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fegui/Desktop/"/>
    </mc:Choice>
  </mc:AlternateContent>
  <xr:revisionPtr revIDLastSave="0" documentId="13_ncr:1_{0E5CAF40-570C-5546-AB16-F1AAC8844389}" xr6:coauthVersionLast="45" xr6:coauthVersionMax="45" xr10:uidLastSave="{00000000-0000-0000-0000-000000000000}"/>
  <bookViews>
    <workbookView xWindow="80" yWindow="460" windowWidth="25440" windowHeight="15000" activeTab="1" xr2:uid="{00000000-000D-0000-FFFF-FFFF00000000}"/>
  </bookViews>
  <sheets>
    <sheet name="data_in" sheetId="1" r:id="rId1"/>
    <sheet name="data_out" sheetId="2" r:id="rId2"/>
  </sheets>
  <definedNames>
    <definedName name="_xlnm._FilterDatabase" localSheetId="0" hidden="1">data_in!$A$1:$P$1</definedName>
    <definedName name="_xlnm._FilterDatabase" localSheetId="1" hidden="1">data_out!$A$1:$L$6000</definedName>
    <definedName name="Save_Location">data_out!$N$6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3" i="2"/>
  <c r="K4" i="2"/>
  <c r="K5" i="2"/>
  <c r="K6" i="2"/>
  <c r="K7" i="2"/>
  <c r="K8" i="2"/>
  <c r="K9" i="2"/>
  <c r="K2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3" i="2"/>
  <c r="H4" i="2"/>
  <c r="H5" i="2"/>
  <c r="H6" i="2"/>
  <c r="H7" i="2"/>
  <c r="H8" i="2"/>
  <c r="H9" i="2"/>
  <c r="H10" i="2"/>
  <c r="H11" i="2"/>
  <c r="H12" i="2"/>
  <c r="H13" i="2"/>
  <c r="H2" i="2"/>
  <c r="N3" i="2" l="1"/>
  <c r="A3" i="2" l="1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2" i="2"/>
  <c r="B52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91" i="2"/>
  <c r="B91" i="2" s="1"/>
  <c r="A92" i="2"/>
  <c r="B92" i="2" s="1"/>
  <c r="A93" i="2"/>
  <c r="B93" i="2" s="1"/>
  <c r="A94" i="2"/>
  <c r="B94" i="2" s="1"/>
  <c r="A95" i="2"/>
  <c r="B95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106" i="2"/>
  <c r="B106" i="2" s="1"/>
  <c r="A107" i="2"/>
  <c r="B107" i="2" s="1"/>
  <c r="A108" i="2"/>
  <c r="B108" i="2" s="1"/>
  <c r="A109" i="2"/>
  <c r="B109" i="2" s="1"/>
  <c r="A110" i="2"/>
  <c r="B110" i="2" s="1"/>
  <c r="A111" i="2"/>
  <c r="B111" i="2" s="1"/>
  <c r="A112" i="2"/>
  <c r="B112" i="2" s="1"/>
  <c r="A113" i="2"/>
  <c r="B113" i="2" s="1"/>
  <c r="A114" i="2"/>
  <c r="B114" i="2" s="1"/>
  <c r="A115" i="2"/>
  <c r="B115" i="2" s="1"/>
  <c r="A116" i="2"/>
  <c r="B116" i="2" s="1"/>
  <c r="A117" i="2"/>
  <c r="B117" i="2" s="1"/>
  <c r="A118" i="2"/>
  <c r="B118" i="2" s="1"/>
  <c r="A119" i="2"/>
  <c r="B119" i="2" s="1"/>
  <c r="A120" i="2"/>
  <c r="B120" i="2" s="1"/>
  <c r="A121" i="2"/>
  <c r="B121" i="2" s="1"/>
  <c r="A122" i="2"/>
  <c r="B122" i="2" s="1"/>
  <c r="A123" i="2"/>
  <c r="B123" i="2" s="1"/>
  <c r="A124" i="2"/>
  <c r="B124" i="2" s="1"/>
  <c r="A125" i="2"/>
  <c r="B125" i="2" s="1"/>
  <c r="A126" i="2"/>
  <c r="B126" i="2" s="1"/>
  <c r="A127" i="2"/>
  <c r="B127" i="2" s="1"/>
  <c r="A128" i="2"/>
  <c r="B128" i="2" s="1"/>
  <c r="A129" i="2"/>
  <c r="B129" i="2" s="1"/>
  <c r="A130" i="2"/>
  <c r="B130" i="2" s="1"/>
  <c r="A131" i="2"/>
  <c r="B131" i="2" s="1"/>
  <c r="A132" i="2"/>
  <c r="B132" i="2" s="1"/>
  <c r="A133" i="2"/>
  <c r="B133" i="2" s="1"/>
  <c r="A134" i="2"/>
  <c r="B134" i="2" s="1"/>
  <c r="A135" i="2"/>
  <c r="B135" i="2" s="1"/>
  <c r="A136" i="2"/>
  <c r="B136" i="2" s="1"/>
  <c r="A137" i="2"/>
  <c r="B137" i="2" s="1"/>
  <c r="A138" i="2"/>
  <c r="B138" i="2" s="1"/>
  <c r="A139" i="2"/>
  <c r="B139" i="2" s="1"/>
  <c r="A140" i="2"/>
  <c r="B140" i="2" s="1"/>
  <c r="A141" i="2"/>
  <c r="B141" i="2" s="1"/>
  <c r="A142" i="2"/>
  <c r="B142" i="2" s="1"/>
  <c r="A143" i="2"/>
  <c r="B143" i="2" s="1"/>
  <c r="A144" i="2"/>
  <c r="B144" i="2" s="1"/>
  <c r="A145" i="2"/>
  <c r="B145" i="2" s="1"/>
  <c r="A146" i="2"/>
  <c r="B146" i="2" s="1"/>
  <c r="A147" i="2"/>
  <c r="B147" i="2" s="1"/>
  <c r="A148" i="2"/>
  <c r="B148" i="2" s="1"/>
  <c r="A149" i="2"/>
  <c r="B149" i="2" s="1"/>
  <c r="A150" i="2"/>
  <c r="B150" i="2" s="1"/>
  <c r="A151" i="2"/>
  <c r="B151" i="2" s="1"/>
  <c r="A152" i="2"/>
  <c r="B152" i="2" s="1"/>
  <c r="A153" i="2"/>
  <c r="B153" i="2" s="1"/>
  <c r="A154" i="2"/>
  <c r="B154" i="2" s="1"/>
  <c r="A155" i="2"/>
  <c r="B155" i="2" s="1"/>
  <c r="A156" i="2"/>
  <c r="B156" i="2" s="1"/>
  <c r="A157" i="2"/>
  <c r="B157" i="2" s="1"/>
  <c r="A158" i="2"/>
  <c r="B158" i="2" s="1"/>
  <c r="A159" i="2"/>
  <c r="B159" i="2" s="1"/>
  <c r="A160" i="2"/>
  <c r="B160" i="2" s="1"/>
  <c r="A161" i="2"/>
  <c r="B161" i="2" s="1"/>
  <c r="A162" i="2"/>
  <c r="B162" i="2" s="1"/>
  <c r="A163" i="2"/>
  <c r="B163" i="2" s="1"/>
  <c r="A164" i="2"/>
  <c r="B164" i="2" s="1"/>
  <c r="A165" i="2"/>
  <c r="B165" i="2" s="1"/>
  <c r="A166" i="2"/>
  <c r="B166" i="2" s="1"/>
  <c r="A167" i="2"/>
  <c r="B167" i="2" s="1"/>
  <c r="A168" i="2"/>
  <c r="B168" i="2" s="1"/>
  <c r="A169" i="2"/>
  <c r="B169" i="2" s="1"/>
  <c r="A170" i="2"/>
  <c r="B170" i="2" s="1"/>
  <c r="A171" i="2"/>
  <c r="B171" i="2" s="1"/>
  <c r="A172" i="2"/>
  <c r="B172" i="2" s="1"/>
  <c r="A173" i="2"/>
  <c r="B173" i="2" s="1"/>
  <c r="A174" i="2"/>
  <c r="B174" i="2" s="1"/>
  <c r="A175" i="2"/>
  <c r="B175" i="2" s="1"/>
  <c r="A176" i="2"/>
  <c r="B176" i="2" s="1"/>
  <c r="A177" i="2"/>
  <c r="B177" i="2" s="1"/>
  <c r="A178" i="2"/>
  <c r="B178" i="2" s="1"/>
  <c r="A179" i="2"/>
  <c r="B179" i="2" s="1"/>
  <c r="A180" i="2"/>
  <c r="B180" i="2" s="1"/>
  <c r="A181" i="2"/>
  <c r="B181" i="2" s="1"/>
  <c r="A182" i="2"/>
  <c r="B182" i="2" s="1"/>
  <c r="A183" i="2"/>
  <c r="B183" i="2" s="1"/>
  <c r="A184" i="2"/>
  <c r="B184" i="2" s="1"/>
  <c r="A185" i="2"/>
  <c r="B185" i="2" s="1"/>
  <c r="A186" i="2"/>
  <c r="B186" i="2" s="1"/>
  <c r="A187" i="2"/>
  <c r="B187" i="2" s="1"/>
  <c r="A188" i="2"/>
  <c r="B188" i="2" s="1"/>
  <c r="A189" i="2"/>
  <c r="B189" i="2" s="1"/>
  <c r="A190" i="2"/>
  <c r="B190" i="2" s="1"/>
  <c r="A191" i="2"/>
  <c r="B191" i="2" s="1"/>
  <c r="A192" i="2"/>
  <c r="B192" i="2" s="1"/>
  <c r="A193" i="2"/>
  <c r="B193" i="2" s="1"/>
  <c r="A194" i="2"/>
  <c r="B194" i="2" s="1"/>
  <c r="A195" i="2"/>
  <c r="B195" i="2" s="1"/>
  <c r="A196" i="2"/>
  <c r="B196" i="2" s="1"/>
  <c r="A197" i="2"/>
  <c r="B197" i="2" s="1"/>
  <c r="A198" i="2"/>
  <c r="B198" i="2" s="1"/>
  <c r="A199" i="2"/>
  <c r="B199" i="2" s="1"/>
  <c r="A200" i="2"/>
  <c r="B200" i="2" s="1"/>
  <c r="A201" i="2"/>
  <c r="B201" i="2" s="1"/>
  <c r="A202" i="2"/>
  <c r="B202" i="2" s="1"/>
  <c r="A203" i="2"/>
  <c r="B203" i="2" s="1"/>
  <c r="A204" i="2"/>
  <c r="B204" i="2" s="1"/>
  <c r="A205" i="2"/>
  <c r="B205" i="2" s="1"/>
  <c r="A206" i="2"/>
  <c r="B206" i="2" s="1"/>
  <c r="A207" i="2"/>
  <c r="B207" i="2" s="1"/>
  <c r="A208" i="2"/>
  <c r="B208" i="2" s="1"/>
  <c r="A209" i="2"/>
  <c r="B209" i="2" s="1"/>
  <c r="A210" i="2"/>
  <c r="B210" i="2" s="1"/>
  <c r="A211" i="2"/>
  <c r="B211" i="2" s="1"/>
  <c r="A212" i="2"/>
  <c r="B212" i="2" s="1"/>
  <c r="A213" i="2"/>
  <c r="B213" i="2" s="1"/>
  <c r="A214" i="2"/>
  <c r="B214" i="2" s="1"/>
  <c r="A215" i="2"/>
  <c r="B215" i="2" s="1"/>
  <c r="A216" i="2"/>
  <c r="B216" i="2" s="1"/>
  <c r="A217" i="2"/>
  <c r="B217" i="2" s="1"/>
  <c r="A218" i="2"/>
  <c r="B218" i="2" s="1"/>
  <c r="A219" i="2"/>
  <c r="B219" i="2" s="1"/>
  <c r="A220" i="2"/>
  <c r="B220" i="2" s="1"/>
  <c r="A221" i="2"/>
  <c r="B221" i="2" s="1"/>
  <c r="A222" i="2"/>
  <c r="B222" i="2" s="1"/>
  <c r="A223" i="2"/>
  <c r="B223" i="2" s="1"/>
  <c r="A224" i="2"/>
  <c r="B224" i="2" s="1"/>
  <c r="A225" i="2"/>
  <c r="B225" i="2" s="1"/>
  <c r="A226" i="2"/>
  <c r="B226" i="2" s="1"/>
  <c r="A227" i="2"/>
  <c r="B227" i="2" s="1"/>
  <c r="A228" i="2"/>
  <c r="B228" i="2" s="1"/>
  <c r="A229" i="2"/>
  <c r="B229" i="2" s="1"/>
  <c r="A230" i="2"/>
  <c r="B230" i="2" s="1"/>
  <c r="A231" i="2"/>
  <c r="B231" i="2" s="1"/>
  <c r="A232" i="2"/>
  <c r="B232" i="2" s="1"/>
  <c r="A233" i="2"/>
  <c r="B233" i="2" s="1"/>
  <c r="A234" i="2"/>
  <c r="B234" i="2" s="1"/>
  <c r="A235" i="2"/>
  <c r="B235" i="2" s="1"/>
  <c r="A236" i="2"/>
  <c r="B236" i="2" s="1"/>
  <c r="A237" i="2"/>
  <c r="B237" i="2" s="1"/>
  <c r="A238" i="2"/>
  <c r="B238" i="2" s="1"/>
  <c r="A239" i="2"/>
  <c r="B239" i="2" s="1"/>
  <c r="A240" i="2"/>
  <c r="B240" i="2" s="1"/>
  <c r="A241" i="2"/>
  <c r="B241" i="2" s="1"/>
  <c r="A242" i="2"/>
  <c r="B242" i="2" s="1"/>
  <c r="A243" i="2"/>
  <c r="B243" i="2" s="1"/>
  <c r="A244" i="2"/>
  <c r="B244" i="2" s="1"/>
  <c r="A245" i="2"/>
  <c r="B245" i="2" s="1"/>
  <c r="A246" i="2"/>
  <c r="B246" i="2" s="1"/>
  <c r="A247" i="2"/>
  <c r="B247" i="2" s="1"/>
  <c r="A248" i="2"/>
  <c r="B248" i="2" s="1"/>
  <c r="A249" i="2"/>
  <c r="B249" i="2" s="1"/>
  <c r="A250" i="2"/>
  <c r="B250" i="2" s="1"/>
  <c r="A251" i="2"/>
  <c r="B251" i="2" s="1"/>
  <c r="A252" i="2"/>
  <c r="B252" i="2" s="1"/>
  <c r="A253" i="2"/>
  <c r="B253" i="2" s="1"/>
  <c r="A254" i="2"/>
  <c r="B254" i="2" s="1"/>
  <c r="A255" i="2"/>
  <c r="B255" i="2" s="1"/>
  <c r="A256" i="2"/>
  <c r="B256" i="2" s="1"/>
  <c r="A257" i="2"/>
  <c r="B257" i="2" s="1"/>
  <c r="A258" i="2"/>
  <c r="B258" i="2" s="1"/>
  <c r="A259" i="2"/>
  <c r="B259" i="2" s="1"/>
  <c r="A260" i="2"/>
  <c r="B260" i="2" s="1"/>
  <c r="A261" i="2"/>
  <c r="B261" i="2" s="1"/>
  <c r="A262" i="2"/>
  <c r="B262" i="2" s="1"/>
  <c r="A263" i="2"/>
  <c r="B263" i="2" s="1"/>
  <c r="A264" i="2"/>
  <c r="B264" i="2" s="1"/>
  <c r="A265" i="2"/>
  <c r="B265" i="2" s="1"/>
  <c r="A266" i="2"/>
  <c r="B266" i="2" s="1"/>
  <c r="A267" i="2"/>
  <c r="B267" i="2" s="1"/>
  <c r="A268" i="2"/>
  <c r="B268" i="2" s="1"/>
  <c r="A269" i="2"/>
  <c r="B269" i="2" s="1"/>
  <c r="A270" i="2"/>
  <c r="B270" i="2" s="1"/>
  <c r="A271" i="2"/>
  <c r="B271" i="2" s="1"/>
  <c r="A272" i="2"/>
  <c r="B272" i="2" s="1"/>
  <c r="A273" i="2"/>
  <c r="B273" i="2" s="1"/>
  <c r="A274" i="2"/>
  <c r="B274" i="2" s="1"/>
  <c r="A275" i="2"/>
  <c r="B275" i="2" s="1"/>
  <c r="A276" i="2"/>
  <c r="B276" i="2" s="1"/>
  <c r="A277" i="2"/>
  <c r="B277" i="2" s="1"/>
  <c r="A278" i="2"/>
  <c r="B278" i="2" s="1"/>
  <c r="A279" i="2"/>
  <c r="B279" i="2" s="1"/>
  <c r="A280" i="2"/>
  <c r="B280" i="2" s="1"/>
  <c r="A281" i="2"/>
  <c r="B281" i="2" s="1"/>
  <c r="A282" i="2"/>
  <c r="B282" i="2" s="1"/>
  <c r="A283" i="2"/>
  <c r="B283" i="2" s="1"/>
  <c r="A284" i="2"/>
  <c r="B284" i="2" s="1"/>
  <c r="A285" i="2"/>
  <c r="B285" i="2" s="1"/>
  <c r="A286" i="2"/>
  <c r="B286" i="2" s="1"/>
  <c r="A287" i="2"/>
  <c r="B287" i="2" s="1"/>
  <c r="A288" i="2"/>
  <c r="B288" i="2" s="1"/>
  <c r="A289" i="2"/>
  <c r="B289" i="2" s="1"/>
  <c r="A290" i="2"/>
  <c r="B290" i="2" s="1"/>
  <c r="A291" i="2"/>
  <c r="B291" i="2" s="1"/>
  <c r="A292" i="2"/>
  <c r="B292" i="2" s="1"/>
  <c r="A293" i="2"/>
  <c r="B293" i="2" s="1"/>
  <c r="A294" i="2"/>
  <c r="B294" i="2" s="1"/>
  <c r="A295" i="2"/>
  <c r="B295" i="2" s="1"/>
  <c r="A296" i="2"/>
  <c r="B296" i="2" s="1"/>
  <c r="A297" i="2"/>
  <c r="B297" i="2" s="1"/>
  <c r="A298" i="2"/>
  <c r="B298" i="2" s="1"/>
  <c r="A299" i="2"/>
  <c r="B299" i="2" s="1"/>
  <c r="A300" i="2"/>
  <c r="B300" i="2" s="1"/>
  <c r="A301" i="2"/>
  <c r="B301" i="2" s="1"/>
  <c r="A302" i="2"/>
  <c r="B302" i="2" s="1"/>
  <c r="A303" i="2"/>
  <c r="B303" i="2" s="1"/>
  <c r="A304" i="2"/>
  <c r="B304" i="2" s="1"/>
  <c r="A305" i="2"/>
  <c r="B305" i="2" s="1"/>
  <c r="A306" i="2"/>
  <c r="B306" i="2" s="1"/>
  <c r="A307" i="2"/>
  <c r="B307" i="2" s="1"/>
  <c r="A308" i="2"/>
  <c r="B308" i="2" s="1"/>
  <c r="A309" i="2"/>
  <c r="B309" i="2" s="1"/>
  <c r="A310" i="2"/>
  <c r="B310" i="2" s="1"/>
  <c r="A311" i="2"/>
  <c r="B311" i="2" s="1"/>
  <c r="A312" i="2"/>
  <c r="B312" i="2" s="1"/>
  <c r="A313" i="2"/>
  <c r="B313" i="2" s="1"/>
  <c r="A314" i="2"/>
  <c r="B314" i="2" s="1"/>
  <c r="A315" i="2"/>
  <c r="B315" i="2" s="1"/>
  <c r="A316" i="2"/>
  <c r="B316" i="2" s="1"/>
  <c r="A317" i="2"/>
  <c r="B317" i="2" s="1"/>
  <c r="A318" i="2"/>
  <c r="B318" i="2" s="1"/>
  <c r="A319" i="2"/>
  <c r="B319" i="2" s="1"/>
  <c r="A320" i="2"/>
  <c r="B320" i="2" s="1"/>
  <c r="A321" i="2"/>
  <c r="B321" i="2" s="1"/>
  <c r="A322" i="2"/>
  <c r="B322" i="2" s="1"/>
  <c r="A323" i="2"/>
  <c r="B323" i="2" s="1"/>
  <c r="A324" i="2"/>
  <c r="B324" i="2" s="1"/>
  <c r="A325" i="2"/>
  <c r="B325" i="2" s="1"/>
  <c r="A326" i="2"/>
  <c r="B326" i="2" s="1"/>
  <c r="A327" i="2"/>
  <c r="B327" i="2" s="1"/>
  <c r="A328" i="2"/>
  <c r="B328" i="2" s="1"/>
  <c r="A329" i="2"/>
  <c r="B329" i="2" s="1"/>
  <c r="A330" i="2"/>
  <c r="B330" i="2" s="1"/>
  <c r="A331" i="2"/>
  <c r="B331" i="2" s="1"/>
  <c r="A332" i="2"/>
  <c r="B332" i="2" s="1"/>
  <c r="A333" i="2"/>
  <c r="B333" i="2" s="1"/>
  <c r="A334" i="2"/>
  <c r="B334" i="2" s="1"/>
  <c r="A335" i="2"/>
  <c r="B335" i="2" s="1"/>
  <c r="A336" i="2"/>
  <c r="B336" i="2" s="1"/>
  <c r="A337" i="2"/>
  <c r="B337" i="2" s="1"/>
  <c r="A338" i="2"/>
  <c r="B338" i="2" s="1"/>
  <c r="A339" i="2"/>
  <c r="B339" i="2" s="1"/>
  <c r="A340" i="2"/>
  <c r="B340" i="2" s="1"/>
  <c r="A341" i="2"/>
  <c r="B341" i="2" s="1"/>
  <c r="A342" i="2"/>
  <c r="B342" i="2" s="1"/>
  <c r="A343" i="2"/>
  <c r="B343" i="2" s="1"/>
  <c r="A344" i="2"/>
  <c r="B344" i="2" s="1"/>
  <c r="A345" i="2"/>
  <c r="B345" i="2" s="1"/>
  <c r="A346" i="2"/>
  <c r="B346" i="2" s="1"/>
  <c r="A347" i="2"/>
  <c r="B347" i="2" s="1"/>
  <c r="A348" i="2"/>
  <c r="B348" i="2" s="1"/>
  <c r="A349" i="2"/>
  <c r="B349" i="2" s="1"/>
  <c r="A350" i="2"/>
  <c r="B350" i="2" s="1"/>
  <c r="A351" i="2"/>
  <c r="B351" i="2" s="1"/>
  <c r="A352" i="2"/>
  <c r="B352" i="2" s="1"/>
  <c r="A353" i="2"/>
  <c r="B353" i="2" s="1"/>
  <c r="A354" i="2"/>
  <c r="B354" i="2" s="1"/>
  <c r="A355" i="2"/>
  <c r="B355" i="2" s="1"/>
  <c r="A356" i="2"/>
  <c r="B356" i="2" s="1"/>
  <c r="A357" i="2"/>
  <c r="B357" i="2" s="1"/>
  <c r="A358" i="2"/>
  <c r="B358" i="2" s="1"/>
  <c r="A359" i="2"/>
  <c r="B359" i="2" s="1"/>
  <c r="A360" i="2"/>
  <c r="B360" i="2" s="1"/>
  <c r="A361" i="2"/>
  <c r="B361" i="2" s="1"/>
  <c r="A362" i="2"/>
  <c r="B362" i="2" s="1"/>
  <c r="A363" i="2"/>
  <c r="B363" i="2" s="1"/>
  <c r="A364" i="2"/>
  <c r="B364" i="2" s="1"/>
  <c r="A365" i="2"/>
  <c r="B365" i="2" s="1"/>
  <c r="A366" i="2"/>
  <c r="B366" i="2" s="1"/>
  <c r="A367" i="2"/>
  <c r="B367" i="2" s="1"/>
  <c r="A368" i="2"/>
  <c r="B368" i="2" s="1"/>
  <c r="A369" i="2"/>
  <c r="B369" i="2" s="1"/>
  <c r="A370" i="2"/>
  <c r="B370" i="2" s="1"/>
  <c r="A371" i="2"/>
  <c r="B371" i="2" s="1"/>
  <c r="A372" i="2"/>
  <c r="B372" i="2" s="1"/>
  <c r="A373" i="2"/>
  <c r="B373" i="2" s="1"/>
  <c r="A374" i="2"/>
  <c r="B374" i="2" s="1"/>
  <c r="A375" i="2"/>
  <c r="B375" i="2" s="1"/>
  <c r="A376" i="2"/>
  <c r="B376" i="2" s="1"/>
  <c r="A377" i="2"/>
  <c r="B377" i="2" s="1"/>
  <c r="A378" i="2"/>
  <c r="B378" i="2" s="1"/>
  <c r="A379" i="2"/>
  <c r="B379" i="2" s="1"/>
  <c r="A380" i="2"/>
  <c r="B380" i="2" s="1"/>
  <c r="A381" i="2"/>
  <c r="B381" i="2" s="1"/>
  <c r="A382" i="2"/>
  <c r="B382" i="2" s="1"/>
  <c r="A383" i="2"/>
  <c r="B383" i="2" s="1"/>
  <c r="A384" i="2"/>
  <c r="B384" i="2" s="1"/>
  <c r="A385" i="2"/>
  <c r="B385" i="2" s="1"/>
  <c r="A386" i="2"/>
  <c r="B386" i="2" s="1"/>
  <c r="A387" i="2"/>
  <c r="B387" i="2" s="1"/>
  <c r="A388" i="2"/>
  <c r="B388" i="2" s="1"/>
  <c r="A389" i="2"/>
  <c r="B389" i="2" s="1"/>
  <c r="A390" i="2"/>
  <c r="B390" i="2" s="1"/>
  <c r="A391" i="2"/>
  <c r="B391" i="2" s="1"/>
  <c r="A392" i="2"/>
  <c r="B392" i="2" s="1"/>
  <c r="A393" i="2"/>
  <c r="B393" i="2" s="1"/>
  <c r="A394" i="2"/>
  <c r="B394" i="2" s="1"/>
  <c r="A395" i="2"/>
  <c r="B395" i="2" s="1"/>
  <c r="A396" i="2"/>
  <c r="B396" i="2" s="1"/>
  <c r="A397" i="2"/>
  <c r="B397" i="2" s="1"/>
  <c r="A398" i="2"/>
  <c r="B398" i="2" s="1"/>
  <c r="A399" i="2"/>
  <c r="B399" i="2" s="1"/>
  <c r="A400" i="2"/>
  <c r="B400" i="2" s="1"/>
  <c r="A401" i="2"/>
  <c r="B401" i="2" s="1"/>
  <c r="A402" i="2"/>
  <c r="B402" i="2" s="1"/>
  <c r="A403" i="2"/>
  <c r="B403" i="2" s="1"/>
  <c r="A404" i="2"/>
  <c r="B404" i="2" s="1"/>
  <c r="A405" i="2"/>
  <c r="B405" i="2" s="1"/>
  <c r="A406" i="2"/>
  <c r="B406" i="2" s="1"/>
  <c r="A407" i="2"/>
  <c r="B407" i="2" s="1"/>
  <c r="A408" i="2"/>
  <c r="B408" i="2" s="1"/>
  <c r="A409" i="2"/>
  <c r="B409" i="2" s="1"/>
  <c r="A410" i="2"/>
  <c r="B410" i="2" s="1"/>
  <c r="A411" i="2"/>
  <c r="B411" i="2" s="1"/>
  <c r="A412" i="2"/>
  <c r="B412" i="2" s="1"/>
  <c r="A413" i="2"/>
  <c r="B413" i="2" s="1"/>
  <c r="A414" i="2"/>
  <c r="B414" i="2" s="1"/>
  <c r="A415" i="2"/>
  <c r="B415" i="2" s="1"/>
  <c r="A416" i="2"/>
  <c r="B416" i="2" s="1"/>
  <c r="A417" i="2"/>
  <c r="B417" i="2" s="1"/>
  <c r="A418" i="2"/>
  <c r="B418" i="2" s="1"/>
  <c r="A419" i="2"/>
  <c r="B419" i="2" s="1"/>
  <c r="A420" i="2"/>
  <c r="B420" i="2" s="1"/>
  <c r="A421" i="2"/>
  <c r="B421" i="2" s="1"/>
  <c r="A422" i="2"/>
  <c r="B422" i="2" s="1"/>
  <c r="A423" i="2"/>
  <c r="B423" i="2" s="1"/>
  <c r="A424" i="2"/>
  <c r="B424" i="2" s="1"/>
  <c r="A425" i="2"/>
  <c r="B425" i="2" s="1"/>
  <c r="A426" i="2"/>
  <c r="B426" i="2" s="1"/>
  <c r="A427" i="2"/>
  <c r="B427" i="2" s="1"/>
  <c r="A428" i="2"/>
  <c r="B428" i="2" s="1"/>
  <c r="A429" i="2"/>
  <c r="B429" i="2" s="1"/>
  <c r="A430" i="2"/>
  <c r="B430" i="2" s="1"/>
  <c r="A431" i="2"/>
  <c r="B431" i="2" s="1"/>
  <c r="A432" i="2"/>
  <c r="B432" i="2" s="1"/>
  <c r="A433" i="2"/>
  <c r="B433" i="2" s="1"/>
  <c r="A434" i="2"/>
  <c r="B434" i="2" s="1"/>
  <c r="A435" i="2"/>
  <c r="B435" i="2" s="1"/>
  <c r="A436" i="2"/>
  <c r="B436" i="2" s="1"/>
  <c r="A437" i="2"/>
  <c r="B437" i="2" s="1"/>
  <c r="A438" i="2"/>
  <c r="B438" i="2" s="1"/>
  <c r="A439" i="2"/>
  <c r="B439" i="2" s="1"/>
  <c r="A440" i="2"/>
  <c r="B440" i="2" s="1"/>
  <c r="A441" i="2"/>
  <c r="B441" i="2" s="1"/>
  <c r="A442" i="2"/>
  <c r="B442" i="2" s="1"/>
  <c r="A443" i="2"/>
  <c r="B443" i="2" s="1"/>
  <c r="A444" i="2"/>
  <c r="B444" i="2" s="1"/>
  <c r="A445" i="2"/>
  <c r="B445" i="2" s="1"/>
  <c r="A446" i="2"/>
  <c r="B446" i="2" s="1"/>
  <c r="A447" i="2"/>
  <c r="B447" i="2" s="1"/>
  <c r="A448" i="2"/>
  <c r="B448" i="2" s="1"/>
  <c r="A449" i="2"/>
  <c r="B449" i="2" s="1"/>
  <c r="A450" i="2"/>
  <c r="B450" i="2" s="1"/>
  <c r="A451" i="2"/>
  <c r="B451" i="2" s="1"/>
  <c r="A452" i="2"/>
  <c r="B452" i="2" s="1"/>
  <c r="A453" i="2"/>
  <c r="B453" i="2" s="1"/>
  <c r="A454" i="2"/>
  <c r="B454" i="2" s="1"/>
  <c r="A455" i="2"/>
  <c r="B455" i="2" s="1"/>
  <c r="A456" i="2"/>
  <c r="B456" i="2" s="1"/>
  <c r="A457" i="2"/>
  <c r="B457" i="2" s="1"/>
  <c r="A458" i="2"/>
  <c r="B458" i="2" s="1"/>
  <c r="A459" i="2"/>
  <c r="B459" i="2" s="1"/>
  <c r="A460" i="2"/>
  <c r="B460" i="2" s="1"/>
  <c r="A461" i="2"/>
  <c r="B461" i="2" s="1"/>
  <c r="A462" i="2"/>
  <c r="B462" i="2" s="1"/>
  <c r="A463" i="2"/>
  <c r="B463" i="2" s="1"/>
  <c r="A464" i="2"/>
  <c r="B464" i="2" s="1"/>
  <c r="A465" i="2"/>
  <c r="B465" i="2" s="1"/>
  <c r="A466" i="2"/>
  <c r="B466" i="2" s="1"/>
  <c r="A467" i="2"/>
  <c r="B467" i="2" s="1"/>
  <c r="A468" i="2"/>
  <c r="B468" i="2" s="1"/>
  <c r="A469" i="2"/>
  <c r="B469" i="2" s="1"/>
  <c r="A470" i="2"/>
  <c r="B470" i="2" s="1"/>
  <c r="A471" i="2"/>
  <c r="B471" i="2" s="1"/>
  <c r="A472" i="2"/>
  <c r="B472" i="2" s="1"/>
  <c r="A473" i="2"/>
  <c r="B473" i="2" s="1"/>
  <c r="A474" i="2"/>
  <c r="B474" i="2" s="1"/>
  <c r="A475" i="2"/>
  <c r="B475" i="2" s="1"/>
  <c r="A476" i="2"/>
  <c r="B476" i="2" s="1"/>
  <c r="A477" i="2"/>
  <c r="B477" i="2" s="1"/>
  <c r="A478" i="2"/>
  <c r="B478" i="2" s="1"/>
  <c r="A479" i="2"/>
  <c r="B479" i="2" s="1"/>
  <c r="A480" i="2"/>
  <c r="B480" i="2" s="1"/>
  <c r="A481" i="2"/>
  <c r="B481" i="2" s="1"/>
  <c r="A482" i="2"/>
  <c r="B482" i="2" s="1"/>
  <c r="A483" i="2"/>
  <c r="B483" i="2" s="1"/>
  <c r="A484" i="2"/>
  <c r="B484" i="2" s="1"/>
  <c r="A485" i="2"/>
  <c r="B485" i="2" s="1"/>
  <c r="A486" i="2"/>
  <c r="B486" i="2" s="1"/>
  <c r="A487" i="2"/>
  <c r="B487" i="2" s="1"/>
  <c r="A488" i="2"/>
  <c r="B488" i="2" s="1"/>
  <c r="A489" i="2"/>
  <c r="B489" i="2" s="1"/>
  <c r="A490" i="2"/>
  <c r="B490" i="2" s="1"/>
  <c r="A491" i="2"/>
  <c r="B491" i="2" s="1"/>
  <c r="A492" i="2"/>
  <c r="B492" i="2" s="1"/>
  <c r="A493" i="2"/>
  <c r="B493" i="2" s="1"/>
  <c r="A494" i="2"/>
  <c r="B494" i="2" s="1"/>
  <c r="A495" i="2"/>
  <c r="B495" i="2" s="1"/>
  <c r="A496" i="2"/>
  <c r="B496" i="2" s="1"/>
  <c r="A497" i="2"/>
  <c r="B497" i="2" s="1"/>
  <c r="A498" i="2"/>
  <c r="B498" i="2" s="1"/>
  <c r="A499" i="2"/>
  <c r="B499" i="2" s="1"/>
  <c r="A500" i="2"/>
  <c r="B500" i="2" s="1"/>
  <c r="A501" i="2"/>
  <c r="B501" i="2" s="1"/>
  <c r="A502" i="2"/>
  <c r="B502" i="2" s="1"/>
  <c r="A503" i="2"/>
  <c r="B503" i="2" s="1"/>
  <c r="A504" i="2"/>
  <c r="B504" i="2" s="1"/>
  <c r="A505" i="2"/>
  <c r="B505" i="2" s="1"/>
  <c r="A506" i="2"/>
  <c r="B506" i="2" s="1"/>
  <c r="A507" i="2"/>
  <c r="B507" i="2" s="1"/>
  <c r="A508" i="2"/>
  <c r="B508" i="2" s="1"/>
  <c r="A509" i="2"/>
  <c r="B509" i="2" s="1"/>
  <c r="A510" i="2"/>
  <c r="B510" i="2" s="1"/>
  <c r="A511" i="2"/>
  <c r="B511" i="2" s="1"/>
  <c r="A512" i="2"/>
  <c r="B512" i="2" s="1"/>
  <c r="A513" i="2"/>
  <c r="B513" i="2" s="1"/>
  <c r="A514" i="2"/>
  <c r="B514" i="2" s="1"/>
  <c r="A515" i="2"/>
  <c r="B515" i="2" s="1"/>
  <c r="A516" i="2"/>
  <c r="B516" i="2" s="1"/>
  <c r="A517" i="2"/>
  <c r="B517" i="2" s="1"/>
  <c r="A518" i="2"/>
  <c r="B518" i="2" s="1"/>
  <c r="A519" i="2"/>
  <c r="B519" i="2" s="1"/>
  <c r="A520" i="2"/>
  <c r="B520" i="2" s="1"/>
  <c r="A521" i="2"/>
  <c r="B521" i="2" s="1"/>
  <c r="A522" i="2"/>
  <c r="B522" i="2" s="1"/>
  <c r="A523" i="2"/>
  <c r="B523" i="2" s="1"/>
  <c r="A524" i="2"/>
  <c r="B524" i="2" s="1"/>
  <c r="A525" i="2"/>
  <c r="B525" i="2" s="1"/>
  <c r="A526" i="2"/>
  <c r="B526" i="2" s="1"/>
  <c r="A527" i="2"/>
  <c r="B527" i="2" s="1"/>
  <c r="A528" i="2"/>
  <c r="B528" i="2" s="1"/>
  <c r="A529" i="2"/>
  <c r="B529" i="2" s="1"/>
  <c r="A530" i="2"/>
  <c r="B530" i="2" s="1"/>
  <c r="A531" i="2"/>
  <c r="B531" i="2" s="1"/>
  <c r="A532" i="2"/>
  <c r="B532" i="2" s="1"/>
  <c r="A533" i="2"/>
  <c r="B533" i="2" s="1"/>
  <c r="A534" i="2"/>
  <c r="B534" i="2" s="1"/>
  <c r="A535" i="2"/>
  <c r="B535" i="2" s="1"/>
  <c r="A536" i="2"/>
  <c r="B536" i="2" s="1"/>
  <c r="A537" i="2"/>
  <c r="B537" i="2" s="1"/>
  <c r="A538" i="2"/>
  <c r="B538" i="2" s="1"/>
  <c r="A539" i="2"/>
  <c r="B539" i="2" s="1"/>
  <c r="A540" i="2"/>
  <c r="B540" i="2" s="1"/>
  <c r="A541" i="2"/>
  <c r="B541" i="2" s="1"/>
  <c r="A542" i="2"/>
  <c r="B542" i="2" s="1"/>
  <c r="A543" i="2"/>
  <c r="B543" i="2" s="1"/>
  <c r="A544" i="2"/>
  <c r="B544" i="2" s="1"/>
  <c r="A545" i="2"/>
  <c r="B545" i="2" s="1"/>
  <c r="A546" i="2"/>
  <c r="B546" i="2" s="1"/>
  <c r="A547" i="2"/>
  <c r="B547" i="2" s="1"/>
  <c r="A548" i="2"/>
  <c r="B548" i="2" s="1"/>
  <c r="A549" i="2"/>
  <c r="B549" i="2" s="1"/>
  <c r="A550" i="2"/>
  <c r="B550" i="2" s="1"/>
  <c r="A551" i="2"/>
  <c r="B551" i="2" s="1"/>
  <c r="A552" i="2"/>
  <c r="B552" i="2" s="1"/>
  <c r="A553" i="2"/>
  <c r="B553" i="2" s="1"/>
  <c r="A554" i="2"/>
  <c r="B554" i="2" s="1"/>
  <c r="A555" i="2"/>
  <c r="B555" i="2" s="1"/>
  <c r="A556" i="2"/>
  <c r="B556" i="2" s="1"/>
  <c r="A557" i="2"/>
  <c r="B557" i="2" s="1"/>
  <c r="A558" i="2"/>
  <c r="B558" i="2" s="1"/>
  <c r="A559" i="2"/>
  <c r="B559" i="2" s="1"/>
  <c r="A560" i="2"/>
  <c r="B560" i="2" s="1"/>
  <c r="A561" i="2"/>
  <c r="B561" i="2" s="1"/>
  <c r="A562" i="2"/>
  <c r="B562" i="2" s="1"/>
  <c r="A563" i="2"/>
  <c r="B563" i="2" s="1"/>
  <c r="A564" i="2"/>
  <c r="B564" i="2" s="1"/>
  <c r="A565" i="2"/>
  <c r="B565" i="2" s="1"/>
  <c r="A566" i="2"/>
  <c r="B566" i="2" s="1"/>
  <c r="A567" i="2"/>
  <c r="B567" i="2" s="1"/>
  <c r="A568" i="2"/>
  <c r="B568" i="2" s="1"/>
  <c r="A569" i="2"/>
  <c r="B569" i="2" s="1"/>
  <c r="A570" i="2"/>
  <c r="B570" i="2" s="1"/>
  <c r="A571" i="2"/>
  <c r="B571" i="2" s="1"/>
  <c r="A572" i="2"/>
  <c r="B572" i="2" s="1"/>
  <c r="A573" i="2"/>
  <c r="B573" i="2" s="1"/>
  <c r="A574" i="2"/>
  <c r="B574" i="2" s="1"/>
  <c r="A575" i="2"/>
  <c r="B575" i="2" s="1"/>
  <c r="A576" i="2"/>
  <c r="B576" i="2" s="1"/>
  <c r="A577" i="2"/>
  <c r="B577" i="2" s="1"/>
  <c r="A578" i="2"/>
  <c r="B578" i="2" s="1"/>
  <c r="A579" i="2"/>
  <c r="B579" i="2" s="1"/>
  <c r="A580" i="2"/>
  <c r="B580" i="2" s="1"/>
  <c r="A581" i="2"/>
  <c r="B581" i="2" s="1"/>
  <c r="A582" i="2"/>
  <c r="B582" i="2" s="1"/>
  <c r="A583" i="2"/>
  <c r="B583" i="2" s="1"/>
  <c r="A584" i="2"/>
  <c r="B584" i="2" s="1"/>
  <c r="A585" i="2"/>
  <c r="B585" i="2" s="1"/>
  <c r="A586" i="2"/>
  <c r="B586" i="2" s="1"/>
  <c r="A587" i="2"/>
  <c r="B587" i="2" s="1"/>
  <c r="A588" i="2"/>
  <c r="B588" i="2" s="1"/>
  <c r="A589" i="2"/>
  <c r="B589" i="2" s="1"/>
  <c r="A590" i="2"/>
  <c r="B590" i="2" s="1"/>
  <c r="A591" i="2"/>
  <c r="B591" i="2" s="1"/>
  <c r="A592" i="2"/>
  <c r="B592" i="2" s="1"/>
  <c r="A593" i="2"/>
  <c r="B593" i="2" s="1"/>
  <c r="A594" i="2"/>
  <c r="B594" i="2" s="1"/>
  <c r="A595" i="2"/>
  <c r="B595" i="2" s="1"/>
  <c r="A596" i="2"/>
  <c r="B596" i="2" s="1"/>
  <c r="A597" i="2"/>
  <c r="B597" i="2" s="1"/>
  <c r="A598" i="2"/>
  <c r="B598" i="2" s="1"/>
  <c r="A599" i="2"/>
  <c r="B599" i="2" s="1"/>
  <c r="A600" i="2"/>
  <c r="B600" i="2" s="1"/>
  <c r="A601" i="2"/>
  <c r="B601" i="2" s="1"/>
  <c r="A602" i="2"/>
  <c r="B602" i="2" s="1"/>
  <c r="A603" i="2"/>
  <c r="B603" i="2" s="1"/>
  <c r="A604" i="2"/>
  <c r="B604" i="2" s="1"/>
  <c r="A605" i="2"/>
  <c r="B605" i="2" s="1"/>
  <c r="A606" i="2"/>
  <c r="B606" i="2" s="1"/>
  <c r="A607" i="2"/>
  <c r="B607" i="2" s="1"/>
  <c r="A608" i="2"/>
  <c r="B608" i="2" s="1"/>
  <c r="A609" i="2"/>
  <c r="B609" i="2" s="1"/>
  <c r="A610" i="2"/>
  <c r="B610" i="2" s="1"/>
  <c r="A611" i="2"/>
  <c r="B611" i="2" s="1"/>
  <c r="A612" i="2"/>
  <c r="B612" i="2" s="1"/>
  <c r="A613" i="2"/>
  <c r="B613" i="2" s="1"/>
  <c r="A614" i="2"/>
  <c r="B614" i="2" s="1"/>
  <c r="A615" i="2"/>
  <c r="B615" i="2" s="1"/>
  <c r="A616" i="2"/>
  <c r="B616" i="2" s="1"/>
  <c r="A617" i="2"/>
  <c r="B617" i="2" s="1"/>
  <c r="A618" i="2"/>
  <c r="B618" i="2" s="1"/>
  <c r="A619" i="2"/>
  <c r="B619" i="2" s="1"/>
  <c r="A620" i="2"/>
  <c r="B620" i="2" s="1"/>
  <c r="A621" i="2"/>
  <c r="B621" i="2" s="1"/>
  <c r="A622" i="2"/>
  <c r="B622" i="2" s="1"/>
  <c r="A623" i="2"/>
  <c r="B623" i="2" s="1"/>
  <c r="A624" i="2"/>
  <c r="B624" i="2" s="1"/>
  <c r="A625" i="2"/>
  <c r="B625" i="2" s="1"/>
  <c r="A626" i="2"/>
  <c r="B626" i="2" s="1"/>
  <c r="A627" i="2"/>
  <c r="B627" i="2" s="1"/>
  <c r="A628" i="2"/>
  <c r="B628" i="2" s="1"/>
  <c r="A629" i="2"/>
  <c r="B629" i="2" s="1"/>
  <c r="A630" i="2"/>
  <c r="B630" i="2" s="1"/>
  <c r="A631" i="2"/>
  <c r="B631" i="2" s="1"/>
  <c r="A632" i="2"/>
  <c r="B632" i="2" s="1"/>
  <c r="A633" i="2"/>
  <c r="B633" i="2" s="1"/>
  <c r="A634" i="2"/>
  <c r="B634" i="2" s="1"/>
  <c r="A635" i="2"/>
  <c r="B635" i="2" s="1"/>
  <c r="A636" i="2"/>
  <c r="B636" i="2" s="1"/>
  <c r="A637" i="2"/>
  <c r="B637" i="2" s="1"/>
  <c r="A638" i="2"/>
  <c r="B638" i="2" s="1"/>
  <c r="A639" i="2"/>
  <c r="B639" i="2" s="1"/>
  <c r="A640" i="2"/>
  <c r="B640" i="2" s="1"/>
  <c r="A641" i="2"/>
  <c r="B641" i="2" s="1"/>
  <c r="A642" i="2"/>
  <c r="B642" i="2" s="1"/>
  <c r="A643" i="2"/>
  <c r="B643" i="2" s="1"/>
  <c r="A644" i="2"/>
  <c r="B644" i="2" s="1"/>
  <c r="A645" i="2"/>
  <c r="B645" i="2" s="1"/>
  <c r="A646" i="2"/>
  <c r="B646" i="2" s="1"/>
  <c r="A647" i="2"/>
  <c r="B647" i="2" s="1"/>
  <c r="A648" i="2"/>
  <c r="B648" i="2" s="1"/>
  <c r="A649" i="2"/>
  <c r="B649" i="2" s="1"/>
  <c r="A650" i="2"/>
  <c r="B650" i="2" s="1"/>
  <c r="A651" i="2"/>
  <c r="B651" i="2" s="1"/>
  <c r="A652" i="2"/>
  <c r="B652" i="2" s="1"/>
  <c r="A653" i="2"/>
  <c r="B653" i="2" s="1"/>
  <c r="A654" i="2"/>
  <c r="B654" i="2" s="1"/>
  <c r="A655" i="2"/>
  <c r="B655" i="2" s="1"/>
  <c r="A656" i="2"/>
  <c r="B656" i="2" s="1"/>
  <c r="A657" i="2"/>
  <c r="B657" i="2" s="1"/>
  <c r="A658" i="2"/>
  <c r="B658" i="2" s="1"/>
  <c r="A659" i="2"/>
  <c r="B659" i="2" s="1"/>
  <c r="A660" i="2"/>
  <c r="B660" i="2" s="1"/>
  <c r="A661" i="2"/>
  <c r="B661" i="2" s="1"/>
  <c r="A662" i="2"/>
  <c r="B662" i="2" s="1"/>
  <c r="A663" i="2"/>
  <c r="B663" i="2" s="1"/>
  <c r="A664" i="2"/>
  <c r="B664" i="2" s="1"/>
  <c r="A665" i="2"/>
  <c r="B665" i="2" s="1"/>
  <c r="A666" i="2"/>
  <c r="B666" i="2" s="1"/>
  <c r="A667" i="2"/>
  <c r="B667" i="2" s="1"/>
  <c r="A668" i="2"/>
  <c r="B668" i="2" s="1"/>
  <c r="A669" i="2"/>
  <c r="B669" i="2" s="1"/>
  <c r="A670" i="2"/>
  <c r="B670" i="2" s="1"/>
  <c r="A671" i="2"/>
  <c r="B671" i="2" s="1"/>
  <c r="A672" i="2"/>
  <c r="B672" i="2" s="1"/>
  <c r="A673" i="2"/>
  <c r="B673" i="2" s="1"/>
  <c r="A674" i="2"/>
  <c r="B674" i="2" s="1"/>
  <c r="A675" i="2"/>
  <c r="B675" i="2" s="1"/>
  <c r="A676" i="2"/>
  <c r="B676" i="2" s="1"/>
  <c r="A677" i="2"/>
  <c r="B677" i="2" s="1"/>
  <c r="A678" i="2"/>
  <c r="B678" i="2" s="1"/>
  <c r="A679" i="2"/>
  <c r="B679" i="2" s="1"/>
  <c r="A680" i="2"/>
  <c r="B680" i="2" s="1"/>
  <c r="A681" i="2"/>
  <c r="B681" i="2" s="1"/>
  <c r="A682" i="2"/>
  <c r="B682" i="2" s="1"/>
  <c r="A683" i="2"/>
  <c r="B683" i="2" s="1"/>
  <c r="A684" i="2"/>
  <c r="B684" i="2" s="1"/>
  <c r="A685" i="2"/>
  <c r="B685" i="2" s="1"/>
  <c r="A686" i="2"/>
  <c r="B686" i="2" s="1"/>
  <c r="A687" i="2"/>
  <c r="B687" i="2" s="1"/>
  <c r="A688" i="2"/>
  <c r="B688" i="2" s="1"/>
  <c r="A689" i="2"/>
  <c r="B689" i="2" s="1"/>
  <c r="A690" i="2"/>
  <c r="B690" i="2" s="1"/>
  <c r="A691" i="2"/>
  <c r="B691" i="2" s="1"/>
  <c r="A692" i="2"/>
  <c r="B692" i="2" s="1"/>
  <c r="A693" i="2"/>
  <c r="B693" i="2" s="1"/>
  <c r="A694" i="2"/>
  <c r="B694" i="2" s="1"/>
  <c r="A695" i="2"/>
  <c r="B695" i="2" s="1"/>
  <c r="A696" i="2"/>
  <c r="B696" i="2" s="1"/>
  <c r="A697" i="2"/>
  <c r="B697" i="2" s="1"/>
  <c r="A698" i="2"/>
  <c r="B698" i="2" s="1"/>
  <c r="A699" i="2"/>
  <c r="B699" i="2" s="1"/>
  <c r="A700" i="2"/>
  <c r="B700" i="2" s="1"/>
  <c r="A701" i="2"/>
  <c r="B701" i="2" s="1"/>
  <c r="A702" i="2"/>
  <c r="B702" i="2" s="1"/>
  <c r="A703" i="2"/>
  <c r="B703" i="2" s="1"/>
  <c r="A704" i="2"/>
  <c r="B704" i="2" s="1"/>
  <c r="A705" i="2"/>
  <c r="B705" i="2" s="1"/>
  <c r="A706" i="2"/>
  <c r="B706" i="2" s="1"/>
  <c r="A707" i="2"/>
  <c r="B707" i="2" s="1"/>
  <c r="A708" i="2"/>
  <c r="B708" i="2" s="1"/>
  <c r="A709" i="2"/>
  <c r="B709" i="2" s="1"/>
  <c r="A710" i="2"/>
  <c r="B710" i="2" s="1"/>
  <c r="A711" i="2"/>
  <c r="B711" i="2" s="1"/>
  <c r="A712" i="2"/>
  <c r="B712" i="2" s="1"/>
  <c r="A713" i="2"/>
  <c r="B713" i="2" s="1"/>
  <c r="A714" i="2"/>
  <c r="B714" i="2" s="1"/>
  <c r="A715" i="2"/>
  <c r="B715" i="2" s="1"/>
  <c r="A716" i="2"/>
  <c r="B716" i="2" s="1"/>
  <c r="A717" i="2"/>
  <c r="B717" i="2" s="1"/>
  <c r="A718" i="2"/>
  <c r="B718" i="2" s="1"/>
  <c r="A719" i="2"/>
  <c r="B719" i="2" s="1"/>
  <c r="A720" i="2"/>
  <c r="B720" i="2" s="1"/>
  <c r="A721" i="2"/>
  <c r="B721" i="2" s="1"/>
  <c r="A722" i="2"/>
  <c r="B722" i="2" s="1"/>
  <c r="A723" i="2"/>
  <c r="B723" i="2" s="1"/>
  <c r="A724" i="2"/>
  <c r="B724" i="2" s="1"/>
  <c r="A725" i="2"/>
  <c r="B725" i="2" s="1"/>
  <c r="A726" i="2"/>
  <c r="B726" i="2" s="1"/>
  <c r="A727" i="2"/>
  <c r="B727" i="2" s="1"/>
  <c r="A728" i="2"/>
  <c r="B728" i="2" s="1"/>
  <c r="A729" i="2"/>
  <c r="B729" i="2" s="1"/>
  <c r="A730" i="2"/>
  <c r="B730" i="2" s="1"/>
  <c r="A731" i="2"/>
  <c r="B731" i="2" s="1"/>
  <c r="A732" i="2"/>
  <c r="B732" i="2" s="1"/>
  <c r="A733" i="2"/>
  <c r="B733" i="2" s="1"/>
  <c r="A734" i="2"/>
  <c r="B734" i="2" s="1"/>
  <c r="A735" i="2"/>
  <c r="B735" i="2" s="1"/>
  <c r="A736" i="2"/>
  <c r="B736" i="2" s="1"/>
  <c r="A737" i="2"/>
  <c r="B737" i="2" s="1"/>
  <c r="A738" i="2"/>
  <c r="B738" i="2" s="1"/>
  <c r="A739" i="2"/>
  <c r="B739" i="2" s="1"/>
  <c r="A740" i="2"/>
  <c r="B740" i="2" s="1"/>
  <c r="A741" i="2"/>
  <c r="B741" i="2" s="1"/>
  <c r="A742" i="2"/>
  <c r="B742" i="2" s="1"/>
  <c r="A743" i="2"/>
  <c r="B743" i="2" s="1"/>
  <c r="A744" i="2"/>
  <c r="B744" i="2" s="1"/>
  <c r="A745" i="2"/>
  <c r="B745" i="2" s="1"/>
  <c r="A746" i="2"/>
  <c r="B746" i="2" s="1"/>
  <c r="A747" i="2"/>
  <c r="B747" i="2" s="1"/>
  <c r="A748" i="2"/>
  <c r="B748" i="2" s="1"/>
  <c r="A749" i="2"/>
  <c r="B749" i="2" s="1"/>
  <c r="A750" i="2"/>
  <c r="B750" i="2" s="1"/>
  <c r="A751" i="2"/>
  <c r="B751" i="2" s="1"/>
  <c r="A752" i="2"/>
  <c r="B752" i="2" s="1"/>
  <c r="A753" i="2"/>
  <c r="B753" i="2" s="1"/>
  <c r="A754" i="2"/>
  <c r="B754" i="2" s="1"/>
  <c r="A755" i="2"/>
  <c r="B755" i="2" s="1"/>
  <c r="A756" i="2"/>
  <c r="B756" i="2" s="1"/>
  <c r="A757" i="2"/>
  <c r="B757" i="2" s="1"/>
  <c r="A758" i="2"/>
  <c r="B758" i="2" s="1"/>
  <c r="A759" i="2"/>
  <c r="B759" i="2" s="1"/>
  <c r="A760" i="2"/>
  <c r="B760" i="2" s="1"/>
  <c r="A761" i="2"/>
  <c r="B761" i="2" s="1"/>
  <c r="A762" i="2"/>
  <c r="B762" i="2" s="1"/>
  <c r="A763" i="2"/>
  <c r="B763" i="2" s="1"/>
  <c r="A764" i="2"/>
  <c r="B764" i="2" s="1"/>
  <c r="A765" i="2"/>
  <c r="B765" i="2" s="1"/>
  <c r="A766" i="2"/>
  <c r="B766" i="2" s="1"/>
  <c r="A767" i="2"/>
  <c r="B767" i="2" s="1"/>
  <c r="A768" i="2"/>
  <c r="B768" i="2" s="1"/>
  <c r="A769" i="2"/>
  <c r="B769" i="2" s="1"/>
  <c r="A770" i="2"/>
  <c r="B770" i="2" s="1"/>
  <c r="A771" i="2"/>
  <c r="B771" i="2" s="1"/>
  <c r="A772" i="2"/>
  <c r="B772" i="2" s="1"/>
  <c r="A773" i="2"/>
  <c r="B773" i="2" s="1"/>
  <c r="A774" i="2"/>
  <c r="B774" i="2" s="1"/>
  <c r="A775" i="2"/>
  <c r="B775" i="2" s="1"/>
  <c r="A776" i="2"/>
  <c r="B776" i="2" s="1"/>
  <c r="A777" i="2"/>
  <c r="B777" i="2" s="1"/>
  <c r="A778" i="2"/>
  <c r="B778" i="2" s="1"/>
  <c r="A779" i="2"/>
  <c r="B779" i="2" s="1"/>
  <c r="A780" i="2"/>
  <c r="B780" i="2" s="1"/>
  <c r="A781" i="2"/>
  <c r="B781" i="2" s="1"/>
  <c r="A782" i="2"/>
  <c r="B782" i="2" s="1"/>
  <c r="A783" i="2"/>
  <c r="B783" i="2" s="1"/>
  <c r="A784" i="2"/>
  <c r="B784" i="2" s="1"/>
  <c r="A785" i="2"/>
  <c r="B785" i="2" s="1"/>
  <c r="A786" i="2"/>
  <c r="B786" i="2" s="1"/>
  <c r="A787" i="2"/>
  <c r="B787" i="2" s="1"/>
  <c r="A788" i="2"/>
  <c r="B788" i="2" s="1"/>
  <c r="A789" i="2"/>
  <c r="B789" i="2" s="1"/>
  <c r="A790" i="2"/>
  <c r="B790" i="2" s="1"/>
  <c r="A791" i="2"/>
  <c r="B791" i="2" s="1"/>
  <c r="A792" i="2"/>
  <c r="B792" i="2" s="1"/>
  <c r="A793" i="2"/>
  <c r="B793" i="2" s="1"/>
  <c r="A794" i="2"/>
  <c r="B794" i="2" s="1"/>
  <c r="A795" i="2"/>
  <c r="B795" i="2" s="1"/>
  <c r="A796" i="2"/>
  <c r="B796" i="2" s="1"/>
  <c r="A797" i="2"/>
  <c r="B797" i="2" s="1"/>
  <c r="A798" i="2"/>
  <c r="B798" i="2" s="1"/>
  <c r="A799" i="2"/>
  <c r="B799" i="2" s="1"/>
  <c r="A800" i="2"/>
  <c r="B800" i="2" s="1"/>
  <c r="A801" i="2"/>
  <c r="B801" i="2" s="1"/>
  <c r="A802" i="2"/>
  <c r="B802" i="2" s="1"/>
  <c r="A803" i="2"/>
  <c r="B803" i="2" s="1"/>
  <c r="A804" i="2"/>
  <c r="B804" i="2" s="1"/>
  <c r="A805" i="2"/>
  <c r="B805" i="2" s="1"/>
  <c r="A806" i="2"/>
  <c r="B806" i="2" s="1"/>
  <c r="A807" i="2"/>
  <c r="B807" i="2" s="1"/>
  <c r="A808" i="2"/>
  <c r="B808" i="2" s="1"/>
  <c r="A809" i="2"/>
  <c r="B809" i="2" s="1"/>
  <c r="A810" i="2"/>
  <c r="B810" i="2" s="1"/>
  <c r="A811" i="2"/>
  <c r="B811" i="2" s="1"/>
  <c r="A812" i="2"/>
  <c r="B812" i="2" s="1"/>
  <c r="A813" i="2"/>
  <c r="B813" i="2" s="1"/>
  <c r="A814" i="2"/>
  <c r="B814" i="2" s="1"/>
  <c r="A815" i="2"/>
  <c r="B815" i="2" s="1"/>
  <c r="A816" i="2"/>
  <c r="B816" i="2" s="1"/>
  <c r="A817" i="2"/>
  <c r="B817" i="2" s="1"/>
  <c r="A818" i="2"/>
  <c r="B818" i="2" s="1"/>
  <c r="A819" i="2"/>
  <c r="B819" i="2" s="1"/>
  <c r="A820" i="2"/>
  <c r="B820" i="2" s="1"/>
  <c r="A821" i="2"/>
  <c r="B821" i="2" s="1"/>
  <c r="A822" i="2"/>
  <c r="B822" i="2" s="1"/>
  <c r="A823" i="2"/>
  <c r="B823" i="2" s="1"/>
  <c r="A824" i="2"/>
  <c r="B824" i="2" s="1"/>
  <c r="A825" i="2"/>
  <c r="B825" i="2" s="1"/>
  <c r="A826" i="2"/>
  <c r="B826" i="2" s="1"/>
  <c r="A827" i="2"/>
  <c r="B827" i="2" s="1"/>
  <c r="A828" i="2"/>
  <c r="B828" i="2" s="1"/>
  <c r="A829" i="2"/>
  <c r="B829" i="2" s="1"/>
  <c r="A830" i="2"/>
  <c r="B830" i="2" s="1"/>
  <c r="A831" i="2"/>
  <c r="B831" i="2" s="1"/>
  <c r="A832" i="2"/>
  <c r="B832" i="2" s="1"/>
  <c r="A833" i="2"/>
  <c r="B833" i="2" s="1"/>
  <c r="A834" i="2"/>
  <c r="B834" i="2" s="1"/>
  <c r="A835" i="2"/>
  <c r="B835" i="2" s="1"/>
  <c r="A836" i="2"/>
  <c r="B836" i="2" s="1"/>
  <c r="A837" i="2"/>
  <c r="B837" i="2" s="1"/>
  <c r="A838" i="2"/>
  <c r="B838" i="2" s="1"/>
  <c r="A839" i="2"/>
  <c r="B839" i="2" s="1"/>
  <c r="A840" i="2"/>
  <c r="B840" i="2" s="1"/>
  <c r="A841" i="2"/>
  <c r="B841" i="2" s="1"/>
  <c r="A842" i="2"/>
  <c r="B842" i="2" s="1"/>
  <c r="A843" i="2"/>
  <c r="B843" i="2" s="1"/>
  <c r="A844" i="2"/>
  <c r="B844" i="2" s="1"/>
  <c r="A845" i="2"/>
  <c r="B845" i="2" s="1"/>
  <c r="A846" i="2"/>
  <c r="B846" i="2" s="1"/>
  <c r="A847" i="2"/>
  <c r="B847" i="2" s="1"/>
  <c r="A848" i="2"/>
  <c r="B848" i="2" s="1"/>
  <c r="A849" i="2"/>
  <c r="B849" i="2" s="1"/>
  <c r="A850" i="2"/>
  <c r="B850" i="2" s="1"/>
  <c r="A851" i="2"/>
  <c r="B851" i="2" s="1"/>
  <c r="A852" i="2"/>
  <c r="B852" i="2" s="1"/>
  <c r="A853" i="2"/>
  <c r="B853" i="2" s="1"/>
  <c r="A854" i="2"/>
  <c r="B854" i="2" s="1"/>
  <c r="A855" i="2"/>
  <c r="B855" i="2" s="1"/>
  <c r="A856" i="2"/>
  <c r="B856" i="2" s="1"/>
  <c r="A857" i="2"/>
  <c r="B857" i="2" s="1"/>
  <c r="A858" i="2"/>
  <c r="B858" i="2" s="1"/>
  <c r="A859" i="2"/>
  <c r="B859" i="2" s="1"/>
  <c r="A860" i="2"/>
  <c r="B860" i="2" s="1"/>
  <c r="A861" i="2"/>
  <c r="B861" i="2" s="1"/>
  <c r="A862" i="2"/>
  <c r="B862" i="2" s="1"/>
  <c r="A863" i="2"/>
  <c r="B863" i="2" s="1"/>
  <c r="A864" i="2"/>
  <c r="B864" i="2" s="1"/>
  <c r="A865" i="2"/>
  <c r="B865" i="2" s="1"/>
  <c r="A866" i="2"/>
  <c r="B866" i="2" s="1"/>
  <c r="A867" i="2"/>
  <c r="B867" i="2" s="1"/>
  <c r="A868" i="2"/>
  <c r="B868" i="2" s="1"/>
  <c r="A869" i="2"/>
  <c r="B869" i="2" s="1"/>
  <c r="A870" i="2"/>
  <c r="B870" i="2" s="1"/>
  <c r="A871" i="2"/>
  <c r="B871" i="2" s="1"/>
  <c r="A872" i="2"/>
  <c r="B872" i="2" s="1"/>
  <c r="A873" i="2"/>
  <c r="B873" i="2" s="1"/>
  <c r="A874" i="2"/>
  <c r="B874" i="2" s="1"/>
  <c r="A875" i="2"/>
  <c r="B875" i="2" s="1"/>
  <c r="A876" i="2"/>
  <c r="B876" i="2" s="1"/>
  <c r="A877" i="2"/>
  <c r="B877" i="2" s="1"/>
  <c r="A878" i="2"/>
  <c r="B878" i="2" s="1"/>
  <c r="A879" i="2"/>
  <c r="B879" i="2" s="1"/>
  <c r="A880" i="2"/>
  <c r="B880" i="2" s="1"/>
  <c r="A881" i="2"/>
  <c r="B881" i="2" s="1"/>
  <c r="A882" i="2"/>
  <c r="B882" i="2" s="1"/>
  <c r="A883" i="2"/>
  <c r="B883" i="2" s="1"/>
  <c r="A884" i="2"/>
  <c r="B884" i="2" s="1"/>
  <c r="A885" i="2"/>
  <c r="B885" i="2" s="1"/>
  <c r="A886" i="2"/>
  <c r="B886" i="2" s="1"/>
  <c r="A887" i="2"/>
  <c r="B887" i="2" s="1"/>
  <c r="A888" i="2"/>
  <c r="B888" i="2" s="1"/>
  <c r="A889" i="2"/>
  <c r="B889" i="2" s="1"/>
  <c r="A890" i="2"/>
  <c r="B890" i="2" s="1"/>
  <c r="A891" i="2"/>
  <c r="B891" i="2" s="1"/>
  <c r="A892" i="2"/>
  <c r="B892" i="2" s="1"/>
  <c r="A893" i="2"/>
  <c r="B893" i="2" s="1"/>
  <c r="A894" i="2"/>
  <c r="B894" i="2" s="1"/>
  <c r="A895" i="2"/>
  <c r="B895" i="2" s="1"/>
  <c r="A896" i="2"/>
  <c r="B896" i="2" s="1"/>
  <c r="A897" i="2"/>
  <c r="B897" i="2" s="1"/>
  <c r="A898" i="2"/>
  <c r="B898" i="2" s="1"/>
  <c r="A899" i="2"/>
  <c r="B899" i="2" s="1"/>
  <c r="A900" i="2"/>
  <c r="B900" i="2" s="1"/>
  <c r="A901" i="2"/>
  <c r="B901" i="2" s="1"/>
  <c r="A902" i="2"/>
  <c r="B902" i="2" s="1"/>
  <c r="A903" i="2"/>
  <c r="B903" i="2" s="1"/>
  <c r="A904" i="2"/>
  <c r="B904" i="2" s="1"/>
  <c r="A905" i="2"/>
  <c r="B905" i="2" s="1"/>
  <c r="A906" i="2"/>
  <c r="B906" i="2" s="1"/>
  <c r="A907" i="2"/>
  <c r="B907" i="2" s="1"/>
  <c r="A908" i="2"/>
  <c r="B908" i="2" s="1"/>
  <c r="A909" i="2"/>
  <c r="B909" i="2" s="1"/>
  <c r="A910" i="2"/>
  <c r="B910" i="2" s="1"/>
  <c r="A911" i="2"/>
  <c r="B911" i="2" s="1"/>
  <c r="A912" i="2"/>
  <c r="B912" i="2" s="1"/>
  <c r="A913" i="2"/>
  <c r="B913" i="2" s="1"/>
  <c r="A914" i="2"/>
  <c r="B914" i="2" s="1"/>
  <c r="A915" i="2"/>
  <c r="B915" i="2" s="1"/>
  <c r="A916" i="2"/>
  <c r="B916" i="2" s="1"/>
  <c r="A917" i="2"/>
  <c r="B917" i="2" s="1"/>
  <c r="A918" i="2"/>
  <c r="B918" i="2" s="1"/>
  <c r="A919" i="2"/>
  <c r="B919" i="2" s="1"/>
  <c r="A920" i="2"/>
  <c r="B920" i="2" s="1"/>
  <c r="A921" i="2"/>
  <c r="B921" i="2" s="1"/>
  <c r="A922" i="2"/>
  <c r="B922" i="2" s="1"/>
  <c r="A923" i="2"/>
  <c r="B923" i="2" s="1"/>
  <c r="A924" i="2"/>
  <c r="B924" i="2" s="1"/>
  <c r="A925" i="2"/>
  <c r="B925" i="2" s="1"/>
  <c r="A926" i="2"/>
  <c r="B926" i="2" s="1"/>
  <c r="A927" i="2"/>
  <c r="B927" i="2" s="1"/>
  <c r="A928" i="2"/>
  <c r="B928" i="2" s="1"/>
  <c r="A929" i="2"/>
  <c r="B929" i="2" s="1"/>
  <c r="A930" i="2"/>
  <c r="B930" i="2" s="1"/>
  <c r="A931" i="2"/>
  <c r="B931" i="2" s="1"/>
  <c r="A932" i="2"/>
  <c r="B932" i="2" s="1"/>
  <c r="A933" i="2"/>
  <c r="B933" i="2" s="1"/>
  <c r="A934" i="2"/>
  <c r="B934" i="2" s="1"/>
  <c r="A935" i="2"/>
  <c r="B935" i="2" s="1"/>
  <c r="A936" i="2"/>
  <c r="B936" i="2" s="1"/>
  <c r="A937" i="2"/>
  <c r="B937" i="2" s="1"/>
  <c r="A938" i="2"/>
  <c r="B938" i="2" s="1"/>
  <c r="A939" i="2"/>
  <c r="B939" i="2" s="1"/>
  <c r="A940" i="2"/>
  <c r="B940" i="2" s="1"/>
  <c r="A941" i="2"/>
  <c r="B941" i="2" s="1"/>
  <c r="A942" i="2"/>
  <c r="B942" i="2" s="1"/>
  <c r="A943" i="2"/>
  <c r="B943" i="2" s="1"/>
  <c r="A944" i="2"/>
  <c r="B944" i="2" s="1"/>
  <c r="A945" i="2"/>
  <c r="B945" i="2" s="1"/>
  <c r="A946" i="2"/>
  <c r="B946" i="2" s="1"/>
  <c r="A947" i="2"/>
  <c r="B947" i="2" s="1"/>
  <c r="A948" i="2"/>
  <c r="B948" i="2" s="1"/>
  <c r="A949" i="2"/>
  <c r="B949" i="2" s="1"/>
  <c r="A950" i="2"/>
  <c r="B950" i="2" s="1"/>
  <c r="A951" i="2"/>
  <c r="B951" i="2" s="1"/>
  <c r="A952" i="2"/>
  <c r="B952" i="2" s="1"/>
  <c r="A953" i="2"/>
  <c r="B953" i="2" s="1"/>
  <c r="A954" i="2"/>
  <c r="B954" i="2" s="1"/>
  <c r="A955" i="2"/>
  <c r="B955" i="2" s="1"/>
  <c r="A956" i="2"/>
  <c r="B956" i="2" s="1"/>
  <c r="A957" i="2"/>
  <c r="B957" i="2" s="1"/>
  <c r="A958" i="2"/>
  <c r="B958" i="2" s="1"/>
  <c r="A959" i="2"/>
  <c r="B959" i="2" s="1"/>
  <c r="A960" i="2"/>
  <c r="B960" i="2" s="1"/>
  <c r="A961" i="2"/>
  <c r="B961" i="2" s="1"/>
  <c r="A962" i="2"/>
  <c r="B962" i="2" s="1"/>
  <c r="A963" i="2"/>
  <c r="B963" i="2" s="1"/>
  <c r="A964" i="2"/>
  <c r="B964" i="2" s="1"/>
  <c r="A965" i="2"/>
  <c r="B965" i="2" s="1"/>
  <c r="A966" i="2"/>
  <c r="B966" i="2" s="1"/>
  <c r="A967" i="2"/>
  <c r="B967" i="2" s="1"/>
  <c r="A968" i="2"/>
  <c r="B968" i="2" s="1"/>
  <c r="A969" i="2"/>
  <c r="B969" i="2" s="1"/>
  <c r="A970" i="2"/>
  <c r="B970" i="2" s="1"/>
  <c r="A971" i="2"/>
  <c r="B971" i="2" s="1"/>
  <c r="A972" i="2"/>
  <c r="B972" i="2" s="1"/>
  <c r="A973" i="2"/>
  <c r="B973" i="2" s="1"/>
  <c r="A974" i="2"/>
  <c r="B974" i="2" s="1"/>
  <c r="A975" i="2"/>
  <c r="B975" i="2" s="1"/>
  <c r="A976" i="2"/>
  <c r="B976" i="2" s="1"/>
  <c r="A977" i="2"/>
  <c r="B977" i="2" s="1"/>
  <c r="A978" i="2"/>
  <c r="B978" i="2" s="1"/>
  <c r="A979" i="2"/>
  <c r="B979" i="2" s="1"/>
  <c r="A980" i="2"/>
  <c r="B980" i="2" s="1"/>
  <c r="A981" i="2"/>
  <c r="B981" i="2" s="1"/>
  <c r="A982" i="2"/>
  <c r="B982" i="2" s="1"/>
  <c r="A983" i="2"/>
  <c r="B983" i="2" s="1"/>
  <c r="A984" i="2"/>
  <c r="B984" i="2" s="1"/>
  <c r="A985" i="2"/>
  <c r="B985" i="2" s="1"/>
  <c r="A986" i="2"/>
  <c r="B986" i="2" s="1"/>
  <c r="A987" i="2"/>
  <c r="B987" i="2" s="1"/>
  <c r="A988" i="2"/>
  <c r="B988" i="2" s="1"/>
  <c r="A989" i="2"/>
  <c r="B989" i="2" s="1"/>
  <c r="A990" i="2"/>
  <c r="B990" i="2" s="1"/>
  <c r="A991" i="2"/>
  <c r="B991" i="2" s="1"/>
  <c r="A992" i="2"/>
  <c r="B992" i="2" s="1"/>
  <c r="A993" i="2"/>
  <c r="B993" i="2" s="1"/>
  <c r="A994" i="2"/>
  <c r="B994" i="2" s="1"/>
  <c r="A995" i="2"/>
  <c r="B995" i="2" s="1"/>
  <c r="A996" i="2"/>
  <c r="B996" i="2" s="1"/>
  <c r="A997" i="2"/>
  <c r="B997" i="2" s="1"/>
  <c r="A998" i="2"/>
  <c r="B998" i="2" s="1"/>
  <c r="A999" i="2"/>
  <c r="B999" i="2" s="1"/>
  <c r="A1000" i="2"/>
  <c r="B1000" i="2" s="1"/>
  <c r="A1001" i="2"/>
  <c r="B1001" i="2" s="1"/>
  <c r="A1002" i="2"/>
  <c r="B1002" i="2" s="1"/>
  <c r="A1003" i="2"/>
  <c r="B1003" i="2" s="1"/>
  <c r="A1004" i="2"/>
  <c r="B1004" i="2" s="1"/>
  <c r="A1005" i="2"/>
  <c r="B1005" i="2" s="1"/>
  <c r="A1006" i="2"/>
  <c r="B1006" i="2" s="1"/>
  <c r="A1007" i="2"/>
  <c r="B1007" i="2" s="1"/>
  <c r="A1008" i="2"/>
  <c r="B1008" i="2" s="1"/>
  <c r="A1009" i="2"/>
  <c r="B1009" i="2" s="1"/>
  <c r="A1010" i="2"/>
  <c r="B1010" i="2" s="1"/>
  <c r="A1011" i="2"/>
  <c r="B1011" i="2" s="1"/>
  <c r="A1012" i="2"/>
  <c r="B1012" i="2" s="1"/>
  <c r="A1013" i="2"/>
  <c r="B1013" i="2" s="1"/>
  <c r="A1014" i="2"/>
  <c r="B1014" i="2" s="1"/>
  <c r="A1015" i="2"/>
  <c r="B1015" i="2" s="1"/>
  <c r="A1016" i="2"/>
  <c r="B1016" i="2" s="1"/>
  <c r="A1017" i="2"/>
  <c r="B1017" i="2" s="1"/>
  <c r="A1018" i="2"/>
  <c r="B1018" i="2" s="1"/>
  <c r="A1019" i="2"/>
  <c r="B1019" i="2" s="1"/>
  <c r="A1020" i="2"/>
  <c r="B1020" i="2" s="1"/>
  <c r="A1021" i="2"/>
  <c r="B1021" i="2" s="1"/>
  <c r="A1022" i="2"/>
  <c r="B1022" i="2" s="1"/>
  <c r="A1023" i="2"/>
  <c r="B1023" i="2" s="1"/>
  <c r="A1024" i="2"/>
  <c r="B1024" i="2" s="1"/>
  <c r="A1025" i="2"/>
  <c r="B1025" i="2" s="1"/>
  <c r="A1026" i="2"/>
  <c r="B1026" i="2" s="1"/>
  <c r="A1027" i="2"/>
  <c r="B1027" i="2" s="1"/>
  <c r="A1028" i="2"/>
  <c r="B1028" i="2" s="1"/>
  <c r="A1029" i="2"/>
  <c r="B1029" i="2" s="1"/>
  <c r="A1030" i="2"/>
  <c r="B1030" i="2" s="1"/>
  <c r="A1031" i="2"/>
  <c r="B1031" i="2" s="1"/>
  <c r="A1032" i="2"/>
  <c r="B1032" i="2" s="1"/>
  <c r="A1033" i="2"/>
  <c r="B1033" i="2" s="1"/>
  <c r="A1034" i="2"/>
  <c r="B1034" i="2" s="1"/>
  <c r="A1035" i="2"/>
  <c r="B1035" i="2" s="1"/>
  <c r="A1036" i="2"/>
  <c r="B1036" i="2" s="1"/>
  <c r="A1037" i="2"/>
  <c r="B1037" i="2" s="1"/>
  <c r="A1038" i="2"/>
  <c r="B1038" i="2" s="1"/>
  <c r="A1039" i="2"/>
  <c r="B1039" i="2" s="1"/>
  <c r="A1040" i="2"/>
  <c r="B1040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46" i="2"/>
  <c r="B1046" i="2" s="1"/>
  <c r="A1047" i="2"/>
  <c r="B1047" i="2" s="1"/>
  <c r="A1048" i="2"/>
  <c r="B1048" i="2" s="1"/>
  <c r="A1049" i="2"/>
  <c r="B1049" i="2" s="1"/>
  <c r="A1050" i="2"/>
  <c r="B1050" i="2" s="1"/>
  <c r="A1051" i="2"/>
  <c r="B1051" i="2" s="1"/>
  <c r="A1052" i="2"/>
  <c r="B1052" i="2" s="1"/>
  <c r="A1053" i="2"/>
  <c r="B1053" i="2" s="1"/>
  <c r="A1054" i="2"/>
  <c r="B1054" i="2" s="1"/>
  <c r="A1055" i="2"/>
  <c r="B1055" i="2" s="1"/>
  <c r="A1056" i="2"/>
  <c r="B1056" i="2" s="1"/>
  <c r="A1057" i="2"/>
  <c r="B1057" i="2" s="1"/>
  <c r="A1058" i="2"/>
  <c r="B1058" i="2" s="1"/>
  <c r="A1059" i="2"/>
  <c r="B1059" i="2" s="1"/>
  <c r="A1060" i="2"/>
  <c r="B1060" i="2" s="1"/>
  <c r="A1061" i="2"/>
  <c r="B1061" i="2" s="1"/>
  <c r="A1062" i="2"/>
  <c r="B1062" i="2" s="1"/>
  <c r="A1063" i="2"/>
  <c r="B1063" i="2" s="1"/>
  <c r="A1064" i="2"/>
  <c r="B1064" i="2" s="1"/>
  <c r="A1065" i="2"/>
  <c r="B1065" i="2" s="1"/>
  <c r="A1066" i="2"/>
  <c r="B1066" i="2" s="1"/>
  <c r="A1067" i="2"/>
  <c r="B1067" i="2" s="1"/>
  <c r="A1068" i="2"/>
  <c r="B1068" i="2" s="1"/>
  <c r="A1069" i="2"/>
  <c r="B1069" i="2" s="1"/>
  <c r="A1070" i="2"/>
  <c r="B1070" i="2" s="1"/>
  <c r="A1071" i="2"/>
  <c r="B1071" i="2" s="1"/>
  <c r="A1072" i="2"/>
  <c r="B1072" i="2" s="1"/>
  <c r="A1073" i="2"/>
  <c r="B1073" i="2" s="1"/>
  <c r="A1074" i="2"/>
  <c r="B1074" i="2" s="1"/>
  <c r="A1075" i="2"/>
  <c r="B1075" i="2" s="1"/>
  <c r="A1076" i="2"/>
  <c r="B1076" i="2" s="1"/>
  <c r="A1077" i="2"/>
  <c r="B1077" i="2" s="1"/>
  <c r="A1078" i="2"/>
  <c r="B1078" i="2" s="1"/>
  <c r="A1079" i="2"/>
  <c r="B1079" i="2" s="1"/>
  <c r="A1080" i="2"/>
  <c r="B1080" i="2" s="1"/>
  <c r="A1081" i="2"/>
  <c r="B1081" i="2" s="1"/>
  <c r="A1082" i="2"/>
  <c r="B1082" i="2" s="1"/>
  <c r="A1083" i="2"/>
  <c r="B1083" i="2" s="1"/>
  <c r="A1084" i="2"/>
  <c r="B1084" i="2" s="1"/>
  <c r="A1085" i="2"/>
  <c r="B1085" i="2" s="1"/>
  <c r="A1086" i="2"/>
  <c r="B1086" i="2" s="1"/>
  <c r="A1087" i="2"/>
  <c r="B1087" i="2" s="1"/>
  <c r="A1088" i="2"/>
  <c r="B1088" i="2" s="1"/>
  <c r="A1089" i="2"/>
  <c r="B1089" i="2" s="1"/>
  <c r="A1090" i="2"/>
  <c r="B1090" i="2" s="1"/>
  <c r="A1091" i="2"/>
  <c r="B1091" i="2" s="1"/>
  <c r="A1092" i="2"/>
  <c r="B1092" i="2" s="1"/>
  <c r="A1093" i="2"/>
  <c r="B1093" i="2" s="1"/>
  <c r="A1094" i="2"/>
  <c r="B1094" i="2" s="1"/>
  <c r="A1095" i="2"/>
  <c r="B1095" i="2" s="1"/>
  <c r="A1096" i="2"/>
  <c r="B1096" i="2" s="1"/>
  <c r="A1097" i="2"/>
  <c r="B1097" i="2" s="1"/>
  <c r="A1098" i="2"/>
  <c r="B1098" i="2" s="1"/>
  <c r="A1099" i="2"/>
  <c r="B1099" i="2" s="1"/>
  <c r="A1100" i="2"/>
  <c r="B1100" i="2" s="1"/>
  <c r="A1101" i="2"/>
  <c r="B1101" i="2" s="1"/>
  <c r="A1102" i="2"/>
  <c r="B1102" i="2" s="1"/>
  <c r="A1103" i="2"/>
  <c r="B1103" i="2" s="1"/>
  <c r="A1104" i="2"/>
  <c r="B1104" i="2" s="1"/>
  <c r="A1105" i="2"/>
  <c r="B1105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1202" i="2"/>
  <c r="B1202" i="2" s="1"/>
  <c r="A1203" i="2"/>
  <c r="B1203" i="2" s="1"/>
  <c r="A1204" i="2"/>
  <c r="B1204" i="2" s="1"/>
  <c r="A1205" i="2"/>
  <c r="B1205" i="2" s="1"/>
  <c r="A1206" i="2"/>
  <c r="B1206" i="2" s="1"/>
  <c r="A1207" i="2"/>
  <c r="B1207" i="2" s="1"/>
  <c r="A1208" i="2"/>
  <c r="B1208" i="2" s="1"/>
  <c r="A1209" i="2"/>
  <c r="B1209" i="2" s="1"/>
  <c r="A1210" i="2"/>
  <c r="B1210" i="2" s="1"/>
  <c r="A1211" i="2"/>
  <c r="B1211" i="2" s="1"/>
  <c r="A1212" i="2"/>
  <c r="B1212" i="2" s="1"/>
  <c r="A1213" i="2"/>
  <c r="B1213" i="2" s="1"/>
  <c r="A1214" i="2"/>
  <c r="B1214" i="2" s="1"/>
  <c r="A1215" i="2"/>
  <c r="B1215" i="2" s="1"/>
  <c r="A1216" i="2"/>
  <c r="B1216" i="2" s="1"/>
  <c r="A1217" i="2"/>
  <c r="B1217" i="2" s="1"/>
  <c r="A1218" i="2"/>
  <c r="B1218" i="2" s="1"/>
  <c r="A1219" i="2"/>
  <c r="B1219" i="2" s="1"/>
  <c r="A1220" i="2"/>
  <c r="B1220" i="2" s="1"/>
  <c r="A1221" i="2"/>
  <c r="B1221" i="2" s="1"/>
  <c r="A1222" i="2"/>
  <c r="B1222" i="2" s="1"/>
  <c r="A1223" i="2"/>
  <c r="B1223" i="2" s="1"/>
  <c r="A1224" i="2"/>
  <c r="B1224" i="2" s="1"/>
  <c r="A1225" i="2"/>
  <c r="B1225" i="2" s="1"/>
  <c r="A1226" i="2"/>
  <c r="B1226" i="2" s="1"/>
  <c r="A1227" i="2"/>
  <c r="B1227" i="2" s="1"/>
  <c r="A1228" i="2"/>
  <c r="B1228" i="2" s="1"/>
  <c r="A1229" i="2"/>
  <c r="B1229" i="2" s="1"/>
  <c r="A1230" i="2"/>
  <c r="B1230" i="2" s="1"/>
  <c r="A1231" i="2"/>
  <c r="B1231" i="2" s="1"/>
  <c r="A1232" i="2"/>
  <c r="B1232" i="2" s="1"/>
  <c r="A1233" i="2"/>
  <c r="B1233" i="2" s="1"/>
  <c r="A1234" i="2"/>
  <c r="B1234" i="2" s="1"/>
  <c r="A1235" i="2"/>
  <c r="B1235" i="2" s="1"/>
  <c r="A1236" i="2"/>
  <c r="B1236" i="2" s="1"/>
  <c r="A1237" i="2"/>
  <c r="B1237" i="2" s="1"/>
  <c r="A1238" i="2"/>
  <c r="B1238" i="2" s="1"/>
  <c r="A1239" i="2"/>
  <c r="B1239" i="2" s="1"/>
  <c r="A1240" i="2"/>
  <c r="B1240" i="2" s="1"/>
  <c r="A1241" i="2"/>
  <c r="B1241" i="2" s="1"/>
  <c r="A1242" i="2"/>
  <c r="B1242" i="2" s="1"/>
  <c r="A1243" i="2"/>
  <c r="B1243" i="2" s="1"/>
  <c r="A1244" i="2"/>
  <c r="B1244" i="2" s="1"/>
  <c r="A1245" i="2"/>
  <c r="B1245" i="2" s="1"/>
  <c r="A1246" i="2"/>
  <c r="B1246" i="2" s="1"/>
  <c r="A1247" i="2"/>
  <c r="B1247" i="2" s="1"/>
  <c r="A1248" i="2"/>
  <c r="B1248" i="2" s="1"/>
  <c r="A1249" i="2"/>
  <c r="B1249" i="2" s="1"/>
  <c r="A1250" i="2"/>
  <c r="B1250" i="2" s="1"/>
  <c r="A1251" i="2"/>
  <c r="B1251" i="2" s="1"/>
  <c r="A1252" i="2"/>
  <c r="B1252" i="2" s="1"/>
  <c r="A1253" i="2"/>
  <c r="B1253" i="2" s="1"/>
  <c r="A1254" i="2"/>
  <c r="B1254" i="2" s="1"/>
  <c r="A1255" i="2"/>
  <c r="B1255" i="2" s="1"/>
  <c r="A1256" i="2"/>
  <c r="B1256" i="2" s="1"/>
  <c r="A1257" i="2"/>
  <c r="B1257" i="2" s="1"/>
  <c r="A1258" i="2"/>
  <c r="B1258" i="2" s="1"/>
  <c r="A1259" i="2"/>
  <c r="B1259" i="2" s="1"/>
  <c r="A1260" i="2"/>
  <c r="B1260" i="2" s="1"/>
  <c r="A1261" i="2"/>
  <c r="B1261" i="2" s="1"/>
  <c r="A1262" i="2"/>
  <c r="B1262" i="2" s="1"/>
  <c r="A1263" i="2"/>
  <c r="B1263" i="2" s="1"/>
  <c r="A1264" i="2"/>
  <c r="B1264" i="2" s="1"/>
  <c r="A1265" i="2"/>
  <c r="B1265" i="2" s="1"/>
  <c r="A1266" i="2"/>
  <c r="B1266" i="2" s="1"/>
  <c r="A1267" i="2"/>
  <c r="B1267" i="2" s="1"/>
  <c r="A1268" i="2"/>
  <c r="B1268" i="2" s="1"/>
  <c r="A1269" i="2"/>
  <c r="B1269" i="2" s="1"/>
  <c r="A1270" i="2"/>
  <c r="B1270" i="2" s="1"/>
  <c r="A1271" i="2"/>
  <c r="B1271" i="2" s="1"/>
  <c r="A1272" i="2"/>
  <c r="B1272" i="2" s="1"/>
  <c r="A1273" i="2"/>
  <c r="B1273" i="2" s="1"/>
  <c r="A1274" i="2"/>
  <c r="B1274" i="2" s="1"/>
  <c r="A1275" i="2"/>
  <c r="B1275" i="2" s="1"/>
  <c r="A1276" i="2"/>
  <c r="B1276" i="2" s="1"/>
  <c r="A1277" i="2"/>
  <c r="B1277" i="2" s="1"/>
  <c r="A1278" i="2"/>
  <c r="B1278" i="2" s="1"/>
  <c r="A1279" i="2"/>
  <c r="B1279" i="2" s="1"/>
  <c r="A1280" i="2"/>
  <c r="B1280" i="2" s="1"/>
  <c r="A1281" i="2"/>
  <c r="B1281" i="2" s="1"/>
  <c r="A1282" i="2"/>
  <c r="B1282" i="2" s="1"/>
  <c r="A1283" i="2"/>
  <c r="B1283" i="2" s="1"/>
  <c r="A1284" i="2"/>
  <c r="B1284" i="2" s="1"/>
  <c r="A1285" i="2"/>
  <c r="B1285" i="2" s="1"/>
  <c r="A1286" i="2"/>
  <c r="B1286" i="2" s="1"/>
  <c r="A1287" i="2"/>
  <c r="B1287" i="2" s="1"/>
  <c r="A1288" i="2"/>
  <c r="B1288" i="2" s="1"/>
  <c r="A1289" i="2"/>
  <c r="B1289" i="2" s="1"/>
  <c r="A1290" i="2"/>
  <c r="B1290" i="2" s="1"/>
  <c r="A1291" i="2"/>
  <c r="B1291" i="2" s="1"/>
  <c r="A1292" i="2"/>
  <c r="B1292" i="2" s="1"/>
  <c r="A1293" i="2"/>
  <c r="B1293" i="2" s="1"/>
  <c r="A1294" i="2"/>
  <c r="B1294" i="2" s="1"/>
  <c r="A1295" i="2"/>
  <c r="B1295" i="2" s="1"/>
  <c r="A1296" i="2"/>
  <c r="B1296" i="2" s="1"/>
  <c r="A1297" i="2"/>
  <c r="B1297" i="2" s="1"/>
  <c r="A1298" i="2"/>
  <c r="B1298" i="2" s="1"/>
  <c r="A1299" i="2"/>
  <c r="B1299" i="2" s="1"/>
  <c r="A1300" i="2"/>
  <c r="B1300" i="2" s="1"/>
  <c r="A1301" i="2"/>
  <c r="B1301" i="2" s="1"/>
  <c r="A1302" i="2"/>
  <c r="B1302" i="2" s="1"/>
  <c r="A1303" i="2"/>
  <c r="B1303" i="2" s="1"/>
  <c r="A1304" i="2"/>
  <c r="B1304" i="2" s="1"/>
  <c r="A1305" i="2"/>
  <c r="B1305" i="2" s="1"/>
  <c r="A1306" i="2"/>
  <c r="B1306" i="2" s="1"/>
  <c r="A1307" i="2"/>
  <c r="B1307" i="2" s="1"/>
  <c r="A1308" i="2"/>
  <c r="B1308" i="2" s="1"/>
  <c r="A1309" i="2"/>
  <c r="B1309" i="2" s="1"/>
  <c r="A1310" i="2"/>
  <c r="B1310" i="2" s="1"/>
  <c r="A1311" i="2"/>
  <c r="B1311" i="2" s="1"/>
  <c r="A1312" i="2"/>
  <c r="B1312" i="2" s="1"/>
  <c r="A1313" i="2"/>
  <c r="B1313" i="2" s="1"/>
  <c r="A1314" i="2"/>
  <c r="B1314" i="2" s="1"/>
  <c r="A1315" i="2"/>
  <c r="B1315" i="2" s="1"/>
  <c r="A1316" i="2"/>
  <c r="B1316" i="2" s="1"/>
  <c r="A1317" i="2"/>
  <c r="B1317" i="2" s="1"/>
  <c r="A1318" i="2"/>
  <c r="B1318" i="2" s="1"/>
  <c r="A1319" i="2"/>
  <c r="B1319" i="2" s="1"/>
  <c r="A1320" i="2"/>
  <c r="B1320" i="2" s="1"/>
  <c r="A1321" i="2"/>
  <c r="B1321" i="2" s="1"/>
  <c r="A1322" i="2"/>
  <c r="B1322" i="2" s="1"/>
  <c r="A1323" i="2"/>
  <c r="B1323" i="2" s="1"/>
  <c r="A1324" i="2"/>
  <c r="B1324" i="2" s="1"/>
  <c r="A1325" i="2"/>
  <c r="B1325" i="2" s="1"/>
  <c r="A1326" i="2"/>
  <c r="B1326" i="2" s="1"/>
  <c r="A1327" i="2"/>
  <c r="B1327" i="2" s="1"/>
  <c r="A1328" i="2"/>
  <c r="B1328" i="2" s="1"/>
  <c r="A1329" i="2"/>
  <c r="B1329" i="2" s="1"/>
  <c r="A1330" i="2"/>
  <c r="B1330" i="2" s="1"/>
  <c r="A1331" i="2"/>
  <c r="B1331" i="2" s="1"/>
  <c r="A1332" i="2"/>
  <c r="B1332" i="2" s="1"/>
  <c r="A1333" i="2"/>
  <c r="B1333" i="2" s="1"/>
  <c r="A1334" i="2"/>
  <c r="B1334" i="2" s="1"/>
  <c r="A1335" i="2"/>
  <c r="B1335" i="2" s="1"/>
  <c r="A1336" i="2"/>
  <c r="B1336" i="2" s="1"/>
  <c r="A1337" i="2"/>
  <c r="B1337" i="2" s="1"/>
  <c r="A1338" i="2"/>
  <c r="B1338" i="2" s="1"/>
  <c r="A1339" i="2"/>
  <c r="B1339" i="2" s="1"/>
  <c r="A1340" i="2"/>
  <c r="B1340" i="2" s="1"/>
  <c r="A1341" i="2"/>
  <c r="B1341" i="2" s="1"/>
  <c r="A1342" i="2"/>
  <c r="B1342" i="2" s="1"/>
  <c r="A1343" i="2"/>
  <c r="B1343" i="2" s="1"/>
  <c r="A1344" i="2"/>
  <c r="B1344" i="2" s="1"/>
  <c r="A1345" i="2"/>
  <c r="B1345" i="2" s="1"/>
  <c r="A1346" i="2"/>
  <c r="B1346" i="2" s="1"/>
  <c r="A1347" i="2"/>
  <c r="B1347" i="2" s="1"/>
  <c r="A1348" i="2"/>
  <c r="B1348" i="2" s="1"/>
  <c r="A1349" i="2"/>
  <c r="B1349" i="2" s="1"/>
  <c r="A1350" i="2"/>
  <c r="B1350" i="2" s="1"/>
  <c r="A1351" i="2"/>
  <c r="B1351" i="2" s="1"/>
  <c r="A1352" i="2"/>
  <c r="B1352" i="2" s="1"/>
  <c r="A1353" i="2"/>
  <c r="B1353" i="2" s="1"/>
  <c r="A1354" i="2"/>
  <c r="B1354" i="2" s="1"/>
  <c r="A1355" i="2"/>
  <c r="B1355" i="2" s="1"/>
  <c r="A1356" i="2"/>
  <c r="B1356" i="2" s="1"/>
  <c r="A1357" i="2"/>
  <c r="B1357" i="2" s="1"/>
  <c r="A1358" i="2"/>
  <c r="B1358" i="2" s="1"/>
  <c r="A1359" i="2"/>
  <c r="B1359" i="2" s="1"/>
  <c r="A1360" i="2"/>
  <c r="B1360" i="2" s="1"/>
  <c r="A1361" i="2"/>
  <c r="B1361" i="2" s="1"/>
  <c r="A1362" i="2"/>
  <c r="B1362" i="2" s="1"/>
  <c r="A1363" i="2"/>
  <c r="B1363" i="2" s="1"/>
  <c r="A1364" i="2"/>
  <c r="B1364" i="2" s="1"/>
  <c r="A1365" i="2"/>
  <c r="B1365" i="2" s="1"/>
  <c r="A1366" i="2"/>
  <c r="B1366" i="2" s="1"/>
  <c r="A1367" i="2"/>
  <c r="B1367" i="2" s="1"/>
  <c r="A1368" i="2"/>
  <c r="B1368" i="2" s="1"/>
  <c r="A1369" i="2"/>
  <c r="B1369" i="2" s="1"/>
  <c r="A1370" i="2"/>
  <c r="B1370" i="2" s="1"/>
  <c r="A1371" i="2"/>
  <c r="B1371" i="2" s="1"/>
  <c r="A1372" i="2"/>
  <c r="B1372" i="2" s="1"/>
  <c r="A1373" i="2"/>
  <c r="B1373" i="2" s="1"/>
  <c r="A1374" i="2"/>
  <c r="B1374" i="2" s="1"/>
  <c r="A1375" i="2"/>
  <c r="B1375" i="2" s="1"/>
  <c r="A1376" i="2"/>
  <c r="B1376" i="2" s="1"/>
  <c r="A1377" i="2"/>
  <c r="B1377" i="2" s="1"/>
  <c r="A1378" i="2"/>
  <c r="B1378" i="2" s="1"/>
  <c r="A1379" i="2"/>
  <c r="B1379" i="2" s="1"/>
  <c r="A1380" i="2"/>
  <c r="B1380" i="2" s="1"/>
  <c r="A1381" i="2"/>
  <c r="B1381" i="2" s="1"/>
  <c r="A1382" i="2"/>
  <c r="B1382" i="2" s="1"/>
  <c r="A1383" i="2"/>
  <c r="B1383" i="2" s="1"/>
  <c r="A1384" i="2"/>
  <c r="B1384" i="2" s="1"/>
  <c r="A1385" i="2"/>
  <c r="B1385" i="2" s="1"/>
  <c r="A1386" i="2"/>
  <c r="B1386" i="2" s="1"/>
  <c r="A1387" i="2"/>
  <c r="B1387" i="2" s="1"/>
  <c r="A1388" i="2"/>
  <c r="B1388" i="2" s="1"/>
  <c r="A1389" i="2"/>
  <c r="B1389" i="2" s="1"/>
  <c r="A1390" i="2"/>
  <c r="B1390" i="2" s="1"/>
  <c r="A1391" i="2"/>
  <c r="B1391" i="2" s="1"/>
  <c r="A1392" i="2"/>
  <c r="B1392" i="2" s="1"/>
  <c r="A1393" i="2"/>
  <c r="B1393" i="2" s="1"/>
  <c r="A1394" i="2"/>
  <c r="B1394" i="2" s="1"/>
  <c r="A1395" i="2"/>
  <c r="B1395" i="2" s="1"/>
  <c r="A1396" i="2"/>
  <c r="B1396" i="2" s="1"/>
  <c r="A1397" i="2"/>
  <c r="B1397" i="2" s="1"/>
  <c r="A1398" i="2"/>
  <c r="B1398" i="2" s="1"/>
  <c r="A1399" i="2"/>
  <c r="B1399" i="2" s="1"/>
  <c r="A1400" i="2"/>
  <c r="B1400" i="2" s="1"/>
  <c r="A1401" i="2"/>
  <c r="B1401" i="2" s="1"/>
  <c r="A1402" i="2"/>
  <c r="B1402" i="2" s="1"/>
  <c r="A1403" i="2"/>
  <c r="B1403" i="2" s="1"/>
  <c r="A1404" i="2"/>
  <c r="B1404" i="2" s="1"/>
  <c r="A1405" i="2"/>
  <c r="B1405" i="2" s="1"/>
  <c r="A1406" i="2"/>
  <c r="B1406" i="2" s="1"/>
  <c r="A1407" i="2"/>
  <c r="B1407" i="2" s="1"/>
  <c r="A1408" i="2"/>
  <c r="B1408" i="2" s="1"/>
  <c r="A1409" i="2"/>
  <c r="B1409" i="2" s="1"/>
  <c r="A1410" i="2"/>
  <c r="B1410" i="2" s="1"/>
  <c r="A1411" i="2"/>
  <c r="B1411" i="2" s="1"/>
  <c r="A1412" i="2"/>
  <c r="B1412" i="2" s="1"/>
  <c r="A1413" i="2"/>
  <c r="B1413" i="2" s="1"/>
  <c r="A1414" i="2"/>
  <c r="B1414" i="2" s="1"/>
  <c r="A1415" i="2"/>
  <c r="B1415" i="2" s="1"/>
  <c r="A1416" i="2"/>
  <c r="B1416" i="2" s="1"/>
  <c r="A1417" i="2"/>
  <c r="B1417" i="2" s="1"/>
  <c r="A1418" i="2"/>
  <c r="B1418" i="2" s="1"/>
  <c r="A1419" i="2"/>
  <c r="B1419" i="2" s="1"/>
  <c r="A1420" i="2"/>
  <c r="B1420" i="2" s="1"/>
  <c r="A1421" i="2"/>
  <c r="B1421" i="2" s="1"/>
  <c r="A1422" i="2"/>
  <c r="B1422" i="2" s="1"/>
  <c r="A1423" i="2"/>
  <c r="B1423" i="2" s="1"/>
  <c r="A1424" i="2"/>
  <c r="B1424" i="2" s="1"/>
  <c r="A1425" i="2"/>
  <c r="B1425" i="2" s="1"/>
  <c r="A1426" i="2"/>
  <c r="B1426" i="2" s="1"/>
  <c r="A1427" i="2"/>
  <c r="B1427" i="2" s="1"/>
  <c r="A1428" i="2"/>
  <c r="B1428" i="2" s="1"/>
  <c r="A1429" i="2"/>
  <c r="B1429" i="2" s="1"/>
  <c r="A1430" i="2"/>
  <c r="B1430" i="2" s="1"/>
  <c r="A1431" i="2"/>
  <c r="B1431" i="2" s="1"/>
  <c r="A1432" i="2"/>
  <c r="B1432" i="2" s="1"/>
  <c r="A1433" i="2"/>
  <c r="B1433" i="2" s="1"/>
  <c r="A1434" i="2"/>
  <c r="B1434" i="2" s="1"/>
  <c r="A1435" i="2"/>
  <c r="B1435" i="2" s="1"/>
  <c r="A1436" i="2"/>
  <c r="B1436" i="2" s="1"/>
  <c r="A1437" i="2"/>
  <c r="B1437" i="2" s="1"/>
  <c r="A1438" i="2"/>
  <c r="B1438" i="2" s="1"/>
  <c r="A1439" i="2"/>
  <c r="B1439" i="2" s="1"/>
  <c r="A1440" i="2"/>
  <c r="B1440" i="2" s="1"/>
  <c r="A1441" i="2"/>
  <c r="B1441" i="2" s="1"/>
  <c r="A1442" i="2"/>
  <c r="B1442" i="2" s="1"/>
  <c r="A1443" i="2"/>
  <c r="B1443" i="2" s="1"/>
  <c r="A1444" i="2"/>
  <c r="B1444" i="2" s="1"/>
  <c r="A1445" i="2"/>
  <c r="B1445" i="2" s="1"/>
  <c r="A1446" i="2"/>
  <c r="B1446" i="2" s="1"/>
  <c r="A1447" i="2"/>
  <c r="B1447" i="2" s="1"/>
  <c r="A1448" i="2"/>
  <c r="B1448" i="2" s="1"/>
  <c r="A1449" i="2"/>
  <c r="B1449" i="2" s="1"/>
  <c r="A1450" i="2"/>
  <c r="B1450" i="2" s="1"/>
  <c r="A1451" i="2"/>
  <c r="B1451" i="2" s="1"/>
  <c r="A1452" i="2"/>
  <c r="B1452" i="2" s="1"/>
  <c r="A1453" i="2"/>
  <c r="B1453" i="2" s="1"/>
  <c r="A1454" i="2"/>
  <c r="B1454" i="2" s="1"/>
  <c r="A1455" i="2"/>
  <c r="B1455" i="2" s="1"/>
  <c r="A1456" i="2"/>
  <c r="B1456" i="2" s="1"/>
  <c r="A1457" i="2"/>
  <c r="B1457" i="2" s="1"/>
  <c r="A1458" i="2"/>
  <c r="B1458" i="2" s="1"/>
  <c r="A1459" i="2"/>
  <c r="B1459" i="2" s="1"/>
  <c r="A1460" i="2"/>
  <c r="B1460" i="2" s="1"/>
  <c r="A1461" i="2"/>
  <c r="B1461" i="2" s="1"/>
  <c r="A1462" i="2"/>
  <c r="B1462" i="2" s="1"/>
  <c r="A1463" i="2"/>
  <c r="B1463" i="2" s="1"/>
  <c r="A1464" i="2"/>
  <c r="B1464" i="2" s="1"/>
  <c r="A1465" i="2"/>
  <c r="B1465" i="2" s="1"/>
  <c r="A1466" i="2"/>
  <c r="B1466" i="2" s="1"/>
  <c r="A1467" i="2"/>
  <c r="B1467" i="2" s="1"/>
  <c r="A1468" i="2"/>
  <c r="B1468" i="2" s="1"/>
  <c r="A1469" i="2"/>
  <c r="B1469" i="2" s="1"/>
  <c r="A1470" i="2"/>
  <c r="B1470" i="2" s="1"/>
  <c r="A1471" i="2"/>
  <c r="B1471" i="2" s="1"/>
  <c r="A1472" i="2"/>
  <c r="B1472" i="2" s="1"/>
  <c r="A1473" i="2"/>
  <c r="B1473" i="2" s="1"/>
  <c r="A1474" i="2"/>
  <c r="B1474" i="2" s="1"/>
  <c r="A1475" i="2"/>
  <c r="B1475" i="2" s="1"/>
  <c r="A1476" i="2"/>
  <c r="B1476" i="2" s="1"/>
  <c r="A1477" i="2"/>
  <c r="B1477" i="2" s="1"/>
  <c r="A1478" i="2"/>
  <c r="B1478" i="2" s="1"/>
  <c r="A1479" i="2"/>
  <c r="B1479" i="2" s="1"/>
  <c r="A1480" i="2"/>
  <c r="B1480" i="2" s="1"/>
  <c r="A1481" i="2"/>
  <c r="B1481" i="2" s="1"/>
  <c r="A1482" i="2"/>
  <c r="B1482" i="2" s="1"/>
  <c r="A1483" i="2"/>
  <c r="B1483" i="2" s="1"/>
  <c r="A1484" i="2"/>
  <c r="B1484" i="2" s="1"/>
  <c r="A1485" i="2"/>
  <c r="B1485" i="2" s="1"/>
  <c r="A1486" i="2"/>
  <c r="B1486" i="2" s="1"/>
  <c r="A1487" i="2"/>
  <c r="B1487" i="2" s="1"/>
  <c r="A1488" i="2"/>
  <c r="B1488" i="2" s="1"/>
  <c r="A1489" i="2"/>
  <c r="B1489" i="2" s="1"/>
  <c r="A1490" i="2"/>
  <c r="B1490" i="2" s="1"/>
  <c r="A1491" i="2"/>
  <c r="B1491" i="2" s="1"/>
  <c r="A1492" i="2"/>
  <c r="B1492" i="2" s="1"/>
  <c r="A1493" i="2"/>
  <c r="B1493" i="2" s="1"/>
  <c r="A1494" i="2"/>
  <c r="B1494" i="2" s="1"/>
  <c r="A1495" i="2"/>
  <c r="B1495" i="2" s="1"/>
  <c r="A1496" i="2"/>
  <c r="B1496" i="2" s="1"/>
  <c r="A1497" i="2"/>
  <c r="B1497" i="2" s="1"/>
  <c r="A1498" i="2"/>
  <c r="B1498" i="2" s="1"/>
  <c r="A1499" i="2"/>
  <c r="B1499" i="2" s="1"/>
  <c r="A1500" i="2"/>
  <c r="B1500" i="2" s="1"/>
  <c r="A1501" i="2"/>
  <c r="B1501" i="2" s="1"/>
  <c r="A1502" i="2"/>
  <c r="B1502" i="2" s="1"/>
  <c r="A1503" i="2"/>
  <c r="B1503" i="2" s="1"/>
  <c r="A1504" i="2"/>
  <c r="B1504" i="2" s="1"/>
  <c r="A1505" i="2"/>
  <c r="B1505" i="2" s="1"/>
  <c r="A1506" i="2"/>
  <c r="B1506" i="2" s="1"/>
  <c r="A1507" i="2"/>
  <c r="B1507" i="2" s="1"/>
  <c r="A1508" i="2"/>
  <c r="B1508" i="2" s="1"/>
  <c r="A1509" i="2"/>
  <c r="B1509" i="2" s="1"/>
  <c r="A1510" i="2"/>
  <c r="B1510" i="2" s="1"/>
  <c r="A1511" i="2"/>
  <c r="B1511" i="2" s="1"/>
  <c r="A1512" i="2"/>
  <c r="B1512" i="2" s="1"/>
  <c r="A1513" i="2"/>
  <c r="B1513" i="2" s="1"/>
  <c r="A1514" i="2"/>
  <c r="B1514" i="2" s="1"/>
  <c r="A1515" i="2"/>
  <c r="B1515" i="2" s="1"/>
  <c r="A1516" i="2"/>
  <c r="B1516" i="2" s="1"/>
  <c r="A1517" i="2"/>
  <c r="B1517" i="2" s="1"/>
  <c r="A1518" i="2"/>
  <c r="B1518" i="2" s="1"/>
  <c r="A1519" i="2"/>
  <c r="B1519" i="2" s="1"/>
  <c r="A1520" i="2"/>
  <c r="B1520" i="2" s="1"/>
  <c r="A1521" i="2"/>
  <c r="B1521" i="2" s="1"/>
  <c r="A1522" i="2"/>
  <c r="B1522" i="2" s="1"/>
  <c r="A1523" i="2"/>
  <c r="B1523" i="2" s="1"/>
  <c r="A1524" i="2"/>
  <c r="B1524" i="2" s="1"/>
  <c r="A1525" i="2"/>
  <c r="B1525" i="2" s="1"/>
  <c r="A1526" i="2"/>
  <c r="B1526" i="2" s="1"/>
  <c r="A1527" i="2"/>
  <c r="B1527" i="2" s="1"/>
  <c r="A1528" i="2"/>
  <c r="B1528" i="2" s="1"/>
  <c r="A1529" i="2"/>
  <c r="B1529" i="2" s="1"/>
  <c r="A1530" i="2"/>
  <c r="B1530" i="2" s="1"/>
  <c r="A1531" i="2"/>
  <c r="B1531" i="2" s="1"/>
  <c r="A1532" i="2"/>
  <c r="B1532" i="2" s="1"/>
  <c r="A1533" i="2"/>
  <c r="B1533" i="2" s="1"/>
  <c r="A1534" i="2"/>
  <c r="B1534" i="2" s="1"/>
  <c r="A1535" i="2"/>
  <c r="B1535" i="2" s="1"/>
  <c r="A1536" i="2"/>
  <c r="B1536" i="2" s="1"/>
  <c r="A1537" i="2"/>
  <c r="B1537" i="2" s="1"/>
  <c r="A1538" i="2"/>
  <c r="B1538" i="2" s="1"/>
  <c r="A1539" i="2"/>
  <c r="B1539" i="2" s="1"/>
  <c r="A1540" i="2"/>
  <c r="B1540" i="2" s="1"/>
  <c r="A1541" i="2"/>
  <c r="B1541" i="2" s="1"/>
  <c r="A1542" i="2"/>
  <c r="B1542" i="2" s="1"/>
  <c r="A1543" i="2"/>
  <c r="B1543" i="2" s="1"/>
  <c r="A1544" i="2"/>
  <c r="B1544" i="2" s="1"/>
  <c r="A1545" i="2"/>
  <c r="B1545" i="2" s="1"/>
  <c r="A1546" i="2"/>
  <c r="B1546" i="2" s="1"/>
  <c r="A1547" i="2"/>
  <c r="B1547" i="2" s="1"/>
  <c r="A1548" i="2"/>
  <c r="B1548" i="2" s="1"/>
  <c r="A1549" i="2"/>
  <c r="B1549" i="2" s="1"/>
  <c r="A1550" i="2"/>
  <c r="B1550" i="2" s="1"/>
  <c r="A1551" i="2"/>
  <c r="B1551" i="2" s="1"/>
  <c r="A1552" i="2"/>
  <c r="B1552" i="2" s="1"/>
  <c r="A1553" i="2"/>
  <c r="B1553" i="2" s="1"/>
  <c r="A1554" i="2"/>
  <c r="B1554" i="2" s="1"/>
  <c r="A1555" i="2"/>
  <c r="B1555" i="2" s="1"/>
  <c r="A1556" i="2"/>
  <c r="B1556" i="2" s="1"/>
  <c r="A1557" i="2"/>
  <c r="B1557" i="2" s="1"/>
  <c r="A1558" i="2"/>
  <c r="B1558" i="2" s="1"/>
  <c r="A1559" i="2"/>
  <c r="B1559" i="2" s="1"/>
  <c r="A1560" i="2"/>
  <c r="B1560" i="2" s="1"/>
  <c r="A1561" i="2"/>
  <c r="B1561" i="2" s="1"/>
  <c r="A1562" i="2"/>
  <c r="B1562" i="2" s="1"/>
  <c r="A1563" i="2"/>
  <c r="B1563" i="2" s="1"/>
  <c r="A1564" i="2"/>
  <c r="B1564" i="2" s="1"/>
  <c r="A1565" i="2"/>
  <c r="B1565" i="2" s="1"/>
  <c r="A1566" i="2"/>
  <c r="B1566" i="2" s="1"/>
  <c r="A1567" i="2"/>
  <c r="B1567" i="2" s="1"/>
  <c r="A1568" i="2"/>
  <c r="B1568" i="2" s="1"/>
  <c r="A1569" i="2"/>
  <c r="B1569" i="2" s="1"/>
  <c r="A1570" i="2"/>
  <c r="B1570" i="2" s="1"/>
  <c r="A1571" i="2"/>
  <c r="B1571" i="2" s="1"/>
  <c r="A1572" i="2"/>
  <c r="B1572" i="2" s="1"/>
  <c r="A1573" i="2"/>
  <c r="B1573" i="2" s="1"/>
  <c r="A1574" i="2"/>
  <c r="B1574" i="2" s="1"/>
  <c r="A1575" i="2"/>
  <c r="B1575" i="2" s="1"/>
  <c r="A1576" i="2"/>
  <c r="B1576" i="2" s="1"/>
  <c r="A1577" i="2"/>
  <c r="B1577" i="2" s="1"/>
  <c r="A1578" i="2"/>
  <c r="B1578" i="2" s="1"/>
  <c r="A1579" i="2"/>
  <c r="B1579" i="2" s="1"/>
  <c r="A1580" i="2"/>
  <c r="B1580" i="2" s="1"/>
  <c r="A1581" i="2"/>
  <c r="B1581" i="2" s="1"/>
  <c r="A1582" i="2"/>
  <c r="B1582" i="2" s="1"/>
  <c r="A1583" i="2"/>
  <c r="B1583" i="2" s="1"/>
  <c r="A1584" i="2"/>
  <c r="B1584" i="2" s="1"/>
  <c r="A1585" i="2"/>
  <c r="B1585" i="2" s="1"/>
  <c r="A1586" i="2"/>
  <c r="B1586" i="2" s="1"/>
  <c r="A1587" i="2"/>
  <c r="B1587" i="2" s="1"/>
  <c r="A1588" i="2"/>
  <c r="B1588" i="2" s="1"/>
  <c r="A1589" i="2"/>
  <c r="B1589" i="2" s="1"/>
  <c r="A1590" i="2"/>
  <c r="B1590" i="2" s="1"/>
  <c r="A1591" i="2"/>
  <c r="B1591" i="2" s="1"/>
  <c r="A1592" i="2"/>
  <c r="B1592" i="2" s="1"/>
  <c r="A1593" i="2"/>
  <c r="B1593" i="2" s="1"/>
  <c r="A1594" i="2"/>
  <c r="B1594" i="2" s="1"/>
  <c r="A1595" i="2"/>
  <c r="B1595" i="2" s="1"/>
  <c r="A1596" i="2"/>
  <c r="B1596" i="2" s="1"/>
  <c r="A1597" i="2"/>
  <c r="B1597" i="2" s="1"/>
  <c r="A1598" i="2"/>
  <c r="B1598" i="2" s="1"/>
  <c r="A1599" i="2"/>
  <c r="B1599" i="2" s="1"/>
  <c r="A1600" i="2"/>
  <c r="B1600" i="2" s="1"/>
  <c r="A1601" i="2"/>
  <c r="B1601" i="2" s="1"/>
  <c r="A1602" i="2"/>
  <c r="B1602" i="2" s="1"/>
  <c r="A1603" i="2"/>
  <c r="B1603" i="2" s="1"/>
  <c r="A1604" i="2"/>
  <c r="B1604" i="2" s="1"/>
  <c r="A1605" i="2"/>
  <c r="B1605" i="2" s="1"/>
  <c r="A1606" i="2"/>
  <c r="B1606" i="2" s="1"/>
  <c r="A1607" i="2"/>
  <c r="B1607" i="2" s="1"/>
  <c r="A1608" i="2"/>
  <c r="B1608" i="2" s="1"/>
  <c r="A1609" i="2"/>
  <c r="B1609" i="2" s="1"/>
  <c r="A1610" i="2"/>
  <c r="B1610" i="2" s="1"/>
  <c r="A1611" i="2"/>
  <c r="B1611" i="2" s="1"/>
  <c r="A1612" i="2"/>
  <c r="B1612" i="2" s="1"/>
  <c r="A1613" i="2"/>
  <c r="B1613" i="2" s="1"/>
  <c r="A1614" i="2"/>
  <c r="B1614" i="2" s="1"/>
  <c r="A1615" i="2"/>
  <c r="B1615" i="2" s="1"/>
  <c r="A1616" i="2"/>
  <c r="B1616" i="2" s="1"/>
  <c r="A1617" i="2"/>
  <c r="B1617" i="2" s="1"/>
  <c r="A1618" i="2"/>
  <c r="B1618" i="2" s="1"/>
  <c r="A1619" i="2"/>
  <c r="B1619" i="2" s="1"/>
  <c r="A1620" i="2"/>
  <c r="B1620" i="2" s="1"/>
  <c r="A1621" i="2"/>
  <c r="B1621" i="2" s="1"/>
  <c r="A1622" i="2"/>
  <c r="B1622" i="2" s="1"/>
  <c r="A1623" i="2"/>
  <c r="B1623" i="2" s="1"/>
  <c r="A1624" i="2"/>
  <c r="B1624" i="2" s="1"/>
  <c r="A1625" i="2"/>
  <c r="B1625" i="2" s="1"/>
  <c r="A1626" i="2"/>
  <c r="B1626" i="2" s="1"/>
  <c r="A1627" i="2"/>
  <c r="B1627" i="2" s="1"/>
  <c r="A1628" i="2"/>
  <c r="B1628" i="2" s="1"/>
  <c r="A1629" i="2"/>
  <c r="B1629" i="2" s="1"/>
  <c r="A1630" i="2"/>
  <c r="B1630" i="2" s="1"/>
  <c r="A1631" i="2"/>
  <c r="B1631" i="2" s="1"/>
  <c r="A1632" i="2"/>
  <c r="B1632" i="2" s="1"/>
  <c r="A1633" i="2"/>
  <c r="B1633" i="2" s="1"/>
  <c r="A1634" i="2"/>
  <c r="B1634" i="2" s="1"/>
  <c r="A1635" i="2"/>
  <c r="B1635" i="2" s="1"/>
  <c r="A1636" i="2"/>
  <c r="B1636" i="2" s="1"/>
  <c r="A1637" i="2"/>
  <c r="B1637" i="2" s="1"/>
  <c r="A1638" i="2"/>
  <c r="B1638" i="2" s="1"/>
  <c r="A1639" i="2"/>
  <c r="B1639" i="2" s="1"/>
  <c r="A1640" i="2"/>
  <c r="B1640" i="2" s="1"/>
  <c r="A1641" i="2"/>
  <c r="B1641" i="2" s="1"/>
  <c r="A1642" i="2"/>
  <c r="B1642" i="2" s="1"/>
  <c r="A1643" i="2"/>
  <c r="B1643" i="2" s="1"/>
  <c r="A1644" i="2"/>
  <c r="B1644" i="2" s="1"/>
  <c r="A1645" i="2"/>
  <c r="B1645" i="2" s="1"/>
  <c r="A1646" i="2"/>
  <c r="B1646" i="2" s="1"/>
  <c r="A1647" i="2"/>
  <c r="B1647" i="2" s="1"/>
  <c r="A1648" i="2"/>
  <c r="B1648" i="2" s="1"/>
  <c r="A1649" i="2"/>
  <c r="B1649" i="2" s="1"/>
  <c r="A1650" i="2"/>
  <c r="B1650" i="2" s="1"/>
  <c r="A1651" i="2"/>
  <c r="B1651" i="2" s="1"/>
  <c r="A1652" i="2"/>
  <c r="B1652" i="2" s="1"/>
  <c r="A1653" i="2"/>
  <c r="B1653" i="2" s="1"/>
  <c r="A1654" i="2"/>
  <c r="B1654" i="2" s="1"/>
  <c r="A1655" i="2"/>
  <c r="B1655" i="2" s="1"/>
  <c r="A1656" i="2"/>
  <c r="B1656" i="2" s="1"/>
  <c r="A1657" i="2"/>
  <c r="B1657" i="2" s="1"/>
  <c r="A1658" i="2"/>
  <c r="B1658" i="2" s="1"/>
  <c r="A1659" i="2"/>
  <c r="B1659" i="2" s="1"/>
  <c r="A1660" i="2"/>
  <c r="B1660" i="2" s="1"/>
  <c r="A1661" i="2"/>
  <c r="B1661" i="2" s="1"/>
  <c r="A1662" i="2"/>
  <c r="B1662" i="2" s="1"/>
  <c r="A1663" i="2"/>
  <c r="B1663" i="2" s="1"/>
  <c r="A1664" i="2"/>
  <c r="B1664" i="2" s="1"/>
  <c r="A1665" i="2"/>
  <c r="B1665" i="2" s="1"/>
  <c r="A1666" i="2"/>
  <c r="B1666" i="2" s="1"/>
  <c r="A1667" i="2"/>
  <c r="B1667" i="2" s="1"/>
  <c r="A1668" i="2"/>
  <c r="B1668" i="2" s="1"/>
  <c r="A1669" i="2"/>
  <c r="B1669" i="2" s="1"/>
  <c r="A1670" i="2"/>
  <c r="B1670" i="2" s="1"/>
  <c r="A1671" i="2"/>
  <c r="B1671" i="2" s="1"/>
  <c r="A1672" i="2"/>
  <c r="B1672" i="2" s="1"/>
  <c r="A1673" i="2"/>
  <c r="B1673" i="2" s="1"/>
  <c r="A1674" i="2"/>
  <c r="B1674" i="2" s="1"/>
  <c r="A1675" i="2"/>
  <c r="B1675" i="2" s="1"/>
  <c r="A1676" i="2"/>
  <c r="B1676" i="2" s="1"/>
  <c r="A1677" i="2"/>
  <c r="B1677" i="2" s="1"/>
  <c r="A1678" i="2"/>
  <c r="B1678" i="2" s="1"/>
  <c r="A1679" i="2"/>
  <c r="B1679" i="2" s="1"/>
  <c r="A1680" i="2"/>
  <c r="B1680" i="2" s="1"/>
  <c r="A1681" i="2"/>
  <c r="B1681" i="2" s="1"/>
  <c r="A1682" i="2"/>
  <c r="B1682" i="2" s="1"/>
  <c r="A1683" i="2"/>
  <c r="B1683" i="2" s="1"/>
  <c r="A1684" i="2"/>
  <c r="B1684" i="2" s="1"/>
  <c r="A1685" i="2"/>
  <c r="B1685" i="2" s="1"/>
  <c r="A1686" i="2"/>
  <c r="B1686" i="2" s="1"/>
  <c r="A1687" i="2"/>
  <c r="B1687" i="2" s="1"/>
  <c r="A1688" i="2"/>
  <c r="B1688" i="2" s="1"/>
  <c r="A1689" i="2"/>
  <c r="B1689" i="2" s="1"/>
  <c r="A1690" i="2"/>
  <c r="B1690" i="2" s="1"/>
  <c r="A1691" i="2"/>
  <c r="B1691" i="2" s="1"/>
  <c r="A1692" i="2"/>
  <c r="B1692" i="2" s="1"/>
  <c r="A1693" i="2"/>
  <c r="B1693" i="2" s="1"/>
  <c r="A1694" i="2"/>
  <c r="B1694" i="2" s="1"/>
  <c r="A1695" i="2"/>
  <c r="B1695" i="2" s="1"/>
  <c r="A1696" i="2"/>
  <c r="B1696" i="2" s="1"/>
  <c r="A1697" i="2"/>
  <c r="B1697" i="2" s="1"/>
  <c r="A1698" i="2"/>
  <c r="B1698" i="2" s="1"/>
  <c r="A1699" i="2"/>
  <c r="B1699" i="2" s="1"/>
  <c r="A1700" i="2"/>
  <c r="B1700" i="2" s="1"/>
  <c r="A1701" i="2"/>
  <c r="B1701" i="2" s="1"/>
  <c r="A1702" i="2"/>
  <c r="B1702" i="2" s="1"/>
  <c r="A1703" i="2"/>
  <c r="B1703" i="2" s="1"/>
  <c r="A1704" i="2"/>
  <c r="B1704" i="2" s="1"/>
  <c r="A1705" i="2"/>
  <c r="B1705" i="2" s="1"/>
  <c r="A1706" i="2"/>
  <c r="B1706" i="2" s="1"/>
  <c r="A1707" i="2"/>
  <c r="B1707" i="2" s="1"/>
  <c r="A1708" i="2"/>
  <c r="B1708" i="2" s="1"/>
  <c r="A1709" i="2"/>
  <c r="B1709" i="2" s="1"/>
  <c r="A1710" i="2"/>
  <c r="B1710" i="2" s="1"/>
  <c r="A1711" i="2"/>
  <c r="B1711" i="2" s="1"/>
  <c r="A1712" i="2"/>
  <c r="B1712" i="2" s="1"/>
  <c r="A1713" i="2"/>
  <c r="B1713" i="2" s="1"/>
  <c r="A1714" i="2"/>
  <c r="B1714" i="2" s="1"/>
  <c r="A1715" i="2"/>
  <c r="B1715" i="2" s="1"/>
  <c r="A1716" i="2"/>
  <c r="B1716" i="2" s="1"/>
  <c r="A1717" i="2"/>
  <c r="B1717" i="2" s="1"/>
  <c r="A1718" i="2"/>
  <c r="B1718" i="2" s="1"/>
  <c r="A1719" i="2"/>
  <c r="B1719" i="2" s="1"/>
  <c r="A1720" i="2"/>
  <c r="B1720" i="2" s="1"/>
  <c r="A1721" i="2"/>
  <c r="B1721" i="2" s="1"/>
  <c r="A1722" i="2"/>
  <c r="B1722" i="2" s="1"/>
  <c r="A1723" i="2"/>
  <c r="B1723" i="2" s="1"/>
  <c r="A1724" i="2"/>
  <c r="B1724" i="2" s="1"/>
  <c r="A1725" i="2"/>
  <c r="B1725" i="2" s="1"/>
  <c r="A1726" i="2"/>
  <c r="B1726" i="2" s="1"/>
  <c r="A1727" i="2"/>
  <c r="B1727" i="2" s="1"/>
  <c r="A1728" i="2"/>
  <c r="B1728" i="2" s="1"/>
  <c r="A1729" i="2"/>
  <c r="B1729" i="2" s="1"/>
  <c r="A1730" i="2"/>
  <c r="B1730" i="2" s="1"/>
  <c r="A1731" i="2"/>
  <c r="B1731" i="2" s="1"/>
  <c r="A1732" i="2"/>
  <c r="B1732" i="2" s="1"/>
  <c r="A1733" i="2"/>
  <c r="B1733" i="2" s="1"/>
  <c r="A1734" i="2"/>
  <c r="B1734" i="2" s="1"/>
  <c r="A1735" i="2"/>
  <c r="B1735" i="2" s="1"/>
  <c r="A1736" i="2"/>
  <c r="B1736" i="2" s="1"/>
  <c r="A1737" i="2"/>
  <c r="B1737" i="2" s="1"/>
  <c r="A1738" i="2"/>
  <c r="B1738" i="2" s="1"/>
  <c r="A1739" i="2"/>
  <c r="B1739" i="2" s="1"/>
  <c r="A1740" i="2"/>
  <c r="B1740" i="2" s="1"/>
  <c r="A1741" i="2"/>
  <c r="B1741" i="2" s="1"/>
  <c r="A1742" i="2"/>
  <c r="B1742" i="2" s="1"/>
  <c r="A1743" i="2"/>
  <c r="B1743" i="2" s="1"/>
  <c r="A1744" i="2"/>
  <c r="B1744" i="2" s="1"/>
  <c r="A1745" i="2"/>
  <c r="B1745" i="2" s="1"/>
  <c r="A1746" i="2"/>
  <c r="B1746" i="2" s="1"/>
  <c r="A1747" i="2"/>
  <c r="B1747" i="2" s="1"/>
  <c r="A1748" i="2"/>
  <c r="B1748" i="2" s="1"/>
  <c r="A1749" i="2"/>
  <c r="B1749" i="2" s="1"/>
  <c r="A1750" i="2"/>
  <c r="B1750" i="2" s="1"/>
  <c r="A1751" i="2"/>
  <c r="B1751" i="2" s="1"/>
  <c r="A1752" i="2"/>
  <c r="B1752" i="2" s="1"/>
  <c r="A1753" i="2"/>
  <c r="B1753" i="2" s="1"/>
  <c r="A1754" i="2"/>
  <c r="B1754" i="2" s="1"/>
  <c r="A1755" i="2"/>
  <c r="B1755" i="2" s="1"/>
  <c r="A1756" i="2"/>
  <c r="B1756" i="2" s="1"/>
  <c r="A1757" i="2"/>
  <c r="B1757" i="2" s="1"/>
  <c r="A1758" i="2"/>
  <c r="B1758" i="2" s="1"/>
  <c r="A1759" i="2"/>
  <c r="B1759" i="2" s="1"/>
  <c r="A1760" i="2"/>
  <c r="B1760" i="2" s="1"/>
  <c r="A1761" i="2"/>
  <c r="B1761" i="2" s="1"/>
  <c r="A1762" i="2"/>
  <c r="B1762" i="2" s="1"/>
  <c r="A1763" i="2"/>
  <c r="B1763" i="2" s="1"/>
  <c r="A1764" i="2"/>
  <c r="B1764" i="2" s="1"/>
  <c r="A1765" i="2"/>
  <c r="B1765" i="2" s="1"/>
  <c r="A1766" i="2"/>
  <c r="B1766" i="2" s="1"/>
  <c r="A1767" i="2"/>
  <c r="B1767" i="2" s="1"/>
  <c r="A1768" i="2"/>
  <c r="B1768" i="2" s="1"/>
  <c r="A1769" i="2"/>
  <c r="B1769" i="2" s="1"/>
  <c r="A1770" i="2"/>
  <c r="B1770" i="2" s="1"/>
  <c r="A1771" i="2"/>
  <c r="B1771" i="2" s="1"/>
  <c r="A1772" i="2"/>
  <c r="B1772" i="2" s="1"/>
  <c r="A1773" i="2"/>
  <c r="B1773" i="2" s="1"/>
  <c r="A1774" i="2"/>
  <c r="B1774" i="2" s="1"/>
  <c r="A1775" i="2"/>
  <c r="B1775" i="2" s="1"/>
  <c r="A1776" i="2"/>
  <c r="B1776" i="2" s="1"/>
  <c r="A1777" i="2"/>
  <c r="B1777" i="2" s="1"/>
  <c r="A1778" i="2"/>
  <c r="B1778" i="2" s="1"/>
  <c r="A1779" i="2"/>
  <c r="B1779" i="2" s="1"/>
  <c r="A1780" i="2"/>
  <c r="B1780" i="2" s="1"/>
  <c r="A1781" i="2"/>
  <c r="B1781" i="2" s="1"/>
  <c r="A1782" i="2"/>
  <c r="B1782" i="2" s="1"/>
  <c r="A1783" i="2"/>
  <c r="B1783" i="2" s="1"/>
  <c r="A1784" i="2"/>
  <c r="B1784" i="2" s="1"/>
  <c r="A1785" i="2"/>
  <c r="B1785" i="2" s="1"/>
  <c r="A1786" i="2"/>
  <c r="B1786" i="2" s="1"/>
  <c r="A1787" i="2"/>
  <c r="B1787" i="2" s="1"/>
  <c r="A1788" i="2"/>
  <c r="B1788" i="2" s="1"/>
  <c r="A1789" i="2"/>
  <c r="B1789" i="2" s="1"/>
  <c r="A1790" i="2"/>
  <c r="B1790" i="2" s="1"/>
  <c r="A1791" i="2"/>
  <c r="B1791" i="2" s="1"/>
  <c r="A1792" i="2"/>
  <c r="B1792" i="2" s="1"/>
  <c r="A1793" i="2"/>
  <c r="B1793" i="2" s="1"/>
  <c r="A1794" i="2"/>
  <c r="B1794" i="2" s="1"/>
  <c r="A1795" i="2"/>
  <c r="B1795" i="2" s="1"/>
  <c r="A1796" i="2"/>
  <c r="B1796" i="2" s="1"/>
  <c r="A1797" i="2"/>
  <c r="B1797" i="2" s="1"/>
  <c r="A1798" i="2"/>
  <c r="B1798" i="2" s="1"/>
  <c r="A1799" i="2"/>
  <c r="B1799" i="2" s="1"/>
  <c r="A1800" i="2"/>
  <c r="B1800" i="2" s="1"/>
  <c r="A1801" i="2"/>
  <c r="B1801" i="2" s="1"/>
  <c r="A1802" i="2"/>
  <c r="B1802" i="2" s="1"/>
  <c r="A1803" i="2"/>
  <c r="B1803" i="2" s="1"/>
  <c r="A1804" i="2"/>
  <c r="B1804" i="2" s="1"/>
  <c r="A1805" i="2"/>
  <c r="B1805" i="2" s="1"/>
  <c r="A1806" i="2"/>
  <c r="B1806" i="2" s="1"/>
  <c r="A1807" i="2"/>
  <c r="B1807" i="2" s="1"/>
  <c r="A1808" i="2"/>
  <c r="B1808" i="2" s="1"/>
  <c r="A1809" i="2"/>
  <c r="B1809" i="2" s="1"/>
  <c r="A1810" i="2"/>
  <c r="B1810" i="2" s="1"/>
  <c r="A1811" i="2"/>
  <c r="B1811" i="2" s="1"/>
  <c r="A1812" i="2"/>
  <c r="B1812" i="2" s="1"/>
  <c r="A1813" i="2"/>
  <c r="B1813" i="2" s="1"/>
  <c r="A1814" i="2"/>
  <c r="B1814" i="2" s="1"/>
  <c r="A1815" i="2"/>
  <c r="B1815" i="2" s="1"/>
  <c r="A1816" i="2"/>
  <c r="B1816" i="2" s="1"/>
  <c r="A1817" i="2"/>
  <c r="B1817" i="2" s="1"/>
  <c r="A1818" i="2"/>
  <c r="B1818" i="2" s="1"/>
  <c r="A1819" i="2"/>
  <c r="B1819" i="2" s="1"/>
  <c r="A1820" i="2"/>
  <c r="B1820" i="2" s="1"/>
  <c r="A1821" i="2"/>
  <c r="B1821" i="2" s="1"/>
  <c r="A1822" i="2"/>
  <c r="B1822" i="2" s="1"/>
  <c r="A1823" i="2"/>
  <c r="B1823" i="2" s="1"/>
  <c r="A1824" i="2"/>
  <c r="B1824" i="2" s="1"/>
  <c r="A1825" i="2"/>
  <c r="B1825" i="2" s="1"/>
  <c r="A1826" i="2"/>
  <c r="B1826" i="2" s="1"/>
  <c r="A1827" i="2"/>
  <c r="B1827" i="2" s="1"/>
  <c r="A1828" i="2"/>
  <c r="B1828" i="2" s="1"/>
  <c r="A1829" i="2"/>
  <c r="B1829" i="2" s="1"/>
  <c r="A1830" i="2"/>
  <c r="B1830" i="2" s="1"/>
  <c r="A1831" i="2"/>
  <c r="B1831" i="2" s="1"/>
  <c r="A1832" i="2"/>
  <c r="B1832" i="2" s="1"/>
  <c r="A1833" i="2"/>
  <c r="B1833" i="2" s="1"/>
  <c r="A1834" i="2"/>
  <c r="B1834" i="2" s="1"/>
  <c r="A1835" i="2"/>
  <c r="B1835" i="2" s="1"/>
  <c r="A1836" i="2"/>
  <c r="B1836" i="2" s="1"/>
  <c r="A1837" i="2"/>
  <c r="B1837" i="2" s="1"/>
  <c r="A1838" i="2"/>
  <c r="B1838" i="2" s="1"/>
  <c r="A1839" i="2"/>
  <c r="B1839" i="2" s="1"/>
  <c r="A1840" i="2"/>
  <c r="B1840" i="2" s="1"/>
  <c r="A1841" i="2"/>
  <c r="B1841" i="2" s="1"/>
  <c r="A1842" i="2"/>
  <c r="B1842" i="2" s="1"/>
  <c r="A1843" i="2"/>
  <c r="B1843" i="2" s="1"/>
  <c r="A1844" i="2"/>
  <c r="B1844" i="2" s="1"/>
  <c r="A1845" i="2"/>
  <c r="B1845" i="2" s="1"/>
  <c r="A1846" i="2"/>
  <c r="B1846" i="2" s="1"/>
  <c r="A1847" i="2"/>
  <c r="B1847" i="2" s="1"/>
  <c r="A1848" i="2"/>
  <c r="B1848" i="2" s="1"/>
  <c r="A1849" i="2"/>
  <c r="B1849" i="2" s="1"/>
  <c r="A1850" i="2"/>
  <c r="B1850" i="2" s="1"/>
  <c r="A1851" i="2"/>
  <c r="B1851" i="2" s="1"/>
  <c r="A1852" i="2"/>
  <c r="B1852" i="2" s="1"/>
  <c r="A1853" i="2"/>
  <c r="B1853" i="2" s="1"/>
  <c r="A1854" i="2"/>
  <c r="B1854" i="2" s="1"/>
  <c r="A1855" i="2"/>
  <c r="B1855" i="2" s="1"/>
  <c r="A1856" i="2"/>
  <c r="B1856" i="2" s="1"/>
  <c r="A1857" i="2"/>
  <c r="B1857" i="2" s="1"/>
  <c r="A1858" i="2"/>
  <c r="B1858" i="2" s="1"/>
  <c r="A1859" i="2"/>
  <c r="B1859" i="2" s="1"/>
  <c r="A1860" i="2"/>
  <c r="B1860" i="2" s="1"/>
  <c r="A1861" i="2"/>
  <c r="B1861" i="2" s="1"/>
  <c r="A1862" i="2"/>
  <c r="B1862" i="2" s="1"/>
  <c r="A1863" i="2"/>
  <c r="B1863" i="2" s="1"/>
  <c r="A1864" i="2"/>
  <c r="B1864" i="2" s="1"/>
  <c r="A1865" i="2"/>
  <c r="B1865" i="2" s="1"/>
  <c r="A1866" i="2"/>
  <c r="B1866" i="2" s="1"/>
  <c r="A1867" i="2"/>
  <c r="B1867" i="2" s="1"/>
  <c r="A1868" i="2"/>
  <c r="B1868" i="2" s="1"/>
  <c r="A1869" i="2"/>
  <c r="B1869" i="2" s="1"/>
  <c r="A1870" i="2"/>
  <c r="B1870" i="2" s="1"/>
  <c r="A1871" i="2"/>
  <c r="B1871" i="2" s="1"/>
  <c r="A1872" i="2"/>
  <c r="B1872" i="2" s="1"/>
  <c r="A1873" i="2"/>
  <c r="B1873" i="2" s="1"/>
  <c r="A1874" i="2"/>
  <c r="B1874" i="2" s="1"/>
  <c r="A1875" i="2"/>
  <c r="B1875" i="2" s="1"/>
  <c r="A1876" i="2"/>
  <c r="B1876" i="2" s="1"/>
  <c r="A1877" i="2"/>
  <c r="B1877" i="2" s="1"/>
  <c r="A1878" i="2"/>
  <c r="B1878" i="2" s="1"/>
  <c r="A1879" i="2"/>
  <c r="B1879" i="2" s="1"/>
  <c r="A1880" i="2"/>
  <c r="B1880" i="2" s="1"/>
  <c r="A1881" i="2"/>
  <c r="B1881" i="2" s="1"/>
  <c r="A1882" i="2"/>
  <c r="B1882" i="2" s="1"/>
  <c r="A1883" i="2"/>
  <c r="B1883" i="2" s="1"/>
  <c r="A1884" i="2"/>
  <c r="B1884" i="2" s="1"/>
  <c r="A1885" i="2"/>
  <c r="B1885" i="2" s="1"/>
  <c r="A1886" i="2"/>
  <c r="B1886" i="2" s="1"/>
  <c r="A1887" i="2"/>
  <c r="B1887" i="2" s="1"/>
  <c r="A1888" i="2"/>
  <c r="B1888" i="2" s="1"/>
  <c r="A1889" i="2"/>
  <c r="B1889" i="2" s="1"/>
  <c r="A1890" i="2"/>
  <c r="B1890" i="2" s="1"/>
  <c r="A1891" i="2"/>
  <c r="B1891" i="2" s="1"/>
  <c r="A1892" i="2"/>
  <c r="B1892" i="2" s="1"/>
  <c r="A1893" i="2"/>
  <c r="B1893" i="2" s="1"/>
  <c r="A1894" i="2"/>
  <c r="B1894" i="2" s="1"/>
  <c r="A1895" i="2"/>
  <c r="B1895" i="2" s="1"/>
  <c r="A1896" i="2"/>
  <c r="B1896" i="2" s="1"/>
  <c r="A1897" i="2"/>
  <c r="B1897" i="2" s="1"/>
  <c r="A1898" i="2"/>
  <c r="B1898" i="2" s="1"/>
  <c r="A1899" i="2"/>
  <c r="B1899" i="2" s="1"/>
  <c r="A1900" i="2"/>
  <c r="B1900" i="2" s="1"/>
  <c r="A1901" i="2"/>
  <c r="B1901" i="2" s="1"/>
  <c r="A1902" i="2"/>
  <c r="B1902" i="2" s="1"/>
  <c r="A1903" i="2"/>
  <c r="B1903" i="2" s="1"/>
  <c r="A1904" i="2"/>
  <c r="B1904" i="2" s="1"/>
  <c r="A1905" i="2"/>
  <c r="B1905" i="2" s="1"/>
  <c r="A1906" i="2"/>
  <c r="B1906" i="2" s="1"/>
  <c r="A1907" i="2"/>
  <c r="B1907" i="2" s="1"/>
  <c r="A1908" i="2"/>
  <c r="B1908" i="2" s="1"/>
  <c r="A1909" i="2"/>
  <c r="B1909" i="2" s="1"/>
  <c r="A1910" i="2"/>
  <c r="B1910" i="2" s="1"/>
  <c r="A1911" i="2"/>
  <c r="B1911" i="2" s="1"/>
  <c r="A1912" i="2"/>
  <c r="B1912" i="2" s="1"/>
  <c r="A1913" i="2"/>
  <c r="B1913" i="2" s="1"/>
  <c r="A1914" i="2"/>
  <c r="B1914" i="2" s="1"/>
  <c r="A1915" i="2"/>
  <c r="B1915" i="2" s="1"/>
  <c r="A1916" i="2"/>
  <c r="B1916" i="2" s="1"/>
  <c r="A1917" i="2"/>
  <c r="B1917" i="2" s="1"/>
  <c r="A1918" i="2"/>
  <c r="B1918" i="2" s="1"/>
  <c r="A1919" i="2"/>
  <c r="B1919" i="2" s="1"/>
  <c r="A1920" i="2"/>
  <c r="B1920" i="2" s="1"/>
  <c r="A1921" i="2"/>
  <c r="B1921" i="2" s="1"/>
  <c r="A1922" i="2"/>
  <c r="B1922" i="2" s="1"/>
  <c r="A1923" i="2"/>
  <c r="B1923" i="2" s="1"/>
  <c r="A1924" i="2"/>
  <c r="B1924" i="2" s="1"/>
  <c r="A1925" i="2"/>
  <c r="B1925" i="2" s="1"/>
  <c r="A1926" i="2"/>
  <c r="B1926" i="2" s="1"/>
  <c r="A1927" i="2"/>
  <c r="B1927" i="2" s="1"/>
  <c r="A1928" i="2"/>
  <c r="B1928" i="2" s="1"/>
  <c r="A1929" i="2"/>
  <c r="B1929" i="2" s="1"/>
  <c r="A1930" i="2"/>
  <c r="B1930" i="2" s="1"/>
  <c r="A1931" i="2"/>
  <c r="B1931" i="2" s="1"/>
  <c r="A1932" i="2"/>
  <c r="B1932" i="2" s="1"/>
  <c r="A1933" i="2"/>
  <c r="B1933" i="2" s="1"/>
  <c r="A1934" i="2"/>
  <c r="B1934" i="2" s="1"/>
  <c r="A1935" i="2"/>
  <c r="B1935" i="2" s="1"/>
  <c r="A1936" i="2"/>
  <c r="B1936" i="2" s="1"/>
  <c r="A1937" i="2"/>
  <c r="B1937" i="2" s="1"/>
  <c r="A1938" i="2"/>
  <c r="B1938" i="2" s="1"/>
  <c r="A1939" i="2"/>
  <c r="B1939" i="2" s="1"/>
  <c r="A1940" i="2"/>
  <c r="B1940" i="2" s="1"/>
  <c r="A1941" i="2"/>
  <c r="B1941" i="2" s="1"/>
  <c r="A1942" i="2"/>
  <c r="B1942" i="2" s="1"/>
  <c r="A1943" i="2"/>
  <c r="B1943" i="2" s="1"/>
  <c r="A1944" i="2"/>
  <c r="B1944" i="2" s="1"/>
  <c r="A1945" i="2"/>
  <c r="B1945" i="2" s="1"/>
  <c r="A1946" i="2"/>
  <c r="B1946" i="2" s="1"/>
  <c r="A1947" i="2"/>
  <c r="B1947" i="2" s="1"/>
  <c r="A1948" i="2"/>
  <c r="B1948" i="2" s="1"/>
  <c r="A1949" i="2"/>
  <c r="B1949" i="2" s="1"/>
  <c r="A1950" i="2"/>
  <c r="B1950" i="2" s="1"/>
  <c r="A1951" i="2"/>
  <c r="B1951" i="2" s="1"/>
  <c r="A1952" i="2"/>
  <c r="B1952" i="2" s="1"/>
  <c r="A1953" i="2"/>
  <c r="B1953" i="2" s="1"/>
  <c r="A1954" i="2"/>
  <c r="B1954" i="2" s="1"/>
  <c r="A1955" i="2"/>
  <c r="B1955" i="2" s="1"/>
  <c r="A1956" i="2"/>
  <c r="B1956" i="2" s="1"/>
  <c r="A1957" i="2"/>
  <c r="B1957" i="2" s="1"/>
  <c r="A1958" i="2"/>
  <c r="B1958" i="2" s="1"/>
  <c r="A1959" i="2"/>
  <c r="B1959" i="2" s="1"/>
  <c r="A1960" i="2"/>
  <c r="B1960" i="2" s="1"/>
  <c r="A1961" i="2"/>
  <c r="B1961" i="2" s="1"/>
  <c r="A1962" i="2"/>
  <c r="B1962" i="2" s="1"/>
  <c r="A1963" i="2"/>
  <c r="B1963" i="2" s="1"/>
  <c r="A1964" i="2"/>
  <c r="B1964" i="2" s="1"/>
  <c r="A1965" i="2"/>
  <c r="B1965" i="2" s="1"/>
  <c r="A1966" i="2"/>
  <c r="B1966" i="2" s="1"/>
  <c r="A1967" i="2"/>
  <c r="B1967" i="2" s="1"/>
  <c r="A1968" i="2"/>
  <c r="B1968" i="2" s="1"/>
  <c r="A1969" i="2"/>
  <c r="B1969" i="2" s="1"/>
  <c r="A1970" i="2"/>
  <c r="B1970" i="2" s="1"/>
  <c r="A1971" i="2"/>
  <c r="B1971" i="2" s="1"/>
  <c r="A1972" i="2"/>
  <c r="B1972" i="2" s="1"/>
  <c r="A1973" i="2"/>
  <c r="B1973" i="2" s="1"/>
  <c r="A1974" i="2"/>
  <c r="B1974" i="2" s="1"/>
  <c r="A1975" i="2"/>
  <c r="B1975" i="2" s="1"/>
  <c r="A1976" i="2"/>
  <c r="B1976" i="2" s="1"/>
  <c r="A1977" i="2"/>
  <c r="B1977" i="2" s="1"/>
  <c r="A1978" i="2"/>
  <c r="B1978" i="2" s="1"/>
  <c r="A1979" i="2"/>
  <c r="B1979" i="2" s="1"/>
  <c r="A1980" i="2"/>
  <c r="B1980" i="2" s="1"/>
  <c r="A1981" i="2"/>
  <c r="B1981" i="2" s="1"/>
  <c r="A1982" i="2"/>
  <c r="B1982" i="2" s="1"/>
  <c r="A1983" i="2"/>
  <c r="B1983" i="2" s="1"/>
  <c r="A1984" i="2"/>
  <c r="B1984" i="2" s="1"/>
  <c r="A1985" i="2"/>
  <c r="B1985" i="2" s="1"/>
  <c r="A1986" i="2"/>
  <c r="B1986" i="2" s="1"/>
  <c r="A1987" i="2"/>
  <c r="B1987" i="2" s="1"/>
  <c r="A1988" i="2"/>
  <c r="B1988" i="2" s="1"/>
  <c r="A1989" i="2"/>
  <c r="B1989" i="2" s="1"/>
  <c r="A1990" i="2"/>
  <c r="B1990" i="2" s="1"/>
  <c r="A1991" i="2"/>
  <c r="B1991" i="2" s="1"/>
  <c r="A1992" i="2"/>
  <c r="B1992" i="2" s="1"/>
  <c r="A1993" i="2"/>
  <c r="B1993" i="2" s="1"/>
  <c r="A1994" i="2"/>
  <c r="B1994" i="2" s="1"/>
  <c r="A1995" i="2"/>
  <c r="B1995" i="2" s="1"/>
  <c r="A1996" i="2"/>
  <c r="B1996" i="2" s="1"/>
  <c r="A1997" i="2"/>
  <c r="B1997" i="2" s="1"/>
  <c r="A1998" i="2"/>
  <c r="B1998" i="2" s="1"/>
  <c r="A1999" i="2"/>
  <c r="B1999" i="2" s="1"/>
  <c r="A2000" i="2"/>
  <c r="B2000" i="2" s="1"/>
  <c r="A2001" i="2"/>
  <c r="B2001" i="2" s="1"/>
  <c r="A2002" i="2"/>
  <c r="B2002" i="2" s="1"/>
  <c r="A2003" i="2"/>
  <c r="B2003" i="2" s="1"/>
  <c r="A2004" i="2"/>
  <c r="B2004" i="2" s="1"/>
  <c r="A2005" i="2"/>
  <c r="B2005" i="2" s="1"/>
  <c r="A2006" i="2"/>
  <c r="B2006" i="2" s="1"/>
  <c r="A2007" i="2"/>
  <c r="B2007" i="2" s="1"/>
  <c r="A2008" i="2"/>
  <c r="B2008" i="2" s="1"/>
  <c r="A2009" i="2"/>
  <c r="B2009" i="2" s="1"/>
  <c r="A2010" i="2"/>
  <c r="B2010" i="2" s="1"/>
  <c r="A2011" i="2"/>
  <c r="B2011" i="2" s="1"/>
  <c r="A2012" i="2"/>
  <c r="B2012" i="2" s="1"/>
  <c r="A2013" i="2"/>
  <c r="B2013" i="2" s="1"/>
  <c r="A2014" i="2"/>
  <c r="B2014" i="2" s="1"/>
  <c r="A2015" i="2"/>
  <c r="B2015" i="2" s="1"/>
  <c r="A2016" i="2"/>
  <c r="B2016" i="2" s="1"/>
  <c r="A2017" i="2"/>
  <c r="B2017" i="2" s="1"/>
  <c r="A2018" i="2"/>
  <c r="B2018" i="2" s="1"/>
  <c r="A2019" i="2"/>
  <c r="B2019" i="2" s="1"/>
  <c r="A2020" i="2"/>
  <c r="B2020" i="2" s="1"/>
  <c r="A2021" i="2"/>
  <c r="B2021" i="2" s="1"/>
  <c r="A2022" i="2"/>
  <c r="B2022" i="2" s="1"/>
  <c r="A2023" i="2"/>
  <c r="B2023" i="2" s="1"/>
  <c r="A2024" i="2"/>
  <c r="B2024" i="2" s="1"/>
  <c r="A2025" i="2"/>
  <c r="B2025" i="2" s="1"/>
  <c r="A2026" i="2"/>
  <c r="B2026" i="2" s="1"/>
  <c r="A2027" i="2"/>
  <c r="B2027" i="2" s="1"/>
  <c r="A2028" i="2"/>
  <c r="B2028" i="2" s="1"/>
  <c r="A2029" i="2"/>
  <c r="B2029" i="2" s="1"/>
  <c r="A2030" i="2"/>
  <c r="B2030" i="2" s="1"/>
  <c r="A2031" i="2"/>
  <c r="B2031" i="2" s="1"/>
  <c r="A2032" i="2"/>
  <c r="B2032" i="2" s="1"/>
  <c r="A2033" i="2"/>
  <c r="B2033" i="2" s="1"/>
  <c r="A2034" i="2"/>
  <c r="B2034" i="2" s="1"/>
  <c r="A2035" i="2"/>
  <c r="B2035" i="2" s="1"/>
  <c r="A2036" i="2"/>
  <c r="B2036" i="2" s="1"/>
  <c r="A2037" i="2"/>
  <c r="B2037" i="2" s="1"/>
  <c r="A2038" i="2"/>
  <c r="B2038" i="2" s="1"/>
  <c r="A2039" i="2"/>
  <c r="B2039" i="2" s="1"/>
  <c r="A2040" i="2"/>
  <c r="B2040" i="2" s="1"/>
  <c r="A2041" i="2"/>
  <c r="B2041" i="2" s="1"/>
  <c r="A2042" i="2"/>
  <c r="B2042" i="2" s="1"/>
  <c r="A2043" i="2"/>
  <c r="B2043" i="2" s="1"/>
  <c r="A2044" i="2"/>
  <c r="B2044" i="2" s="1"/>
  <c r="A2045" i="2"/>
  <c r="B2045" i="2" s="1"/>
  <c r="A2046" i="2"/>
  <c r="B2046" i="2" s="1"/>
  <c r="A2047" i="2"/>
  <c r="B2047" i="2" s="1"/>
  <c r="A2048" i="2"/>
  <c r="B2048" i="2" s="1"/>
  <c r="A2049" i="2"/>
  <c r="B2049" i="2" s="1"/>
  <c r="A2050" i="2"/>
  <c r="B2050" i="2" s="1"/>
  <c r="A2051" i="2"/>
  <c r="B2051" i="2" s="1"/>
  <c r="A2052" i="2"/>
  <c r="B2052" i="2" s="1"/>
  <c r="A2053" i="2"/>
  <c r="B2053" i="2" s="1"/>
  <c r="A2054" i="2"/>
  <c r="B2054" i="2" s="1"/>
  <c r="A2055" i="2"/>
  <c r="B2055" i="2" s="1"/>
  <c r="A2056" i="2"/>
  <c r="B2056" i="2" s="1"/>
  <c r="A2057" i="2"/>
  <c r="B2057" i="2" s="1"/>
  <c r="A2058" i="2"/>
  <c r="B2058" i="2" s="1"/>
  <c r="A2059" i="2"/>
  <c r="B2059" i="2" s="1"/>
  <c r="A2060" i="2"/>
  <c r="B2060" i="2" s="1"/>
  <c r="A2061" i="2"/>
  <c r="B2061" i="2" s="1"/>
  <c r="A2062" i="2"/>
  <c r="B2062" i="2" s="1"/>
  <c r="A2063" i="2"/>
  <c r="B2063" i="2" s="1"/>
  <c r="A2064" i="2"/>
  <c r="B2064" i="2" s="1"/>
  <c r="A2065" i="2"/>
  <c r="B2065" i="2" s="1"/>
  <c r="A2066" i="2"/>
  <c r="B2066" i="2" s="1"/>
  <c r="A2067" i="2"/>
  <c r="B2067" i="2" s="1"/>
  <c r="A2068" i="2"/>
  <c r="B2068" i="2" s="1"/>
  <c r="A2069" i="2"/>
  <c r="B2069" i="2" s="1"/>
  <c r="A2070" i="2"/>
  <c r="B2070" i="2" s="1"/>
  <c r="A2071" i="2"/>
  <c r="B2071" i="2" s="1"/>
  <c r="A2072" i="2"/>
  <c r="B2072" i="2" s="1"/>
  <c r="A2073" i="2"/>
  <c r="B2073" i="2" s="1"/>
  <c r="A2074" i="2"/>
  <c r="B2074" i="2" s="1"/>
  <c r="A2075" i="2"/>
  <c r="B2075" i="2" s="1"/>
  <c r="A2076" i="2"/>
  <c r="B2076" i="2" s="1"/>
  <c r="A2077" i="2"/>
  <c r="B2077" i="2" s="1"/>
  <c r="A2078" i="2"/>
  <c r="B2078" i="2" s="1"/>
  <c r="A2079" i="2"/>
  <c r="B2079" i="2" s="1"/>
  <c r="A2080" i="2"/>
  <c r="B2080" i="2" s="1"/>
  <c r="A2081" i="2"/>
  <c r="B2081" i="2" s="1"/>
  <c r="A2082" i="2"/>
  <c r="B2082" i="2" s="1"/>
  <c r="A2083" i="2"/>
  <c r="B2083" i="2" s="1"/>
  <c r="A2084" i="2"/>
  <c r="B2084" i="2" s="1"/>
  <c r="A2085" i="2"/>
  <c r="B2085" i="2" s="1"/>
  <c r="A2086" i="2"/>
  <c r="B2086" i="2" s="1"/>
  <c r="A2087" i="2"/>
  <c r="B2087" i="2" s="1"/>
  <c r="A2088" i="2"/>
  <c r="B2088" i="2" s="1"/>
  <c r="A2089" i="2"/>
  <c r="B2089" i="2" s="1"/>
  <c r="A2090" i="2"/>
  <c r="B2090" i="2" s="1"/>
  <c r="A2091" i="2"/>
  <c r="B2091" i="2" s="1"/>
  <c r="A2092" i="2"/>
  <c r="B2092" i="2" s="1"/>
  <c r="A2093" i="2"/>
  <c r="B2093" i="2" s="1"/>
  <c r="A2094" i="2"/>
  <c r="B2094" i="2" s="1"/>
  <c r="A2095" i="2"/>
  <c r="B2095" i="2" s="1"/>
  <c r="A2096" i="2"/>
  <c r="B2096" i="2" s="1"/>
  <c r="A2097" i="2"/>
  <c r="B2097" i="2" s="1"/>
  <c r="A2098" i="2"/>
  <c r="B2098" i="2" s="1"/>
  <c r="A2099" i="2"/>
  <c r="B2099" i="2" s="1"/>
  <c r="A2100" i="2"/>
  <c r="B2100" i="2" s="1"/>
  <c r="A2101" i="2"/>
  <c r="B2101" i="2" s="1"/>
  <c r="A2102" i="2"/>
  <c r="B2102" i="2" s="1"/>
  <c r="A2103" i="2"/>
  <c r="B2103" i="2" s="1"/>
  <c r="A2104" i="2"/>
  <c r="B2104" i="2" s="1"/>
  <c r="A2105" i="2"/>
  <c r="B2105" i="2" s="1"/>
  <c r="A2106" i="2"/>
  <c r="B2106" i="2" s="1"/>
  <c r="A2107" i="2"/>
  <c r="B2107" i="2" s="1"/>
  <c r="A2108" i="2"/>
  <c r="B2108" i="2" s="1"/>
  <c r="A2109" i="2"/>
  <c r="B2109" i="2" s="1"/>
  <c r="A2110" i="2"/>
  <c r="B2110" i="2" s="1"/>
  <c r="A2111" i="2"/>
  <c r="B2111" i="2" s="1"/>
  <c r="A2112" i="2"/>
  <c r="B2112" i="2" s="1"/>
  <c r="A2113" i="2"/>
  <c r="B2113" i="2" s="1"/>
  <c r="A2114" i="2"/>
  <c r="B2114" i="2" s="1"/>
  <c r="A2115" i="2"/>
  <c r="B2115" i="2" s="1"/>
  <c r="A2116" i="2"/>
  <c r="B2116" i="2" s="1"/>
  <c r="A2117" i="2"/>
  <c r="B2117" i="2" s="1"/>
  <c r="A2118" i="2"/>
  <c r="B2118" i="2" s="1"/>
  <c r="A2119" i="2"/>
  <c r="B2119" i="2" s="1"/>
  <c r="A2120" i="2"/>
  <c r="B2120" i="2" s="1"/>
  <c r="A2121" i="2"/>
  <c r="B2121" i="2" s="1"/>
  <c r="A2122" i="2"/>
  <c r="B2122" i="2" s="1"/>
  <c r="A2123" i="2"/>
  <c r="B2123" i="2" s="1"/>
  <c r="A2124" i="2"/>
  <c r="B2124" i="2" s="1"/>
  <c r="A2125" i="2"/>
  <c r="B2125" i="2" s="1"/>
  <c r="A2126" i="2"/>
  <c r="B2126" i="2" s="1"/>
  <c r="A2127" i="2"/>
  <c r="B2127" i="2" s="1"/>
  <c r="A2128" i="2"/>
  <c r="B2128" i="2" s="1"/>
  <c r="A2129" i="2"/>
  <c r="B2129" i="2" s="1"/>
  <c r="A2130" i="2"/>
  <c r="B2130" i="2" s="1"/>
  <c r="A2131" i="2"/>
  <c r="B2131" i="2" s="1"/>
  <c r="A2132" i="2"/>
  <c r="B2132" i="2" s="1"/>
  <c r="A2133" i="2"/>
  <c r="B2133" i="2" s="1"/>
  <c r="A2134" i="2"/>
  <c r="B2134" i="2" s="1"/>
  <c r="A2135" i="2"/>
  <c r="B2135" i="2" s="1"/>
  <c r="A2136" i="2"/>
  <c r="B2136" i="2" s="1"/>
  <c r="A2137" i="2"/>
  <c r="B2137" i="2" s="1"/>
  <c r="A2138" i="2"/>
  <c r="B2138" i="2" s="1"/>
  <c r="A2139" i="2"/>
  <c r="B2139" i="2" s="1"/>
  <c r="A2140" i="2"/>
  <c r="B2140" i="2" s="1"/>
  <c r="A2141" i="2"/>
  <c r="B2141" i="2" s="1"/>
  <c r="A2142" i="2"/>
  <c r="B2142" i="2" s="1"/>
  <c r="A2143" i="2"/>
  <c r="B2143" i="2" s="1"/>
  <c r="A2144" i="2"/>
  <c r="B2144" i="2" s="1"/>
  <c r="A2145" i="2"/>
  <c r="B2145" i="2" s="1"/>
  <c r="A2146" i="2"/>
  <c r="B2146" i="2" s="1"/>
  <c r="A2147" i="2"/>
  <c r="B2147" i="2" s="1"/>
  <c r="A2148" i="2"/>
  <c r="B2148" i="2" s="1"/>
  <c r="A2149" i="2"/>
  <c r="B2149" i="2" s="1"/>
  <c r="A2150" i="2"/>
  <c r="B2150" i="2" s="1"/>
  <c r="A2151" i="2"/>
  <c r="B2151" i="2" s="1"/>
  <c r="A2152" i="2"/>
  <c r="B2152" i="2" s="1"/>
  <c r="A2153" i="2"/>
  <c r="B2153" i="2" s="1"/>
  <c r="A2154" i="2"/>
  <c r="B2154" i="2" s="1"/>
  <c r="A2155" i="2"/>
  <c r="B2155" i="2" s="1"/>
  <c r="A2156" i="2"/>
  <c r="B2156" i="2" s="1"/>
  <c r="A2157" i="2"/>
  <c r="B2157" i="2" s="1"/>
  <c r="A2158" i="2"/>
  <c r="B2158" i="2" s="1"/>
  <c r="A2159" i="2"/>
  <c r="B2159" i="2" s="1"/>
  <c r="A2160" i="2"/>
  <c r="B2160" i="2" s="1"/>
  <c r="A2161" i="2"/>
  <c r="B2161" i="2" s="1"/>
  <c r="A2162" i="2"/>
  <c r="B2162" i="2" s="1"/>
  <c r="A2163" i="2"/>
  <c r="B2163" i="2" s="1"/>
  <c r="A2164" i="2"/>
  <c r="B2164" i="2" s="1"/>
  <c r="A2165" i="2"/>
  <c r="B2165" i="2" s="1"/>
  <c r="A2166" i="2"/>
  <c r="B2166" i="2" s="1"/>
  <c r="A2167" i="2"/>
  <c r="B2167" i="2" s="1"/>
  <c r="A2168" i="2"/>
  <c r="B2168" i="2" s="1"/>
  <c r="A2169" i="2"/>
  <c r="B2169" i="2" s="1"/>
  <c r="A2170" i="2"/>
  <c r="B2170" i="2" s="1"/>
  <c r="A2171" i="2"/>
  <c r="B2171" i="2" s="1"/>
  <c r="A2172" i="2"/>
  <c r="B2172" i="2" s="1"/>
  <c r="A2173" i="2"/>
  <c r="B2173" i="2" s="1"/>
  <c r="A2174" i="2"/>
  <c r="B2174" i="2" s="1"/>
  <c r="A2175" i="2"/>
  <c r="B2175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81" i="2"/>
  <c r="B2181" i="2" s="1"/>
  <c r="A2182" i="2"/>
  <c r="B2182" i="2" s="1"/>
  <c r="A2183" i="2"/>
  <c r="B2183" i="2" s="1"/>
  <c r="A2184" i="2"/>
  <c r="B2184" i="2" s="1"/>
  <c r="A2185" i="2"/>
  <c r="B2185" i="2" s="1"/>
  <c r="A2186" i="2"/>
  <c r="B2186" i="2" s="1"/>
  <c r="A2187" i="2"/>
  <c r="B2187" i="2" s="1"/>
  <c r="A2188" i="2"/>
  <c r="B2188" i="2" s="1"/>
  <c r="A2189" i="2"/>
  <c r="B2189" i="2" s="1"/>
  <c r="A2190" i="2"/>
  <c r="B2190" i="2" s="1"/>
  <c r="A2191" i="2"/>
  <c r="B2191" i="2" s="1"/>
  <c r="A2192" i="2"/>
  <c r="B2192" i="2" s="1"/>
  <c r="A2193" i="2"/>
  <c r="B2193" i="2" s="1"/>
  <c r="A2194" i="2"/>
  <c r="B2194" i="2" s="1"/>
  <c r="A2195" i="2"/>
  <c r="B2195" i="2" s="1"/>
  <c r="A2196" i="2"/>
  <c r="B2196" i="2" s="1"/>
  <c r="A2197" i="2"/>
  <c r="B2197" i="2" s="1"/>
  <c r="A2198" i="2"/>
  <c r="B2198" i="2" s="1"/>
  <c r="A2199" i="2"/>
  <c r="B2199" i="2" s="1"/>
  <c r="A2200" i="2"/>
  <c r="B2200" i="2" s="1"/>
  <c r="A2201" i="2"/>
  <c r="B2201" i="2" s="1"/>
  <c r="A2202" i="2"/>
  <c r="B2202" i="2" s="1"/>
  <c r="A2203" i="2"/>
  <c r="B2203" i="2" s="1"/>
  <c r="A2204" i="2"/>
  <c r="B2204" i="2" s="1"/>
  <c r="A2205" i="2"/>
  <c r="B2205" i="2" s="1"/>
  <c r="A2206" i="2"/>
  <c r="B2206" i="2" s="1"/>
  <c r="A2207" i="2"/>
  <c r="B2207" i="2" s="1"/>
  <c r="A2208" i="2"/>
  <c r="B2208" i="2" s="1"/>
  <c r="A2209" i="2"/>
  <c r="B2209" i="2" s="1"/>
  <c r="A2210" i="2"/>
  <c r="B2210" i="2" s="1"/>
  <c r="A2211" i="2"/>
  <c r="B2211" i="2" s="1"/>
  <c r="A2212" i="2"/>
  <c r="B2212" i="2" s="1"/>
  <c r="A2213" i="2"/>
  <c r="B2213" i="2" s="1"/>
  <c r="A2214" i="2"/>
  <c r="B2214" i="2" s="1"/>
  <c r="A2215" i="2"/>
  <c r="B2215" i="2" s="1"/>
  <c r="A2216" i="2"/>
  <c r="B2216" i="2" s="1"/>
  <c r="A2217" i="2"/>
  <c r="B2217" i="2" s="1"/>
  <c r="A2218" i="2"/>
  <c r="B2218" i="2" s="1"/>
  <c r="A2219" i="2"/>
  <c r="B2219" i="2" s="1"/>
  <c r="A2220" i="2"/>
  <c r="B2220" i="2" s="1"/>
  <c r="A2221" i="2"/>
  <c r="B2221" i="2" s="1"/>
  <c r="A2222" i="2"/>
  <c r="B2222" i="2" s="1"/>
  <c r="A2223" i="2"/>
  <c r="B2223" i="2" s="1"/>
  <c r="A2224" i="2"/>
  <c r="B2224" i="2" s="1"/>
  <c r="A2225" i="2"/>
  <c r="B2225" i="2" s="1"/>
  <c r="A2226" i="2"/>
  <c r="B2226" i="2" s="1"/>
  <c r="A2227" i="2"/>
  <c r="B2227" i="2" s="1"/>
  <c r="A2228" i="2"/>
  <c r="B2228" i="2" s="1"/>
  <c r="A2229" i="2"/>
  <c r="B2229" i="2" s="1"/>
  <c r="A2230" i="2"/>
  <c r="B2230" i="2" s="1"/>
  <c r="A2231" i="2"/>
  <c r="B2231" i="2" s="1"/>
  <c r="A2232" i="2"/>
  <c r="B2232" i="2" s="1"/>
  <c r="A2233" i="2"/>
  <c r="B2233" i="2" s="1"/>
  <c r="A2234" i="2"/>
  <c r="B2234" i="2" s="1"/>
  <c r="A2235" i="2"/>
  <c r="B2235" i="2" s="1"/>
  <c r="A2236" i="2"/>
  <c r="B2236" i="2" s="1"/>
  <c r="A2237" i="2"/>
  <c r="B2237" i="2" s="1"/>
  <c r="A2238" i="2"/>
  <c r="B2238" i="2" s="1"/>
  <c r="A2239" i="2"/>
  <c r="B2239" i="2" s="1"/>
  <c r="A2240" i="2"/>
  <c r="B2240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46" i="2"/>
  <c r="B2246" i="2" s="1"/>
  <c r="A2247" i="2"/>
  <c r="B2247" i="2" s="1"/>
  <c r="A2248" i="2"/>
  <c r="B2248" i="2" s="1"/>
  <c r="A2249" i="2"/>
  <c r="B2249" i="2" s="1"/>
  <c r="A2250" i="2"/>
  <c r="B2250" i="2" s="1"/>
  <c r="A2251" i="2"/>
  <c r="B2251" i="2" s="1"/>
  <c r="A2252" i="2"/>
  <c r="B2252" i="2" s="1"/>
  <c r="A2253" i="2"/>
  <c r="B2253" i="2" s="1"/>
  <c r="A2254" i="2"/>
  <c r="B2254" i="2" s="1"/>
  <c r="A2255" i="2"/>
  <c r="B2255" i="2" s="1"/>
  <c r="A2256" i="2"/>
  <c r="B2256" i="2" s="1"/>
  <c r="A2257" i="2"/>
  <c r="B2257" i="2" s="1"/>
  <c r="A2258" i="2"/>
  <c r="B2258" i="2" s="1"/>
  <c r="A2259" i="2"/>
  <c r="B2259" i="2" s="1"/>
  <c r="A2260" i="2"/>
  <c r="B2260" i="2" s="1"/>
  <c r="A2261" i="2"/>
  <c r="B2261" i="2" s="1"/>
  <c r="A2262" i="2"/>
  <c r="B2262" i="2" s="1"/>
  <c r="A2263" i="2"/>
  <c r="B2263" i="2" s="1"/>
  <c r="A2264" i="2"/>
  <c r="B2264" i="2" s="1"/>
  <c r="A2265" i="2"/>
  <c r="B2265" i="2" s="1"/>
  <c r="A2266" i="2"/>
  <c r="B2266" i="2" s="1"/>
  <c r="A2267" i="2"/>
  <c r="B2267" i="2" s="1"/>
  <c r="A2268" i="2"/>
  <c r="B2268" i="2" s="1"/>
  <c r="A2269" i="2"/>
  <c r="B2269" i="2" s="1"/>
  <c r="A2270" i="2"/>
  <c r="B2270" i="2" s="1"/>
  <c r="A2271" i="2"/>
  <c r="B2271" i="2" s="1"/>
  <c r="A2272" i="2"/>
  <c r="B2272" i="2" s="1"/>
  <c r="A2273" i="2"/>
  <c r="B2273" i="2" s="1"/>
  <c r="A2274" i="2"/>
  <c r="B2274" i="2" s="1"/>
  <c r="A2275" i="2"/>
  <c r="B2275" i="2" s="1"/>
  <c r="A2276" i="2"/>
  <c r="B2276" i="2" s="1"/>
  <c r="A2277" i="2"/>
  <c r="B2277" i="2" s="1"/>
  <c r="A2278" i="2"/>
  <c r="B2278" i="2" s="1"/>
  <c r="A2279" i="2"/>
  <c r="B2279" i="2" s="1"/>
  <c r="A2280" i="2"/>
  <c r="B2280" i="2" s="1"/>
  <c r="A2281" i="2"/>
  <c r="B2281" i="2" s="1"/>
  <c r="A2282" i="2"/>
  <c r="B2282" i="2" s="1"/>
  <c r="A2283" i="2"/>
  <c r="B2283" i="2" s="1"/>
  <c r="A2284" i="2"/>
  <c r="B2284" i="2" s="1"/>
  <c r="A2285" i="2"/>
  <c r="B2285" i="2" s="1"/>
  <c r="A2286" i="2"/>
  <c r="B2286" i="2" s="1"/>
  <c r="A2287" i="2"/>
  <c r="B2287" i="2" s="1"/>
  <c r="A2288" i="2"/>
  <c r="B2288" i="2" s="1"/>
  <c r="A2289" i="2"/>
  <c r="B2289" i="2" s="1"/>
  <c r="A2290" i="2"/>
  <c r="B2290" i="2" s="1"/>
  <c r="A2291" i="2"/>
  <c r="B2291" i="2" s="1"/>
  <c r="A2292" i="2"/>
  <c r="B2292" i="2" s="1"/>
  <c r="A2293" i="2"/>
  <c r="B2293" i="2" s="1"/>
  <c r="A2294" i="2"/>
  <c r="B2294" i="2" s="1"/>
  <c r="A2295" i="2"/>
  <c r="B2295" i="2" s="1"/>
  <c r="A2296" i="2"/>
  <c r="B2296" i="2" s="1"/>
  <c r="A2297" i="2"/>
  <c r="B2297" i="2" s="1"/>
  <c r="A2298" i="2"/>
  <c r="B2298" i="2" s="1"/>
  <c r="A2299" i="2"/>
  <c r="B2299" i="2" s="1"/>
  <c r="A2300" i="2"/>
  <c r="B2300" i="2" s="1"/>
  <c r="A2301" i="2"/>
  <c r="B2301" i="2" s="1"/>
  <c r="A2302" i="2"/>
  <c r="B2302" i="2" s="1"/>
  <c r="A2303" i="2"/>
  <c r="B2303" i="2" s="1"/>
  <c r="A2304" i="2"/>
  <c r="B2304" i="2" s="1"/>
  <c r="A2305" i="2"/>
  <c r="B2305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2397" i="2"/>
  <c r="B2397" i="2" s="1"/>
  <c r="A2398" i="2"/>
  <c r="B2398" i="2" s="1"/>
  <c r="A2399" i="2"/>
  <c r="B2399" i="2" s="1"/>
  <c r="A2400" i="2"/>
  <c r="B2400" i="2" s="1"/>
  <c r="A2401" i="2"/>
  <c r="B2401" i="2" s="1"/>
  <c r="A2402" i="2"/>
  <c r="B2402" i="2" s="1"/>
  <c r="A2403" i="2"/>
  <c r="B2403" i="2" s="1"/>
  <c r="A2404" i="2"/>
  <c r="B2404" i="2" s="1"/>
  <c r="A2405" i="2"/>
  <c r="B2405" i="2" s="1"/>
  <c r="A2406" i="2"/>
  <c r="B2406" i="2" s="1"/>
  <c r="A2407" i="2"/>
  <c r="B2407" i="2" s="1"/>
  <c r="A2408" i="2"/>
  <c r="B2408" i="2" s="1"/>
  <c r="A2409" i="2"/>
  <c r="B2409" i="2" s="1"/>
  <c r="A2410" i="2"/>
  <c r="B2410" i="2" s="1"/>
  <c r="A2411" i="2"/>
  <c r="B2411" i="2" s="1"/>
  <c r="A2412" i="2"/>
  <c r="B2412" i="2" s="1"/>
  <c r="A2413" i="2"/>
  <c r="B2413" i="2" s="1"/>
  <c r="A2414" i="2"/>
  <c r="B2414" i="2" s="1"/>
  <c r="A2415" i="2"/>
  <c r="B2415" i="2" s="1"/>
  <c r="A2416" i="2"/>
  <c r="B2416" i="2" s="1"/>
  <c r="A2417" i="2"/>
  <c r="B2417" i="2" s="1"/>
  <c r="A2418" i="2"/>
  <c r="B2418" i="2" s="1"/>
  <c r="A2419" i="2"/>
  <c r="B2419" i="2" s="1"/>
  <c r="A2420" i="2"/>
  <c r="B2420" i="2" s="1"/>
  <c r="A2421" i="2"/>
  <c r="B2421" i="2" s="1"/>
  <c r="A2422" i="2"/>
  <c r="B2422" i="2" s="1"/>
  <c r="A2423" i="2"/>
  <c r="B2423" i="2" s="1"/>
  <c r="A2424" i="2"/>
  <c r="B2424" i="2" s="1"/>
  <c r="A2425" i="2"/>
  <c r="B2425" i="2" s="1"/>
  <c r="A2426" i="2"/>
  <c r="B2426" i="2" s="1"/>
  <c r="A2427" i="2"/>
  <c r="B2427" i="2" s="1"/>
  <c r="A2428" i="2"/>
  <c r="B2428" i="2" s="1"/>
  <c r="A2429" i="2"/>
  <c r="B2429" i="2" s="1"/>
  <c r="A2430" i="2"/>
  <c r="B2430" i="2" s="1"/>
  <c r="A2431" i="2"/>
  <c r="B2431" i="2" s="1"/>
  <c r="A2432" i="2"/>
  <c r="B2432" i="2" s="1"/>
  <c r="A2433" i="2"/>
  <c r="B2433" i="2" s="1"/>
  <c r="A2434" i="2"/>
  <c r="B2434" i="2" s="1"/>
  <c r="A2435" i="2"/>
  <c r="B2435" i="2" s="1"/>
  <c r="A2436" i="2"/>
  <c r="B2436" i="2" s="1"/>
  <c r="A2437" i="2"/>
  <c r="B2437" i="2" s="1"/>
  <c r="A2438" i="2"/>
  <c r="B2438" i="2" s="1"/>
  <c r="A2439" i="2"/>
  <c r="B2439" i="2" s="1"/>
  <c r="A2440" i="2"/>
  <c r="B2440" i="2" s="1"/>
  <c r="A2441" i="2"/>
  <c r="B2441" i="2" s="1"/>
  <c r="A2442" i="2"/>
  <c r="B2442" i="2" s="1"/>
  <c r="A2443" i="2"/>
  <c r="B2443" i="2" s="1"/>
  <c r="A2444" i="2"/>
  <c r="B2444" i="2" s="1"/>
  <c r="A2445" i="2"/>
  <c r="B2445" i="2" s="1"/>
  <c r="A2446" i="2"/>
  <c r="B2446" i="2" s="1"/>
  <c r="A2447" i="2"/>
  <c r="B2447" i="2" s="1"/>
  <c r="A2448" i="2"/>
  <c r="B2448" i="2" s="1"/>
  <c r="A2449" i="2"/>
  <c r="B2449" i="2" s="1"/>
  <c r="A2450" i="2"/>
  <c r="B2450" i="2" s="1"/>
  <c r="A2451" i="2"/>
  <c r="B2451" i="2" s="1"/>
  <c r="A2452" i="2"/>
  <c r="B2452" i="2" s="1"/>
  <c r="A2453" i="2"/>
  <c r="B2453" i="2" s="1"/>
  <c r="A2454" i="2"/>
  <c r="B2454" i="2" s="1"/>
  <c r="A2455" i="2"/>
  <c r="B2455" i="2" s="1"/>
  <c r="A2456" i="2"/>
  <c r="B2456" i="2" s="1"/>
  <c r="A2457" i="2"/>
  <c r="B2457" i="2" s="1"/>
  <c r="A2458" i="2"/>
  <c r="B2458" i="2" s="1"/>
  <c r="A2459" i="2"/>
  <c r="B2459" i="2" s="1"/>
  <c r="A2460" i="2"/>
  <c r="B2460" i="2" s="1"/>
  <c r="A2461" i="2"/>
  <c r="B2461" i="2" s="1"/>
  <c r="A2462" i="2"/>
  <c r="B2462" i="2" s="1"/>
  <c r="A2463" i="2"/>
  <c r="B2463" i="2" s="1"/>
  <c r="A2464" i="2"/>
  <c r="B2464" i="2" s="1"/>
  <c r="A2465" i="2"/>
  <c r="B2465" i="2" s="1"/>
  <c r="A2466" i="2"/>
  <c r="B2466" i="2" s="1"/>
  <c r="A2467" i="2"/>
  <c r="B2467" i="2" s="1"/>
  <c r="A2468" i="2"/>
  <c r="B2468" i="2" s="1"/>
  <c r="A2469" i="2"/>
  <c r="B2469" i="2" s="1"/>
  <c r="A2470" i="2"/>
  <c r="B2470" i="2" s="1"/>
  <c r="A2471" i="2"/>
  <c r="B2471" i="2" s="1"/>
  <c r="A2472" i="2"/>
  <c r="B2472" i="2" s="1"/>
  <c r="A2473" i="2"/>
  <c r="B2473" i="2" s="1"/>
  <c r="A2474" i="2"/>
  <c r="B2474" i="2" s="1"/>
  <c r="A2475" i="2"/>
  <c r="B2475" i="2" s="1"/>
  <c r="A2476" i="2"/>
  <c r="B2476" i="2" s="1"/>
  <c r="A2477" i="2"/>
  <c r="B2477" i="2" s="1"/>
  <c r="A2478" i="2"/>
  <c r="B2478" i="2" s="1"/>
  <c r="A2479" i="2"/>
  <c r="B2479" i="2" s="1"/>
  <c r="A2480" i="2"/>
  <c r="B2480" i="2" s="1"/>
  <c r="A2481" i="2"/>
  <c r="B2481" i="2" s="1"/>
  <c r="A2482" i="2"/>
  <c r="B2482" i="2" s="1"/>
  <c r="A2483" i="2"/>
  <c r="B2483" i="2" s="1"/>
  <c r="A2484" i="2"/>
  <c r="B2484" i="2" s="1"/>
  <c r="A2485" i="2"/>
  <c r="B2485" i="2" s="1"/>
  <c r="A2486" i="2"/>
  <c r="B2486" i="2" s="1"/>
  <c r="A2487" i="2"/>
  <c r="B2487" i="2" s="1"/>
  <c r="A2488" i="2"/>
  <c r="B2488" i="2" s="1"/>
  <c r="A2489" i="2"/>
  <c r="B2489" i="2" s="1"/>
  <c r="A2490" i="2"/>
  <c r="B2490" i="2" s="1"/>
  <c r="A2491" i="2"/>
  <c r="B2491" i="2" s="1"/>
  <c r="A2492" i="2"/>
  <c r="B2492" i="2" s="1"/>
  <c r="A2493" i="2"/>
  <c r="B2493" i="2" s="1"/>
  <c r="A2494" i="2"/>
  <c r="B2494" i="2" s="1"/>
  <c r="A2495" i="2"/>
  <c r="B2495" i="2" s="1"/>
  <c r="A2496" i="2"/>
  <c r="B2496" i="2" s="1"/>
  <c r="A2497" i="2"/>
  <c r="B2497" i="2" s="1"/>
  <c r="A2498" i="2"/>
  <c r="B2498" i="2" s="1"/>
  <c r="A2499" i="2"/>
  <c r="B2499" i="2" s="1"/>
  <c r="A2500" i="2"/>
  <c r="B2500" i="2" s="1"/>
  <c r="A2501" i="2"/>
  <c r="B2501" i="2" s="1"/>
  <c r="A2502" i="2"/>
  <c r="B2502" i="2" s="1"/>
  <c r="A2503" i="2"/>
  <c r="B2503" i="2" s="1"/>
  <c r="A2504" i="2"/>
  <c r="B2504" i="2" s="1"/>
  <c r="A2505" i="2"/>
  <c r="B2505" i="2" s="1"/>
  <c r="A2506" i="2"/>
  <c r="B2506" i="2" s="1"/>
  <c r="A2507" i="2"/>
  <c r="B2507" i="2" s="1"/>
  <c r="A2508" i="2"/>
  <c r="B2508" i="2" s="1"/>
  <c r="A2509" i="2"/>
  <c r="B2509" i="2" s="1"/>
  <c r="A2510" i="2"/>
  <c r="B2510" i="2" s="1"/>
  <c r="A2511" i="2"/>
  <c r="B2511" i="2" s="1"/>
  <c r="A2512" i="2"/>
  <c r="B2512" i="2" s="1"/>
  <c r="A2513" i="2"/>
  <c r="B2513" i="2" s="1"/>
  <c r="A2514" i="2"/>
  <c r="B2514" i="2" s="1"/>
  <c r="A2515" i="2"/>
  <c r="B2515" i="2" s="1"/>
  <c r="A2516" i="2"/>
  <c r="B2516" i="2" s="1"/>
  <c r="A2517" i="2"/>
  <c r="B2517" i="2" s="1"/>
  <c r="A2518" i="2"/>
  <c r="B2518" i="2" s="1"/>
  <c r="A2519" i="2"/>
  <c r="B2519" i="2" s="1"/>
  <c r="A2520" i="2"/>
  <c r="B2520" i="2" s="1"/>
  <c r="A2521" i="2"/>
  <c r="B2521" i="2" s="1"/>
  <c r="A2522" i="2"/>
  <c r="B2522" i="2" s="1"/>
  <c r="A2523" i="2"/>
  <c r="B2523" i="2" s="1"/>
  <c r="A2524" i="2"/>
  <c r="B2524" i="2" s="1"/>
  <c r="A2525" i="2"/>
  <c r="B2525" i="2" s="1"/>
  <c r="A2526" i="2"/>
  <c r="B2526" i="2" s="1"/>
  <c r="A2527" i="2"/>
  <c r="B2527" i="2" s="1"/>
  <c r="A2528" i="2"/>
  <c r="B2528" i="2" s="1"/>
  <c r="A2529" i="2"/>
  <c r="B2529" i="2" s="1"/>
  <c r="A2530" i="2"/>
  <c r="B2530" i="2" s="1"/>
  <c r="A2531" i="2"/>
  <c r="B2531" i="2" s="1"/>
  <c r="A2532" i="2"/>
  <c r="B2532" i="2" s="1"/>
  <c r="A2533" i="2"/>
  <c r="B2533" i="2" s="1"/>
  <c r="A2534" i="2"/>
  <c r="B2534" i="2" s="1"/>
  <c r="A2535" i="2"/>
  <c r="B2535" i="2" s="1"/>
  <c r="A2536" i="2"/>
  <c r="B2536" i="2" s="1"/>
  <c r="A2537" i="2"/>
  <c r="B2537" i="2" s="1"/>
  <c r="A2538" i="2"/>
  <c r="B2538" i="2" s="1"/>
  <c r="A2539" i="2"/>
  <c r="B2539" i="2" s="1"/>
  <c r="A2540" i="2"/>
  <c r="B2540" i="2" s="1"/>
  <c r="A2541" i="2"/>
  <c r="B2541" i="2" s="1"/>
  <c r="A2542" i="2"/>
  <c r="B2542" i="2" s="1"/>
  <c r="A2543" i="2"/>
  <c r="B2543" i="2" s="1"/>
  <c r="A2544" i="2"/>
  <c r="B2544" i="2" s="1"/>
  <c r="A2545" i="2"/>
  <c r="B2545" i="2" s="1"/>
  <c r="A2546" i="2"/>
  <c r="B2546" i="2" s="1"/>
  <c r="A2547" i="2"/>
  <c r="B2547" i="2" s="1"/>
  <c r="A2548" i="2"/>
  <c r="B2548" i="2" s="1"/>
  <c r="A2549" i="2"/>
  <c r="B2549" i="2" s="1"/>
  <c r="A2550" i="2"/>
  <c r="B2550" i="2" s="1"/>
  <c r="A2551" i="2"/>
  <c r="B2551" i="2" s="1"/>
  <c r="A2552" i="2"/>
  <c r="B2552" i="2" s="1"/>
  <c r="A2553" i="2"/>
  <c r="B2553" i="2" s="1"/>
  <c r="A2554" i="2"/>
  <c r="B2554" i="2" s="1"/>
  <c r="A2555" i="2"/>
  <c r="B2555" i="2" s="1"/>
  <c r="A2556" i="2"/>
  <c r="B2556" i="2" s="1"/>
  <c r="A2557" i="2"/>
  <c r="B2557" i="2" s="1"/>
  <c r="A2558" i="2"/>
  <c r="B2558" i="2" s="1"/>
  <c r="A2559" i="2"/>
  <c r="B2559" i="2" s="1"/>
  <c r="A2560" i="2"/>
  <c r="B2560" i="2" s="1"/>
  <c r="A2561" i="2"/>
  <c r="B2561" i="2" s="1"/>
  <c r="A2562" i="2"/>
  <c r="B2562" i="2" s="1"/>
  <c r="A2563" i="2"/>
  <c r="B2563" i="2" s="1"/>
  <c r="A2564" i="2"/>
  <c r="B2564" i="2" s="1"/>
  <c r="A2565" i="2"/>
  <c r="B2565" i="2" s="1"/>
  <c r="A2566" i="2"/>
  <c r="B2566" i="2" s="1"/>
  <c r="A2567" i="2"/>
  <c r="B2567" i="2" s="1"/>
  <c r="A2568" i="2"/>
  <c r="B2568" i="2" s="1"/>
  <c r="A2569" i="2"/>
  <c r="B2569" i="2" s="1"/>
  <c r="A2570" i="2"/>
  <c r="B2570" i="2" s="1"/>
  <c r="A2571" i="2"/>
  <c r="B2571" i="2" s="1"/>
  <c r="A2572" i="2"/>
  <c r="B2572" i="2" s="1"/>
  <c r="A2573" i="2"/>
  <c r="B2573" i="2" s="1"/>
  <c r="A2574" i="2"/>
  <c r="B2574" i="2" s="1"/>
  <c r="A2575" i="2"/>
  <c r="B2575" i="2" s="1"/>
  <c r="A2576" i="2"/>
  <c r="B2576" i="2" s="1"/>
  <c r="A2577" i="2"/>
  <c r="B2577" i="2" s="1"/>
  <c r="A2578" i="2"/>
  <c r="B2578" i="2" s="1"/>
  <c r="A2579" i="2"/>
  <c r="B2579" i="2" s="1"/>
  <c r="A2580" i="2"/>
  <c r="B2580" i="2" s="1"/>
  <c r="A2581" i="2"/>
  <c r="B2581" i="2" s="1"/>
  <c r="A2582" i="2"/>
  <c r="B2582" i="2" s="1"/>
  <c r="A2583" i="2"/>
  <c r="B2583" i="2" s="1"/>
  <c r="A2584" i="2"/>
  <c r="B2584" i="2" s="1"/>
  <c r="A2585" i="2"/>
  <c r="B2585" i="2" s="1"/>
  <c r="A2586" i="2"/>
  <c r="B2586" i="2" s="1"/>
  <c r="A2587" i="2"/>
  <c r="B2587" i="2" s="1"/>
  <c r="A2588" i="2"/>
  <c r="B2588" i="2" s="1"/>
  <c r="A2589" i="2"/>
  <c r="B2589" i="2" s="1"/>
  <c r="A2590" i="2"/>
  <c r="B2590" i="2" s="1"/>
  <c r="A2591" i="2"/>
  <c r="B2591" i="2" s="1"/>
  <c r="A2592" i="2"/>
  <c r="B2592" i="2" s="1"/>
  <c r="A2593" i="2"/>
  <c r="B2593" i="2" s="1"/>
  <c r="A2594" i="2"/>
  <c r="B2594" i="2" s="1"/>
  <c r="A2595" i="2"/>
  <c r="B2595" i="2" s="1"/>
  <c r="A2596" i="2"/>
  <c r="B2596" i="2" s="1"/>
  <c r="A2597" i="2"/>
  <c r="B2597" i="2" s="1"/>
  <c r="A2598" i="2"/>
  <c r="B2598" i="2" s="1"/>
  <c r="A2599" i="2"/>
  <c r="B2599" i="2" s="1"/>
  <c r="A2600" i="2"/>
  <c r="B2600" i="2" s="1"/>
  <c r="A2601" i="2"/>
  <c r="B2601" i="2" s="1"/>
  <c r="A2602" i="2"/>
  <c r="B2602" i="2" s="1"/>
  <c r="A2603" i="2"/>
  <c r="B2603" i="2" s="1"/>
  <c r="A2604" i="2"/>
  <c r="B2604" i="2" s="1"/>
  <c r="A2605" i="2"/>
  <c r="B2605" i="2" s="1"/>
  <c r="A2606" i="2"/>
  <c r="B2606" i="2" s="1"/>
  <c r="A2607" i="2"/>
  <c r="B2607" i="2" s="1"/>
  <c r="A2608" i="2"/>
  <c r="B2608" i="2" s="1"/>
  <c r="A2609" i="2"/>
  <c r="B2609" i="2" s="1"/>
  <c r="A2610" i="2"/>
  <c r="B2610" i="2" s="1"/>
  <c r="A2611" i="2"/>
  <c r="B2611" i="2" s="1"/>
  <c r="A2612" i="2"/>
  <c r="B2612" i="2" s="1"/>
  <c r="A2613" i="2"/>
  <c r="B2613" i="2" s="1"/>
  <c r="A2614" i="2"/>
  <c r="B2614" i="2" s="1"/>
  <c r="A2615" i="2"/>
  <c r="B2615" i="2" s="1"/>
  <c r="A2616" i="2"/>
  <c r="B2616" i="2" s="1"/>
  <c r="A2617" i="2"/>
  <c r="B2617" i="2" s="1"/>
  <c r="A2618" i="2"/>
  <c r="B2618" i="2" s="1"/>
  <c r="A2619" i="2"/>
  <c r="B2619" i="2" s="1"/>
  <c r="A2620" i="2"/>
  <c r="B2620" i="2" s="1"/>
  <c r="A2621" i="2"/>
  <c r="B2621" i="2" s="1"/>
  <c r="A2622" i="2"/>
  <c r="B2622" i="2" s="1"/>
  <c r="A2623" i="2"/>
  <c r="B2623" i="2" s="1"/>
  <c r="A2624" i="2"/>
  <c r="B2624" i="2" s="1"/>
  <c r="A2625" i="2"/>
  <c r="B2625" i="2" s="1"/>
  <c r="A2626" i="2"/>
  <c r="B2626" i="2" s="1"/>
  <c r="A2627" i="2"/>
  <c r="B2627" i="2" s="1"/>
  <c r="A2628" i="2"/>
  <c r="B2628" i="2" s="1"/>
  <c r="A2629" i="2"/>
  <c r="B2629" i="2" s="1"/>
  <c r="A2630" i="2"/>
  <c r="B2630" i="2" s="1"/>
  <c r="A2631" i="2"/>
  <c r="B2631" i="2" s="1"/>
  <c r="A2632" i="2"/>
  <c r="B2632" i="2" s="1"/>
  <c r="A2633" i="2"/>
  <c r="B2633" i="2" s="1"/>
  <c r="A2634" i="2"/>
  <c r="B2634" i="2" s="1"/>
  <c r="A2635" i="2"/>
  <c r="B2635" i="2" s="1"/>
  <c r="A2636" i="2"/>
  <c r="B2636" i="2" s="1"/>
  <c r="A2637" i="2"/>
  <c r="B2637" i="2" s="1"/>
  <c r="A2638" i="2"/>
  <c r="B2638" i="2" s="1"/>
  <c r="A2639" i="2"/>
  <c r="B2639" i="2" s="1"/>
  <c r="A2640" i="2"/>
  <c r="B2640" i="2" s="1"/>
  <c r="A2641" i="2"/>
  <c r="B2641" i="2" s="1"/>
  <c r="A2642" i="2"/>
  <c r="B2642" i="2" s="1"/>
  <c r="A2643" i="2"/>
  <c r="B2643" i="2" s="1"/>
  <c r="A2644" i="2"/>
  <c r="B2644" i="2" s="1"/>
  <c r="A2645" i="2"/>
  <c r="B2645" i="2" s="1"/>
  <c r="A2646" i="2"/>
  <c r="B2646" i="2" s="1"/>
  <c r="A2647" i="2"/>
  <c r="B2647" i="2" s="1"/>
  <c r="A2648" i="2"/>
  <c r="B2648" i="2" s="1"/>
  <c r="A2649" i="2"/>
  <c r="B2649" i="2" s="1"/>
  <c r="A2650" i="2"/>
  <c r="B2650" i="2" s="1"/>
  <c r="A2651" i="2"/>
  <c r="B2651" i="2" s="1"/>
  <c r="A2652" i="2"/>
  <c r="B2652" i="2" s="1"/>
  <c r="A2653" i="2"/>
  <c r="B2653" i="2" s="1"/>
  <c r="A2654" i="2"/>
  <c r="B2654" i="2" s="1"/>
  <c r="A2655" i="2"/>
  <c r="B2655" i="2" s="1"/>
  <c r="A2656" i="2"/>
  <c r="B2656" i="2" s="1"/>
  <c r="A2657" i="2"/>
  <c r="B2657" i="2" s="1"/>
  <c r="A2658" i="2"/>
  <c r="B2658" i="2" s="1"/>
  <c r="A2659" i="2"/>
  <c r="B2659" i="2" s="1"/>
  <c r="A2660" i="2"/>
  <c r="B2660" i="2" s="1"/>
  <c r="A2661" i="2"/>
  <c r="B2661" i="2" s="1"/>
  <c r="A2662" i="2"/>
  <c r="B2662" i="2" s="1"/>
  <c r="A2663" i="2"/>
  <c r="B2663" i="2" s="1"/>
  <c r="A2664" i="2"/>
  <c r="B2664" i="2" s="1"/>
  <c r="A2665" i="2"/>
  <c r="B2665" i="2" s="1"/>
  <c r="A2666" i="2"/>
  <c r="B2666" i="2" s="1"/>
  <c r="A2667" i="2"/>
  <c r="B2667" i="2" s="1"/>
  <c r="A2668" i="2"/>
  <c r="B2668" i="2" s="1"/>
  <c r="A2669" i="2"/>
  <c r="B2669" i="2" s="1"/>
  <c r="A2670" i="2"/>
  <c r="B2670" i="2" s="1"/>
  <c r="A2671" i="2"/>
  <c r="B2671" i="2" s="1"/>
  <c r="A2672" i="2"/>
  <c r="B2672" i="2" s="1"/>
  <c r="A2673" i="2"/>
  <c r="B2673" i="2" s="1"/>
  <c r="A2674" i="2"/>
  <c r="B2674" i="2" s="1"/>
  <c r="A2675" i="2"/>
  <c r="B2675" i="2" s="1"/>
  <c r="A2676" i="2"/>
  <c r="B2676" i="2" s="1"/>
  <c r="A2677" i="2"/>
  <c r="B2677" i="2" s="1"/>
  <c r="A2678" i="2"/>
  <c r="B2678" i="2" s="1"/>
  <c r="A2679" i="2"/>
  <c r="B2679" i="2" s="1"/>
  <c r="A2680" i="2"/>
  <c r="B2680" i="2" s="1"/>
  <c r="A2681" i="2"/>
  <c r="B2681" i="2" s="1"/>
  <c r="A2682" i="2"/>
  <c r="B2682" i="2" s="1"/>
  <c r="A2683" i="2"/>
  <c r="B2683" i="2" s="1"/>
  <c r="A2684" i="2"/>
  <c r="B2684" i="2" s="1"/>
  <c r="A2685" i="2"/>
  <c r="B2685" i="2" s="1"/>
  <c r="A2686" i="2"/>
  <c r="B2686" i="2" s="1"/>
  <c r="A2687" i="2"/>
  <c r="B2687" i="2" s="1"/>
  <c r="A2688" i="2"/>
  <c r="B2688" i="2" s="1"/>
  <c r="A2689" i="2"/>
  <c r="B2689" i="2" s="1"/>
  <c r="A2690" i="2"/>
  <c r="B2690" i="2" s="1"/>
  <c r="A2691" i="2"/>
  <c r="B2691" i="2" s="1"/>
  <c r="A2692" i="2"/>
  <c r="B2692" i="2" s="1"/>
  <c r="A2693" i="2"/>
  <c r="B2693" i="2" s="1"/>
  <c r="A2694" i="2"/>
  <c r="B2694" i="2" s="1"/>
  <c r="A2695" i="2"/>
  <c r="B2695" i="2" s="1"/>
  <c r="A2696" i="2"/>
  <c r="B2696" i="2" s="1"/>
  <c r="A2697" i="2"/>
  <c r="B2697" i="2" s="1"/>
  <c r="A2698" i="2"/>
  <c r="B2698" i="2" s="1"/>
  <c r="A2699" i="2"/>
  <c r="B2699" i="2" s="1"/>
  <c r="A2700" i="2"/>
  <c r="B2700" i="2" s="1"/>
  <c r="A2701" i="2"/>
  <c r="B2701" i="2" s="1"/>
  <c r="A2702" i="2"/>
  <c r="B2702" i="2" s="1"/>
  <c r="A2703" i="2"/>
  <c r="B2703" i="2" s="1"/>
  <c r="A2704" i="2"/>
  <c r="B2704" i="2" s="1"/>
  <c r="A2705" i="2"/>
  <c r="B2705" i="2" s="1"/>
  <c r="A2706" i="2"/>
  <c r="B2706" i="2" s="1"/>
  <c r="A2707" i="2"/>
  <c r="B2707" i="2" s="1"/>
  <c r="A2708" i="2"/>
  <c r="B2708" i="2" s="1"/>
  <c r="A2709" i="2"/>
  <c r="B2709" i="2" s="1"/>
  <c r="A2710" i="2"/>
  <c r="B2710" i="2" s="1"/>
  <c r="A2711" i="2"/>
  <c r="B2711" i="2" s="1"/>
  <c r="A2712" i="2"/>
  <c r="B2712" i="2" s="1"/>
  <c r="A2713" i="2"/>
  <c r="B2713" i="2" s="1"/>
  <c r="A2714" i="2"/>
  <c r="B2714" i="2" s="1"/>
  <c r="A2715" i="2"/>
  <c r="B2715" i="2" s="1"/>
  <c r="A2716" i="2"/>
  <c r="B2716" i="2" s="1"/>
  <c r="A2717" i="2"/>
  <c r="B2717" i="2" s="1"/>
  <c r="A2718" i="2"/>
  <c r="B2718" i="2" s="1"/>
  <c r="A2719" i="2"/>
  <c r="B2719" i="2" s="1"/>
  <c r="A2720" i="2"/>
  <c r="B2720" i="2" s="1"/>
  <c r="A2721" i="2"/>
  <c r="B2721" i="2" s="1"/>
  <c r="A2722" i="2"/>
  <c r="B2722" i="2" s="1"/>
  <c r="A2723" i="2"/>
  <c r="B2723" i="2" s="1"/>
  <c r="A2724" i="2"/>
  <c r="B2724" i="2" s="1"/>
  <c r="A2725" i="2"/>
  <c r="B2725" i="2" s="1"/>
  <c r="A2726" i="2"/>
  <c r="B2726" i="2" s="1"/>
  <c r="A2727" i="2"/>
  <c r="B2727" i="2" s="1"/>
  <c r="A2728" i="2"/>
  <c r="B2728" i="2" s="1"/>
  <c r="A2729" i="2"/>
  <c r="B2729" i="2" s="1"/>
  <c r="A2730" i="2"/>
  <c r="B2730" i="2" s="1"/>
  <c r="A2731" i="2"/>
  <c r="B2731" i="2" s="1"/>
  <c r="A2732" i="2"/>
  <c r="B2732" i="2" s="1"/>
  <c r="A2733" i="2"/>
  <c r="B2733" i="2" s="1"/>
  <c r="A2734" i="2"/>
  <c r="B2734" i="2" s="1"/>
  <c r="A2735" i="2"/>
  <c r="B2735" i="2" s="1"/>
  <c r="A2736" i="2"/>
  <c r="B2736" i="2" s="1"/>
  <c r="A2737" i="2"/>
  <c r="B2737" i="2" s="1"/>
  <c r="A2738" i="2"/>
  <c r="B2738" i="2" s="1"/>
  <c r="A2739" i="2"/>
  <c r="B2739" i="2" s="1"/>
  <c r="A2740" i="2"/>
  <c r="B2740" i="2" s="1"/>
  <c r="A2741" i="2"/>
  <c r="B2741" i="2" s="1"/>
  <c r="A2742" i="2"/>
  <c r="B2742" i="2" s="1"/>
  <c r="A2743" i="2"/>
  <c r="B2743" i="2" s="1"/>
  <c r="A2744" i="2"/>
  <c r="B2744" i="2" s="1"/>
  <c r="A2745" i="2"/>
  <c r="B2745" i="2" s="1"/>
  <c r="A2746" i="2"/>
  <c r="B2746" i="2" s="1"/>
  <c r="A2747" i="2"/>
  <c r="B2747" i="2" s="1"/>
  <c r="A2748" i="2"/>
  <c r="B2748" i="2" s="1"/>
  <c r="A2749" i="2"/>
  <c r="B2749" i="2" s="1"/>
  <c r="A2750" i="2"/>
  <c r="B2750" i="2" s="1"/>
  <c r="A2751" i="2"/>
  <c r="B2751" i="2" s="1"/>
  <c r="A2752" i="2"/>
  <c r="B2752" i="2" s="1"/>
  <c r="A2753" i="2"/>
  <c r="B2753" i="2" s="1"/>
  <c r="A2754" i="2"/>
  <c r="B2754" i="2" s="1"/>
  <c r="A2755" i="2"/>
  <c r="B2755" i="2" s="1"/>
  <c r="A2756" i="2"/>
  <c r="B2756" i="2" s="1"/>
  <c r="A2757" i="2"/>
  <c r="B2757" i="2" s="1"/>
  <c r="A2758" i="2"/>
  <c r="B2758" i="2" s="1"/>
  <c r="A2759" i="2"/>
  <c r="B2759" i="2" s="1"/>
  <c r="A2760" i="2"/>
  <c r="B2760" i="2" s="1"/>
  <c r="A2761" i="2"/>
  <c r="B2761" i="2" s="1"/>
  <c r="A2762" i="2"/>
  <c r="B2762" i="2" s="1"/>
  <c r="A2763" i="2"/>
  <c r="B2763" i="2" s="1"/>
  <c r="A2764" i="2"/>
  <c r="B2764" i="2" s="1"/>
  <c r="A2765" i="2"/>
  <c r="B2765" i="2" s="1"/>
  <c r="A2766" i="2"/>
  <c r="B2766" i="2" s="1"/>
  <c r="A2767" i="2"/>
  <c r="B2767" i="2" s="1"/>
  <c r="A2768" i="2"/>
  <c r="B2768" i="2" s="1"/>
  <c r="A2769" i="2"/>
  <c r="B2769" i="2" s="1"/>
  <c r="A2770" i="2"/>
  <c r="B2770" i="2" s="1"/>
  <c r="A2771" i="2"/>
  <c r="B2771" i="2" s="1"/>
  <c r="A2772" i="2"/>
  <c r="B2772" i="2" s="1"/>
  <c r="A2773" i="2"/>
  <c r="B2773" i="2" s="1"/>
  <c r="A2774" i="2"/>
  <c r="B2774" i="2" s="1"/>
  <c r="A2775" i="2"/>
  <c r="B2775" i="2" s="1"/>
  <c r="A2776" i="2"/>
  <c r="B2776" i="2" s="1"/>
  <c r="A2777" i="2"/>
  <c r="B2777" i="2" s="1"/>
  <c r="A2778" i="2"/>
  <c r="B2778" i="2" s="1"/>
  <c r="A2779" i="2"/>
  <c r="B2779" i="2" s="1"/>
  <c r="A2780" i="2"/>
  <c r="B2780" i="2" s="1"/>
  <c r="A2781" i="2"/>
  <c r="B2781" i="2" s="1"/>
  <c r="A2782" i="2"/>
  <c r="B2782" i="2" s="1"/>
  <c r="A2783" i="2"/>
  <c r="B2783" i="2" s="1"/>
  <c r="A2784" i="2"/>
  <c r="B2784" i="2" s="1"/>
  <c r="A2785" i="2"/>
  <c r="B2785" i="2" s="1"/>
  <c r="A2786" i="2"/>
  <c r="B2786" i="2" s="1"/>
  <c r="A2787" i="2"/>
  <c r="B2787" i="2" s="1"/>
  <c r="A2788" i="2"/>
  <c r="B2788" i="2" s="1"/>
  <c r="A2789" i="2"/>
  <c r="B2789" i="2" s="1"/>
  <c r="A2790" i="2"/>
  <c r="B2790" i="2" s="1"/>
  <c r="A2791" i="2"/>
  <c r="B2791" i="2" s="1"/>
  <c r="A2792" i="2"/>
  <c r="B2792" i="2" s="1"/>
  <c r="A2793" i="2"/>
  <c r="B2793" i="2" s="1"/>
  <c r="A2794" i="2"/>
  <c r="B2794" i="2" s="1"/>
  <c r="A2795" i="2"/>
  <c r="B2795" i="2" s="1"/>
  <c r="A2796" i="2"/>
  <c r="B2796" i="2" s="1"/>
  <c r="A2797" i="2"/>
  <c r="B2797" i="2" s="1"/>
  <c r="A2798" i="2"/>
  <c r="B2798" i="2" s="1"/>
  <c r="A2799" i="2"/>
  <c r="B2799" i="2" s="1"/>
  <c r="A2800" i="2"/>
  <c r="B2800" i="2" s="1"/>
  <c r="A2801" i="2"/>
  <c r="B2801" i="2" s="1"/>
  <c r="A2802" i="2"/>
  <c r="B2802" i="2" s="1"/>
  <c r="A2803" i="2"/>
  <c r="B2803" i="2" s="1"/>
  <c r="A2804" i="2"/>
  <c r="B2804" i="2" s="1"/>
  <c r="A2805" i="2"/>
  <c r="B2805" i="2" s="1"/>
  <c r="A2806" i="2"/>
  <c r="B2806" i="2" s="1"/>
  <c r="A2807" i="2"/>
  <c r="B2807" i="2" s="1"/>
  <c r="A2808" i="2"/>
  <c r="B2808" i="2" s="1"/>
  <c r="A2809" i="2"/>
  <c r="B2809" i="2" s="1"/>
  <c r="A2810" i="2"/>
  <c r="B2810" i="2" s="1"/>
  <c r="A2811" i="2"/>
  <c r="B2811" i="2" s="1"/>
  <c r="A2812" i="2"/>
  <c r="B2812" i="2" s="1"/>
  <c r="A2813" i="2"/>
  <c r="B2813" i="2" s="1"/>
  <c r="A2814" i="2"/>
  <c r="B2814" i="2" s="1"/>
  <c r="A2815" i="2"/>
  <c r="B2815" i="2" s="1"/>
  <c r="A2816" i="2"/>
  <c r="B2816" i="2" s="1"/>
  <c r="A2817" i="2"/>
  <c r="B2817" i="2" s="1"/>
  <c r="A2818" i="2"/>
  <c r="B2818" i="2" s="1"/>
  <c r="A2819" i="2"/>
  <c r="B2819" i="2" s="1"/>
  <c r="A2820" i="2"/>
  <c r="B2820" i="2" s="1"/>
  <c r="A2821" i="2"/>
  <c r="B2821" i="2" s="1"/>
  <c r="A2822" i="2"/>
  <c r="B2822" i="2" s="1"/>
  <c r="A2823" i="2"/>
  <c r="B2823" i="2" s="1"/>
  <c r="A2824" i="2"/>
  <c r="B2824" i="2" s="1"/>
  <c r="A2825" i="2"/>
  <c r="B2825" i="2" s="1"/>
  <c r="A2826" i="2"/>
  <c r="B2826" i="2" s="1"/>
  <c r="A2827" i="2"/>
  <c r="B2827" i="2" s="1"/>
  <c r="A2828" i="2"/>
  <c r="B2828" i="2" s="1"/>
  <c r="A2829" i="2"/>
  <c r="B2829" i="2" s="1"/>
  <c r="A2830" i="2"/>
  <c r="B2830" i="2" s="1"/>
  <c r="A2831" i="2"/>
  <c r="B2831" i="2" s="1"/>
  <c r="A2832" i="2"/>
  <c r="B2832" i="2" s="1"/>
  <c r="A2833" i="2"/>
  <c r="B2833" i="2" s="1"/>
  <c r="A2834" i="2"/>
  <c r="B2834" i="2" s="1"/>
  <c r="A2835" i="2"/>
  <c r="B2835" i="2" s="1"/>
  <c r="A2836" i="2"/>
  <c r="B2836" i="2" s="1"/>
  <c r="A2837" i="2"/>
  <c r="B2837" i="2" s="1"/>
  <c r="A2838" i="2"/>
  <c r="B2838" i="2" s="1"/>
  <c r="A2839" i="2"/>
  <c r="B2839" i="2" s="1"/>
  <c r="A2840" i="2"/>
  <c r="B2840" i="2" s="1"/>
  <c r="A2841" i="2"/>
  <c r="B2841" i="2" s="1"/>
  <c r="A2842" i="2"/>
  <c r="B2842" i="2" s="1"/>
  <c r="A2843" i="2"/>
  <c r="B2843" i="2" s="1"/>
  <c r="A2844" i="2"/>
  <c r="B2844" i="2" s="1"/>
  <c r="A2845" i="2"/>
  <c r="B2845" i="2" s="1"/>
  <c r="A2846" i="2"/>
  <c r="B2846" i="2" s="1"/>
  <c r="A2847" i="2"/>
  <c r="B2847" i="2" s="1"/>
  <c r="A2848" i="2"/>
  <c r="B2848" i="2" s="1"/>
  <c r="A2849" i="2"/>
  <c r="B2849" i="2" s="1"/>
  <c r="A2850" i="2"/>
  <c r="B2850" i="2" s="1"/>
  <c r="A2851" i="2"/>
  <c r="B2851" i="2" s="1"/>
  <c r="A2852" i="2"/>
  <c r="B2852" i="2" s="1"/>
  <c r="A2853" i="2"/>
  <c r="B2853" i="2" s="1"/>
  <c r="A2854" i="2"/>
  <c r="B2854" i="2" s="1"/>
  <c r="A2855" i="2"/>
  <c r="B2855" i="2" s="1"/>
  <c r="A2856" i="2"/>
  <c r="B2856" i="2" s="1"/>
  <c r="A2857" i="2"/>
  <c r="B2857" i="2" s="1"/>
  <c r="A2858" i="2"/>
  <c r="B2858" i="2" s="1"/>
  <c r="A2859" i="2"/>
  <c r="B2859" i="2" s="1"/>
  <c r="A2860" i="2"/>
  <c r="B2860" i="2" s="1"/>
  <c r="A2861" i="2"/>
  <c r="B2861" i="2" s="1"/>
  <c r="A2862" i="2"/>
  <c r="B2862" i="2" s="1"/>
  <c r="A2863" i="2"/>
  <c r="B2863" i="2" s="1"/>
  <c r="A2864" i="2"/>
  <c r="B2864" i="2" s="1"/>
  <c r="A2865" i="2"/>
  <c r="B2865" i="2" s="1"/>
  <c r="A2866" i="2"/>
  <c r="B2866" i="2" s="1"/>
  <c r="A2867" i="2"/>
  <c r="B2867" i="2" s="1"/>
  <c r="A2868" i="2"/>
  <c r="B2868" i="2" s="1"/>
  <c r="A2869" i="2"/>
  <c r="B2869" i="2" s="1"/>
  <c r="A2870" i="2"/>
  <c r="B2870" i="2" s="1"/>
  <c r="A2871" i="2"/>
  <c r="B2871" i="2" s="1"/>
  <c r="A2872" i="2"/>
  <c r="B2872" i="2" s="1"/>
  <c r="A2873" i="2"/>
  <c r="B2873" i="2" s="1"/>
  <c r="A2874" i="2"/>
  <c r="B2874" i="2" s="1"/>
  <c r="A2875" i="2"/>
  <c r="B2875" i="2" s="1"/>
  <c r="A2876" i="2"/>
  <c r="B2876" i="2" s="1"/>
  <c r="A2877" i="2"/>
  <c r="B2877" i="2" s="1"/>
  <c r="A2878" i="2"/>
  <c r="B2878" i="2" s="1"/>
  <c r="A2879" i="2"/>
  <c r="B2879" i="2" s="1"/>
  <c r="A2880" i="2"/>
  <c r="B2880" i="2" s="1"/>
  <c r="A2881" i="2"/>
  <c r="B2881" i="2" s="1"/>
  <c r="A2882" i="2"/>
  <c r="B2882" i="2" s="1"/>
  <c r="A2883" i="2"/>
  <c r="B2883" i="2" s="1"/>
  <c r="A2884" i="2"/>
  <c r="B2884" i="2" s="1"/>
  <c r="A2885" i="2"/>
  <c r="B2885" i="2" s="1"/>
  <c r="A2886" i="2"/>
  <c r="B2886" i="2" s="1"/>
  <c r="A2887" i="2"/>
  <c r="B2887" i="2" s="1"/>
  <c r="A2888" i="2"/>
  <c r="B2888" i="2" s="1"/>
  <c r="A2889" i="2"/>
  <c r="B2889" i="2" s="1"/>
  <c r="A2890" i="2"/>
  <c r="B2890" i="2" s="1"/>
  <c r="A2891" i="2"/>
  <c r="B2891" i="2" s="1"/>
  <c r="A2892" i="2"/>
  <c r="B2892" i="2" s="1"/>
  <c r="A2893" i="2"/>
  <c r="B2893" i="2" s="1"/>
  <c r="A2894" i="2"/>
  <c r="B2894" i="2" s="1"/>
  <c r="A2895" i="2"/>
  <c r="B2895" i="2" s="1"/>
  <c r="A2896" i="2"/>
  <c r="B2896" i="2" s="1"/>
  <c r="A2897" i="2"/>
  <c r="B2897" i="2" s="1"/>
  <c r="A2898" i="2"/>
  <c r="B2898" i="2" s="1"/>
  <c r="A2899" i="2"/>
  <c r="B2899" i="2" s="1"/>
  <c r="A2900" i="2"/>
  <c r="B2900" i="2" s="1"/>
  <c r="A2901" i="2"/>
  <c r="B2901" i="2" s="1"/>
  <c r="A2902" i="2"/>
  <c r="B2902" i="2" s="1"/>
  <c r="A2903" i="2"/>
  <c r="B2903" i="2" s="1"/>
  <c r="A2904" i="2"/>
  <c r="B2904" i="2" s="1"/>
  <c r="A2905" i="2"/>
  <c r="B2905" i="2" s="1"/>
  <c r="A2906" i="2"/>
  <c r="B2906" i="2" s="1"/>
  <c r="A2907" i="2"/>
  <c r="B2907" i="2" s="1"/>
  <c r="A2908" i="2"/>
  <c r="B2908" i="2" s="1"/>
  <c r="A2909" i="2"/>
  <c r="B2909" i="2" s="1"/>
  <c r="A2910" i="2"/>
  <c r="B2910" i="2" s="1"/>
  <c r="A2911" i="2"/>
  <c r="B2911" i="2" s="1"/>
  <c r="A2912" i="2"/>
  <c r="B2912" i="2" s="1"/>
  <c r="A2913" i="2"/>
  <c r="B2913" i="2" s="1"/>
  <c r="A2914" i="2"/>
  <c r="B2914" i="2" s="1"/>
  <c r="A2915" i="2"/>
  <c r="B2915" i="2" s="1"/>
  <c r="A2916" i="2"/>
  <c r="B2916" i="2" s="1"/>
  <c r="A2917" i="2"/>
  <c r="B2917" i="2" s="1"/>
  <c r="A2918" i="2"/>
  <c r="B2918" i="2" s="1"/>
  <c r="A2919" i="2"/>
  <c r="B2919" i="2" s="1"/>
  <c r="A2920" i="2"/>
  <c r="B2920" i="2" s="1"/>
  <c r="A2921" i="2"/>
  <c r="B2921" i="2" s="1"/>
  <c r="A2922" i="2"/>
  <c r="B2922" i="2" s="1"/>
  <c r="A2923" i="2"/>
  <c r="B2923" i="2" s="1"/>
  <c r="A2924" i="2"/>
  <c r="B2924" i="2" s="1"/>
  <c r="A2925" i="2"/>
  <c r="B2925" i="2" s="1"/>
  <c r="A2926" i="2"/>
  <c r="B2926" i="2" s="1"/>
  <c r="A2927" i="2"/>
  <c r="B2927" i="2" s="1"/>
  <c r="A2928" i="2"/>
  <c r="B2928" i="2" s="1"/>
  <c r="A2929" i="2"/>
  <c r="B2929" i="2" s="1"/>
  <c r="A2930" i="2"/>
  <c r="B2930" i="2" s="1"/>
  <c r="A2931" i="2"/>
  <c r="B2931" i="2" s="1"/>
  <c r="A2932" i="2"/>
  <c r="B2932" i="2" s="1"/>
  <c r="A2933" i="2"/>
  <c r="B2933" i="2" s="1"/>
  <c r="A2934" i="2"/>
  <c r="B2934" i="2" s="1"/>
  <c r="A2935" i="2"/>
  <c r="B2935" i="2" s="1"/>
  <c r="A2936" i="2"/>
  <c r="B2936" i="2" s="1"/>
  <c r="A2937" i="2"/>
  <c r="B2937" i="2" s="1"/>
  <c r="A2938" i="2"/>
  <c r="B2938" i="2" s="1"/>
  <c r="A2939" i="2"/>
  <c r="B2939" i="2" s="1"/>
  <c r="A2940" i="2"/>
  <c r="B2940" i="2" s="1"/>
  <c r="A2941" i="2"/>
  <c r="B2941" i="2" s="1"/>
  <c r="A2942" i="2"/>
  <c r="B2942" i="2" s="1"/>
  <c r="A2943" i="2"/>
  <c r="B2943" i="2" s="1"/>
  <c r="A2944" i="2"/>
  <c r="B2944" i="2" s="1"/>
  <c r="A2945" i="2"/>
  <c r="B2945" i="2" s="1"/>
  <c r="A2946" i="2"/>
  <c r="B2946" i="2" s="1"/>
  <c r="A2947" i="2"/>
  <c r="B2947" i="2" s="1"/>
  <c r="A2948" i="2"/>
  <c r="B2948" i="2" s="1"/>
  <c r="A2949" i="2"/>
  <c r="B2949" i="2" s="1"/>
  <c r="A2950" i="2"/>
  <c r="B2950" i="2" s="1"/>
  <c r="A2951" i="2"/>
  <c r="B2951" i="2" s="1"/>
  <c r="A2952" i="2"/>
  <c r="B2952" i="2" s="1"/>
  <c r="A2953" i="2"/>
  <c r="B2953" i="2" s="1"/>
  <c r="A2954" i="2"/>
  <c r="B2954" i="2" s="1"/>
  <c r="A2955" i="2"/>
  <c r="B2955" i="2" s="1"/>
  <c r="A2956" i="2"/>
  <c r="B2956" i="2" s="1"/>
  <c r="A2957" i="2"/>
  <c r="B2957" i="2" s="1"/>
  <c r="A2958" i="2"/>
  <c r="B2958" i="2" s="1"/>
  <c r="A2959" i="2"/>
  <c r="B2959" i="2" s="1"/>
  <c r="A2960" i="2"/>
  <c r="B2960" i="2" s="1"/>
  <c r="A2961" i="2"/>
  <c r="B2961" i="2" s="1"/>
  <c r="A2962" i="2"/>
  <c r="B2962" i="2" s="1"/>
  <c r="A2963" i="2"/>
  <c r="B2963" i="2" s="1"/>
  <c r="A2964" i="2"/>
  <c r="B2964" i="2" s="1"/>
  <c r="A2965" i="2"/>
  <c r="B2965" i="2" s="1"/>
  <c r="A2966" i="2"/>
  <c r="B2966" i="2" s="1"/>
  <c r="A2967" i="2"/>
  <c r="B2967" i="2" s="1"/>
  <c r="A2968" i="2"/>
  <c r="B2968" i="2" s="1"/>
  <c r="A2969" i="2"/>
  <c r="B2969" i="2" s="1"/>
  <c r="A2970" i="2"/>
  <c r="B2970" i="2" s="1"/>
  <c r="A2971" i="2"/>
  <c r="B2971" i="2" s="1"/>
  <c r="A2972" i="2"/>
  <c r="B2972" i="2" s="1"/>
  <c r="A2973" i="2"/>
  <c r="B2973" i="2" s="1"/>
  <c r="A2974" i="2"/>
  <c r="B2974" i="2" s="1"/>
  <c r="A2975" i="2"/>
  <c r="B2975" i="2" s="1"/>
  <c r="A2976" i="2"/>
  <c r="B2976" i="2" s="1"/>
  <c r="A2977" i="2"/>
  <c r="B2977" i="2" s="1"/>
  <c r="A2978" i="2"/>
  <c r="B2978" i="2" s="1"/>
  <c r="A2979" i="2"/>
  <c r="B2979" i="2" s="1"/>
  <c r="A2980" i="2"/>
  <c r="B2980" i="2" s="1"/>
  <c r="A2981" i="2"/>
  <c r="B2981" i="2" s="1"/>
  <c r="A2982" i="2"/>
  <c r="B2982" i="2" s="1"/>
  <c r="A2983" i="2"/>
  <c r="B2983" i="2" s="1"/>
  <c r="A2984" i="2"/>
  <c r="B2984" i="2" s="1"/>
  <c r="A2985" i="2"/>
  <c r="B2985" i="2" s="1"/>
  <c r="A2986" i="2"/>
  <c r="B2986" i="2" s="1"/>
  <c r="A2987" i="2"/>
  <c r="B2987" i="2" s="1"/>
  <c r="A2988" i="2"/>
  <c r="B2988" i="2" s="1"/>
  <c r="A2989" i="2"/>
  <c r="B2989" i="2" s="1"/>
  <c r="A2990" i="2"/>
  <c r="B2990" i="2" s="1"/>
  <c r="A2991" i="2"/>
  <c r="B2991" i="2" s="1"/>
  <c r="A2992" i="2"/>
  <c r="B2992" i="2" s="1"/>
  <c r="A2993" i="2"/>
  <c r="B2993" i="2" s="1"/>
  <c r="A2994" i="2"/>
  <c r="B2994" i="2" s="1"/>
  <c r="A2995" i="2"/>
  <c r="B2995" i="2" s="1"/>
  <c r="A2996" i="2"/>
  <c r="B2996" i="2" s="1"/>
  <c r="A2997" i="2"/>
  <c r="B2997" i="2" s="1"/>
  <c r="A2998" i="2"/>
  <c r="B2998" i="2" s="1"/>
  <c r="A2999" i="2"/>
  <c r="B2999" i="2" s="1"/>
  <c r="A3000" i="2"/>
  <c r="B3000" i="2" s="1"/>
  <c r="A3001" i="2"/>
  <c r="B3001" i="2" s="1"/>
  <c r="A3002" i="2"/>
  <c r="B3002" i="2" s="1"/>
  <c r="A3003" i="2"/>
  <c r="B3003" i="2" s="1"/>
  <c r="A3004" i="2"/>
  <c r="B3004" i="2" s="1"/>
  <c r="A3005" i="2"/>
  <c r="B3005" i="2" s="1"/>
  <c r="A3006" i="2"/>
  <c r="B3006" i="2" s="1"/>
  <c r="A3007" i="2"/>
  <c r="B3007" i="2" s="1"/>
  <c r="A3008" i="2"/>
  <c r="B3008" i="2" s="1"/>
  <c r="A3009" i="2"/>
  <c r="B3009" i="2" s="1"/>
  <c r="A3010" i="2"/>
  <c r="B3010" i="2" s="1"/>
  <c r="A3011" i="2"/>
  <c r="B3011" i="2" s="1"/>
  <c r="A3012" i="2"/>
  <c r="B3012" i="2" s="1"/>
  <c r="A3013" i="2"/>
  <c r="B3013" i="2" s="1"/>
  <c r="A3014" i="2"/>
  <c r="B3014" i="2" s="1"/>
  <c r="A3015" i="2"/>
  <c r="B3015" i="2" s="1"/>
  <c r="A3016" i="2"/>
  <c r="B3016" i="2" s="1"/>
  <c r="A3017" i="2"/>
  <c r="B3017" i="2" s="1"/>
  <c r="A3018" i="2"/>
  <c r="B3018" i="2" s="1"/>
  <c r="A3019" i="2"/>
  <c r="B3019" i="2" s="1"/>
  <c r="A3020" i="2"/>
  <c r="B3020" i="2" s="1"/>
  <c r="A3021" i="2"/>
  <c r="B3021" i="2" s="1"/>
  <c r="A3022" i="2"/>
  <c r="B3022" i="2" s="1"/>
  <c r="A3023" i="2"/>
  <c r="B3023" i="2" s="1"/>
  <c r="A3024" i="2"/>
  <c r="B3024" i="2" s="1"/>
  <c r="A3025" i="2"/>
  <c r="B3025" i="2" s="1"/>
  <c r="A3026" i="2"/>
  <c r="B3026" i="2" s="1"/>
  <c r="A3027" i="2"/>
  <c r="B3027" i="2" s="1"/>
  <c r="A3028" i="2"/>
  <c r="B3028" i="2" s="1"/>
  <c r="A3029" i="2"/>
  <c r="B3029" i="2" s="1"/>
  <c r="A3030" i="2"/>
  <c r="B3030" i="2" s="1"/>
  <c r="A3031" i="2"/>
  <c r="B3031" i="2" s="1"/>
  <c r="A3032" i="2"/>
  <c r="B3032" i="2" s="1"/>
  <c r="A3033" i="2"/>
  <c r="B3033" i="2" s="1"/>
  <c r="A3034" i="2"/>
  <c r="B3034" i="2" s="1"/>
  <c r="A3035" i="2"/>
  <c r="B3035" i="2" s="1"/>
  <c r="A3036" i="2"/>
  <c r="B3036" i="2" s="1"/>
  <c r="A3037" i="2"/>
  <c r="B3037" i="2" s="1"/>
  <c r="A3038" i="2"/>
  <c r="B3038" i="2" s="1"/>
  <c r="A3039" i="2"/>
  <c r="B3039" i="2" s="1"/>
  <c r="A3040" i="2"/>
  <c r="B3040" i="2" s="1"/>
  <c r="A3041" i="2"/>
  <c r="B3041" i="2" s="1"/>
  <c r="A3042" i="2"/>
  <c r="B3042" i="2" s="1"/>
  <c r="A3043" i="2"/>
  <c r="B3043" i="2" s="1"/>
  <c r="A3044" i="2"/>
  <c r="B3044" i="2" s="1"/>
  <c r="A3045" i="2"/>
  <c r="B3045" i="2" s="1"/>
  <c r="A3046" i="2"/>
  <c r="B3046" i="2" s="1"/>
  <c r="A3047" i="2"/>
  <c r="B3047" i="2" s="1"/>
  <c r="A3048" i="2"/>
  <c r="B3048" i="2" s="1"/>
  <c r="A3049" i="2"/>
  <c r="B3049" i="2" s="1"/>
  <c r="A3050" i="2"/>
  <c r="B3050" i="2" s="1"/>
  <c r="A3051" i="2"/>
  <c r="B3051" i="2" s="1"/>
  <c r="A3052" i="2"/>
  <c r="B3052" i="2" s="1"/>
  <c r="A3053" i="2"/>
  <c r="B3053" i="2" s="1"/>
  <c r="A3054" i="2"/>
  <c r="B3054" i="2" s="1"/>
  <c r="A3055" i="2"/>
  <c r="B3055" i="2" s="1"/>
  <c r="A3056" i="2"/>
  <c r="B3056" i="2" s="1"/>
  <c r="A3057" i="2"/>
  <c r="B3057" i="2" s="1"/>
  <c r="A3058" i="2"/>
  <c r="B3058" i="2" s="1"/>
  <c r="A3059" i="2"/>
  <c r="B3059" i="2" s="1"/>
  <c r="A3060" i="2"/>
  <c r="B3060" i="2" s="1"/>
  <c r="A3061" i="2"/>
  <c r="B3061" i="2" s="1"/>
  <c r="A3062" i="2"/>
  <c r="B3062" i="2" s="1"/>
  <c r="A3063" i="2"/>
  <c r="B3063" i="2" s="1"/>
  <c r="A3064" i="2"/>
  <c r="B3064" i="2" s="1"/>
  <c r="A3065" i="2"/>
  <c r="B3065" i="2" s="1"/>
  <c r="A3066" i="2"/>
  <c r="B3066" i="2" s="1"/>
  <c r="A3067" i="2"/>
  <c r="B3067" i="2" s="1"/>
  <c r="A3068" i="2"/>
  <c r="B3068" i="2" s="1"/>
  <c r="A3069" i="2"/>
  <c r="B3069" i="2" s="1"/>
  <c r="A3070" i="2"/>
  <c r="B3070" i="2" s="1"/>
  <c r="A3071" i="2"/>
  <c r="B3071" i="2" s="1"/>
  <c r="A3072" i="2"/>
  <c r="B3072" i="2" s="1"/>
  <c r="A3073" i="2"/>
  <c r="B3073" i="2" s="1"/>
  <c r="A3074" i="2"/>
  <c r="B3074" i="2" s="1"/>
  <c r="A3075" i="2"/>
  <c r="B3075" i="2" s="1"/>
  <c r="A3076" i="2"/>
  <c r="B3076" i="2" s="1"/>
  <c r="A3077" i="2"/>
  <c r="B3077" i="2" s="1"/>
  <c r="A3078" i="2"/>
  <c r="B3078" i="2" s="1"/>
  <c r="A3079" i="2"/>
  <c r="B3079" i="2" s="1"/>
  <c r="A3080" i="2"/>
  <c r="B3080" i="2" s="1"/>
  <c r="A3081" i="2"/>
  <c r="B3081" i="2" s="1"/>
  <c r="A3082" i="2"/>
  <c r="B3082" i="2" s="1"/>
  <c r="A3083" i="2"/>
  <c r="B3083" i="2" s="1"/>
  <c r="A3084" i="2"/>
  <c r="B3084" i="2" s="1"/>
  <c r="A3085" i="2"/>
  <c r="B3085" i="2" s="1"/>
  <c r="A3086" i="2"/>
  <c r="B3086" i="2" s="1"/>
  <c r="A3087" i="2"/>
  <c r="B3087" i="2" s="1"/>
  <c r="A3088" i="2"/>
  <c r="B3088" i="2" s="1"/>
  <c r="A3089" i="2"/>
  <c r="B3089" i="2" s="1"/>
  <c r="A3090" i="2"/>
  <c r="B3090" i="2" s="1"/>
  <c r="A3091" i="2"/>
  <c r="B3091" i="2" s="1"/>
  <c r="A3092" i="2"/>
  <c r="B3092" i="2" s="1"/>
  <c r="A3093" i="2"/>
  <c r="B3093" i="2" s="1"/>
  <c r="A3094" i="2"/>
  <c r="B3094" i="2" s="1"/>
  <c r="A3095" i="2"/>
  <c r="B3095" i="2" s="1"/>
  <c r="A3096" i="2"/>
  <c r="B3096" i="2" s="1"/>
  <c r="A3097" i="2"/>
  <c r="B3097" i="2" s="1"/>
  <c r="A3098" i="2"/>
  <c r="B3098" i="2" s="1"/>
  <c r="A3099" i="2"/>
  <c r="B3099" i="2" s="1"/>
  <c r="A3100" i="2"/>
  <c r="B3100" i="2" s="1"/>
  <c r="A3101" i="2"/>
  <c r="B3101" i="2" s="1"/>
  <c r="A3102" i="2"/>
  <c r="B3102" i="2" s="1"/>
  <c r="A3103" i="2"/>
  <c r="B3103" i="2" s="1"/>
  <c r="A3104" i="2"/>
  <c r="B3104" i="2" s="1"/>
  <c r="A3105" i="2"/>
  <c r="B3105" i="2" s="1"/>
  <c r="A3106" i="2"/>
  <c r="B3106" i="2" s="1"/>
  <c r="A3107" i="2"/>
  <c r="B3107" i="2" s="1"/>
  <c r="A3108" i="2"/>
  <c r="B3108" i="2" s="1"/>
  <c r="A3109" i="2"/>
  <c r="B3109" i="2" s="1"/>
  <c r="A3110" i="2"/>
  <c r="B3110" i="2" s="1"/>
  <c r="A3111" i="2"/>
  <c r="B3111" i="2" s="1"/>
  <c r="A3112" i="2"/>
  <c r="B3112" i="2" s="1"/>
  <c r="A3113" i="2"/>
  <c r="B3113" i="2" s="1"/>
  <c r="A3114" i="2"/>
  <c r="B3114" i="2" s="1"/>
  <c r="A3115" i="2"/>
  <c r="B3115" i="2" s="1"/>
  <c r="A3116" i="2"/>
  <c r="B3116" i="2" s="1"/>
  <c r="A3117" i="2"/>
  <c r="B3117" i="2" s="1"/>
  <c r="A3118" i="2"/>
  <c r="B3118" i="2" s="1"/>
  <c r="A3119" i="2"/>
  <c r="B3119" i="2" s="1"/>
  <c r="A3120" i="2"/>
  <c r="B3120" i="2" s="1"/>
  <c r="A3121" i="2"/>
  <c r="B3121" i="2" s="1"/>
  <c r="A3122" i="2"/>
  <c r="B3122" i="2" s="1"/>
  <c r="A3123" i="2"/>
  <c r="B3123" i="2" s="1"/>
  <c r="A3124" i="2"/>
  <c r="B3124" i="2" s="1"/>
  <c r="A3125" i="2"/>
  <c r="B3125" i="2" s="1"/>
  <c r="A3126" i="2"/>
  <c r="B3126" i="2" s="1"/>
  <c r="A3127" i="2"/>
  <c r="B3127" i="2" s="1"/>
  <c r="A3128" i="2"/>
  <c r="B3128" i="2" s="1"/>
  <c r="A3129" i="2"/>
  <c r="B3129" i="2" s="1"/>
  <c r="A3130" i="2"/>
  <c r="B3130" i="2" s="1"/>
  <c r="A3131" i="2"/>
  <c r="B3131" i="2" s="1"/>
  <c r="A3132" i="2"/>
  <c r="B3132" i="2" s="1"/>
  <c r="A3133" i="2"/>
  <c r="B3133" i="2" s="1"/>
  <c r="A3134" i="2"/>
  <c r="B3134" i="2" s="1"/>
  <c r="A3135" i="2"/>
  <c r="B3135" i="2" s="1"/>
  <c r="A3136" i="2"/>
  <c r="B3136" i="2" s="1"/>
  <c r="A3137" i="2"/>
  <c r="B3137" i="2" s="1"/>
  <c r="A3138" i="2"/>
  <c r="B3138" i="2" s="1"/>
  <c r="A3139" i="2"/>
  <c r="B3139" i="2" s="1"/>
  <c r="A3140" i="2"/>
  <c r="B3140" i="2" s="1"/>
  <c r="A3141" i="2"/>
  <c r="B3141" i="2" s="1"/>
  <c r="A3142" i="2"/>
  <c r="B3142" i="2" s="1"/>
  <c r="A3143" i="2"/>
  <c r="B3143" i="2" s="1"/>
  <c r="A3144" i="2"/>
  <c r="B3144" i="2" s="1"/>
  <c r="A3145" i="2"/>
  <c r="B3145" i="2" s="1"/>
  <c r="A3146" i="2"/>
  <c r="B3146" i="2" s="1"/>
  <c r="A3147" i="2"/>
  <c r="B3147" i="2" s="1"/>
  <c r="A3148" i="2"/>
  <c r="B3148" i="2" s="1"/>
  <c r="A3149" i="2"/>
  <c r="B3149" i="2" s="1"/>
  <c r="A3150" i="2"/>
  <c r="B3150" i="2" s="1"/>
  <c r="A3151" i="2"/>
  <c r="B3151" i="2" s="1"/>
  <c r="A3152" i="2"/>
  <c r="B3152" i="2" s="1"/>
  <c r="A3153" i="2"/>
  <c r="B3153" i="2" s="1"/>
  <c r="A3154" i="2"/>
  <c r="B3154" i="2" s="1"/>
  <c r="A3155" i="2"/>
  <c r="B3155" i="2" s="1"/>
  <c r="A3156" i="2"/>
  <c r="B3156" i="2" s="1"/>
  <c r="A3157" i="2"/>
  <c r="B3157" i="2" s="1"/>
  <c r="A3158" i="2"/>
  <c r="B3158" i="2" s="1"/>
  <c r="A3159" i="2"/>
  <c r="B3159" i="2" s="1"/>
  <c r="A3160" i="2"/>
  <c r="B3160" i="2" s="1"/>
  <c r="A3161" i="2"/>
  <c r="B3161" i="2" s="1"/>
  <c r="A3162" i="2"/>
  <c r="B3162" i="2" s="1"/>
  <c r="A3163" i="2"/>
  <c r="B3163" i="2" s="1"/>
  <c r="A3164" i="2"/>
  <c r="B3164" i="2" s="1"/>
  <c r="A3165" i="2"/>
  <c r="B3165" i="2" s="1"/>
  <c r="A3166" i="2"/>
  <c r="B3166" i="2" s="1"/>
  <c r="A3167" i="2"/>
  <c r="B3167" i="2" s="1"/>
  <c r="A3168" i="2"/>
  <c r="B3168" i="2" s="1"/>
  <c r="A3169" i="2"/>
  <c r="B3169" i="2" s="1"/>
  <c r="A3170" i="2"/>
  <c r="B3170" i="2" s="1"/>
  <c r="A3171" i="2"/>
  <c r="B3171" i="2" s="1"/>
  <c r="A3172" i="2"/>
  <c r="B3172" i="2" s="1"/>
  <c r="A3173" i="2"/>
  <c r="B3173" i="2" s="1"/>
  <c r="A3174" i="2"/>
  <c r="B3174" i="2" s="1"/>
  <c r="A3175" i="2"/>
  <c r="B3175" i="2" s="1"/>
  <c r="A3176" i="2"/>
  <c r="B3176" i="2" s="1"/>
  <c r="A3177" i="2"/>
  <c r="B3177" i="2" s="1"/>
  <c r="A3178" i="2"/>
  <c r="B3178" i="2" s="1"/>
  <c r="A3179" i="2"/>
  <c r="B3179" i="2" s="1"/>
  <c r="A3180" i="2"/>
  <c r="B3180" i="2" s="1"/>
  <c r="A3181" i="2"/>
  <c r="B3181" i="2" s="1"/>
  <c r="A3182" i="2"/>
  <c r="B3182" i="2" s="1"/>
  <c r="A3183" i="2"/>
  <c r="B3183" i="2" s="1"/>
  <c r="A3184" i="2"/>
  <c r="B3184" i="2" s="1"/>
  <c r="A3185" i="2"/>
  <c r="B3185" i="2" s="1"/>
  <c r="A3186" i="2"/>
  <c r="B3186" i="2" s="1"/>
  <c r="A3187" i="2"/>
  <c r="B3187" i="2" s="1"/>
  <c r="A3188" i="2"/>
  <c r="B3188" i="2" s="1"/>
  <c r="A3189" i="2"/>
  <c r="B3189" i="2" s="1"/>
  <c r="A3190" i="2"/>
  <c r="B3190" i="2" s="1"/>
  <c r="A3191" i="2"/>
  <c r="B3191" i="2" s="1"/>
  <c r="A3192" i="2"/>
  <c r="B3192" i="2" s="1"/>
  <c r="A3193" i="2"/>
  <c r="B3193" i="2" s="1"/>
  <c r="A3194" i="2"/>
  <c r="B3194" i="2" s="1"/>
  <c r="A3195" i="2"/>
  <c r="B3195" i="2" s="1"/>
  <c r="A3196" i="2"/>
  <c r="B3196" i="2" s="1"/>
  <c r="A3197" i="2"/>
  <c r="B3197" i="2" s="1"/>
  <c r="A3198" i="2"/>
  <c r="B3198" i="2" s="1"/>
  <c r="A3199" i="2"/>
  <c r="B3199" i="2" s="1"/>
  <c r="A3200" i="2"/>
  <c r="B3200" i="2" s="1"/>
  <c r="A3201" i="2"/>
  <c r="B3201" i="2" s="1"/>
  <c r="A3202" i="2"/>
  <c r="B3202" i="2" s="1"/>
  <c r="A3203" i="2"/>
  <c r="B3203" i="2" s="1"/>
  <c r="A3204" i="2"/>
  <c r="B3204" i="2" s="1"/>
  <c r="A3205" i="2"/>
  <c r="B3205" i="2" s="1"/>
  <c r="A3206" i="2"/>
  <c r="B3206" i="2" s="1"/>
  <c r="A3207" i="2"/>
  <c r="B3207" i="2" s="1"/>
  <c r="A3208" i="2"/>
  <c r="B3208" i="2" s="1"/>
  <c r="A3209" i="2"/>
  <c r="B3209" i="2" s="1"/>
  <c r="A3210" i="2"/>
  <c r="B3210" i="2" s="1"/>
  <c r="A3211" i="2"/>
  <c r="B3211" i="2" s="1"/>
  <c r="A3212" i="2"/>
  <c r="B3212" i="2" s="1"/>
  <c r="A3213" i="2"/>
  <c r="B3213" i="2" s="1"/>
  <c r="A3214" i="2"/>
  <c r="B3214" i="2" s="1"/>
  <c r="A3215" i="2"/>
  <c r="B3215" i="2" s="1"/>
  <c r="A3216" i="2"/>
  <c r="B3216" i="2" s="1"/>
  <c r="A3217" i="2"/>
  <c r="B3217" i="2" s="1"/>
  <c r="A3218" i="2"/>
  <c r="B3218" i="2" s="1"/>
  <c r="A3219" i="2"/>
  <c r="B3219" i="2" s="1"/>
  <c r="A3220" i="2"/>
  <c r="B3220" i="2" s="1"/>
  <c r="A3221" i="2"/>
  <c r="B3221" i="2" s="1"/>
  <c r="A3222" i="2"/>
  <c r="B3222" i="2" s="1"/>
  <c r="A3223" i="2"/>
  <c r="B3223" i="2" s="1"/>
  <c r="A3224" i="2"/>
  <c r="B3224" i="2" s="1"/>
  <c r="A3225" i="2"/>
  <c r="B3225" i="2" s="1"/>
  <c r="A3226" i="2"/>
  <c r="B3226" i="2" s="1"/>
  <c r="A3227" i="2"/>
  <c r="B3227" i="2" s="1"/>
  <c r="A3228" i="2"/>
  <c r="B3228" i="2" s="1"/>
  <c r="A3229" i="2"/>
  <c r="B3229" i="2" s="1"/>
  <c r="A3230" i="2"/>
  <c r="B3230" i="2" s="1"/>
  <c r="A3231" i="2"/>
  <c r="B3231" i="2" s="1"/>
  <c r="A3232" i="2"/>
  <c r="B3232" i="2" s="1"/>
  <c r="A3233" i="2"/>
  <c r="B3233" i="2" s="1"/>
  <c r="A3234" i="2"/>
  <c r="B3234" i="2" s="1"/>
  <c r="A3235" i="2"/>
  <c r="B3235" i="2" s="1"/>
  <c r="A3236" i="2"/>
  <c r="B3236" i="2" s="1"/>
  <c r="A3237" i="2"/>
  <c r="B3237" i="2" s="1"/>
  <c r="A3238" i="2"/>
  <c r="B3238" i="2" s="1"/>
  <c r="A3239" i="2"/>
  <c r="B3239" i="2" s="1"/>
  <c r="A3240" i="2"/>
  <c r="B3240" i="2" s="1"/>
  <c r="A3241" i="2"/>
  <c r="B3241" i="2" s="1"/>
  <c r="A3242" i="2"/>
  <c r="B3242" i="2" s="1"/>
  <c r="A3243" i="2"/>
  <c r="B3243" i="2" s="1"/>
  <c r="A3244" i="2"/>
  <c r="B3244" i="2" s="1"/>
  <c r="A3245" i="2"/>
  <c r="B3245" i="2" s="1"/>
  <c r="A3246" i="2"/>
  <c r="B3246" i="2" s="1"/>
  <c r="A3247" i="2"/>
  <c r="B3247" i="2" s="1"/>
  <c r="A3248" i="2"/>
  <c r="B3248" i="2" s="1"/>
  <c r="A3249" i="2"/>
  <c r="B3249" i="2" s="1"/>
  <c r="A3250" i="2"/>
  <c r="B3250" i="2" s="1"/>
  <c r="A3251" i="2"/>
  <c r="B3251" i="2" s="1"/>
  <c r="A3252" i="2"/>
  <c r="B3252" i="2" s="1"/>
  <c r="A3253" i="2"/>
  <c r="B3253" i="2" s="1"/>
  <c r="A3254" i="2"/>
  <c r="B3254" i="2" s="1"/>
  <c r="A3255" i="2"/>
  <c r="B3255" i="2" s="1"/>
  <c r="A3256" i="2"/>
  <c r="B3256" i="2" s="1"/>
  <c r="A3257" i="2"/>
  <c r="B3257" i="2" s="1"/>
  <c r="A3258" i="2"/>
  <c r="B3258" i="2" s="1"/>
  <c r="A3259" i="2"/>
  <c r="B3259" i="2" s="1"/>
  <c r="A3260" i="2"/>
  <c r="B3260" i="2" s="1"/>
  <c r="A3261" i="2"/>
  <c r="B3261" i="2" s="1"/>
  <c r="A3262" i="2"/>
  <c r="B3262" i="2" s="1"/>
  <c r="A3263" i="2"/>
  <c r="B3263" i="2" s="1"/>
  <c r="A3264" i="2"/>
  <c r="B3264" i="2" s="1"/>
  <c r="A3265" i="2"/>
  <c r="B3265" i="2" s="1"/>
  <c r="A3266" i="2"/>
  <c r="B3266" i="2" s="1"/>
  <c r="A3267" i="2"/>
  <c r="B3267" i="2" s="1"/>
  <c r="A3268" i="2"/>
  <c r="B3268" i="2" s="1"/>
  <c r="A3269" i="2"/>
  <c r="B3269" i="2" s="1"/>
  <c r="A3270" i="2"/>
  <c r="B3270" i="2" s="1"/>
  <c r="A3271" i="2"/>
  <c r="B3271" i="2" s="1"/>
  <c r="A3272" i="2"/>
  <c r="B3272" i="2" s="1"/>
  <c r="A3273" i="2"/>
  <c r="B3273" i="2" s="1"/>
  <c r="A3274" i="2"/>
  <c r="B3274" i="2" s="1"/>
  <c r="A3275" i="2"/>
  <c r="B3275" i="2" s="1"/>
  <c r="A3276" i="2"/>
  <c r="B3276" i="2" s="1"/>
  <c r="A3277" i="2"/>
  <c r="B3277" i="2" s="1"/>
  <c r="A3278" i="2"/>
  <c r="B3278" i="2" s="1"/>
  <c r="A3279" i="2"/>
  <c r="B3279" i="2" s="1"/>
  <c r="A3280" i="2"/>
  <c r="B3280" i="2" s="1"/>
  <c r="A3281" i="2"/>
  <c r="B3281" i="2" s="1"/>
  <c r="A3282" i="2"/>
  <c r="B3282" i="2" s="1"/>
  <c r="A3283" i="2"/>
  <c r="B3283" i="2" s="1"/>
  <c r="A3284" i="2"/>
  <c r="B3284" i="2" s="1"/>
  <c r="A3285" i="2"/>
  <c r="B3285" i="2" s="1"/>
  <c r="A3286" i="2"/>
  <c r="B3286" i="2" s="1"/>
  <c r="A3287" i="2"/>
  <c r="B3287" i="2" s="1"/>
  <c r="A3288" i="2"/>
  <c r="B3288" i="2" s="1"/>
  <c r="A3289" i="2"/>
  <c r="B3289" i="2" s="1"/>
  <c r="A3290" i="2"/>
  <c r="B3290" i="2" s="1"/>
  <c r="A3291" i="2"/>
  <c r="B3291" i="2" s="1"/>
  <c r="A3292" i="2"/>
  <c r="B3292" i="2" s="1"/>
  <c r="A3293" i="2"/>
  <c r="B3293" i="2" s="1"/>
  <c r="A3294" i="2"/>
  <c r="B3294" i="2" s="1"/>
  <c r="A3295" i="2"/>
  <c r="B3295" i="2" s="1"/>
  <c r="A3296" i="2"/>
  <c r="B3296" i="2" s="1"/>
  <c r="A3297" i="2"/>
  <c r="B3297" i="2" s="1"/>
  <c r="A3298" i="2"/>
  <c r="B3298" i="2" s="1"/>
  <c r="A3299" i="2"/>
  <c r="B3299" i="2" s="1"/>
  <c r="A3300" i="2"/>
  <c r="B3300" i="2" s="1"/>
  <c r="A3301" i="2"/>
  <c r="B3301" i="2" s="1"/>
  <c r="A3302" i="2"/>
  <c r="B3302" i="2" s="1"/>
  <c r="A3303" i="2"/>
  <c r="B3303" i="2" s="1"/>
  <c r="A3304" i="2"/>
  <c r="B3304" i="2" s="1"/>
  <c r="A3305" i="2"/>
  <c r="B3305" i="2" s="1"/>
  <c r="A3306" i="2"/>
  <c r="B3306" i="2" s="1"/>
  <c r="A3307" i="2"/>
  <c r="B3307" i="2" s="1"/>
  <c r="A3308" i="2"/>
  <c r="B3308" i="2" s="1"/>
  <c r="A3309" i="2"/>
  <c r="B3309" i="2" s="1"/>
  <c r="A3310" i="2"/>
  <c r="B3310" i="2" s="1"/>
  <c r="A3311" i="2"/>
  <c r="B3311" i="2" s="1"/>
  <c r="A3312" i="2"/>
  <c r="B3312" i="2" s="1"/>
  <c r="A3313" i="2"/>
  <c r="B3313" i="2" s="1"/>
  <c r="A3314" i="2"/>
  <c r="B3314" i="2" s="1"/>
  <c r="A3315" i="2"/>
  <c r="B3315" i="2" s="1"/>
  <c r="A3316" i="2"/>
  <c r="B3316" i="2" s="1"/>
  <c r="A3317" i="2"/>
  <c r="B3317" i="2" s="1"/>
  <c r="A3318" i="2"/>
  <c r="B3318" i="2" s="1"/>
  <c r="A3319" i="2"/>
  <c r="B3319" i="2" s="1"/>
  <c r="A3320" i="2"/>
  <c r="B3320" i="2" s="1"/>
  <c r="A3321" i="2"/>
  <c r="B3321" i="2" s="1"/>
  <c r="A3322" i="2"/>
  <c r="B3322" i="2" s="1"/>
  <c r="A3323" i="2"/>
  <c r="B3323" i="2" s="1"/>
  <c r="A3324" i="2"/>
  <c r="B3324" i="2" s="1"/>
  <c r="A3325" i="2"/>
  <c r="B3325" i="2" s="1"/>
  <c r="A3326" i="2"/>
  <c r="B3326" i="2" s="1"/>
  <c r="A3327" i="2"/>
  <c r="B3327" i="2" s="1"/>
  <c r="A3328" i="2"/>
  <c r="B3328" i="2" s="1"/>
  <c r="A3329" i="2"/>
  <c r="B3329" i="2" s="1"/>
  <c r="A3330" i="2"/>
  <c r="B3330" i="2" s="1"/>
  <c r="A3331" i="2"/>
  <c r="B3331" i="2" s="1"/>
  <c r="A3332" i="2"/>
  <c r="B3332" i="2" s="1"/>
  <c r="A3333" i="2"/>
  <c r="B3333" i="2" s="1"/>
  <c r="A3334" i="2"/>
  <c r="B3334" i="2" s="1"/>
  <c r="A3335" i="2"/>
  <c r="B3335" i="2" s="1"/>
  <c r="A3336" i="2"/>
  <c r="B3336" i="2" s="1"/>
  <c r="A3337" i="2"/>
  <c r="B3337" i="2" s="1"/>
  <c r="A3338" i="2"/>
  <c r="B3338" i="2" s="1"/>
  <c r="A3339" i="2"/>
  <c r="B3339" i="2" s="1"/>
  <c r="A3340" i="2"/>
  <c r="B3340" i="2" s="1"/>
  <c r="A3341" i="2"/>
  <c r="B3341" i="2" s="1"/>
  <c r="A3342" i="2"/>
  <c r="B3342" i="2" s="1"/>
  <c r="A3343" i="2"/>
  <c r="B3343" i="2" s="1"/>
  <c r="A3344" i="2"/>
  <c r="B3344" i="2" s="1"/>
  <c r="A3345" i="2"/>
  <c r="B3345" i="2" s="1"/>
  <c r="A3346" i="2"/>
  <c r="B3346" i="2" s="1"/>
  <c r="A3347" i="2"/>
  <c r="B3347" i="2" s="1"/>
  <c r="A3348" i="2"/>
  <c r="B3348" i="2" s="1"/>
  <c r="A3349" i="2"/>
  <c r="B3349" i="2" s="1"/>
  <c r="A3350" i="2"/>
  <c r="B3350" i="2" s="1"/>
  <c r="A3351" i="2"/>
  <c r="B3351" i="2" s="1"/>
  <c r="A3352" i="2"/>
  <c r="B3352" i="2" s="1"/>
  <c r="A3353" i="2"/>
  <c r="B3353" i="2" s="1"/>
  <c r="A3354" i="2"/>
  <c r="B3354" i="2" s="1"/>
  <c r="A3355" i="2"/>
  <c r="B3355" i="2" s="1"/>
  <c r="A3356" i="2"/>
  <c r="B3356" i="2" s="1"/>
  <c r="A3357" i="2"/>
  <c r="B3357" i="2" s="1"/>
  <c r="A3358" i="2"/>
  <c r="B3358" i="2" s="1"/>
  <c r="A3359" i="2"/>
  <c r="B3359" i="2" s="1"/>
  <c r="A3360" i="2"/>
  <c r="B3360" i="2" s="1"/>
  <c r="A3361" i="2"/>
  <c r="B3361" i="2" s="1"/>
  <c r="A3362" i="2"/>
  <c r="B3362" i="2" s="1"/>
  <c r="A3363" i="2"/>
  <c r="B3363" i="2" s="1"/>
  <c r="A3364" i="2"/>
  <c r="B3364" i="2" s="1"/>
  <c r="A3365" i="2"/>
  <c r="B3365" i="2" s="1"/>
  <c r="A3366" i="2"/>
  <c r="B3366" i="2" s="1"/>
  <c r="A3367" i="2"/>
  <c r="B3367" i="2" s="1"/>
  <c r="A3368" i="2"/>
  <c r="B3368" i="2" s="1"/>
  <c r="A3369" i="2"/>
  <c r="B3369" i="2" s="1"/>
  <c r="A3370" i="2"/>
  <c r="B3370" i="2" s="1"/>
  <c r="A3371" i="2"/>
  <c r="B3371" i="2" s="1"/>
  <c r="A3372" i="2"/>
  <c r="B3372" i="2" s="1"/>
  <c r="A3373" i="2"/>
  <c r="B3373" i="2" s="1"/>
  <c r="A3374" i="2"/>
  <c r="B3374" i="2" s="1"/>
  <c r="A3375" i="2"/>
  <c r="B3375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81" i="2"/>
  <c r="B3381" i="2" s="1"/>
  <c r="A3382" i="2"/>
  <c r="B3382" i="2" s="1"/>
  <c r="A3383" i="2"/>
  <c r="B3383" i="2" s="1"/>
  <c r="A3384" i="2"/>
  <c r="B3384" i="2" s="1"/>
  <c r="A3385" i="2"/>
  <c r="B3385" i="2" s="1"/>
  <c r="A3386" i="2"/>
  <c r="B3386" i="2" s="1"/>
  <c r="A3387" i="2"/>
  <c r="B3387" i="2" s="1"/>
  <c r="A3388" i="2"/>
  <c r="B3388" i="2" s="1"/>
  <c r="A3389" i="2"/>
  <c r="B3389" i="2" s="1"/>
  <c r="A3390" i="2"/>
  <c r="B3390" i="2" s="1"/>
  <c r="A3391" i="2"/>
  <c r="B3391" i="2" s="1"/>
  <c r="A3392" i="2"/>
  <c r="B3392" i="2" s="1"/>
  <c r="A3393" i="2"/>
  <c r="B3393" i="2" s="1"/>
  <c r="A3394" i="2"/>
  <c r="B3394" i="2" s="1"/>
  <c r="A3395" i="2"/>
  <c r="B3395" i="2" s="1"/>
  <c r="A3396" i="2"/>
  <c r="B3396" i="2" s="1"/>
  <c r="A3397" i="2"/>
  <c r="B3397" i="2" s="1"/>
  <c r="A3398" i="2"/>
  <c r="B3398" i="2" s="1"/>
  <c r="A3399" i="2"/>
  <c r="B3399" i="2" s="1"/>
  <c r="A3400" i="2"/>
  <c r="B3400" i="2" s="1"/>
  <c r="A3401" i="2"/>
  <c r="B3401" i="2" s="1"/>
  <c r="A3402" i="2"/>
  <c r="B3402" i="2" s="1"/>
  <c r="A3403" i="2"/>
  <c r="B3403" i="2" s="1"/>
  <c r="A3404" i="2"/>
  <c r="B3404" i="2" s="1"/>
  <c r="A3405" i="2"/>
  <c r="B3405" i="2" s="1"/>
  <c r="A3406" i="2"/>
  <c r="B3406" i="2" s="1"/>
  <c r="A3407" i="2"/>
  <c r="B3407" i="2" s="1"/>
  <c r="A3408" i="2"/>
  <c r="B3408" i="2" s="1"/>
  <c r="A3409" i="2"/>
  <c r="B3409" i="2" s="1"/>
  <c r="A3410" i="2"/>
  <c r="B3410" i="2" s="1"/>
  <c r="A3411" i="2"/>
  <c r="B3411" i="2" s="1"/>
  <c r="A3412" i="2"/>
  <c r="B3412" i="2" s="1"/>
  <c r="A3413" i="2"/>
  <c r="B3413" i="2" s="1"/>
  <c r="A3414" i="2"/>
  <c r="B3414" i="2" s="1"/>
  <c r="A3415" i="2"/>
  <c r="B3415" i="2" s="1"/>
  <c r="A3416" i="2"/>
  <c r="B3416" i="2" s="1"/>
  <c r="A3417" i="2"/>
  <c r="B3417" i="2" s="1"/>
  <c r="A3418" i="2"/>
  <c r="B3418" i="2" s="1"/>
  <c r="A3419" i="2"/>
  <c r="B3419" i="2" s="1"/>
  <c r="A3420" i="2"/>
  <c r="B3420" i="2" s="1"/>
  <c r="A3421" i="2"/>
  <c r="B3421" i="2" s="1"/>
  <c r="A3422" i="2"/>
  <c r="B3422" i="2" s="1"/>
  <c r="A3423" i="2"/>
  <c r="B3423" i="2" s="1"/>
  <c r="A3424" i="2"/>
  <c r="B3424" i="2" s="1"/>
  <c r="A3425" i="2"/>
  <c r="B3425" i="2" s="1"/>
  <c r="A3426" i="2"/>
  <c r="B3426" i="2" s="1"/>
  <c r="A3427" i="2"/>
  <c r="B3427" i="2" s="1"/>
  <c r="A3428" i="2"/>
  <c r="B3428" i="2" s="1"/>
  <c r="A3429" i="2"/>
  <c r="B3429" i="2" s="1"/>
  <c r="A3430" i="2"/>
  <c r="B3430" i="2" s="1"/>
  <c r="A3431" i="2"/>
  <c r="B3431" i="2" s="1"/>
  <c r="A3432" i="2"/>
  <c r="B3432" i="2" s="1"/>
  <c r="A3433" i="2"/>
  <c r="B3433" i="2" s="1"/>
  <c r="A3434" i="2"/>
  <c r="B3434" i="2" s="1"/>
  <c r="A3435" i="2"/>
  <c r="B3435" i="2" s="1"/>
  <c r="A3436" i="2"/>
  <c r="B3436" i="2" s="1"/>
  <c r="A3437" i="2"/>
  <c r="B3437" i="2" s="1"/>
  <c r="A3438" i="2"/>
  <c r="B3438" i="2" s="1"/>
  <c r="A3439" i="2"/>
  <c r="B3439" i="2" s="1"/>
  <c r="A3440" i="2"/>
  <c r="B3440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46" i="2"/>
  <c r="B3446" i="2" s="1"/>
  <c r="A3447" i="2"/>
  <c r="B3447" i="2" s="1"/>
  <c r="A3448" i="2"/>
  <c r="B3448" i="2" s="1"/>
  <c r="A3449" i="2"/>
  <c r="B3449" i="2" s="1"/>
  <c r="A3450" i="2"/>
  <c r="B3450" i="2" s="1"/>
  <c r="A3451" i="2"/>
  <c r="B3451" i="2" s="1"/>
  <c r="A3452" i="2"/>
  <c r="B3452" i="2" s="1"/>
  <c r="A3453" i="2"/>
  <c r="B3453" i="2" s="1"/>
  <c r="A3454" i="2"/>
  <c r="B3454" i="2" s="1"/>
  <c r="A3455" i="2"/>
  <c r="B3455" i="2" s="1"/>
  <c r="A3456" i="2"/>
  <c r="B3456" i="2" s="1"/>
  <c r="A3457" i="2"/>
  <c r="B3457" i="2" s="1"/>
  <c r="A3458" i="2"/>
  <c r="B3458" i="2" s="1"/>
  <c r="A3459" i="2"/>
  <c r="B3459" i="2" s="1"/>
  <c r="A3460" i="2"/>
  <c r="B3460" i="2" s="1"/>
  <c r="A3461" i="2"/>
  <c r="B3461" i="2" s="1"/>
  <c r="A3462" i="2"/>
  <c r="B3462" i="2" s="1"/>
  <c r="A3463" i="2"/>
  <c r="B3463" i="2" s="1"/>
  <c r="A3464" i="2"/>
  <c r="B3464" i="2" s="1"/>
  <c r="A3465" i="2"/>
  <c r="B3465" i="2" s="1"/>
  <c r="A3466" i="2"/>
  <c r="B3466" i="2" s="1"/>
  <c r="A3467" i="2"/>
  <c r="B3467" i="2" s="1"/>
  <c r="A3468" i="2"/>
  <c r="B3468" i="2" s="1"/>
  <c r="A3469" i="2"/>
  <c r="B3469" i="2" s="1"/>
  <c r="A3470" i="2"/>
  <c r="B3470" i="2" s="1"/>
  <c r="A3471" i="2"/>
  <c r="B3471" i="2" s="1"/>
  <c r="A3472" i="2"/>
  <c r="B3472" i="2" s="1"/>
  <c r="A3473" i="2"/>
  <c r="B3473" i="2" s="1"/>
  <c r="A3474" i="2"/>
  <c r="B3474" i="2" s="1"/>
  <c r="A3475" i="2"/>
  <c r="B3475" i="2" s="1"/>
  <c r="A3476" i="2"/>
  <c r="B3476" i="2" s="1"/>
  <c r="A3477" i="2"/>
  <c r="B3477" i="2" s="1"/>
  <c r="A3478" i="2"/>
  <c r="B3478" i="2" s="1"/>
  <c r="A3479" i="2"/>
  <c r="B3479" i="2" s="1"/>
  <c r="A3480" i="2"/>
  <c r="B3480" i="2" s="1"/>
  <c r="A3481" i="2"/>
  <c r="B3481" i="2" s="1"/>
  <c r="A3482" i="2"/>
  <c r="B3482" i="2" s="1"/>
  <c r="A3483" i="2"/>
  <c r="B3483" i="2" s="1"/>
  <c r="A3484" i="2"/>
  <c r="B3484" i="2" s="1"/>
  <c r="A3485" i="2"/>
  <c r="B3485" i="2" s="1"/>
  <c r="A3486" i="2"/>
  <c r="B3486" i="2" s="1"/>
  <c r="A3487" i="2"/>
  <c r="B3487" i="2" s="1"/>
  <c r="A3488" i="2"/>
  <c r="B3488" i="2" s="1"/>
  <c r="A3489" i="2"/>
  <c r="B3489" i="2" s="1"/>
  <c r="A3490" i="2"/>
  <c r="B3490" i="2" s="1"/>
  <c r="A3491" i="2"/>
  <c r="B3491" i="2" s="1"/>
  <c r="A3492" i="2"/>
  <c r="B3492" i="2" s="1"/>
  <c r="A3493" i="2"/>
  <c r="B3493" i="2" s="1"/>
  <c r="A3494" i="2"/>
  <c r="B3494" i="2" s="1"/>
  <c r="A3495" i="2"/>
  <c r="B3495" i="2" s="1"/>
  <c r="A3496" i="2"/>
  <c r="B3496" i="2" s="1"/>
  <c r="A3497" i="2"/>
  <c r="B3497" i="2" s="1"/>
  <c r="A3498" i="2"/>
  <c r="B3498" i="2" s="1"/>
  <c r="A3499" i="2"/>
  <c r="B3499" i="2" s="1"/>
  <c r="A3500" i="2"/>
  <c r="B3500" i="2" s="1"/>
  <c r="A3501" i="2"/>
  <c r="B3501" i="2" s="1"/>
  <c r="A3502" i="2"/>
  <c r="B3502" i="2" s="1"/>
  <c r="A3503" i="2"/>
  <c r="B3503" i="2" s="1"/>
  <c r="A3504" i="2"/>
  <c r="B3504" i="2" s="1"/>
  <c r="A3505" i="2"/>
  <c r="B3505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A3572" i="2"/>
  <c r="B3572" i="2" s="1"/>
  <c r="A3573" i="2"/>
  <c r="B3573" i="2" s="1"/>
  <c r="A3574" i="2"/>
  <c r="B3574" i="2" s="1"/>
  <c r="A3575" i="2"/>
  <c r="A3576" i="2"/>
  <c r="B3576" i="2" s="1"/>
  <c r="A3577" i="2"/>
  <c r="B3577" i="2" s="1"/>
  <c r="A3578" i="2"/>
  <c r="B3578" i="2" s="1"/>
  <c r="A3579" i="2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A3588" i="2"/>
  <c r="B3588" i="2" s="1"/>
  <c r="A3589" i="2"/>
  <c r="B3589" i="2" s="1"/>
  <c r="A3590" i="2"/>
  <c r="B3590" i="2" s="1"/>
  <c r="A3591" i="2"/>
  <c r="A3592" i="2"/>
  <c r="B3592" i="2" s="1"/>
  <c r="A3593" i="2"/>
  <c r="B3593" i="2" s="1"/>
  <c r="A3594" i="2"/>
  <c r="B3594" i="2" s="1"/>
  <c r="A3595" i="2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3602" i="2"/>
  <c r="B3602" i="2" s="1"/>
  <c r="A3603" i="2"/>
  <c r="A3604" i="2"/>
  <c r="B3604" i="2" s="1"/>
  <c r="A3605" i="2"/>
  <c r="B3605" i="2" s="1"/>
  <c r="A3606" i="2"/>
  <c r="B3606" i="2" s="1"/>
  <c r="A3607" i="2"/>
  <c r="A3608" i="2"/>
  <c r="B3608" i="2" s="1"/>
  <c r="A3609" i="2"/>
  <c r="B3609" i="2" s="1"/>
  <c r="A3610" i="2"/>
  <c r="B3610" i="2" s="1"/>
  <c r="A3611" i="2"/>
  <c r="A3612" i="2"/>
  <c r="B3612" i="2" s="1"/>
  <c r="A3613" i="2"/>
  <c r="B3613" i="2" s="1"/>
  <c r="A3614" i="2"/>
  <c r="B3614" i="2" s="1"/>
  <c r="A3615" i="2"/>
  <c r="B3615" i="2" s="1"/>
  <c r="A3616" i="2"/>
  <c r="B3616" i="2" s="1"/>
  <c r="A3617" i="2"/>
  <c r="B3617" i="2" s="1"/>
  <c r="A3618" i="2"/>
  <c r="B3618" i="2" s="1"/>
  <c r="A3619" i="2"/>
  <c r="A3620" i="2"/>
  <c r="B3620" i="2" s="1"/>
  <c r="A3621" i="2"/>
  <c r="B3621" i="2" s="1"/>
  <c r="A3622" i="2"/>
  <c r="B3622" i="2" s="1"/>
  <c r="A3623" i="2"/>
  <c r="A3624" i="2"/>
  <c r="B3624" i="2" s="1"/>
  <c r="A3625" i="2"/>
  <c r="B3625" i="2" s="1"/>
  <c r="A3626" i="2"/>
  <c r="B3626" i="2" s="1"/>
  <c r="A3627" i="2"/>
  <c r="A3628" i="2"/>
  <c r="B3628" i="2" s="1"/>
  <c r="A3629" i="2"/>
  <c r="B3629" i="2" s="1"/>
  <c r="A3630" i="2"/>
  <c r="B3630" i="2" s="1"/>
  <c r="A3631" i="2"/>
  <c r="B3631" i="2" s="1"/>
  <c r="A3632" i="2"/>
  <c r="B3632" i="2" s="1"/>
  <c r="A3633" i="2"/>
  <c r="B3633" i="2" s="1"/>
  <c r="A3634" i="2"/>
  <c r="B3634" i="2" s="1"/>
  <c r="A3635" i="2"/>
  <c r="A3636" i="2"/>
  <c r="B3636" i="2" s="1"/>
  <c r="A3637" i="2"/>
  <c r="B3637" i="2" s="1"/>
  <c r="A3638" i="2"/>
  <c r="B3638" i="2" s="1"/>
  <c r="A3639" i="2"/>
  <c r="A3640" i="2"/>
  <c r="B3640" i="2" s="1"/>
  <c r="A3641" i="2"/>
  <c r="B3641" i="2" s="1"/>
  <c r="A3642" i="2"/>
  <c r="B3642" i="2" s="1"/>
  <c r="A3643" i="2"/>
  <c r="A3644" i="2"/>
  <c r="B3644" i="2" s="1"/>
  <c r="A3645" i="2"/>
  <c r="B3645" i="2" s="1"/>
  <c r="A3646" i="2"/>
  <c r="B3646" i="2" s="1"/>
  <c r="A3647" i="2"/>
  <c r="B3647" i="2" s="1"/>
  <c r="A3648" i="2"/>
  <c r="B3648" i="2" s="1"/>
  <c r="A3649" i="2"/>
  <c r="B3649" i="2" s="1"/>
  <c r="A3650" i="2"/>
  <c r="B3650" i="2" s="1"/>
  <c r="A3651" i="2"/>
  <c r="A3652" i="2"/>
  <c r="B3652" i="2" s="1"/>
  <c r="A3653" i="2"/>
  <c r="B3653" i="2" s="1"/>
  <c r="A3654" i="2"/>
  <c r="B3654" i="2" s="1"/>
  <c r="A3655" i="2"/>
  <c r="A3656" i="2"/>
  <c r="B3656" i="2" s="1"/>
  <c r="A3657" i="2"/>
  <c r="B3657" i="2" s="1"/>
  <c r="A3658" i="2"/>
  <c r="B3658" i="2" s="1"/>
  <c r="A3659" i="2"/>
  <c r="A3660" i="2"/>
  <c r="B3660" i="2" s="1"/>
  <c r="A3661" i="2"/>
  <c r="B3661" i="2" s="1"/>
  <c r="A3662" i="2"/>
  <c r="B3662" i="2" s="1"/>
  <c r="A3663" i="2"/>
  <c r="B3663" i="2" s="1"/>
  <c r="A3664" i="2"/>
  <c r="B3664" i="2" s="1"/>
  <c r="A3665" i="2"/>
  <c r="B3665" i="2" s="1"/>
  <c r="A3666" i="2"/>
  <c r="B3666" i="2" s="1"/>
  <c r="A3667" i="2"/>
  <c r="A3668" i="2"/>
  <c r="B3668" i="2" s="1"/>
  <c r="A3669" i="2"/>
  <c r="B3669" i="2" s="1"/>
  <c r="A3670" i="2"/>
  <c r="B3670" i="2" s="1"/>
  <c r="A3671" i="2"/>
  <c r="A3672" i="2"/>
  <c r="B3672" i="2" s="1"/>
  <c r="A3673" i="2"/>
  <c r="B3673" i="2" s="1"/>
  <c r="A3674" i="2"/>
  <c r="B3674" i="2" s="1"/>
  <c r="A3675" i="2"/>
  <c r="A3676" i="2"/>
  <c r="B3676" i="2" s="1"/>
  <c r="A3677" i="2"/>
  <c r="B3677" i="2" s="1"/>
  <c r="A3678" i="2"/>
  <c r="B3678" i="2" s="1"/>
  <c r="A3679" i="2"/>
  <c r="B3679" i="2" s="1"/>
  <c r="A3680" i="2"/>
  <c r="B3680" i="2" s="1"/>
  <c r="A3681" i="2"/>
  <c r="B3681" i="2" s="1"/>
  <c r="A3682" i="2"/>
  <c r="B3682" i="2" s="1"/>
  <c r="A3683" i="2"/>
  <c r="A3684" i="2"/>
  <c r="B3684" i="2" s="1"/>
  <c r="A3685" i="2"/>
  <c r="B3685" i="2" s="1"/>
  <c r="A3686" i="2"/>
  <c r="B3686" i="2" s="1"/>
  <c r="A3687" i="2"/>
  <c r="A3688" i="2"/>
  <c r="B3688" i="2" s="1"/>
  <c r="A3689" i="2"/>
  <c r="B3689" i="2" s="1"/>
  <c r="A3690" i="2"/>
  <c r="B3690" i="2" s="1"/>
  <c r="A3691" i="2"/>
  <c r="A3692" i="2"/>
  <c r="B3692" i="2" s="1"/>
  <c r="A3693" i="2"/>
  <c r="B3693" i="2" s="1"/>
  <c r="A3694" i="2"/>
  <c r="B3694" i="2" s="1"/>
  <c r="A3695" i="2"/>
  <c r="B3695" i="2" s="1"/>
  <c r="A3696" i="2"/>
  <c r="B3696" i="2" s="1"/>
  <c r="A3697" i="2"/>
  <c r="B3697" i="2" s="1"/>
  <c r="A3698" i="2"/>
  <c r="B3698" i="2" s="1"/>
  <c r="A3699" i="2"/>
  <c r="A3700" i="2"/>
  <c r="B3700" i="2" s="1"/>
  <c r="A3701" i="2"/>
  <c r="B3701" i="2" s="1"/>
  <c r="A3702" i="2"/>
  <c r="B3702" i="2" s="1"/>
  <c r="A3703" i="2"/>
  <c r="A3704" i="2"/>
  <c r="B3704" i="2" s="1"/>
  <c r="A3705" i="2"/>
  <c r="B3705" i="2" s="1"/>
  <c r="A3706" i="2"/>
  <c r="B3706" i="2" s="1"/>
  <c r="A3707" i="2"/>
  <c r="A3708" i="2"/>
  <c r="B3708" i="2" s="1"/>
  <c r="A3709" i="2"/>
  <c r="B3709" i="2" s="1"/>
  <c r="A3710" i="2"/>
  <c r="B3710" i="2" s="1"/>
  <c r="A3711" i="2"/>
  <c r="B3711" i="2" s="1"/>
  <c r="A3712" i="2"/>
  <c r="B3712" i="2" s="1"/>
  <c r="A3713" i="2"/>
  <c r="B3713" i="2" s="1"/>
  <c r="A3714" i="2"/>
  <c r="B3714" i="2" s="1"/>
  <c r="A3715" i="2"/>
  <c r="A3716" i="2"/>
  <c r="B3716" i="2" s="1"/>
  <c r="A3717" i="2"/>
  <c r="B3717" i="2" s="1"/>
  <c r="A3718" i="2"/>
  <c r="B3718" i="2" s="1"/>
  <c r="A3719" i="2"/>
  <c r="A3720" i="2"/>
  <c r="B3720" i="2" s="1"/>
  <c r="A3721" i="2"/>
  <c r="B3721" i="2" s="1"/>
  <c r="A3722" i="2"/>
  <c r="B3722" i="2" s="1"/>
  <c r="A3723" i="2"/>
  <c r="A3724" i="2"/>
  <c r="B3724" i="2" s="1"/>
  <c r="A3725" i="2"/>
  <c r="B3725" i="2" s="1"/>
  <c r="A3726" i="2"/>
  <c r="B3726" i="2" s="1"/>
  <c r="A3727" i="2"/>
  <c r="B3727" i="2" s="1"/>
  <c r="A3728" i="2"/>
  <c r="B3728" i="2" s="1"/>
  <c r="A3729" i="2"/>
  <c r="B3729" i="2" s="1"/>
  <c r="A3730" i="2"/>
  <c r="B3730" i="2" s="1"/>
  <c r="A3731" i="2"/>
  <c r="A3732" i="2"/>
  <c r="B3732" i="2" s="1"/>
  <c r="A3733" i="2"/>
  <c r="B3733" i="2" s="1"/>
  <c r="A3734" i="2"/>
  <c r="B3734" i="2" s="1"/>
  <c r="A3735" i="2"/>
  <c r="A3736" i="2"/>
  <c r="B3736" i="2" s="1"/>
  <c r="A3737" i="2"/>
  <c r="B3737" i="2" s="1"/>
  <c r="A3738" i="2"/>
  <c r="B3738" i="2" s="1"/>
  <c r="A3739" i="2"/>
  <c r="A3740" i="2"/>
  <c r="B3740" i="2" s="1"/>
  <c r="A3741" i="2"/>
  <c r="B3741" i="2" s="1"/>
  <c r="A3742" i="2"/>
  <c r="B3742" i="2" s="1"/>
  <c r="A3743" i="2"/>
  <c r="A3744" i="2"/>
  <c r="B3744" i="2" s="1"/>
  <c r="A3745" i="2"/>
  <c r="B3745" i="2" s="1"/>
  <c r="A3746" i="2"/>
  <c r="B3746" i="2" s="1"/>
  <c r="A3747" i="2"/>
  <c r="A3748" i="2"/>
  <c r="B3748" i="2" s="1"/>
  <c r="A3749" i="2"/>
  <c r="B3749" i="2" s="1"/>
  <c r="A3750" i="2"/>
  <c r="B3750" i="2" s="1"/>
  <c r="A3751" i="2"/>
  <c r="A3752" i="2"/>
  <c r="B3752" i="2" s="1"/>
  <c r="A3753" i="2"/>
  <c r="B3753" i="2" s="1"/>
  <c r="A3754" i="2"/>
  <c r="B3754" i="2" s="1"/>
  <c r="A3755" i="2"/>
  <c r="A3756" i="2"/>
  <c r="B3756" i="2" s="1"/>
  <c r="A3757" i="2"/>
  <c r="B3757" i="2" s="1"/>
  <c r="A3758" i="2"/>
  <c r="B3758" i="2" s="1"/>
  <c r="A3759" i="2"/>
  <c r="A3760" i="2"/>
  <c r="B3760" i="2" s="1"/>
  <c r="A3761" i="2"/>
  <c r="B3761" i="2" s="1"/>
  <c r="A3762" i="2"/>
  <c r="B3762" i="2" s="1"/>
  <c r="A3763" i="2"/>
  <c r="A3764" i="2"/>
  <c r="B3764" i="2" s="1"/>
  <c r="A3765" i="2"/>
  <c r="B3765" i="2" s="1"/>
  <c r="A3766" i="2"/>
  <c r="B3766" i="2" s="1"/>
  <c r="A3767" i="2"/>
  <c r="A3768" i="2"/>
  <c r="B3768" i="2" s="1"/>
  <c r="A3769" i="2"/>
  <c r="B3769" i="2" s="1"/>
  <c r="A3770" i="2"/>
  <c r="B3770" i="2" s="1"/>
  <c r="A3771" i="2"/>
  <c r="A3772" i="2"/>
  <c r="B3772" i="2" s="1"/>
  <c r="A3773" i="2"/>
  <c r="B3773" i="2" s="1"/>
  <c r="A3774" i="2"/>
  <c r="B3774" i="2" s="1"/>
  <c r="A3775" i="2"/>
  <c r="A3776" i="2"/>
  <c r="B3776" i="2" s="1"/>
  <c r="A3777" i="2"/>
  <c r="B3777" i="2" s="1"/>
  <c r="A3778" i="2"/>
  <c r="B3778" i="2" s="1"/>
  <c r="A3779" i="2"/>
  <c r="A3780" i="2"/>
  <c r="B3780" i="2" s="1"/>
  <c r="A3781" i="2"/>
  <c r="B3781" i="2" s="1"/>
  <c r="A3782" i="2"/>
  <c r="B3782" i="2" s="1"/>
  <c r="A3783" i="2"/>
  <c r="A3784" i="2"/>
  <c r="B3784" i="2" s="1"/>
  <c r="A3785" i="2"/>
  <c r="B3785" i="2" s="1"/>
  <c r="A3786" i="2"/>
  <c r="B3786" i="2" s="1"/>
  <c r="A3787" i="2"/>
  <c r="A3788" i="2"/>
  <c r="B3788" i="2" s="1"/>
  <c r="A3789" i="2"/>
  <c r="B3789" i="2" s="1"/>
  <c r="A3790" i="2"/>
  <c r="B3790" i="2" s="1"/>
  <c r="A3791" i="2"/>
  <c r="A3792" i="2"/>
  <c r="B3792" i="2" s="1"/>
  <c r="A3793" i="2"/>
  <c r="B3793" i="2" s="1"/>
  <c r="A3794" i="2"/>
  <c r="B3794" i="2" s="1"/>
  <c r="A3795" i="2"/>
  <c r="A3796" i="2"/>
  <c r="B3796" i="2" s="1"/>
  <c r="A3797" i="2"/>
  <c r="B3797" i="2" s="1"/>
  <c r="A3798" i="2"/>
  <c r="B3798" i="2" s="1"/>
  <c r="A3799" i="2"/>
  <c r="A3800" i="2"/>
  <c r="B3800" i="2" s="1"/>
  <c r="A3801" i="2"/>
  <c r="B3801" i="2" s="1"/>
  <c r="A3802" i="2"/>
  <c r="B3802" i="2" s="1"/>
  <c r="A3803" i="2"/>
  <c r="A3804" i="2"/>
  <c r="B3804" i="2" s="1"/>
  <c r="A3805" i="2"/>
  <c r="B3805" i="2" s="1"/>
  <c r="A3806" i="2"/>
  <c r="B3806" i="2" s="1"/>
  <c r="A3807" i="2"/>
  <c r="A3808" i="2"/>
  <c r="B3808" i="2" s="1"/>
  <c r="A3809" i="2"/>
  <c r="B3809" i="2" s="1"/>
  <c r="A3810" i="2"/>
  <c r="B3810" i="2" s="1"/>
  <c r="A3811" i="2"/>
  <c r="A3812" i="2"/>
  <c r="B3812" i="2" s="1"/>
  <c r="A3813" i="2"/>
  <c r="B3813" i="2" s="1"/>
  <c r="A3814" i="2"/>
  <c r="B3814" i="2" s="1"/>
  <c r="A3815" i="2"/>
  <c r="A3816" i="2"/>
  <c r="B3816" i="2" s="1"/>
  <c r="A3817" i="2"/>
  <c r="B3817" i="2" s="1"/>
  <c r="A3818" i="2"/>
  <c r="B3818" i="2" s="1"/>
  <c r="A3819" i="2"/>
  <c r="A3820" i="2"/>
  <c r="B3820" i="2" s="1"/>
  <c r="A3821" i="2"/>
  <c r="B3821" i="2" s="1"/>
  <c r="A3822" i="2"/>
  <c r="B3822" i="2" s="1"/>
  <c r="A3823" i="2"/>
  <c r="A3824" i="2"/>
  <c r="B3824" i="2" s="1"/>
  <c r="A3825" i="2"/>
  <c r="B3825" i="2" s="1"/>
  <c r="A3826" i="2"/>
  <c r="B3826" i="2" s="1"/>
  <c r="A3827" i="2"/>
  <c r="A3828" i="2"/>
  <c r="B3828" i="2" s="1"/>
  <c r="A3829" i="2"/>
  <c r="B3829" i="2" s="1"/>
  <c r="A3830" i="2"/>
  <c r="B3830" i="2" s="1"/>
  <c r="A3831" i="2"/>
  <c r="A3832" i="2"/>
  <c r="B3832" i="2" s="1"/>
  <c r="A3833" i="2"/>
  <c r="B3833" i="2" s="1"/>
  <c r="A3834" i="2"/>
  <c r="B3834" i="2" s="1"/>
  <c r="A3835" i="2"/>
  <c r="A3836" i="2"/>
  <c r="B3836" i="2" s="1"/>
  <c r="A3837" i="2"/>
  <c r="B3837" i="2" s="1"/>
  <c r="A3838" i="2"/>
  <c r="B3838" i="2" s="1"/>
  <c r="A3839" i="2"/>
  <c r="A3840" i="2"/>
  <c r="B3840" i="2" s="1"/>
  <c r="A3841" i="2"/>
  <c r="B3841" i="2" s="1"/>
  <c r="A3842" i="2"/>
  <c r="B3842" i="2" s="1"/>
  <c r="A3843" i="2"/>
  <c r="A3844" i="2"/>
  <c r="B3844" i="2" s="1"/>
  <c r="A3845" i="2"/>
  <c r="B3845" i="2" s="1"/>
  <c r="A3846" i="2"/>
  <c r="B3846" i="2" s="1"/>
  <c r="A3847" i="2"/>
  <c r="A3848" i="2"/>
  <c r="B3848" i="2" s="1"/>
  <c r="A3849" i="2"/>
  <c r="B3849" i="2" s="1"/>
  <c r="A3850" i="2"/>
  <c r="B3850" i="2" s="1"/>
  <c r="A3851" i="2"/>
  <c r="A3852" i="2"/>
  <c r="B3852" i="2" s="1"/>
  <c r="A3853" i="2"/>
  <c r="B3853" i="2" s="1"/>
  <c r="A3854" i="2"/>
  <c r="B3854" i="2" s="1"/>
  <c r="A3855" i="2"/>
  <c r="A3856" i="2"/>
  <c r="B3856" i="2" s="1"/>
  <c r="A3857" i="2"/>
  <c r="B3857" i="2" s="1"/>
  <c r="A3858" i="2"/>
  <c r="B3858" i="2" s="1"/>
  <c r="A3859" i="2"/>
  <c r="A3860" i="2"/>
  <c r="B3860" i="2" s="1"/>
  <c r="A3861" i="2"/>
  <c r="B3861" i="2" s="1"/>
  <c r="A3862" i="2"/>
  <c r="B3862" i="2" s="1"/>
  <c r="A3863" i="2"/>
  <c r="A3864" i="2"/>
  <c r="B3864" i="2" s="1"/>
  <c r="A3865" i="2"/>
  <c r="B3865" i="2" s="1"/>
  <c r="A3866" i="2"/>
  <c r="B3866" i="2" s="1"/>
  <c r="A3867" i="2"/>
  <c r="A3868" i="2"/>
  <c r="B3868" i="2" s="1"/>
  <c r="A3869" i="2"/>
  <c r="B3869" i="2" s="1"/>
  <c r="A3870" i="2"/>
  <c r="B3870" i="2" s="1"/>
  <c r="A3871" i="2"/>
  <c r="A3872" i="2"/>
  <c r="B3872" i="2" s="1"/>
  <c r="A3873" i="2"/>
  <c r="B3873" i="2" s="1"/>
  <c r="A3874" i="2"/>
  <c r="B3874" i="2" s="1"/>
  <c r="A3875" i="2"/>
  <c r="A3876" i="2"/>
  <c r="B3876" i="2" s="1"/>
  <c r="A3877" i="2"/>
  <c r="B3877" i="2" s="1"/>
  <c r="A3878" i="2"/>
  <c r="B3878" i="2" s="1"/>
  <c r="A3879" i="2"/>
  <c r="A3880" i="2"/>
  <c r="B3880" i="2" s="1"/>
  <c r="A3881" i="2"/>
  <c r="B3881" i="2" s="1"/>
  <c r="A3882" i="2"/>
  <c r="B3882" i="2" s="1"/>
  <c r="A3883" i="2"/>
  <c r="A3884" i="2"/>
  <c r="B3884" i="2" s="1"/>
  <c r="A3885" i="2"/>
  <c r="B3885" i="2" s="1"/>
  <c r="A3886" i="2"/>
  <c r="B3886" i="2" s="1"/>
  <c r="A3887" i="2"/>
  <c r="A3888" i="2"/>
  <c r="B3888" i="2" s="1"/>
  <c r="A3889" i="2"/>
  <c r="B3889" i="2" s="1"/>
  <c r="A3890" i="2"/>
  <c r="B3890" i="2" s="1"/>
  <c r="A3891" i="2"/>
  <c r="A3892" i="2"/>
  <c r="B3892" i="2" s="1"/>
  <c r="A3893" i="2"/>
  <c r="B3893" i="2" s="1"/>
  <c r="A3894" i="2"/>
  <c r="B3894" i="2" s="1"/>
  <c r="A3895" i="2"/>
  <c r="A3896" i="2"/>
  <c r="B3896" i="2" s="1"/>
  <c r="A3897" i="2"/>
  <c r="B3897" i="2" s="1"/>
  <c r="A3898" i="2"/>
  <c r="B3898" i="2" s="1"/>
  <c r="A3899" i="2"/>
  <c r="A3900" i="2"/>
  <c r="B3900" i="2" s="1"/>
  <c r="A3901" i="2"/>
  <c r="B3901" i="2" s="1"/>
  <c r="A3902" i="2"/>
  <c r="B3902" i="2" s="1"/>
  <c r="A3903" i="2"/>
  <c r="A3904" i="2"/>
  <c r="B3904" i="2" s="1"/>
  <c r="A3905" i="2"/>
  <c r="B3905" i="2" s="1"/>
  <c r="A3906" i="2"/>
  <c r="B3906" i="2" s="1"/>
  <c r="A3907" i="2"/>
  <c r="A3908" i="2"/>
  <c r="B3908" i="2" s="1"/>
  <c r="A3909" i="2"/>
  <c r="B3909" i="2" s="1"/>
  <c r="A3910" i="2"/>
  <c r="B3910" i="2" s="1"/>
  <c r="A3911" i="2"/>
  <c r="A3912" i="2"/>
  <c r="B3912" i="2" s="1"/>
  <c r="A3913" i="2"/>
  <c r="B3913" i="2" s="1"/>
  <c r="A3914" i="2"/>
  <c r="B3914" i="2" s="1"/>
  <c r="A3915" i="2"/>
  <c r="A3916" i="2"/>
  <c r="B3916" i="2" s="1"/>
  <c r="A3917" i="2"/>
  <c r="B3917" i="2" s="1"/>
  <c r="A3918" i="2"/>
  <c r="B3918" i="2" s="1"/>
  <c r="A3919" i="2"/>
  <c r="A3920" i="2"/>
  <c r="B3920" i="2" s="1"/>
  <c r="A3921" i="2"/>
  <c r="B3921" i="2" s="1"/>
  <c r="A3922" i="2"/>
  <c r="B3922" i="2" s="1"/>
  <c r="A3923" i="2"/>
  <c r="A3924" i="2"/>
  <c r="B3924" i="2" s="1"/>
  <c r="A3925" i="2"/>
  <c r="B3925" i="2" s="1"/>
  <c r="A3926" i="2"/>
  <c r="B3926" i="2" s="1"/>
  <c r="A3927" i="2"/>
  <c r="A3928" i="2"/>
  <c r="B3928" i="2" s="1"/>
  <c r="A3929" i="2"/>
  <c r="B3929" i="2" s="1"/>
  <c r="A3930" i="2"/>
  <c r="B3930" i="2" s="1"/>
  <c r="A3931" i="2"/>
  <c r="A3932" i="2"/>
  <c r="B3932" i="2" s="1"/>
  <c r="A3933" i="2"/>
  <c r="B3933" i="2" s="1"/>
  <c r="A3934" i="2"/>
  <c r="B3934" i="2" s="1"/>
  <c r="A3935" i="2"/>
  <c r="A3936" i="2"/>
  <c r="B3936" i="2" s="1"/>
  <c r="A3937" i="2"/>
  <c r="B3937" i="2" s="1"/>
  <c r="A3938" i="2"/>
  <c r="B3938" i="2" s="1"/>
  <c r="A3939" i="2"/>
  <c r="A3940" i="2"/>
  <c r="B3940" i="2" s="1"/>
  <c r="A3941" i="2"/>
  <c r="B3941" i="2" s="1"/>
  <c r="A3942" i="2"/>
  <c r="B3942" i="2" s="1"/>
  <c r="A3943" i="2"/>
  <c r="A3944" i="2"/>
  <c r="B3944" i="2" s="1"/>
  <c r="A3945" i="2"/>
  <c r="B3945" i="2" s="1"/>
  <c r="A3946" i="2"/>
  <c r="B3946" i="2" s="1"/>
  <c r="A3947" i="2"/>
  <c r="A3948" i="2"/>
  <c r="B3948" i="2" s="1"/>
  <c r="A3949" i="2"/>
  <c r="B3949" i="2" s="1"/>
  <c r="A3950" i="2"/>
  <c r="B3950" i="2" s="1"/>
  <c r="A3951" i="2"/>
  <c r="A3952" i="2"/>
  <c r="B3952" i="2" s="1"/>
  <c r="A3953" i="2"/>
  <c r="B3953" i="2" s="1"/>
  <c r="A3954" i="2"/>
  <c r="B3954" i="2" s="1"/>
  <c r="A3955" i="2"/>
  <c r="A3956" i="2"/>
  <c r="B3956" i="2" s="1"/>
  <c r="A3957" i="2"/>
  <c r="B3957" i="2" s="1"/>
  <c r="A3958" i="2"/>
  <c r="B3958" i="2" s="1"/>
  <c r="A3959" i="2"/>
  <c r="A3960" i="2"/>
  <c r="B3960" i="2" s="1"/>
  <c r="A3961" i="2"/>
  <c r="B3961" i="2" s="1"/>
  <c r="A3962" i="2"/>
  <c r="B3962" i="2" s="1"/>
  <c r="A3963" i="2"/>
  <c r="A3964" i="2"/>
  <c r="B3964" i="2" s="1"/>
  <c r="A3965" i="2"/>
  <c r="B3965" i="2" s="1"/>
  <c r="A3966" i="2"/>
  <c r="B3966" i="2" s="1"/>
  <c r="A3967" i="2"/>
  <c r="A3968" i="2"/>
  <c r="B3968" i="2" s="1"/>
  <c r="A3969" i="2"/>
  <c r="B3969" i="2" s="1"/>
  <c r="A3970" i="2"/>
  <c r="B3970" i="2" s="1"/>
  <c r="A3971" i="2"/>
  <c r="A3972" i="2"/>
  <c r="B3972" i="2" s="1"/>
  <c r="A3973" i="2"/>
  <c r="B3973" i="2" s="1"/>
  <c r="A3974" i="2"/>
  <c r="B3974" i="2" s="1"/>
  <c r="A3975" i="2"/>
  <c r="A3976" i="2"/>
  <c r="B3976" i="2" s="1"/>
  <c r="A3977" i="2"/>
  <c r="B3977" i="2" s="1"/>
  <c r="A3978" i="2"/>
  <c r="B3978" i="2" s="1"/>
  <c r="A3979" i="2"/>
  <c r="A3980" i="2"/>
  <c r="B3980" i="2" s="1"/>
  <c r="A3981" i="2"/>
  <c r="B3981" i="2" s="1"/>
  <c r="A3982" i="2"/>
  <c r="B3982" i="2" s="1"/>
  <c r="A3983" i="2"/>
  <c r="A3984" i="2"/>
  <c r="B3984" i="2" s="1"/>
  <c r="A3985" i="2"/>
  <c r="B3985" i="2" s="1"/>
  <c r="A3986" i="2"/>
  <c r="B3986" i="2" s="1"/>
  <c r="A3987" i="2"/>
  <c r="A3988" i="2"/>
  <c r="B3988" i="2" s="1"/>
  <c r="A3989" i="2"/>
  <c r="B3989" i="2" s="1"/>
  <c r="A3990" i="2"/>
  <c r="B3990" i="2" s="1"/>
  <c r="A3991" i="2"/>
  <c r="A3992" i="2"/>
  <c r="B3992" i="2" s="1"/>
  <c r="A3993" i="2"/>
  <c r="B3993" i="2" s="1"/>
  <c r="A3994" i="2"/>
  <c r="B3994" i="2" s="1"/>
  <c r="A3995" i="2"/>
  <c r="A3996" i="2"/>
  <c r="B3996" i="2" s="1"/>
  <c r="A3997" i="2"/>
  <c r="B3997" i="2" s="1"/>
  <c r="A3998" i="2"/>
  <c r="B3998" i="2" s="1"/>
  <c r="A3999" i="2"/>
  <c r="A4000" i="2"/>
  <c r="B4000" i="2" s="1"/>
  <c r="A4001" i="2"/>
  <c r="B4001" i="2" s="1"/>
  <c r="A4002" i="2"/>
  <c r="B4002" i="2" s="1"/>
  <c r="A4003" i="2"/>
  <c r="A4004" i="2"/>
  <c r="B4004" i="2" s="1"/>
  <c r="A4005" i="2"/>
  <c r="B4005" i="2" s="1"/>
  <c r="A4006" i="2"/>
  <c r="B4006" i="2" s="1"/>
  <c r="A4007" i="2"/>
  <c r="A4008" i="2"/>
  <c r="B4008" i="2" s="1"/>
  <c r="A4009" i="2"/>
  <c r="B4009" i="2" s="1"/>
  <c r="A4010" i="2"/>
  <c r="B4010" i="2" s="1"/>
  <c r="A4011" i="2"/>
  <c r="A4012" i="2"/>
  <c r="B4012" i="2" s="1"/>
  <c r="A4013" i="2"/>
  <c r="B4013" i="2" s="1"/>
  <c r="A4014" i="2"/>
  <c r="B4014" i="2" s="1"/>
  <c r="A4015" i="2"/>
  <c r="A4016" i="2"/>
  <c r="B4016" i="2" s="1"/>
  <c r="A4017" i="2"/>
  <c r="B4017" i="2" s="1"/>
  <c r="A4018" i="2"/>
  <c r="B4018" i="2" s="1"/>
  <c r="A4019" i="2"/>
  <c r="A4020" i="2"/>
  <c r="B4020" i="2" s="1"/>
  <c r="A4021" i="2"/>
  <c r="B4021" i="2" s="1"/>
  <c r="A4022" i="2"/>
  <c r="B4022" i="2" s="1"/>
  <c r="A4023" i="2"/>
  <c r="A4024" i="2"/>
  <c r="B4024" i="2" s="1"/>
  <c r="A4025" i="2"/>
  <c r="B4025" i="2" s="1"/>
  <c r="A4026" i="2"/>
  <c r="B4026" i="2" s="1"/>
  <c r="A4027" i="2"/>
  <c r="A4028" i="2"/>
  <c r="B4028" i="2" s="1"/>
  <c r="A4029" i="2"/>
  <c r="B4029" i="2" s="1"/>
  <c r="A4030" i="2"/>
  <c r="B4030" i="2" s="1"/>
  <c r="A4031" i="2"/>
  <c r="A4032" i="2"/>
  <c r="B4032" i="2" s="1"/>
  <c r="A4033" i="2"/>
  <c r="B4033" i="2" s="1"/>
  <c r="A4034" i="2"/>
  <c r="B4034" i="2" s="1"/>
  <c r="A4035" i="2"/>
  <c r="A4036" i="2"/>
  <c r="B4036" i="2" s="1"/>
  <c r="A4037" i="2"/>
  <c r="B4037" i="2" s="1"/>
  <c r="A4038" i="2"/>
  <c r="B4038" i="2" s="1"/>
  <c r="A4039" i="2"/>
  <c r="A4040" i="2"/>
  <c r="B4040" i="2" s="1"/>
  <c r="A4041" i="2"/>
  <c r="B4041" i="2" s="1"/>
  <c r="A4042" i="2"/>
  <c r="B4042" i="2" s="1"/>
  <c r="A4043" i="2"/>
  <c r="A4044" i="2"/>
  <c r="B4044" i="2" s="1"/>
  <c r="A4045" i="2"/>
  <c r="B4045" i="2" s="1"/>
  <c r="A4046" i="2"/>
  <c r="B4046" i="2" s="1"/>
  <c r="A4047" i="2"/>
  <c r="A4048" i="2"/>
  <c r="B4048" i="2" s="1"/>
  <c r="A4049" i="2"/>
  <c r="B4049" i="2" s="1"/>
  <c r="A4050" i="2"/>
  <c r="B4050" i="2" s="1"/>
  <c r="A4051" i="2"/>
  <c r="A4052" i="2"/>
  <c r="B4052" i="2" s="1"/>
  <c r="A4053" i="2"/>
  <c r="B4053" i="2" s="1"/>
  <c r="A4054" i="2"/>
  <c r="B4054" i="2" s="1"/>
  <c r="A4055" i="2"/>
  <c r="A4056" i="2"/>
  <c r="B4056" i="2" s="1"/>
  <c r="A4057" i="2"/>
  <c r="B4057" i="2" s="1"/>
  <c r="A4058" i="2"/>
  <c r="B4058" i="2" s="1"/>
  <c r="A4059" i="2"/>
  <c r="A4060" i="2"/>
  <c r="B4060" i="2" s="1"/>
  <c r="A4061" i="2"/>
  <c r="B4061" i="2" s="1"/>
  <c r="A4062" i="2"/>
  <c r="B4062" i="2" s="1"/>
  <c r="A4063" i="2"/>
  <c r="A4064" i="2"/>
  <c r="B4064" i="2" s="1"/>
  <c r="A4065" i="2"/>
  <c r="B4065" i="2" s="1"/>
  <c r="A4066" i="2"/>
  <c r="B4066" i="2" s="1"/>
  <c r="A4067" i="2"/>
  <c r="A4068" i="2"/>
  <c r="B4068" i="2" s="1"/>
  <c r="A4069" i="2"/>
  <c r="B4069" i="2" s="1"/>
  <c r="A4070" i="2"/>
  <c r="B4070" i="2" s="1"/>
  <c r="A4071" i="2"/>
  <c r="A4072" i="2"/>
  <c r="B4072" i="2" s="1"/>
  <c r="A4073" i="2"/>
  <c r="B4073" i="2" s="1"/>
  <c r="A4074" i="2"/>
  <c r="B4074" i="2" s="1"/>
  <c r="A4075" i="2"/>
  <c r="A4076" i="2"/>
  <c r="B4076" i="2" s="1"/>
  <c r="A4077" i="2"/>
  <c r="B4077" i="2" s="1"/>
  <c r="A4078" i="2"/>
  <c r="B4078" i="2" s="1"/>
  <c r="A4079" i="2"/>
  <c r="A4080" i="2"/>
  <c r="B4080" i="2" s="1"/>
  <c r="A4081" i="2"/>
  <c r="B4081" i="2" s="1"/>
  <c r="A4082" i="2"/>
  <c r="B4082" i="2" s="1"/>
  <c r="A4083" i="2"/>
  <c r="A4084" i="2"/>
  <c r="B4084" i="2" s="1"/>
  <c r="A4085" i="2"/>
  <c r="B4085" i="2" s="1"/>
  <c r="A4086" i="2"/>
  <c r="B4086" i="2" s="1"/>
  <c r="A4087" i="2"/>
  <c r="A4088" i="2"/>
  <c r="B4088" i="2" s="1"/>
  <c r="A4089" i="2"/>
  <c r="B4089" i="2" s="1"/>
  <c r="A4090" i="2"/>
  <c r="B4090" i="2" s="1"/>
  <c r="A4091" i="2"/>
  <c r="A4092" i="2"/>
  <c r="B4092" i="2" s="1"/>
  <c r="A4093" i="2"/>
  <c r="B4093" i="2" s="1"/>
  <c r="A4094" i="2"/>
  <c r="B4094" i="2" s="1"/>
  <c r="A4095" i="2"/>
  <c r="A4096" i="2"/>
  <c r="B4096" i="2" s="1"/>
  <c r="A4097" i="2"/>
  <c r="B4097" i="2" s="1"/>
  <c r="A4098" i="2"/>
  <c r="B4098" i="2" s="1"/>
  <c r="A4099" i="2"/>
  <c r="A4100" i="2"/>
  <c r="B4100" i="2" s="1"/>
  <c r="A4101" i="2"/>
  <c r="B4101" i="2" s="1"/>
  <c r="A4102" i="2"/>
  <c r="B4102" i="2" s="1"/>
  <c r="A4103" i="2"/>
  <c r="A4104" i="2"/>
  <c r="B4104" i="2" s="1"/>
  <c r="A4105" i="2"/>
  <c r="B4105" i="2" s="1"/>
  <c r="A4106" i="2"/>
  <c r="B4106" i="2" s="1"/>
  <c r="A4107" i="2"/>
  <c r="A4108" i="2"/>
  <c r="B4108" i="2" s="1"/>
  <c r="A4109" i="2"/>
  <c r="B4109" i="2" s="1"/>
  <c r="A4110" i="2"/>
  <c r="B4110" i="2" s="1"/>
  <c r="A4111" i="2"/>
  <c r="A4112" i="2"/>
  <c r="B4112" i="2" s="1"/>
  <c r="A4113" i="2"/>
  <c r="B4113" i="2" s="1"/>
  <c r="A4114" i="2"/>
  <c r="B4114" i="2" s="1"/>
  <c r="A4115" i="2"/>
  <c r="A4116" i="2"/>
  <c r="B4116" i="2" s="1"/>
  <c r="A4117" i="2"/>
  <c r="B4117" i="2" s="1"/>
  <c r="A4118" i="2"/>
  <c r="B4118" i="2" s="1"/>
  <c r="A4119" i="2"/>
  <c r="A4120" i="2"/>
  <c r="B4120" i="2" s="1"/>
  <c r="A4121" i="2"/>
  <c r="B4121" i="2" s="1"/>
  <c r="A4122" i="2"/>
  <c r="B4122" i="2" s="1"/>
  <c r="A4123" i="2"/>
  <c r="A4124" i="2"/>
  <c r="B4124" i="2" s="1"/>
  <c r="A4125" i="2"/>
  <c r="B4125" i="2" s="1"/>
  <c r="A4126" i="2"/>
  <c r="B4126" i="2" s="1"/>
  <c r="A4127" i="2"/>
  <c r="A4128" i="2"/>
  <c r="B4128" i="2" s="1"/>
  <c r="A4129" i="2"/>
  <c r="B4129" i="2" s="1"/>
  <c r="A4130" i="2"/>
  <c r="B4130" i="2" s="1"/>
  <c r="A4131" i="2"/>
  <c r="A4132" i="2"/>
  <c r="B4132" i="2" s="1"/>
  <c r="A4133" i="2"/>
  <c r="B4133" i="2" s="1"/>
  <c r="A4134" i="2"/>
  <c r="B4134" i="2" s="1"/>
  <c r="A4135" i="2"/>
  <c r="A4136" i="2"/>
  <c r="B4136" i="2" s="1"/>
  <c r="A4137" i="2"/>
  <c r="B4137" i="2" s="1"/>
  <c r="A4138" i="2"/>
  <c r="B4138" i="2" s="1"/>
  <c r="A4139" i="2"/>
  <c r="A4140" i="2"/>
  <c r="B4140" i="2" s="1"/>
  <c r="A4141" i="2"/>
  <c r="B4141" i="2" s="1"/>
  <c r="A4142" i="2"/>
  <c r="B4142" i="2" s="1"/>
  <c r="A4143" i="2"/>
  <c r="A4144" i="2"/>
  <c r="B4144" i="2" s="1"/>
  <c r="A4145" i="2"/>
  <c r="B4145" i="2" s="1"/>
  <c r="A4146" i="2"/>
  <c r="B4146" i="2" s="1"/>
  <c r="A4147" i="2"/>
  <c r="A4148" i="2"/>
  <c r="B4148" i="2" s="1"/>
  <c r="A4149" i="2"/>
  <c r="B4149" i="2" s="1"/>
  <c r="A4150" i="2"/>
  <c r="B4150" i="2" s="1"/>
  <c r="A4151" i="2"/>
  <c r="A4152" i="2"/>
  <c r="B4152" i="2" s="1"/>
  <c r="A4153" i="2"/>
  <c r="B4153" i="2" s="1"/>
  <c r="A4154" i="2"/>
  <c r="B4154" i="2" s="1"/>
  <c r="A4155" i="2"/>
  <c r="A4156" i="2"/>
  <c r="B4156" i="2" s="1"/>
  <c r="A4157" i="2"/>
  <c r="B4157" i="2" s="1"/>
  <c r="A4158" i="2"/>
  <c r="B4158" i="2" s="1"/>
  <c r="A4159" i="2"/>
  <c r="A4160" i="2"/>
  <c r="B4160" i="2" s="1"/>
  <c r="A4161" i="2"/>
  <c r="B4161" i="2" s="1"/>
  <c r="A4162" i="2"/>
  <c r="B4162" i="2" s="1"/>
  <c r="A4163" i="2"/>
  <c r="A4164" i="2"/>
  <c r="B4164" i="2" s="1"/>
  <c r="A4165" i="2"/>
  <c r="B4165" i="2" s="1"/>
  <c r="A4166" i="2"/>
  <c r="B4166" i="2" s="1"/>
  <c r="A4167" i="2"/>
  <c r="A4168" i="2"/>
  <c r="B4168" i="2" s="1"/>
  <c r="A4169" i="2"/>
  <c r="B4169" i="2" s="1"/>
  <c r="A4170" i="2"/>
  <c r="B4170" i="2" s="1"/>
  <c r="A4171" i="2"/>
  <c r="A4172" i="2"/>
  <c r="B4172" i="2" s="1"/>
  <c r="A4173" i="2"/>
  <c r="B4173" i="2" s="1"/>
  <c r="A4174" i="2"/>
  <c r="B4174" i="2" s="1"/>
  <c r="A4175" i="2"/>
  <c r="A4176" i="2"/>
  <c r="B4176" i="2" s="1"/>
  <c r="A4177" i="2"/>
  <c r="B4177" i="2" s="1"/>
  <c r="A4178" i="2"/>
  <c r="B4178" i="2" s="1"/>
  <c r="A4179" i="2"/>
  <c r="A4180" i="2"/>
  <c r="B4180" i="2" s="1"/>
  <c r="A4181" i="2"/>
  <c r="B4181" i="2" s="1"/>
  <c r="A4182" i="2"/>
  <c r="B4182" i="2" s="1"/>
  <c r="A4183" i="2"/>
  <c r="A4184" i="2"/>
  <c r="B4184" i="2" s="1"/>
  <c r="A4185" i="2"/>
  <c r="B4185" i="2" s="1"/>
  <c r="A4186" i="2"/>
  <c r="B4186" i="2" s="1"/>
  <c r="A4187" i="2"/>
  <c r="A4188" i="2"/>
  <c r="B4188" i="2" s="1"/>
  <c r="A4189" i="2"/>
  <c r="B4189" i="2" s="1"/>
  <c r="A4190" i="2"/>
  <c r="B4190" i="2" s="1"/>
  <c r="A4191" i="2"/>
  <c r="A4192" i="2"/>
  <c r="B4192" i="2" s="1"/>
  <c r="A4193" i="2"/>
  <c r="B4193" i="2" s="1"/>
  <c r="A4194" i="2"/>
  <c r="B4194" i="2" s="1"/>
  <c r="A4195" i="2"/>
  <c r="A4196" i="2"/>
  <c r="B4196" i="2" s="1"/>
  <c r="A4197" i="2"/>
  <c r="B4197" i="2" s="1"/>
  <c r="A4198" i="2"/>
  <c r="B4198" i="2" s="1"/>
  <c r="A4199" i="2"/>
  <c r="A4200" i="2"/>
  <c r="B4200" i="2" s="1"/>
  <c r="A4201" i="2"/>
  <c r="B4201" i="2" s="1"/>
  <c r="A4202" i="2"/>
  <c r="B4202" i="2" s="1"/>
  <c r="A4203" i="2"/>
  <c r="A4204" i="2"/>
  <c r="B4204" i="2" s="1"/>
  <c r="A4205" i="2"/>
  <c r="B4205" i="2" s="1"/>
  <c r="A4206" i="2"/>
  <c r="B4206" i="2" s="1"/>
  <c r="A4207" i="2"/>
  <c r="A4208" i="2"/>
  <c r="B4208" i="2" s="1"/>
  <c r="A4209" i="2"/>
  <c r="B4209" i="2" s="1"/>
  <c r="A4210" i="2"/>
  <c r="B4210" i="2" s="1"/>
  <c r="A4211" i="2"/>
  <c r="A4212" i="2"/>
  <c r="B4212" i="2" s="1"/>
  <c r="A4213" i="2"/>
  <c r="B4213" i="2" s="1"/>
  <c r="A4214" i="2"/>
  <c r="B4214" i="2" s="1"/>
  <c r="A4215" i="2"/>
  <c r="A4216" i="2"/>
  <c r="B4216" i="2" s="1"/>
  <c r="A4217" i="2"/>
  <c r="B4217" i="2" s="1"/>
  <c r="A4218" i="2"/>
  <c r="B4218" i="2" s="1"/>
  <c r="A4219" i="2"/>
  <c r="A4220" i="2"/>
  <c r="B4220" i="2" s="1"/>
  <c r="A4221" i="2"/>
  <c r="B4221" i="2" s="1"/>
  <c r="A4222" i="2"/>
  <c r="B4222" i="2" s="1"/>
  <c r="A4223" i="2"/>
  <c r="A4224" i="2"/>
  <c r="B4224" i="2" s="1"/>
  <c r="A4225" i="2"/>
  <c r="B4225" i="2" s="1"/>
  <c r="A4226" i="2"/>
  <c r="B4226" i="2" s="1"/>
  <c r="A4227" i="2"/>
  <c r="A4228" i="2"/>
  <c r="B4228" i="2" s="1"/>
  <c r="A4229" i="2"/>
  <c r="B4229" i="2" s="1"/>
  <c r="A4230" i="2"/>
  <c r="B4230" i="2" s="1"/>
  <c r="A4231" i="2"/>
  <c r="A4232" i="2"/>
  <c r="B4232" i="2" s="1"/>
  <c r="A4233" i="2"/>
  <c r="B4233" i="2" s="1"/>
  <c r="A4234" i="2"/>
  <c r="B4234" i="2" s="1"/>
  <c r="A4235" i="2"/>
  <c r="A4236" i="2"/>
  <c r="B4236" i="2" s="1"/>
  <c r="A4237" i="2"/>
  <c r="B4237" i="2" s="1"/>
  <c r="A4238" i="2"/>
  <c r="B4238" i="2" s="1"/>
  <c r="A4239" i="2"/>
  <c r="A4240" i="2"/>
  <c r="B4240" i="2" s="1"/>
  <c r="A4241" i="2"/>
  <c r="B4241" i="2" s="1"/>
  <c r="A4242" i="2"/>
  <c r="B4242" i="2" s="1"/>
  <c r="A4243" i="2"/>
  <c r="A4244" i="2"/>
  <c r="B4244" i="2" s="1"/>
  <c r="A4245" i="2"/>
  <c r="B4245" i="2" s="1"/>
  <c r="A4246" i="2"/>
  <c r="B4246" i="2" s="1"/>
  <c r="A4247" i="2"/>
  <c r="A4248" i="2"/>
  <c r="B4248" i="2" s="1"/>
  <c r="A4249" i="2"/>
  <c r="B4249" i="2" s="1"/>
  <c r="A4250" i="2"/>
  <c r="B4250" i="2" s="1"/>
  <c r="A4251" i="2"/>
  <c r="A4252" i="2"/>
  <c r="B4252" i="2" s="1"/>
  <c r="A4253" i="2"/>
  <c r="B4253" i="2" s="1"/>
  <c r="A4254" i="2"/>
  <c r="B4254" i="2" s="1"/>
  <c r="A4255" i="2"/>
  <c r="A4256" i="2"/>
  <c r="B4256" i="2" s="1"/>
  <c r="A4257" i="2"/>
  <c r="B4257" i="2" s="1"/>
  <c r="A4258" i="2"/>
  <c r="B4258" i="2" s="1"/>
  <c r="A4259" i="2"/>
  <c r="A4260" i="2"/>
  <c r="B4260" i="2" s="1"/>
  <c r="A4261" i="2"/>
  <c r="B4261" i="2" s="1"/>
  <c r="A4262" i="2"/>
  <c r="B4262" i="2" s="1"/>
  <c r="A4263" i="2"/>
  <c r="A4264" i="2"/>
  <c r="B4264" i="2" s="1"/>
  <c r="A4265" i="2"/>
  <c r="B4265" i="2" s="1"/>
  <c r="A4266" i="2"/>
  <c r="B4266" i="2" s="1"/>
  <c r="A4267" i="2"/>
  <c r="A4268" i="2"/>
  <c r="B4268" i="2" s="1"/>
  <c r="A4269" i="2"/>
  <c r="B4269" i="2" s="1"/>
  <c r="A4270" i="2"/>
  <c r="B4270" i="2" s="1"/>
  <c r="A4271" i="2"/>
  <c r="A4272" i="2"/>
  <c r="B4272" i="2" s="1"/>
  <c r="A4273" i="2"/>
  <c r="B4273" i="2" s="1"/>
  <c r="A4274" i="2"/>
  <c r="B4274" i="2" s="1"/>
  <c r="A4275" i="2"/>
  <c r="A4276" i="2"/>
  <c r="B4276" i="2" s="1"/>
  <c r="A4277" i="2"/>
  <c r="B4277" i="2" s="1"/>
  <c r="A4278" i="2"/>
  <c r="B4278" i="2" s="1"/>
  <c r="A4279" i="2"/>
  <c r="A4280" i="2"/>
  <c r="B4280" i="2" s="1"/>
  <c r="A4281" i="2"/>
  <c r="B4281" i="2" s="1"/>
  <c r="A4282" i="2"/>
  <c r="B4282" i="2" s="1"/>
  <c r="A4283" i="2"/>
  <c r="A4284" i="2"/>
  <c r="B4284" i="2" s="1"/>
  <c r="A4285" i="2"/>
  <c r="B4285" i="2" s="1"/>
  <c r="A4286" i="2"/>
  <c r="B4286" i="2" s="1"/>
  <c r="A4287" i="2"/>
  <c r="A4288" i="2"/>
  <c r="B4288" i="2" s="1"/>
  <c r="A4289" i="2"/>
  <c r="B4289" i="2" s="1"/>
  <c r="A4290" i="2"/>
  <c r="B4290" i="2" s="1"/>
  <c r="A4291" i="2"/>
  <c r="A4292" i="2"/>
  <c r="B4292" i="2" s="1"/>
  <c r="A4293" i="2"/>
  <c r="B4293" i="2" s="1"/>
  <c r="A4294" i="2"/>
  <c r="B4294" i="2" s="1"/>
  <c r="A4295" i="2"/>
  <c r="A4296" i="2"/>
  <c r="B4296" i="2" s="1"/>
  <c r="A4297" i="2"/>
  <c r="B4297" i="2" s="1"/>
  <c r="A4298" i="2"/>
  <c r="B4298" i="2" s="1"/>
  <c r="A4299" i="2"/>
  <c r="A4300" i="2"/>
  <c r="B4300" i="2" s="1"/>
  <c r="A4301" i="2"/>
  <c r="B4301" i="2" s="1"/>
  <c r="A4302" i="2"/>
  <c r="B4302" i="2" s="1"/>
  <c r="A4303" i="2"/>
  <c r="A4304" i="2"/>
  <c r="B4304" i="2" s="1"/>
  <c r="A4305" i="2"/>
  <c r="B4305" i="2" s="1"/>
  <c r="A4306" i="2"/>
  <c r="B4306" i="2" s="1"/>
  <c r="A4307" i="2"/>
  <c r="A4308" i="2"/>
  <c r="B4308" i="2" s="1"/>
  <c r="A4309" i="2"/>
  <c r="B4309" i="2" s="1"/>
  <c r="A4310" i="2"/>
  <c r="B4310" i="2" s="1"/>
  <c r="A4311" i="2"/>
  <c r="A4312" i="2"/>
  <c r="B4312" i="2" s="1"/>
  <c r="A4313" i="2"/>
  <c r="B4313" i="2" s="1"/>
  <c r="A4314" i="2"/>
  <c r="B4314" i="2" s="1"/>
  <c r="A4315" i="2"/>
  <c r="A4316" i="2"/>
  <c r="B4316" i="2" s="1"/>
  <c r="A4317" i="2"/>
  <c r="B4317" i="2" s="1"/>
  <c r="A4318" i="2"/>
  <c r="B4318" i="2" s="1"/>
  <c r="A4319" i="2"/>
  <c r="A4320" i="2"/>
  <c r="B4320" i="2" s="1"/>
  <c r="A4321" i="2"/>
  <c r="B4321" i="2" s="1"/>
  <c r="A4322" i="2"/>
  <c r="B4322" i="2" s="1"/>
  <c r="A4323" i="2"/>
  <c r="A4324" i="2"/>
  <c r="B4324" i="2" s="1"/>
  <c r="A4325" i="2"/>
  <c r="B4325" i="2" s="1"/>
  <c r="A4326" i="2"/>
  <c r="B4326" i="2" s="1"/>
  <c r="A4327" i="2"/>
  <c r="A4328" i="2"/>
  <c r="B4328" i="2" s="1"/>
  <c r="A4329" i="2"/>
  <c r="B4329" i="2" s="1"/>
  <c r="A4330" i="2"/>
  <c r="B4330" i="2" s="1"/>
  <c r="A4331" i="2"/>
  <c r="A4332" i="2"/>
  <c r="B4332" i="2" s="1"/>
  <c r="A4333" i="2"/>
  <c r="B4333" i="2" s="1"/>
  <c r="A4334" i="2"/>
  <c r="B4334" i="2" s="1"/>
  <c r="A4335" i="2"/>
  <c r="A4336" i="2"/>
  <c r="B4336" i="2" s="1"/>
  <c r="A4337" i="2"/>
  <c r="B4337" i="2" s="1"/>
  <c r="A4338" i="2"/>
  <c r="B4338" i="2" s="1"/>
  <c r="A4339" i="2"/>
  <c r="A4340" i="2"/>
  <c r="B4340" i="2" s="1"/>
  <c r="A4341" i="2"/>
  <c r="B4341" i="2" s="1"/>
  <c r="A4342" i="2"/>
  <c r="B4342" i="2" s="1"/>
  <c r="A4343" i="2"/>
  <c r="A4344" i="2"/>
  <c r="B4344" i="2" s="1"/>
  <c r="A4345" i="2"/>
  <c r="B4345" i="2" s="1"/>
  <c r="A4346" i="2"/>
  <c r="B4346" i="2" s="1"/>
  <c r="A4347" i="2"/>
  <c r="A4348" i="2"/>
  <c r="B4348" i="2" s="1"/>
  <c r="A4349" i="2"/>
  <c r="B4349" i="2" s="1"/>
  <c r="A4350" i="2"/>
  <c r="B4350" i="2" s="1"/>
  <c r="A4351" i="2"/>
  <c r="A4352" i="2"/>
  <c r="B4352" i="2" s="1"/>
  <c r="A4353" i="2"/>
  <c r="B4353" i="2" s="1"/>
  <c r="A4354" i="2"/>
  <c r="B4354" i="2" s="1"/>
  <c r="A4355" i="2"/>
  <c r="A4356" i="2"/>
  <c r="B4356" i="2" s="1"/>
  <c r="A4357" i="2"/>
  <c r="B4357" i="2" s="1"/>
  <c r="A4358" i="2"/>
  <c r="B4358" i="2" s="1"/>
  <c r="A4359" i="2"/>
  <c r="A4360" i="2"/>
  <c r="B4360" i="2" s="1"/>
  <c r="A4361" i="2"/>
  <c r="B4361" i="2" s="1"/>
  <c r="A4362" i="2"/>
  <c r="B4362" i="2" s="1"/>
  <c r="A4363" i="2"/>
  <c r="A4364" i="2"/>
  <c r="B4364" i="2" s="1"/>
  <c r="A4365" i="2"/>
  <c r="B4365" i="2" s="1"/>
  <c r="A4366" i="2"/>
  <c r="B4366" i="2" s="1"/>
  <c r="A4367" i="2"/>
  <c r="A4368" i="2"/>
  <c r="B4368" i="2" s="1"/>
  <c r="A4369" i="2"/>
  <c r="B4369" i="2" s="1"/>
  <c r="A4370" i="2"/>
  <c r="B4370" i="2" s="1"/>
  <c r="A4371" i="2"/>
  <c r="A4372" i="2"/>
  <c r="B4372" i="2" s="1"/>
  <c r="A4373" i="2"/>
  <c r="B4373" i="2" s="1"/>
  <c r="A4374" i="2"/>
  <c r="B4374" i="2" s="1"/>
  <c r="A4375" i="2"/>
  <c r="A4376" i="2"/>
  <c r="B4376" i="2" s="1"/>
  <c r="A4377" i="2"/>
  <c r="B4377" i="2" s="1"/>
  <c r="A4378" i="2"/>
  <c r="B4378" i="2" s="1"/>
  <c r="A4379" i="2"/>
  <c r="A4380" i="2"/>
  <c r="B4380" i="2" s="1"/>
  <c r="A4381" i="2"/>
  <c r="B4381" i="2" s="1"/>
  <c r="A4382" i="2"/>
  <c r="B4382" i="2" s="1"/>
  <c r="A4383" i="2"/>
  <c r="A4384" i="2"/>
  <c r="B4384" i="2" s="1"/>
  <c r="A4385" i="2"/>
  <c r="B4385" i="2" s="1"/>
  <c r="A4386" i="2"/>
  <c r="B4386" i="2" s="1"/>
  <c r="A4387" i="2"/>
  <c r="A4388" i="2"/>
  <c r="B4388" i="2" s="1"/>
  <c r="A4389" i="2"/>
  <c r="B4389" i="2" s="1"/>
  <c r="A4390" i="2"/>
  <c r="B4390" i="2" s="1"/>
  <c r="A4391" i="2"/>
  <c r="A4392" i="2"/>
  <c r="B4392" i="2" s="1"/>
  <c r="A4393" i="2"/>
  <c r="B4393" i="2" s="1"/>
  <c r="A4394" i="2"/>
  <c r="B4394" i="2" s="1"/>
  <c r="A4395" i="2"/>
  <c r="A4396" i="2"/>
  <c r="B4396" i="2" s="1"/>
  <c r="A4397" i="2"/>
  <c r="B4397" i="2" s="1"/>
  <c r="A4398" i="2"/>
  <c r="B4398" i="2" s="1"/>
  <c r="A4399" i="2"/>
  <c r="A4400" i="2"/>
  <c r="B4400" i="2" s="1"/>
  <c r="A4401" i="2"/>
  <c r="B4401" i="2" s="1"/>
  <c r="A4402" i="2"/>
  <c r="B4402" i="2" s="1"/>
  <c r="A4403" i="2"/>
  <c r="A4404" i="2"/>
  <c r="B4404" i="2" s="1"/>
  <c r="A4405" i="2"/>
  <c r="B4405" i="2" s="1"/>
  <c r="A4406" i="2"/>
  <c r="B4406" i="2" s="1"/>
  <c r="A4407" i="2"/>
  <c r="A4408" i="2"/>
  <c r="B4408" i="2" s="1"/>
  <c r="A4409" i="2"/>
  <c r="B4409" i="2" s="1"/>
  <c r="A4410" i="2"/>
  <c r="B4410" i="2" s="1"/>
  <c r="A4411" i="2"/>
  <c r="A4412" i="2"/>
  <c r="B4412" i="2" s="1"/>
  <c r="A4413" i="2"/>
  <c r="B4413" i="2" s="1"/>
  <c r="A4414" i="2"/>
  <c r="B4414" i="2" s="1"/>
  <c r="A4415" i="2"/>
  <c r="A4416" i="2"/>
  <c r="B4416" i="2" s="1"/>
  <c r="A4417" i="2"/>
  <c r="B4417" i="2" s="1"/>
  <c r="A4418" i="2"/>
  <c r="B4418" i="2" s="1"/>
  <c r="A4419" i="2"/>
  <c r="A4420" i="2"/>
  <c r="B4420" i="2" s="1"/>
  <c r="A4421" i="2"/>
  <c r="B4421" i="2" s="1"/>
  <c r="A4422" i="2"/>
  <c r="B4422" i="2" s="1"/>
  <c r="A4423" i="2"/>
  <c r="A4424" i="2"/>
  <c r="B4424" i="2" s="1"/>
  <c r="A4425" i="2"/>
  <c r="B4425" i="2" s="1"/>
  <c r="A4426" i="2"/>
  <c r="B4426" i="2" s="1"/>
  <c r="A4427" i="2"/>
  <c r="A4428" i="2"/>
  <c r="B4428" i="2" s="1"/>
  <c r="A4429" i="2"/>
  <c r="B4429" i="2" s="1"/>
  <c r="A4430" i="2"/>
  <c r="B4430" i="2" s="1"/>
  <c r="A4431" i="2"/>
  <c r="A4432" i="2"/>
  <c r="B4432" i="2" s="1"/>
  <c r="A4433" i="2"/>
  <c r="B4433" i="2" s="1"/>
  <c r="A4434" i="2"/>
  <c r="B4434" i="2" s="1"/>
  <c r="A4435" i="2"/>
  <c r="A4436" i="2"/>
  <c r="B4436" i="2" s="1"/>
  <c r="A4437" i="2"/>
  <c r="B4437" i="2" s="1"/>
  <c r="A4438" i="2"/>
  <c r="B4438" i="2" s="1"/>
  <c r="A4439" i="2"/>
  <c r="A4440" i="2"/>
  <c r="B4440" i="2" s="1"/>
  <c r="A4441" i="2"/>
  <c r="B4441" i="2" s="1"/>
  <c r="A4442" i="2"/>
  <c r="B4442" i="2" s="1"/>
  <c r="A4443" i="2"/>
  <c r="A4444" i="2"/>
  <c r="B4444" i="2" s="1"/>
  <c r="A4445" i="2"/>
  <c r="B4445" i="2" s="1"/>
  <c r="A4446" i="2"/>
  <c r="B4446" i="2" s="1"/>
  <c r="A4447" i="2"/>
  <c r="A4448" i="2"/>
  <c r="B4448" i="2" s="1"/>
  <c r="A4449" i="2"/>
  <c r="B4449" i="2" s="1"/>
  <c r="A4450" i="2"/>
  <c r="B4450" i="2" s="1"/>
  <c r="A4451" i="2"/>
  <c r="A4452" i="2"/>
  <c r="B4452" i="2" s="1"/>
  <c r="A4453" i="2"/>
  <c r="B4453" i="2" s="1"/>
  <c r="A4454" i="2"/>
  <c r="B4454" i="2" s="1"/>
  <c r="A4455" i="2"/>
  <c r="A4456" i="2"/>
  <c r="B4456" i="2" s="1"/>
  <c r="A4457" i="2"/>
  <c r="B4457" i="2" s="1"/>
  <c r="A4458" i="2"/>
  <c r="B4458" i="2" s="1"/>
  <c r="A4459" i="2"/>
  <c r="A4460" i="2"/>
  <c r="B4460" i="2" s="1"/>
  <c r="A4461" i="2"/>
  <c r="B4461" i="2" s="1"/>
  <c r="A4462" i="2"/>
  <c r="B4462" i="2" s="1"/>
  <c r="A4463" i="2"/>
  <c r="A4464" i="2"/>
  <c r="B4464" i="2" s="1"/>
  <c r="A4465" i="2"/>
  <c r="B4465" i="2" s="1"/>
  <c r="A4466" i="2"/>
  <c r="B4466" i="2" s="1"/>
  <c r="A4467" i="2"/>
  <c r="A4468" i="2"/>
  <c r="B4468" i="2" s="1"/>
  <c r="A4469" i="2"/>
  <c r="B4469" i="2" s="1"/>
  <c r="A4470" i="2"/>
  <c r="B4470" i="2" s="1"/>
  <c r="A4471" i="2"/>
  <c r="A4472" i="2"/>
  <c r="B4472" i="2" s="1"/>
  <c r="A4473" i="2"/>
  <c r="B4473" i="2" s="1"/>
  <c r="A4474" i="2"/>
  <c r="B4474" i="2" s="1"/>
  <c r="A4475" i="2"/>
  <c r="A4476" i="2"/>
  <c r="B4476" i="2" s="1"/>
  <c r="A4477" i="2"/>
  <c r="B4477" i="2" s="1"/>
  <c r="A4478" i="2"/>
  <c r="B4478" i="2" s="1"/>
  <c r="A4479" i="2"/>
  <c r="A4480" i="2"/>
  <c r="B4480" i="2" s="1"/>
  <c r="A4481" i="2"/>
  <c r="B4481" i="2" s="1"/>
  <c r="A4482" i="2"/>
  <c r="B4482" i="2" s="1"/>
  <c r="A4483" i="2"/>
  <c r="A4484" i="2"/>
  <c r="B4484" i="2" s="1"/>
  <c r="A4485" i="2"/>
  <c r="B4485" i="2" s="1"/>
  <c r="A4486" i="2"/>
  <c r="B4486" i="2" s="1"/>
  <c r="A4487" i="2"/>
  <c r="A4488" i="2"/>
  <c r="B4488" i="2" s="1"/>
  <c r="A4489" i="2"/>
  <c r="B4489" i="2" s="1"/>
  <c r="A4490" i="2"/>
  <c r="B4490" i="2" s="1"/>
  <c r="A4491" i="2"/>
  <c r="A4492" i="2"/>
  <c r="B4492" i="2" s="1"/>
  <c r="A4493" i="2"/>
  <c r="B4493" i="2" s="1"/>
  <c r="A4494" i="2"/>
  <c r="B4494" i="2" s="1"/>
  <c r="A4495" i="2"/>
  <c r="A4496" i="2"/>
  <c r="B4496" i="2" s="1"/>
  <c r="A4497" i="2"/>
  <c r="B4497" i="2" s="1"/>
  <c r="A4498" i="2"/>
  <c r="B4498" i="2" s="1"/>
  <c r="A4499" i="2"/>
  <c r="A4500" i="2"/>
  <c r="B4500" i="2" s="1"/>
  <c r="A4501" i="2"/>
  <c r="B4501" i="2" s="1"/>
  <c r="A4502" i="2"/>
  <c r="B4502" i="2" s="1"/>
  <c r="A4503" i="2"/>
  <c r="A4504" i="2"/>
  <c r="B4504" i="2" s="1"/>
  <c r="A4505" i="2"/>
  <c r="B4505" i="2" s="1"/>
  <c r="A4506" i="2"/>
  <c r="B4506" i="2" s="1"/>
  <c r="A4507" i="2"/>
  <c r="A4508" i="2"/>
  <c r="B4508" i="2" s="1"/>
  <c r="A4509" i="2"/>
  <c r="B4509" i="2" s="1"/>
  <c r="A4510" i="2"/>
  <c r="B4510" i="2" s="1"/>
  <c r="A4511" i="2"/>
  <c r="A4512" i="2"/>
  <c r="B4512" i="2" s="1"/>
  <c r="A4513" i="2"/>
  <c r="B4513" i="2" s="1"/>
  <c r="A4514" i="2"/>
  <c r="B4514" i="2" s="1"/>
  <c r="A4515" i="2"/>
  <c r="A4516" i="2"/>
  <c r="B4516" i="2" s="1"/>
  <c r="A4517" i="2"/>
  <c r="B4517" i="2" s="1"/>
  <c r="A4518" i="2"/>
  <c r="B4518" i="2" s="1"/>
  <c r="A4519" i="2"/>
  <c r="A4520" i="2"/>
  <c r="B4520" i="2" s="1"/>
  <c r="A4521" i="2"/>
  <c r="B4521" i="2" s="1"/>
  <c r="A4522" i="2"/>
  <c r="B4522" i="2" s="1"/>
  <c r="A4523" i="2"/>
  <c r="A4524" i="2"/>
  <c r="B4524" i="2" s="1"/>
  <c r="A4525" i="2"/>
  <c r="B4525" i="2" s="1"/>
  <c r="A4526" i="2"/>
  <c r="B4526" i="2" s="1"/>
  <c r="A4527" i="2"/>
  <c r="A4528" i="2"/>
  <c r="B4528" i="2" s="1"/>
  <c r="A4529" i="2"/>
  <c r="B4529" i="2" s="1"/>
  <c r="A4530" i="2"/>
  <c r="B4530" i="2" s="1"/>
  <c r="A4531" i="2"/>
  <c r="A4532" i="2"/>
  <c r="B4532" i="2" s="1"/>
  <c r="A4533" i="2"/>
  <c r="B4533" i="2" s="1"/>
  <c r="A4534" i="2"/>
  <c r="B4534" i="2" s="1"/>
  <c r="A4535" i="2"/>
  <c r="A4536" i="2"/>
  <c r="B4536" i="2" s="1"/>
  <c r="A4537" i="2"/>
  <c r="B4537" i="2" s="1"/>
  <c r="A4538" i="2"/>
  <c r="B4538" i="2" s="1"/>
  <c r="A4539" i="2"/>
  <c r="A4540" i="2"/>
  <c r="B4540" i="2" s="1"/>
  <c r="A4541" i="2"/>
  <c r="B4541" i="2" s="1"/>
  <c r="A4542" i="2"/>
  <c r="B4542" i="2" s="1"/>
  <c r="A4543" i="2"/>
  <c r="A4544" i="2"/>
  <c r="B4544" i="2" s="1"/>
  <c r="A4545" i="2"/>
  <c r="B4545" i="2" s="1"/>
  <c r="A4546" i="2"/>
  <c r="B4546" i="2" s="1"/>
  <c r="A4547" i="2"/>
  <c r="A4548" i="2"/>
  <c r="B4548" i="2" s="1"/>
  <c r="A4549" i="2"/>
  <c r="B4549" i="2" s="1"/>
  <c r="A4550" i="2"/>
  <c r="B4550" i="2" s="1"/>
  <c r="A4551" i="2"/>
  <c r="A4552" i="2"/>
  <c r="B4552" i="2" s="1"/>
  <c r="A4553" i="2"/>
  <c r="B4553" i="2" s="1"/>
  <c r="A4554" i="2"/>
  <c r="B4554" i="2" s="1"/>
  <c r="A4555" i="2"/>
  <c r="A4556" i="2"/>
  <c r="B4556" i="2" s="1"/>
  <c r="A4557" i="2"/>
  <c r="B4557" i="2" s="1"/>
  <c r="A4558" i="2"/>
  <c r="B4558" i="2" s="1"/>
  <c r="A4559" i="2"/>
  <c r="A4560" i="2"/>
  <c r="B4560" i="2" s="1"/>
  <c r="A4561" i="2"/>
  <c r="B4561" i="2" s="1"/>
  <c r="A4562" i="2"/>
  <c r="B4562" i="2" s="1"/>
  <c r="A4563" i="2"/>
  <c r="A4564" i="2"/>
  <c r="B4564" i="2" s="1"/>
  <c r="A4565" i="2"/>
  <c r="B4565" i="2" s="1"/>
  <c r="A4566" i="2"/>
  <c r="B4566" i="2" s="1"/>
  <c r="A4567" i="2"/>
  <c r="A4568" i="2"/>
  <c r="B4568" i="2" s="1"/>
  <c r="A4569" i="2"/>
  <c r="B4569" i="2" s="1"/>
  <c r="A4570" i="2"/>
  <c r="B4570" i="2" s="1"/>
  <c r="A4571" i="2"/>
  <c r="A4572" i="2"/>
  <c r="B4572" i="2" s="1"/>
  <c r="A4573" i="2"/>
  <c r="B4573" i="2" s="1"/>
  <c r="A4574" i="2"/>
  <c r="B4574" i="2" s="1"/>
  <c r="A4575" i="2"/>
  <c r="A4576" i="2"/>
  <c r="B4576" i="2" s="1"/>
  <c r="A4577" i="2"/>
  <c r="B4577" i="2" s="1"/>
  <c r="A4578" i="2"/>
  <c r="B4578" i="2" s="1"/>
  <c r="A4579" i="2"/>
  <c r="A4580" i="2"/>
  <c r="B4580" i="2" s="1"/>
  <c r="A4581" i="2"/>
  <c r="B4581" i="2" s="1"/>
  <c r="A4582" i="2"/>
  <c r="B4582" i="2" s="1"/>
  <c r="A4583" i="2"/>
  <c r="A4584" i="2"/>
  <c r="B4584" i="2" s="1"/>
  <c r="A4585" i="2"/>
  <c r="B4585" i="2" s="1"/>
  <c r="A4586" i="2"/>
  <c r="B4586" i="2" s="1"/>
  <c r="A4587" i="2"/>
  <c r="A4588" i="2"/>
  <c r="B4588" i="2" s="1"/>
  <c r="A4589" i="2"/>
  <c r="B4589" i="2" s="1"/>
  <c r="A4590" i="2"/>
  <c r="B4590" i="2" s="1"/>
  <c r="A4591" i="2"/>
  <c r="A4592" i="2"/>
  <c r="B4592" i="2" s="1"/>
  <c r="A4593" i="2"/>
  <c r="B4593" i="2" s="1"/>
  <c r="A4594" i="2"/>
  <c r="B4594" i="2" s="1"/>
  <c r="A4595" i="2"/>
  <c r="A4596" i="2"/>
  <c r="B4596" i="2" s="1"/>
  <c r="A4597" i="2"/>
  <c r="B4597" i="2" s="1"/>
  <c r="A4598" i="2"/>
  <c r="B4598" i="2" s="1"/>
  <c r="A4599" i="2"/>
  <c r="A4600" i="2"/>
  <c r="B4600" i="2" s="1"/>
  <c r="A4601" i="2"/>
  <c r="B4601" i="2" s="1"/>
  <c r="A4602" i="2"/>
  <c r="B4602" i="2" s="1"/>
  <c r="A4603" i="2"/>
  <c r="A4604" i="2"/>
  <c r="B4604" i="2" s="1"/>
  <c r="A4605" i="2"/>
  <c r="B4605" i="2" s="1"/>
  <c r="A4606" i="2"/>
  <c r="B4606" i="2" s="1"/>
  <c r="A4607" i="2"/>
  <c r="A4608" i="2"/>
  <c r="B4608" i="2" s="1"/>
  <c r="A4609" i="2"/>
  <c r="B4609" i="2" s="1"/>
  <c r="A4610" i="2"/>
  <c r="B4610" i="2" s="1"/>
  <c r="A4611" i="2"/>
  <c r="A4612" i="2"/>
  <c r="B4612" i="2" s="1"/>
  <c r="A4613" i="2"/>
  <c r="B4613" i="2" s="1"/>
  <c r="A4614" i="2"/>
  <c r="B4614" i="2" s="1"/>
  <c r="A4615" i="2"/>
  <c r="A4616" i="2"/>
  <c r="B4616" i="2" s="1"/>
  <c r="A4617" i="2"/>
  <c r="B4617" i="2" s="1"/>
  <c r="A4618" i="2"/>
  <c r="B4618" i="2" s="1"/>
  <c r="A4619" i="2"/>
  <c r="A4620" i="2"/>
  <c r="B4620" i="2" s="1"/>
  <c r="A4621" i="2"/>
  <c r="B4621" i="2" s="1"/>
  <c r="A4622" i="2"/>
  <c r="B4622" i="2" s="1"/>
  <c r="A4623" i="2"/>
  <c r="A4624" i="2"/>
  <c r="B4624" i="2" s="1"/>
  <c r="A4625" i="2"/>
  <c r="B4625" i="2" s="1"/>
  <c r="A4626" i="2"/>
  <c r="B4626" i="2" s="1"/>
  <c r="A4627" i="2"/>
  <c r="A4628" i="2"/>
  <c r="B4628" i="2" s="1"/>
  <c r="A4629" i="2"/>
  <c r="B4629" i="2" s="1"/>
  <c r="A4630" i="2"/>
  <c r="B4630" i="2" s="1"/>
  <c r="A4631" i="2"/>
  <c r="A4632" i="2"/>
  <c r="B4632" i="2" s="1"/>
  <c r="A4633" i="2"/>
  <c r="B4633" i="2" s="1"/>
  <c r="A4634" i="2"/>
  <c r="B4634" i="2" s="1"/>
  <c r="A4635" i="2"/>
  <c r="A4636" i="2"/>
  <c r="B4636" i="2" s="1"/>
  <c r="A4637" i="2"/>
  <c r="B4637" i="2" s="1"/>
  <c r="A4638" i="2"/>
  <c r="B4638" i="2" s="1"/>
  <c r="A4639" i="2"/>
  <c r="A4640" i="2"/>
  <c r="B4640" i="2" s="1"/>
  <c r="A4641" i="2"/>
  <c r="B4641" i="2" s="1"/>
  <c r="A4642" i="2"/>
  <c r="B4642" i="2" s="1"/>
  <c r="A4643" i="2"/>
  <c r="A4644" i="2"/>
  <c r="B4644" i="2" s="1"/>
  <c r="A4645" i="2"/>
  <c r="B4645" i="2" s="1"/>
  <c r="A4646" i="2"/>
  <c r="B4646" i="2" s="1"/>
  <c r="A4647" i="2"/>
  <c r="A4648" i="2"/>
  <c r="B4648" i="2" s="1"/>
  <c r="A4649" i="2"/>
  <c r="B4649" i="2" s="1"/>
  <c r="A4650" i="2"/>
  <c r="B4650" i="2" s="1"/>
  <c r="A4651" i="2"/>
  <c r="A4652" i="2"/>
  <c r="B4652" i="2" s="1"/>
  <c r="A4653" i="2"/>
  <c r="B4653" i="2" s="1"/>
  <c r="A4654" i="2"/>
  <c r="B4654" i="2" s="1"/>
  <c r="A4655" i="2"/>
  <c r="A4656" i="2"/>
  <c r="B4656" i="2" s="1"/>
  <c r="A4657" i="2"/>
  <c r="B4657" i="2" s="1"/>
  <c r="A4658" i="2"/>
  <c r="B4658" i="2" s="1"/>
  <c r="A4659" i="2"/>
  <c r="A4660" i="2"/>
  <c r="B4660" i="2" s="1"/>
  <c r="A4661" i="2"/>
  <c r="B4661" i="2" s="1"/>
  <c r="A4662" i="2"/>
  <c r="B4662" i="2" s="1"/>
  <c r="A4663" i="2"/>
  <c r="A4664" i="2"/>
  <c r="B4664" i="2" s="1"/>
  <c r="A4665" i="2"/>
  <c r="B4665" i="2" s="1"/>
  <c r="A4666" i="2"/>
  <c r="B4666" i="2" s="1"/>
  <c r="A4667" i="2"/>
  <c r="A4668" i="2"/>
  <c r="B4668" i="2" s="1"/>
  <c r="A4669" i="2"/>
  <c r="B4669" i="2" s="1"/>
  <c r="A4670" i="2"/>
  <c r="B4670" i="2" s="1"/>
  <c r="A4671" i="2"/>
  <c r="A4672" i="2"/>
  <c r="B4672" i="2" s="1"/>
  <c r="A4673" i="2"/>
  <c r="B4673" i="2" s="1"/>
  <c r="A4674" i="2"/>
  <c r="B4674" i="2" s="1"/>
  <c r="A4675" i="2"/>
  <c r="A4676" i="2"/>
  <c r="B4676" i="2" s="1"/>
  <c r="A4677" i="2"/>
  <c r="B4677" i="2" s="1"/>
  <c r="A4678" i="2"/>
  <c r="B4678" i="2" s="1"/>
  <c r="A4679" i="2"/>
  <c r="A4680" i="2"/>
  <c r="B4680" i="2" s="1"/>
  <c r="A4681" i="2"/>
  <c r="B4681" i="2" s="1"/>
  <c r="A4682" i="2"/>
  <c r="B4682" i="2" s="1"/>
  <c r="A4683" i="2"/>
  <c r="A4684" i="2"/>
  <c r="B4684" i="2" s="1"/>
  <c r="A4685" i="2"/>
  <c r="B4685" i="2" s="1"/>
  <c r="A4686" i="2"/>
  <c r="B4686" i="2" s="1"/>
  <c r="A4687" i="2"/>
  <c r="A4688" i="2"/>
  <c r="B4688" i="2" s="1"/>
  <c r="A4689" i="2"/>
  <c r="B4689" i="2" s="1"/>
  <c r="A4690" i="2"/>
  <c r="B4690" i="2" s="1"/>
  <c r="A4691" i="2"/>
  <c r="A4692" i="2"/>
  <c r="B4692" i="2" s="1"/>
  <c r="A4693" i="2"/>
  <c r="B4693" i="2" s="1"/>
  <c r="A4694" i="2"/>
  <c r="B4694" i="2" s="1"/>
  <c r="A4695" i="2"/>
  <c r="A4696" i="2"/>
  <c r="B4696" i="2" s="1"/>
  <c r="A4697" i="2"/>
  <c r="B4697" i="2" s="1"/>
  <c r="A4698" i="2"/>
  <c r="B4698" i="2" s="1"/>
  <c r="A4699" i="2"/>
  <c r="A4700" i="2"/>
  <c r="B4700" i="2" s="1"/>
  <c r="A4701" i="2"/>
  <c r="B4701" i="2" s="1"/>
  <c r="A4702" i="2"/>
  <c r="B4702" i="2" s="1"/>
  <c r="A4703" i="2"/>
  <c r="A4704" i="2"/>
  <c r="B4704" i="2" s="1"/>
  <c r="A4705" i="2"/>
  <c r="B4705" i="2" s="1"/>
  <c r="A4706" i="2"/>
  <c r="B4706" i="2" s="1"/>
  <c r="A4707" i="2"/>
  <c r="A4708" i="2"/>
  <c r="B4708" i="2" s="1"/>
  <c r="A4709" i="2"/>
  <c r="B4709" i="2" s="1"/>
  <c r="A4710" i="2"/>
  <c r="B4710" i="2" s="1"/>
  <c r="A4711" i="2"/>
  <c r="A4712" i="2"/>
  <c r="B4712" i="2" s="1"/>
  <c r="A4713" i="2"/>
  <c r="B4713" i="2" s="1"/>
  <c r="A4714" i="2"/>
  <c r="B4714" i="2" s="1"/>
  <c r="A4715" i="2"/>
  <c r="A4716" i="2"/>
  <c r="B4716" i="2" s="1"/>
  <c r="A4717" i="2"/>
  <c r="B4717" i="2" s="1"/>
  <c r="A4718" i="2"/>
  <c r="B4718" i="2" s="1"/>
  <c r="A4719" i="2"/>
  <c r="A4720" i="2"/>
  <c r="B4720" i="2" s="1"/>
  <c r="A4721" i="2"/>
  <c r="B4721" i="2" s="1"/>
  <c r="A4722" i="2"/>
  <c r="B4722" i="2" s="1"/>
  <c r="A4723" i="2"/>
  <c r="A4724" i="2"/>
  <c r="B4724" i="2" s="1"/>
  <c r="A4725" i="2"/>
  <c r="B4725" i="2" s="1"/>
  <c r="A4726" i="2"/>
  <c r="B4726" i="2" s="1"/>
  <c r="A4727" i="2"/>
  <c r="A4728" i="2"/>
  <c r="B4728" i="2" s="1"/>
  <c r="A4729" i="2"/>
  <c r="B4729" i="2" s="1"/>
  <c r="A4730" i="2"/>
  <c r="B4730" i="2" s="1"/>
  <c r="A4731" i="2"/>
  <c r="A4732" i="2"/>
  <c r="B4732" i="2" s="1"/>
  <c r="A4733" i="2"/>
  <c r="B4733" i="2" s="1"/>
  <c r="A4734" i="2"/>
  <c r="B4734" i="2" s="1"/>
  <c r="A4735" i="2"/>
  <c r="A4736" i="2"/>
  <c r="B4736" i="2" s="1"/>
  <c r="A4737" i="2"/>
  <c r="B4737" i="2" s="1"/>
  <c r="A4738" i="2"/>
  <c r="B4738" i="2" s="1"/>
  <c r="A4739" i="2"/>
  <c r="A4740" i="2"/>
  <c r="B4740" i="2" s="1"/>
  <c r="A4741" i="2"/>
  <c r="B4741" i="2" s="1"/>
  <c r="A4742" i="2"/>
  <c r="B4742" i="2" s="1"/>
  <c r="A4743" i="2"/>
  <c r="A4744" i="2"/>
  <c r="B4744" i="2" s="1"/>
  <c r="A4745" i="2"/>
  <c r="B4745" i="2" s="1"/>
  <c r="A4746" i="2"/>
  <c r="B4746" i="2" s="1"/>
  <c r="A4747" i="2"/>
  <c r="A4748" i="2"/>
  <c r="B4748" i="2" s="1"/>
  <c r="A4749" i="2"/>
  <c r="B4749" i="2" s="1"/>
  <c r="A4750" i="2"/>
  <c r="B4750" i="2" s="1"/>
  <c r="A4751" i="2"/>
  <c r="A4752" i="2"/>
  <c r="B4752" i="2" s="1"/>
  <c r="A4753" i="2"/>
  <c r="B4753" i="2" s="1"/>
  <c r="A4754" i="2"/>
  <c r="B4754" i="2" s="1"/>
  <c r="A4755" i="2"/>
  <c r="A4756" i="2"/>
  <c r="B4756" i="2" s="1"/>
  <c r="A4757" i="2"/>
  <c r="B4757" i="2" s="1"/>
  <c r="A4758" i="2"/>
  <c r="B4758" i="2" s="1"/>
  <c r="A4759" i="2"/>
  <c r="A4760" i="2"/>
  <c r="B4760" i="2" s="1"/>
  <c r="A4761" i="2"/>
  <c r="B4761" i="2" s="1"/>
  <c r="A4762" i="2"/>
  <c r="B4762" i="2" s="1"/>
  <c r="A4763" i="2"/>
  <c r="A4764" i="2"/>
  <c r="B4764" i="2" s="1"/>
  <c r="A4765" i="2"/>
  <c r="B4765" i="2" s="1"/>
  <c r="A4766" i="2"/>
  <c r="B4766" i="2" s="1"/>
  <c r="A4767" i="2"/>
  <c r="A4768" i="2"/>
  <c r="B4768" i="2" s="1"/>
  <c r="A4769" i="2"/>
  <c r="B4769" i="2" s="1"/>
  <c r="A4770" i="2"/>
  <c r="B4770" i="2" s="1"/>
  <c r="A4771" i="2"/>
  <c r="A4772" i="2"/>
  <c r="B4772" i="2" s="1"/>
  <c r="A4773" i="2"/>
  <c r="B4773" i="2" s="1"/>
  <c r="A4774" i="2"/>
  <c r="B4774" i="2" s="1"/>
  <c r="A4775" i="2"/>
  <c r="A4776" i="2"/>
  <c r="B4776" i="2" s="1"/>
  <c r="A4777" i="2"/>
  <c r="B4777" i="2" s="1"/>
  <c r="A4778" i="2"/>
  <c r="B4778" i="2" s="1"/>
  <c r="A4779" i="2"/>
  <c r="A4780" i="2"/>
  <c r="B4780" i="2" s="1"/>
  <c r="A4781" i="2"/>
  <c r="B4781" i="2" s="1"/>
  <c r="A4782" i="2"/>
  <c r="B4782" i="2" s="1"/>
  <c r="A4783" i="2"/>
  <c r="A4784" i="2"/>
  <c r="B4784" i="2" s="1"/>
  <c r="A4785" i="2"/>
  <c r="B4785" i="2" s="1"/>
  <c r="A4786" i="2"/>
  <c r="B4786" i="2" s="1"/>
  <c r="A4787" i="2"/>
  <c r="A4788" i="2"/>
  <c r="B4788" i="2" s="1"/>
  <c r="A4789" i="2"/>
  <c r="B4789" i="2" s="1"/>
  <c r="A4790" i="2"/>
  <c r="B4790" i="2" s="1"/>
  <c r="A4791" i="2"/>
  <c r="A4792" i="2"/>
  <c r="B4792" i="2" s="1"/>
  <c r="A4793" i="2"/>
  <c r="B4793" i="2" s="1"/>
  <c r="A4794" i="2"/>
  <c r="B4794" i="2" s="1"/>
  <c r="A4795" i="2"/>
  <c r="A4796" i="2"/>
  <c r="B4796" i="2" s="1"/>
  <c r="A4797" i="2"/>
  <c r="B4797" i="2" s="1"/>
  <c r="A4798" i="2"/>
  <c r="B4798" i="2" s="1"/>
  <c r="A4799" i="2"/>
  <c r="A4800" i="2"/>
  <c r="B4800" i="2" s="1"/>
  <c r="A4801" i="2"/>
  <c r="B4801" i="2" s="1"/>
  <c r="A4802" i="2"/>
  <c r="B4802" i="2" s="1"/>
  <c r="A4803" i="2"/>
  <c r="A4804" i="2"/>
  <c r="B4804" i="2" s="1"/>
  <c r="A4805" i="2"/>
  <c r="B4805" i="2" s="1"/>
  <c r="A4806" i="2"/>
  <c r="B4806" i="2" s="1"/>
  <c r="A4807" i="2"/>
  <c r="A4808" i="2"/>
  <c r="B4808" i="2" s="1"/>
  <c r="A4809" i="2"/>
  <c r="B4809" i="2" s="1"/>
  <c r="A4810" i="2"/>
  <c r="B4810" i="2" s="1"/>
  <c r="A4811" i="2"/>
  <c r="A4812" i="2"/>
  <c r="B4812" i="2" s="1"/>
  <c r="A4813" i="2"/>
  <c r="B4813" i="2" s="1"/>
  <c r="A4814" i="2"/>
  <c r="B4814" i="2" s="1"/>
  <c r="A4815" i="2"/>
  <c r="A4816" i="2"/>
  <c r="B4816" i="2" s="1"/>
  <c r="A4817" i="2"/>
  <c r="B4817" i="2" s="1"/>
  <c r="A4818" i="2"/>
  <c r="B4818" i="2" s="1"/>
  <c r="A4819" i="2"/>
  <c r="A4820" i="2"/>
  <c r="B4820" i="2" s="1"/>
  <c r="A4821" i="2"/>
  <c r="B4821" i="2" s="1"/>
  <c r="A4822" i="2"/>
  <c r="B4822" i="2" s="1"/>
  <c r="A4823" i="2"/>
  <c r="A4824" i="2"/>
  <c r="B4824" i="2" s="1"/>
  <c r="A4825" i="2"/>
  <c r="B4825" i="2" s="1"/>
  <c r="A4826" i="2"/>
  <c r="B4826" i="2" s="1"/>
  <c r="A4827" i="2"/>
  <c r="A4828" i="2"/>
  <c r="B4828" i="2" s="1"/>
  <c r="A4829" i="2"/>
  <c r="B4829" i="2" s="1"/>
  <c r="A4830" i="2"/>
  <c r="B4830" i="2" s="1"/>
  <c r="A4831" i="2"/>
  <c r="A4832" i="2"/>
  <c r="B4832" i="2" s="1"/>
  <c r="A4833" i="2"/>
  <c r="B4833" i="2" s="1"/>
  <c r="A4834" i="2"/>
  <c r="B4834" i="2" s="1"/>
  <c r="A4835" i="2"/>
  <c r="A4836" i="2"/>
  <c r="B4836" i="2" s="1"/>
  <c r="A4837" i="2"/>
  <c r="B4837" i="2" s="1"/>
  <c r="A4838" i="2"/>
  <c r="B4838" i="2" s="1"/>
  <c r="A4839" i="2"/>
  <c r="A4840" i="2"/>
  <c r="B4840" i="2" s="1"/>
  <c r="A4841" i="2"/>
  <c r="B4841" i="2" s="1"/>
  <c r="A4842" i="2"/>
  <c r="B4842" i="2" s="1"/>
  <c r="A4843" i="2"/>
  <c r="A4844" i="2"/>
  <c r="B4844" i="2" s="1"/>
  <c r="A4845" i="2"/>
  <c r="B4845" i="2" s="1"/>
  <c r="A4846" i="2"/>
  <c r="B4846" i="2" s="1"/>
  <c r="A4847" i="2"/>
  <c r="A4848" i="2"/>
  <c r="B4848" i="2" s="1"/>
  <c r="A4849" i="2"/>
  <c r="B4849" i="2" s="1"/>
  <c r="A4850" i="2"/>
  <c r="B4850" i="2" s="1"/>
  <c r="A4851" i="2"/>
  <c r="A4852" i="2"/>
  <c r="B4852" i="2" s="1"/>
  <c r="A4853" i="2"/>
  <c r="B4853" i="2" s="1"/>
  <c r="A4854" i="2"/>
  <c r="B4854" i="2" s="1"/>
  <c r="A4855" i="2"/>
  <c r="A4856" i="2"/>
  <c r="B4856" i="2" s="1"/>
  <c r="A4857" i="2"/>
  <c r="B4857" i="2" s="1"/>
  <c r="A4858" i="2"/>
  <c r="B4858" i="2" s="1"/>
  <c r="A4859" i="2"/>
  <c r="A4860" i="2"/>
  <c r="B4860" i="2" s="1"/>
  <c r="A4861" i="2"/>
  <c r="B4861" i="2" s="1"/>
  <c r="A4862" i="2"/>
  <c r="B4862" i="2" s="1"/>
  <c r="A4863" i="2"/>
  <c r="A4864" i="2"/>
  <c r="B4864" i="2" s="1"/>
  <c r="A4865" i="2"/>
  <c r="B4865" i="2" s="1"/>
  <c r="A4866" i="2"/>
  <c r="B4866" i="2" s="1"/>
  <c r="A4867" i="2"/>
  <c r="A4868" i="2"/>
  <c r="B4868" i="2" s="1"/>
  <c r="A4869" i="2"/>
  <c r="B4869" i="2" s="1"/>
  <c r="A4870" i="2"/>
  <c r="B4870" i="2" s="1"/>
  <c r="A4871" i="2"/>
  <c r="A4872" i="2"/>
  <c r="B4872" i="2" s="1"/>
  <c r="A4873" i="2"/>
  <c r="B4873" i="2" s="1"/>
  <c r="A4874" i="2"/>
  <c r="B4874" i="2" s="1"/>
  <c r="A4875" i="2"/>
  <c r="A4876" i="2"/>
  <c r="B4876" i="2" s="1"/>
  <c r="A4877" i="2"/>
  <c r="B4877" i="2" s="1"/>
  <c r="A4878" i="2"/>
  <c r="B4878" i="2" s="1"/>
  <c r="A4879" i="2"/>
  <c r="A4880" i="2"/>
  <c r="B4880" i="2" s="1"/>
  <c r="A4881" i="2"/>
  <c r="B4881" i="2" s="1"/>
  <c r="A4882" i="2"/>
  <c r="B4882" i="2" s="1"/>
  <c r="A4883" i="2"/>
  <c r="A4884" i="2"/>
  <c r="B4884" i="2" s="1"/>
  <c r="A4885" i="2"/>
  <c r="B4885" i="2" s="1"/>
  <c r="A4886" i="2"/>
  <c r="B4886" i="2" s="1"/>
  <c r="A4887" i="2"/>
  <c r="A4888" i="2"/>
  <c r="B4888" i="2" s="1"/>
  <c r="A4889" i="2"/>
  <c r="B4889" i="2" s="1"/>
  <c r="A4890" i="2"/>
  <c r="B4890" i="2" s="1"/>
  <c r="A4891" i="2"/>
  <c r="A4892" i="2"/>
  <c r="B4892" i="2" s="1"/>
  <c r="A4893" i="2"/>
  <c r="B4893" i="2" s="1"/>
  <c r="A4894" i="2"/>
  <c r="B4894" i="2" s="1"/>
  <c r="A4895" i="2"/>
  <c r="A4896" i="2"/>
  <c r="B4896" i="2" s="1"/>
  <c r="A4897" i="2"/>
  <c r="B4897" i="2" s="1"/>
  <c r="A4898" i="2"/>
  <c r="B4898" i="2" s="1"/>
  <c r="A4899" i="2"/>
  <c r="A4900" i="2"/>
  <c r="B4900" i="2" s="1"/>
  <c r="A4901" i="2"/>
  <c r="B4901" i="2" s="1"/>
  <c r="A4902" i="2"/>
  <c r="B4902" i="2" s="1"/>
  <c r="A4903" i="2"/>
  <c r="A4904" i="2"/>
  <c r="B4904" i="2" s="1"/>
  <c r="A4905" i="2"/>
  <c r="B4905" i="2" s="1"/>
  <c r="A4906" i="2"/>
  <c r="B4906" i="2" s="1"/>
  <c r="A4907" i="2"/>
  <c r="A4908" i="2"/>
  <c r="B4908" i="2" s="1"/>
  <c r="A4909" i="2"/>
  <c r="B4909" i="2" s="1"/>
  <c r="A4910" i="2"/>
  <c r="B4910" i="2" s="1"/>
  <c r="A4911" i="2"/>
  <c r="A4912" i="2"/>
  <c r="B4912" i="2" s="1"/>
  <c r="A4913" i="2"/>
  <c r="B4913" i="2" s="1"/>
  <c r="A4914" i="2"/>
  <c r="B4914" i="2" s="1"/>
  <c r="A4915" i="2"/>
  <c r="A4916" i="2"/>
  <c r="B4916" i="2" s="1"/>
  <c r="A4917" i="2"/>
  <c r="B4917" i="2" s="1"/>
  <c r="A4918" i="2"/>
  <c r="B4918" i="2" s="1"/>
  <c r="A4919" i="2"/>
  <c r="A4920" i="2"/>
  <c r="B4920" i="2" s="1"/>
  <c r="A4921" i="2"/>
  <c r="B4921" i="2" s="1"/>
  <c r="A4922" i="2"/>
  <c r="B4922" i="2" s="1"/>
  <c r="A4923" i="2"/>
  <c r="A4924" i="2"/>
  <c r="B4924" i="2" s="1"/>
  <c r="A4925" i="2"/>
  <c r="B4925" i="2" s="1"/>
  <c r="A4926" i="2"/>
  <c r="B4926" i="2" s="1"/>
  <c r="A4927" i="2"/>
  <c r="A4928" i="2"/>
  <c r="B4928" i="2" s="1"/>
  <c r="A4929" i="2"/>
  <c r="B4929" i="2" s="1"/>
  <c r="A4930" i="2"/>
  <c r="B4930" i="2" s="1"/>
  <c r="A4931" i="2"/>
  <c r="A4932" i="2"/>
  <c r="B4932" i="2" s="1"/>
  <c r="A4933" i="2"/>
  <c r="B4933" i="2" s="1"/>
  <c r="A4934" i="2"/>
  <c r="B4934" i="2" s="1"/>
  <c r="A4935" i="2"/>
  <c r="A4936" i="2"/>
  <c r="B4936" i="2" s="1"/>
  <c r="A4937" i="2"/>
  <c r="B4937" i="2" s="1"/>
  <c r="A4938" i="2"/>
  <c r="B4938" i="2" s="1"/>
  <c r="A4939" i="2"/>
  <c r="A4940" i="2"/>
  <c r="B4940" i="2" s="1"/>
  <c r="A4941" i="2"/>
  <c r="B4941" i="2" s="1"/>
  <c r="A4942" i="2"/>
  <c r="B4942" i="2" s="1"/>
  <c r="A4943" i="2"/>
  <c r="A4944" i="2"/>
  <c r="B4944" i="2" s="1"/>
  <c r="A4945" i="2"/>
  <c r="B4945" i="2" s="1"/>
  <c r="A4946" i="2"/>
  <c r="B4946" i="2" s="1"/>
  <c r="A4947" i="2"/>
  <c r="A4948" i="2"/>
  <c r="B4948" i="2" s="1"/>
  <c r="A4949" i="2"/>
  <c r="B4949" i="2" s="1"/>
  <c r="A4950" i="2"/>
  <c r="B4950" i="2" s="1"/>
  <c r="A4951" i="2"/>
  <c r="A4952" i="2"/>
  <c r="B4952" i="2" s="1"/>
  <c r="A4953" i="2"/>
  <c r="B4953" i="2" s="1"/>
  <c r="A4954" i="2"/>
  <c r="B4954" i="2" s="1"/>
  <c r="A4955" i="2"/>
  <c r="A4956" i="2"/>
  <c r="B4956" i="2" s="1"/>
  <c r="A4957" i="2"/>
  <c r="B4957" i="2" s="1"/>
  <c r="A4958" i="2"/>
  <c r="B4958" i="2" s="1"/>
  <c r="A4959" i="2"/>
  <c r="A4960" i="2"/>
  <c r="B4960" i="2" s="1"/>
  <c r="A4961" i="2"/>
  <c r="B4961" i="2" s="1"/>
  <c r="A4962" i="2"/>
  <c r="B4962" i="2" s="1"/>
  <c r="A4963" i="2"/>
  <c r="A4964" i="2"/>
  <c r="B4964" i="2" s="1"/>
  <c r="A4965" i="2"/>
  <c r="B4965" i="2" s="1"/>
  <c r="A4966" i="2"/>
  <c r="B4966" i="2" s="1"/>
  <c r="A4967" i="2"/>
  <c r="A4968" i="2"/>
  <c r="B4968" i="2" s="1"/>
  <c r="A4969" i="2"/>
  <c r="B4969" i="2" s="1"/>
  <c r="A4970" i="2"/>
  <c r="B4970" i="2" s="1"/>
  <c r="A4971" i="2"/>
  <c r="A4972" i="2"/>
  <c r="B4972" i="2" s="1"/>
  <c r="A4973" i="2"/>
  <c r="B4973" i="2" s="1"/>
  <c r="A4974" i="2"/>
  <c r="B4974" i="2" s="1"/>
  <c r="A4975" i="2"/>
  <c r="B4975" i="2" s="1"/>
  <c r="A4976" i="2"/>
  <c r="B4976" i="2" s="1"/>
  <c r="A4977" i="2"/>
  <c r="B4977" i="2" s="1"/>
  <c r="A4978" i="2"/>
  <c r="B4978" i="2" s="1"/>
  <c r="A4979" i="2"/>
  <c r="A4980" i="2"/>
  <c r="B4980" i="2" s="1"/>
  <c r="A4981" i="2"/>
  <c r="B4981" i="2" s="1"/>
  <c r="A4982" i="2"/>
  <c r="B4982" i="2" s="1"/>
  <c r="A4983" i="2"/>
  <c r="A4984" i="2"/>
  <c r="B4984" i="2" s="1"/>
  <c r="A4985" i="2"/>
  <c r="B4985" i="2" s="1"/>
  <c r="A4986" i="2"/>
  <c r="B4986" i="2" s="1"/>
  <c r="A4987" i="2"/>
  <c r="A4988" i="2"/>
  <c r="B4988" i="2" s="1"/>
  <c r="A4989" i="2"/>
  <c r="B4989" i="2" s="1"/>
  <c r="A4990" i="2"/>
  <c r="B4990" i="2" s="1"/>
  <c r="A4991" i="2"/>
  <c r="B4991" i="2" s="1"/>
  <c r="A4992" i="2"/>
  <c r="B4992" i="2" s="1"/>
  <c r="A4993" i="2"/>
  <c r="B4993" i="2" s="1"/>
  <c r="A4994" i="2"/>
  <c r="B4994" i="2" s="1"/>
  <c r="A4995" i="2"/>
  <c r="A4996" i="2"/>
  <c r="B4996" i="2" s="1"/>
  <c r="A4997" i="2"/>
  <c r="B4997" i="2" s="1"/>
  <c r="A4998" i="2"/>
  <c r="B4998" i="2" s="1"/>
  <c r="A4999" i="2"/>
  <c r="A5000" i="2"/>
  <c r="B5000" i="2" s="1"/>
  <c r="A5001" i="2"/>
  <c r="B5001" i="2" s="1"/>
  <c r="A5002" i="2"/>
  <c r="B5002" i="2" s="1"/>
  <c r="A5003" i="2"/>
  <c r="A5004" i="2"/>
  <c r="B5004" i="2" s="1"/>
  <c r="A5005" i="2"/>
  <c r="B5005" i="2" s="1"/>
  <c r="A5006" i="2"/>
  <c r="B5006" i="2" s="1"/>
  <c r="A5007" i="2"/>
  <c r="B5007" i="2" s="1"/>
  <c r="A5008" i="2"/>
  <c r="B5008" i="2" s="1"/>
  <c r="A5009" i="2"/>
  <c r="B5009" i="2" s="1"/>
  <c r="A5010" i="2"/>
  <c r="B5010" i="2" s="1"/>
  <c r="A5011" i="2"/>
  <c r="A5012" i="2"/>
  <c r="B5012" i="2" s="1"/>
  <c r="A5013" i="2"/>
  <c r="B5013" i="2" s="1"/>
  <c r="A5014" i="2"/>
  <c r="B5014" i="2" s="1"/>
  <c r="A5015" i="2"/>
  <c r="A5016" i="2"/>
  <c r="B5016" i="2" s="1"/>
  <c r="A5017" i="2"/>
  <c r="B5017" i="2" s="1"/>
  <c r="A5018" i="2"/>
  <c r="B5018" i="2" s="1"/>
  <c r="A5019" i="2"/>
  <c r="A5020" i="2"/>
  <c r="B5020" i="2" s="1"/>
  <c r="A5021" i="2"/>
  <c r="B5021" i="2" s="1"/>
  <c r="A5022" i="2"/>
  <c r="B5022" i="2" s="1"/>
  <c r="A5023" i="2"/>
  <c r="B5023" i="2" s="1"/>
  <c r="A5024" i="2"/>
  <c r="B5024" i="2" s="1"/>
  <c r="A5025" i="2"/>
  <c r="B5025" i="2" s="1"/>
  <c r="A5026" i="2"/>
  <c r="B5026" i="2" s="1"/>
  <c r="A5027" i="2"/>
  <c r="A5028" i="2"/>
  <c r="B5028" i="2" s="1"/>
  <c r="A5029" i="2"/>
  <c r="B5029" i="2" s="1"/>
  <c r="A5030" i="2"/>
  <c r="B5030" i="2" s="1"/>
  <c r="A5031" i="2"/>
  <c r="A5032" i="2"/>
  <c r="B5032" i="2" s="1"/>
  <c r="A5033" i="2"/>
  <c r="B5033" i="2" s="1"/>
  <c r="A5034" i="2"/>
  <c r="B5034" i="2" s="1"/>
  <c r="A5035" i="2"/>
  <c r="A5036" i="2"/>
  <c r="B5036" i="2" s="1"/>
  <c r="A5037" i="2"/>
  <c r="B5037" i="2" s="1"/>
  <c r="A5038" i="2"/>
  <c r="B5038" i="2" s="1"/>
  <c r="A5039" i="2"/>
  <c r="B5039" i="2" s="1"/>
  <c r="A5040" i="2"/>
  <c r="B5040" i="2" s="1"/>
  <c r="A5041" i="2"/>
  <c r="B5041" i="2" s="1"/>
  <c r="A5042" i="2"/>
  <c r="B5042" i="2" s="1"/>
  <c r="A5043" i="2"/>
  <c r="A5044" i="2"/>
  <c r="B5044" i="2" s="1"/>
  <c r="A5045" i="2"/>
  <c r="B5045" i="2" s="1"/>
  <c r="A5046" i="2"/>
  <c r="B5046" i="2" s="1"/>
  <c r="A5047" i="2"/>
  <c r="A5048" i="2"/>
  <c r="B5048" i="2" s="1"/>
  <c r="A5049" i="2"/>
  <c r="B5049" i="2" s="1"/>
  <c r="A5050" i="2"/>
  <c r="B5050" i="2" s="1"/>
  <c r="A5051" i="2"/>
  <c r="A5052" i="2"/>
  <c r="B5052" i="2" s="1"/>
  <c r="A5053" i="2"/>
  <c r="B5053" i="2" s="1"/>
  <c r="A5054" i="2"/>
  <c r="B5054" i="2" s="1"/>
  <c r="A5055" i="2"/>
  <c r="B5055" i="2" s="1"/>
  <c r="A5056" i="2"/>
  <c r="B5056" i="2" s="1"/>
  <c r="A5057" i="2"/>
  <c r="B5057" i="2" s="1"/>
  <c r="A5058" i="2"/>
  <c r="B5058" i="2" s="1"/>
  <c r="A5059" i="2"/>
  <c r="A5060" i="2"/>
  <c r="B5060" i="2" s="1"/>
  <c r="A5061" i="2"/>
  <c r="B5061" i="2" s="1"/>
  <c r="A5062" i="2"/>
  <c r="B5062" i="2" s="1"/>
  <c r="A5063" i="2"/>
  <c r="A5064" i="2"/>
  <c r="B5064" i="2" s="1"/>
  <c r="A5065" i="2"/>
  <c r="B5065" i="2" s="1"/>
  <c r="A5066" i="2"/>
  <c r="B5066" i="2" s="1"/>
  <c r="A5067" i="2"/>
  <c r="A5068" i="2"/>
  <c r="B5068" i="2" s="1"/>
  <c r="A5069" i="2"/>
  <c r="B5069" i="2" s="1"/>
  <c r="A5070" i="2"/>
  <c r="B5070" i="2" s="1"/>
  <c r="A5071" i="2"/>
  <c r="B5071" i="2" s="1"/>
  <c r="A5072" i="2"/>
  <c r="B5072" i="2" s="1"/>
  <c r="A5073" i="2"/>
  <c r="B5073" i="2" s="1"/>
  <c r="A5074" i="2"/>
  <c r="B5074" i="2" s="1"/>
  <c r="A5075" i="2"/>
  <c r="A5076" i="2"/>
  <c r="B5076" i="2" s="1"/>
  <c r="A5077" i="2"/>
  <c r="B5077" i="2" s="1"/>
  <c r="A5078" i="2"/>
  <c r="B5078" i="2" s="1"/>
  <c r="A5079" i="2"/>
  <c r="A5080" i="2"/>
  <c r="B5080" i="2" s="1"/>
  <c r="A5081" i="2"/>
  <c r="B5081" i="2" s="1"/>
  <c r="A5082" i="2"/>
  <c r="B5082" i="2" s="1"/>
  <c r="A5083" i="2"/>
  <c r="A5084" i="2"/>
  <c r="B5084" i="2" s="1"/>
  <c r="A5085" i="2"/>
  <c r="B5085" i="2" s="1"/>
  <c r="A5086" i="2"/>
  <c r="B5086" i="2" s="1"/>
  <c r="A5087" i="2"/>
  <c r="B5087" i="2" s="1"/>
  <c r="A5088" i="2"/>
  <c r="B5088" i="2" s="1"/>
  <c r="A5089" i="2"/>
  <c r="B5089" i="2" s="1"/>
  <c r="A5090" i="2"/>
  <c r="B5090" i="2" s="1"/>
  <c r="A5091" i="2"/>
  <c r="A5092" i="2"/>
  <c r="B5092" i="2" s="1"/>
  <c r="A5093" i="2"/>
  <c r="B5093" i="2" s="1"/>
  <c r="A5094" i="2"/>
  <c r="B5094" i="2" s="1"/>
  <c r="A5095" i="2"/>
  <c r="A5096" i="2"/>
  <c r="B5096" i="2" s="1"/>
  <c r="A5097" i="2"/>
  <c r="B5097" i="2" s="1"/>
  <c r="A5098" i="2"/>
  <c r="B5098" i="2" s="1"/>
  <c r="A5099" i="2"/>
  <c r="A5100" i="2"/>
  <c r="B5100" i="2" s="1"/>
  <c r="A5101" i="2"/>
  <c r="B5101" i="2" s="1"/>
  <c r="A5102" i="2"/>
  <c r="B5102" i="2" s="1"/>
  <c r="A5103" i="2"/>
  <c r="B5103" i="2" s="1"/>
  <c r="A5104" i="2"/>
  <c r="B5104" i="2" s="1"/>
  <c r="A5105" i="2"/>
  <c r="B5105" i="2" s="1"/>
  <c r="A5106" i="2"/>
  <c r="B5106" i="2" s="1"/>
  <c r="A5107" i="2"/>
  <c r="A5108" i="2"/>
  <c r="B5108" i="2" s="1"/>
  <c r="A5109" i="2"/>
  <c r="B5109" i="2" s="1"/>
  <c r="A5110" i="2"/>
  <c r="B5110" i="2" s="1"/>
  <c r="A5111" i="2"/>
  <c r="A5112" i="2"/>
  <c r="B5112" i="2" s="1"/>
  <c r="A5113" i="2"/>
  <c r="B5113" i="2" s="1"/>
  <c r="A5114" i="2"/>
  <c r="B5114" i="2" s="1"/>
  <c r="A5115" i="2"/>
  <c r="A5116" i="2"/>
  <c r="B5116" i="2" s="1"/>
  <c r="A5117" i="2"/>
  <c r="B5117" i="2" s="1"/>
  <c r="A5118" i="2"/>
  <c r="B5118" i="2" s="1"/>
  <c r="A5119" i="2"/>
  <c r="B5119" i="2" s="1"/>
  <c r="A5120" i="2"/>
  <c r="B5120" i="2" s="1"/>
  <c r="A5121" i="2"/>
  <c r="B5121" i="2" s="1"/>
  <c r="A5122" i="2"/>
  <c r="B5122" i="2" s="1"/>
  <c r="A5123" i="2"/>
  <c r="A5124" i="2"/>
  <c r="B5124" i="2" s="1"/>
  <c r="A5125" i="2"/>
  <c r="B5125" i="2" s="1"/>
  <c r="A5126" i="2"/>
  <c r="B5126" i="2" s="1"/>
  <c r="A5127" i="2"/>
  <c r="A5128" i="2"/>
  <c r="B5128" i="2" s="1"/>
  <c r="A5129" i="2"/>
  <c r="B5129" i="2" s="1"/>
  <c r="A5130" i="2"/>
  <c r="B5130" i="2" s="1"/>
  <c r="A5131" i="2"/>
  <c r="A5132" i="2"/>
  <c r="B5132" i="2" s="1"/>
  <c r="A5133" i="2"/>
  <c r="B5133" i="2" s="1"/>
  <c r="A5134" i="2"/>
  <c r="B5134" i="2" s="1"/>
  <c r="A5135" i="2"/>
  <c r="B5135" i="2" s="1"/>
  <c r="A5136" i="2"/>
  <c r="B5136" i="2" s="1"/>
  <c r="A5137" i="2"/>
  <c r="B5137" i="2" s="1"/>
  <c r="A5138" i="2"/>
  <c r="B5138" i="2" s="1"/>
  <c r="A5139" i="2"/>
  <c r="A5140" i="2"/>
  <c r="B5140" i="2" s="1"/>
  <c r="A5141" i="2"/>
  <c r="B5141" i="2" s="1"/>
  <c r="A5142" i="2"/>
  <c r="B5142" i="2" s="1"/>
  <c r="A5143" i="2"/>
  <c r="A5144" i="2"/>
  <c r="B5144" i="2" s="1"/>
  <c r="A5145" i="2"/>
  <c r="B5145" i="2" s="1"/>
  <c r="A5146" i="2"/>
  <c r="B5146" i="2" s="1"/>
  <c r="A5147" i="2"/>
  <c r="A5148" i="2"/>
  <c r="B5148" i="2" s="1"/>
  <c r="A5149" i="2"/>
  <c r="B5149" i="2" s="1"/>
  <c r="A5150" i="2"/>
  <c r="B5150" i="2" s="1"/>
  <c r="A5151" i="2"/>
  <c r="B5151" i="2" s="1"/>
  <c r="A5152" i="2"/>
  <c r="B5152" i="2" s="1"/>
  <c r="A5153" i="2"/>
  <c r="B5153" i="2" s="1"/>
  <c r="A5154" i="2"/>
  <c r="B5154" i="2" s="1"/>
  <c r="A5155" i="2"/>
  <c r="A5156" i="2"/>
  <c r="B5156" i="2" s="1"/>
  <c r="A5157" i="2"/>
  <c r="B5157" i="2" s="1"/>
  <c r="A5158" i="2"/>
  <c r="B5158" i="2" s="1"/>
  <c r="A5159" i="2"/>
  <c r="A5160" i="2"/>
  <c r="B5160" i="2" s="1"/>
  <c r="A5161" i="2"/>
  <c r="B5161" i="2" s="1"/>
  <c r="A5162" i="2"/>
  <c r="B5162" i="2" s="1"/>
  <c r="A5163" i="2"/>
  <c r="A5164" i="2"/>
  <c r="B5164" i="2" s="1"/>
  <c r="A5165" i="2"/>
  <c r="B5165" i="2" s="1"/>
  <c r="A5166" i="2"/>
  <c r="B5166" i="2" s="1"/>
  <c r="A5167" i="2"/>
  <c r="B5167" i="2" s="1"/>
  <c r="A5168" i="2"/>
  <c r="B5168" i="2" s="1"/>
  <c r="A5169" i="2"/>
  <c r="B5169" i="2" s="1"/>
  <c r="A5170" i="2"/>
  <c r="B5170" i="2" s="1"/>
  <c r="A5171" i="2"/>
  <c r="A5172" i="2"/>
  <c r="B5172" i="2" s="1"/>
  <c r="A5173" i="2"/>
  <c r="B5173" i="2" s="1"/>
  <c r="A5174" i="2"/>
  <c r="B5174" i="2" s="1"/>
  <c r="A5175" i="2"/>
  <c r="A5176" i="2"/>
  <c r="B5176" i="2" s="1"/>
  <c r="A5177" i="2"/>
  <c r="B5177" i="2" s="1"/>
  <c r="A5178" i="2"/>
  <c r="B5178" i="2" s="1"/>
  <c r="A5179" i="2"/>
  <c r="A5180" i="2"/>
  <c r="B5180" i="2" s="1"/>
  <c r="A5181" i="2"/>
  <c r="B5181" i="2" s="1"/>
  <c r="A5182" i="2"/>
  <c r="B5182" i="2" s="1"/>
  <c r="A5183" i="2"/>
  <c r="B5183" i="2" s="1"/>
  <c r="A5184" i="2"/>
  <c r="B5184" i="2" s="1"/>
  <c r="A5185" i="2"/>
  <c r="B5185" i="2" s="1"/>
  <c r="A5186" i="2"/>
  <c r="B5186" i="2" s="1"/>
  <c r="A5187" i="2"/>
  <c r="A5188" i="2"/>
  <c r="B5188" i="2" s="1"/>
  <c r="A5189" i="2"/>
  <c r="B5189" i="2" s="1"/>
  <c r="A5190" i="2"/>
  <c r="B5190" i="2" s="1"/>
  <c r="A5191" i="2"/>
  <c r="A5192" i="2"/>
  <c r="B5192" i="2" s="1"/>
  <c r="A5193" i="2"/>
  <c r="B5193" i="2" s="1"/>
  <c r="A5194" i="2"/>
  <c r="B5194" i="2" s="1"/>
  <c r="A5195" i="2"/>
  <c r="A5196" i="2"/>
  <c r="B5196" i="2" s="1"/>
  <c r="A5197" i="2"/>
  <c r="B5197" i="2" s="1"/>
  <c r="A5198" i="2"/>
  <c r="B5198" i="2" s="1"/>
  <c r="A5199" i="2"/>
  <c r="B5199" i="2" s="1"/>
  <c r="A5200" i="2"/>
  <c r="B5200" i="2" s="1"/>
  <c r="A5201" i="2"/>
  <c r="B5201" i="2" s="1"/>
  <c r="A5202" i="2"/>
  <c r="B5202" i="2" s="1"/>
  <c r="A5203" i="2"/>
  <c r="A5204" i="2"/>
  <c r="B5204" i="2" s="1"/>
  <c r="A5205" i="2"/>
  <c r="B5205" i="2" s="1"/>
  <c r="A5206" i="2"/>
  <c r="B5206" i="2" s="1"/>
  <c r="A5207" i="2"/>
  <c r="A5208" i="2"/>
  <c r="B5208" i="2" s="1"/>
  <c r="A5209" i="2"/>
  <c r="B5209" i="2" s="1"/>
  <c r="A5210" i="2"/>
  <c r="B5210" i="2" s="1"/>
  <c r="A5211" i="2"/>
  <c r="A5212" i="2"/>
  <c r="B5212" i="2" s="1"/>
  <c r="A5213" i="2"/>
  <c r="B5213" i="2" s="1"/>
  <c r="A5214" i="2"/>
  <c r="B5214" i="2" s="1"/>
  <c r="A5215" i="2"/>
  <c r="B5215" i="2" s="1"/>
  <c r="A5216" i="2"/>
  <c r="B5216" i="2" s="1"/>
  <c r="A5217" i="2"/>
  <c r="B5217" i="2" s="1"/>
  <c r="A5218" i="2"/>
  <c r="B5218" i="2" s="1"/>
  <c r="A5219" i="2"/>
  <c r="A5220" i="2"/>
  <c r="B5220" i="2" s="1"/>
  <c r="A5221" i="2"/>
  <c r="B5221" i="2" s="1"/>
  <c r="A5222" i="2"/>
  <c r="B5222" i="2" s="1"/>
  <c r="A5223" i="2"/>
  <c r="A5224" i="2"/>
  <c r="B5224" i="2" s="1"/>
  <c r="A5225" i="2"/>
  <c r="B5225" i="2" s="1"/>
  <c r="A5226" i="2"/>
  <c r="B5226" i="2" s="1"/>
  <c r="A5227" i="2"/>
  <c r="A5228" i="2"/>
  <c r="B5228" i="2" s="1"/>
  <c r="A5229" i="2"/>
  <c r="B5229" i="2" s="1"/>
  <c r="A5230" i="2"/>
  <c r="B5230" i="2" s="1"/>
  <c r="A5231" i="2"/>
  <c r="B5231" i="2" s="1"/>
  <c r="A5232" i="2"/>
  <c r="B5232" i="2" s="1"/>
  <c r="A5233" i="2"/>
  <c r="B5233" i="2" s="1"/>
  <c r="A5234" i="2"/>
  <c r="B5234" i="2" s="1"/>
  <c r="A5235" i="2"/>
  <c r="A5236" i="2"/>
  <c r="B5236" i="2" s="1"/>
  <c r="A5237" i="2"/>
  <c r="B5237" i="2" s="1"/>
  <c r="A5238" i="2"/>
  <c r="B5238" i="2" s="1"/>
  <c r="A5239" i="2"/>
  <c r="A5240" i="2"/>
  <c r="B5240" i="2" s="1"/>
  <c r="A5241" i="2"/>
  <c r="B5241" i="2" s="1"/>
  <c r="A5242" i="2"/>
  <c r="B5242" i="2" s="1"/>
  <c r="A5243" i="2"/>
  <c r="A5244" i="2"/>
  <c r="B5244" i="2" s="1"/>
  <c r="A5245" i="2"/>
  <c r="B5245" i="2" s="1"/>
  <c r="A5246" i="2"/>
  <c r="B5246" i="2" s="1"/>
  <c r="A5247" i="2"/>
  <c r="B5247" i="2" s="1"/>
  <c r="A5248" i="2"/>
  <c r="B5248" i="2" s="1"/>
  <c r="A5249" i="2"/>
  <c r="B5249" i="2" s="1"/>
  <c r="A5250" i="2"/>
  <c r="B5250" i="2" s="1"/>
  <c r="A5251" i="2"/>
  <c r="A5252" i="2"/>
  <c r="B5252" i="2" s="1"/>
  <c r="A5253" i="2"/>
  <c r="B5253" i="2" s="1"/>
  <c r="A5254" i="2"/>
  <c r="B5254" i="2" s="1"/>
  <c r="A5255" i="2"/>
  <c r="A5256" i="2"/>
  <c r="B5256" i="2" s="1"/>
  <c r="A5257" i="2"/>
  <c r="B5257" i="2" s="1"/>
  <c r="A5258" i="2"/>
  <c r="B5258" i="2" s="1"/>
  <c r="A5259" i="2"/>
  <c r="A5260" i="2"/>
  <c r="B5260" i="2" s="1"/>
  <c r="A5261" i="2"/>
  <c r="B5261" i="2" s="1"/>
  <c r="A5262" i="2"/>
  <c r="B5262" i="2" s="1"/>
  <c r="A5263" i="2"/>
  <c r="B5263" i="2" s="1"/>
  <c r="A5264" i="2"/>
  <c r="B5264" i="2" s="1"/>
  <c r="A5265" i="2"/>
  <c r="B5265" i="2" s="1"/>
  <c r="A5266" i="2"/>
  <c r="B5266" i="2" s="1"/>
  <c r="A5267" i="2"/>
  <c r="A5268" i="2"/>
  <c r="B5268" i="2" s="1"/>
  <c r="A5269" i="2"/>
  <c r="B5269" i="2" s="1"/>
  <c r="A5270" i="2"/>
  <c r="B5270" i="2" s="1"/>
  <c r="A5271" i="2"/>
  <c r="A5272" i="2"/>
  <c r="B5272" i="2" s="1"/>
  <c r="A5273" i="2"/>
  <c r="B5273" i="2" s="1"/>
  <c r="A5274" i="2"/>
  <c r="B5274" i="2" s="1"/>
  <c r="A5275" i="2"/>
  <c r="A5276" i="2"/>
  <c r="B5276" i="2" s="1"/>
  <c r="A5277" i="2"/>
  <c r="B5277" i="2" s="1"/>
  <c r="A5278" i="2"/>
  <c r="B5278" i="2" s="1"/>
  <c r="A5279" i="2"/>
  <c r="B5279" i="2" s="1"/>
  <c r="A5280" i="2"/>
  <c r="B5280" i="2" s="1"/>
  <c r="A5281" i="2"/>
  <c r="B5281" i="2" s="1"/>
  <c r="A5282" i="2"/>
  <c r="B5282" i="2" s="1"/>
  <c r="A5283" i="2"/>
  <c r="A5284" i="2"/>
  <c r="B5284" i="2" s="1"/>
  <c r="A5285" i="2"/>
  <c r="B5285" i="2" s="1"/>
  <c r="A5286" i="2"/>
  <c r="B5286" i="2" s="1"/>
  <c r="A5287" i="2"/>
  <c r="A5288" i="2"/>
  <c r="B5288" i="2" s="1"/>
  <c r="A5289" i="2"/>
  <c r="B5289" i="2" s="1"/>
  <c r="A5290" i="2"/>
  <c r="B5290" i="2" s="1"/>
  <c r="A5291" i="2"/>
  <c r="A5292" i="2"/>
  <c r="B5292" i="2" s="1"/>
  <c r="A5293" i="2"/>
  <c r="B5293" i="2" s="1"/>
  <c r="A5294" i="2"/>
  <c r="B5294" i="2" s="1"/>
  <c r="A5295" i="2"/>
  <c r="B5295" i="2" s="1"/>
  <c r="A5296" i="2"/>
  <c r="B5296" i="2" s="1"/>
  <c r="A5297" i="2"/>
  <c r="B5297" i="2" s="1"/>
  <c r="A5298" i="2"/>
  <c r="B5298" i="2" s="1"/>
  <c r="A5299" i="2"/>
  <c r="A5300" i="2"/>
  <c r="B5300" i="2" s="1"/>
  <c r="A5301" i="2"/>
  <c r="B5301" i="2" s="1"/>
  <c r="A5302" i="2"/>
  <c r="B5302" i="2" s="1"/>
  <c r="A5303" i="2"/>
  <c r="A5304" i="2"/>
  <c r="B5304" i="2" s="1"/>
  <c r="A5305" i="2"/>
  <c r="B5305" i="2" s="1"/>
  <c r="A5306" i="2"/>
  <c r="B5306" i="2" s="1"/>
  <c r="A5307" i="2"/>
  <c r="A5308" i="2"/>
  <c r="B5308" i="2" s="1"/>
  <c r="A5309" i="2"/>
  <c r="B5309" i="2" s="1"/>
  <c r="A5310" i="2"/>
  <c r="B5310" i="2" s="1"/>
  <c r="A5311" i="2"/>
  <c r="B5311" i="2" s="1"/>
  <c r="A5312" i="2"/>
  <c r="B5312" i="2" s="1"/>
  <c r="A5313" i="2"/>
  <c r="B5313" i="2" s="1"/>
  <c r="A5314" i="2"/>
  <c r="B5314" i="2" s="1"/>
  <c r="A5315" i="2"/>
  <c r="A5316" i="2"/>
  <c r="B5316" i="2" s="1"/>
  <c r="A5317" i="2"/>
  <c r="B5317" i="2" s="1"/>
  <c r="A5318" i="2"/>
  <c r="B5318" i="2" s="1"/>
  <c r="A5319" i="2"/>
  <c r="A5320" i="2"/>
  <c r="B5320" i="2" s="1"/>
  <c r="A5321" i="2"/>
  <c r="B5321" i="2" s="1"/>
  <c r="A5322" i="2"/>
  <c r="B5322" i="2" s="1"/>
  <c r="A5323" i="2"/>
  <c r="A5324" i="2"/>
  <c r="B5324" i="2" s="1"/>
  <c r="A5325" i="2"/>
  <c r="B5325" i="2" s="1"/>
  <c r="A5326" i="2"/>
  <c r="B5326" i="2" s="1"/>
  <c r="A5327" i="2"/>
  <c r="B5327" i="2" s="1"/>
  <c r="A5328" i="2"/>
  <c r="B5328" i="2" s="1"/>
  <c r="A5329" i="2"/>
  <c r="B5329" i="2" s="1"/>
  <c r="A5330" i="2"/>
  <c r="B5330" i="2" s="1"/>
  <c r="A5331" i="2"/>
  <c r="A5332" i="2"/>
  <c r="B5332" i="2" s="1"/>
  <c r="A5333" i="2"/>
  <c r="B5333" i="2" s="1"/>
  <c r="A5334" i="2"/>
  <c r="B5334" i="2" s="1"/>
  <c r="A5335" i="2"/>
  <c r="A5336" i="2"/>
  <c r="B5336" i="2" s="1"/>
  <c r="A5337" i="2"/>
  <c r="B5337" i="2" s="1"/>
  <c r="A5338" i="2"/>
  <c r="B5338" i="2" s="1"/>
  <c r="A5339" i="2"/>
  <c r="A5340" i="2"/>
  <c r="B5340" i="2" s="1"/>
  <c r="A5341" i="2"/>
  <c r="B5341" i="2" s="1"/>
  <c r="A5342" i="2"/>
  <c r="B5342" i="2" s="1"/>
  <c r="A5343" i="2"/>
  <c r="B5343" i="2" s="1"/>
  <c r="A5344" i="2"/>
  <c r="B5344" i="2" s="1"/>
  <c r="A5345" i="2"/>
  <c r="B5345" i="2" s="1"/>
  <c r="A5346" i="2"/>
  <c r="B5346" i="2" s="1"/>
  <c r="A5347" i="2"/>
  <c r="A5348" i="2"/>
  <c r="B5348" i="2" s="1"/>
  <c r="A5349" i="2"/>
  <c r="B5349" i="2" s="1"/>
  <c r="A5350" i="2"/>
  <c r="B5350" i="2" s="1"/>
  <c r="A5351" i="2"/>
  <c r="A5352" i="2"/>
  <c r="B5352" i="2" s="1"/>
  <c r="A5353" i="2"/>
  <c r="B5353" i="2" s="1"/>
  <c r="A5354" i="2"/>
  <c r="B5354" i="2" s="1"/>
  <c r="A5355" i="2"/>
  <c r="A5356" i="2"/>
  <c r="B5356" i="2" s="1"/>
  <c r="A5357" i="2"/>
  <c r="B5357" i="2" s="1"/>
  <c r="A5358" i="2"/>
  <c r="B5358" i="2" s="1"/>
  <c r="A5359" i="2"/>
  <c r="B5359" i="2" s="1"/>
  <c r="A5360" i="2"/>
  <c r="B5360" i="2" s="1"/>
  <c r="A5361" i="2"/>
  <c r="B5361" i="2" s="1"/>
  <c r="A5362" i="2"/>
  <c r="B5362" i="2" s="1"/>
  <c r="A5363" i="2"/>
  <c r="A5364" i="2"/>
  <c r="B5364" i="2" s="1"/>
  <c r="A5365" i="2"/>
  <c r="B5365" i="2" s="1"/>
  <c r="A5366" i="2"/>
  <c r="B5366" i="2" s="1"/>
  <c r="A5367" i="2"/>
  <c r="A5368" i="2"/>
  <c r="B5368" i="2" s="1"/>
  <c r="A5369" i="2"/>
  <c r="B5369" i="2" s="1"/>
  <c r="A5370" i="2"/>
  <c r="B5370" i="2" s="1"/>
  <c r="A5371" i="2"/>
  <c r="A5372" i="2"/>
  <c r="B5372" i="2" s="1"/>
  <c r="A5373" i="2"/>
  <c r="B5373" i="2" s="1"/>
  <c r="A5374" i="2"/>
  <c r="B5374" i="2" s="1"/>
  <c r="A5375" i="2"/>
  <c r="B5375" i="2" s="1"/>
  <c r="A5376" i="2"/>
  <c r="B5376" i="2" s="1"/>
  <c r="A5377" i="2"/>
  <c r="B5377" i="2" s="1"/>
  <c r="A5378" i="2"/>
  <c r="B5378" i="2" s="1"/>
  <c r="A5379" i="2"/>
  <c r="A5380" i="2"/>
  <c r="B5380" i="2" s="1"/>
  <c r="A5381" i="2"/>
  <c r="B5381" i="2" s="1"/>
  <c r="A5382" i="2"/>
  <c r="B5382" i="2" s="1"/>
  <c r="A5383" i="2"/>
  <c r="A5384" i="2"/>
  <c r="B5384" i="2" s="1"/>
  <c r="A5385" i="2"/>
  <c r="B5385" i="2" s="1"/>
  <c r="A5386" i="2"/>
  <c r="B5386" i="2" s="1"/>
  <c r="A5387" i="2"/>
  <c r="A5388" i="2"/>
  <c r="B5388" i="2" s="1"/>
  <c r="A5389" i="2"/>
  <c r="B5389" i="2" s="1"/>
  <c r="A5390" i="2"/>
  <c r="B5390" i="2" s="1"/>
  <c r="A5391" i="2"/>
  <c r="B5391" i="2" s="1"/>
  <c r="A5392" i="2"/>
  <c r="B5392" i="2" s="1"/>
  <c r="A5393" i="2"/>
  <c r="B5393" i="2" s="1"/>
  <c r="A5394" i="2"/>
  <c r="B5394" i="2" s="1"/>
  <c r="A5395" i="2"/>
  <c r="A5396" i="2"/>
  <c r="B5396" i="2" s="1"/>
  <c r="A5397" i="2"/>
  <c r="B5397" i="2" s="1"/>
  <c r="A5398" i="2"/>
  <c r="B5398" i="2" s="1"/>
  <c r="A5399" i="2"/>
  <c r="A5400" i="2"/>
  <c r="B5400" i="2" s="1"/>
  <c r="A5401" i="2"/>
  <c r="B5401" i="2" s="1"/>
  <c r="A5402" i="2"/>
  <c r="B5402" i="2" s="1"/>
  <c r="A5403" i="2"/>
  <c r="A5404" i="2"/>
  <c r="B5404" i="2" s="1"/>
  <c r="A5405" i="2"/>
  <c r="B5405" i="2" s="1"/>
  <c r="A5406" i="2"/>
  <c r="B5406" i="2" s="1"/>
  <c r="A5407" i="2"/>
  <c r="B5407" i="2" s="1"/>
  <c r="A5408" i="2"/>
  <c r="B5408" i="2" s="1"/>
  <c r="A5409" i="2"/>
  <c r="B5409" i="2" s="1"/>
  <c r="A5410" i="2"/>
  <c r="B5410" i="2" s="1"/>
  <c r="A5411" i="2"/>
  <c r="A5412" i="2"/>
  <c r="B5412" i="2" s="1"/>
  <c r="A5413" i="2"/>
  <c r="B5413" i="2" s="1"/>
  <c r="A5414" i="2"/>
  <c r="B5414" i="2" s="1"/>
  <c r="A5415" i="2"/>
  <c r="A5416" i="2"/>
  <c r="B5416" i="2" s="1"/>
  <c r="A5417" i="2"/>
  <c r="B5417" i="2" s="1"/>
  <c r="A5418" i="2"/>
  <c r="B5418" i="2" s="1"/>
  <c r="A5419" i="2"/>
  <c r="A5420" i="2"/>
  <c r="B5420" i="2" s="1"/>
  <c r="A5421" i="2"/>
  <c r="B5421" i="2" s="1"/>
  <c r="A5422" i="2"/>
  <c r="B5422" i="2" s="1"/>
  <c r="A5423" i="2"/>
  <c r="B5423" i="2" s="1"/>
  <c r="A5424" i="2"/>
  <c r="B5424" i="2" s="1"/>
  <c r="A5425" i="2"/>
  <c r="B5425" i="2" s="1"/>
  <c r="A5426" i="2"/>
  <c r="B5426" i="2" s="1"/>
  <c r="A5427" i="2"/>
  <c r="A5428" i="2"/>
  <c r="B5428" i="2" s="1"/>
  <c r="A5429" i="2"/>
  <c r="B5429" i="2" s="1"/>
  <c r="A5430" i="2"/>
  <c r="B5430" i="2" s="1"/>
  <c r="A5431" i="2"/>
  <c r="A5432" i="2"/>
  <c r="B5432" i="2" s="1"/>
  <c r="A5433" i="2"/>
  <c r="B5433" i="2" s="1"/>
  <c r="A5434" i="2"/>
  <c r="B5434" i="2" s="1"/>
  <c r="A5435" i="2"/>
  <c r="A5436" i="2"/>
  <c r="B5436" i="2" s="1"/>
  <c r="A5437" i="2"/>
  <c r="B5437" i="2" s="1"/>
  <c r="A5438" i="2"/>
  <c r="B5438" i="2" s="1"/>
  <c r="A5439" i="2"/>
  <c r="B5439" i="2" s="1"/>
  <c r="A5440" i="2"/>
  <c r="B5440" i="2" s="1"/>
  <c r="A5441" i="2"/>
  <c r="B5441" i="2" s="1"/>
  <c r="A5442" i="2"/>
  <c r="B5442" i="2" s="1"/>
  <c r="A5443" i="2"/>
  <c r="A5444" i="2"/>
  <c r="B5444" i="2" s="1"/>
  <c r="A5445" i="2"/>
  <c r="B5445" i="2" s="1"/>
  <c r="A5446" i="2"/>
  <c r="B5446" i="2" s="1"/>
  <c r="A5447" i="2"/>
  <c r="A5448" i="2"/>
  <c r="B5448" i="2" s="1"/>
  <c r="A5449" i="2"/>
  <c r="B5449" i="2" s="1"/>
  <c r="A5450" i="2"/>
  <c r="B5450" i="2" s="1"/>
  <c r="A5451" i="2"/>
  <c r="A5452" i="2"/>
  <c r="B5452" i="2" s="1"/>
  <c r="A5453" i="2"/>
  <c r="B5453" i="2" s="1"/>
  <c r="A5454" i="2"/>
  <c r="B5454" i="2" s="1"/>
  <c r="A5455" i="2"/>
  <c r="B5455" i="2" s="1"/>
  <c r="A5456" i="2"/>
  <c r="B5456" i="2" s="1"/>
  <c r="A5457" i="2"/>
  <c r="B5457" i="2" s="1"/>
  <c r="A5458" i="2"/>
  <c r="B5458" i="2" s="1"/>
  <c r="A5459" i="2"/>
  <c r="A5460" i="2"/>
  <c r="B5460" i="2" s="1"/>
  <c r="A5461" i="2"/>
  <c r="B5461" i="2" s="1"/>
  <c r="A5462" i="2"/>
  <c r="B5462" i="2" s="1"/>
  <c r="A5463" i="2"/>
  <c r="A5464" i="2"/>
  <c r="B5464" i="2" s="1"/>
  <c r="A5465" i="2"/>
  <c r="B5465" i="2" s="1"/>
  <c r="A5466" i="2"/>
  <c r="B5466" i="2" s="1"/>
  <c r="A5467" i="2"/>
  <c r="A5468" i="2"/>
  <c r="B5468" i="2" s="1"/>
  <c r="A5469" i="2"/>
  <c r="B5469" i="2" s="1"/>
  <c r="A5470" i="2"/>
  <c r="B5470" i="2" s="1"/>
  <c r="A5471" i="2"/>
  <c r="B5471" i="2" s="1"/>
  <c r="A5472" i="2"/>
  <c r="B5472" i="2" s="1"/>
  <c r="A5473" i="2"/>
  <c r="B5473" i="2" s="1"/>
  <c r="A5474" i="2"/>
  <c r="B5474" i="2" s="1"/>
  <c r="A5475" i="2"/>
  <c r="A5476" i="2"/>
  <c r="B5476" i="2" s="1"/>
  <c r="A5477" i="2"/>
  <c r="B5477" i="2" s="1"/>
  <c r="A5478" i="2"/>
  <c r="B5478" i="2" s="1"/>
  <c r="A5479" i="2"/>
  <c r="A5480" i="2"/>
  <c r="B5480" i="2" s="1"/>
  <c r="A5481" i="2"/>
  <c r="B5481" i="2" s="1"/>
  <c r="A5482" i="2"/>
  <c r="B5482" i="2" s="1"/>
  <c r="A5483" i="2"/>
  <c r="A5484" i="2"/>
  <c r="B5484" i="2" s="1"/>
  <c r="A5485" i="2"/>
  <c r="B5485" i="2" s="1"/>
  <c r="A5486" i="2"/>
  <c r="B5486" i="2" s="1"/>
  <c r="A5487" i="2"/>
  <c r="B5487" i="2" s="1"/>
  <c r="A5488" i="2"/>
  <c r="B5488" i="2" s="1"/>
  <c r="A5489" i="2"/>
  <c r="B5489" i="2" s="1"/>
  <c r="A5490" i="2"/>
  <c r="B5490" i="2" s="1"/>
  <c r="A5491" i="2"/>
  <c r="A5492" i="2"/>
  <c r="B5492" i="2" s="1"/>
  <c r="A5493" i="2"/>
  <c r="B5493" i="2" s="1"/>
  <c r="A5494" i="2"/>
  <c r="B5494" i="2" s="1"/>
  <c r="A5495" i="2"/>
  <c r="A5496" i="2"/>
  <c r="B5496" i="2" s="1"/>
  <c r="A5497" i="2"/>
  <c r="B5497" i="2" s="1"/>
  <c r="A5498" i="2"/>
  <c r="B5498" i="2" s="1"/>
  <c r="A5499" i="2"/>
  <c r="A5500" i="2"/>
  <c r="B5500" i="2" s="1"/>
  <c r="A5501" i="2"/>
  <c r="B5501" i="2" s="1"/>
  <c r="A5502" i="2"/>
  <c r="B5502" i="2" s="1"/>
  <c r="A5503" i="2"/>
  <c r="B5503" i="2" s="1"/>
  <c r="A5504" i="2"/>
  <c r="B5504" i="2" s="1"/>
  <c r="A5505" i="2"/>
  <c r="B5505" i="2" s="1"/>
  <c r="A5506" i="2"/>
  <c r="B5506" i="2" s="1"/>
  <c r="A5507" i="2"/>
  <c r="A5508" i="2"/>
  <c r="B5508" i="2" s="1"/>
  <c r="A5509" i="2"/>
  <c r="B5509" i="2" s="1"/>
  <c r="A5510" i="2"/>
  <c r="B5510" i="2" s="1"/>
  <c r="A5511" i="2"/>
  <c r="A5512" i="2"/>
  <c r="B5512" i="2" s="1"/>
  <c r="A5513" i="2"/>
  <c r="B5513" i="2" s="1"/>
  <c r="A5514" i="2"/>
  <c r="B5514" i="2" s="1"/>
  <c r="A5515" i="2"/>
  <c r="A5516" i="2"/>
  <c r="B5516" i="2" s="1"/>
  <c r="A5517" i="2"/>
  <c r="B5517" i="2" s="1"/>
  <c r="A5518" i="2"/>
  <c r="B5518" i="2" s="1"/>
  <c r="A5519" i="2"/>
  <c r="B5519" i="2" s="1"/>
  <c r="A5520" i="2"/>
  <c r="B5520" i="2" s="1"/>
  <c r="A5521" i="2"/>
  <c r="B5521" i="2" s="1"/>
  <c r="A5522" i="2"/>
  <c r="B5522" i="2" s="1"/>
  <c r="A5523" i="2"/>
  <c r="A5524" i="2"/>
  <c r="B5524" i="2" s="1"/>
  <c r="A5525" i="2"/>
  <c r="B5525" i="2" s="1"/>
  <c r="A5526" i="2"/>
  <c r="B5526" i="2" s="1"/>
  <c r="A5527" i="2"/>
  <c r="A5528" i="2"/>
  <c r="B5528" i="2" s="1"/>
  <c r="A5529" i="2"/>
  <c r="B5529" i="2" s="1"/>
  <c r="A5530" i="2"/>
  <c r="B5530" i="2" s="1"/>
  <c r="A5531" i="2"/>
  <c r="A5532" i="2"/>
  <c r="B5532" i="2" s="1"/>
  <c r="A5533" i="2"/>
  <c r="B5533" i="2" s="1"/>
  <c r="A5534" i="2"/>
  <c r="B5534" i="2" s="1"/>
  <c r="A5535" i="2"/>
  <c r="B5535" i="2" s="1"/>
  <c r="A5536" i="2"/>
  <c r="B5536" i="2" s="1"/>
  <c r="A5537" i="2"/>
  <c r="B5537" i="2" s="1"/>
  <c r="A5538" i="2"/>
  <c r="B5538" i="2" s="1"/>
  <c r="A5539" i="2"/>
  <c r="A5540" i="2"/>
  <c r="B5540" i="2" s="1"/>
  <c r="A5541" i="2"/>
  <c r="B5541" i="2" s="1"/>
  <c r="A5542" i="2"/>
  <c r="B5542" i="2" s="1"/>
  <c r="A5543" i="2"/>
  <c r="A5544" i="2"/>
  <c r="B5544" i="2" s="1"/>
  <c r="A5545" i="2"/>
  <c r="B5545" i="2" s="1"/>
  <c r="A5546" i="2"/>
  <c r="B5546" i="2" s="1"/>
  <c r="A5547" i="2"/>
  <c r="A5548" i="2"/>
  <c r="B5548" i="2" s="1"/>
  <c r="A5549" i="2"/>
  <c r="B5549" i="2" s="1"/>
  <c r="A5550" i="2"/>
  <c r="B5550" i="2" s="1"/>
  <c r="A5551" i="2"/>
  <c r="B5551" i="2" s="1"/>
  <c r="A5552" i="2"/>
  <c r="B5552" i="2" s="1"/>
  <c r="A5553" i="2"/>
  <c r="B5553" i="2" s="1"/>
  <c r="A5554" i="2"/>
  <c r="B5554" i="2" s="1"/>
  <c r="A5555" i="2"/>
  <c r="A5556" i="2"/>
  <c r="B5556" i="2" s="1"/>
  <c r="A5557" i="2"/>
  <c r="B5557" i="2" s="1"/>
  <c r="A5558" i="2"/>
  <c r="B5558" i="2" s="1"/>
  <c r="A5559" i="2"/>
  <c r="A5560" i="2"/>
  <c r="B5560" i="2" s="1"/>
  <c r="A5561" i="2"/>
  <c r="B5561" i="2" s="1"/>
  <c r="A5562" i="2"/>
  <c r="B5562" i="2" s="1"/>
  <c r="A5563" i="2"/>
  <c r="A5564" i="2"/>
  <c r="B5564" i="2" s="1"/>
  <c r="A5565" i="2"/>
  <c r="B5565" i="2" s="1"/>
  <c r="A5566" i="2"/>
  <c r="B5566" i="2" s="1"/>
  <c r="A5567" i="2"/>
  <c r="B5567" i="2" s="1"/>
  <c r="A5568" i="2"/>
  <c r="B5568" i="2" s="1"/>
  <c r="A5569" i="2"/>
  <c r="B5569" i="2" s="1"/>
  <c r="A5570" i="2"/>
  <c r="B5570" i="2" s="1"/>
  <c r="A5571" i="2"/>
  <c r="A5572" i="2"/>
  <c r="B5572" i="2" s="1"/>
  <c r="A5573" i="2"/>
  <c r="B5573" i="2" s="1"/>
  <c r="A5574" i="2"/>
  <c r="B5574" i="2" s="1"/>
  <c r="A5575" i="2"/>
  <c r="A5576" i="2"/>
  <c r="B5576" i="2" s="1"/>
  <c r="A5577" i="2"/>
  <c r="B5577" i="2" s="1"/>
  <c r="A5578" i="2"/>
  <c r="B5578" i="2" s="1"/>
  <c r="A5579" i="2"/>
  <c r="A5580" i="2"/>
  <c r="B5580" i="2" s="1"/>
  <c r="A5581" i="2"/>
  <c r="B5581" i="2" s="1"/>
  <c r="A5582" i="2"/>
  <c r="B5582" i="2" s="1"/>
  <c r="A5583" i="2"/>
  <c r="B5583" i="2" s="1"/>
  <c r="A5584" i="2"/>
  <c r="B5584" i="2" s="1"/>
  <c r="A5585" i="2"/>
  <c r="B5585" i="2" s="1"/>
  <c r="A5586" i="2"/>
  <c r="B5586" i="2" s="1"/>
  <c r="A5587" i="2"/>
  <c r="A5588" i="2"/>
  <c r="B5588" i="2" s="1"/>
  <c r="A5589" i="2"/>
  <c r="B5589" i="2" s="1"/>
  <c r="A5590" i="2"/>
  <c r="B5590" i="2" s="1"/>
  <c r="A5591" i="2"/>
  <c r="A5592" i="2"/>
  <c r="B5592" i="2" s="1"/>
  <c r="A5593" i="2"/>
  <c r="B5593" i="2" s="1"/>
  <c r="A5594" i="2"/>
  <c r="B5594" i="2" s="1"/>
  <c r="A5595" i="2"/>
  <c r="A5596" i="2"/>
  <c r="B5596" i="2" s="1"/>
  <c r="A5597" i="2"/>
  <c r="B5597" i="2" s="1"/>
  <c r="A5598" i="2"/>
  <c r="B5598" i="2" s="1"/>
  <c r="A5599" i="2"/>
  <c r="B5599" i="2" s="1"/>
  <c r="A5600" i="2"/>
  <c r="B5600" i="2" s="1"/>
  <c r="A5601" i="2"/>
  <c r="B5601" i="2" s="1"/>
  <c r="A5602" i="2"/>
  <c r="B5602" i="2" s="1"/>
  <c r="A5603" i="2"/>
  <c r="A5604" i="2"/>
  <c r="B5604" i="2" s="1"/>
  <c r="A5605" i="2"/>
  <c r="B5605" i="2" s="1"/>
  <c r="A5606" i="2"/>
  <c r="B5606" i="2" s="1"/>
  <c r="A5607" i="2"/>
  <c r="A5608" i="2"/>
  <c r="B5608" i="2" s="1"/>
  <c r="A5609" i="2"/>
  <c r="B5609" i="2" s="1"/>
  <c r="A5610" i="2"/>
  <c r="B5610" i="2" s="1"/>
  <c r="A5611" i="2"/>
  <c r="A5612" i="2"/>
  <c r="B5612" i="2" s="1"/>
  <c r="A5613" i="2"/>
  <c r="B5613" i="2" s="1"/>
  <c r="A5614" i="2"/>
  <c r="B5614" i="2" s="1"/>
  <c r="A5615" i="2"/>
  <c r="B5615" i="2" s="1"/>
  <c r="A5616" i="2"/>
  <c r="B5616" i="2" s="1"/>
  <c r="A5617" i="2"/>
  <c r="B5617" i="2" s="1"/>
  <c r="A5618" i="2"/>
  <c r="B5618" i="2" s="1"/>
  <c r="A5619" i="2"/>
  <c r="A5620" i="2"/>
  <c r="B5620" i="2" s="1"/>
  <c r="A5621" i="2"/>
  <c r="B5621" i="2" s="1"/>
  <c r="A5622" i="2"/>
  <c r="B5622" i="2" s="1"/>
  <c r="A5623" i="2"/>
  <c r="A5624" i="2"/>
  <c r="B5624" i="2" s="1"/>
  <c r="A5625" i="2"/>
  <c r="B5625" i="2" s="1"/>
  <c r="A5626" i="2"/>
  <c r="B5626" i="2" s="1"/>
  <c r="A5627" i="2"/>
  <c r="A5628" i="2"/>
  <c r="B5628" i="2" s="1"/>
  <c r="A5629" i="2"/>
  <c r="B5629" i="2" s="1"/>
  <c r="A5630" i="2"/>
  <c r="B5630" i="2" s="1"/>
  <c r="A5631" i="2"/>
  <c r="B5631" i="2" s="1"/>
  <c r="A5632" i="2"/>
  <c r="B5632" i="2" s="1"/>
  <c r="A5633" i="2"/>
  <c r="B5633" i="2" s="1"/>
  <c r="A5634" i="2"/>
  <c r="B5634" i="2" s="1"/>
  <c r="A5635" i="2"/>
  <c r="A5636" i="2"/>
  <c r="B5636" i="2" s="1"/>
  <c r="A5637" i="2"/>
  <c r="B5637" i="2" s="1"/>
  <c r="A5638" i="2"/>
  <c r="B5638" i="2" s="1"/>
  <c r="A5639" i="2"/>
  <c r="A5640" i="2"/>
  <c r="B5640" i="2" s="1"/>
  <c r="A5641" i="2"/>
  <c r="B5641" i="2" s="1"/>
  <c r="A5642" i="2"/>
  <c r="B5642" i="2" s="1"/>
  <c r="A5643" i="2"/>
  <c r="A5644" i="2"/>
  <c r="B5644" i="2" s="1"/>
  <c r="A5645" i="2"/>
  <c r="B5645" i="2" s="1"/>
  <c r="A5646" i="2"/>
  <c r="B5646" i="2" s="1"/>
  <c r="A5647" i="2"/>
  <c r="B5647" i="2" s="1"/>
  <c r="A5648" i="2"/>
  <c r="B5648" i="2" s="1"/>
  <c r="A5649" i="2"/>
  <c r="B5649" i="2" s="1"/>
  <c r="A5650" i="2"/>
  <c r="B5650" i="2" s="1"/>
  <c r="A5651" i="2"/>
  <c r="A5652" i="2"/>
  <c r="B5652" i="2" s="1"/>
  <c r="A5653" i="2"/>
  <c r="B5653" i="2" s="1"/>
  <c r="A5654" i="2"/>
  <c r="B5654" i="2" s="1"/>
  <c r="A5655" i="2"/>
  <c r="A5656" i="2"/>
  <c r="B5656" i="2" s="1"/>
  <c r="A5657" i="2"/>
  <c r="B5657" i="2" s="1"/>
  <c r="A5658" i="2"/>
  <c r="B5658" i="2" s="1"/>
  <c r="A5659" i="2"/>
  <c r="A5660" i="2"/>
  <c r="B5660" i="2" s="1"/>
  <c r="A5661" i="2"/>
  <c r="B5661" i="2" s="1"/>
  <c r="A5662" i="2"/>
  <c r="B5662" i="2" s="1"/>
  <c r="A5663" i="2"/>
  <c r="B5663" i="2" s="1"/>
  <c r="A5664" i="2"/>
  <c r="B5664" i="2" s="1"/>
  <c r="A5665" i="2"/>
  <c r="B5665" i="2" s="1"/>
  <c r="A5666" i="2"/>
  <c r="B5666" i="2" s="1"/>
  <c r="A5667" i="2"/>
  <c r="A5668" i="2"/>
  <c r="B5668" i="2" s="1"/>
  <c r="A5669" i="2"/>
  <c r="B5669" i="2" s="1"/>
  <c r="A5670" i="2"/>
  <c r="B5670" i="2" s="1"/>
  <c r="A5671" i="2"/>
  <c r="A5672" i="2"/>
  <c r="B5672" i="2" s="1"/>
  <c r="A5673" i="2"/>
  <c r="B5673" i="2" s="1"/>
  <c r="A5674" i="2"/>
  <c r="B5674" i="2" s="1"/>
  <c r="A5675" i="2"/>
  <c r="A5676" i="2"/>
  <c r="B5676" i="2" s="1"/>
  <c r="A5677" i="2"/>
  <c r="B5677" i="2" s="1"/>
  <c r="A5678" i="2"/>
  <c r="B5678" i="2" s="1"/>
  <c r="A5679" i="2"/>
  <c r="B5679" i="2" s="1"/>
  <c r="A5680" i="2"/>
  <c r="B5680" i="2" s="1"/>
  <c r="A5681" i="2"/>
  <c r="B5681" i="2" s="1"/>
  <c r="A5682" i="2"/>
  <c r="B5682" i="2" s="1"/>
  <c r="A5683" i="2"/>
  <c r="A5684" i="2"/>
  <c r="B5684" i="2" s="1"/>
  <c r="A5685" i="2"/>
  <c r="B5685" i="2" s="1"/>
  <c r="A5686" i="2"/>
  <c r="B5686" i="2" s="1"/>
  <c r="A5687" i="2"/>
  <c r="A5688" i="2"/>
  <c r="B5688" i="2" s="1"/>
  <c r="A5689" i="2"/>
  <c r="B5689" i="2" s="1"/>
  <c r="A5690" i="2"/>
  <c r="B5690" i="2" s="1"/>
  <c r="A5691" i="2"/>
  <c r="A5692" i="2"/>
  <c r="B5692" i="2" s="1"/>
  <c r="A5693" i="2"/>
  <c r="B5693" i="2" s="1"/>
  <c r="A5694" i="2"/>
  <c r="B5694" i="2" s="1"/>
  <c r="A5695" i="2"/>
  <c r="B5695" i="2" s="1"/>
  <c r="A5696" i="2"/>
  <c r="B5696" i="2" s="1"/>
  <c r="A5697" i="2"/>
  <c r="B5697" i="2" s="1"/>
  <c r="A5698" i="2"/>
  <c r="B5698" i="2" s="1"/>
  <c r="A5699" i="2"/>
  <c r="A5700" i="2"/>
  <c r="B5700" i="2" s="1"/>
  <c r="A5701" i="2"/>
  <c r="B5701" i="2" s="1"/>
  <c r="A5702" i="2"/>
  <c r="B5702" i="2" s="1"/>
  <c r="A5703" i="2"/>
  <c r="A5704" i="2"/>
  <c r="B5704" i="2" s="1"/>
  <c r="A5705" i="2"/>
  <c r="B5705" i="2" s="1"/>
  <c r="A5706" i="2"/>
  <c r="B5706" i="2" s="1"/>
  <c r="A5707" i="2"/>
  <c r="A5708" i="2"/>
  <c r="B5708" i="2" s="1"/>
  <c r="A5709" i="2"/>
  <c r="B5709" i="2" s="1"/>
  <c r="A5710" i="2"/>
  <c r="B5710" i="2" s="1"/>
  <c r="A5711" i="2"/>
  <c r="B5711" i="2" s="1"/>
  <c r="A5712" i="2"/>
  <c r="B5712" i="2" s="1"/>
  <c r="A5713" i="2"/>
  <c r="B5713" i="2" s="1"/>
  <c r="A5714" i="2"/>
  <c r="B5714" i="2" s="1"/>
  <c r="A5715" i="2"/>
  <c r="A5716" i="2"/>
  <c r="B5716" i="2" s="1"/>
  <c r="A5717" i="2"/>
  <c r="B5717" i="2" s="1"/>
  <c r="A5718" i="2"/>
  <c r="B5718" i="2" s="1"/>
  <c r="A5719" i="2"/>
  <c r="A5720" i="2"/>
  <c r="B5720" i="2" s="1"/>
  <c r="A5721" i="2"/>
  <c r="B5721" i="2" s="1"/>
  <c r="A5722" i="2"/>
  <c r="B5722" i="2" s="1"/>
  <c r="A5723" i="2"/>
  <c r="A5724" i="2"/>
  <c r="B5724" i="2" s="1"/>
  <c r="A5725" i="2"/>
  <c r="B5725" i="2" s="1"/>
  <c r="A5726" i="2"/>
  <c r="B5726" i="2" s="1"/>
  <c r="A5727" i="2"/>
  <c r="B5727" i="2" s="1"/>
  <c r="A5728" i="2"/>
  <c r="B5728" i="2" s="1"/>
  <c r="A5729" i="2"/>
  <c r="B5729" i="2" s="1"/>
  <c r="A5730" i="2"/>
  <c r="B5730" i="2" s="1"/>
  <c r="A5731" i="2"/>
  <c r="A5732" i="2"/>
  <c r="B5732" i="2" s="1"/>
  <c r="A5733" i="2"/>
  <c r="B5733" i="2" s="1"/>
  <c r="A5734" i="2"/>
  <c r="B5734" i="2" s="1"/>
  <c r="A5735" i="2"/>
  <c r="A5736" i="2"/>
  <c r="B5736" i="2" s="1"/>
  <c r="A5737" i="2"/>
  <c r="B5737" i="2" s="1"/>
  <c r="A5738" i="2"/>
  <c r="B5738" i="2" s="1"/>
  <c r="A5739" i="2"/>
  <c r="A5740" i="2"/>
  <c r="B5740" i="2" s="1"/>
  <c r="A5741" i="2"/>
  <c r="B5741" i="2" s="1"/>
  <c r="A5742" i="2"/>
  <c r="B5742" i="2" s="1"/>
  <c r="A5743" i="2"/>
  <c r="B5743" i="2" s="1"/>
  <c r="A5744" i="2"/>
  <c r="B5744" i="2" s="1"/>
  <c r="A5745" i="2"/>
  <c r="B5745" i="2" s="1"/>
  <c r="A5746" i="2"/>
  <c r="B5746" i="2" s="1"/>
  <c r="A5747" i="2"/>
  <c r="A5748" i="2"/>
  <c r="B5748" i="2" s="1"/>
  <c r="A5749" i="2"/>
  <c r="B5749" i="2" s="1"/>
  <c r="A5750" i="2"/>
  <c r="B5750" i="2" s="1"/>
  <c r="A5751" i="2"/>
  <c r="A5752" i="2"/>
  <c r="B5752" i="2" s="1"/>
  <c r="A5753" i="2"/>
  <c r="B5753" i="2" s="1"/>
  <c r="A5754" i="2"/>
  <c r="B5754" i="2" s="1"/>
  <c r="A5755" i="2"/>
  <c r="A5756" i="2"/>
  <c r="B5756" i="2" s="1"/>
  <c r="A5757" i="2"/>
  <c r="B5757" i="2" s="1"/>
  <c r="A5758" i="2"/>
  <c r="B5758" i="2" s="1"/>
  <c r="A5759" i="2"/>
  <c r="B5759" i="2" s="1"/>
  <c r="A5760" i="2"/>
  <c r="B5760" i="2" s="1"/>
  <c r="A5761" i="2"/>
  <c r="B5761" i="2" s="1"/>
  <c r="A5762" i="2"/>
  <c r="B5762" i="2" s="1"/>
  <c r="A5763" i="2"/>
  <c r="A5764" i="2"/>
  <c r="B5764" i="2" s="1"/>
  <c r="A5765" i="2"/>
  <c r="B5765" i="2" s="1"/>
  <c r="A5766" i="2"/>
  <c r="B5766" i="2" s="1"/>
  <c r="A5767" i="2"/>
  <c r="A5768" i="2"/>
  <c r="B5768" i="2" s="1"/>
  <c r="A5769" i="2"/>
  <c r="B5769" i="2" s="1"/>
  <c r="A5770" i="2"/>
  <c r="B5770" i="2" s="1"/>
  <c r="A5771" i="2"/>
  <c r="A5772" i="2"/>
  <c r="B5772" i="2" s="1"/>
  <c r="A5773" i="2"/>
  <c r="B5773" i="2" s="1"/>
  <c r="A5774" i="2"/>
  <c r="B5774" i="2" s="1"/>
  <c r="A5775" i="2"/>
  <c r="B5775" i="2" s="1"/>
  <c r="A5776" i="2"/>
  <c r="B5776" i="2" s="1"/>
  <c r="A5777" i="2"/>
  <c r="B5777" i="2" s="1"/>
  <c r="A5778" i="2"/>
  <c r="B5778" i="2" s="1"/>
  <c r="A5779" i="2"/>
  <c r="A5780" i="2"/>
  <c r="B5780" i="2" s="1"/>
  <c r="A5781" i="2"/>
  <c r="B5781" i="2" s="1"/>
  <c r="A5782" i="2"/>
  <c r="B5782" i="2" s="1"/>
  <c r="A5783" i="2"/>
  <c r="A5784" i="2"/>
  <c r="B5784" i="2" s="1"/>
  <c r="A5785" i="2"/>
  <c r="B5785" i="2" s="1"/>
  <c r="A5786" i="2"/>
  <c r="B5786" i="2" s="1"/>
  <c r="A5787" i="2"/>
  <c r="A5788" i="2"/>
  <c r="B5788" i="2" s="1"/>
  <c r="A5789" i="2"/>
  <c r="B5789" i="2" s="1"/>
  <c r="A5790" i="2"/>
  <c r="B5790" i="2" s="1"/>
  <c r="A5791" i="2"/>
  <c r="B5791" i="2" s="1"/>
  <c r="A5792" i="2"/>
  <c r="B5792" i="2" s="1"/>
  <c r="A5793" i="2"/>
  <c r="B5793" i="2" s="1"/>
  <c r="A5794" i="2"/>
  <c r="B5794" i="2" s="1"/>
  <c r="A5795" i="2"/>
  <c r="A5796" i="2"/>
  <c r="B5796" i="2" s="1"/>
  <c r="A5797" i="2"/>
  <c r="B5797" i="2" s="1"/>
  <c r="A5798" i="2"/>
  <c r="B5798" i="2" s="1"/>
  <c r="A5799" i="2"/>
  <c r="A5800" i="2"/>
  <c r="B5800" i="2" s="1"/>
  <c r="A5801" i="2"/>
  <c r="B5801" i="2" s="1"/>
  <c r="A5802" i="2"/>
  <c r="B5802" i="2" s="1"/>
  <c r="A5803" i="2"/>
  <c r="A5804" i="2"/>
  <c r="B5804" i="2" s="1"/>
  <c r="A5805" i="2"/>
  <c r="B5805" i="2" s="1"/>
  <c r="A5806" i="2"/>
  <c r="B5806" i="2" s="1"/>
  <c r="A5807" i="2"/>
  <c r="B5807" i="2" s="1"/>
  <c r="A5808" i="2"/>
  <c r="B5808" i="2" s="1"/>
  <c r="A5809" i="2"/>
  <c r="B5809" i="2" s="1"/>
  <c r="A5810" i="2"/>
  <c r="B5810" i="2" s="1"/>
  <c r="A5811" i="2"/>
  <c r="A5812" i="2"/>
  <c r="B5812" i="2" s="1"/>
  <c r="A5813" i="2"/>
  <c r="B5813" i="2" s="1"/>
  <c r="A5814" i="2"/>
  <c r="B5814" i="2" s="1"/>
  <c r="A5815" i="2"/>
  <c r="A5816" i="2"/>
  <c r="B5816" i="2" s="1"/>
  <c r="A5817" i="2"/>
  <c r="B5817" i="2" s="1"/>
  <c r="A5818" i="2"/>
  <c r="B5818" i="2" s="1"/>
  <c r="A5819" i="2"/>
  <c r="A5820" i="2"/>
  <c r="B5820" i="2" s="1"/>
  <c r="A5821" i="2"/>
  <c r="B5821" i="2" s="1"/>
  <c r="A5822" i="2"/>
  <c r="B5822" i="2" s="1"/>
  <c r="A5823" i="2"/>
  <c r="B5823" i="2" s="1"/>
  <c r="A5824" i="2"/>
  <c r="B5824" i="2" s="1"/>
  <c r="A5825" i="2"/>
  <c r="B5825" i="2" s="1"/>
  <c r="A5826" i="2"/>
  <c r="B5826" i="2" s="1"/>
  <c r="A5827" i="2"/>
  <c r="A5828" i="2"/>
  <c r="B5828" i="2" s="1"/>
  <c r="A5829" i="2"/>
  <c r="B5829" i="2" s="1"/>
  <c r="A5830" i="2"/>
  <c r="B5830" i="2" s="1"/>
  <c r="A5831" i="2"/>
  <c r="A5832" i="2"/>
  <c r="B5832" i="2" s="1"/>
  <c r="A5833" i="2"/>
  <c r="B5833" i="2" s="1"/>
  <c r="A5834" i="2"/>
  <c r="B5834" i="2" s="1"/>
  <c r="A5835" i="2"/>
  <c r="A5836" i="2"/>
  <c r="B5836" i="2" s="1"/>
  <c r="A5837" i="2"/>
  <c r="B5837" i="2" s="1"/>
  <c r="A5838" i="2"/>
  <c r="B5838" i="2" s="1"/>
  <c r="A5839" i="2"/>
  <c r="B5839" i="2" s="1"/>
  <c r="A5840" i="2"/>
  <c r="B5840" i="2" s="1"/>
  <c r="A5841" i="2"/>
  <c r="B5841" i="2" s="1"/>
  <c r="A5842" i="2"/>
  <c r="B5842" i="2" s="1"/>
  <c r="A5843" i="2"/>
  <c r="A5844" i="2"/>
  <c r="B5844" i="2" s="1"/>
  <c r="A5845" i="2"/>
  <c r="B5845" i="2" s="1"/>
  <c r="A5846" i="2"/>
  <c r="B5846" i="2" s="1"/>
  <c r="A5847" i="2"/>
  <c r="A5848" i="2"/>
  <c r="B5848" i="2" s="1"/>
  <c r="A5849" i="2"/>
  <c r="B5849" i="2" s="1"/>
  <c r="A5850" i="2"/>
  <c r="B5850" i="2" s="1"/>
  <c r="A5851" i="2"/>
  <c r="A5852" i="2"/>
  <c r="B5852" i="2" s="1"/>
  <c r="A5853" i="2"/>
  <c r="B5853" i="2" s="1"/>
  <c r="A5854" i="2"/>
  <c r="B5854" i="2" s="1"/>
  <c r="A5855" i="2"/>
  <c r="B5855" i="2" s="1"/>
  <c r="A5856" i="2"/>
  <c r="B5856" i="2" s="1"/>
  <c r="A5857" i="2"/>
  <c r="B5857" i="2" s="1"/>
  <c r="A5858" i="2"/>
  <c r="B5858" i="2" s="1"/>
  <c r="A5859" i="2"/>
  <c r="A5860" i="2"/>
  <c r="B5860" i="2" s="1"/>
  <c r="A5861" i="2"/>
  <c r="B5861" i="2" s="1"/>
  <c r="A5862" i="2"/>
  <c r="B5862" i="2" s="1"/>
  <c r="A5863" i="2"/>
  <c r="A5864" i="2"/>
  <c r="B5864" i="2" s="1"/>
  <c r="A5865" i="2"/>
  <c r="B5865" i="2" s="1"/>
  <c r="A5866" i="2"/>
  <c r="B5866" i="2" s="1"/>
  <c r="A5867" i="2"/>
  <c r="A5868" i="2"/>
  <c r="B5868" i="2" s="1"/>
  <c r="A5869" i="2"/>
  <c r="B5869" i="2" s="1"/>
  <c r="A5870" i="2"/>
  <c r="B5870" i="2" s="1"/>
  <c r="A5871" i="2"/>
  <c r="B5871" i="2" s="1"/>
  <c r="A5872" i="2"/>
  <c r="B5872" i="2" s="1"/>
  <c r="A5873" i="2"/>
  <c r="B5873" i="2" s="1"/>
  <c r="A5874" i="2"/>
  <c r="B5874" i="2" s="1"/>
  <c r="A5875" i="2"/>
  <c r="A5876" i="2"/>
  <c r="B5876" i="2" s="1"/>
  <c r="A5877" i="2"/>
  <c r="B5877" i="2" s="1"/>
  <c r="A5878" i="2"/>
  <c r="B5878" i="2" s="1"/>
  <c r="A5879" i="2"/>
  <c r="A5880" i="2"/>
  <c r="B5880" i="2" s="1"/>
  <c r="A5881" i="2"/>
  <c r="B5881" i="2" s="1"/>
  <c r="A5882" i="2"/>
  <c r="B5882" i="2" s="1"/>
  <c r="A5883" i="2"/>
  <c r="A5884" i="2"/>
  <c r="B5884" i="2" s="1"/>
  <c r="A5885" i="2"/>
  <c r="B5885" i="2" s="1"/>
  <c r="A5886" i="2"/>
  <c r="B5886" i="2" s="1"/>
  <c r="A5887" i="2"/>
  <c r="B5887" i="2" s="1"/>
  <c r="A5888" i="2"/>
  <c r="B5888" i="2" s="1"/>
  <c r="A5889" i="2"/>
  <c r="B5889" i="2" s="1"/>
  <c r="A5890" i="2"/>
  <c r="B5890" i="2" s="1"/>
  <c r="A5891" i="2"/>
  <c r="A5892" i="2"/>
  <c r="B5892" i="2" s="1"/>
  <c r="A5893" i="2"/>
  <c r="B5893" i="2" s="1"/>
  <c r="A5894" i="2"/>
  <c r="B5894" i="2" s="1"/>
  <c r="A5895" i="2"/>
  <c r="A5896" i="2"/>
  <c r="B5896" i="2" s="1"/>
  <c r="A5897" i="2"/>
  <c r="B5897" i="2" s="1"/>
  <c r="A5898" i="2"/>
  <c r="B5898" i="2" s="1"/>
  <c r="A5899" i="2"/>
  <c r="A5900" i="2"/>
  <c r="B5900" i="2" s="1"/>
  <c r="A5901" i="2"/>
  <c r="B5901" i="2" s="1"/>
  <c r="A5902" i="2"/>
  <c r="B5902" i="2" s="1"/>
  <c r="A5903" i="2"/>
  <c r="B5903" i="2" s="1"/>
  <c r="A5904" i="2"/>
  <c r="B5904" i="2" s="1"/>
  <c r="A5905" i="2"/>
  <c r="B5905" i="2" s="1"/>
  <c r="A5906" i="2"/>
  <c r="B5906" i="2" s="1"/>
  <c r="A5907" i="2"/>
  <c r="A5908" i="2"/>
  <c r="B5908" i="2" s="1"/>
  <c r="A5909" i="2"/>
  <c r="B5909" i="2" s="1"/>
  <c r="A5910" i="2"/>
  <c r="B5910" i="2" s="1"/>
  <c r="A5911" i="2"/>
  <c r="A5912" i="2"/>
  <c r="B5912" i="2" s="1"/>
  <c r="A5913" i="2"/>
  <c r="B5913" i="2" s="1"/>
  <c r="A5914" i="2"/>
  <c r="B5914" i="2" s="1"/>
  <c r="A5915" i="2"/>
  <c r="A5916" i="2"/>
  <c r="B5916" i="2" s="1"/>
  <c r="A5917" i="2"/>
  <c r="B5917" i="2" s="1"/>
  <c r="A5918" i="2"/>
  <c r="B5918" i="2" s="1"/>
  <c r="A5919" i="2"/>
  <c r="B5919" i="2" s="1"/>
  <c r="A5920" i="2"/>
  <c r="B5920" i="2" s="1"/>
  <c r="A5921" i="2"/>
  <c r="B5921" i="2" s="1"/>
  <c r="A5922" i="2"/>
  <c r="B5922" i="2" s="1"/>
  <c r="A5923" i="2"/>
  <c r="A5924" i="2"/>
  <c r="B5924" i="2" s="1"/>
  <c r="A5925" i="2"/>
  <c r="B5925" i="2" s="1"/>
  <c r="A5926" i="2"/>
  <c r="B5926" i="2" s="1"/>
  <c r="A5927" i="2"/>
  <c r="A5928" i="2"/>
  <c r="B5928" i="2" s="1"/>
  <c r="A5929" i="2"/>
  <c r="B5929" i="2" s="1"/>
  <c r="A5930" i="2"/>
  <c r="B5930" i="2" s="1"/>
  <c r="A5931" i="2"/>
  <c r="A5932" i="2"/>
  <c r="B5932" i="2" s="1"/>
  <c r="A5933" i="2"/>
  <c r="A5934" i="2"/>
  <c r="B5934" i="2" s="1"/>
  <c r="A5935" i="2"/>
  <c r="A5936" i="2"/>
  <c r="A5937" i="2"/>
  <c r="B5937" i="2" s="1"/>
  <c r="A5938" i="2"/>
  <c r="B5938" i="2" s="1"/>
  <c r="A5939" i="2"/>
  <c r="A5940" i="2"/>
  <c r="B5940" i="2" s="1"/>
  <c r="A5941" i="2"/>
  <c r="A5942" i="2"/>
  <c r="B5942" i="2" s="1"/>
  <c r="A5943" i="2"/>
  <c r="A5944" i="2"/>
  <c r="B5944" i="2" s="1"/>
  <c r="A5945" i="2"/>
  <c r="B5945" i="2" s="1"/>
  <c r="A5946" i="2"/>
  <c r="B5946" i="2" s="1"/>
  <c r="A5947" i="2"/>
  <c r="A5948" i="2"/>
  <c r="B5948" i="2" s="1"/>
  <c r="A5949" i="2"/>
  <c r="A5950" i="2"/>
  <c r="B5950" i="2" s="1"/>
  <c r="A5951" i="2"/>
  <c r="A5952" i="2"/>
  <c r="A5953" i="2"/>
  <c r="B5953" i="2" s="1"/>
  <c r="A5954" i="2"/>
  <c r="B5954" i="2" s="1"/>
  <c r="A5955" i="2"/>
  <c r="A5956" i="2"/>
  <c r="B5956" i="2" s="1"/>
  <c r="A5957" i="2"/>
  <c r="A5958" i="2"/>
  <c r="B5958" i="2" s="1"/>
  <c r="A5959" i="2"/>
  <c r="A5960" i="2"/>
  <c r="B5960" i="2" s="1"/>
  <c r="A5961" i="2"/>
  <c r="B5961" i="2" s="1"/>
  <c r="A5962" i="2"/>
  <c r="B5962" i="2" s="1"/>
  <c r="A5963" i="2"/>
  <c r="A5964" i="2"/>
  <c r="B5964" i="2" s="1"/>
  <c r="A5965" i="2"/>
  <c r="A5966" i="2"/>
  <c r="B5966" i="2" s="1"/>
  <c r="A5967" i="2"/>
  <c r="A5968" i="2"/>
  <c r="A5969" i="2"/>
  <c r="B5969" i="2" s="1"/>
  <c r="A5970" i="2"/>
  <c r="B5970" i="2" s="1"/>
  <c r="A5971" i="2"/>
  <c r="A5972" i="2"/>
  <c r="B5972" i="2" s="1"/>
  <c r="A5973" i="2"/>
  <c r="A5974" i="2"/>
  <c r="B5974" i="2" s="1"/>
  <c r="A5975" i="2"/>
  <c r="A5976" i="2"/>
  <c r="A5977" i="2"/>
  <c r="B5977" i="2" s="1"/>
  <c r="A5978" i="2"/>
  <c r="B5978" i="2" s="1"/>
  <c r="A5979" i="2"/>
  <c r="A5980" i="2"/>
  <c r="B5980" i="2" s="1"/>
  <c r="A5981" i="2"/>
  <c r="A5982" i="2"/>
  <c r="B5982" i="2" s="1"/>
  <c r="A5983" i="2"/>
  <c r="E5983" i="2" s="1"/>
  <c r="A5984" i="2"/>
  <c r="A5985" i="2"/>
  <c r="B5985" i="2" s="1"/>
  <c r="A5986" i="2"/>
  <c r="B5986" i="2" s="1"/>
  <c r="A5987" i="2"/>
  <c r="A5988" i="2"/>
  <c r="B5988" i="2" s="1"/>
  <c r="A5989" i="2"/>
  <c r="A5990" i="2"/>
  <c r="B5990" i="2" s="1"/>
  <c r="A5991" i="2"/>
  <c r="A5992" i="2"/>
  <c r="B5992" i="2" s="1"/>
  <c r="A5993" i="2"/>
  <c r="B5993" i="2" s="1"/>
  <c r="A5994" i="2"/>
  <c r="B5994" i="2" s="1"/>
  <c r="A5995" i="2"/>
  <c r="A5996" i="2"/>
  <c r="B5996" i="2" s="1"/>
  <c r="A5997" i="2"/>
  <c r="A5998" i="2"/>
  <c r="B5998" i="2" s="1"/>
  <c r="A5999" i="2"/>
  <c r="A6000" i="2"/>
  <c r="B6000" i="2" s="1"/>
  <c r="A2" i="2"/>
  <c r="B2" i="2" s="1"/>
  <c r="E3" i="2"/>
  <c r="E5" i="2"/>
  <c r="E6" i="2"/>
  <c r="E7" i="2"/>
  <c r="E9" i="2"/>
  <c r="E10" i="2"/>
  <c r="E11" i="2"/>
  <c r="E13" i="2"/>
  <c r="E14" i="2"/>
  <c r="E15" i="2"/>
  <c r="E17" i="2"/>
  <c r="E18" i="2"/>
  <c r="E19" i="2"/>
  <c r="E21" i="2"/>
  <c r="E22" i="2"/>
  <c r="E23" i="2"/>
  <c r="E25" i="2"/>
  <c r="E26" i="2"/>
  <c r="E27" i="2"/>
  <c r="E29" i="2"/>
  <c r="E30" i="2"/>
  <c r="E31" i="2"/>
  <c r="E33" i="2"/>
  <c r="E34" i="2"/>
  <c r="E35" i="2"/>
  <c r="E37" i="2"/>
  <c r="E38" i="2"/>
  <c r="E39" i="2"/>
  <c r="E41" i="2"/>
  <c r="E42" i="2"/>
  <c r="E43" i="2"/>
  <c r="E45" i="2"/>
  <c r="E46" i="2"/>
  <c r="E47" i="2"/>
  <c r="E49" i="2"/>
  <c r="E50" i="2"/>
  <c r="E51" i="2"/>
  <c r="E53" i="2"/>
  <c r="E54" i="2"/>
  <c r="E55" i="2"/>
  <c r="E57" i="2"/>
  <c r="E58" i="2"/>
  <c r="E59" i="2"/>
  <c r="E61" i="2"/>
  <c r="E62" i="2"/>
  <c r="E63" i="2"/>
  <c r="E65" i="2"/>
  <c r="E66" i="2"/>
  <c r="E67" i="2"/>
  <c r="E69" i="2"/>
  <c r="E70" i="2"/>
  <c r="E71" i="2"/>
  <c r="E73" i="2"/>
  <c r="E74" i="2"/>
  <c r="E75" i="2"/>
  <c r="E77" i="2"/>
  <c r="E78" i="2"/>
  <c r="E79" i="2"/>
  <c r="E81" i="2"/>
  <c r="E82" i="2"/>
  <c r="E83" i="2"/>
  <c r="E85" i="2"/>
  <c r="E86" i="2"/>
  <c r="E87" i="2"/>
  <c r="E89" i="2"/>
  <c r="E90" i="2"/>
  <c r="E91" i="2"/>
  <c r="E93" i="2"/>
  <c r="E94" i="2"/>
  <c r="E95" i="2"/>
  <c r="E97" i="2"/>
  <c r="E98" i="2"/>
  <c r="E99" i="2"/>
  <c r="E101" i="2"/>
  <c r="E102" i="2"/>
  <c r="E103" i="2"/>
  <c r="E105" i="2"/>
  <c r="E106" i="2"/>
  <c r="E107" i="2"/>
  <c r="E109" i="2"/>
  <c r="E110" i="2"/>
  <c r="E111" i="2"/>
  <c r="E113" i="2"/>
  <c r="E114" i="2"/>
  <c r="E115" i="2"/>
  <c r="E117" i="2"/>
  <c r="E118" i="2"/>
  <c r="E119" i="2"/>
  <c r="E121" i="2"/>
  <c r="E122" i="2"/>
  <c r="E123" i="2"/>
  <c r="E125" i="2"/>
  <c r="E126" i="2"/>
  <c r="E127" i="2"/>
  <c r="E129" i="2"/>
  <c r="E130" i="2"/>
  <c r="E131" i="2"/>
  <c r="E133" i="2"/>
  <c r="E134" i="2"/>
  <c r="E135" i="2"/>
  <c r="E137" i="2"/>
  <c r="E138" i="2"/>
  <c r="E139" i="2"/>
  <c r="E141" i="2"/>
  <c r="E142" i="2"/>
  <c r="E143" i="2"/>
  <c r="E145" i="2"/>
  <c r="E146" i="2"/>
  <c r="E147" i="2"/>
  <c r="E149" i="2"/>
  <c r="E150" i="2"/>
  <c r="E151" i="2"/>
  <c r="E153" i="2"/>
  <c r="E154" i="2"/>
  <c r="E155" i="2"/>
  <c r="E157" i="2"/>
  <c r="E158" i="2"/>
  <c r="E159" i="2"/>
  <c r="E161" i="2"/>
  <c r="E162" i="2"/>
  <c r="E163" i="2"/>
  <c r="E165" i="2"/>
  <c r="E166" i="2"/>
  <c r="E167" i="2"/>
  <c r="E169" i="2"/>
  <c r="E170" i="2"/>
  <c r="E171" i="2"/>
  <c r="E173" i="2"/>
  <c r="E174" i="2"/>
  <c r="E175" i="2"/>
  <c r="E177" i="2"/>
  <c r="E178" i="2"/>
  <c r="E179" i="2"/>
  <c r="E181" i="2"/>
  <c r="E182" i="2"/>
  <c r="E183" i="2"/>
  <c r="E185" i="2"/>
  <c r="E186" i="2"/>
  <c r="E187" i="2"/>
  <c r="E189" i="2"/>
  <c r="E190" i="2"/>
  <c r="E191" i="2"/>
  <c r="E193" i="2"/>
  <c r="E194" i="2"/>
  <c r="E195" i="2"/>
  <c r="E197" i="2"/>
  <c r="E198" i="2"/>
  <c r="E199" i="2"/>
  <c r="E201" i="2"/>
  <c r="E202" i="2"/>
  <c r="E203" i="2"/>
  <c r="E205" i="2"/>
  <c r="E206" i="2"/>
  <c r="E207" i="2"/>
  <c r="E209" i="2"/>
  <c r="E210" i="2"/>
  <c r="E211" i="2"/>
  <c r="E213" i="2"/>
  <c r="E214" i="2"/>
  <c r="E215" i="2"/>
  <c r="E217" i="2"/>
  <c r="E218" i="2"/>
  <c r="E219" i="2"/>
  <c r="E221" i="2"/>
  <c r="E222" i="2"/>
  <c r="E223" i="2"/>
  <c r="E225" i="2"/>
  <c r="E226" i="2"/>
  <c r="E227" i="2"/>
  <c r="E229" i="2"/>
  <c r="E230" i="2"/>
  <c r="E231" i="2"/>
  <c r="E233" i="2"/>
  <c r="E234" i="2"/>
  <c r="E235" i="2"/>
  <c r="E237" i="2"/>
  <c r="E238" i="2"/>
  <c r="E239" i="2"/>
  <c r="E241" i="2"/>
  <c r="E242" i="2"/>
  <c r="E243" i="2"/>
  <c r="E245" i="2"/>
  <c r="E246" i="2"/>
  <c r="E247" i="2"/>
  <c r="E249" i="2"/>
  <c r="E250" i="2"/>
  <c r="E251" i="2"/>
  <c r="E253" i="2"/>
  <c r="E254" i="2"/>
  <c r="E255" i="2"/>
  <c r="E257" i="2"/>
  <c r="E258" i="2"/>
  <c r="E259" i="2"/>
  <c r="E261" i="2"/>
  <c r="E262" i="2"/>
  <c r="E263" i="2"/>
  <c r="E265" i="2"/>
  <c r="E266" i="2"/>
  <c r="E267" i="2"/>
  <c r="E269" i="2"/>
  <c r="E270" i="2"/>
  <c r="E271" i="2"/>
  <c r="E273" i="2"/>
  <c r="E274" i="2"/>
  <c r="E275" i="2"/>
  <c r="E277" i="2"/>
  <c r="E278" i="2"/>
  <c r="E279" i="2"/>
  <c r="E281" i="2"/>
  <c r="E282" i="2"/>
  <c r="E283" i="2"/>
  <c r="E285" i="2"/>
  <c r="E286" i="2"/>
  <c r="E287" i="2"/>
  <c r="E289" i="2"/>
  <c r="E290" i="2"/>
  <c r="E291" i="2"/>
  <c r="E293" i="2"/>
  <c r="E294" i="2"/>
  <c r="E295" i="2"/>
  <c r="E297" i="2"/>
  <c r="E298" i="2"/>
  <c r="E299" i="2"/>
  <c r="E301" i="2"/>
  <c r="E302" i="2"/>
  <c r="E303" i="2"/>
  <c r="E305" i="2"/>
  <c r="E306" i="2"/>
  <c r="E307" i="2"/>
  <c r="E309" i="2"/>
  <c r="E310" i="2"/>
  <c r="E311" i="2"/>
  <c r="E313" i="2"/>
  <c r="E314" i="2"/>
  <c r="E315" i="2"/>
  <c r="E317" i="2"/>
  <c r="E318" i="2"/>
  <c r="E319" i="2"/>
  <c r="E321" i="2"/>
  <c r="E322" i="2"/>
  <c r="E323" i="2"/>
  <c r="E325" i="2"/>
  <c r="E326" i="2"/>
  <c r="E327" i="2"/>
  <c r="E329" i="2"/>
  <c r="E330" i="2"/>
  <c r="E331" i="2"/>
  <c r="E333" i="2"/>
  <c r="E334" i="2"/>
  <c r="E335" i="2"/>
  <c r="E337" i="2"/>
  <c r="E338" i="2"/>
  <c r="E339" i="2"/>
  <c r="E341" i="2"/>
  <c r="E342" i="2"/>
  <c r="E343" i="2"/>
  <c r="E345" i="2"/>
  <c r="E346" i="2"/>
  <c r="E347" i="2"/>
  <c r="E349" i="2"/>
  <c r="E350" i="2"/>
  <c r="E351" i="2"/>
  <c r="E353" i="2"/>
  <c r="E354" i="2"/>
  <c r="E355" i="2"/>
  <c r="E357" i="2"/>
  <c r="E358" i="2"/>
  <c r="E359" i="2"/>
  <c r="E361" i="2"/>
  <c r="E362" i="2"/>
  <c r="E363" i="2"/>
  <c r="E365" i="2"/>
  <c r="E366" i="2"/>
  <c r="E367" i="2"/>
  <c r="E369" i="2"/>
  <c r="E370" i="2"/>
  <c r="E371" i="2"/>
  <c r="E373" i="2"/>
  <c r="E374" i="2"/>
  <c r="E375" i="2"/>
  <c r="E377" i="2"/>
  <c r="E378" i="2"/>
  <c r="E379" i="2"/>
  <c r="E381" i="2"/>
  <c r="E382" i="2"/>
  <c r="E383" i="2"/>
  <c r="E385" i="2"/>
  <c r="E386" i="2"/>
  <c r="E387" i="2"/>
  <c r="E389" i="2"/>
  <c r="E390" i="2"/>
  <c r="E391" i="2"/>
  <c r="E393" i="2"/>
  <c r="E394" i="2"/>
  <c r="E395" i="2"/>
  <c r="E397" i="2"/>
  <c r="E398" i="2"/>
  <c r="E399" i="2"/>
  <c r="E401" i="2"/>
  <c r="E402" i="2"/>
  <c r="E403" i="2"/>
  <c r="E405" i="2"/>
  <c r="E406" i="2"/>
  <c r="E407" i="2"/>
  <c r="E409" i="2"/>
  <c r="E410" i="2"/>
  <c r="E411" i="2"/>
  <c r="E413" i="2"/>
  <c r="E414" i="2"/>
  <c r="E415" i="2"/>
  <c r="E417" i="2"/>
  <c r="E418" i="2"/>
  <c r="E419" i="2"/>
  <c r="E421" i="2"/>
  <c r="E422" i="2"/>
  <c r="E423" i="2"/>
  <c r="E425" i="2"/>
  <c r="E426" i="2"/>
  <c r="E427" i="2"/>
  <c r="E429" i="2"/>
  <c r="E430" i="2"/>
  <c r="E431" i="2"/>
  <c r="E433" i="2"/>
  <c r="E434" i="2"/>
  <c r="E435" i="2"/>
  <c r="E437" i="2"/>
  <c r="E438" i="2"/>
  <c r="E439" i="2"/>
  <c r="E441" i="2"/>
  <c r="E442" i="2"/>
  <c r="E443" i="2"/>
  <c r="E445" i="2"/>
  <c r="E446" i="2"/>
  <c r="E447" i="2"/>
  <c r="E449" i="2"/>
  <c r="E450" i="2"/>
  <c r="E451" i="2"/>
  <c r="E453" i="2"/>
  <c r="E454" i="2"/>
  <c r="E455" i="2"/>
  <c r="E457" i="2"/>
  <c r="E458" i="2"/>
  <c r="E459" i="2"/>
  <c r="E461" i="2"/>
  <c r="E462" i="2"/>
  <c r="E463" i="2"/>
  <c r="E465" i="2"/>
  <c r="E466" i="2"/>
  <c r="E467" i="2"/>
  <c r="E469" i="2"/>
  <c r="E470" i="2"/>
  <c r="E471" i="2"/>
  <c r="E473" i="2"/>
  <c r="E474" i="2"/>
  <c r="E475" i="2"/>
  <c r="E477" i="2"/>
  <c r="E478" i="2"/>
  <c r="E479" i="2"/>
  <c r="E481" i="2"/>
  <c r="E482" i="2"/>
  <c r="E483" i="2"/>
  <c r="E485" i="2"/>
  <c r="E486" i="2"/>
  <c r="E487" i="2"/>
  <c r="E489" i="2"/>
  <c r="E490" i="2"/>
  <c r="E491" i="2"/>
  <c r="E493" i="2"/>
  <c r="E494" i="2"/>
  <c r="E495" i="2"/>
  <c r="E497" i="2"/>
  <c r="E498" i="2"/>
  <c r="E499" i="2"/>
  <c r="E501" i="2"/>
  <c r="E502" i="2"/>
  <c r="E503" i="2"/>
  <c r="E505" i="2"/>
  <c r="E506" i="2"/>
  <c r="E507" i="2"/>
  <c r="E509" i="2"/>
  <c r="E510" i="2"/>
  <c r="E511" i="2"/>
  <c r="E513" i="2"/>
  <c r="E514" i="2"/>
  <c r="E515" i="2"/>
  <c r="E517" i="2"/>
  <c r="E518" i="2"/>
  <c r="E519" i="2"/>
  <c r="E521" i="2"/>
  <c r="E522" i="2"/>
  <c r="E523" i="2"/>
  <c r="E525" i="2"/>
  <c r="E526" i="2"/>
  <c r="E527" i="2"/>
  <c r="E529" i="2"/>
  <c r="E530" i="2"/>
  <c r="E531" i="2"/>
  <c r="E533" i="2"/>
  <c r="E534" i="2"/>
  <c r="E535" i="2"/>
  <c r="E537" i="2"/>
  <c r="E538" i="2"/>
  <c r="E539" i="2"/>
  <c r="E541" i="2"/>
  <c r="E542" i="2"/>
  <c r="E543" i="2"/>
  <c r="E545" i="2"/>
  <c r="E546" i="2"/>
  <c r="E547" i="2"/>
  <c r="E549" i="2"/>
  <c r="E550" i="2"/>
  <c r="E551" i="2"/>
  <c r="E553" i="2"/>
  <c r="E554" i="2"/>
  <c r="E555" i="2"/>
  <c r="E557" i="2"/>
  <c r="E558" i="2"/>
  <c r="E559" i="2"/>
  <c r="E561" i="2"/>
  <c r="E562" i="2"/>
  <c r="E563" i="2"/>
  <c r="E565" i="2"/>
  <c r="E566" i="2"/>
  <c r="E567" i="2"/>
  <c r="E569" i="2"/>
  <c r="E570" i="2"/>
  <c r="E571" i="2"/>
  <c r="E573" i="2"/>
  <c r="E574" i="2"/>
  <c r="E575" i="2"/>
  <c r="E577" i="2"/>
  <c r="E578" i="2"/>
  <c r="E579" i="2"/>
  <c r="E581" i="2"/>
  <c r="E582" i="2"/>
  <c r="E583" i="2"/>
  <c r="E585" i="2"/>
  <c r="E586" i="2"/>
  <c r="E587" i="2"/>
  <c r="E589" i="2"/>
  <c r="E590" i="2"/>
  <c r="E591" i="2"/>
  <c r="E593" i="2"/>
  <c r="E594" i="2"/>
  <c r="E595" i="2"/>
  <c r="E597" i="2"/>
  <c r="E598" i="2"/>
  <c r="E599" i="2"/>
  <c r="E601" i="2"/>
  <c r="E602" i="2"/>
  <c r="E603" i="2"/>
  <c r="E605" i="2"/>
  <c r="E606" i="2"/>
  <c r="E607" i="2"/>
  <c r="E609" i="2"/>
  <c r="E610" i="2"/>
  <c r="E611" i="2"/>
  <c r="E613" i="2"/>
  <c r="E614" i="2"/>
  <c r="E615" i="2"/>
  <c r="E617" i="2"/>
  <c r="E618" i="2"/>
  <c r="E619" i="2"/>
  <c r="E621" i="2"/>
  <c r="E622" i="2"/>
  <c r="E623" i="2"/>
  <c r="E625" i="2"/>
  <c r="E626" i="2"/>
  <c r="E627" i="2"/>
  <c r="E629" i="2"/>
  <c r="E630" i="2"/>
  <c r="E631" i="2"/>
  <c r="E633" i="2"/>
  <c r="E634" i="2"/>
  <c r="E635" i="2"/>
  <c r="E637" i="2"/>
  <c r="E638" i="2"/>
  <c r="E639" i="2"/>
  <c r="E641" i="2"/>
  <c r="E642" i="2"/>
  <c r="E643" i="2"/>
  <c r="E645" i="2"/>
  <c r="E646" i="2"/>
  <c r="E647" i="2"/>
  <c r="E649" i="2"/>
  <c r="E650" i="2"/>
  <c r="E651" i="2"/>
  <c r="E653" i="2"/>
  <c r="E654" i="2"/>
  <c r="E655" i="2"/>
  <c r="E657" i="2"/>
  <c r="E658" i="2"/>
  <c r="E659" i="2"/>
  <c r="E661" i="2"/>
  <c r="E662" i="2"/>
  <c r="E663" i="2"/>
  <c r="E665" i="2"/>
  <c r="E666" i="2"/>
  <c r="E667" i="2"/>
  <c r="E669" i="2"/>
  <c r="E670" i="2"/>
  <c r="E671" i="2"/>
  <c r="E673" i="2"/>
  <c r="E674" i="2"/>
  <c r="E675" i="2"/>
  <c r="E677" i="2"/>
  <c r="E678" i="2"/>
  <c r="E679" i="2"/>
  <c r="E681" i="2"/>
  <c r="E682" i="2"/>
  <c r="E683" i="2"/>
  <c r="E685" i="2"/>
  <c r="E686" i="2"/>
  <c r="E687" i="2"/>
  <c r="E689" i="2"/>
  <c r="E690" i="2"/>
  <c r="E691" i="2"/>
  <c r="E693" i="2"/>
  <c r="E694" i="2"/>
  <c r="E695" i="2"/>
  <c r="E697" i="2"/>
  <c r="E698" i="2"/>
  <c r="E699" i="2"/>
  <c r="E701" i="2"/>
  <c r="E702" i="2"/>
  <c r="E703" i="2"/>
  <c r="E705" i="2"/>
  <c r="E706" i="2"/>
  <c r="E707" i="2"/>
  <c r="E709" i="2"/>
  <c r="E710" i="2"/>
  <c r="E711" i="2"/>
  <c r="E713" i="2"/>
  <c r="E714" i="2"/>
  <c r="E715" i="2"/>
  <c r="E717" i="2"/>
  <c r="E718" i="2"/>
  <c r="E719" i="2"/>
  <c r="E721" i="2"/>
  <c r="E722" i="2"/>
  <c r="E723" i="2"/>
  <c r="E725" i="2"/>
  <c r="E726" i="2"/>
  <c r="E727" i="2"/>
  <c r="E729" i="2"/>
  <c r="E730" i="2"/>
  <c r="E731" i="2"/>
  <c r="E733" i="2"/>
  <c r="E734" i="2"/>
  <c r="E735" i="2"/>
  <c r="E737" i="2"/>
  <c r="E738" i="2"/>
  <c r="E739" i="2"/>
  <c r="E741" i="2"/>
  <c r="E742" i="2"/>
  <c r="E743" i="2"/>
  <c r="E745" i="2"/>
  <c r="E746" i="2"/>
  <c r="E747" i="2"/>
  <c r="E749" i="2"/>
  <c r="E750" i="2"/>
  <c r="E751" i="2"/>
  <c r="E753" i="2"/>
  <c r="E754" i="2"/>
  <c r="E755" i="2"/>
  <c r="E757" i="2"/>
  <c r="E758" i="2"/>
  <c r="E759" i="2"/>
  <c r="E761" i="2"/>
  <c r="E762" i="2"/>
  <c r="E763" i="2"/>
  <c r="E765" i="2"/>
  <c r="E766" i="2"/>
  <c r="E767" i="2"/>
  <c r="E769" i="2"/>
  <c r="E770" i="2"/>
  <c r="E771" i="2"/>
  <c r="E773" i="2"/>
  <c r="E774" i="2"/>
  <c r="E775" i="2"/>
  <c r="E777" i="2"/>
  <c r="E778" i="2"/>
  <c r="E779" i="2"/>
  <c r="E781" i="2"/>
  <c r="E782" i="2"/>
  <c r="E783" i="2"/>
  <c r="E785" i="2"/>
  <c r="E786" i="2"/>
  <c r="E787" i="2"/>
  <c r="E789" i="2"/>
  <c r="E790" i="2"/>
  <c r="E791" i="2"/>
  <c r="E793" i="2"/>
  <c r="E794" i="2"/>
  <c r="E795" i="2"/>
  <c r="E797" i="2"/>
  <c r="E798" i="2"/>
  <c r="E799" i="2"/>
  <c r="E801" i="2"/>
  <c r="E802" i="2"/>
  <c r="E803" i="2"/>
  <c r="E805" i="2"/>
  <c r="E806" i="2"/>
  <c r="E807" i="2"/>
  <c r="E809" i="2"/>
  <c r="E810" i="2"/>
  <c r="E811" i="2"/>
  <c r="E813" i="2"/>
  <c r="E814" i="2"/>
  <c r="E815" i="2"/>
  <c r="E817" i="2"/>
  <c r="E818" i="2"/>
  <c r="E819" i="2"/>
  <c r="E821" i="2"/>
  <c r="E822" i="2"/>
  <c r="E823" i="2"/>
  <c r="E825" i="2"/>
  <c r="E826" i="2"/>
  <c r="E827" i="2"/>
  <c r="E829" i="2"/>
  <c r="E830" i="2"/>
  <c r="E831" i="2"/>
  <c r="E833" i="2"/>
  <c r="E834" i="2"/>
  <c r="E835" i="2"/>
  <c r="E837" i="2"/>
  <c r="E838" i="2"/>
  <c r="E839" i="2"/>
  <c r="E841" i="2"/>
  <c r="E842" i="2"/>
  <c r="E843" i="2"/>
  <c r="E845" i="2"/>
  <c r="E846" i="2"/>
  <c r="E847" i="2"/>
  <c r="E849" i="2"/>
  <c r="E850" i="2"/>
  <c r="E851" i="2"/>
  <c r="E853" i="2"/>
  <c r="E854" i="2"/>
  <c r="E855" i="2"/>
  <c r="E857" i="2"/>
  <c r="E858" i="2"/>
  <c r="E859" i="2"/>
  <c r="E861" i="2"/>
  <c r="E862" i="2"/>
  <c r="E863" i="2"/>
  <c r="E865" i="2"/>
  <c r="E866" i="2"/>
  <c r="E867" i="2"/>
  <c r="E869" i="2"/>
  <c r="E870" i="2"/>
  <c r="E871" i="2"/>
  <c r="E873" i="2"/>
  <c r="E874" i="2"/>
  <c r="E875" i="2"/>
  <c r="E877" i="2"/>
  <c r="E878" i="2"/>
  <c r="E879" i="2"/>
  <c r="E881" i="2"/>
  <c r="E882" i="2"/>
  <c r="E883" i="2"/>
  <c r="E885" i="2"/>
  <c r="E886" i="2"/>
  <c r="E887" i="2"/>
  <c r="E889" i="2"/>
  <c r="E890" i="2"/>
  <c r="E891" i="2"/>
  <c r="E893" i="2"/>
  <c r="E894" i="2"/>
  <c r="E895" i="2"/>
  <c r="E897" i="2"/>
  <c r="E898" i="2"/>
  <c r="E899" i="2"/>
  <c r="E901" i="2"/>
  <c r="E902" i="2"/>
  <c r="E903" i="2"/>
  <c r="E905" i="2"/>
  <c r="E906" i="2"/>
  <c r="E907" i="2"/>
  <c r="E909" i="2"/>
  <c r="E910" i="2"/>
  <c r="E911" i="2"/>
  <c r="E913" i="2"/>
  <c r="E914" i="2"/>
  <c r="E915" i="2"/>
  <c r="E917" i="2"/>
  <c r="E918" i="2"/>
  <c r="E919" i="2"/>
  <c r="E921" i="2"/>
  <c r="E922" i="2"/>
  <c r="E923" i="2"/>
  <c r="E925" i="2"/>
  <c r="E926" i="2"/>
  <c r="E927" i="2"/>
  <c r="E929" i="2"/>
  <c r="E930" i="2"/>
  <c r="E931" i="2"/>
  <c r="E933" i="2"/>
  <c r="E934" i="2"/>
  <c r="E935" i="2"/>
  <c r="E937" i="2"/>
  <c r="E938" i="2"/>
  <c r="E939" i="2"/>
  <c r="E941" i="2"/>
  <c r="E942" i="2"/>
  <c r="E943" i="2"/>
  <c r="E945" i="2"/>
  <c r="E946" i="2"/>
  <c r="E947" i="2"/>
  <c r="E949" i="2"/>
  <c r="E950" i="2"/>
  <c r="E951" i="2"/>
  <c r="E953" i="2"/>
  <c r="E954" i="2"/>
  <c r="E955" i="2"/>
  <c r="E957" i="2"/>
  <c r="E958" i="2"/>
  <c r="E959" i="2"/>
  <c r="E961" i="2"/>
  <c r="E962" i="2"/>
  <c r="E963" i="2"/>
  <c r="E965" i="2"/>
  <c r="E966" i="2"/>
  <c r="E967" i="2"/>
  <c r="E969" i="2"/>
  <c r="E970" i="2"/>
  <c r="E971" i="2"/>
  <c r="E973" i="2"/>
  <c r="E974" i="2"/>
  <c r="E975" i="2"/>
  <c r="E977" i="2"/>
  <c r="E978" i="2"/>
  <c r="E979" i="2"/>
  <c r="E981" i="2"/>
  <c r="E982" i="2"/>
  <c r="E983" i="2"/>
  <c r="E985" i="2"/>
  <c r="E986" i="2"/>
  <c r="E987" i="2"/>
  <c r="E989" i="2"/>
  <c r="E990" i="2"/>
  <c r="E991" i="2"/>
  <c r="E993" i="2"/>
  <c r="E994" i="2"/>
  <c r="E995" i="2"/>
  <c r="E997" i="2"/>
  <c r="E998" i="2"/>
  <c r="E999" i="2"/>
  <c r="E1001" i="2"/>
  <c r="E1002" i="2"/>
  <c r="E1003" i="2"/>
  <c r="E1005" i="2"/>
  <c r="E1006" i="2"/>
  <c r="E1007" i="2"/>
  <c r="E1009" i="2"/>
  <c r="E1010" i="2"/>
  <c r="E1011" i="2"/>
  <c r="E1013" i="2"/>
  <c r="E1014" i="2"/>
  <c r="E1015" i="2"/>
  <c r="E1017" i="2"/>
  <c r="E1018" i="2"/>
  <c r="E1019" i="2"/>
  <c r="E1021" i="2"/>
  <c r="E1022" i="2"/>
  <c r="E1023" i="2"/>
  <c r="E1025" i="2"/>
  <c r="E1026" i="2"/>
  <c r="E1027" i="2"/>
  <c r="E1029" i="2"/>
  <c r="E1030" i="2"/>
  <c r="E1031" i="2"/>
  <c r="E1033" i="2"/>
  <c r="E1034" i="2"/>
  <c r="E1035" i="2"/>
  <c r="E1037" i="2"/>
  <c r="E1038" i="2"/>
  <c r="E1039" i="2"/>
  <c r="E1041" i="2"/>
  <c r="E1042" i="2"/>
  <c r="E1043" i="2"/>
  <c r="E1045" i="2"/>
  <c r="E1046" i="2"/>
  <c r="E1047" i="2"/>
  <c r="E1049" i="2"/>
  <c r="E1050" i="2"/>
  <c r="E1051" i="2"/>
  <c r="E1053" i="2"/>
  <c r="E1054" i="2"/>
  <c r="E1055" i="2"/>
  <c r="E1057" i="2"/>
  <c r="E1058" i="2"/>
  <c r="E1059" i="2"/>
  <c r="E1061" i="2"/>
  <c r="E1062" i="2"/>
  <c r="E1063" i="2"/>
  <c r="E1065" i="2"/>
  <c r="E1066" i="2"/>
  <c r="E1067" i="2"/>
  <c r="E1069" i="2"/>
  <c r="E1070" i="2"/>
  <c r="E1071" i="2"/>
  <c r="E1073" i="2"/>
  <c r="E1074" i="2"/>
  <c r="E1075" i="2"/>
  <c r="E1077" i="2"/>
  <c r="E1078" i="2"/>
  <c r="E1079" i="2"/>
  <c r="E1081" i="2"/>
  <c r="E1082" i="2"/>
  <c r="E1083" i="2"/>
  <c r="E1085" i="2"/>
  <c r="E1086" i="2"/>
  <c r="E1087" i="2"/>
  <c r="E1089" i="2"/>
  <c r="E1090" i="2"/>
  <c r="E1091" i="2"/>
  <c r="E1093" i="2"/>
  <c r="E1094" i="2"/>
  <c r="E1095" i="2"/>
  <c r="E1097" i="2"/>
  <c r="E1098" i="2"/>
  <c r="E1099" i="2"/>
  <c r="E1101" i="2"/>
  <c r="E1102" i="2"/>
  <c r="E1103" i="2"/>
  <c r="E1105" i="2"/>
  <c r="E1106" i="2"/>
  <c r="E1107" i="2"/>
  <c r="E1109" i="2"/>
  <c r="E1110" i="2"/>
  <c r="E1111" i="2"/>
  <c r="E1113" i="2"/>
  <c r="E1114" i="2"/>
  <c r="E1115" i="2"/>
  <c r="E1117" i="2"/>
  <c r="E1118" i="2"/>
  <c r="E1119" i="2"/>
  <c r="E1121" i="2"/>
  <c r="E1122" i="2"/>
  <c r="E1123" i="2"/>
  <c r="E1125" i="2"/>
  <c r="E1126" i="2"/>
  <c r="E1127" i="2"/>
  <c r="E1129" i="2"/>
  <c r="E1130" i="2"/>
  <c r="E1131" i="2"/>
  <c r="E1133" i="2"/>
  <c r="E1134" i="2"/>
  <c r="E1135" i="2"/>
  <c r="E1137" i="2"/>
  <c r="E1138" i="2"/>
  <c r="E1139" i="2"/>
  <c r="E1141" i="2"/>
  <c r="E1142" i="2"/>
  <c r="E1143" i="2"/>
  <c r="E1145" i="2"/>
  <c r="E1146" i="2"/>
  <c r="E1147" i="2"/>
  <c r="E1149" i="2"/>
  <c r="E1150" i="2"/>
  <c r="E1151" i="2"/>
  <c r="E1153" i="2"/>
  <c r="E1154" i="2"/>
  <c r="E1155" i="2"/>
  <c r="E1157" i="2"/>
  <c r="E1158" i="2"/>
  <c r="E1159" i="2"/>
  <c r="E1161" i="2"/>
  <c r="E1162" i="2"/>
  <c r="E1163" i="2"/>
  <c r="E1165" i="2"/>
  <c r="E1166" i="2"/>
  <c r="E1167" i="2"/>
  <c r="E1169" i="2"/>
  <c r="E1170" i="2"/>
  <c r="E1171" i="2"/>
  <c r="E1173" i="2"/>
  <c r="E1174" i="2"/>
  <c r="E1175" i="2"/>
  <c r="E1177" i="2"/>
  <c r="E1178" i="2"/>
  <c r="E1179" i="2"/>
  <c r="E1181" i="2"/>
  <c r="E1182" i="2"/>
  <c r="E1183" i="2"/>
  <c r="E1185" i="2"/>
  <c r="E1186" i="2"/>
  <c r="E1187" i="2"/>
  <c r="E1189" i="2"/>
  <c r="E1190" i="2"/>
  <c r="E1191" i="2"/>
  <c r="E1193" i="2"/>
  <c r="E1194" i="2"/>
  <c r="E1195" i="2"/>
  <c r="E1197" i="2"/>
  <c r="E1198" i="2"/>
  <c r="E1199" i="2"/>
  <c r="E1201" i="2"/>
  <c r="E1202" i="2"/>
  <c r="E1203" i="2"/>
  <c r="E1205" i="2"/>
  <c r="E1206" i="2"/>
  <c r="E1207" i="2"/>
  <c r="E1209" i="2"/>
  <c r="E1210" i="2"/>
  <c r="E1211" i="2"/>
  <c r="E1213" i="2"/>
  <c r="E1214" i="2"/>
  <c r="E1215" i="2"/>
  <c r="E1217" i="2"/>
  <c r="E1218" i="2"/>
  <c r="E1219" i="2"/>
  <c r="E1221" i="2"/>
  <c r="E1222" i="2"/>
  <c r="E1223" i="2"/>
  <c r="E1225" i="2"/>
  <c r="E1226" i="2"/>
  <c r="E1227" i="2"/>
  <c r="E1229" i="2"/>
  <c r="E1230" i="2"/>
  <c r="E1231" i="2"/>
  <c r="E1233" i="2"/>
  <c r="E1234" i="2"/>
  <c r="E1235" i="2"/>
  <c r="E1237" i="2"/>
  <c r="E1238" i="2"/>
  <c r="E1239" i="2"/>
  <c r="E1241" i="2"/>
  <c r="E1242" i="2"/>
  <c r="E1243" i="2"/>
  <c r="E1245" i="2"/>
  <c r="E1246" i="2"/>
  <c r="E1247" i="2"/>
  <c r="E1249" i="2"/>
  <c r="E1250" i="2"/>
  <c r="E1251" i="2"/>
  <c r="E1253" i="2"/>
  <c r="E1254" i="2"/>
  <c r="E1255" i="2"/>
  <c r="E1257" i="2"/>
  <c r="E1258" i="2"/>
  <c r="E1259" i="2"/>
  <c r="E1261" i="2"/>
  <c r="E1262" i="2"/>
  <c r="E1263" i="2"/>
  <c r="E1265" i="2"/>
  <c r="E1266" i="2"/>
  <c r="E1267" i="2"/>
  <c r="E1269" i="2"/>
  <c r="E1270" i="2"/>
  <c r="E1271" i="2"/>
  <c r="E1273" i="2"/>
  <c r="E1274" i="2"/>
  <c r="E1275" i="2"/>
  <c r="E1277" i="2"/>
  <c r="E1278" i="2"/>
  <c r="E1279" i="2"/>
  <c r="E1281" i="2"/>
  <c r="E1282" i="2"/>
  <c r="E1283" i="2"/>
  <c r="E1285" i="2"/>
  <c r="E1286" i="2"/>
  <c r="E1287" i="2"/>
  <c r="E1289" i="2"/>
  <c r="E1290" i="2"/>
  <c r="E1291" i="2"/>
  <c r="E1293" i="2"/>
  <c r="E1294" i="2"/>
  <c r="E1295" i="2"/>
  <c r="E1297" i="2"/>
  <c r="E1298" i="2"/>
  <c r="E1299" i="2"/>
  <c r="E1301" i="2"/>
  <c r="E1302" i="2"/>
  <c r="E1303" i="2"/>
  <c r="E1305" i="2"/>
  <c r="E1306" i="2"/>
  <c r="E1307" i="2"/>
  <c r="E1309" i="2"/>
  <c r="E1310" i="2"/>
  <c r="E1311" i="2"/>
  <c r="E1313" i="2"/>
  <c r="E1314" i="2"/>
  <c r="E1315" i="2"/>
  <c r="E1317" i="2"/>
  <c r="E1318" i="2"/>
  <c r="E1319" i="2"/>
  <c r="E1321" i="2"/>
  <c r="E1322" i="2"/>
  <c r="E1323" i="2"/>
  <c r="E1325" i="2"/>
  <c r="E1326" i="2"/>
  <c r="E1327" i="2"/>
  <c r="E1329" i="2"/>
  <c r="E1330" i="2"/>
  <c r="E1331" i="2"/>
  <c r="E1333" i="2"/>
  <c r="E1334" i="2"/>
  <c r="E1335" i="2"/>
  <c r="E1337" i="2"/>
  <c r="E1338" i="2"/>
  <c r="E1339" i="2"/>
  <c r="E1341" i="2"/>
  <c r="E1342" i="2"/>
  <c r="E1343" i="2"/>
  <c r="E1345" i="2"/>
  <c r="E1346" i="2"/>
  <c r="E1347" i="2"/>
  <c r="E1349" i="2"/>
  <c r="E1350" i="2"/>
  <c r="E1351" i="2"/>
  <c r="E1353" i="2"/>
  <c r="E1354" i="2"/>
  <c r="E1355" i="2"/>
  <c r="E1357" i="2"/>
  <c r="E1358" i="2"/>
  <c r="E1359" i="2"/>
  <c r="E1361" i="2"/>
  <c r="E1362" i="2"/>
  <c r="E1363" i="2"/>
  <c r="E1365" i="2"/>
  <c r="E1366" i="2"/>
  <c r="E1367" i="2"/>
  <c r="E1369" i="2"/>
  <c r="E1370" i="2"/>
  <c r="E1371" i="2"/>
  <c r="E1373" i="2"/>
  <c r="E1374" i="2"/>
  <c r="E1375" i="2"/>
  <c r="E1377" i="2"/>
  <c r="E1378" i="2"/>
  <c r="E1379" i="2"/>
  <c r="E1381" i="2"/>
  <c r="E1382" i="2"/>
  <c r="E1383" i="2"/>
  <c r="E1385" i="2"/>
  <c r="E1386" i="2"/>
  <c r="E1387" i="2"/>
  <c r="E1389" i="2"/>
  <c r="E1390" i="2"/>
  <c r="E1391" i="2"/>
  <c r="E1393" i="2"/>
  <c r="E1394" i="2"/>
  <c r="E1395" i="2"/>
  <c r="E1397" i="2"/>
  <c r="E1398" i="2"/>
  <c r="E1399" i="2"/>
  <c r="E1401" i="2"/>
  <c r="E1402" i="2"/>
  <c r="E1403" i="2"/>
  <c r="E1405" i="2"/>
  <c r="E1406" i="2"/>
  <c r="E1407" i="2"/>
  <c r="E1409" i="2"/>
  <c r="E1410" i="2"/>
  <c r="E1411" i="2"/>
  <c r="E1413" i="2"/>
  <c r="E1414" i="2"/>
  <c r="E1415" i="2"/>
  <c r="E1417" i="2"/>
  <c r="E1418" i="2"/>
  <c r="E1419" i="2"/>
  <c r="E1421" i="2"/>
  <c r="E1422" i="2"/>
  <c r="E1423" i="2"/>
  <c r="E1425" i="2"/>
  <c r="E1426" i="2"/>
  <c r="E1427" i="2"/>
  <c r="E1429" i="2"/>
  <c r="E1430" i="2"/>
  <c r="E1431" i="2"/>
  <c r="E1433" i="2"/>
  <c r="E1434" i="2"/>
  <c r="E1435" i="2"/>
  <c r="E1437" i="2"/>
  <c r="E1438" i="2"/>
  <c r="E1439" i="2"/>
  <c r="E1441" i="2"/>
  <c r="E1442" i="2"/>
  <c r="E1443" i="2"/>
  <c r="E1445" i="2"/>
  <c r="E1446" i="2"/>
  <c r="E1447" i="2"/>
  <c r="E1449" i="2"/>
  <c r="E1450" i="2"/>
  <c r="E1451" i="2"/>
  <c r="E1453" i="2"/>
  <c r="E1454" i="2"/>
  <c r="E1455" i="2"/>
  <c r="E1457" i="2"/>
  <c r="E1458" i="2"/>
  <c r="E1459" i="2"/>
  <c r="E1461" i="2"/>
  <c r="E1462" i="2"/>
  <c r="E1463" i="2"/>
  <c r="E1465" i="2"/>
  <c r="E1466" i="2"/>
  <c r="E1467" i="2"/>
  <c r="E1469" i="2"/>
  <c r="E1470" i="2"/>
  <c r="E1471" i="2"/>
  <c r="E1473" i="2"/>
  <c r="E1474" i="2"/>
  <c r="E1475" i="2"/>
  <c r="E1477" i="2"/>
  <c r="E1478" i="2"/>
  <c r="E1479" i="2"/>
  <c r="E1481" i="2"/>
  <c r="E1482" i="2"/>
  <c r="E1483" i="2"/>
  <c r="E1485" i="2"/>
  <c r="E1486" i="2"/>
  <c r="E1487" i="2"/>
  <c r="E1489" i="2"/>
  <c r="E1490" i="2"/>
  <c r="E1491" i="2"/>
  <c r="E1493" i="2"/>
  <c r="E1494" i="2"/>
  <c r="E1495" i="2"/>
  <c r="E1497" i="2"/>
  <c r="E1498" i="2"/>
  <c r="E1499" i="2"/>
  <c r="E1501" i="2"/>
  <c r="E1502" i="2"/>
  <c r="E1503" i="2"/>
  <c r="E1505" i="2"/>
  <c r="E1506" i="2"/>
  <c r="E1507" i="2"/>
  <c r="E1509" i="2"/>
  <c r="E1510" i="2"/>
  <c r="E1511" i="2"/>
  <c r="E1513" i="2"/>
  <c r="E1514" i="2"/>
  <c r="E1515" i="2"/>
  <c r="E1517" i="2"/>
  <c r="E1518" i="2"/>
  <c r="E1519" i="2"/>
  <c r="E1521" i="2"/>
  <c r="E1522" i="2"/>
  <c r="E1523" i="2"/>
  <c r="E1525" i="2"/>
  <c r="E1526" i="2"/>
  <c r="E1527" i="2"/>
  <c r="E1529" i="2"/>
  <c r="E1530" i="2"/>
  <c r="E1531" i="2"/>
  <c r="E1533" i="2"/>
  <c r="E1534" i="2"/>
  <c r="E1535" i="2"/>
  <c r="E1537" i="2"/>
  <c r="E1538" i="2"/>
  <c r="E1539" i="2"/>
  <c r="E1541" i="2"/>
  <c r="E1542" i="2"/>
  <c r="E1543" i="2"/>
  <c r="E1545" i="2"/>
  <c r="E1546" i="2"/>
  <c r="E1547" i="2"/>
  <c r="E1549" i="2"/>
  <c r="E1550" i="2"/>
  <c r="E1551" i="2"/>
  <c r="E1553" i="2"/>
  <c r="E1554" i="2"/>
  <c r="E1555" i="2"/>
  <c r="E1557" i="2"/>
  <c r="E1558" i="2"/>
  <c r="E1559" i="2"/>
  <c r="E1561" i="2"/>
  <c r="E1562" i="2"/>
  <c r="E1563" i="2"/>
  <c r="E1565" i="2"/>
  <c r="E1566" i="2"/>
  <c r="E1567" i="2"/>
  <c r="E1569" i="2"/>
  <c r="E1570" i="2"/>
  <c r="E1571" i="2"/>
  <c r="E1573" i="2"/>
  <c r="E1574" i="2"/>
  <c r="E1575" i="2"/>
  <c r="E1577" i="2"/>
  <c r="E1578" i="2"/>
  <c r="E1579" i="2"/>
  <c r="E1581" i="2"/>
  <c r="E1582" i="2"/>
  <c r="E1583" i="2"/>
  <c r="E1585" i="2"/>
  <c r="E1586" i="2"/>
  <c r="E1587" i="2"/>
  <c r="E1589" i="2"/>
  <c r="E1590" i="2"/>
  <c r="E1591" i="2"/>
  <c r="E1593" i="2"/>
  <c r="E1594" i="2"/>
  <c r="E1595" i="2"/>
  <c r="E1597" i="2"/>
  <c r="E1598" i="2"/>
  <c r="E1599" i="2"/>
  <c r="E1601" i="2"/>
  <c r="E1602" i="2"/>
  <c r="E1603" i="2"/>
  <c r="E1605" i="2"/>
  <c r="E1606" i="2"/>
  <c r="E1607" i="2"/>
  <c r="E1609" i="2"/>
  <c r="E1610" i="2"/>
  <c r="E1611" i="2"/>
  <c r="E1613" i="2"/>
  <c r="E1614" i="2"/>
  <c r="E1615" i="2"/>
  <c r="E1617" i="2"/>
  <c r="E1618" i="2"/>
  <c r="E1619" i="2"/>
  <c r="E1621" i="2"/>
  <c r="E1622" i="2"/>
  <c r="E1623" i="2"/>
  <c r="E1625" i="2"/>
  <c r="E1626" i="2"/>
  <c r="E1627" i="2"/>
  <c r="E1629" i="2"/>
  <c r="E1630" i="2"/>
  <c r="E1631" i="2"/>
  <c r="E1633" i="2"/>
  <c r="E1634" i="2"/>
  <c r="E1635" i="2"/>
  <c r="E1637" i="2"/>
  <c r="E1638" i="2"/>
  <c r="E1639" i="2"/>
  <c r="E1641" i="2"/>
  <c r="E1642" i="2"/>
  <c r="E1643" i="2"/>
  <c r="E1645" i="2"/>
  <c r="E1646" i="2"/>
  <c r="E1647" i="2"/>
  <c r="E1649" i="2"/>
  <c r="E1650" i="2"/>
  <c r="E1651" i="2"/>
  <c r="E1653" i="2"/>
  <c r="E1654" i="2"/>
  <c r="E1655" i="2"/>
  <c r="E1657" i="2"/>
  <c r="E1658" i="2"/>
  <c r="E1659" i="2"/>
  <c r="E1661" i="2"/>
  <c r="E1662" i="2"/>
  <c r="E1663" i="2"/>
  <c r="E1665" i="2"/>
  <c r="E1666" i="2"/>
  <c r="E1667" i="2"/>
  <c r="E1669" i="2"/>
  <c r="E1670" i="2"/>
  <c r="E1671" i="2"/>
  <c r="E1673" i="2"/>
  <c r="E1674" i="2"/>
  <c r="E1675" i="2"/>
  <c r="E1677" i="2"/>
  <c r="E1678" i="2"/>
  <c r="E1679" i="2"/>
  <c r="E1681" i="2"/>
  <c r="E1682" i="2"/>
  <c r="E1683" i="2"/>
  <c r="E1685" i="2"/>
  <c r="E1686" i="2"/>
  <c r="E1687" i="2"/>
  <c r="E1689" i="2"/>
  <c r="E1690" i="2"/>
  <c r="E1691" i="2"/>
  <c r="E1693" i="2"/>
  <c r="E1694" i="2"/>
  <c r="E1695" i="2"/>
  <c r="E1697" i="2"/>
  <c r="E1698" i="2"/>
  <c r="E1699" i="2"/>
  <c r="E1701" i="2"/>
  <c r="E1702" i="2"/>
  <c r="E1703" i="2"/>
  <c r="E1705" i="2"/>
  <c r="E1706" i="2"/>
  <c r="E1707" i="2"/>
  <c r="E1709" i="2"/>
  <c r="E1710" i="2"/>
  <c r="E1711" i="2"/>
  <c r="E1713" i="2"/>
  <c r="E1714" i="2"/>
  <c r="E1715" i="2"/>
  <c r="E1717" i="2"/>
  <c r="E1718" i="2"/>
  <c r="E1719" i="2"/>
  <c r="E1721" i="2"/>
  <c r="E1722" i="2"/>
  <c r="E1723" i="2"/>
  <c r="E1725" i="2"/>
  <c r="E1726" i="2"/>
  <c r="E1727" i="2"/>
  <c r="E1729" i="2"/>
  <c r="E1730" i="2"/>
  <c r="E1731" i="2"/>
  <c r="E1733" i="2"/>
  <c r="E1734" i="2"/>
  <c r="E1735" i="2"/>
  <c r="E1737" i="2"/>
  <c r="E1738" i="2"/>
  <c r="E1739" i="2"/>
  <c r="E1741" i="2"/>
  <c r="E1742" i="2"/>
  <c r="E1743" i="2"/>
  <c r="E1745" i="2"/>
  <c r="E1746" i="2"/>
  <c r="E1747" i="2"/>
  <c r="E1749" i="2"/>
  <c r="E1750" i="2"/>
  <c r="E1751" i="2"/>
  <c r="E1753" i="2"/>
  <c r="E1754" i="2"/>
  <c r="E1755" i="2"/>
  <c r="E1757" i="2"/>
  <c r="E1758" i="2"/>
  <c r="E1759" i="2"/>
  <c r="E1761" i="2"/>
  <c r="E1762" i="2"/>
  <c r="E1763" i="2"/>
  <c r="E1765" i="2"/>
  <c r="E1766" i="2"/>
  <c r="E1767" i="2"/>
  <c r="E1769" i="2"/>
  <c r="E1770" i="2"/>
  <c r="E1771" i="2"/>
  <c r="E1773" i="2"/>
  <c r="E1774" i="2"/>
  <c r="E1775" i="2"/>
  <c r="E1777" i="2"/>
  <c r="E1778" i="2"/>
  <c r="E1779" i="2"/>
  <c r="E1781" i="2"/>
  <c r="E1782" i="2"/>
  <c r="E1783" i="2"/>
  <c r="E1785" i="2"/>
  <c r="E1786" i="2"/>
  <c r="E1787" i="2"/>
  <c r="E1789" i="2"/>
  <c r="E1790" i="2"/>
  <c r="E1791" i="2"/>
  <c r="E1793" i="2"/>
  <c r="E1794" i="2"/>
  <c r="E1795" i="2"/>
  <c r="E1797" i="2"/>
  <c r="E1798" i="2"/>
  <c r="E1799" i="2"/>
  <c r="E1801" i="2"/>
  <c r="E1802" i="2"/>
  <c r="E1803" i="2"/>
  <c r="E1805" i="2"/>
  <c r="E1806" i="2"/>
  <c r="E1807" i="2"/>
  <c r="E1809" i="2"/>
  <c r="E1810" i="2"/>
  <c r="E1813" i="2"/>
  <c r="E1814" i="2"/>
  <c r="E1817" i="2"/>
  <c r="E1818" i="2"/>
  <c r="E1821" i="2"/>
  <c r="E1822" i="2"/>
  <c r="E1823" i="2"/>
  <c r="E1825" i="2"/>
  <c r="E1826" i="2"/>
  <c r="E1829" i="2"/>
  <c r="E1830" i="2"/>
  <c r="E1833" i="2"/>
  <c r="E1834" i="2"/>
  <c r="E1837" i="2"/>
  <c r="E1838" i="2"/>
  <c r="E1839" i="2"/>
  <c r="E1841" i="2"/>
  <c r="E1842" i="2"/>
  <c r="E1845" i="2"/>
  <c r="E1846" i="2"/>
  <c r="E1849" i="2"/>
  <c r="E1850" i="2"/>
  <c r="E1853" i="2"/>
  <c r="E1854" i="2"/>
  <c r="E1855" i="2"/>
  <c r="E1857" i="2"/>
  <c r="E1858" i="2"/>
  <c r="E1861" i="2"/>
  <c r="E1862" i="2"/>
  <c r="E1865" i="2"/>
  <c r="E1866" i="2"/>
  <c r="E1869" i="2"/>
  <c r="E1870" i="2"/>
  <c r="E1871" i="2"/>
  <c r="E1873" i="2"/>
  <c r="E1874" i="2"/>
  <c r="E1877" i="2"/>
  <c r="E1878" i="2"/>
  <c r="E1881" i="2"/>
  <c r="E1882" i="2"/>
  <c r="E1885" i="2"/>
  <c r="E1886" i="2"/>
  <c r="E1887" i="2"/>
  <c r="E1889" i="2"/>
  <c r="E1890" i="2"/>
  <c r="E1893" i="2"/>
  <c r="E1894" i="2"/>
  <c r="E1897" i="2"/>
  <c r="E1898" i="2"/>
  <c r="E1901" i="2"/>
  <c r="E1902" i="2"/>
  <c r="E1903" i="2"/>
  <c r="E1905" i="2"/>
  <c r="E1906" i="2"/>
  <c r="E1909" i="2"/>
  <c r="E1910" i="2"/>
  <c r="E1913" i="2"/>
  <c r="E1914" i="2"/>
  <c r="E1917" i="2"/>
  <c r="E1918" i="2"/>
  <c r="E1919" i="2"/>
  <c r="E1921" i="2"/>
  <c r="E1922" i="2"/>
  <c r="E1925" i="2"/>
  <c r="E1926" i="2"/>
  <c r="E1929" i="2"/>
  <c r="E1930" i="2"/>
  <c r="E1933" i="2"/>
  <c r="E1934" i="2"/>
  <c r="E1935" i="2"/>
  <c r="E1937" i="2"/>
  <c r="E1938" i="2"/>
  <c r="E1941" i="2"/>
  <c r="E1942" i="2"/>
  <c r="E1945" i="2"/>
  <c r="E1946" i="2"/>
  <c r="E1949" i="2"/>
  <c r="E1950" i="2"/>
  <c r="E1951" i="2"/>
  <c r="E1953" i="2"/>
  <c r="E1954" i="2"/>
  <c r="E1957" i="2"/>
  <c r="E1958" i="2"/>
  <c r="E1961" i="2"/>
  <c r="E1962" i="2"/>
  <c r="E1965" i="2"/>
  <c r="E1966" i="2"/>
  <c r="E1967" i="2"/>
  <c r="E1969" i="2"/>
  <c r="E1970" i="2"/>
  <c r="E1973" i="2"/>
  <c r="E1974" i="2"/>
  <c r="E1977" i="2"/>
  <c r="E1978" i="2"/>
  <c r="E1981" i="2"/>
  <c r="E1982" i="2"/>
  <c r="E1983" i="2"/>
  <c r="E1985" i="2"/>
  <c r="E1986" i="2"/>
  <c r="E1989" i="2"/>
  <c r="E1990" i="2"/>
  <c r="E1993" i="2"/>
  <c r="E1994" i="2"/>
  <c r="E1997" i="2"/>
  <c r="E1998" i="2"/>
  <c r="E1999" i="2"/>
  <c r="E2001" i="2"/>
  <c r="E2002" i="2"/>
  <c r="E2005" i="2"/>
  <c r="E2006" i="2"/>
  <c r="E2009" i="2"/>
  <c r="E2010" i="2"/>
  <c r="E2013" i="2"/>
  <c r="E2014" i="2"/>
  <c r="E2015" i="2"/>
  <c r="E2017" i="2"/>
  <c r="E2018" i="2"/>
  <c r="E2021" i="2"/>
  <c r="E2022" i="2"/>
  <c r="E2025" i="2"/>
  <c r="E2026" i="2"/>
  <c r="E2029" i="2"/>
  <c r="E2030" i="2"/>
  <c r="E2031" i="2"/>
  <c r="E2033" i="2"/>
  <c r="E2034" i="2"/>
  <c r="E2037" i="2"/>
  <c r="E2038" i="2"/>
  <c r="E2041" i="2"/>
  <c r="E2042" i="2"/>
  <c r="E2045" i="2"/>
  <c r="E2046" i="2"/>
  <c r="E2047" i="2"/>
  <c r="E2049" i="2"/>
  <c r="E2050" i="2"/>
  <c r="E2053" i="2"/>
  <c r="E2054" i="2"/>
  <c r="E2057" i="2"/>
  <c r="E2058" i="2"/>
  <c r="E2061" i="2"/>
  <c r="E2062" i="2"/>
  <c r="E2063" i="2"/>
  <c r="E2065" i="2"/>
  <c r="E2066" i="2"/>
  <c r="E2069" i="2"/>
  <c r="E2070" i="2"/>
  <c r="E2073" i="2"/>
  <c r="E2074" i="2"/>
  <c r="E2077" i="2"/>
  <c r="E2078" i="2"/>
  <c r="E2079" i="2"/>
  <c r="E2081" i="2"/>
  <c r="E2082" i="2"/>
  <c r="E2085" i="2"/>
  <c r="E2086" i="2"/>
  <c r="E2089" i="2"/>
  <c r="E2090" i="2"/>
  <c r="E2093" i="2"/>
  <c r="E2094" i="2"/>
  <c r="E2095" i="2"/>
  <c r="E2097" i="2"/>
  <c r="E2098" i="2"/>
  <c r="E2101" i="2"/>
  <c r="E2102" i="2"/>
  <c r="E2105" i="2"/>
  <c r="E2106" i="2"/>
  <c r="E2109" i="2"/>
  <c r="E2110" i="2"/>
  <c r="E2111" i="2"/>
  <c r="E2113" i="2"/>
  <c r="E2114" i="2"/>
  <c r="E2117" i="2"/>
  <c r="E2118" i="2"/>
  <c r="E2121" i="2"/>
  <c r="E2122" i="2"/>
  <c r="E2125" i="2"/>
  <c r="E2126" i="2"/>
  <c r="E2127" i="2"/>
  <c r="E2129" i="2"/>
  <c r="E2130" i="2"/>
  <c r="E2133" i="2"/>
  <c r="E2134" i="2"/>
  <c r="E2137" i="2"/>
  <c r="E2138" i="2"/>
  <c r="E2141" i="2"/>
  <c r="E2142" i="2"/>
  <c r="E2143" i="2"/>
  <c r="E2145" i="2"/>
  <c r="E2146" i="2"/>
  <c r="E2149" i="2"/>
  <c r="E2150" i="2"/>
  <c r="E2153" i="2"/>
  <c r="E2154" i="2"/>
  <c r="E2157" i="2"/>
  <c r="E2158" i="2"/>
  <c r="E2159" i="2"/>
  <c r="E2161" i="2"/>
  <c r="E2162" i="2"/>
  <c r="E2165" i="2"/>
  <c r="E2166" i="2"/>
  <c r="E2169" i="2"/>
  <c r="E2170" i="2"/>
  <c r="E2173" i="2"/>
  <c r="E2174" i="2"/>
  <c r="E2175" i="2"/>
  <c r="E2177" i="2"/>
  <c r="E2178" i="2"/>
  <c r="E2181" i="2"/>
  <c r="E2182" i="2"/>
  <c r="E2185" i="2"/>
  <c r="E2186" i="2"/>
  <c r="E2189" i="2"/>
  <c r="E2190" i="2"/>
  <c r="E2191" i="2"/>
  <c r="E2193" i="2"/>
  <c r="E2194" i="2"/>
  <c r="E2197" i="2"/>
  <c r="E2198" i="2"/>
  <c r="E2201" i="2"/>
  <c r="E2202" i="2"/>
  <c r="E2205" i="2"/>
  <c r="E2206" i="2"/>
  <c r="E2207" i="2"/>
  <c r="E2209" i="2"/>
  <c r="E2210" i="2"/>
  <c r="E2213" i="2"/>
  <c r="E2214" i="2"/>
  <c r="E2217" i="2"/>
  <c r="E2218" i="2"/>
  <c r="E2221" i="2"/>
  <c r="E2222" i="2"/>
  <c r="E2223" i="2"/>
  <c r="E2225" i="2"/>
  <c r="E2226" i="2"/>
  <c r="E2229" i="2"/>
  <c r="E2230" i="2"/>
  <c r="E2233" i="2"/>
  <c r="E2234" i="2"/>
  <c r="E2237" i="2"/>
  <c r="E2238" i="2"/>
  <c r="E2239" i="2"/>
  <c r="E2241" i="2"/>
  <c r="E2242" i="2"/>
  <c r="E2245" i="2"/>
  <c r="E2246" i="2"/>
  <c r="E2249" i="2"/>
  <c r="E2250" i="2"/>
  <c r="E2253" i="2"/>
  <c r="E2254" i="2"/>
  <c r="E2255" i="2"/>
  <c r="E2257" i="2"/>
  <c r="E2258" i="2"/>
  <c r="E2261" i="2"/>
  <c r="E2262" i="2"/>
  <c r="E2265" i="2"/>
  <c r="E2266" i="2"/>
  <c r="E2269" i="2"/>
  <c r="E2270" i="2"/>
  <c r="E2271" i="2"/>
  <c r="E2273" i="2"/>
  <c r="E2274" i="2"/>
  <c r="E2277" i="2"/>
  <c r="E2278" i="2"/>
  <c r="E2281" i="2"/>
  <c r="E2282" i="2"/>
  <c r="E2285" i="2"/>
  <c r="E2286" i="2"/>
  <c r="E2287" i="2"/>
  <c r="E2289" i="2"/>
  <c r="E2290" i="2"/>
  <c r="E2293" i="2"/>
  <c r="E2294" i="2"/>
  <c r="E2297" i="2"/>
  <c r="E2298" i="2"/>
  <c r="E2301" i="2"/>
  <c r="E2302" i="2"/>
  <c r="E2303" i="2"/>
  <c r="E2305" i="2"/>
  <c r="E2306" i="2"/>
  <c r="E2309" i="2"/>
  <c r="E2310" i="2"/>
  <c r="E2313" i="2"/>
  <c r="E2314" i="2"/>
  <c r="E2317" i="2"/>
  <c r="E2318" i="2"/>
  <c r="E2319" i="2"/>
  <c r="E2321" i="2"/>
  <c r="E2322" i="2"/>
  <c r="E2325" i="2"/>
  <c r="E2326" i="2"/>
  <c r="E2329" i="2"/>
  <c r="E2330" i="2"/>
  <c r="E2333" i="2"/>
  <c r="E2334" i="2"/>
  <c r="E2335" i="2"/>
  <c r="E2337" i="2"/>
  <c r="E2338" i="2"/>
  <c r="E2341" i="2"/>
  <c r="E2342" i="2"/>
  <c r="E2345" i="2"/>
  <c r="E2346" i="2"/>
  <c r="E2349" i="2"/>
  <c r="E2350" i="2"/>
  <c r="E2351" i="2"/>
  <c r="E2353" i="2"/>
  <c r="E2354" i="2"/>
  <c r="E2357" i="2"/>
  <c r="E2358" i="2"/>
  <c r="E2361" i="2"/>
  <c r="E2362" i="2"/>
  <c r="E2365" i="2"/>
  <c r="E2366" i="2"/>
  <c r="E2367" i="2"/>
  <c r="E2369" i="2"/>
  <c r="E2370" i="2"/>
  <c r="E2373" i="2"/>
  <c r="E2374" i="2"/>
  <c r="E2377" i="2"/>
  <c r="E2378" i="2"/>
  <c r="E2381" i="2"/>
  <c r="E2382" i="2"/>
  <c r="E2383" i="2"/>
  <c r="E2385" i="2"/>
  <c r="E2386" i="2"/>
  <c r="E2389" i="2"/>
  <c r="E2390" i="2"/>
  <c r="E2393" i="2"/>
  <c r="E2394" i="2"/>
  <c r="E2397" i="2"/>
  <c r="E2398" i="2"/>
  <c r="E2399" i="2"/>
  <c r="E2401" i="2"/>
  <c r="E2402" i="2"/>
  <c r="E2405" i="2"/>
  <c r="E2406" i="2"/>
  <c r="E2409" i="2"/>
  <c r="E2410" i="2"/>
  <c r="E2413" i="2"/>
  <c r="E2414" i="2"/>
  <c r="E2415" i="2"/>
  <c r="E2417" i="2"/>
  <c r="E2418" i="2"/>
  <c r="E2421" i="2"/>
  <c r="E2422" i="2"/>
  <c r="E2425" i="2"/>
  <c r="E2426" i="2"/>
  <c r="E2429" i="2"/>
  <c r="E2430" i="2"/>
  <c r="E2431" i="2"/>
  <c r="E2433" i="2"/>
  <c r="E2434" i="2"/>
  <c r="E2437" i="2"/>
  <c r="E2438" i="2"/>
  <c r="E2441" i="2"/>
  <c r="E2442" i="2"/>
  <c r="E2445" i="2"/>
  <c r="E2446" i="2"/>
  <c r="E2447" i="2"/>
  <c r="E2449" i="2"/>
  <c r="E2450" i="2"/>
  <c r="E2453" i="2"/>
  <c r="E2454" i="2"/>
  <c r="E2457" i="2"/>
  <c r="E2458" i="2"/>
  <c r="E2461" i="2"/>
  <c r="E2462" i="2"/>
  <c r="E2463" i="2"/>
  <c r="E2465" i="2"/>
  <c r="E2466" i="2"/>
  <c r="E2469" i="2"/>
  <c r="E2470" i="2"/>
  <c r="E2473" i="2"/>
  <c r="E2474" i="2"/>
  <c r="E2477" i="2"/>
  <c r="E2478" i="2"/>
  <c r="E2479" i="2"/>
  <c r="E2481" i="2"/>
  <c r="E2482" i="2"/>
  <c r="E2485" i="2"/>
  <c r="E2486" i="2"/>
  <c r="E2489" i="2"/>
  <c r="E2490" i="2"/>
  <c r="E2493" i="2"/>
  <c r="E2494" i="2"/>
  <c r="E2495" i="2"/>
  <c r="E2497" i="2"/>
  <c r="E2498" i="2"/>
  <c r="E2501" i="2"/>
  <c r="E2502" i="2"/>
  <c r="E2505" i="2"/>
  <c r="E2506" i="2"/>
  <c r="E2509" i="2"/>
  <c r="E2510" i="2"/>
  <c r="E2511" i="2"/>
  <c r="E2513" i="2"/>
  <c r="E2514" i="2"/>
  <c r="E2517" i="2"/>
  <c r="E2518" i="2"/>
  <c r="E2521" i="2"/>
  <c r="E2522" i="2"/>
  <c r="E2525" i="2"/>
  <c r="E2526" i="2"/>
  <c r="E2527" i="2"/>
  <c r="E2529" i="2"/>
  <c r="E2530" i="2"/>
  <c r="E2533" i="2"/>
  <c r="E2534" i="2"/>
  <c r="E2537" i="2"/>
  <c r="E2538" i="2"/>
  <c r="E2541" i="2"/>
  <c r="E2542" i="2"/>
  <c r="E2543" i="2"/>
  <c r="E2545" i="2"/>
  <c r="E2546" i="2"/>
  <c r="E2549" i="2"/>
  <c r="E2550" i="2"/>
  <c r="E2553" i="2"/>
  <c r="E2554" i="2"/>
  <c r="E2557" i="2"/>
  <c r="E2558" i="2"/>
  <c r="E2559" i="2"/>
  <c r="E2561" i="2"/>
  <c r="E2562" i="2"/>
  <c r="E2565" i="2"/>
  <c r="E2566" i="2"/>
  <c r="E2569" i="2"/>
  <c r="E2570" i="2"/>
  <c r="E2573" i="2"/>
  <c r="E2574" i="2"/>
  <c r="E2575" i="2"/>
  <c r="E2577" i="2"/>
  <c r="E2578" i="2"/>
  <c r="E2581" i="2"/>
  <c r="E2582" i="2"/>
  <c r="E2585" i="2"/>
  <c r="E2586" i="2"/>
  <c r="E2589" i="2"/>
  <c r="E2590" i="2"/>
  <c r="E2591" i="2"/>
  <c r="E2593" i="2"/>
  <c r="E2594" i="2"/>
  <c r="E2597" i="2"/>
  <c r="E2598" i="2"/>
  <c r="E2601" i="2"/>
  <c r="E2602" i="2"/>
  <c r="E2605" i="2"/>
  <c r="E2606" i="2"/>
  <c r="E2607" i="2"/>
  <c r="E2609" i="2"/>
  <c r="E2610" i="2"/>
  <c r="E2613" i="2"/>
  <c r="E2614" i="2"/>
  <c r="E2617" i="2"/>
  <c r="E2618" i="2"/>
  <c r="E2621" i="2"/>
  <c r="E2622" i="2"/>
  <c r="E2623" i="2"/>
  <c r="E2625" i="2"/>
  <c r="E2626" i="2"/>
  <c r="E2629" i="2"/>
  <c r="E2630" i="2"/>
  <c r="E2633" i="2"/>
  <c r="E2634" i="2"/>
  <c r="E2637" i="2"/>
  <c r="E2638" i="2"/>
  <c r="E2639" i="2"/>
  <c r="E2641" i="2"/>
  <c r="E2642" i="2"/>
  <c r="E2645" i="2"/>
  <c r="E2646" i="2"/>
  <c r="E2649" i="2"/>
  <c r="E2650" i="2"/>
  <c r="E2653" i="2"/>
  <c r="E2654" i="2"/>
  <c r="E2655" i="2"/>
  <c r="E2657" i="2"/>
  <c r="E2658" i="2"/>
  <c r="E2661" i="2"/>
  <c r="E2662" i="2"/>
  <c r="E2665" i="2"/>
  <c r="E2666" i="2"/>
  <c r="E2669" i="2"/>
  <c r="E2670" i="2"/>
  <c r="E2671" i="2"/>
  <c r="E2673" i="2"/>
  <c r="E2674" i="2"/>
  <c r="E2677" i="2"/>
  <c r="E2678" i="2"/>
  <c r="E2681" i="2"/>
  <c r="E2682" i="2"/>
  <c r="E2685" i="2"/>
  <c r="E2686" i="2"/>
  <c r="E2687" i="2"/>
  <c r="E2689" i="2"/>
  <c r="E2690" i="2"/>
  <c r="E2693" i="2"/>
  <c r="E2694" i="2"/>
  <c r="E2697" i="2"/>
  <c r="E2698" i="2"/>
  <c r="E2701" i="2"/>
  <c r="E2702" i="2"/>
  <c r="E2703" i="2"/>
  <c r="E2705" i="2"/>
  <c r="E2706" i="2"/>
  <c r="E2709" i="2"/>
  <c r="E2710" i="2"/>
  <c r="E2713" i="2"/>
  <c r="E2714" i="2"/>
  <c r="E2717" i="2"/>
  <c r="E2718" i="2"/>
  <c r="E2719" i="2"/>
  <c r="E2721" i="2"/>
  <c r="E2722" i="2"/>
  <c r="E2725" i="2"/>
  <c r="E2726" i="2"/>
  <c r="E2729" i="2"/>
  <c r="E2730" i="2"/>
  <c r="E2733" i="2"/>
  <c r="E2734" i="2"/>
  <c r="E2735" i="2"/>
  <c r="E2737" i="2"/>
  <c r="E2738" i="2"/>
  <c r="E2741" i="2"/>
  <c r="E2742" i="2"/>
  <c r="E2745" i="2"/>
  <c r="E2746" i="2"/>
  <c r="E2749" i="2"/>
  <c r="E2750" i="2"/>
  <c r="E2751" i="2"/>
  <c r="E2753" i="2"/>
  <c r="E2754" i="2"/>
  <c r="E2757" i="2"/>
  <c r="E2758" i="2"/>
  <c r="E2761" i="2"/>
  <c r="E2762" i="2"/>
  <c r="E2765" i="2"/>
  <c r="E2766" i="2"/>
  <c r="E2767" i="2"/>
  <c r="E2769" i="2"/>
  <c r="E2770" i="2"/>
  <c r="E2773" i="2"/>
  <c r="E2774" i="2"/>
  <c r="E2777" i="2"/>
  <c r="E2778" i="2"/>
  <c r="E2781" i="2"/>
  <c r="E2782" i="2"/>
  <c r="E2783" i="2"/>
  <c r="E2785" i="2"/>
  <c r="E2786" i="2"/>
  <c r="E2789" i="2"/>
  <c r="E2790" i="2"/>
  <c r="E2793" i="2"/>
  <c r="E2794" i="2"/>
  <c r="E2797" i="2"/>
  <c r="E2798" i="2"/>
  <c r="E2799" i="2"/>
  <c r="E2801" i="2"/>
  <c r="E2802" i="2"/>
  <c r="E2805" i="2"/>
  <c r="E2806" i="2"/>
  <c r="E2809" i="2"/>
  <c r="E2810" i="2"/>
  <c r="E2813" i="2"/>
  <c r="E2814" i="2"/>
  <c r="E2815" i="2"/>
  <c r="E2817" i="2"/>
  <c r="E2818" i="2"/>
  <c r="E2821" i="2"/>
  <c r="E2822" i="2"/>
  <c r="E2825" i="2"/>
  <c r="E2826" i="2"/>
  <c r="E2829" i="2"/>
  <c r="E2830" i="2"/>
  <c r="E2831" i="2"/>
  <c r="E2833" i="2"/>
  <c r="E2834" i="2"/>
  <c r="E2837" i="2"/>
  <c r="E2838" i="2"/>
  <c r="E2841" i="2"/>
  <c r="E2842" i="2"/>
  <c r="E2845" i="2"/>
  <c r="E2846" i="2"/>
  <c r="E2847" i="2"/>
  <c r="E2849" i="2"/>
  <c r="E2850" i="2"/>
  <c r="E2853" i="2"/>
  <c r="E2854" i="2"/>
  <c r="E2857" i="2"/>
  <c r="E2858" i="2"/>
  <c r="E2861" i="2"/>
  <c r="E2862" i="2"/>
  <c r="E2863" i="2"/>
  <c r="E2865" i="2"/>
  <c r="E2866" i="2"/>
  <c r="E2869" i="2"/>
  <c r="E2870" i="2"/>
  <c r="E2873" i="2"/>
  <c r="E2874" i="2"/>
  <c r="E2877" i="2"/>
  <c r="E2878" i="2"/>
  <c r="E2879" i="2"/>
  <c r="E2881" i="2"/>
  <c r="E2882" i="2"/>
  <c r="E2885" i="2"/>
  <c r="E2886" i="2"/>
  <c r="E2889" i="2"/>
  <c r="E2890" i="2"/>
  <c r="E2893" i="2"/>
  <c r="E2894" i="2"/>
  <c r="E2895" i="2"/>
  <c r="E2897" i="2"/>
  <c r="E2898" i="2"/>
  <c r="E2901" i="2"/>
  <c r="E2902" i="2"/>
  <c r="E2905" i="2"/>
  <c r="E2906" i="2"/>
  <c r="E2909" i="2"/>
  <c r="E2910" i="2"/>
  <c r="E2911" i="2"/>
  <c r="E2913" i="2"/>
  <c r="E2914" i="2"/>
  <c r="E2917" i="2"/>
  <c r="E2918" i="2"/>
  <c r="E2921" i="2"/>
  <c r="E2922" i="2"/>
  <c r="E2925" i="2"/>
  <c r="E2926" i="2"/>
  <c r="E2927" i="2"/>
  <c r="E2929" i="2"/>
  <c r="E2930" i="2"/>
  <c r="E2933" i="2"/>
  <c r="E2934" i="2"/>
  <c r="E2937" i="2"/>
  <c r="E2938" i="2"/>
  <c r="E2941" i="2"/>
  <c r="E2942" i="2"/>
  <c r="E2943" i="2"/>
  <c r="E2945" i="2"/>
  <c r="E2946" i="2"/>
  <c r="E2949" i="2"/>
  <c r="E2950" i="2"/>
  <c r="E2953" i="2"/>
  <c r="E2954" i="2"/>
  <c r="E2957" i="2"/>
  <c r="E2958" i="2"/>
  <c r="E2959" i="2"/>
  <c r="E2961" i="2"/>
  <c r="E2962" i="2"/>
  <c r="E2965" i="2"/>
  <c r="E2966" i="2"/>
  <c r="E2969" i="2"/>
  <c r="E2970" i="2"/>
  <c r="E2973" i="2"/>
  <c r="E2974" i="2"/>
  <c r="E2975" i="2"/>
  <c r="E2977" i="2"/>
  <c r="E2978" i="2"/>
  <c r="E2981" i="2"/>
  <c r="E2982" i="2"/>
  <c r="E2985" i="2"/>
  <c r="E2986" i="2"/>
  <c r="E2989" i="2"/>
  <c r="E2990" i="2"/>
  <c r="E2991" i="2"/>
  <c r="E2993" i="2"/>
  <c r="E2994" i="2"/>
  <c r="E2997" i="2"/>
  <c r="E2998" i="2"/>
  <c r="E3001" i="2"/>
  <c r="E3002" i="2"/>
  <c r="E3005" i="2"/>
  <c r="E3006" i="2"/>
  <c r="E3007" i="2"/>
  <c r="E3009" i="2"/>
  <c r="E3010" i="2"/>
  <c r="E3013" i="2"/>
  <c r="E3014" i="2"/>
  <c r="E3017" i="2"/>
  <c r="E3018" i="2"/>
  <c r="E3021" i="2"/>
  <c r="E3022" i="2"/>
  <c r="E3023" i="2"/>
  <c r="E3025" i="2"/>
  <c r="E3026" i="2"/>
  <c r="E3029" i="2"/>
  <c r="E3030" i="2"/>
  <c r="E3033" i="2"/>
  <c r="E3034" i="2"/>
  <c r="E3037" i="2"/>
  <c r="E3038" i="2"/>
  <c r="E3039" i="2"/>
  <c r="E3041" i="2"/>
  <c r="E3042" i="2"/>
  <c r="E3045" i="2"/>
  <c r="E3046" i="2"/>
  <c r="E3049" i="2"/>
  <c r="E3050" i="2"/>
  <c r="E3053" i="2"/>
  <c r="E3054" i="2"/>
  <c r="E3055" i="2"/>
  <c r="E3057" i="2"/>
  <c r="E3058" i="2"/>
  <c r="E3061" i="2"/>
  <c r="E3062" i="2"/>
  <c r="E3065" i="2"/>
  <c r="E3066" i="2"/>
  <c r="E3069" i="2"/>
  <c r="E3070" i="2"/>
  <c r="E3071" i="2"/>
  <c r="E3073" i="2"/>
  <c r="E3074" i="2"/>
  <c r="E3077" i="2"/>
  <c r="E3078" i="2"/>
  <c r="E3081" i="2"/>
  <c r="E3082" i="2"/>
  <c r="E3085" i="2"/>
  <c r="E3086" i="2"/>
  <c r="E3087" i="2"/>
  <c r="E3089" i="2"/>
  <c r="E3090" i="2"/>
  <c r="E3093" i="2"/>
  <c r="E3094" i="2"/>
  <c r="E3097" i="2"/>
  <c r="E3098" i="2"/>
  <c r="E3101" i="2"/>
  <c r="E3102" i="2"/>
  <c r="E3103" i="2"/>
  <c r="E3105" i="2"/>
  <c r="E3106" i="2"/>
  <c r="E3109" i="2"/>
  <c r="E3110" i="2"/>
  <c r="E3113" i="2"/>
  <c r="E3114" i="2"/>
  <c r="E3117" i="2"/>
  <c r="E3118" i="2"/>
  <c r="E3119" i="2"/>
  <c r="E3121" i="2"/>
  <c r="E3122" i="2"/>
  <c r="E3125" i="2"/>
  <c r="E3126" i="2"/>
  <c r="E3129" i="2"/>
  <c r="E3130" i="2"/>
  <c r="E3133" i="2"/>
  <c r="E3134" i="2"/>
  <c r="E3135" i="2"/>
  <c r="E3137" i="2"/>
  <c r="E3138" i="2"/>
  <c r="E3141" i="2"/>
  <c r="E3142" i="2"/>
  <c r="E3145" i="2"/>
  <c r="E3146" i="2"/>
  <c r="E3149" i="2"/>
  <c r="E3150" i="2"/>
  <c r="E3151" i="2"/>
  <c r="E3153" i="2"/>
  <c r="E3154" i="2"/>
  <c r="E3157" i="2"/>
  <c r="E3158" i="2"/>
  <c r="E3161" i="2"/>
  <c r="E3162" i="2"/>
  <c r="E3165" i="2"/>
  <c r="E3166" i="2"/>
  <c r="E3167" i="2"/>
  <c r="E3169" i="2"/>
  <c r="E3170" i="2"/>
  <c r="E3173" i="2"/>
  <c r="E3174" i="2"/>
  <c r="E3177" i="2"/>
  <c r="E3178" i="2"/>
  <c r="E3181" i="2"/>
  <c r="E3182" i="2"/>
  <c r="E3183" i="2"/>
  <c r="E3185" i="2"/>
  <c r="E3186" i="2"/>
  <c r="E3189" i="2"/>
  <c r="E3190" i="2"/>
  <c r="E3193" i="2"/>
  <c r="E3194" i="2"/>
  <c r="E3197" i="2"/>
  <c r="E3198" i="2"/>
  <c r="E3199" i="2"/>
  <c r="E3201" i="2"/>
  <c r="E3202" i="2"/>
  <c r="E3205" i="2"/>
  <c r="E3206" i="2"/>
  <c r="E3209" i="2"/>
  <c r="E3210" i="2"/>
  <c r="E3213" i="2"/>
  <c r="E3214" i="2"/>
  <c r="E3215" i="2"/>
  <c r="E3217" i="2"/>
  <c r="E3218" i="2"/>
  <c r="E3221" i="2"/>
  <c r="E3222" i="2"/>
  <c r="E3225" i="2"/>
  <c r="E3226" i="2"/>
  <c r="E3229" i="2"/>
  <c r="E3230" i="2"/>
  <c r="E3231" i="2"/>
  <c r="E3233" i="2"/>
  <c r="E3234" i="2"/>
  <c r="E3237" i="2"/>
  <c r="E3238" i="2"/>
  <c r="E3241" i="2"/>
  <c r="E3242" i="2"/>
  <c r="E3245" i="2"/>
  <c r="E3246" i="2"/>
  <c r="E3247" i="2"/>
  <c r="E3249" i="2"/>
  <c r="E3250" i="2"/>
  <c r="E3253" i="2"/>
  <c r="E3254" i="2"/>
  <c r="E3257" i="2"/>
  <c r="E3258" i="2"/>
  <c r="E3261" i="2"/>
  <c r="E3262" i="2"/>
  <c r="E3263" i="2"/>
  <c r="E3265" i="2"/>
  <c r="E3266" i="2"/>
  <c r="E3269" i="2"/>
  <c r="E3270" i="2"/>
  <c r="E3273" i="2"/>
  <c r="E3274" i="2"/>
  <c r="E3277" i="2"/>
  <c r="E3278" i="2"/>
  <c r="E3279" i="2"/>
  <c r="E3281" i="2"/>
  <c r="E3282" i="2"/>
  <c r="E3285" i="2"/>
  <c r="E3286" i="2"/>
  <c r="E3289" i="2"/>
  <c r="E3290" i="2"/>
  <c r="E3293" i="2"/>
  <c r="E3294" i="2"/>
  <c r="E3295" i="2"/>
  <c r="E3297" i="2"/>
  <c r="E3298" i="2"/>
  <c r="E3301" i="2"/>
  <c r="E3302" i="2"/>
  <c r="E3305" i="2"/>
  <c r="E3306" i="2"/>
  <c r="E3309" i="2"/>
  <c r="E3310" i="2"/>
  <c r="E3311" i="2"/>
  <c r="E3313" i="2"/>
  <c r="E3314" i="2"/>
  <c r="E3317" i="2"/>
  <c r="E3318" i="2"/>
  <c r="E3321" i="2"/>
  <c r="E3322" i="2"/>
  <c r="E3325" i="2"/>
  <c r="E3326" i="2"/>
  <c r="E3327" i="2"/>
  <c r="E3329" i="2"/>
  <c r="E3330" i="2"/>
  <c r="E3333" i="2"/>
  <c r="E3334" i="2"/>
  <c r="E3337" i="2"/>
  <c r="E3338" i="2"/>
  <c r="E3341" i="2"/>
  <c r="E3342" i="2"/>
  <c r="E3343" i="2"/>
  <c r="E3345" i="2"/>
  <c r="E3346" i="2"/>
  <c r="E3349" i="2"/>
  <c r="E3350" i="2"/>
  <c r="E3353" i="2"/>
  <c r="E3354" i="2"/>
  <c r="E3357" i="2"/>
  <c r="E3358" i="2"/>
  <c r="E3359" i="2"/>
  <c r="E3361" i="2"/>
  <c r="E3362" i="2"/>
  <c r="E3365" i="2"/>
  <c r="E3366" i="2"/>
  <c r="E3369" i="2"/>
  <c r="E3370" i="2"/>
  <c r="E3373" i="2"/>
  <c r="E3374" i="2"/>
  <c r="E3375" i="2"/>
  <c r="E3377" i="2"/>
  <c r="E3378" i="2"/>
  <c r="E3381" i="2"/>
  <c r="E3382" i="2"/>
  <c r="E3385" i="2"/>
  <c r="E3386" i="2"/>
  <c r="E3389" i="2"/>
  <c r="E3390" i="2"/>
  <c r="E3391" i="2"/>
  <c r="E3393" i="2"/>
  <c r="E3394" i="2"/>
  <c r="E3397" i="2"/>
  <c r="E3398" i="2"/>
  <c r="E3401" i="2"/>
  <c r="E3402" i="2"/>
  <c r="E3405" i="2"/>
  <c r="E3406" i="2"/>
  <c r="E3407" i="2"/>
  <c r="E3409" i="2"/>
  <c r="E3410" i="2"/>
  <c r="E3413" i="2"/>
  <c r="E3414" i="2"/>
  <c r="E3417" i="2"/>
  <c r="E3418" i="2"/>
  <c r="E3421" i="2"/>
  <c r="E3422" i="2"/>
  <c r="E3423" i="2"/>
  <c r="E3425" i="2"/>
  <c r="E3426" i="2"/>
  <c r="E3429" i="2"/>
  <c r="E3430" i="2"/>
  <c r="E3433" i="2"/>
  <c r="E3434" i="2"/>
  <c r="E3437" i="2"/>
  <c r="E3438" i="2"/>
  <c r="E3439" i="2"/>
  <c r="E3441" i="2"/>
  <c r="E3442" i="2"/>
  <c r="E3445" i="2"/>
  <c r="E3446" i="2"/>
  <c r="E3449" i="2"/>
  <c r="E3450" i="2"/>
  <c r="E3453" i="2"/>
  <c r="E3454" i="2"/>
  <c r="E3455" i="2"/>
  <c r="E3457" i="2"/>
  <c r="E3458" i="2"/>
  <c r="E3461" i="2"/>
  <c r="E3462" i="2"/>
  <c r="E3465" i="2"/>
  <c r="E3466" i="2"/>
  <c r="E3469" i="2"/>
  <c r="E3470" i="2"/>
  <c r="E3471" i="2"/>
  <c r="E3473" i="2"/>
  <c r="E3474" i="2"/>
  <c r="E3477" i="2"/>
  <c r="E3478" i="2"/>
  <c r="E3481" i="2"/>
  <c r="E3482" i="2"/>
  <c r="E3485" i="2"/>
  <c r="E3486" i="2"/>
  <c r="E3487" i="2"/>
  <c r="E3489" i="2"/>
  <c r="E3490" i="2"/>
  <c r="E3493" i="2"/>
  <c r="E3494" i="2"/>
  <c r="E3497" i="2"/>
  <c r="E3498" i="2"/>
  <c r="E3501" i="2"/>
  <c r="E3502" i="2"/>
  <c r="E3503" i="2"/>
  <c r="E3505" i="2"/>
  <c r="E3506" i="2"/>
  <c r="E3509" i="2"/>
  <c r="E3510" i="2"/>
  <c r="E3513" i="2"/>
  <c r="E3514" i="2"/>
  <c r="E3517" i="2"/>
  <c r="E3518" i="2"/>
  <c r="E3519" i="2"/>
  <c r="E3521" i="2"/>
  <c r="E3522" i="2"/>
  <c r="E3525" i="2"/>
  <c r="E3526" i="2"/>
  <c r="E3529" i="2"/>
  <c r="E3530" i="2"/>
  <c r="E3533" i="2"/>
  <c r="E3534" i="2"/>
  <c r="E3535" i="2"/>
  <c r="E3537" i="2"/>
  <c r="E3538" i="2"/>
  <c r="E3541" i="2"/>
  <c r="E3542" i="2"/>
  <c r="E3545" i="2"/>
  <c r="E3546" i="2"/>
  <c r="E3549" i="2"/>
  <c r="E3550" i="2"/>
  <c r="E3551" i="2"/>
  <c r="E3553" i="2"/>
  <c r="E3554" i="2"/>
  <c r="E3557" i="2"/>
  <c r="E3558" i="2"/>
  <c r="E3561" i="2"/>
  <c r="E3562" i="2"/>
  <c r="E3565" i="2"/>
  <c r="E3566" i="2"/>
  <c r="E3567" i="2"/>
  <c r="E3569" i="2"/>
  <c r="E3570" i="2"/>
  <c r="E3573" i="2"/>
  <c r="E3574" i="2"/>
  <c r="E3577" i="2"/>
  <c r="E3578" i="2"/>
  <c r="E3581" i="2"/>
  <c r="E3582" i="2"/>
  <c r="E3583" i="2"/>
  <c r="E3585" i="2"/>
  <c r="E3586" i="2"/>
  <c r="E3589" i="2"/>
  <c r="E3590" i="2"/>
  <c r="E3593" i="2"/>
  <c r="E3594" i="2"/>
  <c r="E3597" i="2"/>
  <c r="E3598" i="2"/>
  <c r="E3599" i="2"/>
  <c r="E3601" i="2"/>
  <c r="E3602" i="2"/>
  <c r="E3605" i="2"/>
  <c r="E3606" i="2"/>
  <c r="E3609" i="2"/>
  <c r="E3610" i="2"/>
  <c r="E3613" i="2"/>
  <c r="E3614" i="2"/>
  <c r="E3615" i="2"/>
  <c r="E3617" i="2"/>
  <c r="E3618" i="2"/>
  <c r="E3621" i="2"/>
  <c r="E3622" i="2"/>
  <c r="E3625" i="2"/>
  <c r="E3626" i="2"/>
  <c r="E3629" i="2"/>
  <c r="E3630" i="2"/>
  <c r="E3631" i="2"/>
  <c r="E3633" i="2"/>
  <c r="E3634" i="2"/>
  <c r="E3637" i="2"/>
  <c r="E3638" i="2"/>
  <c r="E3641" i="2"/>
  <c r="E3642" i="2"/>
  <c r="E3645" i="2"/>
  <c r="E3646" i="2"/>
  <c r="E3647" i="2"/>
  <c r="E3649" i="2"/>
  <c r="E3650" i="2"/>
  <c r="E3653" i="2"/>
  <c r="E3654" i="2"/>
  <c r="E3657" i="2"/>
  <c r="E3658" i="2"/>
  <c r="E3661" i="2"/>
  <c r="E3662" i="2"/>
  <c r="E3663" i="2"/>
  <c r="E3665" i="2"/>
  <c r="E3666" i="2"/>
  <c r="E3669" i="2"/>
  <c r="E3670" i="2"/>
  <c r="E3673" i="2"/>
  <c r="E3674" i="2"/>
  <c r="E3677" i="2"/>
  <c r="E3678" i="2"/>
  <c r="E3679" i="2"/>
  <c r="E3681" i="2"/>
  <c r="E3682" i="2"/>
  <c r="E3685" i="2"/>
  <c r="E3686" i="2"/>
  <c r="E3689" i="2"/>
  <c r="E3690" i="2"/>
  <c r="E3693" i="2"/>
  <c r="E3694" i="2"/>
  <c r="E3695" i="2"/>
  <c r="E3697" i="2"/>
  <c r="E3698" i="2"/>
  <c r="E3701" i="2"/>
  <c r="E3702" i="2"/>
  <c r="E3705" i="2"/>
  <c r="E3706" i="2"/>
  <c r="E3709" i="2"/>
  <c r="E3710" i="2"/>
  <c r="E3711" i="2"/>
  <c r="E3713" i="2"/>
  <c r="E3714" i="2"/>
  <c r="E3717" i="2"/>
  <c r="E3718" i="2"/>
  <c r="E3721" i="2"/>
  <c r="E3722" i="2"/>
  <c r="E3725" i="2"/>
  <c r="E3726" i="2"/>
  <c r="E3727" i="2"/>
  <c r="E3729" i="2"/>
  <c r="E3730" i="2"/>
  <c r="E3733" i="2"/>
  <c r="E3734" i="2"/>
  <c r="E3737" i="2"/>
  <c r="E3738" i="2"/>
  <c r="E3741" i="2"/>
  <c r="E3742" i="2"/>
  <c r="E3743" i="2"/>
  <c r="E3745" i="2"/>
  <c r="E3746" i="2"/>
  <c r="E3749" i="2"/>
  <c r="E3750" i="2"/>
  <c r="E3753" i="2"/>
  <c r="E3754" i="2"/>
  <c r="E3757" i="2"/>
  <c r="E3758" i="2"/>
  <c r="E3759" i="2"/>
  <c r="E3761" i="2"/>
  <c r="E3762" i="2"/>
  <c r="E3765" i="2"/>
  <c r="E3766" i="2"/>
  <c r="E3769" i="2"/>
  <c r="E3770" i="2"/>
  <c r="E3773" i="2"/>
  <c r="E3774" i="2"/>
  <c r="E3775" i="2"/>
  <c r="E3777" i="2"/>
  <c r="E3778" i="2"/>
  <c r="E3781" i="2"/>
  <c r="E3782" i="2"/>
  <c r="E3785" i="2"/>
  <c r="E3786" i="2"/>
  <c r="E3789" i="2"/>
  <c r="E3790" i="2"/>
  <c r="E3791" i="2"/>
  <c r="E3793" i="2"/>
  <c r="E3794" i="2"/>
  <c r="E3797" i="2"/>
  <c r="E3798" i="2"/>
  <c r="E3801" i="2"/>
  <c r="E3802" i="2"/>
  <c r="E3805" i="2"/>
  <c r="E3806" i="2"/>
  <c r="E3807" i="2"/>
  <c r="E3809" i="2"/>
  <c r="E3810" i="2"/>
  <c r="E3813" i="2"/>
  <c r="E3814" i="2"/>
  <c r="E3817" i="2"/>
  <c r="E3818" i="2"/>
  <c r="E3821" i="2"/>
  <c r="E3822" i="2"/>
  <c r="E3823" i="2"/>
  <c r="E3825" i="2"/>
  <c r="E3826" i="2"/>
  <c r="E3829" i="2"/>
  <c r="E3830" i="2"/>
  <c r="E3833" i="2"/>
  <c r="E3834" i="2"/>
  <c r="E3837" i="2"/>
  <c r="E3838" i="2"/>
  <c r="E3839" i="2"/>
  <c r="E3841" i="2"/>
  <c r="E3842" i="2"/>
  <c r="E3845" i="2"/>
  <c r="E3846" i="2"/>
  <c r="E3849" i="2"/>
  <c r="E3850" i="2"/>
  <c r="E3853" i="2"/>
  <c r="E3854" i="2"/>
  <c r="E3855" i="2"/>
  <c r="E3857" i="2"/>
  <c r="E3858" i="2"/>
  <c r="E3861" i="2"/>
  <c r="E3862" i="2"/>
  <c r="E3865" i="2"/>
  <c r="E3866" i="2"/>
  <c r="E3869" i="2"/>
  <c r="E3870" i="2"/>
  <c r="E3871" i="2"/>
  <c r="E3873" i="2"/>
  <c r="E3874" i="2"/>
  <c r="E3877" i="2"/>
  <c r="E3878" i="2"/>
  <c r="E3881" i="2"/>
  <c r="E3882" i="2"/>
  <c r="E3885" i="2"/>
  <c r="E3886" i="2"/>
  <c r="E3887" i="2"/>
  <c r="E3889" i="2"/>
  <c r="E3890" i="2"/>
  <c r="E3893" i="2"/>
  <c r="E3894" i="2"/>
  <c r="E3897" i="2"/>
  <c r="E3898" i="2"/>
  <c r="E3901" i="2"/>
  <c r="E3902" i="2"/>
  <c r="E3903" i="2"/>
  <c r="E3905" i="2"/>
  <c r="E3906" i="2"/>
  <c r="E3909" i="2"/>
  <c r="E3910" i="2"/>
  <c r="E3913" i="2"/>
  <c r="E3914" i="2"/>
  <c r="E3917" i="2"/>
  <c r="E3918" i="2"/>
  <c r="E3919" i="2"/>
  <c r="E3921" i="2"/>
  <c r="E3922" i="2"/>
  <c r="E3925" i="2"/>
  <c r="E3926" i="2"/>
  <c r="E3929" i="2"/>
  <c r="E3930" i="2"/>
  <c r="E3933" i="2"/>
  <c r="E3934" i="2"/>
  <c r="E3935" i="2"/>
  <c r="E3937" i="2"/>
  <c r="E3938" i="2"/>
  <c r="E3941" i="2"/>
  <c r="E3942" i="2"/>
  <c r="E3945" i="2"/>
  <c r="E3946" i="2"/>
  <c r="E3949" i="2"/>
  <c r="E3950" i="2"/>
  <c r="E3951" i="2"/>
  <c r="E3953" i="2"/>
  <c r="E3954" i="2"/>
  <c r="E3957" i="2"/>
  <c r="E3958" i="2"/>
  <c r="E3961" i="2"/>
  <c r="E3962" i="2"/>
  <c r="E3965" i="2"/>
  <c r="E3966" i="2"/>
  <c r="E3967" i="2"/>
  <c r="E3969" i="2"/>
  <c r="E3970" i="2"/>
  <c r="E3973" i="2"/>
  <c r="E3974" i="2"/>
  <c r="E3977" i="2"/>
  <c r="E3978" i="2"/>
  <c r="E3981" i="2"/>
  <c r="E3982" i="2"/>
  <c r="E3983" i="2"/>
  <c r="E3985" i="2"/>
  <c r="E3986" i="2"/>
  <c r="E3989" i="2"/>
  <c r="E3990" i="2"/>
  <c r="E3993" i="2"/>
  <c r="E3994" i="2"/>
  <c r="E3997" i="2"/>
  <c r="E3998" i="2"/>
  <c r="E3999" i="2"/>
  <c r="E4001" i="2"/>
  <c r="E4002" i="2"/>
  <c r="E4005" i="2"/>
  <c r="E4006" i="2"/>
  <c r="E4009" i="2"/>
  <c r="E4010" i="2"/>
  <c r="E4013" i="2"/>
  <c r="E4014" i="2"/>
  <c r="E4015" i="2"/>
  <c r="E4017" i="2"/>
  <c r="E4018" i="2"/>
  <c r="E4021" i="2"/>
  <c r="E4022" i="2"/>
  <c r="E4025" i="2"/>
  <c r="E4026" i="2"/>
  <c r="E4029" i="2"/>
  <c r="E4030" i="2"/>
  <c r="E4031" i="2"/>
  <c r="E4033" i="2"/>
  <c r="E4034" i="2"/>
  <c r="E4037" i="2"/>
  <c r="E4038" i="2"/>
  <c r="E4041" i="2"/>
  <c r="E4042" i="2"/>
  <c r="E4045" i="2"/>
  <c r="E4046" i="2"/>
  <c r="E4047" i="2"/>
  <c r="E4049" i="2"/>
  <c r="E4050" i="2"/>
  <c r="E4053" i="2"/>
  <c r="E4054" i="2"/>
  <c r="E4057" i="2"/>
  <c r="E4058" i="2"/>
  <c r="E4061" i="2"/>
  <c r="E4062" i="2"/>
  <c r="E4063" i="2"/>
  <c r="E4065" i="2"/>
  <c r="E4066" i="2"/>
  <c r="E4069" i="2"/>
  <c r="E4070" i="2"/>
  <c r="E4073" i="2"/>
  <c r="E4074" i="2"/>
  <c r="E4077" i="2"/>
  <c r="E4078" i="2"/>
  <c r="E4079" i="2"/>
  <c r="E4081" i="2"/>
  <c r="E4082" i="2"/>
  <c r="E4085" i="2"/>
  <c r="E4086" i="2"/>
  <c r="E4089" i="2"/>
  <c r="E4090" i="2"/>
  <c r="E4093" i="2"/>
  <c r="E4094" i="2"/>
  <c r="E4095" i="2"/>
  <c r="E4097" i="2"/>
  <c r="E4098" i="2"/>
  <c r="E4101" i="2"/>
  <c r="E4102" i="2"/>
  <c r="E4105" i="2"/>
  <c r="E4106" i="2"/>
  <c r="E4109" i="2"/>
  <c r="E4110" i="2"/>
  <c r="E4111" i="2"/>
  <c r="E4113" i="2"/>
  <c r="E4114" i="2"/>
  <c r="E4117" i="2"/>
  <c r="E4118" i="2"/>
  <c r="E4121" i="2"/>
  <c r="E4122" i="2"/>
  <c r="E4125" i="2"/>
  <c r="E4126" i="2"/>
  <c r="E4127" i="2"/>
  <c r="E4129" i="2"/>
  <c r="E4130" i="2"/>
  <c r="E4133" i="2"/>
  <c r="E4134" i="2"/>
  <c r="E4137" i="2"/>
  <c r="E4138" i="2"/>
  <c r="E4141" i="2"/>
  <c r="E4142" i="2"/>
  <c r="E4143" i="2"/>
  <c r="E4145" i="2"/>
  <c r="E4146" i="2"/>
  <c r="E4149" i="2"/>
  <c r="E4150" i="2"/>
  <c r="E4153" i="2"/>
  <c r="E4154" i="2"/>
  <c r="E4157" i="2"/>
  <c r="E4158" i="2"/>
  <c r="E4159" i="2"/>
  <c r="E4161" i="2"/>
  <c r="E4162" i="2"/>
  <c r="E4165" i="2"/>
  <c r="E4166" i="2"/>
  <c r="E4169" i="2"/>
  <c r="E4170" i="2"/>
  <c r="E4173" i="2"/>
  <c r="E4174" i="2"/>
  <c r="E4175" i="2"/>
  <c r="E4177" i="2"/>
  <c r="E4178" i="2"/>
  <c r="E4181" i="2"/>
  <c r="E4182" i="2"/>
  <c r="E4185" i="2"/>
  <c r="E4186" i="2"/>
  <c r="E4189" i="2"/>
  <c r="E4190" i="2"/>
  <c r="E4191" i="2"/>
  <c r="E4193" i="2"/>
  <c r="E4194" i="2"/>
  <c r="E4197" i="2"/>
  <c r="E4198" i="2"/>
  <c r="E4201" i="2"/>
  <c r="E4202" i="2"/>
  <c r="E4205" i="2"/>
  <c r="E4206" i="2"/>
  <c r="E4207" i="2"/>
  <c r="E4209" i="2"/>
  <c r="E4210" i="2"/>
  <c r="E4213" i="2"/>
  <c r="E4214" i="2"/>
  <c r="E4217" i="2"/>
  <c r="E4218" i="2"/>
  <c r="E4221" i="2"/>
  <c r="E4222" i="2"/>
  <c r="E4223" i="2"/>
  <c r="E4225" i="2"/>
  <c r="E4226" i="2"/>
  <c r="E4229" i="2"/>
  <c r="E4230" i="2"/>
  <c r="E4233" i="2"/>
  <c r="E4234" i="2"/>
  <c r="E4237" i="2"/>
  <c r="E4238" i="2"/>
  <c r="E4239" i="2"/>
  <c r="E4241" i="2"/>
  <c r="E4242" i="2"/>
  <c r="E4245" i="2"/>
  <c r="E4246" i="2"/>
  <c r="E4249" i="2"/>
  <c r="E4250" i="2"/>
  <c r="E4253" i="2"/>
  <c r="E4254" i="2"/>
  <c r="E4255" i="2"/>
  <c r="E4257" i="2"/>
  <c r="E4258" i="2"/>
  <c r="E4261" i="2"/>
  <c r="E4262" i="2"/>
  <c r="E4265" i="2"/>
  <c r="E4266" i="2"/>
  <c r="E4269" i="2"/>
  <c r="E4270" i="2"/>
  <c r="E4271" i="2"/>
  <c r="E4273" i="2"/>
  <c r="E4274" i="2"/>
  <c r="E4277" i="2"/>
  <c r="E4278" i="2"/>
  <c r="E4281" i="2"/>
  <c r="E4282" i="2"/>
  <c r="E4285" i="2"/>
  <c r="E4286" i="2"/>
  <c r="E4287" i="2"/>
  <c r="E4289" i="2"/>
  <c r="E4290" i="2"/>
  <c r="E4293" i="2"/>
  <c r="E4294" i="2"/>
  <c r="E4297" i="2"/>
  <c r="E4298" i="2"/>
  <c r="E4301" i="2"/>
  <c r="E4302" i="2"/>
  <c r="E4303" i="2"/>
  <c r="E4305" i="2"/>
  <c r="E4306" i="2"/>
  <c r="E4309" i="2"/>
  <c r="E4310" i="2"/>
  <c r="E4313" i="2"/>
  <c r="E4314" i="2"/>
  <c r="E4317" i="2"/>
  <c r="E4318" i="2"/>
  <c r="E4319" i="2"/>
  <c r="E4321" i="2"/>
  <c r="E4322" i="2"/>
  <c r="E4325" i="2"/>
  <c r="E4326" i="2"/>
  <c r="E4329" i="2"/>
  <c r="E4330" i="2"/>
  <c r="E4333" i="2"/>
  <c r="E4334" i="2"/>
  <c r="E4335" i="2"/>
  <c r="E4337" i="2"/>
  <c r="E4338" i="2"/>
  <c r="E4341" i="2"/>
  <c r="E4342" i="2"/>
  <c r="E4345" i="2"/>
  <c r="E4346" i="2"/>
  <c r="E4349" i="2"/>
  <c r="E4350" i="2"/>
  <c r="E4351" i="2"/>
  <c r="E4353" i="2"/>
  <c r="E4354" i="2"/>
  <c r="E4357" i="2"/>
  <c r="E4358" i="2"/>
  <c r="E4361" i="2"/>
  <c r="E4362" i="2"/>
  <c r="E4365" i="2"/>
  <c r="E4366" i="2"/>
  <c r="E4367" i="2"/>
  <c r="E4369" i="2"/>
  <c r="E4370" i="2"/>
  <c r="E4373" i="2"/>
  <c r="E4374" i="2"/>
  <c r="E4377" i="2"/>
  <c r="E4378" i="2"/>
  <c r="E4381" i="2"/>
  <c r="E4382" i="2"/>
  <c r="E4383" i="2"/>
  <c r="E4385" i="2"/>
  <c r="E4386" i="2"/>
  <c r="E4389" i="2"/>
  <c r="E4390" i="2"/>
  <c r="E4393" i="2"/>
  <c r="E4394" i="2"/>
  <c r="E4397" i="2"/>
  <c r="E4398" i="2"/>
  <c r="E4399" i="2"/>
  <c r="E4401" i="2"/>
  <c r="E4402" i="2"/>
  <c r="E4405" i="2"/>
  <c r="E4406" i="2"/>
  <c r="E4409" i="2"/>
  <c r="E4410" i="2"/>
  <c r="E4413" i="2"/>
  <c r="E4414" i="2"/>
  <c r="E4415" i="2"/>
  <c r="E4417" i="2"/>
  <c r="E4418" i="2"/>
  <c r="E4421" i="2"/>
  <c r="E4422" i="2"/>
  <c r="E4425" i="2"/>
  <c r="E4426" i="2"/>
  <c r="E4429" i="2"/>
  <c r="E4430" i="2"/>
  <c r="E4431" i="2"/>
  <c r="E4433" i="2"/>
  <c r="E4434" i="2"/>
  <c r="E4437" i="2"/>
  <c r="E4438" i="2"/>
  <c r="E4441" i="2"/>
  <c r="E4442" i="2"/>
  <c r="E4445" i="2"/>
  <c r="E4446" i="2"/>
  <c r="E4447" i="2"/>
  <c r="E4449" i="2"/>
  <c r="E4450" i="2"/>
  <c r="E4453" i="2"/>
  <c r="E4454" i="2"/>
  <c r="E4457" i="2"/>
  <c r="E4458" i="2"/>
  <c r="E4461" i="2"/>
  <c r="E4462" i="2"/>
  <c r="E4463" i="2"/>
  <c r="E4465" i="2"/>
  <c r="E4466" i="2"/>
  <c r="E4469" i="2"/>
  <c r="E4470" i="2"/>
  <c r="E4473" i="2"/>
  <c r="E4474" i="2"/>
  <c r="E4477" i="2"/>
  <c r="E4478" i="2"/>
  <c r="E4479" i="2"/>
  <c r="E4481" i="2"/>
  <c r="E4482" i="2"/>
  <c r="E4485" i="2"/>
  <c r="E4486" i="2"/>
  <c r="E4489" i="2"/>
  <c r="E4490" i="2"/>
  <c r="E4493" i="2"/>
  <c r="E4494" i="2"/>
  <c r="E4495" i="2"/>
  <c r="E4497" i="2"/>
  <c r="E4498" i="2"/>
  <c r="E4501" i="2"/>
  <c r="E4502" i="2"/>
  <c r="E4505" i="2"/>
  <c r="E4506" i="2"/>
  <c r="E4509" i="2"/>
  <c r="E4510" i="2"/>
  <c r="E4511" i="2"/>
  <c r="E4513" i="2"/>
  <c r="E4514" i="2"/>
  <c r="E4517" i="2"/>
  <c r="E4518" i="2"/>
  <c r="E4521" i="2"/>
  <c r="E4522" i="2"/>
  <c r="E4525" i="2"/>
  <c r="E4526" i="2"/>
  <c r="E4527" i="2"/>
  <c r="E4529" i="2"/>
  <c r="E4530" i="2"/>
  <c r="E4533" i="2"/>
  <c r="E4534" i="2"/>
  <c r="E4537" i="2"/>
  <c r="E4538" i="2"/>
  <c r="E4541" i="2"/>
  <c r="E4542" i="2"/>
  <c r="E4543" i="2"/>
  <c r="E4545" i="2"/>
  <c r="E4546" i="2"/>
  <c r="E4549" i="2"/>
  <c r="E4550" i="2"/>
  <c r="E4553" i="2"/>
  <c r="E4554" i="2"/>
  <c r="E4557" i="2"/>
  <c r="E4558" i="2"/>
  <c r="E4559" i="2"/>
  <c r="E4561" i="2"/>
  <c r="E4562" i="2"/>
  <c r="E4565" i="2"/>
  <c r="E4566" i="2"/>
  <c r="E4569" i="2"/>
  <c r="E4570" i="2"/>
  <c r="E4573" i="2"/>
  <c r="E4574" i="2"/>
  <c r="E4575" i="2"/>
  <c r="E4577" i="2"/>
  <c r="E4578" i="2"/>
  <c r="E4581" i="2"/>
  <c r="E4582" i="2"/>
  <c r="E4585" i="2"/>
  <c r="E4586" i="2"/>
  <c r="E4589" i="2"/>
  <c r="E4590" i="2"/>
  <c r="E4591" i="2"/>
  <c r="E4593" i="2"/>
  <c r="E4594" i="2"/>
  <c r="E4597" i="2"/>
  <c r="E4598" i="2"/>
  <c r="E4601" i="2"/>
  <c r="E4602" i="2"/>
  <c r="E4605" i="2"/>
  <c r="E4606" i="2"/>
  <c r="E4607" i="2"/>
  <c r="E4609" i="2"/>
  <c r="E4610" i="2"/>
  <c r="E4613" i="2"/>
  <c r="E4614" i="2"/>
  <c r="E4617" i="2"/>
  <c r="E4618" i="2"/>
  <c r="E4621" i="2"/>
  <c r="E4622" i="2"/>
  <c r="E4623" i="2"/>
  <c r="E4625" i="2"/>
  <c r="E4626" i="2"/>
  <c r="E4629" i="2"/>
  <c r="E4630" i="2"/>
  <c r="E4633" i="2"/>
  <c r="E4634" i="2"/>
  <c r="E4637" i="2"/>
  <c r="E4638" i="2"/>
  <c r="E4639" i="2"/>
  <c r="E4641" i="2"/>
  <c r="E4642" i="2"/>
  <c r="E4645" i="2"/>
  <c r="E4646" i="2"/>
  <c r="E4649" i="2"/>
  <c r="E4650" i="2"/>
  <c r="E4653" i="2"/>
  <c r="E4654" i="2"/>
  <c r="E4655" i="2"/>
  <c r="E4657" i="2"/>
  <c r="E4658" i="2"/>
  <c r="E4661" i="2"/>
  <c r="E4662" i="2"/>
  <c r="E4665" i="2"/>
  <c r="E4666" i="2"/>
  <c r="E4669" i="2"/>
  <c r="E4670" i="2"/>
  <c r="E4671" i="2"/>
  <c r="E4673" i="2"/>
  <c r="E4674" i="2"/>
  <c r="E4677" i="2"/>
  <c r="E4678" i="2"/>
  <c r="E4681" i="2"/>
  <c r="E4682" i="2"/>
  <c r="E4685" i="2"/>
  <c r="E4686" i="2"/>
  <c r="E4687" i="2"/>
  <c r="E4689" i="2"/>
  <c r="E4690" i="2"/>
  <c r="E4693" i="2"/>
  <c r="E4694" i="2"/>
  <c r="E4697" i="2"/>
  <c r="E4698" i="2"/>
  <c r="E4701" i="2"/>
  <c r="E4702" i="2"/>
  <c r="E4703" i="2"/>
  <c r="E4705" i="2"/>
  <c r="E4706" i="2"/>
  <c r="E4709" i="2"/>
  <c r="E4710" i="2"/>
  <c r="E4713" i="2"/>
  <c r="E4714" i="2"/>
  <c r="E4717" i="2"/>
  <c r="E4718" i="2"/>
  <c r="E4719" i="2"/>
  <c r="E4721" i="2"/>
  <c r="E4722" i="2"/>
  <c r="E4725" i="2"/>
  <c r="E4726" i="2"/>
  <c r="E4729" i="2"/>
  <c r="E4730" i="2"/>
  <c r="E4733" i="2"/>
  <c r="E4734" i="2"/>
  <c r="E4735" i="2"/>
  <c r="E4737" i="2"/>
  <c r="E4738" i="2"/>
  <c r="E4741" i="2"/>
  <c r="E4742" i="2"/>
  <c r="E4745" i="2"/>
  <c r="E4746" i="2"/>
  <c r="E4749" i="2"/>
  <c r="E4750" i="2"/>
  <c r="E4751" i="2"/>
  <c r="E4753" i="2"/>
  <c r="E4754" i="2"/>
  <c r="E4757" i="2"/>
  <c r="E4758" i="2"/>
  <c r="E4761" i="2"/>
  <c r="E4762" i="2"/>
  <c r="E4765" i="2"/>
  <c r="E4766" i="2"/>
  <c r="E4767" i="2"/>
  <c r="E4769" i="2"/>
  <c r="E4770" i="2"/>
  <c r="E4773" i="2"/>
  <c r="E4774" i="2"/>
  <c r="E4777" i="2"/>
  <c r="E4778" i="2"/>
  <c r="E4781" i="2"/>
  <c r="E4782" i="2"/>
  <c r="E4783" i="2"/>
  <c r="E4785" i="2"/>
  <c r="E4786" i="2"/>
  <c r="E4789" i="2"/>
  <c r="E4790" i="2"/>
  <c r="E4793" i="2"/>
  <c r="E4794" i="2"/>
  <c r="E4797" i="2"/>
  <c r="E4798" i="2"/>
  <c r="E4799" i="2"/>
  <c r="E4801" i="2"/>
  <c r="E4802" i="2"/>
  <c r="E4805" i="2"/>
  <c r="E4806" i="2"/>
  <c r="E4809" i="2"/>
  <c r="E4810" i="2"/>
  <c r="E4813" i="2"/>
  <c r="E4814" i="2"/>
  <c r="E4815" i="2"/>
  <c r="E4817" i="2"/>
  <c r="E4818" i="2"/>
  <c r="E4821" i="2"/>
  <c r="E4822" i="2"/>
  <c r="E4825" i="2"/>
  <c r="E4826" i="2"/>
  <c r="E4829" i="2"/>
  <c r="E4830" i="2"/>
  <c r="E4831" i="2"/>
  <c r="E4833" i="2"/>
  <c r="E4834" i="2"/>
  <c r="E4837" i="2"/>
  <c r="E4838" i="2"/>
  <c r="E4841" i="2"/>
  <c r="E4842" i="2"/>
  <c r="E4845" i="2"/>
  <c r="E4846" i="2"/>
  <c r="E4847" i="2"/>
  <c r="E4849" i="2"/>
  <c r="E4850" i="2"/>
  <c r="E4853" i="2"/>
  <c r="E4854" i="2"/>
  <c r="E4857" i="2"/>
  <c r="E4858" i="2"/>
  <c r="E4861" i="2"/>
  <c r="E4862" i="2"/>
  <c r="E4863" i="2"/>
  <c r="E4865" i="2"/>
  <c r="E4866" i="2"/>
  <c r="E4869" i="2"/>
  <c r="E4870" i="2"/>
  <c r="E4873" i="2"/>
  <c r="E4874" i="2"/>
  <c r="E4877" i="2"/>
  <c r="E4878" i="2"/>
  <c r="E4879" i="2"/>
  <c r="E4881" i="2"/>
  <c r="E4882" i="2"/>
  <c r="E4885" i="2"/>
  <c r="E4886" i="2"/>
  <c r="E4889" i="2"/>
  <c r="E4890" i="2"/>
  <c r="E4893" i="2"/>
  <c r="E4894" i="2"/>
  <c r="E4895" i="2"/>
  <c r="E4897" i="2"/>
  <c r="E4898" i="2"/>
  <c r="E4901" i="2"/>
  <c r="E4902" i="2"/>
  <c r="E4905" i="2"/>
  <c r="E4906" i="2"/>
  <c r="E4909" i="2"/>
  <c r="E4910" i="2"/>
  <c r="E4911" i="2"/>
  <c r="E4913" i="2"/>
  <c r="E4914" i="2"/>
  <c r="E4917" i="2"/>
  <c r="E4918" i="2"/>
  <c r="E4921" i="2"/>
  <c r="E4922" i="2"/>
  <c r="E4925" i="2"/>
  <c r="E4926" i="2"/>
  <c r="E4927" i="2"/>
  <c r="E4929" i="2"/>
  <c r="E4930" i="2"/>
  <c r="E4933" i="2"/>
  <c r="E4934" i="2"/>
  <c r="E4937" i="2"/>
  <c r="E4938" i="2"/>
  <c r="E4941" i="2"/>
  <c r="E4942" i="2"/>
  <c r="E4943" i="2"/>
  <c r="E4945" i="2"/>
  <c r="E4946" i="2"/>
  <c r="E4949" i="2"/>
  <c r="E4950" i="2"/>
  <c r="E4953" i="2"/>
  <c r="E4954" i="2"/>
  <c r="E4957" i="2"/>
  <c r="E4958" i="2"/>
  <c r="E4959" i="2"/>
  <c r="E4961" i="2"/>
  <c r="E4962" i="2"/>
  <c r="E4965" i="2"/>
  <c r="E4966" i="2"/>
  <c r="E4969" i="2"/>
  <c r="E4970" i="2"/>
  <c r="E4973" i="2"/>
  <c r="E4974" i="2"/>
  <c r="E4975" i="2"/>
  <c r="E4977" i="2"/>
  <c r="E4978" i="2"/>
  <c r="E4981" i="2"/>
  <c r="E4982" i="2"/>
  <c r="E4985" i="2"/>
  <c r="E4986" i="2"/>
  <c r="E4989" i="2"/>
  <c r="E4990" i="2"/>
  <c r="E4991" i="2"/>
  <c r="E4993" i="2"/>
  <c r="E4994" i="2"/>
  <c r="E4997" i="2"/>
  <c r="E4998" i="2"/>
  <c r="E5001" i="2"/>
  <c r="E5002" i="2"/>
  <c r="E5005" i="2"/>
  <c r="E5006" i="2"/>
  <c r="E5007" i="2"/>
  <c r="E5009" i="2"/>
  <c r="E5010" i="2"/>
  <c r="E5013" i="2"/>
  <c r="E5014" i="2"/>
  <c r="E5017" i="2"/>
  <c r="E5018" i="2"/>
  <c r="E5021" i="2"/>
  <c r="E5022" i="2"/>
  <c r="E5025" i="2"/>
  <c r="E5026" i="2"/>
  <c r="E5029" i="2"/>
  <c r="E5030" i="2"/>
  <c r="E5033" i="2"/>
  <c r="E5034" i="2"/>
  <c r="E5037" i="2"/>
  <c r="E5038" i="2"/>
  <c r="E5039" i="2"/>
  <c r="E5041" i="2"/>
  <c r="E5042" i="2"/>
  <c r="E5045" i="2"/>
  <c r="E5046" i="2"/>
  <c r="E5049" i="2"/>
  <c r="E5050" i="2"/>
  <c r="E5053" i="2"/>
  <c r="E5054" i="2"/>
  <c r="E5055" i="2"/>
  <c r="E5057" i="2"/>
  <c r="E5058" i="2"/>
  <c r="E5061" i="2"/>
  <c r="E5062" i="2"/>
  <c r="E5065" i="2"/>
  <c r="E5066" i="2"/>
  <c r="E5069" i="2"/>
  <c r="E5070" i="2"/>
  <c r="E5071" i="2"/>
  <c r="E5073" i="2"/>
  <c r="E5074" i="2"/>
  <c r="E5077" i="2"/>
  <c r="E5078" i="2"/>
  <c r="E5081" i="2"/>
  <c r="E5082" i="2"/>
  <c r="E5085" i="2"/>
  <c r="E5086" i="2"/>
  <c r="E5089" i="2"/>
  <c r="E5090" i="2"/>
  <c r="E5093" i="2"/>
  <c r="E5094" i="2"/>
  <c r="E5097" i="2"/>
  <c r="E5098" i="2"/>
  <c r="E5101" i="2"/>
  <c r="E5102" i="2"/>
  <c r="E5103" i="2"/>
  <c r="E5105" i="2"/>
  <c r="E5106" i="2"/>
  <c r="E5109" i="2"/>
  <c r="E5110" i="2"/>
  <c r="E5113" i="2"/>
  <c r="E5114" i="2"/>
  <c r="E5117" i="2"/>
  <c r="E5118" i="2"/>
  <c r="E5119" i="2"/>
  <c r="E5121" i="2"/>
  <c r="E5122" i="2"/>
  <c r="E5125" i="2"/>
  <c r="E5126" i="2"/>
  <c r="E5129" i="2"/>
  <c r="E5130" i="2"/>
  <c r="E5133" i="2"/>
  <c r="E5134" i="2"/>
  <c r="E5135" i="2"/>
  <c r="E5137" i="2"/>
  <c r="E5138" i="2"/>
  <c r="E5141" i="2"/>
  <c r="E5142" i="2"/>
  <c r="E5145" i="2"/>
  <c r="E5146" i="2"/>
  <c r="E5149" i="2"/>
  <c r="E5150" i="2"/>
  <c r="E5153" i="2"/>
  <c r="E5154" i="2"/>
  <c r="E5157" i="2"/>
  <c r="E5158" i="2"/>
  <c r="E5161" i="2"/>
  <c r="E5162" i="2"/>
  <c r="E5165" i="2"/>
  <c r="E5166" i="2"/>
  <c r="E5167" i="2"/>
  <c r="E5169" i="2"/>
  <c r="E5170" i="2"/>
  <c r="E5173" i="2"/>
  <c r="E5174" i="2"/>
  <c r="E5177" i="2"/>
  <c r="E5178" i="2"/>
  <c r="E5181" i="2"/>
  <c r="E5182" i="2"/>
  <c r="E5183" i="2"/>
  <c r="E5185" i="2"/>
  <c r="E5186" i="2"/>
  <c r="E5189" i="2"/>
  <c r="E5190" i="2"/>
  <c r="E5193" i="2"/>
  <c r="E5194" i="2"/>
  <c r="E5197" i="2"/>
  <c r="E5198" i="2"/>
  <c r="E5199" i="2"/>
  <c r="E5201" i="2"/>
  <c r="E5202" i="2"/>
  <c r="E5205" i="2"/>
  <c r="E5206" i="2"/>
  <c r="E5209" i="2"/>
  <c r="E5210" i="2"/>
  <c r="E5213" i="2"/>
  <c r="E5214" i="2"/>
  <c r="E5217" i="2"/>
  <c r="E5218" i="2"/>
  <c r="E5221" i="2"/>
  <c r="E5222" i="2"/>
  <c r="E5225" i="2"/>
  <c r="E5226" i="2"/>
  <c r="E5229" i="2"/>
  <c r="E5230" i="2"/>
  <c r="E5231" i="2"/>
  <c r="E5233" i="2"/>
  <c r="E5234" i="2"/>
  <c r="E5237" i="2"/>
  <c r="E5238" i="2"/>
  <c r="E5241" i="2"/>
  <c r="E5242" i="2"/>
  <c r="E5245" i="2"/>
  <c r="E5246" i="2"/>
  <c r="E5247" i="2"/>
  <c r="E5249" i="2"/>
  <c r="E5250" i="2"/>
  <c r="E5253" i="2"/>
  <c r="E5254" i="2"/>
  <c r="E5257" i="2"/>
  <c r="E5258" i="2"/>
  <c r="E5261" i="2"/>
  <c r="E5262" i="2"/>
  <c r="E5263" i="2"/>
  <c r="E5265" i="2"/>
  <c r="E5266" i="2"/>
  <c r="E5269" i="2"/>
  <c r="E5270" i="2"/>
  <c r="E5273" i="2"/>
  <c r="E5274" i="2"/>
  <c r="E5277" i="2"/>
  <c r="E5278" i="2"/>
  <c r="E5281" i="2"/>
  <c r="E5282" i="2"/>
  <c r="E5285" i="2"/>
  <c r="E5286" i="2"/>
  <c r="E5289" i="2"/>
  <c r="E5290" i="2"/>
  <c r="E5293" i="2"/>
  <c r="E5294" i="2"/>
  <c r="E5295" i="2"/>
  <c r="E5297" i="2"/>
  <c r="E5298" i="2"/>
  <c r="E5301" i="2"/>
  <c r="E5302" i="2"/>
  <c r="E5305" i="2"/>
  <c r="E5306" i="2"/>
  <c r="E5309" i="2"/>
  <c r="E5310" i="2"/>
  <c r="E5311" i="2"/>
  <c r="E5313" i="2"/>
  <c r="E5314" i="2"/>
  <c r="E5317" i="2"/>
  <c r="E5318" i="2"/>
  <c r="E5321" i="2"/>
  <c r="E5322" i="2"/>
  <c r="E5325" i="2"/>
  <c r="E5326" i="2"/>
  <c r="E5327" i="2"/>
  <c r="E5329" i="2"/>
  <c r="E5330" i="2"/>
  <c r="E5333" i="2"/>
  <c r="E5334" i="2"/>
  <c r="E5337" i="2"/>
  <c r="E5338" i="2"/>
  <c r="E5341" i="2"/>
  <c r="E5342" i="2"/>
  <c r="E5345" i="2"/>
  <c r="E5346" i="2"/>
  <c r="E5349" i="2"/>
  <c r="E5350" i="2"/>
  <c r="E5353" i="2"/>
  <c r="E5354" i="2"/>
  <c r="E5357" i="2"/>
  <c r="E5358" i="2"/>
  <c r="E5359" i="2"/>
  <c r="E5361" i="2"/>
  <c r="E5362" i="2"/>
  <c r="E5365" i="2"/>
  <c r="E5366" i="2"/>
  <c r="E5369" i="2"/>
  <c r="E5370" i="2"/>
  <c r="E5373" i="2"/>
  <c r="E5374" i="2"/>
  <c r="E5375" i="2"/>
  <c r="E5377" i="2"/>
  <c r="E5378" i="2"/>
  <c r="E5381" i="2"/>
  <c r="E5382" i="2"/>
  <c r="E5385" i="2"/>
  <c r="E5386" i="2"/>
  <c r="E5389" i="2"/>
  <c r="E5390" i="2"/>
  <c r="E5391" i="2"/>
  <c r="E5393" i="2"/>
  <c r="E5394" i="2"/>
  <c r="E5397" i="2"/>
  <c r="E5398" i="2"/>
  <c r="E5401" i="2"/>
  <c r="E5402" i="2"/>
  <c r="E5405" i="2"/>
  <c r="E5406" i="2"/>
  <c r="E5409" i="2"/>
  <c r="E5410" i="2"/>
  <c r="E5413" i="2"/>
  <c r="E5414" i="2"/>
  <c r="E5417" i="2"/>
  <c r="E5418" i="2"/>
  <c r="E5421" i="2"/>
  <c r="E5422" i="2"/>
  <c r="E5423" i="2"/>
  <c r="E5425" i="2"/>
  <c r="E5426" i="2"/>
  <c r="E5429" i="2"/>
  <c r="E5430" i="2"/>
  <c r="E5433" i="2"/>
  <c r="E5434" i="2"/>
  <c r="E5437" i="2"/>
  <c r="E5438" i="2"/>
  <c r="E5439" i="2"/>
  <c r="E5441" i="2"/>
  <c r="E5442" i="2"/>
  <c r="E5445" i="2"/>
  <c r="E5446" i="2"/>
  <c r="E5449" i="2"/>
  <c r="E5450" i="2"/>
  <c r="E5453" i="2"/>
  <c r="E5454" i="2"/>
  <c r="E5455" i="2"/>
  <c r="E5457" i="2"/>
  <c r="E5458" i="2"/>
  <c r="E5461" i="2"/>
  <c r="E5462" i="2"/>
  <c r="E5465" i="2"/>
  <c r="E5466" i="2"/>
  <c r="E5469" i="2"/>
  <c r="E5470" i="2"/>
  <c r="E5473" i="2"/>
  <c r="E5474" i="2"/>
  <c r="E5477" i="2"/>
  <c r="E5478" i="2"/>
  <c r="E5481" i="2"/>
  <c r="E5482" i="2"/>
  <c r="E5485" i="2"/>
  <c r="E5486" i="2"/>
  <c r="E5487" i="2"/>
  <c r="E5489" i="2"/>
  <c r="E5490" i="2"/>
  <c r="E5493" i="2"/>
  <c r="E5494" i="2"/>
  <c r="E5497" i="2"/>
  <c r="E5498" i="2"/>
  <c r="E5501" i="2"/>
  <c r="E5502" i="2"/>
  <c r="E5503" i="2"/>
  <c r="E5505" i="2"/>
  <c r="E5506" i="2"/>
  <c r="E5509" i="2"/>
  <c r="E5510" i="2"/>
  <c r="E5513" i="2"/>
  <c r="E5514" i="2"/>
  <c r="E5517" i="2"/>
  <c r="E5518" i="2"/>
  <c r="E5519" i="2"/>
  <c r="E5521" i="2"/>
  <c r="E5522" i="2"/>
  <c r="E5525" i="2"/>
  <c r="E5526" i="2"/>
  <c r="E5529" i="2"/>
  <c r="E5530" i="2"/>
  <c r="E5533" i="2"/>
  <c r="E5534" i="2"/>
  <c r="E5537" i="2"/>
  <c r="E5538" i="2"/>
  <c r="E5541" i="2"/>
  <c r="E5542" i="2"/>
  <c r="E5545" i="2"/>
  <c r="E5546" i="2"/>
  <c r="E5549" i="2"/>
  <c r="E5550" i="2"/>
  <c r="E5551" i="2"/>
  <c r="E5553" i="2"/>
  <c r="E5554" i="2"/>
  <c r="E5557" i="2"/>
  <c r="E5558" i="2"/>
  <c r="E5561" i="2"/>
  <c r="E5562" i="2"/>
  <c r="E5565" i="2"/>
  <c r="E5566" i="2"/>
  <c r="E5567" i="2"/>
  <c r="E5569" i="2"/>
  <c r="E5570" i="2"/>
  <c r="E5573" i="2"/>
  <c r="E5574" i="2"/>
  <c r="E5577" i="2"/>
  <c r="E5578" i="2"/>
  <c r="E5581" i="2"/>
  <c r="E5582" i="2"/>
  <c r="E5583" i="2"/>
  <c r="E5585" i="2"/>
  <c r="E5586" i="2"/>
  <c r="E5589" i="2"/>
  <c r="E5590" i="2"/>
  <c r="E5593" i="2"/>
  <c r="E5594" i="2"/>
  <c r="E5597" i="2"/>
  <c r="E5598" i="2"/>
  <c r="E5601" i="2"/>
  <c r="E5602" i="2"/>
  <c r="E5605" i="2"/>
  <c r="E5606" i="2"/>
  <c r="E5609" i="2"/>
  <c r="E5610" i="2"/>
  <c r="E5613" i="2"/>
  <c r="E5614" i="2"/>
  <c r="E5615" i="2"/>
  <c r="E5617" i="2"/>
  <c r="E5618" i="2"/>
  <c r="E5621" i="2"/>
  <c r="E5622" i="2"/>
  <c r="E5625" i="2"/>
  <c r="E5626" i="2"/>
  <c r="E5629" i="2"/>
  <c r="E5630" i="2"/>
  <c r="E5631" i="2"/>
  <c r="E5633" i="2"/>
  <c r="E5634" i="2"/>
  <c r="E5637" i="2"/>
  <c r="E5638" i="2"/>
  <c r="E5641" i="2"/>
  <c r="E5642" i="2"/>
  <c r="E5645" i="2"/>
  <c r="E5646" i="2"/>
  <c r="E5647" i="2"/>
  <c r="E5649" i="2"/>
  <c r="E5650" i="2"/>
  <c r="E5653" i="2"/>
  <c r="E5654" i="2"/>
  <c r="E5657" i="2"/>
  <c r="E5658" i="2"/>
  <c r="E5661" i="2"/>
  <c r="E5662" i="2"/>
  <c r="E5665" i="2"/>
  <c r="E5666" i="2"/>
  <c r="E5669" i="2"/>
  <c r="E5670" i="2"/>
  <c r="E5673" i="2"/>
  <c r="E5674" i="2"/>
  <c r="E5677" i="2"/>
  <c r="E5678" i="2"/>
  <c r="E5679" i="2"/>
  <c r="E5681" i="2"/>
  <c r="E5682" i="2"/>
  <c r="E5685" i="2"/>
  <c r="E5686" i="2"/>
  <c r="E5689" i="2"/>
  <c r="E5690" i="2"/>
  <c r="E5693" i="2"/>
  <c r="E5694" i="2"/>
  <c r="E5695" i="2"/>
  <c r="E5697" i="2"/>
  <c r="E5698" i="2"/>
  <c r="E5701" i="2"/>
  <c r="E5702" i="2"/>
  <c r="E5705" i="2"/>
  <c r="E5706" i="2"/>
  <c r="E5709" i="2"/>
  <c r="E5710" i="2"/>
  <c r="E5711" i="2"/>
  <c r="E5713" i="2"/>
  <c r="E5714" i="2"/>
  <c r="E5717" i="2"/>
  <c r="E5718" i="2"/>
  <c r="E5721" i="2"/>
  <c r="E5722" i="2"/>
  <c r="E5725" i="2"/>
  <c r="E5726" i="2"/>
  <c r="E5729" i="2"/>
  <c r="E5730" i="2"/>
  <c r="E5733" i="2"/>
  <c r="E5734" i="2"/>
  <c r="E5737" i="2"/>
  <c r="E5738" i="2"/>
  <c r="E5741" i="2"/>
  <c r="E5742" i="2"/>
  <c r="E5743" i="2"/>
  <c r="E5745" i="2"/>
  <c r="E5746" i="2"/>
  <c r="E5749" i="2"/>
  <c r="E5750" i="2"/>
  <c r="E5753" i="2"/>
  <c r="E5754" i="2"/>
  <c r="E5757" i="2"/>
  <c r="E5758" i="2"/>
  <c r="E5759" i="2"/>
  <c r="E5761" i="2"/>
  <c r="E5762" i="2"/>
  <c r="E5765" i="2"/>
  <c r="E5766" i="2"/>
  <c r="E5769" i="2"/>
  <c r="E5770" i="2"/>
  <c r="E5773" i="2"/>
  <c r="E5774" i="2"/>
  <c r="E5775" i="2"/>
  <c r="E5777" i="2"/>
  <c r="E5778" i="2"/>
  <c r="E5781" i="2"/>
  <c r="E5782" i="2"/>
  <c r="E5785" i="2"/>
  <c r="E5786" i="2"/>
  <c r="E5789" i="2"/>
  <c r="E5790" i="2"/>
  <c r="E5791" i="2"/>
  <c r="E5793" i="2"/>
  <c r="E5794" i="2"/>
  <c r="E5797" i="2"/>
  <c r="E5798" i="2"/>
  <c r="E5801" i="2"/>
  <c r="E5802" i="2"/>
  <c r="E5805" i="2"/>
  <c r="E5806" i="2"/>
  <c r="E5807" i="2"/>
  <c r="E5809" i="2"/>
  <c r="E5810" i="2"/>
  <c r="E5813" i="2"/>
  <c r="E5814" i="2"/>
  <c r="E5817" i="2"/>
  <c r="E5818" i="2"/>
  <c r="E5821" i="2"/>
  <c r="E5822" i="2"/>
  <c r="E5823" i="2"/>
  <c r="E5825" i="2"/>
  <c r="E5826" i="2"/>
  <c r="E5829" i="2"/>
  <c r="E5830" i="2"/>
  <c r="E5833" i="2"/>
  <c r="E5834" i="2"/>
  <c r="E5837" i="2"/>
  <c r="E5838" i="2"/>
  <c r="E5839" i="2"/>
  <c r="E5841" i="2"/>
  <c r="E5842" i="2"/>
  <c r="E5845" i="2"/>
  <c r="E5846" i="2"/>
  <c r="E5849" i="2"/>
  <c r="E5850" i="2"/>
  <c r="E5853" i="2"/>
  <c r="E5854" i="2"/>
  <c r="E5855" i="2"/>
  <c r="E5857" i="2"/>
  <c r="E5858" i="2"/>
  <c r="E5861" i="2"/>
  <c r="E5862" i="2"/>
  <c r="E5865" i="2"/>
  <c r="E5866" i="2"/>
  <c r="E5869" i="2"/>
  <c r="E5870" i="2"/>
  <c r="E5871" i="2"/>
  <c r="E5873" i="2"/>
  <c r="E5874" i="2"/>
  <c r="E5877" i="2"/>
  <c r="E5878" i="2"/>
  <c r="E5881" i="2"/>
  <c r="E5882" i="2"/>
  <c r="E5885" i="2"/>
  <c r="E5886" i="2"/>
  <c r="E5887" i="2"/>
  <c r="E5889" i="2"/>
  <c r="E5890" i="2"/>
  <c r="E5893" i="2"/>
  <c r="E5894" i="2"/>
  <c r="E5897" i="2"/>
  <c r="E5898" i="2"/>
  <c r="E5901" i="2"/>
  <c r="E5902" i="2"/>
  <c r="E5903" i="2"/>
  <c r="E5905" i="2"/>
  <c r="E5906" i="2"/>
  <c r="E5909" i="2"/>
  <c r="E5910" i="2"/>
  <c r="E5913" i="2"/>
  <c r="E5914" i="2"/>
  <c r="E5917" i="2"/>
  <c r="E5918" i="2"/>
  <c r="E5919" i="2"/>
  <c r="E5921" i="2"/>
  <c r="E5922" i="2"/>
  <c r="E5925" i="2"/>
  <c r="E5926" i="2"/>
  <c r="E5929" i="2"/>
  <c r="E5930" i="2"/>
  <c r="E5933" i="2"/>
  <c r="E5934" i="2"/>
  <c r="E5935" i="2"/>
  <c r="E5937" i="2"/>
  <c r="E5938" i="2"/>
  <c r="E5941" i="2"/>
  <c r="E5942" i="2"/>
  <c r="E5945" i="2"/>
  <c r="E5946" i="2"/>
  <c r="E5949" i="2"/>
  <c r="E5950" i="2"/>
  <c r="E5951" i="2"/>
  <c r="E5953" i="2"/>
  <c r="E5954" i="2"/>
  <c r="E5957" i="2"/>
  <c r="E5958" i="2"/>
  <c r="E5961" i="2"/>
  <c r="E5962" i="2"/>
  <c r="E5965" i="2"/>
  <c r="E5966" i="2"/>
  <c r="E5967" i="2"/>
  <c r="E5969" i="2"/>
  <c r="E5970" i="2"/>
  <c r="E5973" i="2"/>
  <c r="E5974" i="2"/>
  <c r="E5977" i="2"/>
  <c r="E5978" i="2"/>
  <c r="E5981" i="2"/>
  <c r="E5982" i="2"/>
  <c r="E5985" i="2"/>
  <c r="E5986" i="2"/>
  <c r="E5989" i="2"/>
  <c r="E5990" i="2"/>
  <c r="E5993" i="2"/>
  <c r="E5994" i="2"/>
  <c r="E5997" i="2"/>
  <c r="E5998" i="2"/>
  <c r="E5999" i="2"/>
  <c r="C38" i="2"/>
  <c r="J38" i="2" s="1"/>
  <c r="C39" i="2"/>
  <c r="J39" i="2" s="1"/>
  <c r="C40" i="2"/>
  <c r="J40" i="2" s="1"/>
  <c r="C41" i="2"/>
  <c r="J41" i="2" s="1"/>
  <c r="C42" i="2"/>
  <c r="J42" i="2" s="1"/>
  <c r="C43" i="2"/>
  <c r="J43" i="2" s="1"/>
  <c r="C44" i="2"/>
  <c r="J44" i="2" s="1"/>
  <c r="C45" i="2"/>
  <c r="J45" i="2" s="1"/>
  <c r="C46" i="2"/>
  <c r="J46" i="2" s="1"/>
  <c r="C47" i="2"/>
  <c r="J47" i="2" s="1"/>
  <c r="C48" i="2"/>
  <c r="J48" i="2" s="1"/>
  <c r="C49" i="2"/>
  <c r="J49" i="2" s="1"/>
  <c r="C50" i="2"/>
  <c r="J50" i="2" s="1"/>
  <c r="C51" i="2"/>
  <c r="J51" i="2" s="1"/>
  <c r="C52" i="2"/>
  <c r="J52" i="2" s="1"/>
  <c r="C53" i="2"/>
  <c r="J53" i="2" s="1"/>
  <c r="C54" i="2"/>
  <c r="J54" i="2" s="1"/>
  <c r="C55" i="2"/>
  <c r="J55" i="2" s="1"/>
  <c r="C56" i="2"/>
  <c r="J56" i="2" s="1"/>
  <c r="C57" i="2"/>
  <c r="J57" i="2" s="1"/>
  <c r="C58" i="2"/>
  <c r="J58" i="2" s="1"/>
  <c r="C59" i="2"/>
  <c r="J59" i="2" s="1"/>
  <c r="C60" i="2"/>
  <c r="J60" i="2" s="1"/>
  <c r="C61" i="2"/>
  <c r="J61" i="2" s="1"/>
  <c r="C62" i="2"/>
  <c r="J62" i="2" s="1"/>
  <c r="C63" i="2"/>
  <c r="J63" i="2" s="1"/>
  <c r="C64" i="2"/>
  <c r="J64" i="2" s="1"/>
  <c r="C65" i="2"/>
  <c r="J65" i="2" s="1"/>
  <c r="C66" i="2"/>
  <c r="J66" i="2" s="1"/>
  <c r="C67" i="2"/>
  <c r="J67" i="2" s="1"/>
  <c r="C68" i="2"/>
  <c r="J68" i="2" s="1"/>
  <c r="C69" i="2"/>
  <c r="J69" i="2" s="1"/>
  <c r="C70" i="2"/>
  <c r="J70" i="2" s="1"/>
  <c r="C71" i="2"/>
  <c r="J71" i="2" s="1"/>
  <c r="C72" i="2"/>
  <c r="J72" i="2" s="1"/>
  <c r="C73" i="2"/>
  <c r="J73" i="2" s="1"/>
  <c r="C74" i="2"/>
  <c r="J74" i="2" s="1"/>
  <c r="C75" i="2"/>
  <c r="J75" i="2" s="1"/>
  <c r="C76" i="2"/>
  <c r="J76" i="2" s="1"/>
  <c r="C77" i="2"/>
  <c r="J77" i="2" s="1"/>
  <c r="C78" i="2"/>
  <c r="J78" i="2" s="1"/>
  <c r="C79" i="2"/>
  <c r="J79" i="2" s="1"/>
  <c r="C80" i="2"/>
  <c r="J80" i="2" s="1"/>
  <c r="C81" i="2"/>
  <c r="J81" i="2" s="1"/>
  <c r="C82" i="2"/>
  <c r="J82" i="2" s="1"/>
  <c r="C83" i="2"/>
  <c r="J83" i="2" s="1"/>
  <c r="C84" i="2"/>
  <c r="J84" i="2" s="1"/>
  <c r="C85" i="2"/>
  <c r="J85" i="2" s="1"/>
  <c r="C86" i="2"/>
  <c r="J86" i="2" s="1"/>
  <c r="C87" i="2"/>
  <c r="J87" i="2" s="1"/>
  <c r="C88" i="2"/>
  <c r="J88" i="2" s="1"/>
  <c r="C89" i="2"/>
  <c r="J89" i="2" s="1"/>
  <c r="C90" i="2"/>
  <c r="J90" i="2" s="1"/>
  <c r="C91" i="2"/>
  <c r="J91" i="2" s="1"/>
  <c r="C92" i="2"/>
  <c r="J92" i="2" s="1"/>
  <c r="C93" i="2"/>
  <c r="J93" i="2" s="1"/>
  <c r="C94" i="2"/>
  <c r="J94" i="2" s="1"/>
  <c r="C95" i="2"/>
  <c r="J95" i="2" s="1"/>
  <c r="C96" i="2"/>
  <c r="J96" i="2" s="1"/>
  <c r="C97" i="2"/>
  <c r="J97" i="2" s="1"/>
  <c r="C98" i="2"/>
  <c r="J98" i="2" s="1"/>
  <c r="C99" i="2"/>
  <c r="J99" i="2" s="1"/>
  <c r="C100" i="2"/>
  <c r="J100" i="2" s="1"/>
  <c r="C101" i="2"/>
  <c r="J101" i="2" s="1"/>
  <c r="C102" i="2"/>
  <c r="J102" i="2" s="1"/>
  <c r="C103" i="2"/>
  <c r="J103" i="2" s="1"/>
  <c r="C104" i="2"/>
  <c r="J104" i="2" s="1"/>
  <c r="C105" i="2"/>
  <c r="J105" i="2" s="1"/>
  <c r="C106" i="2"/>
  <c r="J106" i="2" s="1"/>
  <c r="C107" i="2"/>
  <c r="J107" i="2" s="1"/>
  <c r="C108" i="2"/>
  <c r="J108" i="2" s="1"/>
  <c r="C109" i="2"/>
  <c r="J109" i="2" s="1"/>
  <c r="C110" i="2"/>
  <c r="J110" i="2" s="1"/>
  <c r="C111" i="2"/>
  <c r="J111" i="2" s="1"/>
  <c r="C112" i="2"/>
  <c r="J112" i="2" s="1"/>
  <c r="C113" i="2"/>
  <c r="J113" i="2" s="1"/>
  <c r="C114" i="2"/>
  <c r="J114" i="2" s="1"/>
  <c r="C115" i="2"/>
  <c r="J115" i="2" s="1"/>
  <c r="C116" i="2"/>
  <c r="J116" i="2" s="1"/>
  <c r="C117" i="2"/>
  <c r="J117" i="2" s="1"/>
  <c r="C118" i="2"/>
  <c r="J118" i="2" s="1"/>
  <c r="C119" i="2"/>
  <c r="J119" i="2" s="1"/>
  <c r="C120" i="2"/>
  <c r="J120" i="2" s="1"/>
  <c r="C121" i="2"/>
  <c r="J121" i="2" s="1"/>
  <c r="C122" i="2"/>
  <c r="J122" i="2" s="1"/>
  <c r="C123" i="2"/>
  <c r="J123" i="2" s="1"/>
  <c r="C124" i="2"/>
  <c r="J124" i="2" s="1"/>
  <c r="C125" i="2"/>
  <c r="J125" i="2" s="1"/>
  <c r="C126" i="2"/>
  <c r="J126" i="2" s="1"/>
  <c r="C127" i="2"/>
  <c r="J127" i="2" s="1"/>
  <c r="C128" i="2"/>
  <c r="J128" i="2" s="1"/>
  <c r="C129" i="2"/>
  <c r="J129" i="2" s="1"/>
  <c r="C130" i="2"/>
  <c r="J130" i="2" s="1"/>
  <c r="C131" i="2"/>
  <c r="J131" i="2" s="1"/>
  <c r="C132" i="2"/>
  <c r="J132" i="2" s="1"/>
  <c r="C133" i="2"/>
  <c r="J133" i="2" s="1"/>
  <c r="C134" i="2"/>
  <c r="J134" i="2" s="1"/>
  <c r="C135" i="2"/>
  <c r="J135" i="2" s="1"/>
  <c r="C136" i="2"/>
  <c r="J136" i="2" s="1"/>
  <c r="C137" i="2"/>
  <c r="J137" i="2" s="1"/>
  <c r="C138" i="2"/>
  <c r="J138" i="2" s="1"/>
  <c r="C139" i="2"/>
  <c r="J139" i="2" s="1"/>
  <c r="C140" i="2"/>
  <c r="J140" i="2" s="1"/>
  <c r="C141" i="2"/>
  <c r="J141" i="2" s="1"/>
  <c r="C142" i="2"/>
  <c r="J142" i="2" s="1"/>
  <c r="C143" i="2"/>
  <c r="J143" i="2" s="1"/>
  <c r="C144" i="2"/>
  <c r="J144" i="2" s="1"/>
  <c r="C145" i="2"/>
  <c r="J145" i="2" s="1"/>
  <c r="C146" i="2"/>
  <c r="J146" i="2" s="1"/>
  <c r="C147" i="2"/>
  <c r="J147" i="2" s="1"/>
  <c r="C148" i="2"/>
  <c r="J148" i="2" s="1"/>
  <c r="C149" i="2"/>
  <c r="J149" i="2" s="1"/>
  <c r="C150" i="2"/>
  <c r="J150" i="2" s="1"/>
  <c r="C151" i="2"/>
  <c r="J151" i="2" s="1"/>
  <c r="C152" i="2"/>
  <c r="J152" i="2" s="1"/>
  <c r="C153" i="2"/>
  <c r="J153" i="2" s="1"/>
  <c r="C154" i="2"/>
  <c r="J154" i="2" s="1"/>
  <c r="C155" i="2"/>
  <c r="J155" i="2" s="1"/>
  <c r="C156" i="2"/>
  <c r="J156" i="2" s="1"/>
  <c r="C157" i="2"/>
  <c r="J157" i="2" s="1"/>
  <c r="C158" i="2"/>
  <c r="J158" i="2" s="1"/>
  <c r="C159" i="2"/>
  <c r="J159" i="2" s="1"/>
  <c r="C160" i="2"/>
  <c r="J160" i="2" s="1"/>
  <c r="C161" i="2"/>
  <c r="J161" i="2" s="1"/>
  <c r="C162" i="2"/>
  <c r="J162" i="2" s="1"/>
  <c r="C163" i="2"/>
  <c r="J163" i="2" s="1"/>
  <c r="C164" i="2"/>
  <c r="J164" i="2" s="1"/>
  <c r="C165" i="2"/>
  <c r="J165" i="2" s="1"/>
  <c r="C166" i="2"/>
  <c r="J166" i="2" s="1"/>
  <c r="C167" i="2"/>
  <c r="J167" i="2" s="1"/>
  <c r="C168" i="2"/>
  <c r="J168" i="2" s="1"/>
  <c r="C169" i="2"/>
  <c r="J169" i="2" s="1"/>
  <c r="C170" i="2"/>
  <c r="J170" i="2" s="1"/>
  <c r="C171" i="2"/>
  <c r="J171" i="2" s="1"/>
  <c r="C172" i="2"/>
  <c r="J172" i="2" s="1"/>
  <c r="C173" i="2"/>
  <c r="J173" i="2" s="1"/>
  <c r="C174" i="2"/>
  <c r="J174" i="2" s="1"/>
  <c r="C175" i="2"/>
  <c r="J175" i="2" s="1"/>
  <c r="C176" i="2"/>
  <c r="J176" i="2" s="1"/>
  <c r="C177" i="2"/>
  <c r="J177" i="2" s="1"/>
  <c r="C178" i="2"/>
  <c r="J178" i="2" s="1"/>
  <c r="C179" i="2"/>
  <c r="J179" i="2" s="1"/>
  <c r="C180" i="2"/>
  <c r="J180" i="2" s="1"/>
  <c r="C181" i="2"/>
  <c r="J181" i="2" s="1"/>
  <c r="C182" i="2"/>
  <c r="J182" i="2" s="1"/>
  <c r="C183" i="2"/>
  <c r="J183" i="2" s="1"/>
  <c r="C184" i="2"/>
  <c r="J184" i="2" s="1"/>
  <c r="C185" i="2"/>
  <c r="J185" i="2" s="1"/>
  <c r="C186" i="2"/>
  <c r="J186" i="2" s="1"/>
  <c r="C187" i="2"/>
  <c r="J187" i="2" s="1"/>
  <c r="C188" i="2"/>
  <c r="J188" i="2" s="1"/>
  <c r="C189" i="2"/>
  <c r="J189" i="2" s="1"/>
  <c r="C190" i="2"/>
  <c r="J190" i="2" s="1"/>
  <c r="C191" i="2"/>
  <c r="J191" i="2" s="1"/>
  <c r="C192" i="2"/>
  <c r="J192" i="2" s="1"/>
  <c r="C193" i="2"/>
  <c r="J193" i="2" s="1"/>
  <c r="C194" i="2"/>
  <c r="J194" i="2" s="1"/>
  <c r="C195" i="2"/>
  <c r="J195" i="2" s="1"/>
  <c r="C196" i="2"/>
  <c r="J196" i="2" s="1"/>
  <c r="C197" i="2"/>
  <c r="J197" i="2" s="1"/>
  <c r="C198" i="2"/>
  <c r="J198" i="2" s="1"/>
  <c r="C199" i="2"/>
  <c r="J199" i="2" s="1"/>
  <c r="C200" i="2"/>
  <c r="J200" i="2" s="1"/>
  <c r="C201" i="2"/>
  <c r="J201" i="2" s="1"/>
  <c r="C202" i="2"/>
  <c r="J202" i="2" s="1"/>
  <c r="C203" i="2"/>
  <c r="J203" i="2" s="1"/>
  <c r="C204" i="2"/>
  <c r="J204" i="2" s="1"/>
  <c r="C205" i="2"/>
  <c r="J205" i="2" s="1"/>
  <c r="C206" i="2"/>
  <c r="J206" i="2" s="1"/>
  <c r="C207" i="2"/>
  <c r="J207" i="2" s="1"/>
  <c r="C208" i="2"/>
  <c r="J208" i="2" s="1"/>
  <c r="C209" i="2"/>
  <c r="J209" i="2" s="1"/>
  <c r="C210" i="2"/>
  <c r="J210" i="2" s="1"/>
  <c r="C211" i="2"/>
  <c r="J211" i="2" s="1"/>
  <c r="C212" i="2"/>
  <c r="J212" i="2" s="1"/>
  <c r="C213" i="2"/>
  <c r="J213" i="2" s="1"/>
  <c r="C214" i="2"/>
  <c r="J214" i="2" s="1"/>
  <c r="C215" i="2"/>
  <c r="J215" i="2" s="1"/>
  <c r="C216" i="2"/>
  <c r="J216" i="2" s="1"/>
  <c r="C217" i="2"/>
  <c r="J217" i="2" s="1"/>
  <c r="C218" i="2"/>
  <c r="J218" i="2" s="1"/>
  <c r="C219" i="2"/>
  <c r="J219" i="2" s="1"/>
  <c r="C220" i="2"/>
  <c r="J220" i="2" s="1"/>
  <c r="C221" i="2"/>
  <c r="J221" i="2" s="1"/>
  <c r="C222" i="2"/>
  <c r="J222" i="2" s="1"/>
  <c r="C223" i="2"/>
  <c r="J223" i="2" s="1"/>
  <c r="C224" i="2"/>
  <c r="J224" i="2" s="1"/>
  <c r="C225" i="2"/>
  <c r="J225" i="2" s="1"/>
  <c r="C229" i="2"/>
  <c r="J229" i="2" s="1"/>
  <c r="C235" i="2"/>
  <c r="J235" i="2" s="1"/>
  <c r="C241" i="2"/>
  <c r="J241" i="2" s="1"/>
  <c r="C245" i="2"/>
  <c r="J245" i="2" s="1"/>
  <c r="C253" i="2"/>
  <c r="J253" i="2" s="1"/>
  <c r="C259" i="2"/>
  <c r="J259" i="2" s="1"/>
  <c r="C265" i="2"/>
  <c r="J265" i="2" s="1"/>
  <c r="C269" i="2"/>
  <c r="J269" i="2" s="1"/>
  <c r="C275" i="2"/>
  <c r="J275" i="2" s="1"/>
  <c r="C283" i="2"/>
  <c r="J283" i="2" s="1"/>
  <c r="C289" i="2"/>
  <c r="J289" i="2" s="1"/>
  <c r="C293" i="2"/>
  <c r="J293" i="2" s="1"/>
  <c r="C301" i="2"/>
  <c r="J301" i="2" s="1"/>
  <c r="C307" i="2"/>
  <c r="J307" i="2" s="1"/>
  <c r="C315" i="2"/>
  <c r="J315" i="2" s="1"/>
  <c r="C321" i="2"/>
  <c r="J321" i="2" s="1"/>
  <c r="C325" i="2"/>
  <c r="J325" i="2" s="1"/>
  <c r="C333" i="2"/>
  <c r="J333" i="2" s="1"/>
  <c r="C339" i="2"/>
  <c r="J339" i="2" s="1"/>
  <c r="C347" i="2"/>
  <c r="J347" i="2" s="1"/>
  <c r="C353" i="2"/>
  <c r="J353" i="2" s="1"/>
  <c r="C357" i="2"/>
  <c r="J357" i="2" s="1"/>
  <c r="C365" i="2"/>
  <c r="J365" i="2" s="1"/>
  <c r="C369" i="2"/>
  <c r="J369" i="2" s="1"/>
  <c r="C371" i="2"/>
  <c r="J371" i="2" s="1"/>
  <c r="C379" i="2"/>
  <c r="J379" i="2" s="1"/>
  <c r="C381" i="2"/>
  <c r="J381" i="2" s="1"/>
  <c r="C385" i="2"/>
  <c r="J385" i="2" s="1"/>
  <c r="C387" i="2"/>
  <c r="J387" i="2" s="1"/>
  <c r="C389" i="2"/>
  <c r="J389" i="2" s="1"/>
  <c r="C397" i="2"/>
  <c r="J397" i="2" s="1"/>
  <c r="C399" i="2"/>
  <c r="J399" i="2" s="1"/>
  <c r="C403" i="2"/>
  <c r="J403" i="2" s="1"/>
  <c r="C411" i="2"/>
  <c r="J411" i="2" s="1"/>
  <c r="C415" i="2"/>
  <c r="J415" i="2" s="1"/>
  <c r="C419" i="2"/>
  <c r="J419" i="2" s="1"/>
  <c r="C427" i="2"/>
  <c r="J427" i="2" s="1"/>
  <c r="C431" i="2"/>
  <c r="J431" i="2" s="1"/>
  <c r="C435" i="2"/>
  <c r="J435" i="2" s="1"/>
  <c r="C447" i="2"/>
  <c r="J447" i="2" s="1"/>
  <c r="C451" i="2"/>
  <c r="J451" i="2" s="1"/>
  <c r="C463" i="2"/>
  <c r="J463" i="2" s="1"/>
  <c r="C467" i="2"/>
  <c r="J467" i="2" s="1"/>
  <c r="C475" i="2"/>
  <c r="J475" i="2" s="1"/>
  <c r="C479" i="2"/>
  <c r="J479" i="2" s="1"/>
  <c r="C483" i="2"/>
  <c r="J483" i="2" s="1"/>
  <c r="C499" i="2"/>
  <c r="J499" i="2" s="1"/>
  <c r="C511" i="2"/>
  <c r="J511" i="2" s="1"/>
  <c r="C515" i="2"/>
  <c r="J515" i="2" s="1"/>
  <c r="C528" i="2"/>
  <c r="J528" i="2" s="1"/>
  <c r="C530" i="2"/>
  <c r="J530" i="2" s="1"/>
  <c r="C538" i="2"/>
  <c r="J538" i="2" s="1"/>
  <c r="C546" i="2"/>
  <c r="J546" i="2" s="1"/>
  <c r="C548" i="2"/>
  <c r="J548" i="2" s="1"/>
  <c r="C554" i="2"/>
  <c r="J554" i="2" s="1"/>
  <c r="C560" i="2"/>
  <c r="J560" i="2" s="1"/>
  <c r="C562" i="2"/>
  <c r="J562" i="2" s="1"/>
  <c r="C570" i="2"/>
  <c r="J570" i="2" s="1"/>
  <c r="C578" i="2"/>
  <c r="J578" i="2" s="1"/>
  <c r="C580" i="2"/>
  <c r="J580" i="2" s="1"/>
  <c r="C616" i="2"/>
  <c r="J616" i="2" s="1"/>
  <c r="C664" i="2"/>
  <c r="J664" i="2" s="1"/>
  <c r="C685" i="2"/>
  <c r="J685" i="2" s="1"/>
  <c r="C689" i="2"/>
  <c r="J689" i="2" s="1"/>
  <c r="C691" i="2"/>
  <c r="J691" i="2" s="1"/>
  <c r="C693" i="2"/>
  <c r="J693" i="2" s="1"/>
  <c r="C697" i="2"/>
  <c r="J697" i="2" s="1"/>
  <c r="C699" i="2"/>
  <c r="J699" i="2" s="1"/>
  <c r="C701" i="2"/>
  <c r="J701" i="2" s="1"/>
  <c r="C705" i="2"/>
  <c r="J705" i="2" s="1"/>
  <c r="C707" i="2"/>
  <c r="J707" i="2" s="1"/>
  <c r="C709" i="2"/>
  <c r="J709" i="2" s="1"/>
  <c r="C713" i="2"/>
  <c r="J713" i="2" s="1"/>
  <c r="C715" i="2"/>
  <c r="J715" i="2" s="1"/>
  <c r="C717" i="2"/>
  <c r="J717" i="2" s="1"/>
  <c r="C721" i="2"/>
  <c r="J721" i="2" s="1"/>
  <c r="C723" i="2"/>
  <c r="J723" i="2" s="1"/>
  <c r="C725" i="2"/>
  <c r="J725" i="2" s="1"/>
  <c r="C729" i="2"/>
  <c r="J729" i="2" s="1"/>
  <c r="C731" i="2"/>
  <c r="J731" i="2" s="1"/>
  <c r="C733" i="2"/>
  <c r="J733" i="2" s="1"/>
  <c r="C737" i="2"/>
  <c r="J737" i="2" s="1"/>
  <c r="C739" i="2"/>
  <c r="J739" i="2" s="1"/>
  <c r="C741" i="2"/>
  <c r="J741" i="2" s="1"/>
  <c r="C745" i="2"/>
  <c r="J745" i="2" s="1"/>
  <c r="C747" i="2"/>
  <c r="J747" i="2" s="1"/>
  <c r="C749" i="2"/>
  <c r="J749" i="2" s="1"/>
  <c r="C753" i="2"/>
  <c r="J753" i="2" s="1"/>
  <c r="C755" i="2"/>
  <c r="J755" i="2" s="1"/>
  <c r="C757" i="2"/>
  <c r="J757" i="2" s="1"/>
  <c r="C761" i="2"/>
  <c r="J761" i="2" s="1"/>
  <c r="C763" i="2"/>
  <c r="J763" i="2" s="1"/>
  <c r="C765" i="2"/>
  <c r="J765" i="2" s="1"/>
  <c r="C769" i="2"/>
  <c r="J769" i="2" s="1"/>
  <c r="C771" i="2"/>
  <c r="J771" i="2" s="1"/>
  <c r="C773" i="2"/>
  <c r="J773" i="2" s="1"/>
  <c r="C777" i="2"/>
  <c r="J777" i="2" s="1"/>
  <c r="C779" i="2"/>
  <c r="J779" i="2" s="1"/>
  <c r="C781" i="2"/>
  <c r="J781" i="2" s="1"/>
  <c r="C785" i="2"/>
  <c r="J785" i="2" s="1"/>
  <c r="C787" i="2"/>
  <c r="J787" i="2" s="1"/>
  <c r="C789" i="2"/>
  <c r="J789" i="2" s="1"/>
  <c r="C793" i="2"/>
  <c r="J793" i="2" s="1"/>
  <c r="C795" i="2"/>
  <c r="J795" i="2" s="1"/>
  <c r="C797" i="2"/>
  <c r="J797" i="2" s="1"/>
  <c r="C801" i="2"/>
  <c r="J801" i="2" s="1"/>
  <c r="C803" i="2"/>
  <c r="J803" i="2" s="1"/>
  <c r="C805" i="2"/>
  <c r="J805" i="2" s="1"/>
  <c r="C809" i="2"/>
  <c r="J809" i="2" s="1"/>
  <c r="C811" i="2"/>
  <c r="J811" i="2" s="1"/>
  <c r="C813" i="2"/>
  <c r="J813" i="2" s="1"/>
  <c r="C817" i="2"/>
  <c r="J817" i="2" s="1"/>
  <c r="C819" i="2"/>
  <c r="J819" i="2" s="1"/>
  <c r="C821" i="2"/>
  <c r="J821" i="2" s="1"/>
  <c r="C825" i="2"/>
  <c r="J825" i="2" s="1"/>
  <c r="C827" i="2"/>
  <c r="J827" i="2" s="1"/>
  <c r="C829" i="2"/>
  <c r="J829" i="2" s="1"/>
  <c r="C833" i="2"/>
  <c r="J833" i="2" s="1"/>
  <c r="C835" i="2"/>
  <c r="J835" i="2" s="1"/>
  <c r="C837" i="2"/>
  <c r="J837" i="2" s="1"/>
  <c r="C841" i="2"/>
  <c r="J841" i="2" s="1"/>
  <c r="C843" i="2"/>
  <c r="J843" i="2" s="1"/>
  <c r="C845" i="2"/>
  <c r="J845" i="2" s="1"/>
  <c r="C849" i="2"/>
  <c r="J849" i="2" s="1"/>
  <c r="C851" i="2"/>
  <c r="J851" i="2" s="1"/>
  <c r="C853" i="2"/>
  <c r="J853" i="2" s="1"/>
  <c r="C857" i="2"/>
  <c r="J857" i="2" s="1"/>
  <c r="C859" i="2"/>
  <c r="J859" i="2" s="1"/>
  <c r="C861" i="2"/>
  <c r="J861" i="2" s="1"/>
  <c r="C863" i="2"/>
  <c r="J863" i="2" s="1"/>
  <c r="C865" i="2"/>
  <c r="J865" i="2" s="1"/>
  <c r="C867" i="2"/>
  <c r="J867" i="2" s="1"/>
  <c r="C869" i="2"/>
  <c r="J869" i="2" s="1"/>
  <c r="C871" i="2"/>
  <c r="J871" i="2" s="1"/>
  <c r="C873" i="2"/>
  <c r="J873" i="2" s="1"/>
  <c r="C875" i="2"/>
  <c r="J875" i="2" s="1"/>
  <c r="C877" i="2"/>
  <c r="J877" i="2" s="1"/>
  <c r="C879" i="2"/>
  <c r="J879" i="2" s="1"/>
  <c r="C881" i="2"/>
  <c r="J881" i="2" s="1"/>
  <c r="C883" i="2"/>
  <c r="J883" i="2" s="1"/>
  <c r="C885" i="2"/>
  <c r="J885" i="2" s="1"/>
  <c r="C887" i="2"/>
  <c r="J887" i="2" s="1"/>
  <c r="C889" i="2"/>
  <c r="J889" i="2" s="1"/>
  <c r="C891" i="2"/>
  <c r="J891" i="2" s="1"/>
  <c r="C893" i="2"/>
  <c r="J893" i="2" s="1"/>
  <c r="C895" i="2"/>
  <c r="J895" i="2" s="1"/>
  <c r="C897" i="2"/>
  <c r="J897" i="2" s="1"/>
  <c r="C899" i="2"/>
  <c r="J899" i="2" s="1"/>
  <c r="C901" i="2"/>
  <c r="J901" i="2" s="1"/>
  <c r="C903" i="2"/>
  <c r="J903" i="2" s="1"/>
  <c r="C905" i="2"/>
  <c r="J905" i="2" s="1"/>
  <c r="C907" i="2"/>
  <c r="J907" i="2" s="1"/>
  <c r="C909" i="2"/>
  <c r="J909" i="2" s="1"/>
  <c r="C911" i="2"/>
  <c r="J911" i="2" s="1"/>
  <c r="C913" i="2"/>
  <c r="J913" i="2" s="1"/>
  <c r="C915" i="2"/>
  <c r="J915" i="2" s="1"/>
  <c r="C917" i="2"/>
  <c r="J917" i="2" s="1"/>
  <c r="C919" i="2"/>
  <c r="J919" i="2" s="1"/>
  <c r="C921" i="2"/>
  <c r="J921" i="2" s="1"/>
  <c r="C923" i="2"/>
  <c r="J923" i="2" s="1"/>
  <c r="C925" i="2"/>
  <c r="J925" i="2" s="1"/>
  <c r="C927" i="2"/>
  <c r="J927" i="2" s="1"/>
  <c r="C929" i="2"/>
  <c r="J929" i="2" s="1"/>
  <c r="C931" i="2"/>
  <c r="J931" i="2" s="1"/>
  <c r="C933" i="2"/>
  <c r="J933" i="2" s="1"/>
  <c r="C935" i="2"/>
  <c r="J935" i="2" s="1"/>
  <c r="C937" i="2"/>
  <c r="J937" i="2" s="1"/>
  <c r="C939" i="2"/>
  <c r="J939" i="2" s="1"/>
  <c r="C941" i="2"/>
  <c r="J941" i="2" s="1"/>
  <c r="C943" i="2"/>
  <c r="J943" i="2" s="1"/>
  <c r="C945" i="2"/>
  <c r="J945" i="2" s="1"/>
  <c r="C947" i="2"/>
  <c r="J947" i="2" s="1"/>
  <c r="C949" i="2"/>
  <c r="J949" i="2" s="1"/>
  <c r="C951" i="2"/>
  <c r="J951" i="2" s="1"/>
  <c r="C953" i="2"/>
  <c r="J953" i="2" s="1"/>
  <c r="C955" i="2"/>
  <c r="J955" i="2" s="1"/>
  <c r="C957" i="2"/>
  <c r="J957" i="2" s="1"/>
  <c r="C959" i="2"/>
  <c r="J959" i="2" s="1"/>
  <c r="C961" i="2"/>
  <c r="J961" i="2" s="1"/>
  <c r="C963" i="2"/>
  <c r="J963" i="2" s="1"/>
  <c r="C965" i="2"/>
  <c r="J965" i="2" s="1"/>
  <c r="C967" i="2"/>
  <c r="J967" i="2" s="1"/>
  <c r="C969" i="2"/>
  <c r="J969" i="2" s="1"/>
  <c r="C971" i="2"/>
  <c r="J971" i="2" s="1"/>
  <c r="C973" i="2"/>
  <c r="J973" i="2" s="1"/>
  <c r="C975" i="2"/>
  <c r="J975" i="2" s="1"/>
  <c r="C977" i="2"/>
  <c r="J977" i="2" s="1"/>
  <c r="C979" i="2"/>
  <c r="J979" i="2" s="1"/>
  <c r="C981" i="2"/>
  <c r="J981" i="2" s="1"/>
  <c r="C983" i="2"/>
  <c r="J983" i="2" s="1"/>
  <c r="C985" i="2"/>
  <c r="J985" i="2" s="1"/>
  <c r="C987" i="2"/>
  <c r="J987" i="2" s="1"/>
  <c r="C989" i="2"/>
  <c r="J989" i="2" s="1"/>
  <c r="C991" i="2"/>
  <c r="J991" i="2" s="1"/>
  <c r="C993" i="2"/>
  <c r="J993" i="2" s="1"/>
  <c r="C995" i="2"/>
  <c r="J995" i="2" s="1"/>
  <c r="C997" i="2"/>
  <c r="J997" i="2" s="1"/>
  <c r="C999" i="2"/>
  <c r="J999" i="2" s="1"/>
  <c r="C1001" i="2"/>
  <c r="J1001" i="2" s="1"/>
  <c r="C1003" i="2"/>
  <c r="J1003" i="2" s="1"/>
  <c r="C1005" i="2"/>
  <c r="J1005" i="2" s="1"/>
  <c r="C1007" i="2"/>
  <c r="J1007" i="2" s="1"/>
  <c r="C1009" i="2"/>
  <c r="J1009" i="2" s="1"/>
  <c r="C1011" i="2"/>
  <c r="J1011" i="2" s="1"/>
  <c r="C1013" i="2"/>
  <c r="J1013" i="2" s="1"/>
  <c r="C1015" i="2"/>
  <c r="J1015" i="2" s="1"/>
  <c r="C1017" i="2"/>
  <c r="J1017" i="2" s="1"/>
  <c r="C1019" i="2"/>
  <c r="J1019" i="2" s="1"/>
  <c r="C1021" i="2"/>
  <c r="J1021" i="2" s="1"/>
  <c r="C1023" i="2"/>
  <c r="J1023" i="2" s="1"/>
  <c r="C1025" i="2"/>
  <c r="J1025" i="2" s="1"/>
  <c r="C1027" i="2"/>
  <c r="J1027" i="2" s="1"/>
  <c r="C1029" i="2"/>
  <c r="J1029" i="2" s="1"/>
  <c r="C1031" i="2"/>
  <c r="J1031" i="2" s="1"/>
  <c r="C1033" i="2"/>
  <c r="J1033" i="2" s="1"/>
  <c r="C1035" i="2"/>
  <c r="J1035" i="2" s="1"/>
  <c r="C1037" i="2"/>
  <c r="J1037" i="2" s="1"/>
  <c r="C1039" i="2"/>
  <c r="J1039" i="2" s="1"/>
  <c r="C1041" i="2"/>
  <c r="J1041" i="2" s="1"/>
  <c r="C1043" i="2"/>
  <c r="J1043" i="2" s="1"/>
  <c r="C1045" i="2"/>
  <c r="J1045" i="2" s="1"/>
  <c r="C1047" i="2"/>
  <c r="J1047" i="2" s="1"/>
  <c r="C1049" i="2"/>
  <c r="J1049" i="2" s="1"/>
  <c r="C1051" i="2"/>
  <c r="J1051" i="2" s="1"/>
  <c r="C1053" i="2"/>
  <c r="J1053" i="2" s="1"/>
  <c r="C1055" i="2"/>
  <c r="J1055" i="2" s="1"/>
  <c r="C1057" i="2"/>
  <c r="J1057" i="2" s="1"/>
  <c r="C1059" i="2"/>
  <c r="J1059" i="2" s="1"/>
  <c r="C1061" i="2"/>
  <c r="J1061" i="2" s="1"/>
  <c r="C1063" i="2"/>
  <c r="J1063" i="2" s="1"/>
  <c r="C1065" i="2"/>
  <c r="J1065" i="2" s="1"/>
  <c r="C1067" i="2"/>
  <c r="J1067" i="2" s="1"/>
  <c r="C1069" i="2"/>
  <c r="J1069" i="2" s="1"/>
  <c r="C1071" i="2"/>
  <c r="J1071" i="2" s="1"/>
  <c r="C1073" i="2"/>
  <c r="J1073" i="2" s="1"/>
  <c r="C1075" i="2"/>
  <c r="J1075" i="2" s="1"/>
  <c r="C1077" i="2"/>
  <c r="J1077" i="2" s="1"/>
  <c r="C1079" i="2"/>
  <c r="J1079" i="2" s="1"/>
  <c r="C1081" i="2"/>
  <c r="J1081" i="2" s="1"/>
  <c r="C1083" i="2"/>
  <c r="J1083" i="2" s="1"/>
  <c r="C1085" i="2"/>
  <c r="J1085" i="2" s="1"/>
  <c r="C1087" i="2"/>
  <c r="J1087" i="2" s="1"/>
  <c r="C1089" i="2"/>
  <c r="J1089" i="2" s="1"/>
  <c r="C1091" i="2"/>
  <c r="J1091" i="2" s="1"/>
  <c r="C1093" i="2"/>
  <c r="J1093" i="2" s="1"/>
  <c r="C1095" i="2"/>
  <c r="J1095" i="2" s="1"/>
  <c r="C1097" i="2"/>
  <c r="J1097" i="2" s="1"/>
  <c r="C1099" i="2"/>
  <c r="J1099" i="2" s="1"/>
  <c r="C1101" i="2"/>
  <c r="J1101" i="2" s="1"/>
  <c r="C1103" i="2"/>
  <c r="J1103" i="2" s="1"/>
  <c r="C1105" i="2"/>
  <c r="J1105" i="2" s="1"/>
  <c r="C1107" i="2"/>
  <c r="J1107" i="2" s="1"/>
  <c r="C1109" i="2"/>
  <c r="J1109" i="2" s="1"/>
  <c r="C1111" i="2"/>
  <c r="J1111" i="2" s="1"/>
  <c r="C1113" i="2"/>
  <c r="J1113" i="2" s="1"/>
  <c r="C1115" i="2"/>
  <c r="J1115" i="2" s="1"/>
  <c r="C1117" i="2"/>
  <c r="J1117" i="2" s="1"/>
  <c r="C1119" i="2"/>
  <c r="J1119" i="2" s="1"/>
  <c r="C1121" i="2"/>
  <c r="J1121" i="2" s="1"/>
  <c r="C1123" i="2"/>
  <c r="J1123" i="2" s="1"/>
  <c r="C1125" i="2"/>
  <c r="J1125" i="2" s="1"/>
  <c r="C1127" i="2"/>
  <c r="J1127" i="2" s="1"/>
  <c r="C1129" i="2"/>
  <c r="J1129" i="2" s="1"/>
  <c r="C1131" i="2"/>
  <c r="J1131" i="2" s="1"/>
  <c r="C1133" i="2"/>
  <c r="J1133" i="2" s="1"/>
  <c r="C1135" i="2"/>
  <c r="J1135" i="2" s="1"/>
  <c r="C1137" i="2"/>
  <c r="J1137" i="2" s="1"/>
  <c r="C1139" i="2"/>
  <c r="J1139" i="2" s="1"/>
  <c r="C1141" i="2"/>
  <c r="J1141" i="2" s="1"/>
  <c r="C1143" i="2"/>
  <c r="J1143" i="2" s="1"/>
  <c r="C1145" i="2"/>
  <c r="J1145" i="2" s="1"/>
  <c r="C1147" i="2"/>
  <c r="J1147" i="2" s="1"/>
  <c r="C1149" i="2"/>
  <c r="J1149" i="2" s="1"/>
  <c r="C1151" i="2"/>
  <c r="J1151" i="2" s="1"/>
  <c r="C1153" i="2"/>
  <c r="J1153" i="2" s="1"/>
  <c r="C1155" i="2"/>
  <c r="J1155" i="2" s="1"/>
  <c r="C1157" i="2"/>
  <c r="J1157" i="2" s="1"/>
  <c r="C1159" i="2"/>
  <c r="J1159" i="2" s="1"/>
  <c r="C1161" i="2"/>
  <c r="J1161" i="2" s="1"/>
  <c r="C1163" i="2"/>
  <c r="J1163" i="2" s="1"/>
  <c r="C1165" i="2"/>
  <c r="J1165" i="2" s="1"/>
  <c r="C1167" i="2"/>
  <c r="J1167" i="2" s="1"/>
  <c r="C1169" i="2"/>
  <c r="J1169" i="2" s="1"/>
  <c r="C1171" i="2"/>
  <c r="J1171" i="2" s="1"/>
  <c r="C1173" i="2"/>
  <c r="J1173" i="2" s="1"/>
  <c r="C1175" i="2"/>
  <c r="J1175" i="2" s="1"/>
  <c r="C1177" i="2"/>
  <c r="J1177" i="2" s="1"/>
  <c r="C1179" i="2"/>
  <c r="J1179" i="2" s="1"/>
  <c r="C1181" i="2"/>
  <c r="J1181" i="2" s="1"/>
  <c r="C1183" i="2"/>
  <c r="J1183" i="2" s="1"/>
  <c r="C1185" i="2"/>
  <c r="J1185" i="2" s="1"/>
  <c r="C1187" i="2"/>
  <c r="J1187" i="2" s="1"/>
  <c r="C1189" i="2"/>
  <c r="J1189" i="2" s="1"/>
  <c r="C1191" i="2"/>
  <c r="J1191" i="2" s="1"/>
  <c r="C1193" i="2"/>
  <c r="J1193" i="2" s="1"/>
  <c r="C1195" i="2"/>
  <c r="J1195" i="2" s="1"/>
  <c r="C1197" i="2"/>
  <c r="J1197" i="2" s="1"/>
  <c r="C1199" i="2"/>
  <c r="J1199" i="2" s="1"/>
  <c r="C1201" i="2"/>
  <c r="J1201" i="2" s="1"/>
  <c r="C1203" i="2"/>
  <c r="J1203" i="2" s="1"/>
  <c r="C1205" i="2"/>
  <c r="J1205" i="2" s="1"/>
  <c r="C1207" i="2"/>
  <c r="J1207" i="2" s="1"/>
  <c r="C1209" i="2"/>
  <c r="J1209" i="2" s="1"/>
  <c r="C1211" i="2"/>
  <c r="J1211" i="2" s="1"/>
  <c r="C1213" i="2"/>
  <c r="J1213" i="2" s="1"/>
  <c r="C1215" i="2"/>
  <c r="J1215" i="2" s="1"/>
  <c r="C1217" i="2"/>
  <c r="J1217" i="2" s="1"/>
  <c r="C1219" i="2"/>
  <c r="J1219" i="2" s="1"/>
  <c r="C1221" i="2"/>
  <c r="J1221" i="2" s="1"/>
  <c r="C1223" i="2"/>
  <c r="J1223" i="2" s="1"/>
  <c r="C1225" i="2"/>
  <c r="J1225" i="2" s="1"/>
  <c r="C1227" i="2"/>
  <c r="J1227" i="2" s="1"/>
  <c r="C1229" i="2"/>
  <c r="J1229" i="2" s="1"/>
  <c r="C1231" i="2"/>
  <c r="J1231" i="2" s="1"/>
  <c r="C1233" i="2"/>
  <c r="J1233" i="2" s="1"/>
  <c r="C1235" i="2"/>
  <c r="J1235" i="2" s="1"/>
  <c r="C1237" i="2"/>
  <c r="J1237" i="2" s="1"/>
  <c r="C1239" i="2"/>
  <c r="J1239" i="2" s="1"/>
  <c r="C1241" i="2"/>
  <c r="J1241" i="2" s="1"/>
  <c r="C1243" i="2"/>
  <c r="J1243" i="2" s="1"/>
  <c r="C1245" i="2"/>
  <c r="J1245" i="2" s="1"/>
  <c r="C1247" i="2"/>
  <c r="J1247" i="2" s="1"/>
  <c r="C1249" i="2"/>
  <c r="J1249" i="2" s="1"/>
  <c r="C1251" i="2"/>
  <c r="J1251" i="2" s="1"/>
  <c r="C1253" i="2"/>
  <c r="J1253" i="2" s="1"/>
  <c r="C1255" i="2"/>
  <c r="J1255" i="2" s="1"/>
  <c r="C1257" i="2"/>
  <c r="J1257" i="2" s="1"/>
  <c r="C1259" i="2"/>
  <c r="J1259" i="2" s="1"/>
  <c r="C1261" i="2"/>
  <c r="J1261" i="2" s="1"/>
  <c r="C1263" i="2"/>
  <c r="J1263" i="2" s="1"/>
  <c r="C1265" i="2"/>
  <c r="J1265" i="2" s="1"/>
  <c r="C1267" i="2"/>
  <c r="J1267" i="2" s="1"/>
  <c r="C1269" i="2"/>
  <c r="J1269" i="2" s="1"/>
  <c r="C1271" i="2"/>
  <c r="J1271" i="2" s="1"/>
  <c r="C1273" i="2"/>
  <c r="J1273" i="2" s="1"/>
  <c r="C1275" i="2"/>
  <c r="J1275" i="2" s="1"/>
  <c r="C1277" i="2"/>
  <c r="J1277" i="2" s="1"/>
  <c r="C1279" i="2"/>
  <c r="J1279" i="2" s="1"/>
  <c r="C1281" i="2"/>
  <c r="J1281" i="2" s="1"/>
  <c r="C1283" i="2"/>
  <c r="J1283" i="2" s="1"/>
  <c r="C1285" i="2"/>
  <c r="J1285" i="2" s="1"/>
  <c r="C1287" i="2"/>
  <c r="J1287" i="2" s="1"/>
  <c r="C1289" i="2"/>
  <c r="J1289" i="2" s="1"/>
  <c r="C1291" i="2"/>
  <c r="J1291" i="2" s="1"/>
  <c r="C1293" i="2"/>
  <c r="J1293" i="2" s="1"/>
  <c r="C1295" i="2"/>
  <c r="J1295" i="2" s="1"/>
  <c r="C1297" i="2"/>
  <c r="J1297" i="2" s="1"/>
  <c r="C1299" i="2"/>
  <c r="J1299" i="2" s="1"/>
  <c r="C1301" i="2"/>
  <c r="J1301" i="2" s="1"/>
  <c r="C1303" i="2"/>
  <c r="J1303" i="2" s="1"/>
  <c r="C1305" i="2"/>
  <c r="J1305" i="2" s="1"/>
  <c r="C1307" i="2"/>
  <c r="J1307" i="2" s="1"/>
  <c r="C1309" i="2"/>
  <c r="J1309" i="2" s="1"/>
  <c r="C1311" i="2"/>
  <c r="J1311" i="2" s="1"/>
  <c r="C1313" i="2"/>
  <c r="J1313" i="2" s="1"/>
  <c r="C1315" i="2"/>
  <c r="J1315" i="2" s="1"/>
  <c r="C1317" i="2"/>
  <c r="J1317" i="2" s="1"/>
  <c r="C1319" i="2"/>
  <c r="J1319" i="2" s="1"/>
  <c r="C1321" i="2"/>
  <c r="J1321" i="2" s="1"/>
  <c r="C1323" i="2"/>
  <c r="J1323" i="2" s="1"/>
  <c r="C1325" i="2"/>
  <c r="J1325" i="2" s="1"/>
  <c r="C1327" i="2"/>
  <c r="J1327" i="2" s="1"/>
  <c r="C1329" i="2"/>
  <c r="J1329" i="2" s="1"/>
  <c r="C1331" i="2"/>
  <c r="J1331" i="2" s="1"/>
  <c r="C1333" i="2"/>
  <c r="J1333" i="2" s="1"/>
  <c r="C1335" i="2"/>
  <c r="J1335" i="2" s="1"/>
  <c r="C1337" i="2"/>
  <c r="J1337" i="2" s="1"/>
  <c r="C1339" i="2"/>
  <c r="J1339" i="2" s="1"/>
  <c r="C1341" i="2"/>
  <c r="J1341" i="2" s="1"/>
  <c r="C1343" i="2"/>
  <c r="J1343" i="2" s="1"/>
  <c r="C1345" i="2"/>
  <c r="J1345" i="2" s="1"/>
  <c r="C1347" i="2"/>
  <c r="J1347" i="2" s="1"/>
  <c r="C1349" i="2"/>
  <c r="J1349" i="2" s="1"/>
  <c r="C1351" i="2"/>
  <c r="J1351" i="2" s="1"/>
  <c r="C1353" i="2"/>
  <c r="J1353" i="2" s="1"/>
  <c r="C1355" i="2"/>
  <c r="J1355" i="2" s="1"/>
  <c r="C1357" i="2"/>
  <c r="J1357" i="2" s="1"/>
  <c r="C1359" i="2"/>
  <c r="J1359" i="2" s="1"/>
  <c r="C1361" i="2"/>
  <c r="J1361" i="2" s="1"/>
  <c r="C1363" i="2"/>
  <c r="J1363" i="2" s="1"/>
  <c r="C1365" i="2"/>
  <c r="J1365" i="2" s="1"/>
  <c r="C1367" i="2"/>
  <c r="J1367" i="2" s="1"/>
  <c r="C1369" i="2"/>
  <c r="J1369" i="2" s="1"/>
  <c r="C1371" i="2"/>
  <c r="J1371" i="2" s="1"/>
  <c r="C1373" i="2"/>
  <c r="J1373" i="2" s="1"/>
  <c r="C1375" i="2"/>
  <c r="J1375" i="2" s="1"/>
  <c r="C1377" i="2"/>
  <c r="J1377" i="2" s="1"/>
  <c r="C1379" i="2"/>
  <c r="J1379" i="2" s="1"/>
  <c r="C1381" i="2"/>
  <c r="J1381" i="2" s="1"/>
  <c r="C1383" i="2"/>
  <c r="J1383" i="2" s="1"/>
  <c r="C1385" i="2"/>
  <c r="J1385" i="2" s="1"/>
  <c r="C1387" i="2"/>
  <c r="J1387" i="2" s="1"/>
  <c r="C1389" i="2"/>
  <c r="J1389" i="2" s="1"/>
  <c r="C1391" i="2"/>
  <c r="J1391" i="2" s="1"/>
  <c r="C1393" i="2"/>
  <c r="J1393" i="2" s="1"/>
  <c r="C1395" i="2"/>
  <c r="J1395" i="2" s="1"/>
  <c r="C1397" i="2"/>
  <c r="J1397" i="2" s="1"/>
  <c r="C1399" i="2"/>
  <c r="J1399" i="2" s="1"/>
  <c r="C1401" i="2"/>
  <c r="J1401" i="2" s="1"/>
  <c r="C1403" i="2"/>
  <c r="J1403" i="2" s="1"/>
  <c r="C1405" i="2"/>
  <c r="J1405" i="2" s="1"/>
  <c r="C1407" i="2"/>
  <c r="J1407" i="2" s="1"/>
  <c r="C1409" i="2"/>
  <c r="J1409" i="2" s="1"/>
  <c r="C1411" i="2"/>
  <c r="J1411" i="2" s="1"/>
  <c r="C1413" i="2"/>
  <c r="J1413" i="2" s="1"/>
  <c r="C1415" i="2"/>
  <c r="J1415" i="2" s="1"/>
  <c r="C1417" i="2"/>
  <c r="J1417" i="2" s="1"/>
  <c r="C1419" i="2"/>
  <c r="J1419" i="2" s="1"/>
  <c r="C1421" i="2"/>
  <c r="J1421" i="2" s="1"/>
  <c r="C1423" i="2"/>
  <c r="J1423" i="2" s="1"/>
  <c r="C1425" i="2"/>
  <c r="J1425" i="2" s="1"/>
  <c r="C1427" i="2"/>
  <c r="J1427" i="2" s="1"/>
  <c r="C1429" i="2"/>
  <c r="J1429" i="2" s="1"/>
  <c r="C1431" i="2"/>
  <c r="J1431" i="2" s="1"/>
  <c r="C1433" i="2"/>
  <c r="J1433" i="2" s="1"/>
  <c r="C1435" i="2"/>
  <c r="J1435" i="2" s="1"/>
  <c r="C1437" i="2"/>
  <c r="J1437" i="2" s="1"/>
  <c r="C1439" i="2"/>
  <c r="J1439" i="2" s="1"/>
  <c r="C1441" i="2"/>
  <c r="J1441" i="2" s="1"/>
  <c r="C1443" i="2"/>
  <c r="J1443" i="2" s="1"/>
  <c r="C1445" i="2"/>
  <c r="J1445" i="2" s="1"/>
  <c r="C1447" i="2"/>
  <c r="J1447" i="2" s="1"/>
  <c r="C1449" i="2"/>
  <c r="J1449" i="2" s="1"/>
  <c r="C1451" i="2"/>
  <c r="J1451" i="2" s="1"/>
  <c r="C1453" i="2"/>
  <c r="J1453" i="2" s="1"/>
  <c r="C1455" i="2"/>
  <c r="J1455" i="2" s="1"/>
  <c r="C1457" i="2"/>
  <c r="J1457" i="2" s="1"/>
  <c r="C1459" i="2"/>
  <c r="J1459" i="2" s="1"/>
  <c r="C1461" i="2"/>
  <c r="J1461" i="2" s="1"/>
  <c r="C1463" i="2"/>
  <c r="J1463" i="2" s="1"/>
  <c r="C1465" i="2"/>
  <c r="J1465" i="2" s="1"/>
  <c r="C1467" i="2"/>
  <c r="J1467" i="2" s="1"/>
  <c r="C1469" i="2"/>
  <c r="J1469" i="2" s="1"/>
  <c r="C1471" i="2"/>
  <c r="J1471" i="2" s="1"/>
  <c r="C1473" i="2"/>
  <c r="J1473" i="2" s="1"/>
  <c r="C1475" i="2"/>
  <c r="J1475" i="2" s="1"/>
  <c r="C1477" i="2"/>
  <c r="J1477" i="2" s="1"/>
  <c r="C1479" i="2"/>
  <c r="J1479" i="2" s="1"/>
  <c r="C1481" i="2"/>
  <c r="J1481" i="2" s="1"/>
  <c r="C1483" i="2"/>
  <c r="J1483" i="2" s="1"/>
  <c r="C1485" i="2"/>
  <c r="J1485" i="2" s="1"/>
  <c r="C1487" i="2"/>
  <c r="J1487" i="2" s="1"/>
  <c r="C1489" i="2"/>
  <c r="J1489" i="2" s="1"/>
  <c r="C1491" i="2"/>
  <c r="J1491" i="2" s="1"/>
  <c r="C1493" i="2"/>
  <c r="J1493" i="2" s="1"/>
  <c r="C1495" i="2"/>
  <c r="J1495" i="2" s="1"/>
  <c r="C1497" i="2"/>
  <c r="J1497" i="2" s="1"/>
  <c r="C1499" i="2"/>
  <c r="J1499" i="2" s="1"/>
  <c r="C1501" i="2"/>
  <c r="J1501" i="2" s="1"/>
  <c r="C1503" i="2"/>
  <c r="J1503" i="2" s="1"/>
  <c r="C1505" i="2"/>
  <c r="J1505" i="2" s="1"/>
  <c r="C1507" i="2"/>
  <c r="J1507" i="2" s="1"/>
  <c r="C1509" i="2"/>
  <c r="J1509" i="2" s="1"/>
  <c r="C1511" i="2"/>
  <c r="J1511" i="2" s="1"/>
  <c r="C1513" i="2"/>
  <c r="J1513" i="2" s="1"/>
  <c r="C1515" i="2"/>
  <c r="J1515" i="2" s="1"/>
  <c r="C1517" i="2"/>
  <c r="J1517" i="2" s="1"/>
  <c r="C1519" i="2"/>
  <c r="J1519" i="2" s="1"/>
  <c r="C1521" i="2"/>
  <c r="J1521" i="2" s="1"/>
  <c r="C1523" i="2"/>
  <c r="J1523" i="2" s="1"/>
  <c r="C1525" i="2"/>
  <c r="J1525" i="2" s="1"/>
  <c r="C1527" i="2"/>
  <c r="J1527" i="2" s="1"/>
  <c r="C1529" i="2"/>
  <c r="J1529" i="2" s="1"/>
  <c r="C1531" i="2"/>
  <c r="J1531" i="2" s="1"/>
  <c r="C1533" i="2"/>
  <c r="J1533" i="2" s="1"/>
  <c r="C1535" i="2"/>
  <c r="J1535" i="2" s="1"/>
  <c r="C1537" i="2"/>
  <c r="J1537" i="2" s="1"/>
  <c r="C1539" i="2"/>
  <c r="J1539" i="2" s="1"/>
  <c r="C1541" i="2"/>
  <c r="J1541" i="2" s="1"/>
  <c r="C1543" i="2"/>
  <c r="J1543" i="2" s="1"/>
  <c r="C1545" i="2"/>
  <c r="J1545" i="2" s="1"/>
  <c r="C1547" i="2"/>
  <c r="J1547" i="2" s="1"/>
  <c r="C1549" i="2"/>
  <c r="J1549" i="2" s="1"/>
  <c r="C1551" i="2"/>
  <c r="J1551" i="2" s="1"/>
  <c r="C1553" i="2"/>
  <c r="J1553" i="2" s="1"/>
  <c r="C1555" i="2"/>
  <c r="J1555" i="2" s="1"/>
  <c r="C1557" i="2"/>
  <c r="J1557" i="2" s="1"/>
  <c r="C1559" i="2"/>
  <c r="J1559" i="2" s="1"/>
  <c r="C1561" i="2"/>
  <c r="J1561" i="2" s="1"/>
  <c r="C1563" i="2"/>
  <c r="J1563" i="2" s="1"/>
  <c r="C1565" i="2"/>
  <c r="J1565" i="2" s="1"/>
  <c r="C1567" i="2"/>
  <c r="J1567" i="2" s="1"/>
  <c r="C1569" i="2"/>
  <c r="J1569" i="2" s="1"/>
  <c r="C1571" i="2"/>
  <c r="J1571" i="2" s="1"/>
  <c r="C1573" i="2"/>
  <c r="J1573" i="2" s="1"/>
  <c r="C1575" i="2"/>
  <c r="J1575" i="2" s="1"/>
  <c r="C1577" i="2"/>
  <c r="J1577" i="2" s="1"/>
  <c r="C1579" i="2"/>
  <c r="J1579" i="2" s="1"/>
  <c r="C1581" i="2"/>
  <c r="J1581" i="2" s="1"/>
  <c r="C1583" i="2"/>
  <c r="J1583" i="2" s="1"/>
  <c r="C1585" i="2"/>
  <c r="J1585" i="2" s="1"/>
  <c r="C1587" i="2"/>
  <c r="J1587" i="2" s="1"/>
  <c r="C1589" i="2"/>
  <c r="J1589" i="2" s="1"/>
  <c r="C1591" i="2"/>
  <c r="J1591" i="2" s="1"/>
  <c r="C1593" i="2"/>
  <c r="J1593" i="2" s="1"/>
  <c r="C1595" i="2"/>
  <c r="J1595" i="2" s="1"/>
  <c r="C1597" i="2"/>
  <c r="J1597" i="2" s="1"/>
  <c r="C1599" i="2"/>
  <c r="J1599" i="2" s="1"/>
  <c r="C1601" i="2"/>
  <c r="J1601" i="2" s="1"/>
  <c r="C1603" i="2"/>
  <c r="J1603" i="2" s="1"/>
  <c r="C1605" i="2"/>
  <c r="J1605" i="2" s="1"/>
  <c r="C1607" i="2"/>
  <c r="J1607" i="2" s="1"/>
  <c r="C1609" i="2"/>
  <c r="J1609" i="2" s="1"/>
  <c r="C1611" i="2"/>
  <c r="J1611" i="2" s="1"/>
  <c r="C1613" i="2"/>
  <c r="J1613" i="2" s="1"/>
  <c r="C1615" i="2"/>
  <c r="J1615" i="2" s="1"/>
  <c r="C1617" i="2"/>
  <c r="J1617" i="2" s="1"/>
  <c r="C1619" i="2"/>
  <c r="J1619" i="2" s="1"/>
  <c r="C1621" i="2"/>
  <c r="J1621" i="2" s="1"/>
  <c r="C1623" i="2"/>
  <c r="J1623" i="2" s="1"/>
  <c r="C1625" i="2"/>
  <c r="J1625" i="2" s="1"/>
  <c r="C1627" i="2"/>
  <c r="J1627" i="2" s="1"/>
  <c r="C1629" i="2"/>
  <c r="J1629" i="2" s="1"/>
  <c r="C1631" i="2"/>
  <c r="J1631" i="2" s="1"/>
  <c r="C1633" i="2"/>
  <c r="J1633" i="2" s="1"/>
  <c r="C1635" i="2"/>
  <c r="J1635" i="2" s="1"/>
  <c r="C1637" i="2"/>
  <c r="J1637" i="2" s="1"/>
  <c r="C1639" i="2"/>
  <c r="J1639" i="2" s="1"/>
  <c r="C1641" i="2"/>
  <c r="J1641" i="2" s="1"/>
  <c r="C1643" i="2"/>
  <c r="J1643" i="2" s="1"/>
  <c r="C1645" i="2"/>
  <c r="J1645" i="2" s="1"/>
  <c r="C1647" i="2"/>
  <c r="J1647" i="2" s="1"/>
  <c r="C1649" i="2"/>
  <c r="J1649" i="2" s="1"/>
  <c r="C1651" i="2"/>
  <c r="J1651" i="2" s="1"/>
  <c r="C1653" i="2"/>
  <c r="J1653" i="2" s="1"/>
  <c r="C1655" i="2"/>
  <c r="J1655" i="2" s="1"/>
  <c r="C1657" i="2"/>
  <c r="J1657" i="2" s="1"/>
  <c r="C1659" i="2"/>
  <c r="J1659" i="2" s="1"/>
  <c r="C1661" i="2"/>
  <c r="J1661" i="2" s="1"/>
  <c r="C1663" i="2"/>
  <c r="J1663" i="2" s="1"/>
  <c r="C1665" i="2"/>
  <c r="J1665" i="2" s="1"/>
  <c r="C1667" i="2"/>
  <c r="J1667" i="2" s="1"/>
  <c r="C1669" i="2"/>
  <c r="J1669" i="2" s="1"/>
  <c r="C1671" i="2"/>
  <c r="J1671" i="2" s="1"/>
  <c r="C1673" i="2"/>
  <c r="J1673" i="2" s="1"/>
  <c r="C1675" i="2"/>
  <c r="J1675" i="2" s="1"/>
  <c r="C1677" i="2"/>
  <c r="J1677" i="2" s="1"/>
  <c r="C1679" i="2"/>
  <c r="J1679" i="2" s="1"/>
  <c r="C1681" i="2"/>
  <c r="J1681" i="2" s="1"/>
  <c r="C1683" i="2"/>
  <c r="J1683" i="2" s="1"/>
  <c r="C1685" i="2"/>
  <c r="J1685" i="2" s="1"/>
  <c r="C1687" i="2"/>
  <c r="J1687" i="2" s="1"/>
  <c r="C1689" i="2"/>
  <c r="J1689" i="2" s="1"/>
  <c r="C1691" i="2"/>
  <c r="J1691" i="2" s="1"/>
  <c r="C1693" i="2"/>
  <c r="J1693" i="2" s="1"/>
  <c r="C1695" i="2"/>
  <c r="J1695" i="2" s="1"/>
  <c r="C1697" i="2"/>
  <c r="J1697" i="2" s="1"/>
  <c r="C1699" i="2"/>
  <c r="J1699" i="2" s="1"/>
  <c r="C1701" i="2"/>
  <c r="J1701" i="2" s="1"/>
  <c r="C1703" i="2"/>
  <c r="J1703" i="2" s="1"/>
  <c r="C1705" i="2"/>
  <c r="J1705" i="2" s="1"/>
  <c r="C1707" i="2"/>
  <c r="J1707" i="2" s="1"/>
  <c r="C1709" i="2"/>
  <c r="J1709" i="2" s="1"/>
  <c r="C1711" i="2"/>
  <c r="J1711" i="2" s="1"/>
  <c r="C1713" i="2"/>
  <c r="J1713" i="2" s="1"/>
  <c r="C1715" i="2"/>
  <c r="J1715" i="2" s="1"/>
  <c r="C1717" i="2"/>
  <c r="J1717" i="2" s="1"/>
  <c r="C1719" i="2"/>
  <c r="J1719" i="2" s="1"/>
  <c r="C1721" i="2"/>
  <c r="J1721" i="2" s="1"/>
  <c r="C1723" i="2"/>
  <c r="J1723" i="2" s="1"/>
  <c r="C1725" i="2"/>
  <c r="J1725" i="2" s="1"/>
  <c r="C1727" i="2"/>
  <c r="J1727" i="2" s="1"/>
  <c r="C1729" i="2"/>
  <c r="J1729" i="2" s="1"/>
  <c r="C1731" i="2"/>
  <c r="J1731" i="2" s="1"/>
  <c r="C1733" i="2"/>
  <c r="J1733" i="2" s="1"/>
  <c r="C1735" i="2"/>
  <c r="J1735" i="2" s="1"/>
  <c r="C1737" i="2"/>
  <c r="J1737" i="2" s="1"/>
  <c r="C1739" i="2"/>
  <c r="J1739" i="2" s="1"/>
  <c r="C1741" i="2"/>
  <c r="J1741" i="2" s="1"/>
  <c r="C1743" i="2"/>
  <c r="J1743" i="2" s="1"/>
  <c r="C1745" i="2"/>
  <c r="J1745" i="2" s="1"/>
  <c r="C1747" i="2"/>
  <c r="J1747" i="2" s="1"/>
  <c r="C1749" i="2"/>
  <c r="J1749" i="2" s="1"/>
  <c r="C1751" i="2"/>
  <c r="J1751" i="2" s="1"/>
  <c r="C1753" i="2"/>
  <c r="J1753" i="2" s="1"/>
  <c r="C1755" i="2"/>
  <c r="J1755" i="2" s="1"/>
  <c r="C1757" i="2"/>
  <c r="J1757" i="2" s="1"/>
  <c r="C1759" i="2"/>
  <c r="J1759" i="2" s="1"/>
  <c r="C1761" i="2"/>
  <c r="J1761" i="2" s="1"/>
  <c r="C1763" i="2"/>
  <c r="J1763" i="2" s="1"/>
  <c r="C1765" i="2"/>
  <c r="J1765" i="2" s="1"/>
  <c r="C1767" i="2"/>
  <c r="J1767" i="2" s="1"/>
  <c r="C1769" i="2"/>
  <c r="J1769" i="2" s="1"/>
  <c r="C1771" i="2"/>
  <c r="J1771" i="2" s="1"/>
  <c r="C1773" i="2"/>
  <c r="J1773" i="2" s="1"/>
  <c r="C1775" i="2"/>
  <c r="J1775" i="2" s="1"/>
  <c r="C1777" i="2"/>
  <c r="J1777" i="2" s="1"/>
  <c r="C1779" i="2"/>
  <c r="J1779" i="2" s="1"/>
  <c r="C1781" i="2"/>
  <c r="J1781" i="2" s="1"/>
  <c r="C1783" i="2"/>
  <c r="J1783" i="2" s="1"/>
  <c r="C1785" i="2"/>
  <c r="J1785" i="2" s="1"/>
  <c r="C1787" i="2"/>
  <c r="J1787" i="2" s="1"/>
  <c r="C1789" i="2"/>
  <c r="J1789" i="2" s="1"/>
  <c r="C1791" i="2"/>
  <c r="J1791" i="2" s="1"/>
  <c r="C1793" i="2"/>
  <c r="J1793" i="2" s="1"/>
  <c r="C1795" i="2"/>
  <c r="J1795" i="2" s="1"/>
  <c r="C1797" i="2"/>
  <c r="J1797" i="2" s="1"/>
  <c r="C1799" i="2"/>
  <c r="J1799" i="2" s="1"/>
  <c r="C1801" i="2"/>
  <c r="J1801" i="2" s="1"/>
  <c r="C1803" i="2"/>
  <c r="J1803" i="2" s="1"/>
  <c r="C1805" i="2"/>
  <c r="J1805" i="2" s="1"/>
  <c r="C1809" i="2"/>
  <c r="J1809" i="2" s="1"/>
  <c r="C1811" i="2"/>
  <c r="J1811" i="2" s="1"/>
  <c r="C1813" i="2"/>
  <c r="J1813" i="2" s="1"/>
  <c r="C1815" i="2"/>
  <c r="J1815" i="2" s="1"/>
  <c r="C1817" i="2"/>
  <c r="J1817" i="2" s="1"/>
  <c r="C1819" i="2"/>
  <c r="J1819" i="2" s="1"/>
  <c r="C1821" i="2"/>
  <c r="J1821" i="2" s="1"/>
  <c r="C1823" i="2"/>
  <c r="J1823" i="2" s="1"/>
  <c r="C1825" i="2"/>
  <c r="J1825" i="2" s="1"/>
  <c r="C1827" i="2"/>
  <c r="J1827" i="2" s="1"/>
  <c r="C1829" i="2"/>
  <c r="J1829" i="2" s="1"/>
  <c r="C1831" i="2"/>
  <c r="J1831" i="2" s="1"/>
  <c r="C1833" i="2"/>
  <c r="J1833" i="2" s="1"/>
  <c r="C1835" i="2"/>
  <c r="J1835" i="2" s="1"/>
  <c r="C1837" i="2"/>
  <c r="J1837" i="2" s="1"/>
  <c r="C1839" i="2"/>
  <c r="J1839" i="2" s="1"/>
  <c r="C1841" i="2"/>
  <c r="J1841" i="2" s="1"/>
  <c r="C1843" i="2"/>
  <c r="J1843" i="2" s="1"/>
  <c r="C1845" i="2"/>
  <c r="J1845" i="2" s="1"/>
  <c r="C1847" i="2"/>
  <c r="J1847" i="2" s="1"/>
  <c r="C1849" i="2"/>
  <c r="J1849" i="2" s="1"/>
  <c r="C1851" i="2"/>
  <c r="J1851" i="2" s="1"/>
  <c r="C1853" i="2"/>
  <c r="J1853" i="2" s="1"/>
  <c r="C1855" i="2"/>
  <c r="J1855" i="2" s="1"/>
  <c r="C1857" i="2"/>
  <c r="J1857" i="2" s="1"/>
  <c r="C1859" i="2"/>
  <c r="J1859" i="2" s="1"/>
  <c r="C1861" i="2"/>
  <c r="J1861" i="2" s="1"/>
  <c r="C1863" i="2"/>
  <c r="J1863" i="2" s="1"/>
  <c r="C1865" i="2"/>
  <c r="J1865" i="2" s="1"/>
  <c r="C1867" i="2"/>
  <c r="J1867" i="2" s="1"/>
  <c r="C1869" i="2"/>
  <c r="J1869" i="2" s="1"/>
  <c r="C1871" i="2"/>
  <c r="J1871" i="2" s="1"/>
  <c r="C1873" i="2"/>
  <c r="J1873" i="2" s="1"/>
  <c r="C1875" i="2"/>
  <c r="J1875" i="2" s="1"/>
  <c r="C1877" i="2"/>
  <c r="J1877" i="2" s="1"/>
  <c r="C1879" i="2"/>
  <c r="J1879" i="2" s="1"/>
  <c r="C1881" i="2"/>
  <c r="J1881" i="2" s="1"/>
  <c r="C1883" i="2"/>
  <c r="J1883" i="2" s="1"/>
  <c r="C1885" i="2"/>
  <c r="J1885" i="2" s="1"/>
  <c r="C1887" i="2"/>
  <c r="J1887" i="2" s="1"/>
  <c r="C1889" i="2"/>
  <c r="J1889" i="2" s="1"/>
  <c r="C1891" i="2"/>
  <c r="J1891" i="2" s="1"/>
  <c r="C1893" i="2"/>
  <c r="J1893" i="2" s="1"/>
  <c r="C1895" i="2"/>
  <c r="J1895" i="2" s="1"/>
  <c r="C1897" i="2"/>
  <c r="J1897" i="2" s="1"/>
  <c r="C1899" i="2"/>
  <c r="J1899" i="2" s="1"/>
  <c r="C1901" i="2"/>
  <c r="J1901" i="2" s="1"/>
  <c r="C1903" i="2"/>
  <c r="J1903" i="2" s="1"/>
  <c r="C1905" i="2"/>
  <c r="J1905" i="2" s="1"/>
  <c r="C1907" i="2"/>
  <c r="J1907" i="2" s="1"/>
  <c r="C1909" i="2"/>
  <c r="J1909" i="2" s="1"/>
  <c r="C1911" i="2"/>
  <c r="J1911" i="2" s="1"/>
  <c r="C1913" i="2"/>
  <c r="J1913" i="2" s="1"/>
  <c r="C1915" i="2"/>
  <c r="J1915" i="2" s="1"/>
  <c r="C1917" i="2"/>
  <c r="J1917" i="2" s="1"/>
  <c r="C1919" i="2"/>
  <c r="J1919" i="2" s="1"/>
  <c r="C1921" i="2"/>
  <c r="J1921" i="2" s="1"/>
  <c r="C1923" i="2"/>
  <c r="J1923" i="2" s="1"/>
  <c r="C1925" i="2"/>
  <c r="J1925" i="2" s="1"/>
  <c r="C1927" i="2"/>
  <c r="J1927" i="2" s="1"/>
  <c r="C1929" i="2"/>
  <c r="J1929" i="2" s="1"/>
  <c r="C1931" i="2"/>
  <c r="J1931" i="2" s="1"/>
  <c r="C1933" i="2"/>
  <c r="J1933" i="2" s="1"/>
  <c r="C1935" i="2"/>
  <c r="J1935" i="2" s="1"/>
  <c r="C1937" i="2"/>
  <c r="J1937" i="2" s="1"/>
  <c r="C1939" i="2"/>
  <c r="J1939" i="2" s="1"/>
  <c r="C1941" i="2"/>
  <c r="J1941" i="2" s="1"/>
  <c r="C1943" i="2"/>
  <c r="J1943" i="2" s="1"/>
  <c r="C1945" i="2"/>
  <c r="J1945" i="2" s="1"/>
  <c r="C1947" i="2"/>
  <c r="J1947" i="2" s="1"/>
  <c r="C1949" i="2"/>
  <c r="J1949" i="2" s="1"/>
  <c r="C1951" i="2"/>
  <c r="J1951" i="2" s="1"/>
  <c r="C1953" i="2"/>
  <c r="J1953" i="2" s="1"/>
  <c r="C1955" i="2"/>
  <c r="J1955" i="2" s="1"/>
  <c r="C1957" i="2"/>
  <c r="J1957" i="2" s="1"/>
  <c r="C1959" i="2"/>
  <c r="J1959" i="2" s="1"/>
  <c r="C1961" i="2"/>
  <c r="J1961" i="2" s="1"/>
  <c r="C1963" i="2"/>
  <c r="J1963" i="2" s="1"/>
  <c r="C1965" i="2"/>
  <c r="J1965" i="2" s="1"/>
  <c r="C1967" i="2"/>
  <c r="J1967" i="2" s="1"/>
  <c r="C1969" i="2"/>
  <c r="J1969" i="2" s="1"/>
  <c r="C1971" i="2"/>
  <c r="J1971" i="2" s="1"/>
  <c r="C1973" i="2"/>
  <c r="J1973" i="2" s="1"/>
  <c r="C1975" i="2"/>
  <c r="J1975" i="2" s="1"/>
  <c r="C1977" i="2"/>
  <c r="J1977" i="2" s="1"/>
  <c r="C1979" i="2"/>
  <c r="J1979" i="2" s="1"/>
  <c r="C1981" i="2"/>
  <c r="J1981" i="2" s="1"/>
  <c r="C1983" i="2"/>
  <c r="J1983" i="2" s="1"/>
  <c r="C1985" i="2"/>
  <c r="J1985" i="2" s="1"/>
  <c r="C1987" i="2"/>
  <c r="J1987" i="2" s="1"/>
  <c r="C1989" i="2"/>
  <c r="J1989" i="2" s="1"/>
  <c r="C1991" i="2"/>
  <c r="J1991" i="2" s="1"/>
  <c r="C1993" i="2"/>
  <c r="J1993" i="2" s="1"/>
  <c r="C1995" i="2"/>
  <c r="J1995" i="2" s="1"/>
  <c r="C1997" i="2"/>
  <c r="J1997" i="2" s="1"/>
  <c r="C1999" i="2"/>
  <c r="J1999" i="2" s="1"/>
  <c r="C2001" i="2"/>
  <c r="J2001" i="2" s="1"/>
  <c r="C2003" i="2"/>
  <c r="J2003" i="2" s="1"/>
  <c r="C2005" i="2"/>
  <c r="J2005" i="2" s="1"/>
  <c r="C2007" i="2"/>
  <c r="J2007" i="2" s="1"/>
  <c r="C2009" i="2"/>
  <c r="J2009" i="2" s="1"/>
  <c r="C2011" i="2"/>
  <c r="J2011" i="2" s="1"/>
  <c r="C2013" i="2"/>
  <c r="J2013" i="2" s="1"/>
  <c r="C2015" i="2"/>
  <c r="J2015" i="2" s="1"/>
  <c r="C2017" i="2"/>
  <c r="J2017" i="2" s="1"/>
  <c r="C2019" i="2"/>
  <c r="J2019" i="2" s="1"/>
  <c r="C2021" i="2"/>
  <c r="J2021" i="2" s="1"/>
  <c r="C2023" i="2"/>
  <c r="J2023" i="2" s="1"/>
  <c r="C2025" i="2"/>
  <c r="J2025" i="2" s="1"/>
  <c r="C2027" i="2"/>
  <c r="J2027" i="2" s="1"/>
  <c r="C2029" i="2"/>
  <c r="J2029" i="2" s="1"/>
  <c r="C2031" i="2"/>
  <c r="J2031" i="2" s="1"/>
  <c r="C2033" i="2"/>
  <c r="J2033" i="2" s="1"/>
  <c r="C2035" i="2"/>
  <c r="J2035" i="2" s="1"/>
  <c r="C2037" i="2"/>
  <c r="J2037" i="2" s="1"/>
  <c r="C2039" i="2"/>
  <c r="J2039" i="2" s="1"/>
  <c r="C2041" i="2"/>
  <c r="J2041" i="2" s="1"/>
  <c r="C2043" i="2"/>
  <c r="J2043" i="2" s="1"/>
  <c r="C2045" i="2"/>
  <c r="J2045" i="2" s="1"/>
  <c r="C2047" i="2"/>
  <c r="J2047" i="2" s="1"/>
  <c r="C2049" i="2"/>
  <c r="J2049" i="2" s="1"/>
  <c r="C2051" i="2"/>
  <c r="J2051" i="2" s="1"/>
  <c r="C2053" i="2"/>
  <c r="J2053" i="2" s="1"/>
  <c r="C2055" i="2"/>
  <c r="J2055" i="2" s="1"/>
  <c r="C2057" i="2"/>
  <c r="J2057" i="2" s="1"/>
  <c r="C2059" i="2"/>
  <c r="J2059" i="2" s="1"/>
  <c r="C2061" i="2"/>
  <c r="J2061" i="2" s="1"/>
  <c r="C2063" i="2"/>
  <c r="J2063" i="2" s="1"/>
  <c r="C2065" i="2"/>
  <c r="J2065" i="2" s="1"/>
  <c r="C2067" i="2"/>
  <c r="J2067" i="2" s="1"/>
  <c r="C2069" i="2"/>
  <c r="J2069" i="2" s="1"/>
  <c r="C2071" i="2"/>
  <c r="J2071" i="2" s="1"/>
  <c r="C2073" i="2"/>
  <c r="J2073" i="2" s="1"/>
  <c r="C2075" i="2"/>
  <c r="J2075" i="2" s="1"/>
  <c r="C2077" i="2"/>
  <c r="J2077" i="2" s="1"/>
  <c r="C2079" i="2"/>
  <c r="J2079" i="2" s="1"/>
  <c r="C2081" i="2"/>
  <c r="J2081" i="2" s="1"/>
  <c r="C2083" i="2"/>
  <c r="J2083" i="2" s="1"/>
  <c r="C2085" i="2"/>
  <c r="J2085" i="2" s="1"/>
  <c r="C2087" i="2"/>
  <c r="J2087" i="2" s="1"/>
  <c r="C2089" i="2"/>
  <c r="J2089" i="2" s="1"/>
  <c r="C2091" i="2"/>
  <c r="J2091" i="2" s="1"/>
  <c r="C2093" i="2"/>
  <c r="J2093" i="2" s="1"/>
  <c r="C2095" i="2"/>
  <c r="J2095" i="2" s="1"/>
  <c r="C2097" i="2"/>
  <c r="J2097" i="2" s="1"/>
  <c r="C2099" i="2"/>
  <c r="J2099" i="2" s="1"/>
  <c r="C2101" i="2"/>
  <c r="J2101" i="2" s="1"/>
  <c r="C2103" i="2"/>
  <c r="J2103" i="2" s="1"/>
  <c r="C2105" i="2"/>
  <c r="J2105" i="2" s="1"/>
  <c r="C2107" i="2"/>
  <c r="J2107" i="2" s="1"/>
  <c r="C2109" i="2"/>
  <c r="J2109" i="2" s="1"/>
  <c r="C2111" i="2"/>
  <c r="J2111" i="2" s="1"/>
  <c r="C2113" i="2"/>
  <c r="J2113" i="2" s="1"/>
  <c r="C2115" i="2"/>
  <c r="J2115" i="2" s="1"/>
  <c r="C2117" i="2"/>
  <c r="J2117" i="2" s="1"/>
  <c r="C2119" i="2"/>
  <c r="J2119" i="2" s="1"/>
  <c r="C2121" i="2"/>
  <c r="J2121" i="2" s="1"/>
  <c r="C2123" i="2"/>
  <c r="J2123" i="2" s="1"/>
  <c r="C2125" i="2"/>
  <c r="J2125" i="2" s="1"/>
  <c r="C2127" i="2"/>
  <c r="J2127" i="2" s="1"/>
  <c r="C2129" i="2"/>
  <c r="J2129" i="2" s="1"/>
  <c r="C2131" i="2"/>
  <c r="J2131" i="2" s="1"/>
  <c r="C2133" i="2"/>
  <c r="J2133" i="2" s="1"/>
  <c r="C2135" i="2"/>
  <c r="J2135" i="2" s="1"/>
  <c r="C2137" i="2"/>
  <c r="J2137" i="2" s="1"/>
  <c r="C2139" i="2"/>
  <c r="J2139" i="2" s="1"/>
  <c r="C2141" i="2"/>
  <c r="J2141" i="2" s="1"/>
  <c r="C2143" i="2"/>
  <c r="J2143" i="2" s="1"/>
  <c r="C2145" i="2"/>
  <c r="J2145" i="2" s="1"/>
  <c r="C2147" i="2"/>
  <c r="J2147" i="2" s="1"/>
  <c r="C2149" i="2"/>
  <c r="J2149" i="2" s="1"/>
  <c r="C2151" i="2"/>
  <c r="J2151" i="2" s="1"/>
  <c r="C2153" i="2"/>
  <c r="J2153" i="2" s="1"/>
  <c r="C2155" i="2"/>
  <c r="J2155" i="2" s="1"/>
  <c r="C2157" i="2"/>
  <c r="J2157" i="2" s="1"/>
  <c r="C2159" i="2"/>
  <c r="J2159" i="2" s="1"/>
  <c r="C2161" i="2"/>
  <c r="J2161" i="2" s="1"/>
  <c r="C2163" i="2"/>
  <c r="J2163" i="2" s="1"/>
  <c r="C2165" i="2"/>
  <c r="J2165" i="2" s="1"/>
  <c r="C2167" i="2"/>
  <c r="J2167" i="2" s="1"/>
  <c r="C2169" i="2"/>
  <c r="J2169" i="2" s="1"/>
  <c r="C2171" i="2"/>
  <c r="J2171" i="2" s="1"/>
  <c r="C2173" i="2"/>
  <c r="J2173" i="2" s="1"/>
  <c r="C2175" i="2"/>
  <c r="J2175" i="2" s="1"/>
  <c r="C2177" i="2"/>
  <c r="J2177" i="2" s="1"/>
  <c r="C2179" i="2"/>
  <c r="J2179" i="2" s="1"/>
  <c r="C2181" i="2"/>
  <c r="J2181" i="2" s="1"/>
  <c r="C2183" i="2"/>
  <c r="J2183" i="2" s="1"/>
  <c r="C2185" i="2"/>
  <c r="J2185" i="2" s="1"/>
  <c r="C2187" i="2"/>
  <c r="J2187" i="2" s="1"/>
  <c r="C2189" i="2"/>
  <c r="J2189" i="2" s="1"/>
  <c r="C2191" i="2"/>
  <c r="J2191" i="2" s="1"/>
  <c r="C2193" i="2"/>
  <c r="J2193" i="2" s="1"/>
  <c r="C2195" i="2"/>
  <c r="J2195" i="2" s="1"/>
  <c r="C2197" i="2"/>
  <c r="J2197" i="2" s="1"/>
  <c r="C2199" i="2"/>
  <c r="J2199" i="2" s="1"/>
  <c r="C2201" i="2"/>
  <c r="J2201" i="2" s="1"/>
  <c r="C2203" i="2"/>
  <c r="J2203" i="2" s="1"/>
  <c r="C2205" i="2"/>
  <c r="J2205" i="2" s="1"/>
  <c r="C2207" i="2"/>
  <c r="J2207" i="2" s="1"/>
  <c r="C2209" i="2"/>
  <c r="J2209" i="2" s="1"/>
  <c r="C2211" i="2"/>
  <c r="J2211" i="2" s="1"/>
  <c r="C2213" i="2"/>
  <c r="J2213" i="2" s="1"/>
  <c r="C2215" i="2"/>
  <c r="J2215" i="2" s="1"/>
  <c r="C2217" i="2"/>
  <c r="J2217" i="2" s="1"/>
  <c r="C2219" i="2"/>
  <c r="J2219" i="2" s="1"/>
  <c r="C2221" i="2"/>
  <c r="J2221" i="2" s="1"/>
  <c r="C2223" i="2"/>
  <c r="J2223" i="2" s="1"/>
  <c r="C2225" i="2"/>
  <c r="J2225" i="2" s="1"/>
  <c r="C2227" i="2"/>
  <c r="J2227" i="2" s="1"/>
  <c r="C2229" i="2"/>
  <c r="J2229" i="2" s="1"/>
  <c r="C2231" i="2"/>
  <c r="J2231" i="2" s="1"/>
  <c r="C2233" i="2"/>
  <c r="J2233" i="2" s="1"/>
  <c r="C2235" i="2"/>
  <c r="J2235" i="2" s="1"/>
  <c r="C2237" i="2"/>
  <c r="J2237" i="2" s="1"/>
  <c r="C2239" i="2"/>
  <c r="J2239" i="2" s="1"/>
  <c r="C2241" i="2"/>
  <c r="J2241" i="2" s="1"/>
  <c r="C2243" i="2"/>
  <c r="J2243" i="2" s="1"/>
  <c r="C2245" i="2"/>
  <c r="J2245" i="2" s="1"/>
  <c r="C2247" i="2"/>
  <c r="J2247" i="2" s="1"/>
  <c r="C2249" i="2"/>
  <c r="J2249" i="2" s="1"/>
  <c r="C2251" i="2"/>
  <c r="J2251" i="2" s="1"/>
  <c r="C2253" i="2"/>
  <c r="J2253" i="2" s="1"/>
  <c r="C2255" i="2"/>
  <c r="J2255" i="2" s="1"/>
  <c r="C2257" i="2"/>
  <c r="J2257" i="2" s="1"/>
  <c r="C2259" i="2"/>
  <c r="J2259" i="2" s="1"/>
  <c r="C2261" i="2"/>
  <c r="J2261" i="2" s="1"/>
  <c r="C2263" i="2"/>
  <c r="J2263" i="2" s="1"/>
  <c r="C2265" i="2"/>
  <c r="J2265" i="2" s="1"/>
  <c r="C2267" i="2"/>
  <c r="J2267" i="2" s="1"/>
  <c r="C2269" i="2"/>
  <c r="J2269" i="2" s="1"/>
  <c r="C2271" i="2"/>
  <c r="J2271" i="2" s="1"/>
  <c r="C2273" i="2"/>
  <c r="J2273" i="2" s="1"/>
  <c r="C2275" i="2"/>
  <c r="J2275" i="2" s="1"/>
  <c r="C2277" i="2"/>
  <c r="J2277" i="2" s="1"/>
  <c r="C2279" i="2"/>
  <c r="J2279" i="2" s="1"/>
  <c r="C2281" i="2"/>
  <c r="J2281" i="2" s="1"/>
  <c r="C2283" i="2"/>
  <c r="J2283" i="2" s="1"/>
  <c r="C2285" i="2"/>
  <c r="J2285" i="2" s="1"/>
  <c r="C2287" i="2"/>
  <c r="J2287" i="2" s="1"/>
  <c r="C2289" i="2"/>
  <c r="J2289" i="2" s="1"/>
  <c r="C2291" i="2"/>
  <c r="J2291" i="2" s="1"/>
  <c r="C2293" i="2"/>
  <c r="J2293" i="2" s="1"/>
  <c r="C2295" i="2"/>
  <c r="J2295" i="2" s="1"/>
  <c r="C2297" i="2"/>
  <c r="J2297" i="2" s="1"/>
  <c r="C2299" i="2"/>
  <c r="J2299" i="2" s="1"/>
  <c r="C2301" i="2"/>
  <c r="J2301" i="2" s="1"/>
  <c r="C2303" i="2"/>
  <c r="J2303" i="2" s="1"/>
  <c r="C2305" i="2"/>
  <c r="J2305" i="2" s="1"/>
  <c r="C2307" i="2"/>
  <c r="J2307" i="2" s="1"/>
  <c r="C2309" i="2"/>
  <c r="J2309" i="2" s="1"/>
  <c r="C2311" i="2"/>
  <c r="J2311" i="2" s="1"/>
  <c r="C2313" i="2"/>
  <c r="J2313" i="2" s="1"/>
  <c r="C2315" i="2"/>
  <c r="J2315" i="2" s="1"/>
  <c r="C2317" i="2"/>
  <c r="J2317" i="2" s="1"/>
  <c r="C2319" i="2"/>
  <c r="J2319" i="2" s="1"/>
  <c r="C2321" i="2"/>
  <c r="J2321" i="2" s="1"/>
  <c r="C2323" i="2"/>
  <c r="J2323" i="2" s="1"/>
  <c r="C2325" i="2"/>
  <c r="J2325" i="2" s="1"/>
  <c r="C2327" i="2"/>
  <c r="J2327" i="2" s="1"/>
  <c r="C2329" i="2"/>
  <c r="J2329" i="2" s="1"/>
  <c r="C2331" i="2"/>
  <c r="J2331" i="2" s="1"/>
  <c r="C2333" i="2"/>
  <c r="J2333" i="2" s="1"/>
  <c r="C2335" i="2"/>
  <c r="J2335" i="2" s="1"/>
  <c r="C2337" i="2"/>
  <c r="J2337" i="2" s="1"/>
  <c r="C2339" i="2"/>
  <c r="J2339" i="2" s="1"/>
  <c r="C2341" i="2"/>
  <c r="J2341" i="2" s="1"/>
  <c r="C2343" i="2"/>
  <c r="J2343" i="2" s="1"/>
  <c r="C2345" i="2"/>
  <c r="J2345" i="2" s="1"/>
  <c r="C2347" i="2"/>
  <c r="J2347" i="2" s="1"/>
  <c r="C2349" i="2"/>
  <c r="J2349" i="2" s="1"/>
  <c r="C2351" i="2"/>
  <c r="J2351" i="2" s="1"/>
  <c r="C2353" i="2"/>
  <c r="J2353" i="2" s="1"/>
  <c r="C2355" i="2"/>
  <c r="J2355" i="2" s="1"/>
  <c r="C2357" i="2"/>
  <c r="J2357" i="2" s="1"/>
  <c r="C2359" i="2"/>
  <c r="J2359" i="2" s="1"/>
  <c r="C2361" i="2"/>
  <c r="J2361" i="2" s="1"/>
  <c r="C2363" i="2"/>
  <c r="J2363" i="2" s="1"/>
  <c r="C2365" i="2"/>
  <c r="J2365" i="2" s="1"/>
  <c r="C2367" i="2"/>
  <c r="J2367" i="2" s="1"/>
  <c r="C2369" i="2"/>
  <c r="J2369" i="2" s="1"/>
  <c r="C2371" i="2"/>
  <c r="J2371" i="2" s="1"/>
  <c r="C2373" i="2"/>
  <c r="J2373" i="2" s="1"/>
  <c r="C2375" i="2"/>
  <c r="J2375" i="2" s="1"/>
  <c r="C2377" i="2"/>
  <c r="J2377" i="2" s="1"/>
  <c r="C2379" i="2"/>
  <c r="J2379" i="2" s="1"/>
  <c r="C2381" i="2"/>
  <c r="J2381" i="2" s="1"/>
  <c r="C2383" i="2"/>
  <c r="J2383" i="2" s="1"/>
  <c r="C2385" i="2"/>
  <c r="J2385" i="2" s="1"/>
  <c r="C2387" i="2"/>
  <c r="J2387" i="2" s="1"/>
  <c r="C2389" i="2"/>
  <c r="J2389" i="2" s="1"/>
  <c r="C2391" i="2"/>
  <c r="J2391" i="2" s="1"/>
  <c r="C2393" i="2"/>
  <c r="J2393" i="2" s="1"/>
  <c r="C2395" i="2"/>
  <c r="J2395" i="2" s="1"/>
  <c r="C2397" i="2"/>
  <c r="J2397" i="2" s="1"/>
  <c r="C2399" i="2"/>
  <c r="J2399" i="2" s="1"/>
  <c r="C2401" i="2"/>
  <c r="J2401" i="2" s="1"/>
  <c r="C2403" i="2"/>
  <c r="J2403" i="2" s="1"/>
  <c r="C2405" i="2"/>
  <c r="J2405" i="2" s="1"/>
  <c r="C2407" i="2"/>
  <c r="J2407" i="2" s="1"/>
  <c r="C2409" i="2"/>
  <c r="J2409" i="2" s="1"/>
  <c r="C2411" i="2"/>
  <c r="J2411" i="2" s="1"/>
  <c r="C2413" i="2"/>
  <c r="J2413" i="2" s="1"/>
  <c r="C2415" i="2"/>
  <c r="J2415" i="2" s="1"/>
  <c r="C2417" i="2"/>
  <c r="J2417" i="2" s="1"/>
  <c r="C2419" i="2"/>
  <c r="J2419" i="2" s="1"/>
  <c r="C2421" i="2"/>
  <c r="J2421" i="2" s="1"/>
  <c r="C2423" i="2"/>
  <c r="J2423" i="2" s="1"/>
  <c r="C2425" i="2"/>
  <c r="J2425" i="2" s="1"/>
  <c r="C2427" i="2"/>
  <c r="J2427" i="2" s="1"/>
  <c r="C2429" i="2"/>
  <c r="J2429" i="2" s="1"/>
  <c r="C2431" i="2"/>
  <c r="J2431" i="2" s="1"/>
  <c r="C2433" i="2"/>
  <c r="J2433" i="2" s="1"/>
  <c r="C2435" i="2"/>
  <c r="J2435" i="2" s="1"/>
  <c r="C2437" i="2"/>
  <c r="J2437" i="2" s="1"/>
  <c r="C2439" i="2"/>
  <c r="J2439" i="2" s="1"/>
  <c r="C2441" i="2"/>
  <c r="J2441" i="2" s="1"/>
  <c r="C2443" i="2"/>
  <c r="J2443" i="2" s="1"/>
  <c r="C2445" i="2"/>
  <c r="J2445" i="2" s="1"/>
  <c r="C2447" i="2"/>
  <c r="J2447" i="2" s="1"/>
  <c r="C2449" i="2"/>
  <c r="J2449" i="2" s="1"/>
  <c r="C2451" i="2"/>
  <c r="J2451" i="2" s="1"/>
  <c r="C2453" i="2"/>
  <c r="J2453" i="2" s="1"/>
  <c r="C2455" i="2"/>
  <c r="J2455" i="2" s="1"/>
  <c r="C2457" i="2"/>
  <c r="J2457" i="2" s="1"/>
  <c r="C2459" i="2"/>
  <c r="J2459" i="2" s="1"/>
  <c r="C2461" i="2"/>
  <c r="J2461" i="2" s="1"/>
  <c r="C2463" i="2"/>
  <c r="J2463" i="2" s="1"/>
  <c r="C2465" i="2"/>
  <c r="J2465" i="2" s="1"/>
  <c r="C2467" i="2"/>
  <c r="J2467" i="2" s="1"/>
  <c r="C2469" i="2"/>
  <c r="J2469" i="2" s="1"/>
  <c r="C2471" i="2"/>
  <c r="J2471" i="2" s="1"/>
  <c r="C2473" i="2"/>
  <c r="J2473" i="2" s="1"/>
  <c r="C2475" i="2"/>
  <c r="J2475" i="2" s="1"/>
  <c r="C2477" i="2"/>
  <c r="J2477" i="2" s="1"/>
  <c r="C2479" i="2"/>
  <c r="J2479" i="2" s="1"/>
  <c r="C2481" i="2"/>
  <c r="J2481" i="2" s="1"/>
  <c r="C2483" i="2"/>
  <c r="J2483" i="2" s="1"/>
  <c r="C2485" i="2"/>
  <c r="J2485" i="2" s="1"/>
  <c r="C2487" i="2"/>
  <c r="J2487" i="2" s="1"/>
  <c r="C2489" i="2"/>
  <c r="J2489" i="2" s="1"/>
  <c r="C2491" i="2"/>
  <c r="J2491" i="2" s="1"/>
  <c r="C2493" i="2"/>
  <c r="J2493" i="2" s="1"/>
  <c r="C2495" i="2"/>
  <c r="J2495" i="2" s="1"/>
  <c r="C2497" i="2"/>
  <c r="J2497" i="2" s="1"/>
  <c r="C2499" i="2"/>
  <c r="J2499" i="2" s="1"/>
  <c r="C2501" i="2"/>
  <c r="J2501" i="2" s="1"/>
  <c r="C2503" i="2"/>
  <c r="J2503" i="2" s="1"/>
  <c r="C2505" i="2"/>
  <c r="J2505" i="2" s="1"/>
  <c r="C2507" i="2"/>
  <c r="J2507" i="2" s="1"/>
  <c r="C2509" i="2"/>
  <c r="J2509" i="2" s="1"/>
  <c r="C2511" i="2"/>
  <c r="J2511" i="2" s="1"/>
  <c r="C2513" i="2"/>
  <c r="J2513" i="2" s="1"/>
  <c r="C2515" i="2"/>
  <c r="J2515" i="2" s="1"/>
  <c r="C2517" i="2"/>
  <c r="J2517" i="2" s="1"/>
  <c r="C2519" i="2"/>
  <c r="J2519" i="2" s="1"/>
  <c r="C2521" i="2"/>
  <c r="J2521" i="2" s="1"/>
  <c r="C2523" i="2"/>
  <c r="J2523" i="2" s="1"/>
  <c r="C2525" i="2"/>
  <c r="J2525" i="2" s="1"/>
  <c r="C2527" i="2"/>
  <c r="J2527" i="2" s="1"/>
  <c r="C2529" i="2"/>
  <c r="J2529" i="2" s="1"/>
  <c r="C2531" i="2"/>
  <c r="J2531" i="2" s="1"/>
  <c r="C2533" i="2"/>
  <c r="J2533" i="2" s="1"/>
  <c r="C2535" i="2"/>
  <c r="J2535" i="2" s="1"/>
  <c r="C2537" i="2"/>
  <c r="J2537" i="2" s="1"/>
  <c r="C2539" i="2"/>
  <c r="J2539" i="2" s="1"/>
  <c r="C2541" i="2"/>
  <c r="J2541" i="2" s="1"/>
  <c r="C2543" i="2"/>
  <c r="J2543" i="2" s="1"/>
  <c r="C2545" i="2"/>
  <c r="J2545" i="2" s="1"/>
  <c r="C2547" i="2"/>
  <c r="J2547" i="2" s="1"/>
  <c r="C2549" i="2"/>
  <c r="J2549" i="2" s="1"/>
  <c r="C2551" i="2"/>
  <c r="J2551" i="2" s="1"/>
  <c r="C2553" i="2"/>
  <c r="J2553" i="2" s="1"/>
  <c r="C2555" i="2"/>
  <c r="J2555" i="2" s="1"/>
  <c r="C2557" i="2"/>
  <c r="J2557" i="2" s="1"/>
  <c r="C2559" i="2"/>
  <c r="J2559" i="2" s="1"/>
  <c r="C2561" i="2"/>
  <c r="J2561" i="2" s="1"/>
  <c r="C2563" i="2"/>
  <c r="J2563" i="2" s="1"/>
  <c r="C2565" i="2"/>
  <c r="J2565" i="2" s="1"/>
  <c r="C2567" i="2"/>
  <c r="J2567" i="2" s="1"/>
  <c r="C2569" i="2"/>
  <c r="J2569" i="2" s="1"/>
  <c r="C2571" i="2"/>
  <c r="J2571" i="2" s="1"/>
  <c r="C2573" i="2"/>
  <c r="J2573" i="2" s="1"/>
  <c r="C2575" i="2"/>
  <c r="J2575" i="2" s="1"/>
  <c r="C2577" i="2"/>
  <c r="J2577" i="2" s="1"/>
  <c r="C2579" i="2"/>
  <c r="J2579" i="2" s="1"/>
  <c r="C2581" i="2"/>
  <c r="J2581" i="2" s="1"/>
  <c r="C2583" i="2"/>
  <c r="J2583" i="2" s="1"/>
  <c r="C2585" i="2"/>
  <c r="J2585" i="2" s="1"/>
  <c r="C2587" i="2"/>
  <c r="J2587" i="2" s="1"/>
  <c r="C2589" i="2"/>
  <c r="J2589" i="2" s="1"/>
  <c r="C2591" i="2"/>
  <c r="J2591" i="2" s="1"/>
  <c r="C2593" i="2"/>
  <c r="J2593" i="2" s="1"/>
  <c r="C2595" i="2"/>
  <c r="J2595" i="2" s="1"/>
  <c r="C2597" i="2"/>
  <c r="J2597" i="2" s="1"/>
  <c r="C2599" i="2"/>
  <c r="J2599" i="2" s="1"/>
  <c r="C2601" i="2"/>
  <c r="J2601" i="2" s="1"/>
  <c r="C2603" i="2"/>
  <c r="J2603" i="2" s="1"/>
  <c r="C2605" i="2"/>
  <c r="J2605" i="2" s="1"/>
  <c r="C2607" i="2"/>
  <c r="J2607" i="2" s="1"/>
  <c r="C2609" i="2"/>
  <c r="J2609" i="2" s="1"/>
  <c r="C2611" i="2"/>
  <c r="J2611" i="2" s="1"/>
  <c r="C2613" i="2"/>
  <c r="J2613" i="2" s="1"/>
  <c r="C2615" i="2"/>
  <c r="J2615" i="2" s="1"/>
  <c r="C2617" i="2"/>
  <c r="J2617" i="2" s="1"/>
  <c r="C2619" i="2"/>
  <c r="J2619" i="2" s="1"/>
  <c r="C2621" i="2"/>
  <c r="J2621" i="2" s="1"/>
  <c r="C2623" i="2"/>
  <c r="J2623" i="2" s="1"/>
  <c r="C2625" i="2"/>
  <c r="J2625" i="2" s="1"/>
  <c r="C2627" i="2"/>
  <c r="J2627" i="2" s="1"/>
  <c r="C2629" i="2"/>
  <c r="J2629" i="2" s="1"/>
  <c r="C2631" i="2"/>
  <c r="J2631" i="2" s="1"/>
  <c r="C2633" i="2"/>
  <c r="J2633" i="2" s="1"/>
  <c r="C2635" i="2"/>
  <c r="J2635" i="2" s="1"/>
  <c r="C2637" i="2"/>
  <c r="J2637" i="2" s="1"/>
  <c r="C2639" i="2"/>
  <c r="J2639" i="2" s="1"/>
  <c r="C2641" i="2"/>
  <c r="J2641" i="2" s="1"/>
  <c r="C2643" i="2"/>
  <c r="J2643" i="2" s="1"/>
  <c r="C2645" i="2"/>
  <c r="J2645" i="2" s="1"/>
  <c r="C2647" i="2"/>
  <c r="J2647" i="2" s="1"/>
  <c r="C2649" i="2"/>
  <c r="J2649" i="2" s="1"/>
  <c r="C2651" i="2"/>
  <c r="J2651" i="2" s="1"/>
  <c r="C2653" i="2"/>
  <c r="J2653" i="2" s="1"/>
  <c r="C2655" i="2"/>
  <c r="J2655" i="2" s="1"/>
  <c r="C2657" i="2"/>
  <c r="J2657" i="2" s="1"/>
  <c r="C2659" i="2"/>
  <c r="J2659" i="2" s="1"/>
  <c r="C2661" i="2"/>
  <c r="J2661" i="2" s="1"/>
  <c r="C2663" i="2"/>
  <c r="J2663" i="2" s="1"/>
  <c r="C2665" i="2"/>
  <c r="J2665" i="2" s="1"/>
  <c r="C2667" i="2"/>
  <c r="J2667" i="2" s="1"/>
  <c r="C2669" i="2"/>
  <c r="J2669" i="2" s="1"/>
  <c r="C2671" i="2"/>
  <c r="J2671" i="2" s="1"/>
  <c r="C2673" i="2"/>
  <c r="J2673" i="2" s="1"/>
  <c r="C2675" i="2"/>
  <c r="J2675" i="2" s="1"/>
  <c r="C2677" i="2"/>
  <c r="J2677" i="2" s="1"/>
  <c r="C2679" i="2"/>
  <c r="J2679" i="2" s="1"/>
  <c r="C2681" i="2"/>
  <c r="J2681" i="2" s="1"/>
  <c r="C2683" i="2"/>
  <c r="J2683" i="2" s="1"/>
  <c r="C2685" i="2"/>
  <c r="J2685" i="2" s="1"/>
  <c r="C2687" i="2"/>
  <c r="J2687" i="2" s="1"/>
  <c r="C2689" i="2"/>
  <c r="J2689" i="2" s="1"/>
  <c r="C2691" i="2"/>
  <c r="J2691" i="2" s="1"/>
  <c r="C2693" i="2"/>
  <c r="J2693" i="2" s="1"/>
  <c r="C2695" i="2"/>
  <c r="J2695" i="2" s="1"/>
  <c r="C2697" i="2"/>
  <c r="J2697" i="2" s="1"/>
  <c r="C2699" i="2"/>
  <c r="J2699" i="2" s="1"/>
  <c r="C2701" i="2"/>
  <c r="J2701" i="2" s="1"/>
  <c r="C2703" i="2"/>
  <c r="J2703" i="2" s="1"/>
  <c r="C2705" i="2"/>
  <c r="J2705" i="2" s="1"/>
  <c r="C2707" i="2"/>
  <c r="J2707" i="2" s="1"/>
  <c r="C2709" i="2"/>
  <c r="J2709" i="2" s="1"/>
  <c r="C2711" i="2"/>
  <c r="J2711" i="2" s="1"/>
  <c r="C2713" i="2"/>
  <c r="J2713" i="2" s="1"/>
  <c r="C2715" i="2"/>
  <c r="J2715" i="2" s="1"/>
  <c r="C2717" i="2"/>
  <c r="J2717" i="2" s="1"/>
  <c r="C2719" i="2"/>
  <c r="J2719" i="2" s="1"/>
  <c r="C2721" i="2"/>
  <c r="J2721" i="2" s="1"/>
  <c r="C2723" i="2"/>
  <c r="J2723" i="2" s="1"/>
  <c r="C2725" i="2"/>
  <c r="J2725" i="2" s="1"/>
  <c r="C2727" i="2"/>
  <c r="J2727" i="2" s="1"/>
  <c r="C2729" i="2"/>
  <c r="J2729" i="2" s="1"/>
  <c r="C2731" i="2"/>
  <c r="J2731" i="2" s="1"/>
  <c r="C2733" i="2"/>
  <c r="J2733" i="2" s="1"/>
  <c r="C2735" i="2"/>
  <c r="J2735" i="2" s="1"/>
  <c r="C2737" i="2"/>
  <c r="J2737" i="2" s="1"/>
  <c r="C2739" i="2"/>
  <c r="J2739" i="2" s="1"/>
  <c r="C2741" i="2"/>
  <c r="J2741" i="2" s="1"/>
  <c r="C2743" i="2"/>
  <c r="J2743" i="2" s="1"/>
  <c r="C2745" i="2"/>
  <c r="J2745" i="2" s="1"/>
  <c r="C2747" i="2"/>
  <c r="J2747" i="2" s="1"/>
  <c r="C2749" i="2"/>
  <c r="J2749" i="2" s="1"/>
  <c r="C2751" i="2"/>
  <c r="J2751" i="2" s="1"/>
  <c r="C2753" i="2"/>
  <c r="J2753" i="2" s="1"/>
  <c r="C2755" i="2"/>
  <c r="J2755" i="2" s="1"/>
  <c r="C2757" i="2"/>
  <c r="J2757" i="2" s="1"/>
  <c r="C2759" i="2"/>
  <c r="J2759" i="2" s="1"/>
  <c r="C2761" i="2"/>
  <c r="J2761" i="2" s="1"/>
  <c r="C2763" i="2"/>
  <c r="J2763" i="2" s="1"/>
  <c r="C2765" i="2"/>
  <c r="J2765" i="2" s="1"/>
  <c r="C2767" i="2"/>
  <c r="J2767" i="2" s="1"/>
  <c r="C2769" i="2"/>
  <c r="J2769" i="2" s="1"/>
  <c r="C2771" i="2"/>
  <c r="J2771" i="2" s="1"/>
  <c r="C2773" i="2"/>
  <c r="J2773" i="2" s="1"/>
  <c r="C2775" i="2"/>
  <c r="J2775" i="2" s="1"/>
  <c r="C2777" i="2"/>
  <c r="J2777" i="2" s="1"/>
  <c r="C2779" i="2"/>
  <c r="J2779" i="2" s="1"/>
  <c r="C2781" i="2"/>
  <c r="J2781" i="2" s="1"/>
  <c r="C2783" i="2"/>
  <c r="J2783" i="2" s="1"/>
  <c r="C2785" i="2"/>
  <c r="J2785" i="2" s="1"/>
  <c r="C2787" i="2"/>
  <c r="J2787" i="2" s="1"/>
  <c r="C2789" i="2"/>
  <c r="J2789" i="2" s="1"/>
  <c r="C2791" i="2"/>
  <c r="J2791" i="2" s="1"/>
  <c r="C2793" i="2"/>
  <c r="J2793" i="2" s="1"/>
  <c r="C2795" i="2"/>
  <c r="J2795" i="2" s="1"/>
  <c r="C2797" i="2"/>
  <c r="J2797" i="2" s="1"/>
  <c r="C2799" i="2"/>
  <c r="J2799" i="2" s="1"/>
  <c r="C2801" i="2"/>
  <c r="J2801" i="2" s="1"/>
  <c r="C2803" i="2"/>
  <c r="J2803" i="2" s="1"/>
  <c r="C2805" i="2"/>
  <c r="J2805" i="2" s="1"/>
  <c r="C2807" i="2"/>
  <c r="J2807" i="2" s="1"/>
  <c r="C2809" i="2"/>
  <c r="J2809" i="2" s="1"/>
  <c r="C2811" i="2"/>
  <c r="J2811" i="2" s="1"/>
  <c r="C2813" i="2"/>
  <c r="J2813" i="2" s="1"/>
  <c r="C2815" i="2"/>
  <c r="J2815" i="2" s="1"/>
  <c r="C2817" i="2"/>
  <c r="J2817" i="2" s="1"/>
  <c r="C2819" i="2"/>
  <c r="J2819" i="2" s="1"/>
  <c r="C2821" i="2"/>
  <c r="J2821" i="2" s="1"/>
  <c r="C2823" i="2"/>
  <c r="J2823" i="2" s="1"/>
  <c r="C2825" i="2"/>
  <c r="J2825" i="2" s="1"/>
  <c r="C2827" i="2"/>
  <c r="J2827" i="2" s="1"/>
  <c r="C2829" i="2"/>
  <c r="J2829" i="2" s="1"/>
  <c r="C2831" i="2"/>
  <c r="J2831" i="2" s="1"/>
  <c r="C2833" i="2"/>
  <c r="J2833" i="2" s="1"/>
  <c r="C2835" i="2"/>
  <c r="J2835" i="2" s="1"/>
  <c r="C2837" i="2"/>
  <c r="J2837" i="2" s="1"/>
  <c r="C2839" i="2"/>
  <c r="J2839" i="2" s="1"/>
  <c r="C2841" i="2"/>
  <c r="J2841" i="2" s="1"/>
  <c r="C2843" i="2"/>
  <c r="J2843" i="2" s="1"/>
  <c r="C2845" i="2"/>
  <c r="J2845" i="2" s="1"/>
  <c r="C2847" i="2"/>
  <c r="J2847" i="2" s="1"/>
  <c r="C2849" i="2"/>
  <c r="J2849" i="2" s="1"/>
  <c r="C2851" i="2"/>
  <c r="J2851" i="2" s="1"/>
  <c r="C2853" i="2"/>
  <c r="J2853" i="2" s="1"/>
  <c r="C2855" i="2"/>
  <c r="J2855" i="2" s="1"/>
  <c r="C2857" i="2"/>
  <c r="J2857" i="2" s="1"/>
  <c r="C2859" i="2"/>
  <c r="J2859" i="2" s="1"/>
  <c r="C2861" i="2"/>
  <c r="J2861" i="2" s="1"/>
  <c r="C2863" i="2"/>
  <c r="J2863" i="2" s="1"/>
  <c r="C2865" i="2"/>
  <c r="J2865" i="2" s="1"/>
  <c r="C2867" i="2"/>
  <c r="J2867" i="2" s="1"/>
  <c r="C2869" i="2"/>
  <c r="J2869" i="2" s="1"/>
  <c r="C2871" i="2"/>
  <c r="J2871" i="2" s="1"/>
  <c r="C2873" i="2"/>
  <c r="J2873" i="2" s="1"/>
  <c r="C2875" i="2"/>
  <c r="J2875" i="2" s="1"/>
  <c r="C2877" i="2"/>
  <c r="J2877" i="2" s="1"/>
  <c r="C2879" i="2"/>
  <c r="J2879" i="2" s="1"/>
  <c r="C2881" i="2"/>
  <c r="J2881" i="2" s="1"/>
  <c r="C2883" i="2"/>
  <c r="J2883" i="2" s="1"/>
  <c r="C2885" i="2"/>
  <c r="J2885" i="2" s="1"/>
  <c r="C2887" i="2"/>
  <c r="J2887" i="2" s="1"/>
  <c r="C2889" i="2"/>
  <c r="J2889" i="2" s="1"/>
  <c r="C2891" i="2"/>
  <c r="J2891" i="2" s="1"/>
  <c r="C2893" i="2"/>
  <c r="J2893" i="2" s="1"/>
  <c r="C2895" i="2"/>
  <c r="J2895" i="2" s="1"/>
  <c r="C2897" i="2"/>
  <c r="J2897" i="2" s="1"/>
  <c r="C2899" i="2"/>
  <c r="J2899" i="2" s="1"/>
  <c r="C2901" i="2"/>
  <c r="J2901" i="2" s="1"/>
  <c r="C2903" i="2"/>
  <c r="J2903" i="2" s="1"/>
  <c r="C2905" i="2"/>
  <c r="J2905" i="2" s="1"/>
  <c r="C2907" i="2"/>
  <c r="J2907" i="2" s="1"/>
  <c r="C2909" i="2"/>
  <c r="J2909" i="2" s="1"/>
  <c r="C2911" i="2"/>
  <c r="J2911" i="2" s="1"/>
  <c r="C2913" i="2"/>
  <c r="J2913" i="2" s="1"/>
  <c r="C2915" i="2"/>
  <c r="J2915" i="2" s="1"/>
  <c r="C2917" i="2"/>
  <c r="J2917" i="2" s="1"/>
  <c r="C2919" i="2"/>
  <c r="J2919" i="2" s="1"/>
  <c r="C2921" i="2"/>
  <c r="J2921" i="2" s="1"/>
  <c r="C2923" i="2"/>
  <c r="J2923" i="2" s="1"/>
  <c r="C2925" i="2"/>
  <c r="J2925" i="2" s="1"/>
  <c r="C2927" i="2"/>
  <c r="J2927" i="2" s="1"/>
  <c r="C2929" i="2"/>
  <c r="J2929" i="2" s="1"/>
  <c r="C2931" i="2"/>
  <c r="J2931" i="2" s="1"/>
  <c r="C2933" i="2"/>
  <c r="J2933" i="2" s="1"/>
  <c r="C2935" i="2"/>
  <c r="J2935" i="2" s="1"/>
  <c r="C2937" i="2"/>
  <c r="J2937" i="2" s="1"/>
  <c r="C2939" i="2"/>
  <c r="J2939" i="2" s="1"/>
  <c r="C2941" i="2"/>
  <c r="J2941" i="2" s="1"/>
  <c r="C2943" i="2"/>
  <c r="J2943" i="2" s="1"/>
  <c r="C2945" i="2"/>
  <c r="J2945" i="2" s="1"/>
  <c r="C2947" i="2"/>
  <c r="J2947" i="2" s="1"/>
  <c r="C2949" i="2"/>
  <c r="J2949" i="2" s="1"/>
  <c r="C2951" i="2"/>
  <c r="J2951" i="2" s="1"/>
  <c r="C2953" i="2"/>
  <c r="J2953" i="2" s="1"/>
  <c r="C2955" i="2"/>
  <c r="J2955" i="2" s="1"/>
  <c r="C2957" i="2"/>
  <c r="J2957" i="2" s="1"/>
  <c r="C2959" i="2"/>
  <c r="J2959" i="2" s="1"/>
  <c r="C2961" i="2"/>
  <c r="J2961" i="2" s="1"/>
  <c r="C2963" i="2"/>
  <c r="J2963" i="2" s="1"/>
  <c r="C2965" i="2"/>
  <c r="J2965" i="2" s="1"/>
  <c r="C2967" i="2"/>
  <c r="J2967" i="2" s="1"/>
  <c r="C2969" i="2"/>
  <c r="J2969" i="2" s="1"/>
  <c r="C2971" i="2"/>
  <c r="J2971" i="2" s="1"/>
  <c r="C2973" i="2"/>
  <c r="J2973" i="2" s="1"/>
  <c r="C2975" i="2"/>
  <c r="J2975" i="2" s="1"/>
  <c r="C2977" i="2"/>
  <c r="J2977" i="2" s="1"/>
  <c r="C2979" i="2"/>
  <c r="J2979" i="2" s="1"/>
  <c r="C2981" i="2"/>
  <c r="J2981" i="2" s="1"/>
  <c r="C2983" i="2"/>
  <c r="J2983" i="2" s="1"/>
  <c r="C2985" i="2"/>
  <c r="J2985" i="2" s="1"/>
  <c r="C2987" i="2"/>
  <c r="J2987" i="2" s="1"/>
  <c r="C2989" i="2"/>
  <c r="J2989" i="2" s="1"/>
  <c r="C2991" i="2"/>
  <c r="J2991" i="2" s="1"/>
  <c r="C2993" i="2"/>
  <c r="J2993" i="2" s="1"/>
  <c r="C2995" i="2"/>
  <c r="J2995" i="2" s="1"/>
  <c r="C2997" i="2"/>
  <c r="J2997" i="2" s="1"/>
  <c r="C2999" i="2"/>
  <c r="J2999" i="2" s="1"/>
  <c r="C3001" i="2"/>
  <c r="J3001" i="2" s="1"/>
  <c r="C3003" i="2"/>
  <c r="J3003" i="2" s="1"/>
  <c r="C3005" i="2"/>
  <c r="J3005" i="2" s="1"/>
  <c r="C3007" i="2"/>
  <c r="J3007" i="2" s="1"/>
  <c r="C3009" i="2"/>
  <c r="J3009" i="2" s="1"/>
  <c r="C3011" i="2"/>
  <c r="J3011" i="2" s="1"/>
  <c r="C3013" i="2"/>
  <c r="J3013" i="2" s="1"/>
  <c r="C3015" i="2"/>
  <c r="J3015" i="2" s="1"/>
  <c r="C3017" i="2"/>
  <c r="J3017" i="2" s="1"/>
  <c r="C3019" i="2"/>
  <c r="J3019" i="2" s="1"/>
  <c r="C3021" i="2"/>
  <c r="J3021" i="2" s="1"/>
  <c r="C3023" i="2"/>
  <c r="J3023" i="2" s="1"/>
  <c r="C3025" i="2"/>
  <c r="J3025" i="2" s="1"/>
  <c r="C3027" i="2"/>
  <c r="J3027" i="2" s="1"/>
  <c r="C3029" i="2"/>
  <c r="J3029" i="2" s="1"/>
  <c r="C3031" i="2"/>
  <c r="J3031" i="2" s="1"/>
  <c r="C3033" i="2"/>
  <c r="J3033" i="2" s="1"/>
  <c r="C3035" i="2"/>
  <c r="J3035" i="2" s="1"/>
  <c r="C3037" i="2"/>
  <c r="J3037" i="2" s="1"/>
  <c r="C3039" i="2"/>
  <c r="J3039" i="2" s="1"/>
  <c r="C3041" i="2"/>
  <c r="J3041" i="2" s="1"/>
  <c r="C3043" i="2"/>
  <c r="J3043" i="2" s="1"/>
  <c r="C3045" i="2"/>
  <c r="J3045" i="2" s="1"/>
  <c r="C3047" i="2"/>
  <c r="J3047" i="2" s="1"/>
  <c r="C3049" i="2"/>
  <c r="J3049" i="2" s="1"/>
  <c r="C3051" i="2"/>
  <c r="J3051" i="2" s="1"/>
  <c r="C3053" i="2"/>
  <c r="J3053" i="2" s="1"/>
  <c r="C3055" i="2"/>
  <c r="J3055" i="2" s="1"/>
  <c r="C3057" i="2"/>
  <c r="J3057" i="2" s="1"/>
  <c r="C3059" i="2"/>
  <c r="J3059" i="2" s="1"/>
  <c r="C3061" i="2"/>
  <c r="J3061" i="2" s="1"/>
  <c r="C3063" i="2"/>
  <c r="J3063" i="2" s="1"/>
  <c r="C3065" i="2"/>
  <c r="J3065" i="2" s="1"/>
  <c r="C3067" i="2"/>
  <c r="J3067" i="2" s="1"/>
  <c r="C3069" i="2"/>
  <c r="J3069" i="2" s="1"/>
  <c r="C3071" i="2"/>
  <c r="J3071" i="2" s="1"/>
  <c r="C3073" i="2"/>
  <c r="J3073" i="2" s="1"/>
  <c r="C3075" i="2"/>
  <c r="J3075" i="2" s="1"/>
  <c r="C3077" i="2"/>
  <c r="J3077" i="2" s="1"/>
  <c r="C3079" i="2"/>
  <c r="J3079" i="2" s="1"/>
  <c r="C3081" i="2"/>
  <c r="J3081" i="2" s="1"/>
  <c r="C3083" i="2"/>
  <c r="J3083" i="2" s="1"/>
  <c r="C3085" i="2"/>
  <c r="J3085" i="2" s="1"/>
  <c r="C3087" i="2"/>
  <c r="J3087" i="2" s="1"/>
  <c r="C3089" i="2"/>
  <c r="J3089" i="2" s="1"/>
  <c r="C3091" i="2"/>
  <c r="J3091" i="2" s="1"/>
  <c r="C3093" i="2"/>
  <c r="J3093" i="2" s="1"/>
  <c r="C3095" i="2"/>
  <c r="J3095" i="2" s="1"/>
  <c r="C3097" i="2"/>
  <c r="J3097" i="2" s="1"/>
  <c r="C3099" i="2"/>
  <c r="J3099" i="2" s="1"/>
  <c r="C3101" i="2"/>
  <c r="J3101" i="2" s="1"/>
  <c r="C3103" i="2"/>
  <c r="J3103" i="2" s="1"/>
  <c r="C3105" i="2"/>
  <c r="J3105" i="2" s="1"/>
  <c r="C3107" i="2"/>
  <c r="J3107" i="2" s="1"/>
  <c r="C3109" i="2"/>
  <c r="J3109" i="2" s="1"/>
  <c r="C3111" i="2"/>
  <c r="J3111" i="2" s="1"/>
  <c r="C3113" i="2"/>
  <c r="J3113" i="2" s="1"/>
  <c r="C3115" i="2"/>
  <c r="J3115" i="2" s="1"/>
  <c r="C3117" i="2"/>
  <c r="J3117" i="2" s="1"/>
  <c r="C3119" i="2"/>
  <c r="J3119" i="2" s="1"/>
  <c r="C3121" i="2"/>
  <c r="J3121" i="2" s="1"/>
  <c r="C3123" i="2"/>
  <c r="J3123" i="2" s="1"/>
  <c r="C3125" i="2"/>
  <c r="J3125" i="2" s="1"/>
  <c r="C3127" i="2"/>
  <c r="J3127" i="2" s="1"/>
  <c r="C3129" i="2"/>
  <c r="J3129" i="2" s="1"/>
  <c r="C3131" i="2"/>
  <c r="J3131" i="2" s="1"/>
  <c r="C3133" i="2"/>
  <c r="J3133" i="2" s="1"/>
  <c r="C3135" i="2"/>
  <c r="J3135" i="2" s="1"/>
  <c r="C3137" i="2"/>
  <c r="J3137" i="2" s="1"/>
  <c r="C3139" i="2"/>
  <c r="J3139" i="2" s="1"/>
  <c r="C3141" i="2"/>
  <c r="J3141" i="2" s="1"/>
  <c r="C3143" i="2"/>
  <c r="J3143" i="2" s="1"/>
  <c r="C3145" i="2"/>
  <c r="J3145" i="2" s="1"/>
  <c r="C3147" i="2"/>
  <c r="J3147" i="2" s="1"/>
  <c r="C3149" i="2"/>
  <c r="J3149" i="2" s="1"/>
  <c r="C3151" i="2"/>
  <c r="J3151" i="2" s="1"/>
  <c r="C3153" i="2"/>
  <c r="J3153" i="2" s="1"/>
  <c r="C3155" i="2"/>
  <c r="J3155" i="2" s="1"/>
  <c r="C3157" i="2"/>
  <c r="J3157" i="2" s="1"/>
  <c r="C3159" i="2"/>
  <c r="J3159" i="2" s="1"/>
  <c r="C3161" i="2"/>
  <c r="J3161" i="2" s="1"/>
  <c r="C3163" i="2"/>
  <c r="J3163" i="2" s="1"/>
  <c r="C3165" i="2"/>
  <c r="J3165" i="2" s="1"/>
  <c r="C3167" i="2"/>
  <c r="J3167" i="2" s="1"/>
  <c r="C3169" i="2"/>
  <c r="J3169" i="2" s="1"/>
  <c r="C3171" i="2"/>
  <c r="J3171" i="2" s="1"/>
  <c r="C3173" i="2"/>
  <c r="J3173" i="2" s="1"/>
  <c r="C3175" i="2"/>
  <c r="J3175" i="2" s="1"/>
  <c r="C3177" i="2"/>
  <c r="J3177" i="2" s="1"/>
  <c r="C3179" i="2"/>
  <c r="J3179" i="2" s="1"/>
  <c r="C3181" i="2"/>
  <c r="J3181" i="2" s="1"/>
  <c r="C3183" i="2"/>
  <c r="J3183" i="2" s="1"/>
  <c r="C3185" i="2"/>
  <c r="J3185" i="2" s="1"/>
  <c r="C3187" i="2"/>
  <c r="J3187" i="2" s="1"/>
  <c r="C3189" i="2"/>
  <c r="J3189" i="2" s="1"/>
  <c r="C3191" i="2"/>
  <c r="J3191" i="2" s="1"/>
  <c r="C3193" i="2"/>
  <c r="J3193" i="2" s="1"/>
  <c r="C3195" i="2"/>
  <c r="J3195" i="2" s="1"/>
  <c r="C3197" i="2"/>
  <c r="J3197" i="2" s="1"/>
  <c r="C3199" i="2"/>
  <c r="J3199" i="2" s="1"/>
  <c r="C3201" i="2"/>
  <c r="J3201" i="2" s="1"/>
  <c r="C3203" i="2"/>
  <c r="J3203" i="2" s="1"/>
  <c r="C3205" i="2"/>
  <c r="J3205" i="2" s="1"/>
  <c r="C3207" i="2"/>
  <c r="J3207" i="2" s="1"/>
  <c r="C3209" i="2"/>
  <c r="J3209" i="2" s="1"/>
  <c r="C3211" i="2"/>
  <c r="J3211" i="2" s="1"/>
  <c r="C3213" i="2"/>
  <c r="J3213" i="2" s="1"/>
  <c r="C3215" i="2"/>
  <c r="J3215" i="2" s="1"/>
  <c r="C3217" i="2"/>
  <c r="J3217" i="2" s="1"/>
  <c r="C3219" i="2"/>
  <c r="J3219" i="2" s="1"/>
  <c r="C3221" i="2"/>
  <c r="J3221" i="2" s="1"/>
  <c r="C3223" i="2"/>
  <c r="J3223" i="2" s="1"/>
  <c r="C3225" i="2"/>
  <c r="J3225" i="2" s="1"/>
  <c r="C3227" i="2"/>
  <c r="J3227" i="2" s="1"/>
  <c r="C3229" i="2"/>
  <c r="J3229" i="2" s="1"/>
  <c r="C3231" i="2"/>
  <c r="J3231" i="2" s="1"/>
  <c r="C3233" i="2"/>
  <c r="J3233" i="2" s="1"/>
  <c r="C3235" i="2"/>
  <c r="J3235" i="2" s="1"/>
  <c r="C3237" i="2"/>
  <c r="J3237" i="2" s="1"/>
  <c r="C3239" i="2"/>
  <c r="J3239" i="2" s="1"/>
  <c r="C3241" i="2"/>
  <c r="J3241" i="2" s="1"/>
  <c r="C3243" i="2"/>
  <c r="J3243" i="2" s="1"/>
  <c r="C3245" i="2"/>
  <c r="J3245" i="2" s="1"/>
  <c r="C3247" i="2"/>
  <c r="J3247" i="2" s="1"/>
  <c r="C3249" i="2"/>
  <c r="J3249" i="2" s="1"/>
  <c r="C3251" i="2"/>
  <c r="J3251" i="2" s="1"/>
  <c r="C3253" i="2"/>
  <c r="J3253" i="2" s="1"/>
  <c r="C3255" i="2"/>
  <c r="J3255" i="2" s="1"/>
  <c r="C3257" i="2"/>
  <c r="J3257" i="2" s="1"/>
  <c r="C3259" i="2"/>
  <c r="J3259" i="2" s="1"/>
  <c r="C3261" i="2"/>
  <c r="J3261" i="2" s="1"/>
  <c r="C3263" i="2"/>
  <c r="J3263" i="2" s="1"/>
  <c r="C3265" i="2"/>
  <c r="J3265" i="2" s="1"/>
  <c r="C3267" i="2"/>
  <c r="J3267" i="2" s="1"/>
  <c r="C3269" i="2"/>
  <c r="J3269" i="2" s="1"/>
  <c r="C3271" i="2"/>
  <c r="J3271" i="2" s="1"/>
  <c r="C3273" i="2"/>
  <c r="J3273" i="2" s="1"/>
  <c r="C3275" i="2"/>
  <c r="J3275" i="2" s="1"/>
  <c r="C3277" i="2"/>
  <c r="J3277" i="2" s="1"/>
  <c r="C3279" i="2"/>
  <c r="J3279" i="2" s="1"/>
  <c r="C3281" i="2"/>
  <c r="J3281" i="2" s="1"/>
  <c r="C3283" i="2"/>
  <c r="J3283" i="2" s="1"/>
  <c r="C3285" i="2"/>
  <c r="J3285" i="2" s="1"/>
  <c r="C3287" i="2"/>
  <c r="J3287" i="2" s="1"/>
  <c r="C3289" i="2"/>
  <c r="J3289" i="2" s="1"/>
  <c r="C3291" i="2"/>
  <c r="J3291" i="2" s="1"/>
  <c r="C3293" i="2"/>
  <c r="J3293" i="2" s="1"/>
  <c r="C3295" i="2"/>
  <c r="J3295" i="2" s="1"/>
  <c r="C3297" i="2"/>
  <c r="J3297" i="2" s="1"/>
  <c r="C3299" i="2"/>
  <c r="J3299" i="2" s="1"/>
  <c r="C3301" i="2"/>
  <c r="J3301" i="2" s="1"/>
  <c r="C3303" i="2"/>
  <c r="J3303" i="2" s="1"/>
  <c r="C3305" i="2"/>
  <c r="J3305" i="2" s="1"/>
  <c r="C3307" i="2"/>
  <c r="J3307" i="2" s="1"/>
  <c r="C3309" i="2"/>
  <c r="J3309" i="2" s="1"/>
  <c r="C3311" i="2"/>
  <c r="J3311" i="2" s="1"/>
  <c r="C3313" i="2"/>
  <c r="J3313" i="2" s="1"/>
  <c r="C3315" i="2"/>
  <c r="J3315" i="2" s="1"/>
  <c r="C3317" i="2"/>
  <c r="J3317" i="2" s="1"/>
  <c r="C3319" i="2"/>
  <c r="J3319" i="2" s="1"/>
  <c r="C3321" i="2"/>
  <c r="J3321" i="2" s="1"/>
  <c r="C3323" i="2"/>
  <c r="J3323" i="2" s="1"/>
  <c r="C3325" i="2"/>
  <c r="J3325" i="2" s="1"/>
  <c r="C3327" i="2"/>
  <c r="J3327" i="2" s="1"/>
  <c r="C3329" i="2"/>
  <c r="J3329" i="2" s="1"/>
  <c r="C3331" i="2"/>
  <c r="J3331" i="2" s="1"/>
  <c r="C3333" i="2"/>
  <c r="J3333" i="2" s="1"/>
  <c r="C3335" i="2"/>
  <c r="J3335" i="2" s="1"/>
  <c r="C3337" i="2"/>
  <c r="J3337" i="2" s="1"/>
  <c r="C3339" i="2"/>
  <c r="J3339" i="2" s="1"/>
  <c r="C3341" i="2"/>
  <c r="J3341" i="2" s="1"/>
  <c r="C3343" i="2"/>
  <c r="J3343" i="2" s="1"/>
  <c r="C3345" i="2"/>
  <c r="J3345" i="2" s="1"/>
  <c r="C3347" i="2"/>
  <c r="J3347" i="2" s="1"/>
  <c r="C3349" i="2"/>
  <c r="J3349" i="2" s="1"/>
  <c r="C3351" i="2"/>
  <c r="J3351" i="2" s="1"/>
  <c r="C3353" i="2"/>
  <c r="J3353" i="2" s="1"/>
  <c r="C3355" i="2"/>
  <c r="J3355" i="2" s="1"/>
  <c r="C3357" i="2"/>
  <c r="J3357" i="2" s="1"/>
  <c r="C3359" i="2"/>
  <c r="J3359" i="2" s="1"/>
  <c r="C3361" i="2"/>
  <c r="J3361" i="2" s="1"/>
  <c r="C3363" i="2"/>
  <c r="J3363" i="2" s="1"/>
  <c r="C3365" i="2"/>
  <c r="J3365" i="2" s="1"/>
  <c r="C3367" i="2"/>
  <c r="J3367" i="2" s="1"/>
  <c r="C3369" i="2"/>
  <c r="J3369" i="2" s="1"/>
  <c r="C3371" i="2"/>
  <c r="J3371" i="2" s="1"/>
  <c r="C3373" i="2"/>
  <c r="J3373" i="2" s="1"/>
  <c r="C3375" i="2"/>
  <c r="J3375" i="2" s="1"/>
  <c r="C3377" i="2"/>
  <c r="J3377" i="2" s="1"/>
  <c r="C3379" i="2"/>
  <c r="J3379" i="2" s="1"/>
  <c r="C3381" i="2"/>
  <c r="J3381" i="2" s="1"/>
  <c r="C3383" i="2"/>
  <c r="J3383" i="2" s="1"/>
  <c r="C3385" i="2"/>
  <c r="J3385" i="2" s="1"/>
  <c r="C3387" i="2"/>
  <c r="J3387" i="2" s="1"/>
  <c r="C3389" i="2"/>
  <c r="J3389" i="2" s="1"/>
  <c r="C3391" i="2"/>
  <c r="J3391" i="2" s="1"/>
  <c r="C3393" i="2"/>
  <c r="J3393" i="2" s="1"/>
  <c r="C3395" i="2"/>
  <c r="J3395" i="2" s="1"/>
  <c r="C3397" i="2"/>
  <c r="J3397" i="2" s="1"/>
  <c r="C3399" i="2"/>
  <c r="J3399" i="2" s="1"/>
  <c r="C3401" i="2"/>
  <c r="J3401" i="2" s="1"/>
  <c r="C3403" i="2"/>
  <c r="J3403" i="2" s="1"/>
  <c r="C3405" i="2"/>
  <c r="J3405" i="2" s="1"/>
  <c r="C3407" i="2"/>
  <c r="J3407" i="2" s="1"/>
  <c r="C3409" i="2"/>
  <c r="J3409" i="2" s="1"/>
  <c r="C3411" i="2"/>
  <c r="J3411" i="2" s="1"/>
  <c r="C3413" i="2"/>
  <c r="J3413" i="2" s="1"/>
  <c r="C3415" i="2"/>
  <c r="J3415" i="2" s="1"/>
  <c r="C3417" i="2"/>
  <c r="J3417" i="2" s="1"/>
  <c r="C3419" i="2"/>
  <c r="J3419" i="2" s="1"/>
  <c r="C3421" i="2"/>
  <c r="J3421" i="2" s="1"/>
  <c r="C3423" i="2"/>
  <c r="J3423" i="2" s="1"/>
  <c r="C3425" i="2"/>
  <c r="J3425" i="2" s="1"/>
  <c r="C3427" i="2"/>
  <c r="J3427" i="2" s="1"/>
  <c r="C3429" i="2"/>
  <c r="J3429" i="2" s="1"/>
  <c r="C3431" i="2"/>
  <c r="J3431" i="2" s="1"/>
  <c r="C3433" i="2"/>
  <c r="J3433" i="2" s="1"/>
  <c r="C3435" i="2"/>
  <c r="J3435" i="2" s="1"/>
  <c r="C3437" i="2"/>
  <c r="J3437" i="2" s="1"/>
  <c r="C3439" i="2"/>
  <c r="J3439" i="2" s="1"/>
  <c r="C3441" i="2"/>
  <c r="J3441" i="2" s="1"/>
  <c r="C3443" i="2"/>
  <c r="J3443" i="2" s="1"/>
  <c r="C3445" i="2"/>
  <c r="J3445" i="2" s="1"/>
  <c r="C3447" i="2"/>
  <c r="J3447" i="2" s="1"/>
  <c r="C3449" i="2"/>
  <c r="J3449" i="2" s="1"/>
  <c r="C3451" i="2"/>
  <c r="J3451" i="2" s="1"/>
  <c r="C3453" i="2"/>
  <c r="J3453" i="2" s="1"/>
  <c r="C3455" i="2"/>
  <c r="J3455" i="2" s="1"/>
  <c r="C3457" i="2"/>
  <c r="J3457" i="2" s="1"/>
  <c r="C3459" i="2"/>
  <c r="J3459" i="2" s="1"/>
  <c r="C3461" i="2"/>
  <c r="J3461" i="2" s="1"/>
  <c r="C3463" i="2"/>
  <c r="J3463" i="2" s="1"/>
  <c r="C3465" i="2"/>
  <c r="J3465" i="2" s="1"/>
  <c r="C3467" i="2"/>
  <c r="J3467" i="2" s="1"/>
  <c r="C3469" i="2"/>
  <c r="J3469" i="2" s="1"/>
  <c r="C3471" i="2"/>
  <c r="J3471" i="2" s="1"/>
  <c r="C3473" i="2"/>
  <c r="J3473" i="2" s="1"/>
  <c r="C3475" i="2"/>
  <c r="J3475" i="2" s="1"/>
  <c r="C3477" i="2"/>
  <c r="J3477" i="2" s="1"/>
  <c r="C3479" i="2"/>
  <c r="J3479" i="2" s="1"/>
  <c r="C3481" i="2"/>
  <c r="J3481" i="2" s="1"/>
  <c r="C3483" i="2"/>
  <c r="J3483" i="2" s="1"/>
  <c r="C3485" i="2"/>
  <c r="J3485" i="2" s="1"/>
  <c r="C3487" i="2"/>
  <c r="J3487" i="2" s="1"/>
  <c r="C3489" i="2"/>
  <c r="J3489" i="2" s="1"/>
  <c r="C3491" i="2"/>
  <c r="J3491" i="2" s="1"/>
  <c r="C3493" i="2"/>
  <c r="J3493" i="2" s="1"/>
  <c r="C3495" i="2"/>
  <c r="J3495" i="2" s="1"/>
  <c r="C3497" i="2"/>
  <c r="J3497" i="2" s="1"/>
  <c r="C3499" i="2"/>
  <c r="J3499" i="2" s="1"/>
  <c r="C3501" i="2"/>
  <c r="J3501" i="2" s="1"/>
  <c r="C3503" i="2"/>
  <c r="J3503" i="2" s="1"/>
  <c r="C3505" i="2"/>
  <c r="J3505" i="2" s="1"/>
  <c r="C3507" i="2"/>
  <c r="J3507" i="2" s="1"/>
  <c r="C3509" i="2"/>
  <c r="J3509" i="2" s="1"/>
  <c r="C3511" i="2"/>
  <c r="J3511" i="2" s="1"/>
  <c r="C3513" i="2"/>
  <c r="J3513" i="2" s="1"/>
  <c r="C3515" i="2"/>
  <c r="J3515" i="2" s="1"/>
  <c r="C3517" i="2"/>
  <c r="J3517" i="2" s="1"/>
  <c r="C3519" i="2"/>
  <c r="J3519" i="2" s="1"/>
  <c r="C3521" i="2"/>
  <c r="J3521" i="2" s="1"/>
  <c r="C3523" i="2"/>
  <c r="J3523" i="2" s="1"/>
  <c r="C3525" i="2"/>
  <c r="J3525" i="2" s="1"/>
  <c r="C3527" i="2"/>
  <c r="J3527" i="2" s="1"/>
  <c r="C3529" i="2"/>
  <c r="J3529" i="2" s="1"/>
  <c r="C3531" i="2"/>
  <c r="J3531" i="2" s="1"/>
  <c r="C3533" i="2"/>
  <c r="J3533" i="2" s="1"/>
  <c r="C3535" i="2"/>
  <c r="J3535" i="2" s="1"/>
  <c r="C3537" i="2"/>
  <c r="J3537" i="2" s="1"/>
  <c r="C3539" i="2"/>
  <c r="J3539" i="2" s="1"/>
  <c r="C3541" i="2"/>
  <c r="J3541" i="2" s="1"/>
  <c r="C3543" i="2"/>
  <c r="J3543" i="2" s="1"/>
  <c r="C3545" i="2"/>
  <c r="J3545" i="2" s="1"/>
  <c r="C3547" i="2"/>
  <c r="J3547" i="2" s="1"/>
  <c r="C3549" i="2"/>
  <c r="J3549" i="2" s="1"/>
  <c r="C3551" i="2"/>
  <c r="J3551" i="2" s="1"/>
  <c r="C3553" i="2"/>
  <c r="J3553" i="2" s="1"/>
  <c r="C3555" i="2"/>
  <c r="J3555" i="2" s="1"/>
  <c r="C3557" i="2"/>
  <c r="J3557" i="2" s="1"/>
  <c r="C3559" i="2"/>
  <c r="J3559" i="2" s="1"/>
  <c r="C3561" i="2"/>
  <c r="J3561" i="2" s="1"/>
  <c r="C3563" i="2"/>
  <c r="J3563" i="2" s="1"/>
  <c r="C3565" i="2"/>
  <c r="J3565" i="2" s="1"/>
  <c r="C3567" i="2"/>
  <c r="J3567" i="2" s="1"/>
  <c r="C3569" i="2"/>
  <c r="J3569" i="2" s="1"/>
  <c r="C3571" i="2"/>
  <c r="J3571" i="2" s="1"/>
  <c r="C3573" i="2"/>
  <c r="J3573" i="2" s="1"/>
  <c r="C3575" i="2"/>
  <c r="J3575" i="2" s="1"/>
  <c r="C3577" i="2"/>
  <c r="J3577" i="2" s="1"/>
  <c r="C3579" i="2"/>
  <c r="J3579" i="2" s="1"/>
  <c r="C3581" i="2"/>
  <c r="J3581" i="2" s="1"/>
  <c r="C3583" i="2"/>
  <c r="J3583" i="2" s="1"/>
  <c r="C3585" i="2"/>
  <c r="J3585" i="2" s="1"/>
  <c r="C3587" i="2"/>
  <c r="J3587" i="2" s="1"/>
  <c r="C3589" i="2"/>
  <c r="J3589" i="2" s="1"/>
  <c r="C3591" i="2"/>
  <c r="J3591" i="2" s="1"/>
  <c r="C3593" i="2"/>
  <c r="J3593" i="2" s="1"/>
  <c r="C3595" i="2"/>
  <c r="J3595" i="2" s="1"/>
  <c r="C3597" i="2"/>
  <c r="J3597" i="2" s="1"/>
  <c r="C3599" i="2"/>
  <c r="J3599" i="2" s="1"/>
  <c r="C3601" i="2"/>
  <c r="J3601" i="2" s="1"/>
  <c r="C3603" i="2"/>
  <c r="J3603" i="2" s="1"/>
  <c r="C3605" i="2"/>
  <c r="J3605" i="2" s="1"/>
  <c r="C3607" i="2"/>
  <c r="J3607" i="2" s="1"/>
  <c r="C3609" i="2"/>
  <c r="J3609" i="2" s="1"/>
  <c r="C3611" i="2"/>
  <c r="J3611" i="2" s="1"/>
  <c r="C3613" i="2"/>
  <c r="J3613" i="2" s="1"/>
  <c r="C3615" i="2"/>
  <c r="J3615" i="2" s="1"/>
  <c r="C3617" i="2"/>
  <c r="J3617" i="2" s="1"/>
  <c r="C3619" i="2"/>
  <c r="J3619" i="2" s="1"/>
  <c r="C3621" i="2"/>
  <c r="J3621" i="2" s="1"/>
  <c r="C3623" i="2"/>
  <c r="J3623" i="2" s="1"/>
  <c r="C3625" i="2"/>
  <c r="J3625" i="2" s="1"/>
  <c r="C3627" i="2"/>
  <c r="J3627" i="2" s="1"/>
  <c r="C3629" i="2"/>
  <c r="J3629" i="2" s="1"/>
  <c r="C3631" i="2"/>
  <c r="J3631" i="2" s="1"/>
  <c r="C3633" i="2"/>
  <c r="J3633" i="2" s="1"/>
  <c r="C3635" i="2"/>
  <c r="J3635" i="2" s="1"/>
  <c r="C3637" i="2"/>
  <c r="J3637" i="2" s="1"/>
  <c r="C3639" i="2"/>
  <c r="J3639" i="2" s="1"/>
  <c r="C3641" i="2"/>
  <c r="J3641" i="2" s="1"/>
  <c r="C3643" i="2"/>
  <c r="J3643" i="2" s="1"/>
  <c r="C3645" i="2"/>
  <c r="J3645" i="2" s="1"/>
  <c r="C3647" i="2"/>
  <c r="J3647" i="2" s="1"/>
  <c r="C3649" i="2"/>
  <c r="J3649" i="2" s="1"/>
  <c r="C3651" i="2"/>
  <c r="J3651" i="2" s="1"/>
  <c r="C3653" i="2"/>
  <c r="J3653" i="2" s="1"/>
  <c r="C3655" i="2"/>
  <c r="J3655" i="2" s="1"/>
  <c r="C3657" i="2"/>
  <c r="J3657" i="2" s="1"/>
  <c r="C3659" i="2"/>
  <c r="J3659" i="2" s="1"/>
  <c r="C3661" i="2"/>
  <c r="J3661" i="2" s="1"/>
  <c r="C3663" i="2"/>
  <c r="J3663" i="2" s="1"/>
  <c r="C3665" i="2"/>
  <c r="J3665" i="2" s="1"/>
  <c r="C3667" i="2"/>
  <c r="J3667" i="2" s="1"/>
  <c r="C3669" i="2"/>
  <c r="J3669" i="2" s="1"/>
  <c r="C3671" i="2"/>
  <c r="J3671" i="2" s="1"/>
  <c r="C3673" i="2"/>
  <c r="J3673" i="2" s="1"/>
  <c r="C3675" i="2"/>
  <c r="J3675" i="2" s="1"/>
  <c r="C3677" i="2"/>
  <c r="J3677" i="2" s="1"/>
  <c r="C3679" i="2"/>
  <c r="J3679" i="2" s="1"/>
  <c r="C3681" i="2"/>
  <c r="J3681" i="2" s="1"/>
  <c r="C3683" i="2"/>
  <c r="J3683" i="2" s="1"/>
  <c r="C3685" i="2"/>
  <c r="J3685" i="2" s="1"/>
  <c r="C3687" i="2"/>
  <c r="J3687" i="2" s="1"/>
  <c r="C3689" i="2"/>
  <c r="J3689" i="2" s="1"/>
  <c r="C3691" i="2"/>
  <c r="J3691" i="2" s="1"/>
  <c r="C3693" i="2"/>
  <c r="J3693" i="2" s="1"/>
  <c r="C3695" i="2"/>
  <c r="J3695" i="2" s="1"/>
  <c r="C3697" i="2"/>
  <c r="J3697" i="2" s="1"/>
  <c r="C3699" i="2"/>
  <c r="J3699" i="2" s="1"/>
  <c r="C3701" i="2"/>
  <c r="J3701" i="2" s="1"/>
  <c r="C3703" i="2"/>
  <c r="J3703" i="2" s="1"/>
  <c r="C3705" i="2"/>
  <c r="J3705" i="2" s="1"/>
  <c r="C3707" i="2"/>
  <c r="J3707" i="2" s="1"/>
  <c r="C3709" i="2"/>
  <c r="J3709" i="2" s="1"/>
  <c r="C3711" i="2"/>
  <c r="J3711" i="2" s="1"/>
  <c r="C3713" i="2"/>
  <c r="J3713" i="2" s="1"/>
  <c r="C3715" i="2"/>
  <c r="J3715" i="2" s="1"/>
  <c r="C3717" i="2"/>
  <c r="J3717" i="2" s="1"/>
  <c r="C3719" i="2"/>
  <c r="J3719" i="2" s="1"/>
  <c r="C3721" i="2"/>
  <c r="J3721" i="2" s="1"/>
  <c r="C3723" i="2"/>
  <c r="J3723" i="2" s="1"/>
  <c r="C3725" i="2"/>
  <c r="J3725" i="2" s="1"/>
  <c r="C3727" i="2"/>
  <c r="J3727" i="2" s="1"/>
  <c r="C3729" i="2"/>
  <c r="J3729" i="2" s="1"/>
  <c r="C3731" i="2"/>
  <c r="J3731" i="2" s="1"/>
  <c r="C3733" i="2"/>
  <c r="J3733" i="2" s="1"/>
  <c r="C3735" i="2"/>
  <c r="J3735" i="2" s="1"/>
  <c r="C3737" i="2"/>
  <c r="J3737" i="2" s="1"/>
  <c r="C3741" i="2"/>
  <c r="J3741" i="2" s="1"/>
  <c r="C3745" i="2"/>
  <c r="J3745" i="2" s="1"/>
  <c r="C3749" i="2"/>
  <c r="J3749" i="2" s="1"/>
  <c r="C3751" i="2"/>
  <c r="J3751" i="2" s="1"/>
  <c r="C3753" i="2"/>
  <c r="J3753" i="2" s="1"/>
  <c r="C3757" i="2"/>
  <c r="J3757" i="2" s="1"/>
  <c r="C3761" i="2"/>
  <c r="J3761" i="2" s="1"/>
  <c r="C3765" i="2"/>
  <c r="J3765" i="2" s="1"/>
  <c r="C3767" i="2"/>
  <c r="J3767" i="2" s="1"/>
  <c r="C3769" i="2"/>
  <c r="J3769" i="2" s="1"/>
  <c r="C3773" i="2"/>
  <c r="J3773" i="2" s="1"/>
  <c r="C3777" i="2"/>
  <c r="J3777" i="2" s="1"/>
  <c r="C3781" i="2"/>
  <c r="J3781" i="2" s="1"/>
  <c r="C3783" i="2"/>
  <c r="J3783" i="2" s="1"/>
  <c r="C3785" i="2"/>
  <c r="J3785" i="2" s="1"/>
  <c r="C3789" i="2"/>
  <c r="J3789" i="2" s="1"/>
  <c r="C3793" i="2"/>
  <c r="J3793" i="2" s="1"/>
  <c r="C3797" i="2"/>
  <c r="J3797" i="2" s="1"/>
  <c r="C3799" i="2"/>
  <c r="J3799" i="2" s="1"/>
  <c r="C3801" i="2"/>
  <c r="J3801" i="2" s="1"/>
  <c r="C3805" i="2"/>
  <c r="J3805" i="2" s="1"/>
  <c r="C3809" i="2"/>
  <c r="J3809" i="2" s="1"/>
  <c r="C3813" i="2"/>
  <c r="J3813" i="2" s="1"/>
  <c r="C3815" i="2"/>
  <c r="J3815" i="2" s="1"/>
  <c r="C3817" i="2"/>
  <c r="J3817" i="2" s="1"/>
  <c r="C3821" i="2"/>
  <c r="J3821" i="2" s="1"/>
  <c r="C3825" i="2"/>
  <c r="J3825" i="2" s="1"/>
  <c r="C3829" i="2"/>
  <c r="J3829" i="2" s="1"/>
  <c r="C3831" i="2"/>
  <c r="J3831" i="2" s="1"/>
  <c r="C3833" i="2"/>
  <c r="J3833" i="2" s="1"/>
  <c r="C3837" i="2"/>
  <c r="J3837" i="2" s="1"/>
  <c r="C3841" i="2"/>
  <c r="J3841" i="2" s="1"/>
  <c r="C3845" i="2"/>
  <c r="J3845" i="2" s="1"/>
  <c r="C3847" i="2"/>
  <c r="J3847" i="2" s="1"/>
  <c r="C3849" i="2"/>
  <c r="J3849" i="2" s="1"/>
  <c r="C3853" i="2"/>
  <c r="J3853" i="2" s="1"/>
  <c r="C3857" i="2"/>
  <c r="J3857" i="2" s="1"/>
  <c r="C3861" i="2"/>
  <c r="J3861" i="2" s="1"/>
  <c r="C3863" i="2"/>
  <c r="J3863" i="2" s="1"/>
  <c r="C3865" i="2"/>
  <c r="J3865" i="2" s="1"/>
  <c r="C3869" i="2"/>
  <c r="J3869" i="2" s="1"/>
  <c r="C3873" i="2"/>
  <c r="J3873" i="2" s="1"/>
  <c r="C3877" i="2"/>
  <c r="J3877" i="2" s="1"/>
  <c r="C3879" i="2"/>
  <c r="J3879" i="2" s="1"/>
  <c r="C3881" i="2"/>
  <c r="J3881" i="2" s="1"/>
  <c r="C3885" i="2"/>
  <c r="J3885" i="2" s="1"/>
  <c r="C3889" i="2"/>
  <c r="J3889" i="2" s="1"/>
  <c r="C3893" i="2"/>
  <c r="J3893" i="2" s="1"/>
  <c r="C3895" i="2"/>
  <c r="J3895" i="2" s="1"/>
  <c r="C3897" i="2"/>
  <c r="J3897" i="2" s="1"/>
  <c r="C3901" i="2"/>
  <c r="J3901" i="2" s="1"/>
  <c r="C3905" i="2"/>
  <c r="J3905" i="2" s="1"/>
  <c r="C3909" i="2"/>
  <c r="J3909" i="2" s="1"/>
  <c r="C3911" i="2"/>
  <c r="J3911" i="2" s="1"/>
  <c r="C3913" i="2"/>
  <c r="J3913" i="2" s="1"/>
  <c r="C3917" i="2"/>
  <c r="J3917" i="2" s="1"/>
  <c r="C3921" i="2"/>
  <c r="J3921" i="2" s="1"/>
  <c r="C3925" i="2"/>
  <c r="J3925" i="2" s="1"/>
  <c r="C3927" i="2"/>
  <c r="J3927" i="2" s="1"/>
  <c r="C3929" i="2"/>
  <c r="J3929" i="2" s="1"/>
  <c r="C3933" i="2"/>
  <c r="J3933" i="2" s="1"/>
  <c r="C3937" i="2"/>
  <c r="J3937" i="2" s="1"/>
  <c r="C3941" i="2"/>
  <c r="J3941" i="2" s="1"/>
  <c r="C3943" i="2"/>
  <c r="J3943" i="2" s="1"/>
  <c r="C3945" i="2"/>
  <c r="J3945" i="2" s="1"/>
  <c r="C3949" i="2"/>
  <c r="J3949" i="2" s="1"/>
  <c r="C3953" i="2"/>
  <c r="J3953" i="2" s="1"/>
  <c r="C3957" i="2"/>
  <c r="J3957" i="2" s="1"/>
  <c r="C3959" i="2"/>
  <c r="J3959" i="2" s="1"/>
  <c r="C3961" i="2"/>
  <c r="J3961" i="2" s="1"/>
  <c r="C3965" i="2"/>
  <c r="J3965" i="2" s="1"/>
  <c r="C3969" i="2"/>
  <c r="J3969" i="2" s="1"/>
  <c r="C3973" i="2"/>
  <c r="J3973" i="2" s="1"/>
  <c r="C3975" i="2"/>
  <c r="J3975" i="2" s="1"/>
  <c r="C3977" i="2"/>
  <c r="J3977" i="2" s="1"/>
  <c r="C3981" i="2"/>
  <c r="J3981" i="2" s="1"/>
  <c r="C3985" i="2"/>
  <c r="J3985" i="2" s="1"/>
  <c r="C3989" i="2"/>
  <c r="J3989" i="2" s="1"/>
  <c r="C3991" i="2"/>
  <c r="J3991" i="2" s="1"/>
  <c r="C3993" i="2"/>
  <c r="J3993" i="2" s="1"/>
  <c r="C3997" i="2"/>
  <c r="J3997" i="2" s="1"/>
  <c r="C4001" i="2"/>
  <c r="J4001" i="2" s="1"/>
  <c r="C4005" i="2"/>
  <c r="J4005" i="2" s="1"/>
  <c r="C4007" i="2"/>
  <c r="J4007" i="2" s="1"/>
  <c r="C4009" i="2"/>
  <c r="J4009" i="2" s="1"/>
  <c r="C4013" i="2"/>
  <c r="J4013" i="2" s="1"/>
  <c r="C4017" i="2"/>
  <c r="J4017" i="2" s="1"/>
  <c r="C4021" i="2"/>
  <c r="J4021" i="2" s="1"/>
  <c r="C4023" i="2"/>
  <c r="J4023" i="2" s="1"/>
  <c r="C4025" i="2"/>
  <c r="J4025" i="2" s="1"/>
  <c r="C4029" i="2"/>
  <c r="J4029" i="2" s="1"/>
  <c r="C4033" i="2"/>
  <c r="J4033" i="2" s="1"/>
  <c r="C4037" i="2"/>
  <c r="J4037" i="2" s="1"/>
  <c r="C4039" i="2"/>
  <c r="J4039" i="2" s="1"/>
  <c r="C4041" i="2"/>
  <c r="J4041" i="2" s="1"/>
  <c r="C4045" i="2"/>
  <c r="J4045" i="2" s="1"/>
  <c r="C4049" i="2"/>
  <c r="J4049" i="2" s="1"/>
  <c r="C4053" i="2"/>
  <c r="J4053" i="2" s="1"/>
  <c r="C4055" i="2"/>
  <c r="J4055" i="2" s="1"/>
  <c r="C4057" i="2"/>
  <c r="J4057" i="2" s="1"/>
  <c r="C4061" i="2"/>
  <c r="J4061" i="2" s="1"/>
  <c r="C4065" i="2"/>
  <c r="J4065" i="2" s="1"/>
  <c r="C4069" i="2"/>
  <c r="J4069" i="2" s="1"/>
  <c r="C4071" i="2"/>
  <c r="J4071" i="2" s="1"/>
  <c r="C4073" i="2"/>
  <c r="J4073" i="2" s="1"/>
  <c r="C4077" i="2"/>
  <c r="J4077" i="2" s="1"/>
  <c r="C4081" i="2"/>
  <c r="J4081" i="2" s="1"/>
  <c r="C4085" i="2"/>
  <c r="J4085" i="2" s="1"/>
  <c r="C4087" i="2"/>
  <c r="J4087" i="2" s="1"/>
  <c r="C4089" i="2"/>
  <c r="J4089" i="2" s="1"/>
  <c r="C4093" i="2"/>
  <c r="J4093" i="2" s="1"/>
  <c r="C4097" i="2"/>
  <c r="J4097" i="2" s="1"/>
  <c r="C4101" i="2"/>
  <c r="J4101" i="2" s="1"/>
  <c r="C4103" i="2"/>
  <c r="J4103" i="2" s="1"/>
  <c r="C4105" i="2"/>
  <c r="J4105" i="2" s="1"/>
  <c r="C4109" i="2"/>
  <c r="J4109" i="2" s="1"/>
  <c r="C4113" i="2"/>
  <c r="J4113" i="2" s="1"/>
  <c r="C4117" i="2"/>
  <c r="J4117" i="2" s="1"/>
  <c r="C4119" i="2"/>
  <c r="J4119" i="2" s="1"/>
  <c r="C4121" i="2"/>
  <c r="J4121" i="2" s="1"/>
  <c r="C4125" i="2"/>
  <c r="J4125" i="2" s="1"/>
  <c r="C4129" i="2"/>
  <c r="J4129" i="2" s="1"/>
  <c r="C4133" i="2"/>
  <c r="J4133" i="2" s="1"/>
  <c r="C4135" i="2"/>
  <c r="J4135" i="2" s="1"/>
  <c r="C4137" i="2"/>
  <c r="J4137" i="2" s="1"/>
  <c r="C4141" i="2"/>
  <c r="J4141" i="2" s="1"/>
  <c r="C4145" i="2"/>
  <c r="J4145" i="2" s="1"/>
  <c r="C4149" i="2"/>
  <c r="J4149" i="2" s="1"/>
  <c r="C4151" i="2"/>
  <c r="J4151" i="2" s="1"/>
  <c r="C4153" i="2"/>
  <c r="J4153" i="2" s="1"/>
  <c r="C4157" i="2"/>
  <c r="J4157" i="2" s="1"/>
  <c r="C4161" i="2"/>
  <c r="J4161" i="2" s="1"/>
  <c r="C4165" i="2"/>
  <c r="J4165" i="2" s="1"/>
  <c r="C4167" i="2"/>
  <c r="J4167" i="2" s="1"/>
  <c r="C4169" i="2"/>
  <c r="J4169" i="2" s="1"/>
  <c r="C4173" i="2"/>
  <c r="J4173" i="2" s="1"/>
  <c r="C4177" i="2"/>
  <c r="J4177" i="2" s="1"/>
  <c r="C4181" i="2"/>
  <c r="J4181" i="2" s="1"/>
  <c r="C4183" i="2"/>
  <c r="J4183" i="2" s="1"/>
  <c r="C4185" i="2"/>
  <c r="J4185" i="2" s="1"/>
  <c r="C4189" i="2"/>
  <c r="J4189" i="2" s="1"/>
  <c r="C4193" i="2"/>
  <c r="J4193" i="2" s="1"/>
  <c r="C4197" i="2"/>
  <c r="J4197" i="2" s="1"/>
  <c r="C4199" i="2"/>
  <c r="J4199" i="2" s="1"/>
  <c r="C4201" i="2"/>
  <c r="J4201" i="2" s="1"/>
  <c r="C4205" i="2"/>
  <c r="J4205" i="2" s="1"/>
  <c r="C4209" i="2"/>
  <c r="J4209" i="2" s="1"/>
  <c r="C4213" i="2"/>
  <c r="J4213" i="2" s="1"/>
  <c r="C4215" i="2"/>
  <c r="J4215" i="2" s="1"/>
  <c r="C4217" i="2"/>
  <c r="J4217" i="2" s="1"/>
  <c r="C4221" i="2"/>
  <c r="J4221" i="2" s="1"/>
  <c r="C4225" i="2"/>
  <c r="J4225" i="2" s="1"/>
  <c r="C4229" i="2"/>
  <c r="J4229" i="2" s="1"/>
  <c r="C4231" i="2"/>
  <c r="J4231" i="2" s="1"/>
  <c r="C4233" i="2"/>
  <c r="J4233" i="2" s="1"/>
  <c r="C4237" i="2"/>
  <c r="J4237" i="2" s="1"/>
  <c r="C4241" i="2"/>
  <c r="J4241" i="2" s="1"/>
  <c r="C4245" i="2"/>
  <c r="J4245" i="2" s="1"/>
  <c r="C4247" i="2"/>
  <c r="J4247" i="2" s="1"/>
  <c r="C4249" i="2"/>
  <c r="J4249" i="2" s="1"/>
  <c r="C4253" i="2"/>
  <c r="J4253" i="2" s="1"/>
  <c r="C4257" i="2"/>
  <c r="J4257" i="2" s="1"/>
  <c r="C4261" i="2"/>
  <c r="J4261" i="2" s="1"/>
  <c r="C4263" i="2"/>
  <c r="J4263" i="2" s="1"/>
  <c r="C4265" i="2"/>
  <c r="J4265" i="2" s="1"/>
  <c r="C4269" i="2"/>
  <c r="J4269" i="2" s="1"/>
  <c r="C4273" i="2"/>
  <c r="J4273" i="2" s="1"/>
  <c r="C4277" i="2"/>
  <c r="J4277" i="2" s="1"/>
  <c r="C4279" i="2"/>
  <c r="J4279" i="2" s="1"/>
  <c r="C4281" i="2"/>
  <c r="J4281" i="2" s="1"/>
  <c r="C4285" i="2"/>
  <c r="J4285" i="2" s="1"/>
  <c r="C4289" i="2"/>
  <c r="J4289" i="2" s="1"/>
  <c r="C4293" i="2"/>
  <c r="J4293" i="2" s="1"/>
  <c r="C4295" i="2"/>
  <c r="J4295" i="2" s="1"/>
  <c r="C4297" i="2"/>
  <c r="J4297" i="2" s="1"/>
  <c r="C4301" i="2"/>
  <c r="J4301" i="2" s="1"/>
  <c r="C4305" i="2"/>
  <c r="J4305" i="2" s="1"/>
  <c r="C4309" i="2"/>
  <c r="J4309" i="2" s="1"/>
  <c r="C4311" i="2"/>
  <c r="J4311" i="2" s="1"/>
  <c r="C4313" i="2"/>
  <c r="J4313" i="2" s="1"/>
  <c r="C4317" i="2"/>
  <c r="J4317" i="2" s="1"/>
  <c r="C4321" i="2"/>
  <c r="J4321" i="2" s="1"/>
  <c r="C4325" i="2"/>
  <c r="J4325" i="2" s="1"/>
  <c r="C4327" i="2"/>
  <c r="J4327" i="2" s="1"/>
  <c r="C4329" i="2"/>
  <c r="J4329" i="2" s="1"/>
  <c r="C4333" i="2"/>
  <c r="J4333" i="2" s="1"/>
  <c r="C4337" i="2"/>
  <c r="J4337" i="2" s="1"/>
  <c r="C4341" i="2"/>
  <c r="J4341" i="2" s="1"/>
  <c r="C4343" i="2"/>
  <c r="J4343" i="2" s="1"/>
  <c r="C4345" i="2"/>
  <c r="J4345" i="2" s="1"/>
  <c r="C4349" i="2"/>
  <c r="J4349" i="2" s="1"/>
  <c r="C4353" i="2"/>
  <c r="J4353" i="2" s="1"/>
  <c r="C4357" i="2"/>
  <c r="J4357" i="2" s="1"/>
  <c r="C4359" i="2"/>
  <c r="J4359" i="2" s="1"/>
  <c r="C4361" i="2"/>
  <c r="J4361" i="2" s="1"/>
  <c r="C4365" i="2"/>
  <c r="J4365" i="2" s="1"/>
  <c r="C4369" i="2"/>
  <c r="J4369" i="2" s="1"/>
  <c r="C4373" i="2"/>
  <c r="J4373" i="2" s="1"/>
  <c r="C4375" i="2"/>
  <c r="J4375" i="2" s="1"/>
  <c r="C4377" i="2"/>
  <c r="J4377" i="2" s="1"/>
  <c r="C4381" i="2"/>
  <c r="J4381" i="2" s="1"/>
  <c r="C4385" i="2"/>
  <c r="J4385" i="2" s="1"/>
  <c r="C4389" i="2"/>
  <c r="J4389" i="2" s="1"/>
  <c r="C4391" i="2"/>
  <c r="J4391" i="2" s="1"/>
  <c r="C4393" i="2"/>
  <c r="J4393" i="2" s="1"/>
  <c r="C4397" i="2"/>
  <c r="J4397" i="2" s="1"/>
  <c r="C4401" i="2"/>
  <c r="J4401" i="2" s="1"/>
  <c r="C4405" i="2"/>
  <c r="J4405" i="2" s="1"/>
  <c r="C4407" i="2"/>
  <c r="J4407" i="2" s="1"/>
  <c r="C4409" i="2"/>
  <c r="J4409" i="2" s="1"/>
  <c r="C4413" i="2"/>
  <c r="J4413" i="2" s="1"/>
  <c r="C4417" i="2"/>
  <c r="J4417" i="2" s="1"/>
  <c r="C4421" i="2"/>
  <c r="J4421" i="2" s="1"/>
  <c r="C4423" i="2"/>
  <c r="J4423" i="2" s="1"/>
  <c r="C4425" i="2"/>
  <c r="J4425" i="2" s="1"/>
  <c r="C4429" i="2"/>
  <c r="J4429" i="2" s="1"/>
  <c r="C4433" i="2"/>
  <c r="J4433" i="2" s="1"/>
  <c r="C4437" i="2"/>
  <c r="J4437" i="2" s="1"/>
  <c r="C4439" i="2"/>
  <c r="J4439" i="2" s="1"/>
  <c r="C4441" i="2"/>
  <c r="J4441" i="2" s="1"/>
  <c r="C4445" i="2"/>
  <c r="J4445" i="2" s="1"/>
  <c r="C4449" i="2"/>
  <c r="J4449" i="2" s="1"/>
  <c r="C4453" i="2"/>
  <c r="J4453" i="2" s="1"/>
  <c r="C4455" i="2"/>
  <c r="J4455" i="2" s="1"/>
  <c r="C4457" i="2"/>
  <c r="J4457" i="2" s="1"/>
  <c r="C4461" i="2"/>
  <c r="J4461" i="2" s="1"/>
  <c r="C4465" i="2"/>
  <c r="J4465" i="2" s="1"/>
  <c r="C4469" i="2"/>
  <c r="J4469" i="2" s="1"/>
  <c r="C4471" i="2"/>
  <c r="J4471" i="2" s="1"/>
  <c r="C4473" i="2"/>
  <c r="J4473" i="2" s="1"/>
  <c r="C4477" i="2"/>
  <c r="J4477" i="2" s="1"/>
  <c r="C4481" i="2"/>
  <c r="J4481" i="2" s="1"/>
  <c r="C4485" i="2"/>
  <c r="J4485" i="2" s="1"/>
  <c r="C4487" i="2"/>
  <c r="J4487" i="2" s="1"/>
  <c r="C4489" i="2"/>
  <c r="J4489" i="2" s="1"/>
  <c r="C4493" i="2"/>
  <c r="J4493" i="2" s="1"/>
  <c r="C4497" i="2"/>
  <c r="J4497" i="2" s="1"/>
  <c r="C4501" i="2"/>
  <c r="J4501" i="2" s="1"/>
  <c r="C4503" i="2"/>
  <c r="J4503" i="2" s="1"/>
  <c r="C4505" i="2"/>
  <c r="J4505" i="2" s="1"/>
  <c r="C4509" i="2"/>
  <c r="J4509" i="2" s="1"/>
  <c r="C4513" i="2"/>
  <c r="J4513" i="2" s="1"/>
  <c r="C4517" i="2"/>
  <c r="J4517" i="2" s="1"/>
  <c r="C4519" i="2"/>
  <c r="J4519" i="2" s="1"/>
  <c r="C4521" i="2"/>
  <c r="J4521" i="2" s="1"/>
  <c r="C4525" i="2"/>
  <c r="J4525" i="2" s="1"/>
  <c r="C4529" i="2"/>
  <c r="J4529" i="2" s="1"/>
  <c r="C4533" i="2"/>
  <c r="J4533" i="2" s="1"/>
  <c r="C4535" i="2"/>
  <c r="J4535" i="2" s="1"/>
  <c r="C4537" i="2"/>
  <c r="J4537" i="2" s="1"/>
  <c r="C4541" i="2"/>
  <c r="J4541" i="2" s="1"/>
  <c r="C4545" i="2"/>
  <c r="J4545" i="2" s="1"/>
  <c r="C4549" i="2"/>
  <c r="J4549" i="2" s="1"/>
  <c r="C4551" i="2"/>
  <c r="J4551" i="2" s="1"/>
  <c r="C4553" i="2"/>
  <c r="J4553" i="2" s="1"/>
  <c r="C4557" i="2"/>
  <c r="J4557" i="2" s="1"/>
  <c r="C4561" i="2"/>
  <c r="J4561" i="2" s="1"/>
  <c r="C4565" i="2"/>
  <c r="J4565" i="2" s="1"/>
  <c r="C4567" i="2"/>
  <c r="J4567" i="2" s="1"/>
  <c r="C4569" i="2"/>
  <c r="J4569" i="2" s="1"/>
  <c r="C4573" i="2"/>
  <c r="J4573" i="2" s="1"/>
  <c r="C4577" i="2"/>
  <c r="J4577" i="2" s="1"/>
  <c r="C4581" i="2"/>
  <c r="J4581" i="2" s="1"/>
  <c r="C4583" i="2"/>
  <c r="J4583" i="2" s="1"/>
  <c r="C4585" i="2"/>
  <c r="J4585" i="2" s="1"/>
  <c r="C4589" i="2"/>
  <c r="J4589" i="2" s="1"/>
  <c r="C4593" i="2"/>
  <c r="J4593" i="2" s="1"/>
  <c r="C4597" i="2"/>
  <c r="J4597" i="2" s="1"/>
  <c r="C4599" i="2"/>
  <c r="J4599" i="2" s="1"/>
  <c r="C4601" i="2"/>
  <c r="J4601" i="2" s="1"/>
  <c r="C4605" i="2"/>
  <c r="J4605" i="2" s="1"/>
  <c r="C4609" i="2"/>
  <c r="J4609" i="2" s="1"/>
  <c r="C4613" i="2"/>
  <c r="J4613" i="2" s="1"/>
  <c r="C4615" i="2"/>
  <c r="J4615" i="2" s="1"/>
  <c r="C4617" i="2"/>
  <c r="J4617" i="2" s="1"/>
  <c r="C4621" i="2"/>
  <c r="J4621" i="2" s="1"/>
  <c r="C4625" i="2"/>
  <c r="J4625" i="2" s="1"/>
  <c r="C4629" i="2"/>
  <c r="J4629" i="2" s="1"/>
  <c r="C4631" i="2"/>
  <c r="J4631" i="2" s="1"/>
  <c r="C4633" i="2"/>
  <c r="J4633" i="2" s="1"/>
  <c r="C4637" i="2"/>
  <c r="J4637" i="2" s="1"/>
  <c r="C4641" i="2"/>
  <c r="J4641" i="2" s="1"/>
  <c r="C4645" i="2"/>
  <c r="J4645" i="2" s="1"/>
  <c r="C4647" i="2"/>
  <c r="J4647" i="2" s="1"/>
  <c r="C4649" i="2"/>
  <c r="J4649" i="2" s="1"/>
  <c r="C4653" i="2"/>
  <c r="J4653" i="2" s="1"/>
  <c r="C4657" i="2"/>
  <c r="J4657" i="2" s="1"/>
  <c r="C4661" i="2"/>
  <c r="J4661" i="2" s="1"/>
  <c r="C4663" i="2"/>
  <c r="J4663" i="2" s="1"/>
  <c r="C4665" i="2"/>
  <c r="J4665" i="2" s="1"/>
  <c r="C4669" i="2"/>
  <c r="J4669" i="2" s="1"/>
  <c r="C4673" i="2"/>
  <c r="J4673" i="2" s="1"/>
  <c r="C4677" i="2"/>
  <c r="J4677" i="2" s="1"/>
  <c r="C4679" i="2"/>
  <c r="J4679" i="2" s="1"/>
  <c r="C4681" i="2"/>
  <c r="J4681" i="2" s="1"/>
  <c r="C4685" i="2"/>
  <c r="J4685" i="2" s="1"/>
  <c r="C4689" i="2"/>
  <c r="J4689" i="2" s="1"/>
  <c r="C4693" i="2"/>
  <c r="J4693" i="2" s="1"/>
  <c r="C4695" i="2"/>
  <c r="J4695" i="2" s="1"/>
  <c r="C4697" i="2"/>
  <c r="J4697" i="2" s="1"/>
  <c r="C4701" i="2"/>
  <c r="J4701" i="2" s="1"/>
  <c r="C4705" i="2"/>
  <c r="J4705" i="2" s="1"/>
  <c r="C4709" i="2"/>
  <c r="J4709" i="2" s="1"/>
  <c r="C4711" i="2"/>
  <c r="J4711" i="2" s="1"/>
  <c r="C4713" i="2"/>
  <c r="J4713" i="2" s="1"/>
  <c r="C4717" i="2"/>
  <c r="J4717" i="2" s="1"/>
  <c r="C4721" i="2"/>
  <c r="J4721" i="2" s="1"/>
  <c r="C4725" i="2"/>
  <c r="J4725" i="2" s="1"/>
  <c r="C4727" i="2"/>
  <c r="J4727" i="2" s="1"/>
  <c r="C4729" i="2"/>
  <c r="J4729" i="2" s="1"/>
  <c r="C4733" i="2"/>
  <c r="J4733" i="2" s="1"/>
  <c r="C4737" i="2"/>
  <c r="J4737" i="2" s="1"/>
  <c r="C4741" i="2"/>
  <c r="J4741" i="2" s="1"/>
  <c r="C4743" i="2"/>
  <c r="J4743" i="2" s="1"/>
  <c r="C4745" i="2"/>
  <c r="J4745" i="2" s="1"/>
  <c r="C4749" i="2"/>
  <c r="J4749" i="2" s="1"/>
  <c r="C4753" i="2"/>
  <c r="J4753" i="2" s="1"/>
  <c r="C4757" i="2"/>
  <c r="J4757" i="2" s="1"/>
  <c r="C4759" i="2"/>
  <c r="J4759" i="2" s="1"/>
  <c r="C4761" i="2"/>
  <c r="J4761" i="2" s="1"/>
  <c r="C4765" i="2"/>
  <c r="J4765" i="2" s="1"/>
  <c r="C4769" i="2"/>
  <c r="J4769" i="2" s="1"/>
  <c r="C4773" i="2"/>
  <c r="J4773" i="2" s="1"/>
  <c r="C4775" i="2"/>
  <c r="J4775" i="2" s="1"/>
  <c r="C4777" i="2"/>
  <c r="J4777" i="2" s="1"/>
  <c r="C4781" i="2"/>
  <c r="J4781" i="2" s="1"/>
  <c r="C4785" i="2"/>
  <c r="J4785" i="2" s="1"/>
  <c r="C4789" i="2"/>
  <c r="J4789" i="2" s="1"/>
  <c r="C4791" i="2"/>
  <c r="J4791" i="2" s="1"/>
  <c r="C4793" i="2"/>
  <c r="J4793" i="2" s="1"/>
  <c r="C4797" i="2"/>
  <c r="J4797" i="2" s="1"/>
  <c r="C4801" i="2"/>
  <c r="J4801" i="2" s="1"/>
  <c r="C4805" i="2"/>
  <c r="J4805" i="2" s="1"/>
  <c r="C4807" i="2"/>
  <c r="J4807" i="2" s="1"/>
  <c r="C4809" i="2"/>
  <c r="J4809" i="2" s="1"/>
  <c r="C4813" i="2"/>
  <c r="J4813" i="2" s="1"/>
  <c r="C4817" i="2"/>
  <c r="J4817" i="2" s="1"/>
  <c r="C4821" i="2"/>
  <c r="J4821" i="2" s="1"/>
  <c r="C4823" i="2"/>
  <c r="J4823" i="2" s="1"/>
  <c r="C4825" i="2"/>
  <c r="J4825" i="2" s="1"/>
  <c r="C4829" i="2"/>
  <c r="J4829" i="2" s="1"/>
  <c r="C4833" i="2"/>
  <c r="J4833" i="2" s="1"/>
  <c r="C4837" i="2"/>
  <c r="J4837" i="2" s="1"/>
  <c r="C4839" i="2"/>
  <c r="J4839" i="2" s="1"/>
  <c r="C4841" i="2"/>
  <c r="J4841" i="2" s="1"/>
  <c r="C4845" i="2"/>
  <c r="J4845" i="2" s="1"/>
  <c r="C4849" i="2"/>
  <c r="J4849" i="2" s="1"/>
  <c r="C4853" i="2"/>
  <c r="J4853" i="2" s="1"/>
  <c r="C4855" i="2"/>
  <c r="J4855" i="2" s="1"/>
  <c r="C4857" i="2"/>
  <c r="J4857" i="2" s="1"/>
  <c r="C4861" i="2"/>
  <c r="J4861" i="2" s="1"/>
  <c r="C4865" i="2"/>
  <c r="J4865" i="2" s="1"/>
  <c r="C4869" i="2"/>
  <c r="J4869" i="2" s="1"/>
  <c r="C4871" i="2"/>
  <c r="J4871" i="2" s="1"/>
  <c r="C4873" i="2"/>
  <c r="J4873" i="2" s="1"/>
  <c r="C4877" i="2"/>
  <c r="J4877" i="2" s="1"/>
  <c r="C4881" i="2"/>
  <c r="J4881" i="2" s="1"/>
  <c r="C4885" i="2"/>
  <c r="J4885" i="2" s="1"/>
  <c r="C4887" i="2"/>
  <c r="J4887" i="2" s="1"/>
  <c r="C4889" i="2"/>
  <c r="J4889" i="2" s="1"/>
  <c r="C4893" i="2"/>
  <c r="J4893" i="2" s="1"/>
  <c r="C4897" i="2"/>
  <c r="J4897" i="2" s="1"/>
  <c r="C4901" i="2"/>
  <c r="J4901" i="2" s="1"/>
  <c r="C4903" i="2"/>
  <c r="J4903" i="2" s="1"/>
  <c r="C4905" i="2"/>
  <c r="J4905" i="2" s="1"/>
  <c r="C4909" i="2"/>
  <c r="J4909" i="2" s="1"/>
  <c r="C4913" i="2"/>
  <c r="J4913" i="2" s="1"/>
  <c r="C4917" i="2"/>
  <c r="J4917" i="2" s="1"/>
  <c r="C4919" i="2"/>
  <c r="J4919" i="2" s="1"/>
  <c r="C4921" i="2"/>
  <c r="J4921" i="2" s="1"/>
  <c r="C4925" i="2"/>
  <c r="J4925" i="2" s="1"/>
  <c r="C4929" i="2"/>
  <c r="J4929" i="2" s="1"/>
  <c r="C4933" i="2"/>
  <c r="J4933" i="2" s="1"/>
  <c r="C4935" i="2"/>
  <c r="J4935" i="2" s="1"/>
  <c r="C4937" i="2"/>
  <c r="J4937" i="2" s="1"/>
  <c r="C4941" i="2"/>
  <c r="J4941" i="2" s="1"/>
  <c r="C4945" i="2"/>
  <c r="J4945" i="2" s="1"/>
  <c r="C4949" i="2"/>
  <c r="J4949" i="2" s="1"/>
  <c r="C4951" i="2"/>
  <c r="J4951" i="2" s="1"/>
  <c r="C4953" i="2"/>
  <c r="J4953" i="2" s="1"/>
  <c r="C4957" i="2"/>
  <c r="J4957" i="2" s="1"/>
  <c r="C4961" i="2"/>
  <c r="J4961" i="2" s="1"/>
  <c r="C4965" i="2"/>
  <c r="J4965" i="2" s="1"/>
  <c r="C4967" i="2"/>
  <c r="J4967" i="2" s="1"/>
  <c r="C4969" i="2"/>
  <c r="J4969" i="2" s="1"/>
  <c r="C4973" i="2"/>
  <c r="J4973" i="2" s="1"/>
  <c r="C4974" i="2"/>
  <c r="J4974" i="2" s="1"/>
  <c r="C4975" i="2"/>
  <c r="J4975" i="2" s="1"/>
  <c r="C4977" i="2"/>
  <c r="J4977" i="2" s="1"/>
  <c r="C4978" i="2"/>
  <c r="J4978" i="2" s="1"/>
  <c r="C4981" i="2"/>
  <c r="J4981" i="2" s="1"/>
  <c r="C4982" i="2"/>
  <c r="J4982" i="2" s="1"/>
  <c r="C4983" i="2"/>
  <c r="J4983" i="2" s="1"/>
  <c r="C4985" i="2"/>
  <c r="J4985" i="2" s="1"/>
  <c r="C4986" i="2"/>
  <c r="J4986" i="2" s="1"/>
  <c r="C4989" i="2"/>
  <c r="J4989" i="2" s="1"/>
  <c r="C4990" i="2"/>
  <c r="J4990" i="2" s="1"/>
  <c r="C4991" i="2"/>
  <c r="J4991" i="2" s="1"/>
  <c r="C4993" i="2"/>
  <c r="J4993" i="2" s="1"/>
  <c r="C4994" i="2"/>
  <c r="J4994" i="2" s="1"/>
  <c r="C4997" i="2"/>
  <c r="J4997" i="2" s="1"/>
  <c r="C4998" i="2"/>
  <c r="J4998" i="2" s="1"/>
  <c r="C4999" i="2"/>
  <c r="J4999" i="2" s="1"/>
  <c r="C5001" i="2"/>
  <c r="J5001" i="2" s="1"/>
  <c r="C5002" i="2"/>
  <c r="J5002" i="2" s="1"/>
  <c r="C5005" i="2"/>
  <c r="J5005" i="2" s="1"/>
  <c r="C5006" i="2"/>
  <c r="J5006" i="2" s="1"/>
  <c r="C5007" i="2"/>
  <c r="J5007" i="2" s="1"/>
  <c r="C5009" i="2"/>
  <c r="J5009" i="2" s="1"/>
  <c r="C5010" i="2"/>
  <c r="J5010" i="2" s="1"/>
  <c r="C5013" i="2"/>
  <c r="J5013" i="2" s="1"/>
  <c r="C5014" i="2"/>
  <c r="J5014" i="2" s="1"/>
  <c r="C5015" i="2"/>
  <c r="J5015" i="2" s="1"/>
  <c r="C5017" i="2"/>
  <c r="J5017" i="2" s="1"/>
  <c r="C5018" i="2"/>
  <c r="J5018" i="2" s="1"/>
  <c r="C5021" i="2"/>
  <c r="J5021" i="2" s="1"/>
  <c r="C5022" i="2"/>
  <c r="J5022" i="2" s="1"/>
  <c r="C5023" i="2"/>
  <c r="J5023" i="2" s="1"/>
  <c r="C5025" i="2"/>
  <c r="J5025" i="2" s="1"/>
  <c r="C5026" i="2"/>
  <c r="J5026" i="2" s="1"/>
  <c r="C5029" i="2"/>
  <c r="J5029" i="2" s="1"/>
  <c r="C5030" i="2"/>
  <c r="J5030" i="2" s="1"/>
  <c r="C5031" i="2"/>
  <c r="J5031" i="2" s="1"/>
  <c r="C5033" i="2"/>
  <c r="J5033" i="2" s="1"/>
  <c r="C5034" i="2"/>
  <c r="J5034" i="2" s="1"/>
  <c r="C5037" i="2"/>
  <c r="J5037" i="2" s="1"/>
  <c r="C5038" i="2"/>
  <c r="J5038" i="2" s="1"/>
  <c r="C5039" i="2"/>
  <c r="J5039" i="2" s="1"/>
  <c r="C5041" i="2"/>
  <c r="J5041" i="2" s="1"/>
  <c r="C5042" i="2"/>
  <c r="J5042" i="2" s="1"/>
  <c r="C5045" i="2"/>
  <c r="J5045" i="2" s="1"/>
  <c r="C5046" i="2"/>
  <c r="J5046" i="2" s="1"/>
  <c r="C5047" i="2"/>
  <c r="J5047" i="2" s="1"/>
  <c r="C5049" i="2"/>
  <c r="J5049" i="2" s="1"/>
  <c r="C5050" i="2"/>
  <c r="J5050" i="2" s="1"/>
  <c r="C5053" i="2"/>
  <c r="J5053" i="2" s="1"/>
  <c r="C5054" i="2"/>
  <c r="J5054" i="2" s="1"/>
  <c r="C5055" i="2"/>
  <c r="J5055" i="2" s="1"/>
  <c r="C5057" i="2"/>
  <c r="J5057" i="2" s="1"/>
  <c r="C5058" i="2"/>
  <c r="J5058" i="2" s="1"/>
  <c r="C5061" i="2"/>
  <c r="J5061" i="2" s="1"/>
  <c r="C5062" i="2"/>
  <c r="J5062" i="2" s="1"/>
  <c r="C5063" i="2"/>
  <c r="J5063" i="2" s="1"/>
  <c r="C5065" i="2"/>
  <c r="J5065" i="2" s="1"/>
  <c r="C5066" i="2"/>
  <c r="J5066" i="2" s="1"/>
  <c r="C5069" i="2"/>
  <c r="J5069" i="2" s="1"/>
  <c r="C5070" i="2"/>
  <c r="J5070" i="2" s="1"/>
  <c r="C5071" i="2"/>
  <c r="J5071" i="2" s="1"/>
  <c r="C5073" i="2"/>
  <c r="J5073" i="2" s="1"/>
  <c r="C5074" i="2"/>
  <c r="J5074" i="2" s="1"/>
  <c r="C5077" i="2"/>
  <c r="J5077" i="2" s="1"/>
  <c r="C5078" i="2"/>
  <c r="J5078" i="2" s="1"/>
  <c r="C5079" i="2"/>
  <c r="J5079" i="2" s="1"/>
  <c r="C5081" i="2"/>
  <c r="J5081" i="2" s="1"/>
  <c r="C5082" i="2"/>
  <c r="J5082" i="2" s="1"/>
  <c r="C5085" i="2"/>
  <c r="J5085" i="2" s="1"/>
  <c r="C5086" i="2"/>
  <c r="J5086" i="2" s="1"/>
  <c r="C5087" i="2"/>
  <c r="J5087" i="2" s="1"/>
  <c r="C5089" i="2"/>
  <c r="J5089" i="2" s="1"/>
  <c r="C5090" i="2"/>
  <c r="J5090" i="2" s="1"/>
  <c r="C5093" i="2"/>
  <c r="J5093" i="2" s="1"/>
  <c r="C5094" i="2"/>
  <c r="J5094" i="2" s="1"/>
  <c r="C5095" i="2"/>
  <c r="J5095" i="2" s="1"/>
  <c r="C5097" i="2"/>
  <c r="J5097" i="2" s="1"/>
  <c r="C5098" i="2"/>
  <c r="J5098" i="2" s="1"/>
  <c r="C5101" i="2"/>
  <c r="J5101" i="2" s="1"/>
  <c r="C5102" i="2"/>
  <c r="J5102" i="2" s="1"/>
  <c r="C5103" i="2"/>
  <c r="J5103" i="2" s="1"/>
  <c r="C5105" i="2"/>
  <c r="J5105" i="2" s="1"/>
  <c r="C5106" i="2"/>
  <c r="J5106" i="2" s="1"/>
  <c r="C5109" i="2"/>
  <c r="J5109" i="2" s="1"/>
  <c r="C5110" i="2"/>
  <c r="J5110" i="2" s="1"/>
  <c r="C5111" i="2"/>
  <c r="J5111" i="2" s="1"/>
  <c r="C5113" i="2"/>
  <c r="J5113" i="2" s="1"/>
  <c r="C5114" i="2"/>
  <c r="J5114" i="2" s="1"/>
  <c r="C5117" i="2"/>
  <c r="J5117" i="2" s="1"/>
  <c r="C5118" i="2"/>
  <c r="J5118" i="2" s="1"/>
  <c r="C5119" i="2"/>
  <c r="J5119" i="2" s="1"/>
  <c r="C5121" i="2"/>
  <c r="J5121" i="2" s="1"/>
  <c r="C5122" i="2"/>
  <c r="J5122" i="2" s="1"/>
  <c r="C5125" i="2"/>
  <c r="J5125" i="2" s="1"/>
  <c r="C5126" i="2"/>
  <c r="J5126" i="2" s="1"/>
  <c r="C5127" i="2"/>
  <c r="J5127" i="2" s="1"/>
  <c r="C5129" i="2"/>
  <c r="J5129" i="2" s="1"/>
  <c r="C5130" i="2"/>
  <c r="J5130" i="2" s="1"/>
  <c r="C5133" i="2"/>
  <c r="J5133" i="2" s="1"/>
  <c r="C5134" i="2"/>
  <c r="J5134" i="2" s="1"/>
  <c r="C5135" i="2"/>
  <c r="J5135" i="2" s="1"/>
  <c r="C5137" i="2"/>
  <c r="J5137" i="2" s="1"/>
  <c r="C5138" i="2"/>
  <c r="J5138" i="2" s="1"/>
  <c r="C5141" i="2"/>
  <c r="J5141" i="2" s="1"/>
  <c r="C5142" i="2"/>
  <c r="J5142" i="2" s="1"/>
  <c r="C5143" i="2"/>
  <c r="J5143" i="2" s="1"/>
  <c r="C5145" i="2"/>
  <c r="J5145" i="2" s="1"/>
  <c r="C5146" i="2"/>
  <c r="J5146" i="2" s="1"/>
  <c r="C5149" i="2"/>
  <c r="J5149" i="2" s="1"/>
  <c r="C5150" i="2"/>
  <c r="J5150" i="2" s="1"/>
  <c r="C5151" i="2"/>
  <c r="J5151" i="2" s="1"/>
  <c r="C5153" i="2"/>
  <c r="J5153" i="2" s="1"/>
  <c r="C5154" i="2"/>
  <c r="J5154" i="2" s="1"/>
  <c r="C5157" i="2"/>
  <c r="J5157" i="2" s="1"/>
  <c r="C5158" i="2"/>
  <c r="J5158" i="2" s="1"/>
  <c r="C5159" i="2"/>
  <c r="J5159" i="2" s="1"/>
  <c r="C5161" i="2"/>
  <c r="J5161" i="2" s="1"/>
  <c r="C5162" i="2"/>
  <c r="J5162" i="2" s="1"/>
  <c r="C5165" i="2"/>
  <c r="J5165" i="2" s="1"/>
  <c r="C5166" i="2"/>
  <c r="J5166" i="2" s="1"/>
  <c r="C5167" i="2"/>
  <c r="J5167" i="2" s="1"/>
  <c r="C5169" i="2"/>
  <c r="J5169" i="2" s="1"/>
  <c r="C5170" i="2"/>
  <c r="J5170" i="2" s="1"/>
  <c r="C5173" i="2"/>
  <c r="J5173" i="2" s="1"/>
  <c r="C5174" i="2"/>
  <c r="J5174" i="2" s="1"/>
  <c r="C5175" i="2"/>
  <c r="J5175" i="2" s="1"/>
  <c r="C5177" i="2"/>
  <c r="J5177" i="2" s="1"/>
  <c r="C5178" i="2"/>
  <c r="J5178" i="2" s="1"/>
  <c r="C5181" i="2"/>
  <c r="J5181" i="2" s="1"/>
  <c r="C5182" i="2"/>
  <c r="J5182" i="2" s="1"/>
  <c r="C5183" i="2"/>
  <c r="J5183" i="2" s="1"/>
  <c r="C5185" i="2"/>
  <c r="J5185" i="2" s="1"/>
  <c r="C5186" i="2"/>
  <c r="J5186" i="2" s="1"/>
  <c r="C5189" i="2"/>
  <c r="J5189" i="2" s="1"/>
  <c r="C5190" i="2"/>
  <c r="J5190" i="2" s="1"/>
  <c r="C5191" i="2"/>
  <c r="J5191" i="2" s="1"/>
  <c r="C5193" i="2"/>
  <c r="J5193" i="2" s="1"/>
  <c r="C5194" i="2"/>
  <c r="J5194" i="2" s="1"/>
  <c r="C5197" i="2"/>
  <c r="J5197" i="2" s="1"/>
  <c r="C5198" i="2"/>
  <c r="J5198" i="2" s="1"/>
  <c r="C5199" i="2"/>
  <c r="J5199" i="2" s="1"/>
  <c r="C5201" i="2"/>
  <c r="J5201" i="2" s="1"/>
  <c r="C5202" i="2"/>
  <c r="J5202" i="2" s="1"/>
  <c r="C5205" i="2"/>
  <c r="J5205" i="2" s="1"/>
  <c r="C5206" i="2"/>
  <c r="J5206" i="2" s="1"/>
  <c r="C5207" i="2"/>
  <c r="J5207" i="2" s="1"/>
  <c r="C5209" i="2"/>
  <c r="J5209" i="2" s="1"/>
  <c r="C5210" i="2"/>
  <c r="J5210" i="2" s="1"/>
  <c r="C5213" i="2"/>
  <c r="J5213" i="2" s="1"/>
  <c r="C5214" i="2"/>
  <c r="J5214" i="2" s="1"/>
  <c r="C5215" i="2"/>
  <c r="J5215" i="2" s="1"/>
  <c r="C5217" i="2"/>
  <c r="J5217" i="2" s="1"/>
  <c r="C5218" i="2"/>
  <c r="J5218" i="2" s="1"/>
  <c r="C5221" i="2"/>
  <c r="J5221" i="2" s="1"/>
  <c r="C5222" i="2"/>
  <c r="J5222" i="2" s="1"/>
  <c r="C5223" i="2"/>
  <c r="J5223" i="2" s="1"/>
  <c r="C5225" i="2"/>
  <c r="J5225" i="2" s="1"/>
  <c r="C5226" i="2"/>
  <c r="J5226" i="2" s="1"/>
  <c r="C5229" i="2"/>
  <c r="J5229" i="2" s="1"/>
  <c r="C5230" i="2"/>
  <c r="J5230" i="2" s="1"/>
  <c r="C5231" i="2"/>
  <c r="J5231" i="2" s="1"/>
  <c r="C5233" i="2"/>
  <c r="J5233" i="2" s="1"/>
  <c r="C5234" i="2"/>
  <c r="J5234" i="2" s="1"/>
  <c r="C5237" i="2"/>
  <c r="J5237" i="2" s="1"/>
  <c r="C5238" i="2"/>
  <c r="J5238" i="2" s="1"/>
  <c r="C5239" i="2"/>
  <c r="J5239" i="2" s="1"/>
  <c r="C5241" i="2"/>
  <c r="J5241" i="2" s="1"/>
  <c r="C5242" i="2"/>
  <c r="J5242" i="2" s="1"/>
  <c r="C5245" i="2"/>
  <c r="J5245" i="2" s="1"/>
  <c r="C5246" i="2"/>
  <c r="J5246" i="2" s="1"/>
  <c r="C5247" i="2"/>
  <c r="J5247" i="2" s="1"/>
  <c r="C5249" i="2"/>
  <c r="J5249" i="2" s="1"/>
  <c r="C5250" i="2"/>
  <c r="J5250" i="2" s="1"/>
  <c r="C5253" i="2"/>
  <c r="J5253" i="2" s="1"/>
  <c r="C5254" i="2"/>
  <c r="J5254" i="2" s="1"/>
  <c r="C5255" i="2"/>
  <c r="J5255" i="2" s="1"/>
  <c r="C5257" i="2"/>
  <c r="J5257" i="2" s="1"/>
  <c r="C5258" i="2"/>
  <c r="J5258" i="2" s="1"/>
  <c r="C5261" i="2"/>
  <c r="J5261" i="2" s="1"/>
  <c r="C5262" i="2"/>
  <c r="J5262" i="2" s="1"/>
  <c r="C5263" i="2"/>
  <c r="J5263" i="2" s="1"/>
  <c r="C5265" i="2"/>
  <c r="J5265" i="2" s="1"/>
  <c r="C5266" i="2"/>
  <c r="J5266" i="2" s="1"/>
  <c r="C5269" i="2"/>
  <c r="J5269" i="2" s="1"/>
  <c r="C5270" i="2"/>
  <c r="J5270" i="2" s="1"/>
  <c r="C5271" i="2"/>
  <c r="J5271" i="2" s="1"/>
  <c r="C5273" i="2"/>
  <c r="J5273" i="2" s="1"/>
  <c r="C5274" i="2"/>
  <c r="J5274" i="2" s="1"/>
  <c r="C5277" i="2"/>
  <c r="J5277" i="2" s="1"/>
  <c r="C5278" i="2"/>
  <c r="J5278" i="2" s="1"/>
  <c r="C5279" i="2"/>
  <c r="J5279" i="2" s="1"/>
  <c r="C5281" i="2"/>
  <c r="J5281" i="2" s="1"/>
  <c r="C5282" i="2"/>
  <c r="J5282" i="2" s="1"/>
  <c r="C5285" i="2"/>
  <c r="J5285" i="2" s="1"/>
  <c r="C5286" i="2"/>
  <c r="J5286" i="2" s="1"/>
  <c r="C5287" i="2"/>
  <c r="J5287" i="2" s="1"/>
  <c r="C5289" i="2"/>
  <c r="J5289" i="2" s="1"/>
  <c r="C5290" i="2"/>
  <c r="J5290" i="2" s="1"/>
  <c r="C5293" i="2"/>
  <c r="J5293" i="2" s="1"/>
  <c r="C5294" i="2"/>
  <c r="J5294" i="2" s="1"/>
  <c r="C5295" i="2"/>
  <c r="J5295" i="2" s="1"/>
  <c r="C5297" i="2"/>
  <c r="J5297" i="2" s="1"/>
  <c r="C5298" i="2"/>
  <c r="J5298" i="2" s="1"/>
  <c r="C5301" i="2"/>
  <c r="J5301" i="2" s="1"/>
  <c r="C5302" i="2"/>
  <c r="J5302" i="2" s="1"/>
  <c r="C5303" i="2"/>
  <c r="J5303" i="2" s="1"/>
  <c r="C5305" i="2"/>
  <c r="J5305" i="2" s="1"/>
  <c r="C5306" i="2"/>
  <c r="J5306" i="2" s="1"/>
  <c r="C5309" i="2"/>
  <c r="J5309" i="2" s="1"/>
  <c r="C5310" i="2"/>
  <c r="J5310" i="2" s="1"/>
  <c r="C5311" i="2"/>
  <c r="J5311" i="2" s="1"/>
  <c r="C5313" i="2"/>
  <c r="J5313" i="2" s="1"/>
  <c r="C5314" i="2"/>
  <c r="J5314" i="2" s="1"/>
  <c r="C5317" i="2"/>
  <c r="J5317" i="2" s="1"/>
  <c r="C5318" i="2"/>
  <c r="J5318" i="2" s="1"/>
  <c r="C5319" i="2"/>
  <c r="J5319" i="2" s="1"/>
  <c r="C5321" i="2"/>
  <c r="J5321" i="2" s="1"/>
  <c r="C5322" i="2"/>
  <c r="J5322" i="2" s="1"/>
  <c r="C5325" i="2"/>
  <c r="J5325" i="2" s="1"/>
  <c r="C5326" i="2"/>
  <c r="J5326" i="2" s="1"/>
  <c r="C5327" i="2"/>
  <c r="J5327" i="2" s="1"/>
  <c r="C5329" i="2"/>
  <c r="J5329" i="2" s="1"/>
  <c r="C5330" i="2"/>
  <c r="J5330" i="2" s="1"/>
  <c r="C5333" i="2"/>
  <c r="J5333" i="2" s="1"/>
  <c r="C5334" i="2"/>
  <c r="J5334" i="2" s="1"/>
  <c r="C5335" i="2"/>
  <c r="J5335" i="2" s="1"/>
  <c r="C5337" i="2"/>
  <c r="J5337" i="2" s="1"/>
  <c r="C5338" i="2"/>
  <c r="J5338" i="2" s="1"/>
  <c r="C5341" i="2"/>
  <c r="J5341" i="2" s="1"/>
  <c r="C5342" i="2"/>
  <c r="J5342" i="2" s="1"/>
  <c r="C5343" i="2"/>
  <c r="J5343" i="2" s="1"/>
  <c r="C5345" i="2"/>
  <c r="J5345" i="2" s="1"/>
  <c r="C5346" i="2"/>
  <c r="J5346" i="2" s="1"/>
  <c r="C5349" i="2"/>
  <c r="J5349" i="2" s="1"/>
  <c r="C5350" i="2"/>
  <c r="J5350" i="2" s="1"/>
  <c r="C5351" i="2"/>
  <c r="J5351" i="2" s="1"/>
  <c r="C5353" i="2"/>
  <c r="J5353" i="2" s="1"/>
  <c r="C5354" i="2"/>
  <c r="J5354" i="2" s="1"/>
  <c r="C5357" i="2"/>
  <c r="J5357" i="2" s="1"/>
  <c r="C5358" i="2"/>
  <c r="J5358" i="2" s="1"/>
  <c r="C5359" i="2"/>
  <c r="J5359" i="2" s="1"/>
  <c r="C5361" i="2"/>
  <c r="J5361" i="2" s="1"/>
  <c r="C5362" i="2"/>
  <c r="J5362" i="2" s="1"/>
  <c r="C5365" i="2"/>
  <c r="J5365" i="2" s="1"/>
  <c r="C5366" i="2"/>
  <c r="J5366" i="2" s="1"/>
  <c r="C5367" i="2"/>
  <c r="J5367" i="2" s="1"/>
  <c r="C5369" i="2"/>
  <c r="J5369" i="2" s="1"/>
  <c r="C5370" i="2"/>
  <c r="J5370" i="2" s="1"/>
  <c r="C5373" i="2"/>
  <c r="J5373" i="2" s="1"/>
  <c r="C5374" i="2"/>
  <c r="J5374" i="2" s="1"/>
  <c r="C5375" i="2"/>
  <c r="J5375" i="2" s="1"/>
  <c r="C5377" i="2"/>
  <c r="J5377" i="2" s="1"/>
  <c r="C5378" i="2"/>
  <c r="J5378" i="2" s="1"/>
  <c r="C5381" i="2"/>
  <c r="J5381" i="2" s="1"/>
  <c r="C5382" i="2"/>
  <c r="J5382" i="2" s="1"/>
  <c r="C5383" i="2"/>
  <c r="J5383" i="2" s="1"/>
  <c r="C5385" i="2"/>
  <c r="J5385" i="2" s="1"/>
  <c r="C5386" i="2"/>
  <c r="J5386" i="2" s="1"/>
  <c r="C5389" i="2"/>
  <c r="J5389" i="2" s="1"/>
  <c r="C5390" i="2"/>
  <c r="J5390" i="2" s="1"/>
  <c r="C5391" i="2"/>
  <c r="J5391" i="2" s="1"/>
  <c r="C5393" i="2"/>
  <c r="J5393" i="2" s="1"/>
  <c r="C5394" i="2"/>
  <c r="J5394" i="2" s="1"/>
  <c r="C5397" i="2"/>
  <c r="J5397" i="2" s="1"/>
  <c r="C5398" i="2"/>
  <c r="J5398" i="2" s="1"/>
  <c r="C5399" i="2"/>
  <c r="J5399" i="2" s="1"/>
  <c r="C5401" i="2"/>
  <c r="J5401" i="2" s="1"/>
  <c r="C5402" i="2"/>
  <c r="J5402" i="2" s="1"/>
  <c r="C5405" i="2"/>
  <c r="J5405" i="2" s="1"/>
  <c r="C5406" i="2"/>
  <c r="J5406" i="2" s="1"/>
  <c r="C5407" i="2"/>
  <c r="J5407" i="2" s="1"/>
  <c r="C5409" i="2"/>
  <c r="J5409" i="2" s="1"/>
  <c r="C5410" i="2"/>
  <c r="J5410" i="2" s="1"/>
  <c r="C5413" i="2"/>
  <c r="J5413" i="2" s="1"/>
  <c r="C5414" i="2"/>
  <c r="J5414" i="2" s="1"/>
  <c r="C5415" i="2"/>
  <c r="J5415" i="2" s="1"/>
  <c r="C5417" i="2"/>
  <c r="J5417" i="2" s="1"/>
  <c r="C5418" i="2"/>
  <c r="J5418" i="2" s="1"/>
  <c r="C5421" i="2"/>
  <c r="J5421" i="2" s="1"/>
  <c r="C5422" i="2"/>
  <c r="J5422" i="2" s="1"/>
  <c r="C5423" i="2"/>
  <c r="J5423" i="2" s="1"/>
  <c r="C5425" i="2"/>
  <c r="J5425" i="2" s="1"/>
  <c r="C5426" i="2"/>
  <c r="J5426" i="2" s="1"/>
  <c r="C5429" i="2"/>
  <c r="J5429" i="2" s="1"/>
  <c r="C5430" i="2"/>
  <c r="J5430" i="2" s="1"/>
  <c r="C5431" i="2"/>
  <c r="J5431" i="2" s="1"/>
  <c r="C5433" i="2"/>
  <c r="J5433" i="2" s="1"/>
  <c r="C5434" i="2"/>
  <c r="J5434" i="2" s="1"/>
  <c r="C5437" i="2"/>
  <c r="J5437" i="2" s="1"/>
  <c r="C5438" i="2"/>
  <c r="J5438" i="2" s="1"/>
  <c r="C5439" i="2"/>
  <c r="J5439" i="2" s="1"/>
  <c r="C5441" i="2"/>
  <c r="J5441" i="2" s="1"/>
  <c r="C5442" i="2"/>
  <c r="J5442" i="2" s="1"/>
  <c r="C5445" i="2"/>
  <c r="J5445" i="2" s="1"/>
  <c r="C5446" i="2"/>
  <c r="J5446" i="2" s="1"/>
  <c r="C5447" i="2"/>
  <c r="J5447" i="2" s="1"/>
  <c r="C5449" i="2"/>
  <c r="J5449" i="2" s="1"/>
  <c r="C5450" i="2"/>
  <c r="J5450" i="2" s="1"/>
  <c r="C5453" i="2"/>
  <c r="J5453" i="2" s="1"/>
  <c r="C5454" i="2"/>
  <c r="J5454" i="2" s="1"/>
  <c r="C5455" i="2"/>
  <c r="J5455" i="2" s="1"/>
  <c r="C5457" i="2"/>
  <c r="J5457" i="2" s="1"/>
  <c r="C5458" i="2"/>
  <c r="J5458" i="2" s="1"/>
  <c r="C5461" i="2"/>
  <c r="J5461" i="2" s="1"/>
  <c r="C5462" i="2"/>
  <c r="J5462" i="2" s="1"/>
  <c r="C5463" i="2"/>
  <c r="J5463" i="2" s="1"/>
  <c r="C5465" i="2"/>
  <c r="J5465" i="2" s="1"/>
  <c r="C5466" i="2"/>
  <c r="J5466" i="2" s="1"/>
  <c r="C5467" i="2"/>
  <c r="J5467" i="2" s="1"/>
  <c r="C5469" i="2"/>
  <c r="J5469" i="2" s="1"/>
  <c r="C5470" i="2"/>
  <c r="J5470" i="2" s="1"/>
  <c r="C5471" i="2"/>
  <c r="J5471" i="2" s="1"/>
  <c r="C5473" i="2"/>
  <c r="J5473" i="2" s="1"/>
  <c r="C5474" i="2"/>
  <c r="J5474" i="2" s="1"/>
  <c r="C5477" i="2"/>
  <c r="J5477" i="2" s="1"/>
  <c r="C5478" i="2"/>
  <c r="J5478" i="2" s="1"/>
  <c r="C5479" i="2"/>
  <c r="J5479" i="2" s="1"/>
  <c r="C5481" i="2"/>
  <c r="J5481" i="2" s="1"/>
  <c r="C5482" i="2"/>
  <c r="J5482" i="2" s="1"/>
  <c r="C5483" i="2"/>
  <c r="J5483" i="2" s="1"/>
  <c r="C5485" i="2"/>
  <c r="J5485" i="2" s="1"/>
  <c r="C5486" i="2"/>
  <c r="J5486" i="2" s="1"/>
  <c r="C5487" i="2"/>
  <c r="J5487" i="2" s="1"/>
  <c r="C5489" i="2"/>
  <c r="J5489" i="2" s="1"/>
  <c r="C5490" i="2"/>
  <c r="J5490" i="2" s="1"/>
  <c r="C5493" i="2"/>
  <c r="J5493" i="2" s="1"/>
  <c r="C5494" i="2"/>
  <c r="J5494" i="2" s="1"/>
  <c r="C5495" i="2"/>
  <c r="J5495" i="2" s="1"/>
  <c r="C5497" i="2"/>
  <c r="J5497" i="2" s="1"/>
  <c r="C5498" i="2"/>
  <c r="J5498" i="2" s="1"/>
  <c r="C5499" i="2"/>
  <c r="J5499" i="2" s="1"/>
  <c r="C5501" i="2"/>
  <c r="J5501" i="2" s="1"/>
  <c r="C5502" i="2"/>
  <c r="J5502" i="2" s="1"/>
  <c r="C5503" i="2"/>
  <c r="J5503" i="2" s="1"/>
  <c r="C5505" i="2"/>
  <c r="J5505" i="2" s="1"/>
  <c r="C5506" i="2"/>
  <c r="J5506" i="2" s="1"/>
  <c r="C5509" i="2"/>
  <c r="J5509" i="2" s="1"/>
  <c r="C5510" i="2"/>
  <c r="J5510" i="2" s="1"/>
  <c r="C5511" i="2"/>
  <c r="J5511" i="2" s="1"/>
  <c r="C5513" i="2"/>
  <c r="J5513" i="2" s="1"/>
  <c r="C5514" i="2"/>
  <c r="J5514" i="2" s="1"/>
  <c r="C5515" i="2"/>
  <c r="J5515" i="2" s="1"/>
  <c r="C5517" i="2"/>
  <c r="J5517" i="2" s="1"/>
  <c r="C5518" i="2"/>
  <c r="J5518" i="2" s="1"/>
  <c r="C5519" i="2"/>
  <c r="J5519" i="2" s="1"/>
  <c r="C5521" i="2"/>
  <c r="J5521" i="2" s="1"/>
  <c r="C5522" i="2"/>
  <c r="J5522" i="2" s="1"/>
  <c r="C5525" i="2"/>
  <c r="J5525" i="2" s="1"/>
  <c r="C5526" i="2"/>
  <c r="J5526" i="2" s="1"/>
  <c r="C5527" i="2"/>
  <c r="J5527" i="2" s="1"/>
  <c r="C5529" i="2"/>
  <c r="J5529" i="2" s="1"/>
  <c r="C5530" i="2"/>
  <c r="J5530" i="2" s="1"/>
  <c r="C5531" i="2"/>
  <c r="J5531" i="2" s="1"/>
  <c r="C5533" i="2"/>
  <c r="J5533" i="2" s="1"/>
  <c r="C5534" i="2"/>
  <c r="J5534" i="2" s="1"/>
  <c r="C5535" i="2"/>
  <c r="J5535" i="2" s="1"/>
  <c r="C5537" i="2"/>
  <c r="J5537" i="2" s="1"/>
  <c r="C5538" i="2"/>
  <c r="J5538" i="2" s="1"/>
  <c r="C5541" i="2"/>
  <c r="J5541" i="2" s="1"/>
  <c r="C5542" i="2"/>
  <c r="J5542" i="2" s="1"/>
  <c r="C5543" i="2"/>
  <c r="J5543" i="2" s="1"/>
  <c r="C5545" i="2"/>
  <c r="J5545" i="2" s="1"/>
  <c r="C5546" i="2"/>
  <c r="J5546" i="2" s="1"/>
  <c r="C5547" i="2"/>
  <c r="J5547" i="2" s="1"/>
  <c r="C5549" i="2"/>
  <c r="J5549" i="2" s="1"/>
  <c r="C5550" i="2"/>
  <c r="J5550" i="2" s="1"/>
  <c r="C5551" i="2"/>
  <c r="J5551" i="2" s="1"/>
  <c r="C5553" i="2"/>
  <c r="J5553" i="2" s="1"/>
  <c r="C5554" i="2"/>
  <c r="J5554" i="2" s="1"/>
  <c r="C5557" i="2"/>
  <c r="J5557" i="2" s="1"/>
  <c r="C5558" i="2"/>
  <c r="J5558" i="2" s="1"/>
  <c r="C5559" i="2"/>
  <c r="J5559" i="2" s="1"/>
  <c r="C5561" i="2"/>
  <c r="J5561" i="2" s="1"/>
  <c r="C5562" i="2"/>
  <c r="J5562" i="2" s="1"/>
  <c r="C5563" i="2"/>
  <c r="J5563" i="2" s="1"/>
  <c r="C5565" i="2"/>
  <c r="J5565" i="2" s="1"/>
  <c r="C5566" i="2"/>
  <c r="J5566" i="2" s="1"/>
  <c r="C5567" i="2"/>
  <c r="J5567" i="2" s="1"/>
  <c r="C5569" i="2"/>
  <c r="J5569" i="2" s="1"/>
  <c r="C5570" i="2"/>
  <c r="J5570" i="2" s="1"/>
  <c r="C5573" i="2"/>
  <c r="J5573" i="2" s="1"/>
  <c r="C5574" i="2"/>
  <c r="J5574" i="2" s="1"/>
  <c r="C5575" i="2"/>
  <c r="J5575" i="2" s="1"/>
  <c r="C5577" i="2"/>
  <c r="J5577" i="2" s="1"/>
  <c r="C5578" i="2"/>
  <c r="J5578" i="2" s="1"/>
  <c r="C5579" i="2"/>
  <c r="J5579" i="2" s="1"/>
  <c r="C5581" i="2"/>
  <c r="J5581" i="2" s="1"/>
  <c r="C5582" i="2"/>
  <c r="J5582" i="2" s="1"/>
  <c r="C5583" i="2"/>
  <c r="J5583" i="2" s="1"/>
  <c r="C5585" i="2"/>
  <c r="J5585" i="2" s="1"/>
  <c r="C5586" i="2"/>
  <c r="J5586" i="2" s="1"/>
  <c r="C5589" i="2"/>
  <c r="J5589" i="2" s="1"/>
  <c r="C5590" i="2"/>
  <c r="J5590" i="2" s="1"/>
  <c r="C5591" i="2"/>
  <c r="J5591" i="2" s="1"/>
  <c r="C5593" i="2"/>
  <c r="J5593" i="2" s="1"/>
  <c r="C5594" i="2"/>
  <c r="J5594" i="2" s="1"/>
  <c r="C5595" i="2"/>
  <c r="J5595" i="2" s="1"/>
  <c r="C5597" i="2"/>
  <c r="J5597" i="2" s="1"/>
  <c r="C5598" i="2"/>
  <c r="J5598" i="2" s="1"/>
  <c r="C5599" i="2"/>
  <c r="J5599" i="2" s="1"/>
  <c r="C5601" i="2"/>
  <c r="J5601" i="2" s="1"/>
  <c r="C5602" i="2"/>
  <c r="J5602" i="2" s="1"/>
  <c r="C5605" i="2"/>
  <c r="J5605" i="2" s="1"/>
  <c r="C5606" i="2"/>
  <c r="J5606" i="2" s="1"/>
  <c r="C5607" i="2"/>
  <c r="J5607" i="2" s="1"/>
  <c r="C5609" i="2"/>
  <c r="J5609" i="2" s="1"/>
  <c r="C5610" i="2"/>
  <c r="J5610" i="2" s="1"/>
  <c r="C5611" i="2"/>
  <c r="J5611" i="2" s="1"/>
  <c r="C5613" i="2"/>
  <c r="J5613" i="2" s="1"/>
  <c r="C5614" i="2"/>
  <c r="J5614" i="2" s="1"/>
  <c r="C5615" i="2"/>
  <c r="J5615" i="2" s="1"/>
  <c r="C5617" i="2"/>
  <c r="J5617" i="2" s="1"/>
  <c r="C5618" i="2"/>
  <c r="J5618" i="2" s="1"/>
  <c r="C5621" i="2"/>
  <c r="J5621" i="2" s="1"/>
  <c r="C5622" i="2"/>
  <c r="J5622" i="2" s="1"/>
  <c r="C5623" i="2"/>
  <c r="J5623" i="2" s="1"/>
  <c r="C5625" i="2"/>
  <c r="J5625" i="2" s="1"/>
  <c r="C5626" i="2"/>
  <c r="J5626" i="2" s="1"/>
  <c r="C5627" i="2"/>
  <c r="J5627" i="2" s="1"/>
  <c r="C5629" i="2"/>
  <c r="J5629" i="2" s="1"/>
  <c r="C5630" i="2"/>
  <c r="J5630" i="2" s="1"/>
  <c r="C5631" i="2"/>
  <c r="J5631" i="2" s="1"/>
  <c r="C5633" i="2"/>
  <c r="J5633" i="2" s="1"/>
  <c r="C5634" i="2"/>
  <c r="J5634" i="2" s="1"/>
  <c r="C5637" i="2"/>
  <c r="J5637" i="2" s="1"/>
  <c r="C5638" i="2"/>
  <c r="J5638" i="2" s="1"/>
  <c r="C5639" i="2"/>
  <c r="J5639" i="2" s="1"/>
  <c r="C5641" i="2"/>
  <c r="J5641" i="2" s="1"/>
  <c r="C5642" i="2"/>
  <c r="J5642" i="2" s="1"/>
  <c r="C5643" i="2"/>
  <c r="J5643" i="2" s="1"/>
  <c r="C5645" i="2"/>
  <c r="J5645" i="2" s="1"/>
  <c r="C5646" i="2"/>
  <c r="J5646" i="2" s="1"/>
  <c r="C5647" i="2"/>
  <c r="J5647" i="2" s="1"/>
  <c r="C5649" i="2"/>
  <c r="J5649" i="2" s="1"/>
  <c r="C5650" i="2"/>
  <c r="J5650" i="2" s="1"/>
  <c r="C5653" i="2"/>
  <c r="J5653" i="2" s="1"/>
  <c r="C5654" i="2"/>
  <c r="J5654" i="2" s="1"/>
  <c r="C5655" i="2"/>
  <c r="J5655" i="2" s="1"/>
  <c r="C5657" i="2"/>
  <c r="J5657" i="2" s="1"/>
  <c r="C5658" i="2"/>
  <c r="J5658" i="2" s="1"/>
  <c r="C5659" i="2"/>
  <c r="J5659" i="2" s="1"/>
  <c r="C5661" i="2"/>
  <c r="J5661" i="2" s="1"/>
  <c r="C5662" i="2"/>
  <c r="J5662" i="2" s="1"/>
  <c r="C5663" i="2"/>
  <c r="J5663" i="2" s="1"/>
  <c r="C5665" i="2"/>
  <c r="J5665" i="2" s="1"/>
  <c r="C5666" i="2"/>
  <c r="J5666" i="2" s="1"/>
  <c r="C5669" i="2"/>
  <c r="J5669" i="2" s="1"/>
  <c r="C5670" i="2"/>
  <c r="J5670" i="2" s="1"/>
  <c r="C5671" i="2"/>
  <c r="J5671" i="2" s="1"/>
  <c r="C5673" i="2"/>
  <c r="J5673" i="2" s="1"/>
  <c r="C5674" i="2"/>
  <c r="J5674" i="2" s="1"/>
  <c r="C5675" i="2"/>
  <c r="J5675" i="2" s="1"/>
  <c r="C5677" i="2"/>
  <c r="J5677" i="2" s="1"/>
  <c r="C5678" i="2"/>
  <c r="J5678" i="2" s="1"/>
  <c r="C5679" i="2"/>
  <c r="J5679" i="2" s="1"/>
  <c r="C5681" i="2"/>
  <c r="J5681" i="2" s="1"/>
  <c r="C5682" i="2"/>
  <c r="J5682" i="2" s="1"/>
  <c r="C5685" i="2"/>
  <c r="J5685" i="2" s="1"/>
  <c r="C5686" i="2"/>
  <c r="J5686" i="2" s="1"/>
  <c r="C5687" i="2"/>
  <c r="J5687" i="2" s="1"/>
  <c r="C5689" i="2"/>
  <c r="J5689" i="2" s="1"/>
  <c r="C5690" i="2"/>
  <c r="J5690" i="2" s="1"/>
  <c r="C5691" i="2"/>
  <c r="J5691" i="2" s="1"/>
  <c r="C5693" i="2"/>
  <c r="J5693" i="2" s="1"/>
  <c r="C5694" i="2"/>
  <c r="J5694" i="2" s="1"/>
  <c r="C5695" i="2"/>
  <c r="J5695" i="2" s="1"/>
  <c r="C5697" i="2"/>
  <c r="J5697" i="2" s="1"/>
  <c r="C5698" i="2"/>
  <c r="J5698" i="2" s="1"/>
  <c r="C5701" i="2"/>
  <c r="J5701" i="2" s="1"/>
  <c r="C5702" i="2"/>
  <c r="J5702" i="2" s="1"/>
  <c r="C5703" i="2"/>
  <c r="J5703" i="2" s="1"/>
  <c r="C5705" i="2"/>
  <c r="J5705" i="2" s="1"/>
  <c r="C5706" i="2"/>
  <c r="J5706" i="2" s="1"/>
  <c r="C5707" i="2"/>
  <c r="J5707" i="2" s="1"/>
  <c r="C5709" i="2"/>
  <c r="J5709" i="2" s="1"/>
  <c r="C5710" i="2"/>
  <c r="J5710" i="2" s="1"/>
  <c r="C5711" i="2"/>
  <c r="J5711" i="2" s="1"/>
  <c r="C5713" i="2"/>
  <c r="J5713" i="2" s="1"/>
  <c r="C5714" i="2"/>
  <c r="J5714" i="2" s="1"/>
  <c r="C5717" i="2"/>
  <c r="J5717" i="2" s="1"/>
  <c r="C5718" i="2"/>
  <c r="J5718" i="2" s="1"/>
  <c r="C5719" i="2"/>
  <c r="J5719" i="2" s="1"/>
  <c r="C5721" i="2"/>
  <c r="J5721" i="2" s="1"/>
  <c r="C5722" i="2"/>
  <c r="J5722" i="2" s="1"/>
  <c r="C5723" i="2"/>
  <c r="J5723" i="2" s="1"/>
  <c r="C5725" i="2"/>
  <c r="J5725" i="2" s="1"/>
  <c r="C5726" i="2"/>
  <c r="J5726" i="2" s="1"/>
  <c r="C5727" i="2"/>
  <c r="J5727" i="2" s="1"/>
  <c r="C5729" i="2"/>
  <c r="J5729" i="2" s="1"/>
  <c r="C5730" i="2"/>
  <c r="J5730" i="2" s="1"/>
  <c r="C5733" i="2"/>
  <c r="J5733" i="2" s="1"/>
  <c r="C5734" i="2"/>
  <c r="J5734" i="2" s="1"/>
  <c r="C5735" i="2"/>
  <c r="J5735" i="2" s="1"/>
  <c r="C5737" i="2"/>
  <c r="J5737" i="2" s="1"/>
  <c r="C5738" i="2"/>
  <c r="J5738" i="2" s="1"/>
  <c r="C5739" i="2"/>
  <c r="J5739" i="2" s="1"/>
  <c r="C5741" i="2"/>
  <c r="J5741" i="2" s="1"/>
  <c r="C5742" i="2"/>
  <c r="J5742" i="2" s="1"/>
  <c r="C5743" i="2"/>
  <c r="J5743" i="2" s="1"/>
  <c r="C5745" i="2"/>
  <c r="J5745" i="2" s="1"/>
  <c r="C5746" i="2"/>
  <c r="J5746" i="2" s="1"/>
  <c r="C5749" i="2"/>
  <c r="J5749" i="2" s="1"/>
  <c r="C5750" i="2"/>
  <c r="J5750" i="2" s="1"/>
  <c r="C5751" i="2"/>
  <c r="J5751" i="2" s="1"/>
  <c r="C5753" i="2"/>
  <c r="J5753" i="2" s="1"/>
  <c r="C5754" i="2"/>
  <c r="J5754" i="2" s="1"/>
  <c r="C5755" i="2"/>
  <c r="J5755" i="2" s="1"/>
  <c r="C5757" i="2"/>
  <c r="J5757" i="2" s="1"/>
  <c r="C5758" i="2"/>
  <c r="J5758" i="2" s="1"/>
  <c r="C5759" i="2"/>
  <c r="J5759" i="2" s="1"/>
  <c r="C5761" i="2"/>
  <c r="J5761" i="2" s="1"/>
  <c r="C5762" i="2"/>
  <c r="J5762" i="2" s="1"/>
  <c r="C5765" i="2"/>
  <c r="J5765" i="2" s="1"/>
  <c r="C5766" i="2"/>
  <c r="J5766" i="2" s="1"/>
  <c r="C5767" i="2"/>
  <c r="J5767" i="2" s="1"/>
  <c r="C5769" i="2"/>
  <c r="J5769" i="2" s="1"/>
  <c r="C5770" i="2"/>
  <c r="J5770" i="2" s="1"/>
  <c r="C5771" i="2"/>
  <c r="J5771" i="2" s="1"/>
  <c r="C5773" i="2"/>
  <c r="J5773" i="2" s="1"/>
  <c r="C5774" i="2"/>
  <c r="J5774" i="2" s="1"/>
  <c r="C5775" i="2"/>
  <c r="J5775" i="2" s="1"/>
  <c r="C5777" i="2"/>
  <c r="J5777" i="2" s="1"/>
  <c r="C5778" i="2"/>
  <c r="J5778" i="2" s="1"/>
  <c r="C5781" i="2"/>
  <c r="J5781" i="2" s="1"/>
  <c r="C5782" i="2"/>
  <c r="J5782" i="2" s="1"/>
  <c r="C5783" i="2"/>
  <c r="J5783" i="2" s="1"/>
  <c r="C5785" i="2"/>
  <c r="J5785" i="2" s="1"/>
  <c r="C5786" i="2"/>
  <c r="J5786" i="2" s="1"/>
  <c r="C5787" i="2"/>
  <c r="J5787" i="2" s="1"/>
  <c r="C5789" i="2"/>
  <c r="J5789" i="2" s="1"/>
  <c r="C5790" i="2"/>
  <c r="J5790" i="2" s="1"/>
  <c r="C5791" i="2"/>
  <c r="J5791" i="2" s="1"/>
  <c r="C5793" i="2"/>
  <c r="J5793" i="2" s="1"/>
  <c r="C5794" i="2"/>
  <c r="J5794" i="2" s="1"/>
  <c r="C5797" i="2"/>
  <c r="J5797" i="2" s="1"/>
  <c r="C5798" i="2"/>
  <c r="J5798" i="2" s="1"/>
  <c r="C5799" i="2"/>
  <c r="J5799" i="2" s="1"/>
  <c r="C5801" i="2"/>
  <c r="J5801" i="2" s="1"/>
  <c r="C5802" i="2"/>
  <c r="J5802" i="2" s="1"/>
  <c r="C5803" i="2"/>
  <c r="J5803" i="2" s="1"/>
  <c r="C5805" i="2"/>
  <c r="J5805" i="2" s="1"/>
  <c r="C5806" i="2"/>
  <c r="J5806" i="2" s="1"/>
  <c r="C5807" i="2"/>
  <c r="J5807" i="2" s="1"/>
  <c r="C5809" i="2"/>
  <c r="J5809" i="2" s="1"/>
  <c r="C5810" i="2"/>
  <c r="J5810" i="2" s="1"/>
  <c r="C5813" i="2"/>
  <c r="J5813" i="2" s="1"/>
  <c r="C5814" i="2"/>
  <c r="J5814" i="2" s="1"/>
  <c r="C5815" i="2"/>
  <c r="J5815" i="2" s="1"/>
  <c r="C5817" i="2"/>
  <c r="J5817" i="2" s="1"/>
  <c r="C5818" i="2"/>
  <c r="J5818" i="2" s="1"/>
  <c r="C5819" i="2"/>
  <c r="J5819" i="2" s="1"/>
  <c r="C5821" i="2"/>
  <c r="J5821" i="2" s="1"/>
  <c r="C5822" i="2"/>
  <c r="J5822" i="2" s="1"/>
  <c r="C5823" i="2"/>
  <c r="J5823" i="2" s="1"/>
  <c r="C5825" i="2"/>
  <c r="J5825" i="2" s="1"/>
  <c r="C5826" i="2"/>
  <c r="J5826" i="2" s="1"/>
  <c r="C5829" i="2"/>
  <c r="J5829" i="2" s="1"/>
  <c r="C5830" i="2"/>
  <c r="J5830" i="2" s="1"/>
  <c r="C5831" i="2"/>
  <c r="J5831" i="2" s="1"/>
  <c r="C5833" i="2"/>
  <c r="J5833" i="2" s="1"/>
  <c r="C5834" i="2"/>
  <c r="J5834" i="2" s="1"/>
  <c r="C5835" i="2"/>
  <c r="J5835" i="2" s="1"/>
  <c r="C5837" i="2"/>
  <c r="J5837" i="2" s="1"/>
  <c r="C5838" i="2"/>
  <c r="J5838" i="2" s="1"/>
  <c r="C5839" i="2"/>
  <c r="J5839" i="2" s="1"/>
  <c r="C5841" i="2"/>
  <c r="J5841" i="2" s="1"/>
  <c r="C5842" i="2"/>
  <c r="J5842" i="2" s="1"/>
  <c r="C5845" i="2"/>
  <c r="J5845" i="2" s="1"/>
  <c r="C5846" i="2"/>
  <c r="J5846" i="2" s="1"/>
  <c r="C5847" i="2"/>
  <c r="J5847" i="2" s="1"/>
  <c r="C5849" i="2"/>
  <c r="J5849" i="2" s="1"/>
  <c r="C5850" i="2"/>
  <c r="J5850" i="2" s="1"/>
  <c r="C5851" i="2"/>
  <c r="J5851" i="2" s="1"/>
  <c r="C5853" i="2"/>
  <c r="J5853" i="2" s="1"/>
  <c r="C5854" i="2"/>
  <c r="J5854" i="2" s="1"/>
  <c r="C5855" i="2"/>
  <c r="J5855" i="2" s="1"/>
  <c r="C5857" i="2"/>
  <c r="J5857" i="2" s="1"/>
  <c r="C5858" i="2"/>
  <c r="J5858" i="2" s="1"/>
  <c r="C5861" i="2"/>
  <c r="J5861" i="2" s="1"/>
  <c r="C5862" i="2"/>
  <c r="J5862" i="2" s="1"/>
  <c r="C5863" i="2"/>
  <c r="J5863" i="2" s="1"/>
  <c r="C5865" i="2"/>
  <c r="J5865" i="2" s="1"/>
  <c r="C5866" i="2"/>
  <c r="J5866" i="2" s="1"/>
  <c r="C5867" i="2"/>
  <c r="J5867" i="2" s="1"/>
  <c r="C5869" i="2"/>
  <c r="J5869" i="2" s="1"/>
  <c r="C5870" i="2"/>
  <c r="J5870" i="2" s="1"/>
  <c r="C5871" i="2"/>
  <c r="J5871" i="2" s="1"/>
  <c r="C5873" i="2"/>
  <c r="J5873" i="2" s="1"/>
  <c r="C5874" i="2"/>
  <c r="J5874" i="2" s="1"/>
  <c r="C5877" i="2"/>
  <c r="J5877" i="2" s="1"/>
  <c r="C5878" i="2"/>
  <c r="J5878" i="2" s="1"/>
  <c r="C5879" i="2"/>
  <c r="J5879" i="2" s="1"/>
  <c r="C5881" i="2"/>
  <c r="J5881" i="2" s="1"/>
  <c r="C5882" i="2"/>
  <c r="J5882" i="2" s="1"/>
  <c r="C5883" i="2"/>
  <c r="J5883" i="2" s="1"/>
  <c r="C5885" i="2"/>
  <c r="J5885" i="2" s="1"/>
  <c r="C5886" i="2"/>
  <c r="J5886" i="2" s="1"/>
  <c r="C5887" i="2"/>
  <c r="J5887" i="2" s="1"/>
  <c r="C5889" i="2"/>
  <c r="J5889" i="2" s="1"/>
  <c r="C5890" i="2"/>
  <c r="J5890" i="2" s="1"/>
  <c r="C5893" i="2"/>
  <c r="J5893" i="2" s="1"/>
  <c r="C5894" i="2"/>
  <c r="J5894" i="2" s="1"/>
  <c r="C5895" i="2"/>
  <c r="J5895" i="2" s="1"/>
  <c r="C5897" i="2"/>
  <c r="J5897" i="2" s="1"/>
  <c r="C5898" i="2"/>
  <c r="J5898" i="2" s="1"/>
  <c r="C5899" i="2"/>
  <c r="J5899" i="2" s="1"/>
  <c r="C5901" i="2"/>
  <c r="J5901" i="2" s="1"/>
  <c r="C5902" i="2"/>
  <c r="J5902" i="2" s="1"/>
  <c r="C5903" i="2"/>
  <c r="J5903" i="2" s="1"/>
  <c r="C5905" i="2"/>
  <c r="J5905" i="2" s="1"/>
  <c r="C5906" i="2"/>
  <c r="J5906" i="2" s="1"/>
  <c r="C5909" i="2"/>
  <c r="J5909" i="2" s="1"/>
  <c r="C5910" i="2"/>
  <c r="J5910" i="2" s="1"/>
  <c r="C5911" i="2"/>
  <c r="J5911" i="2" s="1"/>
  <c r="C5913" i="2"/>
  <c r="J5913" i="2" s="1"/>
  <c r="C5914" i="2"/>
  <c r="J5914" i="2" s="1"/>
  <c r="C5915" i="2"/>
  <c r="J5915" i="2" s="1"/>
  <c r="C5917" i="2"/>
  <c r="J5917" i="2" s="1"/>
  <c r="C5918" i="2"/>
  <c r="J5918" i="2" s="1"/>
  <c r="C5919" i="2"/>
  <c r="J5919" i="2" s="1"/>
  <c r="C5921" i="2"/>
  <c r="J5921" i="2" s="1"/>
  <c r="C5922" i="2"/>
  <c r="J5922" i="2" s="1"/>
  <c r="C5925" i="2"/>
  <c r="J5925" i="2" s="1"/>
  <c r="C5926" i="2"/>
  <c r="J5926" i="2" s="1"/>
  <c r="C5927" i="2"/>
  <c r="J5927" i="2" s="1"/>
  <c r="C5929" i="2"/>
  <c r="J5929" i="2" s="1"/>
  <c r="C5930" i="2"/>
  <c r="J5930" i="2" s="1"/>
  <c r="C5931" i="2"/>
  <c r="J5931" i="2" s="1"/>
  <c r="C5933" i="2"/>
  <c r="J5933" i="2" s="1"/>
  <c r="C5934" i="2"/>
  <c r="J5934" i="2" s="1"/>
  <c r="C5935" i="2"/>
  <c r="J5935" i="2" s="1"/>
  <c r="C5937" i="2"/>
  <c r="J5937" i="2" s="1"/>
  <c r="C5938" i="2"/>
  <c r="J5938" i="2" s="1"/>
  <c r="C5941" i="2"/>
  <c r="J5941" i="2" s="1"/>
  <c r="C5942" i="2"/>
  <c r="J5942" i="2" s="1"/>
  <c r="C5943" i="2"/>
  <c r="J5943" i="2" s="1"/>
  <c r="C5945" i="2"/>
  <c r="J5945" i="2" s="1"/>
  <c r="C5946" i="2"/>
  <c r="J5946" i="2" s="1"/>
  <c r="C5947" i="2"/>
  <c r="J5947" i="2" s="1"/>
  <c r="C5949" i="2"/>
  <c r="J5949" i="2" s="1"/>
  <c r="C5950" i="2"/>
  <c r="J5950" i="2" s="1"/>
  <c r="C5951" i="2"/>
  <c r="J5951" i="2" s="1"/>
  <c r="C5953" i="2"/>
  <c r="J5953" i="2" s="1"/>
  <c r="C5954" i="2"/>
  <c r="J5954" i="2" s="1"/>
  <c r="C5957" i="2"/>
  <c r="J5957" i="2" s="1"/>
  <c r="C5958" i="2"/>
  <c r="J5958" i="2" s="1"/>
  <c r="C5959" i="2"/>
  <c r="J5959" i="2" s="1"/>
  <c r="C5961" i="2"/>
  <c r="J5961" i="2" s="1"/>
  <c r="C5962" i="2"/>
  <c r="J5962" i="2" s="1"/>
  <c r="C5963" i="2"/>
  <c r="J5963" i="2" s="1"/>
  <c r="C5965" i="2"/>
  <c r="J5965" i="2" s="1"/>
  <c r="C5966" i="2"/>
  <c r="J5966" i="2" s="1"/>
  <c r="C5967" i="2"/>
  <c r="J5967" i="2" s="1"/>
  <c r="C5969" i="2"/>
  <c r="J5969" i="2" s="1"/>
  <c r="C5970" i="2"/>
  <c r="J5970" i="2" s="1"/>
  <c r="C5973" i="2"/>
  <c r="J5973" i="2" s="1"/>
  <c r="C5974" i="2"/>
  <c r="J5974" i="2" s="1"/>
  <c r="C5975" i="2"/>
  <c r="J5975" i="2" s="1"/>
  <c r="C5977" i="2"/>
  <c r="J5977" i="2" s="1"/>
  <c r="C5978" i="2"/>
  <c r="J5978" i="2" s="1"/>
  <c r="C5979" i="2"/>
  <c r="J5979" i="2" s="1"/>
  <c r="C5981" i="2"/>
  <c r="J5981" i="2" s="1"/>
  <c r="C5982" i="2"/>
  <c r="J5982" i="2" s="1"/>
  <c r="C5983" i="2"/>
  <c r="J5983" i="2" s="1"/>
  <c r="C5985" i="2"/>
  <c r="J5985" i="2" s="1"/>
  <c r="C5986" i="2"/>
  <c r="J5986" i="2" s="1"/>
  <c r="C5989" i="2"/>
  <c r="J5989" i="2" s="1"/>
  <c r="C5990" i="2"/>
  <c r="J5990" i="2" s="1"/>
  <c r="C5991" i="2"/>
  <c r="J5991" i="2" s="1"/>
  <c r="C5993" i="2"/>
  <c r="J5993" i="2" s="1"/>
  <c r="C5994" i="2"/>
  <c r="J5994" i="2" s="1"/>
  <c r="C5995" i="2"/>
  <c r="J5995" i="2" s="1"/>
  <c r="C5997" i="2"/>
  <c r="J5997" i="2" s="1"/>
  <c r="C5998" i="2"/>
  <c r="J5998" i="2" s="1"/>
  <c r="C5999" i="2"/>
  <c r="J5999" i="2" s="1"/>
  <c r="E5727" i="2" l="1"/>
  <c r="E5663" i="2"/>
  <c r="E5599" i="2"/>
  <c r="E5535" i="2"/>
  <c r="E5471" i="2"/>
  <c r="E5407" i="2"/>
  <c r="E5343" i="2"/>
  <c r="E5279" i="2"/>
  <c r="E5215" i="2"/>
  <c r="E5151" i="2"/>
  <c r="E5087" i="2"/>
  <c r="E5023" i="2"/>
  <c r="B5999" i="2"/>
  <c r="B5995" i="2"/>
  <c r="E5995" i="2"/>
  <c r="B5991" i="2"/>
  <c r="E5991" i="2"/>
  <c r="B5987" i="2"/>
  <c r="E5987" i="2"/>
  <c r="C5987" i="2"/>
  <c r="J5987" i="2" s="1"/>
  <c r="B5983" i="2"/>
  <c r="B5979" i="2"/>
  <c r="E5979" i="2"/>
  <c r="B5975" i="2"/>
  <c r="E5975" i="2"/>
  <c r="B5971" i="2"/>
  <c r="E5971" i="2"/>
  <c r="C5971" i="2"/>
  <c r="J5971" i="2" s="1"/>
  <c r="B5967" i="2"/>
  <c r="B5963" i="2"/>
  <c r="E5963" i="2"/>
  <c r="B5959" i="2"/>
  <c r="E5959" i="2"/>
  <c r="B5955" i="2"/>
  <c r="E5955" i="2"/>
  <c r="C5955" i="2"/>
  <c r="J5955" i="2" s="1"/>
  <c r="B5951" i="2"/>
  <c r="B5947" i="2"/>
  <c r="E5947" i="2"/>
  <c r="B5943" i="2"/>
  <c r="E5943" i="2"/>
  <c r="B5939" i="2"/>
  <c r="E5939" i="2"/>
  <c r="C5939" i="2"/>
  <c r="J5939" i="2" s="1"/>
  <c r="B5935" i="2"/>
  <c r="B5931" i="2"/>
  <c r="E5931" i="2"/>
  <c r="B5927" i="2"/>
  <c r="E5927" i="2"/>
  <c r="B5923" i="2"/>
  <c r="E5923" i="2"/>
  <c r="C5923" i="2"/>
  <c r="J5923" i="2" s="1"/>
  <c r="B5915" i="2"/>
  <c r="E5915" i="2"/>
  <c r="B5911" i="2"/>
  <c r="E5911" i="2"/>
  <c r="B5907" i="2"/>
  <c r="E5907" i="2"/>
  <c r="C5907" i="2"/>
  <c r="J5907" i="2" s="1"/>
  <c r="B5899" i="2"/>
  <c r="E5899" i="2"/>
  <c r="B5895" i="2"/>
  <c r="E5895" i="2"/>
  <c r="B5891" i="2"/>
  <c r="E5891" i="2"/>
  <c r="C5891" i="2"/>
  <c r="J5891" i="2" s="1"/>
  <c r="B5883" i="2"/>
  <c r="E5883" i="2"/>
  <c r="B5879" i="2"/>
  <c r="E5879" i="2"/>
  <c r="B5875" i="2"/>
  <c r="E5875" i="2"/>
  <c r="C5875" i="2"/>
  <c r="J5875" i="2" s="1"/>
  <c r="B5867" i="2"/>
  <c r="E5867" i="2"/>
  <c r="B5863" i="2"/>
  <c r="E5863" i="2"/>
  <c r="B5859" i="2"/>
  <c r="E5859" i="2"/>
  <c r="C5859" i="2"/>
  <c r="J5859" i="2" s="1"/>
  <c r="B5851" i="2"/>
  <c r="E5851" i="2"/>
  <c r="B5847" i="2"/>
  <c r="E5847" i="2"/>
  <c r="B5843" i="2"/>
  <c r="E5843" i="2"/>
  <c r="C5843" i="2"/>
  <c r="J5843" i="2" s="1"/>
  <c r="B5835" i="2"/>
  <c r="E5835" i="2"/>
  <c r="B5831" i="2"/>
  <c r="E5831" i="2"/>
  <c r="B5827" i="2"/>
  <c r="E5827" i="2"/>
  <c r="C5827" i="2"/>
  <c r="J5827" i="2" s="1"/>
  <c r="B5819" i="2"/>
  <c r="E5819" i="2"/>
  <c r="B5815" i="2"/>
  <c r="E5815" i="2"/>
  <c r="B5811" i="2"/>
  <c r="E5811" i="2"/>
  <c r="C5811" i="2"/>
  <c r="J5811" i="2" s="1"/>
  <c r="B5803" i="2"/>
  <c r="E5803" i="2"/>
  <c r="B5799" i="2"/>
  <c r="E5799" i="2"/>
  <c r="B5795" i="2"/>
  <c r="E5795" i="2"/>
  <c r="C5795" i="2"/>
  <c r="J5795" i="2" s="1"/>
  <c r="B5787" i="2"/>
  <c r="E5787" i="2"/>
  <c r="B5783" i="2"/>
  <c r="E5783" i="2"/>
  <c r="B5779" i="2"/>
  <c r="E5779" i="2"/>
  <c r="C5779" i="2"/>
  <c r="J5779" i="2" s="1"/>
  <c r="B5771" i="2"/>
  <c r="E5771" i="2"/>
  <c r="B5767" i="2"/>
  <c r="E5767" i="2"/>
  <c r="B5763" i="2"/>
  <c r="E5763" i="2"/>
  <c r="C5763" i="2"/>
  <c r="J5763" i="2" s="1"/>
  <c r="B5755" i="2"/>
  <c r="E5755" i="2"/>
  <c r="B5751" i="2"/>
  <c r="E5751" i="2"/>
  <c r="B5747" i="2"/>
  <c r="E5747" i="2"/>
  <c r="C5747" i="2"/>
  <c r="J5747" i="2" s="1"/>
  <c r="B5739" i="2"/>
  <c r="E5739" i="2"/>
  <c r="B5735" i="2"/>
  <c r="E5735" i="2"/>
  <c r="B5731" i="2"/>
  <c r="E5731" i="2"/>
  <c r="C5731" i="2"/>
  <c r="J5731" i="2" s="1"/>
  <c r="B5723" i="2"/>
  <c r="E5723" i="2"/>
  <c r="B5719" i="2"/>
  <c r="E5719" i="2"/>
  <c r="B5715" i="2"/>
  <c r="E5715" i="2"/>
  <c r="C5715" i="2"/>
  <c r="J5715" i="2" s="1"/>
  <c r="B5707" i="2"/>
  <c r="E5707" i="2"/>
  <c r="B5703" i="2"/>
  <c r="E5703" i="2"/>
  <c r="B5699" i="2"/>
  <c r="E5699" i="2"/>
  <c r="C5699" i="2"/>
  <c r="J5699" i="2" s="1"/>
  <c r="B5691" i="2"/>
  <c r="E5691" i="2"/>
  <c r="B5687" i="2"/>
  <c r="E5687" i="2"/>
  <c r="B5683" i="2"/>
  <c r="E5683" i="2"/>
  <c r="C5683" i="2"/>
  <c r="J5683" i="2" s="1"/>
  <c r="B5675" i="2"/>
  <c r="E5675" i="2"/>
  <c r="B5671" i="2"/>
  <c r="E5671" i="2"/>
  <c r="B5667" i="2"/>
  <c r="E5667" i="2"/>
  <c r="C5667" i="2"/>
  <c r="J5667" i="2" s="1"/>
  <c r="B5659" i="2"/>
  <c r="E5659" i="2"/>
  <c r="B5655" i="2"/>
  <c r="E5655" i="2"/>
  <c r="B5651" i="2"/>
  <c r="E5651" i="2"/>
  <c r="C5651" i="2"/>
  <c r="J5651" i="2" s="1"/>
  <c r="B5643" i="2"/>
  <c r="E5643" i="2"/>
  <c r="B5639" i="2"/>
  <c r="E5639" i="2"/>
  <c r="B5635" i="2"/>
  <c r="E5635" i="2"/>
  <c r="C5635" i="2"/>
  <c r="J5635" i="2" s="1"/>
  <c r="B5627" i="2"/>
  <c r="E5627" i="2"/>
  <c r="B5623" i="2"/>
  <c r="E5623" i="2"/>
  <c r="B5619" i="2"/>
  <c r="E5619" i="2"/>
  <c r="C5619" i="2"/>
  <c r="J5619" i="2" s="1"/>
  <c r="B5611" i="2"/>
  <c r="E5611" i="2"/>
  <c r="B5607" i="2"/>
  <c r="E5607" i="2"/>
  <c r="B5603" i="2"/>
  <c r="E5603" i="2"/>
  <c r="C5603" i="2"/>
  <c r="J5603" i="2" s="1"/>
  <c r="B5595" i="2"/>
  <c r="E5595" i="2"/>
  <c r="B5591" i="2"/>
  <c r="E5591" i="2"/>
  <c r="B5587" i="2"/>
  <c r="E5587" i="2"/>
  <c r="C5587" i="2"/>
  <c r="J5587" i="2" s="1"/>
  <c r="B5579" i="2"/>
  <c r="E5579" i="2"/>
  <c r="B5575" i="2"/>
  <c r="E5575" i="2"/>
  <c r="B5571" i="2"/>
  <c r="E5571" i="2"/>
  <c r="C5571" i="2"/>
  <c r="J5571" i="2" s="1"/>
  <c r="B5563" i="2"/>
  <c r="E5563" i="2"/>
  <c r="B5559" i="2"/>
  <c r="E5559" i="2"/>
  <c r="B5555" i="2"/>
  <c r="E5555" i="2"/>
  <c r="C5555" i="2"/>
  <c r="J5555" i="2" s="1"/>
  <c r="B5547" i="2"/>
  <c r="E5547" i="2"/>
  <c r="B5543" i="2"/>
  <c r="E5543" i="2"/>
  <c r="B5539" i="2"/>
  <c r="E5539" i="2"/>
  <c r="C5539" i="2"/>
  <c r="J5539" i="2" s="1"/>
  <c r="B5531" i="2"/>
  <c r="E5531" i="2"/>
  <c r="B5527" i="2"/>
  <c r="E5527" i="2"/>
  <c r="B5523" i="2"/>
  <c r="E5523" i="2"/>
  <c r="C5523" i="2"/>
  <c r="J5523" i="2" s="1"/>
  <c r="B5515" i="2"/>
  <c r="E5515" i="2"/>
  <c r="B5511" i="2"/>
  <c r="E5511" i="2"/>
  <c r="B5507" i="2"/>
  <c r="E5507" i="2"/>
  <c r="C5507" i="2"/>
  <c r="J5507" i="2" s="1"/>
  <c r="B5499" i="2"/>
  <c r="E5499" i="2"/>
  <c r="B5495" i="2"/>
  <c r="E5495" i="2"/>
  <c r="B5491" i="2"/>
  <c r="E5491" i="2"/>
  <c r="C5491" i="2"/>
  <c r="J5491" i="2" s="1"/>
  <c r="B5483" i="2"/>
  <c r="E5483" i="2"/>
  <c r="B5479" i="2"/>
  <c r="E5479" i="2"/>
  <c r="B5475" i="2"/>
  <c r="E5475" i="2"/>
  <c r="C5475" i="2"/>
  <c r="J5475" i="2" s="1"/>
  <c r="B5467" i="2"/>
  <c r="E5467" i="2"/>
  <c r="B5463" i="2"/>
  <c r="E5463" i="2"/>
  <c r="B5459" i="2"/>
  <c r="E5459" i="2"/>
  <c r="C5459" i="2"/>
  <c r="J5459" i="2" s="1"/>
  <c r="B5451" i="2"/>
  <c r="E5451" i="2"/>
  <c r="C5451" i="2"/>
  <c r="J5451" i="2" s="1"/>
  <c r="B5447" i="2"/>
  <c r="E5447" i="2"/>
  <c r="B5443" i="2"/>
  <c r="E5443" i="2"/>
  <c r="C5443" i="2"/>
  <c r="J5443" i="2" s="1"/>
  <c r="B5435" i="2"/>
  <c r="E5435" i="2"/>
  <c r="C5435" i="2"/>
  <c r="J5435" i="2" s="1"/>
  <c r="B5431" i="2"/>
  <c r="E5431" i="2"/>
  <c r="B5427" i="2"/>
  <c r="E5427" i="2"/>
  <c r="C5427" i="2"/>
  <c r="J5427" i="2" s="1"/>
  <c r="B5419" i="2"/>
  <c r="E5419" i="2"/>
  <c r="C5419" i="2"/>
  <c r="J5419" i="2" s="1"/>
  <c r="B5415" i="2"/>
  <c r="E5415" i="2"/>
  <c r="B5411" i="2"/>
  <c r="E5411" i="2"/>
  <c r="C5411" i="2"/>
  <c r="J5411" i="2" s="1"/>
  <c r="B5403" i="2"/>
  <c r="E5403" i="2"/>
  <c r="C5403" i="2"/>
  <c r="J5403" i="2" s="1"/>
  <c r="B5399" i="2"/>
  <c r="E5399" i="2"/>
  <c r="B5395" i="2"/>
  <c r="E5395" i="2"/>
  <c r="C5395" i="2"/>
  <c r="J5395" i="2" s="1"/>
  <c r="B5387" i="2"/>
  <c r="E5387" i="2"/>
  <c r="C5387" i="2"/>
  <c r="J5387" i="2" s="1"/>
  <c r="B5383" i="2"/>
  <c r="E5383" i="2"/>
  <c r="B5379" i="2"/>
  <c r="E5379" i="2"/>
  <c r="C5379" i="2"/>
  <c r="J5379" i="2" s="1"/>
  <c r="B5371" i="2"/>
  <c r="E5371" i="2"/>
  <c r="C5371" i="2"/>
  <c r="J5371" i="2" s="1"/>
  <c r="B5367" i="2"/>
  <c r="E5367" i="2"/>
  <c r="B5363" i="2"/>
  <c r="E5363" i="2"/>
  <c r="C5363" i="2"/>
  <c r="J5363" i="2" s="1"/>
  <c r="B5355" i="2"/>
  <c r="E5355" i="2"/>
  <c r="C5355" i="2"/>
  <c r="J5355" i="2" s="1"/>
  <c r="B5351" i="2"/>
  <c r="E5351" i="2"/>
  <c r="B5347" i="2"/>
  <c r="E5347" i="2"/>
  <c r="C5347" i="2"/>
  <c r="J5347" i="2" s="1"/>
  <c r="B5339" i="2"/>
  <c r="E5339" i="2"/>
  <c r="C5339" i="2"/>
  <c r="J5339" i="2" s="1"/>
  <c r="B5335" i="2"/>
  <c r="E5335" i="2"/>
  <c r="B5331" i="2"/>
  <c r="E5331" i="2"/>
  <c r="C5331" i="2"/>
  <c r="J5331" i="2" s="1"/>
  <c r="B5323" i="2"/>
  <c r="E5323" i="2"/>
  <c r="C5323" i="2"/>
  <c r="J5323" i="2" s="1"/>
  <c r="B5319" i="2"/>
  <c r="E5319" i="2"/>
  <c r="B5315" i="2"/>
  <c r="E5315" i="2"/>
  <c r="C5315" i="2"/>
  <c r="J5315" i="2" s="1"/>
  <c r="B5307" i="2"/>
  <c r="E5307" i="2"/>
  <c r="C5307" i="2"/>
  <c r="J5307" i="2" s="1"/>
  <c r="B5303" i="2"/>
  <c r="E5303" i="2"/>
  <c r="B5299" i="2"/>
  <c r="E5299" i="2"/>
  <c r="C5299" i="2"/>
  <c r="J5299" i="2" s="1"/>
  <c r="B5291" i="2"/>
  <c r="E5291" i="2"/>
  <c r="C5291" i="2"/>
  <c r="J5291" i="2" s="1"/>
  <c r="B5287" i="2"/>
  <c r="E5287" i="2"/>
  <c r="B5283" i="2"/>
  <c r="E5283" i="2"/>
  <c r="C5283" i="2"/>
  <c r="J5283" i="2" s="1"/>
  <c r="B5275" i="2"/>
  <c r="E5275" i="2"/>
  <c r="C5275" i="2"/>
  <c r="J5275" i="2" s="1"/>
  <c r="B5271" i="2"/>
  <c r="E5271" i="2"/>
  <c r="B5267" i="2"/>
  <c r="E5267" i="2"/>
  <c r="C5267" i="2"/>
  <c r="J5267" i="2" s="1"/>
  <c r="B5259" i="2"/>
  <c r="E5259" i="2"/>
  <c r="C5259" i="2"/>
  <c r="J5259" i="2" s="1"/>
  <c r="B5255" i="2"/>
  <c r="E5255" i="2"/>
  <c r="B5251" i="2"/>
  <c r="E5251" i="2"/>
  <c r="C5251" i="2"/>
  <c r="J5251" i="2" s="1"/>
  <c r="B5243" i="2"/>
  <c r="E5243" i="2"/>
  <c r="C5243" i="2"/>
  <c r="J5243" i="2" s="1"/>
  <c r="B5239" i="2"/>
  <c r="E5239" i="2"/>
  <c r="B5235" i="2"/>
  <c r="E5235" i="2"/>
  <c r="C5235" i="2"/>
  <c r="J5235" i="2" s="1"/>
  <c r="B5227" i="2"/>
  <c r="E5227" i="2"/>
  <c r="C5227" i="2"/>
  <c r="J5227" i="2" s="1"/>
  <c r="B5223" i="2"/>
  <c r="E5223" i="2"/>
  <c r="B5219" i="2"/>
  <c r="E5219" i="2"/>
  <c r="C5219" i="2"/>
  <c r="J5219" i="2" s="1"/>
  <c r="B5211" i="2"/>
  <c r="E5211" i="2"/>
  <c r="C5211" i="2"/>
  <c r="J5211" i="2" s="1"/>
  <c r="B5207" i="2"/>
  <c r="E5207" i="2"/>
  <c r="B5203" i="2"/>
  <c r="E5203" i="2"/>
  <c r="C5203" i="2"/>
  <c r="J5203" i="2" s="1"/>
  <c r="B5195" i="2"/>
  <c r="E5195" i="2"/>
  <c r="C5195" i="2"/>
  <c r="J5195" i="2" s="1"/>
  <c r="B5191" i="2"/>
  <c r="E5191" i="2"/>
  <c r="B5187" i="2"/>
  <c r="E5187" i="2"/>
  <c r="C5187" i="2"/>
  <c r="J5187" i="2" s="1"/>
  <c r="B5179" i="2"/>
  <c r="E5179" i="2"/>
  <c r="C5179" i="2"/>
  <c r="J5179" i="2" s="1"/>
  <c r="B5175" i="2"/>
  <c r="E5175" i="2"/>
  <c r="B5171" i="2"/>
  <c r="E5171" i="2"/>
  <c r="C5171" i="2"/>
  <c r="J5171" i="2" s="1"/>
  <c r="B5163" i="2"/>
  <c r="E5163" i="2"/>
  <c r="C5163" i="2"/>
  <c r="J5163" i="2" s="1"/>
  <c r="B5159" i="2"/>
  <c r="E5159" i="2"/>
  <c r="B5155" i="2"/>
  <c r="E5155" i="2"/>
  <c r="C5155" i="2"/>
  <c r="J5155" i="2" s="1"/>
  <c r="B5147" i="2"/>
  <c r="E5147" i="2"/>
  <c r="C5147" i="2"/>
  <c r="J5147" i="2" s="1"/>
  <c r="B5143" i="2"/>
  <c r="E5143" i="2"/>
  <c r="B5139" i="2"/>
  <c r="E5139" i="2"/>
  <c r="C5139" i="2"/>
  <c r="J5139" i="2" s="1"/>
  <c r="B5131" i="2"/>
  <c r="E5131" i="2"/>
  <c r="C5131" i="2"/>
  <c r="J5131" i="2" s="1"/>
  <c r="B5127" i="2"/>
  <c r="E5127" i="2"/>
  <c r="B5123" i="2"/>
  <c r="E5123" i="2"/>
  <c r="C5123" i="2"/>
  <c r="J5123" i="2" s="1"/>
  <c r="B5115" i="2"/>
  <c r="E5115" i="2"/>
  <c r="C5115" i="2"/>
  <c r="J5115" i="2" s="1"/>
  <c r="B5111" i="2"/>
  <c r="E5111" i="2"/>
  <c r="B5107" i="2"/>
  <c r="E5107" i="2"/>
  <c r="C5107" i="2"/>
  <c r="J5107" i="2" s="1"/>
  <c r="B5099" i="2"/>
  <c r="E5099" i="2"/>
  <c r="C5099" i="2"/>
  <c r="J5099" i="2" s="1"/>
  <c r="B5095" i="2"/>
  <c r="E5095" i="2"/>
  <c r="B5091" i="2"/>
  <c r="E5091" i="2"/>
  <c r="C5091" i="2"/>
  <c r="J5091" i="2" s="1"/>
  <c r="B5083" i="2"/>
  <c r="E5083" i="2"/>
  <c r="C5083" i="2"/>
  <c r="J5083" i="2" s="1"/>
  <c r="B5079" i="2"/>
  <c r="E5079" i="2"/>
  <c r="B5075" i="2"/>
  <c r="E5075" i="2"/>
  <c r="C5075" i="2"/>
  <c r="J5075" i="2" s="1"/>
  <c r="B5067" i="2"/>
  <c r="E5067" i="2"/>
  <c r="C5067" i="2"/>
  <c r="J5067" i="2" s="1"/>
  <c r="B5063" i="2"/>
  <c r="E5063" i="2"/>
  <c r="B5059" i="2"/>
  <c r="E5059" i="2"/>
  <c r="C5059" i="2"/>
  <c r="J5059" i="2" s="1"/>
  <c r="B5051" i="2"/>
  <c r="E5051" i="2"/>
  <c r="C5051" i="2"/>
  <c r="J5051" i="2" s="1"/>
  <c r="B5047" i="2"/>
  <c r="E5047" i="2"/>
  <c r="B5043" i="2"/>
  <c r="E5043" i="2"/>
  <c r="C5043" i="2"/>
  <c r="J5043" i="2" s="1"/>
  <c r="B5035" i="2"/>
  <c r="E5035" i="2"/>
  <c r="C5035" i="2"/>
  <c r="J5035" i="2" s="1"/>
  <c r="B5031" i="2"/>
  <c r="E5031" i="2"/>
  <c r="B5027" i="2"/>
  <c r="E5027" i="2"/>
  <c r="C5027" i="2"/>
  <c r="J5027" i="2" s="1"/>
  <c r="B5019" i="2"/>
  <c r="E5019" i="2"/>
  <c r="C5019" i="2"/>
  <c r="J5019" i="2" s="1"/>
  <c r="B5015" i="2"/>
  <c r="E5015" i="2"/>
  <c r="B5011" i="2"/>
  <c r="E5011" i="2"/>
  <c r="C5011" i="2"/>
  <c r="J5011" i="2" s="1"/>
  <c r="B5003" i="2"/>
  <c r="E5003" i="2"/>
  <c r="C5003" i="2"/>
  <c r="J5003" i="2" s="1"/>
  <c r="B4999" i="2"/>
  <c r="E4999" i="2"/>
  <c r="B4995" i="2"/>
  <c r="E4995" i="2"/>
  <c r="C4995" i="2"/>
  <c r="J4995" i="2" s="1"/>
  <c r="B4987" i="2"/>
  <c r="E4987" i="2"/>
  <c r="C4987" i="2"/>
  <c r="J4987" i="2" s="1"/>
  <c r="B4983" i="2"/>
  <c r="E4983" i="2"/>
  <c r="B4979" i="2"/>
  <c r="E4979" i="2"/>
  <c r="C4979" i="2"/>
  <c r="J4979" i="2" s="1"/>
  <c r="B4971" i="2"/>
  <c r="E4971" i="2"/>
  <c r="B4967" i="2"/>
  <c r="E4967" i="2"/>
  <c r="B4963" i="2"/>
  <c r="E4963" i="2"/>
  <c r="B4959" i="2"/>
  <c r="C4959" i="2"/>
  <c r="J4959" i="2" s="1"/>
  <c r="B4955" i="2"/>
  <c r="E4955" i="2"/>
  <c r="B4951" i="2"/>
  <c r="E4951" i="2"/>
  <c r="B4947" i="2"/>
  <c r="E4947" i="2"/>
  <c r="B4943" i="2"/>
  <c r="C4943" i="2"/>
  <c r="J4943" i="2" s="1"/>
  <c r="B4939" i="2"/>
  <c r="E4939" i="2"/>
  <c r="B4935" i="2"/>
  <c r="E4935" i="2"/>
  <c r="B4931" i="2"/>
  <c r="E4931" i="2"/>
  <c r="B4927" i="2"/>
  <c r="C4927" i="2"/>
  <c r="J4927" i="2" s="1"/>
  <c r="B4923" i="2"/>
  <c r="E4923" i="2"/>
  <c r="B4919" i="2"/>
  <c r="E4919" i="2"/>
  <c r="B4915" i="2"/>
  <c r="E4915" i="2"/>
  <c r="B4911" i="2"/>
  <c r="C4911" i="2"/>
  <c r="J4911" i="2" s="1"/>
  <c r="B4907" i="2"/>
  <c r="E4907" i="2"/>
  <c r="B4903" i="2"/>
  <c r="E4903" i="2"/>
  <c r="B4899" i="2"/>
  <c r="E4899" i="2"/>
  <c r="B4895" i="2"/>
  <c r="C4895" i="2"/>
  <c r="J4895" i="2" s="1"/>
  <c r="B4891" i="2"/>
  <c r="E4891" i="2"/>
  <c r="B4887" i="2"/>
  <c r="E4887" i="2"/>
  <c r="B4883" i="2"/>
  <c r="E4883" i="2"/>
  <c r="B4879" i="2"/>
  <c r="C4879" i="2"/>
  <c r="J4879" i="2" s="1"/>
  <c r="B4875" i="2"/>
  <c r="E4875" i="2"/>
  <c r="B4871" i="2"/>
  <c r="E4871" i="2"/>
  <c r="B4867" i="2"/>
  <c r="E4867" i="2"/>
  <c r="B4863" i="2"/>
  <c r="C4863" i="2"/>
  <c r="J4863" i="2" s="1"/>
  <c r="B4859" i="2"/>
  <c r="E4859" i="2"/>
  <c r="B4855" i="2"/>
  <c r="E4855" i="2"/>
  <c r="B4851" i="2"/>
  <c r="E4851" i="2"/>
  <c r="B4847" i="2"/>
  <c r="C4847" i="2"/>
  <c r="J4847" i="2" s="1"/>
  <c r="B4843" i="2"/>
  <c r="E4843" i="2"/>
  <c r="B4839" i="2"/>
  <c r="E4839" i="2"/>
  <c r="B4835" i="2"/>
  <c r="E4835" i="2"/>
  <c r="B4831" i="2"/>
  <c r="C4831" i="2"/>
  <c r="J4831" i="2" s="1"/>
  <c r="B4827" i="2"/>
  <c r="E4827" i="2"/>
  <c r="B4823" i="2"/>
  <c r="E4823" i="2"/>
  <c r="B4819" i="2"/>
  <c r="E4819" i="2"/>
  <c r="B4815" i="2"/>
  <c r="C4815" i="2"/>
  <c r="J4815" i="2" s="1"/>
  <c r="B4811" i="2"/>
  <c r="E4811" i="2"/>
  <c r="B4807" i="2"/>
  <c r="E4807" i="2"/>
  <c r="B4803" i="2"/>
  <c r="E4803" i="2"/>
  <c r="B4799" i="2"/>
  <c r="C4799" i="2"/>
  <c r="J4799" i="2" s="1"/>
  <c r="B4795" i="2"/>
  <c r="E4795" i="2"/>
  <c r="B4791" i="2"/>
  <c r="E4791" i="2"/>
  <c r="B4787" i="2"/>
  <c r="E4787" i="2"/>
  <c r="B4783" i="2"/>
  <c r="C4783" i="2"/>
  <c r="J4783" i="2" s="1"/>
  <c r="B4779" i="2"/>
  <c r="E4779" i="2"/>
  <c r="B4775" i="2"/>
  <c r="E4775" i="2"/>
  <c r="B4771" i="2"/>
  <c r="E4771" i="2"/>
  <c r="B4767" i="2"/>
  <c r="C4767" i="2"/>
  <c r="J4767" i="2" s="1"/>
  <c r="B4763" i="2"/>
  <c r="E4763" i="2"/>
  <c r="B4759" i="2"/>
  <c r="E4759" i="2"/>
  <c r="B4755" i="2"/>
  <c r="E4755" i="2"/>
  <c r="B4751" i="2"/>
  <c r="C4751" i="2"/>
  <c r="J4751" i="2" s="1"/>
  <c r="B4747" i="2"/>
  <c r="E4747" i="2"/>
  <c r="B4743" i="2"/>
  <c r="E4743" i="2"/>
  <c r="B4739" i="2"/>
  <c r="E4739" i="2"/>
  <c r="B4735" i="2"/>
  <c r="C4735" i="2"/>
  <c r="J4735" i="2" s="1"/>
  <c r="B4731" i="2"/>
  <c r="E4731" i="2"/>
  <c r="B4727" i="2"/>
  <c r="E4727" i="2"/>
  <c r="B4723" i="2"/>
  <c r="E4723" i="2"/>
  <c r="B4719" i="2"/>
  <c r="C4719" i="2"/>
  <c r="J4719" i="2" s="1"/>
  <c r="B4715" i="2"/>
  <c r="E4715" i="2"/>
  <c r="B4711" i="2"/>
  <c r="E4711" i="2"/>
  <c r="B4707" i="2"/>
  <c r="E4707" i="2"/>
  <c r="B4703" i="2"/>
  <c r="C4703" i="2"/>
  <c r="J4703" i="2" s="1"/>
  <c r="B4699" i="2"/>
  <c r="E4699" i="2"/>
  <c r="B4695" i="2"/>
  <c r="E4695" i="2"/>
  <c r="B4691" i="2"/>
  <c r="E4691" i="2"/>
  <c r="B4687" i="2"/>
  <c r="C4687" i="2"/>
  <c r="J4687" i="2" s="1"/>
  <c r="B4683" i="2"/>
  <c r="E4683" i="2"/>
  <c r="B4679" i="2"/>
  <c r="E4679" i="2"/>
  <c r="B4675" i="2"/>
  <c r="E4675" i="2"/>
  <c r="B4671" i="2"/>
  <c r="C4671" i="2"/>
  <c r="J4671" i="2" s="1"/>
  <c r="B4667" i="2"/>
  <c r="E4667" i="2"/>
  <c r="B4663" i="2"/>
  <c r="E4663" i="2"/>
  <c r="B4659" i="2"/>
  <c r="E4659" i="2"/>
  <c r="B4655" i="2"/>
  <c r="C4655" i="2"/>
  <c r="J4655" i="2" s="1"/>
  <c r="B4651" i="2"/>
  <c r="E4651" i="2"/>
  <c r="B4647" i="2"/>
  <c r="E4647" i="2"/>
  <c r="B4643" i="2"/>
  <c r="E4643" i="2"/>
  <c r="B4639" i="2"/>
  <c r="C4639" i="2"/>
  <c r="J4639" i="2" s="1"/>
  <c r="B4635" i="2"/>
  <c r="E4635" i="2"/>
  <c r="B4631" i="2"/>
  <c r="E4631" i="2"/>
  <c r="B4627" i="2"/>
  <c r="E4627" i="2"/>
  <c r="B4623" i="2"/>
  <c r="C4623" i="2"/>
  <c r="J4623" i="2" s="1"/>
  <c r="B4619" i="2"/>
  <c r="E4619" i="2"/>
  <c r="B4615" i="2"/>
  <c r="E4615" i="2"/>
  <c r="B4611" i="2"/>
  <c r="E4611" i="2"/>
  <c r="B4607" i="2"/>
  <c r="C4607" i="2"/>
  <c r="J4607" i="2" s="1"/>
  <c r="B4603" i="2"/>
  <c r="E4603" i="2"/>
  <c r="B4599" i="2"/>
  <c r="E4599" i="2"/>
  <c r="B4595" i="2"/>
  <c r="E4595" i="2"/>
  <c r="B4591" i="2"/>
  <c r="C4591" i="2"/>
  <c r="J4591" i="2" s="1"/>
  <c r="B4587" i="2"/>
  <c r="E4587" i="2"/>
  <c r="B4583" i="2"/>
  <c r="E4583" i="2"/>
  <c r="B4579" i="2"/>
  <c r="E4579" i="2"/>
  <c r="B4575" i="2"/>
  <c r="C4575" i="2"/>
  <c r="J4575" i="2" s="1"/>
  <c r="B4571" i="2"/>
  <c r="E4571" i="2"/>
  <c r="B4567" i="2"/>
  <c r="E4567" i="2"/>
  <c r="B4563" i="2"/>
  <c r="E4563" i="2"/>
  <c r="B4559" i="2"/>
  <c r="C4559" i="2"/>
  <c r="J4559" i="2" s="1"/>
  <c r="B4555" i="2"/>
  <c r="E4555" i="2"/>
  <c r="B4551" i="2"/>
  <c r="E4551" i="2"/>
  <c r="B4547" i="2"/>
  <c r="E4547" i="2"/>
  <c r="B4543" i="2"/>
  <c r="C4543" i="2"/>
  <c r="J4543" i="2" s="1"/>
  <c r="B4539" i="2"/>
  <c r="E4539" i="2"/>
  <c r="B4535" i="2"/>
  <c r="E4535" i="2"/>
  <c r="B4531" i="2"/>
  <c r="E4531" i="2"/>
  <c r="B4527" i="2"/>
  <c r="C4527" i="2"/>
  <c r="J4527" i="2" s="1"/>
  <c r="B4523" i="2"/>
  <c r="E4523" i="2"/>
  <c r="B4519" i="2"/>
  <c r="E4519" i="2"/>
  <c r="B4515" i="2"/>
  <c r="E4515" i="2"/>
  <c r="B4511" i="2"/>
  <c r="C4511" i="2"/>
  <c r="J4511" i="2" s="1"/>
  <c r="B4507" i="2"/>
  <c r="E4507" i="2"/>
  <c r="B4503" i="2"/>
  <c r="E4503" i="2"/>
  <c r="B4499" i="2"/>
  <c r="E4499" i="2"/>
  <c r="B4495" i="2"/>
  <c r="C4495" i="2"/>
  <c r="J4495" i="2" s="1"/>
  <c r="B4491" i="2"/>
  <c r="E4491" i="2"/>
  <c r="B4487" i="2"/>
  <c r="E4487" i="2"/>
  <c r="B4483" i="2"/>
  <c r="E4483" i="2"/>
  <c r="B4479" i="2"/>
  <c r="C4479" i="2"/>
  <c r="J4479" i="2" s="1"/>
  <c r="B4475" i="2"/>
  <c r="E4475" i="2"/>
  <c r="B4471" i="2"/>
  <c r="E4471" i="2"/>
  <c r="B4467" i="2"/>
  <c r="E4467" i="2"/>
  <c r="B4463" i="2"/>
  <c r="C4463" i="2"/>
  <c r="J4463" i="2" s="1"/>
  <c r="B4459" i="2"/>
  <c r="E4459" i="2"/>
  <c r="B4455" i="2"/>
  <c r="E4455" i="2"/>
  <c r="B4451" i="2"/>
  <c r="E4451" i="2"/>
  <c r="B4447" i="2"/>
  <c r="C4447" i="2"/>
  <c r="J4447" i="2" s="1"/>
  <c r="B4443" i="2"/>
  <c r="E4443" i="2"/>
  <c r="B4439" i="2"/>
  <c r="E4439" i="2"/>
  <c r="B4435" i="2"/>
  <c r="E4435" i="2"/>
  <c r="B4431" i="2"/>
  <c r="C4431" i="2"/>
  <c r="J4431" i="2" s="1"/>
  <c r="B4427" i="2"/>
  <c r="E4427" i="2"/>
  <c r="B4423" i="2"/>
  <c r="E4423" i="2"/>
  <c r="B4419" i="2"/>
  <c r="E4419" i="2"/>
  <c r="B4415" i="2"/>
  <c r="C4415" i="2"/>
  <c r="J4415" i="2" s="1"/>
  <c r="B4411" i="2"/>
  <c r="E4411" i="2"/>
  <c r="B4407" i="2"/>
  <c r="E4407" i="2"/>
  <c r="B4403" i="2"/>
  <c r="E4403" i="2"/>
  <c r="B4399" i="2"/>
  <c r="C4399" i="2"/>
  <c r="J4399" i="2" s="1"/>
  <c r="B4395" i="2"/>
  <c r="E4395" i="2"/>
  <c r="B4391" i="2"/>
  <c r="E4391" i="2"/>
  <c r="B4387" i="2"/>
  <c r="E4387" i="2"/>
  <c r="B4383" i="2"/>
  <c r="C4383" i="2"/>
  <c r="J4383" i="2" s="1"/>
  <c r="B4379" i="2"/>
  <c r="E4379" i="2"/>
  <c r="B4375" i="2"/>
  <c r="E4375" i="2"/>
  <c r="B4371" i="2"/>
  <c r="E4371" i="2"/>
  <c r="B4367" i="2"/>
  <c r="C4367" i="2"/>
  <c r="J4367" i="2" s="1"/>
  <c r="B4363" i="2"/>
  <c r="E4363" i="2"/>
  <c r="B4359" i="2"/>
  <c r="E4359" i="2"/>
  <c r="B4355" i="2"/>
  <c r="E4355" i="2"/>
  <c r="B4351" i="2"/>
  <c r="C4351" i="2"/>
  <c r="J4351" i="2" s="1"/>
  <c r="B4347" i="2"/>
  <c r="E4347" i="2"/>
  <c r="B4343" i="2"/>
  <c r="E4343" i="2"/>
  <c r="B4339" i="2"/>
  <c r="E4339" i="2"/>
  <c r="B4335" i="2"/>
  <c r="C4335" i="2"/>
  <c r="J4335" i="2" s="1"/>
  <c r="B4331" i="2"/>
  <c r="E4331" i="2"/>
  <c r="B4327" i="2"/>
  <c r="E4327" i="2"/>
  <c r="B4323" i="2"/>
  <c r="E4323" i="2"/>
  <c r="B4319" i="2"/>
  <c r="C4319" i="2"/>
  <c r="J4319" i="2" s="1"/>
  <c r="B4315" i="2"/>
  <c r="E4315" i="2"/>
  <c r="B4311" i="2"/>
  <c r="E4311" i="2"/>
  <c r="B4307" i="2"/>
  <c r="E4307" i="2"/>
  <c r="B4303" i="2"/>
  <c r="C4303" i="2"/>
  <c r="J4303" i="2" s="1"/>
  <c r="B4299" i="2"/>
  <c r="E4299" i="2"/>
  <c r="B4295" i="2"/>
  <c r="E4295" i="2"/>
  <c r="B4291" i="2"/>
  <c r="E4291" i="2"/>
  <c r="B4287" i="2"/>
  <c r="C4287" i="2"/>
  <c r="J4287" i="2" s="1"/>
  <c r="B4283" i="2"/>
  <c r="E4283" i="2"/>
  <c r="B4279" i="2"/>
  <c r="E4279" i="2"/>
  <c r="B4275" i="2"/>
  <c r="E4275" i="2"/>
  <c r="B4271" i="2"/>
  <c r="C4271" i="2"/>
  <c r="J4271" i="2" s="1"/>
  <c r="B4267" i="2"/>
  <c r="E4267" i="2"/>
  <c r="B4263" i="2"/>
  <c r="E4263" i="2"/>
  <c r="B4259" i="2"/>
  <c r="E4259" i="2"/>
  <c r="B4255" i="2"/>
  <c r="C4255" i="2"/>
  <c r="J4255" i="2" s="1"/>
  <c r="B4251" i="2"/>
  <c r="E4251" i="2"/>
  <c r="B4247" i="2"/>
  <c r="E4247" i="2"/>
  <c r="B4243" i="2"/>
  <c r="E4243" i="2"/>
  <c r="B4239" i="2"/>
  <c r="C4239" i="2"/>
  <c r="J4239" i="2" s="1"/>
  <c r="B4235" i="2"/>
  <c r="E4235" i="2"/>
  <c r="B4231" i="2"/>
  <c r="E4231" i="2"/>
  <c r="B4227" i="2"/>
  <c r="E4227" i="2"/>
  <c r="B4223" i="2"/>
  <c r="C4223" i="2"/>
  <c r="J4223" i="2" s="1"/>
  <c r="B4219" i="2"/>
  <c r="E4219" i="2"/>
  <c r="B4215" i="2"/>
  <c r="E4215" i="2"/>
  <c r="B4211" i="2"/>
  <c r="E4211" i="2"/>
  <c r="B4207" i="2"/>
  <c r="C4207" i="2"/>
  <c r="J4207" i="2" s="1"/>
  <c r="B4203" i="2"/>
  <c r="E4203" i="2"/>
  <c r="B4199" i="2"/>
  <c r="E4199" i="2"/>
  <c r="B4195" i="2"/>
  <c r="E4195" i="2"/>
  <c r="B4191" i="2"/>
  <c r="C4191" i="2"/>
  <c r="J4191" i="2" s="1"/>
  <c r="B4187" i="2"/>
  <c r="E4187" i="2"/>
  <c r="B4183" i="2"/>
  <c r="E4183" i="2"/>
  <c r="B4179" i="2"/>
  <c r="E4179" i="2"/>
  <c r="B4175" i="2"/>
  <c r="C4175" i="2"/>
  <c r="J4175" i="2" s="1"/>
  <c r="B4171" i="2"/>
  <c r="E4171" i="2"/>
  <c r="B4167" i="2"/>
  <c r="E4167" i="2"/>
  <c r="B4163" i="2"/>
  <c r="E4163" i="2"/>
  <c r="B4159" i="2"/>
  <c r="C4159" i="2"/>
  <c r="J4159" i="2" s="1"/>
  <c r="B4155" i="2"/>
  <c r="E4155" i="2"/>
  <c r="B4151" i="2"/>
  <c r="E4151" i="2"/>
  <c r="B4147" i="2"/>
  <c r="E4147" i="2"/>
  <c r="B4143" i="2"/>
  <c r="C4143" i="2"/>
  <c r="J4143" i="2" s="1"/>
  <c r="B4139" i="2"/>
  <c r="E4139" i="2"/>
  <c r="B4135" i="2"/>
  <c r="E4135" i="2"/>
  <c r="B4131" i="2"/>
  <c r="E4131" i="2"/>
  <c r="B4127" i="2"/>
  <c r="C4127" i="2"/>
  <c r="J4127" i="2" s="1"/>
  <c r="B4123" i="2"/>
  <c r="E4123" i="2"/>
  <c r="B4119" i="2"/>
  <c r="E4119" i="2"/>
  <c r="B4115" i="2"/>
  <c r="E4115" i="2"/>
  <c r="B4111" i="2"/>
  <c r="C4111" i="2"/>
  <c r="J4111" i="2" s="1"/>
  <c r="B4107" i="2"/>
  <c r="E4107" i="2"/>
  <c r="B4103" i="2"/>
  <c r="E4103" i="2"/>
  <c r="B4099" i="2"/>
  <c r="E4099" i="2"/>
  <c r="B4095" i="2"/>
  <c r="C4095" i="2"/>
  <c r="J4095" i="2" s="1"/>
  <c r="B4091" i="2"/>
  <c r="E4091" i="2"/>
  <c r="B4087" i="2"/>
  <c r="E4087" i="2"/>
  <c r="B4083" i="2"/>
  <c r="E4083" i="2"/>
  <c r="B4079" i="2"/>
  <c r="C4079" i="2"/>
  <c r="J4079" i="2" s="1"/>
  <c r="B4075" i="2"/>
  <c r="E4075" i="2"/>
  <c r="B4071" i="2"/>
  <c r="E4071" i="2"/>
  <c r="B4067" i="2"/>
  <c r="E4067" i="2"/>
  <c r="B4063" i="2"/>
  <c r="C4063" i="2"/>
  <c r="J4063" i="2" s="1"/>
  <c r="B4059" i="2"/>
  <c r="E4059" i="2"/>
  <c r="B4055" i="2"/>
  <c r="E4055" i="2"/>
  <c r="B4051" i="2"/>
  <c r="E4051" i="2"/>
  <c r="B4047" i="2"/>
  <c r="C4047" i="2"/>
  <c r="J4047" i="2" s="1"/>
  <c r="B4043" i="2"/>
  <c r="E4043" i="2"/>
  <c r="B4039" i="2"/>
  <c r="E4039" i="2"/>
  <c r="B4035" i="2"/>
  <c r="E4035" i="2"/>
  <c r="B4031" i="2"/>
  <c r="C4031" i="2"/>
  <c r="J4031" i="2" s="1"/>
  <c r="B4027" i="2"/>
  <c r="E4027" i="2"/>
  <c r="B4023" i="2"/>
  <c r="E4023" i="2"/>
  <c r="B4019" i="2"/>
  <c r="E4019" i="2"/>
  <c r="B4015" i="2"/>
  <c r="C4015" i="2"/>
  <c r="J4015" i="2" s="1"/>
  <c r="B4011" i="2"/>
  <c r="E4011" i="2"/>
  <c r="B4007" i="2"/>
  <c r="E4007" i="2"/>
  <c r="B4003" i="2"/>
  <c r="E4003" i="2"/>
  <c r="B3999" i="2"/>
  <c r="C3999" i="2"/>
  <c r="J3999" i="2" s="1"/>
  <c r="B3995" i="2"/>
  <c r="E3995" i="2"/>
  <c r="B3991" i="2"/>
  <c r="E3991" i="2"/>
  <c r="B3987" i="2"/>
  <c r="E3987" i="2"/>
  <c r="B3983" i="2"/>
  <c r="C3983" i="2"/>
  <c r="J3983" i="2" s="1"/>
  <c r="B3979" i="2"/>
  <c r="E3979" i="2"/>
  <c r="B3975" i="2"/>
  <c r="E3975" i="2"/>
  <c r="B3971" i="2"/>
  <c r="E3971" i="2"/>
  <c r="B3967" i="2"/>
  <c r="C3967" i="2"/>
  <c r="J3967" i="2" s="1"/>
  <c r="B3963" i="2"/>
  <c r="E3963" i="2"/>
  <c r="B3959" i="2"/>
  <c r="E3959" i="2"/>
  <c r="B3955" i="2"/>
  <c r="E3955" i="2"/>
  <c r="B3951" i="2"/>
  <c r="C3951" i="2"/>
  <c r="J3951" i="2" s="1"/>
  <c r="B3947" i="2"/>
  <c r="E3947" i="2"/>
  <c r="B3943" i="2"/>
  <c r="E3943" i="2"/>
  <c r="B3939" i="2"/>
  <c r="E3939" i="2"/>
  <c r="B3935" i="2"/>
  <c r="C3935" i="2"/>
  <c r="J3935" i="2" s="1"/>
  <c r="B3931" i="2"/>
  <c r="E3931" i="2"/>
  <c r="B3927" i="2"/>
  <c r="E3927" i="2"/>
  <c r="B3923" i="2"/>
  <c r="E3923" i="2"/>
  <c r="B3919" i="2"/>
  <c r="C3919" i="2"/>
  <c r="J3919" i="2" s="1"/>
  <c r="B3915" i="2"/>
  <c r="E3915" i="2"/>
  <c r="B3911" i="2"/>
  <c r="E3911" i="2"/>
  <c r="B3907" i="2"/>
  <c r="E3907" i="2"/>
  <c r="B3903" i="2"/>
  <c r="C3903" i="2"/>
  <c r="J3903" i="2" s="1"/>
  <c r="B3899" i="2"/>
  <c r="E3899" i="2"/>
  <c r="B3895" i="2"/>
  <c r="E3895" i="2"/>
  <c r="B3891" i="2"/>
  <c r="E3891" i="2"/>
  <c r="B3887" i="2"/>
  <c r="C3887" i="2"/>
  <c r="J3887" i="2" s="1"/>
  <c r="B3883" i="2"/>
  <c r="E3883" i="2"/>
  <c r="B3879" i="2"/>
  <c r="E3879" i="2"/>
  <c r="B3875" i="2"/>
  <c r="E3875" i="2"/>
  <c r="B3871" i="2"/>
  <c r="C3871" i="2"/>
  <c r="J3871" i="2" s="1"/>
  <c r="B3867" i="2"/>
  <c r="E3867" i="2"/>
  <c r="B3863" i="2"/>
  <c r="E3863" i="2"/>
  <c r="B3859" i="2"/>
  <c r="E3859" i="2"/>
  <c r="B3855" i="2"/>
  <c r="C3855" i="2"/>
  <c r="J3855" i="2" s="1"/>
  <c r="B3851" i="2"/>
  <c r="E3851" i="2"/>
  <c r="B3847" i="2"/>
  <c r="E3847" i="2"/>
  <c r="B3843" i="2"/>
  <c r="E3843" i="2"/>
  <c r="B3839" i="2"/>
  <c r="C3839" i="2"/>
  <c r="J3839" i="2" s="1"/>
  <c r="B3835" i="2"/>
  <c r="E3835" i="2"/>
  <c r="B3831" i="2"/>
  <c r="E3831" i="2"/>
  <c r="B3827" i="2"/>
  <c r="E3827" i="2"/>
  <c r="B3823" i="2"/>
  <c r="C3823" i="2"/>
  <c r="J3823" i="2" s="1"/>
  <c r="B3819" i="2"/>
  <c r="E3819" i="2"/>
  <c r="B3815" i="2"/>
  <c r="E3815" i="2"/>
  <c r="B3811" i="2"/>
  <c r="E3811" i="2"/>
  <c r="B3807" i="2"/>
  <c r="C3807" i="2"/>
  <c r="J3807" i="2" s="1"/>
  <c r="B3803" i="2"/>
  <c r="E3803" i="2"/>
  <c r="B3799" i="2"/>
  <c r="E3799" i="2"/>
  <c r="B3795" i="2"/>
  <c r="E3795" i="2"/>
  <c r="B3791" i="2"/>
  <c r="C3791" i="2"/>
  <c r="J3791" i="2" s="1"/>
  <c r="B3787" i="2"/>
  <c r="E3787" i="2"/>
  <c r="B3783" i="2"/>
  <c r="E3783" i="2"/>
  <c r="B3779" i="2"/>
  <c r="E3779" i="2"/>
  <c r="B3775" i="2"/>
  <c r="C3775" i="2"/>
  <c r="J3775" i="2" s="1"/>
  <c r="B3771" i="2"/>
  <c r="E3771" i="2"/>
  <c r="B3767" i="2"/>
  <c r="E3767" i="2"/>
  <c r="B3763" i="2"/>
  <c r="E3763" i="2"/>
  <c r="B3759" i="2"/>
  <c r="C3759" i="2"/>
  <c r="J3759" i="2" s="1"/>
  <c r="B3755" i="2"/>
  <c r="E3755" i="2"/>
  <c r="B3751" i="2"/>
  <c r="E3751" i="2"/>
  <c r="B3747" i="2"/>
  <c r="E3747" i="2"/>
  <c r="B3743" i="2"/>
  <c r="C3743" i="2"/>
  <c r="J3743" i="2" s="1"/>
  <c r="B3739" i="2"/>
  <c r="E3739" i="2"/>
  <c r="B3735" i="2"/>
  <c r="E3735" i="2"/>
  <c r="B3731" i="2"/>
  <c r="E3731" i="2"/>
  <c r="B3723" i="2"/>
  <c r="E3723" i="2"/>
  <c r="B3719" i="2"/>
  <c r="E3719" i="2"/>
  <c r="B3715" i="2"/>
  <c r="E3715" i="2"/>
  <c r="B3707" i="2"/>
  <c r="E3707" i="2"/>
  <c r="B3703" i="2"/>
  <c r="E3703" i="2"/>
  <c r="B3699" i="2"/>
  <c r="E3699" i="2"/>
  <c r="B3691" i="2"/>
  <c r="E3691" i="2"/>
  <c r="B3687" i="2"/>
  <c r="E3687" i="2"/>
  <c r="B3683" i="2"/>
  <c r="E3683" i="2"/>
  <c r="B3675" i="2"/>
  <c r="E3675" i="2"/>
  <c r="B3671" i="2"/>
  <c r="E3671" i="2"/>
  <c r="B3667" i="2"/>
  <c r="E3667" i="2"/>
  <c r="B3659" i="2"/>
  <c r="E3659" i="2"/>
  <c r="B3655" i="2"/>
  <c r="E3655" i="2"/>
  <c r="B3651" i="2"/>
  <c r="E3651" i="2"/>
  <c r="B3643" i="2"/>
  <c r="E3643" i="2"/>
  <c r="B3639" i="2"/>
  <c r="E3639" i="2"/>
  <c r="B3635" i="2"/>
  <c r="E3635" i="2"/>
  <c r="B3627" i="2"/>
  <c r="E3627" i="2"/>
  <c r="B3623" i="2"/>
  <c r="E3623" i="2"/>
  <c r="B3619" i="2"/>
  <c r="E3619" i="2"/>
  <c r="B3611" i="2"/>
  <c r="E3611" i="2"/>
  <c r="B3607" i="2"/>
  <c r="E3607" i="2"/>
  <c r="B3603" i="2"/>
  <c r="E3603" i="2"/>
  <c r="B3595" i="2"/>
  <c r="E3595" i="2"/>
  <c r="B3591" i="2"/>
  <c r="E3591" i="2"/>
  <c r="B3587" i="2"/>
  <c r="E3587" i="2"/>
  <c r="B3579" i="2"/>
  <c r="E3579" i="2"/>
  <c r="B3575" i="2"/>
  <c r="E3575" i="2"/>
  <c r="B3571" i="2"/>
  <c r="E3571" i="2"/>
  <c r="E3563" i="2"/>
  <c r="E3547" i="2"/>
  <c r="E3531" i="2"/>
  <c r="E3515" i="2"/>
  <c r="E3499" i="2"/>
  <c r="E3483" i="2"/>
  <c r="E3467" i="2"/>
  <c r="E3451" i="2"/>
  <c r="E3435" i="2"/>
  <c r="E3419" i="2"/>
  <c r="E3403" i="2"/>
  <c r="E3387" i="2"/>
  <c r="E3371" i="2"/>
  <c r="E3355" i="2"/>
  <c r="E3339" i="2"/>
  <c r="E3323" i="2"/>
  <c r="E3307" i="2"/>
  <c r="E3291" i="2"/>
  <c r="E3275" i="2"/>
  <c r="E3259" i="2"/>
  <c r="E3243" i="2"/>
  <c r="E3227" i="2"/>
  <c r="E3211" i="2"/>
  <c r="E3195" i="2"/>
  <c r="E3179" i="2"/>
  <c r="E3163" i="2"/>
  <c r="E3147" i="2"/>
  <c r="E3131" i="2"/>
  <c r="E3115" i="2"/>
  <c r="E3099" i="2"/>
  <c r="E3083" i="2"/>
  <c r="E3067" i="2"/>
  <c r="E3051" i="2"/>
  <c r="E3035" i="2"/>
  <c r="E3019" i="2"/>
  <c r="E3003" i="2"/>
  <c r="E2987" i="2"/>
  <c r="E2971" i="2"/>
  <c r="E2955" i="2"/>
  <c r="E2939" i="2"/>
  <c r="E2923" i="2"/>
  <c r="E2907" i="2"/>
  <c r="E2891" i="2"/>
  <c r="E2875" i="2"/>
  <c r="E2859" i="2"/>
  <c r="E2843" i="2"/>
  <c r="E2827" i="2"/>
  <c r="E2811" i="2"/>
  <c r="E2795" i="2"/>
  <c r="E2779" i="2"/>
  <c r="E2763" i="2"/>
  <c r="E2747" i="2"/>
  <c r="E2731" i="2"/>
  <c r="E2715" i="2"/>
  <c r="E2699" i="2"/>
  <c r="E2683" i="2"/>
  <c r="E2667" i="2"/>
  <c r="E2651" i="2"/>
  <c r="E2635" i="2"/>
  <c r="E2619" i="2"/>
  <c r="E2603" i="2"/>
  <c r="E2587" i="2"/>
  <c r="E2571" i="2"/>
  <c r="E2555" i="2"/>
  <c r="E2539" i="2"/>
  <c r="E2523" i="2"/>
  <c r="E2507" i="2"/>
  <c r="E2491" i="2"/>
  <c r="E2475" i="2"/>
  <c r="E2459" i="2"/>
  <c r="E2443" i="2"/>
  <c r="E2427" i="2"/>
  <c r="E2411" i="2"/>
  <c r="E2395" i="2"/>
  <c r="E2379" i="2"/>
  <c r="E2363" i="2"/>
  <c r="E2347" i="2"/>
  <c r="E2331" i="2"/>
  <c r="E2315" i="2"/>
  <c r="E2299" i="2"/>
  <c r="E2283" i="2"/>
  <c r="E2267" i="2"/>
  <c r="E2251" i="2"/>
  <c r="E2235" i="2"/>
  <c r="E2219" i="2"/>
  <c r="E2203" i="2"/>
  <c r="E2187" i="2"/>
  <c r="E2171" i="2"/>
  <c r="E2155" i="2"/>
  <c r="E2139" i="2"/>
  <c r="E2123" i="2"/>
  <c r="E2107" i="2"/>
  <c r="E2091" i="2"/>
  <c r="E2075" i="2"/>
  <c r="E2059" i="2"/>
  <c r="E2043" i="2"/>
  <c r="E2027" i="2"/>
  <c r="E2011" i="2"/>
  <c r="E1995" i="2"/>
  <c r="E1979" i="2"/>
  <c r="E1963" i="2"/>
  <c r="E1947" i="2"/>
  <c r="E1931" i="2"/>
  <c r="E1915" i="2"/>
  <c r="E1899" i="2"/>
  <c r="E1883" i="2"/>
  <c r="E1867" i="2"/>
  <c r="E1851" i="2"/>
  <c r="E1835" i="2"/>
  <c r="E1819" i="2"/>
  <c r="B5984" i="2"/>
  <c r="B5976" i="2"/>
  <c r="B5968" i="2"/>
  <c r="B5952" i="2"/>
  <c r="B5936" i="2"/>
  <c r="E3555" i="2"/>
  <c r="E3539" i="2"/>
  <c r="E3523" i="2"/>
  <c r="E3507" i="2"/>
  <c r="E3491" i="2"/>
  <c r="E3475" i="2"/>
  <c r="E3459" i="2"/>
  <c r="E3443" i="2"/>
  <c r="E3427" i="2"/>
  <c r="E3411" i="2"/>
  <c r="E3395" i="2"/>
  <c r="E3379" i="2"/>
  <c r="E3363" i="2"/>
  <c r="E3347" i="2"/>
  <c r="E3331" i="2"/>
  <c r="E3315" i="2"/>
  <c r="E3299" i="2"/>
  <c r="E3283" i="2"/>
  <c r="E3267" i="2"/>
  <c r="E3251" i="2"/>
  <c r="E3235" i="2"/>
  <c r="E3219" i="2"/>
  <c r="E3203" i="2"/>
  <c r="E3187" i="2"/>
  <c r="E3171" i="2"/>
  <c r="E3155" i="2"/>
  <c r="E3139" i="2"/>
  <c r="E3123" i="2"/>
  <c r="E3107" i="2"/>
  <c r="E3091" i="2"/>
  <c r="E3075" i="2"/>
  <c r="E3059" i="2"/>
  <c r="E3043" i="2"/>
  <c r="E3027" i="2"/>
  <c r="E3011" i="2"/>
  <c r="E2995" i="2"/>
  <c r="E2979" i="2"/>
  <c r="E2963" i="2"/>
  <c r="E2947" i="2"/>
  <c r="E2931" i="2"/>
  <c r="E2915" i="2"/>
  <c r="E2899" i="2"/>
  <c r="E2883" i="2"/>
  <c r="E2867" i="2"/>
  <c r="E2851" i="2"/>
  <c r="E2835" i="2"/>
  <c r="E2819" i="2"/>
  <c r="E2803" i="2"/>
  <c r="E2787" i="2"/>
  <c r="E2771" i="2"/>
  <c r="E2755" i="2"/>
  <c r="E2739" i="2"/>
  <c r="E2723" i="2"/>
  <c r="E2707" i="2"/>
  <c r="E2691" i="2"/>
  <c r="E2675" i="2"/>
  <c r="E2659" i="2"/>
  <c r="E2643" i="2"/>
  <c r="E2627" i="2"/>
  <c r="E2611" i="2"/>
  <c r="E2595" i="2"/>
  <c r="E2579" i="2"/>
  <c r="E2563" i="2"/>
  <c r="E2547" i="2"/>
  <c r="E2531" i="2"/>
  <c r="E2515" i="2"/>
  <c r="E2499" i="2"/>
  <c r="E2483" i="2"/>
  <c r="E2467" i="2"/>
  <c r="E2451" i="2"/>
  <c r="E2435" i="2"/>
  <c r="E2419" i="2"/>
  <c r="E2403" i="2"/>
  <c r="E2387" i="2"/>
  <c r="E2371" i="2"/>
  <c r="E2355" i="2"/>
  <c r="E2339" i="2"/>
  <c r="E2323" i="2"/>
  <c r="E2307" i="2"/>
  <c r="E2291" i="2"/>
  <c r="E2275" i="2"/>
  <c r="E2259" i="2"/>
  <c r="E2243" i="2"/>
  <c r="E2227" i="2"/>
  <c r="E2211" i="2"/>
  <c r="E2195" i="2"/>
  <c r="E2179" i="2"/>
  <c r="E2163" i="2"/>
  <c r="E2147" i="2"/>
  <c r="E2131" i="2"/>
  <c r="E2115" i="2"/>
  <c r="E2099" i="2"/>
  <c r="E2083" i="2"/>
  <c r="E2067" i="2"/>
  <c r="E2051" i="2"/>
  <c r="E2035" i="2"/>
  <c r="E2019" i="2"/>
  <c r="E2003" i="2"/>
  <c r="E1987" i="2"/>
  <c r="E1971" i="2"/>
  <c r="E1955" i="2"/>
  <c r="E1939" i="2"/>
  <c r="E1923" i="2"/>
  <c r="E1907" i="2"/>
  <c r="E1891" i="2"/>
  <c r="E1875" i="2"/>
  <c r="E1859" i="2"/>
  <c r="E1843" i="2"/>
  <c r="E1827" i="2"/>
  <c r="E1811" i="2"/>
  <c r="C1807" i="2"/>
  <c r="J1807" i="2" s="1"/>
  <c r="E3559" i="2"/>
  <c r="E3543" i="2"/>
  <c r="E3527" i="2"/>
  <c r="E3511" i="2"/>
  <c r="E3495" i="2"/>
  <c r="E3479" i="2"/>
  <c r="E3463" i="2"/>
  <c r="E3447" i="2"/>
  <c r="E3431" i="2"/>
  <c r="E3415" i="2"/>
  <c r="E3399" i="2"/>
  <c r="E3383" i="2"/>
  <c r="E3367" i="2"/>
  <c r="E3351" i="2"/>
  <c r="E3335" i="2"/>
  <c r="E3319" i="2"/>
  <c r="E3303" i="2"/>
  <c r="E3287" i="2"/>
  <c r="E3271" i="2"/>
  <c r="E3255" i="2"/>
  <c r="E3239" i="2"/>
  <c r="E3223" i="2"/>
  <c r="E3207" i="2"/>
  <c r="E3191" i="2"/>
  <c r="E3175" i="2"/>
  <c r="E3159" i="2"/>
  <c r="E3143" i="2"/>
  <c r="E3127" i="2"/>
  <c r="E3111" i="2"/>
  <c r="E3095" i="2"/>
  <c r="E3079" i="2"/>
  <c r="E3063" i="2"/>
  <c r="E3047" i="2"/>
  <c r="E3031" i="2"/>
  <c r="E3015" i="2"/>
  <c r="E2999" i="2"/>
  <c r="E2983" i="2"/>
  <c r="E2967" i="2"/>
  <c r="E2951" i="2"/>
  <c r="E2935" i="2"/>
  <c r="E2919" i="2"/>
  <c r="E2903" i="2"/>
  <c r="E2887" i="2"/>
  <c r="E2871" i="2"/>
  <c r="E2855" i="2"/>
  <c r="E2839" i="2"/>
  <c r="E2823" i="2"/>
  <c r="E2807" i="2"/>
  <c r="E2791" i="2"/>
  <c r="E2775" i="2"/>
  <c r="E2759" i="2"/>
  <c r="E2743" i="2"/>
  <c r="E2727" i="2"/>
  <c r="E2711" i="2"/>
  <c r="E2695" i="2"/>
  <c r="E2679" i="2"/>
  <c r="E2663" i="2"/>
  <c r="E2647" i="2"/>
  <c r="E2631" i="2"/>
  <c r="E2615" i="2"/>
  <c r="E2599" i="2"/>
  <c r="E2583" i="2"/>
  <c r="E2567" i="2"/>
  <c r="E2551" i="2"/>
  <c r="E2535" i="2"/>
  <c r="E2519" i="2"/>
  <c r="E2503" i="2"/>
  <c r="E2487" i="2"/>
  <c r="E2471" i="2"/>
  <c r="E2455" i="2"/>
  <c r="E2439" i="2"/>
  <c r="E2423" i="2"/>
  <c r="E2407" i="2"/>
  <c r="E2391" i="2"/>
  <c r="E2375" i="2"/>
  <c r="E2359" i="2"/>
  <c r="E2343" i="2"/>
  <c r="E2327" i="2"/>
  <c r="E2311" i="2"/>
  <c r="E2295" i="2"/>
  <c r="E2279" i="2"/>
  <c r="E2263" i="2"/>
  <c r="E2247" i="2"/>
  <c r="E2231" i="2"/>
  <c r="E2215" i="2"/>
  <c r="E2199" i="2"/>
  <c r="E2183" i="2"/>
  <c r="E2167" i="2"/>
  <c r="E2151" i="2"/>
  <c r="E2135" i="2"/>
  <c r="E2119" i="2"/>
  <c r="E2103" i="2"/>
  <c r="E2087" i="2"/>
  <c r="E2071" i="2"/>
  <c r="E2055" i="2"/>
  <c r="E2039" i="2"/>
  <c r="E2023" i="2"/>
  <c r="E2007" i="2"/>
  <c r="E1991" i="2"/>
  <c r="E1975" i="2"/>
  <c r="E1959" i="2"/>
  <c r="E1943" i="2"/>
  <c r="E1927" i="2"/>
  <c r="E1911" i="2"/>
  <c r="E1895" i="2"/>
  <c r="E1879" i="2"/>
  <c r="E1863" i="2"/>
  <c r="E1847" i="2"/>
  <c r="E1831" i="2"/>
  <c r="E1815" i="2"/>
  <c r="B5997" i="2"/>
  <c r="B5989" i="2"/>
  <c r="B5981" i="2"/>
  <c r="B5973" i="2"/>
  <c r="B5965" i="2"/>
  <c r="B5957" i="2"/>
  <c r="B5949" i="2"/>
  <c r="B5941" i="2"/>
  <c r="B5933" i="2"/>
  <c r="I5992" i="2"/>
  <c r="L5992" i="2"/>
  <c r="I5972" i="2"/>
  <c r="L5972" i="2"/>
  <c r="I5960" i="2"/>
  <c r="L5960" i="2"/>
  <c r="I5944" i="2"/>
  <c r="L5944" i="2"/>
  <c r="I5928" i="2"/>
  <c r="L5928" i="2"/>
  <c r="I5912" i="2"/>
  <c r="L5912" i="2"/>
  <c r="I5892" i="2"/>
  <c r="L5892" i="2"/>
  <c r="I5876" i="2"/>
  <c r="L5876" i="2"/>
  <c r="I5860" i="2"/>
  <c r="L5860" i="2"/>
  <c r="I5844" i="2"/>
  <c r="L5844" i="2"/>
  <c r="I5828" i="2"/>
  <c r="L5828" i="2"/>
  <c r="I5816" i="2"/>
  <c r="L5816" i="2"/>
  <c r="I5796" i="2"/>
  <c r="L5796" i="2"/>
  <c r="I5780" i="2"/>
  <c r="L5780" i="2"/>
  <c r="I5764" i="2"/>
  <c r="L5764" i="2"/>
  <c r="I5748" i="2"/>
  <c r="L5748" i="2"/>
  <c r="I5736" i="2"/>
  <c r="L5736" i="2"/>
  <c r="I5720" i="2"/>
  <c r="L5720" i="2"/>
  <c r="I5700" i="2"/>
  <c r="L5700" i="2"/>
  <c r="I5688" i="2"/>
  <c r="L5688" i="2"/>
  <c r="I5672" i="2"/>
  <c r="L5672" i="2"/>
  <c r="I5644" i="2"/>
  <c r="L5644" i="2"/>
  <c r="I5628" i="2"/>
  <c r="L5628" i="2"/>
  <c r="I5612" i="2"/>
  <c r="L5612" i="2"/>
  <c r="I5596" i="2"/>
  <c r="L5596" i="2"/>
  <c r="I5580" i="2"/>
  <c r="L5580" i="2"/>
  <c r="I5564" i="2"/>
  <c r="L5564" i="2"/>
  <c r="I5548" i="2"/>
  <c r="L5548" i="2"/>
  <c r="I5532" i="2"/>
  <c r="L5532" i="2"/>
  <c r="I5516" i="2"/>
  <c r="L5516" i="2"/>
  <c r="I5500" i="2"/>
  <c r="L5500" i="2"/>
  <c r="I5484" i="2"/>
  <c r="L5484" i="2"/>
  <c r="I5468" i="2"/>
  <c r="L5468" i="2"/>
  <c r="I5452" i="2"/>
  <c r="L5452" i="2"/>
  <c r="I5436" i="2"/>
  <c r="L5436" i="2"/>
  <c r="I5420" i="2"/>
  <c r="L5420" i="2"/>
  <c r="I5404" i="2"/>
  <c r="L5404" i="2"/>
  <c r="I5388" i="2"/>
  <c r="L5388" i="2"/>
  <c r="I5372" i="2"/>
  <c r="L5372" i="2"/>
  <c r="I5360" i="2"/>
  <c r="L5360" i="2"/>
  <c r="I5344" i="2"/>
  <c r="L5344" i="2"/>
  <c r="I5324" i="2"/>
  <c r="L5324" i="2"/>
  <c r="I5308" i="2"/>
  <c r="L5308" i="2"/>
  <c r="I5292" i="2"/>
  <c r="L5292" i="2"/>
  <c r="I5276" i="2"/>
  <c r="L5276" i="2"/>
  <c r="I5260" i="2"/>
  <c r="L5260" i="2"/>
  <c r="I5244" i="2"/>
  <c r="L5244" i="2"/>
  <c r="I5228" i="2"/>
  <c r="L5228" i="2"/>
  <c r="I5212" i="2"/>
  <c r="L5212" i="2"/>
  <c r="I5196" i="2"/>
  <c r="L5196" i="2"/>
  <c r="I5180" i="2"/>
  <c r="L5180" i="2"/>
  <c r="I5168" i="2"/>
  <c r="L5168" i="2"/>
  <c r="I5148" i="2"/>
  <c r="L5148" i="2"/>
  <c r="I5136" i="2"/>
  <c r="L5136" i="2"/>
  <c r="I5120" i="2"/>
  <c r="L5120" i="2"/>
  <c r="I5104" i="2"/>
  <c r="L5104" i="2"/>
  <c r="I5088" i="2"/>
  <c r="L5088" i="2"/>
  <c r="I5072" i="2"/>
  <c r="L5072" i="2"/>
  <c r="I5056" i="2"/>
  <c r="L5056" i="2"/>
  <c r="I5040" i="2"/>
  <c r="L5040" i="2"/>
  <c r="I5024" i="2"/>
  <c r="L5024" i="2"/>
  <c r="I5004" i="2"/>
  <c r="L5004" i="2"/>
  <c r="I4992" i="2"/>
  <c r="L4992" i="2"/>
  <c r="I4976" i="2"/>
  <c r="L4976" i="2"/>
  <c r="I4960" i="2"/>
  <c r="L4960" i="2"/>
  <c r="I4944" i="2"/>
  <c r="L4944" i="2"/>
  <c r="I4928" i="2"/>
  <c r="L4928" i="2"/>
  <c r="I4912" i="2"/>
  <c r="L4912" i="2"/>
  <c r="I4896" i="2"/>
  <c r="L4896" i="2"/>
  <c r="I4876" i="2"/>
  <c r="L4876" i="2"/>
  <c r="I4864" i="2"/>
  <c r="L4864" i="2"/>
  <c r="I4844" i="2"/>
  <c r="L4844" i="2"/>
  <c r="I4828" i="2"/>
  <c r="L4828" i="2"/>
  <c r="I4816" i="2"/>
  <c r="L4816" i="2"/>
  <c r="I4796" i="2"/>
  <c r="L4796" i="2"/>
  <c r="I4784" i="2"/>
  <c r="L4784" i="2"/>
  <c r="I4764" i="2"/>
  <c r="L4764" i="2"/>
  <c r="I4752" i="2"/>
  <c r="L4752" i="2"/>
  <c r="I4736" i="2"/>
  <c r="L4736" i="2"/>
  <c r="I4720" i="2"/>
  <c r="L4720" i="2"/>
  <c r="I4704" i="2"/>
  <c r="L4704" i="2"/>
  <c r="I4688" i="2"/>
  <c r="L4688" i="2"/>
  <c r="I4672" i="2"/>
  <c r="L4672" i="2"/>
  <c r="I4656" i="2"/>
  <c r="L4656" i="2"/>
  <c r="I4632" i="2"/>
  <c r="L4632" i="2"/>
  <c r="I4620" i="2"/>
  <c r="L4620" i="2"/>
  <c r="I4604" i="2"/>
  <c r="L4604" i="2"/>
  <c r="I4588" i="2"/>
  <c r="L4588" i="2"/>
  <c r="I4572" i="2"/>
  <c r="L4572" i="2"/>
  <c r="I4552" i="2"/>
  <c r="L4552" i="2"/>
  <c r="I4536" i="2"/>
  <c r="L4536" i="2"/>
  <c r="I4524" i="2"/>
  <c r="L4524" i="2"/>
  <c r="I4508" i="2"/>
  <c r="L4508" i="2"/>
  <c r="I4492" i="2"/>
  <c r="L4492" i="2"/>
  <c r="I4472" i="2"/>
  <c r="L4472" i="2"/>
  <c r="I4456" i="2"/>
  <c r="L4456" i="2"/>
  <c r="I4444" i="2"/>
  <c r="L4444" i="2"/>
  <c r="I4428" i="2"/>
  <c r="L4428" i="2"/>
  <c r="I4416" i="2"/>
  <c r="L4416" i="2"/>
  <c r="I4400" i="2"/>
  <c r="L4400" i="2"/>
  <c r="I4384" i="2"/>
  <c r="L4384" i="2"/>
  <c r="I4368" i="2"/>
  <c r="L4368" i="2"/>
  <c r="I4352" i="2"/>
  <c r="L4352" i="2"/>
  <c r="I4336" i="2"/>
  <c r="L4336" i="2"/>
  <c r="I4320" i="2"/>
  <c r="L4320" i="2"/>
  <c r="I4300" i="2"/>
  <c r="L4300" i="2"/>
  <c r="I4288" i="2"/>
  <c r="L4288" i="2"/>
  <c r="I4272" i="2"/>
  <c r="L4272" i="2"/>
  <c r="I4256" i="2"/>
  <c r="L4256" i="2"/>
  <c r="I4240" i="2"/>
  <c r="L4240" i="2"/>
  <c r="I4220" i="2"/>
  <c r="L4220" i="2"/>
  <c r="I4208" i="2"/>
  <c r="L4208" i="2"/>
  <c r="I4192" i="2"/>
  <c r="L4192" i="2"/>
  <c r="I4176" i="2"/>
  <c r="L4176" i="2"/>
  <c r="I4152" i="2"/>
  <c r="L4152" i="2"/>
  <c r="I4136" i="2"/>
  <c r="L4136" i="2"/>
  <c r="I4120" i="2"/>
  <c r="L4120" i="2"/>
  <c r="I4108" i="2"/>
  <c r="L4108" i="2"/>
  <c r="I4092" i="2"/>
  <c r="L4092" i="2"/>
  <c r="I4076" i="2"/>
  <c r="L4076" i="2"/>
  <c r="I4060" i="2"/>
  <c r="L4060" i="2"/>
  <c r="I4040" i="2"/>
  <c r="L4040" i="2"/>
  <c r="I4028" i="2"/>
  <c r="L4028" i="2"/>
  <c r="I4012" i="2"/>
  <c r="L4012" i="2"/>
  <c r="I3992" i="2"/>
  <c r="L3992" i="2"/>
  <c r="I3976" i="2"/>
  <c r="L3976" i="2"/>
  <c r="I3960" i="2"/>
  <c r="L3960" i="2"/>
  <c r="I3944" i="2"/>
  <c r="L3944" i="2"/>
  <c r="I3932" i="2"/>
  <c r="L3932" i="2"/>
  <c r="I3920" i="2"/>
  <c r="L3920" i="2"/>
  <c r="I3900" i="2"/>
  <c r="L3900" i="2"/>
  <c r="I3888" i="2"/>
  <c r="L3888" i="2"/>
  <c r="I3868" i="2"/>
  <c r="L3868" i="2"/>
  <c r="I3852" i="2"/>
  <c r="L3852" i="2"/>
  <c r="I3836" i="2"/>
  <c r="L3836" i="2"/>
  <c r="I3820" i="2"/>
  <c r="L3820" i="2"/>
  <c r="I3808" i="2"/>
  <c r="L3808" i="2"/>
  <c r="I3792" i="2"/>
  <c r="L3792" i="2"/>
  <c r="I3772" i="2"/>
  <c r="L3772" i="2"/>
  <c r="I3756" i="2"/>
  <c r="L3756" i="2"/>
  <c r="I3736" i="2"/>
  <c r="L3736" i="2"/>
  <c r="I3720" i="2"/>
  <c r="L3720" i="2"/>
  <c r="I3696" i="2"/>
  <c r="L3696" i="2"/>
  <c r="I3680" i="2"/>
  <c r="L3680" i="2"/>
  <c r="I3664" i="2"/>
  <c r="L3664" i="2"/>
  <c r="I3648" i="2"/>
  <c r="L3648" i="2"/>
  <c r="I3632" i="2"/>
  <c r="L3632" i="2"/>
  <c r="I3616" i="2"/>
  <c r="L3616" i="2"/>
  <c r="I3600" i="2"/>
  <c r="L3600" i="2"/>
  <c r="I3584" i="2"/>
  <c r="L3584" i="2"/>
  <c r="I3564" i="2"/>
  <c r="L3564" i="2"/>
  <c r="I3548" i="2"/>
  <c r="L3548" i="2"/>
  <c r="I3536" i="2"/>
  <c r="L3536" i="2"/>
  <c r="I3516" i="2"/>
  <c r="L3516" i="2"/>
  <c r="I3504" i="2"/>
  <c r="L3504" i="2"/>
  <c r="I3488" i="2"/>
  <c r="L3488" i="2"/>
  <c r="I3468" i="2"/>
  <c r="L3468" i="2"/>
  <c r="I3452" i="2"/>
  <c r="L3452" i="2"/>
  <c r="I3436" i="2"/>
  <c r="L3436" i="2"/>
  <c r="I3416" i="2"/>
  <c r="L3416" i="2"/>
  <c r="I3400" i="2"/>
  <c r="L3400" i="2"/>
  <c r="I3388" i="2"/>
  <c r="L3388" i="2"/>
  <c r="I3376" i="2"/>
  <c r="L3376" i="2"/>
  <c r="I3356" i="2"/>
  <c r="L3356" i="2"/>
  <c r="I3340" i="2"/>
  <c r="L3340" i="2"/>
  <c r="I3324" i="2"/>
  <c r="L3324" i="2"/>
  <c r="I3308" i="2"/>
  <c r="L3308" i="2"/>
  <c r="E3308" i="2"/>
  <c r="I3292" i="2"/>
  <c r="L3292" i="2"/>
  <c r="E3292" i="2"/>
  <c r="I3272" i="2"/>
  <c r="L3272" i="2"/>
  <c r="E3272" i="2"/>
  <c r="I3256" i="2"/>
  <c r="L3256" i="2"/>
  <c r="E3256" i="2"/>
  <c r="I3244" i="2"/>
  <c r="L3244" i="2"/>
  <c r="E3244" i="2"/>
  <c r="I3224" i="2"/>
  <c r="L3224" i="2"/>
  <c r="E3224" i="2"/>
  <c r="I3212" i="2"/>
  <c r="L3212" i="2"/>
  <c r="E3212" i="2"/>
  <c r="I3192" i="2"/>
  <c r="L3192" i="2"/>
  <c r="E3192" i="2"/>
  <c r="I3180" i="2"/>
  <c r="L3180" i="2"/>
  <c r="E3180" i="2"/>
  <c r="I3164" i="2"/>
  <c r="L3164" i="2"/>
  <c r="E3164" i="2"/>
  <c r="I3144" i="2"/>
  <c r="L3144" i="2"/>
  <c r="E3144" i="2"/>
  <c r="I3132" i="2"/>
  <c r="L3132" i="2"/>
  <c r="E3132" i="2"/>
  <c r="I3112" i="2"/>
  <c r="L3112" i="2"/>
  <c r="E3112" i="2"/>
  <c r="I3100" i="2"/>
  <c r="L3100" i="2"/>
  <c r="E3100" i="2"/>
  <c r="I3080" i="2"/>
  <c r="L3080" i="2"/>
  <c r="E3080" i="2"/>
  <c r="I3064" i="2"/>
  <c r="L3064" i="2"/>
  <c r="E3064" i="2"/>
  <c r="I3048" i="2"/>
  <c r="L3048" i="2"/>
  <c r="E3048" i="2"/>
  <c r="I3032" i="2"/>
  <c r="L3032" i="2"/>
  <c r="E3032" i="2"/>
  <c r="I3012" i="2"/>
  <c r="L3012" i="2"/>
  <c r="E3012" i="2"/>
  <c r="I2988" i="2"/>
  <c r="L2988" i="2"/>
  <c r="E2988" i="2"/>
  <c r="I2972" i="2"/>
  <c r="L2972" i="2"/>
  <c r="E2972" i="2"/>
  <c r="I2952" i="2"/>
  <c r="L2952" i="2"/>
  <c r="E2952" i="2"/>
  <c r="I2940" i="2"/>
  <c r="L2940" i="2"/>
  <c r="E2940" i="2"/>
  <c r="I2924" i="2"/>
  <c r="L2924" i="2"/>
  <c r="E2924" i="2"/>
  <c r="I2904" i="2"/>
  <c r="L2904" i="2"/>
  <c r="E2904" i="2"/>
  <c r="I2888" i="2"/>
  <c r="L2888" i="2"/>
  <c r="E2888" i="2"/>
  <c r="I2872" i="2"/>
  <c r="L2872" i="2"/>
  <c r="E2872" i="2"/>
  <c r="I2856" i="2"/>
  <c r="L2856" i="2"/>
  <c r="E2856" i="2"/>
  <c r="I2844" i="2"/>
  <c r="L2844" i="2"/>
  <c r="E2844" i="2"/>
  <c r="I2828" i="2"/>
  <c r="L2828" i="2"/>
  <c r="E2828" i="2"/>
  <c r="I2812" i="2"/>
  <c r="L2812" i="2"/>
  <c r="E2812" i="2"/>
  <c r="I2792" i="2"/>
  <c r="L2792" i="2"/>
  <c r="E2792" i="2"/>
  <c r="I2776" i="2"/>
  <c r="L2776" i="2"/>
  <c r="E2776" i="2"/>
  <c r="I2760" i="2"/>
  <c r="L2760" i="2"/>
  <c r="E2760" i="2"/>
  <c r="I2748" i="2"/>
  <c r="L2748" i="2"/>
  <c r="E2748" i="2"/>
  <c r="I2732" i="2"/>
  <c r="L2732" i="2"/>
  <c r="E2732" i="2"/>
  <c r="I2720" i="2"/>
  <c r="L2720" i="2"/>
  <c r="E2720" i="2"/>
  <c r="I2704" i="2"/>
  <c r="L2704" i="2"/>
  <c r="E2704" i="2"/>
  <c r="I2676" i="2"/>
  <c r="L2676" i="2"/>
  <c r="E2676" i="2"/>
  <c r="I2664" i="2"/>
  <c r="L2664" i="2"/>
  <c r="E2664" i="2"/>
  <c r="I2648" i="2"/>
  <c r="L2648" i="2"/>
  <c r="E2648" i="2"/>
  <c r="I2632" i="2"/>
  <c r="L2632" i="2"/>
  <c r="E2632" i="2"/>
  <c r="I2624" i="2"/>
  <c r="L2624" i="2"/>
  <c r="E2624" i="2"/>
  <c r="I2608" i="2"/>
  <c r="L2608" i="2"/>
  <c r="E2608" i="2"/>
  <c r="I2592" i="2"/>
  <c r="L2592" i="2"/>
  <c r="E2592" i="2"/>
  <c r="I2576" i="2"/>
  <c r="L2576" i="2"/>
  <c r="E2576" i="2"/>
  <c r="I2560" i="2"/>
  <c r="L2560" i="2"/>
  <c r="E2560" i="2"/>
  <c r="I2544" i="2"/>
  <c r="L2544" i="2"/>
  <c r="E2544" i="2"/>
  <c r="I2528" i="2"/>
  <c r="L2528" i="2"/>
  <c r="E2528" i="2"/>
  <c r="I2512" i="2"/>
  <c r="L2512" i="2"/>
  <c r="E2512" i="2"/>
  <c r="I2496" i="2"/>
  <c r="L2496" i="2"/>
  <c r="E2496" i="2"/>
  <c r="I2480" i="2"/>
  <c r="L2480" i="2"/>
  <c r="E2480" i="2"/>
  <c r="I2464" i="2"/>
  <c r="L2464" i="2"/>
  <c r="E2464" i="2"/>
  <c r="I2448" i="2"/>
  <c r="L2448" i="2"/>
  <c r="E2448" i="2"/>
  <c r="I2432" i="2"/>
  <c r="L2432" i="2"/>
  <c r="E2432" i="2"/>
  <c r="I2416" i="2"/>
  <c r="L2416" i="2"/>
  <c r="E2416" i="2"/>
  <c r="I2408" i="2"/>
  <c r="L2408" i="2"/>
  <c r="E2408" i="2"/>
  <c r="I2392" i="2"/>
  <c r="L2392" i="2"/>
  <c r="E2392" i="2"/>
  <c r="I2384" i="2"/>
  <c r="L2384" i="2"/>
  <c r="E2384" i="2"/>
  <c r="I2380" i="2"/>
  <c r="L2380" i="2"/>
  <c r="E2380" i="2"/>
  <c r="I2372" i="2"/>
  <c r="L2372" i="2"/>
  <c r="E2372" i="2"/>
  <c r="I2368" i="2"/>
  <c r="L2368" i="2"/>
  <c r="E2368" i="2"/>
  <c r="I2364" i="2"/>
  <c r="L2364" i="2"/>
  <c r="E2364" i="2"/>
  <c r="I2360" i="2"/>
  <c r="L2360" i="2"/>
  <c r="E2360" i="2"/>
  <c r="I2356" i="2"/>
  <c r="L2356" i="2"/>
  <c r="E2356" i="2"/>
  <c r="I2352" i="2"/>
  <c r="L2352" i="2"/>
  <c r="E2352" i="2"/>
  <c r="I2340" i="2"/>
  <c r="L2340" i="2"/>
  <c r="E2340" i="2"/>
  <c r="I2336" i="2"/>
  <c r="L2336" i="2"/>
  <c r="E2336" i="2"/>
  <c r="I2328" i="2"/>
  <c r="L2328" i="2"/>
  <c r="E2328" i="2"/>
  <c r="I2324" i="2"/>
  <c r="L2324" i="2"/>
  <c r="E2324" i="2"/>
  <c r="I2320" i="2"/>
  <c r="L2320" i="2"/>
  <c r="E2320" i="2"/>
  <c r="I2316" i="2"/>
  <c r="L2316" i="2"/>
  <c r="E2316" i="2"/>
  <c r="I2312" i="2"/>
  <c r="L2312" i="2"/>
  <c r="E2312" i="2"/>
  <c r="I2308" i="2"/>
  <c r="L2308" i="2"/>
  <c r="E2308" i="2"/>
  <c r="I2304" i="2"/>
  <c r="L2304" i="2"/>
  <c r="E2304" i="2"/>
  <c r="I2300" i="2"/>
  <c r="L2300" i="2"/>
  <c r="E2300" i="2"/>
  <c r="I2296" i="2"/>
  <c r="L2296" i="2"/>
  <c r="E2296" i="2"/>
  <c r="I2292" i="2"/>
  <c r="L2292" i="2"/>
  <c r="E2292" i="2"/>
  <c r="I2288" i="2"/>
  <c r="L2288" i="2"/>
  <c r="E2288" i="2"/>
  <c r="I2284" i="2"/>
  <c r="L2284" i="2"/>
  <c r="E2284" i="2"/>
  <c r="I2280" i="2"/>
  <c r="L2280" i="2"/>
  <c r="E2280" i="2"/>
  <c r="I2276" i="2"/>
  <c r="L2276" i="2"/>
  <c r="E2276" i="2"/>
  <c r="I2272" i="2"/>
  <c r="L2272" i="2"/>
  <c r="E2272" i="2"/>
  <c r="I2268" i="2"/>
  <c r="L2268" i="2"/>
  <c r="E2268" i="2"/>
  <c r="I2264" i="2"/>
  <c r="L2264" i="2"/>
  <c r="E2264" i="2"/>
  <c r="I2260" i="2"/>
  <c r="L2260" i="2"/>
  <c r="E2260" i="2"/>
  <c r="I2256" i="2"/>
  <c r="L2256" i="2"/>
  <c r="E2256" i="2"/>
  <c r="I2252" i="2"/>
  <c r="L2252" i="2"/>
  <c r="E2252" i="2"/>
  <c r="I2248" i="2"/>
  <c r="L2248" i="2"/>
  <c r="E2248" i="2"/>
  <c r="I2244" i="2"/>
  <c r="L2244" i="2"/>
  <c r="E2244" i="2"/>
  <c r="I2240" i="2"/>
  <c r="L2240" i="2"/>
  <c r="E2240" i="2"/>
  <c r="I2236" i="2"/>
  <c r="L2236" i="2"/>
  <c r="E2236" i="2"/>
  <c r="I2232" i="2"/>
  <c r="L2232" i="2"/>
  <c r="E2232" i="2"/>
  <c r="I2228" i="2"/>
  <c r="L2228" i="2"/>
  <c r="E2228" i="2"/>
  <c r="I2224" i="2"/>
  <c r="L2224" i="2"/>
  <c r="E2224" i="2"/>
  <c r="I2220" i="2"/>
  <c r="L2220" i="2"/>
  <c r="E2220" i="2"/>
  <c r="I2216" i="2"/>
  <c r="L2216" i="2"/>
  <c r="E2216" i="2"/>
  <c r="I2212" i="2"/>
  <c r="L2212" i="2"/>
  <c r="E2212" i="2"/>
  <c r="I2208" i="2"/>
  <c r="L2208" i="2"/>
  <c r="E2208" i="2"/>
  <c r="I2204" i="2"/>
  <c r="L2204" i="2"/>
  <c r="E2204" i="2"/>
  <c r="I2200" i="2"/>
  <c r="L2200" i="2"/>
  <c r="E2200" i="2"/>
  <c r="I2196" i="2"/>
  <c r="L2196" i="2"/>
  <c r="E2196" i="2"/>
  <c r="I2192" i="2"/>
  <c r="L2192" i="2"/>
  <c r="E2192" i="2"/>
  <c r="I2188" i="2"/>
  <c r="L2188" i="2"/>
  <c r="E2188" i="2"/>
  <c r="I2184" i="2"/>
  <c r="L2184" i="2"/>
  <c r="E2184" i="2"/>
  <c r="I2180" i="2"/>
  <c r="L2180" i="2"/>
  <c r="E2180" i="2"/>
  <c r="I2176" i="2"/>
  <c r="L2176" i="2"/>
  <c r="E2176" i="2"/>
  <c r="I2172" i="2"/>
  <c r="L2172" i="2"/>
  <c r="E2172" i="2"/>
  <c r="I2168" i="2"/>
  <c r="L2168" i="2"/>
  <c r="E2168" i="2"/>
  <c r="I2164" i="2"/>
  <c r="L2164" i="2"/>
  <c r="E2164" i="2"/>
  <c r="I2160" i="2"/>
  <c r="L2160" i="2"/>
  <c r="E2160" i="2"/>
  <c r="I2156" i="2"/>
  <c r="L2156" i="2"/>
  <c r="E2156" i="2"/>
  <c r="I2152" i="2"/>
  <c r="L2152" i="2"/>
  <c r="E2152" i="2"/>
  <c r="I2148" i="2"/>
  <c r="L2148" i="2"/>
  <c r="E2148" i="2"/>
  <c r="I2144" i="2"/>
  <c r="L2144" i="2"/>
  <c r="E2144" i="2"/>
  <c r="I2140" i="2"/>
  <c r="L2140" i="2"/>
  <c r="E2140" i="2"/>
  <c r="I2136" i="2"/>
  <c r="L2136" i="2"/>
  <c r="E2136" i="2"/>
  <c r="I2132" i="2"/>
  <c r="L2132" i="2"/>
  <c r="E2132" i="2"/>
  <c r="I2128" i="2"/>
  <c r="L2128" i="2"/>
  <c r="E2128" i="2"/>
  <c r="I2124" i="2"/>
  <c r="L2124" i="2"/>
  <c r="E2124" i="2"/>
  <c r="I2120" i="2"/>
  <c r="L2120" i="2"/>
  <c r="E2120" i="2"/>
  <c r="I2116" i="2"/>
  <c r="L2116" i="2"/>
  <c r="E2116" i="2"/>
  <c r="I2112" i="2"/>
  <c r="L2112" i="2"/>
  <c r="E2112" i="2"/>
  <c r="I2108" i="2"/>
  <c r="L2108" i="2"/>
  <c r="E2108" i="2"/>
  <c r="I2104" i="2"/>
  <c r="L2104" i="2"/>
  <c r="E2104" i="2"/>
  <c r="I2100" i="2"/>
  <c r="L2100" i="2"/>
  <c r="E2100" i="2"/>
  <c r="I2096" i="2"/>
  <c r="L2096" i="2"/>
  <c r="E2096" i="2"/>
  <c r="I2092" i="2"/>
  <c r="L2092" i="2"/>
  <c r="E2092" i="2"/>
  <c r="I2088" i="2"/>
  <c r="L2088" i="2"/>
  <c r="E2088" i="2"/>
  <c r="I2084" i="2"/>
  <c r="L2084" i="2"/>
  <c r="E2084" i="2"/>
  <c r="I2080" i="2"/>
  <c r="L2080" i="2"/>
  <c r="E2080" i="2"/>
  <c r="I2076" i="2"/>
  <c r="L2076" i="2"/>
  <c r="E2076" i="2"/>
  <c r="I2072" i="2"/>
  <c r="L2072" i="2"/>
  <c r="E2072" i="2"/>
  <c r="I2068" i="2"/>
  <c r="L2068" i="2"/>
  <c r="E2068" i="2"/>
  <c r="I2064" i="2"/>
  <c r="L2064" i="2"/>
  <c r="E2064" i="2"/>
  <c r="I2060" i="2"/>
  <c r="L2060" i="2"/>
  <c r="E2060" i="2"/>
  <c r="I2056" i="2"/>
  <c r="L2056" i="2"/>
  <c r="E2056" i="2"/>
  <c r="I2052" i="2"/>
  <c r="L2052" i="2"/>
  <c r="E2052" i="2"/>
  <c r="I2048" i="2"/>
  <c r="L2048" i="2"/>
  <c r="E2048" i="2"/>
  <c r="I2044" i="2"/>
  <c r="L2044" i="2"/>
  <c r="E2044" i="2"/>
  <c r="I2040" i="2"/>
  <c r="L2040" i="2"/>
  <c r="E2040" i="2"/>
  <c r="I2036" i="2"/>
  <c r="L2036" i="2"/>
  <c r="E2036" i="2"/>
  <c r="I2032" i="2"/>
  <c r="L2032" i="2"/>
  <c r="E2032" i="2"/>
  <c r="I2028" i="2"/>
  <c r="L2028" i="2"/>
  <c r="E2028" i="2"/>
  <c r="I2024" i="2"/>
  <c r="L2024" i="2"/>
  <c r="E2024" i="2"/>
  <c r="I2020" i="2"/>
  <c r="L2020" i="2"/>
  <c r="E2020" i="2"/>
  <c r="I2016" i="2"/>
  <c r="L2016" i="2"/>
  <c r="E2016" i="2"/>
  <c r="I2012" i="2"/>
  <c r="L2012" i="2"/>
  <c r="E2012" i="2"/>
  <c r="I2008" i="2"/>
  <c r="L2008" i="2"/>
  <c r="E2008" i="2"/>
  <c r="I2004" i="2"/>
  <c r="L2004" i="2"/>
  <c r="E2004" i="2"/>
  <c r="I2000" i="2"/>
  <c r="L2000" i="2"/>
  <c r="E2000" i="2"/>
  <c r="I1996" i="2"/>
  <c r="L1996" i="2"/>
  <c r="E1996" i="2"/>
  <c r="I1992" i="2"/>
  <c r="L1992" i="2"/>
  <c r="E1992" i="2"/>
  <c r="I1988" i="2"/>
  <c r="L1988" i="2"/>
  <c r="E1988" i="2"/>
  <c r="I1984" i="2"/>
  <c r="L1984" i="2"/>
  <c r="E1984" i="2"/>
  <c r="I1980" i="2"/>
  <c r="L1980" i="2"/>
  <c r="E1980" i="2"/>
  <c r="I1976" i="2"/>
  <c r="L1976" i="2"/>
  <c r="E1976" i="2"/>
  <c r="I1972" i="2"/>
  <c r="L1972" i="2"/>
  <c r="E1972" i="2"/>
  <c r="I1968" i="2"/>
  <c r="L1968" i="2"/>
  <c r="E1968" i="2"/>
  <c r="I1964" i="2"/>
  <c r="L1964" i="2"/>
  <c r="E1964" i="2"/>
  <c r="I1960" i="2"/>
  <c r="L1960" i="2"/>
  <c r="E1960" i="2"/>
  <c r="I1956" i="2"/>
  <c r="L1956" i="2"/>
  <c r="E1956" i="2"/>
  <c r="I1952" i="2"/>
  <c r="L1952" i="2"/>
  <c r="E1952" i="2"/>
  <c r="I1948" i="2"/>
  <c r="L1948" i="2"/>
  <c r="E1948" i="2"/>
  <c r="I1944" i="2"/>
  <c r="L1944" i="2"/>
  <c r="E1944" i="2"/>
  <c r="I1940" i="2"/>
  <c r="L1940" i="2"/>
  <c r="E1940" i="2"/>
  <c r="I1936" i="2"/>
  <c r="L1936" i="2"/>
  <c r="E1936" i="2"/>
  <c r="I1932" i="2"/>
  <c r="L1932" i="2"/>
  <c r="E1932" i="2"/>
  <c r="I1928" i="2"/>
  <c r="L1928" i="2"/>
  <c r="E1928" i="2"/>
  <c r="I1924" i="2"/>
  <c r="L1924" i="2"/>
  <c r="E1924" i="2"/>
  <c r="I1920" i="2"/>
  <c r="L1920" i="2"/>
  <c r="E1920" i="2"/>
  <c r="I1916" i="2"/>
  <c r="L1916" i="2"/>
  <c r="E1916" i="2"/>
  <c r="I1912" i="2"/>
  <c r="L1912" i="2"/>
  <c r="E1912" i="2"/>
  <c r="I1908" i="2"/>
  <c r="L1908" i="2"/>
  <c r="E1908" i="2"/>
  <c r="I1904" i="2"/>
  <c r="L1904" i="2"/>
  <c r="E1904" i="2"/>
  <c r="I1900" i="2"/>
  <c r="L1900" i="2"/>
  <c r="E1900" i="2"/>
  <c r="I1896" i="2"/>
  <c r="L1896" i="2"/>
  <c r="E1896" i="2"/>
  <c r="I1892" i="2"/>
  <c r="L1892" i="2"/>
  <c r="E1892" i="2"/>
  <c r="I1888" i="2"/>
  <c r="L1888" i="2"/>
  <c r="E1888" i="2"/>
  <c r="I1884" i="2"/>
  <c r="L1884" i="2"/>
  <c r="E1884" i="2"/>
  <c r="I1880" i="2"/>
  <c r="L1880" i="2"/>
  <c r="E1880" i="2"/>
  <c r="I1876" i="2"/>
  <c r="L1876" i="2"/>
  <c r="E1876" i="2"/>
  <c r="I1872" i="2"/>
  <c r="L1872" i="2"/>
  <c r="E1872" i="2"/>
  <c r="I1868" i="2"/>
  <c r="L1868" i="2"/>
  <c r="E1868" i="2"/>
  <c r="I1864" i="2"/>
  <c r="L1864" i="2"/>
  <c r="E1864" i="2"/>
  <c r="I1860" i="2"/>
  <c r="L1860" i="2"/>
  <c r="E1860" i="2"/>
  <c r="I1856" i="2"/>
  <c r="L1856" i="2"/>
  <c r="E1856" i="2"/>
  <c r="I1852" i="2"/>
  <c r="L1852" i="2"/>
  <c r="E1852" i="2"/>
  <c r="I1848" i="2"/>
  <c r="L1848" i="2"/>
  <c r="E1848" i="2"/>
  <c r="I1844" i="2"/>
  <c r="L1844" i="2"/>
  <c r="E1844" i="2"/>
  <c r="I1840" i="2"/>
  <c r="L1840" i="2"/>
  <c r="E1840" i="2"/>
  <c r="I1836" i="2"/>
  <c r="L1836" i="2"/>
  <c r="E1836" i="2"/>
  <c r="I1832" i="2"/>
  <c r="L1832" i="2"/>
  <c r="E1832" i="2"/>
  <c r="I1828" i="2"/>
  <c r="L1828" i="2"/>
  <c r="E1828" i="2"/>
  <c r="I1824" i="2"/>
  <c r="L1824" i="2"/>
  <c r="E1824" i="2"/>
  <c r="I1820" i="2"/>
  <c r="L1820" i="2"/>
  <c r="E1820" i="2"/>
  <c r="I1816" i="2"/>
  <c r="L1816" i="2"/>
  <c r="E1816" i="2"/>
  <c r="I1812" i="2"/>
  <c r="L1812" i="2"/>
  <c r="E1812" i="2"/>
  <c r="I1808" i="2"/>
  <c r="L1808" i="2"/>
  <c r="E1808" i="2"/>
  <c r="I1804" i="2"/>
  <c r="L1804" i="2"/>
  <c r="E1804" i="2"/>
  <c r="I1800" i="2"/>
  <c r="L1800" i="2"/>
  <c r="E1800" i="2"/>
  <c r="I1796" i="2"/>
  <c r="L1796" i="2"/>
  <c r="E1796" i="2"/>
  <c r="I1792" i="2"/>
  <c r="L1792" i="2"/>
  <c r="E1792" i="2"/>
  <c r="I1788" i="2"/>
  <c r="L1788" i="2"/>
  <c r="E1788" i="2"/>
  <c r="I1784" i="2"/>
  <c r="L1784" i="2"/>
  <c r="E1784" i="2"/>
  <c r="I1780" i="2"/>
  <c r="L1780" i="2"/>
  <c r="E1780" i="2"/>
  <c r="I1776" i="2"/>
  <c r="L1776" i="2"/>
  <c r="E1776" i="2"/>
  <c r="I1772" i="2"/>
  <c r="L1772" i="2"/>
  <c r="E1772" i="2"/>
  <c r="I1768" i="2"/>
  <c r="L1768" i="2"/>
  <c r="E1768" i="2"/>
  <c r="I1764" i="2"/>
  <c r="L1764" i="2"/>
  <c r="E1764" i="2"/>
  <c r="I1760" i="2"/>
  <c r="L1760" i="2"/>
  <c r="E1760" i="2"/>
  <c r="I1756" i="2"/>
  <c r="L1756" i="2"/>
  <c r="E1756" i="2"/>
  <c r="I1752" i="2"/>
  <c r="L1752" i="2"/>
  <c r="E1752" i="2"/>
  <c r="I1748" i="2"/>
  <c r="L1748" i="2"/>
  <c r="E1748" i="2"/>
  <c r="I1744" i="2"/>
  <c r="L1744" i="2"/>
  <c r="E1744" i="2"/>
  <c r="I1740" i="2"/>
  <c r="L1740" i="2"/>
  <c r="E1740" i="2"/>
  <c r="I1736" i="2"/>
  <c r="L1736" i="2"/>
  <c r="E1736" i="2"/>
  <c r="I1732" i="2"/>
  <c r="L1732" i="2"/>
  <c r="E1732" i="2"/>
  <c r="I1728" i="2"/>
  <c r="L1728" i="2"/>
  <c r="E1728" i="2"/>
  <c r="I1724" i="2"/>
  <c r="L1724" i="2"/>
  <c r="E1724" i="2"/>
  <c r="I1720" i="2"/>
  <c r="L1720" i="2"/>
  <c r="E1720" i="2"/>
  <c r="I1716" i="2"/>
  <c r="L1716" i="2"/>
  <c r="E1716" i="2"/>
  <c r="I1712" i="2"/>
  <c r="L1712" i="2"/>
  <c r="E1712" i="2"/>
  <c r="I1708" i="2"/>
  <c r="L1708" i="2"/>
  <c r="E1708" i="2"/>
  <c r="I1704" i="2"/>
  <c r="L1704" i="2"/>
  <c r="E1704" i="2"/>
  <c r="I1700" i="2"/>
  <c r="L1700" i="2"/>
  <c r="E1700" i="2"/>
  <c r="I1696" i="2"/>
  <c r="L1696" i="2"/>
  <c r="E1696" i="2"/>
  <c r="I1692" i="2"/>
  <c r="L1692" i="2"/>
  <c r="E1692" i="2"/>
  <c r="I1688" i="2"/>
  <c r="L1688" i="2"/>
  <c r="E1688" i="2"/>
  <c r="I1684" i="2"/>
  <c r="L1684" i="2"/>
  <c r="E1684" i="2"/>
  <c r="I1680" i="2"/>
  <c r="L1680" i="2"/>
  <c r="E1680" i="2"/>
  <c r="I1676" i="2"/>
  <c r="L1676" i="2"/>
  <c r="E1676" i="2"/>
  <c r="I1672" i="2"/>
  <c r="L1672" i="2"/>
  <c r="E1672" i="2"/>
  <c r="I1668" i="2"/>
  <c r="L1668" i="2"/>
  <c r="E1668" i="2"/>
  <c r="I1664" i="2"/>
  <c r="L1664" i="2"/>
  <c r="E1664" i="2"/>
  <c r="I1660" i="2"/>
  <c r="L1660" i="2"/>
  <c r="E1660" i="2"/>
  <c r="I1656" i="2"/>
  <c r="L1656" i="2"/>
  <c r="E1656" i="2"/>
  <c r="I1652" i="2"/>
  <c r="L1652" i="2"/>
  <c r="E1652" i="2"/>
  <c r="I1648" i="2"/>
  <c r="L1648" i="2"/>
  <c r="E1648" i="2"/>
  <c r="I1644" i="2"/>
  <c r="L1644" i="2"/>
  <c r="E1644" i="2"/>
  <c r="I1640" i="2"/>
  <c r="L1640" i="2"/>
  <c r="E1640" i="2"/>
  <c r="I1636" i="2"/>
  <c r="L1636" i="2"/>
  <c r="E1636" i="2"/>
  <c r="I1632" i="2"/>
  <c r="L1632" i="2"/>
  <c r="E1632" i="2"/>
  <c r="I1628" i="2"/>
  <c r="L1628" i="2"/>
  <c r="E1628" i="2"/>
  <c r="I1624" i="2"/>
  <c r="L1624" i="2"/>
  <c r="E1624" i="2"/>
  <c r="I1620" i="2"/>
  <c r="L1620" i="2"/>
  <c r="E1620" i="2"/>
  <c r="I1616" i="2"/>
  <c r="L1616" i="2"/>
  <c r="E1616" i="2"/>
  <c r="I1612" i="2"/>
  <c r="L1612" i="2"/>
  <c r="E1612" i="2"/>
  <c r="I1608" i="2"/>
  <c r="L1608" i="2"/>
  <c r="E1608" i="2"/>
  <c r="I1604" i="2"/>
  <c r="L1604" i="2"/>
  <c r="E1604" i="2"/>
  <c r="I1600" i="2"/>
  <c r="L1600" i="2"/>
  <c r="E1600" i="2"/>
  <c r="I1596" i="2"/>
  <c r="L1596" i="2"/>
  <c r="E1596" i="2"/>
  <c r="I1592" i="2"/>
  <c r="L1592" i="2"/>
  <c r="E1592" i="2"/>
  <c r="I1588" i="2"/>
  <c r="L1588" i="2"/>
  <c r="E1588" i="2"/>
  <c r="I1584" i="2"/>
  <c r="L1584" i="2"/>
  <c r="E1584" i="2"/>
  <c r="I1580" i="2"/>
  <c r="L1580" i="2"/>
  <c r="E1580" i="2"/>
  <c r="I1576" i="2"/>
  <c r="L1576" i="2"/>
  <c r="E1576" i="2"/>
  <c r="I1572" i="2"/>
  <c r="L1572" i="2"/>
  <c r="E1572" i="2"/>
  <c r="I1568" i="2"/>
  <c r="L1568" i="2"/>
  <c r="E1568" i="2"/>
  <c r="I1564" i="2"/>
  <c r="L1564" i="2"/>
  <c r="E1564" i="2"/>
  <c r="I1560" i="2"/>
  <c r="L1560" i="2"/>
  <c r="E1560" i="2"/>
  <c r="I1556" i="2"/>
  <c r="L1556" i="2"/>
  <c r="E1556" i="2"/>
  <c r="I1552" i="2"/>
  <c r="L1552" i="2"/>
  <c r="E1552" i="2"/>
  <c r="I1548" i="2"/>
  <c r="L1548" i="2"/>
  <c r="E1548" i="2"/>
  <c r="I1544" i="2"/>
  <c r="L1544" i="2"/>
  <c r="E1544" i="2"/>
  <c r="I1540" i="2"/>
  <c r="L1540" i="2"/>
  <c r="E1540" i="2"/>
  <c r="I1536" i="2"/>
  <c r="L1536" i="2"/>
  <c r="E1536" i="2"/>
  <c r="I1532" i="2"/>
  <c r="L1532" i="2"/>
  <c r="E1532" i="2"/>
  <c r="I1528" i="2"/>
  <c r="L1528" i="2"/>
  <c r="E1528" i="2"/>
  <c r="I1524" i="2"/>
  <c r="L1524" i="2"/>
  <c r="E1524" i="2"/>
  <c r="I1520" i="2"/>
  <c r="L1520" i="2"/>
  <c r="E1520" i="2"/>
  <c r="I1516" i="2"/>
  <c r="L1516" i="2"/>
  <c r="E1516" i="2"/>
  <c r="I1512" i="2"/>
  <c r="L1512" i="2"/>
  <c r="E1512" i="2"/>
  <c r="I1508" i="2"/>
  <c r="L1508" i="2"/>
  <c r="E1508" i="2"/>
  <c r="I1504" i="2"/>
  <c r="L1504" i="2"/>
  <c r="E1504" i="2"/>
  <c r="I1500" i="2"/>
  <c r="L1500" i="2"/>
  <c r="E1500" i="2"/>
  <c r="I1496" i="2"/>
  <c r="L1496" i="2"/>
  <c r="E1496" i="2"/>
  <c r="I1492" i="2"/>
  <c r="L1492" i="2"/>
  <c r="E1492" i="2"/>
  <c r="I1488" i="2"/>
  <c r="L1488" i="2"/>
  <c r="E1488" i="2"/>
  <c r="I1484" i="2"/>
  <c r="L1484" i="2"/>
  <c r="E1484" i="2"/>
  <c r="I1480" i="2"/>
  <c r="L1480" i="2"/>
  <c r="E1480" i="2"/>
  <c r="I1476" i="2"/>
  <c r="L1476" i="2"/>
  <c r="E1476" i="2"/>
  <c r="I1472" i="2"/>
  <c r="L1472" i="2"/>
  <c r="E1472" i="2"/>
  <c r="I1468" i="2"/>
  <c r="L1468" i="2"/>
  <c r="E1468" i="2"/>
  <c r="I1464" i="2"/>
  <c r="L1464" i="2"/>
  <c r="E1464" i="2"/>
  <c r="I1460" i="2"/>
  <c r="L1460" i="2"/>
  <c r="E1460" i="2"/>
  <c r="I1456" i="2"/>
  <c r="L1456" i="2"/>
  <c r="E1456" i="2"/>
  <c r="I1452" i="2"/>
  <c r="L1452" i="2"/>
  <c r="E1452" i="2"/>
  <c r="I1448" i="2"/>
  <c r="L1448" i="2"/>
  <c r="E1448" i="2"/>
  <c r="I1444" i="2"/>
  <c r="L1444" i="2"/>
  <c r="E1444" i="2"/>
  <c r="I1440" i="2"/>
  <c r="L1440" i="2"/>
  <c r="E1440" i="2"/>
  <c r="I1436" i="2"/>
  <c r="L1436" i="2"/>
  <c r="E1436" i="2"/>
  <c r="I1432" i="2"/>
  <c r="L1432" i="2"/>
  <c r="E1432" i="2"/>
  <c r="I1428" i="2"/>
  <c r="L1428" i="2"/>
  <c r="E1428" i="2"/>
  <c r="I1424" i="2"/>
  <c r="L1424" i="2"/>
  <c r="E1424" i="2"/>
  <c r="I1420" i="2"/>
  <c r="L1420" i="2"/>
  <c r="E1420" i="2"/>
  <c r="I1416" i="2"/>
  <c r="L1416" i="2"/>
  <c r="E1416" i="2"/>
  <c r="I1412" i="2"/>
  <c r="L1412" i="2"/>
  <c r="E1412" i="2"/>
  <c r="I1408" i="2"/>
  <c r="L1408" i="2"/>
  <c r="E1408" i="2"/>
  <c r="I1404" i="2"/>
  <c r="L1404" i="2"/>
  <c r="E1404" i="2"/>
  <c r="I1400" i="2"/>
  <c r="L1400" i="2"/>
  <c r="E1400" i="2"/>
  <c r="I1396" i="2"/>
  <c r="L1396" i="2"/>
  <c r="E1396" i="2"/>
  <c r="I1392" i="2"/>
  <c r="L1392" i="2"/>
  <c r="E1392" i="2"/>
  <c r="I1388" i="2"/>
  <c r="L1388" i="2"/>
  <c r="E1388" i="2"/>
  <c r="I1384" i="2"/>
  <c r="L1384" i="2"/>
  <c r="E1384" i="2"/>
  <c r="I1380" i="2"/>
  <c r="L1380" i="2"/>
  <c r="E1380" i="2"/>
  <c r="I1376" i="2"/>
  <c r="L1376" i="2"/>
  <c r="E1376" i="2"/>
  <c r="I1372" i="2"/>
  <c r="L1372" i="2"/>
  <c r="E1372" i="2"/>
  <c r="I1368" i="2"/>
  <c r="L1368" i="2"/>
  <c r="E1368" i="2"/>
  <c r="I1364" i="2"/>
  <c r="L1364" i="2"/>
  <c r="E1364" i="2"/>
  <c r="I1360" i="2"/>
  <c r="L1360" i="2"/>
  <c r="E1360" i="2"/>
  <c r="I1356" i="2"/>
  <c r="L1356" i="2"/>
  <c r="E1356" i="2"/>
  <c r="I1352" i="2"/>
  <c r="L1352" i="2"/>
  <c r="E1352" i="2"/>
  <c r="I1348" i="2"/>
  <c r="L1348" i="2"/>
  <c r="E1348" i="2"/>
  <c r="I1344" i="2"/>
  <c r="L1344" i="2"/>
  <c r="E1344" i="2"/>
  <c r="I1340" i="2"/>
  <c r="L1340" i="2"/>
  <c r="E1340" i="2"/>
  <c r="I1336" i="2"/>
  <c r="L1336" i="2"/>
  <c r="E1336" i="2"/>
  <c r="I1332" i="2"/>
  <c r="L1332" i="2"/>
  <c r="E1332" i="2"/>
  <c r="I1328" i="2"/>
  <c r="L1328" i="2"/>
  <c r="E1328" i="2"/>
  <c r="I1324" i="2"/>
  <c r="L1324" i="2"/>
  <c r="E1324" i="2"/>
  <c r="I1320" i="2"/>
  <c r="L1320" i="2"/>
  <c r="E1320" i="2"/>
  <c r="I1316" i="2"/>
  <c r="L1316" i="2"/>
  <c r="E1316" i="2"/>
  <c r="I1312" i="2"/>
  <c r="L1312" i="2"/>
  <c r="E1312" i="2"/>
  <c r="I1308" i="2"/>
  <c r="L1308" i="2"/>
  <c r="E1308" i="2"/>
  <c r="I1304" i="2"/>
  <c r="L1304" i="2"/>
  <c r="E1304" i="2"/>
  <c r="I1300" i="2"/>
  <c r="L1300" i="2"/>
  <c r="E1300" i="2"/>
  <c r="I1296" i="2"/>
  <c r="L1296" i="2"/>
  <c r="E1296" i="2"/>
  <c r="I1292" i="2"/>
  <c r="L1292" i="2"/>
  <c r="E1292" i="2"/>
  <c r="I1288" i="2"/>
  <c r="L1288" i="2"/>
  <c r="E1288" i="2"/>
  <c r="I1284" i="2"/>
  <c r="L1284" i="2"/>
  <c r="E1284" i="2"/>
  <c r="I1280" i="2"/>
  <c r="L1280" i="2"/>
  <c r="E1280" i="2"/>
  <c r="I1276" i="2"/>
  <c r="L1276" i="2"/>
  <c r="E1276" i="2"/>
  <c r="I1272" i="2"/>
  <c r="L1272" i="2"/>
  <c r="E1272" i="2"/>
  <c r="I1268" i="2"/>
  <c r="L1268" i="2"/>
  <c r="E1268" i="2"/>
  <c r="I1264" i="2"/>
  <c r="L1264" i="2"/>
  <c r="E1264" i="2"/>
  <c r="I1260" i="2"/>
  <c r="L1260" i="2"/>
  <c r="E1260" i="2"/>
  <c r="I1256" i="2"/>
  <c r="L1256" i="2"/>
  <c r="E1256" i="2"/>
  <c r="I1252" i="2"/>
  <c r="L1252" i="2"/>
  <c r="E1252" i="2"/>
  <c r="I1248" i="2"/>
  <c r="L1248" i="2"/>
  <c r="E1248" i="2"/>
  <c r="I1244" i="2"/>
  <c r="L1244" i="2"/>
  <c r="E1244" i="2"/>
  <c r="I1240" i="2"/>
  <c r="L1240" i="2"/>
  <c r="E1240" i="2"/>
  <c r="I1236" i="2"/>
  <c r="L1236" i="2"/>
  <c r="E1236" i="2"/>
  <c r="I1232" i="2"/>
  <c r="L1232" i="2"/>
  <c r="E1232" i="2"/>
  <c r="I1228" i="2"/>
  <c r="L1228" i="2"/>
  <c r="E1228" i="2"/>
  <c r="I1224" i="2"/>
  <c r="L1224" i="2"/>
  <c r="E1224" i="2"/>
  <c r="I1220" i="2"/>
  <c r="L1220" i="2"/>
  <c r="E1220" i="2"/>
  <c r="I1216" i="2"/>
  <c r="L1216" i="2"/>
  <c r="E1216" i="2"/>
  <c r="I1212" i="2"/>
  <c r="L1212" i="2"/>
  <c r="E1212" i="2"/>
  <c r="I1208" i="2"/>
  <c r="L1208" i="2"/>
  <c r="E1208" i="2"/>
  <c r="I1204" i="2"/>
  <c r="L1204" i="2"/>
  <c r="E1204" i="2"/>
  <c r="I1200" i="2"/>
  <c r="L1200" i="2"/>
  <c r="E1200" i="2"/>
  <c r="I1196" i="2"/>
  <c r="L1196" i="2"/>
  <c r="E1196" i="2"/>
  <c r="I1192" i="2"/>
  <c r="L1192" i="2"/>
  <c r="E1192" i="2"/>
  <c r="I1188" i="2"/>
  <c r="L1188" i="2"/>
  <c r="E1188" i="2"/>
  <c r="I1184" i="2"/>
  <c r="L1184" i="2"/>
  <c r="E1184" i="2"/>
  <c r="I1180" i="2"/>
  <c r="L1180" i="2"/>
  <c r="E1180" i="2"/>
  <c r="I1176" i="2"/>
  <c r="L1176" i="2"/>
  <c r="E1176" i="2"/>
  <c r="I1172" i="2"/>
  <c r="L1172" i="2"/>
  <c r="E1172" i="2"/>
  <c r="I1168" i="2"/>
  <c r="L1168" i="2"/>
  <c r="E1168" i="2"/>
  <c r="I1164" i="2"/>
  <c r="L1164" i="2"/>
  <c r="E1164" i="2"/>
  <c r="I1160" i="2"/>
  <c r="L1160" i="2"/>
  <c r="E1160" i="2"/>
  <c r="I1156" i="2"/>
  <c r="L1156" i="2"/>
  <c r="E1156" i="2"/>
  <c r="I1152" i="2"/>
  <c r="L1152" i="2"/>
  <c r="E1152" i="2"/>
  <c r="I1148" i="2"/>
  <c r="L1148" i="2"/>
  <c r="E1148" i="2"/>
  <c r="I1144" i="2"/>
  <c r="L1144" i="2"/>
  <c r="E1144" i="2"/>
  <c r="I1140" i="2"/>
  <c r="L1140" i="2"/>
  <c r="E1140" i="2"/>
  <c r="I1136" i="2"/>
  <c r="L1136" i="2"/>
  <c r="E1136" i="2"/>
  <c r="I1132" i="2"/>
  <c r="L1132" i="2"/>
  <c r="E1132" i="2"/>
  <c r="I1128" i="2"/>
  <c r="L1128" i="2"/>
  <c r="E1128" i="2"/>
  <c r="I1124" i="2"/>
  <c r="L1124" i="2"/>
  <c r="E1124" i="2"/>
  <c r="I1120" i="2"/>
  <c r="L1120" i="2"/>
  <c r="E1120" i="2"/>
  <c r="I1116" i="2"/>
  <c r="L1116" i="2"/>
  <c r="E1116" i="2"/>
  <c r="I1112" i="2"/>
  <c r="L1112" i="2"/>
  <c r="E1112" i="2"/>
  <c r="I1108" i="2"/>
  <c r="L1108" i="2"/>
  <c r="E1108" i="2"/>
  <c r="I1104" i="2"/>
  <c r="L1104" i="2"/>
  <c r="E1104" i="2"/>
  <c r="I1100" i="2"/>
  <c r="L1100" i="2"/>
  <c r="E1100" i="2"/>
  <c r="I1096" i="2"/>
  <c r="L1096" i="2"/>
  <c r="E1096" i="2"/>
  <c r="I1092" i="2"/>
  <c r="L1092" i="2"/>
  <c r="E1092" i="2"/>
  <c r="I1084" i="2"/>
  <c r="L1084" i="2"/>
  <c r="E1084" i="2"/>
  <c r="I1072" i="2"/>
  <c r="L1072" i="2"/>
  <c r="E1072" i="2"/>
  <c r="I1068" i="2"/>
  <c r="L1068" i="2"/>
  <c r="E1068" i="2"/>
  <c r="I1064" i="2"/>
  <c r="L1064" i="2"/>
  <c r="E1064" i="2"/>
  <c r="I1060" i="2"/>
  <c r="L1060" i="2"/>
  <c r="E1060" i="2"/>
  <c r="I1056" i="2"/>
  <c r="L1056" i="2"/>
  <c r="E1056" i="2"/>
  <c r="I1052" i="2"/>
  <c r="L1052" i="2"/>
  <c r="E1052" i="2"/>
  <c r="I1048" i="2"/>
  <c r="L1048" i="2"/>
  <c r="E1048" i="2"/>
  <c r="I1044" i="2"/>
  <c r="L1044" i="2"/>
  <c r="E1044" i="2"/>
  <c r="I1040" i="2"/>
  <c r="L1040" i="2"/>
  <c r="E1040" i="2"/>
  <c r="I1036" i="2"/>
  <c r="L1036" i="2"/>
  <c r="E1036" i="2"/>
  <c r="I1032" i="2"/>
  <c r="L1032" i="2"/>
  <c r="E1032" i="2"/>
  <c r="I1028" i="2"/>
  <c r="L1028" i="2"/>
  <c r="E1028" i="2"/>
  <c r="I1024" i="2"/>
  <c r="L1024" i="2"/>
  <c r="E1024" i="2"/>
  <c r="I1020" i="2"/>
  <c r="L1020" i="2"/>
  <c r="E1020" i="2"/>
  <c r="I1016" i="2"/>
  <c r="L1016" i="2"/>
  <c r="E1016" i="2"/>
  <c r="I1012" i="2"/>
  <c r="L1012" i="2"/>
  <c r="E1012" i="2"/>
  <c r="I1008" i="2"/>
  <c r="L1008" i="2"/>
  <c r="E1008" i="2"/>
  <c r="I1004" i="2"/>
  <c r="L1004" i="2"/>
  <c r="E1004" i="2"/>
  <c r="I1000" i="2"/>
  <c r="L1000" i="2"/>
  <c r="E1000" i="2"/>
  <c r="I996" i="2"/>
  <c r="L996" i="2"/>
  <c r="E996" i="2"/>
  <c r="I992" i="2"/>
  <c r="L992" i="2"/>
  <c r="E992" i="2"/>
  <c r="I988" i="2"/>
  <c r="L988" i="2"/>
  <c r="E988" i="2"/>
  <c r="I984" i="2"/>
  <c r="L984" i="2"/>
  <c r="E984" i="2"/>
  <c r="I980" i="2"/>
  <c r="L980" i="2"/>
  <c r="E980" i="2"/>
  <c r="I976" i="2"/>
  <c r="L976" i="2"/>
  <c r="E976" i="2"/>
  <c r="I972" i="2"/>
  <c r="L972" i="2"/>
  <c r="E972" i="2"/>
  <c r="I968" i="2"/>
  <c r="L968" i="2"/>
  <c r="E968" i="2"/>
  <c r="I964" i="2"/>
  <c r="L964" i="2"/>
  <c r="E964" i="2"/>
  <c r="I960" i="2"/>
  <c r="L960" i="2"/>
  <c r="E960" i="2"/>
  <c r="I956" i="2"/>
  <c r="L956" i="2"/>
  <c r="E956" i="2"/>
  <c r="I952" i="2"/>
  <c r="L952" i="2"/>
  <c r="E952" i="2"/>
  <c r="I948" i="2"/>
  <c r="L948" i="2"/>
  <c r="E948" i="2"/>
  <c r="I944" i="2"/>
  <c r="L944" i="2"/>
  <c r="E944" i="2"/>
  <c r="I940" i="2"/>
  <c r="L940" i="2"/>
  <c r="E940" i="2"/>
  <c r="I936" i="2"/>
  <c r="L936" i="2"/>
  <c r="E936" i="2"/>
  <c r="I932" i="2"/>
  <c r="L932" i="2"/>
  <c r="E932" i="2"/>
  <c r="I928" i="2"/>
  <c r="L928" i="2"/>
  <c r="E928" i="2"/>
  <c r="I924" i="2"/>
  <c r="L924" i="2"/>
  <c r="E924" i="2"/>
  <c r="I920" i="2"/>
  <c r="L920" i="2"/>
  <c r="E920" i="2"/>
  <c r="I916" i="2"/>
  <c r="L916" i="2"/>
  <c r="E916" i="2"/>
  <c r="I912" i="2"/>
  <c r="L912" i="2"/>
  <c r="E912" i="2"/>
  <c r="I908" i="2"/>
  <c r="L908" i="2"/>
  <c r="E908" i="2"/>
  <c r="I904" i="2"/>
  <c r="L904" i="2"/>
  <c r="E904" i="2"/>
  <c r="I900" i="2"/>
  <c r="L900" i="2"/>
  <c r="E900" i="2"/>
  <c r="I896" i="2"/>
  <c r="L896" i="2"/>
  <c r="E896" i="2"/>
  <c r="I892" i="2"/>
  <c r="L892" i="2"/>
  <c r="E892" i="2"/>
  <c r="I888" i="2"/>
  <c r="L888" i="2"/>
  <c r="E888" i="2"/>
  <c r="I884" i="2"/>
  <c r="L884" i="2"/>
  <c r="E884" i="2"/>
  <c r="I880" i="2"/>
  <c r="L880" i="2"/>
  <c r="E880" i="2"/>
  <c r="I876" i="2"/>
  <c r="L876" i="2"/>
  <c r="E876" i="2"/>
  <c r="I872" i="2"/>
  <c r="L872" i="2"/>
  <c r="E872" i="2"/>
  <c r="I868" i="2"/>
  <c r="L868" i="2"/>
  <c r="E868" i="2"/>
  <c r="I864" i="2"/>
  <c r="L864" i="2"/>
  <c r="E864" i="2"/>
  <c r="I860" i="2"/>
  <c r="L860" i="2"/>
  <c r="E860" i="2"/>
  <c r="I856" i="2"/>
  <c r="L856" i="2"/>
  <c r="E856" i="2"/>
  <c r="I852" i="2"/>
  <c r="L852" i="2"/>
  <c r="E852" i="2"/>
  <c r="I848" i="2"/>
  <c r="L848" i="2"/>
  <c r="E848" i="2"/>
  <c r="I844" i="2"/>
  <c r="L844" i="2"/>
  <c r="E844" i="2"/>
  <c r="I840" i="2"/>
  <c r="L840" i="2"/>
  <c r="E840" i="2"/>
  <c r="I836" i="2"/>
  <c r="L836" i="2"/>
  <c r="E836" i="2"/>
  <c r="I832" i="2"/>
  <c r="L832" i="2"/>
  <c r="E832" i="2"/>
  <c r="I828" i="2"/>
  <c r="L828" i="2"/>
  <c r="E828" i="2"/>
  <c r="I824" i="2"/>
  <c r="L824" i="2"/>
  <c r="E824" i="2"/>
  <c r="I820" i="2"/>
  <c r="L820" i="2"/>
  <c r="E820" i="2"/>
  <c r="I816" i="2"/>
  <c r="L816" i="2"/>
  <c r="E816" i="2"/>
  <c r="I812" i="2"/>
  <c r="L812" i="2"/>
  <c r="E812" i="2"/>
  <c r="I808" i="2"/>
  <c r="L808" i="2"/>
  <c r="E808" i="2"/>
  <c r="I804" i="2"/>
  <c r="L804" i="2"/>
  <c r="E804" i="2"/>
  <c r="I800" i="2"/>
  <c r="L800" i="2"/>
  <c r="E800" i="2"/>
  <c r="I796" i="2"/>
  <c r="L796" i="2"/>
  <c r="E796" i="2"/>
  <c r="I792" i="2"/>
  <c r="L792" i="2"/>
  <c r="E792" i="2"/>
  <c r="I788" i="2"/>
  <c r="L788" i="2"/>
  <c r="E788" i="2"/>
  <c r="I784" i="2"/>
  <c r="L784" i="2"/>
  <c r="E784" i="2"/>
  <c r="I780" i="2"/>
  <c r="L780" i="2"/>
  <c r="E780" i="2"/>
  <c r="I776" i="2"/>
  <c r="L776" i="2"/>
  <c r="E776" i="2"/>
  <c r="I772" i="2"/>
  <c r="L772" i="2"/>
  <c r="E772" i="2"/>
  <c r="I768" i="2"/>
  <c r="L768" i="2"/>
  <c r="E768" i="2"/>
  <c r="I764" i="2"/>
  <c r="L764" i="2"/>
  <c r="E764" i="2"/>
  <c r="I760" i="2"/>
  <c r="L760" i="2"/>
  <c r="E760" i="2"/>
  <c r="I756" i="2"/>
  <c r="L756" i="2"/>
  <c r="E756" i="2"/>
  <c r="I752" i="2"/>
  <c r="L752" i="2"/>
  <c r="E752" i="2"/>
  <c r="I748" i="2"/>
  <c r="L748" i="2"/>
  <c r="E748" i="2"/>
  <c r="I744" i="2"/>
  <c r="L744" i="2"/>
  <c r="E744" i="2"/>
  <c r="I740" i="2"/>
  <c r="L740" i="2"/>
  <c r="E740" i="2"/>
  <c r="I736" i="2"/>
  <c r="L736" i="2"/>
  <c r="E736" i="2"/>
  <c r="I732" i="2"/>
  <c r="L732" i="2"/>
  <c r="E732" i="2"/>
  <c r="I728" i="2"/>
  <c r="L728" i="2"/>
  <c r="E728" i="2"/>
  <c r="I724" i="2"/>
  <c r="L724" i="2"/>
  <c r="E724" i="2"/>
  <c r="I720" i="2"/>
  <c r="L720" i="2"/>
  <c r="E720" i="2"/>
  <c r="I716" i="2"/>
  <c r="L716" i="2"/>
  <c r="E716" i="2"/>
  <c r="I712" i="2"/>
  <c r="L712" i="2"/>
  <c r="E712" i="2"/>
  <c r="I708" i="2"/>
  <c r="L708" i="2"/>
  <c r="E708" i="2"/>
  <c r="I704" i="2"/>
  <c r="L704" i="2"/>
  <c r="E704" i="2"/>
  <c r="I700" i="2"/>
  <c r="L700" i="2"/>
  <c r="E700" i="2"/>
  <c r="I696" i="2"/>
  <c r="L696" i="2"/>
  <c r="E696" i="2"/>
  <c r="I692" i="2"/>
  <c r="L692" i="2"/>
  <c r="E692" i="2"/>
  <c r="I688" i="2"/>
  <c r="L688" i="2"/>
  <c r="E688" i="2"/>
  <c r="I684" i="2"/>
  <c r="L684" i="2"/>
  <c r="E684" i="2"/>
  <c r="I680" i="2"/>
  <c r="L680" i="2"/>
  <c r="E680" i="2"/>
  <c r="I676" i="2"/>
  <c r="L676" i="2"/>
  <c r="E676" i="2"/>
  <c r="I672" i="2"/>
  <c r="L672" i="2"/>
  <c r="E672" i="2"/>
  <c r="I668" i="2"/>
  <c r="L668" i="2"/>
  <c r="E668" i="2"/>
  <c r="I664" i="2"/>
  <c r="L664" i="2"/>
  <c r="E664" i="2"/>
  <c r="I660" i="2"/>
  <c r="L660" i="2"/>
  <c r="E660" i="2"/>
  <c r="I656" i="2"/>
  <c r="L656" i="2"/>
  <c r="E656" i="2"/>
  <c r="I652" i="2"/>
  <c r="L652" i="2"/>
  <c r="E652" i="2"/>
  <c r="I648" i="2"/>
  <c r="L648" i="2"/>
  <c r="E648" i="2"/>
  <c r="I644" i="2"/>
  <c r="L644" i="2"/>
  <c r="E644" i="2"/>
  <c r="I640" i="2"/>
  <c r="L640" i="2"/>
  <c r="E640" i="2"/>
  <c r="I636" i="2"/>
  <c r="L636" i="2"/>
  <c r="E636" i="2"/>
  <c r="I632" i="2"/>
  <c r="L632" i="2"/>
  <c r="E632" i="2"/>
  <c r="I628" i="2"/>
  <c r="L628" i="2"/>
  <c r="E628" i="2"/>
  <c r="I624" i="2"/>
  <c r="L624" i="2"/>
  <c r="E624" i="2"/>
  <c r="I620" i="2"/>
  <c r="L620" i="2"/>
  <c r="E620" i="2"/>
  <c r="I616" i="2"/>
  <c r="L616" i="2"/>
  <c r="E616" i="2"/>
  <c r="I612" i="2"/>
  <c r="L612" i="2"/>
  <c r="E612" i="2"/>
  <c r="I608" i="2"/>
  <c r="L608" i="2"/>
  <c r="E608" i="2"/>
  <c r="I604" i="2"/>
  <c r="L604" i="2"/>
  <c r="E604" i="2"/>
  <c r="I600" i="2"/>
  <c r="L600" i="2"/>
  <c r="E600" i="2"/>
  <c r="I596" i="2"/>
  <c r="L596" i="2"/>
  <c r="E596" i="2"/>
  <c r="I592" i="2"/>
  <c r="L592" i="2"/>
  <c r="E592" i="2"/>
  <c r="I588" i="2"/>
  <c r="L588" i="2"/>
  <c r="E588" i="2"/>
  <c r="I584" i="2"/>
  <c r="L584" i="2"/>
  <c r="E584" i="2"/>
  <c r="I580" i="2"/>
  <c r="L580" i="2"/>
  <c r="E580" i="2"/>
  <c r="I576" i="2"/>
  <c r="L576" i="2"/>
  <c r="E576" i="2"/>
  <c r="I572" i="2"/>
  <c r="L572" i="2"/>
  <c r="E572" i="2"/>
  <c r="I568" i="2"/>
  <c r="L568" i="2"/>
  <c r="E568" i="2"/>
  <c r="I564" i="2"/>
  <c r="L564" i="2"/>
  <c r="E564" i="2"/>
  <c r="I560" i="2"/>
  <c r="L560" i="2"/>
  <c r="E560" i="2"/>
  <c r="I556" i="2"/>
  <c r="L556" i="2"/>
  <c r="E556" i="2"/>
  <c r="I552" i="2"/>
  <c r="L552" i="2"/>
  <c r="E552" i="2"/>
  <c r="I548" i="2"/>
  <c r="L548" i="2"/>
  <c r="E548" i="2"/>
  <c r="I544" i="2"/>
  <c r="L544" i="2"/>
  <c r="E544" i="2"/>
  <c r="I540" i="2"/>
  <c r="L540" i="2"/>
  <c r="E540" i="2"/>
  <c r="I536" i="2"/>
  <c r="L536" i="2"/>
  <c r="E536" i="2"/>
  <c r="I532" i="2"/>
  <c r="L532" i="2"/>
  <c r="E532" i="2"/>
  <c r="I528" i="2"/>
  <c r="L528" i="2"/>
  <c r="E528" i="2"/>
  <c r="I524" i="2"/>
  <c r="L524" i="2"/>
  <c r="E524" i="2"/>
  <c r="I520" i="2"/>
  <c r="L520" i="2"/>
  <c r="E520" i="2"/>
  <c r="I516" i="2"/>
  <c r="L516" i="2"/>
  <c r="E516" i="2"/>
  <c r="I512" i="2"/>
  <c r="L512" i="2"/>
  <c r="E512" i="2"/>
  <c r="I508" i="2"/>
  <c r="L508" i="2"/>
  <c r="E508" i="2"/>
  <c r="I504" i="2"/>
  <c r="L504" i="2"/>
  <c r="E504" i="2"/>
  <c r="I500" i="2"/>
  <c r="L500" i="2"/>
  <c r="E500" i="2"/>
  <c r="I496" i="2"/>
  <c r="L496" i="2"/>
  <c r="E496" i="2"/>
  <c r="I492" i="2"/>
  <c r="L492" i="2"/>
  <c r="E492" i="2"/>
  <c r="I488" i="2"/>
  <c r="L488" i="2"/>
  <c r="E488" i="2"/>
  <c r="I484" i="2"/>
  <c r="L484" i="2"/>
  <c r="E484" i="2"/>
  <c r="I480" i="2"/>
  <c r="L480" i="2"/>
  <c r="E480" i="2"/>
  <c r="I476" i="2"/>
  <c r="L476" i="2"/>
  <c r="E476" i="2"/>
  <c r="I472" i="2"/>
  <c r="L472" i="2"/>
  <c r="E472" i="2"/>
  <c r="I468" i="2"/>
  <c r="L468" i="2"/>
  <c r="E468" i="2"/>
  <c r="I464" i="2"/>
  <c r="L464" i="2"/>
  <c r="E464" i="2"/>
  <c r="I460" i="2"/>
  <c r="L460" i="2"/>
  <c r="E460" i="2"/>
  <c r="I456" i="2"/>
  <c r="L456" i="2"/>
  <c r="E456" i="2"/>
  <c r="I452" i="2"/>
  <c r="L452" i="2"/>
  <c r="E452" i="2"/>
  <c r="I448" i="2"/>
  <c r="L448" i="2"/>
  <c r="E448" i="2"/>
  <c r="I444" i="2"/>
  <c r="L444" i="2"/>
  <c r="E444" i="2"/>
  <c r="I440" i="2"/>
  <c r="L440" i="2"/>
  <c r="E440" i="2"/>
  <c r="I436" i="2"/>
  <c r="L436" i="2"/>
  <c r="E436" i="2"/>
  <c r="I432" i="2"/>
  <c r="L432" i="2"/>
  <c r="E432" i="2"/>
  <c r="I428" i="2"/>
  <c r="L428" i="2"/>
  <c r="E428" i="2"/>
  <c r="I424" i="2"/>
  <c r="L424" i="2"/>
  <c r="E424" i="2"/>
  <c r="I420" i="2"/>
  <c r="L420" i="2"/>
  <c r="E420" i="2"/>
  <c r="I416" i="2"/>
  <c r="L416" i="2"/>
  <c r="E416" i="2"/>
  <c r="I412" i="2"/>
  <c r="L412" i="2"/>
  <c r="E412" i="2"/>
  <c r="I408" i="2"/>
  <c r="L408" i="2"/>
  <c r="E408" i="2"/>
  <c r="I404" i="2"/>
  <c r="L404" i="2"/>
  <c r="E404" i="2"/>
  <c r="I400" i="2"/>
  <c r="L400" i="2"/>
  <c r="E400" i="2"/>
  <c r="I396" i="2"/>
  <c r="L396" i="2"/>
  <c r="E396" i="2"/>
  <c r="I392" i="2"/>
  <c r="L392" i="2"/>
  <c r="E392" i="2"/>
  <c r="I388" i="2"/>
  <c r="L388" i="2"/>
  <c r="E388" i="2"/>
  <c r="I384" i="2"/>
  <c r="L384" i="2"/>
  <c r="E384" i="2"/>
  <c r="I380" i="2"/>
  <c r="L380" i="2"/>
  <c r="E380" i="2"/>
  <c r="I376" i="2"/>
  <c r="L376" i="2"/>
  <c r="E376" i="2"/>
  <c r="I372" i="2"/>
  <c r="L372" i="2"/>
  <c r="E372" i="2"/>
  <c r="I368" i="2"/>
  <c r="L368" i="2"/>
  <c r="E368" i="2"/>
  <c r="I364" i="2"/>
  <c r="L364" i="2"/>
  <c r="E364" i="2"/>
  <c r="I360" i="2"/>
  <c r="L360" i="2"/>
  <c r="E360" i="2"/>
  <c r="I356" i="2"/>
  <c r="L356" i="2"/>
  <c r="E356" i="2"/>
  <c r="I352" i="2"/>
  <c r="L352" i="2"/>
  <c r="E352" i="2"/>
  <c r="I348" i="2"/>
  <c r="L348" i="2"/>
  <c r="E348" i="2"/>
  <c r="I344" i="2"/>
  <c r="L344" i="2"/>
  <c r="E344" i="2"/>
  <c r="I340" i="2"/>
  <c r="L340" i="2"/>
  <c r="E340" i="2"/>
  <c r="I336" i="2"/>
  <c r="L336" i="2"/>
  <c r="E336" i="2"/>
  <c r="I332" i="2"/>
  <c r="L332" i="2"/>
  <c r="E332" i="2"/>
  <c r="I328" i="2"/>
  <c r="L328" i="2"/>
  <c r="E328" i="2"/>
  <c r="I324" i="2"/>
  <c r="L324" i="2"/>
  <c r="E324" i="2"/>
  <c r="I320" i="2"/>
  <c r="L320" i="2"/>
  <c r="E320" i="2"/>
  <c r="I316" i="2"/>
  <c r="L316" i="2"/>
  <c r="E316" i="2"/>
  <c r="I312" i="2"/>
  <c r="L312" i="2"/>
  <c r="E312" i="2"/>
  <c r="I308" i="2"/>
  <c r="L308" i="2"/>
  <c r="E308" i="2"/>
  <c r="I304" i="2"/>
  <c r="L304" i="2"/>
  <c r="E304" i="2"/>
  <c r="I300" i="2"/>
  <c r="L300" i="2"/>
  <c r="E300" i="2"/>
  <c r="I296" i="2"/>
  <c r="L296" i="2"/>
  <c r="E296" i="2"/>
  <c r="I292" i="2"/>
  <c r="L292" i="2"/>
  <c r="E292" i="2"/>
  <c r="I288" i="2"/>
  <c r="L288" i="2"/>
  <c r="E288" i="2"/>
  <c r="I284" i="2"/>
  <c r="L284" i="2"/>
  <c r="E284" i="2"/>
  <c r="I280" i="2"/>
  <c r="L280" i="2"/>
  <c r="E280" i="2"/>
  <c r="I276" i="2"/>
  <c r="L276" i="2"/>
  <c r="E276" i="2"/>
  <c r="I272" i="2"/>
  <c r="L272" i="2"/>
  <c r="E272" i="2"/>
  <c r="I268" i="2"/>
  <c r="L268" i="2"/>
  <c r="E268" i="2"/>
  <c r="I264" i="2"/>
  <c r="L264" i="2"/>
  <c r="E264" i="2"/>
  <c r="I260" i="2"/>
  <c r="L260" i="2"/>
  <c r="E260" i="2"/>
  <c r="I256" i="2"/>
  <c r="L256" i="2"/>
  <c r="E256" i="2"/>
  <c r="I252" i="2"/>
  <c r="L252" i="2"/>
  <c r="E252" i="2"/>
  <c r="I248" i="2"/>
  <c r="L248" i="2"/>
  <c r="E248" i="2"/>
  <c r="I244" i="2"/>
  <c r="L244" i="2"/>
  <c r="E244" i="2"/>
  <c r="I240" i="2"/>
  <c r="L240" i="2"/>
  <c r="E240" i="2"/>
  <c r="I236" i="2"/>
  <c r="L236" i="2"/>
  <c r="E236" i="2"/>
  <c r="I232" i="2"/>
  <c r="L232" i="2"/>
  <c r="E232" i="2"/>
  <c r="I228" i="2"/>
  <c r="L228" i="2"/>
  <c r="E228" i="2"/>
  <c r="I224" i="2"/>
  <c r="L224" i="2"/>
  <c r="E224" i="2"/>
  <c r="I220" i="2"/>
  <c r="L220" i="2"/>
  <c r="E220" i="2"/>
  <c r="I216" i="2"/>
  <c r="L216" i="2"/>
  <c r="E216" i="2"/>
  <c r="I212" i="2"/>
  <c r="L212" i="2"/>
  <c r="E212" i="2"/>
  <c r="I208" i="2"/>
  <c r="L208" i="2"/>
  <c r="E208" i="2"/>
  <c r="I204" i="2"/>
  <c r="L204" i="2"/>
  <c r="E204" i="2"/>
  <c r="I200" i="2"/>
  <c r="L200" i="2"/>
  <c r="E200" i="2"/>
  <c r="I196" i="2"/>
  <c r="L196" i="2"/>
  <c r="E196" i="2"/>
  <c r="I192" i="2"/>
  <c r="L192" i="2"/>
  <c r="E192" i="2"/>
  <c r="I188" i="2"/>
  <c r="L188" i="2"/>
  <c r="E188" i="2"/>
  <c r="I184" i="2"/>
  <c r="L184" i="2"/>
  <c r="E184" i="2"/>
  <c r="I180" i="2"/>
  <c r="L180" i="2"/>
  <c r="E180" i="2"/>
  <c r="I176" i="2"/>
  <c r="L176" i="2"/>
  <c r="E176" i="2"/>
  <c r="I172" i="2"/>
  <c r="L172" i="2"/>
  <c r="E172" i="2"/>
  <c r="I168" i="2"/>
  <c r="L168" i="2"/>
  <c r="E168" i="2"/>
  <c r="I164" i="2"/>
  <c r="L164" i="2"/>
  <c r="E164" i="2"/>
  <c r="I160" i="2"/>
  <c r="L160" i="2"/>
  <c r="E160" i="2"/>
  <c r="I156" i="2"/>
  <c r="L156" i="2"/>
  <c r="E156" i="2"/>
  <c r="I152" i="2"/>
  <c r="L152" i="2"/>
  <c r="E152" i="2"/>
  <c r="I148" i="2"/>
  <c r="L148" i="2"/>
  <c r="E148" i="2"/>
  <c r="I144" i="2"/>
  <c r="L144" i="2"/>
  <c r="E144" i="2"/>
  <c r="I140" i="2"/>
  <c r="L140" i="2"/>
  <c r="E140" i="2"/>
  <c r="I136" i="2"/>
  <c r="L136" i="2"/>
  <c r="E136" i="2"/>
  <c r="I132" i="2"/>
  <c r="L132" i="2"/>
  <c r="E132" i="2"/>
  <c r="I128" i="2"/>
  <c r="L128" i="2"/>
  <c r="E128" i="2"/>
  <c r="I124" i="2"/>
  <c r="L124" i="2"/>
  <c r="E124" i="2"/>
  <c r="I120" i="2"/>
  <c r="L120" i="2"/>
  <c r="E120" i="2"/>
  <c r="I116" i="2"/>
  <c r="L116" i="2"/>
  <c r="E116" i="2"/>
  <c r="I112" i="2"/>
  <c r="L112" i="2"/>
  <c r="E112" i="2"/>
  <c r="I108" i="2"/>
  <c r="L108" i="2"/>
  <c r="E108" i="2"/>
  <c r="I104" i="2"/>
  <c r="L104" i="2"/>
  <c r="E104" i="2"/>
  <c r="I100" i="2"/>
  <c r="L100" i="2"/>
  <c r="E100" i="2"/>
  <c r="I96" i="2"/>
  <c r="L96" i="2"/>
  <c r="E96" i="2"/>
  <c r="I92" i="2"/>
  <c r="L92" i="2"/>
  <c r="E92" i="2"/>
  <c r="I88" i="2"/>
  <c r="L88" i="2"/>
  <c r="E88" i="2"/>
  <c r="I84" i="2"/>
  <c r="L84" i="2"/>
  <c r="E84" i="2"/>
  <c r="I80" i="2"/>
  <c r="L80" i="2"/>
  <c r="E80" i="2"/>
  <c r="I76" i="2"/>
  <c r="L76" i="2"/>
  <c r="E76" i="2"/>
  <c r="I72" i="2"/>
  <c r="L72" i="2"/>
  <c r="E72" i="2"/>
  <c r="I68" i="2"/>
  <c r="L68" i="2"/>
  <c r="E68" i="2"/>
  <c r="I64" i="2"/>
  <c r="L64" i="2"/>
  <c r="E64" i="2"/>
  <c r="I60" i="2"/>
  <c r="L60" i="2"/>
  <c r="E60" i="2"/>
  <c r="I56" i="2"/>
  <c r="L56" i="2"/>
  <c r="E56" i="2"/>
  <c r="I52" i="2"/>
  <c r="L52" i="2"/>
  <c r="E52" i="2"/>
  <c r="I48" i="2"/>
  <c r="L48" i="2"/>
  <c r="E48" i="2"/>
  <c r="I44" i="2"/>
  <c r="L44" i="2"/>
  <c r="E44" i="2"/>
  <c r="I40" i="2"/>
  <c r="L40" i="2"/>
  <c r="E40" i="2"/>
  <c r="I36" i="2"/>
  <c r="L36" i="2"/>
  <c r="E36" i="2"/>
  <c r="I32" i="2"/>
  <c r="L32" i="2"/>
  <c r="E32" i="2"/>
  <c r="I28" i="2"/>
  <c r="L28" i="2"/>
  <c r="E28" i="2"/>
  <c r="I24" i="2"/>
  <c r="L24" i="2"/>
  <c r="E24" i="2"/>
  <c r="I20" i="2"/>
  <c r="L20" i="2"/>
  <c r="E20" i="2"/>
  <c r="I16" i="2"/>
  <c r="L16" i="2"/>
  <c r="E16" i="2"/>
  <c r="I12" i="2"/>
  <c r="L12" i="2"/>
  <c r="E12" i="2"/>
  <c r="I8" i="2"/>
  <c r="L8" i="2"/>
  <c r="E8" i="2"/>
  <c r="I4" i="2"/>
  <c r="L4" i="2"/>
  <c r="E4" i="2"/>
  <c r="I6000" i="2"/>
  <c r="L6000" i="2"/>
  <c r="I5980" i="2"/>
  <c r="L5980" i="2"/>
  <c r="I5964" i="2"/>
  <c r="L5964" i="2"/>
  <c r="I5948" i="2"/>
  <c r="L5948" i="2"/>
  <c r="I5932" i="2"/>
  <c r="L5932" i="2"/>
  <c r="I5916" i="2"/>
  <c r="L5916" i="2"/>
  <c r="I5904" i="2"/>
  <c r="L5904" i="2"/>
  <c r="I5888" i="2"/>
  <c r="L5888" i="2"/>
  <c r="I5872" i="2"/>
  <c r="L5872" i="2"/>
  <c r="I5856" i="2"/>
  <c r="L5856" i="2"/>
  <c r="I5836" i="2"/>
  <c r="L5836" i="2"/>
  <c r="I5820" i="2"/>
  <c r="L5820" i="2"/>
  <c r="I5804" i="2"/>
  <c r="L5804" i="2"/>
  <c r="I5788" i="2"/>
  <c r="L5788" i="2"/>
  <c r="I5772" i="2"/>
  <c r="L5772" i="2"/>
  <c r="I5756" i="2"/>
  <c r="L5756" i="2"/>
  <c r="I5744" i="2"/>
  <c r="L5744" i="2"/>
  <c r="I5728" i="2"/>
  <c r="L5728" i="2"/>
  <c r="I5708" i="2"/>
  <c r="L5708" i="2"/>
  <c r="I5692" i="2"/>
  <c r="L5692" i="2"/>
  <c r="I5680" i="2"/>
  <c r="L5680" i="2"/>
  <c r="I5668" i="2"/>
  <c r="L5668" i="2"/>
  <c r="I5656" i="2"/>
  <c r="L5656" i="2"/>
  <c r="I5640" i="2"/>
  <c r="L5640" i="2"/>
  <c r="I5620" i="2"/>
  <c r="L5620" i="2"/>
  <c r="I5604" i="2"/>
  <c r="L5604" i="2"/>
  <c r="I5592" i="2"/>
  <c r="L5592" i="2"/>
  <c r="I5576" i="2"/>
  <c r="L5576" i="2"/>
  <c r="I5560" i="2"/>
  <c r="L5560" i="2"/>
  <c r="I5540" i="2"/>
  <c r="L5540" i="2"/>
  <c r="I5524" i="2"/>
  <c r="L5524" i="2"/>
  <c r="I5508" i="2"/>
  <c r="L5508" i="2"/>
  <c r="I5492" i="2"/>
  <c r="L5492" i="2"/>
  <c r="I5472" i="2"/>
  <c r="L5472" i="2"/>
  <c r="I5464" i="2"/>
  <c r="L5464" i="2"/>
  <c r="I5444" i="2"/>
  <c r="L5444" i="2"/>
  <c r="I5432" i="2"/>
  <c r="L5432" i="2"/>
  <c r="I5412" i="2"/>
  <c r="L5412" i="2"/>
  <c r="I5396" i="2"/>
  <c r="L5396" i="2"/>
  <c r="I5380" i="2"/>
  <c r="L5380" i="2"/>
  <c r="I5364" i="2"/>
  <c r="L5364" i="2"/>
  <c r="I5348" i="2"/>
  <c r="L5348" i="2"/>
  <c r="I5332" i="2"/>
  <c r="L5332" i="2"/>
  <c r="I5316" i="2"/>
  <c r="L5316" i="2"/>
  <c r="I5300" i="2"/>
  <c r="L5300" i="2"/>
  <c r="I5284" i="2"/>
  <c r="L5284" i="2"/>
  <c r="I5268" i="2"/>
  <c r="L5268" i="2"/>
  <c r="I5248" i="2"/>
  <c r="L5248" i="2"/>
  <c r="I5232" i="2"/>
  <c r="L5232" i="2"/>
  <c r="I5216" i="2"/>
  <c r="L5216" i="2"/>
  <c r="I5200" i="2"/>
  <c r="L5200" i="2"/>
  <c r="I5184" i="2"/>
  <c r="L5184" i="2"/>
  <c r="I5164" i="2"/>
  <c r="L5164" i="2"/>
  <c r="I5152" i="2"/>
  <c r="L5152" i="2"/>
  <c r="I5132" i="2"/>
  <c r="L5132" i="2"/>
  <c r="I5116" i="2"/>
  <c r="L5116" i="2"/>
  <c r="I5100" i="2"/>
  <c r="L5100" i="2"/>
  <c r="I5080" i="2"/>
  <c r="L5080" i="2"/>
  <c r="I5064" i="2"/>
  <c r="L5064" i="2"/>
  <c r="I5048" i="2"/>
  <c r="L5048" i="2"/>
  <c r="I5032" i="2"/>
  <c r="L5032" i="2"/>
  <c r="I5016" i="2"/>
  <c r="L5016" i="2"/>
  <c r="I5000" i="2"/>
  <c r="L5000" i="2"/>
  <c r="I4984" i="2"/>
  <c r="L4984" i="2"/>
  <c r="I4968" i="2"/>
  <c r="L4968" i="2"/>
  <c r="I4952" i="2"/>
  <c r="L4952" i="2"/>
  <c r="I4936" i="2"/>
  <c r="L4936" i="2"/>
  <c r="I4916" i="2"/>
  <c r="L4916" i="2"/>
  <c r="I4904" i="2"/>
  <c r="L4904" i="2"/>
  <c r="I4888" i="2"/>
  <c r="L4888" i="2"/>
  <c r="I4872" i="2"/>
  <c r="L4872" i="2"/>
  <c r="I4856" i="2"/>
  <c r="L4856" i="2"/>
  <c r="I4840" i="2"/>
  <c r="L4840" i="2"/>
  <c r="I4824" i="2"/>
  <c r="L4824" i="2"/>
  <c r="I4808" i="2"/>
  <c r="L4808" i="2"/>
  <c r="I4792" i="2"/>
  <c r="L4792" i="2"/>
  <c r="I4772" i="2"/>
  <c r="L4772" i="2"/>
  <c r="I4756" i="2"/>
  <c r="L4756" i="2"/>
  <c r="I4740" i="2"/>
  <c r="L4740" i="2"/>
  <c r="I4724" i="2"/>
  <c r="L4724" i="2"/>
  <c r="I4712" i="2"/>
  <c r="L4712" i="2"/>
  <c r="I4696" i="2"/>
  <c r="L4696" i="2"/>
  <c r="I4680" i="2"/>
  <c r="L4680" i="2"/>
  <c r="I4664" i="2"/>
  <c r="L4664" i="2"/>
  <c r="I4648" i="2"/>
  <c r="L4648" i="2"/>
  <c r="I4640" i="2"/>
  <c r="L4640" i="2"/>
  <c r="I4624" i="2"/>
  <c r="L4624" i="2"/>
  <c r="I4608" i="2"/>
  <c r="L4608" i="2"/>
  <c r="I4596" i="2"/>
  <c r="L4596" i="2"/>
  <c r="I4580" i="2"/>
  <c r="L4580" i="2"/>
  <c r="I4564" i="2"/>
  <c r="L4564" i="2"/>
  <c r="I4544" i="2"/>
  <c r="L4544" i="2"/>
  <c r="I4528" i="2"/>
  <c r="L4528" i="2"/>
  <c r="I4512" i="2"/>
  <c r="L4512" i="2"/>
  <c r="I4496" i="2"/>
  <c r="L4496" i="2"/>
  <c r="I4480" i="2"/>
  <c r="L4480" i="2"/>
  <c r="I4464" i="2"/>
  <c r="L4464" i="2"/>
  <c r="I4448" i="2"/>
  <c r="L4448" i="2"/>
  <c r="I4432" i="2"/>
  <c r="L4432" i="2"/>
  <c r="I4412" i="2"/>
  <c r="L4412" i="2"/>
  <c r="I4388" i="2"/>
  <c r="L4388" i="2"/>
  <c r="I4376" i="2"/>
  <c r="L4376" i="2"/>
  <c r="I4356" i="2"/>
  <c r="L4356" i="2"/>
  <c r="I4344" i="2"/>
  <c r="L4344" i="2"/>
  <c r="I4324" i="2"/>
  <c r="L4324" i="2"/>
  <c r="I4308" i="2"/>
  <c r="L4308" i="2"/>
  <c r="I4292" i="2"/>
  <c r="L4292" i="2"/>
  <c r="I4284" i="2"/>
  <c r="L4284" i="2"/>
  <c r="I4264" i="2"/>
  <c r="L4264" i="2"/>
  <c r="I4248" i="2"/>
  <c r="L4248" i="2"/>
  <c r="I4232" i="2"/>
  <c r="L4232" i="2"/>
  <c r="I4212" i="2"/>
  <c r="L4212" i="2"/>
  <c r="I4200" i="2"/>
  <c r="L4200" i="2"/>
  <c r="I4180" i="2"/>
  <c r="L4180" i="2"/>
  <c r="I4164" i="2"/>
  <c r="L4164" i="2"/>
  <c r="I4148" i="2"/>
  <c r="L4148" i="2"/>
  <c r="I4132" i="2"/>
  <c r="L4132" i="2"/>
  <c r="I4116" i="2"/>
  <c r="L4116" i="2"/>
  <c r="I4100" i="2"/>
  <c r="L4100" i="2"/>
  <c r="I4084" i="2"/>
  <c r="L4084" i="2"/>
  <c r="I4068" i="2"/>
  <c r="L4068" i="2"/>
  <c r="I4052" i="2"/>
  <c r="L4052" i="2"/>
  <c r="I4036" i="2"/>
  <c r="L4036" i="2"/>
  <c r="I4020" i="2"/>
  <c r="L4020" i="2"/>
  <c r="I4004" i="2"/>
  <c r="L4004" i="2"/>
  <c r="I3988" i="2"/>
  <c r="L3988" i="2"/>
  <c r="I3972" i="2"/>
  <c r="L3972" i="2"/>
  <c r="I3956" i="2"/>
  <c r="L3956" i="2"/>
  <c r="I3940" i="2"/>
  <c r="L3940" i="2"/>
  <c r="I3924" i="2"/>
  <c r="L3924" i="2"/>
  <c r="I3908" i="2"/>
  <c r="L3908" i="2"/>
  <c r="I3892" i="2"/>
  <c r="L3892" i="2"/>
  <c r="I3880" i="2"/>
  <c r="L3880" i="2"/>
  <c r="I3864" i="2"/>
  <c r="L3864" i="2"/>
  <c r="I3844" i="2"/>
  <c r="L3844" i="2"/>
  <c r="I3828" i="2"/>
  <c r="L3828" i="2"/>
  <c r="I3816" i="2"/>
  <c r="L3816" i="2"/>
  <c r="I3800" i="2"/>
  <c r="L3800" i="2"/>
  <c r="I3780" i="2"/>
  <c r="L3780" i="2"/>
  <c r="I3764" i="2"/>
  <c r="L3764" i="2"/>
  <c r="I3748" i="2"/>
  <c r="L3748" i="2"/>
  <c r="I3732" i="2"/>
  <c r="L3732" i="2"/>
  <c r="I3716" i="2"/>
  <c r="L3716" i="2"/>
  <c r="I3704" i="2"/>
  <c r="L3704" i="2"/>
  <c r="I3688" i="2"/>
  <c r="L3688" i="2"/>
  <c r="I3676" i="2"/>
  <c r="L3676" i="2"/>
  <c r="I3656" i="2"/>
  <c r="L3656" i="2"/>
  <c r="I3636" i="2"/>
  <c r="L3636" i="2"/>
  <c r="I3624" i="2"/>
  <c r="L3624" i="2"/>
  <c r="I3604" i="2"/>
  <c r="L3604" i="2"/>
  <c r="I3588" i="2"/>
  <c r="L3588" i="2"/>
  <c r="I3572" i="2"/>
  <c r="L3572" i="2"/>
  <c r="I3556" i="2"/>
  <c r="L3556" i="2"/>
  <c r="I3540" i="2"/>
  <c r="L3540" i="2"/>
  <c r="I3528" i="2"/>
  <c r="L3528" i="2"/>
  <c r="I3512" i="2"/>
  <c r="L3512" i="2"/>
  <c r="I3496" i="2"/>
  <c r="L3496" i="2"/>
  <c r="I3480" i="2"/>
  <c r="L3480" i="2"/>
  <c r="I3464" i="2"/>
  <c r="L3464" i="2"/>
  <c r="I3448" i="2"/>
  <c r="L3448" i="2"/>
  <c r="I3440" i="2"/>
  <c r="L3440" i="2"/>
  <c r="I3424" i="2"/>
  <c r="L3424" i="2"/>
  <c r="I3408" i="2"/>
  <c r="L3408" i="2"/>
  <c r="I3396" i="2"/>
  <c r="L3396" i="2"/>
  <c r="I3380" i="2"/>
  <c r="L3380" i="2"/>
  <c r="I3364" i="2"/>
  <c r="L3364" i="2"/>
  <c r="I3348" i="2"/>
  <c r="L3348" i="2"/>
  <c r="I3332" i="2"/>
  <c r="L3332" i="2"/>
  <c r="I3316" i="2"/>
  <c r="L3316" i="2"/>
  <c r="E3316" i="2"/>
  <c r="I3300" i="2"/>
  <c r="L3300" i="2"/>
  <c r="E3300" i="2"/>
  <c r="I3284" i="2"/>
  <c r="L3284" i="2"/>
  <c r="E3284" i="2"/>
  <c r="I3268" i="2"/>
  <c r="L3268" i="2"/>
  <c r="E3268" i="2"/>
  <c r="I3252" i="2"/>
  <c r="L3252" i="2"/>
  <c r="E3252" i="2"/>
  <c r="I3236" i="2"/>
  <c r="L3236" i="2"/>
  <c r="E3236" i="2"/>
  <c r="I3220" i="2"/>
  <c r="L3220" i="2"/>
  <c r="E3220" i="2"/>
  <c r="I3204" i="2"/>
  <c r="L3204" i="2"/>
  <c r="E3204" i="2"/>
  <c r="I3188" i="2"/>
  <c r="L3188" i="2"/>
  <c r="E3188" i="2"/>
  <c r="I3172" i="2"/>
  <c r="L3172" i="2"/>
  <c r="E3172" i="2"/>
  <c r="I3156" i="2"/>
  <c r="L3156" i="2"/>
  <c r="E3156" i="2"/>
  <c r="I3140" i="2"/>
  <c r="L3140" i="2"/>
  <c r="E3140" i="2"/>
  <c r="I3124" i="2"/>
  <c r="L3124" i="2"/>
  <c r="E3124" i="2"/>
  <c r="I3108" i="2"/>
  <c r="L3108" i="2"/>
  <c r="E3108" i="2"/>
  <c r="I3092" i="2"/>
  <c r="L3092" i="2"/>
  <c r="E3092" i="2"/>
  <c r="I3076" i="2"/>
  <c r="L3076" i="2"/>
  <c r="E3076" i="2"/>
  <c r="I3060" i="2"/>
  <c r="L3060" i="2"/>
  <c r="E3060" i="2"/>
  <c r="I3044" i="2"/>
  <c r="L3044" i="2"/>
  <c r="E3044" i="2"/>
  <c r="I3028" i="2"/>
  <c r="L3028" i="2"/>
  <c r="E3028" i="2"/>
  <c r="I3016" i="2"/>
  <c r="L3016" i="2"/>
  <c r="E3016" i="2"/>
  <c r="I3000" i="2"/>
  <c r="L3000" i="2"/>
  <c r="E3000" i="2"/>
  <c r="I2992" i="2"/>
  <c r="L2992" i="2"/>
  <c r="E2992" i="2"/>
  <c r="I2976" i="2"/>
  <c r="L2976" i="2"/>
  <c r="E2976" i="2"/>
  <c r="I2960" i="2"/>
  <c r="L2960" i="2"/>
  <c r="E2960" i="2"/>
  <c r="I2944" i="2"/>
  <c r="L2944" i="2"/>
  <c r="E2944" i="2"/>
  <c r="I2928" i="2"/>
  <c r="L2928" i="2"/>
  <c r="E2928" i="2"/>
  <c r="I2912" i="2"/>
  <c r="L2912" i="2"/>
  <c r="E2912" i="2"/>
  <c r="I2896" i="2"/>
  <c r="L2896" i="2"/>
  <c r="E2896" i="2"/>
  <c r="I2880" i="2"/>
  <c r="L2880" i="2"/>
  <c r="E2880" i="2"/>
  <c r="I2864" i="2"/>
  <c r="L2864" i="2"/>
  <c r="E2864" i="2"/>
  <c r="I2848" i="2"/>
  <c r="L2848" i="2"/>
  <c r="E2848" i="2"/>
  <c r="I2832" i="2"/>
  <c r="L2832" i="2"/>
  <c r="E2832" i="2"/>
  <c r="I2816" i="2"/>
  <c r="L2816" i="2"/>
  <c r="E2816" i="2"/>
  <c r="I2800" i="2"/>
  <c r="L2800" i="2"/>
  <c r="E2800" i="2"/>
  <c r="I2784" i="2"/>
  <c r="L2784" i="2"/>
  <c r="E2784" i="2"/>
  <c r="I2768" i="2"/>
  <c r="L2768" i="2"/>
  <c r="E2768" i="2"/>
  <c r="I2752" i="2"/>
  <c r="L2752" i="2"/>
  <c r="E2752" i="2"/>
  <c r="I2740" i="2"/>
  <c r="L2740" i="2"/>
  <c r="E2740" i="2"/>
  <c r="I2728" i="2"/>
  <c r="L2728" i="2"/>
  <c r="E2728" i="2"/>
  <c r="I2708" i="2"/>
  <c r="L2708" i="2"/>
  <c r="E2708" i="2"/>
  <c r="I2692" i="2"/>
  <c r="L2692" i="2"/>
  <c r="E2692" i="2"/>
  <c r="I2688" i="2"/>
  <c r="L2688" i="2"/>
  <c r="E2688" i="2"/>
  <c r="I2672" i="2"/>
  <c r="L2672" i="2"/>
  <c r="E2672" i="2"/>
  <c r="I2656" i="2"/>
  <c r="L2656" i="2"/>
  <c r="E2656" i="2"/>
  <c r="I2640" i="2"/>
  <c r="L2640" i="2"/>
  <c r="E2640" i="2"/>
  <c r="I2612" i="2"/>
  <c r="L2612" i="2"/>
  <c r="E2612" i="2"/>
  <c r="I2600" i="2"/>
  <c r="L2600" i="2"/>
  <c r="E2600" i="2"/>
  <c r="I2588" i="2"/>
  <c r="L2588" i="2"/>
  <c r="E2588" i="2"/>
  <c r="I2572" i="2"/>
  <c r="L2572" i="2"/>
  <c r="E2572" i="2"/>
  <c r="I2548" i="2"/>
  <c r="L2548" i="2"/>
  <c r="E2548" i="2"/>
  <c r="I2540" i="2"/>
  <c r="L2540" i="2"/>
  <c r="E2540" i="2"/>
  <c r="I2524" i="2"/>
  <c r="L2524" i="2"/>
  <c r="E2524" i="2"/>
  <c r="I2504" i="2"/>
  <c r="L2504" i="2"/>
  <c r="E2504" i="2"/>
  <c r="I2488" i="2"/>
  <c r="L2488" i="2"/>
  <c r="E2488" i="2"/>
  <c r="I2476" i="2"/>
  <c r="L2476" i="2"/>
  <c r="E2476" i="2"/>
  <c r="I2456" i="2"/>
  <c r="L2456" i="2"/>
  <c r="E2456" i="2"/>
  <c r="I2440" i="2"/>
  <c r="L2440" i="2"/>
  <c r="E2440" i="2"/>
  <c r="I2420" i="2"/>
  <c r="L2420" i="2"/>
  <c r="E2420" i="2"/>
  <c r="I2404" i="2"/>
  <c r="L2404" i="2"/>
  <c r="E2404" i="2"/>
  <c r="I2344" i="2"/>
  <c r="L2344" i="2"/>
  <c r="E2344" i="2"/>
  <c r="I1080" i="2"/>
  <c r="L1080" i="2"/>
  <c r="E1080" i="2"/>
  <c r="C648" i="2"/>
  <c r="J648" i="2" s="1"/>
  <c r="C608" i="2"/>
  <c r="J608" i="2" s="1"/>
  <c r="C568" i="2"/>
  <c r="J568" i="2" s="1"/>
  <c r="C556" i="2"/>
  <c r="J556" i="2" s="1"/>
  <c r="C536" i="2"/>
  <c r="J536" i="2" s="1"/>
  <c r="C524" i="2"/>
  <c r="J524" i="2" s="1"/>
  <c r="I5988" i="2"/>
  <c r="L5988" i="2"/>
  <c r="I5976" i="2"/>
  <c r="L5976" i="2"/>
  <c r="I5956" i="2"/>
  <c r="L5956" i="2"/>
  <c r="I5940" i="2"/>
  <c r="L5940" i="2"/>
  <c r="I5920" i="2"/>
  <c r="L5920" i="2"/>
  <c r="I5908" i="2"/>
  <c r="L5908" i="2"/>
  <c r="I5896" i="2"/>
  <c r="L5896" i="2"/>
  <c r="I5880" i="2"/>
  <c r="L5880" i="2"/>
  <c r="I5864" i="2"/>
  <c r="L5864" i="2"/>
  <c r="I5848" i="2"/>
  <c r="L5848" i="2"/>
  <c r="I5832" i="2"/>
  <c r="L5832" i="2"/>
  <c r="I5812" i="2"/>
  <c r="L5812" i="2"/>
  <c r="I5800" i="2"/>
  <c r="L5800" i="2"/>
  <c r="I5784" i="2"/>
  <c r="L5784" i="2"/>
  <c r="I5768" i="2"/>
  <c r="L5768" i="2"/>
  <c r="I5752" i="2"/>
  <c r="L5752" i="2"/>
  <c r="I5732" i="2"/>
  <c r="L5732" i="2"/>
  <c r="I5716" i="2"/>
  <c r="L5716" i="2"/>
  <c r="I5704" i="2"/>
  <c r="L5704" i="2"/>
  <c r="I5684" i="2"/>
  <c r="L5684" i="2"/>
  <c r="I5664" i="2"/>
  <c r="L5664" i="2"/>
  <c r="I5648" i="2"/>
  <c r="L5648" i="2"/>
  <c r="I5632" i="2"/>
  <c r="L5632" i="2"/>
  <c r="I5616" i="2"/>
  <c r="L5616" i="2"/>
  <c r="I5600" i="2"/>
  <c r="L5600" i="2"/>
  <c r="I5584" i="2"/>
  <c r="L5584" i="2"/>
  <c r="I5568" i="2"/>
  <c r="L5568" i="2"/>
  <c r="I5552" i="2"/>
  <c r="L5552" i="2"/>
  <c r="I5536" i="2"/>
  <c r="L5536" i="2"/>
  <c r="I5528" i="2"/>
  <c r="L5528" i="2"/>
  <c r="I5512" i="2"/>
  <c r="L5512" i="2"/>
  <c r="I5496" i="2"/>
  <c r="L5496" i="2"/>
  <c r="I5480" i="2"/>
  <c r="L5480" i="2"/>
  <c r="I5456" i="2"/>
  <c r="L5456" i="2"/>
  <c r="I5440" i="2"/>
  <c r="L5440" i="2"/>
  <c r="I5424" i="2"/>
  <c r="L5424" i="2"/>
  <c r="I5408" i="2"/>
  <c r="L5408" i="2"/>
  <c r="I5392" i="2"/>
  <c r="L5392" i="2"/>
  <c r="I5376" i="2"/>
  <c r="L5376" i="2"/>
  <c r="I5356" i="2"/>
  <c r="L5356" i="2"/>
  <c r="I5336" i="2"/>
  <c r="L5336" i="2"/>
  <c r="I5320" i="2"/>
  <c r="L5320" i="2"/>
  <c r="I5304" i="2"/>
  <c r="L5304" i="2"/>
  <c r="I5288" i="2"/>
  <c r="L5288" i="2"/>
  <c r="I5272" i="2"/>
  <c r="L5272" i="2"/>
  <c r="I5256" i="2"/>
  <c r="L5256" i="2"/>
  <c r="I5240" i="2"/>
  <c r="L5240" i="2"/>
  <c r="I5224" i="2"/>
  <c r="L5224" i="2"/>
  <c r="I5208" i="2"/>
  <c r="L5208" i="2"/>
  <c r="I5192" i="2"/>
  <c r="L5192" i="2"/>
  <c r="I5176" i="2"/>
  <c r="L5176" i="2"/>
  <c r="I5160" i="2"/>
  <c r="L5160" i="2"/>
  <c r="I5140" i="2"/>
  <c r="L5140" i="2"/>
  <c r="I5124" i="2"/>
  <c r="L5124" i="2"/>
  <c r="I5112" i="2"/>
  <c r="L5112" i="2"/>
  <c r="I5092" i="2"/>
  <c r="L5092" i="2"/>
  <c r="I5084" i="2"/>
  <c r="L5084" i="2"/>
  <c r="I5068" i="2"/>
  <c r="L5068" i="2"/>
  <c r="I5052" i="2"/>
  <c r="L5052" i="2"/>
  <c r="I5036" i="2"/>
  <c r="L5036" i="2"/>
  <c r="I5020" i="2"/>
  <c r="L5020" i="2"/>
  <c r="I5008" i="2"/>
  <c r="L5008" i="2"/>
  <c r="I4988" i="2"/>
  <c r="L4988" i="2"/>
  <c r="I4972" i="2"/>
  <c r="L4972" i="2"/>
  <c r="I4956" i="2"/>
  <c r="L4956" i="2"/>
  <c r="I4940" i="2"/>
  <c r="L4940" i="2"/>
  <c r="I4924" i="2"/>
  <c r="L4924" i="2"/>
  <c r="I4908" i="2"/>
  <c r="L4908" i="2"/>
  <c r="I4892" i="2"/>
  <c r="L4892" i="2"/>
  <c r="I4880" i="2"/>
  <c r="L4880" i="2"/>
  <c r="I4860" i="2"/>
  <c r="L4860" i="2"/>
  <c r="I4848" i="2"/>
  <c r="L4848" i="2"/>
  <c r="I4832" i="2"/>
  <c r="L4832" i="2"/>
  <c r="I4812" i="2"/>
  <c r="L4812" i="2"/>
  <c r="I4800" i="2"/>
  <c r="L4800" i="2"/>
  <c r="I4780" i="2"/>
  <c r="L4780" i="2"/>
  <c r="I4768" i="2"/>
  <c r="L4768" i="2"/>
  <c r="I4748" i="2"/>
  <c r="L4748" i="2"/>
  <c r="I4732" i="2"/>
  <c r="L4732" i="2"/>
  <c r="I4716" i="2"/>
  <c r="L4716" i="2"/>
  <c r="I4700" i="2"/>
  <c r="L4700" i="2"/>
  <c r="I4684" i="2"/>
  <c r="L4684" i="2"/>
  <c r="I4668" i="2"/>
  <c r="L4668" i="2"/>
  <c r="I4652" i="2"/>
  <c r="L4652" i="2"/>
  <c r="I4636" i="2"/>
  <c r="L4636" i="2"/>
  <c r="I4616" i="2"/>
  <c r="L4616" i="2"/>
  <c r="I4600" i="2"/>
  <c r="L4600" i="2"/>
  <c r="I4584" i="2"/>
  <c r="L4584" i="2"/>
  <c r="I4568" i="2"/>
  <c r="L4568" i="2"/>
  <c r="I4556" i="2"/>
  <c r="L4556" i="2"/>
  <c r="I4540" i="2"/>
  <c r="L4540" i="2"/>
  <c r="I4520" i="2"/>
  <c r="L4520" i="2"/>
  <c r="I4504" i="2"/>
  <c r="L4504" i="2"/>
  <c r="I4488" i="2"/>
  <c r="L4488" i="2"/>
  <c r="I4476" i="2"/>
  <c r="L4476" i="2"/>
  <c r="I4460" i="2"/>
  <c r="L4460" i="2"/>
  <c r="I4440" i="2"/>
  <c r="L4440" i="2"/>
  <c r="I4424" i="2"/>
  <c r="L4424" i="2"/>
  <c r="I4408" i="2"/>
  <c r="L4408" i="2"/>
  <c r="I4396" i="2"/>
  <c r="L4396" i="2"/>
  <c r="I4380" i="2"/>
  <c r="L4380" i="2"/>
  <c r="I4364" i="2"/>
  <c r="L4364" i="2"/>
  <c r="I4348" i="2"/>
  <c r="L4348" i="2"/>
  <c r="I4332" i="2"/>
  <c r="L4332" i="2"/>
  <c r="I4316" i="2"/>
  <c r="L4316" i="2"/>
  <c r="I4304" i="2"/>
  <c r="L4304" i="2"/>
  <c r="I4280" i="2"/>
  <c r="L4280" i="2"/>
  <c r="I4268" i="2"/>
  <c r="L4268" i="2"/>
  <c r="I4252" i="2"/>
  <c r="L4252" i="2"/>
  <c r="I4236" i="2"/>
  <c r="L4236" i="2"/>
  <c r="I4224" i="2"/>
  <c r="L4224" i="2"/>
  <c r="I4204" i="2"/>
  <c r="L4204" i="2"/>
  <c r="I4188" i="2"/>
  <c r="L4188" i="2"/>
  <c r="I4172" i="2"/>
  <c r="L4172" i="2"/>
  <c r="I4160" i="2"/>
  <c r="L4160" i="2"/>
  <c r="I4140" i="2"/>
  <c r="L4140" i="2"/>
  <c r="I4124" i="2"/>
  <c r="L4124" i="2"/>
  <c r="I4104" i="2"/>
  <c r="L4104" i="2"/>
  <c r="I4088" i="2"/>
  <c r="L4088" i="2"/>
  <c r="I4072" i="2"/>
  <c r="L4072" i="2"/>
  <c r="I4056" i="2"/>
  <c r="L4056" i="2"/>
  <c r="I4044" i="2"/>
  <c r="L4044" i="2"/>
  <c r="I4024" i="2"/>
  <c r="L4024" i="2"/>
  <c r="I4008" i="2"/>
  <c r="L4008" i="2"/>
  <c r="I3996" i="2"/>
  <c r="L3996" i="2"/>
  <c r="I3980" i="2"/>
  <c r="L3980" i="2"/>
  <c r="I3964" i="2"/>
  <c r="L3964" i="2"/>
  <c r="I3948" i="2"/>
  <c r="L3948" i="2"/>
  <c r="I3928" i="2"/>
  <c r="L3928" i="2"/>
  <c r="I3916" i="2"/>
  <c r="L3916" i="2"/>
  <c r="I3904" i="2"/>
  <c r="L3904" i="2"/>
  <c r="I3884" i="2"/>
  <c r="L3884" i="2"/>
  <c r="I3872" i="2"/>
  <c r="L3872" i="2"/>
  <c r="I3856" i="2"/>
  <c r="L3856" i="2"/>
  <c r="I3840" i="2"/>
  <c r="L3840" i="2"/>
  <c r="I3824" i="2"/>
  <c r="L3824" i="2"/>
  <c r="I3804" i="2"/>
  <c r="L3804" i="2"/>
  <c r="I3788" i="2"/>
  <c r="L3788" i="2"/>
  <c r="I3776" i="2"/>
  <c r="L3776" i="2"/>
  <c r="I3760" i="2"/>
  <c r="L3760" i="2"/>
  <c r="I3740" i="2"/>
  <c r="L3740" i="2"/>
  <c r="I3724" i="2"/>
  <c r="L3724" i="2"/>
  <c r="I3708" i="2"/>
  <c r="L3708" i="2"/>
  <c r="I3692" i="2"/>
  <c r="L3692" i="2"/>
  <c r="I3672" i="2"/>
  <c r="L3672" i="2"/>
  <c r="I3660" i="2"/>
  <c r="L3660" i="2"/>
  <c r="I3644" i="2"/>
  <c r="L3644" i="2"/>
  <c r="I3628" i="2"/>
  <c r="L3628" i="2"/>
  <c r="I3612" i="2"/>
  <c r="L3612" i="2"/>
  <c r="I3596" i="2"/>
  <c r="L3596" i="2"/>
  <c r="I3580" i="2"/>
  <c r="L3580" i="2"/>
  <c r="I3568" i="2"/>
  <c r="L3568" i="2"/>
  <c r="I3552" i="2"/>
  <c r="L3552" i="2"/>
  <c r="I3532" i="2"/>
  <c r="L3532" i="2"/>
  <c r="I3520" i="2"/>
  <c r="L3520" i="2"/>
  <c r="I3500" i="2"/>
  <c r="L3500" i="2"/>
  <c r="I3484" i="2"/>
  <c r="L3484" i="2"/>
  <c r="I3472" i="2"/>
  <c r="L3472" i="2"/>
  <c r="I3456" i="2"/>
  <c r="L3456" i="2"/>
  <c r="I3432" i="2"/>
  <c r="L3432" i="2"/>
  <c r="I3420" i="2"/>
  <c r="L3420" i="2"/>
  <c r="I3404" i="2"/>
  <c r="L3404" i="2"/>
  <c r="I3384" i="2"/>
  <c r="L3384" i="2"/>
  <c r="I3368" i="2"/>
  <c r="L3368" i="2"/>
  <c r="I3352" i="2"/>
  <c r="L3352" i="2"/>
  <c r="I3336" i="2"/>
  <c r="L3336" i="2"/>
  <c r="I3320" i="2"/>
  <c r="L3320" i="2"/>
  <c r="E3320" i="2"/>
  <c r="I3304" i="2"/>
  <c r="L3304" i="2"/>
  <c r="E3304" i="2"/>
  <c r="I3288" i="2"/>
  <c r="L3288" i="2"/>
  <c r="E3288" i="2"/>
  <c r="I3276" i="2"/>
  <c r="L3276" i="2"/>
  <c r="E3276" i="2"/>
  <c r="I3260" i="2"/>
  <c r="L3260" i="2"/>
  <c r="E3260" i="2"/>
  <c r="I3240" i="2"/>
  <c r="L3240" i="2"/>
  <c r="E3240" i="2"/>
  <c r="I3228" i="2"/>
  <c r="L3228" i="2"/>
  <c r="E3228" i="2"/>
  <c r="I3208" i="2"/>
  <c r="L3208" i="2"/>
  <c r="E3208" i="2"/>
  <c r="I3196" i="2"/>
  <c r="L3196" i="2"/>
  <c r="E3196" i="2"/>
  <c r="I3176" i="2"/>
  <c r="L3176" i="2"/>
  <c r="E3176" i="2"/>
  <c r="I3160" i="2"/>
  <c r="L3160" i="2"/>
  <c r="E3160" i="2"/>
  <c r="I3148" i="2"/>
  <c r="L3148" i="2"/>
  <c r="E3148" i="2"/>
  <c r="I3128" i="2"/>
  <c r="L3128" i="2"/>
  <c r="E3128" i="2"/>
  <c r="I3116" i="2"/>
  <c r="L3116" i="2"/>
  <c r="E3116" i="2"/>
  <c r="I3096" i="2"/>
  <c r="L3096" i="2"/>
  <c r="E3096" i="2"/>
  <c r="I3084" i="2"/>
  <c r="L3084" i="2"/>
  <c r="E3084" i="2"/>
  <c r="I3068" i="2"/>
  <c r="L3068" i="2"/>
  <c r="E3068" i="2"/>
  <c r="I3052" i="2"/>
  <c r="L3052" i="2"/>
  <c r="E3052" i="2"/>
  <c r="I3036" i="2"/>
  <c r="L3036" i="2"/>
  <c r="E3036" i="2"/>
  <c r="I3020" i="2"/>
  <c r="L3020" i="2"/>
  <c r="E3020" i="2"/>
  <c r="I3004" i="2"/>
  <c r="L3004" i="2"/>
  <c r="E3004" i="2"/>
  <c r="I2984" i="2"/>
  <c r="L2984" i="2"/>
  <c r="E2984" i="2"/>
  <c r="I2968" i="2"/>
  <c r="L2968" i="2"/>
  <c r="E2968" i="2"/>
  <c r="I2956" i="2"/>
  <c r="L2956" i="2"/>
  <c r="E2956" i="2"/>
  <c r="I2936" i="2"/>
  <c r="L2936" i="2"/>
  <c r="E2936" i="2"/>
  <c r="I2920" i="2"/>
  <c r="L2920" i="2"/>
  <c r="E2920" i="2"/>
  <c r="I2908" i="2"/>
  <c r="L2908" i="2"/>
  <c r="E2908" i="2"/>
  <c r="I2892" i="2"/>
  <c r="L2892" i="2"/>
  <c r="E2892" i="2"/>
  <c r="I2876" i="2"/>
  <c r="L2876" i="2"/>
  <c r="E2876" i="2"/>
  <c r="I2860" i="2"/>
  <c r="L2860" i="2"/>
  <c r="E2860" i="2"/>
  <c r="I2840" i="2"/>
  <c r="L2840" i="2"/>
  <c r="E2840" i="2"/>
  <c r="I2824" i="2"/>
  <c r="L2824" i="2"/>
  <c r="E2824" i="2"/>
  <c r="I2808" i="2"/>
  <c r="L2808" i="2"/>
  <c r="E2808" i="2"/>
  <c r="I2796" i="2"/>
  <c r="L2796" i="2"/>
  <c r="E2796" i="2"/>
  <c r="I2780" i="2"/>
  <c r="L2780" i="2"/>
  <c r="E2780" i="2"/>
  <c r="I2764" i="2"/>
  <c r="L2764" i="2"/>
  <c r="E2764" i="2"/>
  <c r="I2744" i="2"/>
  <c r="L2744" i="2"/>
  <c r="E2744" i="2"/>
  <c r="I2716" i="2"/>
  <c r="L2716" i="2"/>
  <c r="E2716" i="2"/>
  <c r="I2700" i="2"/>
  <c r="L2700" i="2"/>
  <c r="E2700" i="2"/>
  <c r="I2680" i="2"/>
  <c r="L2680" i="2"/>
  <c r="E2680" i="2"/>
  <c r="I2660" i="2"/>
  <c r="L2660" i="2"/>
  <c r="E2660" i="2"/>
  <c r="I2644" i="2"/>
  <c r="L2644" i="2"/>
  <c r="E2644" i="2"/>
  <c r="I2628" i="2"/>
  <c r="L2628" i="2"/>
  <c r="E2628" i="2"/>
  <c r="I2620" i="2"/>
  <c r="L2620" i="2"/>
  <c r="E2620" i="2"/>
  <c r="I2604" i="2"/>
  <c r="L2604" i="2"/>
  <c r="E2604" i="2"/>
  <c r="I2580" i="2"/>
  <c r="L2580" i="2"/>
  <c r="E2580" i="2"/>
  <c r="I2568" i="2"/>
  <c r="L2568" i="2"/>
  <c r="E2568" i="2"/>
  <c r="I2552" i="2"/>
  <c r="L2552" i="2"/>
  <c r="E2552" i="2"/>
  <c r="I2536" i="2"/>
  <c r="L2536" i="2"/>
  <c r="E2536" i="2"/>
  <c r="I2516" i="2"/>
  <c r="L2516" i="2"/>
  <c r="E2516" i="2"/>
  <c r="I2500" i="2"/>
  <c r="L2500" i="2"/>
  <c r="E2500" i="2"/>
  <c r="I2484" i="2"/>
  <c r="L2484" i="2"/>
  <c r="E2484" i="2"/>
  <c r="I2468" i="2"/>
  <c r="L2468" i="2"/>
  <c r="E2468" i="2"/>
  <c r="I2452" i="2"/>
  <c r="L2452" i="2"/>
  <c r="E2452" i="2"/>
  <c r="I2436" i="2"/>
  <c r="L2436" i="2"/>
  <c r="E2436" i="2"/>
  <c r="I2428" i="2"/>
  <c r="L2428" i="2"/>
  <c r="E2428" i="2"/>
  <c r="I2412" i="2"/>
  <c r="L2412" i="2"/>
  <c r="E2412" i="2"/>
  <c r="I2396" i="2"/>
  <c r="L2396" i="2"/>
  <c r="E2396" i="2"/>
  <c r="I2388" i="2"/>
  <c r="L2388" i="2"/>
  <c r="E2388" i="2"/>
  <c r="I2376" i="2"/>
  <c r="L2376" i="2"/>
  <c r="E2376" i="2"/>
  <c r="I2332" i="2"/>
  <c r="L2332" i="2"/>
  <c r="E2332" i="2"/>
  <c r="I1088" i="2"/>
  <c r="L1088" i="2"/>
  <c r="E1088" i="2"/>
  <c r="C680" i="2"/>
  <c r="J680" i="2" s="1"/>
  <c r="C640" i="2"/>
  <c r="J640" i="2" s="1"/>
  <c r="C600" i="2"/>
  <c r="J600" i="2" s="1"/>
  <c r="C576" i="2"/>
  <c r="J576" i="2" s="1"/>
  <c r="C564" i="2"/>
  <c r="J564" i="2" s="1"/>
  <c r="C544" i="2"/>
  <c r="J544" i="2" s="1"/>
  <c r="C532" i="2"/>
  <c r="J532" i="2" s="1"/>
  <c r="I5998" i="2"/>
  <c r="L5998" i="2"/>
  <c r="I5994" i="2"/>
  <c r="L5994" i="2"/>
  <c r="I5990" i="2"/>
  <c r="L5990" i="2"/>
  <c r="I5986" i="2"/>
  <c r="L5986" i="2"/>
  <c r="I5982" i="2"/>
  <c r="L5982" i="2"/>
  <c r="I5978" i="2"/>
  <c r="L5978" i="2"/>
  <c r="I5974" i="2"/>
  <c r="L5974" i="2"/>
  <c r="I5970" i="2"/>
  <c r="L5970" i="2"/>
  <c r="I5966" i="2"/>
  <c r="L5966" i="2"/>
  <c r="I5962" i="2"/>
  <c r="L5962" i="2"/>
  <c r="I5958" i="2"/>
  <c r="L5958" i="2"/>
  <c r="I5954" i="2"/>
  <c r="L5954" i="2"/>
  <c r="I5950" i="2"/>
  <c r="L5950" i="2"/>
  <c r="I5946" i="2"/>
  <c r="L5946" i="2"/>
  <c r="I5942" i="2"/>
  <c r="L5942" i="2"/>
  <c r="I5938" i="2"/>
  <c r="L5938" i="2"/>
  <c r="I5934" i="2"/>
  <c r="L5934" i="2"/>
  <c r="I5930" i="2"/>
  <c r="L5930" i="2"/>
  <c r="I5926" i="2"/>
  <c r="L5926" i="2"/>
  <c r="I5922" i="2"/>
  <c r="L5922" i="2"/>
  <c r="I5918" i="2"/>
  <c r="L5918" i="2"/>
  <c r="I5914" i="2"/>
  <c r="L5914" i="2"/>
  <c r="I5910" i="2"/>
  <c r="L5910" i="2"/>
  <c r="I5906" i="2"/>
  <c r="L5906" i="2"/>
  <c r="I5902" i="2"/>
  <c r="L5902" i="2"/>
  <c r="I5898" i="2"/>
  <c r="L5898" i="2"/>
  <c r="I5894" i="2"/>
  <c r="L5894" i="2"/>
  <c r="I5890" i="2"/>
  <c r="L5890" i="2"/>
  <c r="I5886" i="2"/>
  <c r="L5886" i="2"/>
  <c r="I5882" i="2"/>
  <c r="L5882" i="2"/>
  <c r="I5878" i="2"/>
  <c r="L5878" i="2"/>
  <c r="I5874" i="2"/>
  <c r="L5874" i="2"/>
  <c r="I5870" i="2"/>
  <c r="L5870" i="2"/>
  <c r="I5866" i="2"/>
  <c r="L5866" i="2"/>
  <c r="I5862" i="2"/>
  <c r="L5862" i="2"/>
  <c r="I5858" i="2"/>
  <c r="L5858" i="2"/>
  <c r="I5854" i="2"/>
  <c r="L5854" i="2"/>
  <c r="I5850" i="2"/>
  <c r="L5850" i="2"/>
  <c r="I5846" i="2"/>
  <c r="L5846" i="2"/>
  <c r="I5842" i="2"/>
  <c r="L5842" i="2"/>
  <c r="I5838" i="2"/>
  <c r="L5838" i="2"/>
  <c r="I5834" i="2"/>
  <c r="L5834" i="2"/>
  <c r="I5830" i="2"/>
  <c r="L5830" i="2"/>
  <c r="I5826" i="2"/>
  <c r="L5826" i="2"/>
  <c r="I5822" i="2"/>
  <c r="L5822" i="2"/>
  <c r="I5818" i="2"/>
  <c r="L5818" i="2"/>
  <c r="I5814" i="2"/>
  <c r="L5814" i="2"/>
  <c r="I5810" i="2"/>
  <c r="L5810" i="2"/>
  <c r="I5806" i="2"/>
  <c r="L5806" i="2"/>
  <c r="I5802" i="2"/>
  <c r="L5802" i="2"/>
  <c r="I5798" i="2"/>
  <c r="L5798" i="2"/>
  <c r="I5794" i="2"/>
  <c r="L5794" i="2"/>
  <c r="I5790" i="2"/>
  <c r="L5790" i="2"/>
  <c r="I5786" i="2"/>
  <c r="L5786" i="2"/>
  <c r="I5782" i="2"/>
  <c r="L5782" i="2"/>
  <c r="I5778" i="2"/>
  <c r="L5778" i="2"/>
  <c r="I5774" i="2"/>
  <c r="L5774" i="2"/>
  <c r="I5770" i="2"/>
  <c r="L5770" i="2"/>
  <c r="I5766" i="2"/>
  <c r="L5766" i="2"/>
  <c r="I5762" i="2"/>
  <c r="L5762" i="2"/>
  <c r="I5758" i="2"/>
  <c r="L5758" i="2"/>
  <c r="I5754" i="2"/>
  <c r="L5754" i="2"/>
  <c r="I5750" i="2"/>
  <c r="L5750" i="2"/>
  <c r="I5746" i="2"/>
  <c r="L5746" i="2"/>
  <c r="I5742" i="2"/>
  <c r="L5742" i="2"/>
  <c r="I5738" i="2"/>
  <c r="L5738" i="2"/>
  <c r="I5734" i="2"/>
  <c r="L5734" i="2"/>
  <c r="I5730" i="2"/>
  <c r="L5730" i="2"/>
  <c r="I5726" i="2"/>
  <c r="L5726" i="2"/>
  <c r="I5722" i="2"/>
  <c r="L5722" i="2"/>
  <c r="I5718" i="2"/>
  <c r="L5718" i="2"/>
  <c r="I5714" i="2"/>
  <c r="L5714" i="2"/>
  <c r="I5710" i="2"/>
  <c r="L5710" i="2"/>
  <c r="I5706" i="2"/>
  <c r="L5706" i="2"/>
  <c r="I5702" i="2"/>
  <c r="L5702" i="2"/>
  <c r="I5698" i="2"/>
  <c r="L5698" i="2"/>
  <c r="I5694" i="2"/>
  <c r="L5694" i="2"/>
  <c r="I5690" i="2"/>
  <c r="L5690" i="2"/>
  <c r="I5686" i="2"/>
  <c r="L5686" i="2"/>
  <c r="I5682" i="2"/>
  <c r="L5682" i="2"/>
  <c r="I5678" i="2"/>
  <c r="L5678" i="2"/>
  <c r="I5674" i="2"/>
  <c r="L5674" i="2"/>
  <c r="I5670" i="2"/>
  <c r="L5670" i="2"/>
  <c r="I5666" i="2"/>
  <c r="L5666" i="2"/>
  <c r="I5662" i="2"/>
  <c r="L5662" i="2"/>
  <c r="I5658" i="2"/>
  <c r="L5658" i="2"/>
  <c r="I5654" i="2"/>
  <c r="L5654" i="2"/>
  <c r="I5650" i="2"/>
  <c r="L5650" i="2"/>
  <c r="I5646" i="2"/>
  <c r="L5646" i="2"/>
  <c r="I5642" i="2"/>
  <c r="L5642" i="2"/>
  <c r="I5638" i="2"/>
  <c r="L5638" i="2"/>
  <c r="I5634" i="2"/>
  <c r="L5634" i="2"/>
  <c r="I5630" i="2"/>
  <c r="L5630" i="2"/>
  <c r="I5626" i="2"/>
  <c r="L5626" i="2"/>
  <c r="I5622" i="2"/>
  <c r="L5622" i="2"/>
  <c r="I5618" i="2"/>
  <c r="L5618" i="2"/>
  <c r="I5614" i="2"/>
  <c r="L5614" i="2"/>
  <c r="I5610" i="2"/>
  <c r="L5610" i="2"/>
  <c r="I5606" i="2"/>
  <c r="L5606" i="2"/>
  <c r="I5602" i="2"/>
  <c r="L5602" i="2"/>
  <c r="I5598" i="2"/>
  <c r="L5598" i="2"/>
  <c r="I5594" i="2"/>
  <c r="L5594" i="2"/>
  <c r="I5590" i="2"/>
  <c r="L5590" i="2"/>
  <c r="I5996" i="2"/>
  <c r="L5996" i="2"/>
  <c r="I5984" i="2"/>
  <c r="L5984" i="2"/>
  <c r="I5968" i="2"/>
  <c r="L5968" i="2"/>
  <c r="I5952" i="2"/>
  <c r="L5952" i="2"/>
  <c r="I5936" i="2"/>
  <c r="L5936" i="2"/>
  <c r="I5924" i="2"/>
  <c r="L5924" i="2"/>
  <c r="I5900" i="2"/>
  <c r="L5900" i="2"/>
  <c r="I5884" i="2"/>
  <c r="L5884" i="2"/>
  <c r="I5868" i="2"/>
  <c r="L5868" i="2"/>
  <c r="I5852" i="2"/>
  <c r="L5852" i="2"/>
  <c r="I5840" i="2"/>
  <c r="L5840" i="2"/>
  <c r="I5824" i="2"/>
  <c r="L5824" i="2"/>
  <c r="I5808" i="2"/>
  <c r="L5808" i="2"/>
  <c r="I5792" i="2"/>
  <c r="L5792" i="2"/>
  <c r="I5776" i="2"/>
  <c r="L5776" i="2"/>
  <c r="I5760" i="2"/>
  <c r="L5760" i="2"/>
  <c r="I5740" i="2"/>
  <c r="L5740" i="2"/>
  <c r="I5724" i="2"/>
  <c r="L5724" i="2"/>
  <c r="I5712" i="2"/>
  <c r="L5712" i="2"/>
  <c r="I5696" i="2"/>
  <c r="L5696" i="2"/>
  <c r="I5676" i="2"/>
  <c r="L5676" i="2"/>
  <c r="I5660" i="2"/>
  <c r="L5660" i="2"/>
  <c r="I5652" i="2"/>
  <c r="L5652" i="2"/>
  <c r="I5636" i="2"/>
  <c r="L5636" i="2"/>
  <c r="I5624" i="2"/>
  <c r="L5624" i="2"/>
  <c r="I5608" i="2"/>
  <c r="L5608" i="2"/>
  <c r="I5588" i="2"/>
  <c r="L5588" i="2"/>
  <c r="I5572" i="2"/>
  <c r="L5572" i="2"/>
  <c r="I5556" i="2"/>
  <c r="L5556" i="2"/>
  <c r="I5544" i="2"/>
  <c r="L5544" i="2"/>
  <c r="I5520" i="2"/>
  <c r="L5520" i="2"/>
  <c r="I5504" i="2"/>
  <c r="L5504" i="2"/>
  <c r="I5488" i="2"/>
  <c r="L5488" i="2"/>
  <c r="I5476" i="2"/>
  <c r="L5476" i="2"/>
  <c r="I5460" i="2"/>
  <c r="L5460" i="2"/>
  <c r="I5448" i="2"/>
  <c r="L5448" i="2"/>
  <c r="I5428" i="2"/>
  <c r="L5428" i="2"/>
  <c r="I5416" i="2"/>
  <c r="L5416" i="2"/>
  <c r="I5400" i="2"/>
  <c r="L5400" i="2"/>
  <c r="I5384" i="2"/>
  <c r="L5384" i="2"/>
  <c r="I5368" i="2"/>
  <c r="L5368" i="2"/>
  <c r="I5352" i="2"/>
  <c r="L5352" i="2"/>
  <c r="I5340" i="2"/>
  <c r="L5340" i="2"/>
  <c r="I5328" i="2"/>
  <c r="L5328" i="2"/>
  <c r="I5312" i="2"/>
  <c r="L5312" i="2"/>
  <c r="I5296" i="2"/>
  <c r="L5296" i="2"/>
  <c r="I5280" i="2"/>
  <c r="L5280" i="2"/>
  <c r="I5264" i="2"/>
  <c r="L5264" i="2"/>
  <c r="I5252" i="2"/>
  <c r="L5252" i="2"/>
  <c r="I5236" i="2"/>
  <c r="L5236" i="2"/>
  <c r="I5220" i="2"/>
  <c r="L5220" i="2"/>
  <c r="I5204" i="2"/>
  <c r="L5204" i="2"/>
  <c r="I5188" i="2"/>
  <c r="L5188" i="2"/>
  <c r="I5172" i="2"/>
  <c r="L5172" i="2"/>
  <c r="I5156" i="2"/>
  <c r="L5156" i="2"/>
  <c r="I5144" i="2"/>
  <c r="L5144" i="2"/>
  <c r="I5128" i="2"/>
  <c r="L5128" i="2"/>
  <c r="I5108" i="2"/>
  <c r="L5108" i="2"/>
  <c r="I5096" i="2"/>
  <c r="L5096" i="2"/>
  <c r="I5076" i="2"/>
  <c r="L5076" i="2"/>
  <c r="I5060" i="2"/>
  <c r="L5060" i="2"/>
  <c r="I5044" i="2"/>
  <c r="L5044" i="2"/>
  <c r="I5028" i="2"/>
  <c r="L5028" i="2"/>
  <c r="I5012" i="2"/>
  <c r="L5012" i="2"/>
  <c r="I4996" i="2"/>
  <c r="L4996" i="2"/>
  <c r="I4980" i="2"/>
  <c r="L4980" i="2"/>
  <c r="I4964" i="2"/>
  <c r="L4964" i="2"/>
  <c r="I4948" i="2"/>
  <c r="L4948" i="2"/>
  <c r="I4932" i="2"/>
  <c r="L4932" i="2"/>
  <c r="I4920" i="2"/>
  <c r="L4920" i="2"/>
  <c r="I4900" i="2"/>
  <c r="L4900" i="2"/>
  <c r="I4884" i="2"/>
  <c r="L4884" i="2"/>
  <c r="I4868" i="2"/>
  <c r="L4868" i="2"/>
  <c r="I4852" i="2"/>
  <c r="L4852" i="2"/>
  <c r="I4836" i="2"/>
  <c r="L4836" i="2"/>
  <c r="I4820" i="2"/>
  <c r="L4820" i="2"/>
  <c r="I4804" i="2"/>
  <c r="L4804" i="2"/>
  <c r="I4788" i="2"/>
  <c r="L4788" i="2"/>
  <c r="I4776" i="2"/>
  <c r="L4776" i="2"/>
  <c r="I4760" i="2"/>
  <c r="L4760" i="2"/>
  <c r="I4744" i="2"/>
  <c r="L4744" i="2"/>
  <c r="I4728" i="2"/>
  <c r="L4728" i="2"/>
  <c r="I4708" i="2"/>
  <c r="L4708" i="2"/>
  <c r="I4692" i="2"/>
  <c r="L4692" i="2"/>
  <c r="I4676" i="2"/>
  <c r="L4676" i="2"/>
  <c r="I4660" i="2"/>
  <c r="L4660" i="2"/>
  <c r="I4644" i="2"/>
  <c r="L4644" i="2"/>
  <c r="I4628" i="2"/>
  <c r="L4628" i="2"/>
  <c r="I4612" i="2"/>
  <c r="L4612" i="2"/>
  <c r="I4592" i="2"/>
  <c r="L4592" i="2"/>
  <c r="I4576" i="2"/>
  <c r="L4576" i="2"/>
  <c r="I4560" i="2"/>
  <c r="L4560" i="2"/>
  <c r="I4548" i="2"/>
  <c r="L4548" i="2"/>
  <c r="I4532" i="2"/>
  <c r="L4532" i="2"/>
  <c r="I4516" i="2"/>
  <c r="L4516" i="2"/>
  <c r="I4500" i="2"/>
  <c r="L4500" i="2"/>
  <c r="I4484" i="2"/>
  <c r="L4484" i="2"/>
  <c r="I4468" i="2"/>
  <c r="L4468" i="2"/>
  <c r="I4452" i="2"/>
  <c r="L4452" i="2"/>
  <c r="I4436" i="2"/>
  <c r="L4436" i="2"/>
  <c r="I4420" i="2"/>
  <c r="L4420" i="2"/>
  <c r="I4404" i="2"/>
  <c r="L4404" i="2"/>
  <c r="I4392" i="2"/>
  <c r="L4392" i="2"/>
  <c r="I4372" i="2"/>
  <c r="L4372" i="2"/>
  <c r="I4360" i="2"/>
  <c r="L4360" i="2"/>
  <c r="I4340" i="2"/>
  <c r="L4340" i="2"/>
  <c r="I4328" i="2"/>
  <c r="L4328" i="2"/>
  <c r="I4312" i="2"/>
  <c r="L4312" i="2"/>
  <c r="I4296" i="2"/>
  <c r="L4296" i="2"/>
  <c r="I4276" i="2"/>
  <c r="L4276" i="2"/>
  <c r="I4260" i="2"/>
  <c r="L4260" i="2"/>
  <c r="I4244" i="2"/>
  <c r="L4244" i="2"/>
  <c r="I4228" i="2"/>
  <c r="L4228" i="2"/>
  <c r="I4216" i="2"/>
  <c r="L4216" i="2"/>
  <c r="I4196" i="2"/>
  <c r="L4196" i="2"/>
  <c r="I4184" i="2"/>
  <c r="L4184" i="2"/>
  <c r="I4168" i="2"/>
  <c r="L4168" i="2"/>
  <c r="I4156" i="2"/>
  <c r="L4156" i="2"/>
  <c r="I4144" i="2"/>
  <c r="L4144" i="2"/>
  <c r="I4128" i="2"/>
  <c r="L4128" i="2"/>
  <c r="I4112" i="2"/>
  <c r="L4112" i="2"/>
  <c r="I4096" i="2"/>
  <c r="L4096" i="2"/>
  <c r="I4080" i="2"/>
  <c r="L4080" i="2"/>
  <c r="I4064" i="2"/>
  <c r="L4064" i="2"/>
  <c r="I4048" i="2"/>
  <c r="L4048" i="2"/>
  <c r="I4032" i="2"/>
  <c r="L4032" i="2"/>
  <c r="I4016" i="2"/>
  <c r="L4016" i="2"/>
  <c r="I4000" i="2"/>
  <c r="L4000" i="2"/>
  <c r="I3984" i="2"/>
  <c r="L3984" i="2"/>
  <c r="I3968" i="2"/>
  <c r="L3968" i="2"/>
  <c r="I3952" i="2"/>
  <c r="L3952" i="2"/>
  <c r="I3936" i="2"/>
  <c r="L3936" i="2"/>
  <c r="I3912" i="2"/>
  <c r="L3912" i="2"/>
  <c r="I3896" i="2"/>
  <c r="L3896" i="2"/>
  <c r="I3876" i="2"/>
  <c r="L3876" i="2"/>
  <c r="I3860" i="2"/>
  <c r="L3860" i="2"/>
  <c r="I3848" i="2"/>
  <c r="L3848" i="2"/>
  <c r="I3832" i="2"/>
  <c r="L3832" i="2"/>
  <c r="I3812" i="2"/>
  <c r="L3812" i="2"/>
  <c r="I3796" i="2"/>
  <c r="L3796" i="2"/>
  <c r="I3784" i="2"/>
  <c r="L3784" i="2"/>
  <c r="I3768" i="2"/>
  <c r="L3768" i="2"/>
  <c r="I3752" i="2"/>
  <c r="L3752" i="2"/>
  <c r="I3744" i="2"/>
  <c r="L3744" i="2"/>
  <c r="I3728" i="2"/>
  <c r="L3728" i="2"/>
  <c r="I3712" i="2"/>
  <c r="L3712" i="2"/>
  <c r="I3700" i="2"/>
  <c r="L3700" i="2"/>
  <c r="I3684" i="2"/>
  <c r="L3684" i="2"/>
  <c r="I3668" i="2"/>
  <c r="L3668" i="2"/>
  <c r="I3652" i="2"/>
  <c r="L3652" i="2"/>
  <c r="I3640" i="2"/>
  <c r="L3640" i="2"/>
  <c r="I3620" i="2"/>
  <c r="L3620" i="2"/>
  <c r="I3608" i="2"/>
  <c r="L3608" i="2"/>
  <c r="I3592" i="2"/>
  <c r="L3592" i="2"/>
  <c r="I3576" i="2"/>
  <c r="L3576" i="2"/>
  <c r="I3560" i="2"/>
  <c r="L3560" i="2"/>
  <c r="I3544" i="2"/>
  <c r="L3544" i="2"/>
  <c r="I3524" i="2"/>
  <c r="L3524" i="2"/>
  <c r="I3508" i="2"/>
  <c r="L3508" i="2"/>
  <c r="I3492" i="2"/>
  <c r="L3492" i="2"/>
  <c r="I3476" i="2"/>
  <c r="L3476" i="2"/>
  <c r="I3460" i="2"/>
  <c r="L3460" i="2"/>
  <c r="I3444" i="2"/>
  <c r="L3444" i="2"/>
  <c r="I3428" i="2"/>
  <c r="L3428" i="2"/>
  <c r="I3412" i="2"/>
  <c r="L3412" i="2"/>
  <c r="I3392" i="2"/>
  <c r="L3392" i="2"/>
  <c r="I3372" i="2"/>
  <c r="L3372" i="2"/>
  <c r="I3360" i="2"/>
  <c r="L3360" i="2"/>
  <c r="I3344" i="2"/>
  <c r="L3344" i="2"/>
  <c r="I3328" i="2"/>
  <c r="L3328" i="2"/>
  <c r="I3312" i="2"/>
  <c r="L3312" i="2"/>
  <c r="E3312" i="2"/>
  <c r="I3296" i="2"/>
  <c r="L3296" i="2"/>
  <c r="E3296" i="2"/>
  <c r="I3280" i="2"/>
  <c r="L3280" i="2"/>
  <c r="E3280" i="2"/>
  <c r="I3264" i="2"/>
  <c r="L3264" i="2"/>
  <c r="E3264" i="2"/>
  <c r="I3248" i="2"/>
  <c r="L3248" i="2"/>
  <c r="E3248" i="2"/>
  <c r="I3232" i="2"/>
  <c r="L3232" i="2"/>
  <c r="E3232" i="2"/>
  <c r="I3216" i="2"/>
  <c r="L3216" i="2"/>
  <c r="E3216" i="2"/>
  <c r="I3200" i="2"/>
  <c r="L3200" i="2"/>
  <c r="E3200" i="2"/>
  <c r="I3184" i="2"/>
  <c r="L3184" i="2"/>
  <c r="E3184" i="2"/>
  <c r="I3168" i="2"/>
  <c r="L3168" i="2"/>
  <c r="E3168" i="2"/>
  <c r="I3152" i="2"/>
  <c r="L3152" i="2"/>
  <c r="E3152" i="2"/>
  <c r="I3136" i="2"/>
  <c r="L3136" i="2"/>
  <c r="E3136" i="2"/>
  <c r="I3120" i="2"/>
  <c r="L3120" i="2"/>
  <c r="E3120" i="2"/>
  <c r="I3104" i="2"/>
  <c r="L3104" i="2"/>
  <c r="E3104" i="2"/>
  <c r="I3088" i="2"/>
  <c r="L3088" i="2"/>
  <c r="E3088" i="2"/>
  <c r="I3072" i="2"/>
  <c r="L3072" i="2"/>
  <c r="E3072" i="2"/>
  <c r="I3056" i="2"/>
  <c r="L3056" i="2"/>
  <c r="E3056" i="2"/>
  <c r="I3040" i="2"/>
  <c r="L3040" i="2"/>
  <c r="E3040" i="2"/>
  <c r="I3024" i="2"/>
  <c r="L3024" i="2"/>
  <c r="E3024" i="2"/>
  <c r="I3008" i="2"/>
  <c r="L3008" i="2"/>
  <c r="E3008" i="2"/>
  <c r="I2996" i="2"/>
  <c r="L2996" i="2"/>
  <c r="E2996" i="2"/>
  <c r="I2980" i="2"/>
  <c r="L2980" i="2"/>
  <c r="E2980" i="2"/>
  <c r="I2964" i="2"/>
  <c r="L2964" i="2"/>
  <c r="E2964" i="2"/>
  <c r="I2948" i="2"/>
  <c r="L2948" i="2"/>
  <c r="E2948" i="2"/>
  <c r="I2932" i="2"/>
  <c r="L2932" i="2"/>
  <c r="E2932" i="2"/>
  <c r="I2916" i="2"/>
  <c r="L2916" i="2"/>
  <c r="E2916" i="2"/>
  <c r="I2900" i="2"/>
  <c r="L2900" i="2"/>
  <c r="E2900" i="2"/>
  <c r="I2884" i="2"/>
  <c r="L2884" i="2"/>
  <c r="E2884" i="2"/>
  <c r="I2868" i="2"/>
  <c r="L2868" i="2"/>
  <c r="E2868" i="2"/>
  <c r="I2852" i="2"/>
  <c r="L2852" i="2"/>
  <c r="E2852" i="2"/>
  <c r="I2836" i="2"/>
  <c r="L2836" i="2"/>
  <c r="E2836" i="2"/>
  <c r="I2820" i="2"/>
  <c r="L2820" i="2"/>
  <c r="E2820" i="2"/>
  <c r="I2804" i="2"/>
  <c r="L2804" i="2"/>
  <c r="E2804" i="2"/>
  <c r="I2788" i="2"/>
  <c r="L2788" i="2"/>
  <c r="E2788" i="2"/>
  <c r="I2772" i="2"/>
  <c r="L2772" i="2"/>
  <c r="E2772" i="2"/>
  <c r="I2756" i="2"/>
  <c r="L2756" i="2"/>
  <c r="E2756" i="2"/>
  <c r="I2736" i="2"/>
  <c r="L2736" i="2"/>
  <c r="E2736" i="2"/>
  <c r="I2724" i="2"/>
  <c r="L2724" i="2"/>
  <c r="E2724" i="2"/>
  <c r="I2712" i="2"/>
  <c r="L2712" i="2"/>
  <c r="E2712" i="2"/>
  <c r="I2696" i="2"/>
  <c r="L2696" i="2"/>
  <c r="E2696" i="2"/>
  <c r="I2684" i="2"/>
  <c r="L2684" i="2"/>
  <c r="E2684" i="2"/>
  <c r="I2668" i="2"/>
  <c r="L2668" i="2"/>
  <c r="E2668" i="2"/>
  <c r="I2652" i="2"/>
  <c r="L2652" i="2"/>
  <c r="E2652" i="2"/>
  <c r="I2636" i="2"/>
  <c r="L2636" i="2"/>
  <c r="E2636" i="2"/>
  <c r="I2616" i="2"/>
  <c r="L2616" i="2"/>
  <c r="E2616" i="2"/>
  <c r="I2596" i="2"/>
  <c r="L2596" i="2"/>
  <c r="E2596" i="2"/>
  <c r="I2584" i="2"/>
  <c r="L2584" i="2"/>
  <c r="E2584" i="2"/>
  <c r="I2564" i="2"/>
  <c r="L2564" i="2"/>
  <c r="E2564" i="2"/>
  <c r="I2556" i="2"/>
  <c r="L2556" i="2"/>
  <c r="E2556" i="2"/>
  <c r="I2532" i="2"/>
  <c r="L2532" i="2"/>
  <c r="E2532" i="2"/>
  <c r="I2520" i="2"/>
  <c r="L2520" i="2"/>
  <c r="E2520" i="2"/>
  <c r="I2508" i="2"/>
  <c r="L2508" i="2"/>
  <c r="E2508" i="2"/>
  <c r="I2492" i="2"/>
  <c r="L2492" i="2"/>
  <c r="E2492" i="2"/>
  <c r="I2472" i="2"/>
  <c r="L2472" i="2"/>
  <c r="E2472" i="2"/>
  <c r="I2460" i="2"/>
  <c r="L2460" i="2"/>
  <c r="E2460" i="2"/>
  <c r="I2444" i="2"/>
  <c r="L2444" i="2"/>
  <c r="E2444" i="2"/>
  <c r="I2424" i="2"/>
  <c r="L2424" i="2"/>
  <c r="E2424" i="2"/>
  <c r="I2400" i="2"/>
  <c r="L2400" i="2"/>
  <c r="E2400" i="2"/>
  <c r="I2348" i="2"/>
  <c r="L2348" i="2"/>
  <c r="E2348" i="2"/>
  <c r="I1076" i="2"/>
  <c r="L1076" i="2"/>
  <c r="E1076" i="2"/>
  <c r="C6000" i="2"/>
  <c r="J6000" i="2" s="1"/>
  <c r="C5996" i="2"/>
  <c r="J5996" i="2" s="1"/>
  <c r="C5992" i="2"/>
  <c r="J5992" i="2" s="1"/>
  <c r="C5988" i="2"/>
  <c r="J5988" i="2" s="1"/>
  <c r="C5984" i="2"/>
  <c r="J5984" i="2" s="1"/>
  <c r="C5980" i="2"/>
  <c r="J5980" i="2" s="1"/>
  <c r="C5976" i="2"/>
  <c r="J5976" i="2" s="1"/>
  <c r="C5972" i="2"/>
  <c r="J5972" i="2" s="1"/>
  <c r="C5968" i="2"/>
  <c r="J5968" i="2" s="1"/>
  <c r="C5964" i="2"/>
  <c r="J5964" i="2" s="1"/>
  <c r="C5960" i="2"/>
  <c r="J5960" i="2" s="1"/>
  <c r="C5956" i="2"/>
  <c r="J5956" i="2" s="1"/>
  <c r="C5952" i="2"/>
  <c r="J5952" i="2" s="1"/>
  <c r="C5948" i="2"/>
  <c r="J5948" i="2" s="1"/>
  <c r="C5944" i="2"/>
  <c r="J5944" i="2" s="1"/>
  <c r="C5940" i="2"/>
  <c r="J5940" i="2" s="1"/>
  <c r="C5936" i="2"/>
  <c r="J5936" i="2" s="1"/>
  <c r="C5932" i="2"/>
  <c r="J5932" i="2" s="1"/>
  <c r="C5928" i="2"/>
  <c r="J5928" i="2" s="1"/>
  <c r="C5924" i="2"/>
  <c r="J5924" i="2" s="1"/>
  <c r="C5920" i="2"/>
  <c r="J5920" i="2" s="1"/>
  <c r="C5916" i="2"/>
  <c r="J5916" i="2" s="1"/>
  <c r="C5912" i="2"/>
  <c r="J5912" i="2" s="1"/>
  <c r="C5908" i="2"/>
  <c r="J5908" i="2" s="1"/>
  <c r="C5904" i="2"/>
  <c r="J5904" i="2" s="1"/>
  <c r="C5900" i="2"/>
  <c r="J5900" i="2" s="1"/>
  <c r="C5896" i="2"/>
  <c r="J5896" i="2" s="1"/>
  <c r="C5892" i="2"/>
  <c r="J5892" i="2" s="1"/>
  <c r="C5888" i="2"/>
  <c r="J5888" i="2" s="1"/>
  <c r="C5884" i="2"/>
  <c r="J5884" i="2" s="1"/>
  <c r="C5880" i="2"/>
  <c r="J5880" i="2" s="1"/>
  <c r="C5876" i="2"/>
  <c r="J5876" i="2" s="1"/>
  <c r="C5872" i="2"/>
  <c r="J5872" i="2" s="1"/>
  <c r="C5868" i="2"/>
  <c r="J5868" i="2" s="1"/>
  <c r="C5864" i="2"/>
  <c r="J5864" i="2" s="1"/>
  <c r="C5860" i="2"/>
  <c r="J5860" i="2" s="1"/>
  <c r="C5856" i="2"/>
  <c r="J5856" i="2" s="1"/>
  <c r="C5852" i="2"/>
  <c r="J5852" i="2" s="1"/>
  <c r="C5848" i="2"/>
  <c r="J5848" i="2" s="1"/>
  <c r="C5844" i="2"/>
  <c r="J5844" i="2" s="1"/>
  <c r="C5840" i="2"/>
  <c r="J5840" i="2" s="1"/>
  <c r="C5836" i="2"/>
  <c r="J5836" i="2" s="1"/>
  <c r="C5832" i="2"/>
  <c r="J5832" i="2" s="1"/>
  <c r="C5828" i="2"/>
  <c r="J5828" i="2" s="1"/>
  <c r="C5824" i="2"/>
  <c r="J5824" i="2" s="1"/>
  <c r="C5820" i="2"/>
  <c r="J5820" i="2" s="1"/>
  <c r="C5816" i="2"/>
  <c r="J5816" i="2" s="1"/>
  <c r="C5812" i="2"/>
  <c r="J5812" i="2" s="1"/>
  <c r="C5808" i="2"/>
  <c r="J5808" i="2" s="1"/>
  <c r="C5804" i="2"/>
  <c r="J5804" i="2" s="1"/>
  <c r="C5800" i="2"/>
  <c r="J5800" i="2" s="1"/>
  <c r="C5796" i="2"/>
  <c r="J5796" i="2" s="1"/>
  <c r="C5792" i="2"/>
  <c r="J5792" i="2" s="1"/>
  <c r="C5788" i="2"/>
  <c r="J5788" i="2" s="1"/>
  <c r="C5784" i="2"/>
  <c r="J5784" i="2" s="1"/>
  <c r="C5780" i="2"/>
  <c r="J5780" i="2" s="1"/>
  <c r="C5776" i="2"/>
  <c r="J5776" i="2" s="1"/>
  <c r="C5772" i="2"/>
  <c r="J5772" i="2" s="1"/>
  <c r="C5768" i="2"/>
  <c r="J5768" i="2" s="1"/>
  <c r="C5764" i="2"/>
  <c r="J5764" i="2" s="1"/>
  <c r="C5760" i="2"/>
  <c r="J5760" i="2" s="1"/>
  <c r="C5756" i="2"/>
  <c r="J5756" i="2" s="1"/>
  <c r="C5752" i="2"/>
  <c r="J5752" i="2" s="1"/>
  <c r="C5748" i="2"/>
  <c r="J5748" i="2" s="1"/>
  <c r="C5744" i="2"/>
  <c r="J5744" i="2" s="1"/>
  <c r="C5740" i="2"/>
  <c r="J5740" i="2" s="1"/>
  <c r="C5736" i="2"/>
  <c r="J5736" i="2" s="1"/>
  <c r="C5732" i="2"/>
  <c r="J5732" i="2" s="1"/>
  <c r="C5728" i="2"/>
  <c r="J5728" i="2" s="1"/>
  <c r="C5724" i="2"/>
  <c r="J5724" i="2" s="1"/>
  <c r="C5720" i="2"/>
  <c r="J5720" i="2" s="1"/>
  <c r="C5716" i="2"/>
  <c r="J5716" i="2" s="1"/>
  <c r="C5712" i="2"/>
  <c r="J5712" i="2" s="1"/>
  <c r="C5708" i="2"/>
  <c r="J5708" i="2" s="1"/>
  <c r="C5704" i="2"/>
  <c r="J5704" i="2" s="1"/>
  <c r="C5700" i="2"/>
  <c r="J5700" i="2" s="1"/>
  <c r="C5696" i="2"/>
  <c r="J5696" i="2" s="1"/>
  <c r="C5692" i="2"/>
  <c r="J5692" i="2" s="1"/>
  <c r="C5688" i="2"/>
  <c r="J5688" i="2" s="1"/>
  <c r="C5684" i="2"/>
  <c r="J5684" i="2" s="1"/>
  <c r="C5680" i="2"/>
  <c r="J5680" i="2" s="1"/>
  <c r="C5676" i="2"/>
  <c r="J5676" i="2" s="1"/>
  <c r="C5672" i="2"/>
  <c r="J5672" i="2" s="1"/>
  <c r="C5668" i="2"/>
  <c r="J5668" i="2" s="1"/>
  <c r="C5664" i="2"/>
  <c r="J5664" i="2" s="1"/>
  <c r="C5660" i="2"/>
  <c r="J5660" i="2" s="1"/>
  <c r="C5656" i="2"/>
  <c r="J5656" i="2" s="1"/>
  <c r="C5652" i="2"/>
  <c r="J5652" i="2" s="1"/>
  <c r="C5648" i="2"/>
  <c r="J5648" i="2" s="1"/>
  <c r="C5644" i="2"/>
  <c r="J5644" i="2" s="1"/>
  <c r="C5640" i="2"/>
  <c r="J5640" i="2" s="1"/>
  <c r="C5636" i="2"/>
  <c r="J5636" i="2" s="1"/>
  <c r="C5632" i="2"/>
  <c r="J5632" i="2" s="1"/>
  <c r="C5628" i="2"/>
  <c r="J5628" i="2" s="1"/>
  <c r="C5624" i="2"/>
  <c r="J5624" i="2" s="1"/>
  <c r="C5620" i="2"/>
  <c r="J5620" i="2" s="1"/>
  <c r="C5616" i="2"/>
  <c r="J5616" i="2" s="1"/>
  <c r="C5612" i="2"/>
  <c r="J5612" i="2" s="1"/>
  <c r="C5608" i="2"/>
  <c r="J5608" i="2" s="1"/>
  <c r="C5604" i="2"/>
  <c r="J5604" i="2" s="1"/>
  <c r="C5600" i="2"/>
  <c r="J5600" i="2" s="1"/>
  <c r="C5596" i="2"/>
  <c r="J5596" i="2" s="1"/>
  <c r="C5592" i="2"/>
  <c r="J5592" i="2" s="1"/>
  <c r="C5588" i="2"/>
  <c r="J5588" i="2" s="1"/>
  <c r="C5584" i="2"/>
  <c r="J5584" i="2" s="1"/>
  <c r="C5580" i="2"/>
  <c r="J5580" i="2" s="1"/>
  <c r="C5576" i="2"/>
  <c r="J5576" i="2" s="1"/>
  <c r="C5572" i="2"/>
  <c r="J5572" i="2" s="1"/>
  <c r="C5568" i="2"/>
  <c r="J5568" i="2" s="1"/>
  <c r="C5564" i="2"/>
  <c r="J5564" i="2" s="1"/>
  <c r="C5560" i="2"/>
  <c r="J5560" i="2" s="1"/>
  <c r="C5556" i="2"/>
  <c r="J5556" i="2" s="1"/>
  <c r="C5552" i="2"/>
  <c r="J5552" i="2" s="1"/>
  <c r="C5548" i="2"/>
  <c r="J5548" i="2" s="1"/>
  <c r="C5544" i="2"/>
  <c r="J5544" i="2" s="1"/>
  <c r="C5540" i="2"/>
  <c r="J5540" i="2" s="1"/>
  <c r="C5536" i="2"/>
  <c r="J5536" i="2" s="1"/>
  <c r="C5532" i="2"/>
  <c r="J5532" i="2" s="1"/>
  <c r="C5528" i="2"/>
  <c r="J5528" i="2" s="1"/>
  <c r="C5524" i="2"/>
  <c r="J5524" i="2" s="1"/>
  <c r="C5520" i="2"/>
  <c r="J5520" i="2" s="1"/>
  <c r="C5516" i="2"/>
  <c r="J5516" i="2" s="1"/>
  <c r="C5512" i="2"/>
  <c r="J5512" i="2" s="1"/>
  <c r="C5508" i="2"/>
  <c r="J5508" i="2" s="1"/>
  <c r="C5504" i="2"/>
  <c r="J5504" i="2" s="1"/>
  <c r="C5500" i="2"/>
  <c r="J5500" i="2" s="1"/>
  <c r="C5496" i="2"/>
  <c r="J5496" i="2" s="1"/>
  <c r="C5492" i="2"/>
  <c r="J5492" i="2" s="1"/>
  <c r="C5488" i="2"/>
  <c r="J5488" i="2" s="1"/>
  <c r="C5484" i="2"/>
  <c r="J5484" i="2" s="1"/>
  <c r="C5480" i="2"/>
  <c r="J5480" i="2" s="1"/>
  <c r="C5476" i="2"/>
  <c r="J5476" i="2" s="1"/>
  <c r="C5472" i="2"/>
  <c r="J5472" i="2" s="1"/>
  <c r="C5468" i="2"/>
  <c r="J5468" i="2" s="1"/>
  <c r="C5464" i="2"/>
  <c r="J5464" i="2" s="1"/>
  <c r="C5460" i="2"/>
  <c r="J5460" i="2" s="1"/>
  <c r="C5456" i="2"/>
  <c r="J5456" i="2" s="1"/>
  <c r="C5452" i="2"/>
  <c r="J5452" i="2" s="1"/>
  <c r="C5448" i="2"/>
  <c r="J5448" i="2" s="1"/>
  <c r="C5444" i="2"/>
  <c r="J5444" i="2" s="1"/>
  <c r="C5440" i="2"/>
  <c r="J5440" i="2" s="1"/>
  <c r="C5436" i="2"/>
  <c r="J5436" i="2" s="1"/>
  <c r="C5432" i="2"/>
  <c r="J5432" i="2" s="1"/>
  <c r="C5428" i="2"/>
  <c r="J5428" i="2" s="1"/>
  <c r="C5424" i="2"/>
  <c r="J5424" i="2" s="1"/>
  <c r="C5420" i="2"/>
  <c r="J5420" i="2" s="1"/>
  <c r="C5416" i="2"/>
  <c r="J5416" i="2" s="1"/>
  <c r="C5412" i="2"/>
  <c r="J5412" i="2" s="1"/>
  <c r="C5408" i="2"/>
  <c r="J5408" i="2" s="1"/>
  <c r="C5404" i="2"/>
  <c r="J5404" i="2" s="1"/>
  <c r="C5400" i="2"/>
  <c r="J5400" i="2" s="1"/>
  <c r="C5396" i="2"/>
  <c r="J5396" i="2" s="1"/>
  <c r="C5392" i="2"/>
  <c r="J5392" i="2" s="1"/>
  <c r="C5388" i="2"/>
  <c r="J5388" i="2" s="1"/>
  <c r="C5384" i="2"/>
  <c r="J5384" i="2" s="1"/>
  <c r="C5380" i="2"/>
  <c r="J5380" i="2" s="1"/>
  <c r="C5376" i="2"/>
  <c r="J5376" i="2" s="1"/>
  <c r="C5372" i="2"/>
  <c r="J5372" i="2" s="1"/>
  <c r="C5368" i="2"/>
  <c r="J5368" i="2" s="1"/>
  <c r="C5364" i="2"/>
  <c r="J5364" i="2" s="1"/>
  <c r="C5360" i="2"/>
  <c r="J5360" i="2" s="1"/>
  <c r="C5356" i="2"/>
  <c r="J5356" i="2" s="1"/>
  <c r="C5352" i="2"/>
  <c r="J5352" i="2" s="1"/>
  <c r="C5348" i="2"/>
  <c r="J5348" i="2" s="1"/>
  <c r="C5344" i="2"/>
  <c r="J5344" i="2" s="1"/>
  <c r="C5340" i="2"/>
  <c r="J5340" i="2" s="1"/>
  <c r="C5336" i="2"/>
  <c r="J5336" i="2" s="1"/>
  <c r="C5332" i="2"/>
  <c r="J5332" i="2" s="1"/>
  <c r="C5328" i="2"/>
  <c r="J5328" i="2" s="1"/>
  <c r="C5324" i="2"/>
  <c r="J5324" i="2" s="1"/>
  <c r="C5320" i="2"/>
  <c r="J5320" i="2" s="1"/>
  <c r="C5316" i="2"/>
  <c r="J5316" i="2" s="1"/>
  <c r="C5312" i="2"/>
  <c r="J5312" i="2" s="1"/>
  <c r="C5308" i="2"/>
  <c r="J5308" i="2" s="1"/>
  <c r="C5304" i="2"/>
  <c r="J5304" i="2" s="1"/>
  <c r="C5300" i="2"/>
  <c r="J5300" i="2" s="1"/>
  <c r="C5296" i="2"/>
  <c r="J5296" i="2" s="1"/>
  <c r="C5292" i="2"/>
  <c r="J5292" i="2" s="1"/>
  <c r="C5288" i="2"/>
  <c r="J5288" i="2" s="1"/>
  <c r="C5284" i="2"/>
  <c r="J5284" i="2" s="1"/>
  <c r="C5280" i="2"/>
  <c r="J5280" i="2" s="1"/>
  <c r="C5276" i="2"/>
  <c r="J5276" i="2" s="1"/>
  <c r="C5272" i="2"/>
  <c r="J5272" i="2" s="1"/>
  <c r="C5268" i="2"/>
  <c r="J5268" i="2" s="1"/>
  <c r="C5264" i="2"/>
  <c r="J5264" i="2" s="1"/>
  <c r="C5260" i="2"/>
  <c r="J5260" i="2" s="1"/>
  <c r="C5256" i="2"/>
  <c r="J5256" i="2" s="1"/>
  <c r="C5252" i="2"/>
  <c r="J5252" i="2" s="1"/>
  <c r="C5248" i="2"/>
  <c r="J5248" i="2" s="1"/>
  <c r="C5244" i="2"/>
  <c r="J5244" i="2" s="1"/>
  <c r="C5240" i="2"/>
  <c r="J5240" i="2" s="1"/>
  <c r="C5236" i="2"/>
  <c r="J5236" i="2" s="1"/>
  <c r="C5232" i="2"/>
  <c r="J5232" i="2" s="1"/>
  <c r="C5228" i="2"/>
  <c r="J5228" i="2" s="1"/>
  <c r="C5224" i="2"/>
  <c r="J5224" i="2" s="1"/>
  <c r="C5220" i="2"/>
  <c r="J5220" i="2" s="1"/>
  <c r="C5216" i="2"/>
  <c r="J5216" i="2" s="1"/>
  <c r="C5212" i="2"/>
  <c r="J5212" i="2" s="1"/>
  <c r="C5208" i="2"/>
  <c r="J5208" i="2" s="1"/>
  <c r="C5204" i="2"/>
  <c r="J5204" i="2" s="1"/>
  <c r="C5200" i="2"/>
  <c r="J5200" i="2" s="1"/>
  <c r="C5196" i="2"/>
  <c r="J5196" i="2" s="1"/>
  <c r="C5192" i="2"/>
  <c r="J5192" i="2" s="1"/>
  <c r="C5188" i="2"/>
  <c r="J5188" i="2" s="1"/>
  <c r="C5184" i="2"/>
  <c r="J5184" i="2" s="1"/>
  <c r="C5180" i="2"/>
  <c r="J5180" i="2" s="1"/>
  <c r="C5176" i="2"/>
  <c r="J5176" i="2" s="1"/>
  <c r="C5172" i="2"/>
  <c r="J5172" i="2" s="1"/>
  <c r="C5168" i="2"/>
  <c r="J5168" i="2" s="1"/>
  <c r="C5164" i="2"/>
  <c r="J5164" i="2" s="1"/>
  <c r="C5160" i="2"/>
  <c r="J5160" i="2" s="1"/>
  <c r="C5156" i="2"/>
  <c r="J5156" i="2" s="1"/>
  <c r="C5152" i="2"/>
  <c r="J5152" i="2" s="1"/>
  <c r="C5148" i="2"/>
  <c r="J5148" i="2" s="1"/>
  <c r="C5144" i="2"/>
  <c r="J5144" i="2" s="1"/>
  <c r="C5140" i="2"/>
  <c r="J5140" i="2" s="1"/>
  <c r="C5136" i="2"/>
  <c r="J5136" i="2" s="1"/>
  <c r="C5132" i="2"/>
  <c r="J5132" i="2" s="1"/>
  <c r="C5128" i="2"/>
  <c r="J5128" i="2" s="1"/>
  <c r="C5124" i="2"/>
  <c r="J5124" i="2" s="1"/>
  <c r="C5120" i="2"/>
  <c r="J5120" i="2" s="1"/>
  <c r="C5116" i="2"/>
  <c r="J5116" i="2" s="1"/>
  <c r="C5112" i="2"/>
  <c r="J5112" i="2" s="1"/>
  <c r="C5108" i="2"/>
  <c r="J5108" i="2" s="1"/>
  <c r="C5104" i="2"/>
  <c r="J5104" i="2" s="1"/>
  <c r="C5100" i="2"/>
  <c r="J5100" i="2" s="1"/>
  <c r="C5096" i="2"/>
  <c r="J5096" i="2" s="1"/>
  <c r="C5092" i="2"/>
  <c r="J5092" i="2" s="1"/>
  <c r="C5088" i="2"/>
  <c r="J5088" i="2" s="1"/>
  <c r="C5084" i="2"/>
  <c r="J5084" i="2" s="1"/>
  <c r="C5080" i="2"/>
  <c r="J5080" i="2" s="1"/>
  <c r="C5076" i="2"/>
  <c r="J5076" i="2" s="1"/>
  <c r="C5072" i="2"/>
  <c r="J5072" i="2" s="1"/>
  <c r="C5068" i="2"/>
  <c r="J5068" i="2" s="1"/>
  <c r="C5064" i="2"/>
  <c r="J5064" i="2" s="1"/>
  <c r="C5060" i="2"/>
  <c r="J5060" i="2" s="1"/>
  <c r="C5056" i="2"/>
  <c r="J5056" i="2" s="1"/>
  <c r="C5052" i="2"/>
  <c r="J5052" i="2" s="1"/>
  <c r="C5048" i="2"/>
  <c r="J5048" i="2" s="1"/>
  <c r="C5044" i="2"/>
  <c r="J5044" i="2" s="1"/>
  <c r="C5040" i="2"/>
  <c r="J5040" i="2" s="1"/>
  <c r="C5036" i="2"/>
  <c r="J5036" i="2" s="1"/>
  <c r="C5032" i="2"/>
  <c r="J5032" i="2" s="1"/>
  <c r="C5028" i="2"/>
  <c r="J5028" i="2" s="1"/>
  <c r="C5024" i="2"/>
  <c r="J5024" i="2" s="1"/>
  <c r="C5020" i="2"/>
  <c r="J5020" i="2" s="1"/>
  <c r="C5016" i="2"/>
  <c r="J5016" i="2" s="1"/>
  <c r="C5012" i="2"/>
  <c r="J5012" i="2" s="1"/>
  <c r="C5008" i="2"/>
  <c r="J5008" i="2" s="1"/>
  <c r="C5004" i="2"/>
  <c r="J5004" i="2" s="1"/>
  <c r="C5000" i="2"/>
  <c r="J5000" i="2" s="1"/>
  <c r="C4996" i="2"/>
  <c r="J4996" i="2" s="1"/>
  <c r="C4992" i="2"/>
  <c r="J4992" i="2" s="1"/>
  <c r="C4988" i="2"/>
  <c r="J4988" i="2" s="1"/>
  <c r="C4984" i="2"/>
  <c r="J4984" i="2" s="1"/>
  <c r="C4980" i="2"/>
  <c r="J4980" i="2" s="1"/>
  <c r="C4976" i="2"/>
  <c r="J4976" i="2" s="1"/>
  <c r="C672" i="2"/>
  <c r="J672" i="2" s="1"/>
  <c r="C632" i="2"/>
  <c r="J632" i="2" s="1"/>
  <c r="C584" i="2"/>
  <c r="J584" i="2" s="1"/>
  <c r="C572" i="2"/>
  <c r="J572" i="2" s="1"/>
  <c r="C552" i="2"/>
  <c r="J552" i="2" s="1"/>
  <c r="C540" i="2"/>
  <c r="J540" i="2" s="1"/>
  <c r="E6000" i="2"/>
  <c r="E5996" i="2"/>
  <c r="E5992" i="2"/>
  <c r="F5992" i="2" s="1"/>
  <c r="E5988" i="2"/>
  <c r="E5984" i="2"/>
  <c r="E5980" i="2"/>
  <c r="E5976" i="2"/>
  <c r="F5976" i="2" s="1"/>
  <c r="E5972" i="2"/>
  <c r="E5968" i="2"/>
  <c r="E5964" i="2"/>
  <c r="E5960" i="2"/>
  <c r="F5960" i="2" s="1"/>
  <c r="E5956" i="2"/>
  <c r="E5952" i="2"/>
  <c r="E5948" i="2"/>
  <c r="E5944" i="2"/>
  <c r="F5944" i="2" s="1"/>
  <c r="E5940" i="2"/>
  <c r="E5936" i="2"/>
  <c r="E5932" i="2"/>
  <c r="E5928" i="2"/>
  <c r="F5928" i="2" s="1"/>
  <c r="E5924" i="2"/>
  <c r="E5920" i="2"/>
  <c r="E5916" i="2"/>
  <c r="E5912" i="2"/>
  <c r="G5912" i="2" s="1"/>
  <c r="E5908" i="2"/>
  <c r="E5904" i="2"/>
  <c r="E5900" i="2"/>
  <c r="E5896" i="2"/>
  <c r="F5896" i="2" s="1"/>
  <c r="E5892" i="2"/>
  <c r="E5888" i="2"/>
  <c r="E5884" i="2"/>
  <c r="E5880" i="2"/>
  <c r="F5880" i="2" s="1"/>
  <c r="E5876" i="2"/>
  <c r="E5872" i="2"/>
  <c r="E5868" i="2"/>
  <c r="E5864" i="2"/>
  <c r="F5864" i="2" s="1"/>
  <c r="E5860" i="2"/>
  <c r="E5856" i="2"/>
  <c r="E5852" i="2"/>
  <c r="E5848" i="2"/>
  <c r="F5848" i="2" s="1"/>
  <c r="E5844" i="2"/>
  <c r="E5840" i="2"/>
  <c r="E5836" i="2"/>
  <c r="E5832" i="2"/>
  <c r="G5832" i="2" s="1"/>
  <c r="E5828" i="2"/>
  <c r="E5824" i="2"/>
  <c r="E5820" i="2"/>
  <c r="E5816" i="2"/>
  <c r="E5812" i="2"/>
  <c r="E5808" i="2"/>
  <c r="E5804" i="2"/>
  <c r="E5800" i="2"/>
  <c r="G5800" i="2" s="1"/>
  <c r="E5796" i="2"/>
  <c r="E5792" i="2"/>
  <c r="E5788" i="2"/>
  <c r="E5784" i="2"/>
  <c r="G5784" i="2" s="1"/>
  <c r="E5780" i="2"/>
  <c r="E5776" i="2"/>
  <c r="E5772" i="2"/>
  <c r="E5768" i="2"/>
  <c r="G5768" i="2" s="1"/>
  <c r="E5764" i="2"/>
  <c r="E5760" i="2"/>
  <c r="E5756" i="2"/>
  <c r="E5752" i="2"/>
  <c r="F5752" i="2" s="1"/>
  <c r="E5748" i="2"/>
  <c r="E5744" i="2"/>
  <c r="E5740" i="2"/>
  <c r="E5736" i="2"/>
  <c r="G5736" i="2" s="1"/>
  <c r="E5732" i="2"/>
  <c r="E5728" i="2"/>
  <c r="E5724" i="2"/>
  <c r="E5720" i="2"/>
  <c r="G5720" i="2" s="1"/>
  <c r="E5716" i="2"/>
  <c r="E5712" i="2"/>
  <c r="E5708" i="2"/>
  <c r="E5704" i="2"/>
  <c r="E5700" i="2"/>
  <c r="E5696" i="2"/>
  <c r="E5692" i="2"/>
  <c r="E5688" i="2"/>
  <c r="F5688" i="2" s="1"/>
  <c r="E5684" i="2"/>
  <c r="E5680" i="2"/>
  <c r="E5676" i="2"/>
  <c r="E5672" i="2"/>
  <c r="F5672" i="2" s="1"/>
  <c r="E5668" i="2"/>
  <c r="E5664" i="2"/>
  <c r="E5660" i="2"/>
  <c r="E5656" i="2"/>
  <c r="G5656" i="2" s="1"/>
  <c r="E5652" i="2"/>
  <c r="E5648" i="2"/>
  <c r="E5644" i="2"/>
  <c r="E5640" i="2"/>
  <c r="G5640" i="2" s="1"/>
  <c r="E5636" i="2"/>
  <c r="E5632" i="2"/>
  <c r="E5628" i="2"/>
  <c r="E5624" i="2"/>
  <c r="F5624" i="2" s="1"/>
  <c r="E5620" i="2"/>
  <c r="E5616" i="2"/>
  <c r="E5612" i="2"/>
  <c r="E5608" i="2"/>
  <c r="F5608" i="2" s="1"/>
  <c r="E5604" i="2"/>
  <c r="E5600" i="2"/>
  <c r="E5596" i="2"/>
  <c r="E5592" i="2"/>
  <c r="F5592" i="2" s="1"/>
  <c r="E5588" i="2"/>
  <c r="E5584" i="2"/>
  <c r="E5580" i="2"/>
  <c r="E5576" i="2"/>
  <c r="F5576" i="2" s="1"/>
  <c r="E5572" i="2"/>
  <c r="E5568" i="2"/>
  <c r="E5564" i="2"/>
  <c r="E5560" i="2"/>
  <c r="E5556" i="2"/>
  <c r="E5552" i="2"/>
  <c r="E5548" i="2"/>
  <c r="E5544" i="2"/>
  <c r="F5544" i="2" s="1"/>
  <c r="E5540" i="2"/>
  <c r="E5536" i="2"/>
  <c r="E5532" i="2"/>
  <c r="E5528" i="2"/>
  <c r="F5528" i="2" s="1"/>
  <c r="E5524" i="2"/>
  <c r="E5520" i="2"/>
  <c r="E5516" i="2"/>
  <c r="E5512" i="2"/>
  <c r="G5512" i="2" s="1"/>
  <c r="E5508" i="2"/>
  <c r="E5504" i="2"/>
  <c r="E5500" i="2"/>
  <c r="E5496" i="2"/>
  <c r="E5492" i="2"/>
  <c r="E5488" i="2"/>
  <c r="E5484" i="2"/>
  <c r="E5480" i="2"/>
  <c r="G5480" i="2" s="1"/>
  <c r="E5476" i="2"/>
  <c r="E5472" i="2"/>
  <c r="E5468" i="2"/>
  <c r="E5464" i="2"/>
  <c r="G5464" i="2" s="1"/>
  <c r="E5460" i="2"/>
  <c r="E5456" i="2"/>
  <c r="E5452" i="2"/>
  <c r="E5448" i="2"/>
  <c r="E5444" i="2"/>
  <c r="E5440" i="2"/>
  <c r="E5436" i="2"/>
  <c r="E5432" i="2"/>
  <c r="E5428" i="2"/>
  <c r="E5424" i="2"/>
  <c r="E5420" i="2"/>
  <c r="E5416" i="2"/>
  <c r="E5412" i="2"/>
  <c r="E5408" i="2"/>
  <c r="E5404" i="2"/>
  <c r="E5400" i="2"/>
  <c r="E5396" i="2"/>
  <c r="E5392" i="2"/>
  <c r="E5388" i="2"/>
  <c r="E5384" i="2"/>
  <c r="F5384" i="2" s="1"/>
  <c r="E5380" i="2"/>
  <c r="E5376" i="2"/>
  <c r="E5372" i="2"/>
  <c r="E5368" i="2"/>
  <c r="E5364" i="2"/>
  <c r="E5360" i="2"/>
  <c r="E5356" i="2"/>
  <c r="E5352" i="2"/>
  <c r="F5352" i="2" s="1"/>
  <c r="E5348" i="2"/>
  <c r="E5344" i="2"/>
  <c r="E5340" i="2"/>
  <c r="E5336" i="2"/>
  <c r="E5332" i="2"/>
  <c r="E5328" i="2"/>
  <c r="E5324" i="2"/>
  <c r="E5320" i="2"/>
  <c r="F5320" i="2" s="1"/>
  <c r="E5316" i="2"/>
  <c r="E5312" i="2"/>
  <c r="E5308" i="2"/>
  <c r="E5304" i="2"/>
  <c r="E5300" i="2"/>
  <c r="E5296" i="2"/>
  <c r="E5292" i="2"/>
  <c r="E5288" i="2"/>
  <c r="F5288" i="2" s="1"/>
  <c r="E5284" i="2"/>
  <c r="E5280" i="2"/>
  <c r="E5276" i="2"/>
  <c r="E5272" i="2"/>
  <c r="F5272" i="2" s="1"/>
  <c r="E5268" i="2"/>
  <c r="E5264" i="2"/>
  <c r="E5260" i="2"/>
  <c r="E5256" i="2"/>
  <c r="F5256" i="2" s="1"/>
  <c r="E5252" i="2"/>
  <c r="E5248" i="2"/>
  <c r="E5244" i="2"/>
  <c r="E5240" i="2"/>
  <c r="E5236" i="2"/>
  <c r="E5232" i="2"/>
  <c r="E5228" i="2"/>
  <c r="E5224" i="2"/>
  <c r="G5224" i="2" s="1"/>
  <c r="E5220" i="2"/>
  <c r="E5216" i="2"/>
  <c r="E5212" i="2"/>
  <c r="E5208" i="2"/>
  <c r="G5208" i="2" s="1"/>
  <c r="E5204" i="2"/>
  <c r="E5200" i="2"/>
  <c r="E5196" i="2"/>
  <c r="E5192" i="2"/>
  <c r="E5188" i="2"/>
  <c r="E5184" i="2"/>
  <c r="E5180" i="2"/>
  <c r="E5176" i="2"/>
  <c r="F5176" i="2" s="1"/>
  <c r="E5172" i="2"/>
  <c r="E5168" i="2"/>
  <c r="E5164" i="2"/>
  <c r="E5160" i="2"/>
  <c r="G5160" i="2" s="1"/>
  <c r="E5156" i="2"/>
  <c r="E5152" i="2"/>
  <c r="E5148" i="2"/>
  <c r="E5144" i="2"/>
  <c r="F5144" i="2" s="1"/>
  <c r="E5140" i="2"/>
  <c r="E5136" i="2"/>
  <c r="E5132" i="2"/>
  <c r="E5128" i="2"/>
  <c r="G5128" i="2" s="1"/>
  <c r="E5124" i="2"/>
  <c r="E5120" i="2"/>
  <c r="E5116" i="2"/>
  <c r="E5112" i="2"/>
  <c r="F5112" i="2" s="1"/>
  <c r="E5108" i="2"/>
  <c r="E5104" i="2"/>
  <c r="E5100" i="2"/>
  <c r="E5096" i="2"/>
  <c r="E5092" i="2"/>
  <c r="E5088" i="2"/>
  <c r="E5084" i="2"/>
  <c r="E5080" i="2"/>
  <c r="F5080" i="2" s="1"/>
  <c r="E5076" i="2"/>
  <c r="E5072" i="2"/>
  <c r="E5068" i="2"/>
  <c r="E5064" i="2"/>
  <c r="G5064" i="2" s="1"/>
  <c r="E5060" i="2"/>
  <c r="E5056" i="2"/>
  <c r="E5052" i="2"/>
  <c r="E5048" i="2"/>
  <c r="G5048" i="2" s="1"/>
  <c r="E5044" i="2"/>
  <c r="E5040" i="2"/>
  <c r="E5036" i="2"/>
  <c r="E5032" i="2"/>
  <c r="E5028" i="2"/>
  <c r="E5024" i="2"/>
  <c r="E5020" i="2"/>
  <c r="E5016" i="2"/>
  <c r="F5016" i="2" s="1"/>
  <c r="E5012" i="2"/>
  <c r="E5008" i="2"/>
  <c r="E5004" i="2"/>
  <c r="E5000" i="2"/>
  <c r="F5000" i="2" s="1"/>
  <c r="E4996" i="2"/>
  <c r="E4992" i="2"/>
  <c r="E4988" i="2"/>
  <c r="E4984" i="2"/>
  <c r="G4984" i="2" s="1"/>
  <c r="E4980" i="2"/>
  <c r="E4976" i="2"/>
  <c r="E4972" i="2"/>
  <c r="E4968" i="2"/>
  <c r="F4968" i="2" s="1"/>
  <c r="E4964" i="2"/>
  <c r="E4960" i="2"/>
  <c r="E4956" i="2"/>
  <c r="E4952" i="2"/>
  <c r="G4952" i="2" s="1"/>
  <c r="E4948" i="2"/>
  <c r="E4944" i="2"/>
  <c r="E4940" i="2"/>
  <c r="E4936" i="2"/>
  <c r="E4932" i="2"/>
  <c r="E4928" i="2"/>
  <c r="E4924" i="2"/>
  <c r="E4920" i="2"/>
  <c r="F4920" i="2" s="1"/>
  <c r="E4916" i="2"/>
  <c r="E4912" i="2"/>
  <c r="E4908" i="2"/>
  <c r="E4904" i="2"/>
  <c r="F4904" i="2" s="1"/>
  <c r="E4900" i="2"/>
  <c r="E4896" i="2"/>
  <c r="E4892" i="2"/>
  <c r="E4888" i="2"/>
  <c r="G4888" i="2" s="1"/>
  <c r="E4884" i="2"/>
  <c r="E4880" i="2"/>
  <c r="E4876" i="2"/>
  <c r="E4872" i="2"/>
  <c r="G4872" i="2" s="1"/>
  <c r="E4868" i="2"/>
  <c r="E4864" i="2"/>
  <c r="E4860" i="2"/>
  <c r="E4856" i="2"/>
  <c r="G4856" i="2" s="1"/>
  <c r="E4852" i="2"/>
  <c r="E4848" i="2"/>
  <c r="E4844" i="2"/>
  <c r="E4840" i="2"/>
  <c r="E4836" i="2"/>
  <c r="E4832" i="2"/>
  <c r="E4828" i="2"/>
  <c r="E4824" i="2"/>
  <c r="E4820" i="2"/>
  <c r="E4816" i="2"/>
  <c r="E4812" i="2"/>
  <c r="E4808" i="2"/>
  <c r="G4808" i="2" s="1"/>
  <c r="E4804" i="2"/>
  <c r="E4800" i="2"/>
  <c r="E4796" i="2"/>
  <c r="E4792" i="2"/>
  <c r="E4788" i="2"/>
  <c r="E4784" i="2"/>
  <c r="E4780" i="2"/>
  <c r="E4776" i="2"/>
  <c r="F4776" i="2" s="1"/>
  <c r="E4772" i="2"/>
  <c r="E4768" i="2"/>
  <c r="E4764" i="2"/>
  <c r="E4760" i="2"/>
  <c r="F4760" i="2" s="1"/>
  <c r="E4756" i="2"/>
  <c r="E4752" i="2"/>
  <c r="E4748" i="2"/>
  <c r="E4744" i="2"/>
  <c r="F4744" i="2" s="1"/>
  <c r="E4740" i="2"/>
  <c r="E4736" i="2"/>
  <c r="E4732" i="2"/>
  <c r="E4728" i="2"/>
  <c r="E4724" i="2"/>
  <c r="E4720" i="2"/>
  <c r="E4716" i="2"/>
  <c r="E4712" i="2"/>
  <c r="F4712" i="2" s="1"/>
  <c r="E4708" i="2"/>
  <c r="E4704" i="2"/>
  <c r="E4700" i="2"/>
  <c r="E4696" i="2"/>
  <c r="G4696" i="2" s="1"/>
  <c r="E4692" i="2"/>
  <c r="E4688" i="2"/>
  <c r="E4684" i="2"/>
  <c r="E4680" i="2"/>
  <c r="F4680" i="2" s="1"/>
  <c r="E4676" i="2"/>
  <c r="E4672" i="2"/>
  <c r="E4668" i="2"/>
  <c r="E4664" i="2"/>
  <c r="E4660" i="2"/>
  <c r="E4656" i="2"/>
  <c r="E4652" i="2"/>
  <c r="E4648" i="2"/>
  <c r="E4644" i="2"/>
  <c r="E4640" i="2"/>
  <c r="E4636" i="2"/>
  <c r="E4632" i="2"/>
  <c r="E4628" i="2"/>
  <c r="E4624" i="2"/>
  <c r="E4620" i="2"/>
  <c r="E4616" i="2"/>
  <c r="F4616" i="2" s="1"/>
  <c r="E4612" i="2"/>
  <c r="E4608" i="2"/>
  <c r="E4604" i="2"/>
  <c r="E4600" i="2"/>
  <c r="G4600" i="2" s="1"/>
  <c r="E4596" i="2"/>
  <c r="E4592" i="2"/>
  <c r="E4588" i="2"/>
  <c r="E4584" i="2"/>
  <c r="E4580" i="2"/>
  <c r="E4576" i="2"/>
  <c r="E4572" i="2"/>
  <c r="E4568" i="2"/>
  <c r="E4564" i="2"/>
  <c r="E4560" i="2"/>
  <c r="E4556" i="2"/>
  <c r="E4552" i="2"/>
  <c r="F4552" i="2" s="1"/>
  <c r="E4548" i="2"/>
  <c r="E4544" i="2"/>
  <c r="E4540" i="2"/>
  <c r="E4536" i="2"/>
  <c r="F4536" i="2" s="1"/>
  <c r="E4532" i="2"/>
  <c r="E4528" i="2"/>
  <c r="E4524" i="2"/>
  <c r="E4520" i="2"/>
  <c r="E4516" i="2"/>
  <c r="E4512" i="2"/>
  <c r="E4508" i="2"/>
  <c r="E4504" i="2"/>
  <c r="E4500" i="2"/>
  <c r="E4496" i="2"/>
  <c r="E4492" i="2"/>
  <c r="E4488" i="2"/>
  <c r="E4484" i="2"/>
  <c r="E4480" i="2"/>
  <c r="E4476" i="2"/>
  <c r="E4472" i="2"/>
  <c r="E4468" i="2"/>
  <c r="E4464" i="2"/>
  <c r="E4460" i="2"/>
  <c r="E4456" i="2"/>
  <c r="E4452" i="2"/>
  <c r="E4448" i="2"/>
  <c r="E4444" i="2"/>
  <c r="E4440" i="2"/>
  <c r="E4436" i="2"/>
  <c r="E4432" i="2"/>
  <c r="E4428" i="2"/>
  <c r="E4424" i="2"/>
  <c r="E4420" i="2"/>
  <c r="E4416" i="2"/>
  <c r="E4412" i="2"/>
  <c r="E4408" i="2"/>
  <c r="E4404" i="2"/>
  <c r="E4400" i="2"/>
  <c r="E4396" i="2"/>
  <c r="E4392" i="2"/>
  <c r="E4388" i="2"/>
  <c r="E4384" i="2"/>
  <c r="E4380" i="2"/>
  <c r="E4376" i="2"/>
  <c r="E4372" i="2"/>
  <c r="E4368" i="2"/>
  <c r="E4364" i="2"/>
  <c r="E4360" i="2"/>
  <c r="E4356" i="2"/>
  <c r="E4352" i="2"/>
  <c r="E4348" i="2"/>
  <c r="E4344" i="2"/>
  <c r="E4340" i="2"/>
  <c r="E4336" i="2"/>
  <c r="E4332" i="2"/>
  <c r="E4328" i="2"/>
  <c r="E4324" i="2"/>
  <c r="E4320" i="2"/>
  <c r="E4316" i="2"/>
  <c r="E4312" i="2"/>
  <c r="E4308" i="2"/>
  <c r="E4304" i="2"/>
  <c r="E4300" i="2"/>
  <c r="E4296" i="2"/>
  <c r="E4292" i="2"/>
  <c r="E4288" i="2"/>
  <c r="E4284" i="2"/>
  <c r="E4280" i="2"/>
  <c r="E4276" i="2"/>
  <c r="E4272" i="2"/>
  <c r="E4268" i="2"/>
  <c r="E4264" i="2"/>
  <c r="E4260" i="2"/>
  <c r="E4256" i="2"/>
  <c r="E4252" i="2"/>
  <c r="E4248" i="2"/>
  <c r="E4244" i="2"/>
  <c r="E4240" i="2"/>
  <c r="E4236" i="2"/>
  <c r="E4232" i="2"/>
  <c r="E4228" i="2"/>
  <c r="E4224" i="2"/>
  <c r="E4220" i="2"/>
  <c r="E4216" i="2"/>
  <c r="E4212" i="2"/>
  <c r="E4208" i="2"/>
  <c r="E4204" i="2"/>
  <c r="E4200" i="2"/>
  <c r="E4196" i="2"/>
  <c r="E4192" i="2"/>
  <c r="E4188" i="2"/>
  <c r="E4184" i="2"/>
  <c r="E4180" i="2"/>
  <c r="E4176" i="2"/>
  <c r="E4172" i="2"/>
  <c r="E4168" i="2"/>
  <c r="E4164" i="2"/>
  <c r="E4160" i="2"/>
  <c r="E4156" i="2"/>
  <c r="E4152" i="2"/>
  <c r="E4148" i="2"/>
  <c r="E4144" i="2"/>
  <c r="E4140" i="2"/>
  <c r="E4136" i="2"/>
  <c r="E4132" i="2"/>
  <c r="E4128" i="2"/>
  <c r="E4124" i="2"/>
  <c r="E4120" i="2"/>
  <c r="E4116" i="2"/>
  <c r="E4112" i="2"/>
  <c r="E4108" i="2"/>
  <c r="E4104" i="2"/>
  <c r="E4100" i="2"/>
  <c r="E4096" i="2"/>
  <c r="E4092" i="2"/>
  <c r="E4088" i="2"/>
  <c r="E4084" i="2"/>
  <c r="E4080" i="2"/>
  <c r="E4076" i="2"/>
  <c r="E4072" i="2"/>
  <c r="E4068" i="2"/>
  <c r="E4064" i="2"/>
  <c r="E4060" i="2"/>
  <c r="E4056" i="2"/>
  <c r="E4052" i="2"/>
  <c r="E4048" i="2"/>
  <c r="E4044" i="2"/>
  <c r="E4040" i="2"/>
  <c r="E4036" i="2"/>
  <c r="E4032" i="2"/>
  <c r="E4028" i="2"/>
  <c r="E4024" i="2"/>
  <c r="E4020" i="2"/>
  <c r="E4016" i="2"/>
  <c r="E4012" i="2"/>
  <c r="E4008" i="2"/>
  <c r="E4004" i="2"/>
  <c r="E4000" i="2"/>
  <c r="E3996" i="2"/>
  <c r="E3992" i="2"/>
  <c r="E3988" i="2"/>
  <c r="E3984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I2" i="2"/>
  <c r="L2" i="2"/>
  <c r="I5997" i="2"/>
  <c r="L5997" i="2"/>
  <c r="I5993" i="2"/>
  <c r="L5993" i="2"/>
  <c r="I5989" i="2"/>
  <c r="L5989" i="2"/>
  <c r="I5985" i="2"/>
  <c r="L5985" i="2"/>
  <c r="I5981" i="2"/>
  <c r="L5981" i="2"/>
  <c r="I5977" i="2"/>
  <c r="L5977" i="2"/>
  <c r="I5973" i="2"/>
  <c r="L5973" i="2"/>
  <c r="I5969" i="2"/>
  <c r="L5969" i="2"/>
  <c r="I5965" i="2"/>
  <c r="L5965" i="2"/>
  <c r="I5961" i="2"/>
  <c r="L5961" i="2"/>
  <c r="I5957" i="2"/>
  <c r="L5957" i="2"/>
  <c r="I5953" i="2"/>
  <c r="L5953" i="2"/>
  <c r="I5949" i="2"/>
  <c r="L5949" i="2"/>
  <c r="I5945" i="2"/>
  <c r="L5945" i="2"/>
  <c r="I5941" i="2"/>
  <c r="L5941" i="2"/>
  <c r="I5937" i="2"/>
  <c r="L5937" i="2"/>
  <c r="I5933" i="2"/>
  <c r="L5933" i="2"/>
  <c r="I5929" i="2"/>
  <c r="L5929" i="2"/>
  <c r="I5925" i="2"/>
  <c r="L5925" i="2"/>
  <c r="I5921" i="2"/>
  <c r="L5921" i="2"/>
  <c r="I5917" i="2"/>
  <c r="L5917" i="2"/>
  <c r="I5913" i="2"/>
  <c r="L5913" i="2"/>
  <c r="I5909" i="2"/>
  <c r="L5909" i="2"/>
  <c r="I5905" i="2"/>
  <c r="L5905" i="2"/>
  <c r="I5901" i="2"/>
  <c r="L5901" i="2"/>
  <c r="I5897" i="2"/>
  <c r="L5897" i="2"/>
  <c r="I5893" i="2"/>
  <c r="L5893" i="2"/>
  <c r="I5889" i="2"/>
  <c r="L5889" i="2"/>
  <c r="I5885" i="2"/>
  <c r="L5885" i="2"/>
  <c r="I5881" i="2"/>
  <c r="L5881" i="2"/>
  <c r="I5877" i="2"/>
  <c r="L5877" i="2"/>
  <c r="I5873" i="2"/>
  <c r="L5873" i="2"/>
  <c r="I5869" i="2"/>
  <c r="L5869" i="2"/>
  <c r="I5865" i="2"/>
  <c r="L5865" i="2"/>
  <c r="I5861" i="2"/>
  <c r="L5861" i="2"/>
  <c r="I5857" i="2"/>
  <c r="L5857" i="2"/>
  <c r="I5853" i="2"/>
  <c r="L5853" i="2"/>
  <c r="I5849" i="2"/>
  <c r="L5849" i="2"/>
  <c r="I5845" i="2"/>
  <c r="L5845" i="2"/>
  <c r="I5841" i="2"/>
  <c r="L5841" i="2"/>
  <c r="I5837" i="2"/>
  <c r="L5837" i="2"/>
  <c r="I5833" i="2"/>
  <c r="L5833" i="2"/>
  <c r="I5829" i="2"/>
  <c r="L5829" i="2"/>
  <c r="I5825" i="2"/>
  <c r="L5825" i="2"/>
  <c r="I5821" i="2"/>
  <c r="L5821" i="2"/>
  <c r="I5817" i="2"/>
  <c r="L5817" i="2"/>
  <c r="I5813" i="2"/>
  <c r="L5813" i="2"/>
  <c r="I5809" i="2"/>
  <c r="L5809" i="2"/>
  <c r="I5805" i="2"/>
  <c r="L5805" i="2"/>
  <c r="I5801" i="2"/>
  <c r="L5801" i="2"/>
  <c r="I5797" i="2"/>
  <c r="L5797" i="2"/>
  <c r="I5793" i="2"/>
  <c r="L5793" i="2"/>
  <c r="I5789" i="2"/>
  <c r="L5789" i="2"/>
  <c r="I5785" i="2"/>
  <c r="L5785" i="2"/>
  <c r="I5781" i="2"/>
  <c r="L5781" i="2"/>
  <c r="I5777" i="2"/>
  <c r="L5777" i="2"/>
  <c r="I5773" i="2"/>
  <c r="L5773" i="2"/>
  <c r="I5769" i="2"/>
  <c r="L5769" i="2"/>
  <c r="I5765" i="2"/>
  <c r="L5765" i="2"/>
  <c r="I5761" i="2"/>
  <c r="L5761" i="2"/>
  <c r="I5757" i="2"/>
  <c r="L5757" i="2"/>
  <c r="I5753" i="2"/>
  <c r="L5753" i="2"/>
  <c r="I5749" i="2"/>
  <c r="L5749" i="2"/>
  <c r="I5745" i="2"/>
  <c r="L5745" i="2"/>
  <c r="I5741" i="2"/>
  <c r="L5741" i="2"/>
  <c r="I5737" i="2"/>
  <c r="L5737" i="2"/>
  <c r="I5733" i="2"/>
  <c r="L5733" i="2"/>
  <c r="I5729" i="2"/>
  <c r="L5729" i="2"/>
  <c r="I5725" i="2"/>
  <c r="L5725" i="2"/>
  <c r="I5721" i="2"/>
  <c r="L5721" i="2"/>
  <c r="I5717" i="2"/>
  <c r="L5717" i="2"/>
  <c r="I5713" i="2"/>
  <c r="L5713" i="2"/>
  <c r="I5709" i="2"/>
  <c r="L5709" i="2"/>
  <c r="I5705" i="2"/>
  <c r="L5705" i="2"/>
  <c r="I5701" i="2"/>
  <c r="L5701" i="2"/>
  <c r="I5697" i="2"/>
  <c r="L5697" i="2"/>
  <c r="I5693" i="2"/>
  <c r="L5693" i="2"/>
  <c r="I5689" i="2"/>
  <c r="L5689" i="2"/>
  <c r="I5685" i="2"/>
  <c r="L5685" i="2"/>
  <c r="I5681" i="2"/>
  <c r="L5681" i="2"/>
  <c r="I5677" i="2"/>
  <c r="L5677" i="2"/>
  <c r="I5673" i="2"/>
  <c r="L5673" i="2"/>
  <c r="I5669" i="2"/>
  <c r="L5669" i="2"/>
  <c r="I5665" i="2"/>
  <c r="L5665" i="2"/>
  <c r="I5661" i="2"/>
  <c r="L5661" i="2"/>
  <c r="I5657" i="2"/>
  <c r="L5657" i="2"/>
  <c r="I5653" i="2"/>
  <c r="L5653" i="2"/>
  <c r="I5649" i="2"/>
  <c r="L5649" i="2"/>
  <c r="I5645" i="2"/>
  <c r="L5645" i="2"/>
  <c r="I5641" i="2"/>
  <c r="L5641" i="2"/>
  <c r="I5637" i="2"/>
  <c r="L5637" i="2"/>
  <c r="I5633" i="2"/>
  <c r="L5633" i="2"/>
  <c r="I5629" i="2"/>
  <c r="L5629" i="2"/>
  <c r="I5625" i="2"/>
  <c r="L5625" i="2"/>
  <c r="I5621" i="2"/>
  <c r="L5621" i="2"/>
  <c r="I5617" i="2"/>
  <c r="L5617" i="2"/>
  <c r="I5613" i="2"/>
  <c r="L5613" i="2"/>
  <c r="I5609" i="2"/>
  <c r="L5609" i="2"/>
  <c r="I5605" i="2"/>
  <c r="L5605" i="2"/>
  <c r="I5601" i="2"/>
  <c r="L5601" i="2"/>
  <c r="I5597" i="2"/>
  <c r="L5597" i="2"/>
  <c r="I5593" i="2"/>
  <c r="L5593" i="2"/>
  <c r="I5589" i="2"/>
  <c r="L5589" i="2"/>
  <c r="I5585" i="2"/>
  <c r="L5585" i="2"/>
  <c r="I5581" i="2"/>
  <c r="L5581" i="2"/>
  <c r="I5577" i="2"/>
  <c r="L5577" i="2"/>
  <c r="I5573" i="2"/>
  <c r="L5573" i="2"/>
  <c r="I5569" i="2"/>
  <c r="L5569" i="2"/>
  <c r="I5565" i="2"/>
  <c r="L5565" i="2"/>
  <c r="I5561" i="2"/>
  <c r="L5561" i="2"/>
  <c r="I5557" i="2"/>
  <c r="L5557" i="2"/>
  <c r="I5553" i="2"/>
  <c r="L5553" i="2"/>
  <c r="I5549" i="2"/>
  <c r="L5549" i="2"/>
  <c r="I5545" i="2"/>
  <c r="L5545" i="2"/>
  <c r="I5541" i="2"/>
  <c r="L5541" i="2"/>
  <c r="I5537" i="2"/>
  <c r="L5537" i="2"/>
  <c r="I5533" i="2"/>
  <c r="L5533" i="2"/>
  <c r="I5529" i="2"/>
  <c r="L5529" i="2"/>
  <c r="I5525" i="2"/>
  <c r="L5525" i="2"/>
  <c r="I5521" i="2"/>
  <c r="L5521" i="2"/>
  <c r="I5517" i="2"/>
  <c r="L5517" i="2"/>
  <c r="I5513" i="2"/>
  <c r="L5513" i="2"/>
  <c r="I5509" i="2"/>
  <c r="L5509" i="2"/>
  <c r="I5505" i="2"/>
  <c r="L5505" i="2"/>
  <c r="I5501" i="2"/>
  <c r="L5501" i="2"/>
  <c r="I5497" i="2"/>
  <c r="L5497" i="2"/>
  <c r="I5493" i="2"/>
  <c r="L5493" i="2"/>
  <c r="I5489" i="2"/>
  <c r="L5489" i="2"/>
  <c r="I5485" i="2"/>
  <c r="L5485" i="2"/>
  <c r="I5481" i="2"/>
  <c r="L5481" i="2"/>
  <c r="I5477" i="2"/>
  <c r="L5477" i="2"/>
  <c r="I5473" i="2"/>
  <c r="L5473" i="2"/>
  <c r="I5469" i="2"/>
  <c r="L5469" i="2"/>
  <c r="I5465" i="2"/>
  <c r="L5465" i="2"/>
  <c r="I5461" i="2"/>
  <c r="L5461" i="2"/>
  <c r="I5457" i="2"/>
  <c r="L5457" i="2"/>
  <c r="I5453" i="2"/>
  <c r="L5453" i="2"/>
  <c r="I5449" i="2"/>
  <c r="L5449" i="2"/>
  <c r="I5445" i="2"/>
  <c r="L5445" i="2"/>
  <c r="I5441" i="2"/>
  <c r="L5441" i="2"/>
  <c r="I5437" i="2"/>
  <c r="L5437" i="2"/>
  <c r="I5433" i="2"/>
  <c r="L5433" i="2"/>
  <c r="I5429" i="2"/>
  <c r="L5429" i="2"/>
  <c r="I5425" i="2"/>
  <c r="L5425" i="2"/>
  <c r="I5421" i="2"/>
  <c r="L5421" i="2"/>
  <c r="I5417" i="2"/>
  <c r="L5417" i="2"/>
  <c r="I5413" i="2"/>
  <c r="L5413" i="2"/>
  <c r="I5409" i="2"/>
  <c r="L5409" i="2"/>
  <c r="I5405" i="2"/>
  <c r="L5405" i="2"/>
  <c r="I5401" i="2"/>
  <c r="L5401" i="2"/>
  <c r="I5397" i="2"/>
  <c r="L5397" i="2"/>
  <c r="I5393" i="2"/>
  <c r="L5393" i="2"/>
  <c r="I5389" i="2"/>
  <c r="L5389" i="2"/>
  <c r="I5385" i="2"/>
  <c r="L5385" i="2"/>
  <c r="I5381" i="2"/>
  <c r="L5381" i="2"/>
  <c r="I5377" i="2"/>
  <c r="L5377" i="2"/>
  <c r="I5373" i="2"/>
  <c r="L5373" i="2"/>
  <c r="I5369" i="2"/>
  <c r="L5369" i="2"/>
  <c r="I5365" i="2"/>
  <c r="L5365" i="2"/>
  <c r="I5361" i="2"/>
  <c r="L5361" i="2"/>
  <c r="I5357" i="2"/>
  <c r="L5357" i="2"/>
  <c r="I5353" i="2"/>
  <c r="L5353" i="2"/>
  <c r="I5349" i="2"/>
  <c r="L5349" i="2"/>
  <c r="I5345" i="2"/>
  <c r="L5345" i="2"/>
  <c r="I5341" i="2"/>
  <c r="L5341" i="2"/>
  <c r="I5337" i="2"/>
  <c r="L5337" i="2"/>
  <c r="I5333" i="2"/>
  <c r="L5333" i="2"/>
  <c r="I5329" i="2"/>
  <c r="L5329" i="2"/>
  <c r="I5325" i="2"/>
  <c r="L5325" i="2"/>
  <c r="I5321" i="2"/>
  <c r="L5321" i="2"/>
  <c r="I5317" i="2"/>
  <c r="L5317" i="2"/>
  <c r="I5313" i="2"/>
  <c r="L5313" i="2"/>
  <c r="I5309" i="2"/>
  <c r="L5309" i="2"/>
  <c r="I5305" i="2"/>
  <c r="L5305" i="2"/>
  <c r="I5301" i="2"/>
  <c r="L5301" i="2"/>
  <c r="I5297" i="2"/>
  <c r="L5297" i="2"/>
  <c r="I5293" i="2"/>
  <c r="L5293" i="2"/>
  <c r="I5289" i="2"/>
  <c r="L5289" i="2"/>
  <c r="I5285" i="2"/>
  <c r="L5285" i="2"/>
  <c r="I5281" i="2"/>
  <c r="L5281" i="2"/>
  <c r="I5277" i="2"/>
  <c r="L5277" i="2"/>
  <c r="I5273" i="2"/>
  <c r="L5273" i="2"/>
  <c r="I5269" i="2"/>
  <c r="L5269" i="2"/>
  <c r="I5265" i="2"/>
  <c r="L5265" i="2"/>
  <c r="I5261" i="2"/>
  <c r="L5261" i="2"/>
  <c r="I5257" i="2"/>
  <c r="L5257" i="2"/>
  <c r="I5253" i="2"/>
  <c r="L5253" i="2"/>
  <c r="I5249" i="2"/>
  <c r="L5249" i="2"/>
  <c r="I5245" i="2"/>
  <c r="L5245" i="2"/>
  <c r="I5241" i="2"/>
  <c r="L5241" i="2"/>
  <c r="I5237" i="2"/>
  <c r="L5237" i="2"/>
  <c r="I5233" i="2"/>
  <c r="L5233" i="2"/>
  <c r="I5229" i="2"/>
  <c r="L5229" i="2"/>
  <c r="I5225" i="2"/>
  <c r="L5225" i="2"/>
  <c r="I5221" i="2"/>
  <c r="L5221" i="2"/>
  <c r="I5217" i="2"/>
  <c r="L5217" i="2"/>
  <c r="I5213" i="2"/>
  <c r="L5213" i="2"/>
  <c r="I5209" i="2"/>
  <c r="L5209" i="2"/>
  <c r="I5205" i="2"/>
  <c r="L5205" i="2"/>
  <c r="I5201" i="2"/>
  <c r="L5201" i="2"/>
  <c r="I5197" i="2"/>
  <c r="L5197" i="2"/>
  <c r="I5193" i="2"/>
  <c r="L5193" i="2"/>
  <c r="I5189" i="2"/>
  <c r="L5189" i="2"/>
  <c r="I5185" i="2"/>
  <c r="L5185" i="2"/>
  <c r="I5181" i="2"/>
  <c r="L5181" i="2"/>
  <c r="I5177" i="2"/>
  <c r="L5177" i="2"/>
  <c r="I5173" i="2"/>
  <c r="L5173" i="2"/>
  <c r="I5169" i="2"/>
  <c r="L5169" i="2"/>
  <c r="I5165" i="2"/>
  <c r="L5165" i="2"/>
  <c r="I5161" i="2"/>
  <c r="L5161" i="2"/>
  <c r="I5157" i="2"/>
  <c r="L5157" i="2"/>
  <c r="I5153" i="2"/>
  <c r="L5153" i="2"/>
  <c r="I5149" i="2"/>
  <c r="L5149" i="2"/>
  <c r="I5145" i="2"/>
  <c r="L5145" i="2"/>
  <c r="I5141" i="2"/>
  <c r="L5141" i="2"/>
  <c r="I5137" i="2"/>
  <c r="L5137" i="2"/>
  <c r="I5133" i="2"/>
  <c r="L5133" i="2"/>
  <c r="I5129" i="2"/>
  <c r="L5129" i="2"/>
  <c r="I5125" i="2"/>
  <c r="L5125" i="2"/>
  <c r="I5121" i="2"/>
  <c r="L5121" i="2"/>
  <c r="I5117" i="2"/>
  <c r="L5117" i="2"/>
  <c r="I5113" i="2"/>
  <c r="L5113" i="2"/>
  <c r="I5109" i="2"/>
  <c r="L5109" i="2"/>
  <c r="I5105" i="2"/>
  <c r="L5105" i="2"/>
  <c r="I5101" i="2"/>
  <c r="L5101" i="2"/>
  <c r="I5097" i="2"/>
  <c r="L5097" i="2"/>
  <c r="I5093" i="2"/>
  <c r="L5093" i="2"/>
  <c r="I5089" i="2"/>
  <c r="L5089" i="2"/>
  <c r="I5085" i="2"/>
  <c r="L5085" i="2"/>
  <c r="I5081" i="2"/>
  <c r="L5081" i="2"/>
  <c r="I5077" i="2"/>
  <c r="L5077" i="2"/>
  <c r="I5073" i="2"/>
  <c r="L5073" i="2"/>
  <c r="I5069" i="2"/>
  <c r="L5069" i="2"/>
  <c r="I5065" i="2"/>
  <c r="L5065" i="2"/>
  <c r="I5061" i="2"/>
  <c r="L5061" i="2"/>
  <c r="I5057" i="2"/>
  <c r="L5057" i="2"/>
  <c r="I5053" i="2"/>
  <c r="L5053" i="2"/>
  <c r="I5049" i="2"/>
  <c r="L5049" i="2"/>
  <c r="I5045" i="2"/>
  <c r="L5045" i="2"/>
  <c r="I5041" i="2"/>
  <c r="L5041" i="2"/>
  <c r="I5037" i="2"/>
  <c r="L5037" i="2"/>
  <c r="I5033" i="2"/>
  <c r="L5033" i="2"/>
  <c r="I5029" i="2"/>
  <c r="L5029" i="2"/>
  <c r="I5025" i="2"/>
  <c r="L5025" i="2"/>
  <c r="I5021" i="2"/>
  <c r="L5021" i="2"/>
  <c r="I5017" i="2"/>
  <c r="L5017" i="2"/>
  <c r="I5013" i="2"/>
  <c r="L5013" i="2"/>
  <c r="I5009" i="2"/>
  <c r="L5009" i="2"/>
  <c r="I5005" i="2"/>
  <c r="L5005" i="2"/>
  <c r="I5001" i="2"/>
  <c r="L5001" i="2"/>
  <c r="I4997" i="2"/>
  <c r="L4997" i="2"/>
  <c r="I4993" i="2"/>
  <c r="L4993" i="2"/>
  <c r="I4989" i="2"/>
  <c r="L4989" i="2"/>
  <c r="I4985" i="2"/>
  <c r="L4985" i="2"/>
  <c r="I4981" i="2"/>
  <c r="L4981" i="2"/>
  <c r="I4977" i="2"/>
  <c r="L4977" i="2"/>
  <c r="I4973" i="2"/>
  <c r="L4973" i="2"/>
  <c r="I4969" i="2"/>
  <c r="L4969" i="2"/>
  <c r="I4965" i="2"/>
  <c r="L4965" i="2"/>
  <c r="I4961" i="2"/>
  <c r="L4961" i="2"/>
  <c r="I4957" i="2"/>
  <c r="L4957" i="2"/>
  <c r="I4953" i="2"/>
  <c r="L4953" i="2"/>
  <c r="I4949" i="2"/>
  <c r="L4949" i="2"/>
  <c r="I4945" i="2"/>
  <c r="L4945" i="2"/>
  <c r="I4941" i="2"/>
  <c r="L4941" i="2"/>
  <c r="I4937" i="2"/>
  <c r="L4937" i="2"/>
  <c r="I4933" i="2"/>
  <c r="L4933" i="2"/>
  <c r="I4929" i="2"/>
  <c r="L4929" i="2"/>
  <c r="I4925" i="2"/>
  <c r="L4925" i="2"/>
  <c r="I4921" i="2"/>
  <c r="L4921" i="2"/>
  <c r="I4917" i="2"/>
  <c r="L4917" i="2"/>
  <c r="I4913" i="2"/>
  <c r="L4913" i="2"/>
  <c r="I4909" i="2"/>
  <c r="L4909" i="2"/>
  <c r="I4905" i="2"/>
  <c r="L4905" i="2"/>
  <c r="I4901" i="2"/>
  <c r="L4901" i="2"/>
  <c r="I4897" i="2"/>
  <c r="L4897" i="2"/>
  <c r="I4893" i="2"/>
  <c r="L4893" i="2"/>
  <c r="I4889" i="2"/>
  <c r="L4889" i="2"/>
  <c r="I4885" i="2"/>
  <c r="L4885" i="2"/>
  <c r="I4881" i="2"/>
  <c r="L4881" i="2"/>
  <c r="I4877" i="2"/>
  <c r="L4877" i="2"/>
  <c r="I4873" i="2"/>
  <c r="L4873" i="2"/>
  <c r="I4869" i="2"/>
  <c r="L4869" i="2"/>
  <c r="I4865" i="2"/>
  <c r="L4865" i="2"/>
  <c r="I4861" i="2"/>
  <c r="L4861" i="2"/>
  <c r="I4857" i="2"/>
  <c r="L4857" i="2"/>
  <c r="I4853" i="2"/>
  <c r="L4853" i="2"/>
  <c r="I4849" i="2"/>
  <c r="L4849" i="2"/>
  <c r="I4845" i="2"/>
  <c r="L4845" i="2"/>
  <c r="I4841" i="2"/>
  <c r="L4841" i="2"/>
  <c r="I4837" i="2"/>
  <c r="L4837" i="2"/>
  <c r="I4833" i="2"/>
  <c r="L4833" i="2"/>
  <c r="I4829" i="2"/>
  <c r="L4829" i="2"/>
  <c r="I4825" i="2"/>
  <c r="L4825" i="2"/>
  <c r="I4821" i="2"/>
  <c r="L4821" i="2"/>
  <c r="I4817" i="2"/>
  <c r="L4817" i="2"/>
  <c r="I4813" i="2"/>
  <c r="L4813" i="2"/>
  <c r="I4809" i="2"/>
  <c r="L4809" i="2"/>
  <c r="I4805" i="2"/>
  <c r="L4805" i="2"/>
  <c r="I4801" i="2"/>
  <c r="L4801" i="2"/>
  <c r="I4797" i="2"/>
  <c r="L4797" i="2"/>
  <c r="I4793" i="2"/>
  <c r="L4793" i="2"/>
  <c r="I4789" i="2"/>
  <c r="L4789" i="2"/>
  <c r="I4785" i="2"/>
  <c r="L4785" i="2"/>
  <c r="I4781" i="2"/>
  <c r="L4781" i="2"/>
  <c r="I4777" i="2"/>
  <c r="L4777" i="2"/>
  <c r="I4773" i="2"/>
  <c r="L4773" i="2"/>
  <c r="I4769" i="2"/>
  <c r="L4769" i="2"/>
  <c r="I4765" i="2"/>
  <c r="L4765" i="2"/>
  <c r="I4761" i="2"/>
  <c r="L4761" i="2"/>
  <c r="I4757" i="2"/>
  <c r="L4757" i="2"/>
  <c r="I4753" i="2"/>
  <c r="L4753" i="2"/>
  <c r="I4749" i="2"/>
  <c r="L4749" i="2"/>
  <c r="I4745" i="2"/>
  <c r="L4745" i="2"/>
  <c r="I4741" i="2"/>
  <c r="L4741" i="2"/>
  <c r="I4737" i="2"/>
  <c r="L4737" i="2"/>
  <c r="I4733" i="2"/>
  <c r="L4733" i="2"/>
  <c r="I4729" i="2"/>
  <c r="L4729" i="2"/>
  <c r="I4725" i="2"/>
  <c r="L4725" i="2"/>
  <c r="I4721" i="2"/>
  <c r="L4721" i="2"/>
  <c r="I4717" i="2"/>
  <c r="L4717" i="2"/>
  <c r="I4713" i="2"/>
  <c r="L4713" i="2"/>
  <c r="I4709" i="2"/>
  <c r="L4709" i="2"/>
  <c r="I4705" i="2"/>
  <c r="L4705" i="2"/>
  <c r="I4701" i="2"/>
  <c r="L4701" i="2"/>
  <c r="I4697" i="2"/>
  <c r="L4697" i="2"/>
  <c r="I4693" i="2"/>
  <c r="L4693" i="2"/>
  <c r="I4689" i="2"/>
  <c r="L4689" i="2"/>
  <c r="I4685" i="2"/>
  <c r="L4685" i="2"/>
  <c r="I4681" i="2"/>
  <c r="L4681" i="2"/>
  <c r="I4677" i="2"/>
  <c r="L4677" i="2"/>
  <c r="I4673" i="2"/>
  <c r="L4673" i="2"/>
  <c r="I4669" i="2"/>
  <c r="L4669" i="2"/>
  <c r="I4665" i="2"/>
  <c r="L4665" i="2"/>
  <c r="I4661" i="2"/>
  <c r="L4661" i="2"/>
  <c r="I4657" i="2"/>
  <c r="L4657" i="2"/>
  <c r="I4653" i="2"/>
  <c r="L4653" i="2"/>
  <c r="I4649" i="2"/>
  <c r="L4649" i="2"/>
  <c r="I4645" i="2"/>
  <c r="L4645" i="2"/>
  <c r="I4641" i="2"/>
  <c r="L4641" i="2"/>
  <c r="I4637" i="2"/>
  <c r="L4637" i="2"/>
  <c r="I4633" i="2"/>
  <c r="L4633" i="2"/>
  <c r="I4629" i="2"/>
  <c r="L4629" i="2"/>
  <c r="I4625" i="2"/>
  <c r="L4625" i="2"/>
  <c r="I4621" i="2"/>
  <c r="L4621" i="2"/>
  <c r="I4617" i="2"/>
  <c r="L4617" i="2"/>
  <c r="I4613" i="2"/>
  <c r="L4613" i="2"/>
  <c r="I4609" i="2"/>
  <c r="L4609" i="2"/>
  <c r="I4605" i="2"/>
  <c r="L4605" i="2"/>
  <c r="I4601" i="2"/>
  <c r="L4601" i="2"/>
  <c r="I4597" i="2"/>
  <c r="L4597" i="2"/>
  <c r="I4593" i="2"/>
  <c r="L4593" i="2"/>
  <c r="I4589" i="2"/>
  <c r="L4589" i="2"/>
  <c r="I4585" i="2"/>
  <c r="L4585" i="2"/>
  <c r="I4581" i="2"/>
  <c r="L4581" i="2"/>
  <c r="I4577" i="2"/>
  <c r="L4577" i="2"/>
  <c r="I4573" i="2"/>
  <c r="L4573" i="2"/>
  <c r="I4569" i="2"/>
  <c r="L4569" i="2"/>
  <c r="I4565" i="2"/>
  <c r="L4565" i="2"/>
  <c r="I4561" i="2"/>
  <c r="L4561" i="2"/>
  <c r="I4557" i="2"/>
  <c r="L4557" i="2"/>
  <c r="I4553" i="2"/>
  <c r="L4553" i="2"/>
  <c r="I4549" i="2"/>
  <c r="L4549" i="2"/>
  <c r="I4545" i="2"/>
  <c r="L4545" i="2"/>
  <c r="I4541" i="2"/>
  <c r="L4541" i="2"/>
  <c r="I4537" i="2"/>
  <c r="L4537" i="2"/>
  <c r="I4533" i="2"/>
  <c r="L4533" i="2"/>
  <c r="I4529" i="2"/>
  <c r="L4529" i="2"/>
  <c r="I4525" i="2"/>
  <c r="L4525" i="2"/>
  <c r="I4521" i="2"/>
  <c r="L4521" i="2"/>
  <c r="I4517" i="2"/>
  <c r="L4517" i="2"/>
  <c r="I4513" i="2"/>
  <c r="L4513" i="2"/>
  <c r="I4509" i="2"/>
  <c r="L4509" i="2"/>
  <c r="I4505" i="2"/>
  <c r="L4505" i="2"/>
  <c r="I4501" i="2"/>
  <c r="L4501" i="2"/>
  <c r="I4497" i="2"/>
  <c r="L4497" i="2"/>
  <c r="I4493" i="2"/>
  <c r="L4493" i="2"/>
  <c r="I4489" i="2"/>
  <c r="L4489" i="2"/>
  <c r="I4485" i="2"/>
  <c r="L4485" i="2"/>
  <c r="I4481" i="2"/>
  <c r="L4481" i="2"/>
  <c r="I4477" i="2"/>
  <c r="L4477" i="2"/>
  <c r="I4473" i="2"/>
  <c r="L4473" i="2"/>
  <c r="I4469" i="2"/>
  <c r="L4469" i="2"/>
  <c r="I4465" i="2"/>
  <c r="L4465" i="2"/>
  <c r="I4461" i="2"/>
  <c r="L4461" i="2"/>
  <c r="I4457" i="2"/>
  <c r="L4457" i="2"/>
  <c r="I4453" i="2"/>
  <c r="L4453" i="2"/>
  <c r="I4449" i="2"/>
  <c r="L4449" i="2"/>
  <c r="I4445" i="2"/>
  <c r="L4445" i="2"/>
  <c r="I4441" i="2"/>
  <c r="L4441" i="2"/>
  <c r="I4437" i="2"/>
  <c r="L4437" i="2"/>
  <c r="I4433" i="2"/>
  <c r="L4433" i="2"/>
  <c r="I4429" i="2"/>
  <c r="L4429" i="2"/>
  <c r="I4425" i="2"/>
  <c r="L4425" i="2"/>
  <c r="I4421" i="2"/>
  <c r="L4421" i="2"/>
  <c r="I4417" i="2"/>
  <c r="L4417" i="2"/>
  <c r="I4413" i="2"/>
  <c r="L4413" i="2"/>
  <c r="I4409" i="2"/>
  <c r="L4409" i="2"/>
  <c r="I4405" i="2"/>
  <c r="L4405" i="2"/>
  <c r="I4401" i="2"/>
  <c r="L4401" i="2"/>
  <c r="I4397" i="2"/>
  <c r="L4397" i="2"/>
  <c r="I4393" i="2"/>
  <c r="L4393" i="2"/>
  <c r="I4389" i="2"/>
  <c r="L4389" i="2"/>
  <c r="I4385" i="2"/>
  <c r="L4385" i="2"/>
  <c r="I4381" i="2"/>
  <c r="L4381" i="2"/>
  <c r="I4377" i="2"/>
  <c r="L4377" i="2"/>
  <c r="I4373" i="2"/>
  <c r="L4373" i="2"/>
  <c r="I4369" i="2"/>
  <c r="L4369" i="2"/>
  <c r="I4365" i="2"/>
  <c r="L4365" i="2"/>
  <c r="I4361" i="2"/>
  <c r="L4361" i="2"/>
  <c r="I4357" i="2"/>
  <c r="L4357" i="2"/>
  <c r="I4353" i="2"/>
  <c r="L4353" i="2"/>
  <c r="I4349" i="2"/>
  <c r="L4349" i="2"/>
  <c r="I4345" i="2"/>
  <c r="L4345" i="2"/>
  <c r="I4341" i="2"/>
  <c r="L4341" i="2"/>
  <c r="I4337" i="2"/>
  <c r="L4337" i="2"/>
  <c r="I4333" i="2"/>
  <c r="L4333" i="2"/>
  <c r="I4329" i="2"/>
  <c r="L4329" i="2"/>
  <c r="I4325" i="2"/>
  <c r="L4325" i="2"/>
  <c r="I4321" i="2"/>
  <c r="L4321" i="2"/>
  <c r="I4317" i="2"/>
  <c r="L4317" i="2"/>
  <c r="I4313" i="2"/>
  <c r="L4313" i="2"/>
  <c r="I4309" i="2"/>
  <c r="L4309" i="2"/>
  <c r="I4305" i="2"/>
  <c r="L4305" i="2"/>
  <c r="I4301" i="2"/>
  <c r="L4301" i="2"/>
  <c r="I4297" i="2"/>
  <c r="L4297" i="2"/>
  <c r="I4293" i="2"/>
  <c r="L4293" i="2"/>
  <c r="I4289" i="2"/>
  <c r="L4289" i="2"/>
  <c r="I4285" i="2"/>
  <c r="L4285" i="2"/>
  <c r="I4281" i="2"/>
  <c r="L4281" i="2"/>
  <c r="I4277" i="2"/>
  <c r="L4277" i="2"/>
  <c r="I4273" i="2"/>
  <c r="L4273" i="2"/>
  <c r="I4269" i="2"/>
  <c r="L4269" i="2"/>
  <c r="I4265" i="2"/>
  <c r="L4265" i="2"/>
  <c r="I4261" i="2"/>
  <c r="L4261" i="2"/>
  <c r="I4257" i="2"/>
  <c r="L4257" i="2"/>
  <c r="I4253" i="2"/>
  <c r="L4253" i="2"/>
  <c r="I4249" i="2"/>
  <c r="L4249" i="2"/>
  <c r="I4245" i="2"/>
  <c r="L4245" i="2"/>
  <c r="I4241" i="2"/>
  <c r="L4241" i="2"/>
  <c r="I4237" i="2"/>
  <c r="L4237" i="2"/>
  <c r="I4233" i="2"/>
  <c r="L4233" i="2"/>
  <c r="I4229" i="2"/>
  <c r="L4229" i="2"/>
  <c r="I4225" i="2"/>
  <c r="L4225" i="2"/>
  <c r="I4221" i="2"/>
  <c r="L4221" i="2"/>
  <c r="I4217" i="2"/>
  <c r="L4217" i="2"/>
  <c r="I4213" i="2"/>
  <c r="L4213" i="2"/>
  <c r="I4209" i="2"/>
  <c r="L4209" i="2"/>
  <c r="I4205" i="2"/>
  <c r="L4205" i="2"/>
  <c r="I4201" i="2"/>
  <c r="L4201" i="2"/>
  <c r="I4197" i="2"/>
  <c r="L4197" i="2"/>
  <c r="I4193" i="2"/>
  <c r="L4193" i="2"/>
  <c r="I4189" i="2"/>
  <c r="L4189" i="2"/>
  <c r="I4185" i="2"/>
  <c r="L4185" i="2"/>
  <c r="I4181" i="2"/>
  <c r="L4181" i="2"/>
  <c r="I4177" i="2"/>
  <c r="L4177" i="2"/>
  <c r="I4173" i="2"/>
  <c r="L4173" i="2"/>
  <c r="I4169" i="2"/>
  <c r="L4169" i="2"/>
  <c r="I4165" i="2"/>
  <c r="L4165" i="2"/>
  <c r="I4161" i="2"/>
  <c r="L4161" i="2"/>
  <c r="I4157" i="2"/>
  <c r="L4157" i="2"/>
  <c r="I4153" i="2"/>
  <c r="L4153" i="2"/>
  <c r="I4149" i="2"/>
  <c r="L4149" i="2"/>
  <c r="I4145" i="2"/>
  <c r="L4145" i="2"/>
  <c r="I4141" i="2"/>
  <c r="L4141" i="2"/>
  <c r="I4137" i="2"/>
  <c r="L4137" i="2"/>
  <c r="I4133" i="2"/>
  <c r="L4133" i="2"/>
  <c r="I4129" i="2"/>
  <c r="L4129" i="2"/>
  <c r="I4125" i="2"/>
  <c r="L4125" i="2"/>
  <c r="I4121" i="2"/>
  <c r="L4121" i="2"/>
  <c r="I4117" i="2"/>
  <c r="L4117" i="2"/>
  <c r="I4113" i="2"/>
  <c r="L4113" i="2"/>
  <c r="I4109" i="2"/>
  <c r="L4109" i="2"/>
  <c r="I4105" i="2"/>
  <c r="L4105" i="2"/>
  <c r="I4101" i="2"/>
  <c r="L4101" i="2"/>
  <c r="I4097" i="2"/>
  <c r="L4097" i="2"/>
  <c r="I4093" i="2"/>
  <c r="L4093" i="2"/>
  <c r="I4089" i="2"/>
  <c r="L4089" i="2"/>
  <c r="I4085" i="2"/>
  <c r="L4085" i="2"/>
  <c r="I4081" i="2"/>
  <c r="L4081" i="2"/>
  <c r="I4077" i="2"/>
  <c r="L4077" i="2"/>
  <c r="I4073" i="2"/>
  <c r="L4073" i="2"/>
  <c r="I4069" i="2"/>
  <c r="L4069" i="2"/>
  <c r="I4065" i="2"/>
  <c r="L4065" i="2"/>
  <c r="I4061" i="2"/>
  <c r="L4061" i="2"/>
  <c r="I4057" i="2"/>
  <c r="L4057" i="2"/>
  <c r="I4053" i="2"/>
  <c r="L4053" i="2"/>
  <c r="I4049" i="2"/>
  <c r="L4049" i="2"/>
  <c r="I4045" i="2"/>
  <c r="L4045" i="2"/>
  <c r="I4041" i="2"/>
  <c r="L4041" i="2"/>
  <c r="I4037" i="2"/>
  <c r="L4037" i="2"/>
  <c r="I4033" i="2"/>
  <c r="L4033" i="2"/>
  <c r="I4029" i="2"/>
  <c r="L4029" i="2"/>
  <c r="I4025" i="2"/>
  <c r="L4025" i="2"/>
  <c r="I4021" i="2"/>
  <c r="L4021" i="2"/>
  <c r="I4017" i="2"/>
  <c r="L4017" i="2"/>
  <c r="I4013" i="2"/>
  <c r="L4013" i="2"/>
  <c r="I4009" i="2"/>
  <c r="L4009" i="2"/>
  <c r="I4005" i="2"/>
  <c r="L4005" i="2"/>
  <c r="I4001" i="2"/>
  <c r="L4001" i="2"/>
  <c r="I3997" i="2"/>
  <c r="L3997" i="2"/>
  <c r="I3993" i="2"/>
  <c r="L3993" i="2"/>
  <c r="I3989" i="2"/>
  <c r="L3989" i="2"/>
  <c r="I3985" i="2"/>
  <c r="L3985" i="2"/>
  <c r="I3981" i="2"/>
  <c r="L3981" i="2"/>
  <c r="I3977" i="2"/>
  <c r="L3977" i="2"/>
  <c r="I3973" i="2"/>
  <c r="L3973" i="2"/>
  <c r="I3969" i="2"/>
  <c r="L3969" i="2"/>
  <c r="I3965" i="2"/>
  <c r="L3965" i="2"/>
  <c r="I3961" i="2"/>
  <c r="L3961" i="2"/>
  <c r="I3957" i="2"/>
  <c r="L3957" i="2"/>
  <c r="I3953" i="2"/>
  <c r="L3953" i="2"/>
  <c r="I3949" i="2"/>
  <c r="L3949" i="2"/>
  <c r="I3945" i="2"/>
  <c r="L3945" i="2"/>
  <c r="I3941" i="2"/>
  <c r="L3941" i="2"/>
  <c r="I3937" i="2"/>
  <c r="L3937" i="2"/>
  <c r="I3933" i="2"/>
  <c r="L3933" i="2"/>
  <c r="I3929" i="2"/>
  <c r="L3929" i="2"/>
  <c r="I3925" i="2"/>
  <c r="L3925" i="2"/>
  <c r="I3921" i="2"/>
  <c r="L3921" i="2"/>
  <c r="I3917" i="2"/>
  <c r="L3917" i="2"/>
  <c r="I3913" i="2"/>
  <c r="L3913" i="2"/>
  <c r="I3909" i="2"/>
  <c r="L3909" i="2"/>
  <c r="I3905" i="2"/>
  <c r="L3905" i="2"/>
  <c r="I3901" i="2"/>
  <c r="L3901" i="2"/>
  <c r="I3897" i="2"/>
  <c r="L3897" i="2"/>
  <c r="I3893" i="2"/>
  <c r="L3893" i="2"/>
  <c r="I3889" i="2"/>
  <c r="L3889" i="2"/>
  <c r="I3885" i="2"/>
  <c r="L3885" i="2"/>
  <c r="I3881" i="2"/>
  <c r="L3881" i="2"/>
  <c r="I3877" i="2"/>
  <c r="L3877" i="2"/>
  <c r="I3873" i="2"/>
  <c r="L3873" i="2"/>
  <c r="I3869" i="2"/>
  <c r="L3869" i="2"/>
  <c r="I3865" i="2"/>
  <c r="L3865" i="2"/>
  <c r="I3861" i="2"/>
  <c r="L3861" i="2"/>
  <c r="I3857" i="2"/>
  <c r="L3857" i="2"/>
  <c r="I3853" i="2"/>
  <c r="L3853" i="2"/>
  <c r="I3849" i="2"/>
  <c r="L3849" i="2"/>
  <c r="I3845" i="2"/>
  <c r="L3845" i="2"/>
  <c r="I3841" i="2"/>
  <c r="L3841" i="2"/>
  <c r="I3837" i="2"/>
  <c r="L3837" i="2"/>
  <c r="I3833" i="2"/>
  <c r="L3833" i="2"/>
  <c r="I3829" i="2"/>
  <c r="L3829" i="2"/>
  <c r="I3825" i="2"/>
  <c r="L3825" i="2"/>
  <c r="I3821" i="2"/>
  <c r="L3821" i="2"/>
  <c r="I3817" i="2"/>
  <c r="L3817" i="2"/>
  <c r="I3813" i="2"/>
  <c r="L3813" i="2"/>
  <c r="I3809" i="2"/>
  <c r="L3809" i="2"/>
  <c r="I3805" i="2"/>
  <c r="L3805" i="2"/>
  <c r="I3801" i="2"/>
  <c r="L3801" i="2"/>
  <c r="I3797" i="2"/>
  <c r="L3797" i="2"/>
  <c r="I3793" i="2"/>
  <c r="L3793" i="2"/>
  <c r="I3789" i="2"/>
  <c r="L3789" i="2"/>
  <c r="I3785" i="2"/>
  <c r="L3785" i="2"/>
  <c r="I3781" i="2"/>
  <c r="L3781" i="2"/>
  <c r="I3777" i="2"/>
  <c r="L3777" i="2"/>
  <c r="I3773" i="2"/>
  <c r="L3773" i="2"/>
  <c r="I3769" i="2"/>
  <c r="L3769" i="2"/>
  <c r="I3765" i="2"/>
  <c r="L3765" i="2"/>
  <c r="I3761" i="2"/>
  <c r="L3761" i="2"/>
  <c r="I3757" i="2"/>
  <c r="L3757" i="2"/>
  <c r="I3753" i="2"/>
  <c r="L3753" i="2"/>
  <c r="I3749" i="2"/>
  <c r="L3749" i="2"/>
  <c r="I3745" i="2"/>
  <c r="L3745" i="2"/>
  <c r="I3741" i="2"/>
  <c r="L3741" i="2"/>
  <c r="I3737" i="2"/>
  <c r="L3737" i="2"/>
  <c r="I3733" i="2"/>
  <c r="L3733" i="2"/>
  <c r="I3729" i="2"/>
  <c r="L3729" i="2"/>
  <c r="I3725" i="2"/>
  <c r="L3725" i="2"/>
  <c r="I3721" i="2"/>
  <c r="L3721" i="2"/>
  <c r="I3717" i="2"/>
  <c r="L3717" i="2"/>
  <c r="I3713" i="2"/>
  <c r="L3713" i="2"/>
  <c r="I3709" i="2"/>
  <c r="L3709" i="2"/>
  <c r="I3705" i="2"/>
  <c r="L3705" i="2"/>
  <c r="I3701" i="2"/>
  <c r="L3701" i="2"/>
  <c r="I3697" i="2"/>
  <c r="L3697" i="2"/>
  <c r="I3693" i="2"/>
  <c r="L3693" i="2"/>
  <c r="I3689" i="2"/>
  <c r="L3689" i="2"/>
  <c r="I3685" i="2"/>
  <c r="L3685" i="2"/>
  <c r="I3681" i="2"/>
  <c r="L3681" i="2"/>
  <c r="I3677" i="2"/>
  <c r="L3677" i="2"/>
  <c r="I3673" i="2"/>
  <c r="L3673" i="2"/>
  <c r="I3669" i="2"/>
  <c r="L3669" i="2"/>
  <c r="I3665" i="2"/>
  <c r="L3665" i="2"/>
  <c r="I3661" i="2"/>
  <c r="L3661" i="2"/>
  <c r="I3657" i="2"/>
  <c r="L3657" i="2"/>
  <c r="I3653" i="2"/>
  <c r="L3653" i="2"/>
  <c r="I3649" i="2"/>
  <c r="L3649" i="2"/>
  <c r="I3645" i="2"/>
  <c r="L3645" i="2"/>
  <c r="I3641" i="2"/>
  <c r="L3641" i="2"/>
  <c r="I3637" i="2"/>
  <c r="L3637" i="2"/>
  <c r="I3633" i="2"/>
  <c r="L3633" i="2"/>
  <c r="I3629" i="2"/>
  <c r="L3629" i="2"/>
  <c r="I3625" i="2"/>
  <c r="L3625" i="2"/>
  <c r="I3621" i="2"/>
  <c r="L3621" i="2"/>
  <c r="I3617" i="2"/>
  <c r="L3617" i="2"/>
  <c r="I3613" i="2"/>
  <c r="L3613" i="2"/>
  <c r="I3609" i="2"/>
  <c r="L3609" i="2"/>
  <c r="I3605" i="2"/>
  <c r="L3605" i="2"/>
  <c r="I3601" i="2"/>
  <c r="L3601" i="2"/>
  <c r="I3597" i="2"/>
  <c r="L3597" i="2"/>
  <c r="I3593" i="2"/>
  <c r="L3593" i="2"/>
  <c r="I3589" i="2"/>
  <c r="L3589" i="2"/>
  <c r="I3585" i="2"/>
  <c r="L3585" i="2"/>
  <c r="I3581" i="2"/>
  <c r="L3581" i="2"/>
  <c r="I3577" i="2"/>
  <c r="L3577" i="2"/>
  <c r="I3573" i="2"/>
  <c r="L3573" i="2"/>
  <c r="I3569" i="2"/>
  <c r="L3569" i="2"/>
  <c r="I3565" i="2"/>
  <c r="L3565" i="2"/>
  <c r="I3561" i="2"/>
  <c r="L3561" i="2"/>
  <c r="I3557" i="2"/>
  <c r="L3557" i="2"/>
  <c r="I3553" i="2"/>
  <c r="L3553" i="2"/>
  <c r="I3549" i="2"/>
  <c r="L3549" i="2"/>
  <c r="I3545" i="2"/>
  <c r="L3545" i="2"/>
  <c r="I3541" i="2"/>
  <c r="L3541" i="2"/>
  <c r="I3537" i="2"/>
  <c r="L3537" i="2"/>
  <c r="I3533" i="2"/>
  <c r="L3533" i="2"/>
  <c r="I3529" i="2"/>
  <c r="L3529" i="2"/>
  <c r="I3525" i="2"/>
  <c r="L3525" i="2"/>
  <c r="I3521" i="2"/>
  <c r="L3521" i="2"/>
  <c r="I3517" i="2"/>
  <c r="L3517" i="2"/>
  <c r="I3513" i="2"/>
  <c r="L3513" i="2"/>
  <c r="I3509" i="2"/>
  <c r="L3509" i="2"/>
  <c r="I3505" i="2"/>
  <c r="L3505" i="2"/>
  <c r="I3501" i="2"/>
  <c r="L3501" i="2"/>
  <c r="I3497" i="2"/>
  <c r="L3497" i="2"/>
  <c r="I3493" i="2"/>
  <c r="L3493" i="2"/>
  <c r="I3489" i="2"/>
  <c r="L3489" i="2"/>
  <c r="I3485" i="2"/>
  <c r="L3485" i="2"/>
  <c r="I3481" i="2"/>
  <c r="L3481" i="2"/>
  <c r="I3477" i="2"/>
  <c r="L3477" i="2"/>
  <c r="I3473" i="2"/>
  <c r="L3473" i="2"/>
  <c r="I3469" i="2"/>
  <c r="L3469" i="2"/>
  <c r="I3465" i="2"/>
  <c r="L3465" i="2"/>
  <c r="I3461" i="2"/>
  <c r="L3461" i="2"/>
  <c r="I3457" i="2"/>
  <c r="L3457" i="2"/>
  <c r="I3453" i="2"/>
  <c r="L3453" i="2"/>
  <c r="I3449" i="2"/>
  <c r="L3449" i="2"/>
  <c r="I3445" i="2"/>
  <c r="L3445" i="2"/>
  <c r="I3441" i="2"/>
  <c r="L3441" i="2"/>
  <c r="I3437" i="2"/>
  <c r="L3437" i="2"/>
  <c r="I3433" i="2"/>
  <c r="L3433" i="2"/>
  <c r="I3429" i="2"/>
  <c r="L3429" i="2"/>
  <c r="I3425" i="2"/>
  <c r="L3425" i="2"/>
  <c r="I3421" i="2"/>
  <c r="L3421" i="2"/>
  <c r="I3417" i="2"/>
  <c r="L3417" i="2"/>
  <c r="I3413" i="2"/>
  <c r="L3413" i="2"/>
  <c r="I3409" i="2"/>
  <c r="L3409" i="2"/>
  <c r="I3405" i="2"/>
  <c r="L3405" i="2"/>
  <c r="I3401" i="2"/>
  <c r="L3401" i="2"/>
  <c r="I3397" i="2"/>
  <c r="L3397" i="2"/>
  <c r="I3393" i="2"/>
  <c r="L3393" i="2"/>
  <c r="I3389" i="2"/>
  <c r="L3389" i="2"/>
  <c r="I3385" i="2"/>
  <c r="L3385" i="2"/>
  <c r="I3381" i="2"/>
  <c r="L3381" i="2"/>
  <c r="I3377" i="2"/>
  <c r="L3377" i="2"/>
  <c r="I3373" i="2"/>
  <c r="L3373" i="2"/>
  <c r="I3369" i="2"/>
  <c r="L3369" i="2"/>
  <c r="I3365" i="2"/>
  <c r="L3365" i="2"/>
  <c r="I3361" i="2"/>
  <c r="L3361" i="2"/>
  <c r="I3357" i="2"/>
  <c r="L3357" i="2"/>
  <c r="I3353" i="2"/>
  <c r="L3353" i="2"/>
  <c r="I3349" i="2"/>
  <c r="L3349" i="2"/>
  <c r="I3345" i="2"/>
  <c r="L3345" i="2"/>
  <c r="I3341" i="2"/>
  <c r="L3341" i="2"/>
  <c r="I3337" i="2"/>
  <c r="L3337" i="2"/>
  <c r="I3333" i="2"/>
  <c r="L3333" i="2"/>
  <c r="I3329" i="2"/>
  <c r="L3329" i="2"/>
  <c r="I3325" i="2"/>
  <c r="L3325" i="2"/>
  <c r="I3321" i="2"/>
  <c r="L3321" i="2"/>
  <c r="I3317" i="2"/>
  <c r="L3317" i="2"/>
  <c r="I3313" i="2"/>
  <c r="L3313" i="2"/>
  <c r="I3309" i="2"/>
  <c r="L3309" i="2"/>
  <c r="I3305" i="2"/>
  <c r="L3305" i="2"/>
  <c r="I3301" i="2"/>
  <c r="L3301" i="2"/>
  <c r="I3297" i="2"/>
  <c r="L3297" i="2"/>
  <c r="I3293" i="2"/>
  <c r="L3293" i="2"/>
  <c r="I3289" i="2"/>
  <c r="L3289" i="2"/>
  <c r="I3285" i="2"/>
  <c r="L3285" i="2"/>
  <c r="I3281" i="2"/>
  <c r="L3281" i="2"/>
  <c r="I3277" i="2"/>
  <c r="L3277" i="2"/>
  <c r="I3273" i="2"/>
  <c r="L3273" i="2"/>
  <c r="I3269" i="2"/>
  <c r="L3269" i="2"/>
  <c r="I3265" i="2"/>
  <c r="L3265" i="2"/>
  <c r="I3261" i="2"/>
  <c r="L3261" i="2"/>
  <c r="I3257" i="2"/>
  <c r="L3257" i="2"/>
  <c r="I3253" i="2"/>
  <c r="L3253" i="2"/>
  <c r="I3249" i="2"/>
  <c r="L3249" i="2"/>
  <c r="I3245" i="2"/>
  <c r="L3245" i="2"/>
  <c r="I3241" i="2"/>
  <c r="L3241" i="2"/>
  <c r="I3237" i="2"/>
  <c r="L3237" i="2"/>
  <c r="I3233" i="2"/>
  <c r="L3233" i="2"/>
  <c r="I3229" i="2"/>
  <c r="L3229" i="2"/>
  <c r="I3225" i="2"/>
  <c r="L3225" i="2"/>
  <c r="I3221" i="2"/>
  <c r="L3221" i="2"/>
  <c r="I3217" i="2"/>
  <c r="L3217" i="2"/>
  <c r="I3213" i="2"/>
  <c r="L3213" i="2"/>
  <c r="I3209" i="2"/>
  <c r="L3209" i="2"/>
  <c r="I3205" i="2"/>
  <c r="L3205" i="2"/>
  <c r="I3201" i="2"/>
  <c r="L3201" i="2"/>
  <c r="I3197" i="2"/>
  <c r="L3197" i="2"/>
  <c r="I3193" i="2"/>
  <c r="L3193" i="2"/>
  <c r="I3189" i="2"/>
  <c r="L3189" i="2"/>
  <c r="I3185" i="2"/>
  <c r="L3185" i="2"/>
  <c r="I3181" i="2"/>
  <c r="L3181" i="2"/>
  <c r="I3177" i="2"/>
  <c r="L3177" i="2"/>
  <c r="I3173" i="2"/>
  <c r="L3173" i="2"/>
  <c r="I3169" i="2"/>
  <c r="L3169" i="2"/>
  <c r="I3165" i="2"/>
  <c r="L3165" i="2"/>
  <c r="I3161" i="2"/>
  <c r="L3161" i="2"/>
  <c r="I3157" i="2"/>
  <c r="L3157" i="2"/>
  <c r="I3153" i="2"/>
  <c r="L3153" i="2"/>
  <c r="I3149" i="2"/>
  <c r="L3149" i="2"/>
  <c r="I3145" i="2"/>
  <c r="L3145" i="2"/>
  <c r="I3141" i="2"/>
  <c r="L3141" i="2"/>
  <c r="I3137" i="2"/>
  <c r="L3137" i="2"/>
  <c r="I3133" i="2"/>
  <c r="L3133" i="2"/>
  <c r="I3129" i="2"/>
  <c r="L3129" i="2"/>
  <c r="I3125" i="2"/>
  <c r="L3125" i="2"/>
  <c r="I3121" i="2"/>
  <c r="L3121" i="2"/>
  <c r="I3117" i="2"/>
  <c r="L3117" i="2"/>
  <c r="I3113" i="2"/>
  <c r="L3113" i="2"/>
  <c r="I3109" i="2"/>
  <c r="L3109" i="2"/>
  <c r="I3105" i="2"/>
  <c r="L3105" i="2"/>
  <c r="I3101" i="2"/>
  <c r="L3101" i="2"/>
  <c r="I3097" i="2"/>
  <c r="L3097" i="2"/>
  <c r="I3093" i="2"/>
  <c r="L3093" i="2"/>
  <c r="I3089" i="2"/>
  <c r="L3089" i="2"/>
  <c r="I3085" i="2"/>
  <c r="L3085" i="2"/>
  <c r="I3081" i="2"/>
  <c r="L3081" i="2"/>
  <c r="I3077" i="2"/>
  <c r="L3077" i="2"/>
  <c r="I3073" i="2"/>
  <c r="L3073" i="2"/>
  <c r="I3069" i="2"/>
  <c r="L3069" i="2"/>
  <c r="I3065" i="2"/>
  <c r="L3065" i="2"/>
  <c r="I3061" i="2"/>
  <c r="L3061" i="2"/>
  <c r="I3057" i="2"/>
  <c r="L3057" i="2"/>
  <c r="I3053" i="2"/>
  <c r="L3053" i="2"/>
  <c r="I3049" i="2"/>
  <c r="L3049" i="2"/>
  <c r="I3045" i="2"/>
  <c r="L3045" i="2"/>
  <c r="I3041" i="2"/>
  <c r="L3041" i="2"/>
  <c r="I3037" i="2"/>
  <c r="L3037" i="2"/>
  <c r="I3033" i="2"/>
  <c r="L3033" i="2"/>
  <c r="I3029" i="2"/>
  <c r="L3029" i="2"/>
  <c r="I3025" i="2"/>
  <c r="L3025" i="2"/>
  <c r="I3021" i="2"/>
  <c r="L3021" i="2"/>
  <c r="I3017" i="2"/>
  <c r="L3017" i="2"/>
  <c r="I3013" i="2"/>
  <c r="L3013" i="2"/>
  <c r="I3009" i="2"/>
  <c r="L3009" i="2"/>
  <c r="I3005" i="2"/>
  <c r="L3005" i="2"/>
  <c r="I3001" i="2"/>
  <c r="L3001" i="2"/>
  <c r="I2997" i="2"/>
  <c r="L2997" i="2"/>
  <c r="I2993" i="2"/>
  <c r="L2993" i="2"/>
  <c r="I2989" i="2"/>
  <c r="L2989" i="2"/>
  <c r="I2985" i="2"/>
  <c r="L2985" i="2"/>
  <c r="I2981" i="2"/>
  <c r="L2981" i="2"/>
  <c r="I2977" i="2"/>
  <c r="L2977" i="2"/>
  <c r="I2973" i="2"/>
  <c r="L2973" i="2"/>
  <c r="I2969" i="2"/>
  <c r="L2969" i="2"/>
  <c r="I2965" i="2"/>
  <c r="L2965" i="2"/>
  <c r="I2961" i="2"/>
  <c r="L2961" i="2"/>
  <c r="I2957" i="2"/>
  <c r="L2957" i="2"/>
  <c r="I2953" i="2"/>
  <c r="L2953" i="2"/>
  <c r="I2949" i="2"/>
  <c r="L2949" i="2"/>
  <c r="I2945" i="2"/>
  <c r="L2945" i="2"/>
  <c r="I2941" i="2"/>
  <c r="L2941" i="2"/>
  <c r="I2937" i="2"/>
  <c r="L2937" i="2"/>
  <c r="I2933" i="2"/>
  <c r="L2933" i="2"/>
  <c r="I2929" i="2"/>
  <c r="L2929" i="2"/>
  <c r="I2925" i="2"/>
  <c r="L2925" i="2"/>
  <c r="I2921" i="2"/>
  <c r="L2921" i="2"/>
  <c r="I2917" i="2"/>
  <c r="L2917" i="2"/>
  <c r="I2913" i="2"/>
  <c r="L2913" i="2"/>
  <c r="I2909" i="2"/>
  <c r="L2909" i="2"/>
  <c r="I2905" i="2"/>
  <c r="L2905" i="2"/>
  <c r="I2901" i="2"/>
  <c r="L2901" i="2"/>
  <c r="I2897" i="2"/>
  <c r="L2897" i="2"/>
  <c r="I2893" i="2"/>
  <c r="L2893" i="2"/>
  <c r="I2889" i="2"/>
  <c r="L2889" i="2"/>
  <c r="I2885" i="2"/>
  <c r="L2885" i="2"/>
  <c r="I2881" i="2"/>
  <c r="L2881" i="2"/>
  <c r="I2877" i="2"/>
  <c r="L2877" i="2"/>
  <c r="I2873" i="2"/>
  <c r="L2873" i="2"/>
  <c r="I2869" i="2"/>
  <c r="L2869" i="2"/>
  <c r="I2865" i="2"/>
  <c r="L2865" i="2"/>
  <c r="I2861" i="2"/>
  <c r="L2861" i="2"/>
  <c r="I2857" i="2"/>
  <c r="L2857" i="2"/>
  <c r="I2853" i="2"/>
  <c r="L2853" i="2"/>
  <c r="I2849" i="2"/>
  <c r="L2849" i="2"/>
  <c r="I2845" i="2"/>
  <c r="L2845" i="2"/>
  <c r="I2841" i="2"/>
  <c r="L2841" i="2"/>
  <c r="I2837" i="2"/>
  <c r="L2837" i="2"/>
  <c r="I2833" i="2"/>
  <c r="L2833" i="2"/>
  <c r="I2829" i="2"/>
  <c r="L2829" i="2"/>
  <c r="I2825" i="2"/>
  <c r="L2825" i="2"/>
  <c r="I2821" i="2"/>
  <c r="L2821" i="2"/>
  <c r="I2817" i="2"/>
  <c r="L2817" i="2"/>
  <c r="I2813" i="2"/>
  <c r="L2813" i="2"/>
  <c r="I2809" i="2"/>
  <c r="L2809" i="2"/>
  <c r="I2805" i="2"/>
  <c r="L2805" i="2"/>
  <c r="I2801" i="2"/>
  <c r="L2801" i="2"/>
  <c r="I2797" i="2"/>
  <c r="L2797" i="2"/>
  <c r="I2793" i="2"/>
  <c r="L2793" i="2"/>
  <c r="I2789" i="2"/>
  <c r="L2789" i="2"/>
  <c r="I2785" i="2"/>
  <c r="L2785" i="2"/>
  <c r="I2781" i="2"/>
  <c r="L2781" i="2"/>
  <c r="I2777" i="2"/>
  <c r="L2777" i="2"/>
  <c r="I2773" i="2"/>
  <c r="L2773" i="2"/>
  <c r="I2769" i="2"/>
  <c r="L2769" i="2"/>
  <c r="I2765" i="2"/>
  <c r="L2765" i="2"/>
  <c r="I2761" i="2"/>
  <c r="L2761" i="2"/>
  <c r="I2757" i="2"/>
  <c r="L2757" i="2"/>
  <c r="I2753" i="2"/>
  <c r="L2753" i="2"/>
  <c r="I2749" i="2"/>
  <c r="L2749" i="2"/>
  <c r="I2745" i="2"/>
  <c r="L2745" i="2"/>
  <c r="I2741" i="2"/>
  <c r="L2741" i="2"/>
  <c r="I2737" i="2"/>
  <c r="L2737" i="2"/>
  <c r="I2733" i="2"/>
  <c r="L2733" i="2"/>
  <c r="I2729" i="2"/>
  <c r="L2729" i="2"/>
  <c r="I2725" i="2"/>
  <c r="L2725" i="2"/>
  <c r="I2721" i="2"/>
  <c r="L2721" i="2"/>
  <c r="I2717" i="2"/>
  <c r="L2717" i="2"/>
  <c r="I2713" i="2"/>
  <c r="L2713" i="2"/>
  <c r="I2709" i="2"/>
  <c r="L2709" i="2"/>
  <c r="I2705" i="2"/>
  <c r="L2705" i="2"/>
  <c r="I2701" i="2"/>
  <c r="L2701" i="2"/>
  <c r="I2697" i="2"/>
  <c r="L2697" i="2"/>
  <c r="I2693" i="2"/>
  <c r="L2693" i="2"/>
  <c r="I2689" i="2"/>
  <c r="L2689" i="2"/>
  <c r="I2685" i="2"/>
  <c r="L2685" i="2"/>
  <c r="I2681" i="2"/>
  <c r="L2681" i="2"/>
  <c r="I2677" i="2"/>
  <c r="L2677" i="2"/>
  <c r="I2673" i="2"/>
  <c r="L2673" i="2"/>
  <c r="I2669" i="2"/>
  <c r="L2669" i="2"/>
  <c r="I2665" i="2"/>
  <c r="L2665" i="2"/>
  <c r="I2661" i="2"/>
  <c r="L2661" i="2"/>
  <c r="I2657" i="2"/>
  <c r="L2657" i="2"/>
  <c r="I2653" i="2"/>
  <c r="L2653" i="2"/>
  <c r="I2649" i="2"/>
  <c r="L2649" i="2"/>
  <c r="I2645" i="2"/>
  <c r="L2645" i="2"/>
  <c r="I2641" i="2"/>
  <c r="L2641" i="2"/>
  <c r="I2637" i="2"/>
  <c r="L2637" i="2"/>
  <c r="I2633" i="2"/>
  <c r="L2633" i="2"/>
  <c r="I2629" i="2"/>
  <c r="L2629" i="2"/>
  <c r="I2625" i="2"/>
  <c r="L2625" i="2"/>
  <c r="I2621" i="2"/>
  <c r="L2621" i="2"/>
  <c r="I2617" i="2"/>
  <c r="L2617" i="2"/>
  <c r="I2613" i="2"/>
  <c r="L2613" i="2"/>
  <c r="I2609" i="2"/>
  <c r="L2609" i="2"/>
  <c r="I2605" i="2"/>
  <c r="L2605" i="2"/>
  <c r="I2601" i="2"/>
  <c r="L2601" i="2"/>
  <c r="I2597" i="2"/>
  <c r="L2597" i="2"/>
  <c r="I2593" i="2"/>
  <c r="L2593" i="2"/>
  <c r="I2589" i="2"/>
  <c r="L2589" i="2"/>
  <c r="I2585" i="2"/>
  <c r="L2585" i="2"/>
  <c r="I2581" i="2"/>
  <c r="L2581" i="2"/>
  <c r="I2577" i="2"/>
  <c r="L2577" i="2"/>
  <c r="I2573" i="2"/>
  <c r="L2573" i="2"/>
  <c r="I2569" i="2"/>
  <c r="L2569" i="2"/>
  <c r="I2565" i="2"/>
  <c r="L2565" i="2"/>
  <c r="I2561" i="2"/>
  <c r="L2561" i="2"/>
  <c r="I2557" i="2"/>
  <c r="L2557" i="2"/>
  <c r="I2553" i="2"/>
  <c r="L2553" i="2"/>
  <c r="I2549" i="2"/>
  <c r="L2549" i="2"/>
  <c r="I2545" i="2"/>
  <c r="L2545" i="2"/>
  <c r="I2541" i="2"/>
  <c r="L2541" i="2"/>
  <c r="I2537" i="2"/>
  <c r="L2537" i="2"/>
  <c r="I2533" i="2"/>
  <c r="L2533" i="2"/>
  <c r="I2529" i="2"/>
  <c r="L2529" i="2"/>
  <c r="I2525" i="2"/>
  <c r="L2525" i="2"/>
  <c r="I2521" i="2"/>
  <c r="L2521" i="2"/>
  <c r="I2517" i="2"/>
  <c r="L2517" i="2"/>
  <c r="I2513" i="2"/>
  <c r="L2513" i="2"/>
  <c r="I2509" i="2"/>
  <c r="L2509" i="2"/>
  <c r="I2505" i="2"/>
  <c r="L2505" i="2"/>
  <c r="I2501" i="2"/>
  <c r="L2501" i="2"/>
  <c r="I2497" i="2"/>
  <c r="L2497" i="2"/>
  <c r="I2493" i="2"/>
  <c r="L2493" i="2"/>
  <c r="I2489" i="2"/>
  <c r="L2489" i="2"/>
  <c r="I2485" i="2"/>
  <c r="L2485" i="2"/>
  <c r="I2481" i="2"/>
  <c r="L2481" i="2"/>
  <c r="I2477" i="2"/>
  <c r="L2477" i="2"/>
  <c r="I2473" i="2"/>
  <c r="L2473" i="2"/>
  <c r="I2469" i="2"/>
  <c r="L2469" i="2"/>
  <c r="I2465" i="2"/>
  <c r="L2465" i="2"/>
  <c r="I2461" i="2"/>
  <c r="L2461" i="2"/>
  <c r="I2457" i="2"/>
  <c r="L2457" i="2"/>
  <c r="I2453" i="2"/>
  <c r="L2453" i="2"/>
  <c r="I2449" i="2"/>
  <c r="L2449" i="2"/>
  <c r="I2445" i="2"/>
  <c r="L2445" i="2"/>
  <c r="I2441" i="2"/>
  <c r="L2441" i="2"/>
  <c r="I2437" i="2"/>
  <c r="L2437" i="2"/>
  <c r="I2433" i="2"/>
  <c r="L2433" i="2"/>
  <c r="I2429" i="2"/>
  <c r="L2429" i="2"/>
  <c r="I2425" i="2"/>
  <c r="L2425" i="2"/>
  <c r="I2421" i="2"/>
  <c r="L2421" i="2"/>
  <c r="I2417" i="2"/>
  <c r="L2417" i="2"/>
  <c r="I2413" i="2"/>
  <c r="L2413" i="2"/>
  <c r="I2409" i="2"/>
  <c r="L2409" i="2"/>
  <c r="I2405" i="2"/>
  <c r="L2405" i="2"/>
  <c r="I2401" i="2"/>
  <c r="L2401" i="2"/>
  <c r="I2397" i="2"/>
  <c r="L2397" i="2"/>
  <c r="I2393" i="2"/>
  <c r="L2393" i="2"/>
  <c r="I2389" i="2"/>
  <c r="L2389" i="2"/>
  <c r="I2385" i="2"/>
  <c r="L2385" i="2"/>
  <c r="I2381" i="2"/>
  <c r="L2381" i="2"/>
  <c r="I2377" i="2"/>
  <c r="L2377" i="2"/>
  <c r="I2373" i="2"/>
  <c r="L2373" i="2"/>
  <c r="I2369" i="2"/>
  <c r="L2369" i="2"/>
  <c r="I2365" i="2"/>
  <c r="L2365" i="2"/>
  <c r="I2361" i="2"/>
  <c r="L2361" i="2"/>
  <c r="I2357" i="2"/>
  <c r="L2357" i="2"/>
  <c r="I2353" i="2"/>
  <c r="L2353" i="2"/>
  <c r="I2349" i="2"/>
  <c r="L2349" i="2"/>
  <c r="I2345" i="2"/>
  <c r="L2345" i="2"/>
  <c r="I2341" i="2"/>
  <c r="L2341" i="2"/>
  <c r="I2337" i="2"/>
  <c r="L2337" i="2"/>
  <c r="I2333" i="2"/>
  <c r="L2333" i="2"/>
  <c r="I2329" i="2"/>
  <c r="L2329" i="2"/>
  <c r="I2325" i="2"/>
  <c r="L2325" i="2"/>
  <c r="I2321" i="2"/>
  <c r="L2321" i="2"/>
  <c r="I2317" i="2"/>
  <c r="L2317" i="2"/>
  <c r="I2313" i="2"/>
  <c r="L2313" i="2"/>
  <c r="I2309" i="2"/>
  <c r="L2309" i="2"/>
  <c r="I2305" i="2"/>
  <c r="L2305" i="2"/>
  <c r="I2301" i="2"/>
  <c r="L2301" i="2"/>
  <c r="I2297" i="2"/>
  <c r="L2297" i="2"/>
  <c r="I2293" i="2"/>
  <c r="L2293" i="2"/>
  <c r="I2289" i="2"/>
  <c r="L2289" i="2"/>
  <c r="I2285" i="2"/>
  <c r="L2285" i="2"/>
  <c r="I2281" i="2"/>
  <c r="L2281" i="2"/>
  <c r="I2277" i="2"/>
  <c r="L2277" i="2"/>
  <c r="I2273" i="2"/>
  <c r="L2273" i="2"/>
  <c r="I2269" i="2"/>
  <c r="L2269" i="2"/>
  <c r="I2265" i="2"/>
  <c r="L2265" i="2"/>
  <c r="I2261" i="2"/>
  <c r="L2261" i="2"/>
  <c r="I2257" i="2"/>
  <c r="L2257" i="2"/>
  <c r="I2253" i="2"/>
  <c r="L2253" i="2"/>
  <c r="I2249" i="2"/>
  <c r="L2249" i="2"/>
  <c r="I2245" i="2"/>
  <c r="L2245" i="2"/>
  <c r="I2241" i="2"/>
  <c r="L2241" i="2"/>
  <c r="I2237" i="2"/>
  <c r="L2237" i="2"/>
  <c r="I2233" i="2"/>
  <c r="L2233" i="2"/>
  <c r="I2229" i="2"/>
  <c r="L2229" i="2"/>
  <c r="I2225" i="2"/>
  <c r="L2225" i="2"/>
  <c r="I2221" i="2"/>
  <c r="L2221" i="2"/>
  <c r="I2217" i="2"/>
  <c r="L2217" i="2"/>
  <c r="I2213" i="2"/>
  <c r="L2213" i="2"/>
  <c r="I2209" i="2"/>
  <c r="L2209" i="2"/>
  <c r="I2205" i="2"/>
  <c r="L2205" i="2"/>
  <c r="I2201" i="2"/>
  <c r="L2201" i="2"/>
  <c r="I2197" i="2"/>
  <c r="L2197" i="2"/>
  <c r="I2193" i="2"/>
  <c r="L2193" i="2"/>
  <c r="I2189" i="2"/>
  <c r="L2189" i="2"/>
  <c r="I2185" i="2"/>
  <c r="L2185" i="2"/>
  <c r="I2181" i="2"/>
  <c r="L2181" i="2"/>
  <c r="I2177" i="2"/>
  <c r="L2177" i="2"/>
  <c r="I2173" i="2"/>
  <c r="L2173" i="2"/>
  <c r="I2169" i="2"/>
  <c r="L2169" i="2"/>
  <c r="I2165" i="2"/>
  <c r="L2165" i="2"/>
  <c r="I2161" i="2"/>
  <c r="L2161" i="2"/>
  <c r="I2157" i="2"/>
  <c r="L2157" i="2"/>
  <c r="I2153" i="2"/>
  <c r="L2153" i="2"/>
  <c r="I2149" i="2"/>
  <c r="L2149" i="2"/>
  <c r="I2145" i="2"/>
  <c r="L2145" i="2"/>
  <c r="I2141" i="2"/>
  <c r="L2141" i="2"/>
  <c r="I2137" i="2"/>
  <c r="L2137" i="2"/>
  <c r="I2133" i="2"/>
  <c r="L2133" i="2"/>
  <c r="I2129" i="2"/>
  <c r="L2129" i="2"/>
  <c r="I2125" i="2"/>
  <c r="L2125" i="2"/>
  <c r="I2121" i="2"/>
  <c r="L2121" i="2"/>
  <c r="I2117" i="2"/>
  <c r="L2117" i="2"/>
  <c r="I2113" i="2"/>
  <c r="L2113" i="2"/>
  <c r="I2109" i="2"/>
  <c r="L2109" i="2"/>
  <c r="I2105" i="2"/>
  <c r="L2105" i="2"/>
  <c r="I2101" i="2"/>
  <c r="L2101" i="2"/>
  <c r="I2097" i="2"/>
  <c r="L2097" i="2"/>
  <c r="I2093" i="2"/>
  <c r="L2093" i="2"/>
  <c r="I2089" i="2"/>
  <c r="L2089" i="2"/>
  <c r="I2085" i="2"/>
  <c r="L2085" i="2"/>
  <c r="I2081" i="2"/>
  <c r="L2081" i="2"/>
  <c r="I2077" i="2"/>
  <c r="L2077" i="2"/>
  <c r="I2073" i="2"/>
  <c r="L2073" i="2"/>
  <c r="I2069" i="2"/>
  <c r="L2069" i="2"/>
  <c r="I2065" i="2"/>
  <c r="L2065" i="2"/>
  <c r="I2061" i="2"/>
  <c r="L2061" i="2"/>
  <c r="I2057" i="2"/>
  <c r="L2057" i="2"/>
  <c r="I2053" i="2"/>
  <c r="L2053" i="2"/>
  <c r="I2049" i="2"/>
  <c r="L2049" i="2"/>
  <c r="I2045" i="2"/>
  <c r="L2045" i="2"/>
  <c r="I2041" i="2"/>
  <c r="L2041" i="2"/>
  <c r="I2037" i="2"/>
  <c r="L2037" i="2"/>
  <c r="I2033" i="2"/>
  <c r="L2033" i="2"/>
  <c r="I2029" i="2"/>
  <c r="L2029" i="2"/>
  <c r="I2025" i="2"/>
  <c r="L2025" i="2"/>
  <c r="I2021" i="2"/>
  <c r="L2021" i="2"/>
  <c r="I2017" i="2"/>
  <c r="L2017" i="2"/>
  <c r="I2013" i="2"/>
  <c r="L2013" i="2"/>
  <c r="I2009" i="2"/>
  <c r="L2009" i="2"/>
  <c r="I2005" i="2"/>
  <c r="L2005" i="2"/>
  <c r="I2001" i="2"/>
  <c r="L2001" i="2"/>
  <c r="I1997" i="2"/>
  <c r="L1997" i="2"/>
  <c r="I1993" i="2"/>
  <c r="L1993" i="2"/>
  <c r="I1989" i="2"/>
  <c r="L1989" i="2"/>
  <c r="I1985" i="2"/>
  <c r="L1985" i="2"/>
  <c r="I1981" i="2"/>
  <c r="L1981" i="2"/>
  <c r="I1977" i="2"/>
  <c r="L1977" i="2"/>
  <c r="I1973" i="2"/>
  <c r="L1973" i="2"/>
  <c r="I1969" i="2"/>
  <c r="L1969" i="2"/>
  <c r="I1965" i="2"/>
  <c r="L1965" i="2"/>
  <c r="I1961" i="2"/>
  <c r="L1961" i="2"/>
  <c r="I1957" i="2"/>
  <c r="L1957" i="2"/>
  <c r="I1953" i="2"/>
  <c r="L1953" i="2"/>
  <c r="I1949" i="2"/>
  <c r="L1949" i="2"/>
  <c r="I1945" i="2"/>
  <c r="L1945" i="2"/>
  <c r="I1941" i="2"/>
  <c r="L1941" i="2"/>
  <c r="I1937" i="2"/>
  <c r="L1937" i="2"/>
  <c r="I1933" i="2"/>
  <c r="L1933" i="2"/>
  <c r="I1929" i="2"/>
  <c r="L1929" i="2"/>
  <c r="I1925" i="2"/>
  <c r="L1925" i="2"/>
  <c r="I1921" i="2"/>
  <c r="L1921" i="2"/>
  <c r="I1917" i="2"/>
  <c r="L1917" i="2"/>
  <c r="I1913" i="2"/>
  <c r="L1913" i="2"/>
  <c r="I1909" i="2"/>
  <c r="L1909" i="2"/>
  <c r="I1905" i="2"/>
  <c r="L1905" i="2"/>
  <c r="I1901" i="2"/>
  <c r="L1901" i="2"/>
  <c r="I1897" i="2"/>
  <c r="L1897" i="2"/>
  <c r="I1893" i="2"/>
  <c r="L1893" i="2"/>
  <c r="I1889" i="2"/>
  <c r="L1889" i="2"/>
  <c r="I1885" i="2"/>
  <c r="L1885" i="2"/>
  <c r="I1881" i="2"/>
  <c r="L1881" i="2"/>
  <c r="I1877" i="2"/>
  <c r="L1877" i="2"/>
  <c r="I1873" i="2"/>
  <c r="L1873" i="2"/>
  <c r="I1869" i="2"/>
  <c r="L1869" i="2"/>
  <c r="I1865" i="2"/>
  <c r="L1865" i="2"/>
  <c r="I1861" i="2"/>
  <c r="L1861" i="2"/>
  <c r="I1857" i="2"/>
  <c r="L1857" i="2"/>
  <c r="I1853" i="2"/>
  <c r="L1853" i="2"/>
  <c r="I1849" i="2"/>
  <c r="L1849" i="2"/>
  <c r="I1845" i="2"/>
  <c r="L1845" i="2"/>
  <c r="I1841" i="2"/>
  <c r="L1841" i="2"/>
  <c r="I1837" i="2"/>
  <c r="L1837" i="2"/>
  <c r="I1833" i="2"/>
  <c r="L1833" i="2"/>
  <c r="I1829" i="2"/>
  <c r="L1829" i="2"/>
  <c r="I1825" i="2"/>
  <c r="L1825" i="2"/>
  <c r="I1821" i="2"/>
  <c r="L1821" i="2"/>
  <c r="I1817" i="2"/>
  <c r="L1817" i="2"/>
  <c r="I1813" i="2"/>
  <c r="L1813" i="2"/>
  <c r="I1809" i="2"/>
  <c r="L1809" i="2"/>
  <c r="I1805" i="2"/>
  <c r="L1805" i="2"/>
  <c r="I1801" i="2"/>
  <c r="L1801" i="2"/>
  <c r="I1797" i="2"/>
  <c r="L1797" i="2"/>
  <c r="I1793" i="2"/>
  <c r="L1793" i="2"/>
  <c r="I1789" i="2"/>
  <c r="L1789" i="2"/>
  <c r="I1785" i="2"/>
  <c r="L1785" i="2"/>
  <c r="I1781" i="2"/>
  <c r="L1781" i="2"/>
  <c r="I1777" i="2"/>
  <c r="L1777" i="2"/>
  <c r="I1773" i="2"/>
  <c r="L1773" i="2"/>
  <c r="I1769" i="2"/>
  <c r="L1769" i="2"/>
  <c r="I1765" i="2"/>
  <c r="L1765" i="2"/>
  <c r="I1761" i="2"/>
  <c r="L1761" i="2"/>
  <c r="I1757" i="2"/>
  <c r="L1757" i="2"/>
  <c r="I1753" i="2"/>
  <c r="L1753" i="2"/>
  <c r="I1749" i="2"/>
  <c r="L1749" i="2"/>
  <c r="I1745" i="2"/>
  <c r="L1745" i="2"/>
  <c r="I1741" i="2"/>
  <c r="L1741" i="2"/>
  <c r="I1737" i="2"/>
  <c r="L1737" i="2"/>
  <c r="I1733" i="2"/>
  <c r="L1733" i="2"/>
  <c r="I1729" i="2"/>
  <c r="L1729" i="2"/>
  <c r="I1725" i="2"/>
  <c r="L1725" i="2"/>
  <c r="I1721" i="2"/>
  <c r="L1721" i="2"/>
  <c r="I1717" i="2"/>
  <c r="L1717" i="2"/>
  <c r="I1713" i="2"/>
  <c r="L1713" i="2"/>
  <c r="I1709" i="2"/>
  <c r="L1709" i="2"/>
  <c r="I1705" i="2"/>
  <c r="L1705" i="2"/>
  <c r="I1701" i="2"/>
  <c r="L1701" i="2"/>
  <c r="I1697" i="2"/>
  <c r="L1697" i="2"/>
  <c r="I1693" i="2"/>
  <c r="L1693" i="2"/>
  <c r="I1689" i="2"/>
  <c r="L1689" i="2"/>
  <c r="I1685" i="2"/>
  <c r="L1685" i="2"/>
  <c r="I1681" i="2"/>
  <c r="L1681" i="2"/>
  <c r="I1677" i="2"/>
  <c r="L1677" i="2"/>
  <c r="I1673" i="2"/>
  <c r="L1673" i="2"/>
  <c r="I1669" i="2"/>
  <c r="L1669" i="2"/>
  <c r="I1665" i="2"/>
  <c r="L1665" i="2"/>
  <c r="I1661" i="2"/>
  <c r="L1661" i="2"/>
  <c r="I1657" i="2"/>
  <c r="L1657" i="2"/>
  <c r="I1653" i="2"/>
  <c r="L1653" i="2"/>
  <c r="I1649" i="2"/>
  <c r="L1649" i="2"/>
  <c r="I1645" i="2"/>
  <c r="L1645" i="2"/>
  <c r="I1641" i="2"/>
  <c r="L1641" i="2"/>
  <c r="I1637" i="2"/>
  <c r="L1637" i="2"/>
  <c r="I1633" i="2"/>
  <c r="L1633" i="2"/>
  <c r="I1629" i="2"/>
  <c r="L1629" i="2"/>
  <c r="I1625" i="2"/>
  <c r="L1625" i="2"/>
  <c r="I1621" i="2"/>
  <c r="L1621" i="2"/>
  <c r="I1617" i="2"/>
  <c r="L1617" i="2"/>
  <c r="I1613" i="2"/>
  <c r="L1613" i="2"/>
  <c r="I1609" i="2"/>
  <c r="L1609" i="2"/>
  <c r="I1605" i="2"/>
  <c r="L1605" i="2"/>
  <c r="I1601" i="2"/>
  <c r="L1601" i="2"/>
  <c r="I1597" i="2"/>
  <c r="L1597" i="2"/>
  <c r="I1593" i="2"/>
  <c r="L1593" i="2"/>
  <c r="I1589" i="2"/>
  <c r="L1589" i="2"/>
  <c r="I1585" i="2"/>
  <c r="L1585" i="2"/>
  <c r="I1581" i="2"/>
  <c r="L1581" i="2"/>
  <c r="I1577" i="2"/>
  <c r="L1577" i="2"/>
  <c r="I1573" i="2"/>
  <c r="L1573" i="2"/>
  <c r="I1569" i="2"/>
  <c r="L1569" i="2"/>
  <c r="I1565" i="2"/>
  <c r="L1565" i="2"/>
  <c r="I1561" i="2"/>
  <c r="L1561" i="2"/>
  <c r="I1557" i="2"/>
  <c r="L1557" i="2"/>
  <c r="I1553" i="2"/>
  <c r="L1553" i="2"/>
  <c r="I1549" i="2"/>
  <c r="L1549" i="2"/>
  <c r="I1545" i="2"/>
  <c r="L1545" i="2"/>
  <c r="I1541" i="2"/>
  <c r="L1541" i="2"/>
  <c r="I1537" i="2"/>
  <c r="L1537" i="2"/>
  <c r="I1533" i="2"/>
  <c r="L1533" i="2"/>
  <c r="I1529" i="2"/>
  <c r="L1529" i="2"/>
  <c r="I1525" i="2"/>
  <c r="L1525" i="2"/>
  <c r="I1521" i="2"/>
  <c r="L1521" i="2"/>
  <c r="I1517" i="2"/>
  <c r="L1517" i="2"/>
  <c r="I1513" i="2"/>
  <c r="L1513" i="2"/>
  <c r="I1509" i="2"/>
  <c r="L1509" i="2"/>
  <c r="I1505" i="2"/>
  <c r="L1505" i="2"/>
  <c r="I1501" i="2"/>
  <c r="L1501" i="2"/>
  <c r="I1497" i="2"/>
  <c r="L1497" i="2"/>
  <c r="I1493" i="2"/>
  <c r="L1493" i="2"/>
  <c r="I1489" i="2"/>
  <c r="L1489" i="2"/>
  <c r="I1485" i="2"/>
  <c r="L1485" i="2"/>
  <c r="I1481" i="2"/>
  <c r="L1481" i="2"/>
  <c r="I1477" i="2"/>
  <c r="L1477" i="2"/>
  <c r="I1473" i="2"/>
  <c r="L1473" i="2"/>
  <c r="I1469" i="2"/>
  <c r="L1469" i="2"/>
  <c r="I1465" i="2"/>
  <c r="L1465" i="2"/>
  <c r="I1461" i="2"/>
  <c r="L1461" i="2"/>
  <c r="I1457" i="2"/>
  <c r="L1457" i="2"/>
  <c r="I1453" i="2"/>
  <c r="L1453" i="2"/>
  <c r="I1449" i="2"/>
  <c r="L1449" i="2"/>
  <c r="I1445" i="2"/>
  <c r="L1445" i="2"/>
  <c r="I1441" i="2"/>
  <c r="L1441" i="2"/>
  <c r="I1437" i="2"/>
  <c r="L1437" i="2"/>
  <c r="I1433" i="2"/>
  <c r="L1433" i="2"/>
  <c r="I1429" i="2"/>
  <c r="L1429" i="2"/>
  <c r="I1425" i="2"/>
  <c r="L1425" i="2"/>
  <c r="I1421" i="2"/>
  <c r="L1421" i="2"/>
  <c r="I1417" i="2"/>
  <c r="L1417" i="2"/>
  <c r="I1413" i="2"/>
  <c r="L1413" i="2"/>
  <c r="I1409" i="2"/>
  <c r="L1409" i="2"/>
  <c r="I1405" i="2"/>
  <c r="L1405" i="2"/>
  <c r="I1401" i="2"/>
  <c r="L1401" i="2"/>
  <c r="I1397" i="2"/>
  <c r="L1397" i="2"/>
  <c r="I1393" i="2"/>
  <c r="L1393" i="2"/>
  <c r="I1389" i="2"/>
  <c r="L1389" i="2"/>
  <c r="I1385" i="2"/>
  <c r="L1385" i="2"/>
  <c r="I1381" i="2"/>
  <c r="L1381" i="2"/>
  <c r="I1377" i="2"/>
  <c r="L1377" i="2"/>
  <c r="I1373" i="2"/>
  <c r="L1373" i="2"/>
  <c r="I1369" i="2"/>
  <c r="L1369" i="2"/>
  <c r="I1365" i="2"/>
  <c r="L1365" i="2"/>
  <c r="I1361" i="2"/>
  <c r="L1361" i="2"/>
  <c r="I1357" i="2"/>
  <c r="L1357" i="2"/>
  <c r="I1353" i="2"/>
  <c r="L1353" i="2"/>
  <c r="I1349" i="2"/>
  <c r="L1349" i="2"/>
  <c r="I1345" i="2"/>
  <c r="L1345" i="2"/>
  <c r="I1341" i="2"/>
  <c r="L1341" i="2"/>
  <c r="I1337" i="2"/>
  <c r="L1337" i="2"/>
  <c r="I1333" i="2"/>
  <c r="L1333" i="2"/>
  <c r="I1329" i="2"/>
  <c r="L1329" i="2"/>
  <c r="I1325" i="2"/>
  <c r="L1325" i="2"/>
  <c r="I1321" i="2"/>
  <c r="L1321" i="2"/>
  <c r="I1317" i="2"/>
  <c r="L1317" i="2"/>
  <c r="I1313" i="2"/>
  <c r="L1313" i="2"/>
  <c r="I1309" i="2"/>
  <c r="L1309" i="2"/>
  <c r="I1305" i="2"/>
  <c r="L1305" i="2"/>
  <c r="I1301" i="2"/>
  <c r="L1301" i="2"/>
  <c r="I1297" i="2"/>
  <c r="L1297" i="2"/>
  <c r="I1293" i="2"/>
  <c r="L1293" i="2"/>
  <c r="I1289" i="2"/>
  <c r="L1289" i="2"/>
  <c r="I1285" i="2"/>
  <c r="L1285" i="2"/>
  <c r="I1281" i="2"/>
  <c r="L1281" i="2"/>
  <c r="I1277" i="2"/>
  <c r="L1277" i="2"/>
  <c r="I1273" i="2"/>
  <c r="L1273" i="2"/>
  <c r="I1269" i="2"/>
  <c r="L1269" i="2"/>
  <c r="I1265" i="2"/>
  <c r="L1265" i="2"/>
  <c r="I1261" i="2"/>
  <c r="L1261" i="2"/>
  <c r="I1257" i="2"/>
  <c r="L1257" i="2"/>
  <c r="I1253" i="2"/>
  <c r="L1253" i="2"/>
  <c r="I1249" i="2"/>
  <c r="L1249" i="2"/>
  <c r="I1245" i="2"/>
  <c r="L1245" i="2"/>
  <c r="I1241" i="2"/>
  <c r="L1241" i="2"/>
  <c r="I1237" i="2"/>
  <c r="L1237" i="2"/>
  <c r="I1233" i="2"/>
  <c r="L1233" i="2"/>
  <c r="I1229" i="2"/>
  <c r="L1229" i="2"/>
  <c r="I1225" i="2"/>
  <c r="L1225" i="2"/>
  <c r="I1221" i="2"/>
  <c r="L1221" i="2"/>
  <c r="I1217" i="2"/>
  <c r="L1217" i="2"/>
  <c r="I1213" i="2"/>
  <c r="L1213" i="2"/>
  <c r="I1209" i="2"/>
  <c r="L1209" i="2"/>
  <c r="I1205" i="2"/>
  <c r="L1205" i="2"/>
  <c r="I1201" i="2"/>
  <c r="L1201" i="2"/>
  <c r="I1197" i="2"/>
  <c r="L1197" i="2"/>
  <c r="I1193" i="2"/>
  <c r="L1193" i="2"/>
  <c r="I1189" i="2"/>
  <c r="L1189" i="2"/>
  <c r="I1185" i="2"/>
  <c r="L1185" i="2"/>
  <c r="I1181" i="2"/>
  <c r="L1181" i="2"/>
  <c r="I1177" i="2"/>
  <c r="L1177" i="2"/>
  <c r="I1173" i="2"/>
  <c r="L1173" i="2"/>
  <c r="I1169" i="2"/>
  <c r="L1169" i="2"/>
  <c r="I1165" i="2"/>
  <c r="L1165" i="2"/>
  <c r="I1161" i="2"/>
  <c r="L1161" i="2"/>
  <c r="I1157" i="2"/>
  <c r="L1157" i="2"/>
  <c r="I1153" i="2"/>
  <c r="L1153" i="2"/>
  <c r="I1149" i="2"/>
  <c r="L1149" i="2"/>
  <c r="I1145" i="2"/>
  <c r="L1145" i="2"/>
  <c r="I1141" i="2"/>
  <c r="L1141" i="2"/>
  <c r="I1137" i="2"/>
  <c r="L1137" i="2"/>
  <c r="I1133" i="2"/>
  <c r="L1133" i="2"/>
  <c r="I1129" i="2"/>
  <c r="L1129" i="2"/>
  <c r="I1125" i="2"/>
  <c r="L1125" i="2"/>
  <c r="I1121" i="2"/>
  <c r="L1121" i="2"/>
  <c r="I1117" i="2"/>
  <c r="L1117" i="2"/>
  <c r="I1113" i="2"/>
  <c r="L1113" i="2"/>
  <c r="I1109" i="2"/>
  <c r="L1109" i="2"/>
  <c r="I1105" i="2"/>
  <c r="L1105" i="2"/>
  <c r="I1101" i="2"/>
  <c r="L1101" i="2"/>
  <c r="I1097" i="2"/>
  <c r="L1097" i="2"/>
  <c r="I1093" i="2"/>
  <c r="L1093" i="2"/>
  <c r="I1089" i="2"/>
  <c r="L1089" i="2"/>
  <c r="I1085" i="2"/>
  <c r="L1085" i="2"/>
  <c r="I1081" i="2"/>
  <c r="L1081" i="2"/>
  <c r="I1077" i="2"/>
  <c r="L1077" i="2"/>
  <c r="I1073" i="2"/>
  <c r="L1073" i="2"/>
  <c r="I1069" i="2"/>
  <c r="L1069" i="2"/>
  <c r="I1065" i="2"/>
  <c r="L1065" i="2"/>
  <c r="I1061" i="2"/>
  <c r="L1061" i="2"/>
  <c r="I1057" i="2"/>
  <c r="L1057" i="2"/>
  <c r="I1053" i="2"/>
  <c r="L1053" i="2"/>
  <c r="I1049" i="2"/>
  <c r="L1049" i="2"/>
  <c r="I1045" i="2"/>
  <c r="L1045" i="2"/>
  <c r="I1041" i="2"/>
  <c r="L1041" i="2"/>
  <c r="I1037" i="2"/>
  <c r="L1037" i="2"/>
  <c r="I1033" i="2"/>
  <c r="L1033" i="2"/>
  <c r="I1029" i="2"/>
  <c r="L1029" i="2"/>
  <c r="I1025" i="2"/>
  <c r="L1025" i="2"/>
  <c r="I1021" i="2"/>
  <c r="L1021" i="2"/>
  <c r="I1017" i="2"/>
  <c r="L1017" i="2"/>
  <c r="I1013" i="2"/>
  <c r="L1013" i="2"/>
  <c r="I1009" i="2"/>
  <c r="L1009" i="2"/>
  <c r="I1005" i="2"/>
  <c r="L1005" i="2"/>
  <c r="I1001" i="2"/>
  <c r="L1001" i="2"/>
  <c r="I997" i="2"/>
  <c r="L997" i="2"/>
  <c r="I993" i="2"/>
  <c r="L993" i="2"/>
  <c r="I989" i="2"/>
  <c r="L989" i="2"/>
  <c r="I985" i="2"/>
  <c r="L985" i="2"/>
  <c r="I981" i="2"/>
  <c r="L981" i="2"/>
  <c r="I977" i="2"/>
  <c r="L977" i="2"/>
  <c r="I973" i="2"/>
  <c r="L973" i="2"/>
  <c r="I969" i="2"/>
  <c r="L969" i="2"/>
  <c r="I965" i="2"/>
  <c r="L965" i="2"/>
  <c r="I961" i="2"/>
  <c r="L961" i="2"/>
  <c r="I957" i="2"/>
  <c r="L957" i="2"/>
  <c r="I953" i="2"/>
  <c r="L953" i="2"/>
  <c r="I949" i="2"/>
  <c r="L949" i="2"/>
  <c r="I945" i="2"/>
  <c r="L945" i="2"/>
  <c r="I941" i="2"/>
  <c r="L941" i="2"/>
  <c r="I937" i="2"/>
  <c r="L937" i="2"/>
  <c r="I933" i="2"/>
  <c r="L933" i="2"/>
  <c r="I929" i="2"/>
  <c r="L929" i="2"/>
  <c r="I925" i="2"/>
  <c r="L925" i="2"/>
  <c r="I921" i="2"/>
  <c r="L921" i="2"/>
  <c r="I917" i="2"/>
  <c r="L917" i="2"/>
  <c r="I913" i="2"/>
  <c r="L913" i="2"/>
  <c r="I909" i="2"/>
  <c r="L909" i="2"/>
  <c r="I905" i="2"/>
  <c r="L905" i="2"/>
  <c r="I901" i="2"/>
  <c r="L901" i="2"/>
  <c r="I897" i="2"/>
  <c r="L897" i="2"/>
  <c r="I893" i="2"/>
  <c r="L893" i="2"/>
  <c r="I889" i="2"/>
  <c r="L889" i="2"/>
  <c r="I885" i="2"/>
  <c r="L885" i="2"/>
  <c r="I881" i="2"/>
  <c r="L881" i="2"/>
  <c r="I877" i="2"/>
  <c r="L877" i="2"/>
  <c r="I873" i="2"/>
  <c r="L873" i="2"/>
  <c r="I869" i="2"/>
  <c r="L869" i="2"/>
  <c r="I865" i="2"/>
  <c r="L865" i="2"/>
  <c r="I861" i="2"/>
  <c r="L861" i="2"/>
  <c r="I857" i="2"/>
  <c r="L857" i="2"/>
  <c r="I853" i="2"/>
  <c r="L853" i="2"/>
  <c r="I849" i="2"/>
  <c r="L849" i="2"/>
  <c r="I845" i="2"/>
  <c r="L845" i="2"/>
  <c r="I841" i="2"/>
  <c r="L841" i="2"/>
  <c r="I837" i="2"/>
  <c r="L837" i="2"/>
  <c r="I833" i="2"/>
  <c r="L833" i="2"/>
  <c r="I829" i="2"/>
  <c r="L829" i="2"/>
  <c r="I825" i="2"/>
  <c r="L825" i="2"/>
  <c r="I821" i="2"/>
  <c r="L821" i="2"/>
  <c r="I817" i="2"/>
  <c r="L817" i="2"/>
  <c r="I813" i="2"/>
  <c r="L813" i="2"/>
  <c r="I809" i="2"/>
  <c r="L809" i="2"/>
  <c r="I805" i="2"/>
  <c r="L805" i="2"/>
  <c r="I801" i="2"/>
  <c r="L801" i="2"/>
  <c r="I797" i="2"/>
  <c r="L797" i="2"/>
  <c r="I793" i="2"/>
  <c r="L793" i="2"/>
  <c r="I789" i="2"/>
  <c r="L789" i="2"/>
  <c r="I785" i="2"/>
  <c r="L785" i="2"/>
  <c r="I781" i="2"/>
  <c r="L781" i="2"/>
  <c r="I777" i="2"/>
  <c r="L777" i="2"/>
  <c r="I773" i="2"/>
  <c r="L773" i="2"/>
  <c r="I769" i="2"/>
  <c r="L769" i="2"/>
  <c r="I765" i="2"/>
  <c r="L765" i="2"/>
  <c r="I761" i="2"/>
  <c r="L761" i="2"/>
  <c r="I757" i="2"/>
  <c r="L757" i="2"/>
  <c r="I753" i="2"/>
  <c r="L753" i="2"/>
  <c r="I749" i="2"/>
  <c r="L749" i="2"/>
  <c r="I745" i="2"/>
  <c r="L745" i="2"/>
  <c r="I741" i="2"/>
  <c r="L741" i="2"/>
  <c r="I737" i="2"/>
  <c r="L737" i="2"/>
  <c r="I733" i="2"/>
  <c r="L733" i="2"/>
  <c r="I729" i="2"/>
  <c r="L729" i="2"/>
  <c r="I725" i="2"/>
  <c r="L725" i="2"/>
  <c r="I721" i="2"/>
  <c r="L721" i="2"/>
  <c r="I717" i="2"/>
  <c r="L717" i="2"/>
  <c r="I713" i="2"/>
  <c r="L713" i="2"/>
  <c r="I709" i="2"/>
  <c r="L709" i="2"/>
  <c r="I705" i="2"/>
  <c r="L705" i="2"/>
  <c r="I701" i="2"/>
  <c r="L701" i="2"/>
  <c r="I697" i="2"/>
  <c r="L697" i="2"/>
  <c r="I693" i="2"/>
  <c r="L693" i="2"/>
  <c r="I689" i="2"/>
  <c r="L689" i="2"/>
  <c r="I685" i="2"/>
  <c r="L685" i="2"/>
  <c r="I681" i="2"/>
  <c r="L681" i="2"/>
  <c r="I677" i="2"/>
  <c r="L677" i="2"/>
  <c r="I673" i="2"/>
  <c r="L673" i="2"/>
  <c r="I669" i="2"/>
  <c r="L669" i="2"/>
  <c r="I665" i="2"/>
  <c r="L665" i="2"/>
  <c r="I661" i="2"/>
  <c r="L661" i="2"/>
  <c r="I657" i="2"/>
  <c r="L657" i="2"/>
  <c r="I653" i="2"/>
  <c r="L653" i="2"/>
  <c r="I649" i="2"/>
  <c r="L649" i="2"/>
  <c r="I645" i="2"/>
  <c r="L645" i="2"/>
  <c r="I641" i="2"/>
  <c r="L641" i="2"/>
  <c r="I637" i="2"/>
  <c r="L637" i="2"/>
  <c r="I633" i="2"/>
  <c r="L633" i="2"/>
  <c r="I629" i="2"/>
  <c r="L629" i="2"/>
  <c r="I625" i="2"/>
  <c r="L625" i="2"/>
  <c r="I621" i="2"/>
  <c r="L621" i="2"/>
  <c r="I617" i="2"/>
  <c r="L617" i="2"/>
  <c r="I613" i="2"/>
  <c r="L613" i="2"/>
  <c r="I609" i="2"/>
  <c r="L609" i="2"/>
  <c r="I605" i="2"/>
  <c r="L605" i="2"/>
  <c r="I601" i="2"/>
  <c r="L601" i="2"/>
  <c r="I597" i="2"/>
  <c r="L597" i="2"/>
  <c r="I593" i="2"/>
  <c r="L593" i="2"/>
  <c r="I589" i="2"/>
  <c r="L589" i="2"/>
  <c r="I585" i="2"/>
  <c r="L585" i="2"/>
  <c r="I581" i="2"/>
  <c r="L581" i="2"/>
  <c r="I577" i="2"/>
  <c r="L577" i="2"/>
  <c r="I573" i="2"/>
  <c r="L573" i="2"/>
  <c r="I569" i="2"/>
  <c r="L569" i="2"/>
  <c r="I565" i="2"/>
  <c r="L565" i="2"/>
  <c r="I561" i="2"/>
  <c r="L561" i="2"/>
  <c r="I557" i="2"/>
  <c r="L557" i="2"/>
  <c r="I553" i="2"/>
  <c r="L553" i="2"/>
  <c r="I549" i="2"/>
  <c r="L549" i="2"/>
  <c r="I545" i="2"/>
  <c r="L545" i="2"/>
  <c r="I541" i="2"/>
  <c r="L541" i="2"/>
  <c r="I537" i="2"/>
  <c r="L537" i="2"/>
  <c r="I533" i="2"/>
  <c r="L533" i="2"/>
  <c r="I529" i="2"/>
  <c r="L529" i="2"/>
  <c r="I525" i="2"/>
  <c r="L525" i="2"/>
  <c r="I521" i="2"/>
  <c r="L521" i="2"/>
  <c r="I517" i="2"/>
  <c r="L517" i="2"/>
  <c r="I513" i="2"/>
  <c r="L513" i="2"/>
  <c r="I509" i="2"/>
  <c r="L509" i="2"/>
  <c r="I505" i="2"/>
  <c r="L505" i="2"/>
  <c r="I501" i="2"/>
  <c r="L501" i="2"/>
  <c r="I497" i="2"/>
  <c r="L497" i="2"/>
  <c r="I493" i="2"/>
  <c r="L493" i="2"/>
  <c r="I489" i="2"/>
  <c r="L489" i="2"/>
  <c r="I485" i="2"/>
  <c r="L485" i="2"/>
  <c r="I481" i="2"/>
  <c r="L481" i="2"/>
  <c r="I477" i="2"/>
  <c r="L477" i="2"/>
  <c r="I473" i="2"/>
  <c r="L473" i="2"/>
  <c r="I469" i="2"/>
  <c r="L469" i="2"/>
  <c r="I465" i="2"/>
  <c r="L465" i="2"/>
  <c r="I461" i="2"/>
  <c r="L461" i="2"/>
  <c r="I457" i="2"/>
  <c r="L457" i="2"/>
  <c r="I453" i="2"/>
  <c r="L453" i="2"/>
  <c r="I449" i="2"/>
  <c r="L449" i="2"/>
  <c r="I445" i="2"/>
  <c r="L445" i="2"/>
  <c r="I441" i="2"/>
  <c r="L441" i="2"/>
  <c r="I437" i="2"/>
  <c r="L437" i="2"/>
  <c r="I433" i="2"/>
  <c r="L433" i="2"/>
  <c r="I429" i="2"/>
  <c r="L429" i="2"/>
  <c r="I425" i="2"/>
  <c r="L425" i="2"/>
  <c r="I421" i="2"/>
  <c r="L421" i="2"/>
  <c r="I417" i="2"/>
  <c r="L417" i="2"/>
  <c r="I413" i="2"/>
  <c r="L413" i="2"/>
  <c r="I409" i="2"/>
  <c r="L409" i="2"/>
  <c r="I405" i="2"/>
  <c r="L405" i="2"/>
  <c r="I401" i="2"/>
  <c r="L401" i="2"/>
  <c r="I397" i="2"/>
  <c r="L397" i="2"/>
  <c r="I393" i="2"/>
  <c r="L393" i="2"/>
  <c r="I389" i="2"/>
  <c r="L389" i="2"/>
  <c r="I385" i="2"/>
  <c r="L385" i="2"/>
  <c r="I381" i="2"/>
  <c r="L381" i="2"/>
  <c r="I377" i="2"/>
  <c r="L377" i="2"/>
  <c r="I373" i="2"/>
  <c r="L373" i="2"/>
  <c r="I369" i="2"/>
  <c r="L369" i="2"/>
  <c r="I365" i="2"/>
  <c r="L365" i="2"/>
  <c r="I361" i="2"/>
  <c r="L361" i="2"/>
  <c r="I357" i="2"/>
  <c r="L357" i="2"/>
  <c r="I353" i="2"/>
  <c r="L353" i="2"/>
  <c r="I349" i="2"/>
  <c r="L349" i="2"/>
  <c r="I345" i="2"/>
  <c r="L345" i="2"/>
  <c r="I341" i="2"/>
  <c r="L341" i="2"/>
  <c r="I337" i="2"/>
  <c r="L337" i="2"/>
  <c r="I333" i="2"/>
  <c r="L333" i="2"/>
  <c r="I329" i="2"/>
  <c r="L329" i="2"/>
  <c r="I325" i="2"/>
  <c r="L325" i="2"/>
  <c r="I321" i="2"/>
  <c r="L321" i="2"/>
  <c r="I317" i="2"/>
  <c r="L317" i="2"/>
  <c r="I313" i="2"/>
  <c r="L313" i="2"/>
  <c r="I309" i="2"/>
  <c r="L309" i="2"/>
  <c r="I305" i="2"/>
  <c r="L305" i="2"/>
  <c r="I301" i="2"/>
  <c r="L301" i="2"/>
  <c r="I297" i="2"/>
  <c r="L297" i="2"/>
  <c r="I293" i="2"/>
  <c r="L293" i="2"/>
  <c r="I289" i="2"/>
  <c r="L289" i="2"/>
  <c r="I285" i="2"/>
  <c r="L285" i="2"/>
  <c r="I281" i="2"/>
  <c r="L281" i="2"/>
  <c r="I277" i="2"/>
  <c r="L277" i="2"/>
  <c r="I273" i="2"/>
  <c r="L273" i="2"/>
  <c r="I269" i="2"/>
  <c r="L269" i="2"/>
  <c r="I265" i="2"/>
  <c r="L265" i="2"/>
  <c r="I261" i="2"/>
  <c r="L261" i="2"/>
  <c r="I257" i="2"/>
  <c r="L257" i="2"/>
  <c r="I253" i="2"/>
  <c r="L253" i="2"/>
  <c r="I249" i="2"/>
  <c r="L249" i="2"/>
  <c r="I245" i="2"/>
  <c r="L245" i="2"/>
  <c r="I241" i="2"/>
  <c r="L241" i="2"/>
  <c r="I237" i="2"/>
  <c r="L237" i="2"/>
  <c r="I233" i="2"/>
  <c r="L233" i="2"/>
  <c r="I229" i="2"/>
  <c r="L229" i="2"/>
  <c r="I225" i="2"/>
  <c r="L225" i="2"/>
  <c r="I221" i="2"/>
  <c r="L221" i="2"/>
  <c r="I217" i="2"/>
  <c r="L217" i="2"/>
  <c r="I213" i="2"/>
  <c r="L213" i="2"/>
  <c r="I209" i="2"/>
  <c r="L209" i="2"/>
  <c r="I205" i="2"/>
  <c r="L205" i="2"/>
  <c r="I201" i="2"/>
  <c r="L201" i="2"/>
  <c r="I197" i="2"/>
  <c r="L197" i="2"/>
  <c r="I193" i="2"/>
  <c r="L193" i="2"/>
  <c r="I189" i="2"/>
  <c r="L189" i="2"/>
  <c r="I185" i="2"/>
  <c r="L185" i="2"/>
  <c r="I181" i="2"/>
  <c r="L181" i="2"/>
  <c r="I177" i="2"/>
  <c r="L177" i="2"/>
  <c r="I173" i="2"/>
  <c r="L173" i="2"/>
  <c r="I169" i="2"/>
  <c r="L169" i="2"/>
  <c r="I165" i="2"/>
  <c r="L165" i="2"/>
  <c r="I161" i="2"/>
  <c r="L161" i="2"/>
  <c r="I157" i="2"/>
  <c r="L157" i="2"/>
  <c r="I153" i="2"/>
  <c r="L153" i="2"/>
  <c r="I149" i="2"/>
  <c r="L149" i="2"/>
  <c r="I145" i="2"/>
  <c r="L145" i="2"/>
  <c r="I141" i="2"/>
  <c r="L141" i="2"/>
  <c r="I137" i="2"/>
  <c r="L137" i="2"/>
  <c r="I133" i="2"/>
  <c r="L133" i="2"/>
  <c r="I129" i="2"/>
  <c r="L129" i="2"/>
  <c r="I125" i="2"/>
  <c r="L125" i="2"/>
  <c r="I121" i="2"/>
  <c r="L121" i="2"/>
  <c r="I117" i="2"/>
  <c r="L117" i="2"/>
  <c r="I113" i="2"/>
  <c r="L113" i="2"/>
  <c r="I109" i="2"/>
  <c r="L109" i="2"/>
  <c r="I105" i="2"/>
  <c r="L105" i="2"/>
  <c r="I101" i="2"/>
  <c r="L101" i="2"/>
  <c r="I97" i="2"/>
  <c r="L97" i="2"/>
  <c r="I93" i="2"/>
  <c r="L93" i="2"/>
  <c r="I89" i="2"/>
  <c r="L89" i="2"/>
  <c r="I85" i="2"/>
  <c r="L85" i="2"/>
  <c r="I81" i="2"/>
  <c r="L81" i="2"/>
  <c r="I77" i="2"/>
  <c r="L77" i="2"/>
  <c r="I73" i="2"/>
  <c r="L73" i="2"/>
  <c r="I69" i="2"/>
  <c r="L69" i="2"/>
  <c r="I65" i="2"/>
  <c r="L65" i="2"/>
  <c r="I61" i="2"/>
  <c r="L61" i="2"/>
  <c r="I57" i="2"/>
  <c r="L57" i="2"/>
  <c r="I53" i="2"/>
  <c r="L53" i="2"/>
  <c r="I49" i="2"/>
  <c r="L49" i="2"/>
  <c r="I45" i="2"/>
  <c r="L45" i="2"/>
  <c r="I41" i="2"/>
  <c r="L41" i="2"/>
  <c r="I37" i="2"/>
  <c r="L37" i="2"/>
  <c r="I33" i="2"/>
  <c r="L33" i="2"/>
  <c r="I29" i="2"/>
  <c r="L29" i="2"/>
  <c r="I25" i="2"/>
  <c r="L25" i="2"/>
  <c r="I21" i="2"/>
  <c r="L21" i="2"/>
  <c r="I17" i="2"/>
  <c r="L17" i="2"/>
  <c r="I13" i="2"/>
  <c r="L13" i="2"/>
  <c r="I9" i="2"/>
  <c r="L9" i="2"/>
  <c r="I5" i="2"/>
  <c r="L5" i="2"/>
  <c r="I5586" i="2"/>
  <c r="L5586" i="2"/>
  <c r="I5582" i="2"/>
  <c r="L5582" i="2"/>
  <c r="I5578" i="2"/>
  <c r="L5578" i="2"/>
  <c r="I5574" i="2"/>
  <c r="L5574" i="2"/>
  <c r="I5570" i="2"/>
  <c r="L5570" i="2"/>
  <c r="I5566" i="2"/>
  <c r="L5566" i="2"/>
  <c r="I5562" i="2"/>
  <c r="L5562" i="2"/>
  <c r="I5558" i="2"/>
  <c r="L5558" i="2"/>
  <c r="I5554" i="2"/>
  <c r="L5554" i="2"/>
  <c r="I5550" i="2"/>
  <c r="L5550" i="2"/>
  <c r="I5546" i="2"/>
  <c r="L5546" i="2"/>
  <c r="I5542" i="2"/>
  <c r="L5542" i="2"/>
  <c r="I5538" i="2"/>
  <c r="L5538" i="2"/>
  <c r="I5534" i="2"/>
  <c r="L5534" i="2"/>
  <c r="I5530" i="2"/>
  <c r="L5530" i="2"/>
  <c r="I5526" i="2"/>
  <c r="L5526" i="2"/>
  <c r="I5522" i="2"/>
  <c r="L5522" i="2"/>
  <c r="I5518" i="2"/>
  <c r="L5518" i="2"/>
  <c r="I5514" i="2"/>
  <c r="L5514" i="2"/>
  <c r="I5510" i="2"/>
  <c r="L5510" i="2"/>
  <c r="I5506" i="2"/>
  <c r="L5506" i="2"/>
  <c r="I5502" i="2"/>
  <c r="L5502" i="2"/>
  <c r="I5498" i="2"/>
  <c r="L5498" i="2"/>
  <c r="I5494" i="2"/>
  <c r="L5494" i="2"/>
  <c r="I5490" i="2"/>
  <c r="L5490" i="2"/>
  <c r="I5486" i="2"/>
  <c r="L5486" i="2"/>
  <c r="I5482" i="2"/>
  <c r="L5482" i="2"/>
  <c r="I5478" i="2"/>
  <c r="L5478" i="2"/>
  <c r="I5474" i="2"/>
  <c r="L5474" i="2"/>
  <c r="I5470" i="2"/>
  <c r="L5470" i="2"/>
  <c r="I5466" i="2"/>
  <c r="L5466" i="2"/>
  <c r="I5462" i="2"/>
  <c r="L5462" i="2"/>
  <c r="I5458" i="2"/>
  <c r="L5458" i="2"/>
  <c r="I5454" i="2"/>
  <c r="L5454" i="2"/>
  <c r="I5450" i="2"/>
  <c r="L5450" i="2"/>
  <c r="I5446" i="2"/>
  <c r="L5446" i="2"/>
  <c r="I5442" i="2"/>
  <c r="L5442" i="2"/>
  <c r="I5438" i="2"/>
  <c r="L5438" i="2"/>
  <c r="I5434" i="2"/>
  <c r="L5434" i="2"/>
  <c r="I5430" i="2"/>
  <c r="L5430" i="2"/>
  <c r="I5426" i="2"/>
  <c r="L5426" i="2"/>
  <c r="I5422" i="2"/>
  <c r="L5422" i="2"/>
  <c r="I5418" i="2"/>
  <c r="L5418" i="2"/>
  <c r="I5414" i="2"/>
  <c r="L5414" i="2"/>
  <c r="I5410" i="2"/>
  <c r="L5410" i="2"/>
  <c r="I5406" i="2"/>
  <c r="L5406" i="2"/>
  <c r="I5402" i="2"/>
  <c r="L5402" i="2"/>
  <c r="I5398" i="2"/>
  <c r="L5398" i="2"/>
  <c r="I5394" i="2"/>
  <c r="L5394" i="2"/>
  <c r="I5390" i="2"/>
  <c r="L5390" i="2"/>
  <c r="I5386" i="2"/>
  <c r="L5386" i="2"/>
  <c r="I5382" i="2"/>
  <c r="L5382" i="2"/>
  <c r="I5378" i="2"/>
  <c r="L5378" i="2"/>
  <c r="I5374" i="2"/>
  <c r="L5374" i="2"/>
  <c r="I5370" i="2"/>
  <c r="L5370" i="2"/>
  <c r="I5366" i="2"/>
  <c r="L5366" i="2"/>
  <c r="I5362" i="2"/>
  <c r="L5362" i="2"/>
  <c r="I5358" i="2"/>
  <c r="L5358" i="2"/>
  <c r="I5354" i="2"/>
  <c r="L5354" i="2"/>
  <c r="I5350" i="2"/>
  <c r="L5350" i="2"/>
  <c r="I5346" i="2"/>
  <c r="L5346" i="2"/>
  <c r="I5342" i="2"/>
  <c r="L5342" i="2"/>
  <c r="I5338" i="2"/>
  <c r="L5338" i="2"/>
  <c r="I5334" i="2"/>
  <c r="L5334" i="2"/>
  <c r="I5330" i="2"/>
  <c r="L5330" i="2"/>
  <c r="I5326" i="2"/>
  <c r="L5326" i="2"/>
  <c r="I5322" i="2"/>
  <c r="L5322" i="2"/>
  <c r="I5318" i="2"/>
  <c r="L5318" i="2"/>
  <c r="I5314" i="2"/>
  <c r="L5314" i="2"/>
  <c r="I5310" i="2"/>
  <c r="L5310" i="2"/>
  <c r="I5306" i="2"/>
  <c r="L5306" i="2"/>
  <c r="I5302" i="2"/>
  <c r="L5302" i="2"/>
  <c r="I5298" i="2"/>
  <c r="L5298" i="2"/>
  <c r="I5294" i="2"/>
  <c r="L5294" i="2"/>
  <c r="I5290" i="2"/>
  <c r="L5290" i="2"/>
  <c r="I5286" i="2"/>
  <c r="L5286" i="2"/>
  <c r="I5282" i="2"/>
  <c r="L5282" i="2"/>
  <c r="I5278" i="2"/>
  <c r="L5278" i="2"/>
  <c r="I5274" i="2"/>
  <c r="L5274" i="2"/>
  <c r="I5270" i="2"/>
  <c r="L5270" i="2"/>
  <c r="I5266" i="2"/>
  <c r="L5266" i="2"/>
  <c r="I5262" i="2"/>
  <c r="L5262" i="2"/>
  <c r="I5258" i="2"/>
  <c r="L5258" i="2"/>
  <c r="I5254" i="2"/>
  <c r="L5254" i="2"/>
  <c r="I5250" i="2"/>
  <c r="L5250" i="2"/>
  <c r="I5246" i="2"/>
  <c r="L5246" i="2"/>
  <c r="I5242" i="2"/>
  <c r="L5242" i="2"/>
  <c r="I5238" i="2"/>
  <c r="L5238" i="2"/>
  <c r="I5234" i="2"/>
  <c r="L5234" i="2"/>
  <c r="I5230" i="2"/>
  <c r="L5230" i="2"/>
  <c r="I5226" i="2"/>
  <c r="L5226" i="2"/>
  <c r="I5222" i="2"/>
  <c r="L5222" i="2"/>
  <c r="I5218" i="2"/>
  <c r="L5218" i="2"/>
  <c r="I5214" i="2"/>
  <c r="L5214" i="2"/>
  <c r="I5210" i="2"/>
  <c r="L5210" i="2"/>
  <c r="I5206" i="2"/>
  <c r="L5206" i="2"/>
  <c r="I5202" i="2"/>
  <c r="L5202" i="2"/>
  <c r="I5198" i="2"/>
  <c r="L5198" i="2"/>
  <c r="I5194" i="2"/>
  <c r="L5194" i="2"/>
  <c r="I5190" i="2"/>
  <c r="L5190" i="2"/>
  <c r="I5186" i="2"/>
  <c r="L5186" i="2"/>
  <c r="I5182" i="2"/>
  <c r="L5182" i="2"/>
  <c r="I5178" i="2"/>
  <c r="L5178" i="2"/>
  <c r="I5174" i="2"/>
  <c r="L5174" i="2"/>
  <c r="I5170" i="2"/>
  <c r="L5170" i="2"/>
  <c r="I5166" i="2"/>
  <c r="L5166" i="2"/>
  <c r="I5162" i="2"/>
  <c r="L5162" i="2"/>
  <c r="I5158" i="2"/>
  <c r="L5158" i="2"/>
  <c r="I5154" i="2"/>
  <c r="L5154" i="2"/>
  <c r="I5150" i="2"/>
  <c r="L5150" i="2"/>
  <c r="I5146" i="2"/>
  <c r="L5146" i="2"/>
  <c r="I5142" i="2"/>
  <c r="L5142" i="2"/>
  <c r="I5138" i="2"/>
  <c r="L5138" i="2"/>
  <c r="I5134" i="2"/>
  <c r="L5134" i="2"/>
  <c r="I5130" i="2"/>
  <c r="L5130" i="2"/>
  <c r="I5126" i="2"/>
  <c r="L5126" i="2"/>
  <c r="I5122" i="2"/>
  <c r="L5122" i="2"/>
  <c r="I5118" i="2"/>
  <c r="L5118" i="2"/>
  <c r="I5114" i="2"/>
  <c r="L5114" i="2"/>
  <c r="I5110" i="2"/>
  <c r="L5110" i="2"/>
  <c r="I5106" i="2"/>
  <c r="L5106" i="2"/>
  <c r="I5102" i="2"/>
  <c r="L5102" i="2"/>
  <c r="I5098" i="2"/>
  <c r="L5098" i="2"/>
  <c r="I5094" i="2"/>
  <c r="L5094" i="2"/>
  <c r="I5090" i="2"/>
  <c r="L5090" i="2"/>
  <c r="I5086" i="2"/>
  <c r="L5086" i="2"/>
  <c r="I5082" i="2"/>
  <c r="L5082" i="2"/>
  <c r="I5078" i="2"/>
  <c r="L5078" i="2"/>
  <c r="I5074" i="2"/>
  <c r="L5074" i="2"/>
  <c r="I5070" i="2"/>
  <c r="L5070" i="2"/>
  <c r="I5066" i="2"/>
  <c r="L5066" i="2"/>
  <c r="I5062" i="2"/>
  <c r="L5062" i="2"/>
  <c r="I5058" i="2"/>
  <c r="L5058" i="2"/>
  <c r="I5054" i="2"/>
  <c r="L5054" i="2"/>
  <c r="I5050" i="2"/>
  <c r="L5050" i="2"/>
  <c r="I5046" i="2"/>
  <c r="L5046" i="2"/>
  <c r="I5042" i="2"/>
  <c r="L5042" i="2"/>
  <c r="I5038" i="2"/>
  <c r="L5038" i="2"/>
  <c r="I5034" i="2"/>
  <c r="L5034" i="2"/>
  <c r="I5030" i="2"/>
  <c r="L5030" i="2"/>
  <c r="I5026" i="2"/>
  <c r="L5026" i="2"/>
  <c r="I5022" i="2"/>
  <c r="L5022" i="2"/>
  <c r="I5018" i="2"/>
  <c r="L5018" i="2"/>
  <c r="I5014" i="2"/>
  <c r="L5014" i="2"/>
  <c r="I5010" i="2"/>
  <c r="L5010" i="2"/>
  <c r="I5006" i="2"/>
  <c r="L5006" i="2"/>
  <c r="I5002" i="2"/>
  <c r="L5002" i="2"/>
  <c r="I4998" i="2"/>
  <c r="L4998" i="2"/>
  <c r="I4994" i="2"/>
  <c r="L4994" i="2"/>
  <c r="I4990" i="2"/>
  <c r="L4990" i="2"/>
  <c r="I4986" i="2"/>
  <c r="L4986" i="2"/>
  <c r="I4982" i="2"/>
  <c r="L4982" i="2"/>
  <c r="I4978" i="2"/>
  <c r="L4978" i="2"/>
  <c r="I4974" i="2"/>
  <c r="L4974" i="2"/>
  <c r="I4970" i="2"/>
  <c r="L4970" i="2"/>
  <c r="I4966" i="2"/>
  <c r="L4966" i="2"/>
  <c r="I4962" i="2"/>
  <c r="L4962" i="2"/>
  <c r="I4958" i="2"/>
  <c r="L4958" i="2"/>
  <c r="I4954" i="2"/>
  <c r="L4954" i="2"/>
  <c r="I4950" i="2"/>
  <c r="L4950" i="2"/>
  <c r="I4946" i="2"/>
  <c r="L4946" i="2"/>
  <c r="I4942" i="2"/>
  <c r="L4942" i="2"/>
  <c r="I4938" i="2"/>
  <c r="L4938" i="2"/>
  <c r="I4934" i="2"/>
  <c r="L4934" i="2"/>
  <c r="I4930" i="2"/>
  <c r="L4930" i="2"/>
  <c r="I4926" i="2"/>
  <c r="L4926" i="2"/>
  <c r="I4922" i="2"/>
  <c r="L4922" i="2"/>
  <c r="I4918" i="2"/>
  <c r="L4918" i="2"/>
  <c r="I4914" i="2"/>
  <c r="L4914" i="2"/>
  <c r="I4910" i="2"/>
  <c r="L4910" i="2"/>
  <c r="I4906" i="2"/>
  <c r="L4906" i="2"/>
  <c r="I4902" i="2"/>
  <c r="L4902" i="2"/>
  <c r="I4898" i="2"/>
  <c r="L4898" i="2"/>
  <c r="I4894" i="2"/>
  <c r="L4894" i="2"/>
  <c r="I4890" i="2"/>
  <c r="L4890" i="2"/>
  <c r="I4886" i="2"/>
  <c r="L4886" i="2"/>
  <c r="I4882" i="2"/>
  <c r="L4882" i="2"/>
  <c r="I4878" i="2"/>
  <c r="L4878" i="2"/>
  <c r="I4874" i="2"/>
  <c r="L4874" i="2"/>
  <c r="I4870" i="2"/>
  <c r="L4870" i="2"/>
  <c r="I4866" i="2"/>
  <c r="L4866" i="2"/>
  <c r="I4862" i="2"/>
  <c r="L4862" i="2"/>
  <c r="I4858" i="2"/>
  <c r="L4858" i="2"/>
  <c r="I4854" i="2"/>
  <c r="L4854" i="2"/>
  <c r="I4850" i="2"/>
  <c r="L4850" i="2"/>
  <c r="I4846" i="2"/>
  <c r="L4846" i="2"/>
  <c r="I4842" i="2"/>
  <c r="L4842" i="2"/>
  <c r="I4838" i="2"/>
  <c r="L4838" i="2"/>
  <c r="I4834" i="2"/>
  <c r="L4834" i="2"/>
  <c r="I4830" i="2"/>
  <c r="L4830" i="2"/>
  <c r="I4826" i="2"/>
  <c r="L4826" i="2"/>
  <c r="I4822" i="2"/>
  <c r="L4822" i="2"/>
  <c r="I4818" i="2"/>
  <c r="L4818" i="2"/>
  <c r="I4814" i="2"/>
  <c r="L4814" i="2"/>
  <c r="I4810" i="2"/>
  <c r="L4810" i="2"/>
  <c r="I4806" i="2"/>
  <c r="L4806" i="2"/>
  <c r="I4802" i="2"/>
  <c r="L4802" i="2"/>
  <c r="I4798" i="2"/>
  <c r="L4798" i="2"/>
  <c r="I4794" i="2"/>
  <c r="L4794" i="2"/>
  <c r="I4790" i="2"/>
  <c r="L4790" i="2"/>
  <c r="I4786" i="2"/>
  <c r="L4786" i="2"/>
  <c r="I4782" i="2"/>
  <c r="L4782" i="2"/>
  <c r="I4778" i="2"/>
  <c r="L4778" i="2"/>
  <c r="I4774" i="2"/>
  <c r="L4774" i="2"/>
  <c r="I4770" i="2"/>
  <c r="L4770" i="2"/>
  <c r="I4766" i="2"/>
  <c r="L4766" i="2"/>
  <c r="I4762" i="2"/>
  <c r="L4762" i="2"/>
  <c r="I4758" i="2"/>
  <c r="L4758" i="2"/>
  <c r="I4754" i="2"/>
  <c r="L4754" i="2"/>
  <c r="I4750" i="2"/>
  <c r="L4750" i="2"/>
  <c r="I4746" i="2"/>
  <c r="L4746" i="2"/>
  <c r="I4742" i="2"/>
  <c r="L4742" i="2"/>
  <c r="I4738" i="2"/>
  <c r="L4738" i="2"/>
  <c r="I4734" i="2"/>
  <c r="L4734" i="2"/>
  <c r="I4730" i="2"/>
  <c r="L4730" i="2"/>
  <c r="I4726" i="2"/>
  <c r="L4726" i="2"/>
  <c r="I4722" i="2"/>
  <c r="L4722" i="2"/>
  <c r="I4718" i="2"/>
  <c r="L4718" i="2"/>
  <c r="I4714" i="2"/>
  <c r="L4714" i="2"/>
  <c r="I4710" i="2"/>
  <c r="L4710" i="2"/>
  <c r="I4706" i="2"/>
  <c r="L4706" i="2"/>
  <c r="I4702" i="2"/>
  <c r="L4702" i="2"/>
  <c r="I4698" i="2"/>
  <c r="L4698" i="2"/>
  <c r="I4694" i="2"/>
  <c r="L4694" i="2"/>
  <c r="I4690" i="2"/>
  <c r="L4690" i="2"/>
  <c r="I4686" i="2"/>
  <c r="L4686" i="2"/>
  <c r="I4682" i="2"/>
  <c r="L4682" i="2"/>
  <c r="I4678" i="2"/>
  <c r="L4678" i="2"/>
  <c r="I4674" i="2"/>
  <c r="L4674" i="2"/>
  <c r="I4670" i="2"/>
  <c r="L4670" i="2"/>
  <c r="I4666" i="2"/>
  <c r="L4666" i="2"/>
  <c r="I4662" i="2"/>
  <c r="L4662" i="2"/>
  <c r="I4658" i="2"/>
  <c r="L4658" i="2"/>
  <c r="I4654" i="2"/>
  <c r="L4654" i="2"/>
  <c r="I4650" i="2"/>
  <c r="L4650" i="2"/>
  <c r="I4646" i="2"/>
  <c r="L4646" i="2"/>
  <c r="I4642" i="2"/>
  <c r="L4642" i="2"/>
  <c r="I4638" i="2"/>
  <c r="L4638" i="2"/>
  <c r="I4634" i="2"/>
  <c r="L4634" i="2"/>
  <c r="I4630" i="2"/>
  <c r="L4630" i="2"/>
  <c r="I4626" i="2"/>
  <c r="L4626" i="2"/>
  <c r="I4622" i="2"/>
  <c r="L4622" i="2"/>
  <c r="I4618" i="2"/>
  <c r="L4618" i="2"/>
  <c r="I4614" i="2"/>
  <c r="L4614" i="2"/>
  <c r="I4610" i="2"/>
  <c r="L4610" i="2"/>
  <c r="I4606" i="2"/>
  <c r="L4606" i="2"/>
  <c r="I4602" i="2"/>
  <c r="L4602" i="2"/>
  <c r="I4598" i="2"/>
  <c r="L4598" i="2"/>
  <c r="I4594" i="2"/>
  <c r="L4594" i="2"/>
  <c r="I4590" i="2"/>
  <c r="L4590" i="2"/>
  <c r="I4586" i="2"/>
  <c r="L4586" i="2"/>
  <c r="I4582" i="2"/>
  <c r="L4582" i="2"/>
  <c r="I4578" i="2"/>
  <c r="L4578" i="2"/>
  <c r="I4574" i="2"/>
  <c r="L4574" i="2"/>
  <c r="I4570" i="2"/>
  <c r="L4570" i="2"/>
  <c r="I4566" i="2"/>
  <c r="L4566" i="2"/>
  <c r="I4562" i="2"/>
  <c r="L4562" i="2"/>
  <c r="I4558" i="2"/>
  <c r="L4558" i="2"/>
  <c r="I4554" i="2"/>
  <c r="L4554" i="2"/>
  <c r="I4550" i="2"/>
  <c r="L4550" i="2"/>
  <c r="I4546" i="2"/>
  <c r="L4546" i="2"/>
  <c r="I4542" i="2"/>
  <c r="L4542" i="2"/>
  <c r="I4538" i="2"/>
  <c r="L4538" i="2"/>
  <c r="I4534" i="2"/>
  <c r="L4534" i="2"/>
  <c r="I4530" i="2"/>
  <c r="L4530" i="2"/>
  <c r="I4526" i="2"/>
  <c r="L4526" i="2"/>
  <c r="I4522" i="2"/>
  <c r="L4522" i="2"/>
  <c r="I4518" i="2"/>
  <c r="L4518" i="2"/>
  <c r="I4514" i="2"/>
  <c r="L4514" i="2"/>
  <c r="I4510" i="2"/>
  <c r="L4510" i="2"/>
  <c r="I4506" i="2"/>
  <c r="L4506" i="2"/>
  <c r="I4502" i="2"/>
  <c r="L4502" i="2"/>
  <c r="I4498" i="2"/>
  <c r="L4498" i="2"/>
  <c r="I4494" i="2"/>
  <c r="L4494" i="2"/>
  <c r="I4490" i="2"/>
  <c r="L4490" i="2"/>
  <c r="I4486" i="2"/>
  <c r="L4486" i="2"/>
  <c r="I4482" i="2"/>
  <c r="L4482" i="2"/>
  <c r="I4478" i="2"/>
  <c r="L4478" i="2"/>
  <c r="I4474" i="2"/>
  <c r="L4474" i="2"/>
  <c r="I4470" i="2"/>
  <c r="L4470" i="2"/>
  <c r="I4466" i="2"/>
  <c r="L4466" i="2"/>
  <c r="I4462" i="2"/>
  <c r="L4462" i="2"/>
  <c r="I4458" i="2"/>
  <c r="L4458" i="2"/>
  <c r="I4454" i="2"/>
  <c r="L4454" i="2"/>
  <c r="I4450" i="2"/>
  <c r="L4450" i="2"/>
  <c r="I4446" i="2"/>
  <c r="L4446" i="2"/>
  <c r="I4442" i="2"/>
  <c r="L4442" i="2"/>
  <c r="I4438" i="2"/>
  <c r="L4438" i="2"/>
  <c r="I4434" i="2"/>
  <c r="L4434" i="2"/>
  <c r="I4430" i="2"/>
  <c r="L4430" i="2"/>
  <c r="I4426" i="2"/>
  <c r="L4426" i="2"/>
  <c r="I4422" i="2"/>
  <c r="L4422" i="2"/>
  <c r="I4418" i="2"/>
  <c r="L4418" i="2"/>
  <c r="I4414" i="2"/>
  <c r="L4414" i="2"/>
  <c r="I4410" i="2"/>
  <c r="L4410" i="2"/>
  <c r="I4406" i="2"/>
  <c r="L4406" i="2"/>
  <c r="I4402" i="2"/>
  <c r="L4402" i="2"/>
  <c r="I4398" i="2"/>
  <c r="L4398" i="2"/>
  <c r="I4394" i="2"/>
  <c r="L4394" i="2"/>
  <c r="I4390" i="2"/>
  <c r="L4390" i="2"/>
  <c r="I4386" i="2"/>
  <c r="L4386" i="2"/>
  <c r="I4382" i="2"/>
  <c r="L4382" i="2"/>
  <c r="I4378" i="2"/>
  <c r="L4378" i="2"/>
  <c r="I4374" i="2"/>
  <c r="L4374" i="2"/>
  <c r="I4370" i="2"/>
  <c r="L4370" i="2"/>
  <c r="I4366" i="2"/>
  <c r="L4366" i="2"/>
  <c r="I4362" i="2"/>
  <c r="L4362" i="2"/>
  <c r="I4358" i="2"/>
  <c r="L4358" i="2"/>
  <c r="I4354" i="2"/>
  <c r="L4354" i="2"/>
  <c r="I4350" i="2"/>
  <c r="L4350" i="2"/>
  <c r="I4346" i="2"/>
  <c r="L4346" i="2"/>
  <c r="I4342" i="2"/>
  <c r="L4342" i="2"/>
  <c r="I4338" i="2"/>
  <c r="L4338" i="2"/>
  <c r="I4334" i="2"/>
  <c r="L4334" i="2"/>
  <c r="I4330" i="2"/>
  <c r="L4330" i="2"/>
  <c r="I4326" i="2"/>
  <c r="L4326" i="2"/>
  <c r="I4322" i="2"/>
  <c r="L4322" i="2"/>
  <c r="I4318" i="2"/>
  <c r="L4318" i="2"/>
  <c r="I4314" i="2"/>
  <c r="L4314" i="2"/>
  <c r="I4310" i="2"/>
  <c r="L4310" i="2"/>
  <c r="I4306" i="2"/>
  <c r="L4306" i="2"/>
  <c r="I4302" i="2"/>
  <c r="L4302" i="2"/>
  <c r="I4298" i="2"/>
  <c r="L4298" i="2"/>
  <c r="I4294" i="2"/>
  <c r="L4294" i="2"/>
  <c r="I4290" i="2"/>
  <c r="L4290" i="2"/>
  <c r="I4286" i="2"/>
  <c r="L4286" i="2"/>
  <c r="I4282" i="2"/>
  <c r="L4282" i="2"/>
  <c r="I4278" i="2"/>
  <c r="L4278" i="2"/>
  <c r="I4274" i="2"/>
  <c r="L4274" i="2"/>
  <c r="I4270" i="2"/>
  <c r="L4270" i="2"/>
  <c r="I4266" i="2"/>
  <c r="L4266" i="2"/>
  <c r="I4262" i="2"/>
  <c r="L4262" i="2"/>
  <c r="I4258" i="2"/>
  <c r="L4258" i="2"/>
  <c r="I4254" i="2"/>
  <c r="L4254" i="2"/>
  <c r="I4250" i="2"/>
  <c r="L4250" i="2"/>
  <c r="I4246" i="2"/>
  <c r="L4246" i="2"/>
  <c r="I4242" i="2"/>
  <c r="L4242" i="2"/>
  <c r="I4238" i="2"/>
  <c r="L4238" i="2"/>
  <c r="I4234" i="2"/>
  <c r="L4234" i="2"/>
  <c r="I4230" i="2"/>
  <c r="L4230" i="2"/>
  <c r="I4226" i="2"/>
  <c r="L4226" i="2"/>
  <c r="I4222" i="2"/>
  <c r="L4222" i="2"/>
  <c r="I4218" i="2"/>
  <c r="L4218" i="2"/>
  <c r="I4214" i="2"/>
  <c r="L4214" i="2"/>
  <c r="I4210" i="2"/>
  <c r="L4210" i="2"/>
  <c r="I4206" i="2"/>
  <c r="L4206" i="2"/>
  <c r="I4202" i="2"/>
  <c r="L4202" i="2"/>
  <c r="I4198" i="2"/>
  <c r="L4198" i="2"/>
  <c r="I4194" i="2"/>
  <c r="L4194" i="2"/>
  <c r="I4190" i="2"/>
  <c r="L4190" i="2"/>
  <c r="I4186" i="2"/>
  <c r="L4186" i="2"/>
  <c r="I4182" i="2"/>
  <c r="L4182" i="2"/>
  <c r="I4178" i="2"/>
  <c r="L4178" i="2"/>
  <c r="I4174" i="2"/>
  <c r="L4174" i="2"/>
  <c r="I4170" i="2"/>
  <c r="L4170" i="2"/>
  <c r="I4166" i="2"/>
  <c r="L4166" i="2"/>
  <c r="I4162" i="2"/>
  <c r="L4162" i="2"/>
  <c r="I4158" i="2"/>
  <c r="L4158" i="2"/>
  <c r="I4154" i="2"/>
  <c r="L4154" i="2"/>
  <c r="I4150" i="2"/>
  <c r="L4150" i="2"/>
  <c r="I4146" i="2"/>
  <c r="L4146" i="2"/>
  <c r="I4142" i="2"/>
  <c r="L4142" i="2"/>
  <c r="I4138" i="2"/>
  <c r="L4138" i="2"/>
  <c r="I4134" i="2"/>
  <c r="L4134" i="2"/>
  <c r="I4130" i="2"/>
  <c r="L4130" i="2"/>
  <c r="I4126" i="2"/>
  <c r="L4126" i="2"/>
  <c r="I4122" i="2"/>
  <c r="L4122" i="2"/>
  <c r="I4118" i="2"/>
  <c r="L4118" i="2"/>
  <c r="I4114" i="2"/>
  <c r="L4114" i="2"/>
  <c r="I4110" i="2"/>
  <c r="L4110" i="2"/>
  <c r="I4106" i="2"/>
  <c r="L4106" i="2"/>
  <c r="I4102" i="2"/>
  <c r="L4102" i="2"/>
  <c r="I4098" i="2"/>
  <c r="L4098" i="2"/>
  <c r="I4094" i="2"/>
  <c r="L4094" i="2"/>
  <c r="I4090" i="2"/>
  <c r="L4090" i="2"/>
  <c r="I4086" i="2"/>
  <c r="L4086" i="2"/>
  <c r="I4082" i="2"/>
  <c r="L4082" i="2"/>
  <c r="I4078" i="2"/>
  <c r="L4078" i="2"/>
  <c r="I4074" i="2"/>
  <c r="L4074" i="2"/>
  <c r="I4070" i="2"/>
  <c r="L4070" i="2"/>
  <c r="I4066" i="2"/>
  <c r="L4066" i="2"/>
  <c r="I4062" i="2"/>
  <c r="L4062" i="2"/>
  <c r="I4058" i="2"/>
  <c r="L4058" i="2"/>
  <c r="I4054" i="2"/>
  <c r="L4054" i="2"/>
  <c r="I4050" i="2"/>
  <c r="L4050" i="2"/>
  <c r="I4046" i="2"/>
  <c r="L4046" i="2"/>
  <c r="I4042" i="2"/>
  <c r="L4042" i="2"/>
  <c r="I4038" i="2"/>
  <c r="L4038" i="2"/>
  <c r="I4034" i="2"/>
  <c r="L4034" i="2"/>
  <c r="I4030" i="2"/>
  <c r="L4030" i="2"/>
  <c r="I4026" i="2"/>
  <c r="L4026" i="2"/>
  <c r="I4022" i="2"/>
  <c r="L4022" i="2"/>
  <c r="I4018" i="2"/>
  <c r="L4018" i="2"/>
  <c r="I4014" i="2"/>
  <c r="L4014" i="2"/>
  <c r="I4010" i="2"/>
  <c r="L4010" i="2"/>
  <c r="I4006" i="2"/>
  <c r="L4006" i="2"/>
  <c r="I4002" i="2"/>
  <c r="L4002" i="2"/>
  <c r="I3998" i="2"/>
  <c r="L3998" i="2"/>
  <c r="I3994" i="2"/>
  <c r="L3994" i="2"/>
  <c r="I3990" i="2"/>
  <c r="L3990" i="2"/>
  <c r="I3986" i="2"/>
  <c r="L3986" i="2"/>
  <c r="I3982" i="2"/>
  <c r="L3982" i="2"/>
  <c r="I3978" i="2"/>
  <c r="L3978" i="2"/>
  <c r="I3974" i="2"/>
  <c r="L3974" i="2"/>
  <c r="I3970" i="2"/>
  <c r="L3970" i="2"/>
  <c r="I3966" i="2"/>
  <c r="L3966" i="2"/>
  <c r="I3962" i="2"/>
  <c r="L3962" i="2"/>
  <c r="I3958" i="2"/>
  <c r="L3958" i="2"/>
  <c r="I3954" i="2"/>
  <c r="L3954" i="2"/>
  <c r="I3950" i="2"/>
  <c r="L3950" i="2"/>
  <c r="I3946" i="2"/>
  <c r="L3946" i="2"/>
  <c r="I3942" i="2"/>
  <c r="L3942" i="2"/>
  <c r="I3938" i="2"/>
  <c r="L3938" i="2"/>
  <c r="I3934" i="2"/>
  <c r="L3934" i="2"/>
  <c r="I3930" i="2"/>
  <c r="L3930" i="2"/>
  <c r="I3926" i="2"/>
  <c r="L3926" i="2"/>
  <c r="I3922" i="2"/>
  <c r="L3922" i="2"/>
  <c r="I3918" i="2"/>
  <c r="L3918" i="2"/>
  <c r="I3914" i="2"/>
  <c r="L3914" i="2"/>
  <c r="I3910" i="2"/>
  <c r="L3910" i="2"/>
  <c r="I3906" i="2"/>
  <c r="L3906" i="2"/>
  <c r="I3902" i="2"/>
  <c r="L3902" i="2"/>
  <c r="I3898" i="2"/>
  <c r="L3898" i="2"/>
  <c r="I3894" i="2"/>
  <c r="L3894" i="2"/>
  <c r="I3890" i="2"/>
  <c r="L3890" i="2"/>
  <c r="I3886" i="2"/>
  <c r="L3886" i="2"/>
  <c r="I3882" i="2"/>
  <c r="L3882" i="2"/>
  <c r="I3878" i="2"/>
  <c r="L3878" i="2"/>
  <c r="I3874" i="2"/>
  <c r="L3874" i="2"/>
  <c r="I3870" i="2"/>
  <c r="L3870" i="2"/>
  <c r="I3866" i="2"/>
  <c r="L3866" i="2"/>
  <c r="I3862" i="2"/>
  <c r="L3862" i="2"/>
  <c r="I3858" i="2"/>
  <c r="L3858" i="2"/>
  <c r="I3854" i="2"/>
  <c r="L3854" i="2"/>
  <c r="I3850" i="2"/>
  <c r="L3850" i="2"/>
  <c r="I3846" i="2"/>
  <c r="L3846" i="2"/>
  <c r="I3842" i="2"/>
  <c r="L3842" i="2"/>
  <c r="I3838" i="2"/>
  <c r="L3838" i="2"/>
  <c r="I3834" i="2"/>
  <c r="L3834" i="2"/>
  <c r="I3830" i="2"/>
  <c r="L3830" i="2"/>
  <c r="I3826" i="2"/>
  <c r="L3826" i="2"/>
  <c r="I3822" i="2"/>
  <c r="L3822" i="2"/>
  <c r="I3818" i="2"/>
  <c r="L3818" i="2"/>
  <c r="I3814" i="2"/>
  <c r="L3814" i="2"/>
  <c r="I3810" i="2"/>
  <c r="L3810" i="2"/>
  <c r="I3806" i="2"/>
  <c r="L3806" i="2"/>
  <c r="I3802" i="2"/>
  <c r="L3802" i="2"/>
  <c r="I3798" i="2"/>
  <c r="L3798" i="2"/>
  <c r="I3794" i="2"/>
  <c r="L3794" i="2"/>
  <c r="I3790" i="2"/>
  <c r="L3790" i="2"/>
  <c r="I3786" i="2"/>
  <c r="L3786" i="2"/>
  <c r="I3782" i="2"/>
  <c r="L3782" i="2"/>
  <c r="I3778" i="2"/>
  <c r="L3778" i="2"/>
  <c r="I3774" i="2"/>
  <c r="L3774" i="2"/>
  <c r="I3770" i="2"/>
  <c r="L3770" i="2"/>
  <c r="I3766" i="2"/>
  <c r="L3766" i="2"/>
  <c r="I3762" i="2"/>
  <c r="L3762" i="2"/>
  <c r="I3758" i="2"/>
  <c r="L3758" i="2"/>
  <c r="I3754" i="2"/>
  <c r="L3754" i="2"/>
  <c r="I3750" i="2"/>
  <c r="L3750" i="2"/>
  <c r="I3746" i="2"/>
  <c r="L3746" i="2"/>
  <c r="I3742" i="2"/>
  <c r="L3742" i="2"/>
  <c r="I3738" i="2"/>
  <c r="L3738" i="2"/>
  <c r="I3734" i="2"/>
  <c r="L3734" i="2"/>
  <c r="I3730" i="2"/>
  <c r="L3730" i="2"/>
  <c r="I3726" i="2"/>
  <c r="L3726" i="2"/>
  <c r="I3722" i="2"/>
  <c r="L3722" i="2"/>
  <c r="I3718" i="2"/>
  <c r="L3718" i="2"/>
  <c r="I3714" i="2"/>
  <c r="L3714" i="2"/>
  <c r="I3710" i="2"/>
  <c r="L3710" i="2"/>
  <c r="I3706" i="2"/>
  <c r="L3706" i="2"/>
  <c r="I3702" i="2"/>
  <c r="L3702" i="2"/>
  <c r="I3698" i="2"/>
  <c r="L3698" i="2"/>
  <c r="I3694" i="2"/>
  <c r="L3694" i="2"/>
  <c r="I3690" i="2"/>
  <c r="L3690" i="2"/>
  <c r="I3686" i="2"/>
  <c r="L3686" i="2"/>
  <c r="I3682" i="2"/>
  <c r="L3682" i="2"/>
  <c r="I3678" i="2"/>
  <c r="L3678" i="2"/>
  <c r="I3674" i="2"/>
  <c r="L3674" i="2"/>
  <c r="I3670" i="2"/>
  <c r="L3670" i="2"/>
  <c r="I3666" i="2"/>
  <c r="L3666" i="2"/>
  <c r="I3662" i="2"/>
  <c r="L3662" i="2"/>
  <c r="I3658" i="2"/>
  <c r="L3658" i="2"/>
  <c r="I3654" i="2"/>
  <c r="L3654" i="2"/>
  <c r="I3650" i="2"/>
  <c r="L3650" i="2"/>
  <c r="I3646" i="2"/>
  <c r="L3646" i="2"/>
  <c r="I3642" i="2"/>
  <c r="L3642" i="2"/>
  <c r="I3638" i="2"/>
  <c r="L3638" i="2"/>
  <c r="I3634" i="2"/>
  <c r="L3634" i="2"/>
  <c r="I3630" i="2"/>
  <c r="L3630" i="2"/>
  <c r="I3626" i="2"/>
  <c r="L3626" i="2"/>
  <c r="I3622" i="2"/>
  <c r="L3622" i="2"/>
  <c r="I3618" i="2"/>
  <c r="L3618" i="2"/>
  <c r="I3614" i="2"/>
  <c r="L3614" i="2"/>
  <c r="I3610" i="2"/>
  <c r="L3610" i="2"/>
  <c r="I3606" i="2"/>
  <c r="L3606" i="2"/>
  <c r="I3602" i="2"/>
  <c r="L3602" i="2"/>
  <c r="I3598" i="2"/>
  <c r="L3598" i="2"/>
  <c r="I3594" i="2"/>
  <c r="L3594" i="2"/>
  <c r="I3590" i="2"/>
  <c r="L3590" i="2"/>
  <c r="I3586" i="2"/>
  <c r="L3586" i="2"/>
  <c r="I3582" i="2"/>
  <c r="L3582" i="2"/>
  <c r="I3578" i="2"/>
  <c r="L3578" i="2"/>
  <c r="I3574" i="2"/>
  <c r="L3574" i="2"/>
  <c r="I3570" i="2"/>
  <c r="L3570" i="2"/>
  <c r="I3566" i="2"/>
  <c r="L3566" i="2"/>
  <c r="I3562" i="2"/>
  <c r="L3562" i="2"/>
  <c r="I3558" i="2"/>
  <c r="L3558" i="2"/>
  <c r="I3554" i="2"/>
  <c r="L3554" i="2"/>
  <c r="I3550" i="2"/>
  <c r="L3550" i="2"/>
  <c r="I3546" i="2"/>
  <c r="L3546" i="2"/>
  <c r="I3542" i="2"/>
  <c r="L3542" i="2"/>
  <c r="I3538" i="2"/>
  <c r="L3538" i="2"/>
  <c r="I3534" i="2"/>
  <c r="L3534" i="2"/>
  <c r="I3530" i="2"/>
  <c r="L3530" i="2"/>
  <c r="I3526" i="2"/>
  <c r="L3526" i="2"/>
  <c r="I3522" i="2"/>
  <c r="L3522" i="2"/>
  <c r="I3518" i="2"/>
  <c r="L3518" i="2"/>
  <c r="I3514" i="2"/>
  <c r="L3514" i="2"/>
  <c r="I3510" i="2"/>
  <c r="L3510" i="2"/>
  <c r="I3506" i="2"/>
  <c r="L3506" i="2"/>
  <c r="I3502" i="2"/>
  <c r="L3502" i="2"/>
  <c r="I3498" i="2"/>
  <c r="L3498" i="2"/>
  <c r="I3494" i="2"/>
  <c r="L3494" i="2"/>
  <c r="I3490" i="2"/>
  <c r="L3490" i="2"/>
  <c r="I3486" i="2"/>
  <c r="L3486" i="2"/>
  <c r="I3482" i="2"/>
  <c r="L3482" i="2"/>
  <c r="I3478" i="2"/>
  <c r="L3478" i="2"/>
  <c r="I3474" i="2"/>
  <c r="L3474" i="2"/>
  <c r="I3470" i="2"/>
  <c r="L3470" i="2"/>
  <c r="I3466" i="2"/>
  <c r="L3466" i="2"/>
  <c r="I3462" i="2"/>
  <c r="L3462" i="2"/>
  <c r="I3458" i="2"/>
  <c r="L3458" i="2"/>
  <c r="I3454" i="2"/>
  <c r="L3454" i="2"/>
  <c r="I3450" i="2"/>
  <c r="L3450" i="2"/>
  <c r="I3446" i="2"/>
  <c r="L3446" i="2"/>
  <c r="I3442" i="2"/>
  <c r="L3442" i="2"/>
  <c r="I3438" i="2"/>
  <c r="L3438" i="2"/>
  <c r="I3434" i="2"/>
  <c r="L3434" i="2"/>
  <c r="I3430" i="2"/>
  <c r="L3430" i="2"/>
  <c r="I3426" i="2"/>
  <c r="L3426" i="2"/>
  <c r="I3422" i="2"/>
  <c r="L3422" i="2"/>
  <c r="I3418" i="2"/>
  <c r="L3418" i="2"/>
  <c r="I3414" i="2"/>
  <c r="L3414" i="2"/>
  <c r="I3410" i="2"/>
  <c r="L3410" i="2"/>
  <c r="I3406" i="2"/>
  <c r="L3406" i="2"/>
  <c r="I3402" i="2"/>
  <c r="L3402" i="2"/>
  <c r="I3398" i="2"/>
  <c r="L3398" i="2"/>
  <c r="I3394" i="2"/>
  <c r="L3394" i="2"/>
  <c r="I3390" i="2"/>
  <c r="L3390" i="2"/>
  <c r="I3386" i="2"/>
  <c r="L3386" i="2"/>
  <c r="I3382" i="2"/>
  <c r="L3382" i="2"/>
  <c r="I3378" i="2"/>
  <c r="L3378" i="2"/>
  <c r="I3374" i="2"/>
  <c r="L3374" i="2"/>
  <c r="I3370" i="2"/>
  <c r="L3370" i="2"/>
  <c r="I3366" i="2"/>
  <c r="L3366" i="2"/>
  <c r="I3362" i="2"/>
  <c r="L3362" i="2"/>
  <c r="I3358" i="2"/>
  <c r="L3358" i="2"/>
  <c r="I3354" i="2"/>
  <c r="L3354" i="2"/>
  <c r="I3350" i="2"/>
  <c r="L3350" i="2"/>
  <c r="I3346" i="2"/>
  <c r="L3346" i="2"/>
  <c r="I3342" i="2"/>
  <c r="L3342" i="2"/>
  <c r="I3338" i="2"/>
  <c r="L3338" i="2"/>
  <c r="I3334" i="2"/>
  <c r="L3334" i="2"/>
  <c r="I3330" i="2"/>
  <c r="L3330" i="2"/>
  <c r="I3326" i="2"/>
  <c r="L3326" i="2"/>
  <c r="I3322" i="2"/>
  <c r="L3322" i="2"/>
  <c r="I3318" i="2"/>
  <c r="L3318" i="2"/>
  <c r="I3314" i="2"/>
  <c r="L3314" i="2"/>
  <c r="I3310" i="2"/>
  <c r="L3310" i="2"/>
  <c r="I3306" i="2"/>
  <c r="L3306" i="2"/>
  <c r="I3302" i="2"/>
  <c r="L3302" i="2"/>
  <c r="I3298" i="2"/>
  <c r="L3298" i="2"/>
  <c r="I3294" i="2"/>
  <c r="L3294" i="2"/>
  <c r="I3290" i="2"/>
  <c r="L3290" i="2"/>
  <c r="I3286" i="2"/>
  <c r="L3286" i="2"/>
  <c r="I3282" i="2"/>
  <c r="L3282" i="2"/>
  <c r="I3278" i="2"/>
  <c r="L3278" i="2"/>
  <c r="I3274" i="2"/>
  <c r="L3274" i="2"/>
  <c r="I3270" i="2"/>
  <c r="L3270" i="2"/>
  <c r="I3266" i="2"/>
  <c r="L3266" i="2"/>
  <c r="I3262" i="2"/>
  <c r="L3262" i="2"/>
  <c r="I3258" i="2"/>
  <c r="L3258" i="2"/>
  <c r="I3254" i="2"/>
  <c r="L3254" i="2"/>
  <c r="I3250" i="2"/>
  <c r="L3250" i="2"/>
  <c r="I3246" i="2"/>
  <c r="L3246" i="2"/>
  <c r="I3242" i="2"/>
  <c r="L3242" i="2"/>
  <c r="I3238" i="2"/>
  <c r="L3238" i="2"/>
  <c r="I3234" i="2"/>
  <c r="L3234" i="2"/>
  <c r="I3230" i="2"/>
  <c r="L3230" i="2"/>
  <c r="I3226" i="2"/>
  <c r="L3226" i="2"/>
  <c r="I3222" i="2"/>
  <c r="L3222" i="2"/>
  <c r="I3218" i="2"/>
  <c r="L3218" i="2"/>
  <c r="I3214" i="2"/>
  <c r="L3214" i="2"/>
  <c r="I3210" i="2"/>
  <c r="L3210" i="2"/>
  <c r="I3206" i="2"/>
  <c r="L3206" i="2"/>
  <c r="I3202" i="2"/>
  <c r="L3202" i="2"/>
  <c r="I3198" i="2"/>
  <c r="L3198" i="2"/>
  <c r="I3194" i="2"/>
  <c r="L3194" i="2"/>
  <c r="I3190" i="2"/>
  <c r="L3190" i="2"/>
  <c r="I3186" i="2"/>
  <c r="L3186" i="2"/>
  <c r="I3182" i="2"/>
  <c r="L3182" i="2"/>
  <c r="I3178" i="2"/>
  <c r="L3178" i="2"/>
  <c r="I3174" i="2"/>
  <c r="L3174" i="2"/>
  <c r="I3170" i="2"/>
  <c r="L3170" i="2"/>
  <c r="I3166" i="2"/>
  <c r="L3166" i="2"/>
  <c r="I3162" i="2"/>
  <c r="L3162" i="2"/>
  <c r="I3158" i="2"/>
  <c r="L3158" i="2"/>
  <c r="I3154" i="2"/>
  <c r="L3154" i="2"/>
  <c r="I3150" i="2"/>
  <c r="L3150" i="2"/>
  <c r="I3146" i="2"/>
  <c r="L3146" i="2"/>
  <c r="I3142" i="2"/>
  <c r="L3142" i="2"/>
  <c r="I3138" i="2"/>
  <c r="L3138" i="2"/>
  <c r="I3134" i="2"/>
  <c r="L3134" i="2"/>
  <c r="I3130" i="2"/>
  <c r="L3130" i="2"/>
  <c r="I3126" i="2"/>
  <c r="L3126" i="2"/>
  <c r="I3122" i="2"/>
  <c r="L3122" i="2"/>
  <c r="I3118" i="2"/>
  <c r="L3118" i="2"/>
  <c r="I3114" i="2"/>
  <c r="L3114" i="2"/>
  <c r="I3110" i="2"/>
  <c r="L3110" i="2"/>
  <c r="I3106" i="2"/>
  <c r="L3106" i="2"/>
  <c r="I3102" i="2"/>
  <c r="L3102" i="2"/>
  <c r="I3098" i="2"/>
  <c r="L3098" i="2"/>
  <c r="I3094" i="2"/>
  <c r="L3094" i="2"/>
  <c r="I3090" i="2"/>
  <c r="L3090" i="2"/>
  <c r="I3086" i="2"/>
  <c r="L3086" i="2"/>
  <c r="I3082" i="2"/>
  <c r="L3082" i="2"/>
  <c r="I3078" i="2"/>
  <c r="L3078" i="2"/>
  <c r="I3074" i="2"/>
  <c r="L3074" i="2"/>
  <c r="I3070" i="2"/>
  <c r="L3070" i="2"/>
  <c r="I3066" i="2"/>
  <c r="L3066" i="2"/>
  <c r="I3062" i="2"/>
  <c r="L3062" i="2"/>
  <c r="I3058" i="2"/>
  <c r="L3058" i="2"/>
  <c r="I3054" i="2"/>
  <c r="L3054" i="2"/>
  <c r="I3050" i="2"/>
  <c r="L3050" i="2"/>
  <c r="I3046" i="2"/>
  <c r="L3046" i="2"/>
  <c r="I3042" i="2"/>
  <c r="L3042" i="2"/>
  <c r="I3038" i="2"/>
  <c r="L3038" i="2"/>
  <c r="I3034" i="2"/>
  <c r="L3034" i="2"/>
  <c r="I3030" i="2"/>
  <c r="L3030" i="2"/>
  <c r="I3026" i="2"/>
  <c r="L3026" i="2"/>
  <c r="I3022" i="2"/>
  <c r="L3022" i="2"/>
  <c r="I3018" i="2"/>
  <c r="L3018" i="2"/>
  <c r="I3014" i="2"/>
  <c r="L3014" i="2"/>
  <c r="I3010" i="2"/>
  <c r="L3010" i="2"/>
  <c r="I3006" i="2"/>
  <c r="L3006" i="2"/>
  <c r="I3002" i="2"/>
  <c r="L3002" i="2"/>
  <c r="I2998" i="2"/>
  <c r="L2998" i="2"/>
  <c r="I2994" i="2"/>
  <c r="L2994" i="2"/>
  <c r="I2990" i="2"/>
  <c r="L2990" i="2"/>
  <c r="I2986" i="2"/>
  <c r="L2986" i="2"/>
  <c r="I2982" i="2"/>
  <c r="L2982" i="2"/>
  <c r="I2978" i="2"/>
  <c r="L2978" i="2"/>
  <c r="I2974" i="2"/>
  <c r="L2974" i="2"/>
  <c r="I2970" i="2"/>
  <c r="L2970" i="2"/>
  <c r="I2966" i="2"/>
  <c r="L2966" i="2"/>
  <c r="I2962" i="2"/>
  <c r="L2962" i="2"/>
  <c r="I2958" i="2"/>
  <c r="L2958" i="2"/>
  <c r="I2954" i="2"/>
  <c r="L2954" i="2"/>
  <c r="I2950" i="2"/>
  <c r="L2950" i="2"/>
  <c r="I2946" i="2"/>
  <c r="L2946" i="2"/>
  <c r="I2942" i="2"/>
  <c r="L2942" i="2"/>
  <c r="I2938" i="2"/>
  <c r="L2938" i="2"/>
  <c r="I2934" i="2"/>
  <c r="L2934" i="2"/>
  <c r="I2930" i="2"/>
  <c r="L2930" i="2"/>
  <c r="I2926" i="2"/>
  <c r="L2926" i="2"/>
  <c r="I2922" i="2"/>
  <c r="L2922" i="2"/>
  <c r="I2918" i="2"/>
  <c r="L2918" i="2"/>
  <c r="I2914" i="2"/>
  <c r="L2914" i="2"/>
  <c r="I2910" i="2"/>
  <c r="L2910" i="2"/>
  <c r="I2906" i="2"/>
  <c r="L2906" i="2"/>
  <c r="I2902" i="2"/>
  <c r="L2902" i="2"/>
  <c r="I2898" i="2"/>
  <c r="L2898" i="2"/>
  <c r="I2894" i="2"/>
  <c r="L2894" i="2"/>
  <c r="I2890" i="2"/>
  <c r="L2890" i="2"/>
  <c r="I2886" i="2"/>
  <c r="L2886" i="2"/>
  <c r="I2882" i="2"/>
  <c r="L2882" i="2"/>
  <c r="I2878" i="2"/>
  <c r="L2878" i="2"/>
  <c r="I2874" i="2"/>
  <c r="L2874" i="2"/>
  <c r="I2870" i="2"/>
  <c r="L2870" i="2"/>
  <c r="I2866" i="2"/>
  <c r="L2866" i="2"/>
  <c r="I2862" i="2"/>
  <c r="L2862" i="2"/>
  <c r="I2858" i="2"/>
  <c r="L2858" i="2"/>
  <c r="I2854" i="2"/>
  <c r="L2854" i="2"/>
  <c r="I2850" i="2"/>
  <c r="L2850" i="2"/>
  <c r="I2846" i="2"/>
  <c r="L2846" i="2"/>
  <c r="I2842" i="2"/>
  <c r="L2842" i="2"/>
  <c r="I2838" i="2"/>
  <c r="L2838" i="2"/>
  <c r="I2834" i="2"/>
  <c r="L2834" i="2"/>
  <c r="I2830" i="2"/>
  <c r="L2830" i="2"/>
  <c r="I2826" i="2"/>
  <c r="L2826" i="2"/>
  <c r="I2822" i="2"/>
  <c r="L2822" i="2"/>
  <c r="I2818" i="2"/>
  <c r="L2818" i="2"/>
  <c r="I2814" i="2"/>
  <c r="L2814" i="2"/>
  <c r="I2810" i="2"/>
  <c r="L2810" i="2"/>
  <c r="I2806" i="2"/>
  <c r="L2806" i="2"/>
  <c r="I2802" i="2"/>
  <c r="L2802" i="2"/>
  <c r="I2798" i="2"/>
  <c r="L2798" i="2"/>
  <c r="I2794" i="2"/>
  <c r="L2794" i="2"/>
  <c r="I2790" i="2"/>
  <c r="L2790" i="2"/>
  <c r="I2786" i="2"/>
  <c r="L2786" i="2"/>
  <c r="I2782" i="2"/>
  <c r="L2782" i="2"/>
  <c r="I2778" i="2"/>
  <c r="L2778" i="2"/>
  <c r="I2774" i="2"/>
  <c r="L2774" i="2"/>
  <c r="I2770" i="2"/>
  <c r="L2770" i="2"/>
  <c r="I2766" i="2"/>
  <c r="L2766" i="2"/>
  <c r="I2762" i="2"/>
  <c r="L2762" i="2"/>
  <c r="I2758" i="2"/>
  <c r="L2758" i="2"/>
  <c r="I2754" i="2"/>
  <c r="L2754" i="2"/>
  <c r="I2750" i="2"/>
  <c r="L2750" i="2"/>
  <c r="I2746" i="2"/>
  <c r="L2746" i="2"/>
  <c r="I2742" i="2"/>
  <c r="L2742" i="2"/>
  <c r="I2738" i="2"/>
  <c r="L2738" i="2"/>
  <c r="I2734" i="2"/>
  <c r="L2734" i="2"/>
  <c r="I2730" i="2"/>
  <c r="L2730" i="2"/>
  <c r="I2726" i="2"/>
  <c r="L2726" i="2"/>
  <c r="I2722" i="2"/>
  <c r="L2722" i="2"/>
  <c r="I2718" i="2"/>
  <c r="L2718" i="2"/>
  <c r="I2714" i="2"/>
  <c r="L2714" i="2"/>
  <c r="I2710" i="2"/>
  <c r="L2710" i="2"/>
  <c r="I2706" i="2"/>
  <c r="L2706" i="2"/>
  <c r="I2702" i="2"/>
  <c r="L2702" i="2"/>
  <c r="I2698" i="2"/>
  <c r="L2698" i="2"/>
  <c r="I2694" i="2"/>
  <c r="L2694" i="2"/>
  <c r="I2690" i="2"/>
  <c r="L2690" i="2"/>
  <c r="I2686" i="2"/>
  <c r="L2686" i="2"/>
  <c r="I2682" i="2"/>
  <c r="L2682" i="2"/>
  <c r="I2678" i="2"/>
  <c r="L2678" i="2"/>
  <c r="I2674" i="2"/>
  <c r="L2674" i="2"/>
  <c r="I2670" i="2"/>
  <c r="L2670" i="2"/>
  <c r="I2666" i="2"/>
  <c r="L2666" i="2"/>
  <c r="I2662" i="2"/>
  <c r="L2662" i="2"/>
  <c r="I2658" i="2"/>
  <c r="L2658" i="2"/>
  <c r="I2654" i="2"/>
  <c r="L2654" i="2"/>
  <c r="I2650" i="2"/>
  <c r="L2650" i="2"/>
  <c r="I2646" i="2"/>
  <c r="L2646" i="2"/>
  <c r="I2642" i="2"/>
  <c r="L2642" i="2"/>
  <c r="I2638" i="2"/>
  <c r="L2638" i="2"/>
  <c r="I2634" i="2"/>
  <c r="L2634" i="2"/>
  <c r="I2630" i="2"/>
  <c r="L2630" i="2"/>
  <c r="I2626" i="2"/>
  <c r="L2626" i="2"/>
  <c r="I2622" i="2"/>
  <c r="L2622" i="2"/>
  <c r="I2618" i="2"/>
  <c r="L2618" i="2"/>
  <c r="I2614" i="2"/>
  <c r="L2614" i="2"/>
  <c r="I2610" i="2"/>
  <c r="L2610" i="2"/>
  <c r="I2606" i="2"/>
  <c r="L2606" i="2"/>
  <c r="I2602" i="2"/>
  <c r="L2602" i="2"/>
  <c r="I2598" i="2"/>
  <c r="L2598" i="2"/>
  <c r="I2594" i="2"/>
  <c r="L2594" i="2"/>
  <c r="I2590" i="2"/>
  <c r="L2590" i="2"/>
  <c r="I2586" i="2"/>
  <c r="L2586" i="2"/>
  <c r="I2582" i="2"/>
  <c r="L2582" i="2"/>
  <c r="I2578" i="2"/>
  <c r="L2578" i="2"/>
  <c r="I2574" i="2"/>
  <c r="L2574" i="2"/>
  <c r="I2570" i="2"/>
  <c r="L2570" i="2"/>
  <c r="I2566" i="2"/>
  <c r="L2566" i="2"/>
  <c r="I2562" i="2"/>
  <c r="L2562" i="2"/>
  <c r="I2558" i="2"/>
  <c r="L2558" i="2"/>
  <c r="I2554" i="2"/>
  <c r="L2554" i="2"/>
  <c r="I2550" i="2"/>
  <c r="L2550" i="2"/>
  <c r="I2546" i="2"/>
  <c r="L2546" i="2"/>
  <c r="I2542" i="2"/>
  <c r="L2542" i="2"/>
  <c r="I2538" i="2"/>
  <c r="L2538" i="2"/>
  <c r="I2534" i="2"/>
  <c r="L2534" i="2"/>
  <c r="I2530" i="2"/>
  <c r="L2530" i="2"/>
  <c r="I2526" i="2"/>
  <c r="L2526" i="2"/>
  <c r="I2522" i="2"/>
  <c r="L2522" i="2"/>
  <c r="I2518" i="2"/>
  <c r="L2518" i="2"/>
  <c r="I2514" i="2"/>
  <c r="L2514" i="2"/>
  <c r="I2510" i="2"/>
  <c r="L2510" i="2"/>
  <c r="I2506" i="2"/>
  <c r="L2506" i="2"/>
  <c r="I2502" i="2"/>
  <c r="L2502" i="2"/>
  <c r="I2498" i="2"/>
  <c r="L2498" i="2"/>
  <c r="I2494" i="2"/>
  <c r="L2494" i="2"/>
  <c r="I2490" i="2"/>
  <c r="L2490" i="2"/>
  <c r="I2486" i="2"/>
  <c r="L2486" i="2"/>
  <c r="I2482" i="2"/>
  <c r="L2482" i="2"/>
  <c r="I2478" i="2"/>
  <c r="L2478" i="2"/>
  <c r="I2474" i="2"/>
  <c r="L2474" i="2"/>
  <c r="I2470" i="2"/>
  <c r="L2470" i="2"/>
  <c r="I2466" i="2"/>
  <c r="L2466" i="2"/>
  <c r="I2462" i="2"/>
  <c r="L2462" i="2"/>
  <c r="I2458" i="2"/>
  <c r="L2458" i="2"/>
  <c r="I2454" i="2"/>
  <c r="L2454" i="2"/>
  <c r="I2450" i="2"/>
  <c r="L2450" i="2"/>
  <c r="I2446" i="2"/>
  <c r="L2446" i="2"/>
  <c r="I2442" i="2"/>
  <c r="L2442" i="2"/>
  <c r="I2438" i="2"/>
  <c r="L2438" i="2"/>
  <c r="I2434" i="2"/>
  <c r="L2434" i="2"/>
  <c r="I2430" i="2"/>
  <c r="L2430" i="2"/>
  <c r="I2426" i="2"/>
  <c r="L2426" i="2"/>
  <c r="I2422" i="2"/>
  <c r="L2422" i="2"/>
  <c r="I2418" i="2"/>
  <c r="L2418" i="2"/>
  <c r="I2414" i="2"/>
  <c r="L2414" i="2"/>
  <c r="I2410" i="2"/>
  <c r="L2410" i="2"/>
  <c r="I2406" i="2"/>
  <c r="L2406" i="2"/>
  <c r="I2402" i="2"/>
  <c r="L2402" i="2"/>
  <c r="I2398" i="2"/>
  <c r="L2398" i="2"/>
  <c r="I2394" i="2"/>
  <c r="L2394" i="2"/>
  <c r="I2390" i="2"/>
  <c r="L2390" i="2"/>
  <c r="I2386" i="2"/>
  <c r="L2386" i="2"/>
  <c r="I2382" i="2"/>
  <c r="L2382" i="2"/>
  <c r="I2378" i="2"/>
  <c r="L2378" i="2"/>
  <c r="I2374" i="2"/>
  <c r="L2374" i="2"/>
  <c r="I2370" i="2"/>
  <c r="L2370" i="2"/>
  <c r="I2366" i="2"/>
  <c r="L2366" i="2"/>
  <c r="I2362" i="2"/>
  <c r="L2362" i="2"/>
  <c r="I2358" i="2"/>
  <c r="L2358" i="2"/>
  <c r="I2354" i="2"/>
  <c r="L2354" i="2"/>
  <c r="I2350" i="2"/>
  <c r="L2350" i="2"/>
  <c r="I2346" i="2"/>
  <c r="L2346" i="2"/>
  <c r="I2342" i="2"/>
  <c r="L2342" i="2"/>
  <c r="I2338" i="2"/>
  <c r="L2338" i="2"/>
  <c r="I2334" i="2"/>
  <c r="L2334" i="2"/>
  <c r="I2330" i="2"/>
  <c r="L2330" i="2"/>
  <c r="I2326" i="2"/>
  <c r="L2326" i="2"/>
  <c r="I2322" i="2"/>
  <c r="L2322" i="2"/>
  <c r="I2318" i="2"/>
  <c r="L2318" i="2"/>
  <c r="I2314" i="2"/>
  <c r="L2314" i="2"/>
  <c r="I2310" i="2"/>
  <c r="L2310" i="2"/>
  <c r="I2306" i="2"/>
  <c r="L2306" i="2"/>
  <c r="I2302" i="2"/>
  <c r="L2302" i="2"/>
  <c r="I2298" i="2"/>
  <c r="L2298" i="2"/>
  <c r="I2294" i="2"/>
  <c r="L2294" i="2"/>
  <c r="I2290" i="2"/>
  <c r="L2290" i="2"/>
  <c r="I2286" i="2"/>
  <c r="L2286" i="2"/>
  <c r="I2282" i="2"/>
  <c r="L2282" i="2"/>
  <c r="I2278" i="2"/>
  <c r="L2278" i="2"/>
  <c r="I2274" i="2"/>
  <c r="L2274" i="2"/>
  <c r="I2270" i="2"/>
  <c r="L2270" i="2"/>
  <c r="I2266" i="2"/>
  <c r="L2266" i="2"/>
  <c r="I2262" i="2"/>
  <c r="L2262" i="2"/>
  <c r="I2258" i="2"/>
  <c r="L2258" i="2"/>
  <c r="I2254" i="2"/>
  <c r="L2254" i="2"/>
  <c r="I2250" i="2"/>
  <c r="L2250" i="2"/>
  <c r="I2246" i="2"/>
  <c r="L2246" i="2"/>
  <c r="I2242" i="2"/>
  <c r="L2242" i="2"/>
  <c r="I2238" i="2"/>
  <c r="L2238" i="2"/>
  <c r="I2234" i="2"/>
  <c r="L2234" i="2"/>
  <c r="I2230" i="2"/>
  <c r="L2230" i="2"/>
  <c r="I2226" i="2"/>
  <c r="L2226" i="2"/>
  <c r="I2222" i="2"/>
  <c r="L2222" i="2"/>
  <c r="I2218" i="2"/>
  <c r="L2218" i="2"/>
  <c r="I2214" i="2"/>
  <c r="L2214" i="2"/>
  <c r="I2210" i="2"/>
  <c r="L2210" i="2"/>
  <c r="I2206" i="2"/>
  <c r="L2206" i="2"/>
  <c r="I2202" i="2"/>
  <c r="L2202" i="2"/>
  <c r="I2198" i="2"/>
  <c r="L2198" i="2"/>
  <c r="I2194" i="2"/>
  <c r="L2194" i="2"/>
  <c r="I2190" i="2"/>
  <c r="L2190" i="2"/>
  <c r="I2186" i="2"/>
  <c r="L2186" i="2"/>
  <c r="I2182" i="2"/>
  <c r="L2182" i="2"/>
  <c r="I2178" i="2"/>
  <c r="L2178" i="2"/>
  <c r="I2174" i="2"/>
  <c r="L2174" i="2"/>
  <c r="I2170" i="2"/>
  <c r="L2170" i="2"/>
  <c r="I2166" i="2"/>
  <c r="L2166" i="2"/>
  <c r="I2162" i="2"/>
  <c r="L2162" i="2"/>
  <c r="I2158" i="2"/>
  <c r="L2158" i="2"/>
  <c r="I2154" i="2"/>
  <c r="L2154" i="2"/>
  <c r="I2150" i="2"/>
  <c r="L2150" i="2"/>
  <c r="I2146" i="2"/>
  <c r="L2146" i="2"/>
  <c r="I2142" i="2"/>
  <c r="L2142" i="2"/>
  <c r="I2138" i="2"/>
  <c r="L2138" i="2"/>
  <c r="I2134" i="2"/>
  <c r="L2134" i="2"/>
  <c r="I2130" i="2"/>
  <c r="L2130" i="2"/>
  <c r="I2126" i="2"/>
  <c r="L2126" i="2"/>
  <c r="I2122" i="2"/>
  <c r="L2122" i="2"/>
  <c r="I2118" i="2"/>
  <c r="L2118" i="2"/>
  <c r="I2114" i="2"/>
  <c r="L2114" i="2"/>
  <c r="I2110" i="2"/>
  <c r="L2110" i="2"/>
  <c r="I2106" i="2"/>
  <c r="L2106" i="2"/>
  <c r="I2102" i="2"/>
  <c r="L2102" i="2"/>
  <c r="I2098" i="2"/>
  <c r="L2098" i="2"/>
  <c r="I2094" i="2"/>
  <c r="L2094" i="2"/>
  <c r="I2090" i="2"/>
  <c r="L2090" i="2"/>
  <c r="I2086" i="2"/>
  <c r="L2086" i="2"/>
  <c r="I2082" i="2"/>
  <c r="L2082" i="2"/>
  <c r="I2078" i="2"/>
  <c r="L2078" i="2"/>
  <c r="I2074" i="2"/>
  <c r="L2074" i="2"/>
  <c r="I2070" i="2"/>
  <c r="L2070" i="2"/>
  <c r="I2066" i="2"/>
  <c r="L2066" i="2"/>
  <c r="I2062" i="2"/>
  <c r="L2062" i="2"/>
  <c r="I2058" i="2"/>
  <c r="L2058" i="2"/>
  <c r="I2054" i="2"/>
  <c r="L2054" i="2"/>
  <c r="I2050" i="2"/>
  <c r="L2050" i="2"/>
  <c r="I2046" i="2"/>
  <c r="L2046" i="2"/>
  <c r="I2042" i="2"/>
  <c r="L2042" i="2"/>
  <c r="I2038" i="2"/>
  <c r="L2038" i="2"/>
  <c r="I2034" i="2"/>
  <c r="L2034" i="2"/>
  <c r="I2030" i="2"/>
  <c r="L2030" i="2"/>
  <c r="I2026" i="2"/>
  <c r="L2026" i="2"/>
  <c r="I2022" i="2"/>
  <c r="L2022" i="2"/>
  <c r="I2018" i="2"/>
  <c r="L2018" i="2"/>
  <c r="I2014" i="2"/>
  <c r="L2014" i="2"/>
  <c r="I2010" i="2"/>
  <c r="L2010" i="2"/>
  <c r="I2006" i="2"/>
  <c r="L2006" i="2"/>
  <c r="I2002" i="2"/>
  <c r="L2002" i="2"/>
  <c r="I1998" i="2"/>
  <c r="L1998" i="2"/>
  <c r="I1994" i="2"/>
  <c r="L1994" i="2"/>
  <c r="I1990" i="2"/>
  <c r="L1990" i="2"/>
  <c r="I1986" i="2"/>
  <c r="L1986" i="2"/>
  <c r="I1982" i="2"/>
  <c r="L1982" i="2"/>
  <c r="I1978" i="2"/>
  <c r="L1978" i="2"/>
  <c r="I1974" i="2"/>
  <c r="L1974" i="2"/>
  <c r="I1970" i="2"/>
  <c r="L1970" i="2"/>
  <c r="I1966" i="2"/>
  <c r="L1966" i="2"/>
  <c r="I1962" i="2"/>
  <c r="L1962" i="2"/>
  <c r="I1958" i="2"/>
  <c r="L1958" i="2"/>
  <c r="I1954" i="2"/>
  <c r="L1954" i="2"/>
  <c r="I1950" i="2"/>
  <c r="L1950" i="2"/>
  <c r="I1946" i="2"/>
  <c r="L1946" i="2"/>
  <c r="I1942" i="2"/>
  <c r="L1942" i="2"/>
  <c r="I1938" i="2"/>
  <c r="L1938" i="2"/>
  <c r="I1934" i="2"/>
  <c r="L1934" i="2"/>
  <c r="I1930" i="2"/>
  <c r="L1930" i="2"/>
  <c r="I1926" i="2"/>
  <c r="L1926" i="2"/>
  <c r="I1922" i="2"/>
  <c r="L1922" i="2"/>
  <c r="I1918" i="2"/>
  <c r="L1918" i="2"/>
  <c r="I1914" i="2"/>
  <c r="L1914" i="2"/>
  <c r="I1910" i="2"/>
  <c r="L1910" i="2"/>
  <c r="I1906" i="2"/>
  <c r="L1906" i="2"/>
  <c r="I1902" i="2"/>
  <c r="L1902" i="2"/>
  <c r="I1898" i="2"/>
  <c r="L1898" i="2"/>
  <c r="I1894" i="2"/>
  <c r="L1894" i="2"/>
  <c r="I1890" i="2"/>
  <c r="L1890" i="2"/>
  <c r="I1886" i="2"/>
  <c r="L1886" i="2"/>
  <c r="I1882" i="2"/>
  <c r="L1882" i="2"/>
  <c r="I1878" i="2"/>
  <c r="L1878" i="2"/>
  <c r="I1874" i="2"/>
  <c r="L1874" i="2"/>
  <c r="I1870" i="2"/>
  <c r="L1870" i="2"/>
  <c r="I1866" i="2"/>
  <c r="L1866" i="2"/>
  <c r="I1862" i="2"/>
  <c r="L1862" i="2"/>
  <c r="I1858" i="2"/>
  <c r="L1858" i="2"/>
  <c r="I1854" i="2"/>
  <c r="L1854" i="2"/>
  <c r="I1850" i="2"/>
  <c r="L1850" i="2"/>
  <c r="I1846" i="2"/>
  <c r="L1846" i="2"/>
  <c r="I1842" i="2"/>
  <c r="L1842" i="2"/>
  <c r="I1838" i="2"/>
  <c r="L1838" i="2"/>
  <c r="I1834" i="2"/>
  <c r="L1834" i="2"/>
  <c r="I1830" i="2"/>
  <c r="L1830" i="2"/>
  <c r="I1826" i="2"/>
  <c r="L1826" i="2"/>
  <c r="I1822" i="2"/>
  <c r="L1822" i="2"/>
  <c r="I1818" i="2"/>
  <c r="L1818" i="2"/>
  <c r="I1814" i="2"/>
  <c r="L1814" i="2"/>
  <c r="I1810" i="2"/>
  <c r="L1810" i="2"/>
  <c r="I1806" i="2"/>
  <c r="L1806" i="2"/>
  <c r="I1802" i="2"/>
  <c r="L1802" i="2"/>
  <c r="I1798" i="2"/>
  <c r="L1798" i="2"/>
  <c r="I1794" i="2"/>
  <c r="L1794" i="2"/>
  <c r="I1790" i="2"/>
  <c r="L1790" i="2"/>
  <c r="I1786" i="2"/>
  <c r="L1786" i="2"/>
  <c r="I1782" i="2"/>
  <c r="L1782" i="2"/>
  <c r="I1778" i="2"/>
  <c r="L1778" i="2"/>
  <c r="I1774" i="2"/>
  <c r="L1774" i="2"/>
  <c r="I1770" i="2"/>
  <c r="L1770" i="2"/>
  <c r="I1766" i="2"/>
  <c r="L1766" i="2"/>
  <c r="I1762" i="2"/>
  <c r="L1762" i="2"/>
  <c r="I1758" i="2"/>
  <c r="L1758" i="2"/>
  <c r="I1754" i="2"/>
  <c r="L1754" i="2"/>
  <c r="I1750" i="2"/>
  <c r="L1750" i="2"/>
  <c r="I1746" i="2"/>
  <c r="L1746" i="2"/>
  <c r="I1742" i="2"/>
  <c r="L1742" i="2"/>
  <c r="I1738" i="2"/>
  <c r="L1738" i="2"/>
  <c r="I1734" i="2"/>
  <c r="L1734" i="2"/>
  <c r="I1730" i="2"/>
  <c r="L1730" i="2"/>
  <c r="I1726" i="2"/>
  <c r="L1726" i="2"/>
  <c r="I1722" i="2"/>
  <c r="L1722" i="2"/>
  <c r="I1718" i="2"/>
  <c r="L1718" i="2"/>
  <c r="I1714" i="2"/>
  <c r="L1714" i="2"/>
  <c r="I1710" i="2"/>
  <c r="L1710" i="2"/>
  <c r="I1706" i="2"/>
  <c r="L1706" i="2"/>
  <c r="I1702" i="2"/>
  <c r="L1702" i="2"/>
  <c r="I1698" i="2"/>
  <c r="L1698" i="2"/>
  <c r="I1694" i="2"/>
  <c r="L1694" i="2"/>
  <c r="I1690" i="2"/>
  <c r="L1690" i="2"/>
  <c r="I1686" i="2"/>
  <c r="L1686" i="2"/>
  <c r="I1682" i="2"/>
  <c r="L1682" i="2"/>
  <c r="I1678" i="2"/>
  <c r="L1678" i="2"/>
  <c r="I1674" i="2"/>
  <c r="L1674" i="2"/>
  <c r="I1670" i="2"/>
  <c r="L1670" i="2"/>
  <c r="I1666" i="2"/>
  <c r="L1666" i="2"/>
  <c r="I1662" i="2"/>
  <c r="L1662" i="2"/>
  <c r="I1658" i="2"/>
  <c r="L1658" i="2"/>
  <c r="I1654" i="2"/>
  <c r="L1654" i="2"/>
  <c r="I1650" i="2"/>
  <c r="L1650" i="2"/>
  <c r="I1646" i="2"/>
  <c r="L1646" i="2"/>
  <c r="I1642" i="2"/>
  <c r="L1642" i="2"/>
  <c r="I1638" i="2"/>
  <c r="L1638" i="2"/>
  <c r="I1634" i="2"/>
  <c r="L1634" i="2"/>
  <c r="I1630" i="2"/>
  <c r="L1630" i="2"/>
  <c r="I1626" i="2"/>
  <c r="L1626" i="2"/>
  <c r="I1622" i="2"/>
  <c r="L1622" i="2"/>
  <c r="I1618" i="2"/>
  <c r="L1618" i="2"/>
  <c r="I1614" i="2"/>
  <c r="L1614" i="2"/>
  <c r="I1610" i="2"/>
  <c r="L1610" i="2"/>
  <c r="I1606" i="2"/>
  <c r="L1606" i="2"/>
  <c r="I1602" i="2"/>
  <c r="L1602" i="2"/>
  <c r="I1598" i="2"/>
  <c r="L1598" i="2"/>
  <c r="I1594" i="2"/>
  <c r="L1594" i="2"/>
  <c r="I1590" i="2"/>
  <c r="L1590" i="2"/>
  <c r="I1586" i="2"/>
  <c r="L1586" i="2"/>
  <c r="I1582" i="2"/>
  <c r="L1582" i="2"/>
  <c r="I1578" i="2"/>
  <c r="L1578" i="2"/>
  <c r="I1574" i="2"/>
  <c r="L1574" i="2"/>
  <c r="I1570" i="2"/>
  <c r="L1570" i="2"/>
  <c r="I1566" i="2"/>
  <c r="L1566" i="2"/>
  <c r="I1562" i="2"/>
  <c r="L1562" i="2"/>
  <c r="I1558" i="2"/>
  <c r="L1558" i="2"/>
  <c r="I1554" i="2"/>
  <c r="L1554" i="2"/>
  <c r="I1550" i="2"/>
  <c r="L1550" i="2"/>
  <c r="I1546" i="2"/>
  <c r="L1546" i="2"/>
  <c r="I1542" i="2"/>
  <c r="L1542" i="2"/>
  <c r="I1538" i="2"/>
  <c r="L1538" i="2"/>
  <c r="I1534" i="2"/>
  <c r="L1534" i="2"/>
  <c r="I1530" i="2"/>
  <c r="L1530" i="2"/>
  <c r="I1526" i="2"/>
  <c r="L1526" i="2"/>
  <c r="I1522" i="2"/>
  <c r="L1522" i="2"/>
  <c r="I1518" i="2"/>
  <c r="L1518" i="2"/>
  <c r="I1514" i="2"/>
  <c r="L1514" i="2"/>
  <c r="I1510" i="2"/>
  <c r="L1510" i="2"/>
  <c r="I1506" i="2"/>
  <c r="L1506" i="2"/>
  <c r="I1502" i="2"/>
  <c r="L1502" i="2"/>
  <c r="I1498" i="2"/>
  <c r="L1498" i="2"/>
  <c r="I1494" i="2"/>
  <c r="L1494" i="2"/>
  <c r="I1490" i="2"/>
  <c r="L1490" i="2"/>
  <c r="I1486" i="2"/>
  <c r="L1486" i="2"/>
  <c r="I1482" i="2"/>
  <c r="L1482" i="2"/>
  <c r="I1478" i="2"/>
  <c r="L1478" i="2"/>
  <c r="I1474" i="2"/>
  <c r="L1474" i="2"/>
  <c r="I1470" i="2"/>
  <c r="L1470" i="2"/>
  <c r="I1466" i="2"/>
  <c r="L1466" i="2"/>
  <c r="I1462" i="2"/>
  <c r="L1462" i="2"/>
  <c r="I1458" i="2"/>
  <c r="L1458" i="2"/>
  <c r="I1454" i="2"/>
  <c r="L1454" i="2"/>
  <c r="I1450" i="2"/>
  <c r="L1450" i="2"/>
  <c r="I1446" i="2"/>
  <c r="L1446" i="2"/>
  <c r="I1442" i="2"/>
  <c r="L1442" i="2"/>
  <c r="I1438" i="2"/>
  <c r="L1438" i="2"/>
  <c r="I1434" i="2"/>
  <c r="L1434" i="2"/>
  <c r="I1430" i="2"/>
  <c r="L1430" i="2"/>
  <c r="I1426" i="2"/>
  <c r="L1426" i="2"/>
  <c r="I1422" i="2"/>
  <c r="L1422" i="2"/>
  <c r="I1418" i="2"/>
  <c r="L1418" i="2"/>
  <c r="I1414" i="2"/>
  <c r="L1414" i="2"/>
  <c r="I1410" i="2"/>
  <c r="L1410" i="2"/>
  <c r="I1406" i="2"/>
  <c r="L1406" i="2"/>
  <c r="I1402" i="2"/>
  <c r="L1402" i="2"/>
  <c r="I1398" i="2"/>
  <c r="L1398" i="2"/>
  <c r="I1394" i="2"/>
  <c r="L1394" i="2"/>
  <c r="I1390" i="2"/>
  <c r="L1390" i="2"/>
  <c r="I1386" i="2"/>
  <c r="L1386" i="2"/>
  <c r="I1382" i="2"/>
  <c r="L1382" i="2"/>
  <c r="I1378" i="2"/>
  <c r="L1378" i="2"/>
  <c r="I1374" i="2"/>
  <c r="L1374" i="2"/>
  <c r="I1370" i="2"/>
  <c r="L1370" i="2"/>
  <c r="I1366" i="2"/>
  <c r="L1366" i="2"/>
  <c r="I1362" i="2"/>
  <c r="L1362" i="2"/>
  <c r="I1358" i="2"/>
  <c r="L1358" i="2"/>
  <c r="I1354" i="2"/>
  <c r="L1354" i="2"/>
  <c r="I1350" i="2"/>
  <c r="L1350" i="2"/>
  <c r="I1346" i="2"/>
  <c r="L1346" i="2"/>
  <c r="I1342" i="2"/>
  <c r="L1342" i="2"/>
  <c r="I1338" i="2"/>
  <c r="L1338" i="2"/>
  <c r="I1334" i="2"/>
  <c r="L1334" i="2"/>
  <c r="I1330" i="2"/>
  <c r="L1330" i="2"/>
  <c r="I1326" i="2"/>
  <c r="L1326" i="2"/>
  <c r="I1322" i="2"/>
  <c r="L1322" i="2"/>
  <c r="I1318" i="2"/>
  <c r="L1318" i="2"/>
  <c r="I1314" i="2"/>
  <c r="L1314" i="2"/>
  <c r="I1310" i="2"/>
  <c r="L1310" i="2"/>
  <c r="I1306" i="2"/>
  <c r="L1306" i="2"/>
  <c r="I1302" i="2"/>
  <c r="L1302" i="2"/>
  <c r="I1298" i="2"/>
  <c r="L1298" i="2"/>
  <c r="I1294" i="2"/>
  <c r="L1294" i="2"/>
  <c r="I1290" i="2"/>
  <c r="L1290" i="2"/>
  <c r="I1286" i="2"/>
  <c r="L1286" i="2"/>
  <c r="I1282" i="2"/>
  <c r="L1282" i="2"/>
  <c r="I1278" i="2"/>
  <c r="L1278" i="2"/>
  <c r="I1274" i="2"/>
  <c r="L1274" i="2"/>
  <c r="I1270" i="2"/>
  <c r="L1270" i="2"/>
  <c r="I1266" i="2"/>
  <c r="L1266" i="2"/>
  <c r="I1262" i="2"/>
  <c r="L1262" i="2"/>
  <c r="I1258" i="2"/>
  <c r="L1258" i="2"/>
  <c r="I1254" i="2"/>
  <c r="L1254" i="2"/>
  <c r="I1250" i="2"/>
  <c r="L1250" i="2"/>
  <c r="I1246" i="2"/>
  <c r="L1246" i="2"/>
  <c r="I1242" i="2"/>
  <c r="L1242" i="2"/>
  <c r="I1238" i="2"/>
  <c r="L1238" i="2"/>
  <c r="I1234" i="2"/>
  <c r="L1234" i="2"/>
  <c r="I1230" i="2"/>
  <c r="L1230" i="2"/>
  <c r="I1226" i="2"/>
  <c r="L1226" i="2"/>
  <c r="I1222" i="2"/>
  <c r="L1222" i="2"/>
  <c r="I1218" i="2"/>
  <c r="L1218" i="2"/>
  <c r="I1214" i="2"/>
  <c r="L1214" i="2"/>
  <c r="I1210" i="2"/>
  <c r="L1210" i="2"/>
  <c r="I1206" i="2"/>
  <c r="L1206" i="2"/>
  <c r="I1202" i="2"/>
  <c r="L1202" i="2"/>
  <c r="I1198" i="2"/>
  <c r="L1198" i="2"/>
  <c r="I1194" i="2"/>
  <c r="L1194" i="2"/>
  <c r="I1190" i="2"/>
  <c r="L1190" i="2"/>
  <c r="I1186" i="2"/>
  <c r="L1186" i="2"/>
  <c r="I1182" i="2"/>
  <c r="L1182" i="2"/>
  <c r="I1178" i="2"/>
  <c r="L1178" i="2"/>
  <c r="I1174" i="2"/>
  <c r="L1174" i="2"/>
  <c r="I1170" i="2"/>
  <c r="L1170" i="2"/>
  <c r="I1166" i="2"/>
  <c r="L1166" i="2"/>
  <c r="I1162" i="2"/>
  <c r="L1162" i="2"/>
  <c r="I1158" i="2"/>
  <c r="L1158" i="2"/>
  <c r="I1154" i="2"/>
  <c r="L1154" i="2"/>
  <c r="I1150" i="2"/>
  <c r="L1150" i="2"/>
  <c r="I1146" i="2"/>
  <c r="L1146" i="2"/>
  <c r="I1142" i="2"/>
  <c r="L1142" i="2"/>
  <c r="I1138" i="2"/>
  <c r="L1138" i="2"/>
  <c r="I1134" i="2"/>
  <c r="L1134" i="2"/>
  <c r="I1130" i="2"/>
  <c r="L1130" i="2"/>
  <c r="I1126" i="2"/>
  <c r="L1126" i="2"/>
  <c r="I1122" i="2"/>
  <c r="L1122" i="2"/>
  <c r="I1118" i="2"/>
  <c r="L1118" i="2"/>
  <c r="I1114" i="2"/>
  <c r="L1114" i="2"/>
  <c r="I1110" i="2"/>
  <c r="L1110" i="2"/>
  <c r="I1106" i="2"/>
  <c r="L1106" i="2"/>
  <c r="I1102" i="2"/>
  <c r="L1102" i="2"/>
  <c r="I1098" i="2"/>
  <c r="L1098" i="2"/>
  <c r="I1094" i="2"/>
  <c r="L1094" i="2"/>
  <c r="I1090" i="2"/>
  <c r="L1090" i="2"/>
  <c r="I1086" i="2"/>
  <c r="L1086" i="2"/>
  <c r="I1082" i="2"/>
  <c r="L1082" i="2"/>
  <c r="I1078" i="2"/>
  <c r="L1078" i="2"/>
  <c r="I1074" i="2"/>
  <c r="L1074" i="2"/>
  <c r="I1070" i="2"/>
  <c r="L1070" i="2"/>
  <c r="I1066" i="2"/>
  <c r="L1066" i="2"/>
  <c r="I1062" i="2"/>
  <c r="L1062" i="2"/>
  <c r="I1058" i="2"/>
  <c r="L1058" i="2"/>
  <c r="I1054" i="2"/>
  <c r="L1054" i="2"/>
  <c r="I1050" i="2"/>
  <c r="L1050" i="2"/>
  <c r="I1046" i="2"/>
  <c r="L1046" i="2"/>
  <c r="I1042" i="2"/>
  <c r="L1042" i="2"/>
  <c r="I1038" i="2"/>
  <c r="L1038" i="2"/>
  <c r="I1034" i="2"/>
  <c r="L1034" i="2"/>
  <c r="I1030" i="2"/>
  <c r="L1030" i="2"/>
  <c r="I1026" i="2"/>
  <c r="L1026" i="2"/>
  <c r="I1022" i="2"/>
  <c r="L1022" i="2"/>
  <c r="I1018" i="2"/>
  <c r="L1018" i="2"/>
  <c r="I1014" i="2"/>
  <c r="L1014" i="2"/>
  <c r="I1010" i="2"/>
  <c r="L1010" i="2"/>
  <c r="I1006" i="2"/>
  <c r="L1006" i="2"/>
  <c r="I1002" i="2"/>
  <c r="L1002" i="2"/>
  <c r="I998" i="2"/>
  <c r="L998" i="2"/>
  <c r="I994" i="2"/>
  <c r="L994" i="2"/>
  <c r="I990" i="2"/>
  <c r="L990" i="2"/>
  <c r="I986" i="2"/>
  <c r="L986" i="2"/>
  <c r="I982" i="2"/>
  <c r="L982" i="2"/>
  <c r="I978" i="2"/>
  <c r="L978" i="2"/>
  <c r="I974" i="2"/>
  <c r="L974" i="2"/>
  <c r="I970" i="2"/>
  <c r="L970" i="2"/>
  <c r="I966" i="2"/>
  <c r="L966" i="2"/>
  <c r="I962" i="2"/>
  <c r="L962" i="2"/>
  <c r="I958" i="2"/>
  <c r="L958" i="2"/>
  <c r="I954" i="2"/>
  <c r="L954" i="2"/>
  <c r="I950" i="2"/>
  <c r="L950" i="2"/>
  <c r="I946" i="2"/>
  <c r="L946" i="2"/>
  <c r="I942" i="2"/>
  <c r="L942" i="2"/>
  <c r="I938" i="2"/>
  <c r="L938" i="2"/>
  <c r="I934" i="2"/>
  <c r="L934" i="2"/>
  <c r="I930" i="2"/>
  <c r="L930" i="2"/>
  <c r="I926" i="2"/>
  <c r="L926" i="2"/>
  <c r="I922" i="2"/>
  <c r="L922" i="2"/>
  <c r="I918" i="2"/>
  <c r="L918" i="2"/>
  <c r="I914" i="2"/>
  <c r="L914" i="2"/>
  <c r="I910" i="2"/>
  <c r="L910" i="2"/>
  <c r="I906" i="2"/>
  <c r="L906" i="2"/>
  <c r="I902" i="2"/>
  <c r="L902" i="2"/>
  <c r="I898" i="2"/>
  <c r="L898" i="2"/>
  <c r="I894" i="2"/>
  <c r="L894" i="2"/>
  <c r="I890" i="2"/>
  <c r="L890" i="2"/>
  <c r="I886" i="2"/>
  <c r="L886" i="2"/>
  <c r="I882" i="2"/>
  <c r="L882" i="2"/>
  <c r="I878" i="2"/>
  <c r="L878" i="2"/>
  <c r="I874" i="2"/>
  <c r="L874" i="2"/>
  <c r="I870" i="2"/>
  <c r="L870" i="2"/>
  <c r="I866" i="2"/>
  <c r="L866" i="2"/>
  <c r="I862" i="2"/>
  <c r="L862" i="2"/>
  <c r="I858" i="2"/>
  <c r="L858" i="2"/>
  <c r="I854" i="2"/>
  <c r="L854" i="2"/>
  <c r="I850" i="2"/>
  <c r="L850" i="2"/>
  <c r="I846" i="2"/>
  <c r="L846" i="2"/>
  <c r="I842" i="2"/>
  <c r="L842" i="2"/>
  <c r="I838" i="2"/>
  <c r="L838" i="2"/>
  <c r="I834" i="2"/>
  <c r="L834" i="2"/>
  <c r="I830" i="2"/>
  <c r="L830" i="2"/>
  <c r="I826" i="2"/>
  <c r="L826" i="2"/>
  <c r="I822" i="2"/>
  <c r="L822" i="2"/>
  <c r="I818" i="2"/>
  <c r="L818" i="2"/>
  <c r="I814" i="2"/>
  <c r="L814" i="2"/>
  <c r="I810" i="2"/>
  <c r="L810" i="2"/>
  <c r="I806" i="2"/>
  <c r="L806" i="2"/>
  <c r="I802" i="2"/>
  <c r="L802" i="2"/>
  <c r="I798" i="2"/>
  <c r="L798" i="2"/>
  <c r="I794" i="2"/>
  <c r="L794" i="2"/>
  <c r="I790" i="2"/>
  <c r="L790" i="2"/>
  <c r="I786" i="2"/>
  <c r="L786" i="2"/>
  <c r="I782" i="2"/>
  <c r="L782" i="2"/>
  <c r="I778" i="2"/>
  <c r="L778" i="2"/>
  <c r="I774" i="2"/>
  <c r="L774" i="2"/>
  <c r="I770" i="2"/>
  <c r="L770" i="2"/>
  <c r="I766" i="2"/>
  <c r="L766" i="2"/>
  <c r="I762" i="2"/>
  <c r="L762" i="2"/>
  <c r="I758" i="2"/>
  <c r="L758" i="2"/>
  <c r="I754" i="2"/>
  <c r="L754" i="2"/>
  <c r="I750" i="2"/>
  <c r="L750" i="2"/>
  <c r="I746" i="2"/>
  <c r="L746" i="2"/>
  <c r="I742" i="2"/>
  <c r="L742" i="2"/>
  <c r="I738" i="2"/>
  <c r="L738" i="2"/>
  <c r="I734" i="2"/>
  <c r="L734" i="2"/>
  <c r="I730" i="2"/>
  <c r="L730" i="2"/>
  <c r="I726" i="2"/>
  <c r="L726" i="2"/>
  <c r="I722" i="2"/>
  <c r="L722" i="2"/>
  <c r="I718" i="2"/>
  <c r="L718" i="2"/>
  <c r="I714" i="2"/>
  <c r="L714" i="2"/>
  <c r="I710" i="2"/>
  <c r="L710" i="2"/>
  <c r="I706" i="2"/>
  <c r="L706" i="2"/>
  <c r="I702" i="2"/>
  <c r="L702" i="2"/>
  <c r="I698" i="2"/>
  <c r="L698" i="2"/>
  <c r="I694" i="2"/>
  <c r="L694" i="2"/>
  <c r="I690" i="2"/>
  <c r="L690" i="2"/>
  <c r="I686" i="2"/>
  <c r="L686" i="2"/>
  <c r="I682" i="2"/>
  <c r="L682" i="2"/>
  <c r="I678" i="2"/>
  <c r="L678" i="2"/>
  <c r="I674" i="2"/>
  <c r="L674" i="2"/>
  <c r="I670" i="2"/>
  <c r="L670" i="2"/>
  <c r="I666" i="2"/>
  <c r="L666" i="2"/>
  <c r="I662" i="2"/>
  <c r="L662" i="2"/>
  <c r="I658" i="2"/>
  <c r="L658" i="2"/>
  <c r="I654" i="2"/>
  <c r="L654" i="2"/>
  <c r="I650" i="2"/>
  <c r="L650" i="2"/>
  <c r="I646" i="2"/>
  <c r="L646" i="2"/>
  <c r="I642" i="2"/>
  <c r="L642" i="2"/>
  <c r="I638" i="2"/>
  <c r="L638" i="2"/>
  <c r="I634" i="2"/>
  <c r="L634" i="2"/>
  <c r="I630" i="2"/>
  <c r="L630" i="2"/>
  <c r="I626" i="2"/>
  <c r="L626" i="2"/>
  <c r="I622" i="2"/>
  <c r="L622" i="2"/>
  <c r="I618" i="2"/>
  <c r="L618" i="2"/>
  <c r="I614" i="2"/>
  <c r="L614" i="2"/>
  <c r="I610" i="2"/>
  <c r="L610" i="2"/>
  <c r="I606" i="2"/>
  <c r="L606" i="2"/>
  <c r="I602" i="2"/>
  <c r="L602" i="2"/>
  <c r="I598" i="2"/>
  <c r="L598" i="2"/>
  <c r="I594" i="2"/>
  <c r="L594" i="2"/>
  <c r="I590" i="2"/>
  <c r="L590" i="2"/>
  <c r="I586" i="2"/>
  <c r="L586" i="2"/>
  <c r="I582" i="2"/>
  <c r="L582" i="2"/>
  <c r="I578" i="2"/>
  <c r="L578" i="2"/>
  <c r="I574" i="2"/>
  <c r="L574" i="2"/>
  <c r="I570" i="2"/>
  <c r="L570" i="2"/>
  <c r="I566" i="2"/>
  <c r="L566" i="2"/>
  <c r="I562" i="2"/>
  <c r="L562" i="2"/>
  <c r="I558" i="2"/>
  <c r="L558" i="2"/>
  <c r="I554" i="2"/>
  <c r="L554" i="2"/>
  <c r="I550" i="2"/>
  <c r="L550" i="2"/>
  <c r="I546" i="2"/>
  <c r="L546" i="2"/>
  <c r="I542" i="2"/>
  <c r="L542" i="2"/>
  <c r="I538" i="2"/>
  <c r="L538" i="2"/>
  <c r="I534" i="2"/>
  <c r="L534" i="2"/>
  <c r="I530" i="2"/>
  <c r="L530" i="2"/>
  <c r="I526" i="2"/>
  <c r="L526" i="2"/>
  <c r="I522" i="2"/>
  <c r="L522" i="2"/>
  <c r="I518" i="2"/>
  <c r="L518" i="2"/>
  <c r="I514" i="2"/>
  <c r="L514" i="2"/>
  <c r="I510" i="2"/>
  <c r="L510" i="2"/>
  <c r="I506" i="2"/>
  <c r="L506" i="2"/>
  <c r="I502" i="2"/>
  <c r="L502" i="2"/>
  <c r="I498" i="2"/>
  <c r="L498" i="2"/>
  <c r="I494" i="2"/>
  <c r="L494" i="2"/>
  <c r="I490" i="2"/>
  <c r="L490" i="2"/>
  <c r="I486" i="2"/>
  <c r="L486" i="2"/>
  <c r="I482" i="2"/>
  <c r="L482" i="2"/>
  <c r="I478" i="2"/>
  <c r="L478" i="2"/>
  <c r="I474" i="2"/>
  <c r="L474" i="2"/>
  <c r="I470" i="2"/>
  <c r="L470" i="2"/>
  <c r="I466" i="2"/>
  <c r="L466" i="2"/>
  <c r="I462" i="2"/>
  <c r="L462" i="2"/>
  <c r="I458" i="2"/>
  <c r="L458" i="2"/>
  <c r="I454" i="2"/>
  <c r="L454" i="2"/>
  <c r="I450" i="2"/>
  <c r="L450" i="2"/>
  <c r="I446" i="2"/>
  <c r="L446" i="2"/>
  <c r="I442" i="2"/>
  <c r="L442" i="2"/>
  <c r="I438" i="2"/>
  <c r="L438" i="2"/>
  <c r="I434" i="2"/>
  <c r="L434" i="2"/>
  <c r="I430" i="2"/>
  <c r="L430" i="2"/>
  <c r="I426" i="2"/>
  <c r="L426" i="2"/>
  <c r="I422" i="2"/>
  <c r="L422" i="2"/>
  <c r="I418" i="2"/>
  <c r="L418" i="2"/>
  <c r="I414" i="2"/>
  <c r="L414" i="2"/>
  <c r="I410" i="2"/>
  <c r="L410" i="2"/>
  <c r="I406" i="2"/>
  <c r="L406" i="2"/>
  <c r="I402" i="2"/>
  <c r="L402" i="2"/>
  <c r="I398" i="2"/>
  <c r="L398" i="2"/>
  <c r="I394" i="2"/>
  <c r="L394" i="2"/>
  <c r="I390" i="2"/>
  <c r="L390" i="2"/>
  <c r="I386" i="2"/>
  <c r="L386" i="2"/>
  <c r="I382" i="2"/>
  <c r="L382" i="2"/>
  <c r="I378" i="2"/>
  <c r="L378" i="2"/>
  <c r="I374" i="2"/>
  <c r="L374" i="2"/>
  <c r="I370" i="2"/>
  <c r="L370" i="2"/>
  <c r="I366" i="2"/>
  <c r="L366" i="2"/>
  <c r="I362" i="2"/>
  <c r="L362" i="2"/>
  <c r="I358" i="2"/>
  <c r="L358" i="2"/>
  <c r="I354" i="2"/>
  <c r="L354" i="2"/>
  <c r="I350" i="2"/>
  <c r="L350" i="2"/>
  <c r="I346" i="2"/>
  <c r="L346" i="2"/>
  <c r="I342" i="2"/>
  <c r="L342" i="2"/>
  <c r="I338" i="2"/>
  <c r="L338" i="2"/>
  <c r="I334" i="2"/>
  <c r="L334" i="2"/>
  <c r="I330" i="2"/>
  <c r="L330" i="2"/>
  <c r="I326" i="2"/>
  <c r="L326" i="2"/>
  <c r="I322" i="2"/>
  <c r="L322" i="2"/>
  <c r="I318" i="2"/>
  <c r="L318" i="2"/>
  <c r="I314" i="2"/>
  <c r="L314" i="2"/>
  <c r="I310" i="2"/>
  <c r="L310" i="2"/>
  <c r="I306" i="2"/>
  <c r="L306" i="2"/>
  <c r="I302" i="2"/>
  <c r="L302" i="2"/>
  <c r="I298" i="2"/>
  <c r="L298" i="2"/>
  <c r="I294" i="2"/>
  <c r="L294" i="2"/>
  <c r="I290" i="2"/>
  <c r="L290" i="2"/>
  <c r="I286" i="2"/>
  <c r="L286" i="2"/>
  <c r="I282" i="2"/>
  <c r="L282" i="2"/>
  <c r="I278" i="2"/>
  <c r="L278" i="2"/>
  <c r="I274" i="2"/>
  <c r="L274" i="2"/>
  <c r="I270" i="2"/>
  <c r="L270" i="2"/>
  <c r="I266" i="2"/>
  <c r="L266" i="2"/>
  <c r="I262" i="2"/>
  <c r="L262" i="2"/>
  <c r="I258" i="2"/>
  <c r="L258" i="2"/>
  <c r="I254" i="2"/>
  <c r="L254" i="2"/>
  <c r="I250" i="2"/>
  <c r="L250" i="2"/>
  <c r="I246" i="2"/>
  <c r="L246" i="2"/>
  <c r="I242" i="2"/>
  <c r="L242" i="2"/>
  <c r="I238" i="2"/>
  <c r="L238" i="2"/>
  <c r="I234" i="2"/>
  <c r="L234" i="2"/>
  <c r="I230" i="2"/>
  <c r="L230" i="2"/>
  <c r="I226" i="2"/>
  <c r="L226" i="2"/>
  <c r="I222" i="2"/>
  <c r="L222" i="2"/>
  <c r="I218" i="2"/>
  <c r="L218" i="2"/>
  <c r="I214" i="2"/>
  <c r="L214" i="2"/>
  <c r="I210" i="2"/>
  <c r="L210" i="2"/>
  <c r="I206" i="2"/>
  <c r="L206" i="2"/>
  <c r="I202" i="2"/>
  <c r="L202" i="2"/>
  <c r="I198" i="2"/>
  <c r="L198" i="2"/>
  <c r="I194" i="2"/>
  <c r="L194" i="2"/>
  <c r="I190" i="2"/>
  <c r="L190" i="2"/>
  <c r="I186" i="2"/>
  <c r="L186" i="2"/>
  <c r="I182" i="2"/>
  <c r="L182" i="2"/>
  <c r="I178" i="2"/>
  <c r="L178" i="2"/>
  <c r="I174" i="2"/>
  <c r="L174" i="2"/>
  <c r="I170" i="2"/>
  <c r="L170" i="2"/>
  <c r="I166" i="2"/>
  <c r="L166" i="2"/>
  <c r="I162" i="2"/>
  <c r="L162" i="2"/>
  <c r="I158" i="2"/>
  <c r="L158" i="2"/>
  <c r="I154" i="2"/>
  <c r="L154" i="2"/>
  <c r="I150" i="2"/>
  <c r="L150" i="2"/>
  <c r="I146" i="2"/>
  <c r="L146" i="2"/>
  <c r="I142" i="2"/>
  <c r="L142" i="2"/>
  <c r="I138" i="2"/>
  <c r="L138" i="2"/>
  <c r="I134" i="2"/>
  <c r="L134" i="2"/>
  <c r="I130" i="2"/>
  <c r="L130" i="2"/>
  <c r="I126" i="2"/>
  <c r="L126" i="2"/>
  <c r="I122" i="2"/>
  <c r="L122" i="2"/>
  <c r="I118" i="2"/>
  <c r="L118" i="2"/>
  <c r="I114" i="2"/>
  <c r="L114" i="2"/>
  <c r="I110" i="2"/>
  <c r="L110" i="2"/>
  <c r="I106" i="2"/>
  <c r="L106" i="2"/>
  <c r="I102" i="2"/>
  <c r="L102" i="2"/>
  <c r="I98" i="2"/>
  <c r="L98" i="2"/>
  <c r="I94" i="2"/>
  <c r="L94" i="2"/>
  <c r="I90" i="2"/>
  <c r="L90" i="2"/>
  <c r="I86" i="2"/>
  <c r="L86" i="2"/>
  <c r="I82" i="2"/>
  <c r="L82" i="2"/>
  <c r="I78" i="2"/>
  <c r="L78" i="2"/>
  <c r="I74" i="2"/>
  <c r="L74" i="2"/>
  <c r="I70" i="2"/>
  <c r="L70" i="2"/>
  <c r="I66" i="2"/>
  <c r="L66" i="2"/>
  <c r="I62" i="2"/>
  <c r="L62" i="2"/>
  <c r="I58" i="2"/>
  <c r="L58" i="2"/>
  <c r="I54" i="2"/>
  <c r="L54" i="2"/>
  <c r="I50" i="2"/>
  <c r="L50" i="2"/>
  <c r="I46" i="2"/>
  <c r="L46" i="2"/>
  <c r="I42" i="2"/>
  <c r="L42" i="2"/>
  <c r="I38" i="2"/>
  <c r="L38" i="2"/>
  <c r="I34" i="2"/>
  <c r="L34" i="2"/>
  <c r="I30" i="2"/>
  <c r="L30" i="2"/>
  <c r="I26" i="2"/>
  <c r="L26" i="2"/>
  <c r="I22" i="2"/>
  <c r="L22" i="2"/>
  <c r="I18" i="2"/>
  <c r="L18" i="2"/>
  <c r="I14" i="2"/>
  <c r="L14" i="2"/>
  <c r="I10" i="2"/>
  <c r="L10" i="2"/>
  <c r="I6" i="2"/>
  <c r="L6" i="2"/>
  <c r="I5999" i="2"/>
  <c r="L5999" i="2"/>
  <c r="I5995" i="2"/>
  <c r="L5995" i="2"/>
  <c r="I5991" i="2"/>
  <c r="L5991" i="2"/>
  <c r="I5987" i="2"/>
  <c r="L5987" i="2"/>
  <c r="I5983" i="2"/>
  <c r="L5983" i="2"/>
  <c r="I5979" i="2"/>
  <c r="L5979" i="2"/>
  <c r="I5975" i="2"/>
  <c r="L5975" i="2"/>
  <c r="I5971" i="2"/>
  <c r="L5971" i="2"/>
  <c r="I5967" i="2"/>
  <c r="L5967" i="2"/>
  <c r="I5963" i="2"/>
  <c r="L5963" i="2"/>
  <c r="I5959" i="2"/>
  <c r="L5959" i="2"/>
  <c r="I5955" i="2"/>
  <c r="L5955" i="2"/>
  <c r="I5951" i="2"/>
  <c r="L5951" i="2"/>
  <c r="I5947" i="2"/>
  <c r="L5947" i="2"/>
  <c r="I5943" i="2"/>
  <c r="L5943" i="2"/>
  <c r="I5939" i="2"/>
  <c r="L5939" i="2"/>
  <c r="I5935" i="2"/>
  <c r="L5935" i="2"/>
  <c r="I5931" i="2"/>
  <c r="L5931" i="2"/>
  <c r="I5927" i="2"/>
  <c r="L5927" i="2"/>
  <c r="I5923" i="2"/>
  <c r="L5923" i="2"/>
  <c r="I5919" i="2"/>
  <c r="L5919" i="2"/>
  <c r="I5915" i="2"/>
  <c r="L5915" i="2"/>
  <c r="I5911" i="2"/>
  <c r="L5911" i="2"/>
  <c r="I5907" i="2"/>
  <c r="L5907" i="2"/>
  <c r="I5903" i="2"/>
  <c r="L5903" i="2"/>
  <c r="I5899" i="2"/>
  <c r="L5899" i="2"/>
  <c r="I5895" i="2"/>
  <c r="L5895" i="2"/>
  <c r="I5891" i="2"/>
  <c r="L5891" i="2"/>
  <c r="I5887" i="2"/>
  <c r="L5887" i="2"/>
  <c r="I5883" i="2"/>
  <c r="L5883" i="2"/>
  <c r="I5879" i="2"/>
  <c r="L5879" i="2"/>
  <c r="I5875" i="2"/>
  <c r="L5875" i="2"/>
  <c r="I5871" i="2"/>
  <c r="L5871" i="2"/>
  <c r="I5867" i="2"/>
  <c r="L5867" i="2"/>
  <c r="I5863" i="2"/>
  <c r="L5863" i="2"/>
  <c r="I5859" i="2"/>
  <c r="L5859" i="2"/>
  <c r="I5855" i="2"/>
  <c r="L5855" i="2"/>
  <c r="I5851" i="2"/>
  <c r="L5851" i="2"/>
  <c r="I5847" i="2"/>
  <c r="L5847" i="2"/>
  <c r="I5843" i="2"/>
  <c r="L5843" i="2"/>
  <c r="I5839" i="2"/>
  <c r="L5839" i="2"/>
  <c r="I5835" i="2"/>
  <c r="L5835" i="2"/>
  <c r="I5831" i="2"/>
  <c r="L5831" i="2"/>
  <c r="I5827" i="2"/>
  <c r="L5827" i="2"/>
  <c r="I5823" i="2"/>
  <c r="L5823" i="2"/>
  <c r="I5819" i="2"/>
  <c r="L5819" i="2"/>
  <c r="I5815" i="2"/>
  <c r="L5815" i="2"/>
  <c r="I5811" i="2"/>
  <c r="L5811" i="2"/>
  <c r="I5807" i="2"/>
  <c r="L5807" i="2"/>
  <c r="I5803" i="2"/>
  <c r="L5803" i="2"/>
  <c r="I5799" i="2"/>
  <c r="L5799" i="2"/>
  <c r="I5795" i="2"/>
  <c r="L5795" i="2"/>
  <c r="I5791" i="2"/>
  <c r="L5791" i="2"/>
  <c r="I5787" i="2"/>
  <c r="L5787" i="2"/>
  <c r="I5783" i="2"/>
  <c r="L5783" i="2"/>
  <c r="I5779" i="2"/>
  <c r="L5779" i="2"/>
  <c r="I5775" i="2"/>
  <c r="L5775" i="2"/>
  <c r="I5771" i="2"/>
  <c r="L5771" i="2"/>
  <c r="I5767" i="2"/>
  <c r="L5767" i="2"/>
  <c r="I5763" i="2"/>
  <c r="L5763" i="2"/>
  <c r="I5759" i="2"/>
  <c r="L5759" i="2"/>
  <c r="I5755" i="2"/>
  <c r="L5755" i="2"/>
  <c r="I5751" i="2"/>
  <c r="L5751" i="2"/>
  <c r="I5747" i="2"/>
  <c r="L5747" i="2"/>
  <c r="I5743" i="2"/>
  <c r="L5743" i="2"/>
  <c r="I5739" i="2"/>
  <c r="L5739" i="2"/>
  <c r="I5735" i="2"/>
  <c r="L5735" i="2"/>
  <c r="I5731" i="2"/>
  <c r="L5731" i="2"/>
  <c r="I5727" i="2"/>
  <c r="L5727" i="2"/>
  <c r="I5723" i="2"/>
  <c r="L5723" i="2"/>
  <c r="I5719" i="2"/>
  <c r="L5719" i="2"/>
  <c r="I5715" i="2"/>
  <c r="L5715" i="2"/>
  <c r="I5711" i="2"/>
  <c r="L5711" i="2"/>
  <c r="I5707" i="2"/>
  <c r="L5707" i="2"/>
  <c r="I5703" i="2"/>
  <c r="L5703" i="2"/>
  <c r="I5699" i="2"/>
  <c r="L5699" i="2"/>
  <c r="I5695" i="2"/>
  <c r="L5695" i="2"/>
  <c r="I5691" i="2"/>
  <c r="L5691" i="2"/>
  <c r="I5687" i="2"/>
  <c r="L5687" i="2"/>
  <c r="I5683" i="2"/>
  <c r="L5683" i="2"/>
  <c r="I5679" i="2"/>
  <c r="L5679" i="2"/>
  <c r="I5675" i="2"/>
  <c r="L5675" i="2"/>
  <c r="I5671" i="2"/>
  <c r="L5671" i="2"/>
  <c r="I5667" i="2"/>
  <c r="L5667" i="2"/>
  <c r="I5663" i="2"/>
  <c r="L5663" i="2"/>
  <c r="I5659" i="2"/>
  <c r="L5659" i="2"/>
  <c r="I5655" i="2"/>
  <c r="L5655" i="2"/>
  <c r="I5651" i="2"/>
  <c r="L5651" i="2"/>
  <c r="I5647" i="2"/>
  <c r="L5647" i="2"/>
  <c r="I5643" i="2"/>
  <c r="L5643" i="2"/>
  <c r="I5639" i="2"/>
  <c r="L5639" i="2"/>
  <c r="I5635" i="2"/>
  <c r="L5635" i="2"/>
  <c r="I5631" i="2"/>
  <c r="L5631" i="2"/>
  <c r="I5627" i="2"/>
  <c r="L5627" i="2"/>
  <c r="I5623" i="2"/>
  <c r="L5623" i="2"/>
  <c r="I5619" i="2"/>
  <c r="L5619" i="2"/>
  <c r="I5615" i="2"/>
  <c r="L5615" i="2"/>
  <c r="I5611" i="2"/>
  <c r="L5611" i="2"/>
  <c r="I5607" i="2"/>
  <c r="L5607" i="2"/>
  <c r="I5603" i="2"/>
  <c r="L5603" i="2"/>
  <c r="I5599" i="2"/>
  <c r="L5599" i="2"/>
  <c r="I5595" i="2"/>
  <c r="L5595" i="2"/>
  <c r="I5591" i="2"/>
  <c r="L5591" i="2"/>
  <c r="I5587" i="2"/>
  <c r="L5587" i="2"/>
  <c r="I5583" i="2"/>
  <c r="L5583" i="2"/>
  <c r="I5579" i="2"/>
  <c r="L5579" i="2"/>
  <c r="I5575" i="2"/>
  <c r="L5575" i="2"/>
  <c r="I5571" i="2"/>
  <c r="L5571" i="2"/>
  <c r="I5567" i="2"/>
  <c r="L5567" i="2"/>
  <c r="I5563" i="2"/>
  <c r="L5563" i="2"/>
  <c r="I5559" i="2"/>
  <c r="L5559" i="2"/>
  <c r="I5555" i="2"/>
  <c r="L5555" i="2"/>
  <c r="I5551" i="2"/>
  <c r="L5551" i="2"/>
  <c r="I5547" i="2"/>
  <c r="L5547" i="2"/>
  <c r="I5543" i="2"/>
  <c r="L5543" i="2"/>
  <c r="I5539" i="2"/>
  <c r="L5539" i="2"/>
  <c r="I5535" i="2"/>
  <c r="L5535" i="2"/>
  <c r="I5531" i="2"/>
  <c r="L5531" i="2"/>
  <c r="I5527" i="2"/>
  <c r="L5527" i="2"/>
  <c r="I5523" i="2"/>
  <c r="L5523" i="2"/>
  <c r="I5519" i="2"/>
  <c r="L5519" i="2"/>
  <c r="I5515" i="2"/>
  <c r="L5515" i="2"/>
  <c r="I5511" i="2"/>
  <c r="L5511" i="2"/>
  <c r="I5507" i="2"/>
  <c r="L5507" i="2"/>
  <c r="I5503" i="2"/>
  <c r="L5503" i="2"/>
  <c r="I5499" i="2"/>
  <c r="L5499" i="2"/>
  <c r="I5495" i="2"/>
  <c r="L5495" i="2"/>
  <c r="I5491" i="2"/>
  <c r="L5491" i="2"/>
  <c r="I5487" i="2"/>
  <c r="L5487" i="2"/>
  <c r="I5483" i="2"/>
  <c r="L5483" i="2"/>
  <c r="I5479" i="2"/>
  <c r="L5479" i="2"/>
  <c r="I5475" i="2"/>
  <c r="L5475" i="2"/>
  <c r="I5471" i="2"/>
  <c r="L5471" i="2"/>
  <c r="I5467" i="2"/>
  <c r="L5467" i="2"/>
  <c r="I5463" i="2"/>
  <c r="L5463" i="2"/>
  <c r="I5459" i="2"/>
  <c r="L5459" i="2"/>
  <c r="I5455" i="2"/>
  <c r="L5455" i="2"/>
  <c r="I5451" i="2"/>
  <c r="L5451" i="2"/>
  <c r="I5447" i="2"/>
  <c r="L5447" i="2"/>
  <c r="I5443" i="2"/>
  <c r="L5443" i="2"/>
  <c r="I5439" i="2"/>
  <c r="L5439" i="2"/>
  <c r="I5435" i="2"/>
  <c r="L5435" i="2"/>
  <c r="I5431" i="2"/>
  <c r="L5431" i="2"/>
  <c r="I5427" i="2"/>
  <c r="L5427" i="2"/>
  <c r="I5423" i="2"/>
  <c r="L5423" i="2"/>
  <c r="I5419" i="2"/>
  <c r="L5419" i="2"/>
  <c r="I5415" i="2"/>
  <c r="L5415" i="2"/>
  <c r="I5411" i="2"/>
  <c r="L5411" i="2"/>
  <c r="I5407" i="2"/>
  <c r="L5407" i="2"/>
  <c r="I5403" i="2"/>
  <c r="L5403" i="2"/>
  <c r="I5399" i="2"/>
  <c r="L5399" i="2"/>
  <c r="I5395" i="2"/>
  <c r="L5395" i="2"/>
  <c r="I5391" i="2"/>
  <c r="L5391" i="2"/>
  <c r="I5387" i="2"/>
  <c r="L5387" i="2"/>
  <c r="I5383" i="2"/>
  <c r="L5383" i="2"/>
  <c r="I5379" i="2"/>
  <c r="L5379" i="2"/>
  <c r="I5375" i="2"/>
  <c r="L5375" i="2"/>
  <c r="I5371" i="2"/>
  <c r="L5371" i="2"/>
  <c r="I5367" i="2"/>
  <c r="L5367" i="2"/>
  <c r="I5363" i="2"/>
  <c r="L5363" i="2"/>
  <c r="I5359" i="2"/>
  <c r="L5359" i="2"/>
  <c r="I5355" i="2"/>
  <c r="L5355" i="2"/>
  <c r="I5351" i="2"/>
  <c r="L5351" i="2"/>
  <c r="I5347" i="2"/>
  <c r="L5347" i="2"/>
  <c r="I5343" i="2"/>
  <c r="L5343" i="2"/>
  <c r="I5339" i="2"/>
  <c r="L5339" i="2"/>
  <c r="I5335" i="2"/>
  <c r="L5335" i="2"/>
  <c r="I5331" i="2"/>
  <c r="L5331" i="2"/>
  <c r="I5327" i="2"/>
  <c r="L5327" i="2"/>
  <c r="I5323" i="2"/>
  <c r="L5323" i="2"/>
  <c r="I5319" i="2"/>
  <c r="L5319" i="2"/>
  <c r="I5315" i="2"/>
  <c r="L5315" i="2"/>
  <c r="I5311" i="2"/>
  <c r="L5311" i="2"/>
  <c r="I5307" i="2"/>
  <c r="L5307" i="2"/>
  <c r="I5303" i="2"/>
  <c r="L5303" i="2"/>
  <c r="I5299" i="2"/>
  <c r="L5299" i="2"/>
  <c r="I5295" i="2"/>
  <c r="L5295" i="2"/>
  <c r="I5291" i="2"/>
  <c r="L5291" i="2"/>
  <c r="I5287" i="2"/>
  <c r="L5287" i="2"/>
  <c r="I5283" i="2"/>
  <c r="L5283" i="2"/>
  <c r="I5279" i="2"/>
  <c r="L5279" i="2"/>
  <c r="I5275" i="2"/>
  <c r="L5275" i="2"/>
  <c r="I5271" i="2"/>
  <c r="L5271" i="2"/>
  <c r="I5267" i="2"/>
  <c r="L5267" i="2"/>
  <c r="I5263" i="2"/>
  <c r="L5263" i="2"/>
  <c r="I5259" i="2"/>
  <c r="L5259" i="2"/>
  <c r="I5255" i="2"/>
  <c r="L5255" i="2"/>
  <c r="I5251" i="2"/>
  <c r="L5251" i="2"/>
  <c r="I5247" i="2"/>
  <c r="L5247" i="2"/>
  <c r="I5243" i="2"/>
  <c r="L5243" i="2"/>
  <c r="I5239" i="2"/>
  <c r="L5239" i="2"/>
  <c r="I5235" i="2"/>
  <c r="L5235" i="2"/>
  <c r="I5231" i="2"/>
  <c r="L5231" i="2"/>
  <c r="I5227" i="2"/>
  <c r="L5227" i="2"/>
  <c r="I5223" i="2"/>
  <c r="L5223" i="2"/>
  <c r="I5219" i="2"/>
  <c r="L5219" i="2"/>
  <c r="I5215" i="2"/>
  <c r="L5215" i="2"/>
  <c r="I5211" i="2"/>
  <c r="L5211" i="2"/>
  <c r="I5207" i="2"/>
  <c r="L5207" i="2"/>
  <c r="I5203" i="2"/>
  <c r="L5203" i="2"/>
  <c r="I5199" i="2"/>
  <c r="L5199" i="2"/>
  <c r="I5195" i="2"/>
  <c r="L5195" i="2"/>
  <c r="I5191" i="2"/>
  <c r="L5191" i="2"/>
  <c r="I5187" i="2"/>
  <c r="L5187" i="2"/>
  <c r="I5183" i="2"/>
  <c r="L5183" i="2"/>
  <c r="I5179" i="2"/>
  <c r="L5179" i="2"/>
  <c r="I5175" i="2"/>
  <c r="L5175" i="2"/>
  <c r="I5171" i="2"/>
  <c r="L5171" i="2"/>
  <c r="I5167" i="2"/>
  <c r="L5167" i="2"/>
  <c r="I5163" i="2"/>
  <c r="L5163" i="2"/>
  <c r="I5159" i="2"/>
  <c r="L5159" i="2"/>
  <c r="I5155" i="2"/>
  <c r="L5155" i="2"/>
  <c r="I5151" i="2"/>
  <c r="L5151" i="2"/>
  <c r="I5147" i="2"/>
  <c r="L5147" i="2"/>
  <c r="I5143" i="2"/>
  <c r="L5143" i="2"/>
  <c r="I5139" i="2"/>
  <c r="L5139" i="2"/>
  <c r="I5135" i="2"/>
  <c r="L5135" i="2"/>
  <c r="I5131" i="2"/>
  <c r="L5131" i="2"/>
  <c r="I5127" i="2"/>
  <c r="L5127" i="2"/>
  <c r="I5123" i="2"/>
  <c r="L5123" i="2"/>
  <c r="I5119" i="2"/>
  <c r="L5119" i="2"/>
  <c r="I5115" i="2"/>
  <c r="L5115" i="2"/>
  <c r="I5111" i="2"/>
  <c r="L5111" i="2"/>
  <c r="I5107" i="2"/>
  <c r="L5107" i="2"/>
  <c r="I5103" i="2"/>
  <c r="L5103" i="2"/>
  <c r="I5099" i="2"/>
  <c r="L5099" i="2"/>
  <c r="I5095" i="2"/>
  <c r="L5095" i="2"/>
  <c r="I5091" i="2"/>
  <c r="L5091" i="2"/>
  <c r="I5087" i="2"/>
  <c r="L5087" i="2"/>
  <c r="I5083" i="2"/>
  <c r="L5083" i="2"/>
  <c r="I5079" i="2"/>
  <c r="L5079" i="2"/>
  <c r="I5075" i="2"/>
  <c r="L5075" i="2"/>
  <c r="I5071" i="2"/>
  <c r="L5071" i="2"/>
  <c r="I5067" i="2"/>
  <c r="L5067" i="2"/>
  <c r="I5063" i="2"/>
  <c r="L5063" i="2"/>
  <c r="I5059" i="2"/>
  <c r="L5059" i="2"/>
  <c r="I5055" i="2"/>
  <c r="L5055" i="2"/>
  <c r="I5051" i="2"/>
  <c r="L5051" i="2"/>
  <c r="I5047" i="2"/>
  <c r="L5047" i="2"/>
  <c r="I5043" i="2"/>
  <c r="L5043" i="2"/>
  <c r="I5039" i="2"/>
  <c r="L5039" i="2"/>
  <c r="I5035" i="2"/>
  <c r="L5035" i="2"/>
  <c r="I5031" i="2"/>
  <c r="L5031" i="2"/>
  <c r="I5027" i="2"/>
  <c r="L5027" i="2"/>
  <c r="I5023" i="2"/>
  <c r="L5023" i="2"/>
  <c r="I5019" i="2"/>
  <c r="L5019" i="2"/>
  <c r="I5015" i="2"/>
  <c r="L5015" i="2"/>
  <c r="I5011" i="2"/>
  <c r="L5011" i="2"/>
  <c r="I5007" i="2"/>
  <c r="L5007" i="2"/>
  <c r="I5003" i="2"/>
  <c r="L5003" i="2"/>
  <c r="I4999" i="2"/>
  <c r="L4999" i="2"/>
  <c r="I4995" i="2"/>
  <c r="L4995" i="2"/>
  <c r="I4991" i="2"/>
  <c r="L4991" i="2"/>
  <c r="I4987" i="2"/>
  <c r="L4987" i="2"/>
  <c r="I4983" i="2"/>
  <c r="L4983" i="2"/>
  <c r="I4979" i="2"/>
  <c r="L4979" i="2"/>
  <c r="I4975" i="2"/>
  <c r="L4975" i="2"/>
  <c r="I4971" i="2"/>
  <c r="L4971" i="2"/>
  <c r="I4967" i="2"/>
  <c r="L4967" i="2"/>
  <c r="I4963" i="2"/>
  <c r="L4963" i="2"/>
  <c r="I4959" i="2"/>
  <c r="L4959" i="2"/>
  <c r="I4955" i="2"/>
  <c r="L4955" i="2"/>
  <c r="I4951" i="2"/>
  <c r="L4951" i="2"/>
  <c r="I4947" i="2"/>
  <c r="L4947" i="2"/>
  <c r="I4943" i="2"/>
  <c r="L4943" i="2"/>
  <c r="I4939" i="2"/>
  <c r="L4939" i="2"/>
  <c r="I4935" i="2"/>
  <c r="L4935" i="2"/>
  <c r="I4931" i="2"/>
  <c r="L4931" i="2"/>
  <c r="I4927" i="2"/>
  <c r="L4927" i="2"/>
  <c r="I4923" i="2"/>
  <c r="L4923" i="2"/>
  <c r="I4919" i="2"/>
  <c r="L4919" i="2"/>
  <c r="I4915" i="2"/>
  <c r="L4915" i="2"/>
  <c r="I4911" i="2"/>
  <c r="L4911" i="2"/>
  <c r="I4907" i="2"/>
  <c r="L4907" i="2"/>
  <c r="I4903" i="2"/>
  <c r="L4903" i="2"/>
  <c r="I4899" i="2"/>
  <c r="L4899" i="2"/>
  <c r="I4895" i="2"/>
  <c r="L4895" i="2"/>
  <c r="I4891" i="2"/>
  <c r="L4891" i="2"/>
  <c r="I4887" i="2"/>
  <c r="L4887" i="2"/>
  <c r="I4883" i="2"/>
  <c r="L4883" i="2"/>
  <c r="I4879" i="2"/>
  <c r="L4879" i="2"/>
  <c r="I4875" i="2"/>
  <c r="L4875" i="2"/>
  <c r="I4871" i="2"/>
  <c r="L4871" i="2"/>
  <c r="I4867" i="2"/>
  <c r="L4867" i="2"/>
  <c r="I4863" i="2"/>
  <c r="L4863" i="2"/>
  <c r="I4859" i="2"/>
  <c r="L4859" i="2"/>
  <c r="I4855" i="2"/>
  <c r="L4855" i="2"/>
  <c r="I4851" i="2"/>
  <c r="L4851" i="2"/>
  <c r="I4847" i="2"/>
  <c r="L4847" i="2"/>
  <c r="I4843" i="2"/>
  <c r="L4843" i="2"/>
  <c r="I4839" i="2"/>
  <c r="L4839" i="2"/>
  <c r="I4835" i="2"/>
  <c r="L4835" i="2"/>
  <c r="I4831" i="2"/>
  <c r="L4831" i="2"/>
  <c r="I4827" i="2"/>
  <c r="L4827" i="2"/>
  <c r="I4823" i="2"/>
  <c r="L4823" i="2"/>
  <c r="I4819" i="2"/>
  <c r="L4819" i="2"/>
  <c r="I4815" i="2"/>
  <c r="L4815" i="2"/>
  <c r="I4811" i="2"/>
  <c r="L4811" i="2"/>
  <c r="I4807" i="2"/>
  <c r="L4807" i="2"/>
  <c r="I4803" i="2"/>
  <c r="L4803" i="2"/>
  <c r="I4799" i="2"/>
  <c r="L4799" i="2"/>
  <c r="I4795" i="2"/>
  <c r="L4795" i="2"/>
  <c r="I4791" i="2"/>
  <c r="L4791" i="2"/>
  <c r="I4787" i="2"/>
  <c r="L4787" i="2"/>
  <c r="I4783" i="2"/>
  <c r="L4783" i="2"/>
  <c r="I4779" i="2"/>
  <c r="L4779" i="2"/>
  <c r="I4775" i="2"/>
  <c r="L4775" i="2"/>
  <c r="I4771" i="2"/>
  <c r="L4771" i="2"/>
  <c r="I4767" i="2"/>
  <c r="L4767" i="2"/>
  <c r="I4763" i="2"/>
  <c r="L4763" i="2"/>
  <c r="I4759" i="2"/>
  <c r="L4759" i="2"/>
  <c r="I4755" i="2"/>
  <c r="L4755" i="2"/>
  <c r="I4751" i="2"/>
  <c r="L4751" i="2"/>
  <c r="I4747" i="2"/>
  <c r="L4747" i="2"/>
  <c r="I4743" i="2"/>
  <c r="L4743" i="2"/>
  <c r="I4739" i="2"/>
  <c r="L4739" i="2"/>
  <c r="I4735" i="2"/>
  <c r="L4735" i="2"/>
  <c r="I4731" i="2"/>
  <c r="L4731" i="2"/>
  <c r="I4727" i="2"/>
  <c r="L4727" i="2"/>
  <c r="I4723" i="2"/>
  <c r="L4723" i="2"/>
  <c r="I4719" i="2"/>
  <c r="L4719" i="2"/>
  <c r="I4715" i="2"/>
  <c r="L4715" i="2"/>
  <c r="I4711" i="2"/>
  <c r="L4711" i="2"/>
  <c r="I4707" i="2"/>
  <c r="L4707" i="2"/>
  <c r="I4703" i="2"/>
  <c r="L4703" i="2"/>
  <c r="I4699" i="2"/>
  <c r="L4699" i="2"/>
  <c r="I4695" i="2"/>
  <c r="L4695" i="2"/>
  <c r="I4691" i="2"/>
  <c r="L4691" i="2"/>
  <c r="I4687" i="2"/>
  <c r="L4687" i="2"/>
  <c r="I4683" i="2"/>
  <c r="L4683" i="2"/>
  <c r="I4679" i="2"/>
  <c r="L4679" i="2"/>
  <c r="I4675" i="2"/>
  <c r="L4675" i="2"/>
  <c r="I4671" i="2"/>
  <c r="L4671" i="2"/>
  <c r="I4667" i="2"/>
  <c r="L4667" i="2"/>
  <c r="I4663" i="2"/>
  <c r="L4663" i="2"/>
  <c r="I4659" i="2"/>
  <c r="L4659" i="2"/>
  <c r="I4655" i="2"/>
  <c r="L4655" i="2"/>
  <c r="I4651" i="2"/>
  <c r="L4651" i="2"/>
  <c r="I4647" i="2"/>
  <c r="L4647" i="2"/>
  <c r="I4643" i="2"/>
  <c r="L4643" i="2"/>
  <c r="I4639" i="2"/>
  <c r="L4639" i="2"/>
  <c r="I4635" i="2"/>
  <c r="L4635" i="2"/>
  <c r="I4631" i="2"/>
  <c r="L4631" i="2"/>
  <c r="I4627" i="2"/>
  <c r="L4627" i="2"/>
  <c r="I4623" i="2"/>
  <c r="L4623" i="2"/>
  <c r="I4619" i="2"/>
  <c r="L4619" i="2"/>
  <c r="I4615" i="2"/>
  <c r="L4615" i="2"/>
  <c r="I4611" i="2"/>
  <c r="L4611" i="2"/>
  <c r="I4607" i="2"/>
  <c r="L4607" i="2"/>
  <c r="I4603" i="2"/>
  <c r="L4603" i="2"/>
  <c r="I4599" i="2"/>
  <c r="L4599" i="2"/>
  <c r="I4595" i="2"/>
  <c r="L4595" i="2"/>
  <c r="I4591" i="2"/>
  <c r="L4591" i="2"/>
  <c r="I4587" i="2"/>
  <c r="L4587" i="2"/>
  <c r="I4583" i="2"/>
  <c r="L4583" i="2"/>
  <c r="I4579" i="2"/>
  <c r="L4579" i="2"/>
  <c r="I4575" i="2"/>
  <c r="L4575" i="2"/>
  <c r="I4571" i="2"/>
  <c r="L4571" i="2"/>
  <c r="I4567" i="2"/>
  <c r="L4567" i="2"/>
  <c r="I4563" i="2"/>
  <c r="L4563" i="2"/>
  <c r="I4559" i="2"/>
  <c r="L4559" i="2"/>
  <c r="I4555" i="2"/>
  <c r="L4555" i="2"/>
  <c r="I4551" i="2"/>
  <c r="L4551" i="2"/>
  <c r="I4547" i="2"/>
  <c r="L4547" i="2"/>
  <c r="I4543" i="2"/>
  <c r="L4543" i="2"/>
  <c r="I4539" i="2"/>
  <c r="L4539" i="2"/>
  <c r="I4535" i="2"/>
  <c r="L4535" i="2"/>
  <c r="I4531" i="2"/>
  <c r="L4531" i="2"/>
  <c r="I4527" i="2"/>
  <c r="L4527" i="2"/>
  <c r="I4523" i="2"/>
  <c r="L4523" i="2"/>
  <c r="I4519" i="2"/>
  <c r="L4519" i="2"/>
  <c r="I4515" i="2"/>
  <c r="L4515" i="2"/>
  <c r="I4511" i="2"/>
  <c r="L4511" i="2"/>
  <c r="I4507" i="2"/>
  <c r="L4507" i="2"/>
  <c r="I4503" i="2"/>
  <c r="L4503" i="2"/>
  <c r="I4499" i="2"/>
  <c r="L4499" i="2"/>
  <c r="I4495" i="2"/>
  <c r="L4495" i="2"/>
  <c r="I4491" i="2"/>
  <c r="L4491" i="2"/>
  <c r="I4487" i="2"/>
  <c r="L4487" i="2"/>
  <c r="I4483" i="2"/>
  <c r="L4483" i="2"/>
  <c r="I4479" i="2"/>
  <c r="L4479" i="2"/>
  <c r="I4475" i="2"/>
  <c r="L4475" i="2"/>
  <c r="I4471" i="2"/>
  <c r="L4471" i="2"/>
  <c r="I4467" i="2"/>
  <c r="L4467" i="2"/>
  <c r="I4463" i="2"/>
  <c r="L4463" i="2"/>
  <c r="I4459" i="2"/>
  <c r="L4459" i="2"/>
  <c r="I4455" i="2"/>
  <c r="L4455" i="2"/>
  <c r="I4451" i="2"/>
  <c r="L4451" i="2"/>
  <c r="I4447" i="2"/>
  <c r="L4447" i="2"/>
  <c r="I4443" i="2"/>
  <c r="L4443" i="2"/>
  <c r="I4439" i="2"/>
  <c r="L4439" i="2"/>
  <c r="I4435" i="2"/>
  <c r="L4435" i="2"/>
  <c r="I4431" i="2"/>
  <c r="L4431" i="2"/>
  <c r="I4427" i="2"/>
  <c r="L4427" i="2"/>
  <c r="I4423" i="2"/>
  <c r="L4423" i="2"/>
  <c r="I4419" i="2"/>
  <c r="L4419" i="2"/>
  <c r="I4415" i="2"/>
  <c r="L4415" i="2"/>
  <c r="I4411" i="2"/>
  <c r="L4411" i="2"/>
  <c r="I4407" i="2"/>
  <c r="L4407" i="2"/>
  <c r="I4403" i="2"/>
  <c r="L4403" i="2"/>
  <c r="I4399" i="2"/>
  <c r="L4399" i="2"/>
  <c r="I4395" i="2"/>
  <c r="L4395" i="2"/>
  <c r="I4391" i="2"/>
  <c r="L4391" i="2"/>
  <c r="I4387" i="2"/>
  <c r="L4387" i="2"/>
  <c r="I4383" i="2"/>
  <c r="L4383" i="2"/>
  <c r="I4379" i="2"/>
  <c r="L4379" i="2"/>
  <c r="I4375" i="2"/>
  <c r="L4375" i="2"/>
  <c r="I4371" i="2"/>
  <c r="L4371" i="2"/>
  <c r="I4367" i="2"/>
  <c r="L4367" i="2"/>
  <c r="I4363" i="2"/>
  <c r="L4363" i="2"/>
  <c r="I4359" i="2"/>
  <c r="L4359" i="2"/>
  <c r="I4355" i="2"/>
  <c r="L4355" i="2"/>
  <c r="I4351" i="2"/>
  <c r="L4351" i="2"/>
  <c r="I4347" i="2"/>
  <c r="L4347" i="2"/>
  <c r="I4343" i="2"/>
  <c r="L4343" i="2"/>
  <c r="I4339" i="2"/>
  <c r="L4339" i="2"/>
  <c r="I4335" i="2"/>
  <c r="L4335" i="2"/>
  <c r="I4331" i="2"/>
  <c r="L4331" i="2"/>
  <c r="I4327" i="2"/>
  <c r="L4327" i="2"/>
  <c r="I4323" i="2"/>
  <c r="L4323" i="2"/>
  <c r="I4319" i="2"/>
  <c r="L4319" i="2"/>
  <c r="I4315" i="2"/>
  <c r="L4315" i="2"/>
  <c r="I4311" i="2"/>
  <c r="L4311" i="2"/>
  <c r="I4307" i="2"/>
  <c r="L4307" i="2"/>
  <c r="I4303" i="2"/>
  <c r="L4303" i="2"/>
  <c r="I4299" i="2"/>
  <c r="L4299" i="2"/>
  <c r="I4295" i="2"/>
  <c r="L4295" i="2"/>
  <c r="I4291" i="2"/>
  <c r="L4291" i="2"/>
  <c r="I4287" i="2"/>
  <c r="L4287" i="2"/>
  <c r="I4283" i="2"/>
  <c r="L4283" i="2"/>
  <c r="I4279" i="2"/>
  <c r="L4279" i="2"/>
  <c r="I4275" i="2"/>
  <c r="L4275" i="2"/>
  <c r="I4271" i="2"/>
  <c r="L4271" i="2"/>
  <c r="I4267" i="2"/>
  <c r="L4267" i="2"/>
  <c r="I4263" i="2"/>
  <c r="L4263" i="2"/>
  <c r="I4259" i="2"/>
  <c r="L4259" i="2"/>
  <c r="I4255" i="2"/>
  <c r="L4255" i="2"/>
  <c r="I4251" i="2"/>
  <c r="L4251" i="2"/>
  <c r="I4247" i="2"/>
  <c r="L4247" i="2"/>
  <c r="I4243" i="2"/>
  <c r="L4243" i="2"/>
  <c r="I4239" i="2"/>
  <c r="L4239" i="2"/>
  <c r="I4235" i="2"/>
  <c r="L4235" i="2"/>
  <c r="I4231" i="2"/>
  <c r="L4231" i="2"/>
  <c r="I4227" i="2"/>
  <c r="L4227" i="2"/>
  <c r="I4223" i="2"/>
  <c r="L4223" i="2"/>
  <c r="I4219" i="2"/>
  <c r="L4219" i="2"/>
  <c r="I4215" i="2"/>
  <c r="L4215" i="2"/>
  <c r="I4211" i="2"/>
  <c r="L4211" i="2"/>
  <c r="I4207" i="2"/>
  <c r="L4207" i="2"/>
  <c r="I4203" i="2"/>
  <c r="L4203" i="2"/>
  <c r="I4199" i="2"/>
  <c r="L4199" i="2"/>
  <c r="I4195" i="2"/>
  <c r="L4195" i="2"/>
  <c r="I4191" i="2"/>
  <c r="L4191" i="2"/>
  <c r="I4187" i="2"/>
  <c r="L4187" i="2"/>
  <c r="I4183" i="2"/>
  <c r="L4183" i="2"/>
  <c r="I4179" i="2"/>
  <c r="L4179" i="2"/>
  <c r="I4175" i="2"/>
  <c r="L4175" i="2"/>
  <c r="I4171" i="2"/>
  <c r="L4171" i="2"/>
  <c r="I4167" i="2"/>
  <c r="L4167" i="2"/>
  <c r="I4163" i="2"/>
  <c r="L4163" i="2"/>
  <c r="I4159" i="2"/>
  <c r="L4159" i="2"/>
  <c r="I4155" i="2"/>
  <c r="L4155" i="2"/>
  <c r="I4151" i="2"/>
  <c r="L4151" i="2"/>
  <c r="I4147" i="2"/>
  <c r="L4147" i="2"/>
  <c r="I4143" i="2"/>
  <c r="L4143" i="2"/>
  <c r="I4139" i="2"/>
  <c r="L4139" i="2"/>
  <c r="I4135" i="2"/>
  <c r="L4135" i="2"/>
  <c r="I4131" i="2"/>
  <c r="L4131" i="2"/>
  <c r="I4127" i="2"/>
  <c r="L4127" i="2"/>
  <c r="I4123" i="2"/>
  <c r="L4123" i="2"/>
  <c r="I4119" i="2"/>
  <c r="L4119" i="2"/>
  <c r="I4115" i="2"/>
  <c r="L4115" i="2"/>
  <c r="I4111" i="2"/>
  <c r="L4111" i="2"/>
  <c r="I4107" i="2"/>
  <c r="L4107" i="2"/>
  <c r="I4103" i="2"/>
  <c r="L4103" i="2"/>
  <c r="I4099" i="2"/>
  <c r="L4099" i="2"/>
  <c r="I4095" i="2"/>
  <c r="L4095" i="2"/>
  <c r="I4091" i="2"/>
  <c r="L4091" i="2"/>
  <c r="I4087" i="2"/>
  <c r="L4087" i="2"/>
  <c r="I4083" i="2"/>
  <c r="L4083" i="2"/>
  <c r="I4079" i="2"/>
  <c r="L4079" i="2"/>
  <c r="I4075" i="2"/>
  <c r="L4075" i="2"/>
  <c r="I4071" i="2"/>
  <c r="L4071" i="2"/>
  <c r="I4067" i="2"/>
  <c r="L4067" i="2"/>
  <c r="I4063" i="2"/>
  <c r="L4063" i="2"/>
  <c r="I4059" i="2"/>
  <c r="L4059" i="2"/>
  <c r="I4055" i="2"/>
  <c r="L4055" i="2"/>
  <c r="I4051" i="2"/>
  <c r="L4051" i="2"/>
  <c r="I4047" i="2"/>
  <c r="L4047" i="2"/>
  <c r="I4043" i="2"/>
  <c r="L4043" i="2"/>
  <c r="I4039" i="2"/>
  <c r="L4039" i="2"/>
  <c r="I4035" i="2"/>
  <c r="L4035" i="2"/>
  <c r="I4031" i="2"/>
  <c r="L4031" i="2"/>
  <c r="I4027" i="2"/>
  <c r="L4027" i="2"/>
  <c r="I4023" i="2"/>
  <c r="L4023" i="2"/>
  <c r="I4019" i="2"/>
  <c r="L4019" i="2"/>
  <c r="I4015" i="2"/>
  <c r="L4015" i="2"/>
  <c r="I4011" i="2"/>
  <c r="L4011" i="2"/>
  <c r="I4007" i="2"/>
  <c r="L4007" i="2"/>
  <c r="I4003" i="2"/>
  <c r="L4003" i="2"/>
  <c r="I3999" i="2"/>
  <c r="L3999" i="2"/>
  <c r="I3995" i="2"/>
  <c r="L3995" i="2"/>
  <c r="I3991" i="2"/>
  <c r="L3991" i="2"/>
  <c r="I3987" i="2"/>
  <c r="L3987" i="2"/>
  <c r="I3983" i="2"/>
  <c r="L3983" i="2"/>
  <c r="I3979" i="2"/>
  <c r="L3979" i="2"/>
  <c r="I3975" i="2"/>
  <c r="L3975" i="2"/>
  <c r="I3971" i="2"/>
  <c r="L3971" i="2"/>
  <c r="I3967" i="2"/>
  <c r="L3967" i="2"/>
  <c r="I3963" i="2"/>
  <c r="L3963" i="2"/>
  <c r="I3959" i="2"/>
  <c r="L3959" i="2"/>
  <c r="I3955" i="2"/>
  <c r="L3955" i="2"/>
  <c r="I3951" i="2"/>
  <c r="L3951" i="2"/>
  <c r="I3947" i="2"/>
  <c r="L3947" i="2"/>
  <c r="I3943" i="2"/>
  <c r="L3943" i="2"/>
  <c r="I3939" i="2"/>
  <c r="L3939" i="2"/>
  <c r="I3935" i="2"/>
  <c r="L3935" i="2"/>
  <c r="I3931" i="2"/>
  <c r="L3931" i="2"/>
  <c r="I3927" i="2"/>
  <c r="L3927" i="2"/>
  <c r="I3923" i="2"/>
  <c r="L3923" i="2"/>
  <c r="I3919" i="2"/>
  <c r="L3919" i="2"/>
  <c r="I3915" i="2"/>
  <c r="L3915" i="2"/>
  <c r="I3911" i="2"/>
  <c r="L3911" i="2"/>
  <c r="I3907" i="2"/>
  <c r="L3907" i="2"/>
  <c r="I3903" i="2"/>
  <c r="L3903" i="2"/>
  <c r="I3899" i="2"/>
  <c r="L3899" i="2"/>
  <c r="I3895" i="2"/>
  <c r="L3895" i="2"/>
  <c r="I3891" i="2"/>
  <c r="L3891" i="2"/>
  <c r="I3887" i="2"/>
  <c r="L3887" i="2"/>
  <c r="I3883" i="2"/>
  <c r="L3883" i="2"/>
  <c r="I3879" i="2"/>
  <c r="L3879" i="2"/>
  <c r="I3875" i="2"/>
  <c r="L3875" i="2"/>
  <c r="I3871" i="2"/>
  <c r="L3871" i="2"/>
  <c r="I3867" i="2"/>
  <c r="L3867" i="2"/>
  <c r="I3863" i="2"/>
  <c r="L3863" i="2"/>
  <c r="I3859" i="2"/>
  <c r="L3859" i="2"/>
  <c r="I3855" i="2"/>
  <c r="L3855" i="2"/>
  <c r="I3851" i="2"/>
  <c r="L3851" i="2"/>
  <c r="I3847" i="2"/>
  <c r="L3847" i="2"/>
  <c r="I3843" i="2"/>
  <c r="L3843" i="2"/>
  <c r="I3839" i="2"/>
  <c r="L3839" i="2"/>
  <c r="I3835" i="2"/>
  <c r="L3835" i="2"/>
  <c r="I3831" i="2"/>
  <c r="L3831" i="2"/>
  <c r="I3827" i="2"/>
  <c r="L3827" i="2"/>
  <c r="I3823" i="2"/>
  <c r="L3823" i="2"/>
  <c r="I3819" i="2"/>
  <c r="L3819" i="2"/>
  <c r="I3815" i="2"/>
  <c r="L3815" i="2"/>
  <c r="I3811" i="2"/>
  <c r="L3811" i="2"/>
  <c r="I3807" i="2"/>
  <c r="L3807" i="2"/>
  <c r="I3803" i="2"/>
  <c r="L3803" i="2"/>
  <c r="I3799" i="2"/>
  <c r="L3799" i="2"/>
  <c r="I3795" i="2"/>
  <c r="L3795" i="2"/>
  <c r="I3791" i="2"/>
  <c r="L3791" i="2"/>
  <c r="I3787" i="2"/>
  <c r="L3787" i="2"/>
  <c r="I3783" i="2"/>
  <c r="L3783" i="2"/>
  <c r="I3779" i="2"/>
  <c r="L3779" i="2"/>
  <c r="I3775" i="2"/>
  <c r="L3775" i="2"/>
  <c r="I3771" i="2"/>
  <c r="L3771" i="2"/>
  <c r="I3767" i="2"/>
  <c r="L3767" i="2"/>
  <c r="I3763" i="2"/>
  <c r="L3763" i="2"/>
  <c r="I3759" i="2"/>
  <c r="L3759" i="2"/>
  <c r="I3755" i="2"/>
  <c r="L3755" i="2"/>
  <c r="I3751" i="2"/>
  <c r="L3751" i="2"/>
  <c r="I3747" i="2"/>
  <c r="L3747" i="2"/>
  <c r="I3743" i="2"/>
  <c r="L3743" i="2"/>
  <c r="I3739" i="2"/>
  <c r="L3739" i="2"/>
  <c r="I3735" i="2"/>
  <c r="L3735" i="2"/>
  <c r="I3731" i="2"/>
  <c r="L3731" i="2"/>
  <c r="I3727" i="2"/>
  <c r="L3727" i="2"/>
  <c r="I3723" i="2"/>
  <c r="L3723" i="2"/>
  <c r="I3719" i="2"/>
  <c r="L3719" i="2"/>
  <c r="I3715" i="2"/>
  <c r="L3715" i="2"/>
  <c r="I3711" i="2"/>
  <c r="L3711" i="2"/>
  <c r="I3707" i="2"/>
  <c r="L3707" i="2"/>
  <c r="I3703" i="2"/>
  <c r="L3703" i="2"/>
  <c r="I3699" i="2"/>
  <c r="L3699" i="2"/>
  <c r="I3695" i="2"/>
  <c r="L3695" i="2"/>
  <c r="I3691" i="2"/>
  <c r="L3691" i="2"/>
  <c r="I3687" i="2"/>
  <c r="L3687" i="2"/>
  <c r="I3683" i="2"/>
  <c r="L3683" i="2"/>
  <c r="I3679" i="2"/>
  <c r="L3679" i="2"/>
  <c r="I3675" i="2"/>
  <c r="L3675" i="2"/>
  <c r="I3671" i="2"/>
  <c r="L3671" i="2"/>
  <c r="I3667" i="2"/>
  <c r="L3667" i="2"/>
  <c r="I3663" i="2"/>
  <c r="L3663" i="2"/>
  <c r="I3659" i="2"/>
  <c r="L3659" i="2"/>
  <c r="I3655" i="2"/>
  <c r="L3655" i="2"/>
  <c r="I3651" i="2"/>
  <c r="L3651" i="2"/>
  <c r="I3647" i="2"/>
  <c r="L3647" i="2"/>
  <c r="I3643" i="2"/>
  <c r="L3643" i="2"/>
  <c r="I3639" i="2"/>
  <c r="L3639" i="2"/>
  <c r="I3635" i="2"/>
  <c r="L3635" i="2"/>
  <c r="I3631" i="2"/>
  <c r="L3631" i="2"/>
  <c r="I3627" i="2"/>
  <c r="L3627" i="2"/>
  <c r="I3623" i="2"/>
  <c r="L3623" i="2"/>
  <c r="I3619" i="2"/>
  <c r="L3619" i="2"/>
  <c r="I3615" i="2"/>
  <c r="L3615" i="2"/>
  <c r="I3611" i="2"/>
  <c r="L3611" i="2"/>
  <c r="I3607" i="2"/>
  <c r="L3607" i="2"/>
  <c r="I3603" i="2"/>
  <c r="L3603" i="2"/>
  <c r="I3599" i="2"/>
  <c r="L3599" i="2"/>
  <c r="I3595" i="2"/>
  <c r="L3595" i="2"/>
  <c r="I3591" i="2"/>
  <c r="L3591" i="2"/>
  <c r="I3587" i="2"/>
  <c r="L3587" i="2"/>
  <c r="I3583" i="2"/>
  <c r="L3583" i="2"/>
  <c r="I3579" i="2"/>
  <c r="L3579" i="2"/>
  <c r="I3575" i="2"/>
  <c r="L3575" i="2"/>
  <c r="I3571" i="2"/>
  <c r="L3571" i="2"/>
  <c r="I3567" i="2"/>
  <c r="L3567" i="2"/>
  <c r="I3563" i="2"/>
  <c r="L3563" i="2"/>
  <c r="I3559" i="2"/>
  <c r="L3559" i="2"/>
  <c r="I3555" i="2"/>
  <c r="L3555" i="2"/>
  <c r="I3551" i="2"/>
  <c r="L3551" i="2"/>
  <c r="I3547" i="2"/>
  <c r="L3547" i="2"/>
  <c r="I3543" i="2"/>
  <c r="L3543" i="2"/>
  <c r="I3539" i="2"/>
  <c r="L3539" i="2"/>
  <c r="I3535" i="2"/>
  <c r="L3535" i="2"/>
  <c r="I3531" i="2"/>
  <c r="L3531" i="2"/>
  <c r="I3527" i="2"/>
  <c r="L3527" i="2"/>
  <c r="I3523" i="2"/>
  <c r="L3523" i="2"/>
  <c r="I3519" i="2"/>
  <c r="L3519" i="2"/>
  <c r="I3515" i="2"/>
  <c r="L3515" i="2"/>
  <c r="I3511" i="2"/>
  <c r="L3511" i="2"/>
  <c r="I3507" i="2"/>
  <c r="L3507" i="2"/>
  <c r="I3503" i="2"/>
  <c r="L3503" i="2"/>
  <c r="I3499" i="2"/>
  <c r="L3499" i="2"/>
  <c r="I3495" i="2"/>
  <c r="L3495" i="2"/>
  <c r="I3491" i="2"/>
  <c r="L3491" i="2"/>
  <c r="I3487" i="2"/>
  <c r="L3487" i="2"/>
  <c r="I3483" i="2"/>
  <c r="L3483" i="2"/>
  <c r="I3479" i="2"/>
  <c r="L3479" i="2"/>
  <c r="I3475" i="2"/>
  <c r="L3475" i="2"/>
  <c r="I3471" i="2"/>
  <c r="L3471" i="2"/>
  <c r="I3467" i="2"/>
  <c r="L3467" i="2"/>
  <c r="I3463" i="2"/>
  <c r="L3463" i="2"/>
  <c r="I3459" i="2"/>
  <c r="L3459" i="2"/>
  <c r="I3455" i="2"/>
  <c r="L3455" i="2"/>
  <c r="I3451" i="2"/>
  <c r="L3451" i="2"/>
  <c r="I3447" i="2"/>
  <c r="L3447" i="2"/>
  <c r="I3443" i="2"/>
  <c r="L3443" i="2"/>
  <c r="I3439" i="2"/>
  <c r="L3439" i="2"/>
  <c r="I3435" i="2"/>
  <c r="L3435" i="2"/>
  <c r="I3431" i="2"/>
  <c r="L3431" i="2"/>
  <c r="I3427" i="2"/>
  <c r="L3427" i="2"/>
  <c r="I3423" i="2"/>
  <c r="L3423" i="2"/>
  <c r="I3419" i="2"/>
  <c r="L3419" i="2"/>
  <c r="I3415" i="2"/>
  <c r="L3415" i="2"/>
  <c r="I3411" i="2"/>
  <c r="L3411" i="2"/>
  <c r="I3407" i="2"/>
  <c r="L3407" i="2"/>
  <c r="I3403" i="2"/>
  <c r="L3403" i="2"/>
  <c r="I3399" i="2"/>
  <c r="L3399" i="2"/>
  <c r="I3395" i="2"/>
  <c r="L3395" i="2"/>
  <c r="I3391" i="2"/>
  <c r="L3391" i="2"/>
  <c r="I3387" i="2"/>
  <c r="L3387" i="2"/>
  <c r="I3383" i="2"/>
  <c r="L3383" i="2"/>
  <c r="I3379" i="2"/>
  <c r="L3379" i="2"/>
  <c r="I3375" i="2"/>
  <c r="L3375" i="2"/>
  <c r="I3371" i="2"/>
  <c r="L3371" i="2"/>
  <c r="I3367" i="2"/>
  <c r="L3367" i="2"/>
  <c r="I3363" i="2"/>
  <c r="L3363" i="2"/>
  <c r="I3359" i="2"/>
  <c r="L3359" i="2"/>
  <c r="I3355" i="2"/>
  <c r="L3355" i="2"/>
  <c r="I3351" i="2"/>
  <c r="L3351" i="2"/>
  <c r="I3347" i="2"/>
  <c r="L3347" i="2"/>
  <c r="I3343" i="2"/>
  <c r="L3343" i="2"/>
  <c r="I3339" i="2"/>
  <c r="L3339" i="2"/>
  <c r="I3335" i="2"/>
  <c r="L3335" i="2"/>
  <c r="I3331" i="2"/>
  <c r="L3331" i="2"/>
  <c r="I3327" i="2"/>
  <c r="L3327" i="2"/>
  <c r="I3323" i="2"/>
  <c r="L3323" i="2"/>
  <c r="I3319" i="2"/>
  <c r="L3319" i="2"/>
  <c r="I3315" i="2"/>
  <c r="L3315" i="2"/>
  <c r="I3311" i="2"/>
  <c r="L3311" i="2"/>
  <c r="I3307" i="2"/>
  <c r="L3307" i="2"/>
  <c r="I3303" i="2"/>
  <c r="L3303" i="2"/>
  <c r="I3299" i="2"/>
  <c r="L3299" i="2"/>
  <c r="I3295" i="2"/>
  <c r="L3295" i="2"/>
  <c r="I3291" i="2"/>
  <c r="L3291" i="2"/>
  <c r="I3287" i="2"/>
  <c r="L3287" i="2"/>
  <c r="I3283" i="2"/>
  <c r="L3283" i="2"/>
  <c r="I3279" i="2"/>
  <c r="L3279" i="2"/>
  <c r="I3275" i="2"/>
  <c r="L3275" i="2"/>
  <c r="I3271" i="2"/>
  <c r="L3271" i="2"/>
  <c r="I3267" i="2"/>
  <c r="L3267" i="2"/>
  <c r="I3263" i="2"/>
  <c r="L3263" i="2"/>
  <c r="I3259" i="2"/>
  <c r="L3259" i="2"/>
  <c r="I3255" i="2"/>
  <c r="L3255" i="2"/>
  <c r="I3251" i="2"/>
  <c r="L3251" i="2"/>
  <c r="I3247" i="2"/>
  <c r="L3247" i="2"/>
  <c r="I3243" i="2"/>
  <c r="L3243" i="2"/>
  <c r="I3239" i="2"/>
  <c r="L3239" i="2"/>
  <c r="I3235" i="2"/>
  <c r="L3235" i="2"/>
  <c r="I3231" i="2"/>
  <c r="L3231" i="2"/>
  <c r="I3227" i="2"/>
  <c r="L3227" i="2"/>
  <c r="I3223" i="2"/>
  <c r="L3223" i="2"/>
  <c r="I3219" i="2"/>
  <c r="L3219" i="2"/>
  <c r="I3215" i="2"/>
  <c r="L3215" i="2"/>
  <c r="I3211" i="2"/>
  <c r="L3211" i="2"/>
  <c r="I3207" i="2"/>
  <c r="L3207" i="2"/>
  <c r="I3203" i="2"/>
  <c r="L3203" i="2"/>
  <c r="I3199" i="2"/>
  <c r="L3199" i="2"/>
  <c r="I3195" i="2"/>
  <c r="L3195" i="2"/>
  <c r="I3191" i="2"/>
  <c r="L3191" i="2"/>
  <c r="I3187" i="2"/>
  <c r="L3187" i="2"/>
  <c r="I3183" i="2"/>
  <c r="L3183" i="2"/>
  <c r="I3179" i="2"/>
  <c r="L3179" i="2"/>
  <c r="I3175" i="2"/>
  <c r="L3175" i="2"/>
  <c r="I3171" i="2"/>
  <c r="L3171" i="2"/>
  <c r="I3167" i="2"/>
  <c r="L3167" i="2"/>
  <c r="I3163" i="2"/>
  <c r="L3163" i="2"/>
  <c r="I3159" i="2"/>
  <c r="L3159" i="2"/>
  <c r="I3155" i="2"/>
  <c r="L3155" i="2"/>
  <c r="I3151" i="2"/>
  <c r="L3151" i="2"/>
  <c r="I3147" i="2"/>
  <c r="L3147" i="2"/>
  <c r="I3143" i="2"/>
  <c r="L3143" i="2"/>
  <c r="I3139" i="2"/>
  <c r="L3139" i="2"/>
  <c r="I3135" i="2"/>
  <c r="L3135" i="2"/>
  <c r="I3131" i="2"/>
  <c r="L3131" i="2"/>
  <c r="I3127" i="2"/>
  <c r="L3127" i="2"/>
  <c r="I3123" i="2"/>
  <c r="L3123" i="2"/>
  <c r="I3119" i="2"/>
  <c r="L3119" i="2"/>
  <c r="I3115" i="2"/>
  <c r="L3115" i="2"/>
  <c r="I3111" i="2"/>
  <c r="L3111" i="2"/>
  <c r="I3107" i="2"/>
  <c r="L3107" i="2"/>
  <c r="I3103" i="2"/>
  <c r="L3103" i="2"/>
  <c r="I3099" i="2"/>
  <c r="L3099" i="2"/>
  <c r="I3095" i="2"/>
  <c r="L3095" i="2"/>
  <c r="I3091" i="2"/>
  <c r="L3091" i="2"/>
  <c r="I3087" i="2"/>
  <c r="L3087" i="2"/>
  <c r="I3083" i="2"/>
  <c r="L3083" i="2"/>
  <c r="I3079" i="2"/>
  <c r="L3079" i="2"/>
  <c r="I3075" i="2"/>
  <c r="L3075" i="2"/>
  <c r="I3071" i="2"/>
  <c r="L3071" i="2"/>
  <c r="I3067" i="2"/>
  <c r="L3067" i="2"/>
  <c r="I3063" i="2"/>
  <c r="L3063" i="2"/>
  <c r="I3059" i="2"/>
  <c r="L3059" i="2"/>
  <c r="I3055" i="2"/>
  <c r="L3055" i="2"/>
  <c r="I3051" i="2"/>
  <c r="L3051" i="2"/>
  <c r="I3047" i="2"/>
  <c r="L3047" i="2"/>
  <c r="I3043" i="2"/>
  <c r="L3043" i="2"/>
  <c r="I3039" i="2"/>
  <c r="L3039" i="2"/>
  <c r="I3035" i="2"/>
  <c r="L3035" i="2"/>
  <c r="I3031" i="2"/>
  <c r="L3031" i="2"/>
  <c r="I3027" i="2"/>
  <c r="L3027" i="2"/>
  <c r="I3023" i="2"/>
  <c r="L3023" i="2"/>
  <c r="I3019" i="2"/>
  <c r="L3019" i="2"/>
  <c r="I3015" i="2"/>
  <c r="L3015" i="2"/>
  <c r="I3011" i="2"/>
  <c r="L3011" i="2"/>
  <c r="I3007" i="2"/>
  <c r="L3007" i="2"/>
  <c r="I3003" i="2"/>
  <c r="L3003" i="2"/>
  <c r="I2999" i="2"/>
  <c r="L2999" i="2"/>
  <c r="I2995" i="2"/>
  <c r="L2995" i="2"/>
  <c r="I2991" i="2"/>
  <c r="L2991" i="2"/>
  <c r="I2987" i="2"/>
  <c r="L2987" i="2"/>
  <c r="I2983" i="2"/>
  <c r="L2983" i="2"/>
  <c r="I2979" i="2"/>
  <c r="L2979" i="2"/>
  <c r="I2975" i="2"/>
  <c r="L2975" i="2"/>
  <c r="I2971" i="2"/>
  <c r="L2971" i="2"/>
  <c r="I2967" i="2"/>
  <c r="L2967" i="2"/>
  <c r="I2963" i="2"/>
  <c r="L2963" i="2"/>
  <c r="I2959" i="2"/>
  <c r="L2959" i="2"/>
  <c r="I2955" i="2"/>
  <c r="L2955" i="2"/>
  <c r="I2951" i="2"/>
  <c r="L2951" i="2"/>
  <c r="I2947" i="2"/>
  <c r="L2947" i="2"/>
  <c r="I2943" i="2"/>
  <c r="L2943" i="2"/>
  <c r="I2939" i="2"/>
  <c r="L2939" i="2"/>
  <c r="I2935" i="2"/>
  <c r="L2935" i="2"/>
  <c r="I2931" i="2"/>
  <c r="L2931" i="2"/>
  <c r="I2927" i="2"/>
  <c r="L2927" i="2"/>
  <c r="I2923" i="2"/>
  <c r="L2923" i="2"/>
  <c r="I2919" i="2"/>
  <c r="L2919" i="2"/>
  <c r="I2915" i="2"/>
  <c r="L2915" i="2"/>
  <c r="I2911" i="2"/>
  <c r="L2911" i="2"/>
  <c r="I2907" i="2"/>
  <c r="L2907" i="2"/>
  <c r="I2903" i="2"/>
  <c r="L2903" i="2"/>
  <c r="I2899" i="2"/>
  <c r="L2899" i="2"/>
  <c r="I2895" i="2"/>
  <c r="L2895" i="2"/>
  <c r="I2891" i="2"/>
  <c r="L2891" i="2"/>
  <c r="I2887" i="2"/>
  <c r="L2887" i="2"/>
  <c r="I2883" i="2"/>
  <c r="L2883" i="2"/>
  <c r="I2879" i="2"/>
  <c r="L2879" i="2"/>
  <c r="I2875" i="2"/>
  <c r="L2875" i="2"/>
  <c r="I2871" i="2"/>
  <c r="L2871" i="2"/>
  <c r="I2867" i="2"/>
  <c r="L2867" i="2"/>
  <c r="I2863" i="2"/>
  <c r="L2863" i="2"/>
  <c r="I2859" i="2"/>
  <c r="L2859" i="2"/>
  <c r="I2855" i="2"/>
  <c r="L2855" i="2"/>
  <c r="I2851" i="2"/>
  <c r="L2851" i="2"/>
  <c r="I2847" i="2"/>
  <c r="L2847" i="2"/>
  <c r="I2843" i="2"/>
  <c r="L2843" i="2"/>
  <c r="I2839" i="2"/>
  <c r="L2839" i="2"/>
  <c r="I2835" i="2"/>
  <c r="L2835" i="2"/>
  <c r="I2831" i="2"/>
  <c r="L2831" i="2"/>
  <c r="I2827" i="2"/>
  <c r="L2827" i="2"/>
  <c r="I2823" i="2"/>
  <c r="L2823" i="2"/>
  <c r="I2819" i="2"/>
  <c r="L2819" i="2"/>
  <c r="I2815" i="2"/>
  <c r="L2815" i="2"/>
  <c r="I2811" i="2"/>
  <c r="L2811" i="2"/>
  <c r="I2807" i="2"/>
  <c r="L2807" i="2"/>
  <c r="I2803" i="2"/>
  <c r="L2803" i="2"/>
  <c r="I2799" i="2"/>
  <c r="L2799" i="2"/>
  <c r="I2795" i="2"/>
  <c r="L2795" i="2"/>
  <c r="I2791" i="2"/>
  <c r="L2791" i="2"/>
  <c r="I2787" i="2"/>
  <c r="L2787" i="2"/>
  <c r="I2783" i="2"/>
  <c r="L2783" i="2"/>
  <c r="I2779" i="2"/>
  <c r="L2779" i="2"/>
  <c r="I2775" i="2"/>
  <c r="L2775" i="2"/>
  <c r="I2771" i="2"/>
  <c r="L2771" i="2"/>
  <c r="I2767" i="2"/>
  <c r="L2767" i="2"/>
  <c r="I2763" i="2"/>
  <c r="L2763" i="2"/>
  <c r="I2759" i="2"/>
  <c r="L2759" i="2"/>
  <c r="I2755" i="2"/>
  <c r="L2755" i="2"/>
  <c r="I2751" i="2"/>
  <c r="L2751" i="2"/>
  <c r="I2747" i="2"/>
  <c r="L2747" i="2"/>
  <c r="I2743" i="2"/>
  <c r="L2743" i="2"/>
  <c r="I2739" i="2"/>
  <c r="L2739" i="2"/>
  <c r="I2735" i="2"/>
  <c r="L2735" i="2"/>
  <c r="I2731" i="2"/>
  <c r="L2731" i="2"/>
  <c r="I2727" i="2"/>
  <c r="L2727" i="2"/>
  <c r="I2723" i="2"/>
  <c r="L2723" i="2"/>
  <c r="I2719" i="2"/>
  <c r="L2719" i="2"/>
  <c r="I2715" i="2"/>
  <c r="L2715" i="2"/>
  <c r="I2711" i="2"/>
  <c r="L2711" i="2"/>
  <c r="I2707" i="2"/>
  <c r="L2707" i="2"/>
  <c r="I2703" i="2"/>
  <c r="L2703" i="2"/>
  <c r="I2699" i="2"/>
  <c r="L2699" i="2"/>
  <c r="I2695" i="2"/>
  <c r="L2695" i="2"/>
  <c r="I2691" i="2"/>
  <c r="L2691" i="2"/>
  <c r="I2687" i="2"/>
  <c r="L2687" i="2"/>
  <c r="I2683" i="2"/>
  <c r="L2683" i="2"/>
  <c r="I2679" i="2"/>
  <c r="L2679" i="2"/>
  <c r="I2675" i="2"/>
  <c r="L2675" i="2"/>
  <c r="I2671" i="2"/>
  <c r="L2671" i="2"/>
  <c r="I2667" i="2"/>
  <c r="L2667" i="2"/>
  <c r="I2663" i="2"/>
  <c r="L2663" i="2"/>
  <c r="I2659" i="2"/>
  <c r="L2659" i="2"/>
  <c r="I2655" i="2"/>
  <c r="L2655" i="2"/>
  <c r="I2651" i="2"/>
  <c r="L2651" i="2"/>
  <c r="I2647" i="2"/>
  <c r="L2647" i="2"/>
  <c r="I2643" i="2"/>
  <c r="L2643" i="2"/>
  <c r="I2639" i="2"/>
  <c r="L2639" i="2"/>
  <c r="I2635" i="2"/>
  <c r="L2635" i="2"/>
  <c r="I2631" i="2"/>
  <c r="L2631" i="2"/>
  <c r="I2627" i="2"/>
  <c r="L2627" i="2"/>
  <c r="I2623" i="2"/>
  <c r="L2623" i="2"/>
  <c r="I2619" i="2"/>
  <c r="L2619" i="2"/>
  <c r="I2615" i="2"/>
  <c r="L2615" i="2"/>
  <c r="I2611" i="2"/>
  <c r="L2611" i="2"/>
  <c r="I2607" i="2"/>
  <c r="L2607" i="2"/>
  <c r="I2603" i="2"/>
  <c r="L2603" i="2"/>
  <c r="I2599" i="2"/>
  <c r="L2599" i="2"/>
  <c r="I2595" i="2"/>
  <c r="L2595" i="2"/>
  <c r="I2591" i="2"/>
  <c r="L2591" i="2"/>
  <c r="I2587" i="2"/>
  <c r="L2587" i="2"/>
  <c r="I2583" i="2"/>
  <c r="L2583" i="2"/>
  <c r="I2579" i="2"/>
  <c r="L2579" i="2"/>
  <c r="I2575" i="2"/>
  <c r="L2575" i="2"/>
  <c r="I2571" i="2"/>
  <c r="L2571" i="2"/>
  <c r="I2567" i="2"/>
  <c r="L2567" i="2"/>
  <c r="I2563" i="2"/>
  <c r="L2563" i="2"/>
  <c r="I2559" i="2"/>
  <c r="L2559" i="2"/>
  <c r="I2555" i="2"/>
  <c r="L2555" i="2"/>
  <c r="I2551" i="2"/>
  <c r="L2551" i="2"/>
  <c r="I2547" i="2"/>
  <c r="L2547" i="2"/>
  <c r="I2543" i="2"/>
  <c r="L2543" i="2"/>
  <c r="I2539" i="2"/>
  <c r="L2539" i="2"/>
  <c r="I2535" i="2"/>
  <c r="L2535" i="2"/>
  <c r="I2531" i="2"/>
  <c r="L2531" i="2"/>
  <c r="I2527" i="2"/>
  <c r="L2527" i="2"/>
  <c r="I2523" i="2"/>
  <c r="L2523" i="2"/>
  <c r="I2519" i="2"/>
  <c r="L2519" i="2"/>
  <c r="I2515" i="2"/>
  <c r="L2515" i="2"/>
  <c r="I2511" i="2"/>
  <c r="L2511" i="2"/>
  <c r="I2507" i="2"/>
  <c r="L2507" i="2"/>
  <c r="I2503" i="2"/>
  <c r="L2503" i="2"/>
  <c r="I2499" i="2"/>
  <c r="L2499" i="2"/>
  <c r="I2495" i="2"/>
  <c r="L2495" i="2"/>
  <c r="I2491" i="2"/>
  <c r="L2491" i="2"/>
  <c r="I2487" i="2"/>
  <c r="L2487" i="2"/>
  <c r="I2483" i="2"/>
  <c r="L2483" i="2"/>
  <c r="I2479" i="2"/>
  <c r="L2479" i="2"/>
  <c r="I2475" i="2"/>
  <c r="L2475" i="2"/>
  <c r="I2471" i="2"/>
  <c r="L2471" i="2"/>
  <c r="I2467" i="2"/>
  <c r="L2467" i="2"/>
  <c r="I2463" i="2"/>
  <c r="L2463" i="2"/>
  <c r="I2459" i="2"/>
  <c r="L2459" i="2"/>
  <c r="I2455" i="2"/>
  <c r="L2455" i="2"/>
  <c r="I2451" i="2"/>
  <c r="L2451" i="2"/>
  <c r="I2447" i="2"/>
  <c r="L2447" i="2"/>
  <c r="I2443" i="2"/>
  <c r="L2443" i="2"/>
  <c r="I2439" i="2"/>
  <c r="L2439" i="2"/>
  <c r="I2435" i="2"/>
  <c r="L2435" i="2"/>
  <c r="I2431" i="2"/>
  <c r="L2431" i="2"/>
  <c r="I2427" i="2"/>
  <c r="L2427" i="2"/>
  <c r="I2423" i="2"/>
  <c r="L2423" i="2"/>
  <c r="I2419" i="2"/>
  <c r="L2419" i="2"/>
  <c r="I2415" i="2"/>
  <c r="L2415" i="2"/>
  <c r="I2411" i="2"/>
  <c r="L2411" i="2"/>
  <c r="I2407" i="2"/>
  <c r="L2407" i="2"/>
  <c r="I2403" i="2"/>
  <c r="L2403" i="2"/>
  <c r="I2399" i="2"/>
  <c r="L2399" i="2"/>
  <c r="I2395" i="2"/>
  <c r="L2395" i="2"/>
  <c r="I2391" i="2"/>
  <c r="L2391" i="2"/>
  <c r="I2387" i="2"/>
  <c r="L2387" i="2"/>
  <c r="I2383" i="2"/>
  <c r="L2383" i="2"/>
  <c r="I2379" i="2"/>
  <c r="L2379" i="2"/>
  <c r="I2375" i="2"/>
  <c r="L2375" i="2"/>
  <c r="I2371" i="2"/>
  <c r="L2371" i="2"/>
  <c r="I2367" i="2"/>
  <c r="L2367" i="2"/>
  <c r="I2363" i="2"/>
  <c r="L2363" i="2"/>
  <c r="I2359" i="2"/>
  <c r="L2359" i="2"/>
  <c r="I2355" i="2"/>
  <c r="L2355" i="2"/>
  <c r="I2351" i="2"/>
  <c r="L2351" i="2"/>
  <c r="I2347" i="2"/>
  <c r="L2347" i="2"/>
  <c r="I2343" i="2"/>
  <c r="L2343" i="2"/>
  <c r="I2339" i="2"/>
  <c r="L2339" i="2"/>
  <c r="I2335" i="2"/>
  <c r="L2335" i="2"/>
  <c r="I2331" i="2"/>
  <c r="L2331" i="2"/>
  <c r="I2327" i="2"/>
  <c r="L2327" i="2"/>
  <c r="I2323" i="2"/>
  <c r="L2323" i="2"/>
  <c r="I2319" i="2"/>
  <c r="L2319" i="2"/>
  <c r="I2315" i="2"/>
  <c r="L2315" i="2"/>
  <c r="I2311" i="2"/>
  <c r="L2311" i="2"/>
  <c r="I2307" i="2"/>
  <c r="L2307" i="2"/>
  <c r="I2303" i="2"/>
  <c r="L2303" i="2"/>
  <c r="I2299" i="2"/>
  <c r="L2299" i="2"/>
  <c r="I2295" i="2"/>
  <c r="L2295" i="2"/>
  <c r="I2291" i="2"/>
  <c r="L2291" i="2"/>
  <c r="I2287" i="2"/>
  <c r="L2287" i="2"/>
  <c r="I2283" i="2"/>
  <c r="L2283" i="2"/>
  <c r="I2279" i="2"/>
  <c r="L2279" i="2"/>
  <c r="I2275" i="2"/>
  <c r="L2275" i="2"/>
  <c r="I2271" i="2"/>
  <c r="L2271" i="2"/>
  <c r="I2267" i="2"/>
  <c r="L2267" i="2"/>
  <c r="I2263" i="2"/>
  <c r="L2263" i="2"/>
  <c r="I2259" i="2"/>
  <c r="L2259" i="2"/>
  <c r="I2255" i="2"/>
  <c r="L2255" i="2"/>
  <c r="I2251" i="2"/>
  <c r="L2251" i="2"/>
  <c r="I2247" i="2"/>
  <c r="L2247" i="2"/>
  <c r="I2243" i="2"/>
  <c r="L2243" i="2"/>
  <c r="I2239" i="2"/>
  <c r="L2239" i="2"/>
  <c r="I2235" i="2"/>
  <c r="L2235" i="2"/>
  <c r="I2231" i="2"/>
  <c r="L2231" i="2"/>
  <c r="I2227" i="2"/>
  <c r="L2227" i="2"/>
  <c r="I2223" i="2"/>
  <c r="L2223" i="2"/>
  <c r="I2219" i="2"/>
  <c r="L2219" i="2"/>
  <c r="I2215" i="2"/>
  <c r="L2215" i="2"/>
  <c r="I2211" i="2"/>
  <c r="L2211" i="2"/>
  <c r="I2207" i="2"/>
  <c r="L2207" i="2"/>
  <c r="I2203" i="2"/>
  <c r="L2203" i="2"/>
  <c r="I2199" i="2"/>
  <c r="L2199" i="2"/>
  <c r="I2195" i="2"/>
  <c r="L2195" i="2"/>
  <c r="I2191" i="2"/>
  <c r="L2191" i="2"/>
  <c r="I2187" i="2"/>
  <c r="L2187" i="2"/>
  <c r="I2183" i="2"/>
  <c r="L2183" i="2"/>
  <c r="I2179" i="2"/>
  <c r="L2179" i="2"/>
  <c r="I2175" i="2"/>
  <c r="L2175" i="2"/>
  <c r="I2171" i="2"/>
  <c r="L2171" i="2"/>
  <c r="I2167" i="2"/>
  <c r="L2167" i="2"/>
  <c r="I2163" i="2"/>
  <c r="L2163" i="2"/>
  <c r="I2159" i="2"/>
  <c r="L2159" i="2"/>
  <c r="I2155" i="2"/>
  <c r="L2155" i="2"/>
  <c r="I2151" i="2"/>
  <c r="L2151" i="2"/>
  <c r="I2147" i="2"/>
  <c r="L2147" i="2"/>
  <c r="I2143" i="2"/>
  <c r="L2143" i="2"/>
  <c r="I2139" i="2"/>
  <c r="L2139" i="2"/>
  <c r="I2135" i="2"/>
  <c r="L2135" i="2"/>
  <c r="I2131" i="2"/>
  <c r="L2131" i="2"/>
  <c r="I2127" i="2"/>
  <c r="L2127" i="2"/>
  <c r="I2123" i="2"/>
  <c r="L2123" i="2"/>
  <c r="I2119" i="2"/>
  <c r="L2119" i="2"/>
  <c r="I2115" i="2"/>
  <c r="L2115" i="2"/>
  <c r="I2111" i="2"/>
  <c r="L2111" i="2"/>
  <c r="I2107" i="2"/>
  <c r="L2107" i="2"/>
  <c r="I2103" i="2"/>
  <c r="L2103" i="2"/>
  <c r="I2099" i="2"/>
  <c r="L2099" i="2"/>
  <c r="I2095" i="2"/>
  <c r="L2095" i="2"/>
  <c r="I2091" i="2"/>
  <c r="L2091" i="2"/>
  <c r="I2087" i="2"/>
  <c r="L2087" i="2"/>
  <c r="I2083" i="2"/>
  <c r="L2083" i="2"/>
  <c r="I2079" i="2"/>
  <c r="L2079" i="2"/>
  <c r="I2075" i="2"/>
  <c r="L2075" i="2"/>
  <c r="I2071" i="2"/>
  <c r="L2071" i="2"/>
  <c r="I2067" i="2"/>
  <c r="L2067" i="2"/>
  <c r="I2063" i="2"/>
  <c r="L2063" i="2"/>
  <c r="I2059" i="2"/>
  <c r="L2059" i="2"/>
  <c r="I2055" i="2"/>
  <c r="L2055" i="2"/>
  <c r="I2051" i="2"/>
  <c r="L2051" i="2"/>
  <c r="I2047" i="2"/>
  <c r="L2047" i="2"/>
  <c r="I2043" i="2"/>
  <c r="L2043" i="2"/>
  <c r="I2039" i="2"/>
  <c r="L2039" i="2"/>
  <c r="I2035" i="2"/>
  <c r="L2035" i="2"/>
  <c r="I2031" i="2"/>
  <c r="L2031" i="2"/>
  <c r="I2027" i="2"/>
  <c r="L2027" i="2"/>
  <c r="I2023" i="2"/>
  <c r="L2023" i="2"/>
  <c r="I2019" i="2"/>
  <c r="L2019" i="2"/>
  <c r="I2015" i="2"/>
  <c r="L2015" i="2"/>
  <c r="I2011" i="2"/>
  <c r="L2011" i="2"/>
  <c r="I2007" i="2"/>
  <c r="L2007" i="2"/>
  <c r="I2003" i="2"/>
  <c r="L2003" i="2"/>
  <c r="I1999" i="2"/>
  <c r="L1999" i="2"/>
  <c r="I1995" i="2"/>
  <c r="L1995" i="2"/>
  <c r="I1991" i="2"/>
  <c r="L1991" i="2"/>
  <c r="I1987" i="2"/>
  <c r="L1987" i="2"/>
  <c r="I1983" i="2"/>
  <c r="L1983" i="2"/>
  <c r="I1979" i="2"/>
  <c r="L1979" i="2"/>
  <c r="I1975" i="2"/>
  <c r="L1975" i="2"/>
  <c r="I1971" i="2"/>
  <c r="L1971" i="2"/>
  <c r="I1967" i="2"/>
  <c r="L1967" i="2"/>
  <c r="I1963" i="2"/>
  <c r="L1963" i="2"/>
  <c r="I1959" i="2"/>
  <c r="L1959" i="2"/>
  <c r="I1955" i="2"/>
  <c r="L1955" i="2"/>
  <c r="I1951" i="2"/>
  <c r="L1951" i="2"/>
  <c r="I1947" i="2"/>
  <c r="L1947" i="2"/>
  <c r="I1943" i="2"/>
  <c r="L1943" i="2"/>
  <c r="I1939" i="2"/>
  <c r="L1939" i="2"/>
  <c r="I1935" i="2"/>
  <c r="L1935" i="2"/>
  <c r="I1931" i="2"/>
  <c r="L1931" i="2"/>
  <c r="I1927" i="2"/>
  <c r="L1927" i="2"/>
  <c r="I1923" i="2"/>
  <c r="L1923" i="2"/>
  <c r="I1919" i="2"/>
  <c r="L1919" i="2"/>
  <c r="I1915" i="2"/>
  <c r="L1915" i="2"/>
  <c r="I1911" i="2"/>
  <c r="L1911" i="2"/>
  <c r="I1907" i="2"/>
  <c r="L1907" i="2"/>
  <c r="I1903" i="2"/>
  <c r="L1903" i="2"/>
  <c r="I1899" i="2"/>
  <c r="L1899" i="2"/>
  <c r="I1895" i="2"/>
  <c r="L1895" i="2"/>
  <c r="I1891" i="2"/>
  <c r="L1891" i="2"/>
  <c r="I1887" i="2"/>
  <c r="L1887" i="2"/>
  <c r="I1883" i="2"/>
  <c r="L1883" i="2"/>
  <c r="I1879" i="2"/>
  <c r="L1879" i="2"/>
  <c r="I1875" i="2"/>
  <c r="L1875" i="2"/>
  <c r="I1871" i="2"/>
  <c r="L1871" i="2"/>
  <c r="I1867" i="2"/>
  <c r="L1867" i="2"/>
  <c r="I1863" i="2"/>
  <c r="L1863" i="2"/>
  <c r="I1859" i="2"/>
  <c r="L1859" i="2"/>
  <c r="I1855" i="2"/>
  <c r="L1855" i="2"/>
  <c r="I1851" i="2"/>
  <c r="L1851" i="2"/>
  <c r="I1847" i="2"/>
  <c r="L1847" i="2"/>
  <c r="I1843" i="2"/>
  <c r="L1843" i="2"/>
  <c r="I1839" i="2"/>
  <c r="L1839" i="2"/>
  <c r="I1835" i="2"/>
  <c r="L1835" i="2"/>
  <c r="I1831" i="2"/>
  <c r="L1831" i="2"/>
  <c r="I1827" i="2"/>
  <c r="L1827" i="2"/>
  <c r="I1823" i="2"/>
  <c r="L1823" i="2"/>
  <c r="I1819" i="2"/>
  <c r="L1819" i="2"/>
  <c r="I1815" i="2"/>
  <c r="L1815" i="2"/>
  <c r="I1811" i="2"/>
  <c r="L1811" i="2"/>
  <c r="I1807" i="2"/>
  <c r="L1807" i="2"/>
  <c r="I1803" i="2"/>
  <c r="L1803" i="2"/>
  <c r="I1799" i="2"/>
  <c r="L1799" i="2"/>
  <c r="I1795" i="2"/>
  <c r="L1795" i="2"/>
  <c r="I1791" i="2"/>
  <c r="L1791" i="2"/>
  <c r="I1787" i="2"/>
  <c r="L1787" i="2"/>
  <c r="I1783" i="2"/>
  <c r="L1783" i="2"/>
  <c r="I1779" i="2"/>
  <c r="L1779" i="2"/>
  <c r="I1775" i="2"/>
  <c r="L1775" i="2"/>
  <c r="I1771" i="2"/>
  <c r="L1771" i="2"/>
  <c r="I1767" i="2"/>
  <c r="L1767" i="2"/>
  <c r="I1763" i="2"/>
  <c r="L1763" i="2"/>
  <c r="I1759" i="2"/>
  <c r="L1759" i="2"/>
  <c r="I1755" i="2"/>
  <c r="L1755" i="2"/>
  <c r="I1751" i="2"/>
  <c r="L1751" i="2"/>
  <c r="I1747" i="2"/>
  <c r="L1747" i="2"/>
  <c r="I1743" i="2"/>
  <c r="L1743" i="2"/>
  <c r="I1739" i="2"/>
  <c r="L1739" i="2"/>
  <c r="I1735" i="2"/>
  <c r="L1735" i="2"/>
  <c r="I1731" i="2"/>
  <c r="L1731" i="2"/>
  <c r="I1727" i="2"/>
  <c r="L1727" i="2"/>
  <c r="I1723" i="2"/>
  <c r="L1723" i="2"/>
  <c r="I1719" i="2"/>
  <c r="L1719" i="2"/>
  <c r="I1715" i="2"/>
  <c r="L1715" i="2"/>
  <c r="I1711" i="2"/>
  <c r="L1711" i="2"/>
  <c r="I1707" i="2"/>
  <c r="L1707" i="2"/>
  <c r="I1703" i="2"/>
  <c r="L1703" i="2"/>
  <c r="I1699" i="2"/>
  <c r="L1699" i="2"/>
  <c r="I1695" i="2"/>
  <c r="L1695" i="2"/>
  <c r="I1691" i="2"/>
  <c r="L1691" i="2"/>
  <c r="I1687" i="2"/>
  <c r="L1687" i="2"/>
  <c r="I1683" i="2"/>
  <c r="L1683" i="2"/>
  <c r="I1679" i="2"/>
  <c r="L1679" i="2"/>
  <c r="I1675" i="2"/>
  <c r="L1675" i="2"/>
  <c r="I1671" i="2"/>
  <c r="L1671" i="2"/>
  <c r="I1667" i="2"/>
  <c r="L1667" i="2"/>
  <c r="I1663" i="2"/>
  <c r="L1663" i="2"/>
  <c r="I1659" i="2"/>
  <c r="L1659" i="2"/>
  <c r="I1655" i="2"/>
  <c r="L1655" i="2"/>
  <c r="I1651" i="2"/>
  <c r="L1651" i="2"/>
  <c r="I1647" i="2"/>
  <c r="L1647" i="2"/>
  <c r="I1643" i="2"/>
  <c r="L1643" i="2"/>
  <c r="I1639" i="2"/>
  <c r="L1639" i="2"/>
  <c r="I1635" i="2"/>
  <c r="L1635" i="2"/>
  <c r="I1631" i="2"/>
  <c r="L1631" i="2"/>
  <c r="I1627" i="2"/>
  <c r="L1627" i="2"/>
  <c r="I1623" i="2"/>
  <c r="L1623" i="2"/>
  <c r="I1619" i="2"/>
  <c r="L1619" i="2"/>
  <c r="I1615" i="2"/>
  <c r="L1615" i="2"/>
  <c r="I1611" i="2"/>
  <c r="L1611" i="2"/>
  <c r="I1607" i="2"/>
  <c r="L1607" i="2"/>
  <c r="I1603" i="2"/>
  <c r="L1603" i="2"/>
  <c r="I1599" i="2"/>
  <c r="L1599" i="2"/>
  <c r="I1595" i="2"/>
  <c r="L1595" i="2"/>
  <c r="I1591" i="2"/>
  <c r="L1591" i="2"/>
  <c r="I1587" i="2"/>
  <c r="L1587" i="2"/>
  <c r="I1583" i="2"/>
  <c r="L1583" i="2"/>
  <c r="I1579" i="2"/>
  <c r="L1579" i="2"/>
  <c r="I1575" i="2"/>
  <c r="L1575" i="2"/>
  <c r="I1571" i="2"/>
  <c r="L1571" i="2"/>
  <c r="I1567" i="2"/>
  <c r="L1567" i="2"/>
  <c r="I1563" i="2"/>
  <c r="L1563" i="2"/>
  <c r="I1559" i="2"/>
  <c r="L1559" i="2"/>
  <c r="I1555" i="2"/>
  <c r="L1555" i="2"/>
  <c r="I1551" i="2"/>
  <c r="L1551" i="2"/>
  <c r="I1547" i="2"/>
  <c r="L1547" i="2"/>
  <c r="I1543" i="2"/>
  <c r="L1543" i="2"/>
  <c r="I1539" i="2"/>
  <c r="L1539" i="2"/>
  <c r="I1535" i="2"/>
  <c r="L1535" i="2"/>
  <c r="I1531" i="2"/>
  <c r="L1531" i="2"/>
  <c r="I1527" i="2"/>
  <c r="L1527" i="2"/>
  <c r="I1523" i="2"/>
  <c r="L1523" i="2"/>
  <c r="I1519" i="2"/>
  <c r="L1519" i="2"/>
  <c r="I1515" i="2"/>
  <c r="L1515" i="2"/>
  <c r="I1511" i="2"/>
  <c r="L1511" i="2"/>
  <c r="I1507" i="2"/>
  <c r="L1507" i="2"/>
  <c r="I1503" i="2"/>
  <c r="L1503" i="2"/>
  <c r="I1499" i="2"/>
  <c r="L1499" i="2"/>
  <c r="I1495" i="2"/>
  <c r="L1495" i="2"/>
  <c r="I1491" i="2"/>
  <c r="L1491" i="2"/>
  <c r="I1487" i="2"/>
  <c r="L1487" i="2"/>
  <c r="I1483" i="2"/>
  <c r="L1483" i="2"/>
  <c r="I1479" i="2"/>
  <c r="L1479" i="2"/>
  <c r="I1475" i="2"/>
  <c r="L1475" i="2"/>
  <c r="I1471" i="2"/>
  <c r="L1471" i="2"/>
  <c r="I1467" i="2"/>
  <c r="L1467" i="2"/>
  <c r="I1463" i="2"/>
  <c r="L1463" i="2"/>
  <c r="I1459" i="2"/>
  <c r="L1459" i="2"/>
  <c r="I1455" i="2"/>
  <c r="L1455" i="2"/>
  <c r="I1451" i="2"/>
  <c r="L1451" i="2"/>
  <c r="I1447" i="2"/>
  <c r="L1447" i="2"/>
  <c r="I1443" i="2"/>
  <c r="L1443" i="2"/>
  <c r="I1439" i="2"/>
  <c r="L1439" i="2"/>
  <c r="I1435" i="2"/>
  <c r="L1435" i="2"/>
  <c r="I1431" i="2"/>
  <c r="L1431" i="2"/>
  <c r="I1427" i="2"/>
  <c r="L1427" i="2"/>
  <c r="I1423" i="2"/>
  <c r="L1423" i="2"/>
  <c r="I1419" i="2"/>
  <c r="L1419" i="2"/>
  <c r="I1415" i="2"/>
  <c r="L1415" i="2"/>
  <c r="I1411" i="2"/>
  <c r="L1411" i="2"/>
  <c r="I1407" i="2"/>
  <c r="L1407" i="2"/>
  <c r="I1403" i="2"/>
  <c r="L1403" i="2"/>
  <c r="I1399" i="2"/>
  <c r="L1399" i="2"/>
  <c r="I1395" i="2"/>
  <c r="L1395" i="2"/>
  <c r="I1391" i="2"/>
  <c r="L1391" i="2"/>
  <c r="I1387" i="2"/>
  <c r="L1387" i="2"/>
  <c r="I1383" i="2"/>
  <c r="L1383" i="2"/>
  <c r="I1379" i="2"/>
  <c r="L1379" i="2"/>
  <c r="I1375" i="2"/>
  <c r="L1375" i="2"/>
  <c r="I1371" i="2"/>
  <c r="L1371" i="2"/>
  <c r="I1367" i="2"/>
  <c r="L1367" i="2"/>
  <c r="I1363" i="2"/>
  <c r="L1363" i="2"/>
  <c r="I1359" i="2"/>
  <c r="L1359" i="2"/>
  <c r="I1355" i="2"/>
  <c r="L1355" i="2"/>
  <c r="I1351" i="2"/>
  <c r="L1351" i="2"/>
  <c r="I1347" i="2"/>
  <c r="L1347" i="2"/>
  <c r="I1343" i="2"/>
  <c r="L1343" i="2"/>
  <c r="I1339" i="2"/>
  <c r="L1339" i="2"/>
  <c r="I1335" i="2"/>
  <c r="L1335" i="2"/>
  <c r="I1331" i="2"/>
  <c r="L1331" i="2"/>
  <c r="I1327" i="2"/>
  <c r="L1327" i="2"/>
  <c r="I1323" i="2"/>
  <c r="L1323" i="2"/>
  <c r="I1319" i="2"/>
  <c r="L1319" i="2"/>
  <c r="I1315" i="2"/>
  <c r="L1315" i="2"/>
  <c r="I1311" i="2"/>
  <c r="L1311" i="2"/>
  <c r="I1307" i="2"/>
  <c r="L1307" i="2"/>
  <c r="I1303" i="2"/>
  <c r="L1303" i="2"/>
  <c r="I1299" i="2"/>
  <c r="L1299" i="2"/>
  <c r="I1295" i="2"/>
  <c r="L1295" i="2"/>
  <c r="I1291" i="2"/>
  <c r="L1291" i="2"/>
  <c r="I1287" i="2"/>
  <c r="L1287" i="2"/>
  <c r="I1283" i="2"/>
  <c r="L1283" i="2"/>
  <c r="I1279" i="2"/>
  <c r="L1279" i="2"/>
  <c r="I1275" i="2"/>
  <c r="L1275" i="2"/>
  <c r="I1271" i="2"/>
  <c r="L1271" i="2"/>
  <c r="I1267" i="2"/>
  <c r="L1267" i="2"/>
  <c r="I1263" i="2"/>
  <c r="L1263" i="2"/>
  <c r="I1259" i="2"/>
  <c r="L1259" i="2"/>
  <c r="I1255" i="2"/>
  <c r="L1255" i="2"/>
  <c r="I1251" i="2"/>
  <c r="L1251" i="2"/>
  <c r="I1247" i="2"/>
  <c r="L1247" i="2"/>
  <c r="I1243" i="2"/>
  <c r="L1243" i="2"/>
  <c r="I1239" i="2"/>
  <c r="L1239" i="2"/>
  <c r="I1235" i="2"/>
  <c r="L1235" i="2"/>
  <c r="I1231" i="2"/>
  <c r="L1231" i="2"/>
  <c r="I1227" i="2"/>
  <c r="L1227" i="2"/>
  <c r="I1223" i="2"/>
  <c r="L1223" i="2"/>
  <c r="I1219" i="2"/>
  <c r="L1219" i="2"/>
  <c r="I1215" i="2"/>
  <c r="L1215" i="2"/>
  <c r="I1211" i="2"/>
  <c r="L1211" i="2"/>
  <c r="I1207" i="2"/>
  <c r="L1207" i="2"/>
  <c r="I1203" i="2"/>
  <c r="L1203" i="2"/>
  <c r="I1199" i="2"/>
  <c r="L1199" i="2"/>
  <c r="I1195" i="2"/>
  <c r="L1195" i="2"/>
  <c r="I1191" i="2"/>
  <c r="L1191" i="2"/>
  <c r="I1187" i="2"/>
  <c r="L1187" i="2"/>
  <c r="I1183" i="2"/>
  <c r="L1183" i="2"/>
  <c r="I1179" i="2"/>
  <c r="L1179" i="2"/>
  <c r="I1175" i="2"/>
  <c r="L1175" i="2"/>
  <c r="I1171" i="2"/>
  <c r="L1171" i="2"/>
  <c r="I1167" i="2"/>
  <c r="L1167" i="2"/>
  <c r="I1163" i="2"/>
  <c r="L1163" i="2"/>
  <c r="I1159" i="2"/>
  <c r="L1159" i="2"/>
  <c r="I1155" i="2"/>
  <c r="L1155" i="2"/>
  <c r="I1151" i="2"/>
  <c r="L1151" i="2"/>
  <c r="I1147" i="2"/>
  <c r="L1147" i="2"/>
  <c r="I1143" i="2"/>
  <c r="L1143" i="2"/>
  <c r="I1139" i="2"/>
  <c r="L1139" i="2"/>
  <c r="I1135" i="2"/>
  <c r="L1135" i="2"/>
  <c r="I1131" i="2"/>
  <c r="L1131" i="2"/>
  <c r="I1127" i="2"/>
  <c r="L1127" i="2"/>
  <c r="I1123" i="2"/>
  <c r="L1123" i="2"/>
  <c r="I1119" i="2"/>
  <c r="L1119" i="2"/>
  <c r="I1115" i="2"/>
  <c r="L1115" i="2"/>
  <c r="I1111" i="2"/>
  <c r="L1111" i="2"/>
  <c r="I1107" i="2"/>
  <c r="L1107" i="2"/>
  <c r="I1103" i="2"/>
  <c r="L1103" i="2"/>
  <c r="I1099" i="2"/>
  <c r="L1099" i="2"/>
  <c r="I1095" i="2"/>
  <c r="L1095" i="2"/>
  <c r="I1091" i="2"/>
  <c r="L1091" i="2"/>
  <c r="I1087" i="2"/>
  <c r="L1087" i="2"/>
  <c r="I1083" i="2"/>
  <c r="L1083" i="2"/>
  <c r="I1079" i="2"/>
  <c r="L1079" i="2"/>
  <c r="I1075" i="2"/>
  <c r="L1075" i="2"/>
  <c r="I1071" i="2"/>
  <c r="L1071" i="2"/>
  <c r="I1067" i="2"/>
  <c r="L1067" i="2"/>
  <c r="I1063" i="2"/>
  <c r="L1063" i="2"/>
  <c r="I1059" i="2"/>
  <c r="L1059" i="2"/>
  <c r="I1055" i="2"/>
  <c r="L1055" i="2"/>
  <c r="I1051" i="2"/>
  <c r="L1051" i="2"/>
  <c r="I1047" i="2"/>
  <c r="L1047" i="2"/>
  <c r="I1043" i="2"/>
  <c r="L1043" i="2"/>
  <c r="I1039" i="2"/>
  <c r="L1039" i="2"/>
  <c r="I1035" i="2"/>
  <c r="L1035" i="2"/>
  <c r="I1031" i="2"/>
  <c r="L1031" i="2"/>
  <c r="I1027" i="2"/>
  <c r="L1027" i="2"/>
  <c r="I1023" i="2"/>
  <c r="L1023" i="2"/>
  <c r="I1019" i="2"/>
  <c r="L1019" i="2"/>
  <c r="I1015" i="2"/>
  <c r="L1015" i="2"/>
  <c r="I1011" i="2"/>
  <c r="L1011" i="2"/>
  <c r="I1007" i="2"/>
  <c r="L1007" i="2"/>
  <c r="I1003" i="2"/>
  <c r="L1003" i="2"/>
  <c r="I999" i="2"/>
  <c r="L999" i="2"/>
  <c r="I995" i="2"/>
  <c r="L995" i="2"/>
  <c r="I991" i="2"/>
  <c r="L991" i="2"/>
  <c r="I987" i="2"/>
  <c r="L987" i="2"/>
  <c r="I983" i="2"/>
  <c r="L983" i="2"/>
  <c r="I979" i="2"/>
  <c r="L979" i="2"/>
  <c r="I975" i="2"/>
  <c r="L975" i="2"/>
  <c r="I971" i="2"/>
  <c r="L971" i="2"/>
  <c r="I967" i="2"/>
  <c r="L967" i="2"/>
  <c r="I963" i="2"/>
  <c r="L963" i="2"/>
  <c r="I959" i="2"/>
  <c r="L959" i="2"/>
  <c r="I955" i="2"/>
  <c r="L955" i="2"/>
  <c r="I951" i="2"/>
  <c r="L951" i="2"/>
  <c r="I947" i="2"/>
  <c r="L947" i="2"/>
  <c r="I943" i="2"/>
  <c r="L943" i="2"/>
  <c r="I939" i="2"/>
  <c r="L939" i="2"/>
  <c r="I935" i="2"/>
  <c r="L935" i="2"/>
  <c r="I931" i="2"/>
  <c r="L931" i="2"/>
  <c r="I927" i="2"/>
  <c r="L927" i="2"/>
  <c r="I923" i="2"/>
  <c r="L923" i="2"/>
  <c r="I919" i="2"/>
  <c r="L919" i="2"/>
  <c r="I915" i="2"/>
  <c r="L915" i="2"/>
  <c r="I911" i="2"/>
  <c r="L911" i="2"/>
  <c r="I907" i="2"/>
  <c r="L907" i="2"/>
  <c r="I903" i="2"/>
  <c r="L903" i="2"/>
  <c r="I899" i="2"/>
  <c r="L899" i="2"/>
  <c r="I895" i="2"/>
  <c r="L895" i="2"/>
  <c r="I891" i="2"/>
  <c r="L891" i="2"/>
  <c r="I887" i="2"/>
  <c r="L887" i="2"/>
  <c r="I883" i="2"/>
  <c r="L883" i="2"/>
  <c r="I879" i="2"/>
  <c r="L879" i="2"/>
  <c r="I875" i="2"/>
  <c r="L875" i="2"/>
  <c r="I871" i="2"/>
  <c r="L871" i="2"/>
  <c r="I867" i="2"/>
  <c r="L867" i="2"/>
  <c r="I863" i="2"/>
  <c r="L863" i="2"/>
  <c r="I859" i="2"/>
  <c r="L859" i="2"/>
  <c r="I855" i="2"/>
  <c r="L855" i="2"/>
  <c r="I851" i="2"/>
  <c r="L851" i="2"/>
  <c r="I847" i="2"/>
  <c r="L847" i="2"/>
  <c r="I843" i="2"/>
  <c r="L843" i="2"/>
  <c r="I839" i="2"/>
  <c r="L839" i="2"/>
  <c r="I835" i="2"/>
  <c r="L835" i="2"/>
  <c r="I831" i="2"/>
  <c r="L831" i="2"/>
  <c r="I827" i="2"/>
  <c r="L827" i="2"/>
  <c r="I823" i="2"/>
  <c r="L823" i="2"/>
  <c r="I819" i="2"/>
  <c r="L819" i="2"/>
  <c r="I815" i="2"/>
  <c r="L815" i="2"/>
  <c r="I811" i="2"/>
  <c r="L811" i="2"/>
  <c r="I807" i="2"/>
  <c r="L807" i="2"/>
  <c r="I803" i="2"/>
  <c r="L803" i="2"/>
  <c r="I799" i="2"/>
  <c r="L799" i="2"/>
  <c r="I795" i="2"/>
  <c r="L795" i="2"/>
  <c r="I791" i="2"/>
  <c r="L791" i="2"/>
  <c r="I787" i="2"/>
  <c r="L787" i="2"/>
  <c r="I783" i="2"/>
  <c r="L783" i="2"/>
  <c r="I779" i="2"/>
  <c r="L779" i="2"/>
  <c r="I775" i="2"/>
  <c r="L775" i="2"/>
  <c r="I771" i="2"/>
  <c r="L771" i="2"/>
  <c r="I767" i="2"/>
  <c r="L767" i="2"/>
  <c r="I763" i="2"/>
  <c r="L763" i="2"/>
  <c r="I759" i="2"/>
  <c r="L759" i="2"/>
  <c r="I755" i="2"/>
  <c r="L755" i="2"/>
  <c r="I751" i="2"/>
  <c r="L751" i="2"/>
  <c r="I747" i="2"/>
  <c r="L747" i="2"/>
  <c r="I743" i="2"/>
  <c r="L743" i="2"/>
  <c r="I739" i="2"/>
  <c r="L739" i="2"/>
  <c r="I735" i="2"/>
  <c r="L735" i="2"/>
  <c r="I731" i="2"/>
  <c r="L731" i="2"/>
  <c r="I727" i="2"/>
  <c r="L727" i="2"/>
  <c r="I723" i="2"/>
  <c r="L723" i="2"/>
  <c r="I719" i="2"/>
  <c r="L719" i="2"/>
  <c r="I715" i="2"/>
  <c r="L715" i="2"/>
  <c r="I711" i="2"/>
  <c r="L711" i="2"/>
  <c r="I707" i="2"/>
  <c r="L707" i="2"/>
  <c r="I703" i="2"/>
  <c r="L703" i="2"/>
  <c r="I699" i="2"/>
  <c r="L699" i="2"/>
  <c r="I695" i="2"/>
  <c r="L695" i="2"/>
  <c r="I691" i="2"/>
  <c r="L691" i="2"/>
  <c r="I687" i="2"/>
  <c r="L687" i="2"/>
  <c r="I683" i="2"/>
  <c r="L683" i="2"/>
  <c r="I679" i="2"/>
  <c r="L679" i="2"/>
  <c r="I675" i="2"/>
  <c r="L675" i="2"/>
  <c r="I671" i="2"/>
  <c r="L671" i="2"/>
  <c r="I667" i="2"/>
  <c r="L667" i="2"/>
  <c r="I663" i="2"/>
  <c r="L663" i="2"/>
  <c r="I659" i="2"/>
  <c r="L659" i="2"/>
  <c r="I655" i="2"/>
  <c r="L655" i="2"/>
  <c r="I651" i="2"/>
  <c r="L651" i="2"/>
  <c r="I647" i="2"/>
  <c r="L647" i="2"/>
  <c r="I643" i="2"/>
  <c r="L643" i="2"/>
  <c r="I639" i="2"/>
  <c r="L639" i="2"/>
  <c r="I635" i="2"/>
  <c r="L635" i="2"/>
  <c r="I631" i="2"/>
  <c r="L631" i="2"/>
  <c r="I627" i="2"/>
  <c r="L627" i="2"/>
  <c r="I623" i="2"/>
  <c r="L623" i="2"/>
  <c r="I619" i="2"/>
  <c r="L619" i="2"/>
  <c r="I615" i="2"/>
  <c r="L615" i="2"/>
  <c r="I611" i="2"/>
  <c r="L611" i="2"/>
  <c r="I607" i="2"/>
  <c r="L607" i="2"/>
  <c r="I603" i="2"/>
  <c r="L603" i="2"/>
  <c r="I599" i="2"/>
  <c r="L599" i="2"/>
  <c r="I595" i="2"/>
  <c r="L595" i="2"/>
  <c r="I591" i="2"/>
  <c r="L591" i="2"/>
  <c r="I587" i="2"/>
  <c r="L587" i="2"/>
  <c r="I583" i="2"/>
  <c r="L583" i="2"/>
  <c r="I579" i="2"/>
  <c r="L579" i="2"/>
  <c r="I575" i="2"/>
  <c r="L575" i="2"/>
  <c r="I571" i="2"/>
  <c r="L571" i="2"/>
  <c r="I567" i="2"/>
  <c r="L567" i="2"/>
  <c r="I563" i="2"/>
  <c r="L563" i="2"/>
  <c r="I559" i="2"/>
  <c r="L559" i="2"/>
  <c r="I555" i="2"/>
  <c r="L555" i="2"/>
  <c r="I551" i="2"/>
  <c r="L551" i="2"/>
  <c r="I547" i="2"/>
  <c r="L547" i="2"/>
  <c r="I543" i="2"/>
  <c r="L543" i="2"/>
  <c r="I539" i="2"/>
  <c r="L539" i="2"/>
  <c r="I535" i="2"/>
  <c r="L535" i="2"/>
  <c r="I531" i="2"/>
  <c r="L531" i="2"/>
  <c r="I527" i="2"/>
  <c r="L527" i="2"/>
  <c r="I523" i="2"/>
  <c r="L523" i="2"/>
  <c r="I519" i="2"/>
  <c r="L519" i="2"/>
  <c r="I515" i="2"/>
  <c r="L515" i="2"/>
  <c r="I511" i="2"/>
  <c r="L511" i="2"/>
  <c r="I507" i="2"/>
  <c r="L507" i="2"/>
  <c r="I503" i="2"/>
  <c r="L503" i="2"/>
  <c r="I499" i="2"/>
  <c r="L499" i="2"/>
  <c r="I495" i="2"/>
  <c r="L495" i="2"/>
  <c r="I491" i="2"/>
  <c r="L491" i="2"/>
  <c r="I487" i="2"/>
  <c r="L487" i="2"/>
  <c r="I483" i="2"/>
  <c r="L483" i="2"/>
  <c r="I479" i="2"/>
  <c r="L479" i="2"/>
  <c r="I475" i="2"/>
  <c r="L475" i="2"/>
  <c r="I471" i="2"/>
  <c r="L471" i="2"/>
  <c r="I467" i="2"/>
  <c r="L467" i="2"/>
  <c r="I463" i="2"/>
  <c r="L463" i="2"/>
  <c r="I459" i="2"/>
  <c r="L459" i="2"/>
  <c r="I455" i="2"/>
  <c r="L455" i="2"/>
  <c r="I451" i="2"/>
  <c r="L451" i="2"/>
  <c r="I447" i="2"/>
  <c r="L447" i="2"/>
  <c r="I443" i="2"/>
  <c r="L443" i="2"/>
  <c r="I439" i="2"/>
  <c r="L439" i="2"/>
  <c r="I435" i="2"/>
  <c r="L435" i="2"/>
  <c r="I431" i="2"/>
  <c r="L431" i="2"/>
  <c r="I427" i="2"/>
  <c r="L427" i="2"/>
  <c r="I423" i="2"/>
  <c r="L423" i="2"/>
  <c r="I419" i="2"/>
  <c r="L419" i="2"/>
  <c r="I415" i="2"/>
  <c r="L415" i="2"/>
  <c r="I411" i="2"/>
  <c r="L411" i="2"/>
  <c r="I407" i="2"/>
  <c r="L407" i="2"/>
  <c r="I403" i="2"/>
  <c r="L403" i="2"/>
  <c r="I399" i="2"/>
  <c r="L399" i="2"/>
  <c r="I395" i="2"/>
  <c r="L395" i="2"/>
  <c r="I391" i="2"/>
  <c r="L391" i="2"/>
  <c r="I387" i="2"/>
  <c r="L387" i="2"/>
  <c r="I383" i="2"/>
  <c r="L383" i="2"/>
  <c r="I379" i="2"/>
  <c r="L379" i="2"/>
  <c r="I375" i="2"/>
  <c r="L375" i="2"/>
  <c r="I371" i="2"/>
  <c r="L371" i="2"/>
  <c r="I367" i="2"/>
  <c r="L367" i="2"/>
  <c r="I363" i="2"/>
  <c r="L363" i="2"/>
  <c r="I359" i="2"/>
  <c r="L359" i="2"/>
  <c r="I355" i="2"/>
  <c r="L355" i="2"/>
  <c r="I351" i="2"/>
  <c r="L351" i="2"/>
  <c r="I347" i="2"/>
  <c r="L347" i="2"/>
  <c r="I343" i="2"/>
  <c r="L343" i="2"/>
  <c r="I339" i="2"/>
  <c r="L339" i="2"/>
  <c r="I335" i="2"/>
  <c r="L335" i="2"/>
  <c r="I331" i="2"/>
  <c r="L331" i="2"/>
  <c r="I327" i="2"/>
  <c r="L327" i="2"/>
  <c r="I323" i="2"/>
  <c r="L323" i="2"/>
  <c r="I319" i="2"/>
  <c r="L319" i="2"/>
  <c r="I315" i="2"/>
  <c r="L315" i="2"/>
  <c r="I311" i="2"/>
  <c r="L311" i="2"/>
  <c r="I307" i="2"/>
  <c r="L307" i="2"/>
  <c r="I303" i="2"/>
  <c r="L303" i="2"/>
  <c r="I299" i="2"/>
  <c r="L299" i="2"/>
  <c r="I295" i="2"/>
  <c r="L295" i="2"/>
  <c r="I291" i="2"/>
  <c r="L291" i="2"/>
  <c r="I287" i="2"/>
  <c r="L287" i="2"/>
  <c r="I283" i="2"/>
  <c r="L283" i="2"/>
  <c r="I279" i="2"/>
  <c r="L279" i="2"/>
  <c r="I275" i="2"/>
  <c r="L275" i="2"/>
  <c r="I271" i="2"/>
  <c r="L271" i="2"/>
  <c r="I267" i="2"/>
  <c r="L267" i="2"/>
  <c r="I263" i="2"/>
  <c r="L263" i="2"/>
  <c r="I259" i="2"/>
  <c r="L259" i="2"/>
  <c r="I255" i="2"/>
  <c r="L255" i="2"/>
  <c r="I251" i="2"/>
  <c r="L251" i="2"/>
  <c r="I247" i="2"/>
  <c r="L247" i="2"/>
  <c r="I243" i="2"/>
  <c r="L243" i="2"/>
  <c r="I239" i="2"/>
  <c r="L239" i="2"/>
  <c r="I235" i="2"/>
  <c r="L235" i="2"/>
  <c r="I231" i="2"/>
  <c r="L231" i="2"/>
  <c r="I227" i="2"/>
  <c r="L227" i="2"/>
  <c r="I223" i="2"/>
  <c r="L223" i="2"/>
  <c r="I219" i="2"/>
  <c r="L219" i="2"/>
  <c r="I215" i="2"/>
  <c r="L215" i="2"/>
  <c r="I211" i="2"/>
  <c r="L211" i="2"/>
  <c r="I207" i="2"/>
  <c r="L207" i="2"/>
  <c r="I203" i="2"/>
  <c r="L203" i="2"/>
  <c r="I199" i="2"/>
  <c r="L199" i="2"/>
  <c r="I195" i="2"/>
  <c r="L195" i="2"/>
  <c r="I191" i="2"/>
  <c r="L191" i="2"/>
  <c r="I187" i="2"/>
  <c r="L187" i="2"/>
  <c r="I183" i="2"/>
  <c r="L183" i="2"/>
  <c r="I179" i="2"/>
  <c r="L179" i="2"/>
  <c r="I175" i="2"/>
  <c r="L175" i="2"/>
  <c r="I171" i="2"/>
  <c r="L171" i="2"/>
  <c r="I167" i="2"/>
  <c r="L167" i="2"/>
  <c r="I163" i="2"/>
  <c r="L163" i="2"/>
  <c r="I159" i="2"/>
  <c r="L159" i="2"/>
  <c r="I155" i="2"/>
  <c r="L155" i="2"/>
  <c r="I151" i="2"/>
  <c r="L151" i="2"/>
  <c r="I147" i="2"/>
  <c r="L147" i="2"/>
  <c r="I143" i="2"/>
  <c r="L143" i="2"/>
  <c r="I139" i="2"/>
  <c r="L139" i="2"/>
  <c r="I135" i="2"/>
  <c r="L135" i="2"/>
  <c r="I131" i="2"/>
  <c r="L131" i="2"/>
  <c r="I127" i="2"/>
  <c r="L127" i="2"/>
  <c r="I123" i="2"/>
  <c r="L123" i="2"/>
  <c r="I119" i="2"/>
  <c r="L119" i="2"/>
  <c r="I115" i="2"/>
  <c r="L115" i="2"/>
  <c r="I111" i="2"/>
  <c r="L111" i="2"/>
  <c r="I107" i="2"/>
  <c r="L107" i="2"/>
  <c r="I103" i="2"/>
  <c r="L103" i="2"/>
  <c r="I99" i="2"/>
  <c r="L99" i="2"/>
  <c r="I95" i="2"/>
  <c r="L95" i="2"/>
  <c r="I91" i="2"/>
  <c r="L91" i="2"/>
  <c r="I87" i="2"/>
  <c r="L87" i="2"/>
  <c r="I83" i="2"/>
  <c r="L83" i="2"/>
  <c r="I79" i="2"/>
  <c r="L79" i="2"/>
  <c r="I75" i="2"/>
  <c r="L75" i="2"/>
  <c r="I71" i="2"/>
  <c r="L71" i="2"/>
  <c r="I67" i="2"/>
  <c r="L67" i="2"/>
  <c r="I63" i="2"/>
  <c r="L63" i="2"/>
  <c r="I59" i="2"/>
  <c r="L59" i="2"/>
  <c r="I55" i="2"/>
  <c r="L55" i="2"/>
  <c r="I51" i="2"/>
  <c r="L51" i="2"/>
  <c r="I47" i="2"/>
  <c r="L47" i="2"/>
  <c r="I43" i="2"/>
  <c r="L43" i="2"/>
  <c r="I39" i="2"/>
  <c r="L39" i="2"/>
  <c r="I35" i="2"/>
  <c r="L35" i="2"/>
  <c r="I31" i="2"/>
  <c r="L31" i="2"/>
  <c r="I27" i="2"/>
  <c r="L27" i="2"/>
  <c r="I23" i="2"/>
  <c r="L23" i="2"/>
  <c r="I19" i="2"/>
  <c r="L19" i="2"/>
  <c r="I15" i="2"/>
  <c r="L15" i="2"/>
  <c r="I11" i="2"/>
  <c r="L11" i="2"/>
  <c r="I7" i="2"/>
  <c r="L7" i="2"/>
  <c r="I3" i="2"/>
  <c r="L3" i="2"/>
  <c r="E2" i="2"/>
  <c r="F2" i="2" s="1"/>
  <c r="F5999" i="2"/>
  <c r="G5999" i="2"/>
  <c r="F5995" i="2"/>
  <c r="G5995" i="2"/>
  <c r="F5991" i="2"/>
  <c r="G5991" i="2"/>
  <c r="F5987" i="2"/>
  <c r="G5987" i="2"/>
  <c r="F5983" i="2"/>
  <c r="G5983" i="2"/>
  <c r="F5979" i="2"/>
  <c r="G5979" i="2"/>
  <c r="F5975" i="2"/>
  <c r="G5975" i="2"/>
  <c r="F5971" i="2"/>
  <c r="G5971" i="2"/>
  <c r="F5967" i="2"/>
  <c r="G5967" i="2"/>
  <c r="F5963" i="2"/>
  <c r="G5963" i="2"/>
  <c r="F5959" i="2"/>
  <c r="G5959" i="2"/>
  <c r="F5955" i="2"/>
  <c r="G5955" i="2"/>
  <c r="F5951" i="2"/>
  <c r="G5951" i="2"/>
  <c r="F5947" i="2"/>
  <c r="G5947" i="2"/>
  <c r="F5943" i="2"/>
  <c r="G5943" i="2"/>
  <c r="F5939" i="2"/>
  <c r="G5939" i="2"/>
  <c r="F5935" i="2"/>
  <c r="G5935" i="2"/>
  <c r="F5931" i="2"/>
  <c r="G5931" i="2"/>
  <c r="F5927" i="2"/>
  <c r="G5927" i="2"/>
  <c r="F5923" i="2"/>
  <c r="F5919" i="2"/>
  <c r="G5919" i="2"/>
  <c r="F5915" i="2"/>
  <c r="F5911" i="2"/>
  <c r="F5907" i="2"/>
  <c r="F5903" i="2"/>
  <c r="G5903" i="2"/>
  <c r="F5899" i="2"/>
  <c r="G5899" i="2"/>
  <c r="F5895" i="2"/>
  <c r="G5895" i="2"/>
  <c r="F5891" i="2"/>
  <c r="G5891" i="2"/>
  <c r="F5887" i="2"/>
  <c r="G5887" i="2"/>
  <c r="F5883" i="2"/>
  <c r="G5883" i="2"/>
  <c r="F5879" i="2"/>
  <c r="F5875" i="2"/>
  <c r="G5875" i="2"/>
  <c r="F5871" i="2"/>
  <c r="G5871" i="2"/>
  <c r="F5867" i="2"/>
  <c r="G5867" i="2"/>
  <c r="F5863" i="2"/>
  <c r="G5863" i="2"/>
  <c r="F5859" i="2"/>
  <c r="G5859" i="2"/>
  <c r="F5855" i="2"/>
  <c r="G5855" i="2"/>
  <c r="F5851" i="2"/>
  <c r="F5847" i="2"/>
  <c r="G5847" i="2"/>
  <c r="F5843" i="2"/>
  <c r="G5843" i="2"/>
  <c r="F5839" i="2"/>
  <c r="G5839" i="2"/>
  <c r="F5835" i="2"/>
  <c r="G5835" i="2"/>
  <c r="F5831" i="2"/>
  <c r="G5831" i="2"/>
  <c r="F5827" i="2"/>
  <c r="G5827" i="2"/>
  <c r="F5823" i="2"/>
  <c r="F5819" i="2"/>
  <c r="G5819" i="2"/>
  <c r="F5815" i="2"/>
  <c r="G5815" i="2"/>
  <c r="F5811" i="2"/>
  <c r="G5811" i="2"/>
  <c r="F5807" i="2"/>
  <c r="G5807" i="2"/>
  <c r="F5803" i="2"/>
  <c r="G5803" i="2"/>
  <c r="F5799" i="2"/>
  <c r="G5799" i="2"/>
  <c r="F5795" i="2"/>
  <c r="G5795" i="2"/>
  <c r="F5791" i="2"/>
  <c r="G5791" i="2"/>
  <c r="F5787" i="2"/>
  <c r="G5787" i="2"/>
  <c r="F5783" i="2"/>
  <c r="G5783" i="2"/>
  <c r="F5779" i="2"/>
  <c r="G5779" i="2"/>
  <c r="F5775" i="2"/>
  <c r="G5775" i="2"/>
  <c r="F5771" i="2"/>
  <c r="G5771" i="2"/>
  <c r="F5767" i="2"/>
  <c r="G5767" i="2"/>
  <c r="F5763" i="2"/>
  <c r="G5763" i="2"/>
  <c r="F5759" i="2"/>
  <c r="G5759" i="2"/>
  <c r="F5755" i="2"/>
  <c r="G5755" i="2"/>
  <c r="F5751" i="2"/>
  <c r="G5751" i="2"/>
  <c r="F5747" i="2"/>
  <c r="G5747" i="2"/>
  <c r="F5743" i="2"/>
  <c r="G5743" i="2"/>
  <c r="F5739" i="2"/>
  <c r="G5739" i="2"/>
  <c r="F5735" i="2"/>
  <c r="F5731" i="2"/>
  <c r="F5727" i="2"/>
  <c r="G5727" i="2"/>
  <c r="F5723" i="2"/>
  <c r="G5723" i="2"/>
  <c r="F5719" i="2"/>
  <c r="G5719" i="2"/>
  <c r="F5715" i="2"/>
  <c r="G5715" i="2"/>
  <c r="F5711" i="2"/>
  <c r="G5711" i="2"/>
  <c r="F5707" i="2"/>
  <c r="G5707" i="2"/>
  <c r="F5703" i="2"/>
  <c r="G5703" i="2"/>
  <c r="F5699" i="2"/>
  <c r="G5699" i="2"/>
  <c r="F5695" i="2"/>
  <c r="G5695" i="2"/>
  <c r="F5691" i="2"/>
  <c r="G5691" i="2"/>
  <c r="F5687" i="2"/>
  <c r="G5687" i="2"/>
  <c r="F5683" i="2"/>
  <c r="F5679" i="2"/>
  <c r="G5679" i="2"/>
  <c r="F5675" i="2"/>
  <c r="G5675" i="2"/>
  <c r="F5671" i="2"/>
  <c r="G5671" i="2"/>
  <c r="F5667" i="2"/>
  <c r="F5663" i="2"/>
  <c r="G5663" i="2"/>
  <c r="F5659" i="2"/>
  <c r="G5659" i="2"/>
  <c r="F5655" i="2"/>
  <c r="F5651" i="2"/>
  <c r="G5651" i="2"/>
  <c r="F5647" i="2"/>
  <c r="F5643" i="2"/>
  <c r="G5643" i="2"/>
  <c r="F5639" i="2"/>
  <c r="G5639" i="2"/>
  <c r="F5635" i="2"/>
  <c r="F5631" i="2"/>
  <c r="G5631" i="2"/>
  <c r="F5627" i="2"/>
  <c r="F5623" i="2"/>
  <c r="F5619" i="2"/>
  <c r="F5615" i="2"/>
  <c r="F5611" i="2"/>
  <c r="G5611" i="2"/>
  <c r="F5607" i="2"/>
  <c r="G5607" i="2"/>
  <c r="F5603" i="2"/>
  <c r="G5603" i="2"/>
  <c r="F5599" i="2"/>
  <c r="G5599" i="2"/>
  <c r="F5595" i="2"/>
  <c r="F5591" i="2"/>
  <c r="G5591" i="2"/>
  <c r="F5587" i="2"/>
  <c r="G5587" i="2"/>
  <c r="F5583" i="2"/>
  <c r="F5579" i="2"/>
  <c r="G5579" i="2"/>
  <c r="F5575" i="2"/>
  <c r="F5571" i="2"/>
  <c r="F5567" i="2"/>
  <c r="F5563" i="2"/>
  <c r="G5563" i="2"/>
  <c r="F5559" i="2"/>
  <c r="G5559" i="2"/>
  <c r="F5555" i="2"/>
  <c r="G5555" i="2"/>
  <c r="F5551" i="2"/>
  <c r="G5551" i="2"/>
  <c r="F5547" i="2"/>
  <c r="G5547" i="2"/>
  <c r="F5543" i="2"/>
  <c r="G5543" i="2"/>
  <c r="F5539" i="2"/>
  <c r="G5539" i="2"/>
  <c r="F5535" i="2"/>
  <c r="F5531" i="2"/>
  <c r="G5531" i="2"/>
  <c r="F5527" i="2"/>
  <c r="G5527" i="2"/>
  <c r="F5523" i="2"/>
  <c r="G5523" i="2"/>
  <c r="F5519" i="2"/>
  <c r="F5515" i="2"/>
  <c r="F5511" i="2"/>
  <c r="G5511" i="2"/>
  <c r="F5507" i="2"/>
  <c r="F5503" i="2"/>
  <c r="F5499" i="2"/>
  <c r="G5499" i="2"/>
  <c r="F5495" i="2"/>
  <c r="G5495" i="2"/>
  <c r="F5491" i="2"/>
  <c r="F5487" i="2"/>
  <c r="G5487" i="2"/>
  <c r="F5483" i="2"/>
  <c r="G5483" i="2"/>
  <c r="F5479" i="2"/>
  <c r="F5475" i="2"/>
  <c r="G5475" i="2"/>
  <c r="F5471" i="2"/>
  <c r="G5471" i="2"/>
  <c r="F5467" i="2"/>
  <c r="G5467" i="2"/>
  <c r="F5463" i="2"/>
  <c r="G5463" i="2"/>
  <c r="F5459" i="2"/>
  <c r="G5459" i="2"/>
  <c r="F5455" i="2"/>
  <c r="G5455" i="2"/>
  <c r="F5451" i="2"/>
  <c r="G5451" i="2"/>
  <c r="F5447" i="2"/>
  <c r="F5443" i="2"/>
  <c r="G5443" i="2"/>
  <c r="F5439" i="2"/>
  <c r="G5439" i="2"/>
  <c r="F5435" i="2"/>
  <c r="G5435" i="2"/>
  <c r="F5431" i="2"/>
  <c r="G5431" i="2"/>
  <c r="F5427" i="2"/>
  <c r="G5427" i="2"/>
  <c r="F5423" i="2"/>
  <c r="F5419" i="2"/>
  <c r="G5419" i="2"/>
  <c r="F5415" i="2"/>
  <c r="F5411" i="2"/>
  <c r="F5407" i="2"/>
  <c r="G5407" i="2"/>
  <c r="F5403" i="2"/>
  <c r="G5403" i="2"/>
  <c r="F5399" i="2"/>
  <c r="G5399" i="2"/>
  <c r="F5395" i="2"/>
  <c r="G5395" i="2"/>
  <c r="F5391" i="2"/>
  <c r="G5391" i="2"/>
  <c r="F5387" i="2"/>
  <c r="F5383" i="2"/>
  <c r="G5383" i="2"/>
  <c r="F5379" i="2"/>
  <c r="F5375" i="2"/>
  <c r="G5375" i="2"/>
  <c r="F5371" i="2"/>
  <c r="G5371" i="2"/>
  <c r="F5367" i="2"/>
  <c r="G5367" i="2"/>
  <c r="F5363" i="2"/>
  <c r="F5359" i="2"/>
  <c r="F5355" i="2"/>
  <c r="F5351" i="2"/>
  <c r="G5351" i="2"/>
  <c r="F5347" i="2"/>
  <c r="G5347" i="2"/>
  <c r="F5343" i="2"/>
  <c r="G5343" i="2"/>
  <c r="F5339" i="2"/>
  <c r="F5335" i="2"/>
  <c r="G5335" i="2"/>
  <c r="F5331" i="2"/>
  <c r="G5331" i="2"/>
  <c r="F5327" i="2"/>
  <c r="G5327" i="2"/>
  <c r="F5323" i="2"/>
  <c r="F5319" i="2"/>
  <c r="G5319" i="2"/>
  <c r="F5315" i="2"/>
  <c r="G5315" i="2"/>
  <c r="F5311" i="2"/>
  <c r="G5311" i="2"/>
  <c r="F5307" i="2"/>
  <c r="G5307" i="2"/>
  <c r="F5303" i="2"/>
  <c r="F5299" i="2"/>
  <c r="F5295" i="2"/>
  <c r="G5295" i="2"/>
  <c r="F5291" i="2"/>
  <c r="G5291" i="2"/>
  <c r="F5287" i="2"/>
  <c r="G5287" i="2"/>
  <c r="F5283" i="2"/>
  <c r="G5283" i="2"/>
  <c r="F5279" i="2"/>
  <c r="G5279" i="2"/>
  <c r="F5275" i="2"/>
  <c r="G5275" i="2"/>
  <c r="F5271" i="2"/>
  <c r="G5271" i="2"/>
  <c r="F5267" i="2"/>
  <c r="F5263" i="2"/>
  <c r="G5263" i="2"/>
  <c r="F5259" i="2"/>
  <c r="G5259" i="2"/>
  <c r="F5255" i="2"/>
  <c r="G5255" i="2"/>
  <c r="F5251" i="2"/>
  <c r="G5251" i="2"/>
  <c r="F5247" i="2"/>
  <c r="G5247" i="2"/>
  <c r="F5243" i="2"/>
  <c r="G5243" i="2"/>
  <c r="F5239" i="2"/>
  <c r="G5239" i="2"/>
  <c r="F5235" i="2"/>
  <c r="F5231" i="2"/>
  <c r="F5227" i="2"/>
  <c r="G5227" i="2"/>
  <c r="F5223" i="2"/>
  <c r="G5223" i="2"/>
  <c r="F5219" i="2"/>
  <c r="G5219" i="2"/>
  <c r="F5215" i="2"/>
  <c r="F5211" i="2"/>
  <c r="G5211" i="2"/>
  <c r="F5207" i="2"/>
  <c r="F5203" i="2"/>
  <c r="F5199" i="2"/>
  <c r="G5199" i="2"/>
  <c r="F5195" i="2"/>
  <c r="F5191" i="2"/>
  <c r="F5187" i="2"/>
  <c r="F5183" i="2"/>
  <c r="G5183" i="2"/>
  <c r="F5179" i="2"/>
  <c r="G5179" i="2"/>
  <c r="F5175" i="2"/>
  <c r="G5175" i="2"/>
  <c r="F5171" i="2"/>
  <c r="F5167" i="2"/>
  <c r="F5163" i="2"/>
  <c r="G5163" i="2"/>
  <c r="F5159" i="2"/>
  <c r="G5159" i="2"/>
  <c r="F5155" i="2"/>
  <c r="F5151" i="2"/>
  <c r="G5151" i="2"/>
  <c r="F5147" i="2"/>
  <c r="G5147" i="2"/>
  <c r="F5143" i="2"/>
  <c r="G5143" i="2"/>
  <c r="F5139" i="2"/>
  <c r="F5135" i="2"/>
  <c r="F5131" i="2"/>
  <c r="G5131" i="2"/>
  <c r="F5127" i="2"/>
  <c r="F5123" i="2"/>
  <c r="G5123" i="2"/>
  <c r="F5119" i="2"/>
  <c r="G5119" i="2"/>
  <c r="F5115" i="2"/>
  <c r="G5115" i="2"/>
  <c r="F5111" i="2"/>
  <c r="F5107" i="2"/>
  <c r="F5103" i="2"/>
  <c r="G5103" i="2"/>
  <c r="F5099" i="2"/>
  <c r="G5099" i="2"/>
  <c r="F5095" i="2"/>
  <c r="G5095" i="2"/>
  <c r="F5091" i="2"/>
  <c r="F5087" i="2"/>
  <c r="G5087" i="2"/>
  <c r="F5083" i="2"/>
  <c r="F5079" i="2"/>
  <c r="G5079" i="2"/>
  <c r="F5075" i="2"/>
  <c r="F5071" i="2"/>
  <c r="F5067" i="2"/>
  <c r="G5067" i="2"/>
  <c r="F5063" i="2"/>
  <c r="G5063" i="2"/>
  <c r="F5059" i="2"/>
  <c r="F5055" i="2"/>
  <c r="G5055" i="2"/>
  <c r="F5051" i="2"/>
  <c r="G5051" i="2"/>
  <c r="F5047" i="2"/>
  <c r="G5047" i="2"/>
  <c r="F5043" i="2"/>
  <c r="F5039" i="2"/>
  <c r="F5035" i="2"/>
  <c r="G5035" i="2"/>
  <c r="F5031" i="2"/>
  <c r="G5031" i="2"/>
  <c r="F5027" i="2"/>
  <c r="G5027" i="2"/>
  <c r="F5023" i="2"/>
  <c r="F5019" i="2"/>
  <c r="F5015" i="2"/>
  <c r="G5015" i="2"/>
  <c r="F5011" i="2"/>
  <c r="F5007" i="2"/>
  <c r="G5007" i="2"/>
  <c r="F5003" i="2"/>
  <c r="G5003" i="2"/>
  <c r="F4999" i="2"/>
  <c r="G4999" i="2"/>
  <c r="F4995" i="2"/>
  <c r="F4991" i="2"/>
  <c r="G4991" i="2"/>
  <c r="F4987" i="2"/>
  <c r="G4987" i="2"/>
  <c r="F4983" i="2"/>
  <c r="G4983" i="2"/>
  <c r="F4979" i="2"/>
  <c r="F4975" i="2"/>
  <c r="F4971" i="2"/>
  <c r="G4971" i="2"/>
  <c r="F4967" i="2"/>
  <c r="G4967" i="2"/>
  <c r="F4963" i="2"/>
  <c r="F4959" i="2"/>
  <c r="G4959" i="2"/>
  <c r="F4955" i="2"/>
  <c r="F4951" i="2"/>
  <c r="F4947" i="2"/>
  <c r="G4947" i="2"/>
  <c r="F4943" i="2"/>
  <c r="F4939" i="2"/>
  <c r="G4939" i="2"/>
  <c r="F4935" i="2"/>
  <c r="G4935" i="2"/>
  <c r="F4931" i="2"/>
  <c r="G4931" i="2"/>
  <c r="F4927" i="2"/>
  <c r="G4927" i="2"/>
  <c r="F4923" i="2"/>
  <c r="G4923" i="2"/>
  <c r="F4919" i="2"/>
  <c r="G4919" i="2"/>
  <c r="F4915" i="2"/>
  <c r="G4915" i="2"/>
  <c r="F4911" i="2"/>
  <c r="G4911" i="2"/>
  <c r="F4907" i="2"/>
  <c r="G4907" i="2"/>
  <c r="F4903" i="2"/>
  <c r="F4899" i="2"/>
  <c r="G4899" i="2"/>
  <c r="F4895" i="2"/>
  <c r="G4895" i="2"/>
  <c r="F4891" i="2"/>
  <c r="F4887" i="2"/>
  <c r="F4883" i="2"/>
  <c r="F4879" i="2"/>
  <c r="F4875" i="2"/>
  <c r="F4871" i="2"/>
  <c r="F4867" i="2"/>
  <c r="G4867" i="2"/>
  <c r="F4863" i="2"/>
  <c r="G4863" i="2"/>
  <c r="F4859" i="2"/>
  <c r="G4859" i="2"/>
  <c r="F4855" i="2"/>
  <c r="F4851" i="2"/>
  <c r="G4851" i="2"/>
  <c r="F4847" i="2"/>
  <c r="F4843" i="2"/>
  <c r="F4839" i="2"/>
  <c r="G4839" i="2"/>
  <c r="F4835" i="2"/>
  <c r="F4831" i="2"/>
  <c r="F4827" i="2"/>
  <c r="G4827" i="2"/>
  <c r="F4823" i="2"/>
  <c r="G4823" i="2"/>
  <c r="F4819" i="2"/>
  <c r="F4815" i="2"/>
  <c r="F4811" i="2"/>
  <c r="G4811" i="2"/>
  <c r="F4807" i="2"/>
  <c r="G4807" i="2"/>
  <c r="F4803" i="2"/>
  <c r="G4803" i="2"/>
  <c r="F4799" i="2"/>
  <c r="G4799" i="2"/>
  <c r="F4795" i="2"/>
  <c r="G4795" i="2"/>
  <c r="F4791" i="2"/>
  <c r="G4791" i="2"/>
  <c r="F4787" i="2"/>
  <c r="G4787" i="2"/>
  <c r="F4783" i="2"/>
  <c r="F4779" i="2"/>
  <c r="G4779" i="2"/>
  <c r="F4775" i="2"/>
  <c r="F4771" i="2"/>
  <c r="G4771" i="2"/>
  <c r="F4767" i="2"/>
  <c r="F4763" i="2"/>
  <c r="G4763" i="2"/>
  <c r="F4759" i="2"/>
  <c r="G4759" i="2"/>
  <c r="F4755" i="2"/>
  <c r="G4755" i="2"/>
  <c r="F4751" i="2"/>
  <c r="G4751" i="2"/>
  <c r="F4747" i="2"/>
  <c r="F4743" i="2"/>
  <c r="F4739" i="2"/>
  <c r="G4739" i="2"/>
  <c r="F4735" i="2"/>
  <c r="F4731" i="2"/>
  <c r="G4731" i="2"/>
  <c r="F4727" i="2"/>
  <c r="F4723" i="2"/>
  <c r="F4719" i="2"/>
  <c r="G4719" i="2"/>
  <c r="F4715" i="2"/>
  <c r="F4711" i="2"/>
  <c r="F4707" i="2"/>
  <c r="G4707" i="2"/>
  <c r="F4703" i="2"/>
  <c r="F4699" i="2"/>
  <c r="G4699" i="2"/>
  <c r="F4695" i="2"/>
  <c r="G4695" i="2"/>
  <c r="F4691" i="2"/>
  <c r="G4691" i="2"/>
  <c r="F4687" i="2"/>
  <c r="G4687" i="2"/>
  <c r="F4683" i="2"/>
  <c r="F4679" i="2"/>
  <c r="G4679" i="2"/>
  <c r="F4675" i="2"/>
  <c r="G4675" i="2"/>
  <c r="F4671" i="2"/>
  <c r="G4671" i="2"/>
  <c r="F4667" i="2"/>
  <c r="F4663" i="2"/>
  <c r="G4663" i="2"/>
  <c r="F4659" i="2"/>
  <c r="G4659" i="2"/>
  <c r="F4655" i="2"/>
  <c r="F4651" i="2"/>
  <c r="G4651" i="2"/>
  <c r="F4647" i="2"/>
  <c r="F4643" i="2"/>
  <c r="G4643" i="2"/>
  <c r="F4639" i="2"/>
  <c r="F4635" i="2"/>
  <c r="G4635" i="2"/>
  <c r="F4631" i="2"/>
  <c r="G4631" i="2"/>
  <c r="F4627" i="2"/>
  <c r="F4623" i="2"/>
  <c r="G4623" i="2"/>
  <c r="F4619" i="2"/>
  <c r="G4619" i="2"/>
  <c r="F4615" i="2"/>
  <c r="G4615" i="2"/>
  <c r="F4611" i="2"/>
  <c r="F4607" i="2"/>
  <c r="F4603" i="2"/>
  <c r="G4603" i="2"/>
  <c r="F4599" i="2"/>
  <c r="G4599" i="2"/>
  <c r="F4595" i="2"/>
  <c r="G4595" i="2"/>
  <c r="F4591" i="2"/>
  <c r="G4591" i="2"/>
  <c r="F4587" i="2"/>
  <c r="G4587" i="2"/>
  <c r="F4583" i="2"/>
  <c r="G4583" i="2"/>
  <c r="F4579" i="2"/>
  <c r="G4579" i="2"/>
  <c r="F4575" i="2"/>
  <c r="F4571" i="2"/>
  <c r="G4571" i="2"/>
  <c r="F4567" i="2"/>
  <c r="G4567" i="2"/>
  <c r="F4563" i="2"/>
  <c r="G4563" i="2"/>
  <c r="F4559" i="2"/>
  <c r="G4559" i="2"/>
  <c r="F4555" i="2"/>
  <c r="G4555" i="2"/>
  <c r="F4551" i="2"/>
  <c r="G4551" i="2"/>
  <c r="F4547" i="2"/>
  <c r="F4543" i="2"/>
  <c r="G4543" i="2"/>
  <c r="F4539" i="2"/>
  <c r="G4539" i="2"/>
  <c r="F4535" i="2"/>
  <c r="G4535" i="2"/>
  <c r="F4531" i="2"/>
  <c r="G4531" i="2"/>
  <c r="F4527" i="2"/>
  <c r="F4523" i="2"/>
  <c r="G4523" i="2"/>
  <c r="F4519" i="2"/>
  <c r="G4519" i="2"/>
  <c r="F4515" i="2"/>
  <c r="G4515" i="2"/>
  <c r="F4511" i="2"/>
  <c r="G4511" i="2"/>
  <c r="F4507" i="2"/>
  <c r="G4507" i="2"/>
  <c r="F4503" i="2"/>
  <c r="F5998" i="2"/>
  <c r="G5998" i="2"/>
  <c r="F5994" i="2"/>
  <c r="G5994" i="2"/>
  <c r="F5990" i="2"/>
  <c r="G5990" i="2"/>
  <c r="F5986" i="2"/>
  <c r="G5986" i="2"/>
  <c r="F5982" i="2"/>
  <c r="G5982" i="2"/>
  <c r="F5978" i="2"/>
  <c r="G5978" i="2"/>
  <c r="F5974" i="2"/>
  <c r="G5974" i="2"/>
  <c r="F5970" i="2"/>
  <c r="G5970" i="2"/>
  <c r="F5966" i="2"/>
  <c r="G5966" i="2"/>
  <c r="F5962" i="2"/>
  <c r="G5962" i="2"/>
  <c r="F5958" i="2"/>
  <c r="G5958" i="2"/>
  <c r="F5954" i="2"/>
  <c r="G5954" i="2"/>
  <c r="F5950" i="2"/>
  <c r="G5950" i="2"/>
  <c r="F5946" i="2"/>
  <c r="G5946" i="2"/>
  <c r="F5942" i="2"/>
  <c r="G5942" i="2"/>
  <c r="F5938" i="2"/>
  <c r="G5938" i="2"/>
  <c r="F5934" i="2"/>
  <c r="G5934" i="2"/>
  <c r="F5930" i="2"/>
  <c r="G5930" i="2"/>
  <c r="F5926" i="2"/>
  <c r="G5926" i="2"/>
  <c r="F5922" i="2"/>
  <c r="F5918" i="2"/>
  <c r="G5918" i="2"/>
  <c r="F5914" i="2"/>
  <c r="G5914" i="2"/>
  <c r="F5910" i="2"/>
  <c r="G5910" i="2"/>
  <c r="F5906" i="2"/>
  <c r="G5906" i="2"/>
  <c r="F5902" i="2"/>
  <c r="G5902" i="2"/>
  <c r="F5898" i="2"/>
  <c r="G5898" i="2"/>
  <c r="F5894" i="2"/>
  <c r="G5894" i="2"/>
  <c r="F5890" i="2"/>
  <c r="G5890" i="2"/>
  <c r="F5886" i="2"/>
  <c r="F5882" i="2"/>
  <c r="G5882" i="2"/>
  <c r="F5878" i="2"/>
  <c r="F5874" i="2"/>
  <c r="G5874" i="2"/>
  <c r="F5870" i="2"/>
  <c r="G5870" i="2"/>
  <c r="F5866" i="2"/>
  <c r="G5866" i="2"/>
  <c r="F5862" i="2"/>
  <c r="G5862" i="2"/>
  <c r="F5858" i="2"/>
  <c r="G5858" i="2"/>
  <c r="F5854" i="2"/>
  <c r="G5854" i="2"/>
  <c r="F5850" i="2"/>
  <c r="G5850" i="2"/>
  <c r="F5846" i="2"/>
  <c r="G5846" i="2"/>
  <c r="F5842" i="2"/>
  <c r="G5842" i="2"/>
  <c r="F5838" i="2"/>
  <c r="G5838" i="2"/>
  <c r="F5834" i="2"/>
  <c r="G5834" i="2"/>
  <c r="F5830" i="2"/>
  <c r="F5826" i="2"/>
  <c r="G5826" i="2"/>
  <c r="F5822" i="2"/>
  <c r="G5822" i="2"/>
  <c r="F5818" i="2"/>
  <c r="G5818" i="2"/>
  <c r="F5814" i="2"/>
  <c r="G5814" i="2"/>
  <c r="F5810" i="2"/>
  <c r="G5810" i="2"/>
  <c r="F5806" i="2"/>
  <c r="G5806" i="2"/>
  <c r="F5802" i="2"/>
  <c r="G5802" i="2"/>
  <c r="F5798" i="2"/>
  <c r="G5798" i="2"/>
  <c r="F5794" i="2"/>
  <c r="G5794" i="2"/>
  <c r="F5790" i="2"/>
  <c r="F5786" i="2"/>
  <c r="G5786" i="2"/>
  <c r="F5782" i="2"/>
  <c r="F5778" i="2"/>
  <c r="G5778" i="2"/>
  <c r="F5774" i="2"/>
  <c r="F5770" i="2"/>
  <c r="G5770" i="2"/>
  <c r="F5766" i="2"/>
  <c r="G5766" i="2"/>
  <c r="F5762" i="2"/>
  <c r="G5762" i="2"/>
  <c r="F5758" i="2"/>
  <c r="G5758" i="2"/>
  <c r="F5754" i="2"/>
  <c r="G5754" i="2"/>
  <c r="F5750" i="2"/>
  <c r="G5750" i="2"/>
  <c r="F5746" i="2"/>
  <c r="F5742" i="2"/>
  <c r="G5742" i="2"/>
  <c r="F5738" i="2"/>
  <c r="G5738" i="2"/>
  <c r="F5734" i="2"/>
  <c r="F5730" i="2"/>
  <c r="G5730" i="2"/>
  <c r="F5726" i="2"/>
  <c r="G5726" i="2"/>
  <c r="F5722" i="2"/>
  <c r="G5722" i="2"/>
  <c r="F5718" i="2"/>
  <c r="G5718" i="2"/>
  <c r="F5714" i="2"/>
  <c r="F5710" i="2"/>
  <c r="F5706" i="2"/>
  <c r="G5706" i="2"/>
  <c r="F5702" i="2"/>
  <c r="G5702" i="2"/>
  <c r="F5698" i="2"/>
  <c r="G5698" i="2"/>
  <c r="F5694" i="2"/>
  <c r="F5690" i="2"/>
  <c r="G5690" i="2"/>
  <c r="F5686" i="2"/>
  <c r="F5682" i="2"/>
  <c r="G5682" i="2"/>
  <c r="F5678" i="2"/>
  <c r="G5678" i="2"/>
  <c r="F5674" i="2"/>
  <c r="G5674" i="2"/>
  <c r="F5670" i="2"/>
  <c r="F5666" i="2"/>
  <c r="G5666" i="2"/>
  <c r="F5662" i="2"/>
  <c r="F5658" i="2"/>
  <c r="G5658" i="2"/>
  <c r="F5654" i="2"/>
  <c r="G5654" i="2"/>
  <c r="F5650" i="2"/>
  <c r="F5646" i="2"/>
  <c r="G5646" i="2"/>
  <c r="F5642" i="2"/>
  <c r="G5642" i="2"/>
  <c r="F5638" i="2"/>
  <c r="G5638" i="2"/>
  <c r="F5634" i="2"/>
  <c r="F5630" i="2"/>
  <c r="G5630" i="2"/>
  <c r="F5626" i="2"/>
  <c r="G5626" i="2"/>
  <c r="F5622" i="2"/>
  <c r="G5622" i="2"/>
  <c r="F5618" i="2"/>
  <c r="F5614" i="2"/>
  <c r="G5614" i="2"/>
  <c r="F5610" i="2"/>
  <c r="F5606" i="2"/>
  <c r="G5606" i="2"/>
  <c r="F5602" i="2"/>
  <c r="G5602" i="2"/>
  <c r="F5598" i="2"/>
  <c r="G5598" i="2"/>
  <c r="F5594" i="2"/>
  <c r="G5594" i="2"/>
  <c r="F5590" i="2"/>
  <c r="G5590" i="2"/>
  <c r="F5586" i="2"/>
  <c r="G5586" i="2"/>
  <c r="F5582" i="2"/>
  <c r="G5582" i="2"/>
  <c r="F5578" i="2"/>
  <c r="G5578" i="2"/>
  <c r="F5574" i="2"/>
  <c r="G5574" i="2"/>
  <c r="F5570" i="2"/>
  <c r="F5566" i="2"/>
  <c r="F5562" i="2"/>
  <c r="G5562" i="2"/>
  <c r="F5558" i="2"/>
  <c r="G5558" i="2"/>
  <c r="F5554" i="2"/>
  <c r="G5554" i="2"/>
  <c r="F5550" i="2"/>
  <c r="G5550" i="2"/>
  <c r="F5546" i="2"/>
  <c r="G5546" i="2"/>
  <c r="F5542" i="2"/>
  <c r="G5542" i="2"/>
  <c r="F5538" i="2"/>
  <c r="G5538" i="2"/>
  <c r="F5534" i="2"/>
  <c r="G5534" i="2"/>
  <c r="F5530" i="2"/>
  <c r="G5530" i="2"/>
  <c r="F5526" i="2"/>
  <c r="F5522" i="2"/>
  <c r="G5522" i="2"/>
  <c r="F5518" i="2"/>
  <c r="F5514" i="2"/>
  <c r="G5514" i="2"/>
  <c r="F5510" i="2"/>
  <c r="F5506" i="2"/>
  <c r="G5506" i="2"/>
  <c r="F5502" i="2"/>
  <c r="G5502" i="2"/>
  <c r="F5498" i="2"/>
  <c r="G5498" i="2"/>
  <c r="F5494" i="2"/>
  <c r="F5490" i="2"/>
  <c r="G5490" i="2"/>
  <c r="F5486" i="2"/>
  <c r="G5486" i="2"/>
  <c r="F5482" i="2"/>
  <c r="G5482" i="2"/>
  <c r="F5478" i="2"/>
  <c r="G5478" i="2"/>
  <c r="F5474" i="2"/>
  <c r="G5474" i="2"/>
  <c r="F5470" i="2"/>
  <c r="G5470" i="2"/>
  <c r="F5466" i="2"/>
  <c r="G5466" i="2"/>
  <c r="F5462" i="2"/>
  <c r="F5458" i="2"/>
  <c r="F5454" i="2"/>
  <c r="G5454" i="2"/>
  <c r="F5450" i="2"/>
  <c r="G5450" i="2"/>
  <c r="F5446" i="2"/>
  <c r="G5446" i="2"/>
  <c r="F5442" i="2"/>
  <c r="F5438" i="2"/>
  <c r="G5438" i="2"/>
  <c r="F5434" i="2"/>
  <c r="F5430" i="2"/>
  <c r="G5430" i="2"/>
  <c r="F5426" i="2"/>
  <c r="G5426" i="2"/>
  <c r="F5422" i="2"/>
  <c r="G5422" i="2"/>
  <c r="F5418" i="2"/>
  <c r="G5418" i="2"/>
  <c r="F5414" i="2"/>
  <c r="F5410" i="2"/>
  <c r="G5410" i="2"/>
  <c r="F5406" i="2"/>
  <c r="G5406" i="2"/>
  <c r="F5402" i="2"/>
  <c r="F5398" i="2"/>
  <c r="F5394" i="2"/>
  <c r="G5394" i="2"/>
  <c r="F5390" i="2"/>
  <c r="G5390" i="2"/>
  <c r="F5386" i="2"/>
  <c r="G5386" i="2"/>
  <c r="F5382" i="2"/>
  <c r="F5378" i="2"/>
  <c r="G5378" i="2"/>
  <c r="F5374" i="2"/>
  <c r="F5370" i="2"/>
  <c r="F5366" i="2"/>
  <c r="G5366" i="2"/>
  <c r="F5362" i="2"/>
  <c r="G5362" i="2"/>
  <c r="F5358" i="2"/>
  <c r="G5358" i="2"/>
  <c r="F5354" i="2"/>
  <c r="G5354" i="2"/>
  <c r="F5350" i="2"/>
  <c r="F5346" i="2"/>
  <c r="F5342" i="2"/>
  <c r="G5342" i="2"/>
  <c r="F5338" i="2"/>
  <c r="G5338" i="2"/>
  <c r="F5334" i="2"/>
  <c r="F5330" i="2"/>
  <c r="F5326" i="2"/>
  <c r="F5322" i="2"/>
  <c r="G5322" i="2"/>
  <c r="F5318" i="2"/>
  <c r="G5318" i="2"/>
  <c r="F5314" i="2"/>
  <c r="F5310" i="2"/>
  <c r="G5310" i="2"/>
  <c r="F5306" i="2"/>
  <c r="F5302" i="2"/>
  <c r="F5298" i="2"/>
  <c r="F5294" i="2"/>
  <c r="G5294" i="2"/>
  <c r="F5290" i="2"/>
  <c r="F5286" i="2"/>
  <c r="G5286" i="2"/>
  <c r="F5282" i="2"/>
  <c r="G5282" i="2"/>
  <c r="F5278" i="2"/>
  <c r="F5274" i="2"/>
  <c r="F5270" i="2"/>
  <c r="G5270" i="2"/>
  <c r="F5266" i="2"/>
  <c r="G5266" i="2"/>
  <c r="F5262" i="2"/>
  <c r="F5258" i="2"/>
  <c r="G5258" i="2"/>
  <c r="F5254" i="2"/>
  <c r="F5250" i="2"/>
  <c r="G5250" i="2"/>
  <c r="F5246" i="2"/>
  <c r="G5246" i="2"/>
  <c r="F5242" i="2"/>
  <c r="G5242" i="2"/>
  <c r="F5238" i="2"/>
  <c r="G5238" i="2"/>
  <c r="F5234" i="2"/>
  <c r="G5234" i="2"/>
  <c r="F5230" i="2"/>
  <c r="G5230" i="2"/>
  <c r="F5226" i="2"/>
  <c r="F5222" i="2"/>
  <c r="G5222" i="2"/>
  <c r="F5218" i="2"/>
  <c r="F5214" i="2"/>
  <c r="G5214" i="2"/>
  <c r="F5210" i="2"/>
  <c r="F5206" i="2"/>
  <c r="G5206" i="2"/>
  <c r="F5202" i="2"/>
  <c r="G5202" i="2"/>
  <c r="F5198" i="2"/>
  <c r="G5198" i="2"/>
  <c r="F5194" i="2"/>
  <c r="G5194" i="2"/>
  <c r="F5190" i="2"/>
  <c r="G5190" i="2"/>
  <c r="F5186" i="2"/>
  <c r="F5182" i="2"/>
  <c r="G5182" i="2"/>
  <c r="F5178" i="2"/>
  <c r="G5178" i="2"/>
  <c r="F5174" i="2"/>
  <c r="F5170" i="2"/>
  <c r="G5170" i="2"/>
  <c r="F5166" i="2"/>
  <c r="G5166" i="2"/>
  <c r="F5162" i="2"/>
  <c r="F5158" i="2"/>
  <c r="F5154" i="2"/>
  <c r="G5154" i="2"/>
  <c r="F5150" i="2"/>
  <c r="F5146" i="2"/>
  <c r="F5142" i="2"/>
  <c r="G5142" i="2"/>
  <c r="F5138" i="2"/>
  <c r="F5134" i="2"/>
  <c r="F5130" i="2"/>
  <c r="F5126" i="2"/>
  <c r="G5126" i="2"/>
  <c r="F5122" i="2"/>
  <c r="G5122" i="2"/>
  <c r="F5118" i="2"/>
  <c r="F5114" i="2"/>
  <c r="G5114" i="2"/>
  <c r="F5110" i="2"/>
  <c r="G5110" i="2"/>
  <c r="F5106" i="2"/>
  <c r="G5106" i="2"/>
  <c r="F5102" i="2"/>
  <c r="F5098" i="2"/>
  <c r="G5098" i="2"/>
  <c r="F5094" i="2"/>
  <c r="G5094" i="2"/>
  <c r="F5090" i="2"/>
  <c r="G5090" i="2"/>
  <c r="F5086" i="2"/>
  <c r="F5082" i="2"/>
  <c r="G5082" i="2"/>
  <c r="F5078" i="2"/>
  <c r="F5074" i="2"/>
  <c r="F5070" i="2"/>
  <c r="G5070" i="2"/>
  <c r="F5066" i="2"/>
  <c r="G5066" i="2"/>
  <c r="F5062" i="2"/>
  <c r="F5058" i="2"/>
  <c r="G5058" i="2"/>
  <c r="F5054" i="2"/>
  <c r="G5054" i="2"/>
  <c r="F5050" i="2"/>
  <c r="G5050" i="2"/>
  <c r="F5046" i="2"/>
  <c r="G5046" i="2"/>
  <c r="F5042" i="2"/>
  <c r="G5042" i="2"/>
  <c r="F5038" i="2"/>
  <c r="G5038" i="2"/>
  <c r="F5034" i="2"/>
  <c r="F5030" i="2"/>
  <c r="G5030" i="2"/>
  <c r="F5026" i="2"/>
  <c r="G5026" i="2"/>
  <c r="F5022" i="2"/>
  <c r="G5022" i="2"/>
  <c r="F5018" i="2"/>
  <c r="G5018" i="2"/>
  <c r="F5014" i="2"/>
  <c r="F5010" i="2"/>
  <c r="G5010" i="2"/>
  <c r="F5006" i="2"/>
  <c r="F5002" i="2"/>
  <c r="F4998" i="2"/>
  <c r="G4998" i="2"/>
  <c r="F4994" i="2"/>
  <c r="G4994" i="2"/>
  <c r="F4990" i="2"/>
  <c r="G4990" i="2"/>
  <c r="F4986" i="2"/>
  <c r="G4986" i="2"/>
  <c r="F4982" i="2"/>
  <c r="G4982" i="2"/>
  <c r="F4978" i="2"/>
  <c r="G4978" i="2"/>
  <c r="F4974" i="2"/>
  <c r="G4974" i="2"/>
  <c r="F4970" i="2"/>
  <c r="G4970" i="2"/>
  <c r="F4966" i="2"/>
  <c r="F4962" i="2"/>
  <c r="G4962" i="2"/>
  <c r="F4958" i="2"/>
  <c r="F4954" i="2"/>
  <c r="F4950" i="2"/>
  <c r="F4946" i="2"/>
  <c r="G4946" i="2"/>
  <c r="F4942" i="2"/>
  <c r="F4938" i="2"/>
  <c r="F4934" i="2"/>
  <c r="G4934" i="2"/>
  <c r="F4930" i="2"/>
  <c r="F4926" i="2"/>
  <c r="G4926" i="2"/>
  <c r="F4922" i="2"/>
  <c r="G4922" i="2"/>
  <c r="F4918" i="2"/>
  <c r="G4918" i="2"/>
  <c r="F4914" i="2"/>
  <c r="F4910" i="2"/>
  <c r="F4906" i="2"/>
  <c r="G4906" i="2"/>
  <c r="F4902" i="2"/>
  <c r="G4902" i="2"/>
  <c r="F4898" i="2"/>
  <c r="F4894" i="2"/>
  <c r="G4894" i="2"/>
  <c r="F4890" i="2"/>
  <c r="G4890" i="2"/>
  <c r="F4886" i="2"/>
  <c r="G4886" i="2"/>
  <c r="F4882" i="2"/>
  <c r="G4882" i="2"/>
  <c r="F4878" i="2"/>
  <c r="F4874" i="2"/>
  <c r="F4870" i="2"/>
  <c r="G4870" i="2"/>
  <c r="F4866" i="2"/>
  <c r="G4866" i="2"/>
  <c r="F4862" i="2"/>
  <c r="G4862" i="2"/>
  <c r="F4858" i="2"/>
  <c r="G4858" i="2"/>
  <c r="F4854" i="2"/>
  <c r="F4850" i="2"/>
  <c r="G4850" i="2"/>
  <c r="F4846" i="2"/>
  <c r="G4846" i="2"/>
  <c r="F4842" i="2"/>
  <c r="G4842" i="2"/>
  <c r="F4838" i="2"/>
  <c r="G4838" i="2"/>
  <c r="F4834" i="2"/>
  <c r="G4834" i="2"/>
  <c r="F4830" i="2"/>
  <c r="G4830" i="2"/>
  <c r="F4826" i="2"/>
  <c r="G4826" i="2"/>
  <c r="F4822" i="2"/>
  <c r="F4818" i="2"/>
  <c r="F4814" i="2"/>
  <c r="G4814" i="2"/>
  <c r="F4810" i="2"/>
  <c r="F4806" i="2"/>
  <c r="F4802" i="2"/>
  <c r="G4802" i="2"/>
  <c r="F4798" i="2"/>
  <c r="G4798" i="2"/>
  <c r="F4794" i="2"/>
  <c r="G4794" i="2"/>
  <c r="F4790" i="2"/>
  <c r="G4790" i="2"/>
  <c r="F4786" i="2"/>
  <c r="G4786" i="2"/>
  <c r="F4782" i="2"/>
  <c r="G4782" i="2"/>
  <c r="F4778" i="2"/>
  <c r="G4778" i="2"/>
  <c r="F4774" i="2"/>
  <c r="G4774" i="2"/>
  <c r="F4770" i="2"/>
  <c r="G4770" i="2"/>
  <c r="F4766" i="2"/>
  <c r="G4766" i="2"/>
  <c r="F4762" i="2"/>
  <c r="G4762" i="2"/>
  <c r="F4758" i="2"/>
  <c r="G4758" i="2"/>
  <c r="F4754" i="2"/>
  <c r="G4754" i="2"/>
  <c r="F4750" i="2"/>
  <c r="F4746" i="2"/>
  <c r="G4746" i="2"/>
  <c r="F4742" i="2"/>
  <c r="F4738" i="2"/>
  <c r="F4734" i="2"/>
  <c r="G4734" i="2"/>
  <c r="F4730" i="2"/>
  <c r="G4730" i="2"/>
  <c r="F4726" i="2"/>
  <c r="G4726" i="2"/>
  <c r="F4722" i="2"/>
  <c r="G4722" i="2"/>
  <c r="F4718" i="2"/>
  <c r="G4718" i="2"/>
  <c r="F4714" i="2"/>
  <c r="G4714" i="2"/>
  <c r="F4710" i="2"/>
  <c r="G4710" i="2"/>
  <c r="F4706" i="2"/>
  <c r="G4706" i="2"/>
  <c r="F4702" i="2"/>
  <c r="G4702" i="2"/>
  <c r="F4698" i="2"/>
  <c r="G4698" i="2"/>
  <c r="F4694" i="2"/>
  <c r="G4694" i="2"/>
  <c r="F4690" i="2"/>
  <c r="G4690" i="2"/>
  <c r="F4686" i="2"/>
  <c r="F4682" i="2"/>
  <c r="G4682" i="2"/>
  <c r="F4678" i="2"/>
  <c r="G4678" i="2"/>
  <c r="F4674" i="2"/>
  <c r="F4670" i="2"/>
  <c r="G4670" i="2"/>
  <c r="F4666" i="2"/>
  <c r="G4666" i="2"/>
  <c r="F4662" i="2"/>
  <c r="G4662" i="2"/>
  <c r="F4658" i="2"/>
  <c r="F4654" i="2"/>
  <c r="G4654" i="2"/>
  <c r="F4650" i="2"/>
  <c r="F4646" i="2"/>
  <c r="G4646" i="2"/>
  <c r="F4642" i="2"/>
  <c r="G4642" i="2"/>
  <c r="F4638" i="2"/>
  <c r="G4638" i="2"/>
  <c r="F4634" i="2"/>
  <c r="F4630" i="2"/>
  <c r="G4630" i="2"/>
  <c r="F4626" i="2"/>
  <c r="G4626" i="2"/>
  <c r="F4622" i="2"/>
  <c r="G4622" i="2"/>
  <c r="F4618" i="2"/>
  <c r="G4618" i="2"/>
  <c r="F4614" i="2"/>
  <c r="G4614" i="2"/>
  <c r="F4610" i="2"/>
  <c r="G4610" i="2"/>
  <c r="F4606" i="2"/>
  <c r="G4606" i="2"/>
  <c r="F4602" i="2"/>
  <c r="G4602" i="2"/>
  <c r="F4598" i="2"/>
  <c r="G4598" i="2"/>
  <c r="F4594" i="2"/>
  <c r="G4594" i="2"/>
  <c r="F4590" i="2"/>
  <c r="G4590" i="2"/>
  <c r="F4586" i="2"/>
  <c r="G4586" i="2"/>
  <c r="F4582" i="2"/>
  <c r="G4582" i="2"/>
  <c r="F4578" i="2"/>
  <c r="F4574" i="2"/>
  <c r="G4574" i="2"/>
  <c r="F4570" i="2"/>
  <c r="G4570" i="2"/>
  <c r="F4566" i="2"/>
  <c r="G4566" i="2"/>
  <c r="F4562" i="2"/>
  <c r="G4562" i="2"/>
  <c r="F4558" i="2"/>
  <c r="G4558" i="2"/>
  <c r="F4554" i="2"/>
  <c r="F4550" i="2"/>
  <c r="F4546" i="2"/>
  <c r="G4546" i="2"/>
  <c r="F4542" i="2"/>
  <c r="G4542" i="2"/>
  <c r="F4538" i="2"/>
  <c r="F4534" i="2"/>
  <c r="G4534" i="2"/>
  <c r="F4530" i="2"/>
  <c r="G4530" i="2"/>
  <c r="F4526" i="2"/>
  <c r="G4526" i="2"/>
  <c r="F4522" i="2"/>
  <c r="F4518" i="2"/>
  <c r="G4518" i="2"/>
  <c r="F4514" i="2"/>
  <c r="G4514" i="2"/>
  <c r="F4510" i="2"/>
  <c r="F4506" i="2"/>
  <c r="G4506" i="2"/>
  <c r="F5997" i="2"/>
  <c r="G5997" i="2"/>
  <c r="F5993" i="2"/>
  <c r="G5993" i="2"/>
  <c r="F5989" i="2"/>
  <c r="G5989" i="2"/>
  <c r="F5985" i="2"/>
  <c r="G5985" i="2"/>
  <c r="F5981" i="2"/>
  <c r="G5981" i="2"/>
  <c r="F5977" i="2"/>
  <c r="G5977" i="2"/>
  <c r="F5973" i="2"/>
  <c r="G5973" i="2"/>
  <c r="F5969" i="2"/>
  <c r="G5969" i="2"/>
  <c r="F5965" i="2"/>
  <c r="G5965" i="2"/>
  <c r="F5961" i="2"/>
  <c r="G5961" i="2"/>
  <c r="F5957" i="2"/>
  <c r="G5957" i="2"/>
  <c r="F5953" i="2"/>
  <c r="G5953" i="2"/>
  <c r="F5949" i="2"/>
  <c r="G5949" i="2"/>
  <c r="F5945" i="2"/>
  <c r="G5945" i="2"/>
  <c r="F5941" i="2"/>
  <c r="G5941" i="2"/>
  <c r="F5937" i="2"/>
  <c r="G5937" i="2"/>
  <c r="F5933" i="2"/>
  <c r="G5933" i="2"/>
  <c r="F5929" i="2"/>
  <c r="G5929" i="2"/>
  <c r="F5925" i="2"/>
  <c r="G5925" i="2"/>
  <c r="F5921" i="2"/>
  <c r="G5921" i="2"/>
  <c r="F5917" i="2"/>
  <c r="G5917" i="2"/>
  <c r="F5913" i="2"/>
  <c r="G5913" i="2"/>
  <c r="F5909" i="2"/>
  <c r="F5905" i="2"/>
  <c r="F5901" i="2"/>
  <c r="G5901" i="2"/>
  <c r="F5897" i="2"/>
  <c r="G5897" i="2"/>
  <c r="F5893" i="2"/>
  <c r="G5893" i="2"/>
  <c r="F5889" i="2"/>
  <c r="G5889" i="2"/>
  <c r="F5885" i="2"/>
  <c r="G5885" i="2"/>
  <c r="F5881" i="2"/>
  <c r="G5881" i="2"/>
  <c r="F5877" i="2"/>
  <c r="G5877" i="2"/>
  <c r="F5873" i="2"/>
  <c r="F5869" i="2"/>
  <c r="F5865" i="2"/>
  <c r="G5865" i="2"/>
  <c r="F5861" i="2"/>
  <c r="G5861" i="2"/>
  <c r="F5857" i="2"/>
  <c r="G5857" i="2"/>
  <c r="F5853" i="2"/>
  <c r="G5853" i="2"/>
  <c r="F5849" i="2"/>
  <c r="G5849" i="2"/>
  <c r="F5845" i="2"/>
  <c r="G5845" i="2"/>
  <c r="F5841" i="2"/>
  <c r="G5841" i="2"/>
  <c r="F5837" i="2"/>
  <c r="G5837" i="2"/>
  <c r="F5833" i="2"/>
  <c r="G5833" i="2"/>
  <c r="F5829" i="2"/>
  <c r="G5829" i="2"/>
  <c r="F5825" i="2"/>
  <c r="G5825" i="2"/>
  <c r="F5821" i="2"/>
  <c r="G5821" i="2"/>
  <c r="F5817" i="2"/>
  <c r="G5817" i="2"/>
  <c r="F5813" i="2"/>
  <c r="G5813" i="2"/>
  <c r="F5809" i="2"/>
  <c r="G5809" i="2"/>
  <c r="F5805" i="2"/>
  <c r="G5805" i="2"/>
  <c r="F5801" i="2"/>
  <c r="G5801" i="2"/>
  <c r="F5797" i="2"/>
  <c r="G5797" i="2"/>
  <c r="F5793" i="2"/>
  <c r="G5793" i="2"/>
  <c r="F5789" i="2"/>
  <c r="G5789" i="2"/>
  <c r="F5785" i="2"/>
  <c r="F5781" i="2"/>
  <c r="F5777" i="2"/>
  <c r="G5777" i="2"/>
  <c r="F5773" i="2"/>
  <c r="G5773" i="2"/>
  <c r="F5769" i="2"/>
  <c r="G5769" i="2"/>
  <c r="F5765" i="2"/>
  <c r="G5765" i="2"/>
  <c r="F5761" i="2"/>
  <c r="G5761" i="2"/>
  <c r="F5757" i="2"/>
  <c r="G5757" i="2"/>
  <c r="F5753" i="2"/>
  <c r="G5753" i="2"/>
  <c r="F5749" i="2"/>
  <c r="G5749" i="2"/>
  <c r="F5745" i="2"/>
  <c r="G5745" i="2"/>
  <c r="F5741" i="2"/>
  <c r="G5741" i="2"/>
  <c r="F5737" i="2"/>
  <c r="G5737" i="2"/>
  <c r="F5733" i="2"/>
  <c r="F5729" i="2"/>
  <c r="G5729" i="2"/>
  <c r="F5725" i="2"/>
  <c r="G5725" i="2"/>
  <c r="F5721" i="2"/>
  <c r="F5717" i="2"/>
  <c r="G5717" i="2"/>
  <c r="F5713" i="2"/>
  <c r="F5709" i="2"/>
  <c r="G5709" i="2"/>
  <c r="F5705" i="2"/>
  <c r="G5705" i="2"/>
  <c r="F5701" i="2"/>
  <c r="G5701" i="2"/>
  <c r="F5697" i="2"/>
  <c r="F5693" i="2"/>
  <c r="G5693" i="2"/>
  <c r="F5689" i="2"/>
  <c r="G5689" i="2"/>
  <c r="F5685" i="2"/>
  <c r="G5685" i="2"/>
  <c r="F5681" i="2"/>
  <c r="F5677" i="2"/>
  <c r="G5677" i="2"/>
  <c r="F5673" i="2"/>
  <c r="F5669" i="2"/>
  <c r="G5669" i="2"/>
  <c r="F5665" i="2"/>
  <c r="G5665" i="2"/>
  <c r="F5661" i="2"/>
  <c r="F5657" i="2"/>
  <c r="G5657" i="2"/>
  <c r="F5653" i="2"/>
  <c r="G5653" i="2"/>
  <c r="F5649" i="2"/>
  <c r="G5649" i="2"/>
  <c r="F5645" i="2"/>
  <c r="G5645" i="2"/>
  <c r="F5641" i="2"/>
  <c r="F5637" i="2"/>
  <c r="G5637" i="2"/>
  <c r="F5633" i="2"/>
  <c r="G5633" i="2"/>
  <c r="F5629" i="2"/>
  <c r="G5629" i="2"/>
  <c r="F5625" i="2"/>
  <c r="G5625" i="2"/>
  <c r="F5621" i="2"/>
  <c r="G5621" i="2"/>
  <c r="F5617" i="2"/>
  <c r="G5617" i="2"/>
  <c r="F5613" i="2"/>
  <c r="F5609" i="2"/>
  <c r="G5609" i="2"/>
  <c r="F5605" i="2"/>
  <c r="F5601" i="2"/>
  <c r="F5597" i="2"/>
  <c r="G5597" i="2"/>
  <c r="F5593" i="2"/>
  <c r="G5593" i="2"/>
  <c r="F5589" i="2"/>
  <c r="F5585" i="2"/>
  <c r="F5581" i="2"/>
  <c r="G5581" i="2"/>
  <c r="F5577" i="2"/>
  <c r="F5573" i="2"/>
  <c r="G5573" i="2"/>
  <c r="F5569" i="2"/>
  <c r="F5565" i="2"/>
  <c r="G5565" i="2"/>
  <c r="F5561" i="2"/>
  <c r="F5557" i="2"/>
  <c r="G5557" i="2"/>
  <c r="F5553" i="2"/>
  <c r="F5549" i="2"/>
  <c r="G5549" i="2"/>
  <c r="F5545" i="2"/>
  <c r="G5545" i="2"/>
  <c r="F5541" i="2"/>
  <c r="F5537" i="2"/>
  <c r="G5537" i="2"/>
  <c r="F5533" i="2"/>
  <c r="G5533" i="2"/>
  <c r="F5529" i="2"/>
  <c r="G5529" i="2"/>
  <c r="F5525" i="2"/>
  <c r="F5521" i="2"/>
  <c r="G5521" i="2"/>
  <c r="F5517" i="2"/>
  <c r="G5517" i="2"/>
  <c r="F5513" i="2"/>
  <c r="G5513" i="2"/>
  <c r="F5509" i="2"/>
  <c r="G5509" i="2"/>
  <c r="F5505" i="2"/>
  <c r="G5505" i="2"/>
  <c r="F5501" i="2"/>
  <c r="G5501" i="2"/>
  <c r="F5497" i="2"/>
  <c r="F5493" i="2"/>
  <c r="G5493" i="2"/>
  <c r="F5489" i="2"/>
  <c r="G5489" i="2"/>
  <c r="F5485" i="2"/>
  <c r="G5485" i="2"/>
  <c r="F5481" i="2"/>
  <c r="F5477" i="2"/>
  <c r="F5473" i="2"/>
  <c r="F5469" i="2"/>
  <c r="G5469" i="2"/>
  <c r="F5465" i="2"/>
  <c r="G5465" i="2"/>
  <c r="F5461" i="2"/>
  <c r="G5461" i="2"/>
  <c r="F5457" i="2"/>
  <c r="F5453" i="2"/>
  <c r="G5453" i="2"/>
  <c r="F5449" i="2"/>
  <c r="G5449" i="2"/>
  <c r="F5445" i="2"/>
  <c r="F5441" i="2"/>
  <c r="G5441" i="2"/>
  <c r="F5437" i="2"/>
  <c r="G5437" i="2"/>
  <c r="F5433" i="2"/>
  <c r="G5433" i="2"/>
  <c r="F5429" i="2"/>
  <c r="G5429" i="2"/>
  <c r="F5425" i="2"/>
  <c r="F5421" i="2"/>
  <c r="F5417" i="2"/>
  <c r="G5417" i="2"/>
  <c r="F5413" i="2"/>
  <c r="G5413" i="2"/>
  <c r="F5409" i="2"/>
  <c r="G5409" i="2"/>
  <c r="F5405" i="2"/>
  <c r="G5405" i="2"/>
  <c r="F5401" i="2"/>
  <c r="F5397" i="2"/>
  <c r="G5397" i="2"/>
  <c r="F5393" i="2"/>
  <c r="G5393" i="2"/>
  <c r="F5389" i="2"/>
  <c r="G5389" i="2"/>
  <c r="F5385" i="2"/>
  <c r="G5385" i="2"/>
  <c r="F5381" i="2"/>
  <c r="G5381" i="2"/>
  <c r="F5377" i="2"/>
  <c r="G5377" i="2"/>
  <c r="F5373" i="2"/>
  <c r="G5373" i="2"/>
  <c r="F5369" i="2"/>
  <c r="F5365" i="2"/>
  <c r="F5361" i="2"/>
  <c r="G5361" i="2"/>
  <c r="F5357" i="2"/>
  <c r="G5357" i="2"/>
  <c r="F5353" i="2"/>
  <c r="F5349" i="2"/>
  <c r="F5345" i="2"/>
  <c r="F5341" i="2"/>
  <c r="F5337" i="2"/>
  <c r="F5333" i="2"/>
  <c r="G5333" i="2"/>
  <c r="F5329" i="2"/>
  <c r="G5329" i="2"/>
  <c r="F5325" i="2"/>
  <c r="F5321" i="2"/>
  <c r="F5317" i="2"/>
  <c r="G5317" i="2"/>
  <c r="F5313" i="2"/>
  <c r="F5309" i="2"/>
  <c r="F5305" i="2"/>
  <c r="G5305" i="2"/>
  <c r="F5301" i="2"/>
  <c r="G5301" i="2"/>
  <c r="F5297" i="2"/>
  <c r="G5297" i="2"/>
  <c r="F5293" i="2"/>
  <c r="F5289" i="2"/>
  <c r="G5289" i="2"/>
  <c r="F5285" i="2"/>
  <c r="G5285" i="2"/>
  <c r="F5281" i="2"/>
  <c r="F5277" i="2"/>
  <c r="G5277" i="2"/>
  <c r="F5273" i="2"/>
  <c r="G5273" i="2"/>
  <c r="F5269" i="2"/>
  <c r="G5269" i="2"/>
  <c r="F5265" i="2"/>
  <c r="F5261" i="2"/>
  <c r="G5261" i="2"/>
  <c r="F5257" i="2"/>
  <c r="G5257" i="2"/>
  <c r="F5253" i="2"/>
  <c r="G5253" i="2"/>
  <c r="F5249" i="2"/>
  <c r="G5249" i="2"/>
  <c r="F5245" i="2"/>
  <c r="F5241" i="2"/>
  <c r="F5237" i="2"/>
  <c r="F5233" i="2"/>
  <c r="G5233" i="2"/>
  <c r="F5229" i="2"/>
  <c r="G5229" i="2"/>
  <c r="F5225" i="2"/>
  <c r="G5225" i="2"/>
  <c r="F5221" i="2"/>
  <c r="F5217" i="2"/>
  <c r="G5217" i="2"/>
  <c r="F5213" i="2"/>
  <c r="G5213" i="2"/>
  <c r="F5209" i="2"/>
  <c r="F5205" i="2"/>
  <c r="F5201" i="2"/>
  <c r="G5201" i="2"/>
  <c r="F5197" i="2"/>
  <c r="G5197" i="2"/>
  <c r="F5193" i="2"/>
  <c r="G5193" i="2"/>
  <c r="F5189" i="2"/>
  <c r="G5189" i="2"/>
  <c r="F5185" i="2"/>
  <c r="F5181" i="2"/>
  <c r="F5177" i="2"/>
  <c r="F5173" i="2"/>
  <c r="F5169" i="2"/>
  <c r="F5165" i="2"/>
  <c r="G5165" i="2"/>
  <c r="F5161" i="2"/>
  <c r="F5157" i="2"/>
  <c r="G5157" i="2"/>
  <c r="F5153" i="2"/>
  <c r="F5149" i="2"/>
  <c r="F5145" i="2"/>
  <c r="G5145" i="2"/>
  <c r="F5141" i="2"/>
  <c r="G5141" i="2"/>
  <c r="F5137" i="2"/>
  <c r="F5133" i="2"/>
  <c r="G5133" i="2"/>
  <c r="F5129" i="2"/>
  <c r="G5129" i="2"/>
  <c r="F5125" i="2"/>
  <c r="F5121" i="2"/>
  <c r="G5121" i="2"/>
  <c r="F5117" i="2"/>
  <c r="G5117" i="2"/>
  <c r="F5113" i="2"/>
  <c r="G5113" i="2"/>
  <c r="F5109" i="2"/>
  <c r="G5109" i="2"/>
  <c r="F5105" i="2"/>
  <c r="F5101" i="2"/>
  <c r="G5101" i="2"/>
  <c r="F5097" i="2"/>
  <c r="G5097" i="2"/>
  <c r="F5093" i="2"/>
  <c r="G5093" i="2"/>
  <c r="F5089" i="2"/>
  <c r="G5089" i="2"/>
  <c r="F5085" i="2"/>
  <c r="F5081" i="2"/>
  <c r="F5077" i="2"/>
  <c r="F5073" i="2"/>
  <c r="G5073" i="2"/>
  <c r="F5069" i="2"/>
  <c r="G5069" i="2"/>
  <c r="F5065" i="2"/>
  <c r="G5065" i="2"/>
  <c r="F5061" i="2"/>
  <c r="F5057" i="2"/>
  <c r="G5057" i="2"/>
  <c r="F5053" i="2"/>
  <c r="G5053" i="2"/>
  <c r="F5049" i="2"/>
  <c r="G5049" i="2"/>
  <c r="F5045" i="2"/>
  <c r="G5045" i="2"/>
  <c r="F5041" i="2"/>
  <c r="F5037" i="2"/>
  <c r="F5033" i="2"/>
  <c r="G5033" i="2"/>
  <c r="F5029" i="2"/>
  <c r="G5029" i="2"/>
  <c r="F5025" i="2"/>
  <c r="G5025" i="2"/>
  <c r="F5021" i="2"/>
  <c r="G5021" i="2"/>
  <c r="F5017" i="2"/>
  <c r="G5017" i="2"/>
  <c r="F5013" i="2"/>
  <c r="G5013" i="2"/>
  <c r="F5009" i="2"/>
  <c r="F5005" i="2"/>
  <c r="G5005" i="2"/>
  <c r="F5001" i="2"/>
  <c r="G5001" i="2"/>
  <c r="F4997" i="2"/>
  <c r="G4997" i="2"/>
  <c r="F4993" i="2"/>
  <c r="F4989" i="2"/>
  <c r="G4989" i="2"/>
  <c r="F4985" i="2"/>
  <c r="F4981" i="2"/>
  <c r="G4981" i="2"/>
  <c r="F4977" i="2"/>
  <c r="G4977" i="2"/>
  <c r="F4973" i="2"/>
  <c r="G4973" i="2"/>
  <c r="F4969" i="2"/>
  <c r="G4969" i="2"/>
  <c r="F4965" i="2"/>
  <c r="G4965" i="2"/>
  <c r="F4961" i="2"/>
  <c r="F4957" i="2"/>
  <c r="F4953" i="2"/>
  <c r="F4949" i="2"/>
  <c r="G4949" i="2"/>
  <c r="F4945" i="2"/>
  <c r="G4945" i="2"/>
  <c r="F4941" i="2"/>
  <c r="G4941" i="2"/>
  <c r="F4937" i="2"/>
  <c r="F4933" i="2"/>
  <c r="G4933" i="2"/>
  <c r="F4929" i="2"/>
  <c r="G4929" i="2"/>
  <c r="F4925" i="2"/>
  <c r="F4921" i="2"/>
  <c r="F4917" i="2"/>
  <c r="G4917" i="2"/>
  <c r="F4913" i="2"/>
  <c r="G4913" i="2"/>
  <c r="F4909" i="2"/>
  <c r="G4909" i="2"/>
  <c r="F4905" i="2"/>
  <c r="G4905" i="2"/>
  <c r="F4901" i="2"/>
  <c r="F4897" i="2"/>
  <c r="G4897" i="2"/>
  <c r="F4893" i="2"/>
  <c r="F4889" i="2"/>
  <c r="G4889" i="2"/>
  <c r="F4885" i="2"/>
  <c r="G4885" i="2"/>
  <c r="F4881" i="2"/>
  <c r="G4881" i="2"/>
  <c r="F4877" i="2"/>
  <c r="F4873" i="2"/>
  <c r="G4873" i="2"/>
  <c r="F4869" i="2"/>
  <c r="F4865" i="2"/>
  <c r="G4865" i="2"/>
  <c r="F4861" i="2"/>
  <c r="F4857" i="2"/>
  <c r="F4853" i="2"/>
  <c r="G4853" i="2"/>
  <c r="F4849" i="2"/>
  <c r="F4845" i="2"/>
  <c r="F4841" i="2"/>
  <c r="G4841" i="2"/>
  <c r="F4837" i="2"/>
  <c r="G4837" i="2"/>
  <c r="F4833" i="2"/>
  <c r="G4833" i="2"/>
  <c r="F4829" i="2"/>
  <c r="F4825" i="2"/>
  <c r="F4821" i="2"/>
  <c r="G4821" i="2"/>
  <c r="F4817" i="2"/>
  <c r="G4817" i="2"/>
  <c r="F4813" i="2"/>
  <c r="F4809" i="2"/>
  <c r="F4805" i="2"/>
  <c r="G4805" i="2"/>
  <c r="F4801" i="2"/>
  <c r="F4797" i="2"/>
  <c r="G4797" i="2"/>
  <c r="F4793" i="2"/>
  <c r="G4793" i="2"/>
  <c r="F4789" i="2"/>
  <c r="G4789" i="2"/>
  <c r="F4785" i="2"/>
  <c r="G4785" i="2"/>
  <c r="F4781" i="2"/>
  <c r="F4777" i="2"/>
  <c r="F4773" i="2"/>
  <c r="G4773" i="2"/>
  <c r="F4769" i="2"/>
  <c r="F4765" i="2"/>
  <c r="F4761" i="2"/>
  <c r="G4761" i="2"/>
  <c r="F4757" i="2"/>
  <c r="G4757" i="2"/>
  <c r="F4753" i="2"/>
  <c r="G4753" i="2"/>
  <c r="F4749" i="2"/>
  <c r="F4745" i="2"/>
  <c r="G4745" i="2"/>
  <c r="F4741" i="2"/>
  <c r="G4741" i="2"/>
  <c r="F4737" i="2"/>
  <c r="G4737" i="2"/>
  <c r="F4733" i="2"/>
  <c r="G4733" i="2"/>
  <c r="F4729" i="2"/>
  <c r="G4729" i="2"/>
  <c r="F4725" i="2"/>
  <c r="F4721" i="2"/>
  <c r="F4717" i="2"/>
  <c r="G4717" i="2"/>
  <c r="F4713" i="2"/>
  <c r="G4713" i="2"/>
  <c r="F4709" i="2"/>
  <c r="G4709" i="2"/>
  <c r="F4705" i="2"/>
  <c r="G4705" i="2"/>
  <c r="F4701" i="2"/>
  <c r="G4701" i="2"/>
  <c r="F4697" i="2"/>
  <c r="G4697" i="2"/>
  <c r="F4693" i="2"/>
  <c r="G4693" i="2"/>
  <c r="F4689" i="2"/>
  <c r="F4685" i="2"/>
  <c r="F4681" i="2"/>
  <c r="G4681" i="2"/>
  <c r="F4677" i="2"/>
  <c r="G4677" i="2"/>
  <c r="F4673" i="2"/>
  <c r="G4673" i="2"/>
  <c r="F4669" i="2"/>
  <c r="F4665" i="2"/>
  <c r="G4665" i="2"/>
  <c r="F4661" i="2"/>
  <c r="G4661" i="2"/>
  <c r="F4657" i="2"/>
  <c r="G4657" i="2"/>
  <c r="F4653" i="2"/>
  <c r="G4653" i="2"/>
  <c r="F4649" i="2"/>
  <c r="G4649" i="2"/>
  <c r="F4645" i="2"/>
  <c r="G4645" i="2"/>
  <c r="F4641" i="2"/>
  <c r="F4637" i="2"/>
  <c r="G4637" i="2"/>
  <c r="F4633" i="2"/>
  <c r="G4633" i="2"/>
  <c r="F4629" i="2"/>
  <c r="G4629" i="2"/>
  <c r="F4625" i="2"/>
  <c r="F4621" i="2"/>
  <c r="F4617" i="2"/>
  <c r="G4617" i="2"/>
  <c r="F4613" i="2"/>
  <c r="G4613" i="2"/>
  <c r="F4609" i="2"/>
  <c r="G4609" i="2"/>
  <c r="F4605" i="2"/>
  <c r="G4605" i="2"/>
  <c r="F4601" i="2"/>
  <c r="G4601" i="2"/>
  <c r="F4597" i="2"/>
  <c r="G4597" i="2"/>
  <c r="F4593" i="2"/>
  <c r="F4589" i="2"/>
  <c r="F4585" i="2"/>
  <c r="G4585" i="2"/>
  <c r="F4581" i="2"/>
  <c r="F4577" i="2"/>
  <c r="F4573" i="2"/>
  <c r="G4573" i="2"/>
  <c r="F4569" i="2"/>
  <c r="F4565" i="2"/>
  <c r="G4565" i="2"/>
  <c r="F4561" i="2"/>
  <c r="G4561" i="2"/>
  <c r="F4557" i="2"/>
  <c r="G4557" i="2"/>
  <c r="F4553" i="2"/>
  <c r="G4553" i="2"/>
  <c r="F4549" i="2"/>
  <c r="F4545" i="2"/>
  <c r="F4541" i="2"/>
  <c r="F4537" i="2"/>
  <c r="G4537" i="2"/>
  <c r="F4533" i="2"/>
  <c r="G4533" i="2"/>
  <c r="F4529" i="2"/>
  <c r="G4529" i="2"/>
  <c r="F4525" i="2"/>
  <c r="G4525" i="2"/>
  <c r="F4521" i="2"/>
  <c r="G4521" i="2"/>
  <c r="F4517" i="2"/>
  <c r="G4517" i="2"/>
  <c r="F4513" i="2"/>
  <c r="G4513" i="2"/>
  <c r="F4509" i="2"/>
  <c r="G4509" i="2"/>
  <c r="F6000" i="2"/>
  <c r="G6000" i="2"/>
  <c r="F5996" i="2"/>
  <c r="G5996" i="2"/>
  <c r="G5992" i="2"/>
  <c r="F5988" i="2"/>
  <c r="G5988" i="2"/>
  <c r="F5984" i="2"/>
  <c r="G5984" i="2"/>
  <c r="F5980" i="2"/>
  <c r="G5980" i="2"/>
  <c r="G5976" i="2"/>
  <c r="F5972" i="2"/>
  <c r="G5972" i="2"/>
  <c r="F5968" i="2"/>
  <c r="G5968" i="2"/>
  <c r="F5964" i="2"/>
  <c r="G5964" i="2"/>
  <c r="G5960" i="2"/>
  <c r="F5956" i="2"/>
  <c r="G5956" i="2"/>
  <c r="F5952" i="2"/>
  <c r="G5952" i="2"/>
  <c r="F5948" i="2"/>
  <c r="G5948" i="2"/>
  <c r="G5944" i="2"/>
  <c r="F5940" i="2"/>
  <c r="G5940" i="2"/>
  <c r="F5936" i="2"/>
  <c r="G5936" i="2"/>
  <c r="F5932" i="2"/>
  <c r="G5932" i="2"/>
  <c r="G5928" i="2"/>
  <c r="F5924" i="2"/>
  <c r="F5920" i="2"/>
  <c r="G5920" i="2"/>
  <c r="F5916" i="2"/>
  <c r="F5912" i="2"/>
  <c r="F5908" i="2"/>
  <c r="F5904" i="2"/>
  <c r="G5904" i="2"/>
  <c r="F5900" i="2"/>
  <c r="G5900" i="2"/>
  <c r="G5896" i="2"/>
  <c r="F5892" i="2"/>
  <c r="G5892" i="2"/>
  <c r="F5888" i="2"/>
  <c r="G5888" i="2"/>
  <c r="F5884" i="2"/>
  <c r="G5884" i="2"/>
  <c r="G5880" i="2"/>
  <c r="F5876" i="2"/>
  <c r="G5876" i="2"/>
  <c r="F5872" i="2"/>
  <c r="G5872" i="2"/>
  <c r="F5868" i="2"/>
  <c r="G5868" i="2"/>
  <c r="F5860" i="2"/>
  <c r="F5856" i="2"/>
  <c r="G5856" i="2"/>
  <c r="F5852" i="2"/>
  <c r="G5852" i="2"/>
  <c r="G5848" i="2"/>
  <c r="F5844" i="2"/>
  <c r="G5844" i="2"/>
  <c r="F5840" i="2"/>
  <c r="G5840" i="2"/>
  <c r="F5836" i="2"/>
  <c r="F5828" i="2"/>
  <c r="G5828" i="2"/>
  <c r="F5824" i="2"/>
  <c r="F5820" i="2"/>
  <c r="G5820" i="2"/>
  <c r="F5816" i="2"/>
  <c r="G5816" i="2"/>
  <c r="F5812" i="2"/>
  <c r="F5808" i="2"/>
  <c r="F5804" i="2"/>
  <c r="F5800" i="2"/>
  <c r="F5796" i="2"/>
  <c r="G5796" i="2"/>
  <c r="F5792" i="2"/>
  <c r="G5792" i="2"/>
  <c r="F5788" i="2"/>
  <c r="G5788" i="2"/>
  <c r="F5784" i="2"/>
  <c r="F5780" i="2"/>
  <c r="F5776" i="2"/>
  <c r="F5772" i="2"/>
  <c r="G5772" i="2"/>
  <c r="F5768" i="2"/>
  <c r="F5764" i="2"/>
  <c r="G5764" i="2"/>
  <c r="F5760" i="2"/>
  <c r="F5756" i="2"/>
  <c r="G5756" i="2"/>
  <c r="G5752" i="2"/>
  <c r="F5748" i="2"/>
  <c r="G5748" i="2"/>
  <c r="F5744" i="2"/>
  <c r="G5744" i="2"/>
  <c r="F5740" i="2"/>
  <c r="F5732" i="2"/>
  <c r="G5732" i="2"/>
  <c r="F5728" i="2"/>
  <c r="G5728" i="2"/>
  <c r="F5724" i="2"/>
  <c r="G5724" i="2"/>
  <c r="F5720" i="2"/>
  <c r="F5716" i="2"/>
  <c r="G5716" i="2"/>
  <c r="F5712" i="2"/>
  <c r="F5708" i="2"/>
  <c r="G5708" i="2"/>
  <c r="F5704" i="2"/>
  <c r="G5704" i="2"/>
  <c r="F5700" i="2"/>
  <c r="G5700" i="2"/>
  <c r="F5696" i="2"/>
  <c r="G5696" i="2"/>
  <c r="F5692" i="2"/>
  <c r="G5688" i="2"/>
  <c r="F5684" i="2"/>
  <c r="G5684" i="2"/>
  <c r="F5680" i="2"/>
  <c r="G5680" i="2"/>
  <c r="F5676" i="2"/>
  <c r="F5668" i="2"/>
  <c r="G5668" i="2"/>
  <c r="F5664" i="2"/>
  <c r="G5664" i="2"/>
  <c r="F5660" i="2"/>
  <c r="G5660" i="2"/>
  <c r="F5656" i="2"/>
  <c r="F5652" i="2"/>
  <c r="G5652" i="2"/>
  <c r="F5648" i="2"/>
  <c r="G5648" i="2"/>
  <c r="F5644" i="2"/>
  <c r="F5640" i="2"/>
  <c r="F5636" i="2"/>
  <c r="G5636" i="2"/>
  <c r="F5632" i="2"/>
  <c r="F5628" i="2"/>
  <c r="G5624" i="2"/>
  <c r="F5620" i="2"/>
  <c r="G5620" i="2"/>
  <c r="F5616" i="2"/>
  <c r="G5616" i="2"/>
  <c r="F5612" i="2"/>
  <c r="G5612" i="2"/>
  <c r="F5604" i="2"/>
  <c r="G5604" i="2"/>
  <c r="F5600" i="2"/>
  <c r="G5600" i="2"/>
  <c r="F5596" i="2"/>
  <c r="G5596" i="2"/>
  <c r="G5592" i="2"/>
  <c r="F5588" i="2"/>
  <c r="G5588" i="2"/>
  <c r="F5584" i="2"/>
  <c r="G5584" i="2"/>
  <c r="F5580" i="2"/>
  <c r="G5580" i="2"/>
  <c r="G5576" i="2"/>
  <c r="F5572" i="2"/>
  <c r="G5572" i="2"/>
  <c r="F5568" i="2"/>
  <c r="F5564" i="2"/>
  <c r="F5560" i="2"/>
  <c r="F5556" i="2"/>
  <c r="G5556" i="2"/>
  <c r="F5552" i="2"/>
  <c r="F5548" i="2"/>
  <c r="G5548" i="2"/>
  <c r="G5544" i="2"/>
  <c r="F5540" i="2"/>
  <c r="G5540" i="2"/>
  <c r="F5536" i="2"/>
  <c r="G5536" i="2"/>
  <c r="F5532" i="2"/>
  <c r="G5532" i="2"/>
  <c r="F5524" i="2"/>
  <c r="G5524" i="2"/>
  <c r="F5520" i="2"/>
  <c r="F5516" i="2"/>
  <c r="G5516" i="2"/>
  <c r="F5512" i="2"/>
  <c r="F5508" i="2"/>
  <c r="F5504" i="2"/>
  <c r="G5504" i="2"/>
  <c r="F5500" i="2"/>
  <c r="F5496" i="2"/>
  <c r="F5492" i="2"/>
  <c r="G5492" i="2"/>
  <c r="F5488" i="2"/>
  <c r="G5488" i="2"/>
  <c r="F5484" i="2"/>
  <c r="F5480" i="2"/>
  <c r="F5476" i="2"/>
  <c r="F5472" i="2"/>
  <c r="G5472" i="2"/>
  <c r="F5468" i="2"/>
  <c r="G5468" i="2"/>
  <c r="F5464" i="2"/>
  <c r="F5460" i="2"/>
  <c r="G5460" i="2"/>
  <c r="F5456" i="2"/>
  <c r="F5452" i="2"/>
  <c r="G5452" i="2"/>
  <c r="F5448" i="2"/>
  <c r="G5448" i="2"/>
  <c r="F5444" i="2"/>
  <c r="G5444" i="2"/>
  <c r="F5440" i="2"/>
  <c r="G5440" i="2"/>
  <c r="F5436" i="2"/>
  <c r="G5436" i="2"/>
  <c r="F5432" i="2"/>
  <c r="G5432" i="2"/>
  <c r="F5428" i="2"/>
  <c r="G5428" i="2"/>
  <c r="F5424" i="2"/>
  <c r="G5424" i="2"/>
  <c r="F5420" i="2"/>
  <c r="G5420" i="2"/>
  <c r="F5416" i="2"/>
  <c r="G5416" i="2"/>
  <c r="F5412" i="2"/>
  <c r="G5412" i="2"/>
  <c r="F5408" i="2"/>
  <c r="G5408" i="2"/>
  <c r="F5404" i="2"/>
  <c r="G5404" i="2"/>
  <c r="F5400" i="2"/>
  <c r="F5396" i="2"/>
  <c r="G5396" i="2"/>
  <c r="F5392" i="2"/>
  <c r="F5388" i="2"/>
  <c r="G5388" i="2"/>
  <c r="F5380" i="2"/>
  <c r="G5380" i="2"/>
  <c r="F5376" i="2"/>
  <c r="F5372" i="2"/>
  <c r="G5372" i="2"/>
  <c r="F5368" i="2"/>
  <c r="G5368" i="2"/>
  <c r="F5364" i="2"/>
  <c r="G5364" i="2"/>
  <c r="F5360" i="2"/>
  <c r="F5356" i="2"/>
  <c r="G5356" i="2"/>
  <c r="G5352" i="2"/>
  <c r="F5348" i="2"/>
  <c r="G5348" i="2"/>
  <c r="F5344" i="2"/>
  <c r="F5340" i="2"/>
  <c r="F5336" i="2"/>
  <c r="F5332" i="2"/>
  <c r="G5332" i="2"/>
  <c r="F5328" i="2"/>
  <c r="G5328" i="2"/>
  <c r="F5324" i="2"/>
  <c r="F5316" i="2"/>
  <c r="G5316" i="2"/>
  <c r="F5312" i="2"/>
  <c r="G5312" i="2"/>
  <c r="F5308" i="2"/>
  <c r="F5304" i="2"/>
  <c r="G5304" i="2"/>
  <c r="F5300" i="2"/>
  <c r="F5296" i="2"/>
  <c r="G5296" i="2"/>
  <c r="F5292" i="2"/>
  <c r="G5292" i="2"/>
  <c r="G5288" i="2"/>
  <c r="F5284" i="2"/>
  <c r="G5284" i="2"/>
  <c r="F5280" i="2"/>
  <c r="G5280" i="2"/>
  <c r="F5276" i="2"/>
  <c r="G5276" i="2"/>
  <c r="G5272" i="2"/>
  <c r="F5268" i="2"/>
  <c r="G5268" i="2"/>
  <c r="F5264" i="2"/>
  <c r="G5264" i="2"/>
  <c r="F5260" i="2"/>
  <c r="F5252" i="2"/>
  <c r="F5248" i="2"/>
  <c r="F5244" i="2"/>
  <c r="G5244" i="2"/>
  <c r="F5240" i="2"/>
  <c r="F5236" i="2"/>
  <c r="G5236" i="2"/>
  <c r="F5232" i="2"/>
  <c r="G5232" i="2"/>
  <c r="F5228" i="2"/>
  <c r="F5224" i="2"/>
  <c r="F5220" i="2"/>
  <c r="F5216" i="2"/>
  <c r="G5216" i="2"/>
  <c r="F5212" i="2"/>
  <c r="G5212" i="2"/>
  <c r="F5208" i="2"/>
  <c r="F5204" i="2"/>
  <c r="G5204" i="2"/>
  <c r="F5200" i="2"/>
  <c r="F5196" i="2"/>
  <c r="G5196" i="2"/>
  <c r="F5192" i="2"/>
  <c r="G5192" i="2"/>
  <c r="F5188" i="2"/>
  <c r="F5184" i="2"/>
  <c r="G5184" i="2"/>
  <c r="F5180" i="2"/>
  <c r="G5180" i="2"/>
  <c r="G5176" i="2"/>
  <c r="F5172" i="2"/>
  <c r="G5172" i="2"/>
  <c r="F5168" i="2"/>
  <c r="G5168" i="2"/>
  <c r="F5164" i="2"/>
  <c r="F5160" i="2"/>
  <c r="F5156" i="2"/>
  <c r="F5152" i="2"/>
  <c r="F5148" i="2"/>
  <c r="G5148" i="2"/>
  <c r="G5144" i="2"/>
  <c r="F5140" i="2"/>
  <c r="G5140" i="2"/>
  <c r="F5136" i="2"/>
  <c r="F5132" i="2"/>
  <c r="F5128" i="2"/>
  <c r="F5124" i="2"/>
  <c r="G5124" i="2"/>
  <c r="F5120" i="2"/>
  <c r="G5120" i="2"/>
  <c r="F5116" i="2"/>
  <c r="F5108" i="2"/>
  <c r="G5108" i="2"/>
  <c r="F5104" i="2"/>
  <c r="G5104" i="2"/>
  <c r="F5100" i="2"/>
  <c r="G5100" i="2"/>
  <c r="F5096" i="2"/>
  <c r="F5092" i="2"/>
  <c r="G5092" i="2"/>
  <c r="F5088" i="2"/>
  <c r="G5088" i="2"/>
  <c r="F5084" i="2"/>
  <c r="G5084" i="2"/>
  <c r="G5080" i="2"/>
  <c r="F5076" i="2"/>
  <c r="F5072" i="2"/>
  <c r="G5072" i="2"/>
  <c r="F5068" i="2"/>
  <c r="G5068" i="2"/>
  <c r="F5060" i="2"/>
  <c r="G5060" i="2"/>
  <c r="F5056" i="2"/>
  <c r="G5056" i="2"/>
  <c r="F5052" i="2"/>
  <c r="G5052" i="2"/>
  <c r="F5048" i="2"/>
  <c r="F5044" i="2"/>
  <c r="G5044" i="2"/>
  <c r="F5040" i="2"/>
  <c r="G5040" i="2"/>
  <c r="F5036" i="2"/>
  <c r="F5032" i="2"/>
  <c r="G5032" i="2"/>
  <c r="F5028" i="2"/>
  <c r="G5028" i="2"/>
  <c r="F5024" i="2"/>
  <c r="F5020" i="2"/>
  <c r="G5020" i="2"/>
  <c r="G5016" i="2"/>
  <c r="F5012" i="2"/>
  <c r="G5012" i="2"/>
  <c r="F5008" i="2"/>
  <c r="F5004" i="2"/>
  <c r="G5004" i="2"/>
  <c r="G5000" i="2"/>
  <c r="F4996" i="2"/>
  <c r="F4992" i="2"/>
  <c r="G4992" i="2"/>
  <c r="F4988" i="2"/>
  <c r="G4988" i="2"/>
  <c r="F4984" i="2"/>
  <c r="F4980" i="2"/>
  <c r="G4980" i="2"/>
  <c r="F4976" i="2"/>
  <c r="G4976" i="2"/>
  <c r="F4972" i="2"/>
  <c r="G4972" i="2"/>
  <c r="F4964" i="2"/>
  <c r="G4964" i="2"/>
  <c r="F4960" i="2"/>
  <c r="G4960" i="2"/>
  <c r="F4956" i="2"/>
  <c r="G4956" i="2"/>
  <c r="F4952" i="2"/>
  <c r="F4948" i="2"/>
  <c r="G4948" i="2"/>
  <c r="F4944" i="2"/>
  <c r="G4944" i="2"/>
  <c r="F4940" i="2"/>
  <c r="F4936" i="2"/>
  <c r="G4936" i="2"/>
  <c r="F4932" i="2"/>
  <c r="F4928" i="2"/>
  <c r="G4928" i="2"/>
  <c r="F4924" i="2"/>
  <c r="G4924" i="2"/>
  <c r="G4920" i="2"/>
  <c r="F4916" i="2"/>
  <c r="G4916" i="2"/>
  <c r="F4912" i="2"/>
  <c r="G4912" i="2"/>
  <c r="F4908" i="2"/>
  <c r="G4908" i="2"/>
  <c r="F4900" i="2"/>
  <c r="F4896" i="2"/>
  <c r="G4896" i="2"/>
  <c r="F4892" i="2"/>
  <c r="G4892" i="2"/>
  <c r="F4888" i="2"/>
  <c r="F4884" i="2"/>
  <c r="G4884" i="2"/>
  <c r="F4880" i="2"/>
  <c r="G4880" i="2"/>
  <c r="F4876" i="2"/>
  <c r="G4876" i="2"/>
  <c r="F4872" i="2"/>
  <c r="F4868" i="2"/>
  <c r="G4868" i="2"/>
  <c r="F4864" i="2"/>
  <c r="F4860" i="2"/>
  <c r="G4860" i="2"/>
  <c r="F4856" i="2"/>
  <c r="F4852" i="2"/>
  <c r="G4852" i="2"/>
  <c r="F4848" i="2"/>
  <c r="F4844" i="2"/>
  <c r="G4844" i="2"/>
  <c r="F4840" i="2"/>
  <c r="G4840" i="2"/>
  <c r="F4836" i="2"/>
  <c r="G4836" i="2"/>
  <c r="F4832" i="2"/>
  <c r="G4832" i="2"/>
  <c r="F4828" i="2"/>
  <c r="G4828" i="2"/>
  <c r="F4824" i="2"/>
  <c r="F4820" i="2"/>
  <c r="G4820" i="2"/>
  <c r="F4816" i="2"/>
  <c r="F4812" i="2"/>
  <c r="G4812" i="2"/>
  <c r="F4804" i="2"/>
  <c r="G4804" i="2"/>
  <c r="F4800" i="2"/>
  <c r="F4796" i="2"/>
  <c r="F4792" i="2"/>
  <c r="F4788" i="2"/>
  <c r="G4788" i="2"/>
  <c r="F4784" i="2"/>
  <c r="G4784" i="2"/>
  <c r="F4780" i="2"/>
  <c r="G4780" i="2"/>
  <c r="F4772" i="2"/>
  <c r="G4772" i="2"/>
  <c r="F4768" i="2"/>
  <c r="F4764" i="2"/>
  <c r="G4760" i="2"/>
  <c r="F4756" i="2"/>
  <c r="G4756" i="2"/>
  <c r="F4752" i="2"/>
  <c r="G4752" i="2"/>
  <c r="F4748" i="2"/>
  <c r="G4748" i="2"/>
  <c r="G4744" i="2"/>
  <c r="F4740" i="2"/>
  <c r="F4736" i="2"/>
  <c r="G4736" i="2"/>
  <c r="F4732" i="2"/>
  <c r="F4728" i="2"/>
  <c r="F4724" i="2"/>
  <c r="F4720" i="2"/>
  <c r="G4720" i="2"/>
  <c r="F4716" i="2"/>
  <c r="G4716" i="2"/>
  <c r="F4708" i="2"/>
  <c r="G4708" i="2"/>
  <c r="F4704" i="2"/>
  <c r="G4704" i="2"/>
  <c r="F4700" i="2"/>
  <c r="F4696" i="2"/>
  <c r="F4692" i="2"/>
  <c r="F4688" i="2"/>
  <c r="G4688" i="2"/>
  <c r="F4684" i="2"/>
  <c r="G4684" i="2"/>
  <c r="G4680" i="2"/>
  <c r="F4676" i="2"/>
  <c r="F4672" i="2"/>
  <c r="G4672" i="2"/>
  <c r="F4668" i="2"/>
  <c r="G4668" i="2"/>
  <c r="F4664" i="2"/>
  <c r="F4660" i="2"/>
  <c r="G4660" i="2"/>
  <c r="F4656" i="2"/>
  <c r="G4656" i="2"/>
  <c r="F4652" i="2"/>
  <c r="F4648" i="2"/>
  <c r="F4644" i="2"/>
  <c r="G4644" i="2"/>
  <c r="F4640" i="2"/>
  <c r="F4636" i="2"/>
  <c r="G4636" i="2"/>
  <c r="F4632" i="2"/>
  <c r="F4628" i="2"/>
  <c r="F4624" i="2"/>
  <c r="F4620" i="2"/>
  <c r="G4620" i="2"/>
  <c r="G4616" i="2"/>
  <c r="F4612" i="2"/>
  <c r="F4608" i="2"/>
  <c r="G4608" i="2"/>
  <c r="F4604" i="2"/>
  <c r="G4604" i="2"/>
  <c r="F4600" i="2"/>
  <c r="F4596" i="2"/>
  <c r="G4596" i="2"/>
  <c r="F4592" i="2"/>
  <c r="G4592" i="2"/>
  <c r="F4588" i="2"/>
  <c r="G4588" i="2"/>
  <c r="F4584" i="2"/>
  <c r="F4580" i="2"/>
  <c r="G4580" i="2"/>
  <c r="F4576" i="2"/>
  <c r="G4576" i="2"/>
  <c r="F4572" i="2"/>
  <c r="F4568" i="2"/>
  <c r="F4564" i="2"/>
  <c r="F4560" i="2"/>
  <c r="G4560" i="2"/>
  <c r="F4556" i="2"/>
  <c r="F4548" i="2"/>
  <c r="F4544" i="2"/>
  <c r="F4540" i="2"/>
  <c r="F4532" i="2"/>
  <c r="G4532" i="2"/>
  <c r="F4528" i="2"/>
  <c r="F4524" i="2"/>
  <c r="G4524" i="2"/>
  <c r="F4520" i="2"/>
  <c r="F4516" i="2"/>
  <c r="F4512" i="2"/>
  <c r="G4512" i="2"/>
  <c r="F4499" i="2"/>
  <c r="G4499" i="2"/>
  <c r="F4495" i="2"/>
  <c r="G4495" i="2"/>
  <c r="F4491" i="2"/>
  <c r="F4487" i="2"/>
  <c r="G4487" i="2"/>
  <c r="F4483" i="2"/>
  <c r="G4483" i="2"/>
  <c r="F4479" i="2"/>
  <c r="F4475" i="2"/>
  <c r="F4471" i="2"/>
  <c r="G4471" i="2"/>
  <c r="F4467" i="2"/>
  <c r="G4467" i="2"/>
  <c r="F4463" i="2"/>
  <c r="G4463" i="2"/>
  <c r="F4459" i="2"/>
  <c r="G4459" i="2"/>
  <c r="F4455" i="2"/>
  <c r="G4455" i="2"/>
  <c r="F4451" i="2"/>
  <c r="F4447" i="2"/>
  <c r="F4443" i="2"/>
  <c r="F4439" i="2"/>
  <c r="G4439" i="2"/>
  <c r="F4435" i="2"/>
  <c r="F4431" i="2"/>
  <c r="G4431" i="2"/>
  <c r="F4427" i="2"/>
  <c r="G4427" i="2"/>
  <c r="F4423" i="2"/>
  <c r="G4423" i="2"/>
  <c r="F4419" i="2"/>
  <c r="F4415" i="2"/>
  <c r="F4411" i="2"/>
  <c r="F4407" i="2"/>
  <c r="G4407" i="2"/>
  <c r="F4403" i="2"/>
  <c r="G4403" i="2"/>
  <c r="F4399" i="2"/>
  <c r="G4399" i="2"/>
  <c r="F4395" i="2"/>
  <c r="G4395" i="2"/>
  <c r="F4391" i="2"/>
  <c r="G4391" i="2"/>
  <c r="F4387" i="2"/>
  <c r="G4387" i="2"/>
  <c r="F4383" i="2"/>
  <c r="G4383" i="2"/>
  <c r="F4379" i="2"/>
  <c r="G4379" i="2"/>
  <c r="F4375" i="2"/>
  <c r="G4375" i="2"/>
  <c r="F4371" i="2"/>
  <c r="G4371" i="2"/>
  <c r="F4367" i="2"/>
  <c r="G4367" i="2"/>
  <c r="F4363" i="2"/>
  <c r="G4363" i="2"/>
  <c r="F4359" i="2"/>
  <c r="G4359" i="2"/>
  <c r="F4355" i="2"/>
  <c r="F4351" i="2"/>
  <c r="G4351" i="2"/>
  <c r="F4347" i="2"/>
  <c r="G4347" i="2"/>
  <c r="F4343" i="2"/>
  <c r="F4339" i="2"/>
  <c r="G4339" i="2"/>
  <c r="F4335" i="2"/>
  <c r="G4335" i="2"/>
  <c r="F4331" i="2"/>
  <c r="G4331" i="2"/>
  <c r="F4327" i="2"/>
  <c r="F4323" i="2"/>
  <c r="G4323" i="2"/>
  <c r="F4319" i="2"/>
  <c r="F4315" i="2"/>
  <c r="F4311" i="2"/>
  <c r="G4311" i="2"/>
  <c r="F4307" i="2"/>
  <c r="F4303" i="2"/>
  <c r="G4303" i="2"/>
  <c r="F4299" i="2"/>
  <c r="G4299" i="2"/>
  <c r="F4295" i="2"/>
  <c r="G4295" i="2"/>
  <c r="F4291" i="2"/>
  <c r="G4291" i="2"/>
  <c r="F4287" i="2"/>
  <c r="F4283" i="2"/>
  <c r="G4283" i="2"/>
  <c r="F4279" i="2"/>
  <c r="F4275" i="2"/>
  <c r="G4275" i="2"/>
  <c r="F4271" i="2"/>
  <c r="F4267" i="2"/>
  <c r="G4267" i="2"/>
  <c r="F4263" i="2"/>
  <c r="G4263" i="2"/>
  <c r="F4259" i="2"/>
  <c r="G4259" i="2"/>
  <c r="F4255" i="2"/>
  <c r="G4255" i="2"/>
  <c r="F4251" i="2"/>
  <c r="G4251" i="2"/>
  <c r="F4247" i="2"/>
  <c r="F4243" i="2"/>
  <c r="G4243" i="2"/>
  <c r="F4239" i="2"/>
  <c r="G4239" i="2"/>
  <c r="F4235" i="2"/>
  <c r="G4235" i="2"/>
  <c r="F4231" i="2"/>
  <c r="G4231" i="2"/>
  <c r="F4227" i="2"/>
  <c r="G4227" i="2"/>
  <c r="F4223" i="2"/>
  <c r="G4223" i="2"/>
  <c r="F4219" i="2"/>
  <c r="F4215" i="2"/>
  <c r="G4215" i="2"/>
  <c r="F4211" i="2"/>
  <c r="F4207" i="2"/>
  <c r="G4207" i="2"/>
  <c r="F4203" i="2"/>
  <c r="G4203" i="2"/>
  <c r="F4199" i="2"/>
  <c r="G4199" i="2"/>
  <c r="F4195" i="2"/>
  <c r="G4195" i="2"/>
  <c r="F4191" i="2"/>
  <c r="G4191" i="2"/>
  <c r="F4187" i="2"/>
  <c r="G4187" i="2"/>
  <c r="F4183" i="2"/>
  <c r="G4183" i="2"/>
  <c r="F4179" i="2"/>
  <c r="G4179" i="2"/>
  <c r="F4175" i="2"/>
  <c r="G4175" i="2"/>
  <c r="F4171" i="2"/>
  <c r="G4171" i="2"/>
  <c r="F4167" i="2"/>
  <c r="G4167" i="2"/>
  <c r="F4163" i="2"/>
  <c r="G4163" i="2"/>
  <c r="F4159" i="2"/>
  <c r="G4159" i="2"/>
  <c r="F4155" i="2"/>
  <c r="F4151" i="2"/>
  <c r="G4151" i="2"/>
  <c r="F4147" i="2"/>
  <c r="G4147" i="2"/>
  <c r="F4143" i="2"/>
  <c r="G4143" i="2"/>
  <c r="F4139" i="2"/>
  <c r="G4139" i="2"/>
  <c r="F4135" i="2"/>
  <c r="G4135" i="2"/>
  <c r="F4131" i="2"/>
  <c r="G4131" i="2"/>
  <c r="F4127" i="2"/>
  <c r="G4127" i="2"/>
  <c r="F4123" i="2"/>
  <c r="G4123" i="2"/>
  <c r="F4119" i="2"/>
  <c r="G4119" i="2"/>
  <c r="F4115" i="2"/>
  <c r="F4111" i="2"/>
  <c r="F4107" i="2"/>
  <c r="F4103" i="2"/>
  <c r="G4103" i="2"/>
  <c r="F4099" i="2"/>
  <c r="G4099" i="2"/>
  <c r="F4095" i="2"/>
  <c r="F4091" i="2"/>
  <c r="F4087" i="2"/>
  <c r="G4087" i="2"/>
  <c r="F4083" i="2"/>
  <c r="F4079" i="2"/>
  <c r="G4079" i="2"/>
  <c r="F4075" i="2"/>
  <c r="G4075" i="2"/>
  <c r="F4071" i="2"/>
  <c r="G4071" i="2"/>
  <c r="F4067" i="2"/>
  <c r="G4067" i="2"/>
  <c r="F4063" i="2"/>
  <c r="F4059" i="2"/>
  <c r="G4059" i="2"/>
  <c r="F4055" i="2"/>
  <c r="G4055" i="2"/>
  <c r="F4051" i="2"/>
  <c r="F4047" i="2"/>
  <c r="G4047" i="2"/>
  <c r="F4043" i="2"/>
  <c r="F4039" i="2"/>
  <c r="G4039" i="2"/>
  <c r="F4035" i="2"/>
  <c r="G4035" i="2"/>
  <c r="F4031" i="2"/>
  <c r="G4031" i="2"/>
  <c r="F4027" i="2"/>
  <c r="G4027" i="2"/>
  <c r="F4023" i="2"/>
  <c r="G4023" i="2"/>
  <c r="F4019" i="2"/>
  <c r="G4019" i="2"/>
  <c r="F4015" i="2"/>
  <c r="F4011" i="2"/>
  <c r="G4011" i="2"/>
  <c r="F4007" i="2"/>
  <c r="F4003" i="2"/>
  <c r="G4003" i="2"/>
  <c r="F3999" i="2"/>
  <c r="G3999" i="2"/>
  <c r="F3995" i="2"/>
  <c r="G3995" i="2"/>
  <c r="F3991" i="2"/>
  <c r="G3991" i="2"/>
  <c r="F3987" i="2"/>
  <c r="G3987" i="2"/>
  <c r="F3983" i="2"/>
  <c r="G3983" i="2"/>
  <c r="F3979" i="2"/>
  <c r="F3975" i="2"/>
  <c r="G3975" i="2"/>
  <c r="F3971" i="2"/>
  <c r="G3971" i="2"/>
  <c r="F3967" i="2"/>
  <c r="G3967" i="2"/>
  <c r="F3963" i="2"/>
  <c r="G3963" i="2"/>
  <c r="F3959" i="2"/>
  <c r="G3959" i="2"/>
  <c r="F3955" i="2"/>
  <c r="F3951" i="2"/>
  <c r="G3951" i="2"/>
  <c r="F3947" i="2"/>
  <c r="F3943" i="2"/>
  <c r="G3943" i="2"/>
  <c r="F3939" i="2"/>
  <c r="F3935" i="2"/>
  <c r="F3931" i="2"/>
  <c r="G3931" i="2"/>
  <c r="F3927" i="2"/>
  <c r="F3923" i="2"/>
  <c r="F3919" i="2"/>
  <c r="G3919" i="2"/>
  <c r="F3915" i="2"/>
  <c r="F3911" i="2"/>
  <c r="F3907" i="2"/>
  <c r="F3903" i="2"/>
  <c r="G3903" i="2"/>
  <c r="F3899" i="2"/>
  <c r="G3899" i="2"/>
  <c r="F3895" i="2"/>
  <c r="F3891" i="2"/>
  <c r="F3887" i="2"/>
  <c r="G3887" i="2"/>
  <c r="F3883" i="2"/>
  <c r="G3883" i="2"/>
  <c r="F3879" i="2"/>
  <c r="F3875" i="2"/>
  <c r="G3875" i="2"/>
  <c r="F3871" i="2"/>
  <c r="G3871" i="2"/>
  <c r="F3867" i="2"/>
  <c r="G3867" i="2"/>
  <c r="F3863" i="2"/>
  <c r="F3859" i="2"/>
  <c r="G3859" i="2"/>
  <c r="F3855" i="2"/>
  <c r="F3851" i="2"/>
  <c r="F3847" i="2"/>
  <c r="G3847" i="2"/>
  <c r="F3843" i="2"/>
  <c r="F3839" i="2"/>
  <c r="G3839" i="2"/>
  <c r="F3835" i="2"/>
  <c r="G3835" i="2"/>
  <c r="F3831" i="2"/>
  <c r="G3831" i="2"/>
  <c r="F3827" i="2"/>
  <c r="G3827" i="2"/>
  <c r="F3823" i="2"/>
  <c r="G3823" i="2"/>
  <c r="F3819" i="2"/>
  <c r="F3815" i="2"/>
  <c r="F3811" i="2"/>
  <c r="G3811" i="2"/>
  <c r="F3807" i="2"/>
  <c r="G3807" i="2"/>
  <c r="F3803" i="2"/>
  <c r="G3803" i="2"/>
  <c r="F3799" i="2"/>
  <c r="G3799" i="2"/>
  <c r="F3795" i="2"/>
  <c r="F3791" i="2"/>
  <c r="F3787" i="2"/>
  <c r="G3787" i="2"/>
  <c r="F3783" i="2"/>
  <c r="G3783" i="2"/>
  <c r="F3779" i="2"/>
  <c r="F3775" i="2"/>
  <c r="G3775" i="2"/>
  <c r="F3771" i="2"/>
  <c r="G3771" i="2"/>
  <c r="F3767" i="2"/>
  <c r="G3767" i="2"/>
  <c r="F3763" i="2"/>
  <c r="G3763" i="2"/>
  <c r="F3759" i="2"/>
  <c r="G3759" i="2"/>
  <c r="F3755" i="2"/>
  <c r="G3755" i="2"/>
  <c r="F3751" i="2"/>
  <c r="G3751" i="2"/>
  <c r="F3747" i="2"/>
  <c r="G3747" i="2"/>
  <c r="F3743" i="2"/>
  <c r="G3743" i="2"/>
  <c r="F3739" i="2"/>
  <c r="G3739" i="2"/>
  <c r="F3735" i="2"/>
  <c r="F3731" i="2"/>
  <c r="G3731" i="2"/>
  <c r="F3727" i="2"/>
  <c r="G3727" i="2"/>
  <c r="F3723" i="2"/>
  <c r="G3723" i="2"/>
  <c r="F3719" i="2"/>
  <c r="G3719" i="2"/>
  <c r="F3715" i="2"/>
  <c r="F3711" i="2"/>
  <c r="G3711" i="2"/>
  <c r="F3707" i="2"/>
  <c r="F3703" i="2"/>
  <c r="G3703" i="2"/>
  <c r="F3699" i="2"/>
  <c r="G3699" i="2"/>
  <c r="F3695" i="2"/>
  <c r="G3695" i="2"/>
  <c r="F3691" i="2"/>
  <c r="G3691" i="2"/>
  <c r="F3687" i="2"/>
  <c r="G3687" i="2"/>
  <c r="F3683" i="2"/>
  <c r="F3679" i="2"/>
  <c r="G3679" i="2"/>
  <c r="F3675" i="2"/>
  <c r="F3671" i="2"/>
  <c r="F3667" i="2"/>
  <c r="G3667" i="2"/>
  <c r="F3663" i="2"/>
  <c r="G3663" i="2"/>
  <c r="F3659" i="2"/>
  <c r="G3659" i="2"/>
  <c r="F3655" i="2"/>
  <c r="G3655" i="2"/>
  <c r="F3651" i="2"/>
  <c r="G3651" i="2"/>
  <c r="F3647" i="2"/>
  <c r="G3647" i="2"/>
  <c r="F3643" i="2"/>
  <c r="F3639" i="2"/>
  <c r="G3639" i="2"/>
  <c r="F3635" i="2"/>
  <c r="F3631" i="2"/>
  <c r="F3627" i="2"/>
  <c r="G3627" i="2"/>
  <c r="F3623" i="2"/>
  <c r="G3623" i="2"/>
  <c r="F3619" i="2"/>
  <c r="G3619" i="2"/>
  <c r="F3615" i="2"/>
  <c r="F3611" i="2"/>
  <c r="F3607" i="2"/>
  <c r="G3607" i="2"/>
  <c r="F3603" i="2"/>
  <c r="F3599" i="2"/>
  <c r="F3595" i="2"/>
  <c r="G3595" i="2"/>
  <c r="F3591" i="2"/>
  <c r="G3591" i="2"/>
  <c r="F3587" i="2"/>
  <c r="G3587" i="2"/>
  <c r="F3583" i="2"/>
  <c r="F3579" i="2"/>
  <c r="F3575" i="2"/>
  <c r="G3575" i="2"/>
  <c r="F3571" i="2"/>
  <c r="G3571" i="2"/>
  <c r="F3567" i="2"/>
  <c r="G3567" i="2"/>
  <c r="F3563" i="2"/>
  <c r="G3563" i="2"/>
  <c r="F3559" i="2"/>
  <c r="G3559" i="2"/>
  <c r="F3555" i="2"/>
  <c r="G3555" i="2"/>
  <c r="F3551" i="2"/>
  <c r="G3551" i="2"/>
  <c r="F3547" i="2"/>
  <c r="F3543" i="2"/>
  <c r="F3539" i="2"/>
  <c r="F3535" i="2"/>
  <c r="G3535" i="2"/>
  <c r="F3531" i="2"/>
  <c r="G3531" i="2"/>
  <c r="F3527" i="2"/>
  <c r="G3527" i="2"/>
  <c r="F3523" i="2"/>
  <c r="G3523" i="2"/>
  <c r="F3519" i="2"/>
  <c r="G3519" i="2"/>
  <c r="F3515" i="2"/>
  <c r="F3511" i="2"/>
  <c r="G3511" i="2"/>
  <c r="F3507" i="2"/>
  <c r="G3507" i="2"/>
  <c r="F3503" i="2"/>
  <c r="G3503" i="2"/>
  <c r="F3499" i="2"/>
  <c r="G3499" i="2"/>
  <c r="F3495" i="2"/>
  <c r="G3495" i="2"/>
  <c r="F3491" i="2"/>
  <c r="G3491" i="2"/>
  <c r="F3487" i="2"/>
  <c r="F3483" i="2"/>
  <c r="G3483" i="2"/>
  <c r="F3479" i="2"/>
  <c r="F3475" i="2"/>
  <c r="G3475" i="2"/>
  <c r="F3471" i="2"/>
  <c r="G3471" i="2"/>
  <c r="F3467" i="2"/>
  <c r="G3467" i="2"/>
  <c r="F3463" i="2"/>
  <c r="G3463" i="2"/>
  <c r="F3459" i="2"/>
  <c r="G3459" i="2"/>
  <c r="F3455" i="2"/>
  <c r="G3455" i="2"/>
  <c r="F3451" i="2"/>
  <c r="G3451" i="2"/>
  <c r="F3447" i="2"/>
  <c r="F3443" i="2"/>
  <c r="F3439" i="2"/>
  <c r="G3439" i="2"/>
  <c r="F3435" i="2"/>
  <c r="G3435" i="2"/>
  <c r="F3431" i="2"/>
  <c r="F3427" i="2"/>
  <c r="G3427" i="2"/>
  <c r="F3423" i="2"/>
  <c r="G3423" i="2"/>
  <c r="F3419" i="2"/>
  <c r="G3419" i="2"/>
  <c r="F3415" i="2"/>
  <c r="G3415" i="2"/>
  <c r="F3411" i="2"/>
  <c r="F3407" i="2"/>
  <c r="F3403" i="2"/>
  <c r="G3403" i="2"/>
  <c r="F3399" i="2"/>
  <c r="G3399" i="2"/>
  <c r="F3395" i="2"/>
  <c r="G3395" i="2"/>
  <c r="F3391" i="2"/>
  <c r="G3391" i="2"/>
  <c r="F3387" i="2"/>
  <c r="G3387" i="2"/>
  <c r="F3383" i="2"/>
  <c r="G3383" i="2"/>
  <c r="F3379" i="2"/>
  <c r="F3375" i="2"/>
  <c r="G3375" i="2"/>
  <c r="F3371" i="2"/>
  <c r="F3367" i="2"/>
  <c r="G3367" i="2"/>
  <c r="F3363" i="2"/>
  <c r="G3363" i="2"/>
  <c r="F3359" i="2"/>
  <c r="G3359" i="2"/>
  <c r="F3355" i="2"/>
  <c r="G3355" i="2"/>
  <c r="F3351" i="2"/>
  <c r="F3347" i="2"/>
  <c r="F3343" i="2"/>
  <c r="G3343" i="2"/>
  <c r="F3339" i="2"/>
  <c r="G3339" i="2"/>
  <c r="F3335" i="2"/>
  <c r="F3331" i="2"/>
  <c r="F3327" i="2"/>
  <c r="G3327" i="2"/>
  <c r="F3323" i="2"/>
  <c r="G3323" i="2"/>
  <c r="F3319" i="2"/>
  <c r="G3319" i="2"/>
  <c r="F3315" i="2"/>
  <c r="F3311" i="2"/>
  <c r="G3311" i="2"/>
  <c r="F3307" i="2"/>
  <c r="G3307" i="2"/>
  <c r="F3303" i="2"/>
  <c r="G3303" i="2"/>
  <c r="F3299" i="2"/>
  <c r="F3295" i="2"/>
  <c r="G3295" i="2"/>
  <c r="F3291" i="2"/>
  <c r="G3291" i="2"/>
  <c r="F3287" i="2"/>
  <c r="G3287" i="2"/>
  <c r="F3283" i="2"/>
  <c r="G3283" i="2"/>
  <c r="F3279" i="2"/>
  <c r="G3279" i="2"/>
  <c r="F3275" i="2"/>
  <c r="F3271" i="2"/>
  <c r="G3271" i="2"/>
  <c r="F3267" i="2"/>
  <c r="G3267" i="2"/>
  <c r="F3263" i="2"/>
  <c r="G3263" i="2"/>
  <c r="F3259" i="2"/>
  <c r="G3259" i="2"/>
  <c r="F3255" i="2"/>
  <c r="G3255" i="2"/>
  <c r="F3251" i="2"/>
  <c r="G3251" i="2"/>
  <c r="F3247" i="2"/>
  <c r="F3243" i="2"/>
  <c r="G3243" i="2"/>
  <c r="F3239" i="2"/>
  <c r="G3239" i="2"/>
  <c r="F3235" i="2"/>
  <c r="G3235" i="2"/>
  <c r="F3231" i="2"/>
  <c r="G3231" i="2"/>
  <c r="F3227" i="2"/>
  <c r="F3223" i="2"/>
  <c r="G3223" i="2"/>
  <c r="F3219" i="2"/>
  <c r="G3219" i="2"/>
  <c r="F3215" i="2"/>
  <c r="F3211" i="2"/>
  <c r="G3211" i="2"/>
  <c r="F3207" i="2"/>
  <c r="F3203" i="2"/>
  <c r="G3203" i="2"/>
  <c r="F3199" i="2"/>
  <c r="G3199" i="2"/>
  <c r="F3195" i="2"/>
  <c r="G3195" i="2"/>
  <c r="F3191" i="2"/>
  <c r="G3191" i="2"/>
  <c r="F3187" i="2"/>
  <c r="F3183" i="2"/>
  <c r="G3183" i="2"/>
  <c r="F3179" i="2"/>
  <c r="G3179" i="2"/>
  <c r="F3175" i="2"/>
  <c r="G3175" i="2"/>
  <c r="F3171" i="2"/>
  <c r="G3171" i="2"/>
  <c r="F3167" i="2"/>
  <c r="G3167" i="2"/>
  <c r="F3163" i="2"/>
  <c r="G3163" i="2"/>
  <c r="F3159" i="2"/>
  <c r="G3159" i="2"/>
  <c r="F3155" i="2"/>
  <c r="F3151" i="2"/>
  <c r="G3151" i="2"/>
  <c r="F3147" i="2"/>
  <c r="G3147" i="2"/>
  <c r="F3143" i="2"/>
  <c r="G3143" i="2"/>
  <c r="F3139" i="2"/>
  <c r="G3139" i="2"/>
  <c r="F3135" i="2"/>
  <c r="G3135" i="2"/>
  <c r="F3131" i="2"/>
  <c r="F3127" i="2"/>
  <c r="G3127" i="2"/>
  <c r="F3123" i="2"/>
  <c r="G3123" i="2"/>
  <c r="F3119" i="2"/>
  <c r="G3119" i="2"/>
  <c r="F3115" i="2"/>
  <c r="G3115" i="2"/>
  <c r="F3111" i="2"/>
  <c r="G3111" i="2"/>
  <c r="F3107" i="2"/>
  <c r="G3107" i="2"/>
  <c r="F3103" i="2"/>
  <c r="G3103" i="2"/>
  <c r="F3099" i="2"/>
  <c r="G3099" i="2"/>
  <c r="F3095" i="2"/>
  <c r="F3091" i="2"/>
  <c r="F3087" i="2"/>
  <c r="F3083" i="2"/>
  <c r="G3083" i="2"/>
  <c r="F3079" i="2"/>
  <c r="G3079" i="2"/>
  <c r="F3075" i="2"/>
  <c r="F3071" i="2"/>
  <c r="G3071" i="2"/>
  <c r="F3067" i="2"/>
  <c r="G3067" i="2"/>
  <c r="F3063" i="2"/>
  <c r="F3059" i="2"/>
  <c r="G3059" i="2"/>
  <c r="F3055" i="2"/>
  <c r="G3055" i="2"/>
  <c r="F3051" i="2"/>
  <c r="F3047" i="2"/>
  <c r="G3047" i="2"/>
  <c r="F3043" i="2"/>
  <c r="F3039" i="2"/>
  <c r="G3039" i="2"/>
  <c r="F3035" i="2"/>
  <c r="G3035" i="2"/>
  <c r="F3031" i="2"/>
  <c r="G3031" i="2"/>
  <c r="F3027" i="2"/>
  <c r="F3023" i="2"/>
  <c r="G3023" i="2"/>
  <c r="F3019" i="2"/>
  <c r="G3019" i="2"/>
  <c r="F3015" i="2"/>
  <c r="F3011" i="2"/>
  <c r="G3011" i="2"/>
  <c r="F3007" i="2"/>
  <c r="G3007" i="2"/>
  <c r="F3003" i="2"/>
  <c r="G3003" i="2"/>
  <c r="F2999" i="2"/>
  <c r="G2999" i="2"/>
  <c r="F2995" i="2"/>
  <c r="G2995" i="2"/>
  <c r="F2991" i="2"/>
  <c r="G2991" i="2"/>
  <c r="F2987" i="2"/>
  <c r="F2983" i="2"/>
  <c r="G2983" i="2"/>
  <c r="F2979" i="2"/>
  <c r="G2979" i="2"/>
  <c r="F2975" i="2"/>
  <c r="G2975" i="2"/>
  <c r="F2971" i="2"/>
  <c r="F2967" i="2"/>
  <c r="G2967" i="2"/>
  <c r="F2963" i="2"/>
  <c r="G2963" i="2"/>
  <c r="F2959" i="2"/>
  <c r="F2955" i="2"/>
  <c r="F2951" i="2"/>
  <c r="G2951" i="2"/>
  <c r="F2947" i="2"/>
  <c r="F2943" i="2"/>
  <c r="G2943" i="2"/>
  <c r="F2939" i="2"/>
  <c r="G2939" i="2"/>
  <c r="F2935" i="2"/>
  <c r="F2931" i="2"/>
  <c r="G2931" i="2"/>
  <c r="F2927" i="2"/>
  <c r="F2923" i="2"/>
  <c r="G2923" i="2"/>
  <c r="F2919" i="2"/>
  <c r="G2919" i="2"/>
  <c r="F2915" i="2"/>
  <c r="F2911" i="2"/>
  <c r="F2907" i="2"/>
  <c r="G2907" i="2"/>
  <c r="F2903" i="2"/>
  <c r="F2899" i="2"/>
  <c r="F2895" i="2"/>
  <c r="G2895" i="2"/>
  <c r="F2891" i="2"/>
  <c r="G2891" i="2"/>
  <c r="F2887" i="2"/>
  <c r="G2887" i="2"/>
  <c r="F2883" i="2"/>
  <c r="G2883" i="2"/>
  <c r="F2879" i="2"/>
  <c r="G2879" i="2"/>
  <c r="F2875" i="2"/>
  <c r="G2875" i="2"/>
  <c r="F2871" i="2"/>
  <c r="G2871" i="2"/>
  <c r="F2867" i="2"/>
  <c r="G2867" i="2"/>
  <c r="F2863" i="2"/>
  <c r="G2863" i="2"/>
  <c r="F2859" i="2"/>
  <c r="G2859" i="2"/>
  <c r="F2855" i="2"/>
  <c r="G2855" i="2"/>
  <c r="F2851" i="2"/>
  <c r="G2851" i="2"/>
  <c r="F2847" i="2"/>
  <c r="G2847" i="2"/>
  <c r="F2843" i="2"/>
  <c r="G2843" i="2"/>
  <c r="F2839" i="2"/>
  <c r="G2839" i="2"/>
  <c r="F2835" i="2"/>
  <c r="G2835" i="2"/>
  <c r="F2831" i="2"/>
  <c r="G2831" i="2"/>
  <c r="F2827" i="2"/>
  <c r="G2827" i="2"/>
  <c r="F2823" i="2"/>
  <c r="G2823" i="2"/>
  <c r="F2819" i="2"/>
  <c r="G2819" i="2"/>
  <c r="F2815" i="2"/>
  <c r="G2815" i="2"/>
  <c r="F2811" i="2"/>
  <c r="G2811" i="2"/>
  <c r="F2807" i="2"/>
  <c r="F2803" i="2"/>
  <c r="F2799" i="2"/>
  <c r="G2799" i="2"/>
  <c r="F2795" i="2"/>
  <c r="G2795" i="2"/>
  <c r="F2791" i="2"/>
  <c r="G2791" i="2"/>
  <c r="F2787" i="2"/>
  <c r="G2787" i="2"/>
  <c r="F2783" i="2"/>
  <c r="G2783" i="2"/>
  <c r="F2779" i="2"/>
  <c r="G2779" i="2"/>
  <c r="F2775" i="2"/>
  <c r="G2775" i="2"/>
  <c r="F2771" i="2"/>
  <c r="G2771" i="2"/>
  <c r="F2767" i="2"/>
  <c r="G2767" i="2"/>
  <c r="F2763" i="2"/>
  <c r="G2763" i="2"/>
  <c r="F2759" i="2"/>
  <c r="F2755" i="2"/>
  <c r="G2755" i="2"/>
  <c r="F2751" i="2"/>
  <c r="G2751" i="2"/>
  <c r="F2747" i="2"/>
  <c r="F2743" i="2"/>
  <c r="G2743" i="2"/>
  <c r="F2739" i="2"/>
  <c r="G2739" i="2"/>
  <c r="F2735" i="2"/>
  <c r="G2735" i="2"/>
  <c r="F2731" i="2"/>
  <c r="G2731" i="2"/>
  <c r="F2727" i="2"/>
  <c r="G2727" i="2"/>
  <c r="F2723" i="2"/>
  <c r="F2719" i="2"/>
  <c r="G2719" i="2"/>
  <c r="F2715" i="2"/>
  <c r="F2711" i="2"/>
  <c r="G2711" i="2"/>
  <c r="F2707" i="2"/>
  <c r="F2703" i="2"/>
  <c r="G2703" i="2"/>
  <c r="F2699" i="2"/>
  <c r="F2695" i="2"/>
  <c r="G2695" i="2"/>
  <c r="F2691" i="2"/>
  <c r="G2691" i="2"/>
  <c r="F2687" i="2"/>
  <c r="F2683" i="2"/>
  <c r="F2679" i="2"/>
  <c r="G2679" i="2"/>
  <c r="F2675" i="2"/>
  <c r="G2675" i="2"/>
  <c r="F2671" i="2"/>
  <c r="G2671" i="2"/>
  <c r="F2667" i="2"/>
  <c r="G2667" i="2"/>
  <c r="F2663" i="2"/>
  <c r="F2659" i="2"/>
  <c r="G2659" i="2"/>
  <c r="F2655" i="2"/>
  <c r="G2655" i="2"/>
  <c r="F2651" i="2"/>
  <c r="G2651" i="2"/>
  <c r="F2647" i="2"/>
  <c r="F2643" i="2"/>
  <c r="G2643" i="2"/>
  <c r="F2639" i="2"/>
  <c r="F2635" i="2"/>
  <c r="G2635" i="2"/>
  <c r="F2631" i="2"/>
  <c r="F2627" i="2"/>
  <c r="G2627" i="2"/>
  <c r="F2623" i="2"/>
  <c r="G2623" i="2"/>
  <c r="F2619" i="2"/>
  <c r="G2619" i="2"/>
  <c r="F2615" i="2"/>
  <c r="F2611" i="2"/>
  <c r="G2611" i="2"/>
  <c r="F2607" i="2"/>
  <c r="G2607" i="2"/>
  <c r="F2603" i="2"/>
  <c r="G2603" i="2"/>
  <c r="F2599" i="2"/>
  <c r="G2599" i="2"/>
  <c r="F2595" i="2"/>
  <c r="G2595" i="2"/>
  <c r="F2591" i="2"/>
  <c r="G2591" i="2"/>
  <c r="F2587" i="2"/>
  <c r="G2587" i="2"/>
  <c r="F2583" i="2"/>
  <c r="G2583" i="2"/>
  <c r="F2579" i="2"/>
  <c r="G2579" i="2"/>
  <c r="F2575" i="2"/>
  <c r="G2575" i="2"/>
  <c r="F2571" i="2"/>
  <c r="G2571" i="2"/>
  <c r="F2567" i="2"/>
  <c r="G2567" i="2"/>
  <c r="F2563" i="2"/>
  <c r="F2559" i="2"/>
  <c r="F2555" i="2"/>
  <c r="G2555" i="2"/>
  <c r="F2551" i="2"/>
  <c r="G2551" i="2"/>
  <c r="F2547" i="2"/>
  <c r="F2543" i="2"/>
  <c r="G2543" i="2"/>
  <c r="F2539" i="2"/>
  <c r="G2539" i="2"/>
  <c r="F2535" i="2"/>
  <c r="G2535" i="2"/>
  <c r="F2531" i="2"/>
  <c r="G2531" i="2"/>
  <c r="F2527" i="2"/>
  <c r="F2523" i="2"/>
  <c r="F2519" i="2"/>
  <c r="G2519" i="2"/>
  <c r="F2515" i="2"/>
  <c r="F2511" i="2"/>
  <c r="F2507" i="2"/>
  <c r="G2507" i="2"/>
  <c r="F2503" i="2"/>
  <c r="F2499" i="2"/>
  <c r="G2499" i="2"/>
  <c r="F2495" i="2"/>
  <c r="G2495" i="2"/>
  <c r="F2491" i="2"/>
  <c r="G2491" i="2"/>
  <c r="F2487" i="2"/>
  <c r="G2487" i="2"/>
  <c r="F2483" i="2"/>
  <c r="G2483" i="2"/>
  <c r="F2479" i="2"/>
  <c r="F2475" i="2"/>
  <c r="F2471" i="2"/>
  <c r="F2467" i="2"/>
  <c r="G2467" i="2"/>
  <c r="F2463" i="2"/>
  <c r="G2463" i="2"/>
  <c r="F2459" i="2"/>
  <c r="G2459" i="2"/>
  <c r="F2455" i="2"/>
  <c r="G2455" i="2"/>
  <c r="F2451" i="2"/>
  <c r="F2447" i="2"/>
  <c r="F2443" i="2"/>
  <c r="F2439" i="2"/>
  <c r="G2439" i="2"/>
  <c r="F2435" i="2"/>
  <c r="G2435" i="2"/>
  <c r="F2431" i="2"/>
  <c r="G2431" i="2"/>
  <c r="F2427" i="2"/>
  <c r="G2427" i="2"/>
  <c r="F2423" i="2"/>
  <c r="G2423" i="2"/>
  <c r="F2419" i="2"/>
  <c r="G2419" i="2"/>
  <c r="F2415" i="2"/>
  <c r="F2411" i="2"/>
  <c r="F2407" i="2"/>
  <c r="G2407" i="2"/>
  <c r="F2403" i="2"/>
  <c r="F2399" i="2"/>
  <c r="G2399" i="2"/>
  <c r="F2395" i="2"/>
  <c r="G2395" i="2"/>
  <c r="F2391" i="2"/>
  <c r="G2391" i="2"/>
  <c r="F2387" i="2"/>
  <c r="G2387" i="2"/>
  <c r="F2383" i="2"/>
  <c r="F2379" i="2"/>
  <c r="F2375" i="2"/>
  <c r="G2375" i="2"/>
  <c r="F2371" i="2"/>
  <c r="G2371" i="2"/>
  <c r="F2367" i="2"/>
  <c r="G2367" i="2"/>
  <c r="F2363" i="2"/>
  <c r="G2363" i="2"/>
  <c r="F2359" i="2"/>
  <c r="G2359" i="2"/>
  <c r="F2355" i="2"/>
  <c r="G2355" i="2"/>
  <c r="F2351" i="2"/>
  <c r="F2347" i="2"/>
  <c r="G2347" i="2"/>
  <c r="F2343" i="2"/>
  <c r="G2343" i="2"/>
  <c r="F2339" i="2"/>
  <c r="G2339" i="2"/>
  <c r="F2335" i="2"/>
  <c r="G2335" i="2"/>
  <c r="F2331" i="2"/>
  <c r="G2331" i="2"/>
  <c r="F2327" i="2"/>
  <c r="F2323" i="2"/>
  <c r="F2319" i="2"/>
  <c r="F2315" i="2"/>
  <c r="G2315" i="2"/>
  <c r="F2311" i="2"/>
  <c r="F2307" i="2"/>
  <c r="F2303" i="2"/>
  <c r="F2299" i="2"/>
  <c r="G2299" i="2"/>
  <c r="F2295" i="2"/>
  <c r="F2291" i="2"/>
  <c r="G2291" i="2"/>
  <c r="F2287" i="2"/>
  <c r="G2287" i="2"/>
  <c r="F2283" i="2"/>
  <c r="G2283" i="2"/>
  <c r="F2279" i="2"/>
  <c r="F2275" i="2"/>
  <c r="F2271" i="2"/>
  <c r="G2271" i="2"/>
  <c r="F2267" i="2"/>
  <c r="G2267" i="2"/>
  <c r="F2263" i="2"/>
  <c r="F2259" i="2"/>
  <c r="G2259" i="2"/>
  <c r="F2255" i="2"/>
  <c r="G2255" i="2"/>
  <c r="F2251" i="2"/>
  <c r="F2247" i="2"/>
  <c r="G2247" i="2"/>
  <c r="F2243" i="2"/>
  <c r="G2243" i="2"/>
  <c r="F2239" i="2"/>
  <c r="G2239" i="2"/>
  <c r="F2235" i="2"/>
  <c r="G2235" i="2"/>
  <c r="F2231" i="2"/>
  <c r="F2227" i="2"/>
  <c r="G2227" i="2"/>
  <c r="F2223" i="2"/>
  <c r="G2223" i="2"/>
  <c r="F2219" i="2"/>
  <c r="G2219" i="2"/>
  <c r="F2215" i="2"/>
  <c r="G2215" i="2"/>
  <c r="F2211" i="2"/>
  <c r="F2207" i="2"/>
  <c r="G2207" i="2"/>
  <c r="F2203" i="2"/>
  <c r="G2203" i="2"/>
  <c r="F2199" i="2"/>
  <c r="G2199" i="2"/>
  <c r="F2195" i="2"/>
  <c r="G2195" i="2"/>
  <c r="F2191" i="2"/>
  <c r="G2191" i="2"/>
  <c r="F2187" i="2"/>
  <c r="F2183" i="2"/>
  <c r="F2179" i="2"/>
  <c r="G2179" i="2"/>
  <c r="F2175" i="2"/>
  <c r="G2175" i="2"/>
  <c r="F2171" i="2"/>
  <c r="G2171" i="2"/>
  <c r="F2167" i="2"/>
  <c r="F2163" i="2"/>
  <c r="G2163" i="2"/>
  <c r="F2159" i="2"/>
  <c r="G2159" i="2"/>
  <c r="F2155" i="2"/>
  <c r="F2151" i="2"/>
  <c r="F2147" i="2"/>
  <c r="G2147" i="2"/>
  <c r="F2143" i="2"/>
  <c r="F2139" i="2"/>
  <c r="G2139" i="2"/>
  <c r="F2135" i="2"/>
  <c r="G2135" i="2"/>
  <c r="F2131" i="2"/>
  <c r="G2131" i="2"/>
  <c r="F2127" i="2"/>
  <c r="G2127" i="2"/>
  <c r="F2123" i="2"/>
  <c r="F2119" i="2"/>
  <c r="G2119" i="2"/>
  <c r="F2115" i="2"/>
  <c r="G2115" i="2"/>
  <c r="F2111" i="2"/>
  <c r="G2111" i="2"/>
  <c r="F2107" i="2"/>
  <c r="G2107" i="2"/>
  <c r="F2103" i="2"/>
  <c r="G2103" i="2"/>
  <c r="F2099" i="2"/>
  <c r="G2099" i="2"/>
  <c r="F2095" i="2"/>
  <c r="F2091" i="2"/>
  <c r="F2087" i="2"/>
  <c r="F2083" i="2"/>
  <c r="F2079" i="2"/>
  <c r="G2079" i="2"/>
  <c r="F2075" i="2"/>
  <c r="F2071" i="2"/>
  <c r="F2067" i="2"/>
  <c r="G2067" i="2"/>
  <c r="F2063" i="2"/>
  <c r="G2063" i="2"/>
  <c r="F2059" i="2"/>
  <c r="G2059" i="2"/>
  <c r="F2055" i="2"/>
  <c r="F2051" i="2"/>
  <c r="G2051" i="2"/>
  <c r="F2047" i="2"/>
  <c r="F2043" i="2"/>
  <c r="F2039" i="2"/>
  <c r="G2039" i="2"/>
  <c r="F2035" i="2"/>
  <c r="G2035" i="2"/>
  <c r="F2031" i="2"/>
  <c r="G2031" i="2"/>
  <c r="F2027" i="2"/>
  <c r="F2023" i="2"/>
  <c r="F2019" i="2"/>
  <c r="G2019" i="2"/>
  <c r="F2015" i="2"/>
  <c r="G2015" i="2"/>
  <c r="F2011" i="2"/>
  <c r="F2007" i="2"/>
  <c r="F2003" i="2"/>
  <c r="F1999" i="2"/>
  <c r="G1999" i="2"/>
  <c r="F1995" i="2"/>
  <c r="F1991" i="2"/>
  <c r="G1991" i="2"/>
  <c r="F1987" i="2"/>
  <c r="G1987" i="2"/>
  <c r="F1983" i="2"/>
  <c r="G1983" i="2"/>
  <c r="F1979" i="2"/>
  <c r="F1975" i="2"/>
  <c r="G1975" i="2"/>
  <c r="F1971" i="2"/>
  <c r="G1971" i="2"/>
  <c r="F1967" i="2"/>
  <c r="F1963" i="2"/>
  <c r="G1963" i="2"/>
  <c r="F1959" i="2"/>
  <c r="G1959" i="2"/>
  <c r="F1955" i="2"/>
  <c r="G1955" i="2"/>
  <c r="F1951" i="2"/>
  <c r="G1951" i="2"/>
  <c r="F1947" i="2"/>
  <c r="F1943" i="2"/>
  <c r="G1943" i="2"/>
  <c r="F1939" i="2"/>
  <c r="G1939" i="2"/>
  <c r="F1935" i="2"/>
  <c r="G1935" i="2"/>
  <c r="F1931" i="2"/>
  <c r="F1927" i="2"/>
  <c r="G1927" i="2"/>
  <c r="F1923" i="2"/>
  <c r="G1923" i="2"/>
  <c r="F1919" i="2"/>
  <c r="F1915" i="2"/>
  <c r="G1915" i="2"/>
  <c r="F1911" i="2"/>
  <c r="G1911" i="2"/>
  <c r="F1907" i="2"/>
  <c r="G1907" i="2"/>
  <c r="F1903" i="2"/>
  <c r="G1903" i="2"/>
  <c r="F1899" i="2"/>
  <c r="G1899" i="2"/>
  <c r="F1895" i="2"/>
  <c r="G1895" i="2"/>
  <c r="F1891" i="2"/>
  <c r="G1891" i="2"/>
  <c r="F1887" i="2"/>
  <c r="G1887" i="2"/>
  <c r="F1883" i="2"/>
  <c r="G1883" i="2"/>
  <c r="F1879" i="2"/>
  <c r="G1879" i="2"/>
  <c r="F1875" i="2"/>
  <c r="G1875" i="2"/>
  <c r="F1871" i="2"/>
  <c r="F1867" i="2"/>
  <c r="G1867" i="2"/>
  <c r="F1863" i="2"/>
  <c r="F1859" i="2"/>
  <c r="G1859" i="2"/>
  <c r="F1855" i="2"/>
  <c r="F1851" i="2"/>
  <c r="F1847" i="2"/>
  <c r="G1847" i="2"/>
  <c r="F1843" i="2"/>
  <c r="G1843" i="2"/>
  <c r="F1839" i="2"/>
  <c r="G1839" i="2"/>
  <c r="F1835" i="2"/>
  <c r="G1835" i="2"/>
  <c r="F1831" i="2"/>
  <c r="F1827" i="2"/>
  <c r="G1827" i="2"/>
  <c r="F1823" i="2"/>
  <c r="F1819" i="2"/>
  <c r="F1815" i="2"/>
  <c r="G1815" i="2"/>
  <c r="F1811" i="2"/>
  <c r="G1811" i="2"/>
  <c r="F1807" i="2"/>
  <c r="G1807" i="2"/>
  <c r="F1803" i="2"/>
  <c r="F1799" i="2"/>
  <c r="G1799" i="2"/>
  <c r="F1795" i="2"/>
  <c r="G1795" i="2"/>
  <c r="F1791" i="2"/>
  <c r="F1787" i="2"/>
  <c r="G1787" i="2"/>
  <c r="F1783" i="2"/>
  <c r="F1779" i="2"/>
  <c r="F1775" i="2"/>
  <c r="F1771" i="2"/>
  <c r="G1771" i="2"/>
  <c r="F1767" i="2"/>
  <c r="F1763" i="2"/>
  <c r="F1759" i="2"/>
  <c r="G1759" i="2"/>
  <c r="F1755" i="2"/>
  <c r="G1755" i="2"/>
  <c r="F1751" i="2"/>
  <c r="G1751" i="2"/>
  <c r="F1747" i="2"/>
  <c r="G1747" i="2"/>
  <c r="F1743" i="2"/>
  <c r="G1743" i="2"/>
  <c r="F1739" i="2"/>
  <c r="G1739" i="2"/>
  <c r="F1735" i="2"/>
  <c r="G1735" i="2"/>
  <c r="F1731" i="2"/>
  <c r="G1731" i="2"/>
  <c r="F1727" i="2"/>
  <c r="G1727" i="2"/>
  <c r="F1723" i="2"/>
  <c r="F1719" i="2"/>
  <c r="G1719" i="2"/>
  <c r="F1715" i="2"/>
  <c r="G1715" i="2"/>
  <c r="F1711" i="2"/>
  <c r="G1711" i="2"/>
  <c r="F1707" i="2"/>
  <c r="G1707" i="2"/>
  <c r="F1703" i="2"/>
  <c r="G1703" i="2"/>
  <c r="F1699" i="2"/>
  <c r="G1699" i="2"/>
  <c r="F1695" i="2"/>
  <c r="G1695" i="2"/>
  <c r="F1691" i="2"/>
  <c r="G1691" i="2"/>
  <c r="F1687" i="2"/>
  <c r="G1687" i="2"/>
  <c r="F1683" i="2"/>
  <c r="F1679" i="2"/>
  <c r="G1679" i="2"/>
  <c r="F1675" i="2"/>
  <c r="F1671" i="2"/>
  <c r="G1671" i="2"/>
  <c r="F1667" i="2"/>
  <c r="F1663" i="2"/>
  <c r="G1663" i="2"/>
  <c r="F1659" i="2"/>
  <c r="G1659" i="2"/>
  <c r="F1655" i="2"/>
  <c r="G1655" i="2"/>
  <c r="F1651" i="2"/>
  <c r="G1651" i="2"/>
  <c r="F1647" i="2"/>
  <c r="F1643" i="2"/>
  <c r="F1639" i="2"/>
  <c r="G1639" i="2"/>
  <c r="F1635" i="2"/>
  <c r="G1635" i="2"/>
  <c r="F1631" i="2"/>
  <c r="F1627" i="2"/>
  <c r="G1627" i="2"/>
  <c r="F1623" i="2"/>
  <c r="G1623" i="2"/>
  <c r="F1619" i="2"/>
  <c r="G1619" i="2"/>
  <c r="F1615" i="2"/>
  <c r="F1611" i="2"/>
  <c r="G1611" i="2"/>
  <c r="F1607" i="2"/>
  <c r="G1607" i="2"/>
  <c r="F1603" i="2"/>
  <c r="F1599" i="2"/>
  <c r="G1599" i="2"/>
  <c r="F1595" i="2"/>
  <c r="G1595" i="2"/>
  <c r="F1591" i="2"/>
  <c r="F1587" i="2"/>
  <c r="G1587" i="2"/>
  <c r="F1583" i="2"/>
  <c r="G1583" i="2"/>
  <c r="F1579" i="2"/>
  <c r="F1575" i="2"/>
  <c r="F1571" i="2"/>
  <c r="G1571" i="2"/>
  <c r="F1567" i="2"/>
  <c r="F1563" i="2"/>
  <c r="F1559" i="2"/>
  <c r="G1559" i="2"/>
  <c r="F1555" i="2"/>
  <c r="G1555" i="2"/>
  <c r="F1551" i="2"/>
  <c r="G1551" i="2"/>
  <c r="F1547" i="2"/>
  <c r="G1547" i="2"/>
  <c r="F1543" i="2"/>
  <c r="G1543" i="2"/>
  <c r="F1539" i="2"/>
  <c r="F1535" i="2"/>
  <c r="G1535" i="2"/>
  <c r="F1531" i="2"/>
  <c r="G1531" i="2"/>
  <c r="F1527" i="2"/>
  <c r="G1527" i="2"/>
  <c r="F1523" i="2"/>
  <c r="F1519" i="2"/>
  <c r="G1519" i="2"/>
  <c r="F1515" i="2"/>
  <c r="G1515" i="2"/>
  <c r="F1511" i="2"/>
  <c r="F1507" i="2"/>
  <c r="G1507" i="2"/>
  <c r="F1503" i="2"/>
  <c r="G1503" i="2"/>
  <c r="F1499" i="2"/>
  <c r="F1495" i="2"/>
  <c r="G1495" i="2"/>
  <c r="F1491" i="2"/>
  <c r="G1491" i="2"/>
  <c r="F1487" i="2"/>
  <c r="F1483" i="2"/>
  <c r="F1479" i="2"/>
  <c r="G1479" i="2"/>
  <c r="F1475" i="2"/>
  <c r="F1471" i="2"/>
  <c r="G1471" i="2"/>
  <c r="F1467" i="2"/>
  <c r="G1467" i="2"/>
  <c r="F1463" i="2"/>
  <c r="F1459" i="2"/>
  <c r="G1459" i="2"/>
  <c r="F1455" i="2"/>
  <c r="G1455" i="2"/>
  <c r="F1451" i="2"/>
  <c r="G1451" i="2"/>
  <c r="F1447" i="2"/>
  <c r="F1443" i="2"/>
  <c r="F1439" i="2"/>
  <c r="G1439" i="2"/>
  <c r="F1435" i="2"/>
  <c r="F1431" i="2"/>
  <c r="G1431" i="2"/>
  <c r="F1427" i="2"/>
  <c r="F1423" i="2"/>
  <c r="G1423" i="2"/>
  <c r="F1419" i="2"/>
  <c r="F1415" i="2"/>
  <c r="F1411" i="2"/>
  <c r="F1407" i="2"/>
  <c r="G1407" i="2"/>
  <c r="F1403" i="2"/>
  <c r="G1403" i="2"/>
  <c r="F1399" i="2"/>
  <c r="G1399" i="2"/>
  <c r="F1395" i="2"/>
  <c r="F1391" i="2"/>
  <c r="G1391" i="2"/>
  <c r="F1387" i="2"/>
  <c r="F1383" i="2"/>
  <c r="G1383" i="2"/>
  <c r="F1379" i="2"/>
  <c r="G1379" i="2"/>
  <c r="F1375" i="2"/>
  <c r="G1375" i="2"/>
  <c r="F1371" i="2"/>
  <c r="G1371" i="2"/>
  <c r="F1367" i="2"/>
  <c r="G1367" i="2"/>
  <c r="F1363" i="2"/>
  <c r="G1363" i="2"/>
  <c r="F1359" i="2"/>
  <c r="G1359" i="2"/>
  <c r="F1355" i="2"/>
  <c r="F1351" i="2"/>
  <c r="F1347" i="2"/>
  <c r="F1343" i="2"/>
  <c r="G1343" i="2"/>
  <c r="F1339" i="2"/>
  <c r="G1339" i="2"/>
  <c r="F1335" i="2"/>
  <c r="G1335" i="2"/>
  <c r="F1331" i="2"/>
  <c r="F1327" i="2"/>
  <c r="F1323" i="2"/>
  <c r="G1323" i="2"/>
  <c r="F1319" i="2"/>
  <c r="F1315" i="2"/>
  <c r="F1311" i="2"/>
  <c r="G1311" i="2"/>
  <c r="F1307" i="2"/>
  <c r="G1307" i="2"/>
  <c r="F1303" i="2"/>
  <c r="G1303" i="2"/>
  <c r="F1299" i="2"/>
  <c r="G1299" i="2"/>
  <c r="F1295" i="2"/>
  <c r="G1295" i="2"/>
  <c r="F1291" i="2"/>
  <c r="G1291" i="2"/>
  <c r="F1287" i="2"/>
  <c r="F1283" i="2"/>
  <c r="F1279" i="2"/>
  <c r="F1275" i="2"/>
  <c r="G1275" i="2"/>
  <c r="F1271" i="2"/>
  <c r="F1267" i="2"/>
  <c r="F1263" i="2"/>
  <c r="G1263" i="2"/>
  <c r="F1259" i="2"/>
  <c r="G1259" i="2"/>
  <c r="F1255" i="2"/>
  <c r="G1255" i="2"/>
  <c r="F1251" i="2"/>
  <c r="G1251" i="2"/>
  <c r="F1247" i="2"/>
  <c r="F1243" i="2"/>
  <c r="F1239" i="2"/>
  <c r="G1239" i="2"/>
  <c r="F1235" i="2"/>
  <c r="F1231" i="2"/>
  <c r="G1231" i="2"/>
  <c r="F1227" i="2"/>
  <c r="F1223" i="2"/>
  <c r="G1223" i="2"/>
  <c r="F1219" i="2"/>
  <c r="F1215" i="2"/>
  <c r="G1215" i="2"/>
  <c r="F1211" i="2"/>
  <c r="G1211" i="2"/>
  <c r="F1207" i="2"/>
  <c r="G1207" i="2"/>
  <c r="F1203" i="2"/>
  <c r="G1203" i="2"/>
  <c r="F1199" i="2"/>
  <c r="G1199" i="2"/>
  <c r="F1195" i="2"/>
  <c r="G1195" i="2"/>
  <c r="F1191" i="2"/>
  <c r="G1191" i="2"/>
  <c r="F1187" i="2"/>
  <c r="G1187" i="2"/>
  <c r="F1183" i="2"/>
  <c r="G1183" i="2"/>
  <c r="F1179" i="2"/>
  <c r="F1175" i="2"/>
  <c r="F1171" i="2"/>
  <c r="F1167" i="2"/>
  <c r="G1167" i="2"/>
  <c r="F1163" i="2"/>
  <c r="F1159" i="2"/>
  <c r="F1155" i="2"/>
  <c r="G1155" i="2"/>
  <c r="F1151" i="2"/>
  <c r="F1147" i="2"/>
  <c r="G1147" i="2"/>
  <c r="F1143" i="2"/>
  <c r="F1139" i="2"/>
  <c r="G1139" i="2"/>
  <c r="F1135" i="2"/>
  <c r="G1135" i="2"/>
  <c r="F1131" i="2"/>
  <c r="G1131" i="2"/>
  <c r="F1127" i="2"/>
  <c r="F1123" i="2"/>
  <c r="G1123" i="2"/>
  <c r="F1119" i="2"/>
  <c r="F1115" i="2"/>
  <c r="F1111" i="2"/>
  <c r="G1111" i="2"/>
  <c r="F1107" i="2"/>
  <c r="G1107" i="2"/>
  <c r="F1103" i="2"/>
  <c r="G1103" i="2"/>
  <c r="F1099" i="2"/>
  <c r="F1095" i="2"/>
  <c r="G1095" i="2"/>
  <c r="F1091" i="2"/>
  <c r="G1091" i="2"/>
  <c r="F1087" i="2"/>
  <c r="G1087" i="2"/>
  <c r="F1083" i="2"/>
  <c r="G1083" i="2"/>
  <c r="F1079" i="2"/>
  <c r="G1079" i="2"/>
  <c r="F1075" i="2"/>
  <c r="G1075" i="2"/>
  <c r="F1071" i="2"/>
  <c r="G1071" i="2"/>
  <c r="F1067" i="2"/>
  <c r="F1063" i="2"/>
  <c r="G1063" i="2"/>
  <c r="F1059" i="2"/>
  <c r="G1059" i="2"/>
  <c r="F1055" i="2"/>
  <c r="F1051" i="2"/>
  <c r="G1051" i="2"/>
  <c r="F1047" i="2"/>
  <c r="G1047" i="2"/>
  <c r="F1043" i="2"/>
  <c r="G1043" i="2"/>
  <c r="F1039" i="2"/>
  <c r="F1035" i="2"/>
  <c r="G1035" i="2"/>
  <c r="F1031" i="2"/>
  <c r="F1027" i="2"/>
  <c r="G1027" i="2"/>
  <c r="F1023" i="2"/>
  <c r="F1019" i="2"/>
  <c r="F1015" i="2"/>
  <c r="F1011" i="2"/>
  <c r="G1011" i="2"/>
  <c r="F1007" i="2"/>
  <c r="G1007" i="2"/>
  <c r="F1003" i="2"/>
  <c r="G1003" i="2"/>
  <c r="F999" i="2"/>
  <c r="F995" i="2"/>
  <c r="G995" i="2"/>
  <c r="F991" i="2"/>
  <c r="G991" i="2"/>
  <c r="F987" i="2"/>
  <c r="G987" i="2"/>
  <c r="F983" i="2"/>
  <c r="G983" i="2"/>
  <c r="F979" i="2"/>
  <c r="G979" i="2"/>
  <c r="F975" i="2"/>
  <c r="G975" i="2"/>
  <c r="F971" i="2"/>
  <c r="F967" i="2"/>
  <c r="G967" i="2"/>
  <c r="F963" i="2"/>
  <c r="G963" i="2"/>
  <c r="F959" i="2"/>
  <c r="F955" i="2"/>
  <c r="G955" i="2"/>
  <c r="F951" i="2"/>
  <c r="G951" i="2"/>
  <c r="F947" i="2"/>
  <c r="G947" i="2"/>
  <c r="F943" i="2"/>
  <c r="G943" i="2"/>
  <c r="F939" i="2"/>
  <c r="G939" i="2"/>
  <c r="F935" i="2"/>
  <c r="F931" i="2"/>
  <c r="F927" i="2"/>
  <c r="G927" i="2"/>
  <c r="F923" i="2"/>
  <c r="G923" i="2"/>
  <c r="F919" i="2"/>
  <c r="G919" i="2"/>
  <c r="F915" i="2"/>
  <c r="G915" i="2"/>
  <c r="F911" i="2"/>
  <c r="F907" i="2"/>
  <c r="G907" i="2"/>
  <c r="F903" i="2"/>
  <c r="F899" i="2"/>
  <c r="G899" i="2"/>
  <c r="F895" i="2"/>
  <c r="F891" i="2"/>
  <c r="F887" i="2"/>
  <c r="G887" i="2"/>
  <c r="F883" i="2"/>
  <c r="G883" i="2"/>
  <c r="F879" i="2"/>
  <c r="G879" i="2"/>
  <c r="F875" i="2"/>
  <c r="F871" i="2"/>
  <c r="G871" i="2"/>
  <c r="F867" i="2"/>
  <c r="F863" i="2"/>
  <c r="G863" i="2"/>
  <c r="F859" i="2"/>
  <c r="G859" i="2"/>
  <c r="F855" i="2"/>
  <c r="G855" i="2"/>
  <c r="F851" i="2"/>
  <c r="G851" i="2"/>
  <c r="F847" i="2"/>
  <c r="G847" i="2"/>
  <c r="F843" i="2"/>
  <c r="F839" i="2"/>
  <c r="G839" i="2"/>
  <c r="F835" i="2"/>
  <c r="G835" i="2"/>
  <c r="F831" i="2"/>
  <c r="G831" i="2"/>
  <c r="F827" i="2"/>
  <c r="G827" i="2"/>
  <c r="F823" i="2"/>
  <c r="G823" i="2"/>
  <c r="F819" i="2"/>
  <c r="G819" i="2"/>
  <c r="F815" i="2"/>
  <c r="F811" i="2"/>
  <c r="G811" i="2"/>
  <c r="F807" i="2"/>
  <c r="G807" i="2"/>
  <c r="F803" i="2"/>
  <c r="G803" i="2"/>
  <c r="F799" i="2"/>
  <c r="F795" i="2"/>
  <c r="F791" i="2"/>
  <c r="G791" i="2"/>
  <c r="F787" i="2"/>
  <c r="G787" i="2"/>
  <c r="F783" i="2"/>
  <c r="F779" i="2"/>
  <c r="G779" i="2"/>
  <c r="F775" i="2"/>
  <c r="G775" i="2"/>
  <c r="F771" i="2"/>
  <c r="G771" i="2"/>
  <c r="F767" i="2"/>
  <c r="G767" i="2"/>
  <c r="F763" i="2"/>
  <c r="G763" i="2"/>
  <c r="F759" i="2"/>
  <c r="G759" i="2"/>
  <c r="F755" i="2"/>
  <c r="G755" i="2"/>
  <c r="F751" i="2"/>
  <c r="G751" i="2"/>
  <c r="F747" i="2"/>
  <c r="G747" i="2"/>
  <c r="F743" i="2"/>
  <c r="F739" i="2"/>
  <c r="G739" i="2"/>
  <c r="F735" i="2"/>
  <c r="G735" i="2"/>
  <c r="F731" i="2"/>
  <c r="G731" i="2"/>
  <c r="F727" i="2"/>
  <c r="F723" i="2"/>
  <c r="G723" i="2"/>
  <c r="F719" i="2"/>
  <c r="G719" i="2"/>
  <c r="F715" i="2"/>
  <c r="G715" i="2"/>
  <c r="F711" i="2"/>
  <c r="F707" i="2"/>
  <c r="F703" i="2"/>
  <c r="F699" i="2"/>
  <c r="G699" i="2"/>
  <c r="F695" i="2"/>
  <c r="G695" i="2"/>
  <c r="F691" i="2"/>
  <c r="G691" i="2"/>
  <c r="F687" i="2"/>
  <c r="F683" i="2"/>
  <c r="G683" i="2"/>
  <c r="F679" i="2"/>
  <c r="G679" i="2"/>
  <c r="F675" i="2"/>
  <c r="F671" i="2"/>
  <c r="G671" i="2"/>
  <c r="F667" i="2"/>
  <c r="G667" i="2"/>
  <c r="F663" i="2"/>
  <c r="G663" i="2"/>
  <c r="F659" i="2"/>
  <c r="G659" i="2"/>
  <c r="F655" i="2"/>
  <c r="F651" i="2"/>
  <c r="G651" i="2"/>
  <c r="F647" i="2"/>
  <c r="G647" i="2"/>
  <c r="F643" i="2"/>
  <c r="F639" i="2"/>
  <c r="G639" i="2"/>
  <c r="F635" i="2"/>
  <c r="G635" i="2"/>
  <c r="F631" i="2"/>
  <c r="F627" i="2"/>
  <c r="F623" i="2"/>
  <c r="G623" i="2"/>
  <c r="F619" i="2"/>
  <c r="G619" i="2"/>
  <c r="F615" i="2"/>
  <c r="G615" i="2"/>
  <c r="F611" i="2"/>
  <c r="G611" i="2"/>
  <c r="F607" i="2"/>
  <c r="G607" i="2"/>
  <c r="F603" i="2"/>
  <c r="G603" i="2"/>
  <c r="F599" i="2"/>
  <c r="F595" i="2"/>
  <c r="G595" i="2"/>
  <c r="F591" i="2"/>
  <c r="G591" i="2"/>
  <c r="F587" i="2"/>
  <c r="F583" i="2"/>
  <c r="F579" i="2"/>
  <c r="G579" i="2"/>
  <c r="F575" i="2"/>
  <c r="G575" i="2"/>
  <c r="F571" i="2"/>
  <c r="G571" i="2"/>
  <c r="F567" i="2"/>
  <c r="F563" i="2"/>
  <c r="G563" i="2"/>
  <c r="F559" i="2"/>
  <c r="G559" i="2"/>
  <c r="F555" i="2"/>
  <c r="F551" i="2"/>
  <c r="F547" i="2"/>
  <c r="F543" i="2"/>
  <c r="F539" i="2"/>
  <c r="G539" i="2"/>
  <c r="F535" i="2"/>
  <c r="G535" i="2"/>
  <c r="F531" i="2"/>
  <c r="F527" i="2"/>
  <c r="G527" i="2"/>
  <c r="F523" i="2"/>
  <c r="G523" i="2"/>
  <c r="F519" i="2"/>
  <c r="F515" i="2"/>
  <c r="G515" i="2"/>
  <c r="F511" i="2"/>
  <c r="G511" i="2"/>
  <c r="F507" i="2"/>
  <c r="G507" i="2"/>
  <c r="F503" i="2"/>
  <c r="G503" i="2"/>
  <c r="F499" i="2"/>
  <c r="F495" i="2"/>
  <c r="F491" i="2"/>
  <c r="G491" i="2"/>
  <c r="F487" i="2"/>
  <c r="G487" i="2"/>
  <c r="F483" i="2"/>
  <c r="G483" i="2"/>
  <c r="F479" i="2"/>
  <c r="G479" i="2"/>
  <c r="F475" i="2"/>
  <c r="G475" i="2"/>
  <c r="F471" i="2"/>
  <c r="F467" i="2"/>
  <c r="G467" i="2"/>
  <c r="F463" i="2"/>
  <c r="G463" i="2"/>
  <c r="F459" i="2"/>
  <c r="G459" i="2"/>
  <c r="F455" i="2"/>
  <c r="F451" i="2"/>
  <c r="G451" i="2"/>
  <c r="F447" i="2"/>
  <c r="G447" i="2"/>
  <c r="F443" i="2"/>
  <c r="F439" i="2"/>
  <c r="G439" i="2"/>
  <c r="F435" i="2"/>
  <c r="F431" i="2"/>
  <c r="G431" i="2"/>
  <c r="F427" i="2"/>
  <c r="G427" i="2"/>
  <c r="F423" i="2"/>
  <c r="F4502" i="2"/>
  <c r="F4498" i="2"/>
  <c r="G4498" i="2"/>
  <c r="F4494" i="2"/>
  <c r="G4494" i="2"/>
  <c r="F4490" i="2"/>
  <c r="G4490" i="2"/>
  <c r="F4486" i="2"/>
  <c r="G4486" i="2"/>
  <c r="F4482" i="2"/>
  <c r="F4478" i="2"/>
  <c r="G4478" i="2"/>
  <c r="F4474" i="2"/>
  <c r="G4474" i="2"/>
  <c r="F4470" i="2"/>
  <c r="G4470" i="2"/>
  <c r="F4466" i="2"/>
  <c r="G4466" i="2"/>
  <c r="F4462" i="2"/>
  <c r="G4462" i="2"/>
  <c r="F4458" i="2"/>
  <c r="G4458" i="2"/>
  <c r="F4454" i="2"/>
  <c r="G4454" i="2"/>
  <c r="F4450" i="2"/>
  <c r="G4450" i="2"/>
  <c r="F4446" i="2"/>
  <c r="F4442" i="2"/>
  <c r="F4438" i="2"/>
  <c r="G4438" i="2"/>
  <c r="F4434" i="2"/>
  <c r="G4434" i="2"/>
  <c r="F4430" i="2"/>
  <c r="G4430" i="2"/>
  <c r="F4426" i="2"/>
  <c r="G4426" i="2"/>
  <c r="F4422" i="2"/>
  <c r="G4422" i="2"/>
  <c r="F4418" i="2"/>
  <c r="F4414" i="2"/>
  <c r="G4414" i="2"/>
  <c r="F4410" i="2"/>
  <c r="F4406" i="2"/>
  <c r="G4406" i="2"/>
  <c r="F4402" i="2"/>
  <c r="G4402" i="2"/>
  <c r="F4398" i="2"/>
  <c r="G4398" i="2"/>
  <c r="F4394" i="2"/>
  <c r="G4394" i="2"/>
  <c r="F4390" i="2"/>
  <c r="F4386" i="2"/>
  <c r="G4386" i="2"/>
  <c r="F4382" i="2"/>
  <c r="G4382" i="2"/>
  <c r="F4378" i="2"/>
  <c r="G4378" i="2"/>
  <c r="F4374" i="2"/>
  <c r="G4374" i="2"/>
  <c r="F4370" i="2"/>
  <c r="G4370" i="2"/>
  <c r="F4366" i="2"/>
  <c r="G4366" i="2"/>
  <c r="F4362" i="2"/>
  <c r="G4362" i="2"/>
  <c r="F4358" i="2"/>
  <c r="F4354" i="2"/>
  <c r="F4350" i="2"/>
  <c r="F4346" i="2"/>
  <c r="F4342" i="2"/>
  <c r="G4342" i="2"/>
  <c r="F4338" i="2"/>
  <c r="F4334" i="2"/>
  <c r="G4334" i="2"/>
  <c r="F4330" i="2"/>
  <c r="G4330" i="2"/>
  <c r="F4326" i="2"/>
  <c r="G4326" i="2"/>
  <c r="F4322" i="2"/>
  <c r="F4318" i="2"/>
  <c r="G4318" i="2"/>
  <c r="F4314" i="2"/>
  <c r="G4314" i="2"/>
  <c r="F4310" i="2"/>
  <c r="F4306" i="2"/>
  <c r="G4306" i="2"/>
  <c r="F4302" i="2"/>
  <c r="G4302" i="2"/>
  <c r="F4298" i="2"/>
  <c r="G4298" i="2"/>
  <c r="F4294" i="2"/>
  <c r="G4294" i="2"/>
  <c r="F4290" i="2"/>
  <c r="G4290" i="2"/>
  <c r="F4286" i="2"/>
  <c r="G4286" i="2"/>
  <c r="F4282" i="2"/>
  <c r="F4278" i="2"/>
  <c r="F4274" i="2"/>
  <c r="G4274" i="2"/>
  <c r="F4270" i="2"/>
  <c r="G4270" i="2"/>
  <c r="F4266" i="2"/>
  <c r="F4262" i="2"/>
  <c r="G4262" i="2"/>
  <c r="F4258" i="2"/>
  <c r="F4254" i="2"/>
  <c r="F4250" i="2"/>
  <c r="F4246" i="2"/>
  <c r="G4246" i="2"/>
  <c r="F4242" i="2"/>
  <c r="G4242" i="2"/>
  <c r="F4238" i="2"/>
  <c r="G4238" i="2"/>
  <c r="F4234" i="2"/>
  <c r="G4234" i="2"/>
  <c r="F4230" i="2"/>
  <c r="G4230" i="2"/>
  <c r="F4226" i="2"/>
  <c r="F4222" i="2"/>
  <c r="G4222" i="2"/>
  <c r="F4218" i="2"/>
  <c r="G4218" i="2"/>
  <c r="F4214" i="2"/>
  <c r="G4214" i="2"/>
  <c r="F4210" i="2"/>
  <c r="G4210" i="2"/>
  <c r="F4206" i="2"/>
  <c r="G4206" i="2"/>
  <c r="F4202" i="2"/>
  <c r="G4202" i="2"/>
  <c r="F4198" i="2"/>
  <c r="G4198" i="2"/>
  <c r="F4194" i="2"/>
  <c r="G4194" i="2"/>
  <c r="F4190" i="2"/>
  <c r="G4190" i="2"/>
  <c r="F4186" i="2"/>
  <c r="G4186" i="2"/>
  <c r="F4182" i="2"/>
  <c r="G4182" i="2"/>
  <c r="F4178" i="2"/>
  <c r="G4178" i="2"/>
  <c r="F4174" i="2"/>
  <c r="G4174" i="2"/>
  <c r="F4170" i="2"/>
  <c r="F4166" i="2"/>
  <c r="F4162" i="2"/>
  <c r="G4162" i="2"/>
  <c r="F4158" i="2"/>
  <c r="G4158" i="2"/>
  <c r="F4154" i="2"/>
  <c r="G4154" i="2"/>
  <c r="F4150" i="2"/>
  <c r="F4146" i="2"/>
  <c r="F4142" i="2"/>
  <c r="F4138" i="2"/>
  <c r="G4138" i="2"/>
  <c r="F4134" i="2"/>
  <c r="G4134" i="2"/>
  <c r="F4130" i="2"/>
  <c r="G4130" i="2"/>
  <c r="F4126" i="2"/>
  <c r="G4126" i="2"/>
  <c r="F4122" i="2"/>
  <c r="G4122" i="2"/>
  <c r="F4118" i="2"/>
  <c r="F4114" i="2"/>
  <c r="F4110" i="2"/>
  <c r="G4110" i="2"/>
  <c r="F4106" i="2"/>
  <c r="G4106" i="2"/>
  <c r="F4102" i="2"/>
  <c r="F4098" i="2"/>
  <c r="G4098" i="2"/>
  <c r="F4094" i="2"/>
  <c r="F4090" i="2"/>
  <c r="G4090" i="2"/>
  <c r="F4086" i="2"/>
  <c r="G4086" i="2"/>
  <c r="F4082" i="2"/>
  <c r="G4082" i="2"/>
  <c r="F4078" i="2"/>
  <c r="G4078" i="2"/>
  <c r="F4074" i="2"/>
  <c r="G4074" i="2"/>
  <c r="F4070" i="2"/>
  <c r="F4066" i="2"/>
  <c r="F4062" i="2"/>
  <c r="G4062" i="2"/>
  <c r="F4058" i="2"/>
  <c r="G4058" i="2"/>
  <c r="F4054" i="2"/>
  <c r="G4054" i="2"/>
  <c r="F4050" i="2"/>
  <c r="G4050" i="2"/>
  <c r="F4046" i="2"/>
  <c r="G4046" i="2"/>
  <c r="F4042" i="2"/>
  <c r="G4042" i="2"/>
  <c r="F4038" i="2"/>
  <c r="G4038" i="2"/>
  <c r="F4034" i="2"/>
  <c r="G4034" i="2"/>
  <c r="F4030" i="2"/>
  <c r="G4030" i="2"/>
  <c r="F4026" i="2"/>
  <c r="G4026" i="2"/>
  <c r="F4022" i="2"/>
  <c r="G4022" i="2"/>
  <c r="F4018" i="2"/>
  <c r="G4018" i="2"/>
  <c r="F4014" i="2"/>
  <c r="G4014" i="2"/>
  <c r="F4010" i="2"/>
  <c r="G4010" i="2"/>
  <c r="F4006" i="2"/>
  <c r="G4006" i="2"/>
  <c r="F4002" i="2"/>
  <c r="F3998" i="2"/>
  <c r="G3998" i="2"/>
  <c r="F3994" i="2"/>
  <c r="G3994" i="2"/>
  <c r="F3990" i="2"/>
  <c r="G3990" i="2"/>
  <c r="F3986" i="2"/>
  <c r="G3986" i="2"/>
  <c r="F3982" i="2"/>
  <c r="F3978" i="2"/>
  <c r="G3978" i="2"/>
  <c r="F3974" i="2"/>
  <c r="G3974" i="2"/>
  <c r="F3970" i="2"/>
  <c r="G3970" i="2"/>
  <c r="F3966" i="2"/>
  <c r="F3962" i="2"/>
  <c r="F3958" i="2"/>
  <c r="G3958" i="2"/>
  <c r="F3954" i="2"/>
  <c r="F3950" i="2"/>
  <c r="G3950" i="2"/>
  <c r="F3946" i="2"/>
  <c r="G3946" i="2"/>
  <c r="F3942" i="2"/>
  <c r="G3942" i="2"/>
  <c r="F3938" i="2"/>
  <c r="G3938" i="2"/>
  <c r="F3934" i="2"/>
  <c r="G3934" i="2"/>
  <c r="F3930" i="2"/>
  <c r="G3930" i="2"/>
  <c r="F3926" i="2"/>
  <c r="G3926" i="2"/>
  <c r="F3922" i="2"/>
  <c r="G3922" i="2"/>
  <c r="F3918" i="2"/>
  <c r="G3918" i="2"/>
  <c r="F3914" i="2"/>
  <c r="G3914" i="2"/>
  <c r="F3910" i="2"/>
  <c r="G3910" i="2"/>
  <c r="F3906" i="2"/>
  <c r="G3906" i="2"/>
  <c r="F3902" i="2"/>
  <c r="F3898" i="2"/>
  <c r="G3898" i="2"/>
  <c r="F3894" i="2"/>
  <c r="F3890" i="2"/>
  <c r="G3890" i="2"/>
  <c r="F3886" i="2"/>
  <c r="F3882" i="2"/>
  <c r="G3882" i="2"/>
  <c r="F3878" i="2"/>
  <c r="G3878" i="2"/>
  <c r="F3874" i="2"/>
  <c r="G3874" i="2"/>
  <c r="F3870" i="2"/>
  <c r="G3870" i="2"/>
  <c r="F3866" i="2"/>
  <c r="G3866" i="2"/>
  <c r="F3862" i="2"/>
  <c r="F3858" i="2"/>
  <c r="G3858" i="2"/>
  <c r="F3854" i="2"/>
  <c r="F3850" i="2"/>
  <c r="G3850" i="2"/>
  <c r="F3846" i="2"/>
  <c r="G3846" i="2"/>
  <c r="F3842" i="2"/>
  <c r="F3838" i="2"/>
  <c r="G3838" i="2"/>
  <c r="F3834" i="2"/>
  <c r="G3834" i="2"/>
  <c r="F3830" i="2"/>
  <c r="G3830" i="2"/>
  <c r="F3826" i="2"/>
  <c r="G3826" i="2"/>
  <c r="F3822" i="2"/>
  <c r="G3822" i="2"/>
  <c r="F3818" i="2"/>
  <c r="G3818" i="2"/>
  <c r="F3814" i="2"/>
  <c r="G3814" i="2"/>
  <c r="F3810" i="2"/>
  <c r="G3810" i="2"/>
  <c r="F3806" i="2"/>
  <c r="F3802" i="2"/>
  <c r="G3802" i="2"/>
  <c r="F3798" i="2"/>
  <c r="G3798" i="2"/>
  <c r="F3794" i="2"/>
  <c r="G3794" i="2"/>
  <c r="F3790" i="2"/>
  <c r="F3786" i="2"/>
  <c r="F3782" i="2"/>
  <c r="G3782" i="2"/>
  <c r="F3778" i="2"/>
  <c r="F3774" i="2"/>
  <c r="G3774" i="2"/>
  <c r="F3770" i="2"/>
  <c r="G3770" i="2"/>
  <c r="F3766" i="2"/>
  <c r="F3762" i="2"/>
  <c r="F3758" i="2"/>
  <c r="G3758" i="2"/>
  <c r="F3754" i="2"/>
  <c r="F3750" i="2"/>
  <c r="G3750" i="2"/>
  <c r="F3746" i="2"/>
  <c r="G3746" i="2"/>
  <c r="F3742" i="2"/>
  <c r="F3738" i="2"/>
  <c r="G3738" i="2"/>
  <c r="F3734" i="2"/>
  <c r="F3730" i="2"/>
  <c r="G3730" i="2"/>
  <c r="F3726" i="2"/>
  <c r="F3722" i="2"/>
  <c r="G3722" i="2"/>
  <c r="F3718" i="2"/>
  <c r="G3718" i="2"/>
  <c r="F3714" i="2"/>
  <c r="G3714" i="2"/>
  <c r="F3710" i="2"/>
  <c r="F3706" i="2"/>
  <c r="F3702" i="2"/>
  <c r="G3702" i="2"/>
  <c r="F3698" i="2"/>
  <c r="F3694" i="2"/>
  <c r="G3694" i="2"/>
  <c r="F3690" i="2"/>
  <c r="F3686" i="2"/>
  <c r="F3682" i="2"/>
  <c r="G3682" i="2"/>
  <c r="F3678" i="2"/>
  <c r="G3678" i="2"/>
  <c r="F3674" i="2"/>
  <c r="G3674" i="2"/>
  <c r="F3670" i="2"/>
  <c r="G3670" i="2"/>
  <c r="F3666" i="2"/>
  <c r="G3666" i="2"/>
  <c r="F3662" i="2"/>
  <c r="G3662" i="2"/>
  <c r="F3658" i="2"/>
  <c r="G3658" i="2"/>
  <c r="F3654" i="2"/>
  <c r="G3654" i="2"/>
  <c r="F3650" i="2"/>
  <c r="F3646" i="2"/>
  <c r="G3646" i="2"/>
  <c r="F3642" i="2"/>
  <c r="F3638" i="2"/>
  <c r="F3634" i="2"/>
  <c r="G3634" i="2"/>
  <c r="F3630" i="2"/>
  <c r="G3630" i="2"/>
  <c r="F3626" i="2"/>
  <c r="F3622" i="2"/>
  <c r="G3622" i="2"/>
  <c r="F3618" i="2"/>
  <c r="G3618" i="2"/>
  <c r="F3614" i="2"/>
  <c r="G3614" i="2"/>
  <c r="F3610" i="2"/>
  <c r="G3610" i="2"/>
  <c r="F3606" i="2"/>
  <c r="G3606" i="2"/>
  <c r="F3602" i="2"/>
  <c r="G3602" i="2"/>
  <c r="F3598" i="2"/>
  <c r="G3598" i="2"/>
  <c r="F3594" i="2"/>
  <c r="G3594" i="2"/>
  <c r="F3590" i="2"/>
  <c r="F3586" i="2"/>
  <c r="G3586" i="2"/>
  <c r="F3582" i="2"/>
  <c r="G3582" i="2"/>
  <c r="F3578" i="2"/>
  <c r="G3578" i="2"/>
  <c r="F3574" i="2"/>
  <c r="G3574" i="2"/>
  <c r="F3570" i="2"/>
  <c r="G3570" i="2"/>
  <c r="F3566" i="2"/>
  <c r="G3566" i="2"/>
  <c r="F3562" i="2"/>
  <c r="G3562" i="2"/>
  <c r="F3558" i="2"/>
  <c r="G3558" i="2"/>
  <c r="F3554" i="2"/>
  <c r="F3550" i="2"/>
  <c r="G3550" i="2"/>
  <c r="F3546" i="2"/>
  <c r="F3542" i="2"/>
  <c r="G3542" i="2"/>
  <c r="F3538" i="2"/>
  <c r="F3534" i="2"/>
  <c r="G3534" i="2"/>
  <c r="F3530" i="2"/>
  <c r="G3530" i="2"/>
  <c r="F3526" i="2"/>
  <c r="F3522" i="2"/>
  <c r="F3518" i="2"/>
  <c r="G3518" i="2"/>
  <c r="F3514" i="2"/>
  <c r="F3510" i="2"/>
  <c r="G3510" i="2"/>
  <c r="F3506" i="2"/>
  <c r="G3506" i="2"/>
  <c r="F3502" i="2"/>
  <c r="F3498" i="2"/>
  <c r="F3494" i="2"/>
  <c r="G3494" i="2"/>
  <c r="F3490" i="2"/>
  <c r="G3490" i="2"/>
  <c r="F3486" i="2"/>
  <c r="G3486" i="2"/>
  <c r="F3482" i="2"/>
  <c r="G3482" i="2"/>
  <c r="F3478" i="2"/>
  <c r="F3474" i="2"/>
  <c r="G3474" i="2"/>
  <c r="F3470" i="2"/>
  <c r="F3466" i="2"/>
  <c r="G3466" i="2"/>
  <c r="F3462" i="2"/>
  <c r="G3462" i="2"/>
  <c r="F3458" i="2"/>
  <c r="G3458" i="2"/>
  <c r="F3454" i="2"/>
  <c r="G3454" i="2"/>
  <c r="F3450" i="2"/>
  <c r="G3450" i="2"/>
  <c r="F3446" i="2"/>
  <c r="G3446" i="2"/>
  <c r="F3442" i="2"/>
  <c r="F3438" i="2"/>
  <c r="F3434" i="2"/>
  <c r="G3434" i="2"/>
  <c r="F3430" i="2"/>
  <c r="G3430" i="2"/>
  <c r="F3426" i="2"/>
  <c r="G3426" i="2"/>
  <c r="F3422" i="2"/>
  <c r="G3422" i="2"/>
  <c r="F3418" i="2"/>
  <c r="G3418" i="2"/>
  <c r="F3414" i="2"/>
  <c r="F3410" i="2"/>
  <c r="G3410" i="2"/>
  <c r="F3406" i="2"/>
  <c r="G3406" i="2"/>
  <c r="F3402" i="2"/>
  <c r="G3402" i="2"/>
  <c r="F3398" i="2"/>
  <c r="G3398" i="2"/>
  <c r="F3394" i="2"/>
  <c r="F3390" i="2"/>
  <c r="F3386" i="2"/>
  <c r="G3386" i="2"/>
  <c r="F3382" i="2"/>
  <c r="G3382" i="2"/>
  <c r="F3378" i="2"/>
  <c r="F3374" i="2"/>
  <c r="G3374" i="2"/>
  <c r="F3370" i="2"/>
  <c r="G3370" i="2"/>
  <c r="F3366" i="2"/>
  <c r="G3366" i="2"/>
  <c r="F3362" i="2"/>
  <c r="F3358" i="2"/>
  <c r="G3358" i="2"/>
  <c r="F3354" i="2"/>
  <c r="G3354" i="2"/>
  <c r="F3350" i="2"/>
  <c r="G3350" i="2"/>
  <c r="F3346" i="2"/>
  <c r="G3346" i="2"/>
  <c r="F3342" i="2"/>
  <c r="G3342" i="2"/>
  <c r="F3338" i="2"/>
  <c r="G3338" i="2"/>
  <c r="F3334" i="2"/>
  <c r="G3334" i="2"/>
  <c r="F3330" i="2"/>
  <c r="G3330" i="2"/>
  <c r="F3326" i="2"/>
  <c r="G3326" i="2"/>
  <c r="F3322" i="2"/>
  <c r="G3322" i="2"/>
  <c r="F3318" i="2"/>
  <c r="G3318" i="2"/>
  <c r="F3314" i="2"/>
  <c r="G3314" i="2"/>
  <c r="F3310" i="2"/>
  <c r="F3306" i="2"/>
  <c r="F3302" i="2"/>
  <c r="F3298" i="2"/>
  <c r="G3298" i="2"/>
  <c r="F3294" i="2"/>
  <c r="F3290" i="2"/>
  <c r="G3290" i="2"/>
  <c r="F3286" i="2"/>
  <c r="G3286" i="2"/>
  <c r="F3282" i="2"/>
  <c r="G3282" i="2"/>
  <c r="F3278" i="2"/>
  <c r="G3278" i="2"/>
  <c r="F3274" i="2"/>
  <c r="G3274" i="2"/>
  <c r="F3270" i="2"/>
  <c r="F3266" i="2"/>
  <c r="F3262" i="2"/>
  <c r="G3262" i="2"/>
  <c r="F3258" i="2"/>
  <c r="G3258" i="2"/>
  <c r="F3254" i="2"/>
  <c r="G3254" i="2"/>
  <c r="F3250" i="2"/>
  <c r="G3250" i="2"/>
  <c r="F3246" i="2"/>
  <c r="G3246" i="2"/>
  <c r="F3242" i="2"/>
  <c r="F3238" i="2"/>
  <c r="G3238" i="2"/>
  <c r="F3234" i="2"/>
  <c r="G3234" i="2"/>
  <c r="F3230" i="2"/>
  <c r="G3230" i="2"/>
  <c r="F3226" i="2"/>
  <c r="F3222" i="2"/>
  <c r="G3222" i="2"/>
  <c r="F3218" i="2"/>
  <c r="G3218" i="2"/>
  <c r="F3214" i="2"/>
  <c r="F3210" i="2"/>
  <c r="G3210" i="2"/>
  <c r="F3206" i="2"/>
  <c r="G3206" i="2"/>
  <c r="F3202" i="2"/>
  <c r="G3202" i="2"/>
  <c r="F3198" i="2"/>
  <c r="G3198" i="2"/>
  <c r="F3194" i="2"/>
  <c r="G3194" i="2"/>
  <c r="F3190" i="2"/>
  <c r="F3186" i="2"/>
  <c r="G3186" i="2"/>
  <c r="F3182" i="2"/>
  <c r="G3182" i="2"/>
  <c r="F3178" i="2"/>
  <c r="G3178" i="2"/>
  <c r="F3174" i="2"/>
  <c r="F3170" i="2"/>
  <c r="G3170" i="2"/>
  <c r="F3166" i="2"/>
  <c r="F3162" i="2"/>
  <c r="G3162" i="2"/>
  <c r="F3158" i="2"/>
  <c r="G3158" i="2"/>
  <c r="F3154" i="2"/>
  <c r="G3154" i="2"/>
  <c r="F3150" i="2"/>
  <c r="G3150" i="2"/>
  <c r="F3146" i="2"/>
  <c r="G3146" i="2"/>
  <c r="F3142" i="2"/>
  <c r="G3142" i="2"/>
  <c r="F3138" i="2"/>
  <c r="G3138" i="2"/>
  <c r="F3134" i="2"/>
  <c r="G3134" i="2"/>
  <c r="F3130" i="2"/>
  <c r="G3130" i="2"/>
  <c r="F3126" i="2"/>
  <c r="G3126" i="2"/>
  <c r="F3122" i="2"/>
  <c r="G3122" i="2"/>
  <c r="F3118" i="2"/>
  <c r="G3118" i="2"/>
  <c r="F3114" i="2"/>
  <c r="G3114" i="2"/>
  <c r="F3110" i="2"/>
  <c r="G3110" i="2"/>
  <c r="F3106" i="2"/>
  <c r="G3106" i="2"/>
  <c r="F3102" i="2"/>
  <c r="G3102" i="2"/>
  <c r="F3098" i="2"/>
  <c r="F3094" i="2"/>
  <c r="F3090" i="2"/>
  <c r="G3090" i="2"/>
  <c r="F3086" i="2"/>
  <c r="F3082" i="2"/>
  <c r="G3082" i="2"/>
  <c r="F3078" i="2"/>
  <c r="G3078" i="2"/>
  <c r="F3074" i="2"/>
  <c r="G3074" i="2"/>
  <c r="F3070" i="2"/>
  <c r="F3066" i="2"/>
  <c r="G3066" i="2"/>
  <c r="F3062" i="2"/>
  <c r="G3062" i="2"/>
  <c r="F3058" i="2"/>
  <c r="G3058" i="2"/>
  <c r="F3054" i="2"/>
  <c r="G3054" i="2"/>
  <c r="F3050" i="2"/>
  <c r="G3050" i="2"/>
  <c r="F3046" i="2"/>
  <c r="G3046" i="2"/>
  <c r="F3042" i="2"/>
  <c r="G3042" i="2"/>
  <c r="F3038" i="2"/>
  <c r="G3038" i="2"/>
  <c r="F3034" i="2"/>
  <c r="F3030" i="2"/>
  <c r="G3030" i="2"/>
  <c r="F3026" i="2"/>
  <c r="G3026" i="2"/>
  <c r="F3022" i="2"/>
  <c r="G3022" i="2"/>
  <c r="F3018" i="2"/>
  <c r="G3018" i="2"/>
  <c r="F3014" i="2"/>
  <c r="G3014" i="2"/>
  <c r="F3010" i="2"/>
  <c r="F3006" i="2"/>
  <c r="F3002" i="2"/>
  <c r="F2998" i="2"/>
  <c r="G2998" i="2"/>
  <c r="F2994" i="2"/>
  <c r="F2990" i="2"/>
  <c r="F2986" i="2"/>
  <c r="G2986" i="2"/>
  <c r="F2982" i="2"/>
  <c r="F2978" i="2"/>
  <c r="G2978" i="2"/>
  <c r="F2974" i="2"/>
  <c r="G2974" i="2"/>
  <c r="F2970" i="2"/>
  <c r="G2970" i="2"/>
  <c r="F2966" i="2"/>
  <c r="G2966" i="2"/>
  <c r="F2962" i="2"/>
  <c r="G2962" i="2"/>
  <c r="F2958" i="2"/>
  <c r="G2958" i="2"/>
  <c r="F2954" i="2"/>
  <c r="G2954" i="2"/>
  <c r="F2950" i="2"/>
  <c r="G2950" i="2"/>
  <c r="F2946" i="2"/>
  <c r="G2946" i="2"/>
  <c r="F2942" i="2"/>
  <c r="G2942" i="2"/>
  <c r="F2938" i="2"/>
  <c r="F2934" i="2"/>
  <c r="F2930" i="2"/>
  <c r="G2930" i="2"/>
  <c r="F2926" i="2"/>
  <c r="G2926" i="2"/>
  <c r="F2922" i="2"/>
  <c r="F2918" i="2"/>
  <c r="F2914" i="2"/>
  <c r="G2914" i="2"/>
  <c r="F2910" i="2"/>
  <c r="G2910" i="2"/>
  <c r="F2906" i="2"/>
  <c r="G2906" i="2"/>
  <c r="F2902" i="2"/>
  <c r="G2902" i="2"/>
  <c r="F2898" i="2"/>
  <c r="G2898" i="2"/>
  <c r="F2894" i="2"/>
  <c r="G2894" i="2"/>
  <c r="F2890" i="2"/>
  <c r="G2890" i="2"/>
  <c r="F2886" i="2"/>
  <c r="G2886" i="2"/>
  <c r="F2882" i="2"/>
  <c r="G2882" i="2"/>
  <c r="F2878" i="2"/>
  <c r="F2874" i="2"/>
  <c r="G2874" i="2"/>
  <c r="F2870" i="2"/>
  <c r="G2870" i="2"/>
  <c r="F2866" i="2"/>
  <c r="G2866" i="2"/>
  <c r="F2862" i="2"/>
  <c r="F2858" i="2"/>
  <c r="G2858" i="2"/>
  <c r="F2854" i="2"/>
  <c r="G2854" i="2"/>
  <c r="F2850" i="2"/>
  <c r="G2850" i="2"/>
  <c r="F2846" i="2"/>
  <c r="G2846" i="2"/>
  <c r="F2842" i="2"/>
  <c r="F2838" i="2"/>
  <c r="G2838" i="2"/>
  <c r="F2834" i="2"/>
  <c r="F2830" i="2"/>
  <c r="G2830" i="2"/>
  <c r="F2826" i="2"/>
  <c r="G2826" i="2"/>
  <c r="F2822" i="2"/>
  <c r="G2822" i="2"/>
  <c r="F2818" i="2"/>
  <c r="G2818" i="2"/>
  <c r="F2814" i="2"/>
  <c r="G2814" i="2"/>
  <c r="F2810" i="2"/>
  <c r="F2806" i="2"/>
  <c r="F2802" i="2"/>
  <c r="F2798" i="2"/>
  <c r="G2798" i="2"/>
  <c r="F2794" i="2"/>
  <c r="G2794" i="2"/>
  <c r="F2790" i="2"/>
  <c r="G2790" i="2"/>
  <c r="F2786" i="2"/>
  <c r="G2786" i="2"/>
  <c r="F2782" i="2"/>
  <c r="F2778" i="2"/>
  <c r="G2778" i="2"/>
  <c r="F2774" i="2"/>
  <c r="F2770" i="2"/>
  <c r="F2766" i="2"/>
  <c r="G2766" i="2"/>
  <c r="F2762" i="2"/>
  <c r="G2762" i="2"/>
  <c r="F2758" i="2"/>
  <c r="G2758" i="2"/>
  <c r="F2754" i="2"/>
  <c r="G2754" i="2"/>
  <c r="F2750" i="2"/>
  <c r="G2750" i="2"/>
  <c r="F2746" i="2"/>
  <c r="G2746" i="2"/>
  <c r="F2742" i="2"/>
  <c r="F2738" i="2"/>
  <c r="F2734" i="2"/>
  <c r="G2734" i="2"/>
  <c r="F2730" i="2"/>
  <c r="G2730" i="2"/>
  <c r="F2726" i="2"/>
  <c r="G2726" i="2"/>
  <c r="F2722" i="2"/>
  <c r="G2722" i="2"/>
  <c r="F2718" i="2"/>
  <c r="F2714" i="2"/>
  <c r="G2714" i="2"/>
  <c r="F2710" i="2"/>
  <c r="F2706" i="2"/>
  <c r="G2706" i="2"/>
  <c r="F2702" i="2"/>
  <c r="G2702" i="2"/>
  <c r="F2698" i="2"/>
  <c r="G2698" i="2"/>
  <c r="F2694" i="2"/>
  <c r="G2694" i="2"/>
  <c r="F2690" i="2"/>
  <c r="G2690" i="2"/>
  <c r="F2686" i="2"/>
  <c r="G2686" i="2"/>
  <c r="F2682" i="2"/>
  <c r="G2682" i="2"/>
  <c r="F2678" i="2"/>
  <c r="G2678" i="2"/>
  <c r="F2674" i="2"/>
  <c r="G2674" i="2"/>
  <c r="F2670" i="2"/>
  <c r="F2666" i="2"/>
  <c r="G2666" i="2"/>
  <c r="F2662" i="2"/>
  <c r="F2658" i="2"/>
  <c r="F2654" i="2"/>
  <c r="G2654" i="2"/>
  <c r="F2650" i="2"/>
  <c r="G2650" i="2"/>
  <c r="F2646" i="2"/>
  <c r="G2646" i="2"/>
  <c r="F2642" i="2"/>
  <c r="G2642" i="2"/>
  <c r="F2638" i="2"/>
  <c r="G2638" i="2"/>
  <c r="F2634" i="2"/>
  <c r="G2634" i="2"/>
  <c r="F2630" i="2"/>
  <c r="G2630" i="2"/>
  <c r="F2626" i="2"/>
  <c r="G2626" i="2"/>
  <c r="F2622" i="2"/>
  <c r="F2618" i="2"/>
  <c r="F2614" i="2"/>
  <c r="F2610" i="2"/>
  <c r="G2610" i="2"/>
  <c r="F2606" i="2"/>
  <c r="G2606" i="2"/>
  <c r="F2602" i="2"/>
  <c r="G2602" i="2"/>
  <c r="F2598" i="2"/>
  <c r="G2598" i="2"/>
  <c r="F2594" i="2"/>
  <c r="G2594" i="2"/>
  <c r="F2590" i="2"/>
  <c r="G2590" i="2"/>
  <c r="F2586" i="2"/>
  <c r="G2586" i="2"/>
  <c r="F2582" i="2"/>
  <c r="G2582" i="2"/>
  <c r="F2578" i="2"/>
  <c r="G2578" i="2"/>
  <c r="F2574" i="2"/>
  <c r="G2574" i="2"/>
  <c r="F2570" i="2"/>
  <c r="G2570" i="2"/>
  <c r="F2566" i="2"/>
  <c r="G2566" i="2"/>
  <c r="F2562" i="2"/>
  <c r="G2562" i="2"/>
  <c r="F2558" i="2"/>
  <c r="F2554" i="2"/>
  <c r="G2554" i="2"/>
  <c r="F2550" i="2"/>
  <c r="G2550" i="2"/>
  <c r="F2546" i="2"/>
  <c r="G2546" i="2"/>
  <c r="F2542" i="2"/>
  <c r="G2542" i="2"/>
  <c r="F2538" i="2"/>
  <c r="G2538" i="2"/>
  <c r="F2534" i="2"/>
  <c r="G2534" i="2"/>
  <c r="F2530" i="2"/>
  <c r="F2526" i="2"/>
  <c r="F2522" i="2"/>
  <c r="G2522" i="2"/>
  <c r="F2518" i="2"/>
  <c r="G2518" i="2"/>
  <c r="F2514" i="2"/>
  <c r="G2514" i="2"/>
  <c r="F2510" i="2"/>
  <c r="G2510" i="2"/>
  <c r="F2506" i="2"/>
  <c r="G2506" i="2"/>
  <c r="F2502" i="2"/>
  <c r="G2502" i="2"/>
  <c r="F2498" i="2"/>
  <c r="G2498" i="2"/>
  <c r="F2494" i="2"/>
  <c r="G2494" i="2"/>
  <c r="F2490" i="2"/>
  <c r="G2490" i="2"/>
  <c r="F2486" i="2"/>
  <c r="F2482" i="2"/>
  <c r="G2482" i="2"/>
  <c r="F2478" i="2"/>
  <c r="G2478" i="2"/>
  <c r="F2474" i="2"/>
  <c r="G2474" i="2"/>
  <c r="F2470" i="2"/>
  <c r="F2466" i="2"/>
  <c r="G2466" i="2"/>
  <c r="F2462" i="2"/>
  <c r="F2458" i="2"/>
  <c r="G2458" i="2"/>
  <c r="F2454" i="2"/>
  <c r="G2454" i="2"/>
  <c r="F2450" i="2"/>
  <c r="G2450" i="2"/>
  <c r="F2446" i="2"/>
  <c r="G2446" i="2"/>
  <c r="F2442" i="2"/>
  <c r="F2438" i="2"/>
  <c r="G2438" i="2"/>
  <c r="F2434" i="2"/>
  <c r="G2434" i="2"/>
  <c r="F2430" i="2"/>
  <c r="G2430" i="2"/>
  <c r="F2426" i="2"/>
  <c r="G2426" i="2"/>
  <c r="F2422" i="2"/>
  <c r="G2422" i="2"/>
  <c r="F2418" i="2"/>
  <c r="G2418" i="2"/>
  <c r="F2414" i="2"/>
  <c r="F2410" i="2"/>
  <c r="G2410" i="2"/>
  <c r="F2406" i="2"/>
  <c r="G2406" i="2"/>
  <c r="F2402" i="2"/>
  <c r="G2402" i="2"/>
  <c r="F2398" i="2"/>
  <c r="G2398" i="2"/>
  <c r="F2394" i="2"/>
  <c r="G2394" i="2"/>
  <c r="F2390" i="2"/>
  <c r="F2386" i="2"/>
  <c r="G2386" i="2"/>
  <c r="F2382" i="2"/>
  <c r="F2378" i="2"/>
  <c r="G2378" i="2"/>
  <c r="F2374" i="2"/>
  <c r="G2374" i="2"/>
  <c r="F2370" i="2"/>
  <c r="G2370" i="2"/>
  <c r="F2366" i="2"/>
  <c r="G2366" i="2"/>
  <c r="F2362" i="2"/>
  <c r="G2362" i="2"/>
  <c r="F2358" i="2"/>
  <c r="F2354" i="2"/>
  <c r="G2354" i="2"/>
  <c r="F2350" i="2"/>
  <c r="G2350" i="2"/>
  <c r="F2346" i="2"/>
  <c r="F2342" i="2"/>
  <c r="G2342" i="2"/>
  <c r="F2338" i="2"/>
  <c r="G2338" i="2"/>
  <c r="F2334" i="2"/>
  <c r="F2330" i="2"/>
  <c r="G2330" i="2"/>
  <c r="F2326" i="2"/>
  <c r="G2326" i="2"/>
  <c r="F2322" i="2"/>
  <c r="G2322" i="2"/>
  <c r="F2318" i="2"/>
  <c r="G2318" i="2"/>
  <c r="F2314" i="2"/>
  <c r="F2310" i="2"/>
  <c r="G2310" i="2"/>
  <c r="F2306" i="2"/>
  <c r="G2306" i="2"/>
  <c r="F2302" i="2"/>
  <c r="G2302" i="2"/>
  <c r="F2298" i="2"/>
  <c r="F2294" i="2"/>
  <c r="G2294" i="2"/>
  <c r="F2290" i="2"/>
  <c r="F2286" i="2"/>
  <c r="G2286" i="2"/>
  <c r="F2282" i="2"/>
  <c r="G2282" i="2"/>
  <c r="F2278" i="2"/>
  <c r="G2278" i="2"/>
  <c r="F2274" i="2"/>
  <c r="G2274" i="2"/>
  <c r="F2270" i="2"/>
  <c r="G2270" i="2"/>
  <c r="F2266" i="2"/>
  <c r="G2266" i="2"/>
  <c r="F2262" i="2"/>
  <c r="G2262" i="2"/>
  <c r="F2258" i="2"/>
  <c r="G2258" i="2"/>
  <c r="F2254" i="2"/>
  <c r="F2250" i="2"/>
  <c r="F2246" i="2"/>
  <c r="F2242" i="2"/>
  <c r="F2238" i="2"/>
  <c r="G2238" i="2"/>
  <c r="F2234" i="2"/>
  <c r="F2230" i="2"/>
  <c r="F2226" i="2"/>
  <c r="G2226" i="2"/>
  <c r="F2222" i="2"/>
  <c r="G2222" i="2"/>
  <c r="F2218" i="2"/>
  <c r="F2214" i="2"/>
  <c r="G2214" i="2"/>
  <c r="F2210" i="2"/>
  <c r="F2206" i="2"/>
  <c r="G2206" i="2"/>
  <c r="F2202" i="2"/>
  <c r="F2198" i="2"/>
  <c r="G2198" i="2"/>
  <c r="F2194" i="2"/>
  <c r="F2190" i="2"/>
  <c r="G2190" i="2"/>
  <c r="F2186" i="2"/>
  <c r="G2186" i="2"/>
  <c r="F2182" i="2"/>
  <c r="G2182" i="2"/>
  <c r="F2178" i="2"/>
  <c r="F2174" i="2"/>
  <c r="G2174" i="2"/>
  <c r="F2170" i="2"/>
  <c r="G2170" i="2"/>
  <c r="F2166" i="2"/>
  <c r="G2166" i="2"/>
  <c r="F2162" i="2"/>
  <c r="F2158" i="2"/>
  <c r="G2158" i="2"/>
  <c r="F2154" i="2"/>
  <c r="G2154" i="2"/>
  <c r="F2150" i="2"/>
  <c r="G2150" i="2"/>
  <c r="F2146" i="2"/>
  <c r="G2146" i="2"/>
  <c r="F2142" i="2"/>
  <c r="F2138" i="2"/>
  <c r="F2134" i="2"/>
  <c r="F2130" i="2"/>
  <c r="G2130" i="2"/>
  <c r="F2126" i="2"/>
  <c r="G2126" i="2"/>
  <c r="F2122" i="2"/>
  <c r="G2122" i="2"/>
  <c r="F2118" i="2"/>
  <c r="G2118" i="2"/>
  <c r="F2114" i="2"/>
  <c r="G2114" i="2"/>
  <c r="F2110" i="2"/>
  <c r="F2106" i="2"/>
  <c r="G2106" i="2"/>
  <c r="F2102" i="2"/>
  <c r="G2102" i="2"/>
  <c r="F2098" i="2"/>
  <c r="F2094" i="2"/>
  <c r="G2094" i="2"/>
  <c r="F2090" i="2"/>
  <c r="G2090" i="2"/>
  <c r="F2086" i="2"/>
  <c r="G2086" i="2"/>
  <c r="F2082" i="2"/>
  <c r="F2078" i="2"/>
  <c r="G2078" i="2"/>
  <c r="F2074" i="2"/>
  <c r="G2074" i="2"/>
  <c r="F2070" i="2"/>
  <c r="G2070" i="2"/>
  <c r="F2066" i="2"/>
  <c r="G2066" i="2"/>
  <c r="F2062" i="2"/>
  <c r="G2062" i="2"/>
  <c r="F2058" i="2"/>
  <c r="G2058" i="2"/>
  <c r="F2054" i="2"/>
  <c r="G2054" i="2"/>
  <c r="F2050" i="2"/>
  <c r="G2050" i="2"/>
  <c r="F2046" i="2"/>
  <c r="G2046" i="2"/>
  <c r="F2042" i="2"/>
  <c r="G2042" i="2"/>
  <c r="F2038" i="2"/>
  <c r="G2038" i="2"/>
  <c r="F2034" i="2"/>
  <c r="G2034" i="2"/>
  <c r="F2030" i="2"/>
  <c r="G2030" i="2"/>
  <c r="F2026" i="2"/>
  <c r="G2026" i="2"/>
  <c r="F2022" i="2"/>
  <c r="G2022" i="2"/>
  <c r="F2018" i="2"/>
  <c r="G2018" i="2"/>
  <c r="F2014" i="2"/>
  <c r="G2014" i="2"/>
  <c r="F2010" i="2"/>
  <c r="G2010" i="2"/>
  <c r="F2006" i="2"/>
  <c r="F2002" i="2"/>
  <c r="G2002" i="2"/>
  <c r="F1998" i="2"/>
  <c r="G1998" i="2"/>
  <c r="F1994" i="2"/>
  <c r="G1994" i="2"/>
  <c r="F1990" i="2"/>
  <c r="G1990" i="2"/>
  <c r="F1986" i="2"/>
  <c r="F1982" i="2"/>
  <c r="F1978" i="2"/>
  <c r="F1974" i="2"/>
  <c r="G1974" i="2"/>
  <c r="F1970" i="2"/>
  <c r="G1970" i="2"/>
  <c r="F1966" i="2"/>
  <c r="G1966" i="2"/>
  <c r="F1962" i="2"/>
  <c r="F1958" i="2"/>
  <c r="G1958" i="2"/>
  <c r="F1954" i="2"/>
  <c r="F1950" i="2"/>
  <c r="G1950" i="2"/>
  <c r="F1946" i="2"/>
  <c r="G1946" i="2"/>
  <c r="F1942" i="2"/>
  <c r="F1938" i="2"/>
  <c r="G1938" i="2"/>
  <c r="F1934" i="2"/>
  <c r="G1934" i="2"/>
  <c r="F1930" i="2"/>
  <c r="G1930" i="2"/>
  <c r="F1926" i="2"/>
  <c r="F1922" i="2"/>
  <c r="F1918" i="2"/>
  <c r="F1914" i="2"/>
  <c r="G1914" i="2"/>
  <c r="F1910" i="2"/>
  <c r="G1910" i="2"/>
  <c r="F1906" i="2"/>
  <c r="F1902" i="2"/>
  <c r="G1902" i="2"/>
  <c r="F1898" i="2"/>
  <c r="G1898" i="2"/>
  <c r="F1894" i="2"/>
  <c r="G1894" i="2"/>
  <c r="F1890" i="2"/>
  <c r="G1890" i="2"/>
  <c r="F1886" i="2"/>
  <c r="G1886" i="2"/>
  <c r="F1882" i="2"/>
  <c r="G1882" i="2"/>
  <c r="F1878" i="2"/>
  <c r="G1878" i="2"/>
  <c r="F1874" i="2"/>
  <c r="F1870" i="2"/>
  <c r="G1870" i="2"/>
  <c r="F1866" i="2"/>
  <c r="F1862" i="2"/>
  <c r="F1858" i="2"/>
  <c r="G1858" i="2"/>
  <c r="F1854" i="2"/>
  <c r="G1854" i="2"/>
  <c r="F1850" i="2"/>
  <c r="F1846" i="2"/>
  <c r="G1846" i="2"/>
  <c r="F1842" i="2"/>
  <c r="G1842" i="2"/>
  <c r="F1838" i="2"/>
  <c r="F1834" i="2"/>
  <c r="G1834" i="2"/>
  <c r="F1830" i="2"/>
  <c r="G1830" i="2"/>
  <c r="F1826" i="2"/>
  <c r="G1826" i="2"/>
  <c r="F1822" i="2"/>
  <c r="G1822" i="2"/>
  <c r="F1818" i="2"/>
  <c r="G1818" i="2"/>
  <c r="F1814" i="2"/>
  <c r="G1814" i="2"/>
  <c r="F1810" i="2"/>
  <c r="G1810" i="2"/>
  <c r="F1806" i="2"/>
  <c r="G1806" i="2"/>
  <c r="F1802" i="2"/>
  <c r="F1798" i="2"/>
  <c r="F1794" i="2"/>
  <c r="G1794" i="2"/>
  <c r="F1790" i="2"/>
  <c r="G1790" i="2"/>
  <c r="F1786" i="2"/>
  <c r="G1786" i="2"/>
  <c r="F1782" i="2"/>
  <c r="G1782" i="2"/>
  <c r="F1778" i="2"/>
  <c r="G1778" i="2"/>
  <c r="F1774" i="2"/>
  <c r="F1770" i="2"/>
  <c r="G1770" i="2"/>
  <c r="F1766" i="2"/>
  <c r="G1766" i="2"/>
  <c r="F1762" i="2"/>
  <c r="G1762" i="2"/>
  <c r="F1758" i="2"/>
  <c r="G1758" i="2"/>
  <c r="F1754" i="2"/>
  <c r="G1754" i="2"/>
  <c r="F1750" i="2"/>
  <c r="G1750" i="2"/>
  <c r="F1746" i="2"/>
  <c r="G1746" i="2"/>
  <c r="F1742" i="2"/>
  <c r="G1742" i="2"/>
  <c r="F1738" i="2"/>
  <c r="G1738" i="2"/>
  <c r="F1734" i="2"/>
  <c r="G1734" i="2"/>
  <c r="F1730" i="2"/>
  <c r="G1730" i="2"/>
  <c r="F1726" i="2"/>
  <c r="F1722" i="2"/>
  <c r="F1718" i="2"/>
  <c r="F1714" i="2"/>
  <c r="G1714" i="2"/>
  <c r="F1710" i="2"/>
  <c r="G1710" i="2"/>
  <c r="F1706" i="2"/>
  <c r="F1702" i="2"/>
  <c r="G1702" i="2"/>
  <c r="F1698" i="2"/>
  <c r="G1698" i="2"/>
  <c r="F1694" i="2"/>
  <c r="G1694" i="2"/>
  <c r="F1690" i="2"/>
  <c r="G1690" i="2"/>
  <c r="F1686" i="2"/>
  <c r="G1686" i="2"/>
  <c r="F1682" i="2"/>
  <c r="G1682" i="2"/>
  <c r="F1678" i="2"/>
  <c r="F1674" i="2"/>
  <c r="G1674" i="2"/>
  <c r="F1670" i="2"/>
  <c r="G1670" i="2"/>
  <c r="F1666" i="2"/>
  <c r="F1662" i="2"/>
  <c r="G1662" i="2"/>
  <c r="F1658" i="2"/>
  <c r="G1658" i="2"/>
  <c r="F1654" i="2"/>
  <c r="F1650" i="2"/>
  <c r="G1650" i="2"/>
  <c r="F1646" i="2"/>
  <c r="G1646" i="2"/>
  <c r="F1642" i="2"/>
  <c r="G1642" i="2"/>
  <c r="F1638" i="2"/>
  <c r="G1638" i="2"/>
  <c r="F1634" i="2"/>
  <c r="G1634" i="2"/>
  <c r="F1630" i="2"/>
  <c r="G1630" i="2"/>
  <c r="F1626" i="2"/>
  <c r="G1626" i="2"/>
  <c r="F1622" i="2"/>
  <c r="F1618" i="2"/>
  <c r="F1614" i="2"/>
  <c r="F1610" i="2"/>
  <c r="G1610" i="2"/>
  <c r="F1606" i="2"/>
  <c r="G1606" i="2"/>
  <c r="F1602" i="2"/>
  <c r="F1598" i="2"/>
  <c r="F1594" i="2"/>
  <c r="F1590" i="2"/>
  <c r="G1590" i="2"/>
  <c r="F1586" i="2"/>
  <c r="F1582" i="2"/>
  <c r="G1582" i="2"/>
  <c r="F1578" i="2"/>
  <c r="G1578" i="2"/>
  <c r="F1574" i="2"/>
  <c r="F1570" i="2"/>
  <c r="G1570" i="2"/>
  <c r="F1566" i="2"/>
  <c r="F1562" i="2"/>
  <c r="G1562" i="2"/>
  <c r="F1558" i="2"/>
  <c r="G1558" i="2"/>
  <c r="F1554" i="2"/>
  <c r="G1554" i="2"/>
  <c r="F1550" i="2"/>
  <c r="G1550" i="2"/>
  <c r="F1546" i="2"/>
  <c r="F1542" i="2"/>
  <c r="G1542" i="2"/>
  <c r="F1538" i="2"/>
  <c r="F1534" i="2"/>
  <c r="G1534" i="2"/>
  <c r="F1530" i="2"/>
  <c r="G1530" i="2"/>
  <c r="F1526" i="2"/>
  <c r="F1522" i="2"/>
  <c r="F1518" i="2"/>
  <c r="G1518" i="2"/>
  <c r="F1514" i="2"/>
  <c r="G1514" i="2"/>
  <c r="F1510" i="2"/>
  <c r="G1510" i="2"/>
  <c r="F1506" i="2"/>
  <c r="F1502" i="2"/>
  <c r="G1502" i="2"/>
  <c r="F1498" i="2"/>
  <c r="G1498" i="2"/>
  <c r="F1494" i="2"/>
  <c r="G1494" i="2"/>
  <c r="F1490" i="2"/>
  <c r="G1490" i="2"/>
  <c r="F1486" i="2"/>
  <c r="G1486" i="2"/>
  <c r="F1482" i="2"/>
  <c r="G1482" i="2"/>
  <c r="F1478" i="2"/>
  <c r="F1474" i="2"/>
  <c r="F1470" i="2"/>
  <c r="F1466" i="2"/>
  <c r="G1466" i="2"/>
  <c r="F1462" i="2"/>
  <c r="G1462" i="2"/>
  <c r="F1458" i="2"/>
  <c r="G1458" i="2"/>
  <c r="F1454" i="2"/>
  <c r="F1450" i="2"/>
  <c r="G1450" i="2"/>
  <c r="F1446" i="2"/>
  <c r="G1446" i="2"/>
  <c r="F1442" i="2"/>
  <c r="G1442" i="2"/>
  <c r="F1438" i="2"/>
  <c r="F1434" i="2"/>
  <c r="G1434" i="2"/>
  <c r="F1430" i="2"/>
  <c r="G1430" i="2"/>
  <c r="F1426" i="2"/>
  <c r="G1426" i="2"/>
  <c r="F1422" i="2"/>
  <c r="G1422" i="2"/>
  <c r="F1418" i="2"/>
  <c r="G1418" i="2"/>
  <c r="F1414" i="2"/>
  <c r="F1410" i="2"/>
  <c r="G1410" i="2"/>
  <c r="F1406" i="2"/>
  <c r="F1402" i="2"/>
  <c r="G1402" i="2"/>
  <c r="F1398" i="2"/>
  <c r="F1394" i="2"/>
  <c r="G1394" i="2"/>
  <c r="F1390" i="2"/>
  <c r="G1390" i="2"/>
  <c r="F1386" i="2"/>
  <c r="F1382" i="2"/>
  <c r="G1382" i="2"/>
  <c r="F1378" i="2"/>
  <c r="G1378" i="2"/>
  <c r="F1374" i="2"/>
  <c r="F1370" i="2"/>
  <c r="G1370" i="2"/>
  <c r="F1366" i="2"/>
  <c r="G1366" i="2"/>
  <c r="F1362" i="2"/>
  <c r="G1362" i="2"/>
  <c r="F1358" i="2"/>
  <c r="G1358" i="2"/>
  <c r="F1354" i="2"/>
  <c r="G1354" i="2"/>
  <c r="F1350" i="2"/>
  <c r="G1350" i="2"/>
  <c r="F1346" i="2"/>
  <c r="G1346" i="2"/>
  <c r="F1342" i="2"/>
  <c r="F1338" i="2"/>
  <c r="G1338" i="2"/>
  <c r="F1334" i="2"/>
  <c r="G1334" i="2"/>
  <c r="F1330" i="2"/>
  <c r="G1330" i="2"/>
  <c r="F1326" i="2"/>
  <c r="G1326" i="2"/>
  <c r="F1322" i="2"/>
  <c r="F1318" i="2"/>
  <c r="G1318" i="2"/>
  <c r="F1314" i="2"/>
  <c r="G1314" i="2"/>
  <c r="F1310" i="2"/>
  <c r="F1306" i="2"/>
  <c r="G1306" i="2"/>
  <c r="F1302" i="2"/>
  <c r="G1302" i="2"/>
  <c r="F1298" i="2"/>
  <c r="G1298" i="2"/>
  <c r="F1294" i="2"/>
  <c r="F1290" i="2"/>
  <c r="G1290" i="2"/>
  <c r="F1286" i="2"/>
  <c r="G1286" i="2"/>
  <c r="F1282" i="2"/>
  <c r="G1282" i="2"/>
  <c r="F1278" i="2"/>
  <c r="G1278" i="2"/>
  <c r="F1274" i="2"/>
  <c r="G1274" i="2"/>
  <c r="F1270" i="2"/>
  <c r="G1270" i="2"/>
  <c r="F1266" i="2"/>
  <c r="F1262" i="2"/>
  <c r="G1262" i="2"/>
  <c r="F1258" i="2"/>
  <c r="G1258" i="2"/>
  <c r="F1254" i="2"/>
  <c r="F1250" i="2"/>
  <c r="G1250" i="2"/>
  <c r="F1246" i="2"/>
  <c r="G1246" i="2"/>
  <c r="F1242" i="2"/>
  <c r="G1242" i="2"/>
  <c r="F1238" i="2"/>
  <c r="G1238" i="2"/>
  <c r="F1234" i="2"/>
  <c r="G1234" i="2"/>
  <c r="F1230" i="2"/>
  <c r="F1226" i="2"/>
  <c r="G1226" i="2"/>
  <c r="F1222" i="2"/>
  <c r="G1222" i="2"/>
  <c r="F1218" i="2"/>
  <c r="F1214" i="2"/>
  <c r="G1214" i="2"/>
  <c r="F1210" i="2"/>
  <c r="G1210" i="2"/>
  <c r="F1206" i="2"/>
  <c r="G1206" i="2"/>
  <c r="F1202" i="2"/>
  <c r="G1202" i="2"/>
  <c r="F1198" i="2"/>
  <c r="G1198" i="2"/>
  <c r="F1194" i="2"/>
  <c r="G1194" i="2"/>
  <c r="F1190" i="2"/>
  <c r="G1190" i="2"/>
  <c r="F1186" i="2"/>
  <c r="F1182" i="2"/>
  <c r="G1182" i="2"/>
  <c r="F1178" i="2"/>
  <c r="G1178" i="2"/>
  <c r="F1174" i="2"/>
  <c r="G1174" i="2"/>
  <c r="F1170" i="2"/>
  <c r="G1170" i="2"/>
  <c r="F1166" i="2"/>
  <c r="G1166" i="2"/>
  <c r="F1162" i="2"/>
  <c r="G1162" i="2"/>
  <c r="F1158" i="2"/>
  <c r="F1154" i="2"/>
  <c r="G1154" i="2"/>
  <c r="F1150" i="2"/>
  <c r="F1146" i="2"/>
  <c r="G1146" i="2"/>
  <c r="F1142" i="2"/>
  <c r="F1138" i="2"/>
  <c r="G1138" i="2"/>
  <c r="F1134" i="2"/>
  <c r="F1130" i="2"/>
  <c r="G1130" i="2"/>
  <c r="F1126" i="2"/>
  <c r="F1122" i="2"/>
  <c r="F1118" i="2"/>
  <c r="G1118" i="2"/>
  <c r="F1114" i="2"/>
  <c r="G1114" i="2"/>
  <c r="F1110" i="2"/>
  <c r="F1106" i="2"/>
  <c r="G1106" i="2"/>
  <c r="F1102" i="2"/>
  <c r="G1102" i="2"/>
  <c r="F1098" i="2"/>
  <c r="F1094" i="2"/>
  <c r="G1094" i="2"/>
  <c r="F1090" i="2"/>
  <c r="G1090" i="2"/>
  <c r="F1086" i="2"/>
  <c r="F1082" i="2"/>
  <c r="G1082" i="2"/>
  <c r="F1078" i="2"/>
  <c r="G1078" i="2"/>
  <c r="F1074" i="2"/>
  <c r="G1074" i="2"/>
  <c r="F1070" i="2"/>
  <c r="G1070" i="2"/>
  <c r="F1066" i="2"/>
  <c r="F1062" i="2"/>
  <c r="G1062" i="2"/>
  <c r="F1058" i="2"/>
  <c r="G1058" i="2"/>
  <c r="F1054" i="2"/>
  <c r="G1054" i="2"/>
  <c r="F1050" i="2"/>
  <c r="G1050" i="2"/>
  <c r="F1046" i="2"/>
  <c r="G1046" i="2"/>
  <c r="F1042" i="2"/>
  <c r="G1042" i="2"/>
  <c r="F1038" i="2"/>
  <c r="G1038" i="2"/>
  <c r="F1034" i="2"/>
  <c r="G1034" i="2"/>
  <c r="F1030" i="2"/>
  <c r="F1026" i="2"/>
  <c r="F1022" i="2"/>
  <c r="G1022" i="2"/>
  <c r="F1018" i="2"/>
  <c r="F1014" i="2"/>
  <c r="G1014" i="2"/>
  <c r="F1010" i="2"/>
  <c r="G1010" i="2"/>
  <c r="F1006" i="2"/>
  <c r="G1006" i="2"/>
  <c r="F1002" i="2"/>
  <c r="G1002" i="2"/>
  <c r="F998" i="2"/>
  <c r="F994" i="2"/>
  <c r="G994" i="2"/>
  <c r="F990" i="2"/>
  <c r="G990" i="2"/>
  <c r="F986" i="2"/>
  <c r="F982" i="2"/>
  <c r="G982" i="2"/>
  <c r="F978" i="2"/>
  <c r="G978" i="2"/>
  <c r="F974" i="2"/>
  <c r="G974" i="2"/>
  <c r="F970" i="2"/>
  <c r="G970" i="2"/>
  <c r="F966" i="2"/>
  <c r="G966" i="2"/>
  <c r="F962" i="2"/>
  <c r="G962" i="2"/>
  <c r="F958" i="2"/>
  <c r="F954" i="2"/>
  <c r="F950" i="2"/>
  <c r="G950" i="2"/>
  <c r="F946" i="2"/>
  <c r="F942" i="2"/>
  <c r="F938" i="2"/>
  <c r="F934" i="2"/>
  <c r="G934" i="2"/>
  <c r="F930" i="2"/>
  <c r="F926" i="2"/>
  <c r="G926" i="2"/>
  <c r="F922" i="2"/>
  <c r="F918" i="2"/>
  <c r="G918" i="2"/>
  <c r="F914" i="2"/>
  <c r="F910" i="2"/>
  <c r="F906" i="2"/>
  <c r="G906" i="2"/>
  <c r="F902" i="2"/>
  <c r="G902" i="2"/>
  <c r="F898" i="2"/>
  <c r="G898" i="2"/>
  <c r="F894" i="2"/>
  <c r="G894" i="2"/>
  <c r="F890" i="2"/>
  <c r="G890" i="2"/>
  <c r="F886" i="2"/>
  <c r="F882" i="2"/>
  <c r="G882" i="2"/>
  <c r="F878" i="2"/>
  <c r="F874" i="2"/>
  <c r="G874" i="2"/>
  <c r="F870" i="2"/>
  <c r="F866" i="2"/>
  <c r="G866" i="2"/>
  <c r="F862" i="2"/>
  <c r="G862" i="2"/>
  <c r="F858" i="2"/>
  <c r="G858" i="2"/>
  <c r="F854" i="2"/>
  <c r="F850" i="2"/>
  <c r="F846" i="2"/>
  <c r="G846" i="2"/>
  <c r="F842" i="2"/>
  <c r="F838" i="2"/>
  <c r="G838" i="2"/>
  <c r="F834" i="2"/>
  <c r="G834" i="2"/>
  <c r="F830" i="2"/>
  <c r="G830" i="2"/>
  <c r="F826" i="2"/>
  <c r="G826" i="2"/>
  <c r="F822" i="2"/>
  <c r="G822" i="2"/>
  <c r="F818" i="2"/>
  <c r="F814" i="2"/>
  <c r="G814" i="2"/>
  <c r="F810" i="2"/>
  <c r="G810" i="2"/>
  <c r="F806" i="2"/>
  <c r="F802" i="2"/>
  <c r="F798" i="2"/>
  <c r="G798" i="2"/>
  <c r="F794" i="2"/>
  <c r="G794" i="2"/>
  <c r="F790" i="2"/>
  <c r="G790" i="2"/>
  <c r="F786" i="2"/>
  <c r="G786" i="2"/>
  <c r="F782" i="2"/>
  <c r="F778" i="2"/>
  <c r="G778" i="2"/>
  <c r="F774" i="2"/>
  <c r="G774" i="2"/>
  <c r="F770" i="2"/>
  <c r="G770" i="2"/>
  <c r="F766" i="2"/>
  <c r="G766" i="2"/>
  <c r="F762" i="2"/>
  <c r="G762" i="2"/>
  <c r="F758" i="2"/>
  <c r="F754" i="2"/>
  <c r="G754" i="2"/>
  <c r="F750" i="2"/>
  <c r="F746" i="2"/>
  <c r="G746" i="2"/>
  <c r="F742" i="2"/>
  <c r="G742" i="2"/>
  <c r="F738" i="2"/>
  <c r="F734" i="2"/>
  <c r="G734" i="2"/>
  <c r="F730" i="2"/>
  <c r="G730" i="2"/>
  <c r="F726" i="2"/>
  <c r="F722" i="2"/>
  <c r="F718" i="2"/>
  <c r="G718" i="2"/>
  <c r="F714" i="2"/>
  <c r="F710" i="2"/>
  <c r="F706" i="2"/>
  <c r="G706" i="2"/>
  <c r="F702" i="2"/>
  <c r="G702" i="2"/>
  <c r="F698" i="2"/>
  <c r="G698" i="2"/>
  <c r="F694" i="2"/>
  <c r="F690" i="2"/>
  <c r="G690" i="2"/>
  <c r="F686" i="2"/>
  <c r="G686" i="2"/>
  <c r="F682" i="2"/>
  <c r="F678" i="2"/>
  <c r="G678" i="2"/>
  <c r="F674" i="2"/>
  <c r="G674" i="2"/>
  <c r="F670" i="2"/>
  <c r="G670" i="2"/>
  <c r="F666" i="2"/>
  <c r="G666" i="2"/>
  <c r="F662" i="2"/>
  <c r="G662" i="2"/>
  <c r="F658" i="2"/>
  <c r="G658" i="2"/>
  <c r="F654" i="2"/>
  <c r="G654" i="2"/>
  <c r="F650" i="2"/>
  <c r="G650" i="2"/>
  <c r="F646" i="2"/>
  <c r="G646" i="2"/>
  <c r="F642" i="2"/>
  <c r="G642" i="2"/>
  <c r="F638" i="2"/>
  <c r="F634" i="2"/>
  <c r="G634" i="2"/>
  <c r="F630" i="2"/>
  <c r="G630" i="2"/>
  <c r="F626" i="2"/>
  <c r="F622" i="2"/>
  <c r="G622" i="2"/>
  <c r="F618" i="2"/>
  <c r="F614" i="2"/>
  <c r="F610" i="2"/>
  <c r="G610" i="2"/>
  <c r="F606" i="2"/>
  <c r="G606" i="2"/>
  <c r="F602" i="2"/>
  <c r="F598" i="2"/>
  <c r="F594" i="2"/>
  <c r="F590" i="2"/>
  <c r="G590" i="2"/>
  <c r="F586" i="2"/>
  <c r="F582" i="2"/>
  <c r="G582" i="2"/>
  <c r="F578" i="2"/>
  <c r="F574" i="2"/>
  <c r="F570" i="2"/>
  <c r="G570" i="2"/>
  <c r="F566" i="2"/>
  <c r="G566" i="2"/>
  <c r="F562" i="2"/>
  <c r="G562" i="2"/>
  <c r="F558" i="2"/>
  <c r="G558" i="2"/>
  <c r="F554" i="2"/>
  <c r="F550" i="2"/>
  <c r="G550" i="2"/>
  <c r="F546" i="2"/>
  <c r="G546" i="2"/>
  <c r="F542" i="2"/>
  <c r="G542" i="2"/>
  <c r="F538" i="2"/>
  <c r="G538" i="2"/>
  <c r="F534" i="2"/>
  <c r="F530" i="2"/>
  <c r="G530" i="2"/>
  <c r="F526" i="2"/>
  <c r="F522" i="2"/>
  <c r="G522" i="2"/>
  <c r="F518" i="2"/>
  <c r="G518" i="2"/>
  <c r="F514" i="2"/>
  <c r="F510" i="2"/>
  <c r="G510" i="2"/>
  <c r="F506" i="2"/>
  <c r="G506" i="2"/>
  <c r="F502" i="2"/>
  <c r="G502" i="2"/>
  <c r="F498" i="2"/>
  <c r="G498" i="2"/>
  <c r="F494" i="2"/>
  <c r="F490" i="2"/>
  <c r="G490" i="2"/>
  <c r="F486" i="2"/>
  <c r="G486" i="2"/>
  <c r="F482" i="2"/>
  <c r="G482" i="2"/>
  <c r="F478" i="2"/>
  <c r="G478" i="2"/>
  <c r="F474" i="2"/>
  <c r="G474" i="2"/>
  <c r="F470" i="2"/>
  <c r="G470" i="2"/>
  <c r="F466" i="2"/>
  <c r="F462" i="2"/>
  <c r="G462" i="2"/>
  <c r="F458" i="2"/>
  <c r="G458" i="2"/>
  <c r="F454" i="2"/>
  <c r="G454" i="2"/>
  <c r="F450" i="2"/>
  <c r="F446" i="2"/>
  <c r="F442" i="2"/>
  <c r="G442" i="2"/>
  <c r="F438" i="2"/>
  <c r="G438" i="2"/>
  <c r="F434" i="2"/>
  <c r="G434" i="2"/>
  <c r="F430" i="2"/>
  <c r="G430" i="2"/>
  <c r="F426" i="2"/>
  <c r="G426" i="2"/>
  <c r="F422" i="2"/>
  <c r="F4505" i="2"/>
  <c r="G4505" i="2"/>
  <c r="F4501" i="2"/>
  <c r="G4501" i="2"/>
  <c r="F4497" i="2"/>
  <c r="F4493" i="2"/>
  <c r="F4489" i="2"/>
  <c r="G4489" i="2"/>
  <c r="F4485" i="2"/>
  <c r="G4485" i="2"/>
  <c r="F4481" i="2"/>
  <c r="G4481" i="2"/>
  <c r="F4477" i="2"/>
  <c r="G4477" i="2"/>
  <c r="F4473" i="2"/>
  <c r="G4473" i="2"/>
  <c r="F4469" i="2"/>
  <c r="F4465" i="2"/>
  <c r="F4461" i="2"/>
  <c r="G4461" i="2"/>
  <c r="F4457" i="2"/>
  <c r="F4453" i="2"/>
  <c r="F4449" i="2"/>
  <c r="G4449" i="2"/>
  <c r="F4445" i="2"/>
  <c r="G4445" i="2"/>
  <c r="F4441" i="2"/>
  <c r="G4441" i="2"/>
  <c r="F4437" i="2"/>
  <c r="G4437" i="2"/>
  <c r="F4433" i="2"/>
  <c r="F4429" i="2"/>
  <c r="F4425" i="2"/>
  <c r="G4425" i="2"/>
  <c r="F4421" i="2"/>
  <c r="G4421" i="2"/>
  <c r="F4417" i="2"/>
  <c r="G4417" i="2"/>
  <c r="F4413" i="2"/>
  <c r="G4413" i="2"/>
  <c r="F4409" i="2"/>
  <c r="G4409" i="2"/>
  <c r="F4405" i="2"/>
  <c r="F4401" i="2"/>
  <c r="G4401" i="2"/>
  <c r="F4397" i="2"/>
  <c r="G4397" i="2"/>
  <c r="F4393" i="2"/>
  <c r="G4393" i="2"/>
  <c r="F4389" i="2"/>
  <c r="G4389" i="2"/>
  <c r="F4385" i="2"/>
  <c r="G4385" i="2"/>
  <c r="F4381" i="2"/>
  <c r="G4381" i="2"/>
  <c r="F4377" i="2"/>
  <c r="G4377" i="2"/>
  <c r="F4373" i="2"/>
  <c r="G4373" i="2"/>
  <c r="F4369" i="2"/>
  <c r="G4369" i="2"/>
  <c r="F4365" i="2"/>
  <c r="G4365" i="2"/>
  <c r="F4361" i="2"/>
  <c r="G4361" i="2"/>
  <c r="F4357" i="2"/>
  <c r="G4357" i="2"/>
  <c r="F4353" i="2"/>
  <c r="G4353" i="2"/>
  <c r="F4349" i="2"/>
  <c r="F4345" i="2"/>
  <c r="F4341" i="2"/>
  <c r="G4341" i="2"/>
  <c r="F4337" i="2"/>
  <c r="G4337" i="2"/>
  <c r="F4333" i="2"/>
  <c r="G4333" i="2"/>
  <c r="F4329" i="2"/>
  <c r="G4329" i="2"/>
  <c r="F4325" i="2"/>
  <c r="F4321" i="2"/>
  <c r="F4317" i="2"/>
  <c r="G4317" i="2"/>
  <c r="F4313" i="2"/>
  <c r="G4313" i="2"/>
  <c r="F4309" i="2"/>
  <c r="G4309" i="2"/>
  <c r="F4305" i="2"/>
  <c r="G4305" i="2"/>
  <c r="F4301" i="2"/>
  <c r="G4301" i="2"/>
  <c r="F4297" i="2"/>
  <c r="G4297" i="2"/>
  <c r="F4293" i="2"/>
  <c r="G4293" i="2"/>
  <c r="F4289" i="2"/>
  <c r="G4289" i="2"/>
  <c r="F4285" i="2"/>
  <c r="G4285" i="2"/>
  <c r="F4281" i="2"/>
  <c r="F4277" i="2"/>
  <c r="F4273" i="2"/>
  <c r="G4273" i="2"/>
  <c r="F4269" i="2"/>
  <c r="G4269" i="2"/>
  <c r="F4265" i="2"/>
  <c r="F4261" i="2"/>
  <c r="F4257" i="2"/>
  <c r="G4257" i="2"/>
  <c r="F4253" i="2"/>
  <c r="G4253" i="2"/>
  <c r="F4249" i="2"/>
  <c r="F4245" i="2"/>
  <c r="G4245" i="2"/>
  <c r="F4241" i="2"/>
  <c r="F4237" i="2"/>
  <c r="G4237" i="2"/>
  <c r="F4233" i="2"/>
  <c r="F4229" i="2"/>
  <c r="F4225" i="2"/>
  <c r="F4221" i="2"/>
  <c r="G4221" i="2"/>
  <c r="F4217" i="2"/>
  <c r="G4217" i="2"/>
  <c r="F4213" i="2"/>
  <c r="G4213" i="2"/>
  <c r="F4209" i="2"/>
  <c r="F4205" i="2"/>
  <c r="F4201" i="2"/>
  <c r="G4201" i="2"/>
  <c r="F4197" i="2"/>
  <c r="G4197" i="2"/>
  <c r="F4193" i="2"/>
  <c r="F4189" i="2"/>
  <c r="F4185" i="2"/>
  <c r="G4185" i="2"/>
  <c r="F4181" i="2"/>
  <c r="G4181" i="2"/>
  <c r="F4177" i="2"/>
  <c r="G4177" i="2"/>
  <c r="F4173" i="2"/>
  <c r="G4173" i="2"/>
  <c r="F4169" i="2"/>
  <c r="G4169" i="2"/>
  <c r="F4165" i="2"/>
  <c r="G4165" i="2"/>
  <c r="F4161" i="2"/>
  <c r="F4157" i="2"/>
  <c r="G4157" i="2"/>
  <c r="F4153" i="2"/>
  <c r="G4153" i="2"/>
  <c r="F4149" i="2"/>
  <c r="F4145" i="2"/>
  <c r="F4141" i="2"/>
  <c r="G4141" i="2"/>
  <c r="F4137" i="2"/>
  <c r="G4137" i="2"/>
  <c r="F4133" i="2"/>
  <c r="G4133" i="2"/>
  <c r="F4129" i="2"/>
  <c r="F4125" i="2"/>
  <c r="G4125" i="2"/>
  <c r="F4121" i="2"/>
  <c r="G4121" i="2"/>
  <c r="F4117" i="2"/>
  <c r="G4117" i="2"/>
  <c r="F4113" i="2"/>
  <c r="G4113" i="2"/>
  <c r="F4109" i="2"/>
  <c r="G4109" i="2"/>
  <c r="F4105" i="2"/>
  <c r="G4105" i="2"/>
  <c r="F4101" i="2"/>
  <c r="G4101" i="2"/>
  <c r="F4097" i="2"/>
  <c r="G4097" i="2"/>
  <c r="F4093" i="2"/>
  <c r="F4089" i="2"/>
  <c r="G4089" i="2"/>
  <c r="F4085" i="2"/>
  <c r="G4085" i="2"/>
  <c r="F4081" i="2"/>
  <c r="F4077" i="2"/>
  <c r="F4073" i="2"/>
  <c r="G4073" i="2"/>
  <c r="F4069" i="2"/>
  <c r="G4069" i="2"/>
  <c r="F4065" i="2"/>
  <c r="G4065" i="2"/>
  <c r="F4061" i="2"/>
  <c r="G4061" i="2"/>
  <c r="F4057" i="2"/>
  <c r="G4057" i="2"/>
  <c r="F4053" i="2"/>
  <c r="G4053" i="2"/>
  <c r="F4049" i="2"/>
  <c r="G4049" i="2"/>
  <c r="F4045" i="2"/>
  <c r="F4041" i="2"/>
  <c r="G4041" i="2"/>
  <c r="F4037" i="2"/>
  <c r="G4037" i="2"/>
  <c r="F4033" i="2"/>
  <c r="G4033" i="2"/>
  <c r="F4029" i="2"/>
  <c r="G4029" i="2"/>
  <c r="F4025" i="2"/>
  <c r="G4025" i="2"/>
  <c r="F4021" i="2"/>
  <c r="G4021" i="2"/>
  <c r="F4017" i="2"/>
  <c r="G4017" i="2"/>
  <c r="F4013" i="2"/>
  <c r="G4013" i="2"/>
  <c r="F4009" i="2"/>
  <c r="G4009" i="2"/>
  <c r="F4005" i="2"/>
  <c r="G4005" i="2"/>
  <c r="F4001" i="2"/>
  <c r="G4001" i="2"/>
  <c r="F3997" i="2"/>
  <c r="G3997" i="2"/>
  <c r="F3993" i="2"/>
  <c r="F3989" i="2"/>
  <c r="F3985" i="2"/>
  <c r="G3985" i="2"/>
  <c r="F3981" i="2"/>
  <c r="G3981" i="2"/>
  <c r="F3977" i="2"/>
  <c r="G3977" i="2"/>
  <c r="F3973" i="2"/>
  <c r="G3973" i="2"/>
  <c r="F3969" i="2"/>
  <c r="G3969" i="2"/>
  <c r="F3965" i="2"/>
  <c r="F3961" i="2"/>
  <c r="G3961" i="2"/>
  <c r="F3957" i="2"/>
  <c r="G3957" i="2"/>
  <c r="F3953" i="2"/>
  <c r="F3949" i="2"/>
  <c r="G3949" i="2"/>
  <c r="F3945" i="2"/>
  <c r="G3945" i="2"/>
  <c r="F3941" i="2"/>
  <c r="G3941" i="2"/>
  <c r="F3937" i="2"/>
  <c r="G3937" i="2"/>
  <c r="F3933" i="2"/>
  <c r="G3933" i="2"/>
  <c r="F3929" i="2"/>
  <c r="F3925" i="2"/>
  <c r="G3925" i="2"/>
  <c r="F3921" i="2"/>
  <c r="G3921" i="2"/>
  <c r="F3917" i="2"/>
  <c r="G3917" i="2"/>
  <c r="F3913" i="2"/>
  <c r="F3909" i="2"/>
  <c r="G3909" i="2"/>
  <c r="F3905" i="2"/>
  <c r="G3905" i="2"/>
  <c r="F3901" i="2"/>
  <c r="G3901" i="2"/>
  <c r="F3897" i="2"/>
  <c r="G3897" i="2"/>
  <c r="F3893" i="2"/>
  <c r="G3893" i="2"/>
  <c r="F3889" i="2"/>
  <c r="F3885" i="2"/>
  <c r="G3885" i="2"/>
  <c r="F3881" i="2"/>
  <c r="G3881" i="2"/>
  <c r="F3877" i="2"/>
  <c r="G3877" i="2"/>
  <c r="F3873" i="2"/>
  <c r="F3869" i="2"/>
  <c r="G3869" i="2"/>
  <c r="F3865" i="2"/>
  <c r="G3865" i="2"/>
  <c r="F3861" i="2"/>
  <c r="G3861" i="2"/>
  <c r="F3857" i="2"/>
  <c r="G3857" i="2"/>
  <c r="F3853" i="2"/>
  <c r="F3849" i="2"/>
  <c r="G3849" i="2"/>
  <c r="F3845" i="2"/>
  <c r="G3845" i="2"/>
  <c r="F3841" i="2"/>
  <c r="G3841" i="2"/>
  <c r="F3837" i="2"/>
  <c r="G3837" i="2"/>
  <c r="F3833" i="2"/>
  <c r="F3829" i="2"/>
  <c r="G3829" i="2"/>
  <c r="F3825" i="2"/>
  <c r="G3825" i="2"/>
  <c r="F3821" i="2"/>
  <c r="F3817" i="2"/>
  <c r="G3817" i="2"/>
  <c r="F3813" i="2"/>
  <c r="G3813" i="2"/>
  <c r="F3809" i="2"/>
  <c r="G3809" i="2"/>
  <c r="F3805" i="2"/>
  <c r="G3805" i="2"/>
  <c r="F3801" i="2"/>
  <c r="G3801" i="2"/>
  <c r="F3797" i="2"/>
  <c r="G3797" i="2"/>
  <c r="F3793" i="2"/>
  <c r="F3789" i="2"/>
  <c r="F3785" i="2"/>
  <c r="G3785" i="2"/>
  <c r="F3781" i="2"/>
  <c r="G3781" i="2"/>
  <c r="F3777" i="2"/>
  <c r="G3777" i="2"/>
  <c r="F3773" i="2"/>
  <c r="G3773" i="2"/>
  <c r="F3769" i="2"/>
  <c r="F3765" i="2"/>
  <c r="G3765" i="2"/>
  <c r="F3761" i="2"/>
  <c r="G3761" i="2"/>
  <c r="F3757" i="2"/>
  <c r="G3757" i="2"/>
  <c r="F3753" i="2"/>
  <c r="G3753" i="2"/>
  <c r="F3749" i="2"/>
  <c r="F3745" i="2"/>
  <c r="G3745" i="2"/>
  <c r="F3741" i="2"/>
  <c r="G3741" i="2"/>
  <c r="F3737" i="2"/>
  <c r="G3737" i="2"/>
  <c r="F3733" i="2"/>
  <c r="F3729" i="2"/>
  <c r="G3729" i="2"/>
  <c r="F3725" i="2"/>
  <c r="G3725" i="2"/>
  <c r="F3721" i="2"/>
  <c r="G3721" i="2"/>
  <c r="F3717" i="2"/>
  <c r="G3717" i="2"/>
  <c r="F3713" i="2"/>
  <c r="G3713" i="2"/>
  <c r="F3709" i="2"/>
  <c r="F3705" i="2"/>
  <c r="G3705" i="2"/>
  <c r="F3701" i="2"/>
  <c r="G3701" i="2"/>
  <c r="F3697" i="2"/>
  <c r="G3697" i="2"/>
  <c r="F3693" i="2"/>
  <c r="G3693" i="2"/>
  <c r="F3689" i="2"/>
  <c r="G3689" i="2"/>
  <c r="F3685" i="2"/>
  <c r="G3685" i="2"/>
  <c r="F3681" i="2"/>
  <c r="F3677" i="2"/>
  <c r="F3673" i="2"/>
  <c r="G3673" i="2"/>
  <c r="F3669" i="2"/>
  <c r="G3669" i="2"/>
  <c r="F3665" i="2"/>
  <c r="F3661" i="2"/>
  <c r="G3661" i="2"/>
  <c r="F3657" i="2"/>
  <c r="G3657" i="2"/>
  <c r="F3653" i="2"/>
  <c r="F3649" i="2"/>
  <c r="G3649" i="2"/>
  <c r="F3645" i="2"/>
  <c r="F3641" i="2"/>
  <c r="F3637" i="2"/>
  <c r="G3637" i="2"/>
  <c r="F3633" i="2"/>
  <c r="F3629" i="2"/>
  <c r="G3629" i="2"/>
  <c r="F3625" i="2"/>
  <c r="F3621" i="2"/>
  <c r="F3617" i="2"/>
  <c r="G3617" i="2"/>
  <c r="F3613" i="2"/>
  <c r="G3613" i="2"/>
  <c r="F3609" i="2"/>
  <c r="F3605" i="2"/>
  <c r="F3601" i="2"/>
  <c r="G3601" i="2"/>
  <c r="F3597" i="2"/>
  <c r="G3597" i="2"/>
  <c r="F3593" i="2"/>
  <c r="G3593" i="2"/>
  <c r="F3589" i="2"/>
  <c r="G3589" i="2"/>
  <c r="F3585" i="2"/>
  <c r="F3581" i="2"/>
  <c r="G3581" i="2"/>
  <c r="F3577" i="2"/>
  <c r="G3577" i="2"/>
  <c r="F3573" i="2"/>
  <c r="G3573" i="2"/>
  <c r="F3569" i="2"/>
  <c r="G3569" i="2"/>
  <c r="F3565" i="2"/>
  <c r="G3565" i="2"/>
  <c r="F3561" i="2"/>
  <c r="F3557" i="2"/>
  <c r="F3553" i="2"/>
  <c r="F3549" i="2"/>
  <c r="G3549" i="2"/>
  <c r="F3545" i="2"/>
  <c r="F3541" i="2"/>
  <c r="F3537" i="2"/>
  <c r="F3533" i="2"/>
  <c r="F3529" i="2"/>
  <c r="F3525" i="2"/>
  <c r="G3525" i="2"/>
  <c r="F3521" i="2"/>
  <c r="G3521" i="2"/>
  <c r="F3517" i="2"/>
  <c r="G3517" i="2"/>
  <c r="F3513" i="2"/>
  <c r="G3513" i="2"/>
  <c r="F3509" i="2"/>
  <c r="G3509" i="2"/>
  <c r="F3505" i="2"/>
  <c r="F3501" i="2"/>
  <c r="G3501" i="2"/>
  <c r="F3497" i="2"/>
  <c r="G3497" i="2"/>
  <c r="F3493" i="2"/>
  <c r="G3493" i="2"/>
  <c r="F3489" i="2"/>
  <c r="G3489" i="2"/>
  <c r="F3485" i="2"/>
  <c r="F3481" i="2"/>
  <c r="G3481" i="2"/>
  <c r="F3477" i="2"/>
  <c r="F3473" i="2"/>
  <c r="G3473" i="2"/>
  <c r="F3469" i="2"/>
  <c r="F3465" i="2"/>
  <c r="F3461" i="2"/>
  <c r="F3457" i="2"/>
  <c r="F3453" i="2"/>
  <c r="G3453" i="2"/>
  <c r="F3449" i="2"/>
  <c r="G3449" i="2"/>
  <c r="F3445" i="2"/>
  <c r="G3445" i="2"/>
  <c r="F3441" i="2"/>
  <c r="G3441" i="2"/>
  <c r="F3437" i="2"/>
  <c r="G3437" i="2"/>
  <c r="F3433" i="2"/>
  <c r="G3433" i="2"/>
  <c r="F3429" i="2"/>
  <c r="G3429" i="2"/>
  <c r="F3425" i="2"/>
  <c r="G3425" i="2"/>
  <c r="F3421" i="2"/>
  <c r="G3421" i="2"/>
  <c r="F3417" i="2"/>
  <c r="F3413" i="2"/>
  <c r="G3413" i="2"/>
  <c r="F3409" i="2"/>
  <c r="G3409" i="2"/>
  <c r="F3405" i="2"/>
  <c r="F3401" i="2"/>
  <c r="G3401" i="2"/>
  <c r="F3397" i="2"/>
  <c r="F3393" i="2"/>
  <c r="F3389" i="2"/>
  <c r="G3389" i="2"/>
  <c r="F3385" i="2"/>
  <c r="F3381" i="2"/>
  <c r="F3377" i="2"/>
  <c r="G3377" i="2"/>
  <c r="F3373" i="2"/>
  <c r="G3373" i="2"/>
  <c r="F3369" i="2"/>
  <c r="G3369" i="2"/>
  <c r="F3365" i="2"/>
  <c r="F3361" i="2"/>
  <c r="F3357" i="2"/>
  <c r="G3357" i="2"/>
  <c r="F3353" i="2"/>
  <c r="F3349" i="2"/>
  <c r="G3349" i="2"/>
  <c r="F3345" i="2"/>
  <c r="F3341" i="2"/>
  <c r="F3337" i="2"/>
  <c r="F3333" i="2"/>
  <c r="F3329" i="2"/>
  <c r="G3329" i="2"/>
  <c r="F3325" i="2"/>
  <c r="G3325" i="2"/>
  <c r="F3321" i="2"/>
  <c r="F3317" i="2"/>
  <c r="G3317" i="2"/>
  <c r="F3313" i="2"/>
  <c r="F3309" i="2"/>
  <c r="F3305" i="2"/>
  <c r="G3305" i="2"/>
  <c r="F3301" i="2"/>
  <c r="G3301" i="2"/>
  <c r="F3297" i="2"/>
  <c r="G3297" i="2"/>
  <c r="F3293" i="2"/>
  <c r="F3289" i="2"/>
  <c r="G3289" i="2"/>
  <c r="F3285" i="2"/>
  <c r="F3281" i="2"/>
  <c r="F3277" i="2"/>
  <c r="G3277" i="2"/>
  <c r="F3273" i="2"/>
  <c r="F3269" i="2"/>
  <c r="G3269" i="2"/>
  <c r="F3265" i="2"/>
  <c r="G3265" i="2"/>
  <c r="F3261" i="2"/>
  <c r="G3261" i="2"/>
  <c r="F3257" i="2"/>
  <c r="G3257" i="2"/>
  <c r="F3253" i="2"/>
  <c r="F3249" i="2"/>
  <c r="G3249" i="2"/>
  <c r="F3245" i="2"/>
  <c r="G3245" i="2"/>
  <c r="F3241" i="2"/>
  <c r="F3237" i="2"/>
  <c r="F3233" i="2"/>
  <c r="G3233" i="2"/>
  <c r="F3229" i="2"/>
  <c r="G3229" i="2"/>
  <c r="F3225" i="2"/>
  <c r="G3225" i="2"/>
  <c r="F3221" i="2"/>
  <c r="F3217" i="2"/>
  <c r="F3213" i="2"/>
  <c r="G3213" i="2"/>
  <c r="F3209" i="2"/>
  <c r="F3205" i="2"/>
  <c r="G3205" i="2"/>
  <c r="F3201" i="2"/>
  <c r="G3201" i="2"/>
  <c r="F3197" i="2"/>
  <c r="G3197" i="2"/>
  <c r="F3193" i="2"/>
  <c r="F3189" i="2"/>
  <c r="G3189" i="2"/>
  <c r="F3185" i="2"/>
  <c r="G3185" i="2"/>
  <c r="F3181" i="2"/>
  <c r="G3181" i="2"/>
  <c r="F3177" i="2"/>
  <c r="G3177" i="2"/>
  <c r="F3173" i="2"/>
  <c r="G3173" i="2"/>
  <c r="F3169" i="2"/>
  <c r="G3169" i="2"/>
  <c r="F3165" i="2"/>
  <c r="G3165" i="2"/>
  <c r="F3161" i="2"/>
  <c r="G3161" i="2"/>
  <c r="F3157" i="2"/>
  <c r="G3157" i="2"/>
  <c r="F3153" i="2"/>
  <c r="G3153" i="2"/>
  <c r="F3149" i="2"/>
  <c r="G3149" i="2"/>
  <c r="F3145" i="2"/>
  <c r="G3145" i="2"/>
  <c r="F3141" i="2"/>
  <c r="G3141" i="2"/>
  <c r="F3137" i="2"/>
  <c r="G3137" i="2"/>
  <c r="F3133" i="2"/>
  <c r="F3129" i="2"/>
  <c r="G3129" i="2"/>
  <c r="F3125" i="2"/>
  <c r="F3121" i="2"/>
  <c r="G3121" i="2"/>
  <c r="F3117" i="2"/>
  <c r="G3117" i="2"/>
  <c r="F3113" i="2"/>
  <c r="G3113" i="2"/>
  <c r="F3109" i="2"/>
  <c r="F3105" i="2"/>
  <c r="G3105" i="2"/>
  <c r="F3101" i="2"/>
  <c r="G3101" i="2"/>
  <c r="F3097" i="2"/>
  <c r="F3093" i="2"/>
  <c r="F3089" i="2"/>
  <c r="F3085" i="2"/>
  <c r="F3081" i="2"/>
  <c r="G3081" i="2"/>
  <c r="F3077" i="2"/>
  <c r="F3073" i="2"/>
  <c r="F3069" i="2"/>
  <c r="G3069" i="2"/>
  <c r="F3065" i="2"/>
  <c r="G3065" i="2"/>
  <c r="F3061" i="2"/>
  <c r="F3057" i="2"/>
  <c r="G3057" i="2"/>
  <c r="F3053" i="2"/>
  <c r="G3053" i="2"/>
  <c r="F3049" i="2"/>
  <c r="F3045" i="2"/>
  <c r="G3045" i="2"/>
  <c r="F3041" i="2"/>
  <c r="F3037" i="2"/>
  <c r="F3033" i="2"/>
  <c r="G3033" i="2"/>
  <c r="F3029" i="2"/>
  <c r="G3029" i="2"/>
  <c r="F3025" i="2"/>
  <c r="G3025" i="2"/>
  <c r="F3021" i="2"/>
  <c r="F3017" i="2"/>
  <c r="F3013" i="2"/>
  <c r="G3013" i="2"/>
  <c r="F3009" i="2"/>
  <c r="G3009" i="2"/>
  <c r="F3005" i="2"/>
  <c r="G3005" i="2"/>
  <c r="F3001" i="2"/>
  <c r="G3001" i="2"/>
  <c r="F2997" i="2"/>
  <c r="F2993" i="2"/>
  <c r="F2989" i="2"/>
  <c r="F2985" i="2"/>
  <c r="G2985" i="2"/>
  <c r="F2981" i="2"/>
  <c r="F2977" i="2"/>
  <c r="F2973" i="2"/>
  <c r="F2969" i="2"/>
  <c r="F2965" i="2"/>
  <c r="G2965" i="2"/>
  <c r="F2961" i="2"/>
  <c r="G2961" i="2"/>
  <c r="F2957" i="2"/>
  <c r="F2953" i="2"/>
  <c r="G2953" i="2"/>
  <c r="F2949" i="2"/>
  <c r="F2945" i="2"/>
  <c r="G2945" i="2"/>
  <c r="F2941" i="2"/>
  <c r="G2941" i="2"/>
  <c r="F2937" i="2"/>
  <c r="G2937" i="2"/>
  <c r="F2933" i="2"/>
  <c r="G2933" i="2"/>
  <c r="F2929" i="2"/>
  <c r="F2925" i="2"/>
  <c r="G2925" i="2"/>
  <c r="F2921" i="2"/>
  <c r="G2921" i="2"/>
  <c r="F2917" i="2"/>
  <c r="G2917" i="2"/>
  <c r="F2913" i="2"/>
  <c r="G2913" i="2"/>
  <c r="F2909" i="2"/>
  <c r="F2905" i="2"/>
  <c r="F2901" i="2"/>
  <c r="F2897" i="2"/>
  <c r="F2893" i="2"/>
  <c r="F2889" i="2"/>
  <c r="G2889" i="2"/>
  <c r="F2885" i="2"/>
  <c r="F2881" i="2"/>
  <c r="G2881" i="2"/>
  <c r="F2877" i="2"/>
  <c r="G2877" i="2"/>
  <c r="F2873" i="2"/>
  <c r="G2873" i="2"/>
  <c r="F2869" i="2"/>
  <c r="F2865" i="2"/>
  <c r="F2861" i="2"/>
  <c r="G2861" i="2"/>
  <c r="F2857" i="2"/>
  <c r="G2857" i="2"/>
  <c r="F2853" i="2"/>
  <c r="F2849" i="2"/>
  <c r="G2849" i="2"/>
  <c r="F2845" i="2"/>
  <c r="G2845" i="2"/>
  <c r="F2841" i="2"/>
  <c r="F2837" i="2"/>
  <c r="G2837" i="2"/>
  <c r="F2833" i="2"/>
  <c r="G2833" i="2"/>
  <c r="F2829" i="2"/>
  <c r="G2829" i="2"/>
  <c r="F2825" i="2"/>
  <c r="F2821" i="2"/>
  <c r="F2817" i="2"/>
  <c r="G2817" i="2"/>
  <c r="F2813" i="2"/>
  <c r="G2813" i="2"/>
  <c r="F2809" i="2"/>
  <c r="G2809" i="2"/>
  <c r="F2805" i="2"/>
  <c r="F2801" i="2"/>
  <c r="F2797" i="2"/>
  <c r="G2797" i="2"/>
  <c r="F2793" i="2"/>
  <c r="F2789" i="2"/>
  <c r="G2789" i="2"/>
  <c r="F2785" i="2"/>
  <c r="G2785" i="2"/>
  <c r="F2781" i="2"/>
  <c r="G2781" i="2"/>
  <c r="F2777" i="2"/>
  <c r="G2777" i="2"/>
  <c r="F2773" i="2"/>
  <c r="G2773" i="2"/>
  <c r="F2769" i="2"/>
  <c r="G2769" i="2"/>
  <c r="F2765" i="2"/>
  <c r="G2765" i="2"/>
  <c r="F2761" i="2"/>
  <c r="G2761" i="2"/>
  <c r="F2757" i="2"/>
  <c r="G2757" i="2"/>
  <c r="F2753" i="2"/>
  <c r="G2753" i="2"/>
  <c r="F2749" i="2"/>
  <c r="G2749" i="2"/>
  <c r="F2745" i="2"/>
  <c r="F2741" i="2"/>
  <c r="G2741" i="2"/>
  <c r="F2737" i="2"/>
  <c r="F2733" i="2"/>
  <c r="G2733" i="2"/>
  <c r="F2729" i="2"/>
  <c r="F2725" i="2"/>
  <c r="G2725" i="2"/>
  <c r="F2721" i="2"/>
  <c r="F2717" i="2"/>
  <c r="F2713" i="2"/>
  <c r="G2713" i="2"/>
  <c r="F2709" i="2"/>
  <c r="G2709" i="2"/>
  <c r="F2705" i="2"/>
  <c r="G2705" i="2"/>
  <c r="F2701" i="2"/>
  <c r="F2697" i="2"/>
  <c r="G2697" i="2"/>
  <c r="F2693" i="2"/>
  <c r="G2693" i="2"/>
  <c r="F2689" i="2"/>
  <c r="G2689" i="2"/>
  <c r="F2685" i="2"/>
  <c r="G2685" i="2"/>
  <c r="F2681" i="2"/>
  <c r="F2677" i="2"/>
  <c r="G2677" i="2"/>
  <c r="F2673" i="2"/>
  <c r="G2673" i="2"/>
  <c r="F2669" i="2"/>
  <c r="G2669" i="2"/>
  <c r="F2665" i="2"/>
  <c r="F2661" i="2"/>
  <c r="G2661" i="2"/>
  <c r="F2657" i="2"/>
  <c r="G2657" i="2"/>
  <c r="F2653" i="2"/>
  <c r="F2649" i="2"/>
  <c r="G2649" i="2"/>
  <c r="F2645" i="2"/>
  <c r="G2645" i="2"/>
  <c r="F2641" i="2"/>
  <c r="G2641" i="2"/>
  <c r="F2637" i="2"/>
  <c r="F2633" i="2"/>
  <c r="F2629" i="2"/>
  <c r="G2629" i="2"/>
  <c r="F2625" i="2"/>
  <c r="G2625" i="2"/>
  <c r="F2621" i="2"/>
  <c r="G2621" i="2"/>
  <c r="F2617" i="2"/>
  <c r="G2617" i="2"/>
  <c r="F2613" i="2"/>
  <c r="G2613" i="2"/>
  <c r="F2609" i="2"/>
  <c r="G2609" i="2"/>
  <c r="F2605" i="2"/>
  <c r="F2601" i="2"/>
  <c r="G2601" i="2"/>
  <c r="F2597" i="2"/>
  <c r="G2597" i="2"/>
  <c r="F2593" i="2"/>
  <c r="G2593" i="2"/>
  <c r="F2589" i="2"/>
  <c r="G2589" i="2"/>
  <c r="F2585" i="2"/>
  <c r="G2585" i="2"/>
  <c r="F2581" i="2"/>
  <c r="G2581" i="2"/>
  <c r="F2577" i="2"/>
  <c r="G2577" i="2"/>
  <c r="F2573" i="2"/>
  <c r="G2573" i="2"/>
  <c r="F2569" i="2"/>
  <c r="G2569" i="2"/>
  <c r="F2565" i="2"/>
  <c r="G2565" i="2"/>
  <c r="F2561" i="2"/>
  <c r="F2557" i="2"/>
  <c r="G2557" i="2"/>
  <c r="F2553" i="2"/>
  <c r="G2553" i="2"/>
  <c r="F2549" i="2"/>
  <c r="G2549" i="2"/>
  <c r="F2545" i="2"/>
  <c r="G2545" i="2"/>
  <c r="F2541" i="2"/>
  <c r="G2541" i="2"/>
  <c r="F2537" i="2"/>
  <c r="F2533" i="2"/>
  <c r="G2533" i="2"/>
  <c r="F2529" i="2"/>
  <c r="G2529" i="2"/>
  <c r="F2525" i="2"/>
  <c r="F2521" i="2"/>
  <c r="F2517" i="2"/>
  <c r="G2517" i="2"/>
  <c r="F2513" i="2"/>
  <c r="G2513" i="2"/>
  <c r="F2509" i="2"/>
  <c r="G2509" i="2"/>
  <c r="F2505" i="2"/>
  <c r="G2505" i="2"/>
  <c r="F2501" i="2"/>
  <c r="G2501" i="2"/>
  <c r="F2497" i="2"/>
  <c r="G2497" i="2"/>
  <c r="F2493" i="2"/>
  <c r="G2493" i="2"/>
  <c r="F2489" i="2"/>
  <c r="G2489" i="2"/>
  <c r="F2485" i="2"/>
  <c r="G2485" i="2"/>
  <c r="F2481" i="2"/>
  <c r="G2481" i="2"/>
  <c r="F2477" i="2"/>
  <c r="F2473" i="2"/>
  <c r="G2473" i="2"/>
  <c r="F2469" i="2"/>
  <c r="F2465" i="2"/>
  <c r="G2465" i="2"/>
  <c r="F2461" i="2"/>
  <c r="G2461" i="2"/>
  <c r="F2457" i="2"/>
  <c r="F2453" i="2"/>
  <c r="G2453" i="2"/>
  <c r="F2449" i="2"/>
  <c r="G2449" i="2"/>
  <c r="F2445" i="2"/>
  <c r="F2441" i="2"/>
  <c r="G2441" i="2"/>
  <c r="F2437" i="2"/>
  <c r="G2437" i="2"/>
  <c r="F2433" i="2"/>
  <c r="F2429" i="2"/>
  <c r="F2425" i="2"/>
  <c r="G2425" i="2"/>
  <c r="F2421" i="2"/>
  <c r="F2417" i="2"/>
  <c r="F2413" i="2"/>
  <c r="G2413" i="2"/>
  <c r="F2409" i="2"/>
  <c r="F2405" i="2"/>
  <c r="G2405" i="2"/>
  <c r="F2401" i="2"/>
  <c r="G2401" i="2"/>
  <c r="F2397" i="2"/>
  <c r="F2393" i="2"/>
  <c r="G2393" i="2"/>
  <c r="F2389" i="2"/>
  <c r="G2389" i="2"/>
  <c r="F2385" i="2"/>
  <c r="F2381" i="2"/>
  <c r="G2381" i="2"/>
  <c r="F2377" i="2"/>
  <c r="G2377" i="2"/>
  <c r="F2373" i="2"/>
  <c r="F2369" i="2"/>
  <c r="G2369" i="2"/>
  <c r="F2365" i="2"/>
  <c r="G2365" i="2"/>
  <c r="F2361" i="2"/>
  <c r="G2361" i="2"/>
  <c r="F2357" i="2"/>
  <c r="G2357" i="2"/>
  <c r="F2353" i="2"/>
  <c r="F2349" i="2"/>
  <c r="G2349" i="2"/>
  <c r="F2345" i="2"/>
  <c r="G2345" i="2"/>
  <c r="F2341" i="2"/>
  <c r="G2341" i="2"/>
  <c r="F2337" i="2"/>
  <c r="F2333" i="2"/>
  <c r="G2333" i="2"/>
  <c r="F2329" i="2"/>
  <c r="F2325" i="2"/>
  <c r="F2321" i="2"/>
  <c r="G2321" i="2"/>
  <c r="F2317" i="2"/>
  <c r="G2317" i="2"/>
  <c r="F2313" i="2"/>
  <c r="G2313" i="2"/>
  <c r="F2309" i="2"/>
  <c r="G2309" i="2"/>
  <c r="F2305" i="2"/>
  <c r="G2305" i="2"/>
  <c r="F2301" i="2"/>
  <c r="F2297" i="2"/>
  <c r="F2293" i="2"/>
  <c r="G2293" i="2"/>
  <c r="F2289" i="2"/>
  <c r="F2285" i="2"/>
  <c r="G2285" i="2"/>
  <c r="F2281" i="2"/>
  <c r="G2281" i="2"/>
  <c r="F2277" i="2"/>
  <c r="G2277" i="2"/>
  <c r="F2273" i="2"/>
  <c r="F2269" i="2"/>
  <c r="G2269" i="2"/>
  <c r="F2265" i="2"/>
  <c r="F2261" i="2"/>
  <c r="G2261" i="2"/>
  <c r="F2257" i="2"/>
  <c r="G2257" i="2"/>
  <c r="F2253" i="2"/>
  <c r="G2253" i="2"/>
  <c r="F2249" i="2"/>
  <c r="F2245" i="2"/>
  <c r="F2241" i="2"/>
  <c r="G2241" i="2"/>
  <c r="F2237" i="2"/>
  <c r="G2237" i="2"/>
  <c r="F2233" i="2"/>
  <c r="F2229" i="2"/>
  <c r="F2225" i="2"/>
  <c r="F2221" i="2"/>
  <c r="G2221" i="2"/>
  <c r="F2217" i="2"/>
  <c r="F2213" i="2"/>
  <c r="G2213" i="2"/>
  <c r="F2209" i="2"/>
  <c r="G2209" i="2"/>
  <c r="F2205" i="2"/>
  <c r="G2205" i="2"/>
  <c r="F2201" i="2"/>
  <c r="G2201" i="2"/>
  <c r="F2197" i="2"/>
  <c r="G2197" i="2"/>
  <c r="F2193" i="2"/>
  <c r="F2189" i="2"/>
  <c r="G2189" i="2"/>
  <c r="F2185" i="2"/>
  <c r="F2181" i="2"/>
  <c r="F2177" i="2"/>
  <c r="G2177" i="2"/>
  <c r="F2173" i="2"/>
  <c r="F2169" i="2"/>
  <c r="G2169" i="2"/>
  <c r="F2165" i="2"/>
  <c r="F2161" i="2"/>
  <c r="F2157" i="2"/>
  <c r="G2157" i="2"/>
  <c r="F2153" i="2"/>
  <c r="G2153" i="2"/>
  <c r="F2149" i="2"/>
  <c r="G2149" i="2"/>
  <c r="F2145" i="2"/>
  <c r="F2141" i="2"/>
  <c r="G2141" i="2"/>
  <c r="F2137" i="2"/>
  <c r="F2133" i="2"/>
  <c r="G2133" i="2"/>
  <c r="F2129" i="2"/>
  <c r="F2125" i="2"/>
  <c r="G2125" i="2"/>
  <c r="F2121" i="2"/>
  <c r="G2121" i="2"/>
  <c r="F2117" i="2"/>
  <c r="G2117" i="2"/>
  <c r="F2113" i="2"/>
  <c r="G2113" i="2"/>
  <c r="F2109" i="2"/>
  <c r="G2109" i="2"/>
  <c r="F2105" i="2"/>
  <c r="G2105" i="2"/>
  <c r="F2101" i="2"/>
  <c r="G2101" i="2"/>
  <c r="F2097" i="2"/>
  <c r="G2097" i="2"/>
  <c r="F2093" i="2"/>
  <c r="F2089" i="2"/>
  <c r="G2089" i="2"/>
  <c r="F2085" i="2"/>
  <c r="G2085" i="2"/>
  <c r="F2081" i="2"/>
  <c r="G2081" i="2"/>
  <c r="F2077" i="2"/>
  <c r="G2077" i="2"/>
  <c r="F2073" i="2"/>
  <c r="G2073" i="2"/>
  <c r="F2069" i="2"/>
  <c r="F2065" i="2"/>
  <c r="G2065" i="2"/>
  <c r="F2061" i="2"/>
  <c r="G2061" i="2"/>
  <c r="F2057" i="2"/>
  <c r="G2057" i="2"/>
  <c r="F2053" i="2"/>
  <c r="F2049" i="2"/>
  <c r="G2049" i="2"/>
  <c r="F2045" i="2"/>
  <c r="G2045" i="2"/>
  <c r="F2041" i="2"/>
  <c r="G2041" i="2"/>
  <c r="F2037" i="2"/>
  <c r="G2037" i="2"/>
  <c r="F2033" i="2"/>
  <c r="G2033" i="2"/>
  <c r="F2029" i="2"/>
  <c r="G2029" i="2"/>
  <c r="F2025" i="2"/>
  <c r="F2021" i="2"/>
  <c r="G2021" i="2"/>
  <c r="F2017" i="2"/>
  <c r="G2017" i="2"/>
  <c r="F2013" i="2"/>
  <c r="G2013" i="2"/>
  <c r="F2009" i="2"/>
  <c r="G2009" i="2"/>
  <c r="F2005" i="2"/>
  <c r="G2005" i="2"/>
  <c r="F2001" i="2"/>
  <c r="G2001" i="2"/>
  <c r="F1997" i="2"/>
  <c r="G1997" i="2"/>
  <c r="F1993" i="2"/>
  <c r="F1989" i="2"/>
  <c r="G1989" i="2"/>
  <c r="F1985" i="2"/>
  <c r="F1981" i="2"/>
  <c r="F1977" i="2"/>
  <c r="F1973" i="2"/>
  <c r="F1969" i="2"/>
  <c r="G1969" i="2"/>
  <c r="F1965" i="2"/>
  <c r="F1961" i="2"/>
  <c r="F1957" i="2"/>
  <c r="G1957" i="2"/>
  <c r="F1953" i="2"/>
  <c r="G1953" i="2"/>
  <c r="F1949" i="2"/>
  <c r="G1949" i="2"/>
  <c r="F1945" i="2"/>
  <c r="G1945" i="2"/>
  <c r="F1941" i="2"/>
  <c r="G1941" i="2"/>
  <c r="F1937" i="2"/>
  <c r="G1937" i="2"/>
  <c r="F1933" i="2"/>
  <c r="G1933" i="2"/>
  <c r="F1929" i="2"/>
  <c r="G1929" i="2"/>
  <c r="F1925" i="2"/>
  <c r="G1925" i="2"/>
  <c r="F1921" i="2"/>
  <c r="G1921" i="2"/>
  <c r="F1917" i="2"/>
  <c r="F1913" i="2"/>
  <c r="G1913" i="2"/>
  <c r="F1909" i="2"/>
  <c r="G1909" i="2"/>
  <c r="F1905" i="2"/>
  <c r="G1905" i="2"/>
  <c r="F1901" i="2"/>
  <c r="F1897" i="2"/>
  <c r="G1897" i="2"/>
  <c r="F1893" i="2"/>
  <c r="G1893" i="2"/>
  <c r="F1889" i="2"/>
  <c r="G1889" i="2"/>
  <c r="F1885" i="2"/>
  <c r="F1881" i="2"/>
  <c r="F1877" i="2"/>
  <c r="G1877" i="2"/>
  <c r="F1873" i="2"/>
  <c r="F1869" i="2"/>
  <c r="G1869" i="2"/>
  <c r="F1865" i="2"/>
  <c r="G1865" i="2"/>
  <c r="F1861" i="2"/>
  <c r="G1861" i="2"/>
  <c r="F1857" i="2"/>
  <c r="G1857" i="2"/>
  <c r="F1853" i="2"/>
  <c r="F1849" i="2"/>
  <c r="G1849" i="2"/>
  <c r="F1845" i="2"/>
  <c r="G1845" i="2"/>
  <c r="F1841" i="2"/>
  <c r="G1841" i="2"/>
  <c r="F1837" i="2"/>
  <c r="F1833" i="2"/>
  <c r="G1833" i="2"/>
  <c r="F1829" i="2"/>
  <c r="F1825" i="2"/>
  <c r="G1825" i="2"/>
  <c r="F1821" i="2"/>
  <c r="F1817" i="2"/>
  <c r="G1817" i="2"/>
  <c r="F1813" i="2"/>
  <c r="G1813" i="2"/>
  <c r="F1809" i="2"/>
  <c r="G1809" i="2"/>
  <c r="F1805" i="2"/>
  <c r="G1805" i="2"/>
  <c r="F1801" i="2"/>
  <c r="F1797" i="2"/>
  <c r="G1797" i="2"/>
  <c r="F1793" i="2"/>
  <c r="G1793" i="2"/>
  <c r="F1789" i="2"/>
  <c r="F1785" i="2"/>
  <c r="F1781" i="2"/>
  <c r="G1781" i="2"/>
  <c r="F1777" i="2"/>
  <c r="F1773" i="2"/>
  <c r="G1773" i="2"/>
  <c r="F1769" i="2"/>
  <c r="G1769" i="2"/>
  <c r="F1765" i="2"/>
  <c r="G1765" i="2"/>
  <c r="F1761" i="2"/>
  <c r="F1757" i="2"/>
  <c r="G1757" i="2"/>
  <c r="F1753" i="2"/>
  <c r="G1753" i="2"/>
  <c r="F1749" i="2"/>
  <c r="G1749" i="2"/>
  <c r="F1745" i="2"/>
  <c r="F1741" i="2"/>
  <c r="G1741" i="2"/>
  <c r="F1737" i="2"/>
  <c r="G1737" i="2"/>
  <c r="F1733" i="2"/>
  <c r="F1729" i="2"/>
  <c r="G1729" i="2"/>
  <c r="F1725" i="2"/>
  <c r="G1725" i="2"/>
  <c r="F1721" i="2"/>
  <c r="G1721" i="2"/>
  <c r="F1717" i="2"/>
  <c r="G1717" i="2"/>
  <c r="F1713" i="2"/>
  <c r="F1709" i="2"/>
  <c r="G1709" i="2"/>
  <c r="F1705" i="2"/>
  <c r="G1705" i="2"/>
  <c r="F1701" i="2"/>
  <c r="G1701" i="2"/>
  <c r="F1697" i="2"/>
  <c r="F1693" i="2"/>
  <c r="G1693" i="2"/>
  <c r="F1689" i="2"/>
  <c r="G1689" i="2"/>
  <c r="F1685" i="2"/>
  <c r="G1685" i="2"/>
  <c r="F1681" i="2"/>
  <c r="G1681" i="2"/>
  <c r="F1677" i="2"/>
  <c r="G1677" i="2"/>
  <c r="F1673" i="2"/>
  <c r="G1673" i="2"/>
  <c r="F1669" i="2"/>
  <c r="G1669" i="2"/>
  <c r="F1665" i="2"/>
  <c r="F1661" i="2"/>
  <c r="F1657" i="2"/>
  <c r="G1657" i="2"/>
  <c r="F1653" i="2"/>
  <c r="G1653" i="2"/>
  <c r="F1649" i="2"/>
  <c r="F1645" i="2"/>
  <c r="G1645" i="2"/>
  <c r="F1641" i="2"/>
  <c r="G1641" i="2"/>
  <c r="F1637" i="2"/>
  <c r="F1633" i="2"/>
  <c r="G1633" i="2"/>
  <c r="F1629" i="2"/>
  <c r="F1625" i="2"/>
  <c r="G1625" i="2"/>
  <c r="F1621" i="2"/>
  <c r="G1621" i="2"/>
  <c r="F1617" i="2"/>
  <c r="G1617" i="2"/>
  <c r="F1613" i="2"/>
  <c r="G1613" i="2"/>
  <c r="F1609" i="2"/>
  <c r="G1609" i="2"/>
  <c r="F1605" i="2"/>
  <c r="F1601" i="2"/>
  <c r="G1601" i="2"/>
  <c r="F1597" i="2"/>
  <c r="G1597" i="2"/>
  <c r="F1593" i="2"/>
  <c r="F1589" i="2"/>
  <c r="F1585" i="2"/>
  <c r="G1585" i="2"/>
  <c r="F1581" i="2"/>
  <c r="F1577" i="2"/>
  <c r="G1577" i="2"/>
  <c r="F1573" i="2"/>
  <c r="G1573" i="2"/>
  <c r="F1569" i="2"/>
  <c r="G1569" i="2"/>
  <c r="F1565" i="2"/>
  <c r="F1561" i="2"/>
  <c r="G1561" i="2"/>
  <c r="F1557" i="2"/>
  <c r="G1557" i="2"/>
  <c r="F1553" i="2"/>
  <c r="G1553" i="2"/>
  <c r="F1549" i="2"/>
  <c r="G1549" i="2"/>
  <c r="F1545" i="2"/>
  <c r="F1541" i="2"/>
  <c r="F1537" i="2"/>
  <c r="F1533" i="2"/>
  <c r="G1533" i="2"/>
  <c r="F1529" i="2"/>
  <c r="F1525" i="2"/>
  <c r="F1521" i="2"/>
  <c r="F1517" i="2"/>
  <c r="G1517" i="2"/>
  <c r="F1513" i="2"/>
  <c r="G1513" i="2"/>
  <c r="F1509" i="2"/>
  <c r="F1505" i="2"/>
  <c r="G1505" i="2"/>
  <c r="F1501" i="2"/>
  <c r="G1501" i="2"/>
  <c r="F1497" i="2"/>
  <c r="G1497" i="2"/>
  <c r="F1493" i="2"/>
  <c r="G1493" i="2"/>
  <c r="F1489" i="2"/>
  <c r="G1489" i="2"/>
  <c r="F1485" i="2"/>
  <c r="G1485" i="2"/>
  <c r="F1481" i="2"/>
  <c r="G1481" i="2"/>
  <c r="F1477" i="2"/>
  <c r="G1477" i="2"/>
  <c r="F1473" i="2"/>
  <c r="F1469" i="2"/>
  <c r="F1465" i="2"/>
  <c r="G1465" i="2"/>
  <c r="F1461" i="2"/>
  <c r="G1461" i="2"/>
  <c r="F1457" i="2"/>
  <c r="G1457" i="2"/>
  <c r="F1453" i="2"/>
  <c r="F1449" i="2"/>
  <c r="F1445" i="2"/>
  <c r="G1445" i="2"/>
  <c r="F1441" i="2"/>
  <c r="G1441" i="2"/>
  <c r="F1437" i="2"/>
  <c r="F1433" i="2"/>
  <c r="F1429" i="2"/>
  <c r="G1429" i="2"/>
  <c r="F1425" i="2"/>
  <c r="G1425" i="2"/>
  <c r="F1421" i="2"/>
  <c r="F1417" i="2"/>
  <c r="G1417" i="2"/>
  <c r="F1413" i="2"/>
  <c r="G1413" i="2"/>
  <c r="F1409" i="2"/>
  <c r="F1405" i="2"/>
  <c r="G1405" i="2"/>
  <c r="F1401" i="2"/>
  <c r="G1401" i="2"/>
  <c r="F1397" i="2"/>
  <c r="F1393" i="2"/>
  <c r="G1393" i="2"/>
  <c r="F1389" i="2"/>
  <c r="G1389" i="2"/>
  <c r="F1385" i="2"/>
  <c r="G1385" i="2"/>
  <c r="F1381" i="2"/>
  <c r="G1381" i="2"/>
  <c r="F1377" i="2"/>
  <c r="G1377" i="2"/>
  <c r="F1373" i="2"/>
  <c r="G1373" i="2"/>
  <c r="F1369" i="2"/>
  <c r="G1369" i="2"/>
  <c r="F1365" i="2"/>
  <c r="G1365" i="2"/>
  <c r="F1361" i="2"/>
  <c r="G1361" i="2"/>
  <c r="F1357" i="2"/>
  <c r="G1357" i="2"/>
  <c r="F1353" i="2"/>
  <c r="F1349" i="2"/>
  <c r="G1349" i="2"/>
  <c r="F1345" i="2"/>
  <c r="G1345" i="2"/>
  <c r="F1341" i="2"/>
  <c r="G1341" i="2"/>
  <c r="F1337" i="2"/>
  <c r="F1333" i="2"/>
  <c r="G1333" i="2"/>
  <c r="F1329" i="2"/>
  <c r="G1329" i="2"/>
  <c r="F1325" i="2"/>
  <c r="G1325" i="2"/>
  <c r="F1321" i="2"/>
  <c r="F1317" i="2"/>
  <c r="G1317" i="2"/>
  <c r="F1313" i="2"/>
  <c r="F1309" i="2"/>
  <c r="F1305" i="2"/>
  <c r="F1301" i="2"/>
  <c r="G1301" i="2"/>
  <c r="F1297" i="2"/>
  <c r="F1293" i="2"/>
  <c r="G1293" i="2"/>
  <c r="F1289" i="2"/>
  <c r="G1289" i="2"/>
  <c r="F1285" i="2"/>
  <c r="G1285" i="2"/>
  <c r="F1281" i="2"/>
  <c r="F1277" i="2"/>
  <c r="F1273" i="2"/>
  <c r="G1273" i="2"/>
  <c r="F1269" i="2"/>
  <c r="G1269" i="2"/>
  <c r="F1265" i="2"/>
  <c r="G1265" i="2"/>
  <c r="F1261" i="2"/>
  <c r="F1257" i="2"/>
  <c r="G1257" i="2"/>
  <c r="F1253" i="2"/>
  <c r="F1249" i="2"/>
  <c r="G1249" i="2"/>
  <c r="F1245" i="2"/>
  <c r="F1241" i="2"/>
  <c r="G1241" i="2"/>
  <c r="F1237" i="2"/>
  <c r="F1233" i="2"/>
  <c r="F1229" i="2"/>
  <c r="F1225" i="2"/>
  <c r="F1221" i="2"/>
  <c r="G1221" i="2"/>
  <c r="F1217" i="2"/>
  <c r="F1213" i="2"/>
  <c r="G1213" i="2"/>
  <c r="F1209" i="2"/>
  <c r="G1209" i="2"/>
  <c r="F1205" i="2"/>
  <c r="G1205" i="2"/>
  <c r="F1201" i="2"/>
  <c r="G1201" i="2"/>
  <c r="F1197" i="2"/>
  <c r="G1197" i="2"/>
  <c r="F1193" i="2"/>
  <c r="G1193" i="2"/>
  <c r="F1189" i="2"/>
  <c r="G1189" i="2"/>
  <c r="F1185" i="2"/>
  <c r="F1181" i="2"/>
  <c r="G1181" i="2"/>
  <c r="F1177" i="2"/>
  <c r="G1177" i="2"/>
  <c r="F1173" i="2"/>
  <c r="G1173" i="2"/>
  <c r="F1169" i="2"/>
  <c r="G1169" i="2"/>
  <c r="F1165" i="2"/>
  <c r="G1165" i="2"/>
  <c r="F1161" i="2"/>
  <c r="G1161" i="2"/>
  <c r="F1157" i="2"/>
  <c r="G1157" i="2"/>
  <c r="F1153" i="2"/>
  <c r="G1153" i="2"/>
  <c r="F1149" i="2"/>
  <c r="G1149" i="2"/>
  <c r="F1145" i="2"/>
  <c r="G1145" i="2"/>
  <c r="F1141" i="2"/>
  <c r="G1141" i="2"/>
  <c r="F1137" i="2"/>
  <c r="G1137" i="2"/>
  <c r="F1133" i="2"/>
  <c r="F1129" i="2"/>
  <c r="G1129" i="2"/>
  <c r="F1125" i="2"/>
  <c r="G1125" i="2"/>
  <c r="F1121" i="2"/>
  <c r="F1117" i="2"/>
  <c r="F1113" i="2"/>
  <c r="F1109" i="2"/>
  <c r="F1105" i="2"/>
  <c r="G1105" i="2"/>
  <c r="F1101" i="2"/>
  <c r="G1101" i="2"/>
  <c r="F1097" i="2"/>
  <c r="G1097" i="2"/>
  <c r="F1093" i="2"/>
  <c r="G1093" i="2"/>
  <c r="F1089" i="2"/>
  <c r="G1089" i="2"/>
  <c r="F1085" i="2"/>
  <c r="G1085" i="2"/>
  <c r="F1081" i="2"/>
  <c r="G1081" i="2"/>
  <c r="F1077" i="2"/>
  <c r="G1077" i="2"/>
  <c r="F1073" i="2"/>
  <c r="G1073" i="2"/>
  <c r="F1069" i="2"/>
  <c r="G1069" i="2"/>
  <c r="F1065" i="2"/>
  <c r="F1061" i="2"/>
  <c r="F1057" i="2"/>
  <c r="G1057" i="2"/>
  <c r="F1053" i="2"/>
  <c r="F1049" i="2"/>
  <c r="G1049" i="2"/>
  <c r="F1045" i="2"/>
  <c r="G1045" i="2"/>
  <c r="F1041" i="2"/>
  <c r="G1041" i="2"/>
  <c r="F1037" i="2"/>
  <c r="G1037" i="2"/>
  <c r="F1033" i="2"/>
  <c r="G1033" i="2"/>
  <c r="F1029" i="2"/>
  <c r="G1029" i="2"/>
  <c r="F1025" i="2"/>
  <c r="F1021" i="2"/>
  <c r="F1017" i="2"/>
  <c r="G1017" i="2"/>
  <c r="F1013" i="2"/>
  <c r="G1013" i="2"/>
  <c r="F1009" i="2"/>
  <c r="G1009" i="2"/>
  <c r="F1005" i="2"/>
  <c r="G1005" i="2"/>
  <c r="F1001" i="2"/>
  <c r="F997" i="2"/>
  <c r="F993" i="2"/>
  <c r="G993" i="2"/>
  <c r="F989" i="2"/>
  <c r="G989" i="2"/>
  <c r="F985" i="2"/>
  <c r="G985" i="2"/>
  <c r="F981" i="2"/>
  <c r="G981" i="2"/>
  <c r="F977" i="2"/>
  <c r="G977" i="2"/>
  <c r="F973" i="2"/>
  <c r="G973" i="2"/>
  <c r="F969" i="2"/>
  <c r="G969" i="2"/>
  <c r="F965" i="2"/>
  <c r="G965" i="2"/>
  <c r="F961" i="2"/>
  <c r="F957" i="2"/>
  <c r="G957" i="2"/>
  <c r="F953" i="2"/>
  <c r="G953" i="2"/>
  <c r="F949" i="2"/>
  <c r="F945" i="2"/>
  <c r="F941" i="2"/>
  <c r="G941" i="2"/>
  <c r="F937" i="2"/>
  <c r="G937" i="2"/>
  <c r="F933" i="2"/>
  <c r="G933" i="2"/>
  <c r="F929" i="2"/>
  <c r="G929" i="2"/>
  <c r="F925" i="2"/>
  <c r="G925" i="2"/>
  <c r="F921" i="2"/>
  <c r="G921" i="2"/>
  <c r="F917" i="2"/>
  <c r="F913" i="2"/>
  <c r="G913" i="2"/>
  <c r="F909" i="2"/>
  <c r="F905" i="2"/>
  <c r="G905" i="2"/>
  <c r="F901" i="2"/>
  <c r="G901" i="2"/>
  <c r="F897" i="2"/>
  <c r="G897" i="2"/>
  <c r="F893" i="2"/>
  <c r="F889" i="2"/>
  <c r="G889" i="2"/>
  <c r="F885" i="2"/>
  <c r="F881" i="2"/>
  <c r="F877" i="2"/>
  <c r="G877" i="2"/>
  <c r="F873" i="2"/>
  <c r="F869" i="2"/>
  <c r="G869" i="2"/>
  <c r="F865" i="2"/>
  <c r="F861" i="2"/>
  <c r="F857" i="2"/>
  <c r="F853" i="2"/>
  <c r="G853" i="2"/>
  <c r="F849" i="2"/>
  <c r="G849" i="2"/>
  <c r="F845" i="2"/>
  <c r="G845" i="2"/>
  <c r="F841" i="2"/>
  <c r="F837" i="2"/>
  <c r="G837" i="2"/>
  <c r="F833" i="2"/>
  <c r="G833" i="2"/>
  <c r="F829" i="2"/>
  <c r="F825" i="2"/>
  <c r="G825" i="2"/>
  <c r="F821" i="2"/>
  <c r="G821" i="2"/>
  <c r="F817" i="2"/>
  <c r="G817" i="2"/>
  <c r="F813" i="2"/>
  <c r="G813" i="2"/>
  <c r="F809" i="2"/>
  <c r="G809" i="2"/>
  <c r="F805" i="2"/>
  <c r="F801" i="2"/>
  <c r="G801" i="2"/>
  <c r="F797" i="2"/>
  <c r="G797" i="2"/>
  <c r="F793" i="2"/>
  <c r="F789" i="2"/>
  <c r="F785" i="2"/>
  <c r="G785" i="2"/>
  <c r="F781" i="2"/>
  <c r="F777" i="2"/>
  <c r="F773" i="2"/>
  <c r="F769" i="2"/>
  <c r="F765" i="2"/>
  <c r="G765" i="2"/>
  <c r="F761" i="2"/>
  <c r="G761" i="2"/>
  <c r="F757" i="2"/>
  <c r="F753" i="2"/>
  <c r="G753" i="2"/>
  <c r="F749" i="2"/>
  <c r="F745" i="2"/>
  <c r="G745" i="2"/>
  <c r="F741" i="2"/>
  <c r="G741" i="2"/>
  <c r="F737" i="2"/>
  <c r="G737" i="2"/>
  <c r="F733" i="2"/>
  <c r="G733" i="2"/>
  <c r="F729" i="2"/>
  <c r="G729" i="2"/>
  <c r="F725" i="2"/>
  <c r="G725" i="2"/>
  <c r="F721" i="2"/>
  <c r="G721" i="2"/>
  <c r="F717" i="2"/>
  <c r="F713" i="2"/>
  <c r="G713" i="2"/>
  <c r="F709" i="2"/>
  <c r="G709" i="2"/>
  <c r="F705" i="2"/>
  <c r="G705" i="2"/>
  <c r="F701" i="2"/>
  <c r="G701" i="2"/>
  <c r="F697" i="2"/>
  <c r="G697" i="2"/>
  <c r="F693" i="2"/>
  <c r="F689" i="2"/>
  <c r="G689" i="2"/>
  <c r="F685" i="2"/>
  <c r="G685" i="2"/>
  <c r="F681" i="2"/>
  <c r="G681" i="2"/>
  <c r="F677" i="2"/>
  <c r="F673" i="2"/>
  <c r="G673" i="2"/>
  <c r="F669" i="2"/>
  <c r="F665" i="2"/>
  <c r="G665" i="2"/>
  <c r="F661" i="2"/>
  <c r="G661" i="2"/>
  <c r="F657" i="2"/>
  <c r="G657" i="2"/>
  <c r="F653" i="2"/>
  <c r="G653" i="2"/>
  <c r="F649" i="2"/>
  <c r="G649" i="2"/>
  <c r="F645" i="2"/>
  <c r="G645" i="2"/>
  <c r="F641" i="2"/>
  <c r="G641" i="2"/>
  <c r="F637" i="2"/>
  <c r="F633" i="2"/>
  <c r="G633" i="2"/>
  <c r="F629" i="2"/>
  <c r="F625" i="2"/>
  <c r="G625" i="2"/>
  <c r="F621" i="2"/>
  <c r="G621" i="2"/>
  <c r="F617" i="2"/>
  <c r="G617" i="2"/>
  <c r="F613" i="2"/>
  <c r="F609" i="2"/>
  <c r="G609" i="2"/>
  <c r="F605" i="2"/>
  <c r="G605" i="2"/>
  <c r="F601" i="2"/>
  <c r="G601" i="2"/>
  <c r="F597" i="2"/>
  <c r="G597" i="2"/>
  <c r="F593" i="2"/>
  <c r="G593" i="2"/>
  <c r="F589" i="2"/>
  <c r="F585" i="2"/>
  <c r="G585" i="2"/>
  <c r="F581" i="2"/>
  <c r="F577" i="2"/>
  <c r="G577" i="2"/>
  <c r="F573" i="2"/>
  <c r="G573" i="2"/>
  <c r="F569" i="2"/>
  <c r="G569" i="2"/>
  <c r="F565" i="2"/>
  <c r="G565" i="2"/>
  <c r="F561" i="2"/>
  <c r="F557" i="2"/>
  <c r="G557" i="2"/>
  <c r="F553" i="2"/>
  <c r="G553" i="2"/>
  <c r="F549" i="2"/>
  <c r="F545" i="2"/>
  <c r="G545" i="2"/>
  <c r="F541" i="2"/>
  <c r="G541" i="2"/>
  <c r="F537" i="2"/>
  <c r="G537" i="2"/>
  <c r="F533" i="2"/>
  <c r="G533" i="2"/>
  <c r="F529" i="2"/>
  <c r="F525" i="2"/>
  <c r="F521" i="2"/>
  <c r="G521" i="2"/>
  <c r="F517" i="2"/>
  <c r="G517" i="2"/>
  <c r="F513" i="2"/>
  <c r="G513" i="2"/>
  <c r="F509" i="2"/>
  <c r="F505" i="2"/>
  <c r="G505" i="2"/>
  <c r="F501" i="2"/>
  <c r="F497" i="2"/>
  <c r="F493" i="2"/>
  <c r="G493" i="2"/>
  <c r="F489" i="2"/>
  <c r="F485" i="2"/>
  <c r="G485" i="2"/>
  <c r="F481" i="2"/>
  <c r="G481" i="2"/>
  <c r="F477" i="2"/>
  <c r="F473" i="2"/>
  <c r="G473" i="2"/>
  <c r="F469" i="2"/>
  <c r="F465" i="2"/>
  <c r="F461" i="2"/>
  <c r="G461" i="2"/>
  <c r="F457" i="2"/>
  <c r="F453" i="2"/>
  <c r="G453" i="2"/>
  <c r="F449" i="2"/>
  <c r="G449" i="2"/>
  <c r="F445" i="2"/>
  <c r="F441" i="2"/>
  <c r="G441" i="2"/>
  <c r="F437" i="2"/>
  <c r="G437" i="2"/>
  <c r="F433" i="2"/>
  <c r="F429" i="2"/>
  <c r="G429" i="2"/>
  <c r="F425" i="2"/>
  <c r="G425" i="2"/>
  <c r="F421" i="2"/>
  <c r="F4508" i="2"/>
  <c r="G4508" i="2"/>
  <c r="F4504" i="2"/>
  <c r="G4504" i="2"/>
  <c r="F4500" i="2"/>
  <c r="G4500" i="2"/>
  <c r="F4496" i="2"/>
  <c r="F4492" i="2"/>
  <c r="F4488" i="2"/>
  <c r="F4484" i="2"/>
  <c r="F4480" i="2"/>
  <c r="F4476" i="2"/>
  <c r="G4476" i="2"/>
  <c r="F4472" i="2"/>
  <c r="F4468" i="2"/>
  <c r="F4464" i="2"/>
  <c r="G4464" i="2"/>
  <c r="F4460" i="2"/>
  <c r="F4456" i="2"/>
  <c r="F4452" i="2"/>
  <c r="G4452" i="2"/>
  <c r="F4448" i="2"/>
  <c r="G4448" i="2"/>
  <c r="F4444" i="2"/>
  <c r="G4444" i="2"/>
  <c r="F4440" i="2"/>
  <c r="G4440" i="2"/>
  <c r="F4436" i="2"/>
  <c r="G4436" i="2"/>
  <c r="F4432" i="2"/>
  <c r="F4428" i="2"/>
  <c r="F4424" i="2"/>
  <c r="F4420" i="2"/>
  <c r="F4416" i="2"/>
  <c r="G4416" i="2"/>
  <c r="F4412" i="2"/>
  <c r="G4412" i="2"/>
  <c r="F4408" i="2"/>
  <c r="G4408" i="2"/>
  <c r="F4404" i="2"/>
  <c r="F4400" i="2"/>
  <c r="G4400" i="2"/>
  <c r="F4396" i="2"/>
  <c r="F4392" i="2"/>
  <c r="G4392" i="2"/>
  <c r="F4388" i="2"/>
  <c r="G4388" i="2"/>
  <c r="F4384" i="2"/>
  <c r="G4384" i="2"/>
  <c r="F4380" i="2"/>
  <c r="G4380" i="2"/>
  <c r="F4376" i="2"/>
  <c r="G4376" i="2"/>
  <c r="F4372" i="2"/>
  <c r="G4372" i="2"/>
  <c r="F4368" i="2"/>
  <c r="G4368" i="2"/>
  <c r="F4364" i="2"/>
  <c r="G4364" i="2"/>
  <c r="F4360" i="2"/>
  <c r="G4360" i="2"/>
  <c r="F4356" i="2"/>
  <c r="G4356" i="2"/>
  <c r="F4352" i="2"/>
  <c r="G4352" i="2"/>
  <c r="F4348" i="2"/>
  <c r="G4348" i="2"/>
  <c r="F4344" i="2"/>
  <c r="G4344" i="2"/>
  <c r="F4340" i="2"/>
  <c r="G4340" i="2"/>
  <c r="F4336" i="2"/>
  <c r="F4332" i="2"/>
  <c r="G4332" i="2"/>
  <c r="F4328" i="2"/>
  <c r="F4324" i="2"/>
  <c r="F4320" i="2"/>
  <c r="G4320" i="2"/>
  <c r="F4316" i="2"/>
  <c r="F4312" i="2"/>
  <c r="G4312" i="2"/>
  <c r="F4308" i="2"/>
  <c r="F4304" i="2"/>
  <c r="G4304" i="2"/>
  <c r="F4300" i="2"/>
  <c r="G4300" i="2"/>
  <c r="F4296" i="2"/>
  <c r="F4292" i="2"/>
  <c r="G4292" i="2"/>
  <c r="F4288" i="2"/>
  <c r="G4288" i="2"/>
  <c r="F4284" i="2"/>
  <c r="F4280" i="2"/>
  <c r="G4280" i="2"/>
  <c r="F4276" i="2"/>
  <c r="F4272" i="2"/>
  <c r="G4272" i="2"/>
  <c r="F4268" i="2"/>
  <c r="G4268" i="2"/>
  <c r="F4264" i="2"/>
  <c r="G4264" i="2"/>
  <c r="F4260" i="2"/>
  <c r="F4256" i="2"/>
  <c r="G4256" i="2"/>
  <c r="F4252" i="2"/>
  <c r="F4248" i="2"/>
  <c r="F4244" i="2"/>
  <c r="G4244" i="2"/>
  <c r="F4240" i="2"/>
  <c r="G4240" i="2"/>
  <c r="F4236" i="2"/>
  <c r="G4236" i="2"/>
  <c r="F4232" i="2"/>
  <c r="G4232" i="2"/>
  <c r="F4228" i="2"/>
  <c r="F4224" i="2"/>
  <c r="G4224" i="2"/>
  <c r="F4220" i="2"/>
  <c r="G4220" i="2"/>
  <c r="F4216" i="2"/>
  <c r="F4212" i="2"/>
  <c r="G4212" i="2"/>
  <c r="F4208" i="2"/>
  <c r="F4204" i="2"/>
  <c r="G4204" i="2"/>
  <c r="F4200" i="2"/>
  <c r="F4196" i="2"/>
  <c r="G4196" i="2"/>
  <c r="F4192" i="2"/>
  <c r="G4192" i="2"/>
  <c r="F4188" i="2"/>
  <c r="F4184" i="2"/>
  <c r="G4184" i="2"/>
  <c r="F4180" i="2"/>
  <c r="G4180" i="2"/>
  <c r="F4176" i="2"/>
  <c r="G4176" i="2"/>
  <c r="F4172" i="2"/>
  <c r="G4172" i="2"/>
  <c r="F4168" i="2"/>
  <c r="G4168" i="2"/>
  <c r="F4164" i="2"/>
  <c r="F4160" i="2"/>
  <c r="F4156" i="2"/>
  <c r="G4156" i="2"/>
  <c r="F4152" i="2"/>
  <c r="F4148" i="2"/>
  <c r="G4148" i="2"/>
  <c r="F4144" i="2"/>
  <c r="G4144" i="2"/>
  <c r="F4140" i="2"/>
  <c r="G4140" i="2"/>
  <c r="F4136" i="2"/>
  <c r="G4136" i="2"/>
  <c r="F4132" i="2"/>
  <c r="G4132" i="2"/>
  <c r="F4128" i="2"/>
  <c r="G4128" i="2"/>
  <c r="F4124" i="2"/>
  <c r="G4124" i="2"/>
  <c r="F4120" i="2"/>
  <c r="G4120" i="2"/>
  <c r="F4116" i="2"/>
  <c r="G4116" i="2"/>
  <c r="F4112" i="2"/>
  <c r="G4112" i="2"/>
  <c r="F4108" i="2"/>
  <c r="F4104" i="2"/>
  <c r="G4104" i="2"/>
  <c r="F4100" i="2"/>
  <c r="F4096" i="2"/>
  <c r="F4092" i="2"/>
  <c r="G4092" i="2"/>
  <c r="F4088" i="2"/>
  <c r="G4088" i="2"/>
  <c r="F4084" i="2"/>
  <c r="G4084" i="2"/>
  <c r="F4080" i="2"/>
  <c r="G4080" i="2"/>
  <c r="F4076" i="2"/>
  <c r="G4076" i="2"/>
  <c r="F4072" i="2"/>
  <c r="G4072" i="2"/>
  <c r="F4068" i="2"/>
  <c r="G4068" i="2"/>
  <c r="F4064" i="2"/>
  <c r="F4060" i="2"/>
  <c r="G4060" i="2"/>
  <c r="F4056" i="2"/>
  <c r="G4056" i="2"/>
  <c r="F4052" i="2"/>
  <c r="F4048" i="2"/>
  <c r="G4048" i="2"/>
  <c r="F4044" i="2"/>
  <c r="G4044" i="2"/>
  <c r="F4040" i="2"/>
  <c r="G4040" i="2"/>
  <c r="F4036" i="2"/>
  <c r="F4032" i="2"/>
  <c r="G4032" i="2"/>
  <c r="F4028" i="2"/>
  <c r="G4028" i="2"/>
  <c r="F4024" i="2"/>
  <c r="F4020" i="2"/>
  <c r="G4020" i="2"/>
  <c r="F4016" i="2"/>
  <c r="G4016" i="2"/>
  <c r="F4012" i="2"/>
  <c r="F4008" i="2"/>
  <c r="G4008" i="2"/>
  <c r="F4004" i="2"/>
  <c r="G4004" i="2"/>
  <c r="F4000" i="2"/>
  <c r="F3996" i="2"/>
  <c r="F3992" i="2"/>
  <c r="G3992" i="2"/>
  <c r="F3988" i="2"/>
  <c r="G3988" i="2"/>
  <c r="F3984" i="2"/>
  <c r="F3980" i="2"/>
  <c r="F3976" i="2"/>
  <c r="F3972" i="2"/>
  <c r="G3972" i="2"/>
  <c r="F3968" i="2"/>
  <c r="G3968" i="2"/>
  <c r="F3964" i="2"/>
  <c r="F3960" i="2"/>
  <c r="G3960" i="2"/>
  <c r="F3956" i="2"/>
  <c r="F3952" i="2"/>
  <c r="F3948" i="2"/>
  <c r="G3948" i="2"/>
  <c r="F3944" i="2"/>
  <c r="F3940" i="2"/>
  <c r="G3940" i="2"/>
  <c r="F3936" i="2"/>
  <c r="F3932" i="2"/>
  <c r="F3928" i="2"/>
  <c r="G3928" i="2"/>
  <c r="F3924" i="2"/>
  <c r="F3920" i="2"/>
  <c r="G3920" i="2"/>
  <c r="F3916" i="2"/>
  <c r="G3916" i="2"/>
  <c r="F3912" i="2"/>
  <c r="F3908" i="2"/>
  <c r="G3908" i="2"/>
  <c r="F3904" i="2"/>
  <c r="G3904" i="2"/>
  <c r="F3900" i="2"/>
  <c r="G3900" i="2"/>
  <c r="F3896" i="2"/>
  <c r="G3896" i="2"/>
  <c r="F3892" i="2"/>
  <c r="G3892" i="2"/>
  <c r="F3888" i="2"/>
  <c r="G3888" i="2"/>
  <c r="F3884" i="2"/>
  <c r="F3880" i="2"/>
  <c r="F3876" i="2"/>
  <c r="G3876" i="2"/>
  <c r="F3872" i="2"/>
  <c r="G3872" i="2"/>
  <c r="F3868" i="2"/>
  <c r="G3868" i="2"/>
  <c r="F3864" i="2"/>
  <c r="G3864" i="2"/>
  <c r="F3860" i="2"/>
  <c r="G3860" i="2"/>
  <c r="F3856" i="2"/>
  <c r="G3856" i="2"/>
  <c r="F3852" i="2"/>
  <c r="G3852" i="2"/>
  <c r="F3848" i="2"/>
  <c r="G3848" i="2"/>
  <c r="F3844" i="2"/>
  <c r="G3844" i="2"/>
  <c r="F3840" i="2"/>
  <c r="G3840" i="2"/>
  <c r="F3836" i="2"/>
  <c r="G3836" i="2"/>
  <c r="F3832" i="2"/>
  <c r="G3832" i="2"/>
  <c r="F3828" i="2"/>
  <c r="G3828" i="2"/>
  <c r="F3824" i="2"/>
  <c r="F3820" i="2"/>
  <c r="F3816" i="2"/>
  <c r="G3816" i="2"/>
  <c r="F3812" i="2"/>
  <c r="F3808" i="2"/>
  <c r="G3808" i="2"/>
  <c r="F3804" i="2"/>
  <c r="G3804" i="2"/>
  <c r="F3800" i="2"/>
  <c r="G3800" i="2"/>
  <c r="F3796" i="2"/>
  <c r="G3796" i="2"/>
  <c r="F3792" i="2"/>
  <c r="G3792" i="2"/>
  <c r="F3788" i="2"/>
  <c r="G3788" i="2"/>
  <c r="F3784" i="2"/>
  <c r="G3784" i="2"/>
  <c r="F3780" i="2"/>
  <c r="G3780" i="2"/>
  <c r="F3776" i="2"/>
  <c r="G3776" i="2"/>
  <c r="F3772" i="2"/>
  <c r="G3772" i="2"/>
  <c r="F3768" i="2"/>
  <c r="G3768" i="2"/>
  <c r="F3764" i="2"/>
  <c r="G3764" i="2"/>
  <c r="F3760" i="2"/>
  <c r="G3760" i="2"/>
  <c r="F3756" i="2"/>
  <c r="G3756" i="2"/>
  <c r="F3752" i="2"/>
  <c r="G3752" i="2"/>
  <c r="F3748" i="2"/>
  <c r="G3748" i="2"/>
  <c r="F3744" i="2"/>
  <c r="F3740" i="2"/>
  <c r="G3740" i="2"/>
  <c r="F3736" i="2"/>
  <c r="G3736" i="2"/>
  <c r="F3732" i="2"/>
  <c r="G3732" i="2"/>
  <c r="F3728" i="2"/>
  <c r="G3728" i="2"/>
  <c r="F3724" i="2"/>
  <c r="G3724" i="2"/>
  <c r="F3720" i="2"/>
  <c r="G3720" i="2"/>
  <c r="F3716" i="2"/>
  <c r="F3712" i="2"/>
  <c r="G3712" i="2"/>
  <c r="F3708" i="2"/>
  <c r="F3704" i="2"/>
  <c r="G3704" i="2"/>
  <c r="F3700" i="2"/>
  <c r="G3700" i="2"/>
  <c r="F3696" i="2"/>
  <c r="G3696" i="2"/>
  <c r="F3692" i="2"/>
  <c r="G3692" i="2"/>
  <c r="F3688" i="2"/>
  <c r="F3684" i="2"/>
  <c r="F3680" i="2"/>
  <c r="G3680" i="2"/>
  <c r="F3676" i="2"/>
  <c r="G3676" i="2"/>
  <c r="F3672" i="2"/>
  <c r="G3672" i="2"/>
  <c r="F3668" i="2"/>
  <c r="G3668" i="2"/>
  <c r="F3664" i="2"/>
  <c r="G3664" i="2"/>
  <c r="F3660" i="2"/>
  <c r="G3660" i="2"/>
  <c r="F3656" i="2"/>
  <c r="G3656" i="2"/>
  <c r="F3652" i="2"/>
  <c r="G3652" i="2"/>
  <c r="F3648" i="2"/>
  <c r="F3644" i="2"/>
  <c r="G3644" i="2"/>
  <c r="F3640" i="2"/>
  <c r="F3636" i="2"/>
  <c r="G3636" i="2"/>
  <c r="F3632" i="2"/>
  <c r="G3632" i="2"/>
  <c r="F3628" i="2"/>
  <c r="G3628" i="2"/>
  <c r="F3624" i="2"/>
  <c r="G3624" i="2"/>
  <c r="F3620" i="2"/>
  <c r="G3620" i="2"/>
  <c r="F3616" i="2"/>
  <c r="F3612" i="2"/>
  <c r="G3612" i="2"/>
  <c r="F3608" i="2"/>
  <c r="G3608" i="2"/>
  <c r="F3604" i="2"/>
  <c r="F3600" i="2"/>
  <c r="F3596" i="2"/>
  <c r="F3592" i="2"/>
  <c r="G3592" i="2"/>
  <c r="F3588" i="2"/>
  <c r="G3588" i="2"/>
  <c r="F3584" i="2"/>
  <c r="F3580" i="2"/>
  <c r="G3580" i="2"/>
  <c r="F3576" i="2"/>
  <c r="G3576" i="2"/>
  <c r="F3572" i="2"/>
  <c r="F3568" i="2"/>
  <c r="G3568" i="2"/>
  <c r="F3564" i="2"/>
  <c r="G3564" i="2"/>
  <c r="F3560" i="2"/>
  <c r="G3560" i="2"/>
  <c r="F3556" i="2"/>
  <c r="F3552" i="2"/>
  <c r="G3552" i="2"/>
  <c r="F3548" i="2"/>
  <c r="G3548" i="2"/>
  <c r="F3544" i="2"/>
  <c r="G3544" i="2"/>
  <c r="F3540" i="2"/>
  <c r="G3540" i="2"/>
  <c r="F3536" i="2"/>
  <c r="F3532" i="2"/>
  <c r="G3532" i="2"/>
  <c r="F3528" i="2"/>
  <c r="G3528" i="2"/>
  <c r="F3524" i="2"/>
  <c r="G3524" i="2"/>
  <c r="F3520" i="2"/>
  <c r="F3516" i="2"/>
  <c r="G3516" i="2"/>
  <c r="F3512" i="2"/>
  <c r="F3508" i="2"/>
  <c r="F3504" i="2"/>
  <c r="G3504" i="2"/>
  <c r="F3500" i="2"/>
  <c r="G3500" i="2"/>
  <c r="F3496" i="2"/>
  <c r="G3496" i="2"/>
  <c r="F3492" i="2"/>
  <c r="F3488" i="2"/>
  <c r="G3488" i="2"/>
  <c r="F3484" i="2"/>
  <c r="G3484" i="2"/>
  <c r="F3480" i="2"/>
  <c r="G3480" i="2"/>
  <c r="F3476" i="2"/>
  <c r="F3472" i="2"/>
  <c r="G3472" i="2"/>
  <c r="F3468" i="2"/>
  <c r="G3468" i="2"/>
  <c r="F3464" i="2"/>
  <c r="F3460" i="2"/>
  <c r="G3460" i="2"/>
  <c r="F3456" i="2"/>
  <c r="G3456" i="2"/>
  <c r="F3452" i="2"/>
  <c r="F3448" i="2"/>
  <c r="G3448" i="2"/>
  <c r="F3444" i="2"/>
  <c r="G3444" i="2"/>
  <c r="F3440" i="2"/>
  <c r="G3440" i="2"/>
  <c r="F3436" i="2"/>
  <c r="F3432" i="2"/>
  <c r="G3432" i="2"/>
  <c r="F3428" i="2"/>
  <c r="G3428" i="2"/>
  <c r="F3424" i="2"/>
  <c r="F3420" i="2"/>
  <c r="F3416" i="2"/>
  <c r="F3412" i="2"/>
  <c r="G3412" i="2"/>
  <c r="F3408" i="2"/>
  <c r="G3408" i="2"/>
  <c r="F3404" i="2"/>
  <c r="G3404" i="2"/>
  <c r="F3400" i="2"/>
  <c r="G3400" i="2"/>
  <c r="F3396" i="2"/>
  <c r="G3396" i="2"/>
  <c r="F3392" i="2"/>
  <c r="F3388" i="2"/>
  <c r="F3384" i="2"/>
  <c r="G3384" i="2"/>
  <c r="F3380" i="2"/>
  <c r="F3376" i="2"/>
  <c r="G3376" i="2"/>
  <c r="F3372" i="2"/>
  <c r="G3372" i="2"/>
  <c r="F3368" i="2"/>
  <c r="F3364" i="2"/>
  <c r="G3364" i="2"/>
  <c r="F3360" i="2"/>
  <c r="F3356" i="2"/>
  <c r="G3356" i="2"/>
  <c r="F3352" i="2"/>
  <c r="F3348" i="2"/>
  <c r="G3348" i="2"/>
  <c r="F3344" i="2"/>
  <c r="G3344" i="2"/>
  <c r="F3340" i="2"/>
  <c r="F3336" i="2"/>
  <c r="G3336" i="2"/>
  <c r="F3332" i="2"/>
  <c r="G3332" i="2"/>
  <c r="F3328" i="2"/>
  <c r="G3328" i="2"/>
  <c r="F3324" i="2"/>
  <c r="F3320" i="2"/>
  <c r="G3320" i="2"/>
  <c r="F3316" i="2"/>
  <c r="G3316" i="2"/>
  <c r="F3312" i="2"/>
  <c r="G3312" i="2"/>
  <c r="F3308" i="2"/>
  <c r="F3304" i="2"/>
  <c r="F3300" i="2"/>
  <c r="F3296" i="2"/>
  <c r="F3292" i="2"/>
  <c r="F3288" i="2"/>
  <c r="G3288" i="2"/>
  <c r="F3284" i="2"/>
  <c r="G3284" i="2"/>
  <c r="F3280" i="2"/>
  <c r="F3276" i="2"/>
  <c r="F3272" i="2"/>
  <c r="F3268" i="2"/>
  <c r="G3268" i="2"/>
  <c r="F3264" i="2"/>
  <c r="F3260" i="2"/>
  <c r="F3256" i="2"/>
  <c r="G3256" i="2"/>
  <c r="F3252" i="2"/>
  <c r="G3252" i="2"/>
  <c r="F3248" i="2"/>
  <c r="G3248" i="2"/>
  <c r="F3244" i="2"/>
  <c r="F3240" i="2"/>
  <c r="G3240" i="2"/>
  <c r="F3236" i="2"/>
  <c r="F3232" i="2"/>
  <c r="F3228" i="2"/>
  <c r="G3228" i="2"/>
  <c r="F3224" i="2"/>
  <c r="G3224" i="2"/>
  <c r="F3220" i="2"/>
  <c r="G3220" i="2"/>
  <c r="F3216" i="2"/>
  <c r="G3216" i="2"/>
  <c r="F3212" i="2"/>
  <c r="F3208" i="2"/>
  <c r="F3204" i="2"/>
  <c r="G3204" i="2"/>
  <c r="F3200" i="2"/>
  <c r="G3200" i="2"/>
  <c r="F3196" i="2"/>
  <c r="G3196" i="2"/>
  <c r="F3192" i="2"/>
  <c r="G3192" i="2"/>
  <c r="F3188" i="2"/>
  <c r="F3184" i="2"/>
  <c r="G3184" i="2"/>
  <c r="F3180" i="2"/>
  <c r="G3180" i="2"/>
  <c r="F3176" i="2"/>
  <c r="G3176" i="2"/>
  <c r="F3172" i="2"/>
  <c r="G3172" i="2"/>
  <c r="F3168" i="2"/>
  <c r="G3168" i="2"/>
  <c r="F3164" i="2"/>
  <c r="G3164" i="2"/>
  <c r="F3160" i="2"/>
  <c r="F3156" i="2"/>
  <c r="G3156" i="2"/>
  <c r="F3152" i="2"/>
  <c r="G3152" i="2"/>
  <c r="F3148" i="2"/>
  <c r="F3144" i="2"/>
  <c r="G3144" i="2"/>
  <c r="F3140" i="2"/>
  <c r="G3140" i="2"/>
  <c r="F3136" i="2"/>
  <c r="G3136" i="2"/>
  <c r="F3132" i="2"/>
  <c r="F3128" i="2"/>
  <c r="F3124" i="2"/>
  <c r="G3124" i="2"/>
  <c r="F3120" i="2"/>
  <c r="G3120" i="2"/>
  <c r="F3116" i="2"/>
  <c r="G3116" i="2"/>
  <c r="F3112" i="2"/>
  <c r="F3108" i="2"/>
  <c r="G3108" i="2"/>
  <c r="F3104" i="2"/>
  <c r="G3104" i="2"/>
  <c r="F3100" i="2"/>
  <c r="G3100" i="2"/>
  <c r="F3096" i="2"/>
  <c r="F3092" i="2"/>
  <c r="G3092" i="2"/>
  <c r="F3088" i="2"/>
  <c r="G3088" i="2"/>
  <c r="F3084" i="2"/>
  <c r="F3080" i="2"/>
  <c r="G3080" i="2"/>
  <c r="F3076" i="2"/>
  <c r="G3076" i="2"/>
  <c r="F3072" i="2"/>
  <c r="G3072" i="2"/>
  <c r="F3068" i="2"/>
  <c r="G3068" i="2"/>
  <c r="F3064" i="2"/>
  <c r="G3064" i="2"/>
  <c r="F3060" i="2"/>
  <c r="G3060" i="2"/>
  <c r="F3056" i="2"/>
  <c r="G3056" i="2"/>
  <c r="F3052" i="2"/>
  <c r="G3052" i="2"/>
  <c r="F3048" i="2"/>
  <c r="G3048" i="2"/>
  <c r="F3044" i="2"/>
  <c r="G3044" i="2"/>
  <c r="F3040" i="2"/>
  <c r="F3036" i="2"/>
  <c r="G3036" i="2"/>
  <c r="F3032" i="2"/>
  <c r="G3032" i="2"/>
  <c r="F3028" i="2"/>
  <c r="G3028" i="2"/>
  <c r="F3024" i="2"/>
  <c r="F3020" i="2"/>
  <c r="G3020" i="2"/>
  <c r="F3016" i="2"/>
  <c r="G3016" i="2"/>
  <c r="F3012" i="2"/>
  <c r="G3012" i="2"/>
  <c r="F3008" i="2"/>
  <c r="G3008" i="2"/>
  <c r="F3004" i="2"/>
  <c r="F3000" i="2"/>
  <c r="G3000" i="2"/>
  <c r="F2996" i="2"/>
  <c r="G2996" i="2"/>
  <c r="F2992" i="2"/>
  <c r="G2992" i="2"/>
  <c r="F2988" i="2"/>
  <c r="G2988" i="2"/>
  <c r="F2984" i="2"/>
  <c r="G2984" i="2"/>
  <c r="F2980" i="2"/>
  <c r="G2980" i="2"/>
  <c r="F2976" i="2"/>
  <c r="G2976" i="2"/>
  <c r="F2972" i="2"/>
  <c r="G2972" i="2"/>
  <c r="F2968" i="2"/>
  <c r="G2968" i="2"/>
  <c r="F2964" i="2"/>
  <c r="F2960" i="2"/>
  <c r="G2960" i="2"/>
  <c r="F2956" i="2"/>
  <c r="F2952" i="2"/>
  <c r="F2948" i="2"/>
  <c r="G2948" i="2"/>
  <c r="F2944" i="2"/>
  <c r="G2944" i="2"/>
  <c r="F2940" i="2"/>
  <c r="G2940" i="2"/>
  <c r="F2936" i="2"/>
  <c r="G2936" i="2"/>
  <c r="F2932" i="2"/>
  <c r="F2928" i="2"/>
  <c r="G2928" i="2"/>
  <c r="F2924" i="2"/>
  <c r="G2924" i="2"/>
  <c r="F2920" i="2"/>
  <c r="G2920" i="2"/>
  <c r="F2916" i="2"/>
  <c r="G2916" i="2"/>
  <c r="F2912" i="2"/>
  <c r="F2908" i="2"/>
  <c r="F2904" i="2"/>
  <c r="G2904" i="2"/>
  <c r="F2900" i="2"/>
  <c r="G2900" i="2"/>
  <c r="F2896" i="2"/>
  <c r="F2892" i="2"/>
  <c r="F2888" i="2"/>
  <c r="G2888" i="2"/>
  <c r="F2884" i="2"/>
  <c r="G2884" i="2"/>
  <c r="F2880" i="2"/>
  <c r="F2876" i="2"/>
  <c r="F2872" i="2"/>
  <c r="G2872" i="2"/>
  <c r="F2868" i="2"/>
  <c r="G2868" i="2"/>
  <c r="F2864" i="2"/>
  <c r="F2860" i="2"/>
  <c r="F2856" i="2"/>
  <c r="F2852" i="2"/>
  <c r="F2848" i="2"/>
  <c r="F2844" i="2"/>
  <c r="G2844" i="2"/>
  <c r="F2840" i="2"/>
  <c r="G2840" i="2"/>
  <c r="F2836" i="2"/>
  <c r="F2832" i="2"/>
  <c r="F2828" i="2"/>
  <c r="G2828" i="2"/>
  <c r="F2824" i="2"/>
  <c r="G2824" i="2"/>
  <c r="F2820" i="2"/>
  <c r="G2820" i="2"/>
  <c r="F2816" i="2"/>
  <c r="G2816" i="2"/>
  <c r="F2812" i="2"/>
  <c r="F2808" i="2"/>
  <c r="G2808" i="2"/>
  <c r="F2804" i="2"/>
  <c r="G2804" i="2"/>
  <c r="F2800" i="2"/>
  <c r="G2800" i="2"/>
  <c r="F2796" i="2"/>
  <c r="F2792" i="2"/>
  <c r="F2788" i="2"/>
  <c r="F2784" i="2"/>
  <c r="G2784" i="2"/>
  <c r="F2780" i="2"/>
  <c r="G2780" i="2"/>
  <c r="F2776" i="2"/>
  <c r="G2776" i="2"/>
  <c r="F2772" i="2"/>
  <c r="G2772" i="2"/>
  <c r="F2768" i="2"/>
  <c r="F2764" i="2"/>
  <c r="G2764" i="2"/>
  <c r="F2760" i="2"/>
  <c r="F2756" i="2"/>
  <c r="F2752" i="2"/>
  <c r="G2752" i="2"/>
  <c r="F2748" i="2"/>
  <c r="G2748" i="2"/>
  <c r="F2744" i="2"/>
  <c r="G2744" i="2"/>
  <c r="F2740" i="2"/>
  <c r="F2736" i="2"/>
  <c r="G2736" i="2"/>
  <c r="F2732" i="2"/>
  <c r="F2728" i="2"/>
  <c r="G2728" i="2"/>
  <c r="F2724" i="2"/>
  <c r="G2724" i="2"/>
  <c r="F2720" i="2"/>
  <c r="G2720" i="2"/>
  <c r="F2716" i="2"/>
  <c r="G2716" i="2"/>
  <c r="F2712" i="2"/>
  <c r="G2712" i="2"/>
  <c r="F2708" i="2"/>
  <c r="G2708" i="2"/>
  <c r="F2704" i="2"/>
  <c r="G2704" i="2"/>
  <c r="F2700" i="2"/>
  <c r="F2696" i="2"/>
  <c r="F2692" i="2"/>
  <c r="G2692" i="2"/>
  <c r="F2688" i="2"/>
  <c r="F2684" i="2"/>
  <c r="G2684" i="2"/>
  <c r="F2680" i="2"/>
  <c r="F2676" i="2"/>
  <c r="G2676" i="2"/>
  <c r="F2672" i="2"/>
  <c r="G2672" i="2"/>
  <c r="F2668" i="2"/>
  <c r="G2668" i="2"/>
  <c r="F2664" i="2"/>
  <c r="G2664" i="2"/>
  <c r="F2660" i="2"/>
  <c r="G2660" i="2"/>
  <c r="F2656" i="2"/>
  <c r="F2652" i="2"/>
  <c r="G2652" i="2"/>
  <c r="F2648" i="2"/>
  <c r="G2648" i="2"/>
  <c r="F2644" i="2"/>
  <c r="G2644" i="2"/>
  <c r="F2640" i="2"/>
  <c r="G2640" i="2"/>
  <c r="F2636" i="2"/>
  <c r="F2632" i="2"/>
  <c r="G2632" i="2"/>
  <c r="F2628" i="2"/>
  <c r="F2624" i="2"/>
  <c r="G2624" i="2"/>
  <c r="F2620" i="2"/>
  <c r="G2620" i="2"/>
  <c r="F2616" i="2"/>
  <c r="G2616" i="2"/>
  <c r="F2612" i="2"/>
  <c r="G2612" i="2"/>
  <c r="F2608" i="2"/>
  <c r="G2608" i="2"/>
  <c r="F2604" i="2"/>
  <c r="G2604" i="2"/>
  <c r="F2600" i="2"/>
  <c r="F2596" i="2"/>
  <c r="G2596" i="2"/>
  <c r="F2592" i="2"/>
  <c r="G2592" i="2"/>
  <c r="F2588" i="2"/>
  <c r="F2584" i="2"/>
  <c r="G2584" i="2"/>
  <c r="F2580" i="2"/>
  <c r="F2576" i="2"/>
  <c r="F2572" i="2"/>
  <c r="G2572" i="2"/>
  <c r="F2568" i="2"/>
  <c r="G2568" i="2"/>
  <c r="F2564" i="2"/>
  <c r="G2564" i="2"/>
  <c r="F2560" i="2"/>
  <c r="G2560" i="2"/>
  <c r="F2556" i="2"/>
  <c r="G2556" i="2"/>
  <c r="F2552" i="2"/>
  <c r="G2552" i="2"/>
  <c r="F2548" i="2"/>
  <c r="F2544" i="2"/>
  <c r="F2540" i="2"/>
  <c r="F2536" i="2"/>
  <c r="G2536" i="2"/>
  <c r="F2532" i="2"/>
  <c r="G2532" i="2"/>
  <c r="F2528" i="2"/>
  <c r="F2524" i="2"/>
  <c r="G2524" i="2"/>
  <c r="F2520" i="2"/>
  <c r="G2520" i="2"/>
  <c r="F2516" i="2"/>
  <c r="G2516" i="2"/>
  <c r="F2512" i="2"/>
  <c r="F2508" i="2"/>
  <c r="G2508" i="2"/>
  <c r="F2504" i="2"/>
  <c r="F2500" i="2"/>
  <c r="G2500" i="2"/>
  <c r="F2496" i="2"/>
  <c r="G2496" i="2"/>
  <c r="F2492" i="2"/>
  <c r="G2492" i="2"/>
  <c r="F2488" i="2"/>
  <c r="G2488" i="2"/>
  <c r="F2484" i="2"/>
  <c r="G2484" i="2"/>
  <c r="F2480" i="2"/>
  <c r="G2480" i="2"/>
  <c r="F2476" i="2"/>
  <c r="G2476" i="2"/>
  <c r="F2472" i="2"/>
  <c r="G2472" i="2"/>
  <c r="F2468" i="2"/>
  <c r="G2468" i="2"/>
  <c r="F2464" i="2"/>
  <c r="G2464" i="2"/>
  <c r="F2460" i="2"/>
  <c r="F2456" i="2"/>
  <c r="G2456" i="2"/>
  <c r="F2452" i="2"/>
  <c r="G2452" i="2"/>
  <c r="F2448" i="2"/>
  <c r="G2448" i="2"/>
  <c r="F2444" i="2"/>
  <c r="F2440" i="2"/>
  <c r="F2436" i="2"/>
  <c r="F2432" i="2"/>
  <c r="G2432" i="2"/>
  <c r="F2428" i="2"/>
  <c r="F2424" i="2"/>
  <c r="G2424" i="2"/>
  <c r="F2420" i="2"/>
  <c r="G2420" i="2"/>
  <c r="F2416" i="2"/>
  <c r="G2416" i="2"/>
  <c r="F2412" i="2"/>
  <c r="G2412" i="2"/>
  <c r="F2408" i="2"/>
  <c r="G2408" i="2"/>
  <c r="F2404" i="2"/>
  <c r="G2404" i="2"/>
  <c r="F2400" i="2"/>
  <c r="G2400" i="2"/>
  <c r="F2396" i="2"/>
  <c r="G2396" i="2"/>
  <c r="F2392" i="2"/>
  <c r="G2392" i="2"/>
  <c r="F2388" i="2"/>
  <c r="G2388" i="2"/>
  <c r="F2384" i="2"/>
  <c r="G2384" i="2"/>
  <c r="F2380" i="2"/>
  <c r="G2380" i="2"/>
  <c r="F2376" i="2"/>
  <c r="G2376" i="2"/>
  <c r="F2372" i="2"/>
  <c r="G2372" i="2"/>
  <c r="F2368" i="2"/>
  <c r="F2364" i="2"/>
  <c r="G2364" i="2"/>
  <c r="F2360" i="2"/>
  <c r="F2356" i="2"/>
  <c r="G2356" i="2"/>
  <c r="F2352" i="2"/>
  <c r="G2352" i="2"/>
  <c r="F2348" i="2"/>
  <c r="F2344" i="2"/>
  <c r="G2344" i="2"/>
  <c r="F2340" i="2"/>
  <c r="F2336" i="2"/>
  <c r="F2332" i="2"/>
  <c r="G2332" i="2"/>
  <c r="F2328" i="2"/>
  <c r="G2328" i="2"/>
  <c r="F2324" i="2"/>
  <c r="F2320" i="2"/>
  <c r="F2316" i="2"/>
  <c r="G2316" i="2"/>
  <c r="F2312" i="2"/>
  <c r="G2312" i="2"/>
  <c r="F2308" i="2"/>
  <c r="G2308" i="2"/>
  <c r="F2304" i="2"/>
  <c r="F2300" i="2"/>
  <c r="G2300" i="2"/>
  <c r="F2296" i="2"/>
  <c r="F2292" i="2"/>
  <c r="F2288" i="2"/>
  <c r="G2288" i="2"/>
  <c r="F2284" i="2"/>
  <c r="G2284" i="2"/>
  <c r="F2280" i="2"/>
  <c r="F2276" i="2"/>
  <c r="F2272" i="2"/>
  <c r="G2272" i="2"/>
  <c r="F2268" i="2"/>
  <c r="G2268" i="2"/>
  <c r="F2264" i="2"/>
  <c r="G2264" i="2"/>
  <c r="F2260" i="2"/>
  <c r="G2260" i="2"/>
  <c r="F2256" i="2"/>
  <c r="G2256" i="2"/>
  <c r="F2252" i="2"/>
  <c r="G2252" i="2"/>
  <c r="F2248" i="2"/>
  <c r="G2248" i="2"/>
  <c r="F2244" i="2"/>
  <c r="G2244" i="2"/>
  <c r="F2240" i="2"/>
  <c r="G2240" i="2"/>
  <c r="F2236" i="2"/>
  <c r="G2236" i="2"/>
  <c r="F2232" i="2"/>
  <c r="F2228" i="2"/>
  <c r="G2228" i="2"/>
  <c r="F2224" i="2"/>
  <c r="G2224" i="2"/>
  <c r="F2220" i="2"/>
  <c r="G2220" i="2"/>
  <c r="F2216" i="2"/>
  <c r="G2216" i="2"/>
  <c r="F2212" i="2"/>
  <c r="G2212" i="2"/>
  <c r="F2208" i="2"/>
  <c r="G2208" i="2"/>
  <c r="F2204" i="2"/>
  <c r="F2200" i="2"/>
  <c r="F2196" i="2"/>
  <c r="G2196" i="2"/>
  <c r="F2192" i="2"/>
  <c r="G2192" i="2"/>
  <c r="F2188" i="2"/>
  <c r="G2188" i="2"/>
  <c r="F2184" i="2"/>
  <c r="G2184" i="2"/>
  <c r="F2180" i="2"/>
  <c r="F2176" i="2"/>
  <c r="G2176" i="2"/>
  <c r="F2172" i="2"/>
  <c r="G2172" i="2"/>
  <c r="F2168" i="2"/>
  <c r="G2168" i="2"/>
  <c r="F2164" i="2"/>
  <c r="F2160" i="2"/>
  <c r="G2160" i="2"/>
  <c r="F2156" i="2"/>
  <c r="F2152" i="2"/>
  <c r="F2148" i="2"/>
  <c r="G2148" i="2"/>
  <c r="F2144" i="2"/>
  <c r="G2144" i="2"/>
  <c r="F2140" i="2"/>
  <c r="G2140" i="2"/>
  <c r="F2136" i="2"/>
  <c r="G2136" i="2"/>
  <c r="F2132" i="2"/>
  <c r="F2128" i="2"/>
  <c r="F2124" i="2"/>
  <c r="F2120" i="2"/>
  <c r="F2116" i="2"/>
  <c r="G2116" i="2"/>
  <c r="F2112" i="2"/>
  <c r="G2112" i="2"/>
  <c r="F2108" i="2"/>
  <c r="G2108" i="2"/>
  <c r="F2104" i="2"/>
  <c r="F2100" i="2"/>
  <c r="G2100" i="2"/>
  <c r="F2096" i="2"/>
  <c r="G2096" i="2"/>
  <c r="F2092" i="2"/>
  <c r="G2092" i="2"/>
  <c r="F2088" i="2"/>
  <c r="F2084" i="2"/>
  <c r="F2080" i="2"/>
  <c r="G2080" i="2"/>
  <c r="F2076" i="2"/>
  <c r="G2076" i="2"/>
  <c r="F2072" i="2"/>
  <c r="F2068" i="2"/>
  <c r="F2064" i="2"/>
  <c r="G2064" i="2"/>
  <c r="F2060" i="2"/>
  <c r="G2060" i="2"/>
  <c r="F2056" i="2"/>
  <c r="G2056" i="2"/>
  <c r="F2052" i="2"/>
  <c r="G2052" i="2"/>
  <c r="F2048" i="2"/>
  <c r="G2048" i="2"/>
  <c r="F2044" i="2"/>
  <c r="F2040" i="2"/>
  <c r="G2040" i="2"/>
  <c r="F2036" i="2"/>
  <c r="G2036" i="2"/>
  <c r="F2032" i="2"/>
  <c r="G2032" i="2"/>
  <c r="F2028" i="2"/>
  <c r="G2028" i="2"/>
  <c r="F2024" i="2"/>
  <c r="G2024" i="2"/>
  <c r="F2020" i="2"/>
  <c r="F2016" i="2"/>
  <c r="G2016" i="2"/>
  <c r="F2012" i="2"/>
  <c r="G2012" i="2"/>
  <c r="F2008" i="2"/>
  <c r="F2004" i="2"/>
  <c r="G2004" i="2"/>
  <c r="F2000" i="2"/>
  <c r="G2000" i="2"/>
  <c r="F1996" i="2"/>
  <c r="F1992" i="2"/>
  <c r="F1988" i="2"/>
  <c r="G1988" i="2"/>
  <c r="F1984" i="2"/>
  <c r="F1980" i="2"/>
  <c r="F1976" i="2"/>
  <c r="G1976" i="2"/>
  <c r="F1972" i="2"/>
  <c r="G1972" i="2"/>
  <c r="F1968" i="2"/>
  <c r="F1964" i="2"/>
  <c r="G1964" i="2"/>
  <c r="F1960" i="2"/>
  <c r="G1960" i="2"/>
  <c r="F1956" i="2"/>
  <c r="G1956" i="2"/>
  <c r="F1952" i="2"/>
  <c r="G1952" i="2"/>
  <c r="F1948" i="2"/>
  <c r="G1948" i="2"/>
  <c r="F1944" i="2"/>
  <c r="F1940" i="2"/>
  <c r="G1940" i="2"/>
  <c r="F1936" i="2"/>
  <c r="F1932" i="2"/>
  <c r="G1932" i="2"/>
  <c r="F1928" i="2"/>
  <c r="G1928" i="2"/>
  <c r="F1924" i="2"/>
  <c r="G1924" i="2"/>
  <c r="F1920" i="2"/>
  <c r="G1920" i="2"/>
  <c r="F1916" i="2"/>
  <c r="G1916" i="2"/>
  <c r="F1912" i="2"/>
  <c r="F1908" i="2"/>
  <c r="F1904" i="2"/>
  <c r="G1904" i="2"/>
  <c r="F1900" i="2"/>
  <c r="G1900" i="2"/>
  <c r="F1896" i="2"/>
  <c r="F1892" i="2"/>
  <c r="G1892" i="2"/>
  <c r="F1888" i="2"/>
  <c r="G1888" i="2"/>
  <c r="F1884" i="2"/>
  <c r="F1880" i="2"/>
  <c r="G1880" i="2"/>
  <c r="F1876" i="2"/>
  <c r="G1876" i="2"/>
  <c r="F1872" i="2"/>
  <c r="G1872" i="2"/>
  <c r="F1868" i="2"/>
  <c r="G1868" i="2"/>
  <c r="F1864" i="2"/>
  <c r="G1864" i="2"/>
  <c r="F1860" i="2"/>
  <c r="G1860" i="2"/>
  <c r="F1856" i="2"/>
  <c r="F1852" i="2"/>
  <c r="G1852" i="2"/>
  <c r="F1848" i="2"/>
  <c r="G1848" i="2"/>
  <c r="F1844" i="2"/>
  <c r="G1844" i="2"/>
  <c r="F1840" i="2"/>
  <c r="G1840" i="2"/>
  <c r="F1836" i="2"/>
  <c r="G1836" i="2"/>
  <c r="F1832" i="2"/>
  <c r="F1828" i="2"/>
  <c r="G1828" i="2"/>
  <c r="F1824" i="2"/>
  <c r="G1824" i="2"/>
  <c r="F1820" i="2"/>
  <c r="F1816" i="2"/>
  <c r="G1816" i="2"/>
  <c r="F1812" i="2"/>
  <c r="G1812" i="2"/>
  <c r="F1808" i="2"/>
  <c r="G1808" i="2"/>
  <c r="F1804" i="2"/>
  <c r="G1804" i="2"/>
  <c r="F1800" i="2"/>
  <c r="G1800" i="2"/>
  <c r="F1796" i="2"/>
  <c r="F1792" i="2"/>
  <c r="G1792" i="2"/>
  <c r="F1788" i="2"/>
  <c r="F1784" i="2"/>
  <c r="G1784" i="2"/>
  <c r="F1780" i="2"/>
  <c r="F1776" i="2"/>
  <c r="F1772" i="2"/>
  <c r="G1772" i="2"/>
  <c r="F1768" i="2"/>
  <c r="G1768" i="2"/>
  <c r="F1764" i="2"/>
  <c r="F1760" i="2"/>
  <c r="F1756" i="2"/>
  <c r="G1756" i="2"/>
  <c r="F1752" i="2"/>
  <c r="G1752" i="2"/>
  <c r="F1748" i="2"/>
  <c r="G1748" i="2"/>
  <c r="F1744" i="2"/>
  <c r="G1744" i="2"/>
  <c r="F1740" i="2"/>
  <c r="F1736" i="2"/>
  <c r="G1736" i="2"/>
  <c r="F1732" i="2"/>
  <c r="G1732" i="2"/>
  <c r="F1728" i="2"/>
  <c r="G1728" i="2"/>
  <c r="F1724" i="2"/>
  <c r="F1720" i="2"/>
  <c r="G1720" i="2"/>
  <c r="F1716" i="2"/>
  <c r="G1716" i="2"/>
  <c r="F1712" i="2"/>
  <c r="G1712" i="2"/>
  <c r="F1708" i="2"/>
  <c r="G1708" i="2"/>
  <c r="F1704" i="2"/>
  <c r="G1704" i="2"/>
  <c r="F1700" i="2"/>
  <c r="F1696" i="2"/>
  <c r="F1692" i="2"/>
  <c r="G1692" i="2"/>
  <c r="F1688" i="2"/>
  <c r="G1688" i="2"/>
  <c r="F1684" i="2"/>
  <c r="F1680" i="2"/>
  <c r="G1680" i="2"/>
  <c r="F1676" i="2"/>
  <c r="G1676" i="2"/>
  <c r="F1672" i="2"/>
  <c r="G1672" i="2"/>
  <c r="F1668" i="2"/>
  <c r="F1664" i="2"/>
  <c r="G1664" i="2"/>
  <c r="F1660" i="2"/>
  <c r="F1656" i="2"/>
  <c r="G1656" i="2"/>
  <c r="F1652" i="2"/>
  <c r="G1652" i="2"/>
  <c r="F1648" i="2"/>
  <c r="F1644" i="2"/>
  <c r="G1644" i="2"/>
  <c r="F1640" i="2"/>
  <c r="G1640" i="2"/>
  <c r="F1636" i="2"/>
  <c r="G1636" i="2"/>
  <c r="F1632" i="2"/>
  <c r="F1628" i="2"/>
  <c r="G1628" i="2"/>
  <c r="F1624" i="2"/>
  <c r="F1620" i="2"/>
  <c r="G1620" i="2"/>
  <c r="F1616" i="2"/>
  <c r="G1616" i="2"/>
  <c r="F1612" i="2"/>
  <c r="G1612" i="2"/>
  <c r="F1608" i="2"/>
  <c r="G1608" i="2"/>
  <c r="F1604" i="2"/>
  <c r="G1604" i="2"/>
  <c r="F1600" i="2"/>
  <c r="F1596" i="2"/>
  <c r="G1596" i="2"/>
  <c r="F1592" i="2"/>
  <c r="G1592" i="2"/>
  <c r="F1588" i="2"/>
  <c r="F1584" i="2"/>
  <c r="F1580" i="2"/>
  <c r="G1580" i="2"/>
  <c r="F1576" i="2"/>
  <c r="G1576" i="2"/>
  <c r="F1572" i="2"/>
  <c r="G1572" i="2"/>
  <c r="F1568" i="2"/>
  <c r="G1568" i="2"/>
  <c r="F1564" i="2"/>
  <c r="G1564" i="2"/>
  <c r="F1560" i="2"/>
  <c r="G1560" i="2"/>
  <c r="F1556" i="2"/>
  <c r="G1556" i="2"/>
  <c r="F1552" i="2"/>
  <c r="G1552" i="2"/>
  <c r="F1548" i="2"/>
  <c r="G1548" i="2"/>
  <c r="F1544" i="2"/>
  <c r="F1540" i="2"/>
  <c r="F1536" i="2"/>
  <c r="G1536" i="2"/>
  <c r="F1532" i="2"/>
  <c r="G1532" i="2"/>
  <c r="F1528" i="2"/>
  <c r="G1528" i="2"/>
  <c r="F1524" i="2"/>
  <c r="G1524" i="2"/>
  <c r="F1520" i="2"/>
  <c r="G1520" i="2"/>
  <c r="F1516" i="2"/>
  <c r="G1516" i="2"/>
  <c r="F1512" i="2"/>
  <c r="G1512" i="2"/>
  <c r="F1508" i="2"/>
  <c r="G1508" i="2"/>
  <c r="F1504" i="2"/>
  <c r="F1500" i="2"/>
  <c r="G1500" i="2"/>
  <c r="F1496" i="2"/>
  <c r="F1492" i="2"/>
  <c r="G1492" i="2"/>
  <c r="F1488" i="2"/>
  <c r="F1484" i="2"/>
  <c r="G1484" i="2"/>
  <c r="F1480" i="2"/>
  <c r="G1480" i="2"/>
  <c r="F1476" i="2"/>
  <c r="F1472" i="2"/>
  <c r="G1472" i="2"/>
  <c r="F1468" i="2"/>
  <c r="G1468" i="2"/>
  <c r="F1464" i="2"/>
  <c r="G1464" i="2"/>
  <c r="F1460" i="2"/>
  <c r="G1460" i="2"/>
  <c r="F1456" i="2"/>
  <c r="G1456" i="2"/>
  <c r="F1452" i="2"/>
  <c r="F1448" i="2"/>
  <c r="G1448" i="2"/>
  <c r="F1444" i="2"/>
  <c r="G1444" i="2"/>
  <c r="F1440" i="2"/>
  <c r="G1440" i="2"/>
  <c r="F1436" i="2"/>
  <c r="F1432" i="2"/>
  <c r="F1428" i="2"/>
  <c r="G1428" i="2"/>
  <c r="F1424" i="2"/>
  <c r="G1424" i="2"/>
  <c r="F1420" i="2"/>
  <c r="G1420" i="2"/>
  <c r="F1416" i="2"/>
  <c r="F1412" i="2"/>
  <c r="F1408" i="2"/>
  <c r="G1408" i="2"/>
  <c r="F1404" i="2"/>
  <c r="G1404" i="2"/>
  <c r="F1400" i="2"/>
  <c r="G1400" i="2"/>
  <c r="F1396" i="2"/>
  <c r="G1396" i="2"/>
  <c r="F1392" i="2"/>
  <c r="F1388" i="2"/>
  <c r="G1388" i="2"/>
  <c r="F1384" i="2"/>
  <c r="G1384" i="2"/>
  <c r="F1380" i="2"/>
  <c r="G1380" i="2"/>
  <c r="F1376" i="2"/>
  <c r="G1376" i="2"/>
  <c r="F1372" i="2"/>
  <c r="G1372" i="2"/>
  <c r="F1368" i="2"/>
  <c r="F1364" i="2"/>
  <c r="G1364" i="2"/>
  <c r="F1360" i="2"/>
  <c r="G1360" i="2"/>
  <c r="F1356" i="2"/>
  <c r="G1356" i="2"/>
  <c r="F1352" i="2"/>
  <c r="G1352" i="2"/>
  <c r="F1348" i="2"/>
  <c r="F1344" i="2"/>
  <c r="G1344" i="2"/>
  <c r="F1340" i="2"/>
  <c r="G1340" i="2"/>
  <c r="F1336" i="2"/>
  <c r="F1332" i="2"/>
  <c r="G1332" i="2"/>
  <c r="F1328" i="2"/>
  <c r="G1328" i="2"/>
  <c r="F1324" i="2"/>
  <c r="G1324" i="2"/>
  <c r="F1320" i="2"/>
  <c r="F1316" i="2"/>
  <c r="G1316" i="2"/>
  <c r="F1312" i="2"/>
  <c r="G1312" i="2"/>
  <c r="F1308" i="2"/>
  <c r="G1308" i="2"/>
  <c r="F1304" i="2"/>
  <c r="F1300" i="2"/>
  <c r="G1300" i="2"/>
  <c r="F1296" i="2"/>
  <c r="G1296" i="2"/>
  <c r="F1292" i="2"/>
  <c r="G1292" i="2"/>
  <c r="F1288" i="2"/>
  <c r="G1288" i="2"/>
  <c r="F1284" i="2"/>
  <c r="F1280" i="2"/>
  <c r="G1280" i="2"/>
  <c r="F1276" i="2"/>
  <c r="G1276" i="2"/>
  <c r="F1272" i="2"/>
  <c r="G1272" i="2"/>
  <c r="F1268" i="2"/>
  <c r="G1268" i="2"/>
  <c r="F1264" i="2"/>
  <c r="G1264" i="2"/>
  <c r="F1260" i="2"/>
  <c r="G1260" i="2"/>
  <c r="F1256" i="2"/>
  <c r="G1256" i="2"/>
  <c r="F1252" i="2"/>
  <c r="F1248" i="2"/>
  <c r="F1244" i="2"/>
  <c r="F1240" i="2"/>
  <c r="G1240" i="2"/>
  <c r="F1236" i="2"/>
  <c r="G1236" i="2"/>
  <c r="F1232" i="2"/>
  <c r="G1232" i="2"/>
  <c r="F1228" i="2"/>
  <c r="F1224" i="2"/>
  <c r="G1224" i="2"/>
  <c r="F1220" i="2"/>
  <c r="G1220" i="2"/>
  <c r="F1216" i="2"/>
  <c r="F1212" i="2"/>
  <c r="G1212" i="2"/>
  <c r="F1208" i="2"/>
  <c r="G1208" i="2"/>
  <c r="F1204" i="2"/>
  <c r="G1204" i="2"/>
  <c r="F1200" i="2"/>
  <c r="G1200" i="2"/>
  <c r="F1196" i="2"/>
  <c r="G1196" i="2"/>
  <c r="F1192" i="2"/>
  <c r="G1192" i="2"/>
  <c r="F1188" i="2"/>
  <c r="G1188" i="2"/>
  <c r="F1184" i="2"/>
  <c r="F1180" i="2"/>
  <c r="G1180" i="2"/>
  <c r="F1176" i="2"/>
  <c r="G1176" i="2"/>
  <c r="F1172" i="2"/>
  <c r="G1172" i="2"/>
  <c r="F1168" i="2"/>
  <c r="G1168" i="2"/>
  <c r="F1164" i="2"/>
  <c r="F1160" i="2"/>
  <c r="F1156" i="2"/>
  <c r="F1152" i="2"/>
  <c r="G1152" i="2"/>
  <c r="F1148" i="2"/>
  <c r="F1144" i="2"/>
  <c r="G1144" i="2"/>
  <c r="F1140" i="2"/>
  <c r="F1136" i="2"/>
  <c r="F1132" i="2"/>
  <c r="G1132" i="2"/>
  <c r="F1128" i="2"/>
  <c r="G1128" i="2"/>
  <c r="F1124" i="2"/>
  <c r="G1124" i="2"/>
  <c r="F1120" i="2"/>
  <c r="F1116" i="2"/>
  <c r="G1116" i="2"/>
  <c r="F1112" i="2"/>
  <c r="G1112" i="2"/>
  <c r="F1108" i="2"/>
  <c r="G1108" i="2"/>
  <c r="F1104" i="2"/>
  <c r="G1104" i="2"/>
  <c r="F1100" i="2"/>
  <c r="F1096" i="2"/>
  <c r="G1096" i="2"/>
  <c r="F1092" i="2"/>
  <c r="G1092" i="2"/>
  <c r="F1088" i="2"/>
  <c r="F1084" i="2"/>
  <c r="G1084" i="2"/>
  <c r="F1080" i="2"/>
  <c r="F1076" i="2"/>
  <c r="F1072" i="2"/>
  <c r="G1072" i="2"/>
  <c r="F1068" i="2"/>
  <c r="G1068" i="2"/>
  <c r="F1064" i="2"/>
  <c r="F1060" i="2"/>
  <c r="G1060" i="2"/>
  <c r="F1056" i="2"/>
  <c r="G1056" i="2"/>
  <c r="F1052" i="2"/>
  <c r="G1052" i="2"/>
  <c r="F1048" i="2"/>
  <c r="G1048" i="2"/>
  <c r="F1044" i="2"/>
  <c r="G1044" i="2"/>
  <c r="F1040" i="2"/>
  <c r="G1040" i="2"/>
  <c r="F1036" i="2"/>
  <c r="F1032" i="2"/>
  <c r="G1032" i="2"/>
  <c r="F1028" i="2"/>
  <c r="F1024" i="2"/>
  <c r="F1020" i="2"/>
  <c r="G1020" i="2"/>
  <c r="F1016" i="2"/>
  <c r="G1016" i="2"/>
  <c r="F1012" i="2"/>
  <c r="G1012" i="2"/>
  <c r="F1008" i="2"/>
  <c r="G1008" i="2"/>
  <c r="F1004" i="2"/>
  <c r="F1000" i="2"/>
  <c r="G1000" i="2"/>
  <c r="F996" i="2"/>
  <c r="F992" i="2"/>
  <c r="G992" i="2"/>
  <c r="F988" i="2"/>
  <c r="G988" i="2"/>
  <c r="F984" i="2"/>
  <c r="G984" i="2"/>
  <c r="F980" i="2"/>
  <c r="F976" i="2"/>
  <c r="G976" i="2"/>
  <c r="F972" i="2"/>
  <c r="G972" i="2"/>
  <c r="F968" i="2"/>
  <c r="F964" i="2"/>
  <c r="F960" i="2"/>
  <c r="F956" i="2"/>
  <c r="G956" i="2"/>
  <c r="F952" i="2"/>
  <c r="G952" i="2"/>
  <c r="F948" i="2"/>
  <c r="F944" i="2"/>
  <c r="G944" i="2"/>
  <c r="F940" i="2"/>
  <c r="G940" i="2"/>
  <c r="F936" i="2"/>
  <c r="F932" i="2"/>
  <c r="G932" i="2"/>
  <c r="F928" i="2"/>
  <c r="F924" i="2"/>
  <c r="F920" i="2"/>
  <c r="G920" i="2"/>
  <c r="F916" i="2"/>
  <c r="F912" i="2"/>
  <c r="G912" i="2"/>
  <c r="F908" i="2"/>
  <c r="G908" i="2"/>
  <c r="F904" i="2"/>
  <c r="G904" i="2"/>
  <c r="F900" i="2"/>
  <c r="G900" i="2"/>
  <c r="F896" i="2"/>
  <c r="F892" i="2"/>
  <c r="F888" i="2"/>
  <c r="F884" i="2"/>
  <c r="F880" i="2"/>
  <c r="G880" i="2"/>
  <c r="F876" i="2"/>
  <c r="F872" i="2"/>
  <c r="G872" i="2"/>
  <c r="F868" i="2"/>
  <c r="G868" i="2"/>
  <c r="F864" i="2"/>
  <c r="F860" i="2"/>
  <c r="F856" i="2"/>
  <c r="G856" i="2"/>
  <c r="F852" i="2"/>
  <c r="G852" i="2"/>
  <c r="F848" i="2"/>
  <c r="F844" i="2"/>
  <c r="G844" i="2"/>
  <c r="F840" i="2"/>
  <c r="F836" i="2"/>
  <c r="F832" i="2"/>
  <c r="F828" i="2"/>
  <c r="G828" i="2"/>
  <c r="F824" i="2"/>
  <c r="G824" i="2"/>
  <c r="F820" i="2"/>
  <c r="G820" i="2"/>
  <c r="F816" i="2"/>
  <c r="G816" i="2"/>
  <c r="F812" i="2"/>
  <c r="F808" i="2"/>
  <c r="F804" i="2"/>
  <c r="G804" i="2"/>
  <c r="F800" i="2"/>
  <c r="F796" i="2"/>
  <c r="G796" i="2"/>
  <c r="F792" i="2"/>
  <c r="G792" i="2"/>
  <c r="F788" i="2"/>
  <c r="G788" i="2"/>
  <c r="F784" i="2"/>
  <c r="G784" i="2"/>
  <c r="F780" i="2"/>
  <c r="F776" i="2"/>
  <c r="G776" i="2"/>
  <c r="F772" i="2"/>
  <c r="F768" i="2"/>
  <c r="G768" i="2"/>
  <c r="F764" i="2"/>
  <c r="G764" i="2"/>
  <c r="F760" i="2"/>
  <c r="G760" i="2"/>
  <c r="F756" i="2"/>
  <c r="G756" i="2"/>
  <c r="F752" i="2"/>
  <c r="F748" i="2"/>
  <c r="G748" i="2"/>
  <c r="F744" i="2"/>
  <c r="G744" i="2"/>
  <c r="F740" i="2"/>
  <c r="G740" i="2"/>
  <c r="F736" i="2"/>
  <c r="G736" i="2"/>
  <c r="F732" i="2"/>
  <c r="G732" i="2"/>
  <c r="F728" i="2"/>
  <c r="F724" i="2"/>
  <c r="F720" i="2"/>
  <c r="G720" i="2"/>
  <c r="F716" i="2"/>
  <c r="G716" i="2"/>
  <c r="F712" i="2"/>
  <c r="F708" i="2"/>
  <c r="F704" i="2"/>
  <c r="G704" i="2"/>
  <c r="F700" i="2"/>
  <c r="G700" i="2"/>
  <c r="F696" i="2"/>
  <c r="G696" i="2"/>
  <c r="F692" i="2"/>
  <c r="G692" i="2"/>
  <c r="F688" i="2"/>
  <c r="G688" i="2"/>
  <c r="F684" i="2"/>
  <c r="G684" i="2"/>
  <c r="F680" i="2"/>
  <c r="G680" i="2"/>
  <c r="F676" i="2"/>
  <c r="G676" i="2"/>
  <c r="F672" i="2"/>
  <c r="F668" i="2"/>
  <c r="F664" i="2"/>
  <c r="G664" i="2"/>
  <c r="F660" i="2"/>
  <c r="F656" i="2"/>
  <c r="G656" i="2"/>
  <c r="F652" i="2"/>
  <c r="F648" i="2"/>
  <c r="F644" i="2"/>
  <c r="G644" i="2"/>
  <c r="F640" i="2"/>
  <c r="G640" i="2"/>
  <c r="F636" i="2"/>
  <c r="F632" i="2"/>
  <c r="G632" i="2"/>
  <c r="F628" i="2"/>
  <c r="G628" i="2"/>
  <c r="F624" i="2"/>
  <c r="G624" i="2"/>
  <c r="F620" i="2"/>
  <c r="F616" i="2"/>
  <c r="G616" i="2"/>
  <c r="F612" i="2"/>
  <c r="G612" i="2"/>
  <c r="F608" i="2"/>
  <c r="G608" i="2"/>
  <c r="F604" i="2"/>
  <c r="G604" i="2"/>
  <c r="F600" i="2"/>
  <c r="F596" i="2"/>
  <c r="G596" i="2"/>
  <c r="F592" i="2"/>
  <c r="G592" i="2"/>
  <c r="F588" i="2"/>
  <c r="G588" i="2"/>
  <c r="F584" i="2"/>
  <c r="F580" i="2"/>
  <c r="G580" i="2"/>
  <c r="F576" i="2"/>
  <c r="G576" i="2"/>
  <c r="F572" i="2"/>
  <c r="F568" i="2"/>
  <c r="G568" i="2"/>
  <c r="F564" i="2"/>
  <c r="G564" i="2"/>
  <c r="F560" i="2"/>
  <c r="F556" i="2"/>
  <c r="F552" i="2"/>
  <c r="G552" i="2"/>
  <c r="F548" i="2"/>
  <c r="F544" i="2"/>
  <c r="G544" i="2"/>
  <c r="F540" i="2"/>
  <c r="F536" i="2"/>
  <c r="F532" i="2"/>
  <c r="F528" i="2"/>
  <c r="G528" i="2"/>
  <c r="F524" i="2"/>
  <c r="F520" i="2"/>
  <c r="F516" i="2"/>
  <c r="G516" i="2"/>
  <c r="F512" i="2"/>
  <c r="G512" i="2"/>
  <c r="F508" i="2"/>
  <c r="F504" i="2"/>
  <c r="F500" i="2"/>
  <c r="G500" i="2"/>
  <c r="F496" i="2"/>
  <c r="F492" i="2"/>
  <c r="G492" i="2"/>
  <c r="F488" i="2"/>
  <c r="F484" i="2"/>
  <c r="G484" i="2"/>
  <c r="F480" i="2"/>
  <c r="G480" i="2"/>
  <c r="F476" i="2"/>
  <c r="G476" i="2"/>
  <c r="F472" i="2"/>
  <c r="G472" i="2"/>
  <c r="F468" i="2"/>
  <c r="F464" i="2"/>
  <c r="F460" i="2"/>
  <c r="G460" i="2"/>
  <c r="F456" i="2"/>
  <c r="G456" i="2"/>
  <c r="F452" i="2"/>
  <c r="F448" i="2"/>
  <c r="G448" i="2"/>
  <c r="F444" i="2"/>
  <c r="G444" i="2"/>
  <c r="F440" i="2"/>
  <c r="G440" i="2"/>
  <c r="F436" i="2"/>
  <c r="G436" i="2"/>
  <c r="F432" i="2"/>
  <c r="G432" i="2"/>
  <c r="F428" i="2"/>
  <c r="F424" i="2"/>
  <c r="F420" i="2"/>
  <c r="G420" i="2"/>
  <c r="F419" i="2"/>
  <c r="G419" i="2"/>
  <c r="F415" i="2"/>
  <c r="G415" i="2"/>
  <c r="F411" i="2"/>
  <c r="G411" i="2"/>
  <c r="F407" i="2"/>
  <c r="G407" i="2"/>
  <c r="F403" i="2"/>
  <c r="G403" i="2"/>
  <c r="F399" i="2"/>
  <c r="G399" i="2"/>
  <c r="F395" i="2"/>
  <c r="F391" i="2"/>
  <c r="G391" i="2"/>
  <c r="F387" i="2"/>
  <c r="F383" i="2"/>
  <c r="G383" i="2"/>
  <c r="F379" i="2"/>
  <c r="G379" i="2"/>
  <c r="F375" i="2"/>
  <c r="G375" i="2"/>
  <c r="F371" i="2"/>
  <c r="G371" i="2"/>
  <c r="F367" i="2"/>
  <c r="G367" i="2"/>
  <c r="F363" i="2"/>
  <c r="F359" i="2"/>
  <c r="G359" i="2"/>
  <c r="F355" i="2"/>
  <c r="G355" i="2"/>
  <c r="F351" i="2"/>
  <c r="F347" i="2"/>
  <c r="F343" i="2"/>
  <c r="G343" i="2"/>
  <c r="F339" i="2"/>
  <c r="G339" i="2"/>
  <c r="F335" i="2"/>
  <c r="G335" i="2"/>
  <c r="F331" i="2"/>
  <c r="G331" i="2"/>
  <c r="F327" i="2"/>
  <c r="F323" i="2"/>
  <c r="G323" i="2"/>
  <c r="F319" i="2"/>
  <c r="G319" i="2"/>
  <c r="F315" i="2"/>
  <c r="G315" i="2"/>
  <c r="F311" i="2"/>
  <c r="G311" i="2"/>
  <c r="F307" i="2"/>
  <c r="G307" i="2"/>
  <c r="F303" i="2"/>
  <c r="G303" i="2"/>
  <c r="F299" i="2"/>
  <c r="G299" i="2"/>
  <c r="F295" i="2"/>
  <c r="F291" i="2"/>
  <c r="G291" i="2"/>
  <c r="F287" i="2"/>
  <c r="G287" i="2"/>
  <c r="F283" i="2"/>
  <c r="F279" i="2"/>
  <c r="F275" i="2"/>
  <c r="F271" i="2"/>
  <c r="G271" i="2"/>
  <c r="F267" i="2"/>
  <c r="G267" i="2"/>
  <c r="F263" i="2"/>
  <c r="G263" i="2"/>
  <c r="F259" i="2"/>
  <c r="G259" i="2"/>
  <c r="F255" i="2"/>
  <c r="G255" i="2"/>
  <c r="F251" i="2"/>
  <c r="G251" i="2"/>
  <c r="F247" i="2"/>
  <c r="G247" i="2"/>
  <c r="F243" i="2"/>
  <c r="F239" i="2"/>
  <c r="G239" i="2"/>
  <c r="F235" i="2"/>
  <c r="G235" i="2"/>
  <c r="F231" i="2"/>
  <c r="G231" i="2"/>
  <c r="F227" i="2"/>
  <c r="G227" i="2"/>
  <c r="F223" i="2"/>
  <c r="F219" i="2"/>
  <c r="F215" i="2"/>
  <c r="F211" i="2"/>
  <c r="G211" i="2"/>
  <c r="F207" i="2"/>
  <c r="G207" i="2"/>
  <c r="F203" i="2"/>
  <c r="G203" i="2"/>
  <c r="F199" i="2"/>
  <c r="F195" i="2"/>
  <c r="G195" i="2"/>
  <c r="F191" i="2"/>
  <c r="G191" i="2"/>
  <c r="F187" i="2"/>
  <c r="G187" i="2"/>
  <c r="F183" i="2"/>
  <c r="G183" i="2"/>
  <c r="F179" i="2"/>
  <c r="G179" i="2"/>
  <c r="F175" i="2"/>
  <c r="F171" i="2"/>
  <c r="F167" i="2"/>
  <c r="F163" i="2"/>
  <c r="G163" i="2"/>
  <c r="F159" i="2"/>
  <c r="F155" i="2"/>
  <c r="F151" i="2"/>
  <c r="G151" i="2"/>
  <c r="F147" i="2"/>
  <c r="G147" i="2"/>
  <c r="F143" i="2"/>
  <c r="G143" i="2"/>
  <c r="F139" i="2"/>
  <c r="G139" i="2"/>
  <c r="F135" i="2"/>
  <c r="G135" i="2"/>
  <c r="F131" i="2"/>
  <c r="F127" i="2"/>
  <c r="F123" i="2"/>
  <c r="F119" i="2"/>
  <c r="G119" i="2"/>
  <c r="F115" i="2"/>
  <c r="G115" i="2"/>
  <c r="F111" i="2"/>
  <c r="G111" i="2"/>
  <c r="F107" i="2"/>
  <c r="G107" i="2"/>
  <c r="F103" i="2"/>
  <c r="G103" i="2"/>
  <c r="F99" i="2"/>
  <c r="G99" i="2"/>
  <c r="F95" i="2"/>
  <c r="F91" i="2"/>
  <c r="G91" i="2"/>
  <c r="F87" i="2"/>
  <c r="G87" i="2"/>
  <c r="F83" i="2"/>
  <c r="G83" i="2"/>
  <c r="F79" i="2"/>
  <c r="G79" i="2"/>
  <c r="F75" i="2"/>
  <c r="G75" i="2"/>
  <c r="F71" i="2"/>
  <c r="G71" i="2"/>
  <c r="F67" i="2"/>
  <c r="G67" i="2"/>
  <c r="F63" i="2"/>
  <c r="G63" i="2"/>
  <c r="F59" i="2"/>
  <c r="G59" i="2"/>
  <c r="F55" i="2"/>
  <c r="G55" i="2"/>
  <c r="F51" i="2"/>
  <c r="F47" i="2"/>
  <c r="G47" i="2"/>
  <c r="F43" i="2"/>
  <c r="F39" i="2"/>
  <c r="F35" i="2"/>
  <c r="G35" i="2"/>
  <c r="F31" i="2"/>
  <c r="F27" i="2"/>
  <c r="G27" i="2"/>
  <c r="F23" i="2"/>
  <c r="G23" i="2"/>
  <c r="F19" i="2"/>
  <c r="G19" i="2"/>
  <c r="F15" i="2"/>
  <c r="F11" i="2"/>
  <c r="G11" i="2"/>
  <c r="F7" i="2"/>
  <c r="G7" i="2"/>
  <c r="F3" i="2"/>
  <c r="G3" i="2"/>
  <c r="F418" i="2"/>
  <c r="G418" i="2"/>
  <c r="F414" i="2"/>
  <c r="G414" i="2"/>
  <c r="F410" i="2"/>
  <c r="F406" i="2"/>
  <c r="F402" i="2"/>
  <c r="F398" i="2"/>
  <c r="G398" i="2"/>
  <c r="F394" i="2"/>
  <c r="G394" i="2"/>
  <c r="F390" i="2"/>
  <c r="F386" i="2"/>
  <c r="G386" i="2"/>
  <c r="F382" i="2"/>
  <c r="G382" i="2"/>
  <c r="F378" i="2"/>
  <c r="F374" i="2"/>
  <c r="G374" i="2"/>
  <c r="F370" i="2"/>
  <c r="F366" i="2"/>
  <c r="G366" i="2"/>
  <c r="F362" i="2"/>
  <c r="G362" i="2"/>
  <c r="F358" i="2"/>
  <c r="F354" i="2"/>
  <c r="F350" i="2"/>
  <c r="G350" i="2"/>
  <c r="F346" i="2"/>
  <c r="G346" i="2"/>
  <c r="F342" i="2"/>
  <c r="G342" i="2"/>
  <c r="F338" i="2"/>
  <c r="F334" i="2"/>
  <c r="G334" i="2"/>
  <c r="F330" i="2"/>
  <c r="G330" i="2"/>
  <c r="F326" i="2"/>
  <c r="G326" i="2"/>
  <c r="F322" i="2"/>
  <c r="G322" i="2"/>
  <c r="F318" i="2"/>
  <c r="F314" i="2"/>
  <c r="F310" i="2"/>
  <c r="G310" i="2"/>
  <c r="F306" i="2"/>
  <c r="G306" i="2"/>
  <c r="F302" i="2"/>
  <c r="G302" i="2"/>
  <c r="F298" i="2"/>
  <c r="G298" i="2"/>
  <c r="F294" i="2"/>
  <c r="G294" i="2"/>
  <c r="F290" i="2"/>
  <c r="F286" i="2"/>
  <c r="G286" i="2"/>
  <c r="F282" i="2"/>
  <c r="G282" i="2"/>
  <c r="F278" i="2"/>
  <c r="G278" i="2"/>
  <c r="F274" i="2"/>
  <c r="G274" i="2"/>
  <c r="F270" i="2"/>
  <c r="G270" i="2"/>
  <c r="F266" i="2"/>
  <c r="G266" i="2"/>
  <c r="F262" i="2"/>
  <c r="G262" i="2"/>
  <c r="F258" i="2"/>
  <c r="G258" i="2"/>
  <c r="F254" i="2"/>
  <c r="G254" i="2"/>
  <c r="F250" i="2"/>
  <c r="G250" i="2"/>
  <c r="F246" i="2"/>
  <c r="G246" i="2"/>
  <c r="F242" i="2"/>
  <c r="F238" i="2"/>
  <c r="G238" i="2"/>
  <c r="F234" i="2"/>
  <c r="G234" i="2"/>
  <c r="F230" i="2"/>
  <c r="G230" i="2"/>
  <c r="F226" i="2"/>
  <c r="G226" i="2"/>
  <c r="F222" i="2"/>
  <c r="G222" i="2"/>
  <c r="F218" i="2"/>
  <c r="G218" i="2"/>
  <c r="F214" i="2"/>
  <c r="G214" i="2"/>
  <c r="F210" i="2"/>
  <c r="G210" i="2"/>
  <c r="F206" i="2"/>
  <c r="F202" i="2"/>
  <c r="G202" i="2"/>
  <c r="F198" i="2"/>
  <c r="F194" i="2"/>
  <c r="G194" i="2"/>
  <c r="F190" i="2"/>
  <c r="F186" i="2"/>
  <c r="G186" i="2"/>
  <c r="F182" i="2"/>
  <c r="G182" i="2"/>
  <c r="F178" i="2"/>
  <c r="F174" i="2"/>
  <c r="F170" i="2"/>
  <c r="G170" i="2"/>
  <c r="F166" i="2"/>
  <c r="F162" i="2"/>
  <c r="F158" i="2"/>
  <c r="G158" i="2"/>
  <c r="F154" i="2"/>
  <c r="G154" i="2"/>
  <c r="F150" i="2"/>
  <c r="G150" i="2"/>
  <c r="F146" i="2"/>
  <c r="G146" i="2"/>
  <c r="F142" i="2"/>
  <c r="G142" i="2"/>
  <c r="F138" i="2"/>
  <c r="G138" i="2"/>
  <c r="F134" i="2"/>
  <c r="G134" i="2"/>
  <c r="F130" i="2"/>
  <c r="F126" i="2"/>
  <c r="F122" i="2"/>
  <c r="G122" i="2"/>
  <c r="F118" i="2"/>
  <c r="F114" i="2"/>
  <c r="F110" i="2"/>
  <c r="G110" i="2"/>
  <c r="F106" i="2"/>
  <c r="G106" i="2"/>
  <c r="F102" i="2"/>
  <c r="F98" i="2"/>
  <c r="F94" i="2"/>
  <c r="G94" i="2"/>
  <c r="F90" i="2"/>
  <c r="G90" i="2"/>
  <c r="F86" i="2"/>
  <c r="F82" i="2"/>
  <c r="G82" i="2"/>
  <c r="F78" i="2"/>
  <c r="F74" i="2"/>
  <c r="F70" i="2"/>
  <c r="G70" i="2"/>
  <c r="F66" i="2"/>
  <c r="G66" i="2"/>
  <c r="F62" i="2"/>
  <c r="G62" i="2"/>
  <c r="F58" i="2"/>
  <c r="F54" i="2"/>
  <c r="F50" i="2"/>
  <c r="G50" i="2"/>
  <c r="F46" i="2"/>
  <c r="G46" i="2"/>
  <c r="F42" i="2"/>
  <c r="G42" i="2"/>
  <c r="F38" i="2"/>
  <c r="G38" i="2"/>
  <c r="F34" i="2"/>
  <c r="F30" i="2"/>
  <c r="G30" i="2"/>
  <c r="F26" i="2"/>
  <c r="G26" i="2"/>
  <c r="F22" i="2"/>
  <c r="F18" i="2"/>
  <c r="G18" i="2"/>
  <c r="F14" i="2"/>
  <c r="G14" i="2"/>
  <c r="F10" i="2"/>
  <c r="F6" i="2"/>
  <c r="G6" i="2"/>
  <c r="F417" i="2"/>
  <c r="G417" i="2"/>
  <c r="F413" i="2"/>
  <c r="F409" i="2"/>
  <c r="G409" i="2"/>
  <c r="F405" i="2"/>
  <c r="F401" i="2"/>
  <c r="F397" i="2"/>
  <c r="G397" i="2"/>
  <c r="F393" i="2"/>
  <c r="G393" i="2"/>
  <c r="F389" i="2"/>
  <c r="G389" i="2"/>
  <c r="F385" i="2"/>
  <c r="G385" i="2"/>
  <c r="F381" i="2"/>
  <c r="G381" i="2"/>
  <c r="F377" i="2"/>
  <c r="F373" i="2"/>
  <c r="G373" i="2"/>
  <c r="F369" i="2"/>
  <c r="G369" i="2"/>
  <c r="F365" i="2"/>
  <c r="F361" i="2"/>
  <c r="F357" i="2"/>
  <c r="F353" i="2"/>
  <c r="G353" i="2"/>
  <c r="F349" i="2"/>
  <c r="G349" i="2"/>
  <c r="F345" i="2"/>
  <c r="F341" i="2"/>
  <c r="F337" i="2"/>
  <c r="F333" i="2"/>
  <c r="G333" i="2"/>
  <c r="F329" i="2"/>
  <c r="G329" i="2"/>
  <c r="F325" i="2"/>
  <c r="G325" i="2"/>
  <c r="F321" i="2"/>
  <c r="G321" i="2"/>
  <c r="F317" i="2"/>
  <c r="F313" i="2"/>
  <c r="F309" i="2"/>
  <c r="G309" i="2"/>
  <c r="F305" i="2"/>
  <c r="G305" i="2"/>
  <c r="F301" i="2"/>
  <c r="G301" i="2"/>
  <c r="F297" i="2"/>
  <c r="G297" i="2"/>
  <c r="F293" i="2"/>
  <c r="F289" i="2"/>
  <c r="G289" i="2"/>
  <c r="F285" i="2"/>
  <c r="G285" i="2"/>
  <c r="F281" i="2"/>
  <c r="F277" i="2"/>
  <c r="G277" i="2"/>
  <c r="F273" i="2"/>
  <c r="F269" i="2"/>
  <c r="G269" i="2"/>
  <c r="F265" i="2"/>
  <c r="G265" i="2"/>
  <c r="F261" i="2"/>
  <c r="G261" i="2"/>
  <c r="F257" i="2"/>
  <c r="F253" i="2"/>
  <c r="G253" i="2"/>
  <c r="F249" i="2"/>
  <c r="G249" i="2"/>
  <c r="F245" i="2"/>
  <c r="G245" i="2"/>
  <c r="F241" i="2"/>
  <c r="G241" i="2"/>
  <c r="F237" i="2"/>
  <c r="G237" i="2"/>
  <c r="F233" i="2"/>
  <c r="G233" i="2"/>
  <c r="F229" i="2"/>
  <c r="F225" i="2"/>
  <c r="G225" i="2"/>
  <c r="F221" i="2"/>
  <c r="F217" i="2"/>
  <c r="G217" i="2"/>
  <c r="F213" i="2"/>
  <c r="G213" i="2"/>
  <c r="F209" i="2"/>
  <c r="G209" i="2"/>
  <c r="F205" i="2"/>
  <c r="F201" i="2"/>
  <c r="G201" i="2"/>
  <c r="F197" i="2"/>
  <c r="F193" i="2"/>
  <c r="G193" i="2"/>
  <c r="F189" i="2"/>
  <c r="F185" i="2"/>
  <c r="G185" i="2"/>
  <c r="F181" i="2"/>
  <c r="G181" i="2"/>
  <c r="F177" i="2"/>
  <c r="G177" i="2"/>
  <c r="F173" i="2"/>
  <c r="F169" i="2"/>
  <c r="F165" i="2"/>
  <c r="G165" i="2"/>
  <c r="F161" i="2"/>
  <c r="F157" i="2"/>
  <c r="G157" i="2"/>
  <c r="F153" i="2"/>
  <c r="G153" i="2"/>
  <c r="F149" i="2"/>
  <c r="F145" i="2"/>
  <c r="G145" i="2"/>
  <c r="F141" i="2"/>
  <c r="G141" i="2"/>
  <c r="F137" i="2"/>
  <c r="G137" i="2"/>
  <c r="F133" i="2"/>
  <c r="F129" i="2"/>
  <c r="G129" i="2"/>
  <c r="F125" i="2"/>
  <c r="F121" i="2"/>
  <c r="F117" i="2"/>
  <c r="F113" i="2"/>
  <c r="G113" i="2"/>
  <c r="F109" i="2"/>
  <c r="G109" i="2"/>
  <c r="F105" i="2"/>
  <c r="G105" i="2"/>
  <c r="F101" i="2"/>
  <c r="G101" i="2"/>
  <c r="F97" i="2"/>
  <c r="G97" i="2"/>
  <c r="F93" i="2"/>
  <c r="F89" i="2"/>
  <c r="G89" i="2"/>
  <c r="F85" i="2"/>
  <c r="F81" i="2"/>
  <c r="F77" i="2"/>
  <c r="F73" i="2"/>
  <c r="G73" i="2"/>
  <c r="F69" i="2"/>
  <c r="F65" i="2"/>
  <c r="F61" i="2"/>
  <c r="G61" i="2"/>
  <c r="F57" i="2"/>
  <c r="F53" i="2"/>
  <c r="G53" i="2"/>
  <c r="F49" i="2"/>
  <c r="G49" i="2"/>
  <c r="F45" i="2"/>
  <c r="F41" i="2"/>
  <c r="G41" i="2"/>
  <c r="F37" i="2"/>
  <c r="F33" i="2"/>
  <c r="F29" i="2"/>
  <c r="G29" i="2"/>
  <c r="F25" i="2"/>
  <c r="F21" i="2"/>
  <c r="F17" i="2"/>
  <c r="F13" i="2"/>
  <c r="F9" i="2"/>
  <c r="G9" i="2"/>
  <c r="F5" i="2"/>
  <c r="G5" i="2"/>
  <c r="F416" i="2"/>
  <c r="F412" i="2"/>
  <c r="G412" i="2"/>
  <c r="F408" i="2"/>
  <c r="F404" i="2"/>
  <c r="G404" i="2"/>
  <c r="F400" i="2"/>
  <c r="G400" i="2"/>
  <c r="F396" i="2"/>
  <c r="G396" i="2"/>
  <c r="F392" i="2"/>
  <c r="G392" i="2"/>
  <c r="F388" i="2"/>
  <c r="F384" i="2"/>
  <c r="F380" i="2"/>
  <c r="G380" i="2"/>
  <c r="F376" i="2"/>
  <c r="F372" i="2"/>
  <c r="F368" i="2"/>
  <c r="G368" i="2"/>
  <c r="F364" i="2"/>
  <c r="F360" i="2"/>
  <c r="F356" i="2"/>
  <c r="F352" i="2"/>
  <c r="G352" i="2"/>
  <c r="F348" i="2"/>
  <c r="F344" i="2"/>
  <c r="G344" i="2"/>
  <c r="F340" i="2"/>
  <c r="F336" i="2"/>
  <c r="G336" i="2"/>
  <c r="F332" i="2"/>
  <c r="G332" i="2"/>
  <c r="F328" i="2"/>
  <c r="G328" i="2"/>
  <c r="F324" i="2"/>
  <c r="F320" i="2"/>
  <c r="F316" i="2"/>
  <c r="F312" i="2"/>
  <c r="G312" i="2"/>
  <c r="F308" i="2"/>
  <c r="G308" i="2"/>
  <c r="F304" i="2"/>
  <c r="F300" i="2"/>
  <c r="F296" i="2"/>
  <c r="G296" i="2"/>
  <c r="F292" i="2"/>
  <c r="F288" i="2"/>
  <c r="G288" i="2"/>
  <c r="F284" i="2"/>
  <c r="G284" i="2"/>
  <c r="F280" i="2"/>
  <c r="G280" i="2"/>
  <c r="F276" i="2"/>
  <c r="F272" i="2"/>
  <c r="F268" i="2"/>
  <c r="G268" i="2"/>
  <c r="F264" i="2"/>
  <c r="F260" i="2"/>
  <c r="F256" i="2"/>
  <c r="F252" i="2"/>
  <c r="F248" i="2"/>
  <c r="G248" i="2"/>
  <c r="F244" i="2"/>
  <c r="G244" i="2"/>
  <c r="F240" i="2"/>
  <c r="G240" i="2"/>
  <c r="F236" i="2"/>
  <c r="G236" i="2"/>
  <c r="F232" i="2"/>
  <c r="G232" i="2"/>
  <c r="F228" i="2"/>
  <c r="G228" i="2"/>
  <c r="F224" i="2"/>
  <c r="F220" i="2"/>
  <c r="G220" i="2"/>
  <c r="F216" i="2"/>
  <c r="G216" i="2"/>
  <c r="F212" i="2"/>
  <c r="F208" i="2"/>
  <c r="F204" i="2"/>
  <c r="F200" i="2"/>
  <c r="G200" i="2"/>
  <c r="F196" i="2"/>
  <c r="G196" i="2"/>
  <c r="F192" i="2"/>
  <c r="G192" i="2"/>
  <c r="F188" i="2"/>
  <c r="G188" i="2"/>
  <c r="F184" i="2"/>
  <c r="G184" i="2"/>
  <c r="F180" i="2"/>
  <c r="F176" i="2"/>
  <c r="F172" i="2"/>
  <c r="F168" i="2"/>
  <c r="F164" i="2"/>
  <c r="G164" i="2"/>
  <c r="F160" i="2"/>
  <c r="F156" i="2"/>
  <c r="G156" i="2"/>
  <c r="F152" i="2"/>
  <c r="G152" i="2"/>
  <c r="F148" i="2"/>
  <c r="F144" i="2"/>
  <c r="F140" i="2"/>
  <c r="G140" i="2"/>
  <c r="F136" i="2"/>
  <c r="F132" i="2"/>
  <c r="F128" i="2"/>
  <c r="F124" i="2"/>
  <c r="G124" i="2"/>
  <c r="F120" i="2"/>
  <c r="F116" i="2"/>
  <c r="F112" i="2"/>
  <c r="F108" i="2"/>
  <c r="G108" i="2"/>
  <c r="F104" i="2"/>
  <c r="G104" i="2"/>
  <c r="F100" i="2"/>
  <c r="G100" i="2"/>
  <c r="F96" i="2"/>
  <c r="G96" i="2"/>
  <c r="F92" i="2"/>
  <c r="F88" i="2"/>
  <c r="G88" i="2"/>
  <c r="F84" i="2"/>
  <c r="F80" i="2"/>
  <c r="F76" i="2"/>
  <c r="G76" i="2"/>
  <c r="F72" i="2"/>
  <c r="F68" i="2"/>
  <c r="G68" i="2"/>
  <c r="F64" i="2"/>
  <c r="G64" i="2"/>
  <c r="F60" i="2"/>
  <c r="G60" i="2"/>
  <c r="F56" i="2"/>
  <c r="G56" i="2"/>
  <c r="F52" i="2"/>
  <c r="F48" i="2"/>
  <c r="G48" i="2"/>
  <c r="F44" i="2"/>
  <c r="G44" i="2"/>
  <c r="F40" i="2"/>
  <c r="G40" i="2"/>
  <c r="F36" i="2"/>
  <c r="G36" i="2"/>
  <c r="F32" i="2"/>
  <c r="G32" i="2"/>
  <c r="F28" i="2"/>
  <c r="G28" i="2"/>
  <c r="F24" i="2"/>
  <c r="G24" i="2"/>
  <c r="F20" i="2"/>
  <c r="G20" i="2"/>
  <c r="F16" i="2"/>
  <c r="F12" i="2"/>
  <c r="G12" i="2"/>
  <c r="F8" i="2"/>
  <c r="G8" i="2"/>
  <c r="F4" i="2"/>
  <c r="G4" i="2"/>
  <c r="C28" i="2"/>
  <c r="J28" i="2" s="1"/>
  <c r="D28" i="2"/>
  <c r="C16" i="2"/>
  <c r="J16" i="2" s="1"/>
  <c r="D16" i="2"/>
  <c r="C8" i="2"/>
  <c r="J8" i="2" s="1"/>
  <c r="D8" i="2"/>
  <c r="D4960" i="2"/>
  <c r="C4960" i="2"/>
  <c r="J4960" i="2" s="1"/>
  <c r="D4955" i="2"/>
  <c r="D4947" i="2"/>
  <c r="D4928" i="2"/>
  <c r="C4928" i="2"/>
  <c r="J4928" i="2" s="1"/>
  <c r="D4912" i="2"/>
  <c r="C4912" i="2"/>
  <c r="J4912" i="2" s="1"/>
  <c r="D4907" i="2"/>
  <c r="D4899" i="2"/>
  <c r="D4891" i="2"/>
  <c r="G4891" i="2" s="1"/>
  <c r="D4864" i="2"/>
  <c r="C4864" i="2"/>
  <c r="J4864" i="2" s="1"/>
  <c r="D4840" i="2"/>
  <c r="C4840" i="2"/>
  <c r="J4840" i="2" s="1"/>
  <c r="D4816" i="2"/>
  <c r="G4816" i="2" s="1"/>
  <c r="C4816" i="2"/>
  <c r="J4816" i="2" s="1"/>
  <c r="D4808" i="2"/>
  <c r="C4808" i="2"/>
  <c r="J4808" i="2" s="1"/>
  <c r="D4792" i="2"/>
  <c r="C4792" i="2"/>
  <c r="J4792" i="2" s="1"/>
  <c r="D4760" i="2"/>
  <c r="C4760" i="2"/>
  <c r="J4760" i="2" s="1"/>
  <c r="D4752" i="2"/>
  <c r="C4752" i="2"/>
  <c r="J4752" i="2" s="1"/>
  <c r="D4728" i="2"/>
  <c r="C4728" i="2"/>
  <c r="J4728" i="2" s="1"/>
  <c r="D4723" i="2"/>
  <c r="G4723" i="2" s="1"/>
  <c r="D4715" i="2"/>
  <c r="D4707" i="2"/>
  <c r="D4680" i="2"/>
  <c r="C4680" i="2"/>
  <c r="J4680" i="2" s="1"/>
  <c r="D4656" i="2"/>
  <c r="C4656" i="2"/>
  <c r="J4656" i="2" s="1"/>
  <c r="D4651" i="2"/>
  <c r="D4643" i="2"/>
  <c r="D4640" i="2"/>
  <c r="C4640" i="2"/>
  <c r="J4640" i="2" s="1"/>
  <c r="D4635" i="2"/>
  <c r="D4624" i="2"/>
  <c r="G4624" i="2" s="1"/>
  <c r="C4624" i="2"/>
  <c r="J4624" i="2" s="1"/>
  <c r="D4600" i="2"/>
  <c r="C4600" i="2"/>
  <c r="J4600" i="2" s="1"/>
  <c r="D4592" i="2"/>
  <c r="C4592" i="2"/>
  <c r="J4592" i="2" s="1"/>
  <c r="D4552" i="2"/>
  <c r="C4552" i="2"/>
  <c r="J4552" i="2" s="1"/>
  <c r="D4531" i="2"/>
  <c r="D4523" i="2"/>
  <c r="D4515" i="2"/>
  <c r="D4504" i="2"/>
  <c r="C4504" i="2"/>
  <c r="J4504" i="2" s="1"/>
  <c r="D4488" i="2"/>
  <c r="G4488" i="2" s="1"/>
  <c r="C4488" i="2"/>
  <c r="J4488" i="2" s="1"/>
  <c r="D4464" i="2"/>
  <c r="C4464" i="2"/>
  <c r="J4464" i="2" s="1"/>
  <c r="D4440" i="2"/>
  <c r="C4440" i="2"/>
  <c r="J4440" i="2" s="1"/>
  <c r="D4435" i="2"/>
  <c r="G4435" i="2" s="1"/>
  <c r="D4408" i="2"/>
  <c r="C4408" i="2"/>
  <c r="J4408" i="2" s="1"/>
  <c r="D4384" i="2"/>
  <c r="C4384" i="2"/>
  <c r="J4384" i="2" s="1"/>
  <c r="D4379" i="2"/>
  <c r="D4363" i="2"/>
  <c r="D4355" i="2"/>
  <c r="G4355" i="2" s="1"/>
  <c r="D4336" i="2"/>
  <c r="C4336" i="2"/>
  <c r="J4336" i="2" s="1"/>
  <c r="D4323" i="2"/>
  <c r="D4299" i="2"/>
  <c r="D4272" i="2"/>
  <c r="C4272" i="2"/>
  <c r="J4272" i="2" s="1"/>
  <c r="D4248" i="2"/>
  <c r="C4248" i="2"/>
  <c r="J4248" i="2" s="1"/>
  <c r="D4216" i="2"/>
  <c r="G4216" i="2" s="1"/>
  <c r="C4216" i="2"/>
  <c r="J4216" i="2" s="1"/>
  <c r="D4136" i="2"/>
  <c r="C4136" i="2"/>
  <c r="J4136" i="2" s="1"/>
  <c r="D4128" i="2"/>
  <c r="C4128" i="2"/>
  <c r="J4128" i="2" s="1"/>
  <c r="D4123" i="2"/>
  <c r="D4112" i="2"/>
  <c r="C4112" i="2"/>
  <c r="J4112" i="2" s="1"/>
  <c r="D4107" i="2"/>
  <c r="G4107" i="2" s="1"/>
  <c r="D4096" i="2"/>
  <c r="C4096" i="2"/>
  <c r="J4096" i="2" s="1"/>
  <c r="D4091" i="2"/>
  <c r="D4088" i="2"/>
  <c r="C4088" i="2"/>
  <c r="J4088" i="2" s="1"/>
  <c r="D4080" i="2"/>
  <c r="C4080" i="2"/>
  <c r="J4080" i="2" s="1"/>
  <c r="D4059" i="2"/>
  <c r="D4051" i="2"/>
  <c r="D4024" i="2"/>
  <c r="C4024" i="2"/>
  <c r="J4024" i="2" s="1"/>
  <c r="D4016" i="2"/>
  <c r="C4016" i="2"/>
  <c r="J4016" i="2" s="1"/>
  <c r="D3995" i="2"/>
  <c r="D3984" i="2"/>
  <c r="G3984" i="2" s="1"/>
  <c r="C3984" i="2"/>
  <c r="J3984" i="2" s="1"/>
  <c r="D3968" i="2"/>
  <c r="C3968" i="2"/>
  <c r="J3968" i="2" s="1"/>
  <c r="D3952" i="2"/>
  <c r="C3952" i="2"/>
  <c r="J3952" i="2" s="1"/>
  <c r="D3947" i="2"/>
  <c r="D3939" i="2"/>
  <c r="G3939" i="2" s="1"/>
  <c r="D3931" i="2"/>
  <c r="D3923" i="2"/>
  <c r="D3904" i="2"/>
  <c r="C3904" i="2"/>
  <c r="J3904" i="2" s="1"/>
  <c r="D3880" i="2"/>
  <c r="G3880" i="2" s="1"/>
  <c r="C3880" i="2"/>
  <c r="J3880" i="2" s="1"/>
  <c r="D3872" i="2"/>
  <c r="C3872" i="2"/>
  <c r="J3872" i="2" s="1"/>
  <c r="D3856" i="2"/>
  <c r="C3856" i="2"/>
  <c r="J3856" i="2" s="1"/>
  <c r="D3848" i="2"/>
  <c r="C3848" i="2"/>
  <c r="J3848" i="2" s="1"/>
  <c r="D3832" i="2"/>
  <c r="C3832" i="2"/>
  <c r="J3832" i="2" s="1"/>
  <c r="D3824" i="2"/>
  <c r="C3824" i="2"/>
  <c r="J3824" i="2" s="1"/>
  <c r="D3792" i="2"/>
  <c r="C3792" i="2"/>
  <c r="J3792" i="2" s="1"/>
  <c r="D3768" i="2"/>
  <c r="C3768" i="2"/>
  <c r="J3768" i="2" s="1"/>
  <c r="D3760" i="2"/>
  <c r="C3760" i="2"/>
  <c r="J3760" i="2" s="1"/>
  <c r="D3744" i="2"/>
  <c r="G3744" i="2" s="1"/>
  <c r="C3744" i="2"/>
  <c r="J3744" i="2" s="1"/>
  <c r="D3736" i="2"/>
  <c r="C3736" i="2"/>
  <c r="J3736" i="2" s="1"/>
  <c r="D3728" i="2"/>
  <c r="C3728" i="2"/>
  <c r="J3728" i="2" s="1"/>
  <c r="D3704" i="2"/>
  <c r="C3704" i="2"/>
  <c r="J3704" i="2" s="1"/>
  <c r="D3680" i="2"/>
  <c r="C3680" i="2"/>
  <c r="J3680" i="2" s="1"/>
  <c r="D3656" i="2"/>
  <c r="C3656" i="2"/>
  <c r="J3656" i="2" s="1"/>
  <c r="D3648" i="2"/>
  <c r="C3648" i="2"/>
  <c r="J3648" i="2" s="1"/>
  <c r="D3624" i="2"/>
  <c r="C3624" i="2"/>
  <c r="J3624" i="2" s="1"/>
  <c r="D3584" i="2"/>
  <c r="G3584" i="2" s="1"/>
  <c r="C3584" i="2"/>
  <c r="J3584" i="2" s="1"/>
  <c r="D3536" i="2"/>
  <c r="C3536" i="2"/>
  <c r="J3536" i="2" s="1"/>
  <c r="D3496" i="2"/>
  <c r="C3496" i="2"/>
  <c r="J3496" i="2" s="1"/>
  <c r="D3480" i="2"/>
  <c r="C3480" i="2"/>
  <c r="J3480" i="2" s="1"/>
  <c r="D3464" i="2"/>
  <c r="C3464" i="2"/>
  <c r="J3464" i="2" s="1"/>
  <c r="D3448" i="2"/>
  <c r="C3448" i="2"/>
  <c r="J3448" i="2" s="1"/>
  <c r="D3440" i="2"/>
  <c r="C3440" i="2"/>
  <c r="J3440" i="2" s="1"/>
  <c r="D3432" i="2"/>
  <c r="C3432" i="2"/>
  <c r="J3432" i="2" s="1"/>
  <c r="D3376" i="2"/>
  <c r="C3376" i="2"/>
  <c r="J3376" i="2" s="1"/>
  <c r="D3352" i="2"/>
  <c r="G3352" i="2" s="1"/>
  <c r="C3352" i="2"/>
  <c r="J3352" i="2" s="1"/>
  <c r="D3344" i="2"/>
  <c r="C3344" i="2"/>
  <c r="J3344" i="2" s="1"/>
  <c r="D3288" i="2"/>
  <c r="C3288" i="2"/>
  <c r="J3288" i="2" s="1"/>
  <c r="D3272" i="2"/>
  <c r="C3272" i="2"/>
  <c r="J3272" i="2" s="1"/>
  <c r="D3256" i="2"/>
  <c r="C3256" i="2"/>
  <c r="J3256" i="2" s="1"/>
  <c r="D3248" i="2"/>
  <c r="C3248" i="2"/>
  <c r="J3248" i="2" s="1"/>
  <c r="D3224" i="2"/>
  <c r="C3224" i="2"/>
  <c r="J3224" i="2" s="1"/>
  <c r="D3208" i="2"/>
  <c r="C3208" i="2"/>
  <c r="J3208" i="2" s="1"/>
  <c r="D3200" i="2"/>
  <c r="C3200" i="2"/>
  <c r="J3200" i="2" s="1"/>
  <c r="D3192" i="2"/>
  <c r="C3192" i="2"/>
  <c r="J3192" i="2" s="1"/>
  <c r="D3176" i="2"/>
  <c r="C3176" i="2"/>
  <c r="J3176" i="2" s="1"/>
  <c r="D3168" i="2"/>
  <c r="C3168" i="2"/>
  <c r="J3168" i="2" s="1"/>
  <c r="D3160" i="2"/>
  <c r="C3160" i="2"/>
  <c r="J3160" i="2" s="1"/>
  <c r="D3144" i="2"/>
  <c r="C3144" i="2"/>
  <c r="J3144" i="2" s="1"/>
  <c r="D3128" i="2"/>
  <c r="C3128" i="2"/>
  <c r="J3128" i="2" s="1"/>
  <c r="D3120" i="2"/>
  <c r="C3120" i="2"/>
  <c r="J3120" i="2" s="1"/>
  <c r="D3096" i="2"/>
  <c r="C3096" i="2"/>
  <c r="J3096" i="2" s="1"/>
  <c r="D3080" i="2"/>
  <c r="C3080" i="2"/>
  <c r="J3080" i="2" s="1"/>
  <c r="D3072" i="2"/>
  <c r="C3072" i="2"/>
  <c r="J3072" i="2" s="1"/>
  <c r="D3056" i="2"/>
  <c r="C3056" i="2"/>
  <c r="J3056" i="2" s="1"/>
  <c r="D3040" i="2"/>
  <c r="G3040" i="2" s="1"/>
  <c r="C3040" i="2"/>
  <c r="J3040" i="2" s="1"/>
  <c r="D3032" i="2"/>
  <c r="C3032" i="2"/>
  <c r="J3032" i="2" s="1"/>
  <c r="D3008" i="2"/>
  <c r="C3008" i="2"/>
  <c r="J3008" i="2" s="1"/>
  <c r="D2992" i="2"/>
  <c r="C2992" i="2"/>
  <c r="J2992" i="2" s="1"/>
  <c r="D2984" i="2"/>
  <c r="C2984" i="2"/>
  <c r="J2984" i="2" s="1"/>
  <c r="D2960" i="2"/>
  <c r="C2960" i="2"/>
  <c r="J2960" i="2" s="1"/>
  <c r="D2936" i="2"/>
  <c r="C2936" i="2"/>
  <c r="J2936" i="2" s="1"/>
  <c r="D2920" i="2"/>
  <c r="C2920" i="2"/>
  <c r="J2920" i="2" s="1"/>
  <c r="D2896" i="2"/>
  <c r="G2896" i="2" s="1"/>
  <c r="C2896" i="2"/>
  <c r="J2896" i="2" s="1"/>
  <c r="D2888" i="2"/>
  <c r="C2888" i="2"/>
  <c r="J2888" i="2" s="1"/>
  <c r="D2880" i="2"/>
  <c r="C2880" i="2"/>
  <c r="J2880" i="2" s="1"/>
  <c r="D2872" i="2"/>
  <c r="C2872" i="2"/>
  <c r="J2872" i="2" s="1"/>
  <c r="C35" i="2"/>
  <c r="J35" i="2" s="1"/>
  <c r="D35" i="2"/>
  <c r="C31" i="2"/>
  <c r="J31" i="2" s="1"/>
  <c r="D31" i="2"/>
  <c r="C23" i="2"/>
  <c r="J23" i="2" s="1"/>
  <c r="D23" i="2"/>
  <c r="C11" i="2"/>
  <c r="J11" i="2" s="1"/>
  <c r="D11" i="2"/>
  <c r="C3" i="2"/>
  <c r="J3" i="2" s="1"/>
  <c r="D3" i="2"/>
  <c r="D5997" i="2"/>
  <c r="D5993" i="2"/>
  <c r="D5989" i="2"/>
  <c r="D5985" i="2"/>
  <c r="D5981" i="2"/>
  <c r="D5977" i="2"/>
  <c r="D5973" i="2"/>
  <c r="D5969" i="2"/>
  <c r="D5965" i="2"/>
  <c r="D5961" i="2"/>
  <c r="D5957" i="2"/>
  <c r="D5951" i="2"/>
  <c r="D5947" i="2"/>
  <c r="D5943" i="2"/>
  <c r="D5939" i="2"/>
  <c r="D5935" i="2"/>
  <c r="D5931" i="2"/>
  <c r="D5927" i="2"/>
  <c r="D5923" i="2"/>
  <c r="G5923" i="2" s="1"/>
  <c r="D5919" i="2"/>
  <c r="D5917" i="2"/>
  <c r="D5913" i="2"/>
  <c r="D5909" i="2"/>
  <c r="G5909" i="2" s="1"/>
  <c r="D5905" i="2"/>
  <c r="G5905" i="2" s="1"/>
  <c r="D5901" i="2"/>
  <c r="D5897" i="2"/>
  <c r="D5893" i="2"/>
  <c r="D5889" i="2"/>
  <c r="D5885" i="2"/>
  <c r="D5881" i="2"/>
  <c r="D5877" i="2"/>
  <c r="D5873" i="2"/>
  <c r="G5873" i="2" s="1"/>
  <c r="D5869" i="2"/>
  <c r="G5869" i="2" s="1"/>
  <c r="D5865" i="2"/>
  <c r="D5861" i="2"/>
  <c r="D5857" i="2"/>
  <c r="D5851" i="2"/>
  <c r="G5851" i="2" s="1"/>
  <c r="D5847" i="2"/>
  <c r="D5843" i="2"/>
  <c r="D5841" i="2"/>
  <c r="D5837" i="2"/>
  <c r="D5833" i="2"/>
  <c r="D5829" i="2"/>
  <c r="D5825" i="2"/>
  <c r="D5819" i="2"/>
  <c r="D5815" i="2"/>
  <c r="D5811" i="2"/>
  <c r="D5807" i="2"/>
  <c r="D5803" i="2"/>
  <c r="D5799" i="2"/>
  <c r="D5797" i="2"/>
  <c r="D5793" i="2"/>
  <c r="D5789" i="2"/>
  <c r="D5785" i="2"/>
  <c r="G5785" i="2" s="1"/>
  <c r="D5781" i="2"/>
  <c r="G5781" i="2" s="1"/>
  <c r="D5777" i="2"/>
  <c r="D5773" i="2"/>
  <c r="D5769" i="2"/>
  <c r="D5765" i="2"/>
  <c r="D5761" i="2"/>
  <c r="D5755" i="2"/>
  <c r="D5751" i="2"/>
  <c r="D5747" i="2"/>
  <c r="D5745" i="2"/>
  <c r="D5741" i="2"/>
  <c r="D5735" i="2"/>
  <c r="G5735" i="2" s="1"/>
  <c r="D5731" i="2"/>
  <c r="G5731" i="2" s="1"/>
  <c r="D5727" i="2"/>
  <c r="D5723" i="2"/>
  <c r="D5719" i="2"/>
  <c r="D5715" i="2"/>
  <c r="D5711" i="2"/>
  <c r="D5707" i="2"/>
  <c r="D5703" i="2"/>
  <c r="D5699" i="2"/>
  <c r="D5697" i="2"/>
  <c r="G5697" i="2" s="1"/>
  <c r="D5695" i="2"/>
  <c r="D5693" i="2"/>
  <c r="D5691" i="2"/>
  <c r="D5689" i="2"/>
  <c r="D5687" i="2"/>
  <c r="D5683" i="2"/>
  <c r="G5683" i="2" s="1"/>
  <c r="D5681" i="2"/>
  <c r="D5679" i="2"/>
  <c r="D5677" i="2"/>
  <c r="D5675" i="2"/>
  <c r="D5673" i="2"/>
  <c r="G5673" i="2" s="1"/>
  <c r="D5671" i="2"/>
  <c r="D5669" i="2"/>
  <c r="D5667" i="2"/>
  <c r="G5667" i="2" s="1"/>
  <c r="D5665" i="2"/>
  <c r="D5663" i="2"/>
  <c r="D5661" i="2"/>
  <c r="G5661" i="2" s="1"/>
  <c r="D5659" i="2"/>
  <c r="D5657" i="2"/>
  <c r="D5655" i="2"/>
  <c r="G5655" i="2" s="1"/>
  <c r="D5653" i="2"/>
  <c r="D5651" i="2"/>
  <c r="D5649" i="2"/>
  <c r="D5647" i="2"/>
  <c r="D5645" i="2"/>
  <c r="D5643" i="2"/>
  <c r="D5641" i="2"/>
  <c r="G5641" i="2" s="1"/>
  <c r="D5639" i="2"/>
  <c r="D5637" i="2"/>
  <c r="D5635" i="2"/>
  <c r="G5635" i="2" s="1"/>
  <c r="D5633" i="2"/>
  <c r="D5631" i="2"/>
  <c r="D5629" i="2"/>
  <c r="D5627" i="2"/>
  <c r="D5625" i="2"/>
  <c r="D5623" i="2"/>
  <c r="G5623" i="2" s="1"/>
  <c r="D5621" i="2"/>
  <c r="D5619" i="2"/>
  <c r="D5617" i="2"/>
  <c r="D5615" i="2"/>
  <c r="G5615" i="2" s="1"/>
  <c r="D5613" i="2"/>
  <c r="G5613" i="2" s="1"/>
  <c r="D5611" i="2"/>
  <c r="D5609" i="2"/>
  <c r="D5607" i="2"/>
  <c r="D5605" i="2"/>
  <c r="G5605" i="2" s="1"/>
  <c r="D5603" i="2"/>
  <c r="D5601" i="2"/>
  <c r="D5599" i="2"/>
  <c r="D5597" i="2"/>
  <c r="D5595" i="2"/>
  <c r="D5593" i="2"/>
  <c r="D5591" i="2"/>
  <c r="D5589" i="2"/>
  <c r="D5587" i="2"/>
  <c r="D5585" i="2"/>
  <c r="D5583" i="2"/>
  <c r="D5581" i="2"/>
  <c r="D5579" i="2"/>
  <c r="D5577" i="2"/>
  <c r="D5575" i="2"/>
  <c r="D5573" i="2"/>
  <c r="D5571" i="2"/>
  <c r="D5569" i="2"/>
  <c r="G5569" i="2" s="1"/>
  <c r="D5567" i="2"/>
  <c r="G5567" i="2" s="1"/>
  <c r="D5565" i="2"/>
  <c r="D5563" i="2"/>
  <c r="D5561" i="2"/>
  <c r="G5561" i="2" s="1"/>
  <c r="D5559" i="2"/>
  <c r="D5557" i="2"/>
  <c r="D5555" i="2"/>
  <c r="D5553" i="2"/>
  <c r="D5551" i="2"/>
  <c r="D5549" i="2"/>
  <c r="D5547" i="2"/>
  <c r="D5545" i="2"/>
  <c r="D5543" i="2"/>
  <c r="D5541" i="2"/>
  <c r="D5539" i="2"/>
  <c r="D5537" i="2"/>
  <c r="D5535" i="2"/>
  <c r="G5535" i="2" s="1"/>
  <c r="D5533" i="2"/>
  <c r="D5531" i="2"/>
  <c r="D5529" i="2"/>
  <c r="D5527" i="2"/>
  <c r="D5525" i="2"/>
  <c r="D5523" i="2"/>
  <c r="D5521" i="2"/>
  <c r="D5519" i="2"/>
  <c r="G5519" i="2" s="1"/>
  <c r="D5517" i="2"/>
  <c r="D5515" i="2"/>
  <c r="G5515" i="2" s="1"/>
  <c r="D5513" i="2"/>
  <c r="D5511" i="2"/>
  <c r="D5509" i="2"/>
  <c r="D5507" i="2"/>
  <c r="G5507" i="2" s="1"/>
  <c r="D5505" i="2"/>
  <c r="D5503" i="2"/>
  <c r="G5503" i="2" s="1"/>
  <c r="D5501" i="2"/>
  <c r="D5499" i="2"/>
  <c r="D5497" i="2"/>
  <c r="D5495" i="2"/>
  <c r="D5493" i="2"/>
  <c r="D5491" i="2"/>
  <c r="D5489" i="2"/>
  <c r="D5487" i="2"/>
  <c r="D5485" i="2"/>
  <c r="D5483" i="2"/>
  <c r="D5481" i="2"/>
  <c r="D5479" i="2"/>
  <c r="D5477" i="2"/>
  <c r="D5475" i="2"/>
  <c r="D5473" i="2"/>
  <c r="G5473" i="2" s="1"/>
  <c r="D5471" i="2"/>
  <c r="D5469" i="2"/>
  <c r="D5467" i="2"/>
  <c r="D5465" i="2"/>
  <c r="D5463" i="2"/>
  <c r="D5461" i="2"/>
  <c r="D5459" i="2"/>
  <c r="D5457" i="2"/>
  <c r="D5455" i="2"/>
  <c r="D5453" i="2"/>
  <c r="D5451" i="2"/>
  <c r="D5449" i="2"/>
  <c r="D5447" i="2"/>
  <c r="D5445" i="2"/>
  <c r="G5445" i="2" s="1"/>
  <c r="D5443" i="2"/>
  <c r="D5441" i="2"/>
  <c r="D5439" i="2"/>
  <c r="D5437" i="2"/>
  <c r="D5435" i="2"/>
  <c r="D5433" i="2"/>
  <c r="D5431" i="2"/>
  <c r="D5429" i="2"/>
  <c r="D5427" i="2"/>
  <c r="D5425" i="2"/>
  <c r="G5425" i="2" s="1"/>
  <c r="D5423" i="2"/>
  <c r="D5421" i="2"/>
  <c r="D5419" i="2"/>
  <c r="D5417" i="2"/>
  <c r="D5415" i="2"/>
  <c r="D5413" i="2"/>
  <c r="D5411" i="2"/>
  <c r="G5411" i="2" s="1"/>
  <c r="D5409" i="2"/>
  <c r="D5407" i="2"/>
  <c r="D5405" i="2"/>
  <c r="D5403" i="2"/>
  <c r="D5401" i="2"/>
  <c r="D5399" i="2"/>
  <c r="D5397" i="2"/>
  <c r="D5395" i="2"/>
  <c r="D5393" i="2"/>
  <c r="D5391" i="2"/>
  <c r="D5389" i="2"/>
  <c r="D5387" i="2"/>
  <c r="D5385" i="2"/>
  <c r="D5383" i="2"/>
  <c r="D5381" i="2"/>
  <c r="D5379" i="2"/>
  <c r="D5377" i="2"/>
  <c r="D5375" i="2"/>
  <c r="D5373" i="2"/>
  <c r="D5371" i="2"/>
  <c r="D5369" i="2"/>
  <c r="D5367" i="2"/>
  <c r="D5365" i="2"/>
  <c r="D5363" i="2"/>
  <c r="D5361" i="2"/>
  <c r="D5359" i="2"/>
  <c r="G5359" i="2" s="1"/>
  <c r="D5357" i="2"/>
  <c r="D5355" i="2"/>
  <c r="D5353" i="2"/>
  <c r="D5351" i="2"/>
  <c r="D5349" i="2"/>
  <c r="D5347" i="2"/>
  <c r="D5345" i="2"/>
  <c r="D5343" i="2"/>
  <c r="D5341" i="2"/>
  <c r="D5339" i="2"/>
  <c r="D5337" i="2"/>
  <c r="G5337" i="2" s="1"/>
  <c r="D5335" i="2"/>
  <c r="D5333" i="2"/>
  <c r="D5331" i="2"/>
  <c r="D5329" i="2"/>
  <c r="D5327" i="2"/>
  <c r="D5325" i="2"/>
  <c r="D5323" i="2"/>
  <c r="D5321" i="2"/>
  <c r="G5321" i="2" s="1"/>
  <c r="D5319" i="2"/>
  <c r="D5317" i="2"/>
  <c r="D5315" i="2"/>
  <c r="D5313" i="2"/>
  <c r="D5311" i="2"/>
  <c r="D5309" i="2"/>
  <c r="D5307" i="2"/>
  <c r="D5305" i="2"/>
  <c r="D5303" i="2"/>
  <c r="G5303" i="2" s="1"/>
  <c r="D5301" i="2"/>
  <c r="D5299" i="2"/>
  <c r="D5297" i="2"/>
  <c r="D5295" i="2"/>
  <c r="D5293" i="2"/>
  <c r="D5291" i="2"/>
  <c r="D5289" i="2"/>
  <c r="D5287" i="2"/>
  <c r="D5285" i="2"/>
  <c r="D5283" i="2"/>
  <c r="D5281" i="2"/>
  <c r="D5279" i="2"/>
  <c r="D5277" i="2"/>
  <c r="D5275" i="2"/>
  <c r="D5273" i="2"/>
  <c r="D5271" i="2"/>
  <c r="D5269" i="2"/>
  <c r="D5267" i="2"/>
  <c r="D5265" i="2"/>
  <c r="D5263" i="2"/>
  <c r="D5261" i="2"/>
  <c r="D5259" i="2"/>
  <c r="D5257" i="2"/>
  <c r="D5255" i="2"/>
  <c r="D5253" i="2"/>
  <c r="D5251" i="2"/>
  <c r="D5249" i="2"/>
  <c r="D5247" i="2"/>
  <c r="D5245" i="2"/>
  <c r="D5243" i="2"/>
  <c r="D5241" i="2"/>
  <c r="D5239" i="2"/>
  <c r="D5237" i="2"/>
  <c r="D5235" i="2"/>
  <c r="D5233" i="2"/>
  <c r="D5231" i="2"/>
  <c r="G5231" i="2" s="1"/>
  <c r="D5229" i="2"/>
  <c r="D5227" i="2"/>
  <c r="D5225" i="2"/>
  <c r="D5223" i="2"/>
  <c r="D5221" i="2"/>
  <c r="G5221" i="2" s="1"/>
  <c r="D5219" i="2"/>
  <c r="D5217" i="2"/>
  <c r="D5215" i="2"/>
  <c r="D5213" i="2"/>
  <c r="D5211" i="2"/>
  <c r="D5209" i="2"/>
  <c r="D5207" i="2"/>
  <c r="D5205" i="2"/>
  <c r="G5205" i="2" s="1"/>
  <c r="D5203" i="2"/>
  <c r="G5203" i="2" s="1"/>
  <c r="D5201" i="2"/>
  <c r="D5199" i="2"/>
  <c r="D5197" i="2"/>
  <c r="D5195" i="2"/>
  <c r="G5195" i="2" s="1"/>
  <c r="D5193" i="2"/>
  <c r="D5191" i="2"/>
  <c r="G5191" i="2" s="1"/>
  <c r="D5189" i="2"/>
  <c r="D5187" i="2"/>
  <c r="G5187" i="2" s="1"/>
  <c r="D5185" i="2"/>
  <c r="D5183" i="2"/>
  <c r="D5181" i="2"/>
  <c r="D5179" i="2"/>
  <c r="D5177" i="2"/>
  <c r="D5175" i="2"/>
  <c r="D5173" i="2"/>
  <c r="G5173" i="2" s="1"/>
  <c r="D5171" i="2"/>
  <c r="D5169" i="2"/>
  <c r="D5167" i="2"/>
  <c r="G5167" i="2" s="1"/>
  <c r="D5165" i="2"/>
  <c r="D5163" i="2"/>
  <c r="D5161" i="2"/>
  <c r="D5159" i="2"/>
  <c r="D5157" i="2"/>
  <c r="D5155" i="2"/>
  <c r="G5155" i="2" s="1"/>
  <c r="D5153" i="2"/>
  <c r="G5153" i="2" s="1"/>
  <c r="D5151" i="2"/>
  <c r="D5149" i="2"/>
  <c r="G5149" i="2" s="1"/>
  <c r="D5147" i="2"/>
  <c r="D5145" i="2"/>
  <c r="D5143" i="2"/>
  <c r="D5141" i="2"/>
  <c r="D5139" i="2"/>
  <c r="G5139" i="2" s="1"/>
  <c r="D5137" i="2"/>
  <c r="G5137" i="2" s="1"/>
  <c r="D5135" i="2"/>
  <c r="D5133" i="2"/>
  <c r="D5131" i="2"/>
  <c r="D5129" i="2"/>
  <c r="D5127" i="2"/>
  <c r="D5125" i="2"/>
  <c r="D5123" i="2"/>
  <c r="D5121" i="2"/>
  <c r="D5119" i="2"/>
  <c r="D5117" i="2"/>
  <c r="D5115" i="2"/>
  <c r="D5113" i="2"/>
  <c r="D5111" i="2"/>
  <c r="D5109" i="2"/>
  <c r="D5107" i="2"/>
  <c r="G5107" i="2" s="1"/>
  <c r="D5105" i="2"/>
  <c r="G5105" i="2" s="1"/>
  <c r="D5103" i="2"/>
  <c r="D5101" i="2"/>
  <c r="D5099" i="2"/>
  <c r="D5097" i="2"/>
  <c r="D5095" i="2"/>
  <c r="D5093" i="2"/>
  <c r="D5091" i="2"/>
  <c r="G5091" i="2" s="1"/>
  <c r="D5089" i="2"/>
  <c r="D5087" i="2"/>
  <c r="D5085" i="2"/>
  <c r="G5085" i="2" s="1"/>
  <c r="D5083" i="2"/>
  <c r="D5081" i="2"/>
  <c r="D5079" i="2"/>
  <c r="D5077" i="2"/>
  <c r="D5075" i="2"/>
  <c r="G5075" i="2" s="1"/>
  <c r="D5073" i="2"/>
  <c r="D5071" i="2"/>
  <c r="D5069" i="2"/>
  <c r="D5067" i="2"/>
  <c r="D5065" i="2"/>
  <c r="D5063" i="2"/>
  <c r="D5061" i="2"/>
  <c r="D5059" i="2"/>
  <c r="D5057" i="2"/>
  <c r="D5055" i="2"/>
  <c r="D5053" i="2"/>
  <c r="D5051" i="2"/>
  <c r="D5049" i="2"/>
  <c r="D5047" i="2"/>
  <c r="D5045" i="2"/>
  <c r="D5043" i="2"/>
  <c r="G5043" i="2" s="1"/>
  <c r="D5041" i="2"/>
  <c r="D5039" i="2"/>
  <c r="D5037" i="2"/>
  <c r="D5035" i="2"/>
  <c r="D5033" i="2"/>
  <c r="D5031" i="2"/>
  <c r="D5029" i="2"/>
  <c r="D5027" i="2"/>
  <c r="D5025" i="2"/>
  <c r="D5023" i="2"/>
  <c r="D5021" i="2"/>
  <c r="D5019" i="2"/>
  <c r="G5019" i="2" s="1"/>
  <c r="D5017" i="2"/>
  <c r="D5015" i="2"/>
  <c r="D5013" i="2"/>
  <c r="D5011" i="2"/>
  <c r="D5009" i="2"/>
  <c r="G5009" i="2" s="1"/>
  <c r="D5007" i="2"/>
  <c r="D5005" i="2"/>
  <c r="D5003" i="2"/>
  <c r="D5001" i="2"/>
  <c r="D4999" i="2"/>
  <c r="D4997" i="2"/>
  <c r="D4995" i="2"/>
  <c r="G4995" i="2" s="1"/>
  <c r="D4993" i="2"/>
  <c r="G4993" i="2" s="1"/>
  <c r="D4991" i="2"/>
  <c r="D4989" i="2"/>
  <c r="D4987" i="2"/>
  <c r="D4985" i="2"/>
  <c r="G4985" i="2" s="1"/>
  <c r="D4983" i="2"/>
  <c r="D4981" i="2"/>
  <c r="D4979" i="2"/>
  <c r="D4977" i="2"/>
  <c r="D4975" i="2"/>
  <c r="D4973" i="2"/>
  <c r="D4970" i="2"/>
  <c r="C4970" i="2"/>
  <c r="J4970" i="2" s="1"/>
  <c r="D4965" i="2"/>
  <c r="D4962" i="2"/>
  <c r="C4962" i="2"/>
  <c r="J4962" i="2" s="1"/>
  <c r="D4957" i="2"/>
  <c r="D4954" i="2"/>
  <c r="C4954" i="2"/>
  <c r="J4954" i="2" s="1"/>
  <c r="D4949" i="2"/>
  <c r="D4946" i="2"/>
  <c r="C4946" i="2"/>
  <c r="J4946" i="2" s="1"/>
  <c r="D4941" i="2"/>
  <c r="D4938" i="2"/>
  <c r="G4938" i="2" s="1"/>
  <c r="C4938" i="2"/>
  <c r="J4938" i="2" s="1"/>
  <c r="D4933" i="2"/>
  <c r="D4930" i="2"/>
  <c r="C4930" i="2"/>
  <c r="J4930" i="2" s="1"/>
  <c r="D4925" i="2"/>
  <c r="D4922" i="2"/>
  <c r="C4922" i="2"/>
  <c r="J4922" i="2" s="1"/>
  <c r="D4917" i="2"/>
  <c r="D4914" i="2"/>
  <c r="G4914" i="2" s="1"/>
  <c r="C4914" i="2"/>
  <c r="J4914" i="2" s="1"/>
  <c r="D4909" i="2"/>
  <c r="D4906" i="2"/>
  <c r="C4906" i="2"/>
  <c r="J4906" i="2" s="1"/>
  <c r="D4901" i="2"/>
  <c r="G4901" i="2" s="1"/>
  <c r="D4898" i="2"/>
  <c r="G4898" i="2" s="1"/>
  <c r="C4898" i="2"/>
  <c r="J4898" i="2" s="1"/>
  <c r="D4893" i="2"/>
  <c r="D4890" i="2"/>
  <c r="C4890" i="2"/>
  <c r="J4890" i="2" s="1"/>
  <c r="D4885" i="2"/>
  <c r="D4882" i="2"/>
  <c r="C4882" i="2"/>
  <c r="J4882" i="2" s="1"/>
  <c r="D4877" i="2"/>
  <c r="D4874" i="2"/>
  <c r="C4874" i="2"/>
  <c r="J4874" i="2" s="1"/>
  <c r="D4869" i="2"/>
  <c r="D4866" i="2"/>
  <c r="C4866" i="2"/>
  <c r="J4866" i="2" s="1"/>
  <c r="D4861" i="2"/>
  <c r="D4858" i="2"/>
  <c r="C4858" i="2"/>
  <c r="J4858" i="2" s="1"/>
  <c r="D4853" i="2"/>
  <c r="D4850" i="2"/>
  <c r="C4850" i="2"/>
  <c r="J4850" i="2" s="1"/>
  <c r="D4845" i="2"/>
  <c r="G4845" i="2" s="1"/>
  <c r="D4842" i="2"/>
  <c r="C4842" i="2"/>
  <c r="J4842" i="2" s="1"/>
  <c r="D4837" i="2"/>
  <c r="D4834" i="2"/>
  <c r="C4834" i="2"/>
  <c r="J4834" i="2" s="1"/>
  <c r="D4829" i="2"/>
  <c r="D4826" i="2"/>
  <c r="C4826" i="2"/>
  <c r="J4826" i="2" s="1"/>
  <c r="D4821" i="2"/>
  <c r="D4818" i="2"/>
  <c r="G4818" i="2" s="1"/>
  <c r="C4818" i="2"/>
  <c r="J4818" i="2" s="1"/>
  <c r="D4813" i="2"/>
  <c r="D4810" i="2"/>
  <c r="C4810" i="2"/>
  <c r="J4810" i="2" s="1"/>
  <c r="D4805" i="2"/>
  <c r="D4802" i="2"/>
  <c r="C4802" i="2"/>
  <c r="J4802" i="2" s="1"/>
  <c r="D4797" i="2"/>
  <c r="D4794" i="2"/>
  <c r="C4794" i="2"/>
  <c r="J4794" i="2" s="1"/>
  <c r="D4789" i="2"/>
  <c r="D4786" i="2"/>
  <c r="C4786" i="2"/>
  <c r="J4786" i="2" s="1"/>
  <c r="D4781" i="2"/>
  <c r="D4778" i="2"/>
  <c r="C4778" i="2"/>
  <c r="J4778" i="2" s="1"/>
  <c r="D4773" i="2"/>
  <c r="D4770" i="2"/>
  <c r="C4770" i="2"/>
  <c r="J4770" i="2" s="1"/>
  <c r="D4765" i="2"/>
  <c r="G4765" i="2" s="1"/>
  <c r="D4762" i="2"/>
  <c r="C4762" i="2"/>
  <c r="J4762" i="2" s="1"/>
  <c r="D4757" i="2"/>
  <c r="D4754" i="2"/>
  <c r="C4754" i="2"/>
  <c r="J4754" i="2" s="1"/>
  <c r="D4749" i="2"/>
  <c r="D4746" i="2"/>
  <c r="C4746" i="2"/>
  <c r="J4746" i="2" s="1"/>
  <c r="D4741" i="2"/>
  <c r="D4738" i="2"/>
  <c r="G4738" i="2" s="1"/>
  <c r="C4738" i="2"/>
  <c r="J4738" i="2" s="1"/>
  <c r="D4733" i="2"/>
  <c r="D4730" i="2"/>
  <c r="C4730" i="2"/>
  <c r="J4730" i="2" s="1"/>
  <c r="D4725" i="2"/>
  <c r="D4722" i="2"/>
  <c r="C4722" i="2"/>
  <c r="J4722" i="2" s="1"/>
  <c r="D4717" i="2"/>
  <c r="D4714" i="2"/>
  <c r="C4714" i="2"/>
  <c r="J4714" i="2" s="1"/>
  <c r="D4709" i="2"/>
  <c r="D4706" i="2"/>
  <c r="C4706" i="2"/>
  <c r="J4706" i="2" s="1"/>
  <c r="D4701" i="2"/>
  <c r="D4698" i="2"/>
  <c r="C4698" i="2"/>
  <c r="J4698" i="2" s="1"/>
  <c r="D4693" i="2"/>
  <c r="D4690" i="2"/>
  <c r="C4690" i="2"/>
  <c r="J4690" i="2" s="1"/>
  <c r="D4685" i="2"/>
  <c r="G4685" i="2" s="1"/>
  <c r="D4682" i="2"/>
  <c r="C4682" i="2"/>
  <c r="J4682" i="2" s="1"/>
  <c r="D4677" i="2"/>
  <c r="D4674" i="2"/>
  <c r="G4674" i="2" s="1"/>
  <c r="C4674" i="2"/>
  <c r="J4674" i="2" s="1"/>
  <c r="D4669" i="2"/>
  <c r="G4669" i="2" s="1"/>
  <c r="D4666" i="2"/>
  <c r="C4666" i="2"/>
  <c r="J4666" i="2" s="1"/>
  <c r="D4661" i="2"/>
  <c r="D4658" i="2"/>
  <c r="C4658" i="2"/>
  <c r="J4658" i="2" s="1"/>
  <c r="D4653" i="2"/>
  <c r="D4650" i="2"/>
  <c r="C4650" i="2"/>
  <c r="J4650" i="2" s="1"/>
  <c r="D4645" i="2"/>
  <c r="D4642" i="2"/>
  <c r="C4642" i="2"/>
  <c r="J4642" i="2" s="1"/>
  <c r="D4637" i="2"/>
  <c r="D4634" i="2"/>
  <c r="C4634" i="2"/>
  <c r="J4634" i="2" s="1"/>
  <c r="D4629" i="2"/>
  <c r="D4626" i="2"/>
  <c r="C4626" i="2"/>
  <c r="J4626" i="2" s="1"/>
  <c r="D4621" i="2"/>
  <c r="G4621" i="2" s="1"/>
  <c r="D4618" i="2"/>
  <c r="C4618" i="2"/>
  <c r="J4618" i="2" s="1"/>
  <c r="D4613" i="2"/>
  <c r="D4610" i="2"/>
  <c r="C4610" i="2"/>
  <c r="J4610" i="2" s="1"/>
  <c r="D4605" i="2"/>
  <c r="D4602" i="2"/>
  <c r="C4602" i="2"/>
  <c r="J4602" i="2" s="1"/>
  <c r="D4597" i="2"/>
  <c r="D4594" i="2"/>
  <c r="C4594" i="2"/>
  <c r="J4594" i="2" s="1"/>
  <c r="D4589" i="2"/>
  <c r="G4589" i="2" s="1"/>
  <c r="D4586" i="2"/>
  <c r="C4586" i="2"/>
  <c r="J4586" i="2" s="1"/>
  <c r="D4581" i="2"/>
  <c r="G4581" i="2" s="1"/>
  <c r="D4578" i="2"/>
  <c r="G4578" i="2" s="1"/>
  <c r="C4578" i="2"/>
  <c r="J4578" i="2" s="1"/>
  <c r="D4573" i="2"/>
  <c r="D4570" i="2"/>
  <c r="C4570" i="2"/>
  <c r="J4570" i="2" s="1"/>
  <c r="D4565" i="2"/>
  <c r="D4562" i="2"/>
  <c r="C4562" i="2"/>
  <c r="J4562" i="2" s="1"/>
  <c r="D4557" i="2"/>
  <c r="D4554" i="2"/>
  <c r="G4554" i="2" s="1"/>
  <c r="C4554" i="2"/>
  <c r="J4554" i="2" s="1"/>
  <c r="D4549" i="2"/>
  <c r="D4546" i="2"/>
  <c r="C4546" i="2"/>
  <c r="J4546" i="2" s="1"/>
  <c r="D4541" i="2"/>
  <c r="G4541" i="2" s="1"/>
  <c r="D4538" i="2"/>
  <c r="G4538" i="2" s="1"/>
  <c r="C4538" i="2"/>
  <c r="J4538" i="2" s="1"/>
  <c r="D4533" i="2"/>
  <c r="D4530" i="2"/>
  <c r="C4530" i="2"/>
  <c r="J4530" i="2" s="1"/>
  <c r="D4525" i="2"/>
  <c r="D4522" i="2"/>
  <c r="C4522" i="2"/>
  <c r="J4522" i="2" s="1"/>
  <c r="D4517" i="2"/>
  <c r="D4514" i="2"/>
  <c r="C4514" i="2"/>
  <c r="J4514" i="2" s="1"/>
  <c r="D4509" i="2"/>
  <c r="D4506" i="2"/>
  <c r="C4506" i="2"/>
  <c r="J4506" i="2" s="1"/>
  <c r="D4501" i="2"/>
  <c r="D4498" i="2"/>
  <c r="C4498" i="2"/>
  <c r="J4498" i="2" s="1"/>
  <c r="D4493" i="2"/>
  <c r="G4493" i="2" s="1"/>
  <c r="D4490" i="2"/>
  <c r="C4490" i="2"/>
  <c r="J4490" i="2" s="1"/>
  <c r="D4485" i="2"/>
  <c r="D4482" i="2"/>
  <c r="C4482" i="2"/>
  <c r="J4482" i="2" s="1"/>
  <c r="D4477" i="2"/>
  <c r="D4474" i="2"/>
  <c r="C4474" i="2"/>
  <c r="J4474" i="2" s="1"/>
  <c r="D4469" i="2"/>
  <c r="G4469" i="2" s="1"/>
  <c r="D4466" i="2"/>
  <c r="C4466" i="2"/>
  <c r="J4466" i="2" s="1"/>
  <c r="D4461" i="2"/>
  <c r="D4458" i="2"/>
  <c r="C4458" i="2"/>
  <c r="J4458" i="2" s="1"/>
  <c r="D4453" i="2"/>
  <c r="G4453" i="2" s="1"/>
  <c r="D4450" i="2"/>
  <c r="C4450" i="2"/>
  <c r="J4450" i="2" s="1"/>
  <c r="D4445" i="2"/>
  <c r="D4442" i="2"/>
  <c r="G4442" i="2" s="1"/>
  <c r="C4442" i="2"/>
  <c r="J4442" i="2" s="1"/>
  <c r="D4437" i="2"/>
  <c r="D4434" i="2"/>
  <c r="C4434" i="2"/>
  <c r="J4434" i="2" s="1"/>
  <c r="D4429" i="2"/>
  <c r="G4429" i="2" s="1"/>
  <c r="D4426" i="2"/>
  <c r="C4426" i="2"/>
  <c r="J4426" i="2" s="1"/>
  <c r="D4421" i="2"/>
  <c r="D4418" i="2"/>
  <c r="C4418" i="2"/>
  <c r="J4418" i="2" s="1"/>
  <c r="D4413" i="2"/>
  <c r="D4410" i="2"/>
  <c r="C4410" i="2"/>
  <c r="J4410" i="2" s="1"/>
  <c r="D4405" i="2"/>
  <c r="D4402" i="2"/>
  <c r="C4402" i="2"/>
  <c r="J4402" i="2" s="1"/>
  <c r="D4397" i="2"/>
  <c r="D4394" i="2"/>
  <c r="C4394" i="2"/>
  <c r="J4394" i="2" s="1"/>
  <c r="D4389" i="2"/>
  <c r="D4386" i="2"/>
  <c r="C4386" i="2"/>
  <c r="J4386" i="2" s="1"/>
  <c r="D4381" i="2"/>
  <c r="D4378" i="2"/>
  <c r="C4378" i="2"/>
  <c r="J4378" i="2" s="1"/>
  <c r="D4373" i="2"/>
  <c r="D4370" i="2"/>
  <c r="C4370" i="2"/>
  <c r="J4370" i="2" s="1"/>
  <c r="D4365" i="2"/>
  <c r="D4362" i="2"/>
  <c r="C4362" i="2"/>
  <c r="J4362" i="2" s="1"/>
  <c r="D4357" i="2"/>
  <c r="D4354" i="2"/>
  <c r="C4354" i="2"/>
  <c r="J4354" i="2" s="1"/>
  <c r="D4349" i="2"/>
  <c r="D4346" i="2"/>
  <c r="G4346" i="2" s="1"/>
  <c r="C4346" i="2"/>
  <c r="J4346" i="2" s="1"/>
  <c r="D4341" i="2"/>
  <c r="D4338" i="2"/>
  <c r="G4338" i="2" s="1"/>
  <c r="C4338" i="2"/>
  <c r="J4338" i="2" s="1"/>
  <c r="D4333" i="2"/>
  <c r="D4330" i="2"/>
  <c r="C4330" i="2"/>
  <c r="J4330" i="2" s="1"/>
  <c r="D4325" i="2"/>
  <c r="D4322" i="2"/>
  <c r="G4322" i="2" s="1"/>
  <c r="C4322" i="2"/>
  <c r="J4322" i="2" s="1"/>
  <c r="D4317" i="2"/>
  <c r="D4314" i="2"/>
  <c r="C4314" i="2"/>
  <c r="J4314" i="2" s="1"/>
  <c r="D4309" i="2"/>
  <c r="D4306" i="2"/>
  <c r="C4306" i="2"/>
  <c r="J4306" i="2" s="1"/>
  <c r="D4301" i="2"/>
  <c r="D4298" i="2"/>
  <c r="C4298" i="2"/>
  <c r="J4298" i="2" s="1"/>
  <c r="D4293" i="2"/>
  <c r="D4290" i="2"/>
  <c r="C4290" i="2"/>
  <c r="J4290" i="2" s="1"/>
  <c r="D4285" i="2"/>
  <c r="D4282" i="2"/>
  <c r="C4282" i="2"/>
  <c r="J4282" i="2" s="1"/>
  <c r="D4277" i="2"/>
  <c r="D4274" i="2"/>
  <c r="C4274" i="2"/>
  <c r="J4274" i="2" s="1"/>
  <c r="D4269" i="2"/>
  <c r="D4266" i="2"/>
  <c r="G4266" i="2" s="1"/>
  <c r="C4266" i="2"/>
  <c r="J4266" i="2" s="1"/>
  <c r="D4261" i="2"/>
  <c r="D4258" i="2"/>
  <c r="G4258" i="2" s="1"/>
  <c r="C4258" i="2"/>
  <c r="J4258" i="2" s="1"/>
  <c r="D4253" i="2"/>
  <c r="D4250" i="2"/>
  <c r="C4250" i="2"/>
  <c r="J4250" i="2" s="1"/>
  <c r="D4245" i="2"/>
  <c r="D4242" i="2"/>
  <c r="C4242" i="2"/>
  <c r="J4242" i="2" s="1"/>
  <c r="D4237" i="2"/>
  <c r="D4234" i="2"/>
  <c r="C4234" i="2"/>
  <c r="J4234" i="2" s="1"/>
  <c r="D4229" i="2"/>
  <c r="G4229" i="2" s="1"/>
  <c r="D4226" i="2"/>
  <c r="G4226" i="2" s="1"/>
  <c r="C4226" i="2"/>
  <c r="J4226" i="2" s="1"/>
  <c r="D4221" i="2"/>
  <c r="D4218" i="2"/>
  <c r="C4218" i="2"/>
  <c r="J4218" i="2" s="1"/>
  <c r="D4213" i="2"/>
  <c r="D4210" i="2"/>
  <c r="C4210" i="2"/>
  <c r="J4210" i="2" s="1"/>
  <c r="D4205" i="2"/>
  <c r="D4202" i="2"/>
  <c r="C4202" i="2"/>
  <c r="J4202" i="2" s="1"/>
  <c r="D4197" i="2"/>
  <c r="D4194" i="2"/>
  <c r="C4194" i="2"/>
  <c r="J4194" i="2" s="1"/>
  <c r="D4189" i="2"/>
  <c r="D4186" i="2"/>
  <c r="C4186" i="2"/>
  <c r="J4186" i="2" s="1"/>
  <c r="D4181" i="2"/>
  <c r="D4178" i="2"/>
  <c r="C4178" i="2"/>
  <c r="J4178" i="2" s="1"/>
  <c r="D4173" i="2"/>
  <c r="D4170" i="2"/>
  <c r="C4170" i="2"/>
  <c r="J4170" i="2" s="1"/>
  <c r="D4165" i="2"/>
  <c r="D4162" i="2"/>
  <c r="C4162" i="2"/>
  <c r="J4162" i="2" s="1"/>
  <c r="D4157" i="2"/>
  <c r="D4154" i="2"/>
  <c r="C4154" i="2"/>
  <c r="J4154" i="2" s="1"/>
  <c r="D4149" i="2"/>
  <c r="G4149" i="2" s="1"/>
  <c r="D4146" i="2"/>
  <c r="C4146" i="2"/>
  <c r="J4146" i="2" s="1"/>
  <c r="D4141" i="2"/>
  <c r="D4138" i="2"/>
  <c r="C4138" i="2"/>
  <c r="J4138" i="2" s="1"/>
  <c r="D4133" i="2"/>
  <c r="D4130" i="2"/>
  <c r="C4130" i="2"/>
  <c r="J4130" i="2" s="1"/>
  <c r="D4125" i="2"/>
  <c r="D4122" i="2"/>
  <c r="C4122" i="2"/>
  <c r="J4122" i="2" s="1"/>
  <c r="D4117" i="2"/>
  <c r="D4114" i="2"/>
  <c r="C4114" i="2"/>
  <c r="J4114" i="2" s="1"/>
  <c r="D4109" i="2"/>
  <c r="D4106" i="2"/>
  <c r="C4106" i="2"/>
  <c r="J4106" i="2" s="1"/>
  <c r="D4101" i="2"/>
  <c r="D4098" i="2"/>
  <c r="C4098" i="2"/>
  <c r="J4098" i="2" s="1"/>
  <c r="D4093" i="2"/>
  <c r="G4093" i="2" s="1"/>
  <c r="D4090" i="2"/>
  <c r="C4090" i="2"/>
  <c r="J4090" i="2" s="1"/>
  <c r="D4085" i="2"/>
  <c r="D4082" i="2"/>
  <c r="C4082" i="2"/>
  <c r="J4082" i="2" s="1"/>
  <c r="D4077" i="2"/>
  <c r="G4077" i="2" s="1"/>
  <c r="D4074" i="2"/>
  <c r="C4074" i="2"/>
  <c r="J4074" i="2" s="1"/>
  <c r="D4069" i="2"/>
  <c r="D4066" i="2"/>
  <c r="G4066" i="2" s="1"/>
  <c r="C4066" i="2"/>
  <c r="J4066" i="2" s="1"/>
  <c r="D4061" i="2"/>
  <c r="D4058" i="2"/>
  <c r="C4058" i="2"/>
  <c r="J4058" i="2" s="1"/>
  <c r="D4053" i="2"/>
  <c r="D4050" i="2"/>
  <c r="C4050" i="2"/>
  <c r="J4050" i="2" s="1"/>
  <c r="D4045" i="2"/>
  <c r="G4045" i="2" s="1"/>
  <c r="D4042" i="2"/>
  <c r="C4042" i="2"/>
  <c r="J4042" i="2" s="1"/>
  <c r="D4037" i="2"/>
  <c r="D4034" i="2"/>
  <c r="C4034" i="2"/>
  <c r="J4034" i="2" s="1"/>
  <c r="D4029" i="2"/>
  <c r="D4026" i="2"/>
  <c r="C4026" i="2"/>
  <c r="J4026" i="2" s="1"/>
  <c r="D4021" i="2"/>
  <c r="D4018" i="2"/>
  <c r="C4018" i="2"/>
  <c r="J4018" i="2" s="1"/>
  <c r="D4013" i="2"/>
  <c r="D4010" i="2"/>
  <c r="C4010" i="2"/>
  <c r="J4010" i="2" s="1"/>
  <c r="D4005" i="2"/>
  <c r="D4002" i="2"/>
  <c r="G4002" i="2" s="1"/>
  <c r="C4002" i="2"/>
  <c r="J4002" i="2" s="1"/>
  <c r="D3997" i="2"/>
  <c r="D3994" i="2"/>
  <c r="C3994" i="2"/>
  <c r="J3994" i="2" s="1"/>
  <c r="D3989" i="2"/>
  <c r="D3986" i="2"/>
  <c r="C3986" i="2"/>
  <c r="J3986" i="2" s="1"/>
  <c r="D3981" i="2"/>
  <c r="D3978" i="2"/>
  <c r="C3978" i="2"/>
  <c r="J3978" i="2" s="1"/>
  <c r="D3973" i="2"/>
  <c r="D3970" i="2"/>
  <c r="C3970" i="2"/>
  <c r="J3970" i="2" s="1"/>
  <c r="D3965" i="2"/>
  <c r="D3962" i="2"/>
  <c r="C3962" i="2"/>
  <c r="J3962" i="2" s="1"/>
  <c r="D3957" i="2"/>
  <c r="D3954" i="2"/>
  <c r="G3954" i="2" s="1"/>
  <c r="C3954" i="2"/>
  <c r="J3954" i="2" s="1"/>
  <c r="D3949" i="2"/>
  <c r="D3946" i="2"/>
  <c r="C3946" i="2"/>
  <c r="J3946" i="2" s="1"/>
  <c r="D3941" i="2"/>
  <c r="D3938" i="2"/>
  <c r="C3938" i="2"/>
  <c r="J3938" i="2" s="1"/>
  <c r="D3933" i="2"/>
  <c r="D3930" i="2"/>
  <c r="C3930" i="2"/>
  <c r="J3930" i="2" s="1"/>
  <c r="D3925" i="2"/>
  <c r="D3922" i="2"/>
  <c r="C3922" i="2"/>
  <c r="J3922" i="2" s="1"/>
  <c r="D3917" i="2"/>
  <c r="D3914" i="2"/>
  <c r="C3914" i="2"/>
  <c r="J3914" i="2" s="1"/>
  <c r="D3909" i="2"/>
  <c r="D3906" i="2"/>
  <c r="C3906" i="2"/>
  <c r="J3906" i="2" s="1"/>
  <c r="D3901" i="2"/>
  <c r="D3898" i="2"/>
  <c r="C3898" i="2"/>
  <c r="J3898" i="2" s="1"/>
  <c r="D3893" i="2"/>
  <c r="D3890" i="2"/>
  <c r="C3890" i="2"/>
  <c r="J3890" i="2" s="1"/>
  <c r="D3885" i="2"/>
  <c r="D3882" i="2"/>
  <c r="C3882" i="2"/>
  <c r="J3882" i="2" s="1"/>
  <c r="D3877" i="2"/>
  <c r="D3874" i="2"/>
  <c r="C3874" i="2"/>
  <c r="J3874" i="2" s="1"/>
  <c r="D3869" i="2"/>
  <c r="D3866" i="2"/>
  <c r="C3866" i="2"/>
  <c r="J3866" i="2" s="1"/>
  <c r="D3861" i="2"/>
  <c r="D3858" i="2"/>
  <c r="C3858" i="2"/>
  <c r="J3858" i="2" s="1"/>
  <c r="D3853" i="2"/>
  <c r="G3853" i="2" s="1"/>
  <c r="D3850" i="2"/>
  <c r="C3850" i="2"/>
  <c r="J3850" i="2" s="1"/>
  <c r="D3845" i="2"/>
  <c r="D3842" i="2"/>
  <c r="C3842" i="2"/>
  <c r="J3842" i="2" s="1"/>
  <c r="D3837" i="2"/>
  <c r="D3834" i="2"/>
  <c r="C3834" i="2"/>
  <c r="J3834" i="2" s="1"/>
  <c r="D3829" i="2"/>
  <c r="D3826" i="2"/>
  <c r="C3826" i="2"/>
  <c r="J3826" i="2" s="1"/>
  <c r="D3821" i="2"/>
  <c r="G3821" i="2" s="1"/>
  <c r="D3818" i="2"/>
  <c r="C3818" i="2"/>
  <c r="J3818" i="2" s="1"/>
  <c r="D3813" i="2"/>
  <c r="D3810" i="2"/>
  <c r="C3810" i="2"/>
  <c r="J3810" i="2" s="1"/>
  <c r="D3805" i="2"/>
  <c r="D3802" i="2"/>
  <c r="C3802" i="2"/>
  <c r="J3802" i="2" s="1"/>
  <c r="D3797" i="2"/>
  <c r="D3794" i="2"/>
  <c r="C3794" i="2"/>
  <c r="J3794" i="2" s="1"/>
  <c r="D3789" i="2"/>
  <c r="D3786" i="2"/>
  <c r="G3786" i="2" s="1"/>
  <c r="C3786" i="2"/>
  <c r="J3786" i="2" s="1"/>
  <c r="D3781" i="2"/>
  <c r="D3778" i="2"/>
  <c r="G3778" i="2" s="1"/>
  <c r="C3778" i="2"/>
  <c r="J3778" i="2" s="1"/>
  <c r="D3773" i="2"/>
  <c r="D3770" i="2"/>
  <c r="C3770" i="2"/>
  <c r="J3770" i="2" s="1"/>
  <c r="D3765" i="2"/>
  <c r="D3762" i="2"/>
  <c r="C3762" i="2"/>
  <c r="J3762" i="2" s="1"/>
  <c r="D3757" i="2"/>
  <c r="D3754" i="2"/>
  <c r="C3754" i="2"/>
  <c r="J3754" i="2" s="1"/>
  <c r="D3749" i="2"/>
  <c r="G3749" i="2" s="1"/>
  <c r="D3746" i="2"/>
  <c r="C3746" i="2"/>
  <c r="J3746" i="2" s="1"/>
  <c r="D3741" i="2"/>
  <c r="D3738" i="2"/>
  <c r="C3738" i="2"/>
  <c r="J3738" i="2" s="1"/>
  <c r="D3730" i="2"/>
  <c r="C3730" i="2"/>
  <c r="J3730" i="2" s="1"/>
  <c r="D3722" i="2"/>
  <c r="C3722" i="2"/>
  <c r="J3722" i="2" s="1"/>
  <c r="D3714" i="2"/>
  <c r="C3714" i="2"/>
  <c r="J3714" i="2" s="1"/>
  <c r="D3706" i="2"/>
  <c r="C3706" i="2"/>
  <c r="J3706" i="2" s="1"/>
  <c r="D3698" i="2"/>
  <c r="G3698" i="2" s="1"/>
  <c r="C3698" i="2"/>
  <c r="J3698" i="2" s="1"/>
  <c r="D3690" i="2"/>
  <c r="C3690" i="2"/>
  <c r="J3690" i="2" s="1"/>
  <c r="D3682" i="2"/>
  <c r="C3682" i="2"/>
  <c r="J3682" i="2" s="1"/>
  <c r="D3674" i="2"/>
  <c r="C3674" i="2"/>
  <c r="J3674" i="2" s="1"/>
  <c r="D3666" i="2"/>
  <c r="C3666" i="2"/>
  <c r="J3666" i="2" s="1"/>
  <c r="D3658" i="2"/>
  <c r="C3658" i="2"/>
  <c r="J3658" i="2" s="1"/>
  <c r="D3650" i="2"/>
  <c r="C3650" i="2"/>
  <c r="J3650" i="2" s="1"/>
  <c r="D3642" i="2"/>
  <c r="C3642" i="2"/>
  <c r="J3642" i="2" s="1"/>
  <c r="D3634" i="2"/>
  <c r="C3634" i="2"/>
  <c r="J3634" i="2" s="1"/>
  <c r="D3626" i="2"/>
  <c r="C3626" i="2"/>
  <c r="J3626" i="2" s="1"/>
  <c r="D3618" i="2"/>
  <c r="C3618" i="2"/>
  <c r="J3618" i="2" s="1"/>
  <c r="D3610" i="2"/>
  <c r="C3610" i="2"/>
  <c r="J3610" i="2" s="1"/>
  <c r="D3602" i="2"/>
  <c r="C3602" i="2"/>
  <c r="J3602" i="2" s="1"/>
  <c r="D3594" i="2"/>
  <c r="C3594" i="2"/>
  <c r="J3594" i="2" s="1"/>
  <c r="D3586" i="2"/>
  <c r="C3586" i="2"/>
  <c r="J3586" i="2" s="1"/>
  <c r="D3578" i="2"/>
  <c r="C3578" i="2"/>
  <c r="J3578" i="2" s="1"/>
  <c r="D3570" i="2"/>
  <c r="C3570" i="2"/>
  <c r="J3570" i="2" s="1"/>
  <c r="D3562" i="2"/>
  <c r="C3562" i="2"/>
  <c r="J3562" i="2" s="1"/>
  <c r="D3554" i="2"/>
  <c r="C3554" i="2"/>
  <c r="J3554" i="2" s="1"/>
  <c r="D3546" i="2"/>
  <c r="G3546" i="2" s="1"/>
  <c r="C3546" i="2"/>
  <c r="J3546" i="2" s="1"/>
  <c r="D3538" i="2"/>
  <c r="C3538" i="2"/>
  <c r="J3538" i="2" s="1"/>
  <c r="D3530" i="2"/>
  <c r="C3530" i="2"/>
  <c r="J3530" i="2" s="1"/>
  <c r="D3522" i="2"/>
  <c r="C3522" i="2"/>
  <c r="J3522" i="2" s="1"/>
  <c r="D3514" i="2"/>
  <c r="C3514" i="2"/>
  <c r="J3514" i="2" s="1"/>
  <c r="D3506" i="2"/>
  <c r="C3506" i="2"/>
  <c r="J3506" i="2" s="1"/>
  <c r="D3498" i="2"/>
  <c r="C3498" i="2"/>
  <c r="J3498" i="2" s="1"/>
  <c r="D3490" i="2"/>
  <c r="C3490" i="2"/>
  <c r="J3490" i="2" s="1"/>
  <c r="D3482" i="2"/>
  <c r="C3482" i="2"/>
  <c r="J3482" i="2" s="1"/>
  <c r="D3474" i="2"/>
  <c r="C3474" i="2"/>
  <c r="J3474" i="2" s="1"/>
  <c r="D3466" i="2"/>
  <c r="C3466" i="2"/>
  <c r="J3466" i="2" s="1"/>
  <c r="D3458" i="2"/>
  <c r="C3458" i="2"/>
  <c r="J3458" i="2" s="1"/>
  <c r="D3450" i="2"/>
  <c r="C3450" i="2"/>
  <c r="J3450" i="2" s="1"/>
  <c r="D3442" i="2"/>
  <c r="C3442" i="2"/>
  <c r="J3442" i="2" s="1"/>
  <c r="D3434" i="2"/>
  <c r="C3434" i="2"/>
  <c r="J3434" i="2" s="1"/>
  <c r="D3426" i="2"/>
  <c r="C3426" i="2"/>
  <c r="J3426" i="2" s="1"/>
  <c r="D3418" i="2"/>
  <c r="C3418" i="2"/>
  <c r="J3418" i="2" s="1"/>
  <c r="D3410" i="2"/>
  <c r="C3410" i="2"/>
  <c r="J3410" i="2" s="1"/>
  <c r="D3402" i="2"/>
  <c r="C3402" i="2"/>
  <c r="J3402" i="2" s="1"/>
  <c r="D3394" i="2"/>
  <c r="C3394" i="2"/>
  <c r="J3394" i="2" s="1"/>
  <c r="D3386" i="2"/>
  <c r="C3386" i="2"/>
  <c r="J3386" i="2" s="1"/>
  <c r="D3378" i="2"/>
  <c r="C3378" i="2"/>
  <c r="J3378" i="2" s="1"/>
  <c r="D3370" i="2"/>
  <c r="C3370" i="2"/>
  <c r="J3370" i="2" s="1"/>
  <c r="D3362" i="2"/>
  <c r="G3362" i="2" s="1"/>
  <c r="C3362" i="2"/>
  <c r="J3362" i="2" s="1"/>
  <c r="D3354" i="2"/>
  <c r="C3354" i="2"/>
  <c r="J3354" i="2" s="1"/>
  <c r="D3346" i="2"/>
  <c r="C3346" i="2"/>
  <c r="J3346" i="2" s="1"/>
  <c r="D3338" i="2"/>
  <c r="C3338" i="2"/>
  <c r="J3338" i="2" s="1"/>
  <c r="D3330" i="2"/>
  <c r="C3330" i="2"/>
  <c r="J3330" i="2" s="1"/>
  <c r="D3322" i="2"/>
  <c r="C3322" i="2"/>
  <c r="J3322" i="2" s="1"/>
  <c r="D3314" i="2"/>
  <c r="C3314" i="2"/>
  <c r="J3314" i="2" s="1"/>
  <c r="D3306" i="2"/>
  <c r="C3306" i="2"/>
  <c r="J3306" i="2" s="1"/>
  <c r="D3298" i="2"/>
  <c r="C3298" i="2"/>
  <c r="J3298" i="2" s="1"/>
  <c r="D3290" i="2"/>
  <c r="C3290" i="2"/>
  <c r="J3290" i="2" s="1"/>
  <c r="D3282" i="2"/>
  <c r="C3282" i="2"/>
  <c r="J3282" i="2" s="1"/>
  <c r="D3274" i="2"/>
  <c r="C3274" i="2"/>
  <c r="J3274" i="2" s="1"/>
  <c r="D3266" i="2"/>
  <c r="G3266" i="2" s="1"/>
  <c r="C3266" i="2"/>
  <c r="J3266" i="2" s="1"/>
  <c r="D3258" i="2"/>
  <c r="C3258" i="2"/>
  <c r="J3258" i="2" s="1"/>
  <c r="D3250" i="2"/>
  <c r="C3250" i="2"/>
  <c r="J3250" i="2" s="1"/>
  <c r="D3242" i="2"/>
  <c r="C3242" i="2"/>
  <c r="J3242" i="2" s="1"/>
  <c r="D3234" i="2"/>
  <c r="C3234" i="2"/>
  <c r="J3234" i="2" s="1"/>
  <c r="D3226" i="2"/>
  <c r="G3226" i="2" s="1"/>
  <c r="C3226" i="2"/>
  <c r="J3226" i="2" s="1"/>
  <c r="D3218" i="2"/>
  <c r="C3218" i="2"/>
  <c r="J3218" i="2" s="1"/>
  <c r="D3210" i="2"/>
  <c r="C3210" i="2"/>
  <c r="J3210" i="2" s="1"/>
  <c r="D3202" i="2"/>
  <c r="C3202" i="2"/>
  <c r="J3202" i="2" s="1"/>
  <c r="D3194" i="2"/>
  <c r="C3194" i="2"/>
  <c r="J3194" i="2" s="1"/>
  <c r="D3186" i="2"/>
  <c r="C3186" i="2"/>
  <c r="J3186" i="2" s="1"/>
  <c r="D3178" i="2"/>
  <c r="C3178" i="2"/>
  <c r="J3178" i="2" s="1"/>
  <c r="D3170" i="2"/>
  <c r="C3170" i="2"/>
  <c r="J3170" i="2" s="1"/>
  <c r="D3162" i="2"/>
  <c r="C3162" i="2"/>
  <c r="J3162" i="2" s="1"/>
  <c r="D3154" i="2"/>
  <c r="C3154" i="2"/>
  <c r="J3154" i="2" s="1"/>
  <c r="D3146" i="2"/>
  <c r="C3146" i="2"/>
  <c r="J3146" i="2" s="1"/>
  <c r="D3138" i="2"/>
  <c r="C3138" i="2"/>
  <c r="J3138" i="2" s="1"/>
  <c r="D3130" i="2"/>
  <c r="C3130" i="2"/>
  <c r="J3130" i="2" s="1"/>
  <c r="D3122" i="2"/>
  <c r="C3122" i="2"/>
  <c r="J3122" i="2" s="1"/>
  <c r="D3114" i="2"/>
  <c r="C3114" i="2"/>
  <c r="J3114" i="2" s="1"/>
  <c r="D3106" i="2"/>
  <c r="C3106" i="2"/>
  <c r="J3106" i="2" s="1"/>
  <c r="D3098" i="2"/>
  <c r="C3098" i="2"/>
  <c r="J3098" i="2" s="1"/>
  <c r="D3090" i="2"/>
  <c r="C3090" i="2"/>
  <c r="J3090" i="2" s="1"/>
  <c r="D3082" i="2"/>
  <c r="C3082" i="2"/>
  <c r="J3082" i="2" s="1"/>
  <c r="D3074" i="2"/>
  <c r="C3074" i="2"/>
  <c r="J3074" i="2" s="1"/>
  <c r="D3066" i="2"/>
  <c r="C3066" i="2"/>
  <c r="J3066" i="2" s="1"/>
  <c r="D3058" i="2"/>
  <c r="C3058" i="2"/>
  <c r="J3058" i="2" s="1"/>
  <c r="D3050" i="2"/>
  <c r="C3050" i="2"/>
  <c r="J3050" i="2" s="1"/>
  <c r="D3042" i="2"/>
  <c r="C3042" i="2"/>
  <c r="J3042" i="2" s="1"/>
  <c r="D3034" i="2"/>
  <c r="C3034" i="2"/>
  <c r="J3034" i="2" s="1"/>
  <c r="D3026" i="2"/>
  <c r="C3026" i="2"/>
  <c r="J3026" i="2" s="1"/>
  <c r="D3018" i="2"/>
  <c r="C3018" i="2"/>
  <c r="J3018" i="2" s="1"/>
  <c r="D3010" i="2"/>
  <c r="G3010" i="2" s="1"/>
  <c r="C3010" i="2"/>
  <c r="J3010" i="2" s="1"/>
  <c r="D3002" i="2"/>
  <c r="C3002" i="2"/>
  <c r="J3002" i="2" s="1"/>
  <c r="D2994" i="2"/>
  <c r="G2994" i="2" s="1"/>
  <c r="C2994" i="2"/>
  <c r="J2994" i="2" s="1"/>
  <c r="D2986" i="2"/>
  <c r="C2986" i="2"/>
  <c r="J2986" i="2" s="1"/>
  <c r="D2978" i="2"/>
  <c r="C2978" i="2"/>
  <c r="J2978" i="2" s="1"/>
  <c r="D2970" i="2"/>
  <c r="C2970" i="2"/>
  <c r="J2970" i="2" s="1"/>
  <c r="D2962" i="2"/>
  <c r="C2962" i="2"/>
  <c r="J2962" i="2" s="1"/>
  <c r="D2954" i="2"/>
  <c r="C2954" i="2"/>
  <c r="J2954" i="2" s="1"/>
  <c r="D2946" i="2"/>
  <c r="C2946" i="2"/>
  <c r="J2946" i="2" s="1"/>
  <c r="D2938" i="2"/>
  <c r="G2938" i="2" s="1"/>
  <c r="C2938" i="2"/>
  <c r="J2938" i="2" s="1"/>
  <c r="D2930" i="2"/>
  <c r="C2930" i="2"/>
  <c r="J2930" i="2" s="1"/>
  <c r="D2922" i="2"/>
  <c r="G2922" i="2" s="1"/>
  <c r="C2922" i="2"/>
  <c r="J2922" i="2" s="1"/>
  <c r="D2914" i="2"/>
  <c r="C2914" i="2"/>
  <c r="J2914" i="2" s="1"/>
  <c r="D2906" i="2"/>
  <c r="C2906" i="2"/>
  <c r="J2906" i="2" s="1"/>
  <c r="D2898" i="2"/>
  <c r="C2898" i="2"/>
  <c r="J2898" i="2" s="1"/>
  <c r="D2890" i="2"/>
  <c r="C2890" i="2"/>
  <c r="J2890" i="2" s="1"/>
  <c r="D2882" i="2"/>
  <c r="C2882" i="2"/>
  <c r="J2882" i="2" s="1"/>
  <c r="D2874" i="2"/>
  <c r="C2874" i="2"/>
  <c r="J2874" i="2" s="1"/>
  <c r="D2866" i="2"/>
  <c r="C2866" i="2"/>
  <c r="J2866" i="2" s="1"/>
  <c r="D2858" i="2"/>
  <c r="C2858" i="2"/>
  <c r="J2858" i="2" s="1"/>
  <c r="D2850" i="2"/>
  <c r="C2850" i="2"/>
  <c r="J2850" i="2" s="1"/>
  <c r="D2842" i="2"/>
  <c r="G2842" i="2" s="1"/>
  <c r="C2842" i="2"/>
  <c r="J2842" i="2" s="1"/>
  <c r="D2834" i="2"/>
  <c r="C2834" i="2"/>
  <c r="J2834" i="2" s="1"/>
  <c r="C36" i="2"/>
  <c r="J36" i="2" s="1"/>
  <c r="D36" i="2"/>
  <c r="C32" i="2"/>
  <c r="J32" i="2" s="1"/>
  <c r="D32" i="2"/>
  <c r="C20" i="2"/>
  <c r="J20" i="2" s="1"/>
  <c r="D20" i="2"/>
  <c r="C4" i="2"/>
  <c r="J4" i="2" s="1"/>
  <c r="D4" i="2"/>
  <c r="D4968" i="2"/>
  <c r="G4968" i="2" s="1"/>
  <c r="C4968" i="2"/>
  <c r="J4968" i="2" s="1"/>
  <c r="D4952" i="2"/>
  <c r="C4952" i="2"/>
  <c r="J4952" i="2" s="1"/>
  <c r="D4936" i="2"/>
  <c r="C4936" i="2"/>
  <c r="J4936" i="2" s="1"/>
  <c r="D4920" i="2"/>
  <c r="C4920" i="2"/>
  <c r="J4920" i="2" s="1"/>
  <c r="D4904" i="2"/>
  <c r="C4904" i="2"/>
  <c r="J4904" i="2" s="1"/>
  <c r="D4880" i="2"/>
  <c r="C4880" i="2"/>
  <c r="J4880" i="2" s="1"/>
  <c r="D4872" i="2"/>
  <c r="C4872" i="2"/>
  <c r="J4872" i="2" s="1"/>
  <c r="D4856" i="2"/>
  <c r="C4856" i="2"/>
  <c r="J4856" i="2" s="1"/>
  <c r="D4848" i="2"/>
  <c r="G4848" i="2" s="1"/>
  <c r="C4848" i="2"/>
  <c r="J4848" i="2" s="1"/>
  <c r="D4843" i="2"/>
  <c r="G4843" i="2" s="1"/>
  <c r="D4835" i="2"/>
  <c r="D4832" i="2"/>
  <c r="C4832" i="2"/>
  <c r="J4832" i="2" s="1"/>
  <c r="D4824" i="2"/>
  <c r="C4824" i="2"/>
  <c r="J4824" i="2" s="1"/>
  <c r="D4800" i="2"/>
  <c r="C4800" i="2"/>
  <c r="J4800" i="2" s="1"/>
  <c r="D4784" i="2"/>
  <c r="C4784" i="2"/>
  <c r="J4784" i="2" s="1"/>
  <c r="D4776" i="2"/>
  <c r="C4776" i="2"/>
  <c r="J4776" i="2" s="1"/>
  <c r="D4768" i="2"/>
  <c r="C4768" i="2"/>
  <c r="J4768" i="2" s="1"/>
  <c r="D4744" i="2"/>
  <c r="C4744" i="2"/>
  <c r="J4744" i="2" s="1"/>
  <c r="D4736" i="2"/>
  <c r="C4736" i="2"/>
  <c r="J4736" i="2" s="1"/>
  <c r="D4720" i="2"/>
  <c r="C4720" i="2"/>
  <c r="J4720" i="2" s="1"/>
  <c r="D4696" i="2"/>
  <c r="C4696" i="2"/>
  <c r="J4696" i="2" s="1"/>
  <c r="D4688" i="2"/>
  <c r="C4688" i="2"/>
  <c r="J4688" i="2" s="1"/>
  <c r="D4672" i="2"/>
  <c r="C4672" i="2"/>
  <c r="J4672" i="2" s="1"/>
  <c r="D4664" i="2"/>
  <c r="G4664" i="2" s="1"/>
  <c r="C4664" i="2"/>
  <c r="J4664" i="2" s="1"/>
  <c r="D4632" i="2"/>
  <c r="C4632" i="2"/>
  <c r="J4632" i="2" s="1"/>
  <c r="D4616" i="2"/>
  <c r="C4616" i="2"/>
  <c r="J4616" i="2" s="1"/>
  <c r="D4608" i="2"/>
  <c r="C4608" i="2"/>
  <c r="J4608" i="2" s="1"/>
  <c r="D4595" i="2"/>
  <c r="D4587" i="2"/>
  <c r="D4579" i="2"/>
  <c r="D4571" i="2"/>
  <c r="D4563" i="2"/>
  <c r="D4555" i="2"/>
  <c r="D4547" i="2"/>
  <c r="G4547" i="2" s="1"/>
  <c r="D4539" i="2"/>
  <c r="D4520" i="2"/>
  <c r="C4520" i="2"/>
  <c r="J4520" i="2" s="1"/>
  <c r="D4496" i="2"/>
  <c r="C4496" i="2"/>
  <c r="J4496" i="2" s="1"/>
  <c r="D4491" i="2"/>
  <c r="D4483" i="2"/>
  <c r="D4475" i="2"/>
  <c r="D4467" i="2"/>
  <c r="D4459" i="2"/>
  <c r="D4456" i="2"/>
  <c r="G4456" i="2" s="1"/>
  <c r="C4456" i="2"/>
  <c r="J4456" i="2" s="1"/>
  <c r="D4448" i="2"/>
  <c r="C4448" i="2"/>
  <c r="J4448" i="2" s="1"/>
  <c r="D4432" i="2"/>
  <c r="C4432" i="2"/>
  <c r="J4432" i="2" s="1"/>
  <c r="D4424" i="2"/>
  <c r="C4424" i="2"/>
  <c r="J4424" i="2" s="1"/>
  <c r="D4416" i="2"/>
  <c r="C4416" i="2"/>
  <c r="J4416" i="2" s="1"/>
  <c r="D4400" i="2"/>
  <c r="C4400" i="2"/>
  <c r="J4400" i="2" s="1"/>
  <c r="D4392" i="2"/>
  <c r="C4392" i="2"/>
  <c r="J4392" i="2" s="1"/>
  <c r="D4376" i="2"/>
  <c r="C4376" i="2"/>
  <c r="J4376" i="2" s="1"/>
  <c r="D4371" i="2"/>
  <c r="D4347" i="2"/>
  <c r="D4339" i="2"/>
  <c r="D4331" i="2"/>
  <c r="D4328" i="2"/>
  <c r="C4328" i="2"/>
  <c r="J4328" i="2" s="1"/>
  <c r="D4320" i="2"/>
  <c r="C4320" i="2"/>
  <c r="J4320" i="2" s="1"/>
  <c r="D4315" i="2"/>
  <c r="G4315" i="2" s="1"/>
  <c r="D4307" i="2"/>
  <c r="G4307" i="2" s="1"/>
  <c r="D4304" i="2"/>
  <c r="C4304" i="2"/>
  <c r="J4304" i="2" s="1"/>
  <c r="D4288" i="2"/>
  <c r="C4288" i="2"/>
  <c r="J4288" i="2" s="1"/>
  <c r="D4280" i="2"/>
  <c r="C4280" i="2"/>
  <c r="J4280" i="2" s="1"/>
  <c r="D4264" i="2"/>
  <c r="C4264" i="2"/>
  <c r="J4264" i="2" s="1"/>
  <c r="D4259" i="2"/>
  <c r="D4240" i="2"/>
  <c r="C4240" i="2"/>
  <c r="J4240" i="2" s="1"/>
  <c r="D4232" i="2"/>
  <c r="C4232" i="2"/>
  <c r="J4232" i="2" s="1"/>
  <c r="D4224" i="2"/>
  <c r="C4224" i="2"/>
  <c r="J4224" i="2" s="1"/>
  <c r="D4208" i="2"/>
  <c r="C4208" i="2"/>
  <c r="J4208" i="2" s="1"/>
  <c r="D4200" i="2"/>
  <c r="G4200" i="2" s="1"/>
  <c r="C4200" i="2"/>
  <c r="J4200" i="2" s="1"/>
  <c r="D4192" i="2"/>
  <c r="C4192" i="2"/>
  <c r="J4192" i="2" s="1"/>
  <c r="D4184" i="2"/>
  <c r="C4184" i="2"/>
  <c r="J4184" i="2" s="1"/>
  <c r="D4176" i="2"/>
  <c r="C4176" i="2"/>
  <c r="J4176" i="2" s="1"/>
  <c r="D4168" i="2"/>
  <c r="C4168" i="2"/>
  <c r="J4168" i="2" s="1"/>
  <c r="D4163" i="2"/>
  <c r="D4155" i="2"/>
  <c r="G4155" i="2" s="1"/>
  <c r="D4144" i="2"/>
  <c r="C4144" i="2"/>
  <c r="J4144" i="2" s="1"/>
  <c r="D4120" i="2"/>
  <c r="C4120" i="2"/>
  <c r="J4120" i="2" s="1"/>
  <c r="D4115" i="2"/>
  <c r="G4115" i="2" s="1"/>
  <c r="D4104" i="2"/>
  <c r="C4104" i="2"/>
  <c r="J4104" i="2" s="1"/>
  <c r="D4099" i="2"/>
  <c r="D4072" i="2"/>
  <c r="C4072" i="2"/>
  <c r="J4072" i="2" s="1"/>
  <c r="D4064" i="2"/>
  <c r="C4064" i="2"/>
  <c r="J4064" i="2" s="1"/>
  <c r="D4043" i="2"/>
  <c r="D4032" i="2"/>
  <c r="C4032" i="2"/>
  <c r="J4032" i="2" s="1"/>
  <c r="D4008" i="2"/>
  <c r="C4008" i="2"/>
  <c r="J4008" i="2" s="1"/>
  <c r="D4003" i="2"/>
  <c r="D3976" i="2"/>
  <c r="C3976" i="2"/>
  <c r="J3976" i="2" s="1"/>
  <c r="D3960" i="2"/>
  <c r="C3960" i="2"/>
  <c r="J3960" i="2" s="1"/>
  <c r="D3912" i="2"/>
  <c r="G3912" i="2" s="1"/>
  <c r="C3912" i="2"/>
  <c r="J3912" i="2" s="1"/>
  <c r="D3896" i="2"/>
  <c r="C3896" i="2"/>
  <c r="J3896" i="2" s="1"/>
  <c r="D3888" i="2"/>
  <c r="C3888" i="2"/>
  <c r="J3888" i="2" s="1"/>
  <c r="D3864" i="2"/>
  <c r="C3864" i="2"/>
  <c r="J3864" i="2" s="1"/>
  <c r="D3851" i="2"/>
  <c r="D3843" i="2"/>
  <c r="D3816" i="2"/>
  <c r="C3816" i="2"/>
  <c r="J3816" i="2" s="1"/>
  <c r="D3808" i="2"/>
  <c r="C3808" i="2"/>
  <c r="J3808" i="2" s="1"/>
  <c r="D3800" i="2"/>
  <c r="C3800" i="2"/>
  <c r="J3800" i="2" s="1"/>
  <c r="D3784" i="2"/>
  <c r="C3784" i="2"/>
  <c r="J3784" i="2" s="1"/>
  <c r="D3776" i="2"/>
  <c r="C3776" i="2"/>
  <c r="J3776" i="2" s="1"/>
  <c r="D3752" i="2"/>
  <c r="C3752" i="2"/>
  <c r="J3752" i="2" s="1"/>
  <c r="D3720" i="2"/>
  <c r="C3720" i="2"/>
  <c r="J3720" i="2" s="1"/>
  <c r="D3696" i="2"/>
  <c r="C3696" i="2"/>
  <c r="J3696" i="2" s="1"/>
  <c r="D3640" i="2"/>
  <c r="C3640" i="2"/>
  <c r="J3640" i="2" s="1"/>
  <c r="D3632" i="2"/>
  <c r="C3632" i="2"/>
  <c r="J3632" i="2" s="1"/>
  <c r="D3600" i="2"/>
  <c r="G3600" i="2" s="1"/>
  <c r="C3600" i="2"/>
  <c r="J3600" i="2" s="1"/>
  <c r="D3592" i="2"/>
  <c r="C3592" i="2"/>
  <c r="J3592" i="2" s="1"/>
  <c r="D3568" i="2"/>
  <c r="C3568" i="2"/>
  <c r="J3568" i="2" s="1"/>
  <c r="D3560" i="2"/>
  <c r="C3560" i="2"/>
  <c r="J3560" i="2" s="1"/>
  <c r="D3552" i="2"/>
  <c r="C3552" i="2"/>
  <c r="J3552" i="2" s="1"/>
  <c r="D3528" i="2"/>
  <c r="C3528" i="2"/>
  <c r="J3528" i="2" s="1"/>
  <c r="D3520" i="2"/>
  <c r="C3520" i="2"/>
  <c r="J3520" i="2" s="1"/>
  <c r="D3512" i="2"/>
  <c r="G3512" i="2" s="1"/>
  <c r="C3512" i="2"/>
  <c r="J3512" i="2" s="1"/>
  <c r="D3504" i="2"/>
  <c r="C3504" i="2"/>
  <c r="J3504" i="2" s="1"/>
  <c r="D3488" i="2"/>
  <c r="C3488" i="2"/>
  <c r="J3488" i="2" s="1"/>
  <c r="D3472" i="2"/>
  <c r="C3472" i="2"/>
  <c r="J3472" i="2" s="1"/>
  <c r="D3456" i="2"/>
  <c r="C3456" i="2"/>
  <c r="J3456" i="2" s="1"/>
  <c r="D3416" i="2"/>
  <c r="C3416" i="2"/>
  <c r="J3416" i="2" s="1"/>
  <c r="D3408" i="2"/>
  <c r="C3408" i="2"/>
  <c r="J3408" i="2" s="1"/>
  <c r="D3392" i="2"/>
  <c r="C3392" i="2"/>
  <c r="J3392" i="2" s="1"/>
  <c r="D3360" i="2"/>
  <c r="C3360" i="2"/>
  <c r="J3360" i="2" s="1"/>
  <c r="D3336" i="2"/>
  <c r="C3336" i="2"/>
  <c r="J3336" i="2" s="1"/>
  <c r="D3328" i="2"/>
  <c r="C3328" i="2"/>
  <c r="J3328" i="2" s="1"/>
  <c r="D3320" i="2"/>
  <c r="C3320" i="2"/>
  <c r="J3320" i="2" s="1"/>
  <c r="D3312" i="2"/>
  <c r="C3312" i="2"/>
  <c r="J3312" i="2" s="1"/>
  <c r="D3304" i="2"/>
  <c r="C3304" i="2"/>
  <c r="J3304" i="2" s="1"/>
  <c r="D3296" i="2"/>
  <c r="G3296" i="2" s="1"/>
  <c r="C3296" i="2"/>
  <c r="J3296" i="2" s="1"/>
  <c r="D3216" i="2"/>
  <c r="C3216" i="2"/>
  <c r="J3216" i="2" s="1"/>
  <c r="D3184" i="2"/>
  <c r="C3184" i="2"/>
  <c r="J3184" i="2" s="1"/>
  <c r="D3152" i="2"/>
  <c r="C3152" i="2"/>
  <c r="J3152" i="2" s="1"/>
  <c r="D3136" i="2"/>
  <c r="C3136" i="2"/>
  <c r="J3136" i="2" s="1"/>
  <c r="D3112" i="2"/>
  <c r="C3112" i="2"/>
  <c r="J3112" i="2" s="1"/>
  <c r="D3104" i="2"/>
  <c r="C3104" i="2"/>
  <c r="J3104" i="2" s="1"/>
  <c r="D3088" i="2"/>
  <c r="C3088" i="2"/>
  <c r="J3088" i="2" s="1"/>
  <c r="D3064" i="2"/>
  <c r="C3064" i="2"/>
  <c r="J3064" i="2" s="1"/>
  <c r="D3048" i="2"/>
  <c r="C3048" i="2"/>
  <c r="J3048" i="2" s="1"/>
  <c r="D3024" i="2"/>
  <c r="C3024" i="2"/>
  <c r="J3024" i="2" s="1"/>
  <c r="D3016" i="2"/>
  <c r="C3016" i="2"/>
  <c r="J3016" i="2" s="1"/>
  <c r="D3000" i="2"/>
  <c r="C3000" i="2"/>
  <c r="J3000" i="2" s="1"/>
  <c r="D2976" i="2"/>
  <c r="C2976" i="2"/>
  <c r="J2976" i="2" s="1"/>
  <c r="D2968" i="2"/>
  <c r="C2968" i="2"/>
  <c r="J2968" i="2" s="1"/>
  <c r="D2952" i="2"/>
  <c r="C2952" i="2"/>
  <c r="J2952" i="2" s="1"/>
  <c r="D2944" i="2"/>
  <c r="C2944" i="2"/>
  <c r="J2944" i="2" s="1"/>
  <c r="D2928" i="2"/>
  <c r="C2928" i="2"/>
  <c r="J2928" i="2" s="1"/>
  <c r="D2912" i="2"/>
  <c r="G2912" i="2" s="1"/>
  <c r="C2912" i="2"/>
  <c r="J2912" i="2" s="1"/>
  <c r="D2904" i="2"/>
  <c r="C2904" i="2"/>
  <c r="J2904" i="2" s="1"/>
  <c r="D2856" i="2"/>
  <c r="G2856" i="2" s="1"/>
  <c r="C2856" i="2"/>
  <c r="J2856" i="2" s="1"/>
  <c r="D2848" i="2"/>
  <c r="C2848" i="2"/>
  <c r="J2848" i="2" s="1"/>
  <c r="D2840" i="2"/>
  <c r="C2840" i="2"/>
  <c r="J2840" i="2" s="1"/>
  <c r="D2832" i="2"/>
  <c r="G2832" i="2" s="1"/>
  <c r="C2832" i="2"/>
  <c r="J2832" i="2" s="1"/>
  <c r="C27" i="2"/>
  <c r="J27" i="2" s="1"/>
  <c r="D27" i="2"/>
  <c r="C19" i="2"/>
  <c r="J19" i="2" s="1"/>
  <c r="D19" i="2"/>
  <c r="C15" i="2"/>
  <c r="J15" i="2" s="1"/>
  <c r="D15" i="2"/>
  <c r="G15" i="2" s="1"/>
  <c r="C7" i="2"/>
  <c r="J7" i="2" s="1"/>
  <c r="D7" i="2"/>
  <c r="D5999" i="2"/>
  <c r="D5995" i="2"/>
  <c r="D5991" i="2"/>
  <c r="D5987" i="2"/>
  <c r="D5983" i="2"/>
  <c r="D5979" i="2"/>
  <c r="D5975" i="2"/>
  <c r="D5971" i="2"/>
  <c r="D5967" i="2"/>
  <c r="D5963" i="2"/>
  <c r="D5959" i="2"/>
  <c r="D5955" i="2"/>
  <c r="D5953" i="2"/>
  <c r="D5949" i="2"/>
  <c r="D5945" i="2"/>
  <c r="D5941" i="2"/>
  <c r="D5937" i="2"/>
  <c r="D5933" i="2"/>
  <c r="D5929" i="2"/>
  <c r="D5925" i="2"/>
  <c r="D5921" i="2"/>
  <c r="D5915" i="2"/>
  <c r="G5915" i="2" s="1"/>
  <c r="D5911" i="2"/>
  <c r="G5911" i="2" s="1"/>
  <c r="D5907" i="2"/>
  <c r="G5907" i="2" s="1"/>
  <c r="D5903" i="2"/>
  <c r="D5899" i="2"/>
  <c r="D5895" i="2"/>
  <c r="D5891" i="2"/>
  <c r="D5887" i="2"/>
  <c r="D5883" i="2"/>
  <c r="D5879" i="2"/>
  <c r="G5879" i="2" s="1"/>
  <c r="D5875" i="2"/>
  <c r="D5871" i="2"/>
  <c r="D5867" i="2"/>
  <c r="D5863" i="2"/>
  <c r="D5859" i="2"/>
  <c r="D5855" i="2"/>
  <c r="D5853" i="2"/>
  <c r="D5849" i="2"/>
  <c r="D5845" i="2"/>
  <c r="D5839" i="2"/>
  <c r="D5835" i="2"/>
  <c r="D5831" i="2"/>
  <c r="D5827" i="2"/>
  <c r="D5823" i="2"/>
  <c r="G5823" i="2" s="1"/>
  <c r="D5821" i="2"/>
  <c r="D5817" i="2"/>
  <c r="D5813" i="2"/>
  <c r="D5809" i="2"/>
  <c r="D5805" i="2"/>
  <c r="D5801" i="2"/>
  <c r="D5795" i="2"/>
  <c r="D5791" i="2"/>
  <c r="D5787" i="2"/>
  <c r="D5783" i="2"/>
  <c r="D5779" i="2"/>
  <c r="D5775" i="2"/>
  <c r="D5771" i="2"/>
  <c r="D5767" i="2"/>
  <c r="D5763" i="2"/>
  <c r="D5759" i="2"/>
  <c r="D5757" i="2"/>
  <c r="D5753" i="2"/>
  <c r="D5749" i="2"/>
  <c r="D5743" i="2"/>
  <c r="D5739" i="2"/>
  <c r="D5737" i="2"/>
  <c r="D5733" i="2"/>
  <c r="G5733" i="2" s="1"/>
  <c r="D5729" i="2"/>
  <c r="D5725" i="2"/>
  <c r="D5721" i="2"/>
  <c r="G5721" i="2" s="1"/>
  <c r="D5717" i="2"/>
  <c r="D5713" i="2"/>
  <c r="G5713" i="2" s="1"/>
  <c r="D5709" i="2"/>
  <c r="D5705" i="2"/>
  <c r="D5701" i="2"/>
  <c r="D5685" i="2"/>
  <c r="C2" i="2"/>
  <c r="J2" i="2" s="1"/>
  <c r="D2" i="2"/>
  <c r="C34" i="2"/>
  <c r="J34" i="2" s="1"/>
  <c r="D34" i="2"/>
  <c r="C30" i="2"/>
  <c r="J30" i="2" s="1"/>
  <c r="D30" i="2"/>
  <c r="C26" i="2"/>
  <c r="J26" i="2" s="1"/>
  <c r="D26" i="2"/>
  <c r="C22" i="2"/>
  <c r="J22" i="2" s="1"/>
  <c r="D22" i="2"/>
  <c r="G22" i="2" s="1"/>
  <c r="C18" i="2"/>
  <c r="J18" i="2" s="1"/>
  <c r="D18" i="2"/>
  <c r="C14" i="2"/>
  <c r="J14" i="2" s="1"/>
  <c r="D14" i="2"/>
  <c r="C10" i="2"/>
  <c r="J10" i="2" s="1"/>
  <c r="D10" i="2"/>
  <c r="C6" i="2"/>
  <c r="J6" i="2" s="1"/>
  <c r="D6" i="2"/>
  <c r="D4972" i="2"/>
  <c r="C4972" i="2"/>
  <c r="J4972" i="2" s="1"/>
  <c r="D4967" i="2"/>
  <c r="D4964" i="2"/>
  <c r="C4964" i="2"/>
  <c r="J4964" i="2" s="1"/>
  <c r="D4959" i="2"/>
  <c r="D4956" i="2"/>
  <c r="C4956" i="2"/>
  <c r="J4956" i="2" s="1"/>
  <c r="D4951" i="2"/>
  <c r="G4951" i="2" s="1"/>
  <c r="D4948" i="2"/>
  <c r="C4948" i="2"/>
  <c r="J4948" i="2" s="1"/>
  <c r="D4943" i="2"/>
  <c r="G4943" i="2" s="1"/>
  <c r="D4940" i="2"/>
  <c r="G4940" i="2" s="1"/>
  <c r="C4940" i="2"/>
  <c r="J4940" i="2" s="1"/>
  <c r="D4935" i="2"/>
  <c r="D4932" i="2"/>
  <c r="G4932" i="2" s="1"/>
  <c r="C4932" i="2"/>
  <c r="J4932" i="2" s="1"/>
  <c r="D4927" i="2"/>
  <c r="D4924" i="2"/>
  <c r="C4924" i="2"/>
  <c r="J4924" i="2" s="1"/>
  <c r="D4919" i="2"/>
  <c r="D4916" i="2"/>
  <c r="C4916" i="2"/>
  <c r="J4916" i="2" s="1"/>
  <c r="D4911" i="2"/>
  <c r="D4908" i="2"/>
  <c r="C4908" i="2"/>
  <c r="J4908" i="2" s="1"/>
  <c r="D4903" i="2"/>
  <c r="D4900" i="2"/>
  <c r="G4900" i="2" s="1"/>
  <c r="C4900" i="2"/>
  <c r="J4900" i="2" s="1"/>
  <c r="D4895" i="2"/>
  <c r="D4892" i="2"/>
  <c r="C4892" i="2"/>
  <c r="J4892" i="2" s="1"/>
  <c r="D4887" i="2"/>
  <c r="G4887" i="2" s="1"/>
  <c r="D4884" i="2"/>
  <c r="C4884" i="2"/>
  <c r="J4884" i="2" s="1"/>
  <c r="D4879" i="2"/>
  <c r="D4876" i="2"/>
  <c r="C4876" i="2"/>
  <c r="J4876" i="2" s="1"/>
  <c r="D4871" i="2"/>
  <c r="G4871" i="2" s="1"/>
  <c r="D4868" i="2"/>
  <c r="C4868" i="2"/>
  <c r="J4868" i="2" s="1"/>
  <c r="D4863" i="2"/>
  <c r="D4860" i="2"/>
  <c r="C4860" i="2"/>
  <c r="J4860" i="2" s="1"/>
  <c r="D4855" i="2"/>
  <c r="D4852" i="2"/>
  <c r="C4852" i="2"/>
  <c r="J4852" i="2" s="1"/>
  <c r="D4847" i="2"/>
  <c r="G4847" i="2" s="1"/>
  <c r="D4844" i="2"/>
  <c r="C4844" i="2"/>
  <c r="J4844" i="2" s="1"/>
  <c r="D4839" i="2"/>
  <c r="D4836" i="2"/>
  <c r="C4836" i="2"/>
  <c r="J4836" i="2" s="1"/>
  <c r="D4831" i="2"/>
  <c r="D4828" i="2"/>
  <c r="C4828" i="2"/>
  <c r="J4828" i="2" s="1"/>
  <c r="D4823" i="2"/>
  <c r="D4820" i="2"/>
  <c r="C4820" i="2"/>
  <c r="J4820" i="2" s="1"/>
  <c r="D4815" i="2"/>
  <c r="D4812" i="2"/>
  <c r="C4812" i="2"/>
  <c r="J4812" i="2" s="1"/>
  <c r="D4807" i="2"/>
  <c r="D4804" i="2"/>
  <c r="C4804" i="2"/>
  <c r="J4804" i="2" s="1"/>
  <c r="D4799" i="2"/>
  <c r="D4796" i="2"/>
  <c r="G4796" i="2" s="1"/>
  <c r="C4796" i="2"/>
  <c r="J4796" i="2" s="1"/>
  <c r="D4791" i="2"/>
  <c r="D4788" i="2"/>
  <c r="C4788" i="2"/>
  <c r="J4788" i="2" s="1"/>
  <c r="D4783" i="2"/>
  <c r="D4780" i="2"/>
  <c r="C4780" i="2"/>
  <c r="J4780" i="2" s="1"/>
  <c r="D4775" i="2"/>
  <c r="D4772" i="2"/>
  <c r="C4772" i="2"/>
  <c r="J4772" i="2" s="1"/>
  <c r="D4767" i="2"/>
  <c r="D4764" i="2"/>
  <c r="C4764" i="2"/>
  <c r="J4764" i="2" s="1"/>
  <c r="D4759" i="2"/>
  <c r="D4756" i="2"/>
  <c r="C4756" i="2"/>
  <c r="J4756" i="2" s="1"/>
  <c r="D4751" i="2"/>
  <c r="D4748" i="2"/>
  <c r="C4748" i="2"/>
  <c r="J4748" i="2" s="1"/>
  <c r="D4743" i="2"/>
  <c r="G4743" i="2" s="1"/>
  <c r="D4740" i="2"/>
  <c r="C4740" i="2"/>
  <c r="J4740" i="2" s="1"/>
  <c r="D4735" i="2"/>
  <c r="D4732" i="2"/>
  <c r="G4732" i="2" s="1"/>
  <c r="C4732" i="2"/>
  <c r="J4732" i="2" s="1"/>
  <c r="D4727" i="2"/>
  <c r="D4724" i="2"/>
  <c r="C4724" i="2"/>
  <c r="J4724" i="2" s="1"/>
  <c r="D4719" i="2"/>
  <c r="D4716" i="2"/>
  <c r="C4716" i="2"/>
  <c r="J4716" i="2" s="1"/>
  <c r="D4711" i="2"/>
  <c r="D4708" i="2"/>
  <c r="C4708" i="2"/>
  <c r="J4708" i="2" s="1"/>
  <c r="D4703" i="2"/>
  <c r="G4703" i="2" s="1"/>
  <c r="D4700" i="2"/>
  <c r="G4700" i="2" s="1"/>
  <c r="C4700" i="2"/>
  <c r="J4700" i="2" s="1"/>
  <c r="D4695" i="2"/>
  <c r="D4692" i="2"/>
  <c r="C4692" i="2"/>
  <c r="J4692" i="2" s="1"/>
  <c r="D4687" i="2"/>
  <c r="D4684" i="2"/>
  <c r="C4684" i="2"/>
  <c r="J4684" i="2" s="1"/>
  <c r="D4679" i="2"/>
  <c r="D4676" i="2"/>
  <c r="G4676" i="2" s="1"/>
  <c r="C4676" i="2"/>
  <c r="J4676" i="2" s="1"/>
  <c r="D4671" i="2"/>
  <c r="D4668" i="2"/>
  <c r="C4668" i="2"/>
  <c r="J4668" i="2" s="1"/>
  <c r="D4663" i="2"/>
  <c r="D4660" i="2"/>
  <c r="C4660" i="2"/>
  <c r="J4660" i="2" s="1"/>
  <c r="D4655" i="2"/>
  <c r="D4652" i="2"/>
  <c r="C4652" i="2"/>
  <c r="J4652" i="2" s="1"/>
  <c r="D4647" i="2"/>
  <c r="D4644" i="2"/>
  <c r="C4644" i="2"/>
  <c r="J4644" i="2" s="1"/>
  <c r="D4639" i="2"/>
  <c r="G4639" i="2" s="1"/>
  <c r="D4636" i="2"/>
  <c r="C4636" i="2"/>
  <c r="J4636" i="2" s="1"/>
  <c r="D4631" i="2"/>
  <c r="D4628" i="2"/>
  <c r="C4628" i="2"/>
  <c r="J4628" i="2" s="1"/>
  <c r="D4623" i="2"/>
  <c r="D4620" i="2"/>
  <c r="C4620" i="2"/>
  <c r="J4620" i="2" s="1"/>
  <c r="D4615" i="2"/>
  <c r="D4612" i="2"/>
  <c r="G4612" i="2" s="1"/>
  <c r="C4612" i="2"/>
  <c r="J4612" i="2" s="1"/>
  <c r="D4607" i="2"/>
  <c r="D4604" i="2"/>
  <c r="C4604" i="2"/>
  <c r="J4604" i="2" s="1"/>
  <c r="D4599" i="2"/>
  <c r="D4596" i="2"/>
  <c r="C4596" i="2"/>
  <c r="J4596" i="2" s="1"/>
  <c r="D4591" i="2"/>
  <c r="D4588" i="2"/>
  <c r="C4588" i="2"/>
  <c r="J4588" i="2" s="1"/>
  <c r="D4583" i="2"/>
  <c r="D4580" i="2"/>
  <c r="C4580" i="2"/>
  <c r="J4580" i="2" s="1"/>
  <c r="D4575" i="2"/>
  <c r="G4575" i="2" s="1"/>
  <c r="D4572" i="2"/>
  <c r="G4572" i="2" s="1"/>
  <c r="C4572" i="2"/>
  <c r="J4572" i="2" s="1"/>
  <c r="D4567" i="2"/>
  <c r="D4564" i="2"/>
  <c r="C4564" i="2"/>
  <c r="J4564" i="2" s="1"/>
  <c r="D4559" i="2"/>
  <c r="D4556" i="2"/>
  <c r="G4556" i="2" s="1"/>
  <c r="C4556" i="2"/>
  <c r="J4556" i="2" s="1"/>
  <c r="D4551" i="2"/>
  <c r="D4548" i="2"/>
  <c r="C4548" i="2"/>
  <c r="J4548" i="2" s="1"/>
  <c r="D4543" i="2"/>
  <c r="D4540" i="2"/>
  <c r="C4540" i="2"/>
  <c r="J4540" i="2" s="1"/>
  <c r="D4535" i="2"/>
  <c r="D4532" i="2"/>
  <c r="C4532" i="2"/>
  <c r="J4532" i="2" s="1"/>
  <c r="D4527" i="2"/>
  <c r="D4524" i="2"/>
  <c r="C4524" i="2"/>
  <c r="J4524" i="2" s="1"/>
  <c r="D4519" i="2"/>
  <c r="D4516" i="2"/>
  <c r="G4516" i="2" s="1"/>
  <c r="C4516" i="2"/>
  <c r="J4516" i="2" s="1"/>
  <c r="D4511" i="2"/>
  <c r="D4508" i="2"/>
  <c r="C4508" i="2"/>
  <c r="J4508" i="2" s="1"/>
  <c r="D4503" i="2"/>
  <c r="G4503" i="2" s="1"/>
  <c r="D4500" i="2"/>
  <c r="C4500" i="2"/>
  <c r="J4500" i="2" s="1"/>
  <c r="D4495" i="2"/>
  <c r="D4492" i="2"/>
  <c r="G4492" i="2" s="1"/>
  <c r="C4492" i="2"/>
  <c r="J4492" i="2" s="1"/>
  <c r="D4487" i="2"/>
  <c r="D4484" i="2"/>
  <c r="C4484" i="2"/>
  <c r="J4484" i="2" s="1"/>
  <c r="D4479" i="2"/>
  <c r="D4476" i="2"/>
  <c r="C4476" i="2"/>
  <c r="J4476" i="2" s="1"/>
  <c r="D4471" i="2"/>
  <c r="D4468" i="2"/>
  <c r="C4468" i="2"/>
  <c r="J4468" i="2" s="1"/>
  <c r="D4463" i="2"/>
  <c r="D4460" i="2"/>
  <c r="G4460" i="2" s="1"/>
  <c r="C4460" i="2"/>
  <c r="J4460" i="2" s="1"/>
  <c r="D4455" i="2"/>
  <c r="D4452" i="2"/>
  <c r="C4452" i="2"/>
  <c r="J4452" i="2" s="1"/>
  <c r="D4447" i="2"/>
  <c r="G4447" i="2" s="1"/>
  <c r="D4444" i="2"/>
  <c r="C4444" i="2"/>
  <c r="J4444" i="2" s="1"/>
  <c r="D4439" i="2"/>
  <c r="D4436" i="2"/>
  <c r="C4436" i="2"/>
  <c r="J4436" i="2" s="1"/>
  <c r="D4431" i="2"/>
  <c r="D4428" i="2"/>
  <c r="C4428" i="2"/>
  <c r="J4428" i="2" s="1"/>
  <c r="D4423" i="2"/>
  <c r="D4420" i="2"/>
  <c r="G4420" i="2" s="1"/>
  <c r="C4420" i="2"/>
  <c r="J4420" i="2" s="1"/>
  <c r="D4415" i="2"/>
  <c r="D4412" i="2"/>
  <c r="C4412" i="2"/>
  <c r="J4412" i="2" s="1"/>
  <c r="D4407" i="2"/>
  <c r="D4404" i="2"/>
  <c r="G4404" i="2" s="1"/>
  <c r="C4404" i="2"/>
  <c r="J4404" i="2" s="1"/>
  <c r="D4399" i="2"/>
  <c r="D4396" i="2"/>
  <c r="C4396" i="2"/>
  <c r="J4396" i="2" s="1"/>
  <c r="D4391" i="2"/>
  <c r="D4388" i="2"/>
  <c r="C4388" i="2"/>
  <c r="J4388" i="2" s="1"/>
  <c r="D4383" i="2"/>
  <c r="D4380" i="2"/>
  <c r="C4380" i="2"/>
  <c r="J4380" i="2" s="1"/>
  <c r="D4375" i="2"/>
  <c r="D4372" i="2"/>
  <c r="C4372" i="2"/>
  <c r="J4372" i="2" s="1"/>
  <c r="D4367" i="2"/>
  <c r="D4364" i="2"/>
  <c r="C4364" i="2"/>
  <c r="J4364" i="2" s="1"/>
  <c r="D4359" i="2"/>
  <c r="D4356" i="2"/>
  <c r="C4356" i="2"/>
  <c r="J4356" i="2" s="1"/>
  <c r="D4351" i="2"/>
  <c r="D4348" i="2"/>
  <c r="C4348" i="2"/>
  <c r="J4348" i="2" s="1"/>
  <c r="D4343" i="2"/>
  <c r="G4343" i="2" s="1"/>
  <c r="D4340" i="2"/>
  <c r="C4340" i="2"/>
  <c r="J4340" i="2" s="1"/>
  <c r="D4335" i="2"/>
  <c r="D4332" i="2"/>
  <c r="C4332" i="2"/>
  <c r="J4332" i="2" s="1"/>
  <c r="D4327" i="2"/>
  <c r="G4327" i="2" s="1"/>
  <c r="D4324" i="2"/>
  <c r="G4324" i="2" s="1"/>
  <c r="C4324" i="2"/>
  <c r="J4324" i="2" s="1"/>
  <c r="D4319" i="2"/>
  <c r="G4319" i="2" s="1"/>
  <c r="D4316" i="2"/>
  <c r="G4316" i="2" s="1"/>
  <c r="C4316" i="2"/>
  <c r="J4316" i="2" s="1"/>
  <c r="D4311" i="2"/>
  <c r="D4308" i="2"/>
  <c r="G4308" i="2" s="1"/>
  <c r="C4308" i="2"/>
  <c r="J4308" i="2" s="1"/>
  <c r="D4303" i="2"/>
  <c r="D4300" i="2"/>
  <c r="C4300" i="2"/>
  <c r="J4300" i="2" s="1"/>
  <c r="D4295" i="2"/>
  <c r="D4292" i="2"/>
  <c r="C4292" i="2"/>
  <c r="J4292" i="2" s="1"/>
  <c r="D4287" i="2"/>
  <c r="G4287" i="2" s="1"/>
  <c r="D4284" i="2"/>
  <c r="G4284" i="2" s="1"/>
  <c r="C4284" i="2"/>
  <c r="J4284" i="2" s="1"/>
  <c r="D4279" i="2"/>
  <c r="G4279" i="2" s="1"/>
  <c r="D4276" i="2"/>
  <c r="G4276" i="2" s="1"/>
  <c r="C4276" i="2"/>
  <c r="J4276" i="2" s="1"/>
  <c r="D4271" i="2"/>
  <c r="G4271" i="2" s="1"/>
  <c r="D4268" i="2"/>
  <c r="C4268" i="2"/>
  <c r="J4268" i="2" s="1"/>
  <c r="D4263" i="2"/>
  <c r="D4260" i="2"/>
  <c r="G4260" i="2" s="1"/>
  <c r="C4260" i="2"/>
  <c r="J4260" i="2" s="1"/>
  <c r="D4255" i="2"/>
  <c r="D4252" i="2"/>
  <c r="G4252" i="2" s="1"/>
  <c r="C4252" i="2"/>
  <c r="J4252" i="2" s="1"/>
  <c r="D4247" i="2"/>
  <c r="D4244" i="2"/>
  <c r="C4244" i="2"/>
  <c r="J4244" i="2" s="1"/>
  <c r="D4239" i="2"/>
  <c r="D4236" i="2"/>
  <c r="C4236" i="2"/>
  <c r="J4236" i="2" s="1"/>
  <c r="D4231" i="2"/>
  <c r="D4228" i="2"/>
  <c r="C4228" i="2"/>
  <c r="J4228" i="2" s="1"/>
  <c r="D4223" i="2"/>
  <c r="D4220" i="2"/>
  <c r="C4220" i="2"/>
  <c r="J4220" i="2" s="1"/>
  <c r="D4215" i="2"/>
  <c r="D4212" i="2"/>
  <c r="C4212" i="2"/>
  <c r="J4212" i="2" s="1"/>
  <c r="D4207" i="2"/>
  <c r="D4204" i="2"/>
  <c r="C4204" i="2"/>
  <c r="J4204" i="2" s="1"/>
  <c r="D4199" i="2"/>
  <c r="D4196" i="2"/>
  <c r="C4196" i="2"/>
  <c r="J4196" i="2" s="1"/>
  <c r="D4191" i="2"/>
  <c r="D4188" i="2"/>
  <c r="C4188" i="2"/>
  <c r="J4188" i="2" s="1"/>
  <c r="D4183" i="2"/>
  <c r="D4180" i="2"/>
  <c r="C4180" i="2"/>
  <c r="J4180" i="2" s="1"/>
  <c r="D4175" i="2"/>
  <c r="D4172" i="2"/>
  <c r="C4172" i="2"/>
  <c r="J4172" i="2" s="1"/>
  <c r="D4167" i="2"/>
  <c r="D4164" i="2"/>
  <c r="G4164" i="2" s="1"/>
  <c r="C4164" i="2"/>
  <c r="J4164" i="2" s="1"/>
  <c r="D4159" i="2"/>
  <c r="D4156" i="2"/>
  <c r="C4156" i="2"/>
  <c r="J4156" i="2" s="1"/>
  <c r="D4151" i="2"/>
  <c r="D4148" i="2"/>
  <c r="C4148" i="2"/>
  <c r="J4148" i="2" s="1"/>
  <c r="D4143" i="2"/>
  <c r="D4140" i="2"/>
  <c r="C4140" i="2"/>
  <c r="J4140" i="2" s="1"/>
  <c r="D4135" i="2"/>
  <c r="D4132" i="2"/>
  <c r="C4132" i="2"/>
  <c r="J4132" i="2" s="1"/>
  <c r="D4127" i="2"/>
  <c r="D4124" i="2"/>
  <c r="C4124" i="2"/>
  <c r="J4124" i="2" s="1"/>
  <c r="D4119" i="2"/>
  <c r="D4116" i="2"/>
  <c r="C4116" i="2"/>
  <c r="J4116" i="2" s="1"/>
  <c r="D4111" i="2"/>
  <c r="D4108" i="2"/>
  <c r="G4108" i="2" s="1"/>
  <c r="C4108" i="2"/>
  <c r="J4108" i="2" s="1"/>
  <c r="D4103" i="2"/>
  <c r="D4100" i="2"/>
  <c r="C4100" i="2"/>
  <c r="J4100" i="2" s="1"/>
  <c r="D4095" i="2"/>
  <c r="G4095" i="2" s="1"/>
  <c r="D4092" i="2"/>
  <c r="C4092" i="2"/>
  <c r="J4092" i="2" s="1"/>
  <c r="D4087" i="2"/>
  <c r="D4084" i="2"/>
  <c r="C4084" i="2"/>
  <c r="J4084" i="2" s="1"/>
  <c r="D4079" i="2"/>
  <c r="D4076" i="2"/>
  <c r="C4076" i="2"/>
  <c r="J4076" i="2" s="1"/>
  <c r="D4071" i="2"/>
  <c r="D4068" i="2"/>
  <c r="C4068" i="2"/>
  <c r="J4068" i="2" s="1"/>
  <c r="D4063" i="2"/>
  <c r="D4060" i="2"/>
  <c r="C4060" i="2"/>
  <c r="J4060" i="2" s="1"/>
  <c r="D4055" i="2"/>
  <c r="D4052" i="2"/>
  <c r="G4052" i="2" s="1"/>
  <c r="C4052" i="2"/>
  <c r="J4052" i="2" s="1"/>
  <c r="D4047" i="2"/>
  <c r="D4044" i="2"/>
  <c r="C4044" i="2"/>
  <c r="J4044" i="2" s="1"/>
  <c r="D4039" i="2"/>
  <c r="D4036" i="2"/>
  <c r="C4036" i="2"/>
  <c r="J4036" i="2" s="1"/>
  <c r="D4031" i="2"/>
  <c r="D4028" i="2"/>
  <c r="C4028" i="2"/>
  <c r="J4028" i="2" s="1"/>
  <c r="D4023" i="2"/>
  <c r="D4020" i="2"/>
  <c r="C4020" i="2"/>
  <c r="J4020" i="2" s="1"/>
  <c r="D4015" i="2"/>
  <c r="G4015" i="2" s="1"/>
  <c r="D4012" i="2"/>
  <c r="C4012" i="2"/>
  <c r="J4012" i="2" s="1"/>
  <c r="D4007" i="2"/>
  <c r="D4004" i="2"/>
  <c r="C4004" i="2"/>
  <c r="J4004" i="2" s="1"/>
  <c r="D3999" i="2"/>
  <c r="D3996" i="2"/>
  <c r="G3996" i="2" s="1"/>
  <c r="C3996" i="2"/>
  <c r="J3996" i="2" s="1"/>
  <c r="D3991" i="2"/>
  <c r="D3988" i="2"/>
  <c r="C3988" i="2"/>
  <c r="J3988" i="2" s="1"/>
  <c r="D3983" i="2"/>
  <c r="D3980" i="2"/>
  <c r="G3980" i="2" s="1"/>
  <c r="C3980" i="2"/>
  <c r="J3980" i="2" s="1"/>
  <c r="D3975" i="2"/>
  <c r="D3972" i="2"/>
  <c r="C3972" i="2"/>
  <c r="J3972" i="2" s="1"/>
  <c r="D3967" i="2"/>
  <c r="D3964" i="2"/>
  <c r="G3964" i="2" s="1"/>
  <c r="C3964" i="2"/>
  <c r="J3964" i="2" s="1"/>
  <c r="D3959" i="2"/>
  <c r="D3956" i="2"/>
  <c r="C3956" i="2"/>
  <c r="J3956" i="2" s="1"/>
  <c r="D3951" i="2"/>
  <c r="D3948" i="2"/>
  <c r="C3948" i="2"/>
  <c r="J3948" i="2" s="1"/>
  <c r="D3943" i="2"/>
  <c r="D3940" i="2"/>
  <c r="C3940" i="2"/>
  <c r="J3940" i="2" s="1"/>
  <c r="D3935" i="2"/>
  <c r="D3932" i="2"/>
  <c r="C3932" i="2"/>
  <c r="J3932" i="2" s="1"/>
  <c r="D3927" i="2"/>
  <c r="D3924" i="2"/>
  <c r="C3924" i="2"/>
  <c r="J3924" i="2" s="1"/>
  <c r="D3919" i="2"/>
  <c r="D3916" i="2"/>
  <c r="C3916" i="2"/>
  <c r="J3916" i="2" s="1"/>
  <c r="D3911" i="2"/>
  <c r="D3908" i="2"/>
  <c r="C3908" i="2"/>
  <c r="J3908" i="2" s="1"/>
  <c r="D3903" i="2"/>
  <c r="D3900" i="2"/>
  <c r="C3900" i="2"/>
  <c r="J3900" i="2" s="1"/>
  <c r="D3895" i="2"/>
  <c r="D3892" i="2"/>
  <c r="C3892" i="2"/>
  <c r="J3892" i="2" s="1"/>
  <c r="D3887" i="2"/>
  <c r="D3884" i="2"/>
  <c r="C3884" i="2"/>
  <c r="J3884" i="2" s="1"/>
  <c r="D3879" i="2"/>
  <c r="D3876" i="2"/>
  <c r="C3876" i="2"/>
  <c r="J3876" i="2" s="1"/>
  <c r="D3871" i="2"/>
  <c r="D3868" i="2"/>
  <c r="C3868" i="2"/>
  <c r="J3868" i="2" s="1"/>
  <c r="D3863" i="2"/>
  <c r="D3860" i="2"/>
  <c r="C3860" i="2"/>
  <c r="J3860" i="2" s="1"/>
  <c r="D3855" i="2"/>
  <c r="G3855" i="2" s="1"/>
  <c r="D3852" i="2"/>
  <c r="C3852" i="2"/>
  <c r="J3852" i="2" s="1"/>
  <c r="D3847" i="2"/>
  <c r="D3844" i="2"/>
  <c r="C3844" i="2"/>
  <c r="J3844" i="2" s="1"/>
  <c r="D3839" i="2"/>
  <c r="D3836" i="2"/>
  <c r="C3836" i="2"/>
  <c r="J3836" i="2" s="1"/>
  <c r="D3831" i="2"/>
  <c r="D3828" i="2"/>
  <c r="C3828" i="2"/>
  <c r="J3828" i="2" s="1"/>
  <c r="D3823" i="2"/>
  <c r="D3820" i="2"/>
  <c r="G3820" i="2" s="1"/>
  <c r="C3820" i="2"/>
  <c r="J3820" i="2" s="1"/>
  <c r="D3815" i="2"/>
  <c r="D3812" i="2"/>
  <c r="G3812" i="2" s="1"/>
  <c r="C3812" i="2"/>
  <c r="J3812" i="2" s="1"/>
  <c r="D3807" i="2"/>
  <c r="D3804" i="2"/>
  <c r="C3804" i="2"/>
  <c r="J3804" i="2" s="1"/>
  <c r="D3799" i="2"/>
  <c r="D3796" i="2"/>
  <c r="C3796" i="2"/>
  <c r="J3796" i="2" s="1"/>
  <c r="D3791" i="2"/>
  <c r="D3788" i="2"/>
  <c r="C3788" i="2"/>
  <c r="J3788" i="2" s="1"/>
  <c r="D3783" i="2"/>
  <c r="D3780" i="2"/>
  <c r="C3780" i="2"/>
  <c r="J3780" i="2" s="1"/>
  <c r="D3775" i="2"/>
  <c r="D3772" i="2"/>
  <c r="C3772" i="2"/>
  <c r="J3772" i="2" s="1"/>
  <c r="D3767" i="2"/>
  <c r="D3764" i="2"/>
  <c r="C3764" i="2"/>
  <c r="J3764" i="2" s="1"/>
  <c r="D3759" i="2"/>
  <c r="D3756" i="2"/>
  <c r="C3756" i="2"/>
  <c r="J3756" i="2" s="1"/>
  <c r="D3751" i="2"/>
  <c r="D3748" i="2"/>
  <c r="C3748" i="2"/>
  <c r="J3748" i="2" s="1"/>
  <c r="D3743" i="2"/>
  <c r="D3740" i="2"/>
  <c r="C3740" i="2"/>
  <c r="J3740" i="2" s="1"/>
  <c r="D3732" i="2"/>
  <c r="C3732" i="2"/>
  <c r="J3732" i="2" s="1"/>
  <c r="D3724" i="2"/>
  <c r="C3724" i="2"/>
  <c r="J3724" i="2" s="1"/>
  <c r="D3716" i="2"/>
  <c r="C3716" i="2"/>
  <c r="J3716" i="2" s="1"/>
  <c r="D3708" i="2"/>
  <c r="C3708" i="2"/>
  <c r="J3708" i="2" s="1"/>
  <c r="D3700" i="2"/>
  <c r="C3700" i="2"/>
  <c r="J3700" i="2" s="1"/>
  <c r="D3692" i="2"/>
  <c r="C3692" i="2"/>
  <c r="J3692" i="2" s="1"/>
  <c r="D3684" i="2"/>
  <c r="G3684" i="2" s="1"/>
  <c r="C3684" i="2"/>
  <c r="J3684" i="2" s="1"/>
  <c r="D3676" i="2"/>
  <c r="C3676" i="2"/>
  <c r="J3676" i="2" s="1"/>
  <c r="D3668" i="2"/>
  <c r="C3668" i="2"/>
  <c r="J3668" i="2" s="1"/>
  <c r="D3660" i="2"/>
  <c r="C3660" i="2"/>
  <c r="J3660" i="2" s="1"/>
  <c r="D3652" i="2"/>
  <c r="C3652" i="2"/>
  <c r="J3652" i="2" s="1"/>
  <c r="D3644" i="2"/>
  <c r="C3644" i="2"/>
  <c r="J3644" i="2" s="1"/>
  <c r="D3636" i="2"/>
  <c r="C3636" i="2"/>
  <c r="J3636" i="2" s="1"/>
  <c r="D3628" i="2"/>
  <c r="C3628" i="2"/>
  <c r="J3628" i="2" s="1"/>
  <c r="D3620" i="2"/>
  <c r="C3620" i="2"/>
  <c r="J3620" i="2" s="1"/>
  <c r="D3612" i="2"/>
  <c r="C3612" i="2"/>
  <c r="J3612" i="2" s="1"/>
  <c r="D3604" i="2"/>
  <c r="G3604" i="2" s="1"/>
  <c r="C3604" i="2"/>
  <c r="J3604" i="2" s="1"/>
  <c r="D3596" i="2"/>
  <c r="G3596" i="2" s="1"/>
  <c r="C3596" i="2"/>
  <c r="J3596" i="2" s="1"/>
  <c r="D3588" i="2"/>
  <c r="C3588" i="2"/>
  <c r="J3588" i="2" s="1"/>
  <c r="D3580" i="2"/>
  <c r="C3580" i="2"/>
  <c r="J3580" i="2" s="1"/>
  <c r="D3572" i="2"/>
  <c r="C3572" i="2"/>
  <c r="J3572" i="2" s="1"/>
  <c r="D3564" i="2"/>
  <c r="C3564" i="2"/>
  <c r="J3564" i="2" s="1"/>
  <c r="D3556" i="2"/>
  <c r="C3556" i="2"/>
  <c r="J3556" i="2" s="1"/>
  <c r="D3548" i="2"/>
  <c r="C3548" i="2"/>
  <c r="J3548" i="2" s="1"/>
  <c r="D3540" i="2"/>
  <c r="C3540" i="2"/>
  <c r="J3540" i="2" s="1"/>
  <c r="D3532" i="2"/>
  <c r="C3532" i="2"/>
  <c r="J3532" i="2" s="1"/>
  <c r="D3524" i="2"/>
  <c r="C3524" i="2"/>
  <c r="J3524" i="2" s="1"/>
  <c r="D3516" i="2"/>
  <c r="C3516" i="2"/>
  <c r="J3516" i="2" s="1"/>
  <c r="D3508" i="2"/>
  <c r="G3508" i="2" s="1"/>
  <c r="C3508" i="2"/>
  <c r="J3508" i="2" s="1"/>
  <c r="D3500" i="2"/>
  <c r="C3500" i="2"/>
  <c r="J3500" i="2" s="1"/>
  <c r="D3492" i="2"/>
  <c r="C3492" i="2"/>
  <c r="J3492" i="2" s="1"/>
  <c r="D3484" i="2"/>
  <c r="C3484" i="2"/>
  <c r="J3484" i="2" s="1"/>
  <c r="D3476" i="2"/>
  <c r="C3476" i="2"/>
  <c r="J3476" i="2" s="1"/>
  <c r="D3468" i="2"/>
  <c r="C3468" i="2"/>
  <c r="J3468" i="2" s="1"/>
  <c r="D3460" i="2"/>
  <c r="C3460" i="2"/>
  <c r="J3460" i="2" s="1"/>
  <c r="D3452" i="2"/>
  <c r="C3452" i="2"/>
  <c r="J3452" i="2" s="1"/>
  <c r="D3444" i="2"/>
  <c r="C3444" i="2"/>
  <c r="J3444" i="2" s="1"/>
  <c r="D3436" i="2"/>
  <c r="C3436" i="2"/>
  <c r="J3436" i="2" s="1"/>
  <c r="D3428" i="2"/>
  <c r="C3428" i="2"/>
  <c r="J3428" i="2" s="1"/>
  <c r="D3420" i="2"/>
  <c r="G3420" i="2" s="1"/>
  <c r="C3420" i="2"/>
  <c r="J3420" i="2" s="1"/>
  <c r="D3412" i="2"/>
  <c r="C3412" i="2"/>
  <c r="J3412" i="2" s="1"/>
  <c r="D3404" i="2"/>
  <c r="C3404" i="2"/>
  <c r="J3404" i="2" s="1"/>
  <c r="D3396" i="2"/>
  <c r="C3396" i="2"/>
  <c r="J3396" i="2" s="1"/>
  <c r="D3388" i="2"/>
  <c r="G3388" i="2" s="1"/>
  <c r="C3388" i="2"/>
  <c r="J3388" i="2" s="1"/>
  <c r="D3380" i="2"/>
  <c r="G3380" i="2" s="1"/>
  <c r="C3380" i="2"/>
  <c r="J3380" i="2" s="1"/>
  <c r="D3372" i="2"/>
  <c r="C3372" i="2"/>
  <c r="J3372" i="2" s="1"/>
  <c r="D3364" i="2"/>
  <c r="C3364" i="2"/>
  <c r="J3364" i="2" s="1"/>
  <c r="D3356" i="2"/>
  <c r="C3356" i="2"/>
  <c r="J3356" i="2" s="1"/>
  <c r="D3348" i="2"/>
  <c r="C3348" i="2"/>
  <c r="J3348" i="2" s="1"/>
  <c r="D3340" i="2"/>
  <c r="G3340" i="2" s="1"/>
  <c r="C3340" i="2"/>
  <c r="J3340" i="2" s="1"/>
  <c r="D3332" i="2"/>
  <c r="C3332" i="2"/>
  <c r="J3332" i="2" s="1"/>
  <c r="D3324" i="2"/>
  <c r="C3324" i="2"/>
  <c r="J3324" i="2" s="1"/>
  <c r="D3316" i="2"/>
  <c r="C3316" i="2"/>
  <c r="J3316" i="2" s="1"/>
  <c r="D3308" i="2"/>
  <c r="C3308" i="2"/>
  <c r="J3308" i="2" s="1"/>
  <c r="D3300" i="2"/>
  <c r="C3300" i="2"/>
  <c r="J3300" i="2" s="1"/>
  <c r="D3292" i="2"/>
  <c r="G3292" i="2" s="1"/>
  <c r="C3292" i="2"/>
  <c r="J3292" i="2" s="1"/>
  <c r="D3284" i="2"/>
  <c r="C3284" i="2"/>
  <c r="J3284" i="2" s="1"/>
  <c r="D3276" i="2"/>
  <c r="C3276" i="2"/>
  <c r="J3276" i="2" s="1"/>
  <c r="D3268" i="2"/>
  <c r="C3268" i="2"/>
  <c r="J3268" i="2" s="1"/>
  <c r="D3260" i="2"/>
  <c r="G3260" i="2" s="1"/>
  <c r="C3260" i="2"/>
  <c r="J3260" i="2" s="1"/>
  <c r="D3252" i="2"/>
  <c r="C3252" i="2"/>
  <c r="J3252" i="2" s="1"/>
  <c r="D3244" i="2"/>
  <c r="C3244" i="2"/>
  <c r="J3244" i="2" s="1"/>
  <c r="D3236" i="2"/>
  <c r="G3236" i="2" s="1"/>
  <c r="C3236" i="2"/>
  <c r="J3236" i="2" s="1"/>
  <c r="D3228" i="2"/>
  <c r="C3228" i="2"/>
  <c r="J3228" i="2" s="1"/>
  <c r="D3220" i="2"/>
  <c r="C3220" i="2"/>
  <c r="J3220" i="2" s="1"/>
  <c r="D3212" i="2"/>
  <c r="C3212" i="2"/>
  <c r="J3212" i="2" s="1"/>
  <c r="D3204" i="2"/>
  <c r="C3204" i="2"/>
  <c r="J3204" i="2" s="1"/>
  <c r="D3196" i="2"/>
  <c r="C3196" i="2"/>
  <c r="J3196" i="2" s="1"/>
  <c r="D3188" i="2"/>
  <c r="C3188" i="2"/>
  <c r="J3188" i="2" s="1"/>
  <c r="D3180" i="2"/>
  <c r="C3180" i="2"/>
  <c r="J3180" i="2" s="1"/>
  <c r="D3172" i="2"/>
  <c r="C3172" i="2"/>
  <c r="J3172" i="2" s="1"/>
  <c r="D3164" i="2"/>
  <c r="C3164" i="2"/>
  <c r="J3164" i="2" s="1"/>
  <c r="D3156" i="2"/>
  <c r="C3156" i="2"/>
  <c r="J3156" i="2" s="1"/>
  <c r="D3148" i="2"/>
  <c r="G3148" i="2" s="1"/>
  <c r="C3148" i="2"/>
  <c r="J3148" i="2" s="1"/>
  <c r="D3140" i="2"/>
  <c r="C3140" i="2"/>
  <c r="J3140" i="2" s="1"/>
  <c r="D3132" i="2"/>
  <c r="G3132" i="2" s="1"/>
  <c r="C3132" i="2"/>
  <c r="J3132" i="2" s="1"/>
  <c r="D3124" i="2"/>
  <c r="C3124" i="2"/>
  <c r="J3124" i="2" s="1"/>
  <c r="D3116" i="2"/>
  <c r="C3116" i="2"/>
  <c r="J3116" i="2" s="1"/>
  <c r="D3108" i="2"/>
  <c r="C3108" i="2"/>
  <c r="J3108" i="2" s="1"/>
  <c r="D3100" i="2"/>
  <c r="C3100" i="2"/>
  <c r="J3100" i="2" s="1"/>
  <c r="D3092" i="2"/>
  <c r="C3092" i="2"/>
  <c r="J3092" i="2" s="1"/>
  <c r="D3084" i="2"/>
  <c r="G3084" i="2" s="1"/>
  <c r="C3084" i="2"/>
  <c r="J3084" i="2" s="1"/>
  <c r="D3076" i="2"/>
  <c r="C3076" i="2"/>
  <c r="J3076" i="2" s="1"/>
  <c r="D3068" i="2"/>
  <c r="C3068" i="2"/>
  <c r="J3068" i="2" s="1"/>
  <c r="D3060" i="2"/>
  <c r="C3060" i="2"/>
  <c r="J3060" i="2" s="1"/>
  <c r="D3052" i="2"/>
  <c r="C3052" i="2"/>
  <c r="J3052" i="2" s="1"/>
  <c r="D3044" i="2"/>
  <c r="C3044" i="2"/>
  <c r="J3044" i="2" s="1"/>
  <c r="D3036" i="2"/>
  <c r="C3036" i="2"/>
  <c r="J3036" i="2" s="1"/>
  <c r="D3028" i="2"/>
  <c r="C3028" i="2"/>
  <c r="J3028" i="2" s="1"/>
  <c r="D3020" i="2"/>
  <c r="C3020" i="2"/>
  <c r="J3020" i="2" s="1"/>
  <c r="D3012" i="2"/>
  <c r="C3012" i="2"/>
  <c r="J3012" i="2" s="1"/>
  <c r="D3004" i="2"/>
  <c r="G3004" i="2" s="1"/>
  <c r="C3004" i="2"/>
  <c r="J3004" i="2" s="1"/>
  <c r="D2996" i="2"/>
  <c r="C2996" i="2"/>
  <c r="J2996" i="2" s="1"/>
  <c r="D2988" i="2"/>
  <c r="C2988" i="2"/>
  <c r="J2988" i="2" s="1"/>
  <c r="D2980" i="2"/>
  <c r="C2980" i="2"/>
  <c r="J2980" i="2" s="1"/>
  <c r="D2972" i="2"/>
  <c r="C2972" i="2"/>
  <c r="J2972" i="2" s="1"/>
  <c r="D2964" i="2"/>
  <c r="G2964" i="2" s="1"/>
  <c r="C2964" i="2"/>
  <c r="J2964" i="2" s="1"/>
  <c r="D2956" i="2"/>
  <c r="C2956" i="2"/>
  <c r="J2956" i="2" s="1"/>
  <c r="D2948" i="2"/>
  <c r="C2948" i="2"/>
  <c r="J2948" i="2" s="1"/>
  <c r="D2940" i="2"/>
  <c r="C2940" i="2"/>
  <c r="J2940" i="2" s="1"/>
  <c r="D2932" i="2"/>
  <c r="C2932" i="2"/>
  <c r="J2932" i="2" s="1"/>
  <c r="D2924" i="2"/>
  <c r="C2924" i="2"/>
  <c r="J2924" i="2" s="1"/>
  <c r="D2916" i="2"/>
  <c r="C2916" i="2"/>
  <c r="J2916" i="2" s="1"/>
  <c r="D2908" i="2"/>
  <c r="G2908" i="2" s="1"/>
  <c r="C2908" i="2"/>
  <c r="J2908" i="2" s="1"/>
  <c r="D2900" i="2"/>
  <c r="C2900" i="2"/>
  <c r="J2900" i="2" s="1"/>
  <c r="D2892" i="2"/>
  <c r="C2892" i="2"/>
  <c r="J2892" i="2" s="1"/>
  <c r="D2884" i="2"/>
  <c r="C2884" i="2"/>
  <c r="J2884" i="2" s="1"/>
  <c r="D2876" i="2"/>
  <c r="C2876" i="2"/>
  <c r="J2876" i="2" s="1"/>
  <c r="D2868" i="2"/>
  <c r="C2868" i="2"/>
  <c r="J2868" i="2" s="1"/>
  <c r="D2860" i="2"/>
  <c r="G2860" i="2" s="1"/>
  <c r="C2860" i="2"/>
  <c r="J2860" i="2" s="1"/>
  <c r="D2852" i="2"/>
  <c r="G2852" i="2" s="1"/>
  <c r="C2852" i="2"/>
  <c r="J2852" i="2" s="1"/>
  <c r="D2844" i="2"/>
  <c r="C2844" i="2"/>
  <c r="J2844" i="2" s="1"/>
  <c r="D2836" i="2"/>
  <c r="C2836" i="2"/>
  <c r="J2836" i="2" s="1"/>
  <c r="D2828" i="2"/>
  <c r="C2828" i="2"/>
  <c r="J2828" i="2" s="1"/>
  <c r="C24" i="2"/>
  <c r="J24" i="2" s="1"/>
  <c r="D24" i="2"/>
  <c r="C12" i="2"/>
  <c r="J12" i="2" s="1"/>
  <c r="D12" i="2"/>
  <c r="D4971" i="2"/>
  <c r="D4963" i="2"/>
  <c r="G4963" i="2" s="1"/>
  <c r="D4944" i="2"/>
  <c r="C4944" i="2"/>
  <c r="J4944" i="2" s="1"/>
  <c r="D4939" i="2"/>
  <c r="D4931" i="2"/>
  <c r="D4923" i="2"/>
  <c r="D4915" i="2"/>
  <c r="D4896" i="2"/>
  <c r="C4896" i="2"/>
  <c r="J4896" i="2" s="1"/>
  <c r="D4888" i="2"/>
  <c r="C4888" i="2"/>
  <c r="J4888" i="2" s="1"/>
  <c r="D4883" i="2"/>
  <c r="D4875" i="2"/>
  <c r="G4875" i="2" s="1"/>
  <c r="D4867" i="2"/>
  <c r="D4859" i="2"/>
  <c r="D4851" i="2"/>
  <c r="D4827" i="2"/>
  <c r="D4819" i="2"/>
  <c r="D4811" i="2"/>
  <c r="D4803" i="2"/>
  <c r="D4795" i="2"/>
  <c r="D4787" i="2"/>
  <c r="D4779" i="2"/>
  <c r="D4771" i="2"/>
  <c r="D4763" i="2"/>
  <c r="D4755" i="2"/>
  <c r="D4747" i="2"/>
  <c r="D4739" i="2"/>
  <c r="D4731" i="2"/>
  <c r="D4712" i="2"/>
  <c r="G4712" i="2" s="1"/>
  <c r="C4712" i="2"/>
  <c r="J4712" i="2" s="1"/>
  <c r="D4704" i="2"/>
  <c r="C4704" i="2"/>
  <c r="J4704" i="2" s="1"/>
  <c r="D4699" i="2"/>
  <c r="D4691" i="2"/>
  <c r="D4683" i="2"/>
  <c r="D4675" i="2"/>
  <c r="D4667" i="2"/>
  <c r="D4659" i="2"/>
  <c r="D4648" i="2"/>
  <c r="C4648" i="2"/>
  <c r="J4648" i="2" s="1"/>
  <c r="D4627" i="2"/>
  <c r="G4627" i="2" s="1"/>
  <c r="D4619" i="2"/>
  <c r="D4611" i="2"/>
  <c r="G4611" i="2" s="1"/>
  <c r="D4603" i="2"/>
  <c r="D4584" i="2"/>
  <c r="G4584" i="2" s="1"/>
  <c r="C4584" i="2"/>
  <c r="J4584" i="2" s="1"/>
  <c r="D4576" i="2"/>
  <c r="C4576" i="2"/>
  <c r="J4576" i="2" s="1"/>
  <c r="D4568" i="2"/>
  <c r="C4568" i="2"/>
  <c r="J4568" i="2" s="1"/>
  <c r="D4560" i="2"/>
  <c r="C4560" i="2"/>
  <c r="J4560" i="2" s="1"/>
  <c r="D4544" i="2"/>
  <c r="G4544" i="2" s="1"/>
  <c r="C4544" i="2"/>
  <c r="J4544" i="2" s="1"/>
  <c r="D4536" i="2"/>
  <c r="G4536" i="2" s="1"/>
  <c r="C4536" i="2"/>
  <c r="J4536" i="2" s="1"/>
  <c r="D4528" i="2"/>
  <c r="G4528" i="2" s="1"/>
  <c r="C4528" i="2"/>
  <c r="J4528" i="2" s="1"/>
  <c r="D4512" i="2"/>
  <c r="C4512" i="2"/>
  <c r="J4512" i="2" s="1"/>
  <c r="D4507" i="2"/>
  <c r="D4499" i="2"/>
  <c r="D4480" i="2"/>
  <c r="C4480" i="2"/>
  <c r="J4480" i="2" s="1"/>
  <c r="D4472" i="2"/>
  <c r="G4472" i="2" s="1"/>
  <c r="C4472" i="2"/>
  <c r="J4472" i="2" s="1"/>
  <c r="D4451" i="2"/>
  <c r="G4451" i="2" s="1"/>
  <c r="D4443" i="2"/>
  <c r="D4427" i="2"/>
  <c r="D4419" i="2"/>
  <c r="G4419" i="2" s="1"/>
  <c r="D4411" i="2"/>
  <c r="D4403" i="2"/>
  <c r="D4395" i="2"/>
  <c r="D4387" i="2"/>
  <c r="D4368" i="2"/>
  <c r="C4368" i="2"/>
  <c r="J4368" i="2" s="1"/>
  <c r="D4360" i="2"/>
  <c r="C4360" i="2"/>
  <c r="J4360" i="2" s="1"/>
  <c r="D4352" i="2"/>
  <c r="C4352" i="2"/>
  <c r="J4352" i="2" s="1"/>
  <c r="D4344" i="2"/>
  <c r="C4344" i="2"/>
  <c r="J4344" i="2" s="1"/>
  <c r="D4312" i="2"/>
  <c r="C4312" i="2"/>
  <c r="J4312" i="2" s="1"/>
  <c r="D4296" i="2"/>
  <c r="C4296" i="2"/>
  <c r="J4296" i="2" s="1"/>
  <c r="D4291" i="2"/>
  <c r="D4283" i="2"/>
  <c r="D4275" i="2"/>
  <c r="D4267" i="2"/>
  <c r="D4256" i="2"/>
  <c r="C4256" i="2"/>
  <c r="J4256" i="2" s="1"/>
  <c r="D4251" i="2"/>
  <c r="D4243" i="2"/>
  <c r="D4235" i="2"/>
  <c r="D4227" i="2"/>
  <c r="D4219" i="2"/>
  <c r="D4211" i="2"/>
  <c r="G4211" i="2" s="1"/>
  <c r="D4203" i="2"/>
  <c r="D4195" i="2"/>
  <c r="D4187" i="2"/>
  <c r="D4179" i="2"/>
  <c r="D4171" i="2"/>
  <c r="D4160" i="2"/>
  <c r="C4160" i="2"/>
  <c r="J4160" i="2" s="1"/>
  <c r="D4152" i="2"/>
  <c r="C4152" i="2"/>
  <c r="J4152" i="2" s="1"/>
  <c r="D4147" i="2"/>
  <c r="D4139" i="2"/>
  <c r="D4131" i="2"/>
  <c r="D4083" i="2"/>
  <c r="G4083" i="2" s="1"/>
  <c r="D4075" i="2"/>
  <c r="D4067" i="2"/>
  <c r="D4056" i="2"/>
  <c r="C4056" i="2"/>
  <c r="J4056" i="2" s="1"/>
  <c r="D4048" i="2"/>
  <c r="C4048" i="2"/>
  <c r="J4048" i="2" s="1"/>
  <c r="D4040" i="2"/>
  <c r="C4040" i="2"/>
  <c r="J4040" i="2" s="1"/>
  <c r="D4035" i="2"/>
  <c r="D4027" i="2"/>
  <c r="D4019" i="2"/>
  <c r="D4011" i="2"/>
  <c r="D4000" i="2"/>
  <c r="C4000" i="2"/>
  <c r="J4000" i="2" s="1"/>
  <c r="D3992" i="2"/>
  <c r="C3992" i="2"/>
  <c r="J3992" i="2" s="1"/>
  <c r="D3987" i="2"/>
  <c r="D3979" i="2"/>
  <c r="D3971" i="2"/>
  <c r="D3963" i="2"/>
  <c r="D3955" i="2"/>
  <c r="D3944" i="2"/>
  <c r="C3944" i="2"/>
  <c r="J3944" i="2" s="1"/>
  <c r="D3936" i="2"/>
  <c r="C3936" i="2"/>
  <c r="J3936" i="2" s="1"/>
  <c r="D3928" i="2"/>
  <c r="C3928" i="2"/>
  <c r="J3928" i="2" s="1"/>
  <c r="D3920" i="2"/>
  <c r="C3920" i="2"/>
  <c r="J3920" i="2" s="1"/>
  <c r="D3915" i="2"/>
  <c r="D3907" i="2"/>
  <c r="D3899" i="2"/>
  <c r="D3891" i="2"/>
  <c r="G3891" i="2" s="1"/>
  <c r="D3883" i="2"/>
  <c r="D3875" i="2"/>
  <c r="D3867" i="2"/>
  <c r="D3859" i="2"/>
  <c r="D3840" i="2"/>
  <c r="C3840" i="2"/>
  <c r="J3840" i="2" s="1"/>
  <c r="D3835" i="2"/>
  <c r="D3827" i="2"/>
  <c r="D3819" i="2"/>
  <c r="G3819" i="2" s="1"/>
  <c r="D3811" i="2"/>
  <c r="D3803" i="2"/>
  <c r="D3795" i="2"/>
  <c r="D3787" i="2"/>
  <c r="D3779" i="2"/>
  <c r="D3771" i="2"/>
  <c r="D3763" i="2"/>
  <c r="D3755" i="2"/>
  <c r="D3747" i="2"/>
  <c r="D3739" i="2"/>
  <c r="D3712" i="2"/>
  <c r="C3712" i="2"/>
  <c r="J3712" i="2" s="1"/>
  <c r="D3688" i="2"/>
  <c r="G3688" i="2" s="1"/>
  <c r="C3688" i="2"/>
  <c r="J3688" i="2" s="1"/>
  <c r="D3672" i="2"/>
  <c r="C3672" i="2"/>
  <c r="J3672" i="2" s="1"/>
  <c r="D3664" i="2"/>
  <c r="C3664" i="2"/>
  <c r="J3664" i="2" s="1"/>
  <c r="D3616" i="2"/>
  <c r="C3616" i="2"/>
  <c r="J3616" i="2" s="1"/>
  <c r="D3608" i="2"/>
  <c r="C3608" i="2"/>
  <c r="J3608" i="2" s="1"/>
  <c r="D3576" i="2"/>
  <c r="C3576" i="2"/>
  <c r="J3576" i="2" s="1"/>
  <c r="D3544" i="2"/>
  <c r="C3544" i="2"/>
  <c r="J3544" i="2" s="1"/>
  <c r="D3424" i="2"/>
  <c r="C3424" i="2"/>
  <c r="J3424" i="2" s="1"/>
  <c r="D3400" i="2"/>
  <c r="C3400" i="2"/>
  <c r="J3400" i="2" s="1"/>
  <c r="D3384" i="2"/>
  <c r="C3384" i="2"/>
  <c r="J3384" i="2" s="1"/>
  <c r="D3368" i="2"/>
  <c r="C3368" i="2"/>
  <c r="J3368" i="2" s="1"/>
  <c r="D3280" i="2"/>
  <c r="G3280" i="2" s="1"/>
  <c r="C3280" i="2"/>
  <c r="J3280" i="2" s="1"/>
  <c r="D3264" i="2"/>
  <c r="G3264" i="2" s="1"/>
  <c r="C3264" i="2"/>
  <c r="J3264" i="2" s="1"/>
  <c r="D3240" i="2"/>
  <c r="C3240" i="2"/>
  <c r="J3240" i="2" s="1"/>
  <c r="D3232" i="2"/>
  <c r="G3232" i="2" s="1"/>
  <c r="C3232" i="2"/>
  <c r="J3232" i="2" s="1"/>
  <c r="D2864" i="2"/>
  <c r="C2864" i="2"/>
  <c r="J2864" i="2" s="1"/>
  <c r="C37" i="2"/>
  <c r="J37" i="2" s="1"/>
  <c r="D37" i="2"/>
  <c r="C33" i="2"/>
  <c r="J33" i="2" s="1"/>
  <c r="D33" i="2"/>
  <c r="G33" i="2" s="1"/>
  <c r="C29" i="2"/>
  <c r="J29" i="2" s="1"/>
  <c r="D29" i="2"/>
  <c r="C25" i="2"/>
  <c r="J25" i="2" s="1"/>
  <c r="D25" i="2"/>
  <c r="C21" i="2"/>
  <c r="J21" i="2" s="1"/>
  <c r="D21" i="2"/>
  <c r="G21" i="2" s="1"/>
  <c r="C17" i="2"/>
  <c r="J17" i="2" s="1"/>
  <c r="D17" i="2"/>
  <c r="G17" i="2" s="1"/>
  <c r="C13" i="2"/>
  <c r="J13" i="2" s="1"/>
  <c r="D13" i="2"/>
  <c r="G13" i="2" s="1"/>
  <c r="C9" i="2"/>
  <c r="J9" i="2" s="1"/>
  <c r="D9" i="2"/>
  <c r="C5" i="2"/>
  <c r="J5" i="2" s="1"/>
  <c r="D5" i="2"/>
  <c r="D6000" i="2"/>
  <c r="D5998" i="2"/>
  <c r="D5996" i="2"/>
  <c r="D5994" i="2"/>
  <c r="D5992" i="2"/>
  <c r="D5990" i="2"/>
  <c r="D5988" i="2"/>
  <c r="D5986" i="2"/>
  <c r="D5984" i="2"/>
  <c r="D5982" i="2"/>
  <c r="D5980" i="2"/>
  <c r="D5978" i="2"/>
  <c r="D5976" i="2"/>
  <c r="D5974" i="2"/>
  <c r="D5972" i="2"/>
  <c r="D5970" i="2"/>
  <c r="D5968" i="2"/>
  <c r="D5966" i="2"/>
  <c r="D5964" i="2"/>
  <c r="D5962" i="2"/>
  <c r="D5960" i="2"/>
  <c r="D5958" i="2"/>
  <c r="D5956" i="2"/>
  <c r="D5954" i="2"/>
  <c r="D5952" i="2"/>
  <c r="D5950" i="2"/>
  <c r="D5948" i="2"/>
  <c r="D5946" i="2"/>
  <c r="D5944" i="2"/>
  <c r="D5942" i="2"/>
  <c r="D5940" i="2"/>
  <c r="D5938" i="2"/>
  <c r="D5936" i="2"/>
  <c r="D5934" i="2"/>
  <c r="D5932" i="2"/>
  <c r="D5930" i="2"/>
  <c r="D5928" i="2"/>
  <c r="D5926" i="2"/>
  <c r="D5924" i="2"/>
  <c r="G5924" i="2" s="1"/>
  <c r="D5922" i="2"/>
  <c r="G5922" i="2" s="1"/>
  <c r="D5920" i="2"/>
  <c r="D5918" i="2"/>
  <c r="D5916" i="2"/>
  <c r="G5916" i="2" s="1"/>
  <c r="D5914" i="2"/>
  <c r="D5912" i="2"/>
  <c r="D5910" i="2"/>
  <c r="D5908" i="2"/>
  <c r="G5908" i="2" s="1"/>
  <c r="D5906" i="2"/>
  <c r="D5904" i="2"/>
  <c r="D5902" i="2"/>
  <c r="D5900" i="2"/>
  <c r="D5898" i="2"/>
  <c r="D5896" i="2"/>
  <c r="D5894" i="2"/>
  <c r="D5892" i="2"/>
  <c r="D5890" i="2"/>
  <c r="D5888" i="2"/>
  <c r="D5886" i="2"/>
  <c r="G5886" i="2" s="1"/>
  <c r="D5884" i="2"/>
  <c r="D5882" i="2"/>
  <c r="D5880" i="2"/>
  <c r="D5878" i="2"/>
  <c r="G5878" i="2" s="1"/>
  <c r="D5876" i="2"/>
  <c r="D5874" i="2"/>
  <c r="D5872" i="2"/>
  <c r="D5870" i="2"/>
  <c r="D5868" i="2"/>
  <c r="D5866" i="2"/>
  <c r="D5864" i="2"/>
  <c r="G5864" i="2" s="1"/>
  <c r="D5862" i="2"/>
  <c r="D5860" i="2"/>
  <c r="G5860" i="2" s="1"/>
  <c r="D5858" i="2"/>
  <c r="D5856" i="2"/>
  <c r="D5854" i="2"/>
  <c r="D5852" i="2"/>
  <c r="D5850" i="2"/>
  <c r="D5848" i="2"/>
  <c r="D5846" i="2"/>
  <c r="D5844" i="2"/>
  <c r="D5842" i="2"/>
  <c r="D5840" i="2"/>
  <c r="D5838" i="2"/>
  <c r="D5836" i="2"/>
  <c r="G5836" i="2" s="1"/>
  <c r="D5834" i="2"/>
  <c r="D5832" i="2"/>
  <c r="D5830" i="2"/>
  <c r="G5830" i="2" s="1"/>
  <c r="D5828" i="2"/>
  <c r="D5826" i="2"/>
  <c r="D5824" i="2"/>
  <c r="G5824" i="2" s="1"/>
  <c r="D5822" i="2"/>
  <c r="D5820" i="2"/>
  <c r="D5818" i="2"/>
  <c r="D5816" i="2"/>
  <c r="D5814" i="2"/>
  <c r="D5812" i="2"/>
  <c r="G5812" i="2" s="1"/>
  <c r="D5810" i="2"/>
  <c r="D5808" i="2"/>
  <c r="G5808" i="2" s="1"/>
  <c r="D5806" i="2"/>
  <c r="D5804" i="2"/>
  <c r="G5804" i="2" s="1"/>
  <c r="D5802" i="2"/>
  <c r="D5800" i="2"/>
  <c r="D5798" i="2"/>
  <c r="D5796" i="2"/>
  <c r="D5794" i="2"/>
  <c r="D5792" i="2"/>
  <c r="D5790" i="2"/>
  <c r="G5790" i="2" s="1"/>
  <c r="D5788" i="2"/>
  <c r="D5786" i="2"/>
  <c r="D5784" i="2"/>
  <c r="D5782" i="2"/>
  <c r="G5782" i="2" s="1"/>
  <c r="D5780" i="2"/>
  <c r="G5780" i="2" s="1"/>
  <c r="D5778" i="2"/>
  <c r="D5776" i="2"/>
  <c r="G5776" i="2" s="1"/>
  <c r="D5774" i="2"/>
  <c r="G5774" i="2" s="1"/>
  <c r="D5772" i="2"/>
  <c r="D5770" i="2"/>
  <c r="D5768" i="2"/>
  <c r="D5766" i="2"/>
  <c r="D5764" i="2"/>
  <c r="D5762" i="2"/>
  <c r="D5760" i="2"/>
  <c r="G5760" i="2" s="1"/>
  <c r="D5758" i="2"/>
  <c r="D5756" i="2"/>
  <c r="D5754" i="2"/>
  <c r="D5752" i="2"/>
  <c r="D5750" i="2"/>
  <c r="D5748" i="2"/>
  <c r="D5746" i="2"/>
  <c r="G5746" i="2" s="1"/>
  <c r="D5744" i="2"/>
  <c r="D5742" i="2"/>
  <c r="D5740" i="2"/>
  <c r="G5740" i="2" s="1"/>
  <c r="D5738" i="2"/>
  <c r="D5736" i="2"/>
  <c r="D5734" i="2"/>
  <c r="G5734" i="2" s="1"/>
  <c r="D5732" i="2"/>
  <c r="D5730" i="2"/>
  <c r="D5728" i="2"/>
  <c r="D5726" i="2"/>
  <c r="D5724" i="2"/>
  <c r="D5722" i="2"/>
  <c r="D5720" i="2"/>
  <c r="D5718" i="2"/>
  <c r="D5716" i="2"/>
  <c r="D5714" i="2"/>
  <c r="G5714" i="2" s="1"/>
  <c r="D5712" i="2"/>
  <c r="G5712" i="2" s="1"/>
  <c r="D5710" i="2"/>
  <c r="G5710" i="2" s="1"/>
  <c r="D5708" i="2"/>
  <c r="D5706" i="2"/>
  <c r="D5704" i="2"/>
  <c r="D5702" i="2"/>
  <c r="D5700" i="2"/>
  <c r="D5698" i="2"/>
  <c r="D5696" i="2"/>
  <c r="D5694" i="2"/>
  <c r="G5694" i="2" s="1"/>
  <c r="D5692" i="2"/>
  <c r="G5692" i="2" s="1"/>
  <c r="D5690" i="2"/>
  <c r="D5688" i="2"/>
  <c r="D5686" i="2"/>
  <c r="G5686" i="2" s="1"/>
  <c r="D5684" i="2"/>
  <c r="D5682" i="2"/>
  <c r="D5680" i="2"/>
  <c r="D5678" i="2"/>
  <c r="D5676" i="2"/>
  <c r="G5676" i="2" s="1"/>
  <c r="D5674" i="2"/>
  <c r="D5672" i="2"/>
  <c r="G5672" i="2" s="1"/>
  <c r="D5670" i="2"/>
  <c r="D5668" i="2"/>
  <c r="D5666" i="2"/>
  <c r="D5664" i="2"/>
  <c r="D5662" i="2"/>
  <c r="G5662" i="2" s="1"/>
  <c r="D5660" i="2"/>
  <c r="D5658" i="2"/>
  <c r="D5656" i="2"/>
  <c r="D5654" i="2"/>
  <c r="D5652" i="2"/>
  <c r="D5650" i="2"/>
  <c r="D5648" i="2"/>
  <c r="D5646" i="2"/>
  <c r="D5644" i="2"/>
  <c r="D5642" i="2"/>
  <c r="D5640" i="2"/>
  <c r="D5638" i="2"/>
  <c r="D5636" i="2"/>
  <c r="D5634" i="2"/>
  <c r="D5632" i="2"/>
  <c r="D5630" i="2"/>
  <c r="D5628" i="2"/>
  <c r="D5626" i="2"/>
  <c r="D5624" i="2"/>
  <c r="D5622" i="2"/>
  <c r="D5620" i="2"/>
  <c r="D5618" i="2"/>
  <c r="G5618" i="2" s="1"/>
  <c r="D5616" i="2"/>
  <c r="D5614" i="2"/>
  <c r="D5612" i="2"/>
  <c r="D5610" i="2"/>
  <c r="D5608" i="2"/>
  <c r="D5606" i="2"/>
  <c r="D5604" i="2"/>
  <c r="D5602" i="2"/>
  <c r="D5600" i="2"/>
  <c r="D5598" i="2"/>
  <c r="D5596" i="2"/>
  <c r="D5594" i="2"/>
  <c r="D5592" i="2"/>
  <c r="D5590" i="2"/>
  <c r="D5588" i="2"/>
  <c r="D5586" i="2"/>
  <c r="D5584" i="2"/>
  <c r="D5582" i="2"/>
  <c r="D5580" i="2"/>
  <c r="D5578" i="2"/>
  <c r="D5576" i="2"/>
  <c r="D5574" i="2"/>
  <c r="D5572" i="2"/>
  <c r="D5570" i="2"/>
  <c r="D5568" i="2"/>
  <c r="D5566" i="2"/>
  <c r="D5564" i="2"/>
  <c r="D5562" i="2"/>
  <c r="D5560" i="2"/>
  <c r="D5558" i="2"/>
  <c r="D5556" i="2"/>
  <c r="D5554" i="2"/>
  <c r="D5552" i="2"/>
  <c r="G5552" i="2" s="1"/>
  <c r="D5550" i="2"/>
  <c r="D5548" i="2"/>
  <c r="D5546" i="2"/>
  <c r="D5544" i="2"/>
  <c r="D5542" i="2"/>
  <c r="D5540" i="2"/>
  <c r="D5538" i="2"/>
  <c r="D5536" i="2"/>
  <c r="D5534" i="2"/>
  <c r="D5532" i="2"/>
  <c r="D5530" i="2"/>
  <c r="D5528" i="2"/>
  <c r="D5526" i="2"/>
  <c r="G5526" i="2" s="1"/>
  <c r="D5524" i="2"/>
  <c r="D5522" i="2"/>
  <c r="D5520" i="2"/>
  <c r="D5518" i="2"/>
  <c r="D5516" i="2"/>
  <c r="D5514" i="2"/>
  <c r="D5512" i="2"/>
  <c r="D5510" i="2"/>
  <c r="D5508" i="2"/>
  <c r="D5506" i="2"/>
  <c r="D5504" i="2"/>
  <c r="D5502" i="2"/>
  <c r="D5500" i="2"/>
  <c r="D5498" i="2"/>
  <c r="D5496" i="2"/>
  <c r="D5494" i="2"/>
  <c r="G5494" i="2" s="1"/>
  <c r="D5492" i="2"/>
  <c r="D5490" i="2"/>
  <c r="D5488" i="2"/>
  <c r="D5486" i="2"/>
  <c r="D5484" i="2"/>
  <c r="D5482" i="2"/>
  <c r="D5480" i="2"/>
  <c r="D5478" i="2"/>
  <c r="D5476" i="2"/>
  <c r="G5476" i="2" s="1"/>
  <c r="D5474" i="2"/>
  <c r="D5472" i="2"/>
  <c r="D5470" i="2"/>
  <c r="D5468" i="2"/>
  <c r="D5466" i="2"/>
  <c r="D5464" i="2"/>
  <c r="D5462" i="2"/>
  <c r="D5460" i="2"/>
  <c r="D5458" i="2"/>
  <c r="D5456" i="2"/>
  <c r="G5456" i="2" s="1"/>
  <c r="D5454" i="2"/>
  <c r="D5452" i="2"/>
  <c r="D5450" i="2"/>
  <c r="D5448" i="2"/>
  <c r="D5446" i="2"/>
  <c r="D5444" i="2"/>
  <c r="D5442" i="2"/>
  <c r="G5442" i="2" s="1"/>
  <c r="D5440" i="2"/>
  <c r="D5438" i="2"/>
  <c r="D5436" i="2"/>
  <c r="D5434" i="2"/>
  <c r="D5432" i="2"/>
  <c r="D5430" i="2"/>
  <c r="D5428" i="2"/>
  <c r="D5426" i="2"/>
  <c r="D5424" i="2"/>
  <c r="D5422" i="2"/>
  <c r="D5420" i="2"/>
  <c r="D5418" i="2"/>
  <c r="D5416" i="2"/>
  <c r="D5414" i="2"/>
  <c r="G5414" i="2" s="1"/>
  <c r="D5412" i="2"/>
  <c r="D5410" i="2"/>
  <c r="D5408" i="2"/>
  <c r="D5406" i="2"/>
  <c r="D5404" i="2"/>
  <c r="D5402" i="2"/>
  <c r="D5400" i="2"/>
  <c r="G5400" i="2" s="1"/>
  <c r="D5398" i="2"/>
  <c r="G5398" i="2" s="1"/>
  <c r="D5396" i="2"/>
  <c r="D5394" i="2"/>
  <c r="D5392" i="2"/>
  <c r="G5392" i="2" s="1"/>
  <c r="D5390" i="2"/>
  <c r="D5388" i="2"/>
  <c r="D5386" i="2"/>
  <c r="D5384" i="2"/>
  <c r="D5382" i="2"/>
  <c r="G5382" i="2" s="1"/>
  <c r="D5380" i="2"/>
  <c r="D5378" i="2"/>
  <c r="D5376" i="2"/>
  <c r="D5374" i="2"/>
  <c r="D5372" i="2"/>
  <c r="D5370" i="2"/>
  <c r="D5368" i="2"/>
  <c r="D5366" i="2"/>
  <c r="D5364" i="2"/>
  <c r="D5362" i="2"/>
  <c r="D5360" i="2"/>
  <c r="G5360" i="2" s="1"/>
  <c r="D5358" i="2"/>
  <c r="D5356" i="2"/>
  <c r="D5354" i="2"/>
  <c r="D5352" i="2"/>
  <c r="D5350" i="2"/>
  <c r="D5348" i="2"/>
  <c r="D5346" i="2"/>
  <c r="D5344" i="2"/>
  <c r="D5342" i="2"/>
  <c r="D5340" i="2"/>
  <c r="D5338" i="2"/>
  <c r="D5336" i="2"/>
  <c r="G5336" i="2" s="1"/>
  <c r="D5334" i="2"/>
  <c r="G5334" i="2" s="1"/>
  <c r="D5332" i="2"/>
  <c r="D5330" i="2"/>
  <c r="G5330" i="2" s="1"/>
  <c r="D5328" i="2"/>
  <c r="D5326" i="2"/>
  <c r="D5324" i="2"/>
  <c r="G5324" i="2" s="1"/>
  <c r="D5322" i="2"/>
  <c r="D5320" i="2"/>
  <c r="D5318" i="2"/>
  <c r="D5316" i="2"/>
  <c r="D5314" i="2"/>
  <c r="G5314" i="2" s="1"/>
  <c r="D5312" i="2"/>
  <c r="D5310" i="2"/>
  <c r="D5308" i="2"/>
  <c r="D5306" i="2"/>
  <c r="G5306" i="2" s="1"/>
  <c r="D5304" i="2"/>
  <c r="D5302" i="2"/>
  <c r="G5302" i="2" s="1"/>
  <c r="D5300" i="2"/>
  <c r="G5300" i="2" s="1"/>
  <c r="D5298" i="2"/>
  <c r="D5296" i="2"/>
  <c r="D5294" i="2"/>
  <c r="D5292" i="2"/>
  <c r="D5290" i="2"/>
  <c r="D5288" i="2"/>
  <c r="D5286" i="2"/>
  <c r="D5284" i="2"/>
  <c r="D5282" i="2"/>
  <c r="D5280" i="2"/>
  <c r="D5278" i="2"/>
  <c r="D5276" i="2"/>
  <c r="D5274" i="2"/>
  <c r="G5274" i="2" s="1"/>
  <c r="D5272" i="2"/>
  <c r="D5270" i="2"/>
  <c r="D5268" i="2"/>
  <c r="D5266" i="2"/>
  <c r="D5264" i="2"/>
  <c r="D5262" i="2"/>
  <c r="G5262" i="2" s="1"/>
  <c r="D5260" i="2"/>
  <c r="D5258" i="2"/>
  <c r="D5256" i="2"/>
  <c r="D5254" i="2"/>
  <c r="G5254" i="2" s="1"/>
  <c r="D5252" i="2"/>
  <c r="G5252" i="2" s="1"/>
  <c r="D5250" i="2"/>
  <c r="D5248" i="2"/>
  <c r="D5246" i="2"/>
  <c r="D5244" i="2"/>
  <c r="D5242" i="2"/>
  <c r="D5240" i="2"/>
  <c r="G5240" i="2" s="1"/>
  <c r="D5238" i="2"/>
  <c r="D5236" i="2"/>
  <c r="D5234" i="2"/>
  <c r="D5232" i="2"/>
  <c r="D5230" i="2"/>
  <c r="D5228" i="2"/>
  <c r="G5228" i="2" s="1"/>
  <c r="D5226" i="2"/>
  <c r="G5226" i="2" s="1"/>
  <c r="D5224" i="2"/>
  <c r="D5222" i="2"/>
  <c r="D5220" i="2"/>
  <c r="G5220" i="2" s="1"/>
  <c r="D5218" i="2"/>
  <c r="G5218" i="2" s="1"/>
  <c r="D5216" i="2"/>
  <c r="D5214" i="2"/>
  <c r="D5212" i="2"/>
  <c r="D5210" i="2"/>
  <c r="G5210" i="2" s="1"/>
  <c r="D5208" i="2"/>
  <c r="D5206" i="2"/>
  <c r="D5204" i="2"/>
  <c r="D5202" i="2"/>
  <c r="D5200" i="2"/>
  <c r="D5198" i="2"/>
  <c r="D5196" i="2"/>
  <c r="D5194" i="2"/>
  <c r="D5192" i="2"/>
  <c r="D5190" i="2"/>
  <c r="D5188" i="2"/>
  <c r="D5186" i="2"/>
  <c r="D5184" i="2"/>
  <c r="D5182" i="2"/>
  <c r="D5180" i="2"/>
  <c r="D5178" i="2"/>
  <c r="D5176" i="2"/>
  <c r="D5174" i="2"/>
  <c r="D5172" i="2"/>
  <c r="D5170" i="2"/>
  <c r="D5168" i="2"/>
  <c r="D5166" i="2"/>
  <c r="D5164" i="2"/>
  <c r="D5162" i="2"/>
  <c r="D5160" i="2"/>
  <c r="D5158" i="2"/>
  <c r="G5158" i="2" s="1"/>
  <c r="D5156" i="2"/>
  <c r="D5154" i="2"/>
  <c r="D5152" i="2"/>
  <c r="G5152" i="2" s="1"/>
  <c r="D5150" i="2"/>
  <c r="G5150" i="2" s="1"/>
  <c r="D5148" i="2"/>
  <c r="D5146" i="2"/>
  <c r="D5144" i="2"/>
  <c r="D5142" i="2"/>
  <c r="D5140" i="2"/>
  <c r="D5138" i="2"/>
  <c r="G5138" i="2" s="1"/>
  <c r="D5136" i="2"/>
  <c r="G5136" i="2" s="1"/>
  <c r="D5134" i="2"/>
  <c r="G5134" i="2" s="1"/>
  <c r="D5132" i="2"/>
  <c r="D5130" i="2"/>
  <c r="G5130" i="2" s="1"/>
  <c r="D5128" i="2"/>
  <c r="D5126" i="2"/>
  <c r="D5124" i="2"/>
  <c r="D5122" i="2"/>
  <c r="D5120" i="2"/>
  <c r="D5118" i="2"/>
  <c r="G5118" i="2" s="1"/>
  <c r="D5116" i="2"/>
  <c r="G5116" i="2" s="1"/>
  <c r="D5114" i="2"/>
  <c r="D5112" i="2"/>
  <c r="G5112" i="2" s="1"/>
  <c r="D5110" i="2"/>
  <c r="D5108" i="2"/>
  <c r="D5106" i="2"/>
  <c r="D5104" i="2"/>
  <c r="D5102" i="2"/>
  <c r="D5100" i="2"/>
  <c r="D5098" i="2"/>
  <c r="D5096" i="2"/>
  <c r="D5094" i="2"/>
  <c r="D5092" i="2"/>
  <c r="D5090" i="2"/>
  <c r="D5088" i="2"/>
  <c r="D5086" i="2"/>
  <c r="G5086" i="2" s="1"/>
  <c r="D5084" i="2"/>
  <c r="D5082" i="2"/>
  <c r="D5080" i="2"/>
  <c r="D5078" i="2"/>
  <c r="G5078" i="2" s="1"/>
  <c r="D5076" i="2"/>
  <c r="D5074" i="2"/>
  <c r="G5074" i="2" s="1"/>
  <c r="D5072" i="2"/>
  <c r="D5070" i="2"/>
  <c r="D5068" i="2"/>
  <c r="D5066" i="2"/>
  <c r="D5064" i="2"/>
  <c r="D5062" i="2"/>
  <c r="D5060" i="2"/>
  <c r="D5058" i="2"/>
  <c r="D5056" i="2"/>
  <c r="D5054" i="2"/>
  <c r="D5052" i="2"/>
  <c r="D5050" i="2"/>
  <c r="D5048" i="2"/>
  <c r="D5046" i="2"/>
  <c r="D5044" i="2"/>
  <c r="D5042" i="2"/>
  <c r="D5040" i="2"/>
  <c r="D5038" i="2"/>
  <c r="D5036" i="2"/>
  <c r="D5034" i="2"/>
  <c r="D5032" i="2"/>
  <c r="D5030" i="2"/>
  <c r="D5028" i="2"/>
  <c r="D5026" i="2"/>
  <c r="D5024" i="2"/>
  <c r="D5022" i="2"/>
  <c r="D5020" i="2"/>
  <c r="D5018" i="2"/>
  <c r="D5016" i="2"/>
  <c r="D5014" i="2"/>
  <c r="D5012" i="2"/>
  <c r="D5010" i="2"/>
  <c r="D5008" i="2"/>
  <c r="G5008" i="2" s="1"/>
  <c r="D5006" i="2"/>
  <c r="D5004" i="2"/>
  <c r="D5002" i="2"/>
  <c r="G5002" i="2" s="1"/>
  <c r="D5000" i="2"/>
  <c r="D4998" i="2"/>
  <c r="D4996" i="2"/>
  <c r="G4996" i="2" s="1"/>
  <c r="D4994" i="2"/>
  <c r="D4992" i="2"/>
  <c r="D4990" i="2"/>
  <c r="D4988" i="2"/>
  <c r="D4986" i="2"/>
  <c r="D4984" i="2"/>
  <c r="D4982" i="2"/>
  <c r="D4980" i="2"/>
  <c r="D4978" i="2"/>
  <c r="D4976" i="2"/>
  <c r="D4974" i="2"/>
  <c r="C4971" i="2"/>
  <c r="J4971" i="2" s="1"/>
  <c r="D4969" i="2"/>
  <c r="D4966" i="2"/>
  <c r="G4966" i="2" s="1"/>
  <c r="C4966" i="2"/>
  <c r="J4966" i="2" s="1"/>
  <c r="C4963" i="2"/>
  <c r="J4963" i="2" s="1"/>
  <c r="D4961" i="2"/>
  <c r="D4958" i="2"/>
  <c r="C4958" i="2"/>
  <c r="J4958" i="2" s="1"/>
  <c r="C4955" i="2"/>
  <c r="J4955" i="2" s="1"/>
  <c r="D4953" i="2"/>
  <c r="G4953" i="2" s="1"/>
  <c r="D4950" i="2"/>
  <c r="C4950" i="2"/>
  <c r="J4950" i="2" s="1"/>
  <c r="C4947" i="2"/>
  <c r="J4947" i="2" s="1"/>
  <c r="D4945" i="2"/>
  <c r="D4942" i="2"/>
  <c r="G4942" i="2" s="1"/>
  <c r="C4942" i="2"/>
  <c r="J4942" i="2" s="1"/>
  <c r="C4939" i="2"/>
  <c r="J4939" i="2" s="1"/>
  <c r="D4937" i="2"/>
  <c r="G4937" i="2" s="1"/>
  <c r="D4934" i="2"/>
  <c r="C4934" i="2"/>
  <c r="J4934" i="2" s="1"/>
  <c r="C4931" i="2"/>
  <c r="J4931" i="2" s="1"/>
  <c r="D4929" i="2"/>
  <c r="D4926" i="2"/>
  <c r="C4926" i="2"/>
  <c r="J4926" i="2" s="1"/>
  <c r="C4923" i="2"/>
  <c r="J4923" i="2" s="1"/>
  <c r="D4921" i="2"/>
  <c r="D4918" i="2"/>
  <c r="C4918" i="2"/>
  <c r="J4918" i="2" s="1"/>
  <c r="C4915" i="2"/>
  <c r="J4915" i="2" s="1"/>
  <c r="D4913" i="2"/>
  <c r="D4910" i="2"/>
  <c r="G4910" i="2" s="1"/>
  <c r="C4910" i="2"/>
  <c r="J4910" i="2" s="1"/>
  <c r="C4907" i="2"/>
  <c r="J4907" i="2" s="1"/>
  <c r="D4905" i="2"/>
  <c r="D4902" i="2"/>
  <c r="C4902" i="2"/>
  <c r="J4902" i="2" s="1"/>
  <c r="C4899" i="2"/>
  <c r="J4899" i="2" s="1"/>
  <c r="D4897" i="2"/>
  <c r="D4894" i="2"/>
  <c r="C4894" i="2"/>
  <c r="J4894" i="2" s="1"/>
  <c r="C4891" i="2"/>
  <c r="J4891" i="2" s="1"/>
  <c r="D4889" i="2"/>
  <c r="D4886" i="2"/>
  <c r="C4886" i="2"/>
  <c r="J4886" i="2" s="1"/>
  <c r="C4883" i="2"/>
  <c r="J4883" i="2" s="1"/>
  <c r="D4881" i="2"/>
  <c r="D4878" i="2"/>
  <c r="G4878" i="2" s="1"/>
  <c r="C4878" i="2"/>
  <c r="J4878" i="2" s="1"/>
  <c r="C4875" i="2"/>
  <c r="J4875" i="2" s="1"/>
  <c r="D4873" i="2"/>
  <c r="D4870" i="2"/>
  <c r="C4870" i="2"/>
  <c r="J4870" i="2" s="1"/>
  <c r="C4867" i="2"/>
  <c r="J4867" i="2" s="1"/>
  <c r="D4865" i="2"/>
  <c r="D4862" i="2"/>
  <c r="C4862" i="2"/>
  <c r="J4862" i="2" s="1"/>
  <c r="C4859" i="2"/>
  <c r="J4859" i="2" s="1"/>
  <c r="D4857" i="2"/>
  <c r="D4854" i="2"/>
  <c r="C4854" i="2"/>
  <c r="J4854" i="2" s="1"/>
  <c r="C4851" i="2"/>
  <c r="J4851" i="2" s="1"/>
  <c r="D4849" i="2"/>
  <c r="G4849" i="2" s="1"/>
  <c r="D4846" i="2"/>
  <c r="C4846" i="2"/>
  <c r="J4846" i="2" s="1"/>
  <c r="C4843" i="2"/>
  <c r="J4843" i="2" s="1"/>
  <c r="D4841" i="2"/>
  <c r="D4838" i="2"/>
  <c r="C4838" i="2"/>
  <c r="J4838" i="2" s="1"/>
  <c r="C4835" i="2"/>
  <c r="J4835" i="2" s="1"/>
  <c r="D4833" i="2"/>
  <c r="D4830" i="2"/>
  <c r="C4830" i="2"/>
  <c r="J4830" i="2" s="1"/>
  <c r="C4827" i="2"/>
  <c r="J4827" i="2" s="1"/>
  <c r="D4825" i="2"/>
  <c r="D4822" i="2"/>
  <c r="G4822" i="2" s="1"/>
  <c r="C4822" i="2"/>
  <c r="J4822" i="2" s="1"/>
  <c r="C4819" i="2"/>
  <c r="J4819" i="2" s="1"/>
  <c r="D4817" i="2"/>
  <c r="D4814" i="2"/>
  <c r="C4814" i="2"/>
  <c r="J4814" i="2" s="1"/>
  <c r="C4811" i="2"/>
  <c r="J4811" i="2" s="1"/>
  <c r="D4809" i="2"/>
  <c r="D4806" i="2"/>
  <c r="G4806" i="2" s="1"/>
  <c r="C4806" i="2"/>
  <c r="J4806" i="2" s="1"/>
  <c r="C4803" i="2"/>
  <c r="J4803" i="2" s="1"/>
  <c r="D4801" i="2"/>
  <c r="D4798" i="2"/>
  <c r="C4798" i="2"/>
  <c r="J4798" i="2" s="1"/>
  <c r="C4795" i="2"/>
  <c r="J4795" i="2" s="1"/>
  <c r="D4793" i="2"/>
  <c r="D4790" i="2"/>
  <c r="C4790" i="2"/>
  <c r="J4790" i="2" s="1"/>
  <c r="C4787" i="2"/>
  <c r="J4787" i="2" s="1"/>
  <c r="D4785" i="2"/>
  <c r="D4782" i="2"/>
  <c r="C4782" i="2"/>
  <c r="J4782" i="2" s="1"/>
  <c r="C4779" i="2"/>
  <c r="J4779" i="2" s="1"/>
  <c r="D4777" i="2"/>
  <c r="D4774" i="2"/>
  <c r="C4774" i="2"/>
  <c r="J4774" i="2" s="1"/>
  <c r="C4771" i="2"/>
  <c r="J4771" i="2" s="1"/>
  <c r="D4769" i="2"/>
  <c r="D4766" i="2"/>
  <c r="C4766" i="2"/>
  <c r="J4766" i="2" s="1"/>
  <c r="C4763" i="2"/>
  <c r="J4763" i="2" s="1"/>
  <c r="D4761" i="2"/>
  <c r="D4758" i="2"/>
  <c r="C4758" i="2"/>
  <c r="J4758" i="2" s="1"/>
  <c r="C4755" i="2"/>
  <c r="J4755" i="2" s="1"/>
  <c r="D4753" i="2"/>
  <c r="D4750" i="2"/>
  <c r="G4750" i="2" s="1"/>
  <c r="C4750" i="2"/>
  <c r="J4750" i="2" s="1"/>
  <c r="C4747" i="2"/>
  <c r="J4747" i="2" s="1"/>
  <c r="D4745" i="2"/>
  <c r="D4742" i="2"/>
  <c r="C4742" i="2"/>
  <c r="J4742" i="2" s="1"/>
  <c r="C4739" i="2"/>
  <c r="J4739" i="2" s="1"/>
  <c r="D4737" i="2"/>
  <c r="D4734" i="2"/>
  <c r="C4734" i="2"/>
  <c r="J4734" i="2" s="1"/>
  <c r="C4731" i="2"/>
  <c r="J4731" i="2" s="1"/>
  <c r="D4729" i="2"/>
  <c r="D4726" i="2"/>
  <c r="C4726" i="2"/>
  <c r="J4726" i="2" s="1"/>
  <c r="C4723" i="2"/>
  <c r="J4723" i="2" s="1"/>
  <c r="D4721" i="2"/>
  <c r="D4718" i="2"/>
  <c r="C4718" i="2"/>
  <c r="J4718" i="2" s="1"/>
  <c r="C4715" i="2"/>
  <c r="J4715" i="2" s="1"/>
  <c r="D4713" i="2"/>
  <c r="D4710" i="2"/>
  <c r="C4710" i="2"/>
  <c r="J4710" i="2" s="1"/>
  <c r="C4707" i="2"/>
  <c r="J4707" i="2" s="1"/>
  <c r="D4705" i="2"/>
  <c r="D4702" i="2"/>
  <c r="C4702" i="2"/>
  <c r="J4702" i="2" s="1"/>
  <c r="C4699" i="2"/>
  <c r="J4699" i="2" s="1"/>
  <c r="D4697" i="2"/>
  <c r="D4694" i="2"/>
  <c r="C4694" i="2"/>
  <c r="J4694" i="2" s="1"/>
  <c r="C4691" i="2"/>
  <c r="J4691" i="2" s="1"/>
  <c r="D4689" i="2"/>
  <c r="D4686" i="2"/>
  <c r="G4686" i="2" s="1"/>
  <c r="C4686" i="2"/>
  <c r="J4686" i="2" s="1"/>
  <c r="C4683" i="2"/>
  <c r="J4683" i="2" s="1"/>
  <c r="D4681" i="2"/>
  <c r="D4678" i="2"/>
  <c r="C4678" i="2"/>
  <c r="J4678" i="2" s="1"/>
  <c r="C4675" i="2"/>
  <c r="J4675" i="2" s="1"/>
  <c r="D4673" i="2"/>
  <c r="D4670" i="2"/>
  <c r="C4670" i="2"/>
  <c r="J4670" i="2" s="1"/>
  <c r="C4667" i="2"/>
  <c r="J4667" i="2" s="1"/>
  <c r="D4665" i="2"/>
  <c r="D4662" i="2"/>
  <c r="C4662" i="2"/>
  <c r="J4662" i="2" s="1"/>
  <c r="C4659" i="2"/>
  <c r="J4659" i="2" s="1"/>
  <c r="D4657" i="2"/>
  <c r="D4654" i="2"/>
  <c r="C4654" i="2"/>
  <c r="J4654" i="2" s="1"/>
  <c r="C4651" i="2"/>
  <c r="J4651" i="2" s="1"/>
  <c r="D4649" i="2"/>
  <c r="D4646" i="2"/>
  <c r="C4646" i="2"/>
  <c r="J4646" i="2" s="1"/>
  <c r="C4643" i="2"/>
  <c r="J4643" i="2" s="1"/>
  <c r="D4641" i="2"/>
  <c r="G4641" i="2" s="1"/>
  <c r="D4638" i="2"/>
  <c r="C4638" i="2"/>
  <c r="J4638" i="2" s="1"/>
  <c r="C4635" i="2"/>
  <c r="J4635" i="2" s="1"/>
  <c r="D4633" i="2"/>
  <c r="D4630" i="2"/>
  <c r="C4630" i="2"/>
  <c r="J4630" i="2" s="1"/>
  <c r="C4627" i="2"/>
  <c r="J4627" i="2" s="1"/>
  <c r="D4625" i="2"/>
  <c r="G4625" i="2" s="1"/>
  <c r="D4622" i="2"/>
  <c r="C4622" i="2"/>
  <c r="J4622" i="2" s="1"/>
  <c r="C4619" i="2"/>
  <c r="J4619" i="2" s="1"/>
  <c r="D4617" i="2"/>
  <c r="D4614" i="2"/>
  <c r="C4614" i="2"/>
  <c r="J4614" i="2" s="1"/>
  <c r="C4611" i="2"/>
  <c r="J4611" i="2" s="1"/>
  <c r="D4609" i="2"/>
  <c r="D4606" i="2"/>
  <c r="C4606" i="2"/>
  <c r="J4606" i="2" s="1"/>
  <c r="C4603" i="2"/>
  <c r="J4603" i="2" s="1"/>
  <c r="D4601" i="2"/>
  <c r="D4598" i="2"/>
  <c r="C4598" i="2"/>
  <c r="J4598" i="2" s="1"/>
  <c r="C4595" i="2"/>
  <c r="J4595" i="2" s="1"/>
  <c r="D4593" i="2"/>
  <c r="D4590" i="2"/>
  <c r="C4590" i="2"/>
  <c r="J4590" i="2" s="1"/>
  <c r="C4587" i="2"/>
  <c r="J4587" i="2" s="1"/>
  <c r="D4585" i="2"/>
  <c r="D4582" i="2"/>
  <c r="C4582" i="2"/>
  <c r="J4582" i="2" s="1"/>
  <c r="C4579" i="2"/>
  <c r="J4579" i="2" s="1"/>
  <c r="D4577" i="2"/>
  <c r="D4574" i="2"/>
  <c r="C4574" i="2"/>
  <c r="J4574" i="2" s="1"/>
  <c r="C4571" i="2"/>
  <c r="J4571" i="2" s="1"/>
  <c r="D4569" i="2"/>
  <c r="G4569" i="2" s="1"/>
  <c r="D4566" i="2"/>
  <c r="C4566" i="2"/>
  <c r="J4566" i="2" s="1"/>
  <c r="C4563" i="2"/>
  <c r="J4563" i="2" s="1"/>
  <c r="D4561" i="2"/>
  <c r="D4558" i="2"/>
  <c r="C4558" i="2"/>
  <c r="J4558" i="2" s="1"/>
  <c r="C4555" i="2"/>
  <c r="J4555" i="2" s="1"/>
  <c r="D4553" i="2"/>
  <c r="D4550" i="2"/>
  <c r="G4550" i="2" s="1"/>
  <c r="C4550" i="2"/>
  <c r="J4550" i="2" s="1"/>
  <c r="C4547" i="2"/>
  <c r="J4547" i="2" s="1"/>
  <c r="D4545" i="2"/>
  <c r="D4542" i="2"/>
  <c r="C4542" i="2"/>
  <c r="J4542" i="2" s="1"/>
  <c r="C4539" i="2"/>
  <c r="J4539" i="2" s="1"/>
  <c r="D4537" i="2"/>
  <c r="D4534" i="2"/>
  <c r="C4534" i="2"/>
  <c r="J4534" i="2" s="1"/>
  <c r="C4531" i="2"/>
  <c r="J4531" i="2" s="1"/>
  <c r="D4529" i="2"/>
  <c r="D4526" i="2"/>
  <c r="C4526" i="2"/>
  <c r="J4526" i="2" s="1"/>
  <c r="C4523" i="2"/>
  <c r="J4523" i="2" s="1"/>
  <c r="D4521" i="2"/>
  <c r="D4518" i="2"/>
  <c r="C4518" i="2"/>
  <c r="J4518" i="2" s="1"/>
  <c r="C4515" i="2"/>
  <c r="J4515" i="2" s="1"/>
  <c r="D4513" i="2"/>
  <c r="D4510" i="2"/>
  <c r="C4510" i="2"/>
  <c r="J4510" i="2" s="1"/>
  <c r="C4507" i="2"/>
  <c r="J4507" i="2" s="1"/>
  <c r="D4505" i="2"/>
  <c r="D4502" i="2"/>
  <c r="C4502" i="2"/>
  <c r="J4502" i="2" s="1"/>
  <c r="C4499" i="2"/>
  <c r="J4499" i="2" s="1"/>
  <c r="D4497" i="2"/>
  <c r="D4494" i="2"/>
  <c r="C4494" i="2"/>
  <c r="J4494" i="2" s="1"/>
  <c r="C4491" i="2"/>
  <c r="J4491" i="2" s="1"/>
  <c r="D4489" i="2"/>
  <c r="D4486" i="2"/>
  <c r="C4486" i="2"/>
  <c r="J4486" i="2" s="1"/>
  <c r="C4483" i="2"/>
  <c r="J4483" i="2" s="1"/>
  <c r="D4481" i="2"/>
  <c r="D4478" i="2"/>
  <c r="C4478" i="2"/>
  <c r="J4478" i="2" s="1"/>
  <c r="C4475" i="2"/>
  <c r="J4475" i="2" s="1"/>
  <c r="D4473" i="2"/>
  <c r="D4470" i="2"/>
  <c r="C4470" i="2"/>
  <c r="J4470" i="2" s="1"/>
  <c r="C4467" i="2"/>
  <c r="J4467" i="2" s="1"/>
  <c r="D4465" i="2"/>
  <c r="G4465" i="2" s="1"/>
  <c r="D4462" i="2"/>
  <c r="C4462" i="2"/>
  <c r="J4462" i="2" s="1"/>
  <c r="C4459" i="2"/>
  <c r="J4459" i="2" s="1"/>
  <c r="D4457" i="2"/>
  <c r="D4454" i="2"/>
  <c r="C4454" i="2"/>
  <c r="J4454" i="2" s="1"/>
  <c r="C4451" i="2"/>
  <c r="J4451" i="2" s="1"/>
  <c r="D4449" i="2"/>
  <c r="D4446" i="2"/>
  <c r="G4446" i="2" s="1"/>
  <c r="C4446" i="2"/>
  <c r="J4446" i="2" s="1"/>
  <c r="C4443" i="2"/>
  <c r="J4443" i="2" s="1"/>
  <c r="D4441" i="2"/>
  <c r="D4438" i="2"/>
  <c r="C4438" i="2"/>
  <c r="J4438" i="2" s="1"/>
  <c r="C4435" i="2"/>
  <c r="J4435" i="2" s="1"/>
  <c r="D4433" i="2"/>
  <c r="D4430" i="2"/>
  <c r="C4430" i="2"/>
  <c r="J4430" i="2" s="1"/>
  <c r="C4427" i="2"/>
  <c r="J4427" i="2" s="1"/>
  <c r="D4425" i="2"/>
  <c r="D4422" i="2"/>
  <c r="C4422" i="2"/>
  <c r="J4422" i="2" s="1"/>
  <c r="C4419" i="2"/>
  <c r="J4419" i="2" s="1"/>
  <c r="D4417" i="2"/>
  <c r="D4414" i="2"/>
  <c r="C4414" i="2"/>
  <c r="J4414" i="2" s="1"/>
  <c r="C4411" i="2"/>
  <c r="J4411" i="2" s="1"/>
  <c r="D4409" i="2"/>
  <c r="D4406" i="2"/>
  <c r="C4406" i="2"/>
  <c r="J4406" i="2" s="1"/>
  <c r="C4403" i="2"/>
  <c r="J4403" i="2" s="1"/>
  <c r="D4401" i="2"/>
  <c r="D4398" i="2"/>
  <c r="C4398" i="2"/>
  <c r="J4398" i="2" s="1"/>
  <c r="C4395" i="2"/>
  <c r="J4395" i="2" s="1"/>
  <c r="D4393" i="2"/>
  <c r="D4390" i="2"/>
  <c r="C4390" i="2"/>
  <c r="J4390" i="2" s="1"/>
  <c r="C4387" i="2"/>
  <c r="J4387" i="2" s="1"/>
  <c r="D4385" i="2"/>
  <c r="D4382" i="2"/>
  <c r="C4382" i="2"/>
  <c r="J4382" i="2" s="1"/>
  <c r="C4379" i="2"/>
  <c r="J4379" i="2" s="1"/>
  <c r="D4377" i="2"/>
  <c r="D4374" i="2"/>
  <c r="C4374" i="2"/>
  <c r="J4374" i="2" s="1"/>
  <c r="C4371" i="2"/>
  <c r="J4371" i="2" s="1"/>
  <c r="D4369" i="2"/>
  <c r="D4366" i="2"/>
  <c r="C4366" i="2"/>
  <c r="J4366" i="2" s="1"/>
  <c r="C4363" i="2"/>
  <c r="J4363" i="2" s="1"/>
  <c r="D4361" i="2"/>
  <c r="D4358" i="2"/>
  <c r="G4358" i="2" s="1"/>
  <c r="C4358" i="2"/>
  <c r="J4358" i="2" s="1"/>
  <c r="C4355" i="2"/>
  <c r="J4355" i="2" s="1"/>
  <c r="D4353" i="2"/>
  <c r="D4350" i="2"/>
  <c r="C4350" i="2"/>
  <c r="J4350" i="2" s="1"/>
  <c r="C4347" i="2"/>
  <c r="J4347" i="2" s="1"/>
  <c r="D4345" i="2"/>
  <c r="D4342" i="2"/>
  <c r="C4342" i="2"/>
  <c r="J4342" i="2" s="1"/>
  <c r="C4339" i="2"/>
  <c r="J4339" i="2" s="1"/>
  <c r="D4337" i="2"/>
  <c r="D4334" i="2"/>
  <c r="C4334" i="2"/>
  <c r="J4334" i="2" s="1"/>
  <c r="C4331" i="2"/>
  <c r="J4331" i="2" s="1"/>
  <c r="D4329" i="2"/>
  <c r="D4326" i="2"/>
  <c r="C4326" i="2"/>
  <c r="J4326" i="2" s="1"/>
  <c r="C4323" i="2"/>
  <c r="J4323" i="2" s="1"/>
  <c r="D4321" i="2"/>
  <c r="D4318" i="2"/>
  <c r="C4318" i="2"/>
  <c r="J4318" i="2" s="1"/>
  <c r="C4315" i="2"/>
  <c r="J4315" i="2" s="1"/>
  <c r="D4313" i="2"/>
  <c r="D4310" i="2"/>
  <c r="C4310" i="2"/>
  <c r="J4310" i="2" s="1"/>
  <c r="C4307" i="2"/>
  <c r="J4307" i="2" s="1"/>
  <c r="D4305" i="2"/>
  <c r="D4302" i="2"/>
  <c r="C4302" i="2"/>
  <c r="J4302" i="2" s="1"/>
  <c r="C4299" i="2"/>
  <c r="J4299" i="2" s="1"/>
  <c r="D4297" i="2"/>
  <c r="D4294" i="2"/>
  <c r="C4294" i="2"/>
  <c r="J4294" i="2" s="1"/>
  <c r="C4291" i="2"/>
  <c r="J4291" i="2" s="1"/>
  <c r="D4289" i="2"/>
  <c r="D4286" i="2"/>
  <c r="C4286" i="2"/>
  <c r="J4286" i="2" s="1"/>
  <c r="C4283" i="2"/>
  <c r="J4283" i="2" s="1"/>
  <c r="D4281" i="2"/>
  <c r="G4281" i="2" s="1"/>
  <c r="D4278" i="2"/>
  <c r="C4278" i="2"/>
  <c r="J4278" i="2" s="1"/>
  <c r="C4275" i="2"/>
  <c r="J4275" i="2" s="1"/>
  <c r="D4273" i="2"/>
  <c r="D4270" i="2"/>
  <c r="C4270" i="2"/>
  <c r="J4270" i="2" s="1"/>
  <c r="C4267" i="2"/>
  <c r="J4267" i="2" s="1"/>
  <c r="D4265" i="2"/>
  <c r="D4262" i="2"/>
  <c r="C4262" i="2"/>
  <c r="J4262" i="2" s="1"/>
  <c r="C4259" i="2"/>
  <c r="J4259" i="2" s="1"/>
  <c r="D4257" i="2"/>
  <c r="D4254" i="2"/>
  <c r="C4254" i="2"/>
  <c r="J4254" i="2" s="1"/>
  <c r="C4251" i="2"/>
  <c r="J4251" i="2" s="1"/>
  <c r="D4249" i="2"/>
  <c r="G4249" i="2" s="1"/>
  <c r="D4246" i="2"/>
  <c r="C4246" i="2"/>
  <c r="J4246" i="2" s="1"/>
  <c r="C4243" i="2"/>
  <c r="J4243" i="2" s="1"/>
  <c r="D4241" i="2"/>
  <c r="G4241" i="2" s="1"/>
  <c r="D4238" i="2"/>
  <c r="C4238" i="2"/>
  <c r="J4238" i="2" s="1"/>
  <c r="C4235" i="2"/>
  <c r="J4235" i="2" s="1"/>
  <c r="D4233" i="2"/>
  <c r="D4230" i="2"/>
  <c r="C4230" i="2"/>
  <c r="J4230" i="2" s="1"/>
  <c r="C4227" i="2"/>
  <c r="J4227" i="2" s="1"/>
  <c r="D4225" i="2"/>
  <c r="D4222" i="2"/>
  <c r="C4222" i="2"/>
  <c r="J4222" i="2" s="1"/>
  <c r="C4219" i="2"/>
  <c r="J4219" i="2" s="1"/>
  <c r="D4217" i="2"/>
  <c r="D4214" i="2"/>
  <c r="C4214" i="2"/>
  <c r="J4214" i="2" s="1"/>
  <c r="C4211" i="2"/>
  <c r="J4211" i="2" s="1"/>
  <c r="D4209" i="2"/>
  <c r="D4206" i="2"/>
  <c r="C4206" i="2"/>
  <c r="J4206" i="2" s="1"/>
  <c r="C4203" i="2"/>
  <c r="J4203" i="2" s="1"/>
  <c r="D4201" i="2"/>
  <c r="D4198" i="2"/>
  <c r="C4198" i="2"/>
  <c r="J4198" i="2" s="1"/>
  <c r="C4195" i="2"/>
  <c r="J4195" i="2" s="1"/>
  <c r="D4193" i="2"/>
  <c r="G4193" i="2" s="1"/>
  <c r="D4190" i="2"/>
  <c r="C4190" i="2"/>
  <c r="J4190" i="2" s="1"/>
  <c r="C4187" i="2"/>
  <c r="J4187" i="2" s="1"/>
  <c r="D4185" i="2"/>
  <c r="D4182" i="2"/>
  <c r="C4182" i="2"/>
  <c r="J4182" i="2" s="1"/>
  <c r="C4179" i="2"/>
  <c r="J4179" i="2" s="1"/>
  <c r="D4177" i="2"/>
  <c r="D4174" i="2"/>
  <c r="C4174" i="2"/>
  <c r="J4174" i="2" s="1"/>
  <c r="C4171" i="2"/>
  <c r="J4171" i="2" s="1"/>
  <c r="D4169" i="2"/>
  <c r="D4166" i="2"/>
  <c r="G4166" i="2" s="1"/>
  <c r="C4166" i="2"/>
  <c r="J4166" i="2" s="1"/>
  <c r="C4163" i="2"/>
  <c r="J4163" i="2" s="1"/>
  <c r="D4161" i="2"/>
  <c r="D4158" i="2"/>
  <c r="C4158" i="2"/>
  <c r="J4158" i="2" s="1"/>
  <c r="C4155" i="2"/>
  <c r="J4155" i="2" s="1"/>
  <c r="D4153" i="2"/>
  <c r="D4150" i="2"/>
  <c r="G4150" i="2" s="1"/>
  <c r="C4150" i="2"/>
  <c r="J4150" i="2" s="1"/>
  <c r="C4147" i="2"/>
  <c r="J4147" i="2" s="1"/>
  <c r="D4145" i="2"/>
  <c r="D4142" i="2"/>
  <c r="C4142" i="2"/>
  <c r="J4142" i="2" s="1"/>
  <c r="C4139" i="2"/>
  <c r="J4139" i="2" s="1"/>
  <c r="D4137" i="2"/>
  <c r="D4134" i="2"/>
  <c r="C4134" i="2"/>
  <c r="J4134" i="2" s="1"/>
  <c r="C4131" i="2"/>
  <c r="J4131" i="2" s="1"/>
  <c r="D4129" i="2"/>
  <c r="D4126" i="2"/>
  <c r="C4126" i="2"/>
  <c r="J4126" i="2" s="1"/>
  <c r="C4123" i="2"/>
  <c r="J4123" i="2" s="1"/>
  <c r="D4121" i="2"/>
  <c r="D4118" i="2"/>
  <c r="G4118" i="2" s="1"/>
  <c r="C4118" i="2"/>
  <c r="J4118" i="2" s="1"/>
  <c r="C4115" i="2"/>
  <c r="J4115" i="2" s="1"/>
  <c r="D4113" i="2"/>
  <c r="D4110" i="2"/>
  <c r="C4110" i="2"/>
  <c r="J4110" i="2" s="1"/>
  <c r="C4107" i="2"/>
  <c r="J4107" i="2" s="1"/>
  <c r="D4105" i="2"/>
  <c r="D4102" i="2"/>
  <c r="C4102" i="2"/>
  <c r="J4102" i="2" s="1"/>
  <c r="C4099" i="2"/>
  <c r="J4099" i="2" s="1"/>
  <c r="D4097" i="2"/>
  <c r="D4094" i="2"/>
  <c r="G4094" i="2" s="1"/>
  <c r="C4094" i="2"/>
  <c r="J4094" i="2" s="1"/>
  <c r="C4091" i="2"/>
  <c r="J4091" i="2" s="1"/>
  <c r="D4089" i="2"/>
  <c r="D4086" i="2"/>
  <c r="C4086" i="2"/>
  <c r="J4086" i="2" s="1"/>
  <c r="C4083" i="2"/>
  <c r="J4083" i="2" s="1"/>
  <c r="D4081" i="2"/>
  <c r="G4081" i="2" s="1"/>
  <c r="D4078" i="2"/>
  <c r="C4078" i="2"/>
  <c r="J4078" i="2" s="1"/>
  <c r="C4075" i="2"/>
  <c r="J4075" i="2" s="1"/>
  <c r="D4073" i="2"/>
  <c r="D4070" i="2"/>
  <c r="G4070" i="2" s="1"/>
  <c r="C4070" i="2"/>
  <c r="J4070" i="2" s="1"/>
  <c r="C4067" i="2"/>
  <c r="J4067" i="2" s="1"/>
  <c r="D4065" i="2"/>
  <c r="D4062" i="2"/>
  <c r="C4062" i="2"/>
  <c r="J4062" i="2" s="1"/>
  <c r="C4059" i="2"/>
  <c r="J4059" i="2" s="1"/>
  <c r="D4057" i="2"/>
  <c r="D4054" i="2"/>
  <c r="C4054" i="2"/>
  <c r="J4054" i="2" s="1"/>
  <c r="C4051" i="2"/>
  <c r="J4051" i="2" s="1"/>
  <c r="D4049" i="2"/>
  <c r="D4046" i="2"/>
  <c r="C4046" i="2"/>
  <c r="J4046" i="2" s="1"/>
  <c r="C4043" i="2"/>
  <c r="J4043" i="2" s="1"/>
  <c r="D4041" i="2"/>
  <c r="D4038" i="2"/>
  <c r="C4038" i="2"/>
  <c r="J4038" i="2" s="1"/>
  <c r="C4035" i="2"/>
  <c r="J4035" i="2" s="1"/>
  <c r="D4033" i="2"/>
  <c r="D4030" i="2"/>
  <c r="C4030" i="2"/>
  <c r="J4030" i="2" s="1"/>
  <c r="C4027" i="2"/>
  <c r="J4027" i="2" s="1"/>
  <c r="D4025" i="2"/>
  <c r="D4022" i="2"/>
  <c r="C4022" i="2"/>
  <c r="J4022" i="2" s="1"/>
  <c r="C4019" i="2"/>
  <c r="J4019" i="2" s="1"/>
  <c r="D4017" i="2"/>
  <c r="D4014" i="2"/>
  <c r="C4014" i="2"/>
  <c r="J4014" i="2" s="1"/>
  <c r="C4011" i="2"/>
  <c r="J4011" i="2" s="1"/>
  <c r="D4009" i="2"/>
  <c r="D4006" i="2"/>
  <c r="C4006" i="2"/>
  <c r="J4006" i="2" s="1"/>
  <c r="C4003" i="2"/>
  <c r="J4003" i="2" s="1"/>
  <c r="D4001" i="2"/>
  <c r="D3998" i="2"/>
  <c r="C3998" i="2"/>
  <c r="J3998" i="2" s="1"/>
  <c r="C3995" i="2"/>
  <c r="J3995" i="2" s="1"/>
  <c r="D3993" i="2"/>
  <c r="G3993" i="2" s="1"/>
  <c r="D3990" i="2"/>
  <c r="C3990" i="2"/>
  <c r="J3990" i="2" s="1"/>
  <c r="C3987" i="2"/>
  <c r="J3987" i="2" s="1"/>
  <c r="D3985" i="2"/>
  <c r="D3982" i="2"/>
  <c r="C3982" i="2"/>
  <c r="J3982" i="2" s="1"/>
  <c r="C3979" i="2"/>
  <c r="J3979" i="2" s="1"/>
  <c r="D3977" i="2"/>
  <c r="D3974" i="2"/>
  <c r="C3974" i="2"/>
  <c r="J3974" i="2" s="1"/>
  <c r="C3971" i="2"/>
  <c r="J3971" i="2" s="1"/>
  <c r="D3969" i="2"/>
  <c r="D3966" i="2"/>
  <c r="C3966" i="2"/>
  <c r="J3966" i="2" s="1"/>
  <c r="C3963" i="2"/>
  <c r="J3963" i="2" s="1"/>
  <c r="D3961" i="2"/>
  <c r="D3958" i="2"/>
  <c r="C3958" i="2"/>
  <c r="J3958" i="2" s="1"/>
  <c r="C3955" i="2"/>
  <c r="J3955" i="2" s="1"/>
  <c r="D3953" i="2"/>
  <c r="D3950" i="2"/>
  <c r="C3950" i="2"/>
  <c r="J3950" i="2" s="1"/>
  <c r="C3947" i="2"/>
  <c r="J3947" i="2" s="1"/>
  <c r="D3945" i="2"/>
  <c r="D3942" i="2"/>
  <c r="C3942" i="2"/>
  <c r="J3942" i="2" s="1"/>
  <c r="C3939" i="2"/>
  <c r="J3939" i="2" s="1"/>
  <c r="D3937" i="2"/>
  <c r="D3934" i="2"/>
  <c r="C3934" i="2"/>
  <c r="J3934" i="2" s="1"/>
  <c r="C3931" i="2"/>
  <c r="J3931" i="2" s="1"/>
  <c r="D3929" i="2"/>
  <c r="D3926" i="2"/>
  <c r="C3926" i="2"/>
  <c r="J3926" i="2" s="1"/>
  <c r="C3923" i="2"/>
  <c r="J3923" i="2" s="1"/>
  <c r="D3921" i="2"/>
  <c r="D3918" i="2"/>
  <c r="C3918" i="2"/>
  <c r="J3918" i="2" s="1"/>
  <c r="C3915" i="2"/>
  <c r="J3915" i="2" s="1"/>
  <c r="D3913" i="2"/>
  <c r="D3910" i="2"/>
  <c r="C3910" i="2"/>
  <c r="J3910" i="2" s="1"/>
  <c r="C3907" i="2"/>
  <c r="J3907" i="2" s="1"/>
  <c r="D3905" i="2"/>
  <c r="D3902" i="2"/>
  <c r="C3902" i="2"/>
  <c r="J3902" i="2" s="1"/>
  <c r="C3899" i="2"/>
  <c r="J3899" i="2" s="1"/>
  <c r="D3897" i="2"/>
  <c r="D3894" i="2"/>
  <c r="C3894" i="2"/>
  <c r="J3894" i="2" s="1"/>
  <c r="C3891" i="2"/>
  <c r="J3891" i="2" s="1"/>
  <c r="D3889" i="2"/>
  <c r="G3889" i="2" s="1"/>
  <c r="D3886" i="2"/>
  <c r="G3886" i="2" s="1"/>
  <c r="C3886" i="2"/>
  <c r="J3886" i="2" s="1"/>
  <c r="C3883" i="2"/>
  <c r="J3883" i="2" s="1"/>
  <c r="D3881" i="2"/>
  <c r="D3878" i="2"/>
  <c r="C3878" i="2"/>
  <c r="J3878" i="2" s="1"/>
  <c r="C3875" i="2"/>
  <c r="J3875" i="2" s="1"/>
  <c r="D3873" i="2"/>
  <c r="D3870" i="2"/>
  <c r="C3870" i="2"/>
  <c r="J3870" i="2" s="1"/>
  <c r="C3867" i="2"/>
  <c r="J3867" i="2" s="1"/>
  <c r="D3865" i="2"/>
  <c r="D3862" i="2"/>
  <c r="C3862" i="2"/>
  <c r="J3862" i="2" s="1"/>
  <c r="C3859" i="2"/>
  <c r="J3859" i="2" s="1"/>
  <c r="D3857" i="2"/>
  <c r="D3854" i="2"/>
  <c r="C3854" i="2"/>
  <c r="J3854" i="2" s="1"/>
  <c r="C3851" i="2"/>
  <c r="J3851" i="2" s="1"/>
  <c r="D3849" i="2"/>
  <c r="D3846" i="2"/>
  <c r="C3846" i="2"/>
  <c r="J3846" i="2" s="1"/>
  <c r="C3843" i="2"/>
  <c r="J3843" i="2" s="1"/>
  <c r="D3841" i="2"/>
  <c r="D3838" i="2"/>
  <c r="C3838" i="2"/>
  <c r="J3838" i="2" s="1"/>
  <c r="C3835" i="2"/>
  <c r="J3835" i="2" s="1"/>
  <c r="D3833" i="2"/>
  <c r="D3830" i="2"/>
  <c r="C3830" i="2"/>
  <c r="J3830" i="2" s="1"/>
  <c r="C3827" i="2"/>
  <c r="J3827" i="2" s="1"/>
  <c r="D3825" i="2"/>
  <c r="D3822" i="2"/>
  <c r="C3822" i="2"/>
  <c r="J3822" i="2" s="1"/>
  <c r="C3819" i="2"/>
  <c r="J3819" i="2" s="1"/>
  <c r="D3817" i="2"/>
  <c r="D3814" i="2"/>
  <c r="C3814" i="2"/>
  <c r="J3814" i="2" s="1"/>
  <c r="C3811" i="2"/>
  <c r="J3811" i="2" s="1"/>
  <c r="D3809" i="2"/>
  <c r="D3806" i="2"/>
  <c r="G3806" i="2" s="1"/>
  <c r="C3806" i="2"/>
  <c r="J3806" i="2" s="1"/>
  <c r="C3803" i="2"/>
  <c r="J3803" i="2" s="1"/>
  <c r="D3801" i="2"/>
  <c r="D3798" i="2"/>
  <c r="C3798" i="2"/>
  <c r="J3798" i="2" s="1"/>
  <c r="C3795" i="2"/>
  <c r="J3795" i="2" s="1"/>
  <c r="D3793" i="2"/>
  <c r="G3793" i="2" s="1"/>
  <c r="D3790" i="2"/>
  <c r="C3790" i="2"/>
  <c r="J3790" i="2" s="1"/>
  <c r="C3787" i="2"/>
  <c r="J3787" i="2" s="1"/>
  <c r="D3785" i="2"/>
  <c r="D3782" i="2"/>
  <c r="C3782" i="2"/>
  <c r="J3782" i="2" s="1"/>
  <c r="C3779" i="2"/>
  <c r="J3779" i="2" s="1"/>
  <c r="D3777" i="2"/>
  <c r="D3774" i="2"/>
  <c r="C3774" i="2"/>
  <c r="J3774" i="2" s="1"/>
  <c r="C3771" i="2"/>
  <c r="J3771" i="2" s="1"/>
  <c r="D3769" i="2"/>
  <c r="D3766" i="2"/>
  <c r="G3766" i="2" s="1"/>
  <c r="C3766" i="2"/>
  <c r="J3766" i="2" s="1"/>
  <c r="C3763" i="2"/>
  <c r="J3763" i="2" s="1"/>
  <c r="D3761" i="2"/>
  <c r="D3758" i="2"/>
  <c r="C3758" i="2"/>
  <c r="J3758" i="2" s="1"/>
  <c r="C3755" i="2"/>
  <c r="J3755" i="2" s="1"/>
  <c r="D3753" i="2"/>
  <c r="D3750" i="2"/>
  <c r="C3750" i="2"/>
  <c r="J3750" i="2" s="1"/>
  <c r="C3747" i="2"/>
  <c r="J3747" i="2" s="1"/>
  <c r="D3745" i="2"/>
  <c r="D3742" i="2"/>
  <c r="C3742" i="2"/>
  <c r="J3742" i="2" s="1"/>
  <c r="C3739" i="2"/>
  <c r="J3739" i="2" s="1"/>
  <c r="D3734" i="2"/>
  <c r="C3734" i="2"/>
  <c r="J3734" i="2" s="1"/>
  <c r="D3726" i="2"/>
  <c r="G3726" i="2" s="1"/>
  <c r="C3726" i="2"/>
  <c r="J3726" i="2" s="1"/>
  <c r="D3718" i="2"/>
  <c r="C3718" i="2"/>
  <c r="J3718" i="2" s="1"/>
  <c r="D3710" i="2"/>
  <c r="C3710" i="2"/>
  <c r="J3710" i="2" s="1"/>
  <c r="D3702" i="2"/>
  <c r="C3702" i="2"/>
  <c r="J3702" i="2" s="1"/>
  <c r="D3694" i="2"/>
  <c r="C3694" i="2"/>
  <c r="J3694" i="2" s="1"/>
  <c r="D3686" i="2"/>
  <c r="G3686" i="2" s="1"/>
  <c r="C3686" i="2"/>
  <c r="J3686" i="2" s="1"/>
  <c r="D3678" i="2"/>
  <c r="C3678" i="2"/>
  <c r="J3678" i="2" s="1"/>
  <c r="D3670" i="2"/>
  <c r="C3670" i="2"/>
  <c r="J3670" i="2" s="1"/>
  <c r="D3662" i="2"/>
  <c r="C3662" i="2"/>
  <c r="J3662" i="2" s="1"/>
  <c r="D3654" i="2"/>
  <c r="C3654" i="2"/>
  <c r="J3654" i="2" s="1"/>
  <c r="D3646" i="2"/>
  <c r="C3646" i="2"/>
  <c r="J3646" i="2" s="1"/>
  <c r="D3638" i="2"/>
  <c r="G3638" i="2" s="1"/>
  <c r="C3638" i="2"/>
  <c r="J3638" i="2" s="1"/>
  <c r="D3630" i="2"/>
  <c r="C3630" i="2"/>
  <c r="J3630" i="2" s="1"/>
  <c r="D3622" i="2"/>
  <c r="C3622" i="2"/>
  <c r="J3622" i="2" s="1"/>
  <c r="D3614" i="2"/>
  <c r="C3614" i="2"/>
  <c r="J3614" i="2" s="1"/>
  <c r="D3606" i="2"/>
  <c r="C3606" i="2"/>
  <c r="J3606" i="2" s="1"/>
  <c r="D3598" i="2"/>
  <c r="C3598" i="2"/>
  <c r="J3598" i="2" s="1"/>
  <c r="D3590" i="2"/>
  <c r="C3590" i="2"/>
  <c r="J3590" i="2" s="1"/>
  <c r="D3582" i="2"/>
  <c r="C3582" i="2"/>
  <c r="J3582" i="2" s="1"/>
  <c r="D3574" i="2"/>
  <c r="C3574" i="2"/>
  <c r="J3574" i="2" s="1"/>
  <c r="D3566" i="2"/>
  <c r="C3566" i="2"/>
  <c r="J3566" i="2" s="1"/>
  <c r="D3558" i="2"/>
  <c r="C3558" i="2"/>
  <c r="J3558" i="2" s="1"/>
  <c r="D3550" i="2"/>
  <c r="C3550" i="2"/>
  <c r="J3550" i="2" s="1"/>
  <c r="D3542" i="2"/>
  <c r="C3542" i="2"/>
  <c r="J3542" i="2" s="1"/>
  <c r="D3534" i="2"/>
  <c r="C3534" i="2"/>
  <c r="J3534" i="2" s="1"/>
  <c r="D3526" i="2"/>
  <c r="C3526" i="2"/>
  <c r="J3526" i="2" s="1"/>
  <c r="D3518" i="2"/>
  <c r="C3518" i="2"/>
  <c r="J3518" i="2" s="1"/>
  <c r="D3510" i="2"/>
  <c r="C3510" i="2"/>
  <c r="J3510" i="2" s="1"/>
  <c r="D3502" i="2"/>
  <c r="C3502" i="2"/>
  <c r="J3502" i="2" s="1"/>
  <c r="D3494" i="2"/>
  <c r="C3494" i="2"/>
  <c r="J3494" i="2" s="1"/>
  <c r="D3486" i="2"/>
  <c r="C3486" i="2"/>
  <c r="J3486" i="2" s="1"/>
  <c r="D3478" i="2"/>
  <c r="G3478" i="2" s="1"/>
  <c r="C3478" i="2"/>
  <c r="J3478" i="2" s="1"/>
  <c r="D3470" i="2"/>
  <c r="C3470" i="2"/>
  <c r="J3470" i="2" s="1"/>
  <c r="D3462" i="2"/>
  <c r="C3462" i="2"/>
  <c r="J3462" i="2" s="1"/>
  <c r="D3454" i="2"/>
  <c r="C3454" i="2"/>
  <c r="J3454" i="2" s="1"/>
  <c r="D3446" i="2"/>
  <c r="C3446" i="2"/>
  <c r="J3446" i="2" s="1"/>
  <c r="D3438" i="2"/>
  <c r="G3438" i="2" s="1"/>
  <c r="C3438" i="2"/>
  <c r="J3438" i="2" s="1"/>
  <c r="D3430" i="2"/>
  <c r="C3430" i="2"/>
  <c r="J3430" i="2" s="1"/>
  <c r="D3422" i="2"/>
  <c r="C3422" i="2"/>
  <c r="J3422" i="2" s="1"/>
  <c r="D3414" i="2"/>
  <c r="C3414" i="2"/>
  <c r="J3414" i="2" s="1"/>
  <c r="D3406" i="2"/>
  <c r="C3406" i="2"/>
  <c r="J3406" i="2" s="1"/>
  <c r="D3398" i="2"/>
  <c r="C3398" i="2"/>
  <c r="J3398" i="2" s="1"/>
  <c r="D3390" i="2"/>
  <c r="G3390" i="2" s="1"/>
  <c r="C3390" i="2"/>
  <c r="J3390" i="2" s="1"/>
  <c r="D3382" i="2"/>
  <c r="C3382" i="2"/>
  <c r="J3382" i="2" s="1"/>
  <c r="D3374" i="2"/>
  <c r="C3374" i="2"/>
  <c r="J3374" i="2" s="1"/>
  <c r="D3366" i="2"/>
  <c r="C3366" i="2"/>
  <c r="J3366" i="2" s="1"/>
  <c r="D3358" i="2"/>
  <c r="C3358" i="2"/>
  <c r="J3358" i="2" s="1"/>
  <c r="D3350" i="2"/>
  <c r="C3350" i="2"/>
  <c r="J3350" i="2" s="1"/>
  <c r="D3342" i="2"/>
  <c r="C3342" i="2"/>
  <c r="J3342" i="2" s="1"/>
  <c r="D3334" i="2"/>
  <c r="C3334" i="2"/>
  <c r="J3334" i="2" s="1"/>
  <c r="D3326" i="2"/>
  <c r="C3326" i="2"/>
  <c r="J3326" i="2" s="1"/>
  <c r="D3318" i="2"/>
  <c r="C3318" i="2"/>
  <c r="J3318" i="2" s="1"/>
  <c r="D3310" i="2"/>
  <c r="G3310" i="2" s="1"/>
  <c r="C3310" i="2"/>
  <c r="J3310" i="2" s="1"/>
  <c r="D3302" i="2"/>
  <c r="G3302" i="2" s="1"/>
  <c r="C3302" i="2"/>
  <c r="J3302" i="2" s="1"/>
  <c r="D3294" i="2"/>
  <c r="C3294" i="2"/>
  <c r="J3294" i="2" s="1"/>
  <c r="D3286" i="2"/>
  <c r="C3286" i="2"/>
  <c r="J3286" i="2" s="1"/>
  <c r="D3278" i="2"/>
  <c r="C3278" i="2"/>
  <c r="J3278" i="2" s="1"/>
  <c r="D3270" i="2"/>
  <c r="G3270" i="2" s="1"/>
  <c r="C3270" i="2"/>
  <c r="J3270" i="2" s="1"/>
  <c r="D3262" i="2"/>
  <c r="C3262" i="2"/>
  <c r="J3262" i="2" s="1"/>
  <c r="D3254" i="2"/>
  <c r="C3254" i="2"/>
  <c r="J3254" i="2" s="1"/>
  <c r="D3246" i="2"/>
  <c r="C3246" i="2"/>
  <c r="J3246" i="2" s="1"/>
  <c r="D3238" i="2"/>
  <c r="C3238" i="2"/>
  <c r="J3238" i="2" s="1"/>
  <c r="D3230" i="2"/>
  <c r="C3230" i="2"/>
  <c r="J3230" i="2" s="1"/>
  <c r="D3222" i="2"/>
  <c r="C3222" i="2"/>
  <c r="J3222" i="2" s="1"/>
  <c r="D3214" i="2"/>
  <c r="C3214" i="2"/>
  <c r="J3214" i="2" s="1"/>
  <c r="D3206" i="2"/>
  <c r="C3206" i="2"/>
  <c r="J3206" i="2" s="1"/>
  <c r="D3198" i="2"/>
  <c r="C3198" i="2"/>
  <c r="J3198" i="2" s="1"/>
  <c r="D3190" i="2"/>
  <c r="C3190" i="2"/>
  <c r="J3190" i="2" s="1"/>
  <c r="D3182" i="2"/>
  <c r="C3182" i="2"/>
  <c r="J3182" i="2" s="1"/>
  <c r="D3174" i="2"/>
  <c r="G3174" i="2" s="1"/>
  <c r="C3174" i="2"/>
  <c r="J3174" i="2" s="1"/>
  <c r="D3166" i="2"/>
  <c r="G3166" i="2" s="1"/>
  <c r="C3166" i="2"/>
  <c r="J3166" i="2" s="1"/>
  <c r="D3158" i="2"/>
  <c r="C3158" i="2"/>
  <c r="J3158" i="2" s="1"/>
  <c r="D3150" i="2"/>
  <c r="C3150" i="2"/>
  <c r="J3150" i="2" s="1"/>
  <c r="D3142" i="2"/>
  <c r="C3142" i="2"/>
  <c r="J3142" i="2" s="1"/>
  <c r="D3134" i="2"/>
  <c r="C3134" i="2"/>
  <c r="J3134" i="2" s="1"/>
  <c r="D3126" i="2"/>
  <c r="C3126" i="2"/>
  <c r="J3126" i="2" s="1"/>
  <c r="D3118" i="2"/>
  <c r="C3118" i="2"/>
  <c r="J3118" i="2" s="1"/>
  <c r="D3110" i="2"/>
  <c r="C3110" i="2"/>
  <c r="J3110" i="2" s="1"/>
  <c r="D3102" i="2"/>
  <c r="C3102" i="2"/>
  <c r="J3102" i="2" s="1"/>
  <c r="D3094" i="2"/>
  <c r="G3094" i="2" s="1"/>
  <c r="C3094" i="2"/>
  <c r="J3094" i="2" s="1"/>
  <c r="D3086" i="2"/>
  <c r="G3086" i="2" s="1"/>
  <c r="C3086" i="2"/>
  <c r="J3086" i="2" s="1"/>
  <c r="D3078" i="2"/>
  <c r="C3078" i="2"/>
  <c r="J3078" i="2" s="1"/>
  <c r="D3070" i="2"/>
  <c r="G3070" i="2" s="1"/>
  <c r="C3070" i="2"/>
  <c r="J3070" i="2" s="1"/>
  <c r="D3062" i="2"/>
  <c r="C3062" i="2"/>
  <c r="J3062" i="2" s="1"/>
  <c r="D3054" i="2"/>
  <c r="C3054" i="2"/>
  <c r="J3054" i="2" s="1"/>
  <c r="D3046" i="2"/>
  <c r="C3046" i="2"/>
  <c r="J3046" i="2" s="1"/>
  <c r="D3038" i="2"/>
  <c r="C3038" i="2"/>
  <c r="J3038" i="2" s="1"/>
  <c r="D3030" i="2"/>
  <c r="C3030" i="2"/>
  <c r="J3030" i="2" s="1"/>
  <c r="D3022" i="2"/>
  <c r="C3022" i="2"/>
  <c r="J3022" i="2" s="1"/>
  <c r="D3014" i="2"/>
  <c r="C3014" i="2"/>
  <c r="J3014" i="2" s="1"/>
  <c r="D3006" i="2"/>
  <c r="C3006" i="2"/>
  <c r="J3006" i="2" s="1"/>
  <c r="D2998" i="2"/>
  <c r="C2998" i="2"/>
  <c r="J2998" i="2" s="1"/>
  <c r="D2990" i="2"/>
  <c r="G2990" i="2" s="1"/>
  <c r="C2990" i="2"/>
  <c r="J2990" i="2" s="1"/>
  <c r="D2982" i="2"/>
  <c r="G2982" i="2" s="1"/>
  <c r="C2982" i="2"/>
  <c r="J2982" i="2" s="1"/>
  <c r="D2974" i="2"/>
  <c r="C2974" i="2"/>
  <c r="J2974" i="2" s="1"/>
  <c r="D2966" i="2"/>
  <c r="C2966" i="2"/>
  <c r="J2966" i="2" s="1"/>
  <c r="D2958" i="2"/>
  <c r="C2958" i="2"/>
  <c r="J2958" i="2" s="1"/>
  <c r="D2950" i="2"/>
  <c r="C2950" i="2"/>
  <c r="J2950" i="2" s="1"/>
  <c r="D2942" i="2"/>
  <c r="C2942" i="2"/>
  <c r="J2942" i="2" s="1"/>
  <c r="D2934" i="2"/>
  <c r="G2934" i="2" s="1"/>
  <c r="C2934" i="2"/>
  <c r="J2934" i="2" s="1"/>
  <c r="D2926" i="2"/>
  <c r="C2926" i="2"/>
  <c r="J2926" i="2" s="1"/>
  <c r="D2918" i="2"/>
  <c r="C2918" i="2"/>
  <c r="J2918" i="2" s="1"/>
  <c r="D2910" i="2"/>
  <c r="C2910" i="2"/>
  <c r="J2910" i="2" s="1"/>
  <c r="D2902" i="2"/>
  <c r="C2902" i="2"/>
  <c r="J2902" i="2" s="1"/>
  <c r="D2894" i="2"/>
  <c r="C2894" i="2"/>
  <c r="J2894" i="2" s="1"/>
  <c r="D2886" i="2"/>
  <c r="C2886" i="2"/>
  <c r="J2886" i="2" s="1"/>
  <c r="D2878" i="2"/>
  <c r="C2878" i="2"/>
  <c r="J2878" i="2" s="1"/>
  <c r="D2870" i="2"/>
  <c r="C2870" i="2"/>
  <c r="J2870" i="2" s="1"/>
  <c r="D2862" i="2"/>
  <c r="C2862" i="2"/>
  <c r="J2862" i="2" s="1"/>
  <c r="D2854" i="2"/>
  <c r="C2854" i="2"/>
  <c r="J2854" i="2" s="1"/>
  <c r="D2846" i="2"/>
  <c r="C2846" i="2"/>
  <c r="J2846" i="2" s="1"/>
  <c r="D2838" i="2"/>
  <c r="C2838" i="2"/>
  <c r="J2838" i="2" s="1"/>
  <c r="D2830" i="2"/>
  <c r="C2830" i="2"/>
  <c r="J2830" i="2" s="1"/>
  <c r="D2826" i="2"/>
  <c r="D2824" i="2"/>
  <c r="D2822" i="2"/>
  <c r="D2820" i="2"/>
  <c r="D2818" i="2"/>
  <c r="D2816" i="2"/>
  <c r="D2814" i="2"/>
  <c r="D2812" i="2"/>
  <c r="D2810" i="2"/>
  <c r="D2808" i="2"/>
  <c r="D2806" i="2"/>
  <c r="G2806" i="2" s="1"/>
  <c r="D2804" i="2"/>
  <c r="D2802" i="2"/>
  <c r="G2802" i="2" s="1"/>
  <c r="D2800" i="2"/>
  <c r="D2798" i="2"/>
  <c r="D2796" i="2"/>
  <c r="G2796" i="2" s="1"/>
  <c r="D2794" i="2"/>
  <c r="D2792" i="2"/>
  <c r="D2790" i="2"/>
  <c r="D2788" i="2"/>
  <c r="G2788" i="2" s="1"/>
  <c r="D2786" i="2"/>
  <c r="D2784" i="2"/>
  <c r="D2782" i="2"/>
  <c r="G2782" i="2" s="1"/>
  <c r="D2780" i="2"/>
  <c r="D2778" i="2"/>
  <c r="D2776" i="2"/>
  <c r="D2774" i="2"/>
  <c r="D2772" i="2"/>
  <c r="D2770" i="2"/>
  <c r="D2768" i="2"/>
  <c r="D2766" i="2"/>
  <c r="D2764" i="2"/>
  <c r="D2762" i="2"/>
  <c r="D2760" i="2"/>
  <c r="D2758" i="2"/>
  <c r="D2756" i="2"/>
  <c r="D2754" i="2"/>
  <c r="D2752" i="2"/>
  <c r="D2750" i="2"/>
  <c r="D2748" i="2"/>
  <c r="D2746" i="2"/>
  <c r="D2744" i="2"/>
  <c r="D2742" i="2"/>
  <c r="G2742" i="2" s="1"/>
  <c r="D2740" i="2"/>
  <c r="G2740" i="2" s="1"/>
  <c r="D2738" i="2"/>
  <c r="D2736" i="2"/>
  <c r="D2734" i="2"/>
  <c r="D2732" i="2"/>
  <c r="G2732" i="2" s="1"/>
  <c r="D2730" i="2"/>
  <c r="D2728" i="2"/>
  <c r="D2726" i="2"/>
  <c r="D2724" i="2"/>
  <c r="D2722" i="2"/>
  <c r="D2720" i="2"/>
  <c r="D2718" i="2"/>
  <c r="G2718" i="2" s="1"/>
  <c r="D2716" i="2"/>
  <c r="D2714" i="2"/>
  <c r="D2712" i="2"/>
  <c r="D2710" i="2"/>
  <c r="D2708" i="2"/>
  <c r="D2706" i="2"/>
  <c r="D2704" i="2"/>
  <c r="D2702" i="2"/>
  <c r="D2700" i="2"/>
  <c r="D2698" i="2"/>
  <c r="D2696" i="2"/>
  <c r="G2696" i="2" s="1"/>
  <c r="D2694" i="2"/>
  <c r="D2692" i="2"/>
  <c r="D2690" i="2"/>
  <c r="D2688" i="2"/>
  <c r="G2688" i="2" s="1"/>
  <c r="D2686" i="2"/>
  <c r="D2684" i="2"/>
  <c r="D2682" i="2"/>
  <c r="D2680" i="2"/>
  <c r="G2680" i="2" s="1"/>
  <c r="D2678" i="2"/>
  <c r="D2676" i="2"/>
  <c r="D2674" i="2"/>
  <c r="D2672" i="2"/>
  <c r="D2670" i="2"/>
  <c r="D2668" i="2"/>
  <c r="D2666" i="2"/>
  <c r="D2664" i="2"/>
  <c r="D2662" i="2"/>
  <c r="G2662" i="2" s="1"/>
  <c r="D2660" i="2"/>
  <c r="D2658" i="2"/>
  <c r="D2656" i="2"/>
  <c r="D2654" i="2"/>
  <c r="D2652" i="2"/>
  <c r="D2650" i="2"/>
  <c r="D2648" i="2"/>
  <c r="D2646" i="2"/>
  <c r="D2644" i="2"/>
  <c r="D2642" i="2"/>
  <c r="D2640" i="2"/>
  <c r="D2638" i="2"/>
  <c r="D2636" i="2"/>
  <c r="D2634" i="2"/>
  <c r="D2632" i="2"/>
  <c r="D2630" i="2"/>
  <c r="D2628" i="2"/>
  <c r="D2626" i="2"/>
  <c r="D2624" i="2"/>
  <c r="D2622" i="2"/>
  <c r="G2622" i="2" s="1"/>
  <c r="D2620" i="2"/>
  <c r="D2618" i="2"/>
  <c r="D2616" i="2"/>
  <c r="D2614" i="2"/>
  <c r="G2614" i="2" s="1"/>
  <c r="D2612" i="2"/>
  <c r="D2610" i="2"/>
  <c r="D2608" i="2"/>
  <c r="D2606" i="2"/>
  <c r="D2604" i="2"/>
  <c r="D2602" i="2"/>
  <c r="D2600" i="2"/>
  <c r="D2598" i="2"/>
  <c r="D2596" i="2"/>
  <c r="D2594" i="2"/>
  <c r="D2592" i="2"/>
  <c r="D2590" i="2"/>
  <c r="D2588" i="2"/>
  <c r="G2588" i="2" s="1"/>
  <c r="D2586" i="2"/>
  <c r="D2584" i="2"/>
  <c r="D2582" i="2"/>
  <c r="D2580" i="2"/>
  <c r="D2578" i="2"/>
  <c r="D2576" i="2"/>
  <c r="G2576" i="2" s="1"/>
  <c r="D2574" i="2"/>
  <c r="D2572" i="2"/>
  <c r="D2570" i="2"/>
  <c r="D2568" i="2"/>
  <c r="D2566" i="2"/>
  <c r="D2564" i="2"/>
  <c r="D2562" i="2"/>
  <c r="D2560" i="2"/>
  <c r="D2558" i="2"/>
  <c r="G2558" i="2" s="1"/>
  <c r="D2556" i="2"/>
  <c r="D2554" i="2"/>
  <c r="D2552" i="2"/>
  <c r="D2550" i="2"/>
  <c r="D2548" i="2"/>
  <c r="G2548" i="2" s="1"/>
  <c r="D2546" i="2"/>
  <c r="D2544" i="2"/>
  <c r="G2544" i="2" s="1"/>
  <c r="D2542" i="2"/>
  <c r="D2540" i="2"/>
  <c r="G2540" i="2" s="1"/>
  <c r="D2538" i="2"/>
  <c r="D2536" i="2"/>
  <c r="D2534" i="2"/>
  <c r="D2532" i="2"/>
  <c r="D2530" i="2"/>
  <c r="D2528" i="2"/>
  <c r="D2526" i="2"/>
  <c r="G2526" i="2" s="1"/>
  <c r="D2524" i="2"/>
  <c r="D2522" i="2"/>
  <c r="D2520" i="2"/>
  <c r="D2518" i="2"/>
  <c r="D2516" i="2"/>
  <c r="D2514" i="2"/>
  <c r="D2512" i="2"/>
  <c r="D2510" i="2"/>
  <c r="D2508" i="2"/>
  <c r="D2506" i="2"/>
  <c r="D2504" i="2"/>
  <c r="D2502" i="2"/>
  <c r="D2500" i="2"/>
  <c r="D2498" i="2"/>
  <c r="D2496" i="2"/>
  <c r="D2494" i="2"/>
  <c r="D2492" i="2"/>
  <c r="D2490" i="2"/>
  <c r="D2488" i="2"/>
  <c r="D2486" i="2"/>
  <c r="D2484" i="2"/>
  <c r="D2482" i="2"/>
  <c r="D2480" i="2"/>
  <c r="D2478" i="2"/>
  <c r="D2476" i="2"/>
  <c r="D2474" i="2"/>
  <c r="D2472" i="2"/>
  <c r="D2470" i="2"/>
  <c r="D2468" i="2"/>
  <c r="D2466" i="2"/>
  <c r="D2464" i="2"/>
  <c r="D2462" i="2"/>
  <c r="D2460" i="2"/>
  <c r="D2458" i="2"/>
  <c r="D2456" i="2"/>
  <c r="D2454" i="2"/>
  <c r="D2452" i="2"/>
  <c r="D2450" i="2"/>
  <c r="D2448" i="2"/>
  <c r="D2446" i="2"/>
  <c r="D2444" i="2"/>
  <c r="D2442" i="2"/>
  <c r="G2442" i="2" s="1"/>
  <c r="D2440" i="2"/>
  <c r="G2440" i="2" s="1"/>
  <c r="D2438" i="2"/>
  <c r="D2436" i="2"/>
  <c r="G2436" i="2" s="1"/>
  <c r="D2434" i="2"/>
  <c r="D2432" i="2"/>
  <c r="D2430" i="2"/>
  <c r="D2428" i="2"/>
  <c r="D2426" i="2"/>
  <c r="D2424" i="2"/>
  <c r="D2422" i="2"/>
  <c r="D2420" i="2"/>
  <c r="D2418" i="2"/>
  <c r="D2416" i="2"/>
  <c r="D2414" i="2"/>
  <c r="D2412" i="2"/>
  <c r="D2410" i="2"/>
  <c r="D2408" i="2"/>
  <c r="D2406" i="2"/>
  <c r="D2404" i="2"/>
  <c r="D2402" i="2"/>
  <c r="D2400" i="2"/>
  <c r="D2398" i="2"/>
  <c r="D2396" i="2"/>
  <c r="D2394" i="2"/>
  <c r="D2392" i="2"/>
  <c r="D2390" i="2"/>
  <c r="D2388" i="2"/>
  <c r="D2386" i="2"/>
  <c r="D2384" i="2"/>
  <c r="D2382" i="2"/>
  <c r="D2380" i="2"/>
  <c r="D2378" i="2"/>
  <c r="D2376" i="2"/>
  <c r="D2374" i="2"/>
  <c r="D2372" i="2"/>
  <c r="D2370" i="2"/>
  <c r="D2368" i="2"/>
  <c r="G2368" i="2" s="1"/>
  <c r="D2366" i="2"/>
  <c r="D2364" i="2"/>
  <c r="D2362" i="2"/>
  <c r="D2360" i="2"/>
  <c r="D2358" i="2"/>
  <c r="G2358" i="2" s="1"/>
  <c r="D2356" i="2"/>
  <c r="D2354" i="2"/>
  <c r="D2352" i="2"/>
  <c r="D2350" i="2"/>
  <c r="D2348" i="2"/>
  <c r="G2348" i="2" s="1"/>
  <c r="D2346" i="2"/>
  <c r="D2344" i="2"/>
  <c r="D2342" i="2"/>
  <c r="D2340" i="2"/>
  <c r="D2338" i="2"/>
  <c r="D2336" i="2"/>
  <c r="D2334" i="2"/>
  <c r="G2334" i="2" s="1"/>
  <c r="D2332" i="2"/>
  <c r="D2330" i="2"/>
  <c r="D2328" i="2"/>
  <c r="D2326" i="2"/>
  <c r="D2324" i="2"/>
  <c r="D2322" i="2"/>
  <c r="D2320" i="2"/>
  <c r="D2318" i="2"/>
  <c r="D2316" i="2"/>
  <c r="D2314" i="2"/>
  <c r="D2312" i="2"/>
  <c r="D2310" i="2"/>
  <c r="D2308" i="2"/>
  <c r="D2306" i="2"/>
  <c r="D2304" i="2"/>
  <c r="D2302" i="2"/>
  <c r="D2300" i="2"/>
  <c r="D2298" i="2"/>
  <c r="G2298" i="2" s="1"/>
  <c r="D2296" i="2"/>
  <c r="G2296" i="2" s="1"/>
  <c r="D2294" i="2"/>
  <c r="D2292" i="2"/>
  <c r="G2292" i="2" s="1"/>
  <c r="D2290" i="2"/>
  <c r="D2288" i="2"/>
  <c r="D2286" i="2"/>
  <c r="D2284" i="2"/>
  <c r="D2282" i="2"/>
  <c r="D2280" i="2"/>
  <c r="D2278" i="2"/>
  <c r="D2276" i="2"/>
  <c r="D2274" i="2"/>
  <c r="D2272" i="2"/>
  <c r="D2270" i="2"/>
  <c r="D2268" i="2"/>
  <c r="D2266" i="2"/>
  <c r="D2264" i="2"/>
  <c r="D2262" i="2"/>
  <c r="D2260" i="2"/>
  <c r="D2258" i="2"/>
  <c r="D2256" i="2"/>
  <c r="D2254" i="2"/>
  <c r="D2252" i="2"/>
  <c r="D2250" i="2"/>
  <c r="D2248" i="2"/>
  <c r="D2246" i="2"/>
  <c r="D2244" i="2"/>
  <c r="D2242" i="2"/>
  <c r="G2242" i="2" s="1"/>
  <c r="D2240" i="2"/>
  <c r="D2238" i="2"/>
  <c r="D2236" i="2"/>
  <c r="D2234" i="2"/>
  <c r="G2234" i="2" s="1"/>
  <c r="D2232" i="2"/>
  <c r="D2230" i="2"/>
  <c r="G2230" i="2" s="1"/>
  <c r="D2228" i="2"/>
  <c r="D2226" i="2"/>
  <c r="D2224" i="2"/>
  <c r="D2222" i="2"/>
  <c r="D2220" i="2"/>
  <c r="D2218" i="2"/>
  <c r="G2218" i="2" s="1"/>
  <c r="D2216" i="2"/>
  <c r="D2214" i="2"/>
  <c r="D2212" i="2"/>
  <c r="D2210" i="2"/>
  <c r="G2210" i="2" s="1"/>
  <c r="D2208" i="2"/>
  <c r="D2206" i="2"/>
  <c r="D2204" i="2"/>
  <c r="G2204" i="2" s="1"/>
  <c r="D2202" i="2"/>
  <c r="D2200" i="2"/>
  <c r="D2198" i="2"/>
  <c r="D2196" i="2"/>
  <c r="D2194" i="2"/>
  <c r="D2192" i="2"/>
  <c r="D2190" i="2"/>
  <c r="D2188" i="2"/>
  <c r="D2186" i="2"/>
  <c r="D2184" i="2"/>
  <c r="D2182" i="2"/>
  <c r="D2180" i="2"/>
  <c r="G2180" i="2" s="1"/>
  <c r="D2178" i="2"/>
  <c r="G2178" i="2" s="1"/>
  <c r="D2176" i="2"/>
  <c r="D2174" i="2"/>
  <c r="D2172" i="2"/>
  <c r="D2170" i="2"/>
  <c r="D2168" i="2"/>
  <c r="D2166" i="2"/>
  <c r="D2164" i="2"/>
  <c r="G2164" i="2" s="1"/>
  <c r="D2162" i="2"/>
  <c r="G2162" i="2" s="1"/>
  <c r="D2160" i="2"/>
  <c r="D2158" i="2"/>
  <c r="D2156" i="2"/>
  <c r="D2154" i="2"/>
  <c r="D2152" i="2"/>
  <c r="G2152" i="2" s="1"/>
  <c r="D2150" i="2"/>
  <c r="D2148" i="2"/>
  <c r="D2146" i="2"/>
  <c r="D2144" i="2"/>
  <c r="D2142" i="2"/>
  <c r="D2140" i="2"/>
  <c r="D2138" i="2"/>
  <c r="D2136" i="2"/>
  <c r="D2134" i="2"/>
  <c r="D2132" i="2"/>
  <c r="G2132" i="2" s="1"/>
  <c r="D2130" i="2"/>
  <c r="D2128" i="2"/>
  <c r="D2126" i="2"/>
  <c r="D2124" i="2"/>
  <c r="D2122" i="2"/>
  <c r="D2120" i="2"/>
  <c r="D2118" i="2"/>
  <c r="D2116" i="2"/>
  <c r="D2114" i="2"/>
  <c r="D2112" i="2"/>
  <c r="D2110" i="2"/>
  <c r="D2108" i="2"/>
  <c r="D2106" i="2"/>
  <c r="D2104" i="2"/>
  <c r="D2102" i="2"/>
  <c r="D2100" i="2"/>
  <c r="D2098" i="2"/>
  <c r="D2096" i="2"/>
  <c r="D2094" i="2"/>
  <c r="D2092" i="2"/>
  <c r="D2090" i="2"/>
  <c r="D2088" i="2"/>
  <c r="G2088" i="2" s="1"/>
  <c r="D2086" i="2"/>
  <c r="D2084" i="2"/>
  <c r="G2084" i="2" s="1"/>
  <c r="D2082" i="2"/>
  <c r="D2080" i="2"/>
  <c r="D2078" i="2"/>
  <c r="D2076" i="2"/>
  <c r="D2074" i="2"/>
  <c r="D2072" i="2"/>
  <c r="G2072" i="2" s="1"/>
  <c r="D2070" i="2"/>
  <c r="D2068" i="2"/>
  <c r="D2066" i="2"/>
  <c r="D2064" i="2"/>
  <c r="D2062" i="2"/>
  <c r="D2060" i="2"/>
  <c r="D2058" i="2"/>
  <c r="D2056" i="2"/>
  <c r="D2054" i="2"/>
  <c r="D2052" i="2"/>
  <c r="D2050" i="2"/>
  <c r="D2048" i="2"/>
  <c r="D2046" i="2"/>
  <c r="D2044" i="2"/>
  <c r="G2044" i="2" s="1"/>
  <c r="D2042" i="2"/>
  <c r="D2040" i="2"/>
  <c r="D2038" i="2"/>
  <c r="D2036" i="2"/>
  <c r="D2034" i="2"/>
  <c r="D2032" i="2"/>
  <c r="D2030" i="2"/>
  <c r="D2028" i="2"/>
  <c r="D2026" i="2"/>
  <c r="D2024" i="2"/>
  <c r="D2022" i="2"/>
  <c r="D2020" i="2"/>
  <c r="G2020" i="2" s="1"/>
  <c r="D2018" i="2"/>
  <c r="D2016" i="2"/>
  <c r="D2014" i="2"/>
  <c r="D2012" i="2"/>
  <c r="D2010" i="2"/>
  <c r="D2008" i="2"/>
  <c r="D2006" i="2"/>
  <c r="G2006" i="2" s="1"/>
  <c r="D2004" i="2"/>
  <c r="D2002" i="2"/>
  <c r="D2000" i="2"/>
  <c r="D1998" i="2"/>
  <c r="D1996" i="2"/>
  <c r="D1994" i="2"/>
  <c r="D1992" i="2"/>
  <c r="D1990" i="2"/>
  <c r="D1988" i="2"/>
  <c r="D1986" i="2"/>
  <c r="G1986" i="2" s="1"/>
  <c r="D1984" i="2"/>
  <c r="D1982" i="2"/>
  <c r="G1982" i="2" s="1"/>
  <c r="D1980" i="2"/>
  <c r="G1980" i="2" s="1"/>
  <c r="D1978" i="2"/>
  <c r="D1976" i="2"/>
  <c r="D1974" i="2"/>
  <c r="D1972" i="2"/>
  <c r="D1970" i="2"/>
  <c r="D1968" i="2"/>
  <c r="G1968" i="2" s="1"/>
  <c r="D1966" i="2"/>
  <c r="D1964" i="2"/>
  <c r="D1962" i="2"/>
  <c r="G1962" i="2" s="1"/>
  <c r="D1960" i="2"/>
  <c r="D1958" i="2"/>
  <c r="D1956" i="2"/>
  <c r="D1954" i="2"/>
  <c r="D1952" i="2"/>
  <c r="D1950" i="2"/>
  <c r="D1948" i="2"/>
  <c r="D1946" i="2"/>
  <c r="D1944" i="2"/>
  <c r="G1944" i="2" s="1"/>
  <c r="D1942" i="2"/>
  <c r="D1940" i="2"/>
  <c r="D1938" i="2"/>
  <c r="D1936" i="2"/>
  <c r="D1934" i="2"/>
  <c r="D1932" i="2"/>
  <c r="D1930" i="2"/>
  <c r="D1928" i="2"/>
  <c r="D1926" i="2"/>
  <c r="G1926" i="2" s="1"/>
  <c r="D1924" i="2"/>
  <c r="D1922" i="2"/>
  <c r="G1922" i="2" s="1"/>
  <c r="D1920" i="2"/>
  <c r="D1918" i="2"/>
  <c r="D1916" i="2"/>
  <c r="D1914" i="2"/>
  <c r="D1912" i="2"/>
  <c r="G1912" i="2" s="1"/>
  <c r="D1910" i="2"/>
  <c r="D1908" i="2"/>
  <c r="D1906" i="2"/>
  <c r="G1906" i="2" s="1"/>
  <c r="D1904" i="2"/>
  <c r="D1902" i="2"/>
  <c r="D1900" i="2"/>
  <c r="D1898" i="2"/>
  <c r="D1896" i="2"/>
  <c r="G1896" i="2" s="1"/>
  <c r="D1894" i="2"/>
  <c r="D1892" i="2"/>
  <c r="D1890" i="2"/>
  <c r="D1888" i="2"/>
  <c r="D1886" i="2"/>
  <c r="D1884" i="2"/>
  <c r="G1884" i="2" s="1"/>
  <c r="D1882" i="2"/>
  <c r="D1880" i="2"/>
  <c r="D1878" i="2"/>
  <c r="D1876" i="2"/>
  <c r="D1874" i="2"/>
  <c r="G1874" i="2" s="1"/>
  <c r="D1872" i="2"/>
  <c r="D1870" i="2"/>
  <c r="D1868" i="2"/>
  <c r="D1866" i="2"/>
  <c r="D1864" i="2"/>
  <c r="D1862" i="2"/>
  <c r="G1862" i="2" s="1"/>
  <c r="D1860" i="2"/>
  <c r="D1858" i="2"/>
  <c r="D1856" i="2"/>
  <c r="D1854" i="2"/>
  <c r="D1852" i="2"/>
  <c r="D1850" i="2"/>
  <c r="D1848" i="2"/>
  <c r="D1846" i="2"/>
  <c r="D1844" i="2"/>
  <c r="D1842" i="2"/>
  <c r="D1840" i="2"/>
  <c r="D1838" i="2"/>
  <c r="G1838" i="2" s="1"/>
  <c r="D1836" i="2"/>
  <c r="D1834" i="2"/>
  <c r="D1832" i="2"/>
  <c r="G1832" i="2" s="1"/>
  <c r="D1830" i="2"/>
  <c r="D1828" i="2"/>
  <c r="D1826" i="2"/>
  <c r="D1824" i="2"/>
  <c r="D1822" i="2"/>
  <c r="D1820" i="2"/>
  <c r="D1818" i="2"/>
  <c r="D1816" i="2"/>
  <c r="D1814" i="2"/>
  <c r="D1812" i="2"/>
  <c r="D1810" i="2"/>
  <c r="D1808" i="2"/>
  <c r="D1806" i="2"/>
  <c r="D1804" i="2"/>
  <c r="D1802" i="2"/>
  <c r="D1800" i="2"/>
  <c r="D1798" i="2"/>
  <c r="D1796" i="2"/>
  <c r="G1796" i="2" s="1"/>
  <c r="D1794" i="2"/>
  <c r="D1792" i="2"/>
  <c r="D1790" i="2"/>
  <c r="D1788" i="2"/>
  <c r="D1786" i="2"/>
  <c r="D1784" i="2"/>
  <c r="D1782" i="2"/>
  <c r="D1780" i="2"/>
  <c r="D1778" i="2"/>
  <c r="D1776" i="2"/>
  <c r="D1774" i="2"/>
  <c r="D1772" i="2"/>
  <c r="D1770" i="2"/>
  <c r="D1768" i="2"/>
  <c r="D1766" i="2"/>
  <c r="D1764" i="2"/>
  <c r="G1764" i="2" s="1"/>
  <c r="D1762" i="2"/>
  <c r="D1760" i="2"/>
  <c r="D1758" i="2"/>
  <c r="D1756" i="2"/>
  <c r="D1754" i="2"/>
  <c r="D1752" i="2"/>
  <c r="D1750" i="2"/>
  <c r="D1748" i="2"/>
  <c r="D1746" i="2"/>
  <c r="D1744" i="2"/>
  <c r="D1742" i="2"/>
  <c r="D1740" i="2"/>
  <c r="G1740" i="2" s="1"/>
  <c r="D1738" i="2"/>
  <c r="D1736" i="2"/>
  <c r="D1734" i="2"/>
  <c r="D1732" i="2"/>
  <c r="D1730" i="2"/>
  <c r="D1728" i="2"/>
  <c r="D1726" i="2"/>
  <c r="D1724" i="2"/>
  <c r="G1724" i="2" s="1"/>
  <c r="D1722" i="2"/>
  <c r="G1722" i="2" s="1"/>
  <c r="D1720" i="2"/>
  <c r="D1718" i="2"/>
  <c r="D1716" i="2"/>
  <c r="D1714" i="2"/>
  <c r="D1712" i="2"/>
  <c r="D1710" i="2"/>
  <c r="D1708" i="2"/>
  <c r="D1706" i="2"/>
  <c r="D1704" i="2"/>
  <c r="D1702" i="2"/>
  <c r="D1700" i="2"/>
  <c r="G1700" i="2" s="1"/>
  <c r="D1698" i="2"/>
  <c r="D1696" i="2"/>
  <c r="D1694" i="2"/>
  <c r="D1692" i="2"/>
  <c r="D1690" i="2"/>
  <c r="D1688" i="2"/>
  <c r="D1686" i="2"/>
  <c r="D1684" i="2"/>
  <c r="G1684" i="2" s="1"/>
  <c r="D1682" i="2"/>
  <c r="D1680" i="2"/>
  <c r="D1678" i="2"/>
  <c r="D1676" i="2"/>
  <c r="D1674" i="2"/>
  <c r="D1672" i="2"/>
  <c r="D1670" i="2"/>
  <c r="D1668" i="2"/>
  <c r="G1668" i="2" s="1"/>
  <c r="D1666" i="2"/>
  <c r="D1664" i="2"/>
  <c r="D1662" i="2"/>
  <c r="D1660" i="2"/>
  <c r="G1660" i="2" s="1"/>
  <c r="D1658" i="2"/>
  <c r="D1656" i="2"/>
  <c r="D1654" i="2"/>
  <c r="D1652" i="2"/>
  <c r="D1650" i="2"/>
  <c r="D1648" i="2"/>
  <c r="D1646" i="2"/>
  <c r="D1644" i="2"/>
  <c r="D1642" i="2"/>
  <c r="D1640" i="2"/>
  <c r="D1638" i="2"/>
  <c r="D1636" i="2"/>
  <c r="D1634" i="2"/>
  <c r="D1632" i="2"/>
  <c r="G1632" i="2" s="1"/>
  <c r="D1630" i="2"/>
  <c r="D1628" i="2"/>
  <c r="D1626" i="2"/>
  <c r="D1624" i="2"/>
  <c r="D1622" i="2"/>
  <c r="D1620" i="2"/>
  <c r="D1618" i="2"/>
  <c r="G1618" i="2" s="1"/>
  <c r="D1616" i="2"/>
  <c r="D1614" i="2"/>
  <c r="D1612" i="2"/>
  <c r="D1610" i="2"/>
  <c r="D1608" i="2"/>
  <c r="D1606" i="2"/>
  <c r="D1604" i="2"/>
  <c r="D1602" i="2"/>
  <c r="D1600" i="2"/>
  <c r="G1600" i="2" s="1"/>
  <c r="D1598" i="2"/>
  <c r="G1598" i="2" s="1"/>
  <c r="D1596" i="2"/>
  <c r="D1594" i="2"/>
  <c r="G1594" i="2" s="1"/>
  <c r="D1592" i="2"/>
  <c r="D1590" i="2"/>
  <c r="D1588" i="2"/>
  <c r="D1586" i="2"/>
  <c r="D1584" i="2"/>
  <c r="G1584" i="2" s="1"/>
  <c r="D1582" i="2"/>
  <c r="D1580" i="2"/>
  <c r="D1578" i="2"/>
  <c r="D1576" i="2"/>
  <c r="D1574" i="2"/>
  <c r="D1572" i="2"/>
  <c r="D1570" i="2"/>
  <c r="D1568" i="2"/>
  <c r="D1566" i="2"/>
  <c r="D1564" i="2"/>
  <c r="D1562" i="2"/>
  <c r="D1560" i="2"/>
  <c r="D1558" i="2"/>
  <c r="D1556" i="2"/>
  <c r="D1554" i="2"/>
  <c r="D1552" i="2"/>
  <c r="D1550" i="2"/>
  <c r="D1548" i="2"/>
  <c r="D1546" i="2"/>
  <c r="G1546" i="2" s="1"/>
  <c r="D1544" i="2"/>
  <c r="D1542" i="2"/>
  <c r="D1540" i="2"/>
  <c r="D1538" i="2"/>
  <c r="G1538" i="2" s="1"/>
  <c r="D1536" i="2"/>
  <c r="D1534" i="2"/>
  <c r="D1532" i="2"/>
  <c r="D1530" i="2"/>
  <c r="D1528" i="2"/>
  <c r="D1526" i="2"/>
  <c r="D1524" i="2"/>
  <c r="D1522" i="2"/>
  <c r="D1520" i="2"/>
  <c r="D1518" i="2"/>
  <c r="D1516" i="2"/>
  <c r="D1514" i="2"/>
  <c r="D1512" i="2"/>
  <c r="D1510" i="2"/>
  <c r="D1508" i="2"/>
  <c r="D1506" i="2"/>
  <c r="D1504" i="2"/>
  <c r="G1504" i="2" s="1"/>
  <c r="D1502" i="2"/>
  <c r="D1500" i="2"/>
  <c r="D1498" i="2"/>
  <c r="D1496" i="2"/>
  <c r="G1496" i="2" s="1"/>
  <c r="D1494" i="2"/>
  <c r="D1492" i="2"/>
  <c r="D1490" i="2"/>
  <c r="D1488" i="2"/>
  <c r="D1486" i="2"/>
  <c r="D1484" i="2"/>
  <c r="D1482" i="2"/>
  <c r="D1480" i="2"/>
  <c r="D1478" i="2"/>
  <c r="D1476" i="2"/>
  <c r="D1474" i="2"/>
  <c r="G1474" i="2" s="1"/>
  <c r="D1472" i="2"/>
  <c r="D1470" i="2"/>
  <c r="G1470" i="2" s="1"/>
  <c r="D1468" i="2"/>
  <c r="D1466" i="2"/>
  <c r="D1464" i="2"/>
  <c r="D1462" i="2"/>
  <c r="D1460" i="2"/>
  <c r="D1458" i="2"/>
  <c r="D1456" i="2"/>
  <c r="D1454" i="2"/>
  <c r="G1454" i="2" s="1"/>
  <c r="D1452" i="2"/>
  <c r="D1450" i="2"/>
  <c r="D1448" i="2"/>
  <c r="D1446" i="2"/>
  <c r="D1444" i="2"/>
  <c r="D1442" i="2"/>
  <c r="D1440" i="2"/>
  <c r="D1438" i="2"/>
  <c r="G1438" i="2" s="1"/>
  <c r="D1436" i="2"/>
  <c r="D1434" i="2"/>
  <c r="D1432" i="2"/>
  <c r="G1432" i="2" s="1"/>
  <c r="D1430" i="2"/>
  <c r="D1428" i="2"/>
  <c r="D1426" i="2"/>
  <c r="D1424" i="2"/>
  <c r="D1422" i="2"/>
  <c r="D1420" i="2"/>
  <c r="D1418" i="2"/>
  <c r="D1416" i="2"/>
  <c r="G1416" i="2" s="1"/>
  <c r="D1414" i="2"/>
  <c r="G1414" i="2" s="1"/>
  <c r="D1412" i="2"/>
  <c r="G1412" i="2" s="1"/>
  <c r="D1410" i="2"/>
  <c r="D1408" i="2"/>
  <c r="D1406" i="2"/>
  <c r="G1406" i="2" s="1"/>
  <c r="D1404" i="2"/>
  <c r="D1402" i="2"/>
  <c r="D1400" i="2"/>
  <c r="D1398" i="2"/>
  <c r="D1396" i="2"/>
  <c r="D1394" i="2"/>
  <c r="D1392" i="2"/>
  <c r="D1390" i="2"/>
  <c r="D1388" i="2"/>
  <c r="D1386" i="2"/>
  <c r="D1384" i="2"/>
  <c r="D1382" i="2"/>
  <c r="D1380" i="2"/>
  <c r="D1378" i="2"/>
  <c r="D1376" i="2"/>
  <c r="D1374" i="2"/>
  <c r="D1372" i="2"/>
  <c r="D1370" i="2"/>
  <c r="D1368" i="2"/>
  <c r="D1366" i="2"/>
  <c r="D1364" i="2"/>
  <c r="D1362" i="2"/>
  <c r="D1360" i="2"/>
  <c r="D1358" i="2"/>
  <c r="D1356" i="2"/>
  <c r="D1354" i="2"/>
  <c r="D1352" i="2"/>
  <c r="D1350" i="2"/>
  <c r="D1348" i="2"/>
  <c r="D1346" i="2"/>
  <c r="D1344" i="2"/>
  <c r="D1342" i="2"/>
  <c r="D1340" i="2"/>
  <c r="D1338" i="2"/>
  <c r="D1336" i="2"/>
  <c r="D1334" i="2"/>
  <c r="D1332" i="2"/>
  <c r="D1330" i="2"/>
  <c r="D1328" i="2"/>
  <c r="D1326" i="2"/>
  <c r="D1324" i="2"/>
  <c r="D1322" i="2"/>
  <c r="D1320" i="2"/>
  <c r="G1320" i="2" s="1"/>
  <c r="D1318" i="2"/>
  <c r="D1316" i="2"/>
  <c r="D1314" i="2"/>
  <c r="D1312" i="2"/>
  <c r="D1310" i="2"/>
  <c r="D1308" i="2"/>
  <c r="D1306" i="2"/>
  <c r="D1304" i="2"/>
  <c r="G1304" i="2" s="1"/>
  <c r="D1302" i="2"/>
  <c r="D1300" i="2"/>
  <c r="D1298" i="2"/>
  <c r="D1296" i="2"/>
  <c r="D1294" i="2"/>
  <c r="G1294" i="2" s="1"/>
  <c r="D1292" i="2"/>
  <c r="D1290" i="2"/>
  <c r="D1288" i="2"/>
  <c r="D1286" i="2"/>
  <c r="D1284" i="2"/>
  <c r="D1282" i="2"/>
  <c r="D1280" i="2"/>
  <c r="D1278" i="2"/>
  <c r="D1276" i="2"/>
  <c r="D1274" i="2"/>
  <c r="D1272" i="2"/>
  <c r="D1270" i="2"/>
  <c r="D1268" i="2"/>
  <c r="D1266" i="2"/>
  <c r="G1266" i="2" s="1"/>
  <c r="D1264" i="2"/>
  <c r="D1262" i="2"/>
  <c r="D1260" i="2"/>
  <c r="D1258" i="2"/>
  <c r="D1256" i="2"/>
  <c r="D1254" i="2"/>
  <c r="D1252" i="2"/>
  <c r="D1250" i="2"/>
  <c r="D1248" i="2"/>
  <c r="G1248" i="2" s="1"/>
  <c r="D1246" i="2"/>
  <c r="D1244" i="2"/>
  <c r="G1244" i="2" s="1"/>
  <c r="D1242" i="2"/>
  <c r="D1240" i="2"/>
  <c r="D1238" i="2"/>
  <c r="D1236" i="2"/>
  <c r="D1234" i="2"/>
  <c r="D1232" i="2"/>
  <c r="D1230" i="2"/>
  <c r="G1230" i="2" s="1"/>
  <c r="D1228" i="2"/>
  <c r="G1228" i="2" s="1"/>
  <c r="D1226" i="2"/>
  <c r="D1224" i="2"/>
  <c r="D1222" i="2"/>
  <c r="D1220" i="2"/>
  <c r="D1218" i="2"/>
  <c r="G1218" i="2" s="1"/>
  <c r="D1216" i="2"/>
  <c r="G1216" i="2" s="1"/>
  <c r="D1214" i="2"/>
  <c r="D1212" i="2"/>
  <c r="D1210" i="2"/>
  <c r="D1208" i="2"/>
  <c r="D1206" i="2"/>
  <c r="D1204" i="2"/>
  <c r="D1202" i="2"/>
  <c r="D1200" i="2"/>
  <c r="D1198" i="2"/>
  <c r="D1196" i="2"/>
  <c r="D1194" i="2"/>
  <c r="D1192" i="2"/>
  <c r="D1190" i="2"/>
  <c r="D1188" i="2"/>
  <c r="D1186" i="2"/>
  <c r="G1186" i="2" s="1"/>
  <c r="D1184" i="2"/>
  <c r="D1182" i="2"/>
  <c r="D1180" i="2"/>
  <c r="D1178" i="2"/>
  <c r="D1176" i="2"/>
  <c r="D1174" i="2"/>
  <c r="D1172" i="2"/>
  <c r="D1170" i="2"/>
  <c r="D1168" i="2"/>
  <c r="D1166" i="2"/>
  <c r="D1164" i="2"/>
  <c r="D1162" i="2"/>
  <c r="D1160" i="2"/>
  <c r="G1160" i="2" s="1"/>
  <c r="D1158" i="2"/>
  <c r="G1158" i="2" s="1"/>
  <c r="D1156" i="2"/>
  <c r="G1156" i="2" s="1"/>
  <c r="D1154" i="2"/>
  <c r="D1152" i="2"/>
  <c r="D1150" i="2"/>
  <c r="D1148" i="2"/>
  <c r="D1146" i="2"/>
  <c r="D1144" i="2"/>
  <c r="D1142" i="2"/>
  <c r="G1142" i="2" s="1"/>
  <c r="D1140" i="2"/>
  <c r="D1138" i="2"/>
  <c r="D1136" i="2"/>
  <c r="D1134" i="2"/>
  <c r="D1132" i="2"/>
  <c r="D1130" i="2"/>
  <c r="D1128" i="2"/>
  <c r="D1126" i="2"/>
  <c r="G1126" i="2" s="1"/>
  <c r="D1124" i="2"/>
  <c r="D1122" i="2"/>
  <c r="G1122" i="2" s="1"/>
  <c r="D1120" i="2"/>
  <c r="D1118" i="2"/>
  <c r="D1116" i="2"/>
  <c r="D1114" i="2"/>
  <c r="D1112" i="2"/>
  <c r="D1110" i="2"/>
  <c r="D1108" i="2"/>
  <c r="D1106" i="2"/>
  <c r="D1104" i="2"/>
  <c r="D1102" i="2"/>
  <c r="D1100" i="2"/>
  <c r="G1100" i="2" s="1"/>
  <c r="D1098" i="2"/>
  <c r="D1096" i="2"/>
  <c r="D1094" i="2"/>
  <c r="D1092" i="2"/>
  <c r="D1090" i="2"/>
  <c r="D1088" i="2"/>
  <c r="G1088" i="2" s="1"/>
  <c r="D1086" i="2"/>
  <c r="G1086" i="2" s="1"/>
  <c r="D1084" i="2"/>
  <c r="D1082" i="2"/>
  <c r="D1080" i="2"/>
  <c r="D1078" i="2"/>
  <c r="D1076" i="2"/>
  <c r="G1076" i="2" s="1"/>
  <c r="D1074" i="2"/>
  <c r="D1072" i="2"/>
  <c r="D1070" i="2"/>
  <c r="D1068" i="2"/>
  <c r="D1066" i="2"/>
  <c r="D1064" i="2"/>
  <c r="D1062" i="2"/>
  <c r="D1060" i="2"/>
  <c r="D1058" i="2"/>
  <c r="D1056" i="2"/>
  <c r="D1054" i="2"/>
  <c r="D1052" i="2"/>
  <c r="D1050" i="2"/>
  <c r="D1048" i="2"/>
  <c r="D1046" i="2"/>
  <c r="D1044" i="2"/>
  <c r="D1042" i="2"/>
  <c r="D1040" i="2"/>
  <c r="D1038" i="2"/>
  <c r="D1036" i="2"/>
  <c r="G1036" i="2" s="1"/>
  <c r="D1034" i="2"/>
  <c r="D1032" i="2"/>
  <c r="D1030" i="2"/>
  <c r="G1030" i="2" s="1"/>
  <c r="D1028" i="2"/>
  <c r="G1028" i="2" s="1"/>
  <c r="D1026" i="2"/>
  <c r="G1026" i="2" s="1"/>
  <c r="D1024" i="2"/>
  <c r="D1022" i="2"/>
  <c r="D1020" i="2"/>
  <c r="D1018" i="2"/>
  <c r="D1016" i="2"/>
  <c r="D1014" i="2"/>
  <c r="D1012" i="2"/>
  <c r="D1010" i="2"/>
  <c r="D1008" i="2"/>
  <c r="D1006" i="2"/>
  <c r="D1004" i="2"/>
  <c r="G1004" i="2" s="1"/>
  <c r="D1002" i="2"/>
  <c r="D1000" i="2"/>
  <c r="D998" i="2"/>
  <c r="D996" i="2"/>
  <c r="D994" i="2"/>
  <c r="D992" i="2"/>
  <c r="D990" i="2"/>
  <c r="D988" i="2"/>
  <c r="D986" i="2"/>
  <c r="G986" i="2" s="1"/>
  <c r="D984" i="2"/>
  <c r="D982" i="2"/>
  <c r="D980" i="2"/>
  <c r="D978" i="2"/>
  <c r="D976" i="2"/>
  <c r="D974" i="2"/>
  <c r="D972" i="2"/>
  <c r="D970" i="2"/>
  <c r="D968" i="2"/>
  <c r="D966" i="2"/>
  <c r="D964" i="2"/>
  <c r="G964" i="2" s="1"/>
  <c r="D962" i="2"/>
  <c r="D960" i="2"/>
  <c r="D958" i="2"/>
  <c r="G958" i="2" s="1"/>
  <c r="D956" i="2"/>
  <c r="D954" i="2"/>
  <c r="D952" i="2"/>
  <c r="D950" i="2"/>
  <c r="D948" i="2"/>
  <c r="D946" i="2"/>
  <c r="G946" i="2" s="1"/>
  <c r="D944" i="2"/>
  <c r="D942" i="2"/>
  <c r="G942" i="2" s="1"/>
  <c r="D940" i="2"/>
  <c r="D938" i="2"/>
  <c r="D936" i="2"/>
  <c r="D934" i="2"/>
  <c r="D932" i="2"/>
  <c r="D930" i="2"/>
  <c r="D928" i="2"/>
  <c r="G928" i="2" s="1"/>
  <c r="D926" i="2"/>
  <c r="D924" i="2"/>
  <c r="D922" i="2"/>
  <c r="G922" i="2" s="1"/>
  <c r="D920" i="2"/>
  <c r="D918" i="2"/>
  <c r="D916" i="2"/>
  <c r="G916" i="2" s="1"/>
  <c r="D914" i="2"/>
  <c r="G914" i="2" s="1"/>
  <c r="D912" i="2"/>
  <c r="D910" i="2"/>
  <c r="D908" i="2"/>
  <c r="D906" i="2"/>
  <c r="D904" i="2"/>
  <c r="D902" i="2"/>
  <c r="D900" i="2"/>
  <c r="D898" i="2"/>
  <c r="D896" i="2"/>
  <c r="D894" i="2"/>
  <c r="D892" i="2"/>
  <c r="D890" i="2"/>
  <c r="D888" i="2"/>
  <c r="G888" i="2" s="1"/>
  <c r="D886" i="2"/>
  <c r="G886" i="2" s="1"/>
  <c r="D884" i="2"/>
  <c r="D882" i="2"/>
  <c r="D880" i="2"/>
  <c r="D878" i="2"/>
  <c r="G878" i="2" s="1"/>
  <c r="D876" i="2"/>
  <c r="D874" i="2"/>
  <c r="D872" i="2"/>
  <c r="D870" i="2"/>
  <c r="D868" i="2"/>
  <c r="D866" i="2"/>
  <c r="D864" i="2"/>
  <c r="D862" i="2"/>
  <c r="D860" i="2"/>
  <c r="G860" i="2" s="1"/>
  <c r="D855" i="2"/>
  <c r="C852" i="2"/>
  <c r="J852" i="2" s="1"/>
  <c r="D852" i="2"/>
  <c r="D847" i="2"/>
  <c r="C844" i="2"/>
  <c r="J844" i="2" s="1"/>
  <c r="D844" i="2"/>
  <c r="D839" i="2"/>
  <c r="C836" i="2"/>
  <c r="J836" i="2" s="1"/>
  <c r="D836" i="2"/>
  <c r="D831" i="2"/>
  <c r="C828" i="2"/>
  <c r="J828" i="2" s="1"/>
  <c r="D828" i="2"/>
  <c r="D823" i="2"/>
  <c r="C820" i="2"/>
  <c r="J820" i="2" s="1"/>
  <c r="D820" i="2"/>
  <c r="D815" i="2"/>
  <c r="G815" i="2" s="1"/>
  <c r="C812" i="2"/>
  <c r="J812" i="2" s="1"/>
  <c r="D812" i="2"/>
  <c r="G812" i="2" s="1"/>
  <c r="D807" i="2"/>
  <c r="C804" i="2"/>
  <c r="J804" i="2" s="1"/>
  <c r="D804" i="2"/>
  <c r="D799" i="2"/>
  <c r="G799" i="2" s="1"/>
  <c r="C796" i="2"/>
  <c r="J796" i="2" s="1"/>
  <c r="D796" i="2"/>
  <c r="D791" i="2"/>
  <c r="C788" i="2"/>
  <c r="J788" i="2" s="1"/>
  <c r="D788" i="2"/>
  <c r="D783" i="2"/>
  <c r="C780" i="2"/>
  <c r="J780" i="2" s="1"/>
  <c r="D780" i="2"/>
  <c r="G780" i="2" s="1"/>
  <c r="D775" i="2"/>
  <c r="C772" i="2"/>
  <c r="J772" i="2" s="1"/>
  <c r="D772" i="2"/>
  <c r="G772" i="2" s="1"/>
  <c r="D767" i="2"/>
  <c r="C764" i="2"/>
  <c r="J764" i="2" s="1"/>
  <c r="D764" i="2"/>
  <c r="D759" i="2"/>
  <c r="C756" i="2"/>
  <c r="J756" i="2" s="1"/>
  <c r="D756" i="2"/>
  <c r="D751" i="2"/>
  <c r="C748" i="2"/>
  <c r="J748" i="2" s="1"/>
  <c r="D748" i="2"/>
  <c r="D743" i="2"/>
  <c r="C740" i="2"/>
  <c r="J740" i="2" s="1"/>
  <c r="D740" i="2"/>
  <c r="D735" i="2"/>
  <c r="C732" i="2"/>
  <c r="J732" i="2" s="1"/>
  <c r="D732" i="2"/>
  <c r="D727" i="2"/>
  <c r="G727" i="2" s="1"/>
  <c r="C724" i="2"/>
  <c r="J724" i="2" s="1"/>
  <c r="D724" i="2"/>
  <c r="G724" i="2" s="1"/>
  <c r="D719" i="2"/>
  <c r="C716" i="2"/>
  <c r="J716" i="2" s="1"/>
  <c r="D716" i="2"/>
  <c r="D711" i="2"/>
  <c r="G711" i="2" s="1"/>
  <c r="C708" i="2"/>
  <c r="J708" i="2" s="1"/>
  <c r="D708" i="2"/>
  <c r="G708" i="2" s="1"/>
  <c r="D703" i="2"/>
  <c r="C700" i="2"/>
  <c r="J700" i="2" s="1"/>
  <c r="D700" i="2"/>
  <c r="D695" i="2"/>
  <c r="C692" i="2"/>
  <c r="J692" i="2" s="1"/>
  <c r="D692" i="2"/>
  <c r="D687" i="2"/>
  <c r="C684" i="2"/>
  <c r="J684" i="2" s="1"/>
  <c r="D684" i="2"/>
  <c r="C677" i="2"/>
  <c r="J677" i="2" s="1"/>
  <c r="D677" i="2"/>
  <c r="C673" i="2"/>
  <c r="J673" i="2" s="1"/>
  <c r="D673" i="2"/>
  <c r="C670" i="2"/>
  <c r="J670" i="2" s="1"/>
  <c r="D670" i="2"/>
  <c r="C666" i="2"/>
  <c r="J666" i="2" s="1"/>
  <c r="D666" i="2"/>
  <c r="C663" i="2"/>
  <c r="J663" i="2" s="1"/>
  <c r="D663" i="2"/>
  <c r="C659" i="2"/>
  <c r="J659" i="2" s="1"/>
  <c r="D659" i="2"/>
  <c r="D656" i="2"/>
  <c r="C652" i="2"/>
  <c r="J652" i="2" s="1"/>
  <c r="D652" i="2"/>
  <c r="G652" i="2" s="1"/>
  <c r="C645" i="2"/>
  <c r="J645" i="2" s="1"/>
  <c r="D645" i="2"/>
  <c r="C641" i="2"/>
  <c r="J641" i="2" s="1"/>
  <c r="D641" i="2"/>
  <c r="C638" i="2"/>
  <c r="J638" i="2" s="1"/>
  <c r="D638" i="2"/>
  <c r="G638" i="2" s="1"/>
  <c r="C634" i="2"/>
  <c r="J634" i="2" s="1"/>
  <c r="D634" i="2"/>
  <c r="C631" i="2"/>
  <c r="J631" i="2" s="1"/>
  <c r="D631" i="2"/>
  <c r="G631" i="2" s="1"/>
  <c r="C627" i="2"/>
  <c r="J627" i="2" s="1"/>
  <c r="D627" i="2"/>
  <c r="D624" i="2"/>
  <c r="C620" i="2"/>
  <c r="J620" i="2" s="1"/>
  <c r="D620" i="2"/>
  <c r="G620" i="2" s="1"/>
  <c r="C613" i="2"/>
  <c r="J613" i="2" s="1"/>
  <c r="D613" i="2"/>
  <c r="G613" i="2" s="1"/>
  <c r="C609" i="2"/>
  <c r="J609" i="2" s="1"/>
  <c r="D609" i="2"/>
  <c r="C606" i="2"/>
  <c r="J606" i="2" s="1"/>
  <c r="D606" i="2"/>
  <c r="C602" i="2"/>
  <c r="J602" i="2" s="1"/>
  <c r="D602" i="2"/>
  <c r="C599" i="2"/>
  <c r="J599" i="2" s="1"/>
  <c r="D599" i="2"/>
  <c r="C595" i="2"/>
  <c r="J595" i="2" s="1"/>
  <c r="D595" i="2"/>
  <c r="D592" i="2"/>
  <c r="C588" i="2"/>
  <c r="J588" i="2" s="1"/>
  <c r="D588" i="2"/>
  <c r="D582" i="2"/>
  <c r="C579" i="2"/>
  <c r="J579" i="2" s="1"/>
  <c r="D579" i="2"/>
  <c r="D574" i="2"/>
  <c r="C571" i="2"/>
  <c r="J571" i="2" s="1"/>
  <c r="D571" i="2"/>
  <c r="D566" i="2"/>
  <c r="C563" i="2"/>
  <c r="J563" i="2" s="1"/>
  <c r="D563" i="2"/>
  <c r="D558" i="2"/>
  <c r="C555" i="2"/>
  <c r="J555" i="2" s="1"/>
  <c r="D555" i="2"/>
  <c r="G555" i="2" s="1"/>
  <c r="D550" i="2"/>
  <c r="C547" i="2"/>
  <c r="J547" i="2" s="1"/>
  <c r="D547" i="2"/>
  <c r="G547" i="2" s="1"/>
  <c r="D542" i="2"/>
  <c r="C539" i="2"/>
  <c r="J539" i="2" s="1"/>
  <c r="D539" i="2"/>
  <c r="D534" i="2"/>
  <c r="C531" i="2"/>
  <c r="J531" i="2" s="1"/>
  <c r="D531" i="2"/>
  <c r="G531" i="2" s="1"/>
  <c r="D526" i="2"/>
  <c r="G526" i="2" s="1"/>
  <c r="C523" i="2"/>
  <c r="J523" i="2" s="1"/>
  <c r="D523" i="2"/>
  <c r="C519" i="2"/>
  <c r="J519" i="2" s="1"/>
  <c r="D519" i="2"/>
  <c r="C512" i="2"/>
  <c r="J512" i="2" s="1"/>
  <c r="D512" i="2"/>
  <c r="C509" i="2"/>
  <c r="J509" i="2" s="1"/>
  <c r="D509" i="2"/>
  <c r="C505" i="2"/>
  <c r="J505" i="2" s="1"/>
  <c r="D505" i="2"/>
  <c r="C501" i="2"/>
  <c r="J501" i="2" s="1"/>
  <c r="D501" i="2"/>
  <c r="C498" i="2"/>
  <c r="J498" i="2" s="1"/>
  <c r="D498" i="2"/>
  <c r="D495" i="2"/>
  <c r="G495" i="2" s="1"/>
  <c r="C491" i="2"/>
  <c r="J491" i="2" s="1"/>
  <c r="D491" i="2"/>
  <c r="C487" i="2"/>
  <c r="J487" i="2" s="1"/>
  <c r="D487" i="2"/>
  <c r="C480" i="2"/>
  <c r="J480" i="2" s="1"/>
  <c r="D480" i="2"/>
  <c r="C477" i="2"/>
  <c r="J477" i="2" s="1"/>
  <c r="D477" i="2"/>
  <c r="C474" i="2"/>
  <c r="J474" i="2" s="1"/>
  <c r="D474" i="2"/>
  <c r="C470" i="2"/>
  <c r="J470" i="2" s="1"/>
  <c r="D470" i="2"/>
  <c r="D467" i="2"/>
  <c r="C460" i="2"/>
  <c r="J460" i="2" s="1"/>
  <c r="D460" i="2"/>
  <c r="C456" i="2"/>
  <c r="J456" i="2" s="1"/>
  <c r="D456" i="2"/>
  <c r="C452" i="2"/>
  <c r="J452" i="2" s="1"/>
  <c r="D452" i="2"/>
  <c r="C449" i="2"/>
  <c r="J449" i="2" s="1"/>
  <c r="D449" i="2"/>
  <c r="C446" i="2"/>
  <c r="J446" i="2" s="1"/>
  <c r="D446" i="2"/>
  <c r="C442" i="2"/>
  <c r="J442" i="2" s="1"/>
  <c r="D442" i="2"/>
  <c r="C438" i="2"/>
  <c r="J438" i="2" s="1"/>
  <c r="D438" i="2"/>
  <c r="D435" i="2"/>
  <c r="G435" i="2" s="1"/>
  <c r="C428" i="2"/>
  <c r="J428" i="2" s="1"/>
  <c r="D428" i="2"/>
  <c r="G428" i="2" s="1"/>
  <c r="C425" i="2"/>
  <c r="J425" i="2" s="1"/>
  <c r="D425" i="2"/>
  <c r="C421" i="2"/>
  <c r="J421" i="2" s="1"/>
  <c r="D421" i="2"/>
  <c r="G421" i="2" s="1"/>
  <c r="C418" i="2"/>
  <c r="J418" i="2" s="1"/>
  <c r="D418" i="2"/>
  <c r="D415" i="2"/>
  <c r="C408" i="2"/>
  <c r="J408" i="2" s="1"/>
  <c r="D408" i="2"/>
  <c r="G408" i="2" s="1"/>
  <c r="C404" i="2"/>
  <c r="J404" i="2" s="1"/>
  <c r="D404" i="2"/>
  <c r="C401" i="2"/>
  <c r="J401" i="2" s="1"/>
  <c r="D401" i="2"/>
  <c r="G401" i="2" s="1"/>
  <c r="C398" i="2"/>
  <c r="J398" i="2" s="1"/>
  <c r="D398" i="2"/>
  <c r="C395" i="2"/>
  <c r="J395" i="2" s="1"/>
  <c r="D395" i="2"/>
  <c r="G395" i="2" s="1"/>
  <c r="C391" i="2"/>
  <c r="J391" i="2" s="1"/>
  <c r="D391" i="2"/>
  <c r="C388" i="2"/>
  <c r="J388" i="2" s="1"/>
  <c r="D388" i="2"/>
  <c r="G388" i="2" s="1"/>
  <c r="C382" i="2"/>
  <c r="J382" i="2" s="1"/>
  <c r="D382" i="2"/>
  <c r="C376" i="2"/>
  <c r="J376" i="2" s="1"/>
  <c r="D376" i="2"/>
  <c r="C372" i="2"/>
  <c r="J372" i="2" s="1"/>
  <c r="D372" i="2"/>
  <c r="C366" i="2"/>
  <c r="J366" i="2" s="1"/>
  <c r="D366" i="2"/>
  <c r="C363" i="2"/>
  <c r="J363" i="2" s="1"/>
  <c r="D363" i="2"/>
  <c r="C359" i="2"/>
  <c r="J359" i="2" s="1"/>
  <c r="D359" i="2"/>
  <c r="C356" i="2"/>
  <c r="J356" i="2" s="1"/>
  <c r="D356" i="2"/>
  <c r="D353" i="2"/>
  <c r="C349" i="2"/>
  <c r="J349" i="2" s="1"/>
  <c r="D349" i="2"/>
  <c r="C346" i="2"/>
  <c r="J346" i="2" s="1"/>
  <c r="D346" i="2"/>
  <c r="C342" i="2"/>
  <c r="J342" i="2" s="1"/>
  <c r="D342" i="2"/>
  <c r="D339" i="2"/>
  <c r="C335" i="2"/>
  <c r="J335" i="2" s="1"/>
  <c r="D335" i="2"/>
  <c r="C332" i="2"/>
  <c r="J332" i="2" s="1"/>
  <c r="D332" i="2"/>
  <c r="C328" i="2"/>
  <c r="J328" i="2" s="1"/>
  <c r="D328" i="2"/>
  <c r="D325" i="2"/>
  <c r="C318" i="2"/>
  <c r="J318" i="2" s="1"/>
  <c r="D318" i="2"/>
  <c r="G318" i="2" s="1"/>
  <c r="D315" i="2"/>
  <c r="C311" i="2"/>
  <c r="J311" i="2" s="1"/>
  <c r="D311" i="2"/>
  <c r="C304" i="2"/>
  <c r="J304" i="2" s="1"/>
  <c r="D304" i="2"/>
  <c r="D301" i="2"/>
  <c r="C297" i="2"/>
  <c r="J297" i="2" s="1"/>
  <c r="D297" i="2"/>
  <c r="C290" i="2"/>
  <c r="J290" i="2" s="1"/>
  <c r="D290" i="2"/>
  <c r="C287" i="2"/>
  <c r="J287" i="2" s="1"/>
  <c r="D287" i="2"/>
  <c r="C280" i="2"/>
  <c r="J280" i="2" s="1"/>
  <c r="D280" i="2"/>
  <c r="C276" i="2"/>
  <c r="J276" i="2" s="1"/>
  <c r="D276" i="2"/>
  <c r="G276" i="2" s="1"/>
  <c r="C273" i="2"/>
  <c r="J273" i="2" s="1"/>
  <c r="D273" i="2"/>
  <c r="G273" i="2" s="1"/>
  <c r="C266" i="2"/>
  <c r="J266" i="2" s="1"/>
  <c r="D266" i="2"/>
  <c r="C263" i="2"/>
  <c r="J263" i="2" s="1"/>
  <c r="D263" i="2"/>
  <c r="C256" i="2"/>
  <c r="J256" i="2" s="1"/>
  <c r="D256" i="2"/>
  <c r="D253" i="2"/>
  <c r="C249" i="2"/>
  <c r="J249" i="2" s="1"/>
  <c r="D249" i="2"/>
  <c r="C242" i="2"/>
  <c r="J242" i="2" s="1"/>
  <c r="D242" i="2"/>
  <c r="G242" i="2" s="1"/>
  <c r="C239" i="2"/>
  <c r="J239" i="2" s="1"/>
  <c r="D239" i="2"/>
  <c r="C232" i="2"/>
  <c r="J232" i="2" s="1"/>
  <c r="D232" i="2"/>
  <c r="D229" i="2"/>
  <c r="G229" i="2" s="1"/>
  <c r="D857" i="2"/>
  <c r="C854" i="2"/>
  <c r="J854" i="2" s="1"/>
  <c r="D854" i="2"/>
  <c r="D849" i="2"/>
  <c r="C846" i="2"/>
  <c r="J846" i="2" s="1"/>
  <c r="D846" i="2"/>
  <c r="D841" i="2"/>
  <c r="C838" i="2"/>
  <c r="J838" i="2" s="1"/>
  <c r="D838" i="2"/>
  <c r="D833" i="2"/>
  <c r="C830" i="2"/>
  <c r="J830" i="2" s="1"/>
  <c r="D830" i="2"/>
  <c r="D825" i="2"/>
  <c r="C822" i="2"/>
  <c r="J822" i="2" s="1"/>
  <c r="D822" i="2"/>
  <c r="D817" i="2"/>
  <c r="C814" i="2"/>
  <c r="J814" i="2" s="1"/>
  <c r="D814" i="2"/>
  <c r="D809" i="2"/>
  <c r="C806" i="2"/>
  <c r="J806" i="2" s="1"/>
  <c r="D806" i="2"/>
  <c r="D801" i="2"/>
  <c r="C798" i="2"/>
  <c r="J798" i="2" s="1"/>
  <c r="D798" i="2"/>
  <c r="D793" i="2"/>
  <c r="G793" i="2" s="1"/>
  <c r="C790" i="2"/>
  <c r="J790" i="2" s="1"/>
  <c r="D790" i="2"/>
  <c r="D785" i="2"/>
  <c r="C782" i="2"/>
  <c r="J782" i="2" s="1"/>
  <c r="D782" i="2"/>
  <c r="G782" i="2" s="1"/>
  <c r="D777" i="2"/>
  <c r="G777" i="2" s="1"/>
  <c r="C774" i="2"/>
  <c r="J774" i="2" s="1"/>
  <c r="D774" i="2"/>
  <c r="D769" i="2"/>
  <c r="C766" i="2"/>
  <c r="J766" i="2" s="1"/>
  <c r="D766" i="2"/>
  <c r="D761" i="2"/>
  <c r="C758" i="2"/>
  <c r="J758" i="2" s="1"/>
  <c r="D758" i="2"/>
  <c r="D753" i="2"/>
  <c r="C750" i="2"/>
  <c r="J750" i="2" s="1"/>
  <c r="D750" i="2"/>
  <c r="D745" i="2"/>
  <c r="C742" i="2"/>
  <c r="J742" i="2" s="1"/>
  <c r="D742" i="2"/>
  <c r="D737" i="2"/>
  <c r="C734" i="2"/>
  <c r="J734" i="2" s="1"/>
  <c r="D734" i="2"/>
  <c r="D729" i="2"/>
  <c r="C726" i="2"/>
  <c r="J726" i="2" s="1"/>
  <c r="D726" i="2"/>
  <c r="D721" i="2"/>
  <c r="C718" i="2"/>
  <c r="J718" i="2" s="1"/>
  <c r="D718" i="2"/>
  <c r="D713" i="2"/>
  <c r="C710" i="2"/>
  <c r="J710" i="2" s="1"/>
  <c r="D710" i="2"/>
  <c r="D705" i="2"/>
  <c r="C702" i="2"/>
  <c r="J702" i="2" s="1"/>
  <c r="D702" i="2"/>
  <c r="D697" i="2"/>
  <c r="C694" i="2"/>
  <c r="J694" i="2" s="1"/>
  <c r="D694" i="2"/>
  <c r="G694" i="2" s="1"/>
  <c r="D689" i="2"/>
  <c r="C686" i="2"/>
  <c r="J686" i="2" s="1"/>
  <c r="D686" i="2"/>
  <c r="C683" i="2"/>
  <c r="J683" i="2" s="1"/>
  <c r="D683" i="2"/>
  <c r="D680" i="2"/>
  <c r="C676" i="2"/>
  <c r="J676" i="2" s="1"/>
  <c r="D676" i="2"/>
  <c r="C669" i="2"/>
  <c r="J669" i="2" s="1"/>
  <c r="D669" i="2"/>
  <c r="C665" i="2"/>
  <c r="J665" i="2" s="1"/>
  <c r="D665" i="2"/>
  <c r="C662" i="2"/>
  <c r="J662" i="2" s="1"/>
  <c r="D662" i="2"/>
  <c r="C658" i="2"/>
  <c r="J658" i="2" s="1"/>
  <c r="D658" i="2"/>
  <c r="C655" i="2"/>
  <c r="J655" i="2" s="1"/>
  <c r="D655" i="2"/>
  <c r="G655" i="2" s="1"/>
  <c r="C651" i="2"/>
  <c r="J651" i="2" s="1"/>
  <c r="D651" i="2"/>
  <c r="D648" i="2"/>
  <c r="C644" i="2"/>
  <c r="J644" i="2" s="1"/>
  <c r="D644" i="2"/>
  <c r="C637" i="2"/>
  <c r="J637" i="2" s="1"/>
  <c r="D637" i="2"/>
  <c r="G637" i="2" s="1"/>
  <c r="C633" i="2"/>
  <c r="J633" i="2" s="1"/>
  <c r="D633" i="2"/>
  <c r="C630" i="2"/>
  <c r="J630" i="2" s="1"/>
  <c r="D630" i="2"/>
  <c r="C626" i="2"/>
  <c r="J626" i="2" s="1"/>
  <c r="D626" i="2"/>
  <c r="C623" i="2"/>
  <c r="J623" i="2" s="1"/>
  <c r="D623" i="2"/>
  <c r="C619" i="2"/>
  <c r="J619" i="2" s="1"/>
  <c r="D619" i="2"/>
  <c r="D616" i="2"/>
  <c r="C612" i="2"/>
  <c r="J612" i="2" s="1"/>
  <c r="D612" i="2"/>
  <c r="C605" i="2"/>
  <c r="J605" i="2" s="1"/>
  <c r="D605" i="2"/>
  <c r="C601" i="2"/>
  <c r="J601" i="2" s="1"/>
  <c r="D601" i="2"/>
  <c r="C598" i="2"/>
  <c r="J598" i="2" s="1"/>
  <c r="D598" i="2"/>
  <c r="C594" i="2"/>
  <c r="J594" i="2" s="1"/>
  <c r="D594" i="2"/>
  <c r="G594" i="2" s="1"/>
  <c r="C591" i="2"/>
  <c r="J591" i="2" s="1"/>
  <c r="D591" i="2"/>
  <c r="C587" i="2"/>
  <c r="J587" i="2" s="1"/>
  <c r="D587" i="2"/>
  <c r="G587" i="2" s="1"/>
  <c r="D584" i="2"/>
  <c r="G584" i="2" s="1"/>
  <c r="C581" i="2"/>
  <c r="J581" i="2" s="1"/>
  <c r="D581" i="2"/>
  <c r="G581" i="2" s="1"/>
  <c r="D576" i="2"/>
  <c r="C573" i="2"/>
  <c r="J573" i="2" s="1"/>
  <c r="D573" i="2"/>
  <c r="D568" i="2"/>
  <c r="C565" i="2"/>
  <c r="J565" i="2" s="1"/>
  <c r="D565" i="2"/>
  <c r="D560" i="2"/>
  <c r="G560" i="2" s="1"/>
  <c r="C557" i="2"/>
  <c r="J557" i="2" s="1"/>
  <c r="D557" i="2"/>
  <c r="D552" i="2"/>
  <c r="C549" i="2"/>
  <c r="J549" i="2" s="1"/>
  <c r="D549" i="2"/>
  <c r="D544" i="2"/>
  <c r="C541" i="2"/>
  <c r="J541" i="2" s="1"/>
  <c r="D541" i="2"/>
  <c r="D536" i="2"/>
  <c r="G536" i="2" s="1"/>
  <c r="C533" i="2"/>
  <c r="J533" i="2" s="1"/>
  <c r="D533" i="2"/>
  <c r="D528" i="2"/>
  <c r="C525" i="2"/>
  <c r="J525" i="2" s="1"/>
  <c r="D525" i="2"/>
  <c r="G525" i="2" s="1"/>
  <c r="C522" i="2"/>
  <c r="J522" i="2" s="1"/>
  <c r="D522" i="2"/>
  <c r="C518" i="2"/>
  <c r="J518" i="2" s="1"/>
  <c r="D518" i="2"/>
  <c r="D515" i="2"/>
  <c r="C508" i="2"/>
  <c r="J508" i="2" s="1"/>
  <c r="D508" i="2"/>
  <c r="C504" i="2"/>
  <c r="J504" i="2" s="1"/>
  <c r="D504" i="2"/>
  <c r="G504" i="2" s="1"/>
  <c r="C500" i="2"/>
  <c r="J500" i="2" s="1"/>
  <c r="D500" i="2"/>
  <c r="C497" i="2"/>
  <c r="J497" i="2" s="1"/>
  <c r="D497" i="2"/>
  <c r="C494" i="2"/>
  <c r="J494" i="2" s="1"/>
  <c r="D494" i="2"/>
  <c r="G494" i="2" s="1"/>
  <c r="C490" i="2"/>
  <c r="J490" i="2" s="1"/>
  <c r="D490" i="2"/>
  <c r="C486" i="2"/>
  <c r="J486" i="2" s="1"/>
  <c r="D486" i="2"/>
  <c r="D483" i="2"/>
  <c r="C476" i="2"/>
  <c r="J476" i="2" s="1"/>
  <c r="D476" i="2"/>
  <c r="C473" i="2"/>
  <c r="J473" i="2" s="1"/>
  <c r="D473" i="2"/>
  <c r="C469" i="2"/>
  <c r="J469" i="2" s="1"/>
  <c r="D469" i="2"/>
  <c r="G469" i="2" s="1"/>
  <c r="C466" i="2"/>
  <c r="J466" i="2" s="1"/>
  <c r="D466" i="2"/>
  <c r="D463" i="2"/>
  <c r="C459" i="2"/>
  <c r="J459" i="2" s="1"/>
  <c r="D459" i="2"/>
  <c r="C455" i="2"/>
  <c r="J455" i="2" s="1"/>
  <c r="D455" i="2"/>
  <c r="G455" i="2" s="1"/>
  <c r="C448" i="2"/>
  <c r="J448" i="2" s="1"/>
  <c r="D448" i="2"/>
  <c r="C445" i="2"/>
  <c r="J445" i="2" s="1"/>
  <c r="D445" i="2"/>
  <c r="C441" i="2"/>
  <c r="J441" i="2" s="1"/>
  <c r="D441" i="2"/>
  <c r="C437" i="2"/>
  <c r="J437" i="2" s="1"/>
  <c r="D437" i="2"/>
  <c r="C434" i="2"/>
  <c r="J434" i="2" s="1"/>
  <c r="D434" i="2"/>
  <c r="D431" i="2"/>
  <c r="C424" i="2"/>
  <c r="J424" i="2" s="1"/>
  <c r="D424" i="2"/>
  <c r="G424" i="2" s="1"/>
  <c r="C420" i="2"/>
  <c r="J420" i="2" s="1"/>
  <c r="D420" i="2"/>
  <c r="C417" i="2"/>
  <c r="J417" i="2" s="1"/>
  <c r="D417" i="2"/>
  <c r="C414" i="2"/>
  <c r="J414" i="2" s="1"/>
  <c r="D414" i="2"/>
  <c r="D411" i="2"/>
  <c r="C407" i="2"/>
  <c r="J407" i="2" s="1"/>
  <c r="D407" i="2"/>
  <c r="C400" i="2"/>
  <c r="J400" i="2" s="1"/>
  <c r="D400" i="2"/>
  <c r="C394" i="2"/>
  <c r="J394" i="2" s="1"/>
  <c r="D394" i="2"/>
  <c r="C390" i="2"/>
  <c r="J390" i="2" s="1"/>
  <c r="D390" i="2"/>
  <c r="D385" i="2"/>
  <c r="D379" i="2"/>
  <c r="C375" i="2"/>
  <c r="J375" i="2" s="1"/>
  <c r="D375" i="2"/>
  <c r="D369" i="2"/>
  <c r="C362" i="2"/>
  <c r="J362" i="2" s="1"/>
  <c r="D362" i="2"/>
  <c r="C358" i="2"/>
  <c r="J358" i="2" s="1"/>
  <c r="D358" i="2"/>
  <c r="C355" i="2"/>
  <c r="J355" i="2" s="1"/>
  <c r="D355" i="2"/>
  <c r="C352" i="2"/>
  <c r="J352" i="2" s="1"/>
  <c r="D352" i="2"/>
  <c r="C348" i="2"/>
  <c r="J348" i="2" s="1"/>
  <c r="D348" i="2"/>
  <c r="C345" i="2"/>
  <c r="J345" i="2" s="1"/>
  <c r="D345" i="2"/>
  <c r="G345" i="2" s="1"/>
  <c r="C341" i="2"/>
  <c r="J341" i="2" s="1"/>
  <c r="D341" i="2"/>
  <c r="G341" i="2" s="1"/>
  <c r="C338" i="2"/>
  <c r="J338" i="2" s="1"/>
  <c r="D338" i="2"/>
  <c r="C334" i="2"/>
  <c r="J334" i="2" s="1"/>
  <c r="D334" i="2"/>
  <c r="C331" i="2"/>
  <c r="J331" i="2" s="1"/>
  <c r="D331" i="2"/>
  <c r="C327" i="2"/>
  <c r="J327" i="2" s="1"/>
  <c r="D327" i="2"/>
  <c r="C324" i="2"/>
  <c r="J324" i="2" s="1"/>
  <c r="D324" i="2"/>
  <c r="D321" i="2"/>
  <c r="C317" i="2"/>
  <c r="J317" i="2" s="1"/>
  <c r="D317" i="2"/>
  <c r="G317" i="2" s="1"/>
  <c r="C314" i="2"/>
  <c r="J314" i="2" s="1"/>
  <c r="D314" i="2"/>
  <c r="C310" i="2"/>
  <c r="J310" i="2" s="1"/>
  <c r="D310" i="2"/>
  <c r="D307" i="2"/>
  <c r="C303" i="2"/>
  <c r="J303" i="2" s="1"/>
  <c r="D303" i="2"/>
  <c r="C300" i="2"/>
  <c r="J300" i="2" s="1"/>
  <c r="D300" i="2"/>
  <c r="C296" i="2"/>
  <c r="J296" i="2" s="1"/>
  <c r="D296" i="2"/>
  <c r="D293" i="2"/>
  <c r="C286" i="2"/>
  <c r="J286" i="2" s="1"/>
  <c r="D286" i="2"/>
  <c r="D283" i="2"/>
  <c r="C279" i="2"/>
  <c r="J279" i="2" s="1"/>
  <c r="D279" i="2"/>
  <c r="G279" i="2" s="1"/>
  <c r="C272" i="2"/>
  <c r="J272" i="2" s="1"/>
  <c r="D272" i="2"/>
  <c r="D269" i="2"/>
  <c r="C262" i="2"/>
  <c r="J262" i="2" s="1"/>
  <c r="D262" i="2"/>
  <c r="D259" i="2"/>
  <c r="C255" i="2"/>
  <c r="J255" i="2" s="1"/>
  <c r="D255" i="2"/>
  <c r="C252" i="2"/>
  <c r="J252" i="2" s="1"/>
  <c r="D252" i="2"/>
  <c r="G252" i="2" s="1"/>
  <c r="C248" i="2"/>
  <c r="J248" i="2" s="1"/>
  <c r="D248" i="2"/>
  <c r="D245" i="2"/>
  <c r="C238" i="2"/>
  <c r="J238" i="2" s="1"/>
  <c r="D238" i="2"/>
  <c r="D235" i="2"/>
  <c r="C231" i="2"/>
  <c r="J231" i="2" s="1"/>
  <c r="D231" i="2"/>
  <c r="C228" i="2"/>
  <c r="J228" i="2" s="1"/>
  <c r="D228" i="2"/>
  <c r="D225" i="2"/>
  <c r="D223" i="2"/>
  <c r="G223" i="2" s="1"/>
  <c r="D221" i="2"/>
  <c r="D219" i="2"/>
  <c r="G219" i="2" s="1"/>
  <c r="D217" i="2"/>
  <c r="D215" i="2"/>
  <c r="D213" i="2"/>
  <c r="D211" i="2"/>
  <c r="D209" i="2"/>
  <c r="D207" i="2"/>
  <c r="D205" i="2"/>
  <c r="D203" i="2"/>
  <c r="D201" i="2"/>
  <c r="D199" i="2"/>
  <c r="D197" i="2"/>
  <c r="G197" i="2" s="1"/>
  <c r="D195" i="2"/>
  <c r="D193" i="2"/>
  <c r="D191" i="2"/>
  <c r="D189" i="2"/>
  <c r="G189" i="2" s="1"/>
  <c r="D187" i="2"/>
  <c r="D185" i="2"/>
  <c r="D183" i="2"/>
  <c r="D181" i="2"/>
  <c r="D179" i="2"/>
  <c r="D177" i="2"/>
  <c r="D175" i="2"/>
  <c r="D173" i="2"/>
  <c r="G173" i="2" s="1"/>
  <c r="D171" i="2"/>
  <c r="D169" i="2"/>
  <c r="G169" i="2" s="1"/>
  <c r="D167" i="2"/>
  <c r="G167" i="2" s="1"/>
  <c r="D165" i="2"/>
  <c r="D163" i="2"/>
  <c r="D161" i="2"/>
  <c r="D159" i="2"/>
  <c r="D157" i="2"/>
  <c r="D155" i="2"/>
  <c r="D153" i="2"/>
  <c r="D151" i="2"/>
  <c r="D149" i="2"/>
  <c r="D147" i="2"/>
  <c r="D145" i="2"/>
  <c r="D143" i="2"/>
  <c r="D141" i="2"/>
  <c r="D139" i="2"/>
  <c r="D137" i="2"/>
  <c r="D135" i="2"/>
  <c r="D133" i="2"/>
  <c r="D131" i="2"/>
  <c r="G131" i="2" s="1"/>
  <c r="D129" i="2"/>
  <c r="D127" i="2"/>
  <c r="D125" i="2"/>
  <c r="D123" i="2"/>
  <c r="D121" i="2"/>
  <c r="G121" i="2" s="1"/>
  <c r="D119" i="2"/>
  <c r="D117" i="2"/>
  <c r="G117" i="2" s="1"/>
  <c r="D115" i="2"/>
  <c r="D113" i="2"/>
  <c r="D111" i="2"/>
  <c r="D109" i="2"/>
  <c r="D107" i="2"/>
  <c r="D105" i="2"/>
  <c r="D103" i="2"/>
  <c r="D101" i="2"/>
  <c r="D99" i="2"/>
  <c r="D97" i="2"/>
  <c r="D95" i="2"/>
  <c r="D93" i="2"/>
  <c r="D91" i="2"/>
  <c r="D89" i="2"/>
  <c r="D87" i="2"/>
  <c r="D85" i="2"/>
  <c r="D83" i="2"/>
  <c r="D81" i="2"/>
  <c r="D79" i="2"/>
  <c r="D77" i="2"/>
  <c r="G77" i="2" s="1"/>
  <c r="D75" i="2"/>
  <c r="D73" i="2"/>
  <c r="D71" i="2"/>
  <c r="D69" i="2"/>
  <c r="D67" i="2"/>
  <c r="D65" i="2"/>
  <c r="D63" i="2"/>
  <c r="D61" i="2"/>
  <c r="D59" i="2"/>
  <c r="D57" i="2"/>
  <c r="D55" i="2"/>
  <c r="D53" i="2"/>
  <c r="D51" i="2"/>
  <c r="G51" i="2" s="1"/>
  <c r="D49" i="2"/>
  <c r="D47" i="2"/>
  <c r="D45" i="2"/>
  <c r="D43" i="2"/>
  <c r="D41" i="2"/>
  <c r="D39" i="2"/>
  <c r="D3737" i="2"/>
  <c r="D3735" i="2"/>
  <c r="D3733" i="2"/>
  <c r="D3731" i="2"/>
  <c r="D3729" i="2"/>
  <c r="D3727" i="2"/>
  <c r="D3725" i="2"/>
  <c r="D3723" i="2"/>
  <c r="D3721" i="2"/>
  <c r="D3719" i="2"/>
  <c r="D3717" i="2"/>
  <c r="D3715" i="2"/>
  <c r="D3713" i="2"/>
  <c r="D3711" i="2"/>
  <c r="D3709" i="2"/>
  <c r="D3707" i="2"/>
  <c r="G3707" i="2" s="1"/>
  <c r="D3705" i="2"/>
  <c r="D3703" i="2"/>
  <c r="D3701" i="2"/>
  <c r="D3699" i="2"/>
  <c r="D3697" i="2"/>
  <c r="D3695" i="2"/>
  <c r="D3693" i="2"/>
  <c r="D3691" i="2"/>
  <c r="D3689" i="2"/>
  <c r="D3687" i="2"/>
  <c r="D3685" i="2"/>
  <c r="D3683" i="2"/>
  <c r="D3681" i="2"/>
  <c r="G3681" i="2" s="1"/>
  <c r="D3679" i="2"/>
  <c r="D3677" i="2"/>
  <c r="D3675" i="2"/>
  <c r="G3675" i="2" s="1"/>
  <c r="D3673" i="2"/>
  <c r="D3671" i="2"/>
  <c r="G3671" i="2" s="1"/>
  <c r="D3669" i="2"/>
  <c r="D3667" i="2"/>
  <c r="D3665" i="2"/>
  <c r="D3663" i="2"/>
  <c r="D3661" i="2"/>
  <c r="D3659" i="2"/>
  <c r="D3657" i="2"/>
  <c r="D3655" i="2"/>
  <c r="D3653" i="2"/>
  <c r="D3651" i="2"/>
  <c r="D3649" i="2"/>
  <c r="D3647" i="2"/>
  <c r="D3645" i="2"/>
  <c r="D3643" i="2"/>
  <c r="D3641" i="2"/>
  <c r="D3639" i="2"/>
  <c r="D3637" i="2"/>
  <c r="D3635" i="2"/>
  <c r="D3633" i="2"/>
  <c r="D3631" i="2"/>
  <c r="G3631" i="2" s="1"/>
  <c r="D3629" i="2"/>
  <c r="D3627" i="2"/>
  <c r="D3625" i="2"/>
  <c r="G3625" i="2" s="1"/>
  <c r="D3623" i="2"/>
  <c r="D3621" i="2"/>
  <c r="D3619" i="2"/>
  <c r="D3617" i="2"/>
  <c r="D3615" i="2"/>
  <c r="D3613" i="2"/>
  <c r="D3611" i="2"/>
  <c r="G3611" i="2" s="1"/>
  <c r="D3609" i="2"/>
  <c r="G3609" i="2" s="1"/>
  <c r="D3607" i="2"/>
  <c r="D3605" i="2"/>
  <c r="D3603" i="2"/>
  <c r="D3601" i="2"/>
  <c r="D3599" i="2"/>
  <c r="D3597" i="2"/>
  <c r="D3595" i="2"/>
  <c r="D3593" i="2"/>
  <c r="D3591" i="2"/>
  <c r="D3589" i="2"/>
  <c r="D3587" i="2"/>
  <c r="D3585" i="2"/>
  <c r="G3585" i="2" s="1"/>
  <c r="D3583" i="2"/>
  <c r="D3581" i="2"/>
  <c r="D3579" i="2"/>
  <c r="D3577" i="2"/>
  <c r="D3575" i="2"/>
  <c r="D3573" i="2"/>
  <c r="D3571" i="2"/>
  <c r="D3569" i="2"/>
  <c r="D3567" i="2"/>
  <c r="D3565" i="2"/>
  <c r="D3563" i="2"/>
  <c r="D3561" i="2"/>
  <c r="G3561" i="2" s="1"/>
  <c r="D3559" i="2"/>
  <c r="D3557" i="2"/>
  <c r="D3555" i="2"/>
  <c r="D3553" i="2"/>
  <c r="D3551" i="2"/>
  <c r="D3549" i="2"/>
  <c r="D3547" i="2"/>
  <c r="G3547" i="2" s="1"/>
  <c r="D3545" i="2"/>
  <c r="G3545" i="2" s="1"/>
  <c r="D3543" i="2"/>
  <c r="D3541" i="2"/>
  <c r="D3539" i="2"/>
  <c r="G3539" i="2" s="1"/>
  <c r="D3537" i="2"/>
  <c r="D3535" i="2"/>
  <c r="D3533" i="2"/>
  <c r="G3533" i="2" s="1"/>
  <c r="D3531" i="2"/>
  <c r="D3529" i="2"/>
  <c r="D3527" i="2"/>
  <c r="D3525" i="2"/>
  <c r="D3523" i="2"/>
  <c r="D3521" i="2"/>
  <c r="D3519" i="2"/>
  <c r="D3517" i="2"/>
  <c r="D3515" i="2"/>
  <c r="D3513" i="2"/>
  <c r="D3511" i="2"/>
  <c r="D3509" i="2"/>
  <c r="D3507" i="2"/>
  <c r="D3505" i="2"/>
  <c r="D3503" i="2"/>
  <c r="D3501" i="2"/>
  <c r="D3499" i="2"/>
  <c r="D3497" i="2"/>
  <c r="D3495" i="2"/>
  <c r="D3493" i="2"/>
  <c r="D3491" i="2"/>
  <c r="D3489" i="2"/>
  <c r="D3487" i="2"/>
  <c r="D3485" i="2"/>
  <c r="G3485" i="2" s="1"/>
  <c r="D3483" i="2"/>
  <c r="D3481" i="2"/>
  <c r="D3479" i="2"/>
  <c r="G3479" i="2" s="1"/>
  <c r="D3477" i="2"/>
  <c r="G3477" i="2" s="1"/>
  <c r="D3475" i="2"/>
  <c r="D3473" i="2"/>
  <c r="D3471" i="2"/>
  <c r="D3469" i="2"/>
  <c r="D3467" i="2"/>
  <c r="D3465" i="2"/>
  <c r="G3465" i="2" s="1"/>
  <c r="D3463" i="2"/>
  <c r="D3461" i="2"/>
  <c r="G3461" i="2" s="1"/>
  <c r="D3459" i="2"/>
  <c r="D3457" i="2"/>
  <c r="G3457" i="2" s="1"/>
  <c r="D3455" i="2"/>
  <c r="D3453" i="2"/>
  <c r="D3451" i="2"/>
  <c r="D3449" i="2"/>
  <c r="D3447" i="2"/>
  <c r="D3445" i="2"/>
  <c r="D3443" i="2"/>
  <c r="D3441" i="2"/>
  <c r="D3439" i="2"/>
  <c r="D3437" i="2"/>
  <c r="D3435" i="2"/>
  <c r="D3433" i="2"/>
  <c r="D3431" i="2"/>
  <c r="D3429" i="2"/>
  <c r="D3427" i="2"/>
  <c r="D3425" i="2"/>
  <c r="D3423" i="2"/>
  <c r="D3421" i="2"/>
  <c r="D3419" i="2"/>
  <c r="D3417" i="2"/>
  <c r="G3417" i="2" s="1"/>
  <c r="D3415" i="2"/>
  <c r="D3413" i="2"/>
  <c r="D3411" i="2"/>
  <c r="G3411" i="2" s="1"/>
  <c r="D3409" i="2"/>
  <c r="D3407" i="2"/>
  <c r="D3405" i="2"/>
  <c r="D3403" i="2"/>
  <c r="D3401" i="2"/>
  <c r="D3399" i="2"/>
  <c r="D3397" i="2"/>
  <c r="G3397" i="2" s="1"/>
  <c r="D3395" i="2"/>
  <c r="D3393" i="2"/>
  <c r="D3391" i="2"/>
  <c r="D3389" i="2"/>
  <c r="D3387" i="2"/>
  <c r="D3385" i="2"/>
  <c r="G3385" i="2" s="1"/>
  <c r="D3383" i="2"/>
  <c r="D3381" i="2"/>
  <c r="G3381" i="2" s="1"/>
  <c r="D3379" i="2"/>
  <c r="G3379" i="2" s="1"/>
  <c r="D3377" i="2"/>
  <c r="D3375" i="2"/>
  <c r="D3373" i="2"/>
  <c r="D3371" i="2"/>
  <c r="G3371" i="2" s="1"/>
  <c r="D3369" i="2"/>
  <c r="D3367" i="2"/>
  <c r="D3365" i="2"/>
  <c r="G3365" i="2" s="1"/>
  <c r="D3363" i="2"/>
  <c r="D3361" i="2"/>
  <c r="D3359" i="2"/>
  <c r="D3357" i="2"/>
  <c r="D3355" i="2"/>
  <c r="D3353" i="2"/>
  <c r="G3353" i="2" s="1"/>
  <c r="D3351" i="2"/>
  <c r="D3349" i="2"/>
  <c r="D3347" i="2"/>
  <c r="D3345" i="2"/>
  <c r="G3345" i="2" s="1"/>
  <c r="D3343" i="2"/>
  <c r="D3341" i="2"/>
  <c r="D3339" i="2"/>
  <c r="D3337" i="2"/>
  <c r="G3337" i="2" s="1"/>
  <c r="D3335" i="2"/>
  <c r="D3333" i="2"/>
  <c r="D3331" i="2"/>
  <c r="D3329" i="2"/>
  <c r="D3327" i="2"/>
  <c r="D3325" i="2"/>
  <c r="D3323" i="2"/>
  <c r="D3321" i="2"/>
  <c r="G3321" i="2" s="1"/>
  <c r="D3319" i="2"/>
  <c r="D3317" i="2"/>
  <c r="D3315" i="2"/>
  <c r="D3313" i="2"/>
  <c r="D3311" i="2"/>
  <c r="D3309" i="2"/>
  <c r="D3307" i="2"/>
  <c r="D3305" i="2"/>
  <c r="D3303" i="2"/>
  <c r="D3301" i="2"/>
  <c r="D3299" i="2"/>
  <c r="G3299" i="2" s="1"/>
  <c r="D3297" i="2"/>
  <c r="D3295" i="2"/>
  <c r="D3293" i="2"/>
  <c r="G3293" i="2" s="1"/>
  <c r="D3291" i="2"/>
  <c r="D3289" i="2"/>
  <c r="D3287" i="2"/>
  <c r="D3285" i="2"/>
  <c r="G3285" i="2" s="1"/>
  <c r="D3283" i="2"/>
  <c r="D3281" i="2"/>
  <c r="D3279" i="2"/>
  <c r="D3277" i="2"/>
  <c r="D3275" i="2"/>
  <c r="G3275" i="2" s="1"/>
  <c r="D3273" i="2"/>
  <c r="G3273" i="2" s="1"/>
  <c r="D3271" i="2"/>
  <c r="D3269" i="2"/>
  <c r="D3267" i="2"/>
  <c r="D3265" i="2"/>
  <c r="D3263" i="2"/>
  <c r="D3261" i="2"/>
  <c r="D3259" i="2"/>
  <c r="D3257" i="2"/>
  <c r="D3255" i="2"/>
  <c r="D3253" i="2"/>
  <c r="G3253" i="2" s="1"/>
  <c r="D3251" i="2"/>
  <c r="D3249" i="2"/>
  <c r="D3247" i="2"/>
  <c r="D3245" i="2"/>
  <c r="D3243" i="2"/>
  <c r="D3241" i="2"/>
  <c r="D3239" i="2"/>
  <c r="D3237" i="2"/>
  <c r="G3237" i="2" s="1"/>
  <c r="D3235" i="2"/>
  <c r="D3233" i="2"/>
  <c r="D3231" i="2"/>
  <c r="D3229" i="2"/>
  <c r="D3227" i="2"/>
  <c r="G3227" i="2" s="1"/>
  <c r="D3225" i="2"/>
  <c r="D3223" i="2"/>
  <c r="D3221" i="2"/>
  <c r="D3219" i="2"/>
  <c r="D3217" i="2"/>
  <c r="G3217" i="2" s="1"/>
  <c r="D3215" i="2"/>
  <c r="G3215" i="2" s="1"/>
  <c r="D3213" i="2"/>
  <c r="D3211" i="2"/>
  <c r="D3209" i="2"/>
  <c r="G3209" i="2" s="1"/>
  <c r="D3207" i="2"/>
  <c r="D3205" i="2"/>
  <c r="D3203" i="2"/>
  <c r="D3201" i="2"/>
  <c r="D3199" i="2"/>
  <c r="D3197" i="2"/>
  <c r="D3195" i="2"/>
  <c r="D3193" i="2"/>
  <c r="G3193" i="2" s="1"/>
  <c r="D3191" i="2"/>
  <c r="D3189" i="2"/>
  <c r="D3187" i="2"/>
  <c r="G3187" i="2" s="1"/>
  <c r="D3185" i="2"/>
  <c r="D3183" i="2"/>
  <c r="D3181" i="2"/>
  <c r="D3179" i="2"/>
  <c r="D3177" i="2"/>
  <c r="D3175" i="2"/>
  <c r="D3173" i="2"/>
  <c r="D3171" i="2"/>
  <c r="D3169" i="2"/>
  <c r="D3167" i="2"/>
  <c r="D3165" i="2"/>
  <c r="D3163" i="2"/>
  <c r="D3161" i="2"/>
  <c r="D3159" i="2"/>
  <c r="D3157" i="2"/>
  <c r="D3155" i="2"/>
  <c r="D3153" i="2"/>
  <c r="D3151" i="2"/>
  <c r="D3149" i="2"/>
  <c r="D3147" i="2"/>
  <c r="D3145" i="2"/>
  <c r="D3143" i="2"/>
  <c r="D3141" i="2"/>
  <c r="D3139" i="2"/>
  <c r="D3137" i="2"/>
  <c r="D3135" i="2"/>
  <c r="D3133" i="2"/>
  <c r="D3131" i="2"/>
  <c r="G3131" i="2" s="1"/>
  <c r="D3129" i="2"/>
  <c r="D3127" i="2"/>
  <c r="D3125" i="2"/>
  <c r="D3123" i="2"/>
  <c r="D3121" i="2"/>
  <c r="D3119" i="2"/>
  <c r="D3117" i="2"/>
  <c r="D3115" i="2"/>
  <c r="D3113" i="2"/>
  <c r="D3111" i="2"/>
  <c r="D3109" i="2"/>
  <c r="D3107" i="2"/>
  <c r="D3105" i="2"/>
  <c r="D3103" i="2"/>
  <c r="D3101" i="2"/>
  <c r="D3099" i="2"/>
  <c r="D3097" i="2"/>
  <c r="D3095" i="2"/>
  <c r="D3093" i="2"/>
  <c r="G3093" i="2" s="1"/>
  <c r="D3091" i="2"/>
  <c r="G3091" i="2" s="1"/>
  <c r="D3089" i="2"/>
  <c r="G3089" i="2" s="1"/>
  <c r="D3087" i="2"/>
  <c r="D3085" i="2"/>
  <c r="G3085" i="2" s="1"/>
  <c r="D3083" i="2"/>
  <c r="D3081" i="2"/>
  <c r="D3079" i="2"/>
  <c r="D3077" i="2"/>
  <c r="G3077" i="2" s="1"/>
  <c r="D3075" i="2"/>
  <c r="G3075" i="2" s="1"/>
  <c r="D3073" i="2"/>
  <c r="G3073" i="2" s="1"/>
  <c r="D3071" i="2"/>
  <c r="D3069" i="2"/>
  <c r="D3067" i="2"/>
  <c r="D3065" i="2"/>
  <c r="D3063" i="2"/>
  <c r="D3061" i="2"/>
  <c r="D3059" i="2"/>
  <c r="D3057" i="2"/>
  <c r="D3055" i="2"/>
  <c r="D3053" i="2"/>
  <c r="D3051" i="2"/>
  <c r="D3049" i="2"/>
  <c r="G3049" i="2" s="1"/>
  <c r="D3047" i="2"/>
  <c r="D3045" i="2"/>
  <c r="D3043" i="2"/>
  <c r="D3041" i="2"/>
  <c r="D3039" i="2"/>
  <c r="D3037" i="2"/>
  <c r="D3035" i="2"/>
  <c r="D3033" i="2"/>
  <c r="D3031" i="2"/>
  <c r="D3029" i="2"/>
  <c r="D3027" i="2"/>
  <c r="D3025" i="2"/>
  <c r="D3023" i="2"/>
  <c r="D3021" i="2"/>
  <c r="D3019" i="2"/>
  <c r="D3017" i="2"/>
  <c r="G3017" i="2" s="1"/>
  <c r="D3015" i="2"/>
  <c r="G3015" i="2" s="1"/>
  <c r="D3013" i="2"/>
  <c r="D3011" i="2"/>
  <c r="D3009" i="2"/>
  <c r="D3007" i="2"/>
  <c r="D3005" i="2"/>
  <c r="D3003" i="2"/>
  <c r="D3001" i="2"/>
  <c r="D2999" i="2"/>
  <c r="D2997" i="2"/>
  <c r="D2995" i="2"/>
  <c r="D2993" i="2"/>
  <c r="D2991" i="2"/>
  <c r="D2989" i="2"/>
  <c r="D2987" i="2"/>
  <c r="D2985" i="2"/>
  <c r="D2983" i="2"/>
  <c r="D2981" i="2"/>
  <c r="D2979" i="2"/>
  <c r="D2977" i="2"/>
  <c r="D2975" i="2"/>
  <c r="D2973" i="2"/>
  <c r="D2971" i="2"/>
  <c r="D2969" i="2"/>
  <c r="D2967" i="2"/>
  <c r="D2965" i="2"/>
  <c r="D2963" i="2"/>
  <c r="D2961" i="2"/>
  <c r="D2959" i="2"/>
  <c r="D2957" i="2"/>
  <c r="D2955" i="2"/>
  <c r="D2953" i="2"/>
  <c r="D2951" i="2"/>
  <c r="D2949" i="2"/>
  <c r="G2949" i="2" s="1"/>
  <c r="D2947" i="2"/>
  <c r="G2947" i="2" s="1"/>
  <c r="D2945" i="2"/>
  <c r="D2943" i="2"/>
  <c r="D2941" i="2"/>
  <c r="D2939" i="2"/>
  <c r="D2937" i="2"/>
  <c r="D2935" i="2"/>
  <c r="D2933" i="2"/>
  <c r="D2931" i="2"/>
  <c r="D2929" i="2"/>
  <c r="D2927" i="2"/>
  <c r="D2925" i="2"/>
  <c r="D2923" i="2"/>
  <c r="D2921" i="2"/>
  <c r="D2919" i="2"/>
  <c r="D2917" i="2"/>
  <c r="D2915" i="2"/>
  <c r="D2913" i="2"/>
  <c r="D2911" i="2"/>
  <c r="G2911" i="2" s="1"/>
  <c r="D2909" i="2"/>
  <c r="D2907" i="2"/>
  <c r="D2905" i="2"/>
  <c r="G2905" i="2" s="1"/>
  <c r="D2903" i="2"/>
  <c r="G2903" i="2" s="1"/>
  <c r="D2901" i="2"/>
  <c r="G2901" i="2" s="1"/>
  <c r="D2899" i="2"/>
  <c r="G2899" i="2" s="1"/>
  <c r="D2897" i="2"/>
  <c r="D2895" i="2"/>
  <c r="D2893" i="2"/>
  <c r="G2893" i="2" s="1"/>
  <c r="D2891" i="2"/>
  <c r="D2889" i="2"/>
  <c r="D2887" i="2"/>
  <c r="D2885" i="2"/>
  <c r="D2883" i="2"/>
  <c r="D2881" i="2"/>
  <c r="D2879" i="2"/>
  <c r="D2877" i="2"/>
  <c r="D2875" i="2"/>
  <c r="D2873" i="2"/>
  <c r="D2871" i="2"/>
  <c r="D2869" i="2"/>
  <c r="G2869" i="2" s="1"/>
  <c r="D2867" i="2"/>
  <c r="D2865" i="2"/>
  <c r="D2863" i="2"/>
  <c r="D2861" i="2"/>
  <c r="D2859" i="2"/>
  <c r="D2857" i="2"/>
  <c r="D2855" i="2"/>
  <c r="D2853" i="2"/>
  <c r="G2853" i="2" s="1"/>
  <c r="D2851" i="2"/>
  <c r="D2849" i="2"/>
  <c r="D2847" i="2"/>
  <c r="D2845" i="2"/>
  <c r="D2843" i="2"/>
  <c r="D2841" i="2"/>
  <c r="D2839" i="2"/>
  <c r="D2837" i="2"/>
  <c r="D2835" i="2"/>
  <c r="D2833" i="2"/>
  <c r="D2831" i="2"/>
  <c r="D2829" i="2"/>
  <c r="D2827" i="2"/>
  <c r="D2825" i="2"/>
  <c r="D2823" i="2"/>
  <c r="D2821" i="2"/>
  <c r="D2819" i="2"/>
  <c r="D2817" i="2"/>
  <c r="D2815" i="2"/>
  <c r="D2813" i="2"/>
  <c r="D2811" i="2"/>
  <c r="D2809" i="2"/>
  <c r="D2807" i="2"/>
  <c r="D2805" i="2"/>
  <c r="D2803" i="2"/>
  <c r="G2803" i="2" s="1"/>
  <c r="D2801" i="2"/>
  <c r="D2799" i="2"/>
  <c r="D2797" i="2"/>
  <c r="D2795" i="2"/>
  <c r="D2793" i="2"/>
  <c r="D2791" i="2"/>
  <c r="D2789" i="2"/>
  <c r="D2787" i="2"/>
  <c r="D2785" i="2"/>
  <c r="D2783" i="2"/>
  <c r="D2781" i="2"/>
  <c r="D2779" i="2"/>
  <c r="D2777" i="2"/>
  <c r="D2775" i="2"/>
  <c r="D2773" i="2"/>
  <c r="D2771" i="2"/>
  <c r="D2769" i="2"/>
  <c r="D2767" i="2"/>
  <c r="D2765" i="2"/>
  <c r="D2763" i="2"/>
  <c r="D2761" i="2"/>
  <c r="D2759" i="2"/>
  <c r="G2759" i="2" s="1"/>
  <c r="D2757" i="2"/>
  <c r="D2755" i="2"/>
  <c r="D2753" i="2"/>
  <c r="D2751" i="2"/>
  <c r="D2749" i="2"/>
  <c r="D2747" i="2"/>
  <c r="D2745" i="2"/>
  <c r="D2743" i="2"/>
  <c r="D2741" i="2"/>
  <c r="D2739" i="2"/>
  <c r="D2737" i="2"/>
  <c r="D2735" i="2"/>
  <c r="D2733" i="2"/>
  <c r="D2731" i="2"/>
  <c r="D2729" i="2"/>
  <c r="D2727" i="2"/>
  <c r="D2725" i="2"/>
  <c r="D2723" i="2"/>
  <c r="G2723" i="2" s="1"/>
  <c r="D2721" i="2"/>
  <c r="G2721" i="2" s="1"/>
  <c r="D2719" i="2"/>
  <c r="D2717" i="2"/>
  <c r="D2715" i="2"/>
  <c r="G2715" i="2" s="1"/>
  <c r="D2713" i="2"/>
  <c r="D2711" i="2"/>
  <c r="D2709" i="2"/>
  <c r="D2707" i="2"/>
  <c r="D2705" i="2"/>
  <c r="D2703" i="2"/>
  <c r="D2701" i="2"/>
  <c r="D2699" i="2"/>
  <c r="D2697" i="2"/>
  <c r="D2695" i="2"/>
  <c r="D2693" i="2"/>
  <c r="D2691" i="2"/>
  <c r="D2689" i="2"/>
  <c r="D2687" i="2"/>
  <c r="D2685" i="2"/>
  <c r="D2683" i="2"/>
  <c r="G2683" i="2" s="1"/>
  <c r="D2681" i="2"/>
  <c r="G2681" i="2" s="1"/>
  <c r="D2679" i="2"/>
  <c r="D2677" i="2"/>
  <c r="D2675" i="2"/>
  <c r="D2673" i="2"/>
  <c r="D2671" i="2"/>
  <c r="D2669" i="2"/>
  <c r="D2667" i="2"/>
  <c r="D2665" i="2"/>
  <c r="D2663" i="2"/>
  <c r="G2663" i="2" s="1"/>
  <c r="D2661" i="2"/>
  <c r="D2659" i="2"/>
  <c r="D2657" i="2"/>
  <c r="D2655" i="2"/>
  <c r="D2653" i="2"/>
  <c r="G2653" i="2" s="1"/>
  <c r="D2651" i="2"/>
  <c r="D2649" i="2"/>
  <c r="D2647" i="2"/>
  <c r="D2645" i="2"/>
  <c r="D2643" i="2"/>
  <c r="D2641" i="2"/>
  <c r="D2639" i="2"/>
  <c r="G2639" i="2" s="1"/>
  <c r="D2637" i="2"/>
  <c r="D2635" i="2"/>
  <c r="D2633" i="2"/>
  <c r="G2633" i="2" s="1"/>
  <c r="D2631" i="2"/>
  <c r="D2629" i="2"/>
  <c r="D2627" i="2"/>
  <c r="D2625" i="2"/>
  <c r="D2623" i="2"/>
  <c r="D2621" i="2"/>
  <c r="D2619" i="2"/>
  <c r="D2617" i="2"/>
  <c r="D2615" i="2"/>
  <c r="D2613" i="2"/>
  <c r="D2611" i="2"/>
  <c r="D2609" i="2"/>
  <c r="D2607" i="2"/>
  <c r="D2605" i="2"/>
  <c r="D2603" i="2"/>
  <c r="D2601" i="2"/>
  <c r="D2599" i="2"/>
  <c r="D2597" i="2"/>
  <c r="D2595" i="2"/>
  <c r="D2593" i="2"/>
  <c r="D2591" i="2"/>
  <c r="D2589" i="2"/>
  <c r="D2587" i="2"/>
  <c r="D2585" i="2"/>
  <c r="D2583" i="2"/>
  <c r="D2581" i="2"/>
  <c r="D2579" i="2"/>
  <c r="D2577" i="2"/>
  <c r="D2575" i="2"/>
  <c r="D2573" i="2"/>
  <c r="D2571" i="2"/>
  <c r="D2569" i="2"/>
  <c r="D2567" i="2"/>
  <c r="D2565" i="2"/>
  <c r="D2563" i="2"/>
  <c r="D2561" i="2"/>
  <c r="G2561" i="2" s="1"/>
  <c r="D2559" i="2"/>
  <c r="D2557" i="2"/>
  <c r="D2555" i="2"/>
  <c r="D2553" i="2"/>
  <c r="D2551" i="2"/>
  <c r="D2549" i="2"/>
  <c r="D2547" i="2"/>
  <c r="D2545" i="2"/>
  <c r="D2543" i="2"/>
  <c r="D2541" i="2"/>
  <c r="D2539" i="2"/>
  <c r="D2537" i="2"/>
  <c r="D2535" i="2"/>
  <c r="D2533" i="2"/>
  <c r="D2531" i="2"/>
  <c r="D2529" i="2"/>
  <c r="D2527" i="2"/>
  <c r="D2525" i="2"/>
  <c r="D2523" i="2"/>
  <c r="D2521" i="2"/>
  <c r="D2519" i="2"/>
  <c r="D2517" i="2"/>
  <c r="D2515" i="2"/>
  <c r="D2513" i="2"/>
  <c r="D2511" i="2"/>
  <c r="D2509" i="2"/>
  <c r="D2507" i="2"/>
  <c r="D2505" i="2"/>
  <c r="D2503" i="2"/>
  <c r="D2501" i="2"/>
  <c r="D2499" i="2"/>
  <c r="D2497" i="2"/>
  <c r="D2495" i="2"/>
  <c r="D2493" i="2"/>
  <c r="D2491" i="2"/>
  <c r="D2489" i="2"/>
  <c r="D2487" i="2"/>
  <c r="D2485" i="2"/>
  <c r="D2483" i="2"/>
  <c r="D2481" i="2"/>
  <c r="D2479" i="2"/>
  <c r="G2479" i="2" s="1"/>
  <c r="D2477" i="2"/>
  <c r="D2475" i="2"/>
  <c r="D2473" i="2"/>
  <c r="D2471" i="2"/>
  <c r="G2471" i="2" s="1"/>
  <c r="D2469" i="2"/>
  <c r="D2467" i="2"/>
  <c r="D2465" i="2"/>
  <c r="D2463" i="2"/>
  <c r="D2461" i="2"/>
  <c r="D2459" i="2"/>
  <c r="D2457" i="2"/>
  <c r="D2455" i="2"/>
  <c r="D2453" i="2"/>
  <c r="D2451" i="2"/>
  <c r="D2449" i="2"/>
  <c r="D2447" i="2"/>
  <c r="D2445" i="2"/>
  <c r="D2443" i="2"/>
  <c r="G2443" i="2" s="1"/>
  <c r="D2441" i="2"/>
  <c r="D2439" i="2"/>
  <c r="D2437" i="2"/>
  <c r="D2435" i="2"/>
  <c r="D2433" i="2"/>
  <c r="D2431" i="2"/>
  <c r="D2429" i="2"/>
  <c r="D2427" i="2"/>
  <c r="D2425" i="2"/>
  <c r="D2423" i="2"/>
  <c r="D2421" i="2"/>
  <c r="D2419" i="2"/>
  <c r="D2417" i="2"/>
  <c r="D2415" i="2"/>
  <c r="D2413" i="2"/>
  <c r="D2411" i="2"/>
  <c r="D2409" i="2"/>
  <c r="G2409" i="2" s="1"/>
  <c r="D2407" i="2"/>
  <c r="D2405" i="2"/>
  <c r="D2403" i="2"/>
  <c r="G2403" i="2" s="1"/>
  <c r="D2401" i="2"/>
  <c r="D2399" i="2"/>
  <c r="D2397" i="2"/>
  <c r="D2395" i="2"/>
  <c r="D2393" i="2"/>
  <c r="D2391" i="2"/>
  <c r="D2389" i="2"/>
  <c r="D2387" i="2"/>
  <c r="D2385" i="2"/>
  <c r="D2383" i="2"/>
  <c r="D2381" i="2"/>
  <c r="D2379" i="2"/>
  <c r="G2379" i="2" s="1"/>
  <c r="D2377" i="2"/>
  <c r="D2375" i="2"/>
  <c r="D2373" i="2"/>
  <c r="G2373" i="2" s="1"/>
  <c r="D2371" i="2"/>
  <c r="D2369" i="2"/>
  <c r="D2367" i="2"/>
  <c r="D2365" i="2"/>
  <c r="D2363" i="2"/>
  <c r="D2361" i="2"/>
  <c r="D2359" i="2"/>
  <c r="D2357" i="2"/>
  <c r="D2355" i="2"/>
  <c r="D2353" i="2"/>
  <c r="D2351" i="2"/>
  <c r="D2349" i="2"/>
  <c r="D2347" i="2"/>
  <c r="D2345" i="2"/>
  <c r="D2343" i="2"/>
  <c r="D2341" i="2"/>
  <c r="D2339" i="2"/>
  <c r="D2337" i="2"/>
  <c r="D2335" i="2"/>
  <c r="D2333" i="2"/>
  <c r="D2331" i="2"/>
  <c r="D2329" i="2"/>
  <c r="G2329" i="2" s="1"/>
  <c r="D2327" i="2"/>
  <c r="D2325" i="2"/>
  <c r="D2323" i="2"/>
  <c r="D2321" i="2"/>
  <c r="D2319" i="2"/>
  <c r="D2317" i="2"/>
  <c r="D2315" i="2"/>
  <c r="D2313" i="2"/>
  <c r="D2311" i="2"/>
  <c r="G2311" i="2" s="1"/>
  <c r="D2309" i="2"/>
  <c r="D2307" i="2"/>
  <c r="D2305" i="2"/>
  <c r="D2303" i="2"/>
  <c r="D2301" i="2"/>
  <c r="G2301" i="2" s="1"/>
  <c r="D2299" i="2"/>
  <c r="D2297" i="2"/>
  <c r="G2297" i="2" s="1"/>
  <c r="D2295" i="2"/>
  <c r="D2293" i="2"/>
  <c r="D2291" i="2"/>
  <c r="D2289" i="2"/>
  <c r="G2289" i="2" s="1"/>
  <c r="D2287" i="2"/>
  <c r="D2285" i="2"/>
  <c r="D2283" i="2"/>
  <c r="D2281" i="2"/>
  <c r="D2279" i="2"/>
  <c r="D2277" i="2"/>
  <c r="D2275" i="2"/>
  <c r="D2273" i="2"/>
  <c r="G2273" i="2" s="1"/>
  <c r="D2271" i="2"/>
  <c r="D2269" i="2"/>
  <c r="D2267" i="2"/>
  <c r="D2265" i="2"/>
  <c r="G2265" i="2" s="1"/>
  <c r="D2263" i="2"/>
  <c r="G2263" i="2" s="1"/>
  <c r="D2261" i="2"/>
  <c r="D2259" i="2"/>
  <c r="D2257" i="2"/>
  <c r="D2255" i="2"/>
  <c r="D2253" i="2"/>
  <c r="D2251" i="2"/>
  <c r="G2251" i="2" s="1"/>
  <c r="D2249" i="2"/>
  <c r="D2247" i="2"/>
  <c r="D2245" i="2"/>
  <c r="D2243" i="2"/>
  <c r="D2241" i="2"/>
  <c r="D2239" i="2"/>
  <c r="D2237" i="2"/>
  <c r="D2235" i="2"/>
  <c r="D2233" i="2"/>
  <c r="D2231" i="2"/>
  <c r="D2229" i="2"/>
  <c r="D2227" i="2"/>
  <c r="D2225" i="2"/>
  <c r="G2225" i="2" s="1"/>
  <c r="D2223" i="2"/>
  <c r="D2221" i="2"/>
  <c r="D2219" i="2"/>
  <c r="D2217" i="2"/>
  <c r="D2215" i="2"/>
  <c r="D2213" i="2"/>
  <c r="D2211" i="2"/>
  <c r="D2209" i="2"/>
  <c r="D2207" i="2"/>
  <c r="D2205" i="2"/>
  <c r="D2203" i="2"/>
  <c r="D2201" i="2"/>
  <c r="D2199" i="2"/>
  <c r="D2197" i="2"/>
  <c r="D2195" i="2"/>
  <c r="D2193" i="2"/>
  <c r="D2191" i="2"/>
  <c r="D2189" i="2"/>
  <c r="D2187" i="2"/>
  <c r="D2185" i="2"/>
  <c r="D2183" i="2"/>
  <c r="G2183" i="2" s="1"/>
  <c r="D2181" i="2"/>
  <c r="D2179" i="2"/>
  <c r="D2177" i="2"/>
  <c r="D2175" i="2"/>
  <c r="D2173" i="2"/>
  <c r="D2171" i="2"/>
  <c r="D2169" i="2"/>
  <c r="D2167" i="2"/>
  <c r="D2165" i="2"/>
  <c r="D2163" i="2"/>
  <c r="D2161" i="2"/>
  <c r="G2161" i="2" s="1"/>
  <c r="D2159" i="2"/>
  <c r="D2157" i="2"/>
  <c r="D2155" i="2"/>
  <c r="G2155" i="2" s="1"/>
  <c r="D2153" i="2"/>
  <c r="D2151" i="2"/>
  <c r="G2151" i="2" s="1"/>
  <c r="D2149" i="2"/>
  <c r="D2147" i="2"/>
  <c r="D2145" i="2"/>
  <c r="G2145" i="2" s="1"/>
  <c r="D2143" i="2"/>
  <c r="G2143" i="2" s="1"/>
  <c r="D2141" i="2"/>
  <c r="D2139" i="2"/>
  <c r="D2137" i="2"/>
  <c r="D2135" i="2"/>
  <c r="D2133" i="2"/>
  <c r="D2131" i="2"/>
  <c r="D2129" i="2"/>
  <c r="D2127" i="2"/>
  <c r="D2125" i="2"/>
  <c r="D2123" i="2"/>
  <c r="D2121" i="2"/>
  <c r="D2119" i="2"/>
  <c r="D2117" i="2"/>
  <c r="D2115" i="2"/>
  <c r="D2113" i="2"/>
  <c r="D2111" i="2"/>
  <c r="D2109" i="2"/>
  <c r="D2107" i="2"/>
  <c r="D2105" i="2"/>
  <c r="D2103" i="2"/>
  <c r="D2101" i="2"/>
  <c r="D2099" i="2"/>
  <c r="D2097" i="2"/>
  <c r="D2095" i="2"/>
  <c r="G2095" i="2" s="1"/>
  <c r="D2093" i="2"/>
  <c r="G2093" i="2" s="1"/>
  <c r="D2091" i="2"/>
  <c r="G2091" i="2" s="1"/>
  <c r="D2089" i="2"/>
  <c r="D2087" i="2"/>
  <c r="G2087" i="2" s="1"/>
  <c r="D2085" i="2"/>
  <c r="D2083" i="2"/>
  <c r="D2081" i="2"/>
  <c r="D2079" i="2"/>
  <c r="D2077" i="2"/>
  <c r="D2075" i="2"/>
  <c r="D2073" i="2"/>
  <c r="D2071" i="2"/>
  <c r="D2069" i="2"/>
  <c r="D2067" i="2"/>
  <c r="D2065" i="2"/>
  <c r="D2063" i="2"/>
  <c r="D2061" i="2"/>
  <c r="D2059" i="2"/>
  <c r="D2057" i="2"/>
  <c r="D2055" i="2"/>
  <c r="G2055" i="2" s="1"/>
  <c r="D2053" i="2"/>
  <c r="G2053" i="2" s="1"/>
  <c r="D2051" i="2"/>
  <c r="D2049" i="2"/>
  <c r="D2047" i="2"/>
  <c r="G2047" i="2" s="1"/>
  <c r="D2045" i="2"/>
  <c r="D2043" i="2"/>
  <c r="G2043" i="2" s="1"/>
  <c r="D2041" i="2"/>
  <c r="D2039" i="2"/>
  <c r="D2037" i="2"/>
  <c r="D2035" i="2"/>
  <c r="D2033" i="2"/>
  <c r="D2031" i="2"/>
  <c r="D2029" i="2"/>
  <c r="D2027" i="2"/>
  <c r="D2025" i="2"/>
  <c r="G2025" i="2" s="1"/>
  <c r="D2023" i="2"/>
  <c r="D2021" i="2"/>
  <c r="D2019" i="2"/>
  <c r="D2017" i="2"/>
  <c r="D2015" i="2"/>
  <c r="D2013" i="2"/>
  <c r="D2011" i="2"/>
  <c r="D2009" i="2"/>
  <c r="D2007" i="2"/>
  <c r="D2005" i="2"/>
  <c r="D2003" i="2"/>
  <c r="G2003" i="2" s="1"/>
  <c r="D2001" i="2"/>
  <c r="D1999" i="2"/>
  <c r="D1997" i="2"/>
  <c r="D1995" i="2"/>
  <c r="D1993" i="2"/>
  <c r="D1991" i="2"/>
  <c r="D1989" i="2"/>
  <c r="D1987" i="2"/>
  <c r="D1985" i="2"/>
  <c r="G1985" i="2" s="1"/>
  <c r="D1983" i="2"/>
  <c r="D1981" i="2"/>
  <c r="D1979" i="2"/>
  <c r="D1977" i="2"/>
  <c r="D1975" i="2"/>
  <c r="D1973" i="2"/>
  <c r="G1973" i="2" s="1"/>
  <c r="D1971" i="2"/>
  <c r="D1969" i="2"/>
  <c r="D1967" i="2"/>
  <c r="G1967" i="2" s="1"/>
  <c r="D1965" i="2"/>
  <c r="G1965" i="2" s="1"/>
  <c r="D1963" i="2"/>
  <c r="D1961" i="2"/>
  <c r="D1959" i="2"/>
  <c r="D1957" i="2"/>
  <c r="D1955" i="2"/>
  <c r="D1953" i="2"/>
  <c r="D1951" i="2"/>
  <c r="D1949" i="2"/>
  <c r="D1947" i="2"/>
  <c r="G1947" i="2" s="1"/>
  <c r="D1945" i="2"/>
  <c r="D1943" i="2"/>
  <c r="D1941" i="2"/>
  <c r="D1939" i="2"/>
  <c r="D1937" i="2"/>
  <c r="D1935" i="2"/>
  <c r="D1933" i="2"/>
  <c r="D1931" i="2"/>
  <c r="D1929" i="2"/>
  <c r="D1927" i="2"/>
  <c r="D1925" i="2"/>
  <c r="D1923" i="2"/>
  <c r="D1921" i="2"/>
  <c r="D1919" i="2"/>
  <c r="G1919" i="2" s="1"/>
  <c r="D1917" i="2"/>
  <c r="D1915" i="2"/>
  <c r="D1913" i="2"/>
  <c r="D1911" i="2"/>
  <c r="D1909" i="2"/>
  <c r="D1907" i="2"/>
  <c r="D1905" i="2"/>
  <c r="D1903" i="2"/>
  <c r="D1901" i="2"/>
  <c r="D1899" i="2"/>
  <c r="D1897" i="2"/>
  <c r="D1895" i="2"/>
  <c r="D1893" i="2"/>
  <c r="D1891" i="2"/>
  <c r="D1889" i="2"/>
  <c r="D1887" i="2"/>
  <c r="D1885" i="2"/>
  <c r="G1885" i="2" s="1"/>
  <c r="D1883" i="2"/>
  <c r="D1881" i="2"/>
  <c r="D1879" i="2"/>
  <c r="D1877" i="2"/>
  <c r="D1875" i="2"/>
  <c r="D1873" i="2"/>
  <c r="D1871" i="2"/>
  <c r="D1869" i="2"/>
  <c r="D1867" i="2"/>
  <c r="D1865" i="2"/>
  <c r="D1863" i="2"/>
  <c r="D1861" i="2"/>
  <c r="D1859" i="2"/>
  <c r="D1857" i="2"/>
  <c r="D1855" i="2"/>
  <c r="D1853" i="2"/>
  <c r="D1851" i="2"/>
  <c r="D1849" i="2"/>
  <c r="D1847" i="2"/>
  <c r="D1845" i="2"/>
  <c r="D1843" i="2"/>
  <c r="D1841" i="2"/>
  <c r="D1839" i="2"/>
  <c r="D1837" i="2"/>
  <c r="G1837" i="2" s="1"/>
  <c r="D1835" i="2"/>
  <c r="D1833" i="2"/>
  <c r="D1831" i="2"/>
  <c r="D1829" i="2"/>
  <c r="D1827" i="2"/>
  <c r="D1825" i="2"/>
  <c r="D1823" i="2"/>
  <c r="G1823" i="2" s="1"/>
  <c r="D1821" i="2"/>
  <c r="G1821" i="2" s="1"/>
  <c r="D1819" i="2"/>
  <c r="D1817" i="2"/>
  <c r="D1815" i="2"/>
  <c r="D1813" i="2"/>
  <c r="D1811" i="2"/>
  <c r="D1809" i="2"/>
  <c r="D1807" i="2"/>
  <c r="D1805" i="2"/>
  <c r="D1803" i="2"/>
  <c r="D1801" i="2"/>
  <c r="D1799" i="2"/>
  <c r="D1797" i="2"/>
  <c r="D1795" i="2"/>
  <c r="D1793" i="2"/>
  <c r="D1791" i="2"/>
  <c r="G1791" i="2" s="1"/>
  <c r="D1789" i="2"/>
  <c r="G1789" i="2" s="1"/>
  <c r="D1787" i="2"/>
  <c r="D1785" i="2"/>
  <c r="D1783" i="2"/>
  <c r="D1781" i="2"/>
  <c r="D1779" i="2"/>
  <c r="D1777" i="2"/>
  <c r="D1775" i="2"/>
  <c r="D1773" i="2"/>
  <c r="D1771" i="2"/>
  <c r="D1769" i="2"/>
  <c r="D1767" i="2"/>
  <c r="G1767" i="2" s="1"/>
  <c r="D1765" i="2"/>
  <c r="D1763" i="2"/>
  <c r="G1763" i="2" s="1"/>
  <c r="D1761" i="2"/>
  <c r="D1759" i="2"/>
  <c r="D1757" i="2"/>
  <c r="D1755" i="2"/>
  <c r="D1753" i="2"/>
  <c r="D1751" i="2"/>
  <c r="D1749" i="2"/>
  <c r="D1747" i="2"/>
  <c r="D1745" i="2"/>
  <c r="D1743" i="2"/>
  <c r="D1741" i="2"/>
  <c r="D1739" i="2"/>
  <c r="D1737" i="2"/>
  <c r="D1735" i="2"/>
  <c r="D1733" i="2"/>
  <c r="G1733" i="2" s="1"/>
  <c r="D1731" i="2"/>
  <c r="D1729" i="2"/>
  <c r="D1727" i="2"/>
  <c r="D1725" i="2"/>
  <c r="D1723" i="2"/>
  <c r="G1723" i="2" s="1"/>
  <c r="D1721" i="2"/>
  <c r="D1719" i="2"/>
  <c r="D1717" i="2"/>
  <c r="D1715" i="2"/>
  <c r="D1713" i="2"/>
  <c r="G1713" i="2" s="1"/>
  <c r="D1711" i="2"/>
  <c r="D1709" i="2"/>
  <c r="D1707" i="2"/>
  <c r="D1705" i="2"/>
  <c r="D1703" i="2"/>
  <c r="D1701" i="2"/>
  <c r="D1699" i="2"/>
  <c r="D1697" i="2"/>
  <c r="G1697" i="2" s="1"/>
  <c r="D1695" i="2"/>
  <c r="D1693" i="2"/>
  <c r="D1691" i="2"/>
  <c r="D1689" i="2"/>
  <c r="D1687" i="2"/>
  <c r="D1685" i="2"/>
  <c r="D1683" i="2"/>
  <c r="G1683" i="2" s="1"/>
  <c r="D1681" i="2"/>
  <c r="D1679" i="2"/>
  <c r="D1677" i="2"/>
  <c r="D1675" i="2"/>
  <c r="D1673" i="2"/>
  <c r="D1671" i="2"/>
  <c r="D1669" i="2"/>
  <c r="D1667" i="2"/>
  <c r="D1665" i="2"/>
  <c r="G1665" i="2" s="1"/>
  <c r="D1663" i="2"/>
  <c r="D1661" i="2"/>
  <c r="G1661" i="2" s="1"/>
  <c r="D1659" i="2"/>
  <c r="D1657" i="2"/>
  <c r="D1655" i="2"/>
  <c r="D1653" i="2"/>
  <c r="D1651" i="2"/>
  <c r="D1649" i="2"/>
  <c r="D1647" i="2"/>
  <c r="G1647" i="2" s="1"/>
  <c r="D1645" i="2"/>
  <c r="D1643" i="2"/>
  <c r="D1641" i="2"/>
  <c r="D1639" i="2"/>
  <c r="D1637" i="2"/>
  <c r="G1637" i="2" s="1"/>
  <c r="D1635" i="2"/>
  <c r="D1633" i="2"/>
  <c r="D1631" i="2"/>
  <c r="G1631" i="2" s="1"/>
  <c r="D1629" i="2"/>
  <c r="D1627" i="2"/>
  <c r="D1625" i="2"/>
  <c r="D1623" i="2"/>
  <c r="D1621" i="2"/>
  <c r="D1619" i="2"/>
  <c r="D1617" i="2"/>
  <c r="D1615" i="2"/>
  <c r="D1613" i="2"/>
  <c r="D1611" i="2"/>
  <c r="D1609" i="2"/>
  <c r="D1607" i="2"/>
  <c r="D1605" i="2"/>
  <c r="G1605" i="2" s="1"/>
  <c r="D1603" i="2"/>
  <c r="G1603" i="2" s="1"/>
  <c r="D1601" i="2"/>
  <c r="D1599" i="2"/>
  <c r="D1597" i="2"/>
  <c r="D1595" i="2"/>
  <c r="D1593" i="2"/>
  <c r="D1591" i="2"/>
  <c r="D1589" i="2"/>
  <c r="G1589" i="2" s="1"/>
  <c r="D1587" i="2"/>
  <c r="D1585" i="2"/>
  <c r="D1583" i="2"/>
  <c r="D1581" i="2"/>
  <c r="G1581" i="2" s="1"/>
  <c r="D1579" i="2"/>
  <c r="D1577" i="2"/>
  <c r="D1575" i="2"/>
  <c r="D1573" i="2"/>
  <c r="D1571" i="2"/>
  <c r="D1569" i="2"/>
  <c r="D1567" i="2"/>
  <c r="G1567" i="2" s="1"/>
  <c r="D1565" i="2"/>
  <c r="G1565" i="2" s="1"/>
  <c r="D1563" i="2"/>
  <c r="D1561" i="2"/>
  <c r="D1559" i="2"/>
  <c r="D1557" i="2"/>
  <c r="D1555" i="2"/>
  <c r="D1553" i="2"/>
  <c r="D1551" i="2"/>
  <c r="D1549" i="2"/>
  <c r="D1547" i="2"/>
  <c r="D1545" i="2"/>
  <c r="D1543" i="2"/>
  <c r="D1541" i="2"/>
  <c r="D1539" i="2"/>
  <c r="G1539" i="2" s="1"/>
  <c r="D1537" i="2"/>
  <c r="G1537" i="2" s="1"/>
  <c r="D1535" i="2"/>
  <c r="D1533" i="2"/>
  <c r="D1531" i="2"/>
  <c r="D1529" i="2"/>
  <c r="D1527" i="2"/>
  <c r="D1525" i="2"/>
  <c r="G1525" i="2" s="1"/>
  <c r="D1523" i="2"/>
  <c r="G1523" i="2" s="1"/>
  <c r="D1521" i="2"/>
  <c r="D1519" i="2"/>
  <c r="D1517" i="2"/>
  <c r="D1515" i="2"/>
  <c r="D1513" i="2"/>
  <c r="D1511" i="2"/>
  <c r="D1509" i="2"/>
  <c r="D1507" i="2"/>
  <c r="D1505" i="2"/>
  <c r="D1503" i="2"/>
  <c r="D1501" i="2"/>
  <c r="D1499" i="2"/>
  <c r="D1497" i="2"/>
  <c r="D1495" i="2"/>
  <c r="D1493" i="2"/>
  <c r="D1491" i="2"/>
  <c r="D1489" i="2"/>
  <c r="D1487" i="2"/>
  <c r="G1487" i="2" s="1"/>
  <c r="D1485" i="2"/>
  <c r="D1483" i="2"/>
  <c r="D1481" i="2"/>
  <c r="D1479" i="2"/>
  <c r="D1477" i="2"/>
  <c r="D1475" i="2"/>
  <c r="D1473" i="2"/>
  <c r="G1473" i="2" s="1"/>
  <c r="D1471" i="2"/>
  <c r="D1469" i="2"/>
  <c r="D1467" i="2"/>
  <c r="D1465" i="2"/>
  <c r="D1463" i="2"/>
  <c r="G1463" i="2" s="1"/>
  <c r="D1461" i="2"/>
  <c r="D1459" i="2"/>
  <c r="D1457" i="2"/>
  <c r="D1455" i="2"/>
  <c r="D1453" i="2"/>
  <c r="D1451" i="2"/>
  <c r="D1449" i="2"/>
  <c r="D1447" i="2"/>
  <c r="D1445" i="2"/>
  <c r="D1443" i="2"/>
  <c r="G1443" i="2" s="1"/>
  <c r="D1441" i="2"/>
  <c r="D1439" i="2"/>
  <c r="D1437" i="2"/>
  <c r="G1437" i="2" s="1"/>
  <c r="D1435" i="2"/>
  <c r="D1433" i="2"/>
  <c r="G1433" i="2" s="1"/>
  <c r="D1431" i="2"/>
  <c r="D1429" i="2"/>
  <c r="D1427" i="2"/>
  <c r="G1427" i="2" s="1"/>
  <c r="D1425" i="2"/>
  <c r="D1423" i="2"/>
  <c r="D1421" i="2"/>
  <c r="G1421" i="2" s="1"/>
  <c r="D1419" i="2"/>
  <c r="D1417" i="2"/>
  <c r="D1415" i="2"/>
  <c r="D1413" i="2"/>
  <c r="D1411" i="2"/>
  <c r="G1411" i="2" s="1"/>
  <c r="D1409" i="2"/>
  <c r="D1407" i="2"/>
  <c r="D1405" i="2"/>
  <c r="D1403" i="2"/>
  <c r="D1401" i="2"/>
  <c r="D1399" i="2"/>
  <c r="D1397" i="2"/>
  <c r="D1395" i="2"/>
  <c r="G1395" i="2" s="1"/>
  <c r="D1393" i="2"/>
  <c r="D1391" i="2"/>
  <c r="D1389" i="2"/>
  <c r="D1387" i="2"/>
  <c r="D1385" i="2"/>
  <c r="D1383" i="2"/>
  <c r="D1381" i="2"/>
  <c r="D1379" i="2"/>
  <c r="D1377" i="2"/>
  <c r="D1375" i="2"/>
  <c r="D1373" i="2"/>
  <c r="D1371" i="2"/>
  <c r="D1369" i="2"/>
  <c r="D1367" i="2"/>
  <c r="D1365" i="2"/>
  <c r="D1363" i="2"/>
  <c r="D1361" i="2"/>
  <c r="D1359" i="2"/>
  <c r="D1357" i="2"/>
  <c r="D1355" i="2"/>
  <c r="D1353" i="2"/>
  <c r="D1351" i="2"/>
  <c r="D1349" i="2"/>
  <c r="D1347" i="2"/>
  <c r="D1345" i="2"/>
  <c r="D1343" i="2"/>
  <c r="D1341" i="2"/>
  <c r="D1339" i="2"/>
  <c r="D1337" i="2"/>
  <c r="D1335" i="2"/>
  <c r="D1333" i="2"/>
  <c r="D1331" i="2"/>
  <c r="D1329" i="2"/>
  <c r="D1327" i="2"/>
  <c r="D1325" i="2"/>
  <c r="D1323" i="2"/>
  <c r="D1321" i="2"/>
  <c r="D1319" i="2"/>
  <c r="D1317" i="2"/>
  <c r="D1315" i="2"/>
  <c r="D1313" i="2"/>
  <c r="G1313" i="2" s="1"/>
  <c r="D1311" i="2"/>
  <c r="D1309" i="2"/>
  <c r="D1307" i="2"/>
  <c r="D1305" i="2"/>
  <c r="G1305" i="2" s="1"/>
  <c r="D1303" i="2"/>
  <c r="D1301" i="2"/>
  <c r="D1299" i="2"/>
  <c r="D1297" i="2"/>
  <c r="D1295" i="2"/>
  <c r="D1293" i="2"/>
  <c r="D1291" i="2"/>
  <c r="D1289" i="2"/>
  <c r="D1287" i="2"/>
  <c r="G1287" i="2" s="1"/>
  <c r="D1285" i="2"/>
  <c r="D1283" i="2"/>
  <c r="D1281" i="2"/>
  <c r="G1281" i="2" s="1"/>
  <c r="D1279" i="2"/>
  <c r="G1279" i="2" s="1"/>
  <c r="D1277" i="2"/>
  <c r="D1275" i="2"/>
  <c r="D1273" i="2"/>
  <c r="D1271" i="2"/>
  <c r="D1269" i="2"/>
  <c r="D1267" i="2"/>
  <c r="G1267" i="2" s="1"/>
  <c r="D1265" i="2"/>
  <c r="D1263" i="2"/>
  <c r="D1261" i="2"/>
  <c r="G1261" i="2" s="1"/>
  <c r="D1259" i="2"/>
  <c r="D1257" i="2"/>
  <c r="D1255" i="2"/>
  <c r="D1253" i="2"/>
  <c r="G1253" i="2" s="1"/>
  <c r="D1251" i="2"/>
  <c r="D1249" i="2"/>
  <c r="D1247" i="2"/>
  <c r="G1247" i="2" s="1"/>
  <c r="D1245" i="2"/>
  <c r="D1243" i="2"/>
  <c r="G1243" i="2" s="1"/>
  <c r="D1241" i="2"/>
  <c r="D1239" i="2"/>
  <c r="D1237" i="2"/>
  <c r="D1235" i="2"/>
  <c r="G1235" i="2" s="1"/>
  <c r="D1233" i="2"/>
  <c r="D1231" i="2"/>
  <c r="D1229" i="2"/>
  <c r="G1229" i="2" s="1"/>
  <c r="D1227" i="2"/>
  <c r="G1227" i="2" s="1"/>
  <c r="D1225" i="2"/>
  <c r="D1223" i="2"/>
  <c r="D1221" i="2"/>
  <c r="D1219" i="2"/>
  <c r="D1217" i="2"/>
  <c r="G1217" i="2" s="1"/>
  <c r="D1215" i="2"/>
  <c r="D1213" i="2"/>
  <c r="D1211" i="2"/>
  <c r="D1209" i="2"/>
  <c r="D1207" i="2"/>
  <c r="D1205" i="2"/>
  <c r="D1203" i="2"/>
  <c r="D1201" i="2"/>
  <c r="D1199" i="2"/>
  <c r="D1197" i="2"/>
  <c r="D1195" i="2"/>
  <c r="D1193" i="2"/>
  <c r="D1191" i="2"/>
  <c r="D1189" i="2"/>
  <c r="D1187" i="2"/>
  <c r="D1185" i="2"/>
  <c r="D1183" i="2"/>
  <c r="D1181" i="2"/>
  <c r="D1179" i="2"/>
  <c r="D1177" i="2"/>
  <c r="D1175" i="2"/>
  <c r="D1173" i="2"/>
  <c r="D1171" i="2"/>
  <c r="G1171" i="2" s="1"/>
  <c r="D1169" i="2"/>
  <c r="D1167" i="2"/>
  <c r="D1165" i="2"/>
  <c r="D1163" i="2"/>
  <c r="D1161" i="2"/>
  <c r="D1159" i="2"/>
  <c r="D1157" i="2"/>
  <c r="D1155" i="2"/>
  <c r="D1153" i="2"/>
  <c r="D1151" i="2"/>
  <c r="D1149" i="2"/>
  <c r="D1147" i="2"/>
  <c r="D1145" i="2"/>
  <c r="D1143" i="2"/>
  <c r="G1143" i="2" s="1"/>
  <c r="D1141" i="2"/>
  <c r="D1139" i="2"/>
  <c r="D1137" i="2"/>
  <c r="D1135" i="2"/>
  <c r="D1133" i="2"/>
  <c r="D1131" i="2"/>
  <c r="D1129" i="2"/>
  <c r="D1127" i="2"/>
  <c r="G1127" i="2" s="1"/>
  <c r="D1125" i="2"/>
  <c r="D1123" i="2"/>
  <c r="D1121" i="2"/>
  <c r="G1121" i="2" s="1"/>
  <c r="D1119" i="2"/>
  <c r="D1117" i="2"/>
  <c r="D1115" i="2"/>
  <c r="D1113" i="2"/>
  <c r="G1113" i="2" s="1"/>
  <c r="D1111" i="2"/>
  <c r="D1109" i="2"/>
  <c r="G1109" i="2" s="1"/>
  <c r="D1107" i="2"/>
  <c r="D1105" i="2"/>
  <c r="D1103" i="2"/>
  <c r="D1101" i="2"/>
  <c r="D1099" i="2"/>
  <c r="D1097" i="2"/>
  <c r="D1095" i="2"/>
  <c r="D1093" i="2"/>
  <c r="D1091" i="2"/>
  <c r="D1089" i="2"/>
  <c r="D1087" i="2"/>
  <c r="D1085" i="2"/>
  <c r="D1083" i="2"/>
  <c r="D1081" i="2"/>
  <c r="D1079" i="2"/>
  <c r="D1077" i="2"/>
  <c r="D1075" i="2"/>
  <c r="D1073" i="2"/>
  <c r="D1071" i="2"/>
  <c r="D1069" i="2"/>
  <c r="D1067" i="2"/>
  <c r="G1067" i="2" s="1"/>
  <c r="D1065" i="2"/>
  <c r="G1065" i="2" s="1"/>
  <c r="D1063" i="2"/>
  <c r="D1061" i="2"/>
  <c r="D1059" i="2"/>
  <c r="D1057" i="2"/>
  <c r="D1055" i="2"/>
  <c r="G1055" i="2" s="1"/>
  <c r="D1053" i="2"/>
  <c r="D1051" i="2"/>
  <c r="D1049" i="2"/>
  <c r="D1047" i="2"/>
  <c r="D1045" i="2"/>
  <c r="D1043" i="2"/>
  <c r="D1041" i="2"/>
  <c r="D1039" i="2"/>
  <c r="D1037" i="2"/>
  <c r="D1035" i="2"/>
  <c r="D1033" i="2"/>
  <c r="D1031" i="2"/>
  <c r="D1029" i="2"/>
  <c r="D1027" i="2"/>
  <c r="D1025" i="2"/>
  <c r="G1025" i="2" s="1"/>
  <c r="D1023" i="2"/>
  <c r="D1021" i="2"/>
  <c r="D1019" i="2"/>
  <c r="D1017" i="2"/>
  <c r="D1015" i="2"/>
  <c r="G1015" i="2" s="1"/>
  <c r="D1013" i="2"/>
  <c r="D1011" i="2"/>
  <c r="D1009" i="2"/>
  <c r="D1007" i="2"/>
  <c r="D1005" i="2"/>
  <c r="D1003" i="2"/>
  <c r="D1001" i="2"/>
  <c r="G1001" i="2" s="1"/>
  <c r="D999" i="2"/>
  <c r="G999" i="2" s="1"/>
  <c r="D997" i="2"/>
  <c r="G997" i="2" s="1"/>
  <c r="D995" i="2"/>
  <c r="D993" i="2"/>
  <c r="D991" i="2"/>
  <c r="D989" i="2"/>
  <c r="D987" i="2"/>
  <c r="D985" i="2"/>
  <c r="D983" i="2"/>
  <c r="D981" i="2"/>
  <c r="D979" i="2"/>
  <c r="D977" i="2"/>
  <c r="D975" i="2"/>
  <c r="D973" i="2"/>
  <c r="D971" i="2"/>
  <c r="G971" i="2" s="1"/>
  <c r="D969" i="2"/>
  <c r="D967" i="2"/>
  <c r="D965" i="2"/>
  <c r="D963" i="2"/>
  <c r="D961" i="2"/>
  <c r="G961" i="2" s="1"/>
  <c r="D959" i="2"/>
  <c r="G959" i="2" s="1"/>
  <c r="D957" i="2"/>
  <c r="D955" i="2"/>
  <c r="D953" i="2"/>
  <c r="D951" i="2"/>
  <c r="D949" i="2"/>
  <c r="G949" i="2" s="1"/>
  <c r="D947" i="2"/>
  <c r="D945" i="2"/>
  <c r="G945" i="2" s="1"/>
  <c r="D943" i="2"/>
  <c r="D941" i="2"/>
  <c r="D939" i="2"/>
  <c r="D937" i="2"/>
  <c r="D935" i="2"/>
  <c r="D933" i="2"/>
  <c r="D931" i="2"/>
  <c r="D929" i="2"/>
  <c r="D927" i="2"/>
  <c r="D925" i="2"/>
  <c r="D923" i="2"/>
  <c r="D921" i="2"/>
  <c r="D919" i="2"/>
  <c r="D917" i="2"/>
  <c r="G917" i="2" s="1"/>
  <c r="D915" i="2"/>
  <c r="D913" i="2"/>
  <c r="D911" i="2"/>
  <c r="G911" i="2" s="1"/>
  <c r="D909" i="2"/>
  <c r="D907" i="2"/>
  <c r="D905" i="2"/>
  <c r="D903" i="2"/>
  <c r="D901" i="2"/>
  <c r="D899" i="2"/>
  <c r="D897" i="2"/>
  <c r="D895" i="2"/>
  <c r="D893" i="2"/>
  <c r="D891" i="2"/>
  <c r="G891" i="2" s="1"/>
  <c r="D889" i="2"/>
  <c r="D887" i="2"/>
  <c r="D885" i="2"/>
  <c r="D883" i="2"/>
  <c r="D881" i="2"/>
  <c r="D879" i="2"/>
  <c r="D877" i="2"/>
  <c r="D875" i="2"/>
  <c r="G875" i="2" s="1"/>
  <c r="D873" i="2"/>
  <c r="G873" i="2" s="1"/>
  <c r="D871" i="2"/>
  <c r="D869" i="2"/>
  <c r="D867" i="2"/>
  <c r="G867" i="2" s="1"/>
  <c r="D865" i="2"/>
  <c r="D863" i="2"/>
  <c r="D861" i="2"/>
  <c r="G861" i="2" s="1"/>
  <c r="D859" i="2"/>
  <c r="C856" i="2"/>
  <c r="J856" i="2" s="1"/>
  <c r="D856" i="2"/>
  <c r="D851" i="2"/>
  <c r="C848" i="2"/>
  <c r="J848" i="2" s="1"/>
  <c r="D848" i="2"/>
  <c r="G848" i="2" s="1"/>
  <c r="D843" i="2"/>
  <c r="C840" i="2"/>
  <c r="J840" i="2" s="1"/>
  <c r="D840" i="2"/>
  <c r="G840" i="2" s="1"/>
  <c r="D835" i="2"/>
  <c r="C832" i="2"/>
  <c r="J832" i="2" s="1"/>
  <c r="D832" i="2"/>
  <c r="D827" i="2"/>
  <c r="C824" i="2"/>
  <c r="J824" i="2" s="1"/>
  <c r="D824" i="2"/>
  <c r="D819" i="2"/>
  <c r="C816" i="2"/>
  <c r="J816" i="2" s="1"/>
  <c r="D816" i="2"/>
  <c r="D811" i="2"/>
  <c r="C808" i="2"/>
  <c r="J808" i="2" s="1"/>
  <c r="D808" i="2"/>
  <c r="D803" i="2"/>
  <c r="C800" i="2"/>
  <c r="J800" i="2" s="1"/>
  <c r="D800" i="2"/>
  <c r="G800" i="2" s="1"/>
  <c r="D795" i="2"/>
  <c r="G795" i="2" s="1"/>
  <c r="C792" i="2"/>
  <c r="J792" i="2" s="1"/>
  <c r="D792" i="2"/>
  <c r="D787" i="2"/>
  <c r="C784" i="2"/>
  <c r="J784" i="2" s="1"/>
  <c r="D784" i="2"/>
  <c r="D779" i="2"/>
  <c r="C776" i="2"/>
  <c r="J776" i="2" s="1"/>
  <c r="D776" i="2"/>
  <c r="D771" i="2"/>
  <c r="C768" i="2"/>
  <c r="J768" i="2" s="1"/>
  <c r="D768" i="2"/>
  <c r="D763" i="2"/>
  <c r="C760" i="2"/>
  <c r="J760" i="2" s="1"/>
  <c r="D760" i="2"/>
  <c r="D755" i="2"/>
  <c r="C752" i="2"/>
  <c r="J752" i="2" s="1"/>
  <c r="D752" i="2"/>
  <c r="D747" i="2"/>
  <c r="C744" i="2"/>
  <c r="J744" i="2" s="1"/>
  <c r="D744" i="2"/>
  <c r="D739" i="2"/>
  <c r="C736" i="2"/>
  <c r="J736" i="2" s="1"/>
  <c r="D736" i="2"/>
  <c r="D731" i="2"/>
  <c r="C728" i="2"/>
  <c r="J728" i="2" s="1"/>
  <c r="D728" i="2"/>
  <c r="D723" i="2"/>
  <c r="C720" i="2"/>
  <c r="J720" i="2" s="1"/>
  <c r="D720" i="2"/>
  <c r="D715" i="2"/>
  <c r="C712" i="2"/>
  <c r="J712" i="2" s="1"/>
  <c r="D712" i="2"/>
  <c r="D707" i="2"/>
  <c r="G707" i="2" s="1"/>
  <c r="C704" i="2"/>
  <c r="J704" i="2" s="1"/>
  <c r="D704" i="2"/>
  <c r="D699" i="2"/>
  <c r="C696" i="2"/>
  <c r="J696" i="2" s="1"/>
  <c r="D696" i="2"/>
  <c r="D691" i="2"/>
  <c r="C688" i="2"/>
  <c r="J688" i="2" s="1"/>
  <c r="D688" i="2"/>
  <c r="C682" i="2"/>
  <c r="J682" i="2" s="1"/>
  <c r="D682" i="2"/>
  <c r="G682" i="2" s="1"/>
  <c r="C679" i="2"/>
  <c r="J679" i="2" s="1"/>
  <c r="D679" i="2"/>
  <c r="C675" i="2"/>
  <c r="J675" i="2" s="1"/>
  <c r="D675" i="2"/>
  <c r="D672" i="2"/>
  <c r="C668" i="2"/>
  <c r="J668" i="2" s="1"/>
  <c r="D668" i="2"/>
  <c r="C661" i="2"/>
  <c r="J661" i="2" s="1"/>
  <c r="D661" i="2"/>
  <c r="C657" i="2"/>
  <c r="J657" i="2" s="1"/>
  <c r="D657" i="2"/>
  <c r="C654" i="2"/>
  <c r="J654" i="2" s="1"/>
  <c r="D654" i="2"/>
  <c r="C650" i="2"/>
  <c r="J650" i="2" s="1"/>
  <c r="D650" i="2"/>
  <c r="C647" i="2"/>
  <c r="J647" i="2" s="1"/>
  <c r="D647" i="2"/>
  <c r="C643" i="2"/>
  <c r="J643" i="2" s="1"/>
  <c r="D643" i="2"/>
  <c r="D640" i="2"/>
  <c r="C636" i="2"/>
  <c r="J636" i="2" s="1"/>
  <c r="D636" i="2"/>
  <c r="C629" i="2"/>
  <c r="J629" i="2" s="1"/>
  <c r="D629" i="2"/>
  <c r="G629" i="2" s="1"/>
  <c r="C625" i="2"/>
  <c r="J625" i="2" s="1"/>
  <c r="D625" i="2"/>
  <c r="C622" i="2"/>
  <c r="J622" i="2" s="1"/>
  <c r="D622" i="2"/>
  <c r="C618" i="2"/>
  <c r="J618" i="2" s="1"/>
  <c r="D618" i="2"/>
  <c r="G618" i="2" s="1"/>
  <c r="C615" i="2"/>
  <c r="J615" i="2" s="1"/>
  <c r="D615" i="2"/>
  <c r="C611" i="2"/>
  <c r="J611" i="2" s="1"/>
  <c r="D611" i="2"/>
  <c r="D608" i="2"/>
  <c r="C604" i="2"/>
  <c r="J604" i="2" s="1"/>
  <c r="D604" i="2"/>
  <c r="C597" i="2"/>
  <c r="J597" i="2" s="1"/>
  <c r="D597" i="2"/>
  <c r="C593" i="2"/>
  <c r="J593" i="2" s="1"/>
  <c r="D593" i="2"/>
  <c r="C590" i="2"/>
  <c r="J590" i="2" s="1"/>
  <c r="D590" i="2"/>
  <c r="C586" i="2"/>
  <c r="J586" i="2" s="1"/>
  <c r="D586" i="2"/>
  <c r="C583" i="2"/>
  <c r="J583" i="2" s="1"/>
  <c r="D583" i="2"/>
  <c r="D578" i="2"/>
  <c r="G578" i="2" s="1"/>
  <c r="C575" i="2"/>
  <c r="J575" i="2" s="1"/>
  <c r="D575" i="2"/>
  <c r="D570" i="2"/>
  <c r="C567" i="2"/>
  <c r="J567" i="2" s="1"/>
  <c r="D567" i="2"/>
  <c r="G567" i="2" s="1"/>
  <c r="D562" i="2"/>
  <c r="C559" i="2"/>
  <c r="J559" i="2" s="1"/>
  <c r="D559" i="2"/>
  <c r="D554" i="2"/>
  <c r="C551" i="2"/>
  <c r="J551" i="2" s="1"/>
  <c r="D551" i="2"/>
  <c r="G551" i="2" s="1"/>
  <c r="D546" i="2"/>
  <c r="C543" i="2"/>
  <c r="J543" i="2" s="1"/>
  <c r="D543" i="2"/>
  <c r="D538" i="2"/>
  <c r="C535" i="2"/>
  <c r="J535" i="2" s="1"/>
  <c r="D535" i="2"/>
  <c r="D530" i="2"/>
  <c r="C527" i="2"/>
  <c r="J527" i="2" s="1"/>
  <c r="D527" i="2"/>
  <c r="C521" i="2"/>
  <c r="J521" i="2" s="1"/>
  <c r="D521" i="2"/>
  <c r="C517" i="2"/>
  <c r="J517" i="2" s="1"/>
  <c r="D517" i="2"/>
  <c r="C514" i="2"/>
  <c r="J514" i="2" s="1"/>
  <c r="D514" i="2"/>
  <c r="G514" i="2" s="1"/>
  <c r="D511" i="2"/>
  <c r="C507" i="2"/>
  <c r="J507" i="2" s="1"/>
  <c r="D507" i="2"/>
  <c r="C503" i="2"/>
  <c r="J503" i="2" s="1"/>
  <c r="D503" i="2"/>
  <c r="C496" i="2"/>
  <c r="J496" i="2" s="1"/>
  <c r="D496" i="2"/>
  <c r="G496" i="2" s="1"/>
  <c r="C493" i="2"/>
  <c r="J493" i="2" s="1"/>
  <c r="D493" i="2"/>
  <c r="C489" i="2"/>
  <c r="J489" i="2" s="1"/>
  <c r="D489" i="2"/>
  <c r="G489" i="2" s="1"/>
  <c r="C485" i="2"/>
  <c r="J485" i="2" s="1"/>
  <c r="D485" i="2"/>
  <c r="C482" i="2"/>
  <c r="J482" i="2" s="1"/>
  <c r="D482" i="2"/>
  <c r="D479" i="2"/>
  <c r="C472" i="2"/>
  <c r="J472" i="2" s="1"/>
  <c r="D472" i="2"/>
  <c r="C468" i="2"/>
  <c r="J468" i="2" s="1"/>
  <c r="D468" i="2"/>
  <c r="G468" i="2" s="1"/>
  <c r="C465" i="2"/>
  <c r="J465" i="2" s="1"/>
  <c r="D465" i="2"/>
  <c r="C462" i="2"/>
  <c r="J462" i="2" s="1"/>
  <c r="D462" i="2"/>
  <c r="C458" i="2"/>
  <c r="J458" i="2" s="1"/>
  <c r="D458" i="2"/>
  <c r="C454" i="2"/>
  <c r="J454" i="2" s="1"/>
  <c r="D454" i="2"/>
  <c r="D451" i="2"/>
  <c r="C444" i="2"/>
  <c r="J444" i="2" s="1"/>
  <c r="D444" i="2"/>
  <c r="C440" i="2"/>
  <c r="J440" i="2" s="1"/>
  <c r="D440" i="2"/>
  <c r="C436" i="2"/>
  <c r="J436" i="2" s="1"/>
  <c r="D436" i="2"/>
  <c r="C433" i="2"/>
  <c r="J433" i="2" s="1"/>
  <c r="D433" i="2"/>
  <c r="G433" i="2" s="1"/>
  <c r="C430" i="2"/>
  <c r="J430" i="2" s="1"/>
  <c r="D430" i="2"/>
  <c r="D427" i="2"/>
  <c r="C423" i="2"/>
  <c r="J423" i="2" s="1"/>
  <c r="D423" i="2"/>
  <c r="G423" i="2" s="1"/>
  <c r="C416" i="2"/>
  <c r="J416" i="2" s="1"/>
  <c r="D416" i="2"/>
  <c r="G416" i="2" s="1"/>
  <c r="C413" i="2"/>
  <c r="J413" i="2" s="1"/>
  <c r="D413" i="2"/>
  <c r="G413" i="2" s="1"/>
  <c r="C410" i="2"/>
  <c r="J410" i="2" s="1"/>
  <c r="D410" i="2"/>
  <c r="G410" i="2" s="1"/>
  <c r="C406" i="2"/>
  <c r="J406" i="2" s="1"/>
  <c r="D406" i="2"/>
  <c r="G406" i="2" s="1"/>
  <c r="D403" i="2"/>
  <c r="D397" i="2"/>
  <c r="C393" i="2"/>
  <c r="J393" i="2" s="1"/>
  <c r="D393" i="2"/>
  <c r="D387" i="2"/>
  <c r="G387" i="2" s="1"/>
  <c r="C384" i="2"/>
  <c r="J384" i="2" s="1"/>
  <c r="D384" i="2"/>
  <c r="G384" i="2" s="1"/>
  <c r="D381" i="2"/>
  <c r="C378" i="2"/>
  <c r="J378" i="2" s="1"/>
  <c r="D378" i="2"/>
  <c r="G378" i="2" s="1"/>
  <c r="C374" i="2"/>
  <c r="J374" i="2" s="1"/>
  <c r="D374" i="2"/>
  <c r="D371" i="2"/>
  <c r="C368" i="2"/>
  <c r="J368" i="2" s="1"/>
  <c r="D368" i="2"/>
  <c r="D365" i="2"/>
  <c r="C361" i="2"/>
  <c r="J361" i="2" s="1"/>
  <c r="D361" i="2"/>
  <c r="C354" i="2"/>
  <c r="J354" i="2" s="1"/>
  <c r="D354" i="2"/>
  <c r="C351" i="2"/>
  <c r="J351" i="2" s="1"/>
  <c r="D351" i="2"/>
  <c r="G351" i="2" s="1"/>
  <c r="C344" i="2"/>
  <c r="J344" i="2" s="1"/>
  <c r="D344" i="2"/>
  <c r="C340" i="2"/>
  <c r="J340" i="2" s="1"/>
  <c r="D340" i="2"/>
  <c r="G340" i="2" s="1"/>
  <c r="C337" i="2"/>
  <c r="J337" i="2" s="1"/>
  <c r="D337" i="2"/>
  <c r="G337" i="2" s="1"/>
  <c r="C330" i="2"/>
  <c r="J330" i="2" s="1"/>
  <c r="D330" i="2"/>
  <c r="C326" i="2"/>
  <c r="J326" i="2" s="1"/>
  <c r="D326" i="2"/>
  <c r="C323" i="2"/>
  <c r="J323" i="2" s="1"/>
  <c r="D323" i="2"/>
  <c r="C320" i="2"/>
  <c r="J320" i="2" s="1"/>
  <c r="D320" i="2"/>
  <c r="G320" i="2" s="1"/>
  <c r="C316" i="2"/>
  <c r="J316" i="2" s="1"/>
  <c r="D316" i="2"/>
  <c r="G316" i="2" s="1"/>
  <c r="C313" i="2"/>
  <c r="J313" i="2" s="1"/>
  <c r="D313" i="2"/>
  <c r="G313" i="2" s="1"/>
  <c r="C309" i="2"/>
  <c r="J309" i="2" s="1"/>
  <c r="D309" i="2"/>
  <c r="C306" i="2"/>
  <c r="J306" i="2" s="1"/>
  <c r="D306" i="2"/>
  <c r="C302" i="2"/>
  <c r="J302" i="2" s="1"/>
  <c r="D302" i="2"/>
  <c r="C299" i="2"/>
  <c r="J299" i="2" s="1"/>
  <c r="D299" i="2"/>
  <c r="C295" i="2"/>
  <c r="J295" i="2" s="1"/>
  <c r="D295" i="2"/>
  <c r="C292" i="2"/>
  <c r="J292" i="2" s="1"/>
  <c r="D292" i="2"/>
  <c r="D289" i="2"/>
  <c r="C285" i="2"/>
  <c r="J285" i="2" s="1"/>
  <c r="D285" i="2"/>
  <c r="C282" i="2"/>
  <c r="J282" i="2" s="1"/>
  <c r="D282" i="2"/>
  <c r="C278" i="2"/>
  <c r="J278" i="2" s="1"/>
  <c r="D278" i="2"/>
  <c r="D275" i="2"/>
  <c r="G275" i="2" s="1"/>
  <c r="C271" i="2"/>
  <c r="J271" i="2" s="1"/>
  <c r="D271" i="2"/>
  <c r="C268" i="2"/>
  <c r="J268" i="2" s="1"/>
  <c r="D268" i="2"/>
  <c r="D265" i="2"/>
  <c r="C261" i="2"/>
  <c r="J261" i="2" s="1"/>
  <c r="D261" i="2"/>
  <c r="C258" i="2"/>
  <c r="J258" i="2" s="1"/>
  <c r="D258" i="2"/>
  <c r="C254" i="2"/>
  <c r="J254" i="2" s="1"/>
  <c r="D254" i="2"/>
  <c r="C251" i="2"/>
  <c r="J251" i="2" s="1"/>
  <c r="D251" i="2"/>
  <c r="C247" i="2"/>
  <c r="J247" i="2" s="1"/>
  <c r="D247" i="2"/>
  <c r="C244" i="2"/>
  <c r="J244" i="2" s="1"/>
  <c r="D244" i="2"/>
  <c r="D241" i="2"/>
  <c r="C237" i="2"/>
  <c r="J237" i="2" s="1"/>
  <c r="D237" i="2"/>
  <c r="C234" i="2"/>
  <c r="J234" i="2" s="1"/>
  <c r="D234" i="2"/>
  <c r="C230" i="2"/>
  <c r="J230" i="2" s="1"/>
  <c r="D230" i="2"/>
  <c r="C227" i="2"/>
  <c r="J227" i="2" s="1"/>
  <c r="D227" i="2"/>
  <c r="C2826" i="2"/>
  <c r="J2826" i="2" s="1"/>
  <c r="C2824" i="2"/>
  <c r="J2824" i="2" s="1"/>
  <c r="C2822" i="2"/>
  <c r="J2822" i="2" s="1"/>
  <c r="C2820" i="2"/>
  <c r="J2820" i="2" s="1"/>
  <c r="C2818" i="2"/>
  <c r="J2818" i="2" s="1"/>
  <c r="C2816" i="2"/>
  <c r="J2816" i="2" s="1"/>
  <c r="C2814" i="2"/>
  <c r="J2814" i="2" s="1"/>
  <c r="C2812" i="2"/>
  <c r="J2812" i="2" s="1"/>
  <c r="C2810" i="2"/>
  <c r="J2810" i="2" s="1"/>
  <c r="C2808" i="2"/>
  <c r="J2808" i="2" s="1"/>
  <c r="C2806" i="2"/>
  <c r="J2806" i="2" s="1"/>
  <c r="C2804" i="2"/>
  <c r="J2804" i="2" s="1"/>
  <c r="C2802" i="2"/>
  <c r="J2802" i="2" s="1"/>
  <c r="C2800" i="2"/>
  <c r="J2800" i="2" s="1"/>
  <c r="C2798" i="2"/>
  <c r="J2798" i="2" s="1"/>
  <c r="C2796" i="2"/>
  <c r="J2796" i="2" s="1"/>
  <c r="C2794" i="2"/>
  <c r="J2794" i="2" s="1"/>
  <c r="C2792" i="2"/>
  <c r="J2792" i="2" s="1"/>
  <c r="C2790" i="2"/>
  <c r="J2790" i="2" s="1"/>
  <c r="C2788" i="2"/>
  <c r="J2788" i="2" s="1"/>
  <c r="C2786" i="2"/>
  <c r="J2786" i="2" s="1"/>
  <c r="C2784" i="2"/>
  <c r="J2784" i="2" s="1"/>
  <c r="C2782" i="2"/>
  <c r="J2782" i="2" s="1"/>
  <c r="C2780" i="2"/>
  <c r="J2780" i="2" s="1"/>
  <c r="C2778" i="2"/>
  <c r="J2778" i="2" s="1"/>
  <c r="C2776" i="2"/>
  <c r="J2776" i="2" s="1"/>
  <c r="C2774" i="2"/>
  <c r="J2774" i="2" s="1"/>
  <c r="C2772" i="2"/>
  <c r="J2772" i="2" s="1"/>
  <c r="C2770" i="2"/>
  <c r="J2770" i="2" s="1"/>
  <c r="C2768" i="2"/>
  <c r="J2768" i="2" s="1"/>
  <c r="C2766" i="2"/>
  <c r="J2766" i="2" s="1"/>
  <c r="C2764" i="2"/>
  <c r="J2764" i="2" s="1"/>
  <c r="C2762" i="2"/>
  <c r="J2762" i="2" s="1"/>
  <c r="C2760" i="2"/>
  <c r="J2760" i="2" s="1"/>
  <c r="C2758" i="2"/>
  <c r="J2758" i="2" s="1"/>
  <c r="C2756" i="2"/>
  <c r="J2756" i="2" s="1"/>
  <c r="C2754" i="2"/>
  <c r="J2754" i="2" s="1"/>
  <c r="C2752" i="2"/>
  <c r="J2752" i="2" s="1"/>
  <c r="C2750" i="2"/>
  <c r="J2750" i="2" s="1"/>
  <c r="C2748" i="2"/>
  <c r="J2748" i="2" s="1"/>
  <c r="C2746" i="2"/>
  <c r="J2746" i="2" s="1"/>
  <c r="C2744" i="2"/>
  <c r="J2744" i="2" s="1"/>
  <c r="C2742" i="2"/>
  <c r="J2742" i="2" s="1"/>
  <c r="C2740" i="2"/>
  <c r="J2740" i="2" s="1"/>
  <c r="C2738" i="2"/>
  <c r="J2738" i="2" s="1"/>
  <c r="C2736" i="2"/>
  <c r="J2736" i="2" s="1"/>
  <c r="C2734" i="2"/>
  <c r="J2734" i="2" s="1"/>
  <c r="C2732" i="2"/>
  <c r="J2732" i="2" s="1"/>
  <c r="C2730" i="2"/>
  <c r="J2730" i="2" s="1"/>
  <c r="C2728" i="2"/>
  <c r="J2728" i="2" s="1"/>
  <c r="C2726" i="2"/>
  <c r="J2726" i="2" s="1"/>
  <c r="C2724" i="2"/>
  <c r="J2724" i="2" s="1"/>
  <c r="C2722" i="2"/>
  <c r="J2722" i="2" s="1"/>
  <c r="C2720" i="2"/>
  <c r="J2720" i="2" s="1"/>
  <c r="C2718" i="2"/>
  <c r="J2718" i="2" s="1"/>
  <c r="C2716" i="2"/>
  <c r="J2716" i="2" s="1"/>
  <c r="C2714" i="2"/>
  <c r="J2714" i="2" s="1"/>
  <c r="C2712" i="2"/>
  <c r="J2712" i="2" s="1"/>
  <c r="C2710" i="2"/>
  <c r="J2710" i="2" s="1"/>
  <c r="C2708" i="2"/>
  <c r="J2708" i="2" s="1"/>
  <c r="C2706" i="2"/>
  <c r="J2706" i="2" s="1"/>
  <c r="C2704" i="2"/>
  <c r="J2704" i="2" s="1"/>
  <c r="C2702" i="2"/>
  <c r="J2702" i="2" s="1"/>
  <c r="C2700" i="2"/>
  <c r="J2700" i="2" s="1"/>
  <c r="C2698" i="2"/>
  <c r="J2698" i="2" s="1"/>
  <c r="C2696" i="2"/>
  <c r="J2696" i="2" s="1"/>
  <c r="C2694" i="2"/>
  <c r="J2694" i="2" s="1"/>
  <c r="C2692" i="2"/>
  <c r="J2692" i="2" s="1"/>
  <c r="C2690" i="2"/>
  <c r="J2690" i="2" s="1"/>
  <c r="C2688" i="2"/>
  <c r="J2688" i="2" s="1"/>
  <c r="C2686" i="2"/>
  <c r="J2686" i="2" s="1"/>
  <c r="C2684" i="2"/>
  <c r="J2684" i="2" s="1"/>
  <c r="C2682" i="2"/>
  <c r="J2682" i="2" s="1"/>
  <c r="C2680" i="2"/>
  <c r="J2680" i="2" s="1"/>
  <c r="C2678" i="2"/>
  <c r="J2678" i="2" s="1"/>
  <c r="C2676" i="2"/>
  <c r="J2676" i="2" s="1"/>
  <c r="C2674" i="2"/>
  <c r="J2674" i="2" s="1"/>
  <c r="C2672" i="2"/>
  <c r="J2672" i="2" s="1"/>
  <c r="C2670" i="2"/>
  <c r="J2670" i="2" s="1"/>
  <c r="C2668" i="2"/>
  <c r="J2668" i="2" s="1"/>
  <c r="C2666" i="2"/>
  <c r="J2666" i="2" s="1"/>
  <c r="C2664" i="2"/>
  <c r="J2664" i="2" s="1"/>
  <c r="C2662" i="2"/>
  <c r="J2662" i="2" s="1"/>
  <c r="C2660" i="2"/>
  <c r="J2660" i="2" s="1"/>
  <c r="C2658" i="2"/>
  <c r="J2658" i="2" s="1"/>
  <c r="C2656" i="2"/>
  <c r="J2656" i="2" s="1"/>
  <c r="C2654" i="2"/>
  <c r="J2654" i="2" s="1"/>
  <c r="C2652" i="2"/>
  <c r="J2652" i="2" s="1"/>
  <c r="C2650" i="2"/>
  <c r="J2650" i="2" s="1"/>
  <c r="C2648" i="2"/>
  <c r="J2648" i="2" s="1"/>
  <c r="C2646" i="2"/>
  <c r="J2646" i="2" s="1"/>
  <c r="C2644" i="2"/>
  <c r="J2644" i="2" s="1"/>
  <c r="C2642" i="2"/>
  <c r="J2642" i="2" s="1"/>
  <c r="C2640" i="2"/>
  <c r="J2640" i="2" s="1"/>
  <c r="C2638" i="2"/>
  <c r="J2638" i="2" s="1"/>
  <c r="C2636" i="2"/>
  <c r="J2636" i="2" s="1"/>
  <c r="C2634" i="2"/>
  <c r="J2634" i="2" s="1"/>
  <c r="C2632" i="2"/>
  <c r="J2632" i="2" s="1"/>
  <c r="C2630" i="2"/>
  <c r="J2630" i="2" s="1"/>
  <c r="C2628" i="2"/>
  <c r="J2628" i="2" s="1"/>
  <c r="C2626" i="2"/>
  <c r="J2626" i="2" s="1"/>
  <c r="C2624" i="2"/>
  <c r="J2624" i="2" s="1"/>
  <c r="C2622" i="2"/>
  <c r="J2622" i="2" s="1"/>
  <c r="C2620" i="2"/>
  <c r="J2620" i="2" s="1"/>
  <c r="C2618" i="2"/>
  <c r="J2618" i="2" s="1"/>
  <c r="C2616" i="2"/>
  <c r="J2616" i="2" s="1"/>
  <c r="C2614" i="2"/>
  <c r="J2614" i="2" s="1"/>
  <c r="C2612" i="2"/>
  <c r="J2612" i="2" s="1"/>
  <c r="C2610" i="2"/>
  <c r="J2610" i="2" s="1"/>
  <c r="C2608" i="2"/>
  <c r="J2608" i="2" s="1"/>
  <c r="C2606" i="2"/>
  <c r="J2606" i="2" s="1"/>
  <c r="C2604" i="2"/>
  <c r="J2604" i="2" s="1"/>
  <c r="C2602" i="2"/>
  <c r="J2602" i="2" s="1"/>
  <c r="C2600" i="2"/>
  <c r="J2600" i="2" s="1"/>
  <c r="C2598" i="2"/>
  <c r="J2598" i="2" s="1"/>
  <c r="C2596" i="2"/>
  <c r="J2596" i="2" s="1"/>
  <c r="C2594" i="2"/>
  <c r="J2594" i="2" s="1"/>
  <c r="C2592" i="2"/>
  <c r="J2592" i="2" s="1"/>
  <c r="C2590" i="2"/>
  <c r="J2590" i="2" s="1"/>
  <c r="C2588" i="2"/>
  <c r="J2588" i="2" s="1"/>
  <c r="C2586" i="2"/>
  <c r="J2586" i="2" s="1"/>
  <c r="C2584" i="2"/>
  <c r="J2584" i="2" s="1"/>
  <c r="C2582" i="2"/>
  <c r="J2582" i="2" s="1"/>
  <c r="C2580" i="2"/>
  <c r="J2580" i="2" s="1"/>
  <c r="C2578" i="2"/>
  <c r="J2578" i="2" s="1"/>
  <c r="C2576" i="2"/>
  <c r="J2576" i="2" s="1"/>
  <c r="C2574" i="2"/>
  <c r="J2574" i="2" s="1"/>
  <c r="C2572" i="2"/>
  <c r="J2572" i="2" s="1"/>
  <c r="C2570" i="2"/>
  <c r="J2570" i="2" s="1"/>
  <c r="C2568" i="2"/>
  <c r="J2568" i="2" s="1"/>
  <c r="C2566" i="2"/>
  <c r="J2566" i="2" s="1"/>
  <c r="C2564" i="2"/>
  <c r="J2564" i="2" s="1"/>
  <c r="C2562" i="2"/>
  <c r="J2562" i="2" s="1"/>
  <c r="C2560" i="2"/>
  <c r="J2560" i="2" s="1"/>
  <c r="C2558" i="2"/>
  <c r="J2558" i="2" s="1"/>
  <c r="C2556" i="2"/>
  <c r="J2556" i="2" s="1"/>
  <c r="C2554" i="2"/>
  <c r="J2554" i="2" s="1"/>
  <c r="C2552" i="2"/>
  <c r="J2552" i="2" s="1"/>
  <c r="C2550" i="2"/>
  <c r="J2550" i="2" s="1"/>
  <c r="C2548" i="2"/>
  <c r="J2548" i="2" s="1"/>
  <c r="C2546" i="2"/>
  <c r="J2546" i="2" s="1"/>
  <c r="C2544" i="2"/>
  <c r="J2544" i="2" s="1"/>
  <c r="C2542" i="2"/>
  <c r="J2542" i="2" s="1"/>
  <c r="C2540" i="2"/>
  <c r="J2540" i="2" s="1"/>
  <c r="C2538" i="2"/>
  <c r="J2538" i="2" s="1"/>
  <c r="C2536" i="2"/>
  <c r="J2536" i="2" s="1"/>
  <c r="C2534" i="2"/>
  <c r="J2534" i="2" s="1"/>
  <c r="C2532" i="2"/>
  <c r="J2532" i="2" s="1"/>
  <c r="C2530" i="2"/>
  <c r="J2530" i="2" s="1"/>
  <c r="C2528" i="2"/>
  <c r="J2528" i="2" s="1"/>
  <c r="C2526" i="2"/>
  <c r="J2526" i="2" s="1"/>
  <c r="C2524" i="2"/>
  <c r="J2524" i="2" s="1"/>
  <c r="C2522" i="2"/>
  <c r="J2522" i="2" s="1"/>
  <c r="C2520" i="2"/>
  <c r="J2520" i="2" s="1"/>
  <c r="C2518" i="2"/>
  <c r="J2518" i="2" s="1"/>
  <c r="C2516" i="2"/>
  <c r="J2516" i="2" s="1"/>
  <c r="C2514" i="2"/>
  <c r="J2514" i="2" s="1"/>
  <c r="C2512" i="2"/>
  <c r="J2512" i="2" s="1"/>
  <c r="C2510" i="2"/>
  <c r="J2510" i="2" s="1"/>
  <c r="C2508" i="2"/>
  <c r="J2508" i="2" s="1"/>
  <c r="C2506" i="2"/>
  <c r="J2506" i="2" s="1"/>
  <c r="C2504" i="2"/>
  <c r="J2504" i="2" s="1"/>
  <c r="C2502" i="2"/>
  <c r="J2502" i="2" s="1"/>
  <c r="C2500" i="2"/>
  <c r="J2500" i="2" s="1"/>
  <c r="C2498" i="2"/>
  <c r="J2498" i="2" s="1"/>
  <c r="C2496" i="2"/>
  <c r="J2496" i="2" s="1"/>
  <c r="C2494" i="2"/>
  <c r="J2494" i="2" s="1"/>
  <c r="C2492" i="2"/>
  <c r="J2492" i="2" s="1"/>
  <c r="C2490" i="2"/>
  <c r="J2490" i="2" s="1"/>
  <c r="C2488" i="2"/>
  <c r="J2488" i="2" s="1"/>
  <c r="C2486" i="2"/>
  <c r="J2486" i="2" s="1"/>
  <c r="C2484" i="2"/>
  <c r="J2484" i="2" s="1"/>
  <c r="C2482" i="2"/>
  <c r="J2482" i="2" s="1"/>
  <c r="C2480" i="2"/>
  <c r="J2480" i="2" s="1"/>
  <c r="C2478" i="2"/>
  <c r="J2478" i="2" s="1"/>
  <c r="C2476" i="2"/>
  <c r="J2476" i="2" s="1"/>
  <c r="C2474" i="2"/>
  <c r="J2474" i="2" s="1"/>
  <c r="C2472" i="2"/>
  <c r="J2472" i="2" s="1"/>
  <c r="C2470" i="2"/>
  <c r="J2470" i="2" s="1"/>
  <c r="C2468" i="2"/>
  <c r="J2468" i="2" s="1"/>
  <c r="C2466" i="2"/>
  <c r="J2466" i="2" s="1"/>
  <c r="C2464" i="2"/>
  <c r="J2464" i="2" s="1"/>
  <c r="C2462" i="2"/>
  <c r="J2462" i="2" s="1"/>
  <c r="C2460" i="2"/>
  <c r="J2460" i="2" s="1"/>
  <c r="C2458" i="2"/>
  <c r="J2458" i="2" s="1"/>
  <c r="C2456" i="2"/>
  <c r="J2456" i="2" s="1"/>
  <c r="C2454" i="2"/>
  <c r="J2454" i="2" s="1"/>
  <c r="C2452" i="2"/>
  <c r="J2452" i="2" s="1"/>
  <c r="C2450" i="2"/>
  <c r="J2450" i="2" s="1"/>
  <c r="C2448" i="2"/>
  <c r="J2448" i="2" s="1"/>
  <c r="C2446" i="2"/>
  <c r="J2446" i="2" s="1"/>
  <c r="C2444" i="2"/>
  <c r="J2444" i="2" s="1"/>
  <c r="C2442" i="2"/>
  <c r="J2442" i="2" s="1"/>
  <c r="C2440" i="2"/>
  <c r="J2440" i="2" s="1"/>
  <c r="C2438" i="2"/>
  <c r="J2438" i="2" s="1"/>
  <c r="C2436" i="2"/>
  <c r="J2436" i="2" s="1"/>
  <c r="C2434" i="2"/>
  <c r="J2434" i="2" s="1"/>
  <c r="C2432" i="2"/>
  <c r="J2432" i="2" s="1"/>
  <c r="C2430" i="2"/>
  <c r="J2430" i="2" s="1"/>
  <c r="C2428" i="2"/>
  <c r="J2428" i="2" s="1"/>
  <c r="C2426" i="2"/>
  <c r="J2426" i="2" s="1"/>
  <c r="C2424" i="2"/>
  <c r="J2424" i="2" s="1"/>
  <c r="C2422" i="2"/>
  <c r="J2422" i="2" s="1"/>
  <c r="C2420" i="2"/>
  <c r="J2420" i="2" s="1"/>
  <c r="C2418" i="2"/>
  <c r="J2418" i="2" s="1"/>
  <c r="C2416" i="2"/>
  <c r="J2416" i="2" s="1"/>
  <c r="C2414" i="2"/>
  <c r="J2414" i="2" s="1"/>
  <c r="C2412" i="2"/>
  <c r="J2412" i="2" s="1"/>
  <c r="C2410" i="2"/>
  <c r="J2410" i="2" s="1"/>
  <c r="C2408" i="2"/>
  <c r="J2408" i="2" s="1"/>
  <c r="C2406" i="2"/>
  <c r="J2406" i="2" s="1"/>
  <c r="C2404" i="2"/>
  <c r="J2404" i="2" s="1"/>
  <c r="C2402" i="2"/>
  <c r="J2402" i="2" s="1"/>
  <c r="C2400" i="2"/>
  <c r="J2400" i="2" s="1"/>
  <c r="C2398" i="2"/>
  <c r="J2398" i="2" s="1"/>
  <c r="C2396" i="2"/>
  <c r="J2396" i="2" s="1"/>
  <c r="C2394" i="2"/>
  <c r="J2394" i="2" s="1"/>
  <c r="C2392" i="2"/>
  <c r="J2392" i="2" s="1"/>
  <c r="C2390" i="2"/>
  <c r="J2390" i="2" s="1"/>
  <c r="C2388" i="2"/>
  <c r="J2388" i="2" s="1"/>
  <c r="C2386" i="2"/>
  <c r="J2386" i="2" s="1"/>
  <c r="C2384" i="2"/>
  <c r="J2384" i="2" s="1"/>
  <c r="C2382" i="2"/>
  <c r="J2382" i="2" s="1"/>
  <c r="C2380" i="2"/>
  <c r="J2380" i="2" s="1"/>
  <c r="C2378" i="2"/>
  <c r="J2378" i="2" s="1"/>
  <c r="C2376" i="2"/>
  <c r="J2376" i="2" s="1"/>
  <c r="C2374" i="2"/>
  <c r="J2374" i="2" s="1"/>
  <c r="C2372" i="2"/>
  <c r="J2372" i="2" s="1"/>
  <c r="C2370" i="2"/>
  <c r="J2370" i="2" s="1"/>
  <c r="C2368" i="2"/>
  <c r="J2368" i="2" s="1"/>
  <c r="C2366" i="2"/>
  <c r="J2366" i="2" s="1"/>
  <c r="C2364" i="2"/>
  <c r="J2364" i="2" s="1"/>
  <c r="C2362" i="2"/>
  <c r="J2362" i="2" s="1"/>
  <c r="C2360" i="2"/>
  <c r="J2360" i="2" s="1"/>
  <c r="C2358" i="2"/>
  <c r="J2358" i="2" s="1"/>
  <c r="C2356" i="2"/>
  <c r="J2356" i="2" s="1"/>
  <c r="C2354" i="2"/>
  <c r="J2354" i="2" s="1"/>
  <c r="C2352" i="2"/>
  <c r="J2352" i="2" s="1"/>
  <c r="C2350" i="2"/>
  <c r="J2350" i="2" s="1"/>
  <c r="C2348" i="2"/>
  <c r="J2348" i="2" s="1"/>
  <c r="C2346" i="2"/>
  <c r="J2346" i="2" s="1"/>
  <c r="C2344" i="2"/>
  <c r="J2344" i="2" s="1"/>
  <c r="C2342" i="2"/>
  <c r="J2342" i="2" s="1"/>
  <c r="C2340" i="2"/>
  <c r="J2340" i="2" s="1"/>
  <c r="C2338" i="2"/>
  <c r="J2338" i="2" s="1"/>
  <c r="C2336" i="2"/>
  <c r="J2336" i="2" s="1"/>
  <c r="C2334" i="2"/>
  <c r="J2334" i="2" s="1"/>
  <c r="C2332" i="2"/>
  <c r="J2332" i="2" s="1"/>
  <c r="C2330" i="2"/>
  <c r="J2330" i="2" s="1"/>
  <c r="C2328" i="2"/>
  <c r="J2328" i="2" s="1"/>
  <c r="C2326" i="2"/>
  <c r="J2326" i="2" s="1"/>
  <c r="C2324" i="2"/>
  <c r="J2324" i="2" s="1"/>
  <c r="C2322" i="2"/>
  <c r="J2322" i="2" s="1"/>
  <c r="C2320" i="2"/>
  <c r="J2320" i="2" s="1"/>
  <c r="C2318" i="2"/>
  <c r="J2318" i="2" s="1"/>
  <c r="C2316" i="2"/>
  <c r="J2316" i="2" s="1"/>
  <c r="C2314" i="2"/>
  <c r="J2314" i="2" s="1"/>
  <c r="C2312" i="2"/>
  <c r="J2312" i="2" s="1"/>
  <c r="C2310" i="2"/>
  <c r="J2310" i="2" s="1"/>
  <c r="C2308" i="2"/>
  <c r="J2308" i="2" s="1"/>
  <c r="C2306" i="2"/>
  <c r="J2306" i="2" s="1"/>
  <c r="C2304" i="2"/>
  <c r="J2304" i="2" s="1"/>
  <c r="C2302" i="2"/>
  <c r="J2302" i="2" s="1"/>
  <c r="C2300" i="2"/>
  <c r="J2300" i="2" s="1"/>
  <c r="C2298" i="2"/>
  <c r="J2298" i="2" s="1"/>
  <c r="C2296" i="2"/>
  <c r="J2296" i="2" s="1"/>
  <c r="C2294" i="2"/>
  <c r="J2294" i="2" s="1"/>
  <c r="C2292" i="2"/>
  <c r="J2292" i="2" s="1"/>
  <c r="C2290" i="2"/>
  <c r="J2290" i="2" s="1"/>
  <c r="C2288" i="2"/>
  <c r="J2288" i="2" s="1"/>
  <c r="C2286" i="2"/>
  <c r="J2286" i="2" s="1"/>
  <c r="C2284" i="2"/>
  <c r="J2284" i="2" s="1"/>
  <c r="C2282" i="2"/>
  <c r="J2282" i="2" s="1"/>
  <c r="C2280" i="2"/>
  <c r="J2280" i="2" s="1"/>
  <c r="C2278" i="2"/>
  <c r="J2278" i="2" s="1"/>
  <c r="C2276" i="2"/>
  <c r="J2276" i="2" s="1"/>
  <c r="C2274" i="2"/>
  <c r="J2274" i="2" s="1"/>
  <c r="C2272" i="2"/>
  <c r="J2272" i="2" s="1"/>
  <c r="C2270" i="2"/>
  <c r="J2270" i="2" s="1"/>
  <c r="C2268" i="2"/>
  <c r="J2268" i="2" s="1"/>
  <c r="C2266" i="2"/>
  <c r="J2266" i="2" s="1"/>
  <c r="C2264" i="2"/>
  <c r="J2264" i="2" s="1"/>
  <c r="C2262" i="2"/>
  <c r="J2262" i="2" s="1"/>
  <c r="C2260" i="2"/>
  <c r="J2260" i="2" s="1"/>
  <c r="C2258" i="2"/>
  <c r="J2258" i="2" s="1"/>
  <c r="C2256" i="2"/>
  <c r="J2256" i="2" s="1"/>
  <c r="C2254" i="2"/>
  <c r="J2254" i="2" s="1"/>
  <c r="C2252" i="2"/>
  <c r="J2252" i="2" s="1"/>
  <c r="C2250" i="2"/>
  <c r="J2250" i="2" s="1"/>
  <c r="C2248" i="2"/>
  <c r="J2248" i="2" s="1"/>
  <c r="C2246" i="2"/>
  <c r="J2246" i="2" s="1"/>
  <c r="C2244" i="2"/>
  <c r="J2244" i="2" s="1"/>
  <c r="C2242" i="2"/>
  <c r="J2242" i="2" s="1"/>
  <c r="C2240" i="2"/>
  <c r="J2240" i="2" s="1"/>
  <c r="C2238" i="2"/>
  <c r="J2238" i="2" s="1"/>
  <c r="C2236" i="2"/>
  <c r="J2236" i="2" s="1"/>
  <c r="C2234" i="2"/>
  <c r="J2234" i="2" s="1"/>
  <c r="C2232" i="2"/>
  <c r="J2232" i="2" s="1"/>
  <c r="C2230" i="2"/>
  <c r="J2230" i="2" s="1"/>
  <c r="C2228" i="2"/>
  <c r="J2228" i="2" s="1"/>
  <c r="C2226" i="2"/>
  <c r="J2226" i="2" s="1"/>
  <c r="C2224" i="2"/>
  <c r="J2224" i="2" s="1"/>
  <c r="C2222" i="2"/>
  <c r="J2222" i="2" s="1"/>
  <c r="C2220" i="2"/>
  <c r="J2220" i="2" s="1"/>
  <c r="C2218" i="2"/>
  <c r="J2218" i="2" s="1"/>
  <c r="C2216" i="2"/>
  <c r="J2216" i="2" s="1"/>
  <c r="C2214" i="2"/>
  <c r="J2214" i="2" s="1"/>
  <c r="C2212" i="2"/>
  <c r="J2212" i="2" s="1"/>
  <c r="C2210" i="2"/>
  <c r="J2210" i="2" s="1"/>
  <c r="C2208" i="2"/>
  <c r="J2208" i="2" s="1"/>
  <c r="C2206" i="2"/>
  <c r="J2206" i="2" s="1"/>
  <c r="C2204" i="2"/>
  <c r="J2204" i="2" s="1"/>
  <c r="C2202" i="2"/>
  <c r="J2202" i="2" s="1"/>
  <c r="C2200" i="2"/>
  <c r="J2200" i="2" s="1"/>
  <c r="C2198" i="2"/>
  <c r="J2198" i="2" s="1"/>
  <c r="C2196" i="2"/>
  <c r="J2196" i="2" s="1"/>
  <c r="C2194" i="2"/>
  <c r="J2194" i="2" s="1"/>
  <c r="C2192" i="2"/>
  <c r="J2192" i="2" s="1"/>
  <c r="C2190" i="2"/>
  <c r="J2190" i="2" s="1"/>
  <c r="C2188" i="2"/>
  <c r="J2188" i="2" s="1"/>
  <c r="C2186" i="2"/>
  <c r="J2186" i="2" s="1"/>
  <c r="C2184" i="2"/>
  <c r="J2184" i="2" s="1"/>
  <c r="C2182" i="2"/>
  <c r="J2182" i="2" s="1"/>
  <c r="C2180" i="2"/>
  <c r="J2180" i="2" s="1"/>
  <c r="C2178" i="2"/>
  <c r="J2178" i="2" s="1"/>
  <c r="C2176" i="2"/>
  <c r="J2176" i="2" s="1"/>
  <c r="C2174" i="2"/>
  <c r="J2174" i="2" s="1"/>
  <c r="C2172" i="2"/>
  <c r="J2172" i="2" s="1"/>
  <c r="C2170" i="2"/>
  <c r="J2170" i="2" s="1"/>
  <c r="C2168" i="2"/>
  <c r="J2168" i="2" s="1"/>
  <c r="C2166" i="2"/>
  <c r="J2166" i="2" s="1"/>
  <c r="C2164" i="2"/>
  <c r="J2164" i="2" s="1"/>
  <c r="C2162" i="2"/>
  <c r="J2162" i="2" s="1"/>
  <c r="C2160" i="2"/>
  <c r="J2160" i="2" s="1"/>
  <c r="C2158" i="2"/>
  <c r="J2158" i="2" s="1"/>
  <c r="C2156" i="2"/>
  <c r="J2156" i="2" s="1"/>
  <c r="C2154" i="2"/>
  <c r="J2154" i="2" s="1"/>
  <c r="C2152" i="2"/>
  <c r="J2152" i="2" s="1"/>
  <c r="C2150" i="2"/>
  <c r="J2150" i="2" s="1"/>
  <c r="C2148" i="2"/>
  <c r="J2148" i="2" s="1"/>
  <c r="C2146" i="2"/>
  <c r="J2146" i="2" s="1"/>
  <c r="C2144" i="2"/>
  <c r="J2144" i="2" s="1"/>
  <c r="C2142" i="2"/>
  <c r="J2142" i="2" s="1"/>
  <c r="C2140" i="2"/>
  <c r="J2140" i="2" s="1"/>
  <c r="C2138" i="2"/>
  <c r="J2138" i="2" s="1"/>
  <c r="C2136" i="2"/>
  <c r="J2136" i="2" s="1"/>
  <c r="C2134" i="2"/>
  <c r="J2134" i="2" s="1"/>
  <c r="C2132" i="2"/>
  <c r="J2132" i="2" s="1"/>
  <c r="C2130" i="2"/>
  <c r="J2130" i="2" s="1"/>
  <c r="C2128" i="2"/>
  <c r="J2128" i="2" s="1"/>
  <c r="C2126" i="2"/>
  <c r="J2126" i="2" s="1"/>
  <c r="C2124" i="2"/>
  <c r="J2124" i="2" s="1"/>
  <c r="C2122" i="2"/>
  <c r="J2122" i="2" s="1"/>
  <c r="C2120" i="2"/>
  <c r="J2120" i="2" s="1"/>
  <c r="C2118" i="2"/>
  <c r="J2118" i="2" s="1"/>
  <c r="C2116" i="2"/>
  <c r="J2116" i="2" s="1"/>
  <c r="C2114" i="2"/>
  <c r="J2114" i="2" s="1"/>
  <c r="C2112" i="2"/>
  <c r="J2112" i="2" s="1"/>
  <c r="C2110" i="2"/>
  <c r="J2110" i="2" s="1"/>
  <c r="C2108" i="2"/>
  <c r="J2108" i="2" s="1"/>
  <c r="C2106" i="2"/>
  <c r="J2106" i="2" s="1"/>
  <c r="C2104" i="2"/>
  <c r="J2104" i="2" s="1"/>
  <c r="C2102" i="2"/>
  <c r="J2102" i="2" s="1"/>
  <c r="C2100" i="2"/>
  <c r="J2100" i="2" s="1"/>
  <c r="C2098" i="2"/>
  <c r="J2098" i="2" s="1"/>
  <c r="C2096" i="2"/>
  <c r="J2096" i="2" s="1"/>
  <c r="C2094" i="2"/>
  <c r="J2094" i="2" s="1"/>
  <c r="C2092" i="2"/>
  <c r="J2092" i="2" s="1"/>
  <c r="C2090" i="2"/>
  <c r="J2090" i="2" s="1"/>
  <c r="C2088" i="2"/>
  <c r="J2088" i="2" s="1"/>
  <c r="C2086" i="2"/>
  <c r="J2086" i="2" s="1"/>
  <c r="C2084" i="2"/>
  <c r="J2084" i="2" s="1"/>
  <c r="C2082" i="2"/>
  <c r="J2082" i="2" s="1"/>
  <c r="C2080" i="2"/>
  <c r="J2080" i="2" s="1"/>
  <c r="C2078" i="2"/>
  <c r="J2078" i="2" s="1"/>
  <c r="C2076" i="2"/>
  <c r="J2076" i="2" s="1"/>
  <c r="C2074" i="2"/>
  <c r="J2074" i="2" s="1"/>
  <c r="C2072" i="2"/>
  <c r="J2072" i="2" s="1"/>
  <c r="C2070" i="2"/>
  <c r="J2070" i="2" s="1"/>
  <c r="C2068" i="2"/>
  <c r="J2068" i="2" s="1"/>
  <c r="C2066" i="2"/>
  <c r="J2066" i="2" s="1"/>
  <c r="C2064" i="2"/>
  <c r="J2064" i="2" s="1"/>
  <c r="C2062" i="2"/>
  <c r="J2062" i="2" s="1"/>
  <c r="C2060" i="2"/>
  <c r="J2060" i="2" s="1"/>
  <c r="C2058" i="2"/>
  <c r="J2058" i="2" s="1"/>
  <c r="C2056" i="2"/>
  <c r="J2056" i="2" s="1"/>
  <c r="C2054" i="2"/>
  <c r="J2054" i="2" s="1"/>
  <c r="C2052" i="2"/>
  <c r="J2052" i="2" s="1"/>
  <c r="C2050" i="2"/>
  <c r="J2050" i="2" s="1"/>
  <c r="C2048" i="2"/>
  <c r="J2048" i="2" s="1"/>
  <c r="C2046" i="2"/>
  <c r="J2046" i="2" s="1"/>
  <c r="C2044" i="2"/>
  <c r="J2044" i="2" s="1"/>
  <c r="C2042" i="2"/>
  <c r="J2042" i="2" s="1"/>
  <c r="C2040" i="2"/>
  <c r="J2040" i="2" s="1"/>
  <c r="C2038" i="2"/>
  <c r="J2038" i="2" s="1"/>
  <c r="C2036" i="2"/>
  <c r="J2036" i="2" s="1"/>
  <c r="C2034" i="2"/>
  <c r="J2034" i="2" s="1"/>
  <c r="C2032" i="2"/>
  <c r="J2032" i="2" s="1"/>
  <c r="C2030" i="2"/>
  <c r="J2030" i="2" s="1"/>
  <c r="C2028" i="2"/>
  <c r="J2028" i="2" s="1"/>
  <c r="C2026" i="2"/>
  <c r="J2026" i="2" s="1"/>
  <c r="C2024" i="2"/>
  <c r="J2024" i="2" s="1"/>
  <c r="C2022" i="2"/>
  <c r="J2022" i="2" s="1"/>
  <c r="C2020" i="2"/>
  <c r="J2020" i="2" s="1"/>
  <c r="C2018" i="2"/>
  <c r="J2018" i="2" s="1"/>
  <c r="C2016" i="2"/>
  <c r="J2016" i="2" s="1"/>
  <c r="C2014" i="2"/>
  <c r="J2014" i="2" s="1"/>
  <c r="C2012" i="2"/>
  <c r="J2012" i="2" s="1"/>
  <c r="C2010" i="2"/>
  <c r="J2010" i="2" s="1"/>
  <c r="C2008" i="2"/>
  <c r="J2008" i="2" s="1"/>
  <c r="C2006" i="2"/>
  <c r="J2006" i="2" s="1"/>
  <c r="C2004" i="2"/>
  <c r="J2004" i="2" s="1"/>
  <c r="C2002" i="2"/>
  <c r="J2002" i="2" s="1"/>
  <c r="C2000" i="2"/>
  <c r="J2000" i="2" s="1"/>
  <c r="C1998" i="2"/>
  <c r="J1998" i="2" s="1"/>
  <c r="C1996" i="2"/>
  <c r="J1996" i="2" s="1"/>
  <c r="C1994" i="2"/>
  <c r="J1994" i="2" s="1"/>
  <c r="C1992" i="2"/>
  <c r="J1992" i="2" s="1"/>
  <c r="C1990" i="2"/>
  <c r="J1990" i="2" s="1"/>
  <c r="C1988" i="2"/>
  <c r="J1988" i="2" s="1"/>
  <c r="C1986" i="2"/>
  <c r="J1986" i="2" s="1"/>
  <c r="C1984" i="2"/>
  <c r="J1984" i="2" s="1"/>
  <c r="C1982" i="2"/>
  <c r="J1982" i="2" s="1"/>
  <c r="C1980" i="2"/>
  <c r="J1980" i="2" s="1"/>
  <c r="C1978" i="2"/>
  <c r="J1978" i="2" s="1"/>
  <c r="C1976" i="2"/>
  <c r="J1976" i="2" s="1"/>
  <c r="C1974" i="2"/>
  <c r="J1974" i="2" s="1"/>
  <c r="C1972" i="2"/>
  <c r="J1972" i="2" s="1"/>
  <c r="C1970" i="2"/>
  <c r="J1970" i="2" s="1"/>
  <c r="C1968" i="2"/>
  <c r="J1968" i="2" s="1"/>
  <c r="C1966" i="2"/>
  <c r="J1966" i="2" s="1"/>
  <c r="C1964" i="2"/>
  <c r="J1964" i="2" s="1"/>
  <c r="C1962" i="2"/>
  <c r="J1962" i="2" s="1"/>
  <c r="C1960" i="2"/>
  <c r="J1960" i="2" s="1"/>
  <c r="C1958" i="2"/>
  <c r="J1958" i="2" s="1"/>
  <c r="C1956" i="2"/>
  <c r="J1956" i="2" s="1"/>
  <c r="C1954" i="2"/>
  <c r="J1954" i="2" s="1"/>
  <c r="C1952" i="2"/>
  <c r="J1952" i="2" s="1"/>
  <c r="C1950" i="2"/>
  <c r="J1950" i="2" s="1"/>
  <c r="C1948" i="2"/>
  <c r="J1948" i="2" s="1"/>
  <c r="C1946" i="2"/>
  <c r="J1946" i="2" s="1"/>
  <c r="C1944" i="2"/>
  <c r="J1944" i="2" s="1"/>
  <c r="C1942" i="2"/>
  <c r="J1942" i="2" s="1"/>
  <c r="C1940" i="2"/>
  <c r="J1940" i="2" s="1"/>
  <c r="C1938" i="2"/>
  <c r="J1938" i="2" s="1"/>
  <c r="C1936" i="2"/>
  <c r="J1936" i="2" s="1"/>
  <c r="C1934" i="2"/>
  <c r="J1934" i="2" s="1"/>
  <c r="C1932" i="2"/>
  <c r="J1932" i="2" s="1"/>
  <c r="C1930" i="2"/>
  <c r="J1930" i="2" s="1"/>
  <c r="C1928" i="2"/>
  <c r="J1928" i="2" s="1"/>
  <c r="C1926" i="2"/>
  <c r="J1926" i="2" s="1"/>
  <c r="C1924" i="2"/>
  <c r="J1924" i="2" s="1"/>
  <c r="C1922" i="2"/>
  <c r="J1922" i="2" s="1"/>
  <c r="C1920" i="2"/>
  <c r="J1920" i="2" s="1"/>
  <c r="C1918" i="2"/>
  <c r="J1918" i="2" s="1"/>
  <c r="C1916" i="2"/>
  <c r="J1916" i="2" s="1"/>
  <c r="C1914" i="2"/>
  <c r="J1914" i="2" s="1"/>
  <c r="C1912" i="2"/>
  <c r="J1912" i="2" s="1"/>
  <c r="C1910" i="2"/>
  <c r="J1910" i="2" s="1"/>
  <c r="C1908" i="2"/>
  <c r="J1908" i="2" s="1"/>
  <c r="C1906" i="2"/>
  <c r="J1906" i="2" s="1"/>
  <c r="C1904" i="2"/>
  <c r="J1904" i="2" s="1"/>
  <c r="C1902" i="2"/>
  <c r="J1902" i="2" s="1"/>
  <c r="C1900" i="2"/>
  <c r="J1900" i="2" s="1"/>
  <c r="C1898" i="2"/>
  <c r="J1898" i="2" s="1"/>
  <c r="C1896" i="2"/>
  <c r="J1896" i="2" s="1"/>
  <c r="C1894" i="2"/>
  <c r="J1894" i="2" s="1"/>
  <c r="C1892" i="2"/>
  <c r="J1892" i="2" s="1"/>
  <c r="C1890" i="2"/>
  <c r="J1890" i="2" s="1"/>
  <c r="C1888" i="2"/>
  <c r="J1888" i="2" s="1"/>
  <c r="C1886" i="2"/>
  <c r="J1886" i="2" s="1"/>
  <c r="C1884" i="2"/>
  <c r="J1884" i="2" s="1"/>
  <c r="C1882" i="2"/>
  <c r="J1882" i="2" s="1"/>
  <c r="C1880" i="2"/>
  <c r="J1880" i="2" s="1"/>
  <c r="C1878" i="2"/>
  <c r="J1878" i="2" s="1"/>
  <c r="C1876" i="2"/>
  <c r="J1876" i="2" s="1"/>
  <c r="C1874" i="2"/>
  <c r="J1874" i="2" s="1"/>
  <c r="C1872" i="2"/>
  <c r="J1872" i="2" s="1"/>
  <c r="C1870" i="2"/>
  <c r="J1870" i="2" s="1"/>
  <c r="C1868" i="2"/>
  <c r="J1868" i="2" s="1"/>
  <c r="C1866" i="2"/>
  <c r="J1866" i="2" s="1"/>
  <c r="C1864" i="2"/>
  <c r="J1864" i="2" s="1"/>
  <c r="C1862" i="2"/>
  <c r="J1862" i="2" s="1"/>
  <c r="C1860" i="2"/>
  <c r="J1860" i="2" s="1"/>
  <c r="C1858" i="2"/>
  <c r="J1858" i="2" s="1"/>
  <c r="C1856" i="2"/>
  <c r="J1856" i="2" s="1"/>
  <c r="C1854" i="2"/>
  <c r="J1854" i="2" s="1"/>
  <c r="C1852" i="2"/>
  <c r="J1852" i="2" s="1"/>
  <c r="C1850" i="2"/>
  <c r="J1850" i="2" s="1"/>
  <c r="C1848" i="2"/>
  <c r="J1848" i="2" s="1"/>
  <c r="C1846" i="2"/>
  <c r="J1846" i="2" s="1"/>
  <c r="C1844" i="2"/>
  <c r="J1844" i="2" s="1"/>
  <c r="C1842" i="2"/>
  <c r="J1842" i="2" s="1"/>
  <c r="C1840" i="2"/>
  <c r="J1840" i="2" s="1"/>
  <c r="C1838" i="2"/>
  <c r="J1838" i="2" s="1"/>
  <c r="C1836" i="2"/>
  <c r="J1836" i="2" s="1"/>
  <c r="C1834" i="2"/>
  <c r="J1834" i="2" s="1"/>
  <c r="C1832" i="2"/>
  <c r="J1832" i="2" s="1"/>
  <c r="C1830" i="2"/>
  <c r="J1830" i="2" s="1"/>
  <c r="C1828" i="2"/>
  <c r="J1828" i="2" s="1"/>
  <c r="C1826" i="2"/>
  <c r="J1826" i="2" s="1"/>
  <c r="C1824" i="2"/>
  <c r="J1824" i="2" s="1"/>
  <c r="C1822" i="2"/>
  <c r="J1822" i="2" s="1"/>
  <c r="C1820" i="2"/>
  <c r="J1820" i="2" s="1"/>
  <c r="C1818" i="2"/>
  <c r="J1818" i="2" s="1"/>
  <c r="C1816" i="2"/>
  <c r="J1816" i="2" s="1"/>
  <c r="C1814" i="2"/>
  <c r="J1814" i="2" s="1"/>
  <c r="C1812" i="2"/>
  <c r="J1812" i="2" s="1"/>
  <c r="C1810" i="2"/>
  <c r="J1810" i="2" s="1"/>
  <c r="C1808" i="2"/>
  <c r="J1808" i="2" s="1"/>
  <c r="C1806" i="2"/>
  <c r="J1806" i="2" s="1"/>
  <c r="C1804" i="2"/>
  <c r="J1804" i="2" s="1"/>
  <c r="C1802" i="2"/>
  <c r="J1802" i="2" s="1"/>
  <c r="C1800" i="2"/>
  <c r="J1800" i="2" s="1"/>
  <c r="C1798" i="2"/>
  <c r="J1798" i="2" s="1"/>
  <c r="C1796" i="2"/>
  <c r="J1796" i="2" s="1"/>
  <c r="C1794" i="2"/>
  <c r="J1794" i="2" s="1"/>
  <c r="C1792" i="2"/>
  <c r="J1792" i="2" s="1"/>
  <c r="C1790" i="2"/>
  <c r="J1790" i="2" s="1"/>
  <c r="C1788" i="2"/>
  <c r="J1788" i="2" s="1"/>
  <c r="C1786" i="2"/>
  <c r="J1786" i="2" s="1"/>
  <c r="C1784" i="2"/>
  <c r="J1784" i="2" s="1"/>
  <c r="C1782" i="2"/>
  <c r="J1782" i="2" s="1"/>
  <c r="C1780" i="2"/>
  <c r="J1780" i="2" s="1"/>
  <c r="C1778" i="2"/>
  <c r="J1778" i="2" s="1"/>
  <c r="C1776" i="2"/>
  <c r="J1776" i="2" s="1"/>
  <c r="C1774" i="2"/>
  <c r="J1774" i="2" s="1"/>
  <c r="C1772" i="2"/>
  <c r="J1772" i="2" s="1"/>
  <c r="C1770" i="2"/>
  <c r="J1770" i="2" s="1"/>
  <c r="C1768" i="2"/>
  <c r="J1768" i="2" s="1"/>
  <c r="C1766" i="2"/>
  <c r="J1766" i="2" s="1"/>
  <c r="C1764" i="2"/>
  <c r="J1764" i="2" s="1"/>
  <c r="C1762" i="2"/>
  <c r="J1762" i="2" s="1"/>
  <c r="C1760" i="2"/>
  <c r="J1760" i="2" s="1"/>
  <c r="C1758" i="2"/>
  <c r="J1758" i="2" s="1"/>
  <c r="C1756" i="2"/>
  <c r="J1756" i="2" s="1"/>
  <c r="C1754" i="2"/>
  <c r="J1754" i="2" s="1"/>
  <c r="C1752" i="2"/>
  <c r="J1752" i="2" s="1"/>
  <c r="C1750" i="2"/>
  <c r="J1750" i="2" s="1"/>
  <c r="C1748" i="2"/>
  <c r="J1748" i="2" s="1"/>
  <c r="C1746" i="2"/>
  <c r="J1746" i="2" s="1"/>
  <c r="C1744" i="2"/>
  <c r="J1744" i="2" s="1"/>
  <c r="C1742" i="2"/>
  <c r="J1742" i="2" s="1"/>
  <c r="C1740" i="2"/>
  <c r="J1740" i="2" s="1"/>
  <c r="C1738" i="2"/>
  <c r="J1738" i="2" s="1"/>
  <c r="C1736" i="2"/>
  <c r="J1736" i="2" s="1"/>
  <c r="C1734" i="2"/>
  <c r="J1734" i="2" s="1"/>
  <c r="C1732" i="2"/>
  <c r="J1732" i="2" s="1"/>
  <c r="C1730" i="2"/>
  <c r="J1730" i="2" s="1"/>
  <c r="C1728" i="2"/>
  <c r="J1728" i="2" s="1"/>
  <c r="C1726" i="2"/>
  <c r="J1726" i="2" s="1"/>
  <c r="C1724" i="2"/>
  <c r="J1724" i="2" s="1"/>
  <c r="C1722" i="2"/>
  <c r="J1722" i="2" s="1"/>
  <c r="C1720" i="2"/>
  <c r="J1720" i="2" s="1"/>
  <c r="C1718" i="2"/>
  <c r="J1718" i="2" s="1"/>
  <c r="C1716" i="2"/>
  <c r="J1716" i="2" s="1"/>
  <c r="C1714" i="2"/>
  <c r="J1714" i="2" s="1"/>
  <c r="C1712" i="2"/>
  <c r="J1712" i="2" s="1"/>
  <c r="C1710" i="2"/>
  <c r="J1710" i="2" s="1"/>
  <c r="C1708" i="2"/>
  <c r="J1708" i="2" s="1"/>
  <c r="C1706" i="2"/>
  <c r="J1706" i="2" s="1"/>
  <c r="C1704" i="2"/>
  <c r="J1704" i="2" s="1"/>
  <c r="C1702" i="2"/>
  <c r="J1702" i="2" s="1"/>
  <c r="C1700" i="2"/>
  <c r="J1700" i="2" s="1"/>
  <c r="C1698" i="2"/>
  <c r="J1698" i="2" s="1"/>
  <c r="C1696" i="2"/>
  <c r="J1696" i="2" s="1"/>
  <c r="C1694" i="2"/>
  <c r="J1694" i="2" s="1"/>
  <c r="C1692" i="2"/>
  <c r="J1692" i="2" s="1"/>
  <c r="C1690" i="2"/>
  <c r="J1690" i="2" s="1"/>
  <c r="C1688" i="2"/>
  <c r="J1688" i="2" s="1"/>
  <c r="C1686" i="2"/>
  <c r="J1686" i="2" s="1"/>
  <c r="C1684" i="2"/>
  <c r="J1684" i="2" s="1"/>
  <c r="C1682" i="2"/>
  <c r="J1682" i="2" s="1"/>
  <c r="C1680" i="2"/>
  <c r="J1680" i="2" s="1"/>
  <c r="C1678" i="2"/>
  <c r="J1678" i="2" s="1"/>
  <c r="C1676" i="2"/>
  <c r="J1676" i="2" s="1"/>
  <c r="C1674" i="2"/>
  <c r="J1674" i="2" s="1"/>
  <c r="C1672" i="2"/>
  <c r="J1672" i="2" s="1"/>
  <c r="C1670" i="2"/>
  <c r="J1670" i="2" s="1"/>
  <c r="C1668" i="2"/>
  <c r="J1668" i="2" s="1"/>
  <c r="C1666" i="2"/>
  <c r="J1666" i="2" s="1"/>
  <c r="C1664" i="2"/>
  <c r="J1664" i="2" s="1"/>
  <c r="C1662" i="2"/>
  <c r="J1662" i="2" s="1"/>
  <c r="C1660" i="2"/>
  <c r="J1660" i="2" s="1"/>
  <c r="C1658" i="2"/>
  <c r="J1658" i="2" s="1"/>
  <c r="C1656" i="2"/>
  <c r="J1656" i="2" s="1"/>
  <c r="C1654" i="2"/>
  <c r="J1654" i="2" s="1"/>
  <c r="C1652" i="2"/>
  <c r="J1652" i="2" s="1"/>
  <c r="C1650" i="2"/>
  <c r="J1650" i="2" s="1"/>
  <c r="C1648" i="2"/>
  <c r="J1648" i="2" s="1"/>
  <c r="C1646" i="2"/>
  <c r="J1646" i="2" s="1"/>
  <c r="C1644" i="2"/>
  <c r="J1644" i="2" s="1"/>
  <c r="C1642" i="2"/>
  <c r="J1642" i="2" s="1"/>
  <c r="C1640" i="2"/>
  <c r="J1640" i="2" s="1"/>
  <c r="C1638" i="2"/>
  <c r="J1638" i="2" s="1"/>
  <c r="C1636" i="2"/>
  <c r="J1636" i="2" s="1"/>
  <c r="C1634" i="2"/>
  <c r="J1634" i="2" s="1"/>
  <c r="C1632" i="2"/>
  <c r="J1632" i="2" s="1"/>
  <c r="C1630" i="2"/>
  <c r="J1630" i="2" s="1"/>
  <c r="C1628" i="2"/>
  <c r="J1628" i="2" s="1"/>
  <c r="C1626" i="2"/>
  <c r="J1626" i="2" s="1"/>
  <c r="C1624" i="2"/>
  <c r="J1624" i="2" s="1"/>
  <c r="C1622" i="2"/>
  <c r="J1622" i="2" s="1"/>
  <c r="C1620" i="2"/>
  <c r="J1620" i="2" s="1"/>
  <c r="C1618" i="2"/>
  <c r="J1618" i="2" s="1"/>
  <c r="C1616" i="2"/>
  <c r="J1616" i="2" s="1"/>
  <c r="C1614" i="2"/>
  <c r="J1614" i="2" s="1"/>
  <c r="C1612" i="2"/>
  <c r="J1612" i="2" s="1"/>
  <c r="C1610" i="2"/>
  <c r="J1610" i="2" s="1"/>
  <c r="C1608" i="2"/>
  <c r="J1608" i="2" s="1"/>
  <c r="C1606" i="2"/>
  <c r="J1606" i="2" s="1"/>
  <c r="C1604" i="2"/>
  <c r="J1604" i="2" s="1"/>
  <c r="C1602" i="2"/>
  <c r="J1602" i="2" s="1"/>
  <c r="C1600" i="2"/>
  <c r="J1600" i="2" s="1"/>
  <c r="C1598" i="2"/>
  <c r="J1598" i="2" s="1"/>
  <c r="C1596" i="2"/>
  <c r="J1596" i="2" s="1"/>
  <c r="C1594" i="2"/>
  <c r="J1594" i="2" s="1"/>
  <c r="C1592" i="2"/>
  <c r="J1592" i="2" s="1"/>
  <c r="C1590" i="2"/>
  <c r="J1590" i="2" s="1"/>
  <c r="C1588" i="2"/>
  <c r="J1588" i="2" s="1"/>
  <c r="C1586" i="2"/>
  <c r="J1586" i="2" s="1"/>
  <c r="C1584" i="2"/>
  <c r="J1584" i="2" s="1"/>
  <c r="C1582" i="2"/>
  <c r="J1582" i="2" s="1"/>
  <c r="C1580" i="2"/>
  <c r="J1580" i="2" s="1"/>
  <c r="C1578" i="2"/>
  <c r="J1578" i="2" s="1"/>
  <c r="C1576" i="2"/>
  <c r="J1576" i="2" s="1"/>
  <c r="C1574" i="2"/>
  <c r="J1574" i="2" s="1"/>
  <c r="C1572" i="2"/>
  <c r="J1572" i="2" s="1"/>
  <c r="C1570" i="2"/>
  <c r="J1570" i="2" s="1"/>
  <c r="C1568" i="2"/>
  <c r="J1568" i="2" s="1"/>
  <c r="C1566" i="2"/>
  <c r="J1566" i="2" s="1"/>
  <c r="C1564" i="2"/>
  <c r="J1564" i="2" s="1"/>
  <c r="C1562" i="2"/>
  <c r="J1562" i="2" s="1"/>
  <c r="C1560" i="2"/>
  <c r="J1560" i="2" s="1"/>
  <c r="C1558" i="2"/>
  <c r="J1558" i="2" s="1"/>
  <c r="C1556" i="2"/>
  <c r="J1556" i="2" s="1"/>
  <c r="C1554" i="2"/>
  <c r="J1554" i="2" s="1"/>
  <c r="C1552" i="2"/>
  <c r="J1552" i="2" s="1"/>
  <c r="C1550" i="2"/>
  <c r="J1550" i="2" s="1"/>
  <c r="C1548" i="2"/>
  <c r="J1548" i="2" s="1"/>
  <c r="C1546" i="2"/>
  <c r="J1546" i="2" s="1"/>
  <c r="C1544" i="2"/>
  <c r="J1544" i="2" s="1"/>
  <c r="C1542" i="2"/>
  <c r="J1542" i="2" s="1"/>
  <c r="C1540" i="2"/>
  <c r="J1540" i="2" s="1"/>
  <c r="C1538" i="2"/>
  <c r="J1538" i="2" s="1"/>
  <c r="C1536" i="2"/>
  <c r="J1536" i="2" s="1"/>
  <c r="C1534" i="2"/>
  <c r="J1534" i="2" s="1"/>
  <c r="C1532" i="2"/>
  <c r="J1532" i="2" s="1"/>
  <c r="C1530" i="2"/>
  <c r="J1530" i="2" s="1"/>
  <c r="C1528" i="2"/>
  <c r="J1528" i="2" s="1"/>
  <c r="C1526" i="2"/>
  <c r="J1526" i="2" s="1"/>
  <c r="C1524" i="2"/>
  <c r="J1524" i="2" s="1"/>
  <c r="C1522" i="2"/>
  <c r="J1522" i="2" s="1"/>
  <c r="C1520" i="2"/>
  <c r="J1520" i="2" s="1"/>
  <c r="C1518" i="2"/>
  <c r="J1518" i="2" s="1"/>
  <c r="C1516" i="2"/>
  <c r="J1516" i="2" s="1"/>
  <c r="C1514" i="2"/>
  <c r="J1514" i="2" s="1"/>
  <c r="C1512" i="2"/>
  <c r="J1512" i="2" s="1"/>
  <c r="C1510" i="2"/>
  <c r="J1510" i="2" s="1"/>
  <c r="C1508" i="2"/>
  <c r="J1508" i="2" s="1"/>
  <c r="C1506" i="2"/>
  <c r="J1506" i="2" s="1"/>
  <c r="C1504" i="2"/>
  <c r="J1504" i="2" s="1"/>
  <c r="C1502" i="2"/>
  <c r="J1502" i="2" s="1"/>
  <c r="C1500" i="2"/>
  <c r="J1500" i="2" s="1"/>
  <c r="C1498" i="2"/>
  <c r="J1498" i="2" s="1"/>
  <c r="C1496" i="2"/>
  <c r="J1496" i="2" s="1"/>
  <c r="C1494" i="2"/>
  <c r="J1494" i="2" s="1"/>
  <c r="C1492" i="2"/>
  <c r="J1492" i="2" s="1"/>
  <c r="C1490" i="2"/>
  <c r="J1490" i="2" s="1"/>
  <c r="C1488" i="2"/>
  <c r="J1488" i="2" s="1"/>
  <c r="C1486" i="2"/>
  <c r="J1486" i="2" s="1"/>
  <c r="C1484" i="2"/>
  <c r="J1484" i="2" s="1"/>
  <c r="C1482" i="2"/>
  <c r="J1482" i="2" s="1"/>
  <c r="C1480" i="2"/>
  <c r="J1480" i="2" s="1"/>
  <c r="C1478" i="2"/>
  <c r="J1478" i="2" s="1"/>
  <c r="C1476" i="2"/>
  <c r="J1476" i="2" s="1"/>
  <c r="C1474" i="2"/>
  <c r="J1474" i="2" s="1"/>
  <c r="C1472" i="2"/>
  <c r="J1472" i="2" s="1"/>
  <c r="C1470" i="2"/>
  <c r="J1470" i="2" s="1"/>
  <c r="C1468" i="2"/>
  <c r="J1468" i="2" s="1"/>
  <c r="C1466" i="2"/>
  <c r="J1466" i="2" s="1"/>
  <c r="C1464" i="2"/>
  <c r="J1464" i="2" s="1"/>
  <c r="C1462" i="2"/>
  <c r="J1462" i="2" s="1"/>
  <c r="C1460" i="2"/>
  <c r="J1460" i="2" s="1"/>
  <c r="C1458" i="2"/>
  <c r="J1458" i="2" s="1"/>
  <c r="C1456" i="2"/>
  <c r="J1456" i="2" s="1"/>
  <c r="C1454" i="2"/>
  <c r="J1454" i="2" s="1"/>
  <c r="C1452" i="2"/>
  <c r="J1452" i="2" s="1"/>
  <c r="C1450" i="2"/>
  <c r="J1450" i="2" s="1"/>
  <c r="C1448" i="2"/>
  <c r="J1448" i="2" s="1"/>
  <c r="C1446" i="2"/>
  <c r="J1446" i="2" s="1"/>
  <c r="C1444" i="2"/>
  <c r="J1444" i="2" s="1"/>
  <c r="C1442" i="2"/>
  <c r="J1442" i="2" s="1"/>
  <c r="C1440" i="2"/>
  <c r="J1440" i="2" s="1"/>
  <c r="C1438" i="2"/>
  <c r="J1438" i="2" s="1"/>
  <c r="C1436" i="2"/>
  <c r="J1436" i="2" s="1"/>
  <c r="C1434" i="2"/>
  <c r="J1434" i="2" s="1"/>
  <c r="C1432" i="2"/>
  <c r="J1432" i="2" s="1"/>
  <c r="C1430" i="2"/>
  <c r="J1430" i="2" s="1"/>
  <c r="C1428" i="2"/>
  <c r="J1428" i="2" s="1"/>
  <c r="C1426" i="2"/>
  <c r="J1426" i="2" s="1"/>
  <c r="C1424" i="2"/>
  <c r="J1424" i="2" s="1"/>
  <c r="C1422" i="2"/>
  <c r="J1422" i="2" s="1"/>
  <c r="C1420" i="2"/>
  <c r="J1420" i="2" s="1"/>
  <c r="C1418" i="2"/>
  <c r="J1418" i="2" s="1"/>
  <c r="C1416" i="2"/>
  <c r="J1416" i="2" s="1"/>
  <c r="C1414" i="2"/>
  <c r="J1414" i="2" s="1"/>
  <c r="C1412" i="2"/>
  <c r="J1412" i="2" s="1"/>
  <c r="C1410" i="2"/>
  <c r="J1410" i="2" s="1"/>
  <c r="C1408" i="2"/>
  <c r="J1408" i="2" s="1"/>
  <c r="C1406" i="2"/>
  <c r="J1406" i="2" s="1"/>
  <c r="C1404" i="2"/>
  <c r="J1404" i="2" s="1"/>
  <c r="C1402" i="2"/>
  <c r="J1402" i="2" s="1"/>
  <c r="C1400" i="2"/>
  <c r="J1400" i="2" s="1"/>
  <c r="C1398" i="2"/>
  <c r="J1398" i="2" s="1"/>
  <c r="C1396" i="2"/>
  <c r="J1396" i="2" s="1"/>
  <c r="C1394" i="2"/>
  <c r="J1394" i="2" s="1"/>
  <c r="C1392" i="2"/>
  <c r="J1392" i="2" s="1"/>
  <c r="C1390" i="2"/>
  <c r="J1390" i="2" s="1"/>
  <c r="C1388" i="2"/>
  <c r="J1388" i="2" s="1"/>
  <c r="C1386" i="2"/>
  <c r="J1386" i="2" s="1"/>
  <c r="C1384" i="2"/>
  <c r="J1384" i="2" s="1"/>
  <c r="C1382" i="2"/>
  <c r="J1382" i="2" s="1"/>
  <c r="C1380" i="2"/>
  <c r="J1380" i="2" s="1"/>
  <c r="C1378" i="2"/>
  <c r="J1378" i="2" s="1"/>
  <c r="C1376" i="2"/>
  <c r="J1376" i="2" s="1"/>
  <c r="C1374" i="2"/>
  <c r="J1374" i="2" s="1"/>
  <c r="C1372" i="2"/>
  <c r="J1372" i="2" s="1"/>
  <c r="C1370" i="2"/>
  <c r="J1370" i="2" s="1"/>
  <c r="C1368" i="2"/>
  <c r="J1368" i="2" s="1"/>
  <c r="C1366" i="2"/>
  <c r="J1366" i="2" s="1"/>
  <c r="C1364" i="2"/>
  <c r="J1364" i="2" s="1"/>
  <c r="C1362" i="2"/>
  <c r="J1362" i="2" s="1"/>
  <c r="C1360" i="2"/>
  <c r="J1360" i="2" s="1"/>
  <c r="C1358" i="2"/>
  <c r="J1358" i="2" s="1"/>
  <c r="C1356" i="2"/>
  <c r="J1356" i="2" s="1"/>
  <c r="C1354" i="2"/>
  <c r="J1354" i="2" s="1"/>
  <c r="C1352" i="2"/>
  <c r="J1352" i="2" s="1"/>
  <c r="C1350" i="2"/>
  <c r="J1350" i="2" s="1"/>
  <c r="C1348" i="2"/>
  <c r="J1348" i="2" s="1"/>
  <c r="C1346" i="2"/>
  <c r="J1346" i="2" s="1"/>
  <c r="C1344" i="2"/>
  <c r="J1344" i="2" s="1"/>
  <c r="C1342" i="2"/>
  <c r="J1342" i="2" s="1"/>
  <c r="C1340" i="2"/>
  <c r="J1340" i="2" s="1"/>
  <c r="C1338" i="2"/>
  <c r="J1338" i="2" s="1"/>
  <c r="C1336" i="2"/>
  <c r="J1336" i="2" s="1"/>
  <c r="C1334" i="2"/>
  <c r="J1334" i="2" s="1"/>
  <c r="C1332" i="2"/>
  <c r="J1332" i="2" s="1"/>
  <c r="C1330" i="2"/>
  <c r="J1330" i="2" s="1"/>
  <c r="C1328" i="2"/>
  <c r="J1328" i="2" s="1"/>
  <c r="C1326" i="2"/>
  <c r="J1326" i="2" s="1"/>
  <c r="C1324" i="2"/>
  <c r="J1324" i="2" s="1"/>
  <c r="C1322" i="2"/>
  <c r="J1322" i="2" s="1"/>
  <c r="C1320" i="2"/>
  <c r="J1320" i="2" s="1"/>
  <c r="C1318" i="2"/>
  <c r="J1318" i="2" s="1"/>
  <c r="C1316" i="2"/>
  <c r="J1316" i="2" s="1"/>
  <c r="C1314" i="2"/>
  <c r="J1314" i="2" s="1"/>
  <c r="C1312" i="2"/>
  <c r="J1312" i="2" s="1"/>
  <c r="C1310" i="2"/>
  <c r="J1310" i="2" s="1"/>
  <c r="C1308" i="2"/>
  <c r="J1308" i="2" s="1"/>
  <c r="C1306" i="2"/>
  <c r="J1306" i="2" s="1"/>
  <c r="C1304" i="2"/>
  <c r="J1304" i="2" s="1"/>
  <c r="C1302" i="2"/>
  <c r="J1302" i="2" s="1"/>
  <c r="C1300" i="2"/>
  <c r="J1300" i="2" s="1"/>
  <c r="C1298" i="2"/>
  <c r="J1298" i="2" s="1"/>
  <c r="C1296" i="2"/>
  <c r="J1296" i="2" s="1"/>
  <c r="C1294" i="2"/>
  <c r="J1294" i="2" s="1"/>
  <c r="C1292" i="2"/>
  <c r="J1292" i="2" s="1"/>
  <c r="C1290" i="2"/>
  <c r="J1290" i="2" s="1"/>
  <c r="C1288" i="2"/>
  <c r="J1288" i="2" s="1"/>
  <c r="C1286" i="2"/>
  <c r="J1286" i="2" s="1"/>
  <c r="C1284" i="2"/>
  <c r="J1284" i="2" s="1"/>
  <c r="C1282" i="2"/>
  <c r="J1282" i="2" s="1"/>
  <c r="C1280" i="2"/>
  <c r="J1280" i="2" s="1"/>
  <c r="C1278" i="2"/>
  <c r="J1278" i="2" s="1"/>
  <c r="C1276" i="2"/>
  <c r="J1276" i="2" s="1"/>
  <c r="C1274" i="2"/>
  <c r="J1274" i="2" s="1"/>
  <c r="C1272" i="2"/>
  <c r="J1272" i="2" s="1"/>
  <c r="C1270" i="2"/>
  <c r="J1270" i="2" s="1"/>
  <c r="C1268" i="2"/>
  <c r="J1268" i="2" s="1"/>
  <c r="C1266" i="2"/>
  <c r="J1266" i="2" s="1"/>
  <c r="C1264" i="2"/>
  <c r="J1264" i="2" s="1"/>
  <c r="C1262" i="2"/>
  <c r="J1262" i="2" s="1"/>
  <c r="C1260" i="2"/>
  <c r="J1260" i="2" s="1"/>
  <c r="C1258" i="2"/>
  <c r="J1258" i="2" s="1"/>
  <c r="C1256" i="2"/>
  <c r="J1256" i="2" s="1"/>
  <c r="C1254" i="2"/>
  <c r="J1254" i="2" s="1"/>
  <c r="C1252" i="2"/>
  <c r="J1252" i="2" s="1"/>
  <c r="C1250" i="2"/>
  <c r="J1250" i="2" s="1"/>
  <c r="C1248" i="2"/>
  <c r="J1248" i="2" s="1"/>
  <c r="C1246" i="2"/>
  <c r="J1246" i="2" s="1"/>
  <c r="C1244" i="2"/>
  <c r="J1244" i="2" s="1"/>
  <c r="C1242" i="2"/>
  <c r="J1242" i="2" s="1"/>
  <c r="C1240" i="2"/>
  <c r="J1240" i="2" s="1"/>
  <c r="C1238" i="2"/>
  <c r="J1238" i="2" s="1"/>
  <c r="C1236" i="2"/>
  <c r="J1236" i="2" s="1"/>
  <c r="C1234" i="2"/>
  <c r="J1234" i="2" s="1"/>
  <c r="C1232" i="2"/>
  <c r="J1232" i="2" s="1"/>
  <c r="C1230" i="2"/>
  <c r="J1230" i="2" s="1"/>
  <c r="C1228" i="2"/>
  <c r="J1228" i="2" s="1"/>
  <c r="C1226" i="2"/>
  <c r="J1226" i="2" s="1"/>
  <c r="C1224" i="2"/>
  <c r="J1224" i="2" s="1"/>
  <c r="C1222" i="2"/>
  <c r="J1222" i="2" s="1"/>
  <c r="C1220" i="2"/>
  <c r="J1220" i="2" s="1"/>
  <c r="C1218" i="2"/>
  <c r="J1218" i="2" s="1"/>
  <c r="C1216" i="2"/>
  <c r="J1216" i="2" s="1"/>
  <c r="C1214" i="2"/>
  <c r="J1214" i="2" s="1"/>
  <c r="C1212" i="2"/>
  <c r="J1212" i="2" s="1"/>
  <c r="C1210" i="2"/>
  <c r="J1210" i="2" s="1"/>
  <c r="C1208" i="2"/>
  <c r="J1208" i="2" s="1"/>
  <c r="C1206" i="2"/>
  <c r="J1206" i="2" s="1"/>
  <c r="C1204" i="2"/>
  <c r="J1204" i="2" s="1"/>
  <c r="C1202" i="2"/>
  <c r="J1202" i="2" s="1"/>
  <c r="C1200" i="2"/>
  <c r="J1200" i="2" s="1"/>
  <c r="C1198" i="2"/>
  <c r="J1198" i="2" s="1"/>
  <c r="C1196" i="2"/>
  <c r="J1196" i="2" s="1"/>
  <c r="C1194" i="2"/>
  <c r="J1194" i="2" s="1"/>
  <c r="C1192" i="2"/>
  <c r="J1192" i="2" s="1"/>
  <c r="C1190" i="2"/>
  <c r="J1190" i="2" s="1"/>
  <c r="C1188" i="2"/>
  <c r="J1188" i="2" s="1"/>
  <c r="C1186" i="2"/>
  <c r="J1186" i="2" s="1"/>
  <c r="C1184" i="2"/>
  <c r="J1184" i="2" s="1"/>
  <c r="C1182" i="2"/>
  <c r="J1182" i="2" s="1"/>
  <c r="C1180" i="2"/>
  <c r="J1180" i="2" s="1"/>
  <c r="C1178" i="2"/>
  <c r="J1178" i="2" s="1"/>
  <c r="C1176" i="2"/>
  <c r="J1176" i="2" s="1"/>
  <c r="C1174" i="2"/>
  <c r="J1174" i="2" s="1"/>
  <c r="C1172" i="2"/>
  <c r="J1172" i="2" s="1"/>
  <c r="C1170" i="2"/>
  <c r="J1170" i="2" s="1"/>
  <c r="C1168" i="2"/>
  <c r="J1168" i="2" s="1"/>
  <c r="C1166" i="2"/>
  <c r="J1166" i="2" s="1"/>
  <c r="C1164" i="2"/>
  <c r="J1164" i="2" s="1"/>
  <c r="C1162" i="2"/>
  <c r="J1162" i="2" s="1"/>
  <c r="C1160" i="2"/>
  <c r="J1160" i="2" s="1"/>
  <c r="C1158" i="2"/>
  <c r="J1158" i="2" s="1"/>
  <c r="C1156" i="2"/>
  <c r="J1156" i="2" s="1"/>
  <c r="C1154" i="2"/>
  <c r="J1154" i="2" s="1"/>
  <c r="C1152" i="2"/>
  <c r="J1152" i="2" s="1"/>
  <c r="C1150" i="2"/>
  <c r="J1150" i="2" s="1"/>
  <c r="C1148" i="2"/>
  <c r="J1148" i="2" s="1"/>
  <c r="C1146" i="2"/>
  <c r="J1146" i="2" s="1"/>
  <c r="C1144" i="2"/>
  <c r="J1144" i="2" s="1"/>
  <c r="C1142" i="2"/>
  <c r="J1142" i="2" s="1"/>
  <c r="C1140" i="2"/>
  <c r="J1140" i="2" s="1"/>
  <c r="C1138" i="2"/>
  <c r="J1138" i="2" s="1"/>
  <c r="C1136" i="2"/>
  <c r="J1136" i="2" s="1"/>
  <c r="C1134" i="2"/>
  <c r="J1134" i="2" s="1"/>
  <c r="C1132" i="2"/>
  <c r="J1132" i="2" s="1"/>
  <c r="C1130" i="2"/>
  <c r="J1130" i="2" s="1"/>
  <c r="C1128" i="2"/>
  <c r="J1128" i="2" s="1"/>
  <c r="C1126" i="2"/>
  <c r="J1126" i="2" s="1"/>
  <c r="C1124" i="2"/>
  <c r="J1124" i="2" s="1"/>
  <c r="C1122" i="2"/>
  <c r="J1122" i="2" s="1"/>
  <c r="C1120" i="2"/>
  <c r="J1120" i="2" s="1"/>
  <c r="C1118" i="2"/>
  <c r="J1118" i="2" s="1"/>
  <c r="C1116" i="2"/>
  <c r="J1116" i="2" s="1"/>
  <c r="C1114" i="2"/>
  <c r="J1114" i="2" s="1"/>
  <c r="C1112" i="2"/>
  <c r="J1112" i="2" s="1"/>
  <c r="C1110" i="2"/>
  <c r="J1110" i="2" s="1"/>
  <c r="C1108" i="2"/>
  <c r="J1108" i="2" s="1"/>
  <c r="C1106" i="2"/>
  <c r="J1106" i="2" s="1"/>
  <c r="C1104" i="2"/>
  <c r="J1104" i="2" s="1"/>
  <c r="C1102" i="2"/>
  <c r="J1102" i="2" s="1"/>
  <c r="C1100" i="2"/>
  <c r="J1100" i="2" s="1"/>
  <c r="C1098" i="2"/>
  <c r="J1098" i="2" s="1"/>
  <c r="C1096" i="2"/>
  <c r="J1096" i="2" s="1"/>
  <c r="C1094" i="2"/>
  <c r="J1094" i="2" s="1"/>
  <c r="C1092" i="2"/>
  <c r="J1092" i="2" s="1"/>
  <c r="C1090" i="2"/>
  <c r="J1090" i="2" s="1"/>
  <c r="C1088" i="2"/>
  <c r="J1088" i="2" s="1"/>
  <c r="C1086" i="2"/>
  <c r="J1086" i="2" s="1"/>
  <c r="C1084" i="2"/>
  <c r="J1084" i="2" s="1"/>
  <c r="C1082" i="2"/>
  <c r="J1082" i="2" s="1"/>
  <c r="C1080" i="2"/>
  <c r="J1080" i="2" s="1"/>
  <c r="C1078" i="2"/>
  <c r="J1078" i="2" s="1"/>
  <c r="C1076" i="2"/>
  <c r="J1076" i="2" s="1"/>
  <c r="C1074" i="2"/>
  <c r="J1074" i="2" s="1"/>
  <c r="C1072" i="2"/>
  <c r="J1072" i="2" s="1"/>
  <c r="C1070" i="2"/>
  <c r="J1070" i="2" s="1"/>
  <c r="C1068" i="2"/>
  <c r="J1068" i="2" s="1"/>
  <c r="C1066" i="2"/>
  <c r="J1066" i="2" s="1"/>
  <c r="C1064" i="2"/>
  <c r="J1064" i="2" s="1"/>
  <c r="C1062" i="2"/>
  <c r="J1062" i="2" s="1"/>
  <c r="C1060" i="2"/>
  <c r="J1060" i="2" s="1"/>
  <c r="C1058" i="2"/>
  <c r="J1058" i="2" s="1"/>
  <c r="C1056" i="2"/>
  <c r="J1056" i="2" s="1"/>
  <c r="C1054" i="2"/>
  <c r="J1054" i="2" s="1"/>
  <c r="C1052" i="2"/>
  <c r="J1052" i="2" s="1"/>
  <c r="C1050" i="2"/>
  <c r="J1050" i="2" s="1"/>
  <c r="C1048" i="2"/>
  <c r="J1048" i="2" s="1"/>
  <c r="C1046" i="2"/>
  <c r="J1046" i="2" s="1"/>
  <c r="C1044" i="2"/>
  <c r="J1044" i="2" s="1"/>
  <c r="C1042" i="2"/>
  <c r="J1042" i="2" s="1"/>
  <c r="C1040" i="2"/>
  <c r="J1040" i="2" s="1"/>
  <c r="C1038" i="2"/>
  <c r="J1038" i="2" s="1"/>
  <c r="C1036" i="2"/>
  <c r="J1036" i="2" s="1"/>
  <c r="C1034" i="2"/>
  <c r="J1034" i="2" s="1"/>
  <c r="C1032" i="2"/>
  <c r="J1032" i="2" s="1"/>
  <c r="C1030" i="2"/>
  <c r="J1030" i="2" s="1"/>
  <c r="C1028" i="2"/>
  <c r="J1028" i="2" s="1"/>
  <c r="C1026" i="2"/>
  <c r="J1026" i="2" s="1"/>
  <c r="C1024" i="2"/>
  <c r="J1024" i="2" s="1"/>
  <c r="C1022" i="2"/>
  <c r="J1022" i="2" s="1"/>
  <c r="C1020" i="2"/>
  <c r="J1020" i="2" s="1"/>
  <c r="C1018" i="2"/>
  <c r="J1018" i="2" s="1"/>
  <c r="C1016" i="2"/>
  <c r="J1016" i="2" s="1"/>
  <c r="C1014" i="2"/>
  <c r="J1014" i="2" s="1"/>
  <c r="C1012" i="2"/>
  <c r="J1012" i="2" s="1"/>
  <c r="C1010" i="2"/>
  <c r="J1010" i="2" s="1"/>
  <c r="C1008" i="2"/>
  <c r="J1008" i="2" s="1"/>
  <c r="C1006" i="2"/>
  <c r="J1006" i="2" s="1"/>
  <c r="C1004" i="2"/>
  <c r="J1004" i="2" s="1"/>
  <c r="C1002" i="2"/>
  <c r="J1002" i="2" s="1"/>
  <c r="C1000" i="2"/>
  <c r="J1000" i="2" s="1"/>
  <c r="C998" i="2"/>
  <c r="J998" i="2" s="1"/>
  <c r="C996" i="2"/>
  <c r="J996" i="2" s="1"/>
  <c r="C994" i="2"/>
  <c r="J994" i="2" s="1"/>
  <c r="C992" i="2"/>
  <c r="J992" i="2" s="1"/>
  <c r="C990" i="2"/>
  <c r="J990" i="2" s="1"/>
  <c r="C988" i="2"/>
  <c r="J988" i="2" s="1"/>
  <c r="C986" i="2"/>
  <c r="J986" i="2" s="1"/>
  <c r="C984" i="2"/>
  <c r="J984" i="2" s="1"/>
  <c r="C982" i="2"/>
  <c r="J982" i="2" s="1"/>
  <c r="C980" i="2"/>
  <c r="J980" i="2" s="1"/>
  <c r="C978" i="2"/>
  <c r="J978" i="2" s="1"/>
  <c r="C976" i="2"/>
  <c r="J976" i="2" s="1"/>
  <c r="C974" i="2"/>
  <c r="J974" i="2" s="1"/>
  <c r="C972" i="2"/>
  <c r="J972" i="2" s="1"/>
  <c r="C970" i="2"/>
  <c r="J970" i="2" s="1"/>
  <c r="C968" i="2"/>
  <c r="J968" i="2" s="1"/>
  <c r="C966" i="2"/>
  <c r="J966" i="2" s="1"/>
  <c r="C964" i="2"/>
  <c r="J964" i="2" s="1"/>
  <c r="C962" i="2"/>
  <c r="J962" i="2" s="1"/>
  <c r="C960" i="2"/>
  <c r="J960" i="2" s="1"/>
  <c r="C958" i="2"/>
  <c r="J958" i="2" s="1"/>
  <c r="C956" i="2"/>
  <c r="J956" i="2" s="1"/>
  <c r="C954" i="2"/>
  <c r="J954" i="2" s="1"/>
  <c r="C952" i="2"/>
  <c r="J952" i="2" s="1"/>
  <c r="C950" i="2"/>
  <c r="J950" i="2" s="1"/>
  <c r="C948" i="2"/>
  <c r="J948" i="2" s="1"/>
  <c r="C946" i="2"/>
  <c r="J946" i="2" s="1"/>
  <c r="C944" i="2"/>
  <c r="J944" i="2" s="1"/>
  <c r="C942" i="2"/>
  <c r="J942" i="2" s="1"/>
  <c r="C940" i="2"/>
  <c r="J940" i="2" s="1"/>
  <c r="C938" i="2"/>
  <c r="J938" i="2" s="1"/>
  <c r="C936" i="2"/>
  <c r="J936" i="2" s="1"/>
  <c r="C934" i="2"/>
  <c r="J934" i="2" s="1"/>
  <c r="C932" i="2"/>
  <c r="J932" i="2" s="1"/>
  <c r="C930" i="2"/>
  <c r="J930" i="2" s="1"/>
  <c r="C928" i="2"/>
  <c r="J928" i="2" s="1"/>
  <c r="C926" i="2"/>
  <c r="J926" i="2" s="1"/>
  <c r="C924" i="2"/>
  <c r="J924" i="2" s="1"/>
  <c r="C922" i="2"/>
  <c r="J922" i="2" s="1"/>
  <c r="C920" i="2"/>
  <c r="J920" i="2" s="1"/>
  <c r="C918" i="2"/>
  <c r="J918" i="2" s="1"/>
  <c r="C916" i="2"/>
  <c r="J916" i="2" s="1"/>
  <c r="C914" i="2"/>
  <c r="J914" i="2" s="1"/>
  <c r="C912" i="2"/>
  <c r="J912" i="2" s="1"/>
  <c r="C910" i="2"/>
  <c r="J910" i="2" s="1"/>
  <c r="C908" i="2"/>
  <c r="J908" i="2" s="1"/>
  <c r="C906" i="2"/>
  <c r="J906" i="2" s="1"/>
  <c r="C904" i="2"/>
  <c r="J904" i="2" s="1"/>
  <c r="C902" i="2"/>
  <c r="J902" i="2" s="1"/>
  <c r="C900" i="2"/>
  <c r="J900" i="2" s="1"/>
  <c r="C898" i="2"/>
  <c r="J898" i="2" s="1"/>
  <c r="C896" i="2"/>
  <c r="J896" i="2" s="1"/>
  <c r="C894" i="2"/>
  <c r="J894" i="2" s="1"/>
  <c r="C892" i="2"/>
  <c r="J892" i="2" s="1"/>
  <c r="C890" i="2"/>
  <c r="J890" i="2" s="1"/>
  <c r="C888" i="2"/>
  <c r="J888" i="2" s="1"/>
  <c r="C886" i="2"/>
  <c r="J886" i="2" s="1"/>
  <c r="C884" i="2"/>
  <c r="J884" i="2" s="1"/>
  <c r="C882" i="2"/>
  <c r="J882" i="2" s="1"/>
  <c r="C880" i="2"/>
  <c r="J880" i="2" s="1"/>
  <c r="C878" i="2"/>
  <c r="J878" i="2" s="1"/>
  <c r="C876" i="2"/>
  <c r="J876" i="2" s="1"/>
  <c r="C874" i="2"/>
  <c r="J874" i="2" s="1"/>
  <c r="C872" i="2"/>
  <c r="J872" i="2" s="1"/>
  <c r="C870" i="2"/>
  <c r="J870" i="2" s="1"/>
  <c r="C868" i="2"/>
  <c r="J868" i="2" s="1"/>
  <c r="C866" i="2"/>
  <c r="J866" i="2" s="1"/>
  <c r="C864" i="2"/>
  <c r="J864" i="2" s="1"/>
  <c r="C862" i="2"/>
  <c r="J862" i="2" s="1"/>
  <c r="C860" i="2"/>
  <c r="J860" i="2" s="1"/>
  <c r="C858" i="2"/>
  <c r="J858" i="2" s="1"/>
  <c r="D858" i="2"/>
  <c r="C855" i="2"/>
  <c r="J855" i="2" s="1"/>
  <c r="D853" i="2"/>
  <c r="C850" i="2"/>
  <c r="J850" i="2" s="1"/>
  <c r="D850" i="2"/>
  <c r="C847" i="2"/>
  <c r="J847" i="2" s="1"/>
  <c r="D845" i="2"/>
  <c r="C842" i="2"/>
  <c r="J842" i="2" s="1"/>
  <c r="D842" i="2"/>
  <c r="C839" i="2"/>
  <c r="J839" i="2" s="1"/>
  <c r="D837" i="2"/>
  <c r="C834" i="2"/>
  <c r="J834" i="2" s="1"/>
  <c r="D834" i="2"/>
  <c r="C831" i="2"/>
  <c r="J831" i="2" s="1"/>
  <c r="D829" i="2"/>
  <c r="G829" i="2" s="1"/>
  <c r="C826" i="2"/>
  <c r="J826" i="2" s="1"/>
  <c r="D826" i="2"/>
  <c r="C823" i="2"/>
  <c r="J823" i="2" s="1"/>
  <c r="D821" i="2"/>
  <c r="C818" i="2"/>
  <c r="J818" i="2" s="1"/>
  <c r="D818" i="2"/>
  <c r="G818" i="2" s="1"/>
  <c r="C815" i="2"/>
  <c r="J815" i="2" s="1"/>
  <c r="D813" i="2"/>
  <c r="C810" i="2"/>
  <c r="J810" i="2" s="1"/>
  <c r="D810" i="2"/>
  <c r="C807" i="2"/>
  <c r="J807" i="2" s="1"/>
  <c r="D805" i="2"/>
  <c r="C802" i="2"/>
  <c r="J802" i="2" s="1"/>
  <c r="D802" i="2"/>
  <c r="C799" i="2"/>
  <c r="J799" i="2" s="1"/>
  <c r="D797" i="2"/>
  <c r="C794" i="2"/>
  <c r="J794" i="2" s="1"/>
  <c r="D794" i="2"/>
  <c r="C791" i="2"/>
  <c r="J791" i="2" s="1"/>
  <c r="D789" i="2"/>
  <c r="C786" i="2"/>
  <c r="J786" i="2" s="1"/>
  <c r="D786" i="2"/>
  <c r="C783" i="2"/>
  <c r="J783" i="2" s="1"/>
  <c r="D781" i="2"/>
  <c r="C778" i="2"/>
  <c r="J778" i="2" s="1"/>
  <c r="D778" i="2"/>
  <c r="C775" i="2"/>
  <c r="J775" i="2" s="1"/>
  <c r="D773" i="2"/>
  <c r="G773" i="2" s="1"/>
  <c r="C770" i="2"/>
  <c r="J770" i="2" s="1"/>
  <c r="D770" i="2"/>
  <c r="C767" i="2"/>
  <c r="J767" i="2" s="1"/>
  <c r="D765" i="2"/>
  <c r="C762" i="2"/>
  <c r="J762" i="2" s="1"/>
  <c r="D762" i="2"/>
  <c r="C759" i="2"/>
  <c r="J759" i="2" s="1"/>
  <c r="D757" i="2"/>
  <c r="G757" i="2" s="1"/>
  <c r="C754" i="2"/>
  <c r="J754" i="2" s="1"/>
  <c r="D754" i="2"/>
  <c r="C751" i="2"/>
  <c r="J751" i="2" s="1"/>
  <c r="D749" i="2"/>
  <c r="G749" i="2" s="1"/>
  <c r="C746" i="2"/>
  <c r="J746" i="2" s="1"/>
  <c r="D746" i="2"/>
  <c r="C743" i="2"/>
  <c r="J743" i="2" s="1"/>
  <c r="D741" i="2"/>
  <c r="C738" i="2"/>
  <c r="J738" i="2" s="1"/>
  <c r="D738" i="2"/>
  <c r="G738" i="2" s="1"/>
  <c r="C735" i="2"/>
  <c r="J735" i="2" s="1"/>
  <c r="D733" i="2"/>
  <c r="C730" i="2"/>
  <c r="J730" i="2" s="1"/>
  <c r="D730" i="2"/>
  <c r="C727" i="2"/>
  <c r="J727" i="2" s="1"/>
  <c r="D725" i="2"/>
  <c r="C722" i="2"/>
  <c r="J722" i="2" s="1"/>
  <c r="D722" i="2"/>
  <c r="C719" i="2"/>
  <c r="J719" i="2" s="1"/>
  <c r="D717" i="2"/>
  <c r="G717" i="2" s="1"/>
  <c r="C714" i="2"/>
  <c r="J714" i="2" s="1"/>
  <c r="D714" i="2"/>
  <c r="C711" i="2"/>
  <c r="J711" i="2" s="1"/>
  <c r="D709" i="2"/>
  <c r="C706" i="2"/>
  <c r="J706" i="2" s="1"/>
  <c r="D706" i="2"/>
  <c r="C703" i="2"/>
  <c r="J703" i="2" s="1"/>
  <c r="D701" i="2"/>
  <c r="C698" i="2"/>
  <c r="J698" i="2" s="1"/>
  <c r="D698" i="2"/>
  <c r="C695" i="2"/>
  <c r="J695" i="2" s="1"/>
  <c r="D693" i="2"/>
  <c r="C690" i="2"/>
  <c r="J690" i="2" s="1"/>
  <c r="D690" i="2"/>
  <c r="C687" i="2"/>
  <c r="J687" i="2" s="1"/>
  <c r="D685" i="2"/>
  <c r="C681" i="2"/>
  <c r="J681" i="2" s="1"/>
  <c r="D681" i="2"/>
  <c r="C678" i="2"/>
  <c r="J678" i="2" s="1"/>
  <c r="D678" i="2"/>
  <c r="C674" i="2"/>
  <c r="J674" i="2" s="1"/>
  <c r="D674" i="2"/>
  <c r="C671" i="2"/>
  <c r="J671" i="2" s="1"/>
  <c r="D671" i="2"/>
  <c r="C667" i="2"/>
  <c r="J667" i="2" s="1"/>
  <c r="D667" i="2"/>
  <c r="D664" i="2"/>
  <c r="C660" i="2"/>
  <c r="J660" i="2" s="1"/>
  <c r="D660" i="2"/>
  <c r="C656" i="2"/>
  <c r="J656" i="2" s="1"/>
  <c r="C653" i="2"/>
  <c r="J653" i="2" s="1"/>
  <c r="D653" i="2"/>
  <c r="C649" i="2"/>
  <c r="J649" i="2" s="1"/>
  <c r="D649" i="2"/>
  <c r="C646" i="2"/>
  <c r="J646" i="2" s="1"/>
  <c r="D646" i="2"/>
  <c r="C642" i="2"/>
  <c r="J642" i="2" s="1"/>
  <c r="D642" i="2"/>
  <c r="C639" i="2"/>
  <c r="J639" i="2" s="1"/>
  <c r="D639" i="2"/>
  <c r="C635" i="2"/>
  <c r="J635" i="2" s="1"/>
  <c r="D635" i="2"/>
  <c r="D632" i="2"/>
  <c r="C628" i="2"/>
  <c r="J628" i="2" s="1"/>
  <c r="D628" i="2"/>
  <c r="C624" i="2"/>
  <c r="J624" i="2" s="1"/>
  <c r="C621" i="2"/>
  <c r="J621" i="2" s="1"/>
  <c r="D621" i="2"/>
  <c r="C617" i="2"/>
  <c r="J617" i="2" s="1"/>
  <c r="D617" i="2"/>
  <c r="C614" i="2"/>
  <c r="J614" i="2" s="1"/>
  <c r="D614" i="2"/>
  <c r="C610" i="2"/>
  <c r="J610" i="2" s="1"/>
  <c r="D610" i="2"/>
  <c r="C607" i="2"/>
  <c r="J607" i="2" s="1"/>
  <c r="D607" i="2"/>
  <c r="C603" i="2"/>
  <c r="J603" i="2" s="1"/>
  <c r="D603" i="2"/>
  <c r="D600" i="2"/>
  <c r="G600" i="2" s="1"/>
  <c r="C596" i="2"/>
  <c r="J596" i="2" s="1"/>
  <c r="D596" i="2"/>
  <c r="C592" i="2"/>
  <c r="J592" i="2" s="1"/>
  <c r="C589" i="2"/>
  <c r="J589" i="2" s="1"/>
  <c r="D589" i="2"/>
  <c r="G589" i="2" s="1"/>
  <c r="C585" i="2"/>
  <c r="J585" i="2" s="1"/>
  <c r="D585" i="2"/>
  <c r="C582" i="2"/>
  <c r="J582" i="2" s="1"/>
  <c r="D580" i="2"/>
  <c r="C577" i="2"/>
  <c r="J577" i="2" s="1"/>
  <c r="D577" i="2"/>
  <c r="C574" i="2"/>
  <c r="J574" i="2" s="1"/>
  <c r="D572" i="2"/>
  <c r="G572" i="2" s="1"/>
  <c r="C569" i="2"/>
  <c r="J569" i="2" s="1"/>
  <c r="D569" i="2"/>
  <c r="C566" i="2"/>
  <c r="J566" i="2" s="1"/>
  <c r="D564" i="2"/>
  <c r="C561" i="2"/>
  <c r="J561" i="2" s="1"/>
  <c r="D561" i="2"/>
  <c r="G561" i="2" s="1"/>
  <c r="C558" i="2"/>
  <c r="J558" i="2" s="1"/>
  <c r="D556" i="2"/>
  <c r="C553" i="2"/>
  <c r="J553" i="2" s="1"/>
  <c r="D553" i="2"/>
  <c r="C550" i="2"/>
  <c r="J550" i="2" s="1"/>
  <c r="D548" i="2"/>
  <c r="C545" i="2"/>
  <c r="J545" i="2" s="1"/>
  <c r="D545" i="2"/>
  <c r="C542" i="2"/>
  <c r="J542" i="2" s="1"/>
  <c r="D540" i="2"/>
  <c r="C537" i="2"/>
  <c r="J537" i="2" s="1"/>
  <c r="D537" i="2"/>
  <c r="C534" i="2"/>
  <c r="J534" i="2" s="1"/>
  <c r="D532" i="2"/>
  <c r="G532" i="2" s="1"/>
  <c r="C529" i="2"/>
  <c r="J529" i="2" s="1"/>
  <c r="D529" i="2"/>
  <c r="G529" i="2" s="1"/>
  <c r="C526" i="2"/>
  <c r="J526" i="2" s="1"/>
  <c r="D524" i="2"/>
  <c r="C520" i="2"/>
  <c r="J520" i="2" s="1"/>
  <c r="D520" i="2"/>
  <c r="C516" i="2"/>
  <c r="J516" i="2" s="1"/>
  <c r="D516" i="2"/>
  <c r="C513" i="2"/>
  <c r="J513" i="2" s="1"/>
  <c r="D513" i="2"/>
  <c r="C510" i="2"/>
  <c r="J510" i="2" s="1"/>
  <c r="D510" i="2"/>
  <c r="C506" i="2"/>
  <c r="J506" i="2" s="1"/>
  <c r="D506" i="2"/>
  <c r="C502" i="2"/>
  <c r="J502" i="2" s="1"/>
  <c r="D502" i="2"/>
  <c r="D499" i="2"/>
  <c r="C495" i="2"/>
  <c r="J495" i="2" s="1"/>
  <c r="C492" i="2"/>
  <c r="J492" i="2" s="1"/>
  <c r="D492" i="2"/>
  <c r="C488" i="2"/>
  <c r="J488" i="2" s="1"/>
  <c r="D488" i="2"/>
  <c r="C484" i="2"/>
  <c r="J484" i="2" s="1"/>
  <c r="D484" i="2"/>
  <c r="C481" i="2"/>
  <c r="J481" i="2" s="1"/>
  <c r="D481" i="2"/>
  <c r="C478" i="2"/>
  <c r="J478" i="2" s="1"/>
  <c r="D478" i="2"/>
  <c r="D475" i="2"/>
  <c r="C471" i="2"/>
  <c r="J471" i="2" s="1"/>
  <c r="D471" i="2"/>
  <c r="C464" i="2"/>
  <c r="J464" i="2" s="1"/>
  <c r="D464" i="2"/>
  <c r="G464" i="2" s="1"/>
  <c r="C461" i="2"/>
  <c r="J461" i="2" s="1"/>
  <c r="D461" i="2"/>
  <c r="C457" i="2"/>
  <c r="J457" i="2" s="1"/>
  <c r="D457" i="2"/>
  <c r="G457" i="2" s="1"/>
  <c r="C453" i="2"/>
  <c r="J453" i="2" s="1"/>
  <c r="D453" i="2"/>
  <c r="C450" i="2"/>
  <c r="J450" i="2" s="1"/>
  <c r="D450" i="2"/>
  <c r="D447" i="2"/>
  <c r="C443" i="2"/>
  <c r="J443" i="2" s="1"/>
  <c r="D443" i="2"/>
  <c r="G443" i="2" s="1"/>
  <c r="C439" i="2"/>
  <c r="J439" i="2" s="1"/>
  <c r="D439" i="2"/>
  <c r="C432" i="2"/>
  <c r="J432" i="2" s="1"/>
  <c r="D432" i="2"/>
  <c r="C429" i="2"/>
  <c r="J429" i="2" s="1"/>
  <c r="D429" i="2"/>
  <c r="C426" i="2"/>
  <c r="J426" i="2" s="1"/>
  <c r="D426" i="2"/>
  <c r="C422" i="2"/>
  <c r="J422" i="2" s="1"/>
  <c r="D422" i="2"/>
  <c r="D419" i="2"/>
  <c r="C412" i="2"/>
  <c r="J412" i="2" s="1"/>
  <c r="D412" i="2"/>
  <c r="C409" i="2"/>
  <c r="J409" i="2" s="1"/>
  <c r="D409" i="2"/>
  <c r="C405" i="2"/>
  <c r="J405" i="2" s="1"/>
  <c r="D405" i="2"/>
  <c r="G405" i="2" s="1"/>
  <c r="C402" i="2"/>
  <c r="J402" i="2" s="1"/>
  <c r="D402" i="2"/>
  <c r="G402" i="2" s="1"/>
  <c r="D399" i="2"/>
  <c r="C396" i="2"/>
  <c r="J396" i="2" s="1"/>
  <c r="D396" i="2"/>
  <c r="C392" i="2"/>
  <c r="J392" i="2" s="1"/>
  <c r="D392" i="2"/>
  <c r="D389" i="2"/>
  <c r="C386" i="2"/>
  <c r="J386" i="2" s="1"/>
  <c r="D386" i="2"/>
  <c r="C383" i="2"/>
  <c r="J383" i="2" s="1"/>
  <c r="D383" i="2"/>
  <c r="C380" i="2"/>
  <c r="J380" i="2" s="1"/>
  <c r="D380" i="2"/>
  <c r="C377" i="2"/>
  <c r="J377" i="2" s="1"/>
  <c r="D377" i="2"/>
  <c r="C373" i="2"/>
  <c r="J373" i="2" s="1"/>
  <c r="D373" i="2"/>
  <c r="C370" i="2"/>
  <c r="J370" i="2" s="1"/>
  <c r="D370" i="2"/>
  <c r="G370" i="2" s="1"/>
  <c r="C367" i="2"/>
  <c r="J367" i="2" s="1"/>
  <c r="D367" i="2"/>
  <c r="C364" i="2"/>
  <c r="J364" i="2" s="1"/>
  <c r="D364" i="2"/>
  <c r="C360" i="2"/>
  <c r="J360" i="2" s="1"/>
  <c r="D360" i="2"/>
  <c r="D357" i="2"/>
  <c r="G357" i="2" s="1"/>
  <c r="C350" i="2"/>
  <c r="J350" i="2" s="1"/>
  <c r="D350" i="2"/>
  <c r="D347" i="2"/>
  <c r="G347" i="2" s="1"/>
  <c r="C343" i="2"/>
  <c r="J343" i="2" s="1"/>
  <c r="D343" i="2"/>
  <c r="C336" i="2"/>
  <c r="J336" i="2" s="1"/>
  <c r="D336" i="2"/>
  <c r="D333" i="2"/>
  <c r="C329" i="2"/>
  <c r="J329" i="2" s="1"/>
  <c r="D329" i="2"/>
  <c r="C322" i="2"/>
  <c r="J322" i="2" s="1"/>
  <c r="D322" i="2"/>
  <c r="C319" i="2"/>
  <c r="J319" i="2" s="1"/>
  <c r="D319" i="2"/>
  <c r="C312" i="2"/>
  <c r="J312" i="2" s="1"/>
  <c r="D312" i="2"/>
  <c r="C308" i="2"/>
  <c r="J308" i="2" s="1"/>
  <c r="D308" i="2"/>
  <c r="C305" i="2"/>
  <c r="J305" i="2" s="1"/>
  <c r="D305" i="2"/>
  <c r="C298" i="2"/>
  <c r="J298" i="2" s="1"/>
  <c r="D298" i="2"/>
  <c r="C294" i="2"/>
  <c r="J294" i="2" s="1"/>
  <c r="D294" i="2"/>
  <c r="C291" i="2"/>
  <c r="J291" i="2" s="1"/>
  <c r="D291" i="2"/>
  <c r="C288" i="2"/>
  <c r="J288" i="2" s="1"/>
  <c r="D288" i="2"/>
  <c r="C284" i="2"/>
  <c r="J284" i="2" s="1"/>
  <c r="D284" i="2"/>
  <c r="C281" i="2"/>
  <c r="J281" i="2" s="1"/>
  <c r="D281" i="2"/>
  <c r="C277" i="2"/>
  <c r="J277" i="2" s="1"/>
  <c r="D277" i="2"/>
  <c r="C274" i="2"/>
  <c r="J274" i="2" s="1"/>
  <c r="D274" i="2"/>
  <c r="C270" i="2"/>
  <c r="J270" i="2" s="1"/>
  <c r="D270" i="2"/>
  <c r="C267" i="2"/>
  <c r="J267" i="2" s="1"/>
  <c r="D267" i="2"/>
  <c r="C264" i="2"/>
  <c r="J264" i="2" s="1"/>
  <c r="D264" i="2"/>
  <c r="G264" i="2" s="1"/>
  <c r="C260" i="2"/>
  <c r="J260" i="2" s="1"/>
  <c r="D260" i="2"/>
  <c r="G260" i="2" s="1"/>
  <c r="C257" i="2"/>
  <c r="J257" i="2" s="1"/>
  <c r="D257" i="2"/>
  <c r="G257" i="2" s="1"/>
  <c r="C250" i="2"/>
  <c r="J250" i="2" s="1"/>
  <c r="D250" i="2"/>
  <c r="C246" i="2"/>
  <c r="J246" i="2" s="1"/>
  <c r="D246" i="2"/>
  <c r="C243" i="2"/>
  <c r="J243" i="2" s="1"/>
  <c r="D243" i="2"/>
  <c r="C240" i="2"/>
  <c r="J240" i="2" s="1"/>
  <c r="D240" i="2"/>
  <c r="C236" i="2"/>
  <c r="J236" i="2" s="1"/>
  <c r="D236" i="2"/>
  <c r="C233" i="2"/>
  <c r="J233" i="2" s="1"/>
  <c r="D233" i="2"/>
  <c r="C226" i="2"/>
  <c r="J226" i="2" s="1"/>
  <c r="D226" i="2"/>
  <c r="D224" i="2"/>
  <c r="G224" i="2" s="1"/>
  <c r="D222" i="2"/>
  <c r="D220" i="2"/>
  <c r="D218" i="2"/>
  <c r="D216" i="2"/>
  <c r="D214" i="2"/>
  <c r="D212" i="2"/>
  <c r="G212" i="2" s="1"/>
  <c r="D210" i="2"/>
  <c r="D208" i="2"/>
  <c r="D206" i="2"/>
  <c r="G206" i="2" s="1"/>
  <c r="D204" i="2"/>
  <c r="G204" i="2" s="1"/>
  <c r="D202" i="2"/>
  <c r="D200" i="2"/>
  <c r="D198" i="2"/>
  <c r="G198" i="2" s="1"/>
  <c r="D196" i="2"/>
  <c r="D194" i="2"/>
  <c r="D192" i="2"/>
  <c r="D190" i="2"/>
  <c r="D188" i="2"/>
  <c r="D186" i="2"/>
  <c r="D184" i="2"/>
  <c r="D182" i="2"/>
  <c r="D180" i="2"/>
  <c r="D178" i="2"/>
  <c r="G178" i="2" s="1"/>
  <c r="D176" i="2"/>
  <c r="D174" i="2"/>
  <c r="D172" i="2"/>
  <c r="G172" i="2" s="1"/>
  <c r="D170" i="2"/>
  <c r="D168" i="2"/>
  <c r="D166" i="2"/>
  <c r="D164" i="2"/>
  <c r="D162" i="2"/>
  <c r="G162" i="2" s="1"/>
  <c r="D160" i="2"/>
  <c r="G160" i="2" s="1"/>
  <c r="D158" i="2"/>
  <c r="D156" i="2"/>
  <c r="D154" i="2"/>
  <c r="D152" i="2"/>
  <c r="D150" i="2"/>
  <c r="D148" i="2"/>
  <c r="G148" i="2" s="1"/>
  <c r="D146" i="2"/>
  <c r="D144" i="2"/>
  <c r="G144" i="2" s="1"/>
  <c r="D142" i="2"/>
  <c r="D140" i="2"/>
  <c r="D138" i="2"/>
  <c r="D136" i="2"/>
  <c r="G136" i="2" s="1"/>
  <c r="D134" i="2"/>
  <c r="D132" i="2"/>
  <c r="G132" i="2" s="1"/>
  <c r="D130" i="2"/>
  <c r="G130" i="2" s="1"/>
  <c r="D128" i="2"/>
  <c r="G128" i="2" s="1"/>
  <c r="D126" i="2"/>
  <c r="G126" i="2" s="1"/>
  <c r="D124" i="2"/>
  <c r="D122" i="2"/>
  <c r="D120" i="2"/>
  <c r="G120" i="2" s="1"/>
  <c r="D118" i="2"/>
  <c r="G118" i="2" s="1"/>
  <c r="D116" i="2"/>
  <c r="G116" i="2" s="1"/>
  <c r="D114" i="2"/>
  <c r="D112" i="2"/>
  <c r="D110" i="2"/>
  <c r="D108" i="2"/>
  <c r="D106" i="2"/>
  <c r="D104" i="2"/>
  <c r="D102" i="2"/>
  <c r="G102" i="2" s="1"/>
  <c r="D100" i="2"/>
  <c r="D98" i="2"/>
  <c r="G98" i="2" s="1"/>
  <c r="D96" i="2"/>
  <c r="D94" i="2"/>
  <c r="D92" i="2"/>
  <c r="G92" i="2" s="1"/>
  <c r="D90" i="2"/>
  <c r="D88" i="2"/>
  <c r="D86" i="2"/>
  <c r="D84" i="2"/>
  <c r="D82" i="2"/>
  <c r="D80" i="2"/>
  <c r="G80" i="2" s="1"/>
  <c r="D78" i="2"/>
  <c r="D76" i="2"/>
  <c r="D74" i="2"/>
  <c r="D72" i="2"/>
  <c r="D70" i="2"/>
  <c r="D68" i="2"/>
  <c r="D66" i="2"/>
  <c r="D64" i="2"/>
  <c r="D62" i="2"/>
  <c r="D60" i="2"/>
  <c r="D58" i="2"/>
  <c r="G58" i="2" s="1"/>
  <c r="D56" i="2"/>
  <c r="D54" i="2"/>
  <c r="D52" i="2"/>
  <c r="G52" i="2" s="1"/>
  <c r="D50" i="2"/>
  <c r="D48" i="2"/>
  <c r="D46" i="2"/>
  <c r="D44" i="2"/>
  <c r="D42" i="2"/>
  <c r="D40" i="2"/>
  <c r="D38" i="2"/>
  <c r="F4808" i="2" l="1"/>
  <c r="G4904" i="2"/>
  <c r="F5064" i="2"/>
  <c r="G5528" i="2"/>
  <c r="G5608" i="2"/>
  <c r="F5736" i="2"/>
  <c r="F5832" i="2"/>
  <c r="G2" i="2"/>
  <c r="G81" i="2"/>
  <c r="G161" i="2"/>
  <c r="G508" i="2"/>
  <c r="G783" i="2"/>
  <c r="G876" i="2"/>
  <c r="G980" i="2"/>
  <c r="G1284" i="2"/>
  <c r="G1588" i="2"/>
  <c r="G1780" i="2"/>
  <c r="G1908" i="2"/>
  <c r="G2068" i="2"/>
  <c r="G2276" i="2"/>
  <c r="G2580" i="2"/>
  <c r="G2628" i="2"/>
  <c r="G2636" i="2"/>
  <c r="G2700" i="2"/>
  <c r="G2812" i="2"/>
  <c r="G4747" i="2"/>
  <c r="G3791" i="2"/>
  <c r="G4036" i="2"/>
  <c r="G4100" i="2"/>
  <c r="G4111" i="2"/>
  <c r="G4228" i="2"/>
  <c r="G4484" i="2"/>
  <c r="G4520" i="2"/>
  <c r="G4776" i="2"/>
  <c r="G4800" i="2"/>
  <c r="G3002" i="2"/>
  <c r="G3034" i="2"/>
  <c r="G3098" i="2"/>
  <c r="G3242" i="2"/>
  <c r="G3306" i="2"/>
  <c r="G3498" i="2"/>
  <c r="G3514" i="2"/>
  <c r="G3626" i="2"/>
  <c r="G3642" i="2"/>
  <c r="G3690" i="2"/>
  <c r="G3706" i="2"/>
  <c r="G3962" i="2"/>
  <c r="G4250" i="2"/>
  <c r="G4282" i="2"/>
  <c r="G4410" i="2"/>
  <c r="G4792" i="2"/>
  <c r="G4864" i="2"/>
  <c r="G57" i="2"/>
  <c r="G65" i="2"/>
  <c r="G290" i="2"/>
  <c r="G602" i="2"/>
  <c r="G687" i="2"/>
  <c r="G884" i="2"/>
  <c r="G892" i="2"/>
  <c r="G924" i="2"/>
  <c r="G948" i="2"/>
  <c r="G996" i="2"/>
  <c r="G1140" i="2"/>
  <c r="G1148" i="2"/>
  <c r="G1164" i="2"/>
  <c r="G1252" i="2"/>
  <c r="G1348" i="2"/>
  <c r="G1436" i="2"/>
  <c r="G1452" i="2"/>
  <c r="G1476" i="2"/>
  <c r="G1540" i="2"/>
  <c r="G1788" i="2"/>
  <c r="G1820" i="2"/>
  <c r="G1996" i="2"/>
  <c r="G2124" i="2"/>
  <c r="G2156" i="2"/>
  <c r="G2324" i="2"/>
  <c r="G2340" i="2"/>
  <c r="G2428" i="2"/>
  <c r="G2444" i="2"/>
  <c r="G2460" i="2"/>
  <c r="G2756" i="2"/>
  <c r="G2927" i="2"/>
  <c r="G2935" i="2"/>
  <c r="G2959" i="2"/>
  <c r="G3063" i="2"/>
  <c r="G3087" i="2"/>
  <c r="G3095" i="2"/>
  <c r="G3207" i="2"/>
  <c r="G3247" i="2"/>
  <c r="G3335" i="2"/>
  <c r="G3351" i="2"/>
  <c r="G3407" i="2"/>
  <c r="G3431" i="2"/>
  <c r="G3447" i="2"/>
  <c r="G3487" i="2"/>
  <c r="G3543" i="2"/>
  <c r="G3583" i="2"/>
  <c r="G3599" i="2"/>
  <c r="G3615" i="2"/>
  <c r="G3735" i="2"/>
  <c r="G43" i="2"/>
  <c r="G123" i="2"/>
  <c r="G155" i="2"/>
  <c r="G171" i="2"/>
  <c r="G300" i="2"/>
  <c r="G324" i="2"/>
  <c r="G338" i="2"/>
  <c r="G358" i="2"/>
  <c r="G598" i="2"/>
  <c r="G726" i="2"/>
  <c r="G758" i="2"/>
  <c r="G841" i="2"/>
  <c r="G854" i="2"/>
  <c r="G304" i="2"/>
  <c r="G376" i="2"/>
  <c r="G446" i="2"/>
  <c r="G452" i="2"/>
  <c r="G574" i="2"/>
  <c r="G743" i="2"/>
  <c r="G870" i="2"/>
  <c r="G910" i="2"/>
  <c r="G998" i="2"/>
  <c r="G1110" i="2"/>
  <c r="G1134" i="2"/>
  <c r="G1150" i="2"/>
  <c r="G1254" i="2"/>
  <c r="G1310" i="2"/>
  <c r="G1342" i="2"/>
  <c r="G1374" i="2"/>
  <c r="G1398" i="2"/>
  <c r="G1478" i="2"/>
  <c r="G1526" i="2"/>
  <c r="G1566" i="2"/>
  <c r="G1574" i="2"/>
  <c r="G1614" i="2"/>
  <c r="G1622" i="2"/>
  <c r="G1654" i="2"/>
  <c r="G1678" i="2"/>
  <c r="G1718" i="2"/>
  <c r="G1726" i="2"/>
  <c r="G1774" i="2"/>
  <c r="G1798" i="2"/>
  <c r="G1918" i="2"/>
  <c r="G1942" i="2"/>
  <c r="G2110" i="2"/>
  <c r="G2134" i="2"/>
  <c r="G2142" i="2"/>
  <c r="G2246" i="2"/>
  <c r="G2254" i="2"/>
  <c r="G2382" i="2"/>
  <c r="G2390" i="2"/>
  <c r="G2414" i="2"/>
  <c r="G2462" i="2"/>
  <c r="G2470" i="2"/>
  <c r="G2486" i="2"/>
  <c r="G2670" i="2"/>
  <c r="G2710" i="2"/>
  <c r="G2774" i="2"/>
  <c r="G2862" i="2"/>
  <c r="G2878" i="2"/>
  <c r="G3006" i="2"/>
  <c r="G3214" i="2"/>
  <c r="G3294" i="2"/>
  <c r="G3470" i="2"/>
  <c r="G3502" i="2"/>
  <c r="G3710" i="2"/>
  <c r="G5006" i="2"/>
  <c r="G5014" i="2"/>
  <c r="G5062" i="2"/>
  <c r="G5102" i="2"/>
  <c r="G5174" i="2"/>
  <c r="G5278" i="2"/>
  <c r="G5326" i="2"/>
  <c r="G5350" i="2"/>
  <c r="G5374" i="2"/>
  <c r="G5462" i="2"/>
  <c r="G5510" i="2"/>
  <c r="G5518" i="2"/>
  <c r="G5566" i="2"/>
  <c r="G5670" i="2"/>
  <c r="G25" i="2"/>
  <c r="G3915" i="2"/>
  <c r="G3944" i="2"/>
  <c r="G3979" i="2"/>
  <c r="G4219" i="2"/>
  <c r="G4296" i="2"/>
  <c r="G4568" i="2"/>
  <c r="G4667" i="2"/>
  <c r="G4819" i="2"/>
  <c r="G2876" i="2"/>
  <c r="G2892" i="2"/>
  <c r="G2956" i="2"/>
  <c r="G3212" i="2"/>
  <c r="G3244" i="2"/>
  <c r="G3276" i="2"/>
  <c r="G3308" i="2"/>
  <c r="G3324" i="2"/>
  <c r="G3436" i="2"/>
  <c r="G3452" i="2"/>
  <c r="G3708" i="2"/>
  <c r="G3815" i="2"/>
  <c r="G3879" i="2"/>
  <c r="G3911" i="2"/>
  <c r="G3932" i="2"/>
  <c r="G4007" i="2"/>
  <c r="G4188" i="2"/>
  <c r="G4540" i="2"/>
  <c r="G4647" i="2"/>
  <c r="G4711" i="2"/>
  <c r="G4764" i="2"/>
  <c r="G4775" i="2"/>
  <c r="G4903" i="2"/>
  <c r="G3843" i="2"/>
  <c r="G4424" i="2"/>
  <c r="G4835" i="2"/>
  <c r="G3762" i="2"/>
  <c r="G3965" i="2"/>
  <c r="G4114" i="2"/>
  <c r="G4146" i="2"/>
  <c r="G4189" i="2"/>
  <c r="G4349" i="2"/>
  <c r="G4658" i="2"/>
  <c r="G4829" i="2"/>
  <c r="G4861" i="2"/>
  <c r="G4893" i="2"/>
  <c r="G4925" i="2"/>
  <c r="G4957" i="2"/>
  <c r="G5041" i="2"/>
  <c r="G5081" i="2"/>
  <c r="G5161" i="2"/>
  <c r="G5169" i="2"/>
  <c r="G5177" i="2"/>
  <c r="G5185" i="2"/>
  <c r="G5209" i="2"/>
  <c r="G5241" i="2"/>
  <c r="G5265" i="2"/>
  <c r="G5281" i="2"/>
  <c r="G5313" i="2"/>
  <c r="G5345" i="2"/>
  <c r="G5353" i="2"/>
  <c r="G5369" i="2"/>
  <c r="G5401" i="2"/>
  <c r="G5457" i="2"/>
  <c r="G5481" i="2"/>
  <c r="G5497" i="2"/>
  <c r="G5553" i="2"/>
  <c r="G5577" i="2"/>
  <c r="G5585" i="2"/>
  <c r="G5601" i="2"/>
  <c r="G5681" i="2"/>
  <c r="G2880" i="2"/>
  <c r="G3096" i="2"/>
  <c r="G3128" i="2"/>
  <c r="G3160" i="2"/>
  <c r="G3536" i="2"/>
  <c r="G3952" i="2"/>
  <c r="G4091" i="2"/>
  <c r="G4336" i="2"/>
  <c r="G4955" i="2"/>
  <c r="G314" i="2"/>
  <c r="G39" i="2"/>
  <c r="G95" i="2"/>
  <c r="G127" i="2"/>
  <c r="G159" i="2"/>
  <c r="G175" i="2"/>
  <c r="G199" i="2"/>
  <c r="G215" i="2"/>
  <c r="G272" i="2"/>
  <c r="G327" i="2"/>
  <c r="G466" i="2"/>
  <c r="G857" i="2"/>
  <c r="G519" i="2"/>
  <c r="G836" i="2"/>
  <c r="G930" i="2"/>
  <c r="G938" i="2"/>
  <c r="G954" i="2"/>
  <c r="G1018" i="2"/>
  <c r="G1066" i="2"/>
  <c r="G1098" i="2"/>
  <c r="G1322" i="2"/>
  <c r="G1386" i="2"/>
  <c r="G1506" i="2"/>
  <c r="G1522" i="2"/>
  <c r="G1586" i="2"/>
  <c r="G1602" i="2"/>
  <c r="G1666" i="2"/>
  <c r="G1706" i="2"/>
  <c r="G1802" i="2"/>
  <c r="G1850" i="2"/>
  <c r="G1866" i="2"/>
  <c r="G1954" i="2"/>
  <c r="G1978" i="2"/>
  <c r="G2082" i="2"/>
  <c r="G2098" i="2"/>
  <c r="G2138" i="2"/>
  <c r="G2194" i="2"/>
  <c r="G2202" i="2"/>
  <c r="G2250" i="2"/>
  <c r="G2290" i="2"/>
  <c r="G2314" i="2"/>
  <c r="G2346" i="2"/>
  <c r="G2530" i="2"/>
  <c r="G2618" i="2"/>
  <c r="G2658" i="2"/>
  <c r="G2738" i="2"/>
  <c r="G2770" i="2"/>
  <c r="G2810" i="2"/>
  <c r="G3769" i="2"/>
  <c r="G3833" i="2"/>
  <c r="G3873" i="2"/>
  <c r="G3913" i="2"/>
  <c r="G3929" i="2"/>
  <c r="G3953" i="2"/>
  <c r="G4129" i="2"/>
  <c r="G4145" i="2"/>
  <c r="G4161" i="2"/>
  <c r="G4209" i="2"/>
  <c r="G4225" i="2"/>
  <c r="G4233" i="2"/>
  <c r="G4265" i="2"/>
  <c r="G4321" i="2"/>
  <c r="G4345" i="2"/>
  <c r="G4433" i="2"/>
  <c r="G4457" i="2"/>
  <c r="G4497" i="2"/>
  <c r="G4545" i="2"/>
  <c r="G4577" i="2"/>
  <c r="G4593" i="2"/>
  <c r="G4689" i="2"/>
  <c r="G4721" i="2"/>
  <c r="G4769" i="2"/>
  <c r="G4777" i="2"/>
  <c r="G4801" i="2"/>
  <c r="G4809" i="2"/>
  <c r="G4825" i="2"/>
  <c r="G4857" i="2"/>
  <c r="G4921" i="2"/>
  <c r="G4961" i="2"/>
  <c r="G4648" i="2"/>
  <c r="G4683" i="2"/>
  <c r="G4883" i="2"/>
  <c r="G2836" i="2"/>
  <c r="G2932" i="2"/>
  <c r="G3188" i="2"/>
  <c r="G3300" i="2"/>
  <c r="G3476" i="2"/>
  <c r="G3492" i="2"/>
  <c r="G3556" i="2"/>
  <c r="G3572" i="2"/>
  <c r="G3716" i="2"/>
  <c r="G3863" i="2"/>
  <c r="G3884" i="2"/>
  <c r="G3895" i="2"/>
  <c r="G3927" i="2"/>
  <c r="G4012" i="2"/>
  <c r="G4247" i="2"/>
  <c r="G4396" i="2"/>
  <c r="G4428" i="2"/>
  <c r="G3842" i="2"/>
  <c r="G4354" i="2"/>
  <c r="G4418" i="2"/>
  <c r="G4482" i="2"/>
  <c r="G4640" i="2"/>
  <c r="G4715" i="2"/>
  <c r="G54" i="2"/>
  <c r="G86" i="2"/>
  <c r="G166" i="2"/>
  <c r="G722" i="2"/>
  <c r="G168" i="2"/>
  <c r="G377" i="2"/>
  <c r="G583" i="2"/>
  <c r="G903" i="2"/>
  <c r="G1031" i="2"/>
  <c r="G1119" i="2"/>
  <c r="G1151" i="2"/>
  <c r="G1327" i="2"/>
  <c r="G1351" i="2"/>
  <c r="G1415" i="2"/>
  <c r="G1447" i="2"/>
  <c r="G1511" i="2"/>
  <c r="G1615" i="2"/>
  <c r="G1775" i="2"/>
  <c r="G1783" i="2"/>
  <c r="G1855" i="2"/>
  <c r="G1871" i="2"/>
  <c r="G2007" i="2"/>
  <c r="G2023" i="2"/>
  <c r="G2071" i="2"/>
  <c r="G74" i="2"/>
  <c r="G114" i="2"/>
  <c r="G243" i="2"/>
  <c r="G281" i="2"/>
  <c r="G524" i="2"/>
  <c r="G540" i="2"/>
  <c r="G548" i="2"/>
  <c r="G556" i="2"/>
  <c r="G614" i="2"/>
  <c r="G693" i="2"/>
  <c r="G781" i="2"/>
  <c r="G789" i="2"/>
  <c r="G805" i="2"/>
  <c r="G295" i="2"/>
  <c r="G361" i="2"/>
  <c r="G543" i="2"/>
  <c r="G636" i="2"/>
  <c r="G752" i="2"/>
  <c r="G865" i="2"/>
  <c r="G881" i="2"/>
  <c r="G1185" i="2"/>
  <c r="G1225" i="2"/>
  <c r="G1233" i="2"/>
  <c r="G1297" i="2"/>
  <c r="G1321" i="2"/>
  <c r="G1337" i="2"/>
  <c r="G1353" i="2"/>
  <c r="G1409" i="2"/>
  <c r="G1449" i="2"/>
  <c r="G1521" i="2"/>
  <c r="G1529" i="2"/>
  <c r="G1545" i="2"/>
  <c r="G1593" i="2"/>
  <c r="G1649" i="2"/>
  <c r="G1745" i="2"/>
  <c r="G1761" i="2"/>
  <c r="G1777" i="2"/>
  <c r="G1785" i="2"/>
  <c r="G1801" i="2"/>
  <c r="G1873" i="2"/>
  <c r="G1881" i="2"/>
  <c r="G1961" i="2"/>
  <c r="G1977" i="2"/>
  <c r="G1993" i="2"/>
  <c r="G2129" i="2"/>
  <c r="G2137" i="2"/>
  <c r="G2185" i="2"/>
  <c r="G2193" i="2"/>
  <c r="G2217" i="2"/>
  <c r="G2233" i="2"/>
  <c r="G2249" i="2"/>
  <c r="G2337" i="2"/>
  <c r="G2353" i="2"/>
  <c r="G2385" i="2"/>
  <c r="G2417" i="2"/>
  <c r="G2433" i="2"/>
  <c r="G2457" i="2"/>
  <c r="G2521" i="2"/>
  <c r="G2537" i="2"/>
  <c r="G2665" i="2"/>
  <c r="G2729" i="2"/>
  <c r="G2737" i="2"/>
  <c r="G2745" i="2"/>
  <c r="G2793" i="2"/>
  <c r="G2801" i="2"/>
  <c r="G2825" i="2"/>
  <c r="G2841" i="2"/>
  <c r="G2865" i="2"/>
  <c r="G2897" i="2"/>
  <c r="G174" i="2"/>
  <c r="G714" i="2"/>
  <c r="G802" i="2"/>
  <c r="G842" i="2"/>
  <c r="G72" i="2"/>
  <c r="G112" i="2"/>
  <c r="G364" i="2"/>
  <c r="G450" i="2"/>
  <c r="G499" i="2"/>
  <c r="G643" i="2"/>
  <c r="G668" i="2"/>
  <c r="G728" i="2"/>
  <c r="G843" i="2"/>
  <c r="G935" i="2"/>
  <c r="G84" i="2"/>
  <c r="G180" i="2"/>
  <c r="G360" i="2"/>
  <c r="G471" i="2"/>
  <c r="G554" i="2"/>
  <c r="G586" i="2"/>
  <c r="G672" i="2"/>
  <c r="G712" i="2"/>
  <c r="G808" i="2"/>
  <c r="G931" i="2"/>
  <c r="G1019" i="2"/>
  <c r="G1099" i="2"/>
  <c r="G1115" i="2"/>
  <c r="G1163" i="2"/>
  <c r="G1179" i="2"/>
  <c r="G1219" i="2"/>
  <c r="G1283" i="2"/>
  <c r="G1315" i="2"/>
  <c r="G1331" i="2"/>
  <c r="G1347" i="2"/>
  <c r="G1355" i="2"/>
  <c r="G1387" i="2"/>
  <c r="G1419" i="2"/>
  <c r="G1435" i="2"/>
  <c r="G1475" i="2"/>
  <c r="G1483" i="2"/>
  <c r="G1499" i="2"/>
  <c r="G1563" i="2"/>
  <c r="G1579" i="2"/>
  <c r="G1643" i="2"/>
  <c r="G1667" i="2"/>
  <c r="G1675" i="2"/>
  <c r="G1779" i="2"/>
  <c r="G1803" i="2"/>
  <c r="G1819" i="2"/>
  <c r="G1851" i="2"/>
  <c r="G1931" i="2"/>
  <c r="G1979" i="2"/>
  <c r="G1995" i="2"/>
  <c r="G2011" i="2"/>
  <c r="G2027" i="2"/>
  <c r="G2075" i="2"/>
  <c r="G2083" i="2"/>
  <c r="G2123" i="2"/>
  <c r="G2187" i="2"/>
  <c r="G2211" i="2"/>
  <c r="G2275" i="2"/>
  <c r="G2307" i="2"/>
  <c r="G2323" i="2"/>
  <c r="G2411" i="2"/>
  <c r="G2451" i="2"/>
  <c r="G2475" i="2"/>
  <c r="G2515" i="2"/>
  <c r="G2523" i="2"/>
  <c r="G2547" i="2"/>
  <c r="G2563" i="2"/>
  <c r="G2699" i="2"/>
  <c r="G2707" i="2"/>
  <c r="G2747" i="2"/>
  <c r="G2915" i="2"/>
  <c r="G2955" i="2"/>
  <c r="G2971" i="2"/>
  <c r="G2987" i="2"/>
  <c r="G3027" i="2"/>
  <c r="G3043" i="2"/>
  <c r="G3051" i="2"/>
  <c r="G3155" i="2"/>
  <c r="G3315" i="2"/>
  <c r="G3331" i="2"/>
  <c r="G3347" i="2"/>
  <c r="G78" i="2"/>
  <c r="G190" i="2"/>
  <c r="G422" i="2"/>
  <c r="G488" i="2"/>
  <c r="G520" i="2"/>
  <c r="G850" i="2"/>
  <c r="G292" i="2"/>
  <c r="G354" i="2"/>
  <c r="G365" i="2"/>
  <c r="G465" i="2"/>
  <c r="G675" i="2"/>
  <c r="G832" i="2"/>
  <c r="G885" i="2"/>
  <c r="G893" i="2"/>
  <c r="G909" i="2"/>
  <c r="G1021" i="2"/>
  <c r="G1053" i="2"/>
  <c r="G1061" i="2"/>
  <c r="G1117" i="2"/>
  <c r="G1133" i="2"/>
  <c r="G1237" i="2"/>
  <c r="G1245" i="2"/>
  <c r="G1277" i="2"/>
  <c r="G1309" i="2"/>
  <c r="G1397" i="2"/>
  <c r="G1453" i="2"/>
  <c r="G1469" i="2"/>
  <c r="G1509" i="2"/>
  <c r="G1541" i="2"/>
  <c r="G1629" i="2"/>
  <c r="G1829" i="2"/>
  <c r="G1853" i="2"/>
  <c r="G1901" i="2"/>
  <c r="G1917" i="2"/>
  <c r="G1981" i="2"/>
  <c r="G2069" i="2"/>
  <c r="G2165" i="2"/>
  <c r="G2173" i="2"/>
  <c r="G2181" i="2"/>
  <c r="G2229" i="2"/>
  <c r="G2245" i="2"/>
  <c r="G2325" i="2"/>
  <c r="G2397" i="2"/>
  <c r="G2421" i="2"/>
  <c r="G2429" i="2"/>
  <c r="G2445" i="2"/>
  <c r="G2469" i="2"/>
  <c r="G2477" i="2"/>
  <c r="G2525" i="2"/>
  <c r="G2605" i="2"/>
  <c r="G2637" i="2"/>
  <c r="G2701" i="2"/>
  <c r="G2717" i="2"/>
  <c r="G2805" i="2"/>
  <c r="G2821" i="2"/>
  <c r="G2885" i="2"/>
  <c r="G2909" i="2"/>
  <c r="G2957" i="2"/>
  <c r="G176" i="2"/>
  <c r="G208" i="2"/>
  <c r="G660" i="2"/>
  <c r="G895" i="2"/>
  <c r="G1023" i="2"/>
  <c r="G1039" i="2"/>
  <c r="G1159" i="2"/>
  <c r="G1175" i="2"/>
  <c r="G1271" i="2"/>
  <c r="G1319" i="2"/>
  <c r="G1575" i="2"/>
  <c r="G1591" i="2"/>
  <c r="G1831" i="2"/>
  <c r="G1863" i="2"/>
  <c r="G2167" i="2"/>
  <c r="G2231" i="2"/>
  <c r="G2279" i="2"/>
  <c r="G2295" i="2"/>
  <c r="G2303" i="2"/>
  <c r="G2319" i="2"/>
  <c r="G2327" i="2"/>
  <c r="G2351" i="2"/>
  <c r="G2383" i="2"/>
  <c r="G2415" i="2"/>
  <c r="G2447" i="2"/>
  <c r="G2503" i="2"/>
  <c r="G2511" i="2"/>
  <c r="G2527" i="2"/>
  <c r="G2559" i="2"/>
  <c r="G2615" i="2"/>
  <c r="G2631" i="2"/>
  <c r="G2647" i="2"/>
  <c r="G2687" i="2"/>
  <c r="G2807" i="2"/>
  <c r="G16" i="2"/>
  <c r="G256" i="2"/>
  <c r="G10" i="2"/>
  <c r="G34" i="2"/>
  <c r="G31" i="2"/>
  <c r="G3924" i="2"/>
  <c r="G3956" i="2"/>
  <c r="G4468" i="2"/>
  <c r="G497" i="2"/>
  <c r="G769" i="2"/>
  <c r="G2929" i="2"/>
  <c r="G2969" i="2"/>
  <c r="G2977" i="2"/>
  <c r="G2993" i="2"/>
  <c r="G3041" i="2"/>
  <c r="G3097" i="2"/>
  <c r="G3241" i="2"/>
  <c r="G3281" i="2"/>
  <c r="G3313" i="2"/>
  <c r="G3361" i="2"/>
  <c r="G3393" i="2"/>
  <c r="G3505" i="2"/>
  <c r="G3529" i="2"/>
  <c r="G3537" i="2"/>
  <c r="G3553" i="2"/>
  <c r="G3633" i="2"/>
  <c r="G3641" i="2"/>
  <c r="G3665" i="2"/>
  <c r="G626" i="2"/>
  <c r="G2834" i="2"/>
  <c r="G3378" i="2"/>
  <c r="G3394" i="2"/>
  <c r="G3442" i="2"/>
  <c r="G3522" i="2"/>
  <c r="G3538" i="2"/>
  <c r="G3554" i="2"/>
  <c r="G3650" i="2"/>
  <c r="G3754" i="2"/>
  <c r="G4170" i="2"/>
  <c r="G599" i="2"/>
  <c r="G703" i="2"/>
  <c r="G3935" i="2"/>
  <c r="G4063" i="2"/>
  <c r="G4415" i="2"/>
  <c r="G4479" i="2"/>
  <c r="G4552" i="2"/>
  <c r="G4632" i="2"/>
  <c r="G4728" i="2"/>
  <c r="G4768" i="2"/>
  <c r="G4824" i="2"/>
  <c r="G5024" i="2"/>
  <c r="G5096" i="2"/>
  <c r="G5200" i="2"/>
  <c r="G5248" i="2"/>
  <c r="G5256" i="2"/>
  <c r="G5320" i="2"/>
  <c r="G5344" i="2"/>
  <c r="G5376" i="2"/>
  <c r="G5384" i="2"/>
  <c r="G5496" i="2"/>
  <c r="G5520" i="2"/>
  <c r="G5560" i="2"/>
  <c r="G5568" i="2"/>
  <c r="G5632" i="2"/>
  <c r="G4510" i="2"/>
  <c r="G4742" i="2"/>
  <c r="G4854" i="2"/>
  <c r="G4950" i="2"/>
  <c r="G4958" i="2"/>
  <c r="G4979" i="2"/>
  <c r="G5011" i="2"/>
  <c r="G5059" i="2"/>
  <c r="G5083" i="2"/>
  <c r="G5171" i="2"/>
  <c r="G5235" i="2"/>
  <c r="G5267" i="2"/>
  <c r="G5299" i="2"/>
  <c r="G5323" i="2"/>
  <c r="G5339" i="2"/>
  <c r="G5355" i="2"/>
  <c r="G5363" i="2"/>
  <c r="G5379" i="2"/>
  <c r="G5387" i="2"/>
  <c r="G5491" i="2"/>
  <c r="G5571" i="2"/>
  <c r="G5595" i="2"/>
  <c r="G5619" i="2"/>
  <c r="G5627" i="2"/>
  <c r="G348" i="2"/>
  <c r="G356" i="2"/>
  <c r="G372" i="2"/>
  <c r="G37" i="2"/>
  <c r="G45" i="2"/>
  <c r="G69" i="2"/>
  <c r="G85" i="2"/>
  <c r="G93" i="2"/>
  <c r="G125" i="2"/>
  <c r="G133" i="2"/>
  <c r="G149" i="2"/>
  <c r="G205" i="2"/>
  <c r="G221" i="2"/>
  <c r="G293" i="2"/>
  <c r="G390" i="2"/>
  <c r="G283" i="2"/>
  <c r="G363" i="2"/>
  <c r="G648" i="2"/>
  <c r="G864" i="2"/>
  <c r="G896" i="2"/>
  <c r="G936" i="2"/>
  <c r="G960" i="2"/>
  <c r="G968" i="2"/>
  <c r="G1024" i="2"/>
  <c r="G1064" i="2"/>
  <c r="G1080" i="2"/>
  <c r="G1120" i="2"/>
  <c r="G1136" i="2"/>
  <c r="G1184" i="2"/>
  <c r="G1336" i="2"/>
  <c r="G1368" i="2"/>
  <c r="G1392" i="2"/>
  <c r="G1488" i="2"/>
  <c r="G1544" i="2"/>
  <c r="G1624" i="2"/>
  <c r="G1648" i="2"/>
  <c r="G1696" i="2"/>
  <c r="G1760" i="2"/>
  <c r="G1776" i="2"/>
  <c r="G1856" i="2"/>
  <c r="G1936" i="2"/>
  <c r="G1984" i="2"/>
  <c r="G1992" i="2"/>
  <c r="G2008" i="2"/>
  <c r="G2104" i="2"/>
  <c r="G2120" i="2"/>
  <c r="G2128" i="2"/>
  <c r="G2200" i="2"/>
  <c r="G2232" i="2"/>
  <c r="G2280" i="2"/>
  <c r="G2304" i="2"/>
  <c r="G2320" i="2"/>
  <c r="G2336" i="2"/>
  <c r="G2360" i="2"/>
  <c r="G2504" i="2"/>
  <c r="G2512" i="2"/>
  <c r="G2528" i="2"/>
  <c r="G2600" i="2"/>
  <c r="G2656" i="2"/>
  <c r="G2760" i="2"/>
  <c r="G2768" i="2"/>
  <c r="G2792" i="2"/>
  <c r="G2848" i="2"/>
  <c r="G2864" i="2"/>
  <c r="G2952" i="2"/>
  <c r="G3024" i="2"/>
  <c r="G3112" i="2"/>
  <c r="G3208" i="2"/>
  <c r="G3272" i="2"/>
  <c r="G3304" i="2"/>
  <c r="G3360" i="2"/>
  <c r="G3368" i="2"/>
  <c r="G3392" i="2"/>
  <c r="G3416" i="2"/>
  <c r="G3424" i="2"/>
  <c r="G3464" i="2"/>
  <c r="G3520" i="2"/>
  <c r="G3616" i="2"/>
  <c r="G3640" i="2"/>
  <c r="G3648" i="2"/>
  <c r="G3824" i="2"/>
  <c r="G3936" i="2"/>
  <c r="G3976" i="2"/>
  <c r="G4000" i="2"/>
  <c r="G4024" i="2"/>
  <c r="G4064" i="2"/>
  <c r="G4096" i="2"/>
  <c r="G4152" i="2"/>
  <c r="G4160" i="2"/>
  <c r="G4208" i="2"/>
  <c r="G4248" i="2"/>
  <c r="G4328" i="2"/>
  <c r="G4432" i="2"/>
  <c r="G4480" i="2"/>
  <c r="G4496" i="2"/>
  <c r="G445" i="2"/>
  <c r="G477" i="2"/>
  <c r="G501" i="2"/>
  <c r="G509" i="2"/>
  <c r="G549" i="2"/>
  <c r="G669" i="2"/>
  <c r="G677" i="2"/>
  <c r="G2973" i="2"/>
  <c r="G2981" i="2"/>
  <c r="G2989" i="2"/>
  <c r="G2997" i="2"/>
  <c r="G3021" i="2"/>
  <c r="G3037" i="2"/>
  <c r="G3061" i="2"/>
  <c r="G3109" i="2"/>
  <c r="G3125" i="2"/>
  <c r="G3133" i="2"/>
  <c r="G3221" i="2"/>
  <c r="G3309" i="2"/>
  <c r="G3333" i="2"/>
  <c r="G3341" i="2"/>
  <c r="G3405" i="2"/>
  <c r="G3469" i="2"/>
  <c r="G3541" i="2"/>
  <c r="G3557" i="2"/>
  <c r="G3605" i="2"/>
  <c r="G3621" i="2"/>
  <c r="G3645" i="2"/>
  <c r="G3653" i="2"/>
  <c r="G3677" i="2"/>
  <c r="G3709" i="2"/>
  <c r="G3733" i="2"/>
  <c r="G3789" i="2"/>
  <c r="G3989" i="2"/>
  <c r="G4205" i="2"/>
  <c r="G4261" i="2"/>
  <c r="G4277" i="2"/>
  <c r="G4325" i="2"/>
  <c r="G4405" i="2"/>
  <c r="G534" i="2"/>
  <c r="G710" i="2"/>
  <c r="G750" i="2"/>
  <c r="G806" i="2"/>
  <c r="G2918" i="2"/>
  <c r="G3190" i="2"/>
  <c r="G3414" i="2"/>
  <c r="G3526" i="2"/>
  <c r="G3590" i="2"/>
  <c r="G3734" i="2"/>
  <c r="G3742" i="2"/>
  <c r="G3790" i="2"/>
  <c r="G3854" i="2"/>
  <c r="G3862" i="2"/>
  <c r="G3894" i="2"/>
  <c r="G3902" i="2"/>
  <c r="G3966" i="2"/>
  <c r="G3982" i="2"/>
  <c r="G4102" i="2"/>
  <c r="G4142" i="2"/>
  <c r="G4254" i="2"/>
  <c r="G4278" i="2"/>
  <c r="G4310" i="2"/>
  <c r="G4350" i="2"/>
  <c r="G4390" i="2"/>
  <c r="G4502" i="2"/>
  <c r="G627" i="2"/>
  <c r="G3443" i="2"/>
  <c r="G3515" i="2"/>
  <c r="G3579" i="2"/>
  <c r="G3603" i="2"/>
  <c r="G3635" i="2"/>
  <c r="G3643" i="2"/>
  <c r="G3683" i="2"/>
  <c r="G3715" i="2"/>
  <c r="G3779" i="2"/>
  <c r="G3795" i="2"/>
  <c r="G3851" i="2"/>
  <c r="G3907" i="2"/>
  <c r="G3923" i="2"/>
  <c r="G3947" i="2"/>
  <c r="G3955" i="2"/>
  <c r="G4043" i="2"/>
  <c r="G4051" i="2"/>
  <c r="G4411" i="2"/>
  <c r="G4443" i="2"/>
  <c r="G4475" i="2"/>
  <c r="G4491" i="2"/>
  <c r="G4548" i="2"/>
  <c r="G4564" i="2"/>
  <c r="G4628" i="2"/>
  <c r="G4652" i="2"/>
  <c r="G4692" i="2"/>
  <c r="G4724" i="2"/>
  <c r="G4740" i="2"/>
  <c r="G5036" i="2"/>
  <c r="G5076" i="2"/>
  <c r="G5132" i="2"/>
  <c r="G5156" i="2"/>
  <c r="G5164" i="2"/>
  <c r="G5188" i="2"/>
  <c r="G5260" i="2"/>
  <c r="G5308" i="2"/>
  <c r="G5340" i="2"/>
  <c r="G5484" i="2"/>
  <c r="G5500" i="2"/>
  <c r="G5508" i="2"/>
  <c r="G5564" i="2"/>
  <c r="G5628" i="2"/>
  <c r="G5644" i="2"/>
  <c r="G4549" i="2"/>
  <c r="G4725" i="2"/>
  <c r="G4749" i="2"/>
  <c r="G4781" i="2"/>
  <c r="G4813" i="2"/>
  <c r="G4869" i="2"/>
  <c r="G4877" i="2"/>
  <c r="G5037" i="2"/>
  <c r="G5061" i="2"/>
  <c r="G5077" i="2"/>
  <c r="G5125" i="2"/>
  <c r="G5181" i="2"/>
  <c r="G5237" i="2"/>
  <c r="G5245" i="2"/>
  <c r="G5293" i="2"/>
  <c r="G5309" i="2"/>
  <c r="G5325" i="2"/>
  <c r="G5341" i="2"/>
  <c r="G5349" i="2"/>
  <c r="G5365" i="2"/>
  <c r="G5421" i="2"/>
  <c r="G5477" i="2"/>
  <c r="G5525" i="2"/>
  <c r="G5541" i="2"/>
  <c r="G5589" i="2"/>
  <c r="G4522" i="2"/>
  <c r="G4634" i="2"/>
  <c r="G4650" i="2"/>
  <c r="G4810" i="2"/>
  <c r="G4874" i="2"/>
  <c r="G4930" i="2"/>
  <c r="G4954" i="2"/>
  <c r="G5034" i="2"/>
  <c r="G5146" i="2"/>
  <c r="G5162" i="2"/>
  <c r="G5186" i="2"/>
  <c r="G5290" i="2"/>
  <c r="G5298" i="2"/>
  <c r="G5346" i="2"/>
  <c r="G5370" i="2"/>
  <c r="G5402" i="2"/>
  <c r="G5434" i="2"/>
  <c r="G5458" i="2"/>
  <c r="G5570" i="2"/>
  <c r="G5610" i="2"/>
  <c r="G5634" i="2"/>
  <c r="G5650" i="2"/>
  <c r="G4527" i="2"/>
  <c r="G4607" i="2"/>
  <c r="G4655" i="2"/>
  <c r="G4727" i="2"/>
  <c r="G4735" i="2"/>
  <c r="G4767" i="2"/>
  <c r="G4783" i="2"/>
  <c r="G4815" i="2"/>
  <c r="G4831" i="2"/>
  <c r="G4855" i="2"/>
  <c r="G4879" i="2"/>
  <c r="G4975" i="2"/>
  <c r="G5023" i="2"/>
  <c r="G5039" i="2"/>
  <c r="G5071" i="2"/>
  <c r="G5111" i="2"/>
  <c r="G5127" i="2"/>
  <c r="G5135" i="2"/>
  <c r="G5207" i="2"/>
  <c r="G5215" i="2"/>
  <c r="G5415" i="2"/>
  <c r="G5423" i="2"/>
  <c r="G5447" i="2"/>
  <c r="G5479" i="2"/>
  <c r="G5575" i="2"/>
  <c r="G5583" i="2"/>
  <c r="G5647" i="2"/>
</calcChain>
</file>

<file path=xl/sharedStrings.xml><?xml version="1.0" encoding="utf-8"?>
<sst xmlns="http://schemas.openxmlformats.org/spreadsheetml/2006/main" count="74300" uniqueCount="7328">
  <si>
    <t>NetworkID</t>
  </si>
  <si>
    <t>NetworkCreationDate</t>
  </si>
  <si>
    <t>TrialStartDate</t>
  </si>
  <si>
    <t>TrialEndDate</t>
  </si>
  <si>
    <t>PremiumStartDate</t>
  </si>
  <si>
    <t>PremiumEndDate</t>
  </si>
  <si>
    <t>NetworkDeactivationDate</t>
  </si>
  <si>
    <t>NetworkCurrentLanguage</t>
  </si>
  <si>
    <t>NetworkSignupChannel</t>
  </si>
  <si>
    <t>NetworkSurveyEmailFrequency</t>
  </si>
  <si>
    <t>CompanySizeNumeric</t>
  </si>
  <si>
    <t>Industry</t>
  </si>
  <si>
    <t>Country</t>
  </si>
  <si>
    <t>NetworkActivated</t>
  </si>
  <si>
    <t>NetworkFreemiumActivationDate</t>
  </si>
  <si>
    <t>CurrentSubscriptionPlanCode</t>
  </si>
  <si>
    <t>0003fd5a-fae4-47b1-8b6d-54dd0e1261aa</t>
  </si>
  <si>
    <t>NULL</t>
  </si>
  <si>
    <t>en-US</t>
  </si>
  <si>
    <t>slack</t>
  </si>
  <si>
    <t>Weekly</t>
  </si>
  <si>
    <t>None</t>
  </si>
  <si>
    <t>001130ed-b008-4259-a148-270cd2586737</t>
  </si>
  <si>
    <t>Paid Search</t>
  </si>
  <si>
    <t>00169f9e-86dc-4677-ba03-6e8b67631001</t>
  </si>
  <si>
    <t>website</t>
  </si>
  <si>
    <t>00174b1b-8765-4d19-aa6c-e8c9090451a9</t>
  </si>
  <si>
    <t>003d939a-8b6e-41a8-aa10-97da7028b2dd</t>
  </si>
  <si>
    <t>Unknown</t>
  </si>
  <si>
    <t>004a9bff-d40e-45d0-a5ff-cb9054ea0a3e</t>
  </si>
  <si>
    <t>005e7165-b39d-4365-b0fd-c84f188012c7</t>
  </si>
  <si>
    <t>005fe1d6-1669-4e91-aa18-ff9e7021f36a</t>
  </si>
  <si>
    <t>006786ef-0f2a-41de-921d-24fa19bc9a1a</t>
  </si>
  <si>
    <t>0070697f-f16f-4b77-9f68-dc4320ee6409</t>
  </si>
  <si>
    <t>00724ba4-e954-4011-8e8c-13bc7366b274</t>
  </si>
  <si>
    <t>007c37b9-eaa3-4b2f-a045-5ecfd3e3cf67</t>
  </si>
  <si>
    <t>0082cf51-0766-429e-a57a-42f989d4c4f5</t>
  </si>
  <si>
    <t>009dc645-d4dd-46a2-bd78-570099828f69</t>
  </si>
  <si>
    <t>00a0593b-a3bb-4328-84be-fba9cf516e2a</t>
  </si>
  <si>
    <t>Bimonthly</t>
  </si>
  <si>
    <t>trial-30-days</t>
  </si>
  <si>
    <t>00aa6683-12d5-4b9e-b25f-5591fe0f4072</t>
  </si>
  <si>
    <t>00b7b5ad-071f-49a2-86d4-207710cebece</t>
  </si>
  <si>
    <t>00b7bbbe-0d8c-41e6-b179-ecb44bd43769</t>
  </si>
  <si>
    <t>00bd8147-4efa-4dda-b593-f640ab05959f</t>
  </si>
  <si>
    <t>00c5471f-3195-4dfa-9d8d-b509f2aacc8a</t>
  </si>
  <si>
    <t>00c5624c-9bf1-4305-9bcb-6682b458dc88</t>
  </si>
  <si>
    <t>00d19378-46ff-4441-b554-0029c62b852e</t>
  </si>
  <si>
    <t>Multiple</t>
  </si>
  <si>
    <t>yammer</t>
  </si>
  <si>
    <t>00ea1307-80ce-4b78-90da-2eca48399590</t>
  </si>
  <si>
    <t>00ea871f-434f-4bf4-8bb2-86ea05bd2f0a</t>
  </si>
  <si>
    <t>00feaaee-1199-4ab1-925e-26a2931bb3c0</t>
  </si>
  <si>
    <t>0115b4fe-9649-4bad-a6ae-eff79ec99770</t>
  </si>
  <si>
    <t>011d5975-0c52-4ac3-9bed-3bdda54b2989</t>
  </si>
  <si>
    <t>0138ac36-c080-4162-9155-4fa8857db880</t>
  </si>
  <si>
    <t>013bc9fa-541d-401d-8ec3-70bcc6b0f7ec</t>
  </si>
  <si>
    <t>013c03e5-e056-413e-bf0e-cb2a51ef8a1c</t>
  </si>
  <si>
    <t>fr-CA</t>
  </si>
  <si>
    <t>01446f7f-2794-4a4e-a505-0d489adb779f</t>
  </si>
  <si>
    <t>01455853-1b20-4fc7-84b8-f46a60a04064</t>
  </si>
  <si>
    <t>014e0acb-f57b-466c-ad87-8c89657f7d31</t>
  </si>
  <si>
    <t>015db9f6-c10a-481c-97aa-e7765e634bb8</t>
  </si>
  <si>
    <t>ComputerSoftwareItServices</t>
  </si>
  <si>
    <t>monthly-1000-standard</t>
  </si>
  <si>
    <t>015f61da-f5d9-4021-9fd9-48985a7ff8b8</t>
  </si>
  <si>
    <t>0166e8b5-be28-492c-969c-7e8fb559f542</t>
  </si>
  <si>
    <t>01735df5-a9f3-4d66-b808-398e0130027b</t>
  </si>
  <si>
    <t>de</t>
  </si>
  <si>
    <t>01842b86-a91d-4397-81eb-70a05870fad6</t>
  </si>
  <si>
    <t>01a1673d-ed41-4604-875b-234f53a28932</t>
  </si>
  <si>
    <t>01bd6e9f-c096-4740-b89a-bfd344dc944c</t>
  </si>
  <si>
    <t>01c23ef2-2d74-4c09-afbc-257402be999a</t>
  </si>
  <si>
    <t>FinancialServicesOrInsurance</t>
  </si>
  <si>
    <t>trial-14-days</t>
  </si>
  <si>
    <t>01cbe973-7fa4-4911-97b2-a4d4af4434fa</t>
  </si>
  <si>
    <t>01d3e628-aab9-46c3-add7-47c71769f762</t>
  </si>
  <si>
    <t>01e10ee7-2bcd-4f7e-bf92-89f2e5c96820</t>
  </si>
  <si>
    <t>01e274f2-ab25-4ab1-b1f3-c637e54207cd</t>
  </si>
  <si>
    <t>01e382e3-ae85-4791-9429-24c06d0fc123</t>
  </si>
  <si>
    <t>01ec3ca2-02a2-434b-ad3f-8d03eaf65d86</t>
  </si>
  <si>
    <t>01eccdfb-9bab-49f3-bdb8-db366aac17b9</t>
  </si>
  <si>
    <t>01edc6b7-82cf-4919-8533-b6169a07af15</t>
  </si>
  <si>
    <t>01eeb532-ca1e-484a-b917-0f470b0c06c3</t>
  </si>
  <si>
    <t>01f159ae-a40f-452c-897d-81429b388ae4</t>
  </si>
  <si>
    <t>02062399-46a6-4ab8-8a2f-ac5789fc8c0d</t>
  </si>
  <si>
    <t>0207b1f3-a893-4aa6-bc11-17bd15e383b3</t>
  </si>
  <si>
    <t>02315346-35c2-4c6c-af75-271d12d803bc</t>
  </si>
  <si>
    <t>0260bf20-2f9a-47cf-a8d9-7466d3c36028</t>
  </si>
  <si>
    <t>026d16a8-1105-44a6-ac65-8826b57401aa</t>
  </si>
  <si>
    <t>026dd4db-a43f-42f5-9475-fa17904293cd</t>
  </si>
  <si>
    <t>026e6ee4-5583-4d04-8758-2e64b5a265aa</t>
  </si>
  <si>
    <t>0296218d-f3c1-4d86-abda-f3ec5fa492cc</t>
  </si>
  <si>
    <t>02a0a868-284d-4402-bdf7-ccfae8182017</t>
  </si>
  <si>
    <t>02b7a659-b2be-42ef-bbfb-513ba83e0880</t>
  </si>
  <si>
    <t>02bd5c9e-35b4-4d3a-b5b8-28f0ca4949b6</t>
  </si>
  <si>
    <t>02c35ba2-28f8-4989-b132-e10ed7c12e1f</t>
  </si>
  <si>
    <t>02c96992-c6de-4003-b0e4-ba04e974ea0a</t>
  </si>
  <si>
    <t>02cda56a-00d8-474d-86ed-507655bfee88</t>
  </si>
  <si>
    <t>03164d4c-6b8d-4ea8-94fc-91995bf368a7</t>
  </si>
  <si>
    <t>031ceaf5-3780-4586-9b9f-c1decbcb9606</t>
  </si>
  <si>
    <t>0329d957-fc81-482a-8c7d-43cb8c98f4cf</t>
  </si>
  <si>
    <t>032a1ba9-7214-4cb8-904c-e7f91811043c</t>
  </si>
  <si>
    <t>03366243-26f4-4719-afbd-4527c9a61a13</t>
  </si>
  <si>
    <t>0345eb3e-3b7b-4873-9dcc-7afbebb02a37</t>
  </si>
  <si>
    <t>0356acca-40b4-45d5-acc7-081d282e615b</t>
  </si>
  <si>
    <t>ManagementConsulting</t>
  </si>
  <si>
    <t>03593385-5d74-483f-b5e2-9dc7c99833df</t>
  </si>
  <si>
    <t>NonprofitOrganization</t>
  </si>
  <si>
    <t>035b6eb9-5515-494d-a713-d5ccc0e37afb</t>
  </si>
  <si>
    <t>03626fd1-83c7-4815-94ab-f031cc6417b4</t>
  </si>
  <si>
    <t>0362c79f-43f8-4c17-a941-00e3adb376e5</t>
  </si>
  <si>
    <t>0367c63b-510c-456f-9f46-ce040f294f5b</t>
  </si>
  <si>
    <t>037388b1-085c-491a-abf3-d48970a9d355</t>
  </si>
  <si>
    <t>037f2b77-fd1e-4881-bd6c-b86c9377bbfb</t>
  </si>
  <si>
    <t>038585a5-679d-4ced-83ab-32a302216388</t>
  </si>
  <si>
    <t>0394efbc-a0d9-46c2-aac9-322e124fe588</t>
  </si>
  <si>
    <t>Monthly</t>
  </si>
  <si>
    <t>03c32c1f-2810-4e0f-9648-8abc83b181b4</t>
  </si>
  <si>
    <t>03c9d7ce-d112-4dee-8844-19139f49b92c</t>
  </si>
  <si>
    <t>03d1d324-af72-4bc4-bae9-03743f139288</t>
  </si>
  <si>
    <t>03d3a87e-62db-48d2-b507-ee20b16a63ab</t>
  </si>
  <si>
    <t>03def1c0-53c9-4e8b-acfe-f81614eb717c</t>
  </si>
  <si>
    <t>03e50a14-fa42-4792-8213-36ff75cde569</t>
  </si>
  <si>
    <t>03e77c45-53da-48ec-a8b4-002707980bb5</t>
  </si>
  <si>
    <t>03f07ae2-4de0-41a0-86ba-040cee3d8bac</t>
  </si>
  <si>
    <t>03fa4678-0706-4eaf-b276-ebf138330c44</t>
  </si>
  <si>
    <t>040783e1-d4ef-41a2-92bc-4e09e5ce7182</t>
  </si>
  <si>
    <t>0464df12-cfdf-4c85-9571-208ef0a65de6</t>
  </si>
  <si>
    <t>04802e15-95fc-429c-9a9c-7630d8e213f4</t>
  </si>
  <si>
    <t>0483eccf-35d1-451c-86be-8ba0cfce7bb3</t>
  </si>
  <si>
    <t>office365</t>
  </si>
  <si>
    <t>048c6d7f-d5f1-47cf-bc90-3f0770396835</t>
  </si>
  <si>
    <t>0494b968-ffca-49f5-83bf-f432d821de66</t>
  </si>
  <si>
    <t>04991c0c-c246-41e2-b085-211d7e495265</t>
  </si>
  <si>
    <t>04a4b806-3f77-4931-a265-ca1fb5ef04f7</t>
  </si>
  <si>
    <t>04b58bfc-4c12-4299-9092-fbf6e63f3ebd</t>
  </si>
  <si>
    <t>04bec37c-02e3-40e0-8255-54df017828b3</t>
  </si>
  <si>
    <t>04c234bb-7999-4cfd-9c8e-f7a6bb6d5eeb</t>
  </si>
  <si>
    <t>04c881b8-99b8-46e1-9080-93d4d0809f1e</t>
  </si>
  <si>
    <t>04c9fa34-da23-4c86-8a7a-8acb635804c6</t>
  </si>
  <si>
    <t>04d2ff9d-90b0-4543-9d8f-a72ba452629a</t>
  </si>
  <si>
    <t>04d58015-68fd-4f06-8ff7-fa70215dac47</t>
  </si>
  <si>
    <t>04dda555-e4b9-4cf6-947f-509048da8fae</t>
  </si>
  <si>
    <t>04f09051-3898-4867-9c9c-74f3d4a0bd8e</t>
  </si>
  <si>
    <t>04f25b3c-53b1-44d8-9eaf-46e336676970</t>
  </si>
  <si>
    <t>04fa6241-3801-438d-b5ad-c0878d68d788</t>
  </si>
  <si>
    <t>05020b1e-e306-47d1-8505-1ff1348ab781</t>
  </si>
  <si>
    <t>050fe5d3-7bfe-43c5-8085-c612b354a6d3</t>
  </si>
  <si>
    <t>05154d1f-6d53-4971-af52-884f5f93b1ed</t>
  </si>
  <si>
    <t>05357220-fc48-44db-ba19-42c145cc14d8</t>
  </si>
  <si>
    <t>054406a4-0573-4bf6-bc39-6dc8da2d4c39</t>
  </si>
  <si>
    <t>05474643-cd2b-4730-b8ab-e60c9d731876</t>
  </si>
  <si>
    <t>0556341b-322d-4e99-8c66-456ad98c4ab4</t>
  </si>
  <si>
    <t>05602bfc-cf29-4137-bfcf-681f81f67109</t>
  </si>
  <si>
    <t>0566784c-0666-4947-a8f4-eab478047498</t>
  </si>
  <si>
    <t>056f79bd-ebe1-45ad-a602-2a76415dddde</t>
  </si>
  <si>
    <t>05716b16-81a1-4384-9cee-354d3ae2a3da</t>
  </si>
  <si>
    <t>05766d30-855f-4279-b131-84b1d0321361</t>
  </si>
  <si>
    <t>05767415-0006-4e60-ba97-736d7ca057a6</t>
  </si>
  <si>
    <t>05890b72-2a59-49d9-a82f-1ec2c13caae0</t>
  </si>
  <si>
    <t>annual-1000-standard</t>
  </si>
  <si>
    <t>058cee9e-985f-40a3-84bc-ea547e84fe42</t>
  </si>
  <si>
    <t>05abb7e6-c9ee-469f-bd22-b46030471229</t>
  </si>
  <si>
    <t>05b5243d-16f8-453e-99e8-db090dd01ca9</t>
  </si>
  <si>
    <t>05b65dd6-5895-49b7-a176-1ebfd4b93e3f</t>
  </si>
  <si>
    <t>05b8b459-2451-4788-b9cd-1a0306d6423c</t>
  </si>
  <si>
    <t>05bbe2a9-40bf-4c41-ac00-b2d5862cc723</t>
  </si>
  <si>
    <t>05bdc901-8229-4328-86b5-08b319181f81</t>
  </si>
  <si>
    <t>05c15b3f-563c-48c0-8fe5-da42b7b7378a</t>
  </si>
  <si>
    <t>05c9e007-dd07-47c2-b662-d1ba43473bfe</t>
  </si>
  <si>
    <t>05d9485a-9036-4f38-aa89-bdf002ac1c96</t>
  </si>
  <si>
    <t>060025f5-f7de-48db-95ad-2d9841929d2b</t>
  </si>
  <si>
    <t>0604493c-fe7f-462c-a6e5-ea8f34531586</t>
  </si>
  <si>
    <t>060a6879-7474-40ae-aa39-1cd95a87ff4f</t>
  </si>
  <si>
    <t>06148bb6-056b-4ff5-9901-776d7c6780e9</t>
  </si>
  <si>
    <t>06154048-117b-405c-90c0-dc28d3fe9c0d</t>
  </si>
  <si>
    <t>0615e10e-d245-45ce-91d9-3f3cb1a47121</t>
  </si>
  <si>
    <t>06177bf8-9730-41fe-91c8-e891341674b7</t>
  </si>
  <si>
    <t>06222ce9-7ad0-41c6-9149-f93d2909d360</t>
  </si>
  <si>
    <t>0622c93f-8a7d-44bb-af00-7576e8cbf90f</t>
  </si>
  <si>
    <t>062806e5-0585-443b-bbe2-d25d30ca544d</t>
  </si>
  <si>
    <t>06283139-bc17-49c2-97b1-bdd63b153c73</t>
  </si>
  <si>
    <t>062b8827-9fcc-4347-acc2-4ef3242ef212</t>
  </si>
  <si>
    <t>06316ab6-e021-442a-bdfc-d8e20ddf56b1</t>
  </si>
  <si>
    <t>0642ddc7-30d7-474b-b25e-12d2f28a90f7</t>
  </si>
  <si>
    <t>06528250-c0a8-4e1b-bb4b-eca79c3c355a</t>
  </si>
  <si>
    <t>0655fc04-702d-492e-a7fe-3724b34a2fb3</t>
  </si>
  <si>
    <t>066776d5-3a88-4fbf-be97-73be2b65848f</t>
  </si>
  <si>
    <t>06681db4-1604-4f0c-9aed-91d16b46ba24</t>
  </si>
  <si>
    <t>066a996e-c94b-419a-99fa-709afe8bac24</t>
  </si>
  <si>
    <t>06782b35-d7f8-4ee9-aad3-9e145a7b70f1</t>
  </si>
  <si>
    <t>06829b85-d701-44fe-89b6-b56d1d9552c3</t>
  </si>
  <si>
    <t>068b68d8-20ce-42d6-8055-e7a489fe6ac4</t>
  </si>
  <si>
    <t>Paid Social</t>
  </si>
  <si>
    <t>0698bba1-1c45-4ad9-8398-ba2e6267ae30</t>
  </si>
  <si>
    <t>06ae70ad-8b78-4da6-ad89-f1e5c237ed8b</t>
  </si>
  <si>
    <t>06bc77d4-036f-443e-9693-17f54a51e30e</t>
  </si>
  <si>
    <t>06be69dc-c515-44a0-9879-9ddf0f2f1969</t>
  </si>
  <si>
    <t>06c7439f-3f01-40b3-908b-d4312d1e0ad9</t>
  </si>
  <si>
    <t>es-ES</t>
  </si>
  <si>
    <t>07006d75-5064-4d7d-8c4a-72bbd9f1f6db</t>
  </si>
  <si>
    <t>07045d51-3902-4eb4-8a01-02d7d406a6ed</t>
  </si>
  <si>
    <t>07239d9c-3f45-4c2c-b4bb-d9af9cf587c2</t>
  </si>
  <si>
    <t>072c98ca-4ffd-4fc2-953c-0afd2443d2c0</t>
  </si>
  <si>
    <t>074be9b8-e673-4164-a148-7fd0415985e1</t>
  </si>
  <si>
    <t>07730ae4-315e-4bff-9b3d-74e93506ed28</t>
  </si>
  <si>
    <t>077f6473-909d-487b-9316-8a3d15d77451</t>
  </si>
  <si>
    <t>07817ad9-81da-4f86-8426-a454eb93654a</t>
  </si>
  <si>
    <t>07a7a2de-0342-4c20-b661-c637f51f0847</t>
  </si>
  <si>
    <t>07b9449c-e295-4de1-b8a5-d00654b49ef3</t>
  </si>
  <si>
    <t>07bd4d07-a2ed-4f12-8211-1410926021cd</t>
  </si>
  <si>
    <t>07c07991-af63-4be3-b48f-cefe54cb1aa9</t>
  </si>
  <si>
    <t>EducationalServices</t>
  </si>
  <si>
    <t>07cfe3c3-660d-4f9b-9667-71f39edc1ab4</t>
  </si>
  <si>
    <t>07d82d69-1567-4b41-ac12-ca85e9cdfdcd</t>
  </si>
  <si>
    <t>07e30261-81fe-4a4c-9ada-8c3efb31ee23</t>
  </si>
  <si>
    <t>07ea1bb1-12db-44a4-ac8d-e249a487689e</t>
  </si>
  <si>
    <t>07f4f5bd-1509-4969-94b6-6e6b2a47d1c5</t>
  </si>
  <si>
    <t>07f60add-d1a5-4d59-97f4-9e08cd51be4d</t>
  </si>
  <si>
    <t>07f90208-a6a0-45db-b9e2-f4dde8e48789</t>
  </si>
  <si>
    <t>0803a2c5-d88c-4426-bb42-21308c9ebbc4</t>
  </si>
  <si>
    <t>08246925-ae68-492c-a987-4cc047c8772e</t>
  </si>
  <si>
    <t>08261b99-a96d-4a32-b1b7-0faf71a5ab51</t>
  </si>
  <si>
    <t>0831252d-cec8-4a6e-a96e-12dba908c389</t>
  </si>
  <si>
    <t>08328537-60e1-481d-a7d7-b165847b9b9f</t>
  </si>
  <si>
    <t>083a0107-7c5a-4fd2-8d14-f4c8b422ae61</t>
  </si>
  <si>
    <t>084aa4ae-b48d-4907-8812-11b96daeb458</t>
  </si>
  <si>
    <t>084e968b-2543-4868-95eb-dd401bbfbdb2</t>
  </si>
  <si>
    <t>08678fe2-6d2c-4827-9832-40e996768993</t>
  </si>
  <si>
    <t>087a30ce-85f3-41ae-b580-e03acfea53cc</t>
  </si>
  <si>
    <t>0884909d-fe72-43dd-b759-25470d7ff120</t>
  </si>
  <si>
    <t>0888529e-6f1c-43ab-ab71-98744be0ef36</t>
  </si>
  <si>
    <t>0895f288-d5b6-4721-8ed7-00d170cae149</t>
  </si>
  <si>
    <t>08994afc-a6af-429e-948a-cdbd1d8d27f4</t>
  </si>
  <si>
    <t>08a0922d-47e3-41ed-b218-ecc92eb60594</t>
  </si>
  <si>
    <t>08a7eaa3-d117-4691-a6d5-6c77500a3d99</t>
  </si>
  <si>
    <t>08c5d3c6-154a-45b7-aef4-8165ba4d09bc</t>
  </si>
  <si>
    <t>08dabe83-8ce9-4a29-a9ad-0254b2f8cab3</t>
  </si>
  <si>
    <t>08e200d6-e7eb-4da5-8c5d-cef739b3f7c2</t>
  </si>
  <si>
    <t>08ee0973-2ced-487d-ac52-9f910fe6f2ac</t>
  </si>
  <si>
    <t>08f8b014-40e8-4b71-9fca-930f63430d15</t>
  </si>
  <si>
    <t>09196990-7405-4050-b68f-38b594c69638</t>
  </si>
  <si>
    <t>091c4542-ca22-4290-b3fa-a2ae26b73a10</t>
  </si>
  <si>
    <t>092a6ae0-c2df-4b33-be7b-675e4fb70470</t>
  </si>
  <si>
    <t>092d6798-c4aa-4059-a4d4-832377e546a3</t>
  </si>
  <si>
    <t>0941a02d-1860-4cf3-b610-fb33b99d030c</t>
  </si>
  <si>
    <t>094431f3-3091-4212-b850-614c4caf898d</t>
  </si>
  <si>
    <t>09466766-6e72-4bc7-b58d-ecb4065d8400</t>
  </si>
  <si>
    <t>095854ed-9e6c-4aff-b1b4-e54fc276d1b1</t>
  </si>
  <si>
    <t>095e74d9-f323-46ed-a59f-22279650cb20</t>
  </si>
  <si>
    <t>09639e16-8d1d-4eda-8d50-1033bcc10bc5</t>
  </si>
  <si>
    <t>096adbc3-a8d6-4f97-95ce-28a594505693</t>
  </si>
  <si>
    <t>096b8a9a-a743-41d4-9cdc-139973f02836</t>
  </si>
  <si>
    <t>09783c3b-5c22-41a7-be23-5383bec644fa</t>
  </si>
  <si>
    <t>09805362-ab77-4d39-ba92-ff2d97e14e6b</t>
  </si>
  <si>
    <t>09aca8e3-b400-40f8-a6a9-1863699939f6</t>
  </si>
  <si>
    <t>09b02ca2-c101-40d0-bad6-ac25f6bcbdd7</t>
  </si>
  <si>
    <t>09f3748a-68b2-4189-a5fa-ad5ad8099fe6</t>
  </si>
  <si>
    <t>09fb5afa-859a-40ac-b177-17433d4d93d8</t>
  </si>
  <si>
    <t>0a05618a-1734-4cdf-9d2a-f9b6afe106c4</t>
  </si>
  <si>
    <t>0a095b95-4ff3-463d-ab90-92e5f41610f0</t>
  </si>
  <si>
    <t>0a0afec0-47ea-4414-ba63-5cc5abc9032c</t>
  </si>
  <si>
    <t>0a0d6484-2692-4776-b7a9-b357bfab636e</t>
  </si>
  <si>
    <t>0a0d6516-c304-49f6-b355-ea1552019bf7</t>
  </si>
  <si>
    <t>0a0ebbcc-3f6c-4e06-bde0-11dda0899ea2</t>
  </si>
  <si>
    <t>0a112590-9b9d-4f96-b010-f2670fcdcf78</t>
  </si>
  <si>
    <t>0a14d9c5-903d-4a76-85a1-e1e074b8e12e</t>
  </si>
  <si>
    <t>0a1fada1-98c4-4f9f-b3c0-6561bf6d8040</t>
  </si>
  <si>
    <t>0a2fa123-e235-4f7a-a2fd-fa5f01253776</t>
  </si>
  <si>
    <t>0a308545-5456-4884-8136-2d9628221d59</t>
  </si>
  <si>
    <t>0a36e8d9-f38d-4dd7-8572-beb4e59aefea</t>
  </si>
  <si>
    <t>0a37aa7c-b430-4aab-a33a-52e99bcfb0ea</t>
  </si>
  <si>
    <t>0a5ed890-7a96-4e81-9ef5-224f19c64688</t>
  </si>
  <si>
    <t>0a5fce5e-c4fa-4378-b9d4-71d259184a18</t>
  </si>
  <si>
    <t>0a63d0d8-a15b-402b-820b-52aebe82c304</t>
  </si>
  <si>
    <t>0a7fa06a-f24d-45e7-9fb8-f6085b9ca017</t>
  </si>
  <si>
    <t>0a8132a2-d6cd-4c99-bc5a-1c55940b8561</t>
  </si>
  <si>
    <t>0a9907b6-550d-4eaa-b27e-ec6e2a1af9af</t>
  </si>
  <si>
    <t>0a9c929b-db57-4f87-9487-819cf28dee41</t>
  </si>
  <si>
    <t>0aa143bd-b984-4605-a8b6-4d70986b5ee7</t>
  </si>
  <si>
    <t>0abb0fcd-1759-4edc-ac37-c255c6f233e9</t>
  </si>
  <si>
    <t>0ac11a0d-c6cf-4a93-8d83-4cad9b734acc</t>
  </si>
  <si>
    <t>0ae57e0b-be73-4299-bbd3-c3c8f8431d9a</t>
  </si>
  <si>
    <t>0ae5cd3a-5037-4ea0-afbd-f5d721060dc0</t>
  </si>
  <si>
    <t>0af125d3-7324-4073-8961-b5fc825a343a</t>
  </si>
  <si>
    <t>0af86535-05ec-44c9-a81d-1d4d7321d9a7</t>
  </si>
  <si>
    <t>0afe510b-3077-4c11-9331-f9dfa0aea33a</t>
  </si>
  <si>
    <t>0b05ad40-f47a-4185-a95d-cdf96846a4ac</t>
  </si>
  <si>
    <t>0b386987-f470-4f82-b8eb-7b6d5cdd4cb7</t>
  </si>
  <si>
    <t>0b3b792f-3a04-4dff-a3ef-4e8d2a993dbc</t>
  </si>
  <si>
    <t>0b40e816-9ddb-4d8d-9cc1-06c779ee526c</t>
  </si>
  <si>
    <t>0b549cf7-9950-4151-aedf-ea2067b2443a</t>
  </si>
  <si>
    <t>0b654313-b000-40cb-89dd-6c10df4c32eb</t>
  </si>
  <si>
    <t>0b69e53f-9b67-438f-83b3-8e6db80ee044</t>
  </si>
  <si>
    <t>0b70bd46-fff6-460e-ba3d-e0fc49893d3b</t>
  </si>
  <si>
    <t>0ba63c50-0b72-4e96-bb83-f90daee247fb</t>
  </si>
  <si>
    <t>0bb1455a-5452-482f-8f49-0dc5a4ec641f</t>
  </si>
  <si>
    <t>0bb5e118-3c20-454a-b257-40f98c68cc80</t>
  </si>
  <si>
    <t>0bbd9609-f89e-4544-88c5-fd608bbaf680</t>
  </si>
  <si>
    <t>0bbd97f9-793a-4961-ab88-689a3e145c99</t>
  </si>
  <si>
    <t>0bbf54f3-4750-41ee-80ce-7a465d8fabdc</t>
  </si>
  <si>
    <t>0bc8352b-2a66-45a6-9fe0-3009b71ad1d8</t>
  </si>
  <si>
    <t>0bdd302b-4724-4c85-9a96-c936b5b4b001</t>
  </si>
  <si>
    <t>0bf05511-38fb-4693-ab48-60cfcb634143</t>
  </si>
  <si>
    <t>0bf25e49-208c-41c7-af06-ea453b89a2cf</t>
  </si>
  <si>
    <t>0c0c7403-b452-4a4a-a5e9-49b2bde5d456</t>
  </si>
  <si>
    <t>0c0cb3bc-8796-493f-b29a-31c6dd3f3d42</t>
  </si>
  <si>
    <t>0c1202ba-fc5e-4e59-961f-3b4a5b8773ed</t>
  </si>
  <si>
    <t>0c18f002-88d2-448d-a77c-dc22438389b9</t>
  </si>
  <si>
    <t>0c22d520-fef7-41c8-8b99-dc2f2efe2ab2</t>
  </si>
  <si>
    <t>0c30d6e1-e904-44da-b13e-0e0c038b16f3</t>
  </si>
  <si>
    <t>0c373d51-9011-4d3a-9947-51f2d0aa893c</t>
  </si>
  <si>
    <t>0c38a6bc-6c3d-4eaa-b5c6-9e30f03735c4</t>
  </si>
  <si>
    <t>0c3ed5bb-bc11-49bd-b00f-7e4e1b110fac</t>
  </si>
  <si>
    <t>0c40dd81-66b1-46b1-b596-1c9997257c01</t>
  </si>
  <si>
    <t>0c6cf131-0127-4713-abfd-a332425b8880</t>
  </si>
  <si>
    <t>0c6fc1ee-5053-4ce2-a913-a1b97d91ac84</t>
  </si>
  <si>
    <t>0c785780-2f4d-470d-ba7a-3e7a7f36a433</t>
  </si>
  <si>
    <t>0c7d9ac7-ca96-47a8-87c2-dfd63b1acff5</t>
  </si>
  <si>
    <t>0c910244-ceaf-49a1-bc1f-c6025b8b29c3</t>
  </si>
  <si>
    <t>0c9ec553-eea4-4d5f-9afa-e962e8942559</t>
  </si>
  <si>
    <t>0ca989fb-28b5-4e70-8d6e-88ea41e83a67</t>
  </si>
  <si>
    <t>0cb6c544-65b4-4c20-8be8-2e1e7bbd15db</t>
  </si>
  <si>
    <t>0cc00195-d9b9-4d67-82a2-88219fcbda55</t>
  </si>
  <si>
    <t>0ced5ed6-06bd-48f3-9315-d4abfb0cd983</t>
  </si>
  <si>
    <t>0cf212ad-229f-4b88-8827-e981b3cdff92</t>
  </si>
  <si>
    <t>0cf7e7b6-3c97-4029-b410-3386241b88fb</t>
  </si>
  <si>
    <t>0cfb859e-572f-40f4-a7da-debcd630a326</t>
  </si>
  <si>
    <t>0d0aae2d-f41f-4545-8907-f6819db8b440</t>
  </si>
  <si>
    <t>0d126705-9a9e-4f80-9dd5-3c60381ad7c8</t>
  </si>
  <si>
    <t>0d1d035d-6fe0-4594-b865-672f24deb182</t>
  </si>
  <si>
    <t>0d24c100-204d-4336-becc-bc8ecb0f9c4c</t>
  </si>
  <si>
    <t>0d290aec-b275-4da1-9fc3-32f7676102a2</t>
  </si>
  <si>
    <t>0d3b4a38-742c-41f9-bf2e-047208d3a235</t>
  </si>
  <si>
    <t>0d3de934-0938-4dd4-80ad-56cd0b8035cc</t>
  </si>
  <si>
    <t>0d40cde7-3e97-456a-9f10-94c42a107340</t>
  </si>
  <si>
    <t>0d429f6e-3a14-4650-a400-4ecd0868279a</t>
  </si>
  <si>
    <t>0d4bb100-2523-4ff8-a5eb-38087329268f</t>
  </si>
  <si>
    <t>0d4f87aa-a434-4f0c-ba00-811f7f3ebab0</t>
  </si>
  <si>
    <t>0d6cdde2-4018-4ebb-b206-ea0c691c4b21</t>
  </si>
  <si>
    <t>0d6e742e-4faa-429d-9393-65dd559928d3</t>
  </si>
  <si>
    <t>0d75dba9-2ac4-40ff-9230-68d9d6ed6f2f</t>
  </si>
  <si>
    <t>0dbe74bb-1bf9-42b0-91c5-d32211750299</t>
  </si>
  <si>
    <t>0dc2633c-04cf-4410-8c45-21ece2239b71</t>
  </si>
  <si>
    <t>0dc3ae57-3d1e-4693-870c-00ae63dda309</t>
  </si>
  <si>
    <t>0de34cc4-2137-49ef-9af2-0f1ebc32829f</t>
  </si>
  <si>
    <t>0de8dd3e-4e53-406a-aee5-58987946d586</t>
  </si>
  <si>
    <t>0df0ad0a-4337-4863-99f5-4ecdaeb14ffa</t>
  </si>
  <si>
    <t>0e0afead-d0b6-4d47-980f-f91ab43e400f</t>
  </si>
  <si>
    <t>0e246a80-1c8a-4ca9-9b88-840062ada1bb</t>
  </si>
  <si>
    <t>0e2a0d8a-a26e-4997-b16d-cdc71b2b8f55</t>
  </si>
  <si>
    <t>0e2eeeef-2d71-400e-9794-03bc5c6dfc3c</t>
  </si>
  <si>
    <t>0e360d9f-8a81-4997-9660-4c9a0a6bb990</t>
  </si>
  <si>
    <t>0e366553-7db1-45b9-920f-45631cfa063e</t>
  </si>
  <si>
    <t>0e3a6bd0-7300-460d-85bd-accfaec81247</t>
  </si>
  <si>
    <t>0e3b94a3-f85a-40f0-ac10-8e5e9d615ecd</t>
  </si>
  <si>
    <t>0e3d2d85-9d08-40eb-a9ec-d277aff01319</t>
  </si>
  <si>
    <t>0e44d304-ad08-4542-8409-f8a8e8acd0ef</t>
  </si>
  <si>
    <t>0e4fb635-3159-44d1-a633-348335aa6e2f</t>
  </si>
  <si>
    <t>0e53e4f5-4200-4ab2-a671-efd88a1daf9e</t>
  </si>
  <si>
    <t>0e5aaa48-aeb9-4d95-8e28-28de8a2faec1</t>
  </si>
  <si>
    <t>0e689118-16c1-4414-8d8d-d1de96585307</t>
  </si>
  <si>
    <t>0e6c29b5-85c1-4bcb-beb3-ac6c5dc728b9</t>
  </si>
  <si>
    <t>0e7fa05c-6cca-435a-aa77-6f76c7bab3f8</t>
  </si>
  <si>
    <t>Social Media</t>
  </si>
  <si>
    <t>0e8918cc-d007-4261-95f9-7805fbf6ce5c</t>
  </si>
  <si>
    <t>0e8f33fb-fb8a-4f0f-bcc0-fdb472f8a314</t>
  </si>
  <si>
    <t>0e9aa208-69de-49e1-b3f3-31713245f181</t>
  </si>
  <si>
    <t>0e9dcb18-8326-4aeb-95dc-10017b7c38b7</t>
  </si>
  <si>
    <t>0ea25d4e-44c2-4c39-b249-9ce4ffb79d6b</t>
  </si>
  <si>
    <t>0ea31f1b-93ad-4f51-ae5e-31157c101055</t>
  </si>
  <si>
    <t>Manufacturing</t>
  </si>
  <si>
    <t>0ea98a24-967b-44da-9c50-911a0e54df09</t>
  </si>
  <si>
    <t>0ec37a3a-b7f5-41a0-bbb7-87d16f91aaa9</t>
  </si>
  <si>
    <t>0ed260af-eb20-43eb-994a-4c0ebe9c6a1e</t>
  </si>
  <si>
    <t>0ed3002f-285c-4d15-9f2b-6fb6344a31dd</t>
  </si>
  <si>
    <t>0eef250b-5d5c-4844-9990-be37d310795e</t>
  </si>
  <si>
    <t>0ef6fafa-18d9-4eeb-9c6b-f4c81102eb89</t>
  </si>
  <si>
    <t>0efb03cf-5042-43ad-ba40-1edb17b4bc7a</t>
  </si>
  <si>
    <t>0f06c8b1-763f-49d8-a0f4-023b9c4070f0</t>
  </si>
  <si>
    <t>0f07da76-1586-4be7-8fd0-80364e367781</t>
  </si>
  <si>
    <t>0f15c512-86a7-4ced-9685-962882732c38</t>
  </si>
  <si>
    <t>0f191ddd-b6f0-45c2-bb39-cb9dfd1a0bc8</t>
  </si>
  <si>
    <t>0f2024fd-f97a-4f77-9117-6035b901fbc9</t>
  </si>
  <si>
    <t>0f2ca220-1483-4d99-a09a-b0340c1897f8</t>
  </si>
  <si>
    <t>0f2f6047-f540-4453-84b4-ddeb880f6ca8</t>
  </si>
  <si>
    <t>Email Marketing</t>
  </si>
  <si>
    <t>0f371d4c-a441-4866-8162-9b95debcd4ec</t>
  </si>
  <si>
    <t>0f5e9433-4cb8-40a8-b6d8-50f327e84102</t>
  </si>
  <si>
    <t>0f782e1f-43bf-41ba-865b-23ec9689d812</t>
  </si>
  <si>
    <t>0f7a705b-fde4-4249-ad56-1b11ae844b72</t>
  </si>
  <si>
    <t>0fb6c81a-09a3-4f4f-a137-42f371d26c9d</t>
  </si>
  <si>
    <t>0fc36edc-730c-46fc-9458-02b07987383a</t>
  </si>
  <si>
    <t>0fd83fb8-6edc-4ba7-9bd1-82b12e1f2651</t>
  </si>
  <si>
    <t>0fdf26f3-4faf-4ca6-90d0-193d416340d2</t>
  </si>
  <si>
    <t>0fedaf5a-4c73-4d05-8f32-9f42fd526508</t>
  </si>
  <si>
    <t>TransportationAndWarehousing</t>
  </si>
  <si>
    <t>0ff16f80-246a-441a-90b6-4ef3e6334d68</t>
  </si>
  <si>
    <t>101fcfd4-958d-4ba0-b024-f901fe643fcb</t>
  </si>
  <si>
    <t>10300e6f-c753-4238-bd1a-ba36f8a0c415</t>
  </si>
  <si>
    <t>103bd099-1234-4424-93ca-aa0814c623e6</t>
  </si>
  <si>
    <t>106b29e2-e836-4a6f-a16e-e5ab3dff3320</t>
  </si>
  <si>
    <t>107580e0-96b5-44f0-a5c8-3a545df43e74</t>
  </si>
  <si>
    <t>107c362e-8953-4184-8e1d-922ee6ac7ea5</t>
  </si>
  <si>
    <t>107deca5-d582-462e-9bcf-49229ae9487f</t>
  </si>
  <si>
    <t>1090218d-2529-4f55-90fe-33b322bb0f78</t>
  </si>
  <si>
    <t>10a5348e-8e29-4668-ba65-7d8e6786eb52</t>
  </si>
  <si>
    <t>10a5c890-81e5-42dc-a141-8d4282994736</t>
  </si>
  <si>
    <t>10b08ddf-1d7d-4e1c-8841-e4c2faec2228</t>
  </si>
  <si>
    <t>10b33450-3985-4da3-9aa3-3e9bb0b082dd</t>
  </si>
  <si>
    <t>10d4dc2d-20e4-4605-932d-6473e0d19161</t>
  </si>
  <si>
    <t>10f9d578-845c-48d4-b03d-fa62f466f764</t>
  </si>
  <si>
    <t>10fe67c2-27b2-41ae-b5fa-5fddc71cb2b6</t>
  </si>
  <si>
    <t>11092826-e6a2-4bd6-9db0-281bb5df0073</t>
  </si>
  <si>
    <t>11199730-0cae-4ba7-b384-0eab93b08612</t>
  </si>
  <si>
    <t>pt-BR</t>
  </si>
  <si>
    <t>HealthcareAndSocialAssistance</t>
  </si>
  <si>
    <t>11277ae6-6853-4840-a4c3-9c76c7b17c9f</t>
  </si>
  <si>
    <t>11372b82-8007-497c-9f30-6c3b82ab1c48</t>
  </si>
  <si>
    <t>115af8bb-46e3-45fd-a049-05a3d26340e5</t>
  </si>
  <si>
    <t>115be24c-3a8f-49af-bb02-26d13ca39093</t>
  </si>
  <si>
    <t>116964d5-e618-4301-ac0b-0a499d1b54c6</t>
  </si>
  <si>
    <t>118d1dc8-a126-424d-882e-5d6322a27699</t>
  </si>
  <si>
    <t>11930b8d-f091-4919-a47c-83ee4fe90027</t>
  </si>
  <si>
    <t>11972e21-545d-4371-b0a2-c9f272bbbe31</t>
  </si>
  <si>
    <t>11995172-91e3-43e6-bb72-36280217cbc2</t>
  </si>
  <si>
    <t>11ab3495-658b-4d65-bd74-2bfd88c5273b</t>
  </si>
  <si>
    <t>11c8b479-75c1-48da-9b2a-ab6f8c28133f</t>
  </si>
  <si>
    <t>11e1fa24-8318-47bc-a44f-cc1078c32215</t>
  </si>
  <si>
    <t>11e9b11e-667e-4c89-95c3-c075017be108</t>
  </si>
  <si>
    <t>11f8a9e6-bd56-4527-bdc6-5864f74fd9a5</t>
  </si>
  <si>
    <t>121694b9-0ad1-4d94-8843-aea9d65448eb</t>
  </si>
  <si>
    <t>121dd51a-2ed3-4bd2-abe8-be23575652be</t>
  </si>
  <si>
    <t>1222a129-44cb-4c94-90aa-0fad960e0a71</t>
  </si>
  <si>
    <t>12242851-6a8d-430b-9571-daf2ad25f425</t>
  </si>
  <si>
    <t>UtilitiesAndServices</t>
  </si>
  <si>
    <t>122e32e0-da28-4df1-9d7c-f374066efe80</t>
  </si>
  <si>
    <t>12583534-070a-4bf5-b4a1-d763afc90c94</t>
  </si>
  <si>
    <t>127a2fdb-f2d1-431e-a302-7073b890ede5</t>
  </si>
  <si>
    <t>12894b6c-177a-42d8-92d6-6c0b27b86bea</t>
  </si>
  <si>
    <t>12964653-3aaa-4a7d-b7d6-ec75a8043470</t>
  </si>
  <si>
    <t>129cf0b6-3908-4e96-98f4-0c1dd9c6fe3e</t>
  </si>
  <si>
    <t>12ad3f9f-6b38-427f-a913-3964d28962c8</t>
  </si>
  <si>
    <t>12c95df7-c24d-4d04-8d58-7ffefceef764</t>
  </si>
  <si>
    <t>12cadc8b-4b94-4dfa-b0c0-4bb413da4bef</t>
  </si>
  <si>
    <t>12d3f5b4-2f22-495c-a240-f0601bb9a17c</t>
  </si>
  <si>
    <t>12d93d1d-9b90-4259-9f18-31d963d68465</t>
  </si>
  <si>
    <t>12dcbad9-2de7-487b-ae39-0cda037cadae</t>
  </si>
  <si>
    <t>12ea36a8-6758-4c90-956f-311650d38f6a</t>
  </si>
  <si>
    <t>12f218e4-2bed-42d2-9d4d-557d3badac4d</t>
  </si>
  <si>
    <t>1317afb6-5468-43b2-a84a-5bd99e016f8e</t>
  </si>
  <si>
    <t>131e5bdb-1d98-4aeb-b968-174aef1662f4</t>
  </si>
  <si>
    <t>Display</t>
  </si>
  <si>
    <t>132562fd-beba-4b06-816c-de80ac86d9bc</t>
  </si>
  <si>
    <t>132e0d69-7392-41db-bc70-b9e974c4472e</t>
  </si>
  <si>
    <t>13385128-6a4a-481e-a39b-974a5b8cadc3</t>
  </si>
  <si>
    <t>13423d5a-27ea-43ec-9759-b9c546c71fa7</t>
  </si>
  <si>
    <t>13465334-435e-4eb9-9dea-6e5c31ebad7f</t>
  </si>
  <si>
    <t>134e370d-b0d2-4251-81f6-0a4bab2ca494</t>
  </si>
  <si>
    <t>13547dcc-f40f-44b9-a25d-a89b8aec5d6a</t>
  </si>
  <si>
    <t>136f1871-37bf-48cf-b0a8-8e116ef293ff</t>
  </si>
  <si>
    <t>138ca3f2-0e15-48eb-bb03-f6e6f0ea26b9</t>
  </si>
  <si>
    <t>138efdd4-98de-43ab-b53c-3017e6234652</t>
  </si>
  <si>
    <t>1399ec2d-062f-4c18-9f24-0031aea221d0</t>
  </si>
  <si>
    <t>139a819c-a155-4a91-86d3-b4fdaf8a52af</t>
  </si>
  <si>
    <t>13c323b3-7389-40f2-9093-0e70a78e5685</t>
  </si>
  <si>
    <t>13c65f2e-884a-46dc-8474-ebd094591207</t>
  </si>
  <si>
    <t>13c8880d-342c-4022-8182-18dab5a41910</t>
  </si>
  <si>
    <t>13df4dc7-dcf8-4381-b1e4-d93c2044f063</t>
  </si>
  <si>
    <t>13ebbcb5-4dd1-42cb-8b5d-169f79e1a42e</t>
  </si>
  <si>
    <t>13f5ebe3-c141-4ab8-bcf1-780aed1acd00</t>
  </si>
  <si>
    <t>13fa0b6f-e0dc-4f74-b95b-e6c798772297</t>
  </si>
  <si>
    <t>140dad9a-ff2f-492f-93b2-851e4ff46cd2</t>
  </si>
  <si>
    <t>14142ae3-f643-47f4-bd58-ef95b931b25d</t>
  </si>
  <si>
    <t>141f14b1-a10e-43b4-8f2b-84db4323725e</t>
  </si>
  <si>
    <t>142f30e5-1222-4315-82a1-94660c5a165c</t>
  </si>
  <si>
    <t>1431978f-91df-473e-93dc-c9a2a73ba606</t>
  </si>
  <si>
    <t>14322d20-32a5-4336-97aa-b792670dea5f</t>
  </si>
  <si>
    <t>14447f62-cb79-4992-b896-627f7b469b41</t>
  </si>
  <si>
    <t>144ab961-84dd-4a79-9039-1070816fc42b</t>
  </si>
  <si>
    <t>144fd1d9-679c-4ae9-9bbc-a1c06caa3d6a</t>
  </si>
  <si>
    <t>14616c37-6028-4c99-a961-49eddf8b1543</t>
  </si>
  <si>
    <t>1470b503-2c74-4db2-9872-9d295fd42b12</t>
  </si>
  <si>
    <t>147a12ab-1975-4bf9-82d0-cbd0c0f270ea</t>
  </si>
  <si>
    <t>14852a43-ab53-41ab-8d35-18f992eadd25</t>
  </si>
  <si>
    <t>148579b8-7d10-451a-bec3-0cbc01d550e8</t>
  </si>
  <si>
    <t>148f6585-acdc-4b0a-932a-dbe40cec499b</t>
  </si>
  <si>
    <t>14988ca4-9e36-4f97-a90e-02ffff958c23</t>
  </si>
  <si>
    <t>149be6f3-0600-4cc9-97d7-0037c9d5e033</t>
  </si>
  <si>
    <t>14a2224a-42be-417c-9d39-e1d7c5148137</t>
  </si>
  <si>
    <t>14a2f117-271a-4f4b-a7e9-90f229f7d00c</t>
  </si>
  <si>
    <t>14a3d6d2-f713-4c49-ac66-d5545717bf5f</t>
  </si>
  <si>
    <t>14a65894-a6cd-49c8-97f9-2c04e7ec6db4</t>
  </si>
  <si>
    <t>14a7d172-3dbb-4621-9248-2f9486db501d</t>
  </si>
  <si>
    <t>14ada717-5c55-43de-bacd-1ae25fe820f4</t>
  </si>
  <si>
    <t>14c3d5ac-8275-4aad-bde6-0c833c686710</t>
  </si>
  <si>
    <t>14c9dd64-e18f-4d38-844d-b630f8fb5987</t>
  </si>
  <si>
    <t>14cf2567-da18-4b83-86b4-0335238a7eb1</t>
  </si>
  <si>
    <t>14d777af-a6e4-44aa-bcba-3d63e4b32f7c</t>
  </si>
  <si>
    <t>14ec6f18-449c-4672-9fe6-d2b8283e449e</t>
  </si>
  <si>
    <t>14ef6900-06ba-4ecb-ae84-4ce8624a06ed</t>
  </si>
  <si>
    <t>14fe2382-94f1-4d14-a839-5bcfb0fa8551</t>
  </si>
  <si>
    <t>1502da23-0f2d-4ffe-97cd-b1d72c97d230</t>
  </si>
  <si>
    <t>1510b3f9-10c4-4933-895f-b107b838a04b</t>
  </si>
  <si>
    <t>1510f33c-304d-47e4-9773-4ab1d377c7f9</t>
  </si>
  <si>
    <t>15192f68-1ff5-4317-b107-9ba68a8a675c</t>
  </si>
  <si>
    <t>15210c2a-7233-48b3-9b54-859b41b85d0b</t>
  </si>
  <si>
    <t>1522905a-b81a-4322-9a7d-11c5212f845e</t>
  </si>
  <si>
    <t>1528615a-14b6-4e64-b19f-830a76b2c1b6</t>
  </si>
  <si>
    <t>152aa3ab-071c-4912-8074-38970f338e1c</t>
  </si>
  <si>
    <t>152c703b-ea9a-4e7b-b9f4-c860a2290256</t>
  </si>
  <si>
    <t>153261c2-b427-48ae-83b2-e1bca1f80f09</t>
  </si>
  <si>
    <t>15414b49-f61b-4592-b5d5-5a5038a40630</t>
  </si>
  <si>
    <t>1546e15b-c7ba-43fd-8939-691d8c683d3c</t>
  </si>
  <si>
    <t>157efa24-a225-4f93-bd4c-b5f5e54ed8e5</t>
  </si>
  <si>
    <t>15839c43-0c32-4a8e-9d65-400df52f689c</t>
  </si>
  <si>
    <t>15960fb4-5984-433e-93a5-45ffd21ed1a4</t>
  </si>
  <si>
    <t>15a4315f-668f-4ee9-b820-66395ca85bb0</t>
  </si>
  <si>
    <t>15c06ab8-e934-44bf-8d5a-1030a462f6c1</t>
  </si>
  <si>
    <t>15f9ec09-b827-47f8-abf0-577e1ac018a4</t>
  </si>
  <si>
    <t>15fbdbb4-ef3a-4ace-809d-5555bbc5b2f3</t>
  </si>
  <si>
    <t>1603172c-730b-4167-88aa-61a6a7b9cade</t>
  </si>
  <si>
    <t>160d7377-431c-4f45-97e9-06ea6d4fa247</t>
  </si>
  <si>
    <t>16163edc-3559-4cda-b982-6948af0e7917</t>
  </si>
  <si>
    <t>1618de0b-b1bb-496a-8047-88b062a4d16f</t>
  </si>
  <si>
    <t>16213a55-e37c-4bfa-88bd-cf3c77e2937b</t>
  </si>
  <si>
    <t>162a9c75-c0e8-4e20-82d3-1eb5c94259c8</t>
  </si>
  <si>
    <t>1630759d-017f-40cb-b82f-b4998839d812</t>
  </si>
  <si>
    <t>1636a197-0248-4197-b9aa-37f9519847c4</t>
  </si>
  <si>
    <t>16507d6c-17dc-404c-9af0-d6090f62a30c</t>
  </si>
  <si>
    <t>1651fb76-a13f-4f70-8b3e-54184078ee49</t>
  </si>
  <si>
    <t>1654534f-f122-498f-9576-93b9b9997a63</t>
  </si>
  <si>
    <t>1655d2c4-1c97-4613-983c-2e09766ab843</t>
  </si>
  <si>
    <t>16568a0c-46a6-4766-8008-380870a7a551</t>
  </si>
  <si>
    <t>165962f2-7c75-417e-9fd9-ff14a8b78056</t>
  </si>
  <si>
    <t>166e55c3-a1c5-404b-b153-b6d06e2dafb5</t>
  </si>
  <si>
    <t>16716bf9-4cbb-4e46-b196-fcc4c9eaf449</t>
  </si>
  <si>
    <t>1688b5e9-12fa-438e-96fb-55027cf67cde</t>
  </si>
  <si>
    <t>16a37c78-48eb-4def-aaec-b9d2950a38d8</t>
  </si>
  <si>
    <t>16bbf3c8-630e-46e6-87e2-01f1eeec1a25</t>
  </si>
  <si>
    <t>16c06e9a-b9ce-4175-b07d-b97f3823b334</t>
  </si>
  <si>
    <t>16c0c409-f133-4203-bb64-4a65d262959f</t>
  </si>
  <si>
    <t>16ce6877-40df-4532-a2be-dd5cf9842075</t>
  </si>
  <si>
    <t>16d42388-2046-433c-8f2b-d5c5ad72555b</t>
  </si>
  <si>
    <t>16d87b54-d78f-41fe-be90-28e5f7b37e84</t>
  </si>
  <si>
    <t>16dabf83-7fd6-498c-b81a-b4fea42fc50b</t>
  </si>
  <si>
    <t>16e541e1-0fbe-459f-91e8-76739ca42708</t>
  </si>
  <si>
    <t>16f633f6-b374-458c-be9f-fe169760505c</t>
  </si>
  <si>
    <t>170aaa0c-dd74-442b-bd5c-573ead268d9b</t>
  </si>
  <si>
    <t>170cc955-15ed-4a58-bc08-f34ebe3ef317</t>
  </si>
  <si>
    <t>170dc937-f085-4e9b-808e-35755b763abe</t>
  </si>
  <si>
    <t>17117ddc-5ce2-4128-86d6-394ff94c97c7</t>
  </si>
  <si>
    <t>1713f8bc-3d9d-4633-a16e-1bcaace12421</t>
  </si>
  <si>
    <t>17275c1b-5bbf-432a-ae82-dcb425e4ff8c</t>
  </si>
  <si>
    <t>1729077d-393c-47e9-833a-86365eaba06b</t>
  </si>
  <si>
    <t>17513cdc-73f0-44f8-a447-f7ed90aa5fbc</t>
  </si>
  <si>
    <t>175510d0-9a76-455c-8f41-14161fdb0b8d</t>
  </si>
  <si>
    <t>17580c2b-e7dc-4e34-b1c9-ddf9a0b3138d</t>
  </si>
  <si>
    <t>175ae91d-44a7-4ff7-bf63-cd6d8d06d2e6</t>
  </si>
  <si>
    <t>175d0273-5d51-45af-88ba-b4487243a62a</t>
  </si>
  <si>
    <t>175e6ecf-08f5-4393-91ad-a58683eee46a</t>
  </si>
  <si>
    <t>1768a96e-22be-4640-9c66-781e313e7043</t>
  </si>
  <si>
    <t>176c59b6-7a33-4e7b-a659-481da3f74cc9</t>
  </si>
  <si>
    <t>17773906-b220-4420-9e2e-69a5e17affba</t>
  </si>
  <si>
    <t>17903a0d-ba5f-4760-bdb3-433d4ca21301</t>
  </si>
  <si>
    <t>179758fc-8a3b-4f59-b111-3ab9e69c749e</t>
  </si>
  <si>
    <t>17a275b7-e128-43cd-bb8b-79e1fbf3f232</t>
  </si>
  <si>
    <t>17a34172-a2fc-463a-a645-8f7b90a1abed</t>
  </si>
  <si>
    <t>17a9f861-dddc-48f0-97be-9c00eea0386e</t>
  </si>
  <si>
    <t>17ae5f6c-b5bb-478b-80bf-56016f7e06ce</t>
  </si>
  <si>
    <t>17b7a0f0-75d0-4cce-a3cc-2a109f64c218</t>
  </si>
  <si>
    <t>17cd75f2-fed7-4d22-80fd-cabf80722df1</t>
  </si>
  <si>
    <t>17d75195-05e5-46c1-9d27-639e77b5c2a9</t>
  </si>
  <si>
    <t>17e0a924-2d54-4598-972f-0d59a1f7fd8a</t>
  </si>
  <si>
    <t>17e8e4d9-1394-40dd-b54a-5b94a65665f8</t>
  </si>
  <si>
    <t>17f06ae7-7949-48be-b0e1-0c0e9f29374a</t>
  </si>
  <si>
    <t>17f29e93-9346-421b-9464-bb05744c64d4</t>
  </si>
  <si>
    <t>17fab869-1c70-4641-b191-ea423332c786</t>
  </si>
  <si>
    <t>17fcf42b-34b3-4e6c-85cd-ca4d7c924464</t>
  </si>
  <si>
    <t>180293ad-1f0d-4b93-a0b1-5df657a3aae6</t>
  </si>
  <si>
    <t>1809b995-1094-4070-9ac6-6d4fcd1157b4</t>
  </si>
  <si>
    <t>18326897-005b-4546-a93c-819fed411a0a</t>
  </si>
  <si>
    <t>183a32bf-9127-43d8-802c-3e881e307180</t>
  </si>
  <si>
    <t>185107fd-143e-45b4-a300-a3606bde838f</t>
  </si>
  <si>
    <t>18645855-3647-4d33-8e01-06601ea02993</t>
  </si>
  <si>
    <t>1865049e-1423-44e1-9f1f-63dc02992581</t>
  </si>
  <si>
    <t>187729cd-38fc-46fa-99f7-8a9cc328072a</t>
  </si>
  <si>
    <t>188afb59-d40b-4ca4-b6e1-b1a07ae70a2a</t>
  </si>
  <si>
    <t>188c3d7f-48aa-44c6-a58d-4e84e2b7eb59</t>
  </si>
  <si>
    <t>18952822-b2f8-4f5e-a603-c8b71a389ec6</t>
  </si>
  <si>
    <t>189b3f1e-9a0b-477f-9500-4449bedbc50a</t>
  </si>
  <si>
    <t>18b1e7ad-86a5-474d-b6db-24c1af22e6b4</t>
  </si>
  <si>
    <t>18bb5fda-1db5-49ee-8963-ad2ee2276d5d</t>
  </si>
  <si>
    <t>18cfef75-b705-4c33-afab-5e0f745bbbb8</t>
  </si>
  <si>
    <t>18e4ca99-27f4-4056-874e-b14b15a6843d</t>
  </si>
  <si>
    <t>18ed0766-0da7-4e92-b597-6a63ad512c69</t>
  </si>
  <si>
    <t>190338d9-da74-43e8-a804-5332b8700910</t>
  </si>
  <si>
    <t>190ec33c-a424-41d9-88c5-a8fbd3ec3c8b</t>
  </si>
  <si>
    <t>1912e317-61bd-4d5d-b6c8-767061c56d10</t>
  </si>
  <si>
    <t>192b6358-a4cc-4ed0-ab93-4917c065f0de</t>
  </si>
  <si>
    <t>193686ae-a394-4fc0-817b-0ca548949a23</t>
  </si>
  <si>
    <t>1949b5b6-0505-4f31-b622-42192057ebd2</t>
  </si>
  <si>
    <t>19504d2a-d836-451f-8508-d503c20098a8</t>
  </si>
  <si>
    <t>195506e3-8e70-48ba-b775-e8bf0cf5ebc1</t>
  </si>
  <si>
    <t>1957b99f-4756-4b6d-905a-22918f640f52</t>
  </si>
  <si>
    <t>19642cb3-bab2-4fb0-9d08-e87795415909</t>
  </si>
  <si>
    <t>19676028-aa2b-4216-b2f9-7f0e55977a2e</t>
  </si>
  <si>
    <t>196e48f9-76a5-42af-bd84-6e2679d20b39</t>
  </si>
  <si>
    <t>196e70a1-9d09-4a62-a251-31ec40a5ad93</t>
  </si>
  <si>
    <t>1971cd8e-6d91-4eb8-805b-f185c79d15c5</t>
  </si>
  <si>
    <t>1976570c-d398-4a86-a008-187e6ea753f8</t>
  </si>
  <si>
    <t>1976587f-eb0a-4467-b30b-d5d02dbddc72</t>
  </si>
  <si>
    <t>19805ae1-1f0a-4ab9-a4b4-7fe4a80b7ff1</t>
  </si>
  <si>
    <t>19836b3e-55c1-4333-8950-50a0b8635841</t>
  </si>
  <si>
    <t>1998a9a5-d8bc-468b-988d-c93c6f80b41e</t>
  </si>
  <si>
    <t>1998ad3d-33e4-497b-84ec-572f0b6e2a5b</t>
  </si>
  <si>
    <t>199f782c-8fa4-4af2-a492-23a19fb64024</t>
  </si>
  <si>
    <t>19a14cf9-704e-4fd7-9692-7ec934297cd5</t>
  </si>
  <si>
    <t>19a8de53-2ce6-4413-ae16-36e12dd2986a</t>
  </si>
  <si>
    <t>19b56e0b-3c45-431a-b903-daa94271f397</t>
  </si>
  <si>
    <t>19be1f82-3fac-4e25-9581-48df96c44e83</t>
  </si>
  <si>
    <t>19c94c3d-99ca-43a7-b7db-48cfeeef9535</t>
  </si>
  <si>
    <t>19e3e13f-a927-4486-9f43-784826dc9f99</t>
  </si>
  <si>
    <t>19eb0f39-0c33-4bf8-8e53-7a7e92fb1f49</t>
  </si>
  <si>
    <t>1a000029-9215-4156-aa20-683711161aff</t>
  </si>
  <si>
    <t>1a001a75-9436-4151-a11b-2eeec58d6df4</t>
  </si>
  <si>
    <t>1a1966ba-87b5-46e7-988a-5e2aa5a5bbc3</t>
  </si>
  <si>
    <t>1a234f5d-ad31-4c2b-bb0c-acfb751ae690</t>
  </si>
  <si>
    <t>1a24224e-b388-4a8f-b51a-146f7cb9c516</t>
  </si>
  <si>
    <t>1a279f0b-cc41-4b8d-b9ff-86a540414d02</t>
  </si>
  <si>
    <t>1a525cea-7c23-41a4-bf79-9c9ea107f730</t>
  </si>
  <si>
    <t>1a610163-53a1-4b91-aa66-aa3a1f22fd21</t>
  </si>
  <si>
    <t>1a747db7-8d0a-4b87-b642-000f3abe9576</t>
  </si>
  <si>
    <t>1a7eea58-8339-4ec3-b662-e54263d4b7d5</t>
  </si>
  <si>
    <t>1a808aa7-b0e4-4e41-864c-be61267272f8</t>
  </si>
  <si>
    <t>1a9969f3-46d8-462d-bd68-49b6ed894d01</t>
  </si>
  <si>
    <t>1a9c935b-8d65-44c8-b25c-64b875e9f75a</t>
  </si>
  <si>
    <t>1ab43063-5b3d-406b-95af-abad8184dd14</t>
  </si>
  <si>
    <t>1ac1ddb1-d326-4ffe-9486-dddc6a04a29f</t>
  </si>
  <si>
    <t>1ac4f769-1f56-43bf-8473-5bb124284299</t>
  </si>
  <si>
    <t>1ac96f20-22f9-48a6-8613-11d987eb70a9</t>
  </si>
  <si>
    <t>1ad754b5-edea-4cdd-b0a2-d62aa1e1f05e</t>
  </si>
  <si>
    <t>1ae772d9-d6d6-404d-b72b-57a6ca4f6b1b</t>
  </si>
  <si>
    <t>1af11543-609b-4eff-a039-e852c1211d6e</t>
  </si>
  <si>
    <t>1af79738-86e1-4c10-ba0a-0ac550ee12ef</t>
  </si>
  <si>
    <t>1b05e2db-11ef-4fba-9420-dc0186d63d83</t>
  </si>
  <si>
    <t>1b129cfc-9c9e-4009-b70c-7cd787751511</t>
  </si>
  <si>
    <t>1b1ff32f-da79-4434-9b5b-91dbaf028182</t>
  </si>
  <si>
    <t>1b25c79f-05cf-4be8-ac9f-c214ddfd65d6</t>
  </si>
  <si>
    <t>1b25e02f-4177-40e3-b8c0-1adabd793f43</t>
  </si>
  <si>
    <t>1b25e1e2-9d91-46fa-bdd4-309b9b4cb013</t>
  </si>
  <si>
    <t>1b32c462-0eb4-4e9a-8976-d3f04005bd64</t>
  </si>
  <si>
    <t>1b34920a-7140-4b68-b3f6-02333da092d3</t>
  </si>
  <si>
    <t>1b3705bc-ce29-40b1-b276-c85f150b6483</t>
  </si>
  <si>
    <t>1b3c65ac-121f-4165-83a1-49235fdc67a1</t>
  </si>
  <si>
    <t>1b525051-c6d8-4151-8986-5d6e26db74c8</t>
  </si>
  <si>
    <t>1b6fde43-5c18-4686-b0c4-8967706e8259</t>
  </si>
  <si>
    <t>1b786b98-8db0-41b0-9878-b04cd934bc76</t>
  </si>
  <si>
    <t>1b7dac39-d9b3-4064-9f73-55b9b6cfa28b</t>
  </si>
  <si>
    <t>1b80f6bd-2dc1-4fdc-a94a-636380c5bef1</t>
  </si>
  <si>
    <t>1b820eec-a4dd-4988-a0a7-0dddce61c9d6</t>
  </si>
  <si>
    <t>1b934ac6-2d39-49ee-8607-7465f317e2f7</t>
  </si>
  <si>
    <t>1b938d29-3c63-4848-ab91-94864e830af7</t>
  </si>
  <si>
    <t>1bababc4-bc0a-4eca-b267-91b24fcdeb97</t>
  </si>
  <si>
    <t>1bb0939e-d6eb-4d98-98c3-e3818585250f</t>
  </si>
  <si>
    <t>1bc4f37b-d5ef-41b9-b11f-f41a95730e58</t>
  </si>
  <si>
    <t>1bc6878a-ef33-4d40-a60a-ab2a42dc0c1e</t>
  </si>
  <si>
    <t>1be4418d-453c-4b7b-906d-9c419fba6f4d</t>
  </si>
  <si>
    <t>1bf0d887-cbab-436f-9837-d5b3c1a823a0</t>
  </si>
  <si>
    <t>1bf307bc-5073-44aa-a623-e8201819046e</t>
  </si>
  <si>
    <t>1c0f26cd-ba50-43d3-b24c-293c52a54698</t>
  </si>
  <si>
    <t>1c1549dc-4bf4-40d1-9a8a-777a63f0382b</t>
  </si>
  <si>
    <t>1c1bb639-0f33-429a-a676-8da14a9fc9b7</t>
  </si>
  <si>
    <t>1c2faa63-d76f-4001-95aa-9a7b313b169f</t>
  </si>
  <si>
    <t>1c33c4ea-1a80-4230-8c8a-fb82aeda9baf</t>
  </si>
  <si>
    <t>1c492bbe-890d-446b-8ac8-4e7e529f1989</t>
  </si>
  <si>
    <t>1c4bfae3-c04b-4283-a5c8-10124b37a60c</t>
  </si>
  <si>
    <t>1c577c15-46fa-4bf3-9428-9170125b308b</t>
  </si>
  <si>
    <t>1c5f3f3c-7464-47f2-a7c9-3ea50558590f</t>
  </si>
  <si>
    <t>1c6d5eab-2dcc-4e0c-ab6d-7aa2e698e151</t>
  </si>
  <si>
    <t>1c7d6092-d0e1-48ba-a485-55f00e58c3ba</t>
  </si>
  <si>
    <t>1c84465c-d682-4817-9b77-37130e7d2fdc</t>
  </si>
  <si>
    <t>1c84d0ed-5977-4f72-b98b-7c1611380de5</t>
  </si>
  <si>
    <t>1ca26909-27b4-4ec6-8345-21d54699ac33</t>
  </si>
  <si>
    <t>MarketingAndAdvertising</t>
  </si>
  <si>
    <t>1cb92897-8616-43a4-a12a-4b6ecfa7f721</t>
  </si>
  <si>
    <t>1cbd201f-8d22-4f33-ab6c-535d91de0491</t>
  </si>
  <si>
    <t>1cca20ad-a141-4fcd-af2c-1e4115102a62</t>
  </si>
  <si>
    <t>1cca3392-65e3-462d-bff5-b9afad40b327</t>
  </si>
  <si>
    <t>1cecea2f-b466-4853-afa7-531f13224e33</t>
  </si>
  <si>
    <t>1ced712b-58ad-41cb-b97c-795250e96bcb</t>
  </si>
  <si>
    <t>1d175ecf-7950-4b39-9f69-76fc8256ed8f</t>
  </si>
  <si>
    <t>1d2b91b2-a40e-4f9f-844b-d781ff5686b0</t>
  </si>
  <si>
    <t>1d33b0d9-ac0b-4038-8e33-4c4c3994eb0b</t>
  </si>
  <si>
    <t>1d33f203-fdab-486e-ad84-b45db2c2aabf</t>
  </si>
  <si>
    <t>1d34fc9a-afce-4f9f-a85b-37802fdae706</t>
  </si>
  <si>
    <t>1d44f020-8936-409d-9dee-0984355fe73b</t>
  </si>
  <si>
    <t>1d4f659c-20d6-4aec-bea4-879cb28a8b54</t>
  </si>
  <si>
    <t>1d502295-b67b-43ba-8dd1-4fbceffbe07e</t>
  </si>
  <si>
    <t>1d5da6f0-9139-4c2e-b9c8-b9a006d5cac0</t>
  </si>
  <si>
    <t>1d6b9be5-ee62-4596-a386-453c2f4e4cdd</t>
  </si>
  <si>
    <t>1d6f28a1-3fd6-42e1-9aed-3dd518d8f16b</t>
  </si>
  <si>
    <t>1d8d35ad-c77e-4bd3-b40a-d579dd365f2b</t>
  </si>
  <si>
    <t>1d8e8277-9ab0-40f4-9a84-335ca354135d</t>
  </si>
  <si>
    <t>1dab9632-201e-436c-a703-9570b72c2b76</t>
  </si>
  <si>
    <t>1dbfb0b0-559e-4751-9138-fb7c5c6bb5fb</t>
  </si>
  <si>
    <t>1dc6e700-b8ff-41ed-b751-96dace775e5a</t>
  </si>
  <si>
    <t>1dd46700-ca97-402c-a430-4e2126f4714f</t>
  </si>
  <si>
    <t>1ddd6517-60de-4ec5-b89a-abf032b8f9e4</t>
  </si>
  <si>
    <t>1de8cb09-f790-4ad3-94e6-074bf1fb9ebf</t>
  </si>
  <si>
    <t>1def28df-47ea-4557-82cc-9f15594f4f34</t>
  </si>
  <si>
    <t>1df9c989-5ea6-4e28-b135-cdef15e68caa</t>
  </si>
  <si>
    <t>1dfb7494-1f82-4d68-8c43-19d47cade0d2</t>
  </si>
  <si>
    <t>1e0dac22-d951-4a64-9772-f8f54805964b</t>
  </si>
  <si>
    <t>1e20a5f5-0982-4ad3-82c5-508b8d2fbbb1</t>
  </si>
  <si>
    <t>1e20d568-df91-4507-ae30-7d3e8cf86cd1</t>
  </si>
  <si>
    <t>1e225d04-959b-48e4-b7c3-9bf45e74dac6</t>
  </si>
  <si>
    <t>1e255c65-f8d4-4e89-b35d-30fbbc96bb7c</t>
  </si>
  <si>
    <t>1e4b91e4-2840-41b4-85ab-a19219972fdb</t>
  </si>
  <si>
    <t>1e67dc03-f3f1-4675-8f9f-cd2924421a08</t>
  </si>
  <si>
    <t>1e69039d-7857-4aed-a56f-35878c1a431f</t>
  </si>
  <si>
    <t>1e8f780c-3162-4b99-a0d8-4b0610d2acfd</t>
  </si>
  <si>
    <t>1e9afded-4744-408c-b758-c9cc04ee1199</t>
  </si>
  <si>
    <t>1e9fc5f7-e917-4298-868d-d1e8b6e35438</t>
  </si>
  <si>
    <t>1ead547d-6dc9-4b9c-8cf0-9d6d67ae8397</t>
  </si>
  <si>
    <t>1ec18ad1-a2ae-41fa-a114-e4bb8fcc4f28</t>
  </si>
  <si>
    <t>1ee5d10e-c28d-4df8-8e1e-4ee31bac40a8</t>
  </si>
  <si>
    <t>1ee9bb9a-dc6c-44e4-83a8-13c136f2fb28</t>
  </si>
  <si>
    <t>1ef2b435-a38f-45fc-8c2d-9b11f55c0e76</t>
  </si>
  <si>
    <t>1ef4a4cc-1af0-4056-880b-b7b7960f7243</t>
  </si>
  <si>
    <t>1ef85931-ca7c-421d-aab6-095364d09f91</t>
  </si>
  <si>
    <t>1ef9c7ef-d216-4f9a-ad25-1b2a6131aea5</t>
  </si>
  <si>
    <t>1f00f2e4-bb60-4f3f-ac5c-c39cf7072a82</t>
  </si>
  <si>
    <t>1f14176e-6d00-48b3-bd5d-656c2fd618fe</t>
  </si>
  <si>
    <t>1f23cb0a-a8d7-467c-b22e-ccbfcce27205</t>
  </si>
  <si>
    <t>1f419eae-3037-4031-ae7e-aa03a97d2f86</t>
  </si>
  <si>
    <t>1f51fbbe-1e21-424b-90df-f93c2e4cc854</t>
  </si>
  <si>
    <t>1f557196-be2c-48db-9ba3-59a44c8e3d04</t>
  </si>
  <si>
    <t>1f698f08-e245-4ca1-9097-2f5afc8499d9</t>
  </si>
  <si>
    <t>1f79cb9d-42dd-44d0-bb17-45a8e334ab33</t>
  </si>
  <si>
    <t>1f8104c5-5254-414c-99f6-9e5cffd2c550</t>
  </si>
  <si>
    <t>1fae3c08-3b4d-447b-adeb-467a976bef46</t>
  </si>
  <si>
    <t>1fb77fab-59f1-4e3a-ab95-85f7f4a40f5e</t>
  </si>
  <si>
    <t>1fb9bc03-ba77-4489-849f-a0cebee49ff4</t>
  </si>
  <si>
    <t>1fcba106-7e6a-4fdb-822e-0cf34240bf92</t>
  </si>
  <si>
    <t>1fdfb8fd-0bb3-49ec-ac49-d2115f3cba76</t>
  </si>
  <si>
    <t>1fe7dfc3-ddf3-4d92-ad9b-53caa7af6161</t>
  </si>
  <si>
    <t>1ff2e5e3-3a74-48b0-af19-e1e38a4553c0</t>
  </si>
  <si>
    <t>200c823b-44c1-49e1-9081-0e9583948bb9</t>
  </si>
  <si>
    <t>2015404b-6530-42cd-802a-5833ebdcede7</t>
  </si>
  <si>
    <t>203f4805-1c21-4ab8-8087-87a2b6beb09d</t>
  </si>
  <si>
    <t>2047cffe-66ac-4138-96ef-f139c5e1d254</t>
  </si>
  <si>
    <t>2049bccb-d98c-472a-82a0-d36ba82288c6</t>
  </si>
  <si>
    <t>2057c46a-21cc-4131-b9b6-43ee70842cc9</t>
  </si>
  <si>
    <t>20699cf8-e1b9-49ee-a388-04489ec0d6f4</t>
  </si>
  <si>
    <t>2078f0c5-0258-451f-acb5-6692bb230235</t>
  </si>
  <si>
    <t>207c8f6d-ad63-44f7-8f70-61d95aa63c8f</t>
  </si>
  <si>
    <t>20837b28-8358-4094-997c-1a6b62427583</t>
  </si>
  <si>
    <t>208ad24a-12e8-4ebf-a800-4e555adf1a0b</t>
  </si>
  <si>
    <t>20952de5-b3a6-4a90-8adc-b278d43925f4</t>
  </si>
  <si>
    <t>20983885-4cd2-4903-b0a0-5d030c0c54d1</t>
  </si>
  <si>
    <t>20999e1b-4ddc-4fff-b807-9981567f77f7</t>
  </si>
  <si>
    <t>20af2357-6416-4269-9801-ca662759bb2b</t>
  </si>
  <si>
    <t>20cbb388-ae9e-45d8-80da-5632b552c749</t>
  </si>
  <si>
    <t>NaturalResources</t>
  </si>
  <si>
    <t>20d6f282-e561-4aa4-9461-488744f311d2</t>
  </si>
  <si>
    <t>20dfe3ab-d3ff-48cd-9636-1665c2a8e554</t>
  </si>
  <si>
    <t>20e54029-7f6a-4820-bb65-abf0c70184fe</t>
  </si>
  <si>
    <t>20ea80c8-0665-4151-bba3-f83c5c49a2f7</t>
  </si>
  <si>
    <t>20f085bf-4116-4970-8ee4-cf65bd2bace5</t>
  </si>
  <si>
    <t>20f194b6-2d4d-40a8-8788-75ad2a795021</t>
  </si>
  <si>
    <t>210af06d-208b-4a99-a490-3f50f1b226c3</t>
  </si>
  <si>
    <t>2119fbe6-6adf-4e9c-a71d-0ef1bc0698d2</t>
  </si>
  <si>
    <t>211a746d-03c9-4fd8-9cd7-950d505e562a</t>
  </si>
  <si>
    <t>2120167e-a166-4f99-b8e7-cfb1201e33e8</t>
  </si>
  <si>
    <t>2149aed0-6979-4174-a909-d8a81e41c3c7</t>
  </si>
  <si>
    <t>2158ea15-13be-425b-b0bb-9ee07f711710</t>
  </si>
  <si>
    <t>215b34b6-19f6-427e-8225-bb6b23d0ec42</t>
  </si>
  <si>
    <t>2161d0b6-4519-457a-bee5-9380acdf834a</t>
  </si>
  <si>
    <t>2166d170-c27d-47f8-a465-b66316e1b530</t>
  </si>
  <si>
    <t>216781c2-87b8-4a75-ba9a-166a53cd01a1</t>
  </si>
  <si>
    <t>216a0e4a-a9cc-4bf4-8635-2209f8f86e5a</t>
  </si>
  <si>
    <t>216d20c4-d598-41b8-9286-74ef4e4017b5</t>
  </si>
  <si>
    <t>21806008-09cf-42c6-a9f9-70165dc15482</t>
  </si>
  <si>
    <t>218c3b4e-d5a4-4229-9c1e-f2d3e1514291</t>
  </si>
  <si>
    <t>219ef97a-2902-4205-b479-045fe1646377</t>
  </si>
  <si>
    <t>21b04cc7-1945-4d34-a89a-63a80aa08567</t>
  </si>
  <si>
    <t>21b4d882-266c-4568-a84a-06df78efe135</t>
  </si>
  <si>
    <t>21bbf490-9d2b-49fe-8916-8a8b83684f06</t>
  </si>
  <si>
    <t>21c449cd-0c4b-4918-90e1-2a6a546a4614</t>
  </si>
  <si>
    <t>21d4fe5f-166f-462b-8eee-dcd4b3c5fd0f</t>
  </si>
  <si>
    <t>21f72aed-5f10-45b1-ae08-1e0a33dca96a</t>
  </si>
  <si>
    <t>22023067-6957-487c-8e93-38567fbd1003</t>
  </si>
  <si>
    <t>22099fa5-2035-47b6-bdf0-4d0b6944876c</t>
  </si>
  <si>
    <t>222067a3-398c-46ca-b3e8-af1fab26c75f</t>
  </si>
  <si>
    <t>22291fd7-e2c4-42d2-a598-64ea1be64f17</t>
  </si>
  <si>
    <t>223052a8-e9cd-4eed-b86f-baaca1bb60af</t>
  </si>
  <si>
    <t>2231c5da-c864-4d46-9c08-5372ddf7eb85</t>
  </si>
  <si>
    <t>22435db0-5227-409f-90e8-35ec573489fc</t>
  </si>
  <si>
    <t>224e694d-0dbb-45e6-98f8-8a14684b6c11</t>
  </si>
  <si>
    <t>22508c12-632b-430f-8ab4-99b568ab922b</t>
  </si>
  <si>
    <t>225b41c1-4578-4f4d-9936-b2ee479a661c</t>
  </si>
  <si>
    <t>226fc87a-e759-4bff-8a6e-2f9ef4827f6a</t>
  </si>
  <si>
    <t>22723a0e-23d3-4c0f-b67f-19a1f06bf0cf</t>
  </si>
  <si>
    <t>22746885-1e27-4f2b-ae83-a2d25ad3b08e</t>
  </si>
  <si>
    <t>2280e7de-a9ff-47d9-8f87-144047814a79</t>
  </si>
  <si>
    <t>22887a1d-21cd-483e-9b22-663fd28a7710</t>
  </si>
  <si>
    <t>229a6f2b-2977-4ae6-acc1-4f7290e2f87e</t>
  </si>
  <si>
    <t>229c5b74-cfbd-4740-a4cb-581348fa39f6</t>
  </si>
  <si>
    <t>22a5f9f7-ad7a-40fc-b860-0e5b16e26f95</t>
  </si>
  <si>
    <t>22e01f6d-9c43-452f-a5dd-4f00b0dcec94</t>
  </si>
  <si>
    <t>22e3108f-074e-46bd-a2c9-1a0756ec5fd8</t>
  </si>
  <si>
    <t>22e71e90-f295-4acc-b930-79ae68affeb2</t>
  </si>
  <si>
    <t>22f78109-163d-443e-b64b-46742a104c2d</t>
  </si>
  <si>
    <t>22fc277b-7d43-4241-b7f6-4de33d4d08cd</t>
  </si>
  <si>
    <t>230d651b-87e8-48b2-a4ee-042e40c97717</t>
  </si>
  <si>
    <t>23190a35-66c6-4e8c-8d10-cadc12763f25</t>
  </si>
  <si>
    <t>232000e3-56e0-45c6-a7da-4e85b4f6595b</t>
  </si>
  <si>
    <t>2323df0c-98ac-4c8c-8759-edd330c2eda1</t>
  </si>
  <si>
    <t>232aeb20-bc24-4c2e-ac4f-deb97dc9f4dd</t>
  </si>
  <si>
    <t>232eaa0e-f8de-4cc9-8a91-e244fe4526e9</t>
  </si>
  <si>
    <t>23304ecc-11dc-4192-b122-c0faeee24b46</t>
  </si>
  <si>
    <t>233515f3-32fb-4d7d-8ecf-f8ce2965e3af</t>
  </si>
  <si>
    <t>2353daee-73b0-41a7-8cfc-9a044fd06daf</t>
  </si>
  <si>
    <t>23571336-c1ed-4e47-80a1-1075512d0a5e</t>
  </si>
  <si>
    <t>235c329c-000f-471e-aacc-4e8ebc681b56</t>
  </si>
  <si>
    <t>23726d9d-94f4-4232-a404-11c904889763</t>
  </si>
  <si>
    <t>2373b4ba-e044-4840-8fee-04b5880e8efc</t>
  </si>
  <si>
    <t>2375bfa0-aa1e-4a8b-ada9-914b86702304</t>
  </si>
  <si>
    <t>2387b8ab-659e-4d67-8f92-29f228de275c</t>
  </si>
  <si>
    <t>238bb739-a97d-4613-b2e3-22342e8292fd</t>
  </si>
  <si>
    <t>238db180-3808-4cd9-bb86-0b3397c5f357</t>
  </si>
  <si>
    <t>23a73026-b2d3-4e8f-a223-fbd9421c848d</t>
  </si>
  <si>
    <t>23b5c007-b758-4fed-9ada-0e293295a8dc</t>
  </si>
  <si>
    <t>23bc50b8-51fc-4ff3-951e-17b5c9c3ac40</t>
  </si>
  <si>
    <t>23e0811b-ed27-48a2-ac7c-9ee43152c7b8</t>
  </si>
  <si>
    <t>240294ee-107d-4c19-a5f6-5d0325a39eaf</t>
  </si>
  <si>
    <t>242a4551-9c17-4475-af40-6a0e4d02a447</t>
  </si>
  <si>
    <t>WholesaleAndRetailTrade</t>
  </si>
  <si>
    <t>245c1e77-c008-4859-9453-796f7a81b8d1</t>
  </si>
  <si>
    <t>245f6f7b-6dc8-4193-a5dd-46cb22ec8c9c</t>
  </si>
  <si>
    <t>2463cd2d-8191-43fb-859f-a652457dc85e</t>
  </si>
  <si>
    <t>2473a89b-5be0-48e4-96bc-7d63d0158936</t>
  </si>
  <si>
    <t>248ace45-4f46-4648-87e1-8e8a63105af4</t>
  </si>
  <si>
    <t>24a9176d-d589-42e4-a388-30ac0a7c47fa</t>
  </si>
  <si>
    <t>24ad0f6b-2e6b-4816-a4bb-10c56a09d1f5</t>
  </si>
  <si>
    <t>24af76dc-4621-4431-a207-fea455202f54</t>
  </si>
  <si>
    <t>24c008af-6350-414b-88dc-7897e8aab965</t>
  </si>
  <si>
    <t>24d467f7-fcef-4abf-bddc-c4a97e55fc06</t>
  </si>
  <si>
    <t>24d51996-c072-4bc8-8989-bc1ef1d5d3f6</t>
  </si>
  <si>
    <t>24eaf1bb-f184-4772-83f4-deb39ff15402</t>
  </si>
  <si>
    <t>24f93650-c704-455d-b90a-6ea797b37374</t>
  </si>
  <si>
    <t>24fa7eaa-6cee-47f2-b352-3544267ccf78</t>
  </si>
  <si>
    <t>24fc49e6-df74-41ee-9638-613102caa091</t>
  </si>
  <si>
    <t>2518daca-cf5a-4653-a29c-b21ca886f33b</t>
  </si>
  <si>
    <t>2521db60-a20e-4a3b-947b-becde0f3df03</t>
  </si>
  <si>
    <t>2549c4a5-684c-4b8a-a412-a1ecde5789a2</t>
  </si>
  <si>
    <t>254cf224-62e6-468b-a0c9-4ec03a571480</t>
  </si>
  <si>
    <t>2561787d-fff8-481d-9a04-fc3e934664e3</t>
  </si>
  <si>
    <t>2567fcbc-b66f-41b2-8bc6-8af69efebd80</t>
  </si>
  <si>
    <t>256c5b61-7a02-4832-a91f-a0cfe44f2569</t>
  </si>
  <si>
    <t>256c7c3b-e454-4c1f-96f8-2d5976116e0b</t>
  </si>
  <si>
    <t>258cd34a-93bb-4127-b91e-c5c1955cdce4</t>
  </si>
  <si>
    <t>258ddbca-879d-44c0-8eed-32c2d80981c3</t>
  </si>
  <si>
    <t>259406ae-095b-4349-9046-6f623250ff01</t>
  </si>
  <si>
    <t>259949b0-a1f5-438b-808e-126df13c93dc</t>
  </si>
  <si>
    <t>259e61d5-1d20-4019-81be-c432183af276</t>
  </si>
  <si>
    <t>25a4df7c-e4b6-4956-8843-65ee34a5cec7</t>
  </si>
  <si>
    <t>25a521ce-8b9e-4d75-889e-746401679f82</t>
  </si>
  <si>
    <t>25ca2315-400f-4176-89bb-87db29c91172</t>
  </si>
  <si>
    <t>25cb769f-2ad5-409f-b0cf-fda4a1102527</t>
  </si>
  <si>
    <t>25cb7e0e-d743-4ea0-a5ea-9b423e25d827</t>
  </si>
  <si>
    <t>25e1c778-0b52-4fe9-a40f-b35cf46b295d</t>
  </si>
  <si>
    <t>25e37707-c931-4224-bfcd-1d5e598e6831</t>
  </si>
  <si>
    <t>25e3d0d0-1f47-4438-8ecf-d272298abeb8</t>
  </si>
  <si>
    <t>25e6f9f2-ea01-43e4-a853-cf8175773c95</t>
  </si>
  <si>
    <t>25e92775-dd46-4f18-b094-c92a081e78f2</t>
  </si>
  <si>
    <t>25eee197-3692-4812-b48e-8962bcf6af9c</t>
  </si>
  <si>
    <t>25f6a16c-4071-4c66-87dc-fdd84c2a281f</t>
  </si>
  <si>
    <t>260a3fec-d48b-4743-ac3b-528871fd9cf9</t>
  </si>
  <si>
    <t>26219759-53c9-458c-a20c-a36a15cd2c66</t>
  </si>
  <si>
    <t>26222491-294c-41a1-a833-24da295d1421</t>
  </si>
  <si>
    <t>26269534-4ac7-45ff-b949-c9fa47c78bc5</t>
  </si>
  <si>
    <t>262cd038-6156-40b9-92c2-09731b2d0a92</t>
  </si>
  <si>
    <t>262e9cdf-7d50-49dd-802b-36d051a13e45</t>
  </si>
  <si>
    <t>2641181d-5511-4d3d-ab4e-3cea85be4da1</t>
  </si>
  <si>
    <t>266232f0-c84e-4313-96e9-22e900bf2fe8</t>
  </si>
  <si>
    <t>268e28fa-de3e-411c-a738-ab307fd17cd0</t>
  </si>
  <si>
    <t>26917d03-dc28-484c-b278-dffa308bf490</t>
  </si>
  <si>
    <t>26933e55-c30e-4359-8722-b05325c392db</t>
  </si>
  <si>
    <t>269ebaae-419b-432b-9745-810c46a4bca7</t>
  </si>
  <si>
    <t>26a01f1b-906f-4f61-8c16-7713da4c3ac8</t>
  </si>
  <si>
    <t>26a02028-5265-412b-b7c7-0f8aee03cfca</t>
  </si>
  <si>
    <t>26a50dc5-6150-4ee0-8eeb-e9ce2a4b5f4e</t>
  </si>
  <si>
    <t>26a97fbc-9c3f-4f09-90a2-e72fb0472fcf</t>
  </si>
  <si>
    <t>26ad0a98-0c3b-429a-bd72-ee69817c1210</t>
  </si>
  <si>
    <t>26b18d6b-a2c2-4a86-bd4a-8049b18ecc94</t>
  </si>
  <si>
    <t>26b76502-6ca6-4c77-b88b-2c18ef66064f</t>
  </si>
  <si>
    <t>26c5f7bf-bb23-44d6-8653-085d96d0fe39</t>
  </si>
  <si>
    <t>26ca7d30-b10f-4712-b220-f0285796a7d7</t>
  </si>
  <si>
    <t>26dd2ca3-d2f1-4a4f-9fc0-1974b43fdc57</t>
  </si>
  <si>
    <t>26fcc599-6af6-46c4-b4d0-fcd8a30500f2</t>
  </si>
  <si>
    <t>2700b878-f4d1-4f30-a00d-3e602919b4b1</t>
  </si>
  <si>
    <t>270548c3-f02e-407a-88a6-caab789154b0</t>
  </si>
  <si>
    <t>271559c2-4ddd-44ee-a19f-a3b0f711a07a</t>
  </si>
  <si>
    <t>27233167-dc6f-41bf-8e40-f05e0645a560</t>
  </si>
  <si>
    <t>272fc9b7-16dd-4615-bd0b-0e56f90e709e</t>
  </si>
  <si>
    <t>275b498c-4fde-4bbb-918a-8384f067ce3e</t>
  </si>
  <si>
    <t>27801b28-2031-4255-8265-892bdb2a26aa</t>
  </si>
  <si>
    <t>278b532f-28da-40ad-9f45-88228bf888be</t>
  </si>
  <si>
    <t>2794d398-eb9d-41e3-8269-5f969947d075</t>
  </si>
  <si>
    <t>2795be66-7395-4b14-ba45-ff606edfc369</t>
  </si>
  <si>
    <t>279b457a-e4fe-40af-9312-2fae039c6ae3</t>
  </si>
  <si>
    <t>279e967a-e442-485d-9719-4469a78c0a6f</t>
  </si>
  <si>
    <t>279f45ca-543a-446b-b93e-1980d73a55b2</t>
  </si>
  <si>
    <t>27ae1f63-2901-41cb-8442-d5ff1ccf1883</t>
  </si>
  <si>
    <t>27c18e38-20e6-47ea-9a5f-b7babad32d20</t>
  </si>
  <si>
    <t>27d87caf-6841-4775-92e3-deca48064abb</t>
  </si>
  <si>
    <t>ProfessionalScientificTechnicalServices</t>
  </si>
  <si>
    <t>27f96c9a-32f4-4efa-af3f-8f0deb1f8a48</t>
  </si>
  <si>
    <t>28075718-9797-4d25-8588-bcaaedaa7ae5</t>
  </si>
  <si>
    <t>280be9e7-46ab-4fc6-b72e-13a502afa749</t>
  </si>
  <si>
    <t>28196584-a524-4f24-a5fd-311fc65ebae3</t>
  </si>
  <si>
    <t>281a6620-2dfd-4e17-b7d7-02f80dfabd38</t>
  </si>
  <si>
    <t>2841967f-81f5-40cd-9e3f-7fb2cf394369</t>
  </si>
  <si>
    <t>2847261d-187e-491d-a3c5-3ee1a7abfd66</t>
  </si>
  <si>
    <t>28480597-85b2-41da-9bba-80dd04b2f1a7</t>
  </si>
  <si>
    <t>284e4ac6-621d-48ab-99d0-b66b16a5b705</t>
  </si>
  <si>
    <t>2850710c-e5af-4437-9292-c37e3fe98f62</t>
  </si>
  <si>
    <t>285710cf-4674-4817-b008-7161d6deb9a2</t>
  </si>
  <si>
    <t>2857c6d8-cdf7-4c8c-bd70-035c5b09b8a9</t>
  </si>
  <si>
    <t>285f62af-fef5-4cf8-8569-59cab7637ea0</t>
  </si>
  <si>
    <t>28627db9-dd3b-4a82-95aa-6be06aad4aaf</t>
  </si>
  <si>
    <t>2868ef78-16bc-4aba-94f3-8f0021dd1cc2</t>
  </si>
  <si>
    <t>287e85e4-921f-421b-9232-45004505dac2</t>
  </si>
  <si>
    <t>289b2284-8f0c-4e60-99ed-6be8d2ace9db</t>
  </si>
  <si>
    <t>289e42f2-191c-44cd-90cc-bc299e141db5</t>
  </si>
  <si>
    <t>28b9ac59-b7a7-45df-8c76-83eb80f3f84a</t>
  </si>
  <si>
    <t>28c15185-0ee8-4039-82ee-be48374c8b55</t>
  </si>
  <si>
    <t>28c3cc54-27bf-4150-815a-c08582332475</t>
  </si>
  <si>
    <t>28cb46f9-6658-4851-a997-18d0e48275c6</t>
  </si>
  <si>
    <t>28e1fa09-f8a2-41b5-8189-ea16e7305e88</t>
  </si>
  <si>
    <t>29000ab2-8cc3-4995-9f1b-6f3c661ee615</t>
  </si>
  <si>
    <t>2901646d-a90f-4a7f-b90e-13380ae86a57</t>
  </si>
  <si>
    <t>29016e86-8ad6-47a2-b2d9-0ee8ae7a3423</t>
  </si>
  <si>
    <t>2902b851-e174-49e0-84ca-d475bb3c5528</t>
  </si>
  <si>
    <t>290910b6-bdbf-496a-b4f3-6ad6d5f37441</t>
  </si>
  <si>
    <t>2915ee71-462f-446b-ae86-7a5fba339497</t>
  </si>
  <si>
    <t>2917a9e7-2b8e-425f-930c-94b52aec4f0f</t>
  </si>
  <si>
    <t>292ca4dc-b5ea-4612-b8f0-dff3b32dca74</t>
  </si>
  <si>
    <t>2938aafd-61ab-453a-8599-7339e455a743</t>
  </si>
  <si>
    <t>2954077d-13d6-4692-84af-0001c4d3b3d9</t>
  </si>
  <si>
    <t>29568d92-be88-42a9-97e9-1e2d125353ee</t>
  </si>
  <si>
    <t>296a68ec-313e-420a-a1c7-c77873992993</t>
  </si>
  <si>
    <t>29719a29-3d6e-46f8-99e4-1b806c4ea74f</t>
  </si>
  <si>
    <t>297aeaf7-a27a-4770-a954-67ad21e8da4d</t>
  </si>
  <si>
    <t>29c9a587-5999-4b78-9199-4e91590a596c</t>
  </si>
  <si>
    <t>29d593d6-5399-4f63-b015-1609eb170e5a</t>
  </si>
  <si>
    <t>29f6b892-cd8c-42d6-8297-5a0ee564c75e</t>
  </si>
  <si>
    <t>2a116d7c-11ba-4ebf-b8e7-10cd6e7ce30c</t>
  </si>
  <si>
    <t>2a1b33bc-b265-4b07-b881-dce2ed37d35f</t>
  </si>
  <si>
    <t>2a211335-b02f-46cd-ae5c-dcb5dc88bce4</t>
  </si>
  <si>
    <t>2a26713b-4b5c-4748-b990-c145ce78a968</t>
  </si>
  <si>
    <t>2a2a30f2-35f2-41d2-82cb-a9df7e4e2e13</t>
  </si>
  <si>
    <t>2a351291-4050-40fc-bba7-7e1ee1c31385</t>
  </si>
  <si>
    <t>2a385946-5f55-4bec-81ee-1d9a94f42b7b</t>
  </si>
  <si>
    <t>2a51bba2-f437-40d2-98af-d74fc8cefc3a</t>
  </si>
  <si>
    <t>2a5ed868-cf55-499c-97a2-bce6faf71f92</t>
  </si>
  <si>
    <t>2a5fe27a-e345-4ccd-80c6-059b9a4e6ae5</t>
  </si>
  <si>
    <t>2a68a4e5-2603-4f7d-bb95-4a3b8e13ecf3</t>
  </si>
  <si>
    <t>2a83d263-1092-4dc6-acc4-6883c72971fb</t>
  </si>
  <si>
    <t>2a87976c-c8ac-448e-b111-41c4e8cbca35</t>
  </si>
  <si>
    <t>2aab306d-96ac-41d0-84b1-d65b68954535</t>
  </si>
  <si>
    <t>2aab4037-5db1-4ec2-81b2-dd359cfc3ced</t>
  </si>
  <si>
    <t>2ab34520-1e24-4203-ac05-e847014b87b3</t>
  </si>
  <si>
    <t>2acf2915-090c-43da-ac86-854efdec909b</t>
  </si>
  <si>
    <t>2ad9956e-747f-4d7c-bcf4-6bbea352aa53</t>
  </si>
  <si>
    <t>2ae62a90-573b-4f50-b6fe-9528539809c5</t>
  </si>
  <si>
    <t>2ae64ba7-97dc-42c6-94bd-c355267d761e</t>
  </si>
  <si>
    <t>2ae6927e-97e3-45ff-9fbb-5ecd64bf4158</t>
  </si>
  <si>
    <t>2aee69e0-15fc-475a-9b47-7b8d481c9cec</t>
  </si>
  <si>
    <t>2af64bd9-31d1-4223-9b16-87cb404c78a3</t>
  </si>
  <si>
    <t>2b0c3fe7-45db-46e6-aa46-f6ae0a23682e</t>
  </si>
  <si>
    <t>2b210743-af42-497e-b07c-d31dae4cccc0</t>
  </si>
  <si>
    <t>2b27396e-b87b-41db-965a-3b917b063af1</t>
  </si>
  <si>
    <t>2b32739d-41a7-48b8-b80d-85df30b14f9f</t>
  </si>
  <si>
    <t>2b3ddb1d-84f3-4a13-b8c7-8d6bf16ee072</t>
  </si>
  <si>
    <t>2b41882e-3ec6-4706-b019-cc99a596b79a</t>
  </si>
  <si>
    <t>2b5829ea-90b9-4d42-a888-611ddc0223d5</t>
  </si>
  <si>
    <t>2b624304-09b9-4195-8a42-a514034b05fe</t>
  </si>
  <si>
    <t>2b767256-a4d1-46c8-a814-3e96e42221fe</t>
  </si>
  <si>
    <t>2badc352-2cc0-4f2d-b791-94f665bbc50e</t>
  </si>
  <si>
    <t>2bb1cfec-f8e4-4851-9929-297cc83dcae7</t>
  </si>
  <si>
    <t>2bb74230-e537-4a00-99ce-f990e16ca4f1</t>
  </si>
  <si>
    <t>2bb8ad50-2980-4e17-b4bd-ff7e37632ec9</t>
  </si>
  <si>
    <t>2bcc1119-02dd-4bed-89c4-6de99d661cf9</t>
  </si>
  <si>
    <t>2bda48a8-a671-45c7-ae06-c467f9182094</t>
  </si>
  <si>
    <t>2be14ff2-2ed0-42e1-98c9-0fddf48948f8</t>
  </si>
  <si>
    <t>2bec2d4a-983c-4820-b9d6-29f7ed4d8c8c</t>
  </si>
  <si>
    <t>2bf4cf4b-dd7a-4cfd-bf8b-6554560e1ce5</t>
  </si>
  <si>
    <t>2bf574d5-2875-4df7-979b-243743c108d5</t>
  </si>
  <si>
    <t>2bfc4020-30e9-48d5-93f7-2a091c0ffca6</t>
  </si>
  <si>
    <t>2c091f87-ea60-4b52-a3f7-bd06bcd53f72</t>
  </si>
  <si>
    <t>2c0c040f-43fb-4cff-a4f3-29c8a3f24170</t>
  </si>
  <si>
    <t>2c199c53-1193-4959-bd61-31a96edeac67</t>
  </si>
  <si>
    <t>2c1b6006-e91a-42b0-a8a2-8fe4aa00889c</t>
  </si>
  <si>
    <t>2c28874c-6ede-4a96-8136-5f61c7974d81</t>
  </si>
  <si>
    <t>2c2a5cb6-0e39-473b-9cf4-231be50e7662</t>
  </si>
  <si>
    <t>2c4b4f1e-f380-4fdc-9f26-d63cefaa9a19</t>
  </si>
  <si>
    <t>2c5047ca-e7c7-449c-964c-8d6ea2be4e5f</t>
  </si>
  <si>
    <t>2c509d4e-33cf-4e80-a08b-cd347c149d63</t>
  </si>
  <si>
    <t>2c5ebd97-504f-4d13-88aa-97f4d7f6fc55</t>
  </si>
  <si>
    <t>2c8f1a2d-09f3-4b99-b71c-9f58ae682872</t>
  </si>
  <si>
    <t>2c8fef95-5b95-4975-9892-e6d3fea1554e</t>
  </si>
  <si>
    <t>2c9795fa-dc6f-4b02-83f1-96c688cc03c2</t>
  </si>
  <si>
    <t>2ca4ff37-1ffb-4728-aa1c-60d47e31680c</t>
  </si>
  <si>
    <t>2ca99160-9da9-4841-b6eb-97287c9eab55</t>
  </si>
  <si>
    <t>2cadfb92-c538-4c3d-bab7-379a9f214eba</t>
  </si>
  <si>
    <t>2cb0335f-b002-49bd-9a71-02d0957083cd</t>
  </si>
  <si>
    <t>2cb862da-5ab4-4d82-84d2-4179a14cb11b</t>
  </si>
  <si>
    <t>2cb86771-13e1-4e0e-a36c-08c190947243</t>
  </si>
  <si>
    <t>2cb8e681-8253-49ab-9940-41045496cf84</t>
  </si>
  <si>
    <t>2cc736ae-d65a-4650-b2fa-d23d61faad16</t>
  </si>
  <si>
    <t>2ccbc8e8-96c2-4423-861c-0a651a86b292</t>
  </si>
  <si>
    <t>2cd4cfab-ae2f-4318-b4f6-79b264f75ac3</t>
  </si>
  <si>
    <t>2cdf6ea3-e0ff-450a-a2b4-715ab8cee799</t>
  </si>
  <si>
    <t>2cebe4fb-4a00-417d-87af-5e8d9bbf2af4</t>
  </si>
  <si>
    <t>2d0a1a80-bd41-4f51-bf62-690610f1b716</t>
  </si>
  <si>
    <t>2d24e7df-7f9b-4aea-99fe-a840b69d66eb</t>
  </si>
  <si>
    <t>2d34c5e5-212b-4b52-b92d-c9637b2ffac4</t>
  </si>
  <si>
    <t>2d44d784-4a59-41c7-9f3e-2ccdb4219ec1</t>
  </si>
  <si>
    <t>2d5bd1ab-6b3f-4cfc-a41d-12e73b1ce813</t>
  </si>
  <si>
    <t>2d6a96a3-67d1-4911-a2dd-e24310e42d15</t>
  </si>
  <si>
    <t>2d86fad6-10c2-49ab-b8fc-fadff74ab3ef</t>
  </si>
  <si>
    <t>2d8dc417-c029-4a6b-af95-accb354846f5</t>
  </si>
  <si>
    <t>2d96efd6-a095-4a9b-b40f-c805fd5f22e0</t>
  </si>
  <si>
    <t>2db075de-90dc-48e0-8274-b6d30c775807</t>
  </si>
  <si>
    <t>2db7005e-e07d-4379-af26-7f390b90d6e9</t>
  </si>
  <si>
    <t>2dbc6047-1c13-4684-88a4-c78afa2cae18</t>
  </si>
  <si>
    <t>2dc1a81c-35b2-496c-8832-5f46f50296bc</t>
  </si>
  <si>
    <t>2dc6c7eb-54ec-4ba8-a1b6-609f16764918</t>
  </si>
  <si>
    <t>2dd1998f-895e-4f91-9234-1d721e886657</t>
  </si>
  <si>
    <t>2dd5db61-c07b-447d-8942-1483663b9651</t>
  </si>
  <si>
    <t>2ddbb65c-61c4-4f82-9cac-032620e42885</t>
  </si>
  <si>
    <t>2def5188-07e9-4a4e-b477-3f63b4c0f44a</t>
  </si>
  <si>
    <t>2df99ded-6053-4136-bd50-13cdd5734d64</t>
  </si>
  <si>
    <t>2dfca8d7-7dbc-4179-bf0e-1cbf00830c68</t>
  </si>
  <si>
    <t>2e035dbb-bd6d-4c83-b7ff-a56f86df9293</t>
  </si>
  <si>
    <t>2e127fa6-c46a-4b5d-a7fd-76872c1fdf0e</t>
  </si>
  <si>
    <t>2e20ed49-8ef0-48e2-bdaf-171da9b897b6</t>
  </si>
  <si>
    <t>2e2c1738-fe08-444a-83b2-f31058944f65</t>
  </si>
  <si>
    <t>2e34fd83-8acd-4cdf-a6bc-9c3fc2c073ff</t>
  </si>
  <si>
    <t>2e3dcc72-8729-424f-adef-a3a7fca86c78</t>
  </si>
  <si>
    <t>2e3e8ff8-4725-4672-8f92-4941a070853c</t>
  </si>
  <si>
    <t>2e3ec811-6d61-49cc-918d-406cb5d8c109</t>
  </si>
  <si>
    <t>2e4245c0-10be-4eaf-af5c-441ec0db0b8c</t>
  </si>
  <si>
    <t>2e6f7d7e-37a0-49c4-a545-34f2b16a1266</t>
  </si>
  <si>
    <t>2e70bc18-b345-42de-b298-548be6938052</t>
  </si>
  <si>
    <t>2e8334bf-1405-4bc8-bc19-df2bea17cc93</t>
  </si>
  <si>
    <t>2e86e0c0-da54-4188-8aa9-e72417f9dd4a</t>
  </si>
  <si>
    <t>2e88f506-188b-4134-92b3-8cc5fedd4a37</t>
  </si>
  <si>
    <t>2ebdbb89-6fc5-4fbd-b381-e48da8cb38ba</t>
  </si>
  <si>
    <t>2ebec30b-6963-4af3-9dbf-48e087fe67ce</t>
  </si>
  <si>
    <t>2ec1d610-db76-4190-aaca-d639e673fb0b</t>
  </si>
  <si>
    <t>2ecade0d-b1a3-47b5-88ab-63bd53ef4b66</t>
  </si>
  <si>
    <t>2ecc7c2d-e83f-4f85-aa22-26b85bcfab8c</t>
  </si>
  <si>
    <t>2ed5221b-3959-4a11-86a6-9de89002ae5b</t>
  </si>
  <si>
    <t>2ee466ab-95fe-4fc3-965b-3a8781ce7edc</t>
  </si>
  <si>
    <t>2ef140b1-64d6-460d-9bd3-76396cda6f6d</t>
  </si>
  <si>
    <t>2efbd8ee-2eaa-4414-a973-167a15689681</t>
  </si>
  <si>
    <t>2eff44c5-563a-4c71-b1d5-f98390d1daeb</t>
  </si>
  <si>
    <t>2f02cba8-9dbe-4d35-8d62-b00902ffa014</t>
  </si>
  <si>
    <t>2f03b4c2-020b-4e73-9e1b-e1680319c411</t>
  </si>
  <si>
    <t>2f091691-0136-4a68-9953-1fa04df66ce9</t>
  </si>
  <si>
    <t>2f3162a6-9fb5-4cc4-9613-74099bfeeeeb</t>
  </si>
  <si>
    <t>2f31a3ca-5b51-4e43-9752-11a42503a1b6</t>
  </si>
  <si>
    <t>2f3c5dfb-566e-4aec-a359-47826017a1d5</t>
  </si>
  <si>
    <t>2f40f4f7-d6fe-46ab-8d50-fe93618dac3c</t>
  </si>
  <si>
    <t>2f467fa1-8ca0-4098-9462-0fd19e1f5534</t>
  </si>
  <si>
    <t>2f499978-fbf1-4ccc-8e27-b66a1793e01b</t>
  </si>
  <si>
    <t>2f4c37d4-4c11-47c3-9d11-a01f634759dc</t>
  </si>
  <si>
    <t>2f63be17-2369-4ed4-afbb-4dbe4533621d</t>
  </si>
  <si>
    <t>2f6421aa-2bbf-4601-a20f-74e30cd1dfc2</t>
  </si>
  <si>
    <t>2f6a879e-340a-459a-9ebf-4612effb1749</t>
  </si>
  <si>
    <t>2f781d15-d9db-4cdb-bc05-0e395b43a368</t>
  </si>
  <si>
    <t>2f7efec6-35d4-4356-a9f6-405f0a625414</t>
  </si>
  <si>
    <t>2f7f4fa1-6b1a-4a4f-b259-8c96d8683521</t>
  </si>
  <si>
    <t>2f94471b-1554-470b-a9d2-881be73fd2fd</t>
  </si>
  <si>
    <t>2fb43bd1-327d-4efb-8621-08ba81dd98f3</t>
  </si>
  <si>
    <t>2fdd8230-0f32-430c-be78-7474c6222cc4</t>
  </si>
  <si>
    <t>2fe61edb-69e8-451e-902c-bffcea3fe0ae</t>
  </si>
  <si>
    <t>2ff47a97-2e97-47b0-9c63-7f9126d59380</t>
  </si>
  <si>
    <t>300ee02f-7a88-495a-be49-5f708e05ad58</t>
  </si>
  <si>
    <t>30155cb0-854b-4b2d-b000-bff40411067b</t>
  </si>
  <si>
    <t>3027e81f-7dfc-43f2-878e-81251cb42008</t>
  </si>
  <si>
    <t>30380133-a36c-4ad3-90c1-de1af7dc5a72</t>
  </si>
  <si>
    <t>304919f2-6d70-49f4-8deb-f0cc314cff0f</t>
  </si>
  <si>
    <t>304b60d7-f02e-4251-82ea-d8103c2c6be7</t>
  </si>
  <si>
    <t>305f6609-7c71-422d-a8f2-d6f7773627a0</t>
  </si>
  <si>
    <t>306c27bf-df14-4361-94d8-0c5728bbbdb9</t>
  </si>
  <si>
    <t>30724316-e72e-41b6-a949-f3c49a29f758</t>
  </si>
  <si>
    <t>30748a09-56ea-4338-8e2f-c4b76b200c5b</t>
  </si>
  <si>
    <t>307a9091-ba94-4c24-9e28-60df62d1d8d2</t>
  </si>
  <si>
    <t>307db411-92a3-4ddd-9bc9-841894a578fa</t>
  </si>
  <si>
    <t>3091b90e-f777-4937-83cb-651566615799</t>
  </si>
  <si>
    <t>30a6fbbc-4301-4944-8a41-009f312e91b8</t>
  </si>
  <si>
    <t>30ac3871-d6ce-4caf-b290-aefe0a49fb52</t>
  </si>
  <si>
    <t>30b01821-9034-4a6d-8cbb-353d88c1e836</t>
  </si>
  <si>
    <t>30b7b2d9-3b49-4892-bf31-e1c82ab43229</t>
  </si>
  <si>
    <t>30c4360f-2481-4d71-852c-15f1c761b58f</t>
  </si>
  <si>
    <t>30c71bc4-1eb2-43fc-874c-27a4e543f01a</t>
  </si>
  <si>
    <t>30c9c4a1-961b-4464-9bc8-3a11de3594a9</t>
  </si>
  <si>
    <t>30cbee51-db0a-46d7-8131-f9c66c37bf86</t>
  </si>
  <si>
    <t>30d3a45f-3417-40d3-b22c-7cb10a101c4f</t>
  </si>
  <si>
    <t>30ed09e0-d175-4ca3-ba48-f9f4255e7f13</t>
  </si>
  <si>
    <t>30ed6a8b-8758-4b98-9943-93291718e1d9</t>
  </si>
  <si>
    <t>30f27e80-cbfe-46c0-8da5-460f255f8b32</t>
  </si>
  <si>
    <t>30fcb47c-3233-416f-80b5-342eac2daf9c</t>
  </si>
  <si>
    <t>30ff9258-ae2e-4555-a0aa-563c1e178080</t>
  </si>
  <si>
    <t>PublicAndGovernmentAdministration</t>
  </si>
  <si>
    <t>310b740d-d383-4d3a-9871-8dc346e853df</t>
  </si>
  <si>
    <t>310bf9d3-963e-4f45-9685-aba59cb35f7b</t>
  </si>
  <si>
    <t>31124e7a-a1d9-4bd8-a7cb-b75ab078fd88</t>
  </si>
  <si>
    <t>3121cebb-24a0-4bfe-90b6-e7e737b33931</t>
  </si>
  <si>
    <t>3126358c-b5d4-428b-9388-a99a4cdf30cc</t>
  </si>
  <si>
    <t>31323141-74ec-4b4b-9507-14226e9a4833</t>
  </si>
  <si>
    <t>31341539-7fb3-48cd-a71f-efae501bdef8</t>
  </si>
  <si>
    <t>313f4f8c-c0c7-4e2b-bd41-1b9fd415fb99</t>
  </si>
  <si>
    <t>3141df0c-685c-46b5-a19a-4e08c94e3b3b</t>
  </si>
  <si>
    <t>314afb73-0f9f-4e78-91a9-719cab13b11b</t>
  </si>
  <si>
    <t>314e431f-ad4f-4553-83fb-3cea58aa29ca</t>
  </si>
  <si>
    <t>3179d863-7a1b-4436-8948-767e7b0c39fa</t>
  </si>
  <si>
    <t>317c747c-3f9b-4ef5-bb6a-596f3f21e4f7</t>
  </si>
  <si>
    <t>3182e445-8400-410d-892b-eef0f221ecad</t>
  </si>
  <si>
    <t>3183386a-3dcb-43f0-85e2-94b7da36bd9b</t>
  </si>
  <si>
    <t>31844e81-7043-4af8-9b42-5b0ebc94183e</t>
  </si>
  <si>
    <t>319a30b3-af8f-47c3-9916-b4fba6526e3e</t>
  </si>
  <si>
    <t>31af7c1a-05e3-46ee-baf2-50eab8194b77</t>
  </si>
  <si>
    <t>31b2fccc-064d-4965-a6ce-afccc32a0ab6</t>
  </si>
  <si>
    <t>31bafbf7-0b71-4904-8c2e-3f1e23048cac</t>
  </si>
  <si>
    <t>31e80c4e-1b44-4e31-9ff5-c7b70e549579</t>
  </si>
  <si>
    <t>31eb6f91-89a3-4fa0-bbbe-8d74b449ab4d</t>
  </si>
  <si>
    <t>31f0b2af-b08b-4628-b85e-0f603f619157</t>
  </si>
  <si>
    <t>31f83439-3817-4b18-9896-2cb7ae4f3926</t>
  </si>
  <si>
    <t>32087259-3dc2-4eda-a2ff-24dfa9f347fd</t>
  </si>
  <si>
    <t>32128c9b-ffc8-4b09-8635-49fb926ddbf1</t>
  </si>
  <si>
    <t>321a4ee0-cbdd-4bb8-a483-08f26a09bca8</t>
  </si>
  <si>
    <t>3233d737-fc70-4c0a-8e68-6c106bb9e39d</t>
  </si>
  <si>
    <t>3252bd20-6872-4b1e-95db-9c4330648a44</t>
  </si>
  <si>
    <t>325b6659-dd56-4e71-b8b2-669a89ec4405</t>
  </si>
  <si>
    <t>325ebab8-05f6-4fe2-a146-e33b2bd44322</t>
  </si>
  <si>
    <t>32857752-2755-4cab-8400-7457fa45b3ff</t>
  </si>
  <si>
    <t>32a2ac82-40f0-45c4-873b-0d6b7e744a3a</t>
  </si>
  <si>
    <t>32adcbb0-21e5-4ae9-b1a4-dfd9aaa91467</t>
  </si>
  <si>
    <t>32b1e790-7fe7-4ffe-9e57-d7e1b5a377b8</t>
  </si>
  <si>
    <t>32be3f20-9269-4a23-890e-78c887f1450a</t>
  </si>
  <si>
    <t>32c40a57-0676-4caa-b8ee-91d9a8af676e</t>
  </si>
  <si>
    <t>32c64320-f2e8-4691-9ee4-90ae94e213a8</t>
  </si>
  <si>
    <t>32c909a3-e822-449a-b3fe-3ab6d24d5fea</t>
  </si>
  <si>
    <t>32d4bcc8-06b2-41ee-af84-3dd1d4200e0a</t>
  </si>
  <si>
    <t>3316222a-204a-4377-b4c8-06bc4fef8b4a</t>
  </si>
  <si>
    <t>3316a482-84cb-4b63-a33d-f477b5680729</t>
  </si>
  <si>
    <t>33280055-30c2-4a7c-b7e0-82bf01f99724</t>
  </si>
  <si>
    <t>3336bbb8-84c3-4aa8-99ed-07c6983bc210</t>
  </si>
  <si>
    <t>333734b2-0a61-4967-b02b-7a1aaf4b1bbf</t>
  </si>
  <si>
    <t>33406bc1-e0c6-4355-89fd-ae30e43b3a74</t>
  </si>
  <si>
    <t>334f4475-ace6-415d-bbce-a58c8cbef60f</t>
  </si>
  <si>
    <t>336b9cd6-384b-4715-a950-f174ef3217da</t>
  </si>
  <si>
    <t>336e1069-2726-4d63-8d20-daad5ffbdb8f</t>
  </si>
  <si>
    <t>33739255-bd4b-484b-873c-0f80e02b3d59</t>
  </si>
  <si>
    <t>337d9922-6fae-4528-ac57-2b53700d022b</t>
  </si>
  <si>
    <t>33895696-7271-474a-a9e1-73f75cadefab</t>
  </si>
  <si>
    <t>338d4d35-8915-4fc8-bce8-d85737417bf1</t>
  </si>
  <si>
    <t>33903bd0-5063-46b0-8101-936d766d6bb1</t>
  </si>
  <si>
    <t>339430ad-f78a-415b-b4f6-6f641e6f0915</t>
  </si>
  <si>
    <t>33a2d587-a0bf-4c8f-a5b9-8e8fb13690bc</t>
  </si>
  <si>
    <t>33a829c1-6f22-43b3-90bb-059ba39dc828</t>
  </si>
  <si>
    <t>33a85607-2593-4e78-99bf-9ec43f3bd729</t>
  </si>
  <si>
    <t>33b2d26d-e587-481f-b933-48866eb34921</t>
  </si>
  <si>
    <t>33b36147-c093-4ec0-a91c-c4ddd613e6e0</t>
  </si>
  <si>
    <t>33be5909-9c52-49e6-97d2-1c2e40797d5e</t>
  </si>
  <si>
    <t>33c63d12-965c-4ddb-97a3-6ba06750ed30</t>
  </si>
  <si>
    <t>33cea1e5-2b10-472e-bb1e-00f35c75a603</t>
  </si>
  <si>
    <t>33d1595d-1fff-47b9-a503-06b89e8c4686</t>
  </si>
  <si>
    <t>33f97acd-42d8-411f-bd76-f5b861ae3b93</t>
  </si>
  <si>
    <t>33fbbed1-a9cc-439b-8bfc-369345baf523</t>
  </si>
  <si>
    <t>33fc4ca7-9f08-41c0-84b2-aa8cead7cc39</t>
  </si>
  <si>
    <t>340a7608-30b9-458f-a5b5-2fc93b1ddd9c</t>
  </si>
  <si>
    <t>34125bbd-0e1b-4eaa-8166-1cf6c19aa5e0</t>
  </si>
  <si>
    <t>34172827-dcdf-4c0d-87b2-2d9c1a684b21</t>
  </si>
  <si>
    <t>34181569-23bb-49a6-90e5-2b0be6aa8e3c</t>
  </si>
  <si>
    <t>341df889-e867-4439-ac7f-51e8d4467465</t>
  </si>
  <si>
    <t>341e5304-8251-43f1-972e-da3cd35cecb0</t>
  </si>
  <si>
    <t>341f1b4d-4930-4d14-8418-055cee118fd8</t>
  </si>
  <si>
    <t>342ff74a-013e-4e2c-8b15-012933a9741e</t>
  </si>
  <si>
    <t>343d52aa-41a8-4f66-a547-ab8281fe2bb0</t>
  </si>
  <si>
    <t>343d9151-65f2-4200-89e0-43662072739d</t>
  </si>
  <si>
    <t>345af05f-c40e-4ed6-a4e6-0ed98037b53d</t>
  </si>
  <si>
    <t>345bcbf1-5c2e-4ad5-a711-77adebb17ef2</t>
  </si>
  <si>
    <t>345c28fd-c62c-47ee-ab62-f8d7d43d95a3</t>
  </si>
  <si>
    <t>34762732-c1dc-49cd-86cc-86b88cf2eefd</t>
  </si>
  <si>
    <t>3491272f-86ae-4dce-ab50-3065bb30957d</t>
  </si>
  <si>
    <t>34a23096-bce2-4bc3-bdbc-1fa1589f9f3d</t>
  </si>
  <si>
    <t>34b0d22a-9f53-43b3-9318-a861c23f94c1</t>
  </si>
  <si>
    <t>34b89861-01b4-4a17-b815-3613ad359aca</t>
  </si>
  <si>
    <t>34bc8f13-b283-4054-9233-4c30c325e31c</t>
  </si>
  <si>
    <t>34bcc742-5c6a-4077-9811-89b9c0642293</t>
  </si>
  <si>
    <t>34be9311-d1e6-46ba-94c3-cf7fdeefa13d</t>
  </si>
  <si>
    <t>34cf8ed3-a956-4d5f-b573-b0ec4c672042</t>
  </si>
  <si>
    <t>34df4319-c041-45a6-a202-03f899b19202</t>
  </si>
  <si>
    <t>3504f67c-1d12-4020-9fd5-b45db7f466c6</t>
  </si>
  <si>
    <t>3518a896-ca9e-4e8b-be30-942af24f2fac</t>
  </si>
  <si>
    <t>3529d056-4de1-4bda-ad71-8d5a751330de</t>
  </si>
  <si>
    <t>3529f8b0-bb89-4a8f-af94-636c3e2f8d80</t>
  </si>
  <si>
    <t>3531770a-8f0c-43ce-a220-8d2abb18ee02</t>
  </si>
  <si>
    <t>3539bf38-4798-40fb-a062-b2a904423425</t>
  </si>
  <si>
    <t>35570ce4-97c5-4068-a848-8054009e9a43</t>
  </si>
  <si>
    <t>3589b902-afbb-4c22-8451-466a9a9e5564</t>
  </si>
  <si>
    <t>358ac32d-649f-45a4-8905-091df5ee785a</t>
  </si>
  <si>
    <t>3595149d-2ad8-404a-9e73-7bef080287d8</t>
  </si>
  <si>
    <t>359f6f9c-4487-4902-b0a5-e4277acd9c5c</t>
  </si>
  <si>
    <t>35b230fc-3ede-4ba1-a996-9eee28c65c0e</t>
  </si>
  <si>
    <t>35b51005-0a51-449e-a327-f5f80ef5c149</t>
  </si>
  <si>
    <t>35d29967-1156-4eca-adbd-ca4920af3d72</t>
  </si>
  <si>
    <t>35ed1c00-84ae-4e2e-92e7-9cb0d7c056f7</t>
  </si>
  <si>
    <t>3610c508-69d5-426e-bc02-f1b0fde0c6ef</t>
  </si>
  <si>
    <t>362e52ec-21c2-4105-9359-dc431f3d6e0e</t>
  </si>
  <si>
    <t>364435e7-0561-43cb-9986-9eb703bc867c</t>
  </si>
  <si>
    <t>36476341-f44d-4922-b610-047ef44735e3</t>
  </si>
  <si>
    <t>366addba-c0fe-4941-afbb-bd4bddec2baa</t>
  </si>
  <si>
    <t>366ec3c2-5edd-4705-b7fb-749026149146</t>
  </si>
  <si>
    <t>36734fa1-4521-4095-86e4-86195c4a2d0e</t>
  </si>
  <si>
    <t>3684b7f9-6965-4d59-a475-9256258b701d</t>
  </si>
  <si>
    <t>36b05fcb-a395-41b0-bee4-83b6caa4e69a</t>
  </si>
  <si>
    <t>36b2f475-52b5-4b47-9a3a-10a9efde8189</t>
  </si>
  <si>
    <t>36c11bef-2d0e-43d0-a7e4-1a627e57d02b</t>
  </si>
  <si>
    <t>36ca31c0-816f-4294-8e34-737a6824a1bf</t>
  </si>
  <si>
    <t>36d0635f-0ce8-4f5d-a0f9-9b98ea7f03fd</t>
  </si>
  <si>
    <t>3729227f-128e-4e3a-9744-8c1c9b420ef3</t>
  </si>
  <si>
    <t>372fa39a-e91b-47b5-9339-d4571f86d1f8</t>
  </si>
  <si>
    <t>3735a144-a886-4026-97bf-af3897dc3eb3</t>
  </si>
  <si>
    <t>373ba2dc-0688-4f57-a621-11bba789b116</t>
  </si>
  <si>
    <t>373edcf4-3988-4de5-bac5-707ebc42839d</t>
  </si>
  <si>
    <t>374b5c99-10bb-4bd1-a75d-42d8171ecf99</t>
  </si>
  <si>
    <t>3752f156-04df-43c2-a969-f5113ec48277</t>
  </si>
  <si>
    <t>375b6d9d-a54f-4474-a5f8-ee849af46aa8</t>
  </si>
  <si>
    <t>3769efca-9689-4145-ad7e-5bf0e6228b0a</t>
  </si>
  <si>
    <t>37716d47-3c7a-4ca1-bc28-79bbe4a210a8</t>
  </si>
  <si>
    <t>3780121a-c04f-4af1-8d33-e6097b658269</t>
  </si>
  <si>
    <t>378589f5-f56c-4ab3-8799-d3b50d3fe171</t>
  </si>
  <si>
    <t>37934b06-ac66-46a4-ad4c-60711a30c02a</t>
  </si>
  <si>
    <t>37945a38-3656-44bf-8a17-456b77727330</t>
  </si>
  <si>
    <t>37aaf2f2-9542-4c0a-a7e7-4c0099c3da9f</t>
  </si>
  <si>
    <t>37ba37d3-e06b-4a59-9a01-28b59756ee41</t>
  </si>
  <si>
    <t>37c576e7-1a25-49a5-8b5a-83c77f4f5b04</t>
  </si>
  <si>
    <t>37ce35a2-3524-45b2-92eb-7dbb4d9fb5db</t>
  </si>
  <si>
    <t>37d47b67-7732-498b-a19e-94d586d49a85</t>
  </si>
  <si>
    <t>37d4e250-162d-4e41-b1b8-5aed905bc5be</t>
  </si>
  <si>
    <t>37e1bbcc-ea14-42e1-ad52-916160fe7c6a</t>
  </si>
  <si>
    <t>37f976ff-eda2-480f-bf36-f46b327ef4bd</t>
  </si>
  <si>
    <t>ArtsEntertainmentAndRecreation</t>
  </si>
  <si>
    <t>37fa6f1c-e0a7-4cf0-98dd-4e5406f60030</t>
  </si>
  <si>
    <t>37ff8acc-bf03-47af-9658-c708250c8c74</t>
  </si>
  <si>
    <t>3802cd82-0cce-46c5-89e6-60c2377ef0c2</t>
  </si>
  <si>
    <t>380646cf-2e18-46b8-a311-b59c452f1211</t>
  </si>
  <si>
    <t>38143af1-09cb-4e3f-b533-d45d4672efdc</t>
  </si>
  <si>
    <t>3827add1-a767-486d-bc9d-5b6fa8d70df3</t>
  </si>
  <si>
    <t>385c4100-b085-4a52-97cc-c8793163a0f6</t>
  </si>
  <si>
    <t>38786c1f-81ca-4e9e-9258-c28c62c4ccfb</t>
  </si>
  <si>
    <t>3881470e-abbf-4844-b58c-b86ae39128e5</t>
  </si>
  <si>
    <t>3882cb9d-92dc-4f70-9347-14b67573b878</t>
  </si>
  <si>
    <t>3883ae37-4b8c-4038-9c93-f23da38b6dc4</t>
  </si>
  <si>
    <t>3885ecba-5b5e-4e1c-8553-912fc83f8cb3</t>
  </si>
  <si>
    <t>388beba5-3b4b-49be-b3b6-7676b72e4179</t>
  </si>
  <si>
    <t>388d832c-8f82-4d31-9b8c-6bcde967f494</t>
  </si>
  <si>
    <t>3890d6b5-c249-4426-82cd-efcd95391adf</t>
  </si>
  <si>
    <t>3898a707-6fd7-4650-8080-51df1eb75287</t>
  </si>
  <si>
    <t>38a3eec4-2b11-4753-9059-c32f08287e1e</t>
  </si>
  <si>
    <t>38a83ef5-8417-4e0f-8c3d-ce3ea91608a5</t>
  </si>
  <si>
    <t>38bb0abd-0be5-4265-a113-87587c95b097</t>
  </si>
  <si>
    <t>38d070f6-be86-48bc-afc2-6d7fd71a4114</t>
  </si>
  <si>
    <t>38fa8f6b-920f-4594-9a7a-150e31757266</t>
  </si>
  <si>
    <t>39017d7b-94bd-47e5-9436-6b08fd336df4</t>
  </si>
  <si>
    <t>39160104-c110-4309-bff5-3642002607e9</t>
  </si>
  <si>
    <t>39185ca0-e711-4661-abbe-e7268f0a3332</t>
  </si>
  <si>
    <t>39187e61-56a3-403f-8d82-cd9b91d49966</t>
  </si>
  <si>
    <t>392185be-6893-4ef3-be33-8b209eb2e153</t>
  </si>
  <si>
    <t>3922cd29-ce42-465b-93b1-f7716d77fc7c</t>
  </si>
  <si>
    <t>3927bc7e-a266-4522-aca3-def0f57afef4</t>
  </si>
  <si>
    <t>3928fd56-5e79-48d6-864a-d6c84b50fea6</t>
  </si>
  <si>
    <t>392a2118-b2a7-4ef7-80eb-d9ab9179b34a</t>
  </si>
  <si>
    <t>3931a0c8-0a77-46cb-b005-6fd1fa66a43a</t>
  </si>
  <si>
    <t>3961c452-d144-4b99-808a-6d2d781eae4c</t>
  </si>
  <si>
    <t>3964c97d-546b-4703-82d5-a7778c84252b</t>
  </si>
  <si>
    <t>396eb21e-b301-465b-a864-9726542b5e02</t>
  </si>
  <si>
    <t>399706c2-a70e-45f3-b404-2f934271be3b</t>
  </si>
  <si>
    <t>399b23c0-3b8e-4cca-8d79-510fd6d6db93</t>
  </si>
  <si>
    <t>39c92802-c406-4fe7-92de-a99c42d751d9</t>
  </si>
  <si>
    <t>39cb8de3-e3ab-4eaf-ab2f-bf005ca4cf73</t>
  </si>
  <si>
    <t>39ce6478-75f4-4ab9-8cf6-7a2f8587633c</t>
  </si>
  <si>
    <t>39d53805-6fba-4ec9-92b0-d72387a949ad</t>
  </si>
  <si>
    <t>39f109ed-cde8-472f-973f-5924f897eff9</t>
  </si>
  <si>
    <t>39f1a5fc-29a9-49d9-b96d-924b42b2a456</t>
  </si>
  <si>
    <t>39f2b4b4-1224-4a7c-bc0d-1f762cb3a6d7</t>
  </si>
  <si>
    <t>3a03d858-4013-4b32-b3a7-aa8f1f22c5eb</t>
  </si>
  <si>
    <t>3a101590-399d-4b2e-8c55-3747e180df98</t>
  </si>
  <si>
    <t>3a18a8ed-7d13-4a12-ae91-0dab77da0256</t>
  </si>
  <si>
    <t>3a1e684d-7309-4f49-809c-c68245a9eea8</t>
  </si>
  <si>
    <t>3a240e5e-c5d1-4608-a092-797a4f695e42</t>
  </si>
  <si>
    <t>3a28af76-b8bb-4069-896f-44d43c573720</t>
  </si>
  <si>
    <t>3a559c3c-8433-4c9a-a2ba-8ebd83e3c420</t>
  </si>
  <si>
    <t>3a565bb9-a625-40a8-8f74-e95615f70599</t>
  </si>
  <si>
    <t>3a58f8e0-e304-4349-b314-0526a8997a73</t>
  </si>
  <si>
    <t>3a64b5c8-bffa-4a05-bbff-f1509fcf61f8</t>
  </si>
  <si>
    <t>3a6dce03-7ee2-41fe-9433-9e61d72f3106</t>
  </si>
  <si>
    <t>3a788daf-7dab-4b54-8b6a-26e851f6a86b</t>
  </si>
  <si>
    <t>3a81522f-bc5e-4a13-94e1-f0573e3f373a</t>
  </si>
  <si>
    <t>3a86584d-d42e-4472-a683-bdc4851edd0a</t>
  </si>
  <si>
    <t>3a913ab1-79ce-484f-9f8b-af6b60332fe2</t>
  </si>
  <si>
    <t>3aab33e7-51d7-48d9-b07c-0eaf09b95fdb</t>
  </si>
  <si>
    <t>3ab88f83-2a9f-4cf6-a340-59e05577ea0d</t>
  </si>
  <si>
    <t>3ace27c5-521d-4879-bf50-fc815623d368</t>
  </si>
  <si>
    <t>3ad0a381-bd66-4736-95eb-913f838c7273</t>
  </si>
  <si>
    <t>3ad7e261-07ab-4425-91a6-cacdde60831d</t>
  </si>
  <si>
    <t>3adcaf9e-9dbc-4acf-a4c8-5e0cdeb9d874</t>
  </si>
  <si>
    <t>3af3aba6-244b-4a52-8933-736848d44311</t>
  </si>
  <si>
    <t>3af4bcad-7b9a-4e34-9925-c366e54b677e</t>
  </si>
  <si>
    <t>3aff03f1-a99e-439e-a5de-e21662a12ed9</t>
  </si>
  <si>
    <t>3b05e10b-e6ac-46ab-aa3c-193152f97a6d</t>
  </si>
  <si>
    <t>3b129162-4488-4ac9-aa10-9f761328b316</t>
  </si>
  <si>
    <t>3b1cdbd4-f024-4ca4-b3a2-a2d434c7e169</t>
  </si>
  <si>
    <t>3b22b2f6-757f-40a7-993f-9f8c12427988</t>
  </si>
  <si>
    <t>3b22c8de-50f9-4b93-883e-d6e90b8f91d7</t>
  </si>
  <si>
    <t>3b2f6893-4c19-47f1-b250-0a41ad43dd83</t>
  </si>
  <si>
    <t>3b4dcfce-8d5a-4602-9345-b2f3884ea8af</t>
  </si>
  <si>
    <t>3b58c048-5b1c-482e-b9e8-623dabcbedd4</t>
  </si>
  <si>
    <t>3b5ca19d-e7c4-4ef6-aced-e71b7e8ac0b9</t>
  </si>
  <si>
    <t>3b6192cf-3465-426f-8889-f2d420a7310e</t>
  </si>
  <si>
    <t>3b7247ef-afde-48e3-b6db-2592252f173f</t>
  </si>
  <si>
    <t>3b7a8a14-97bb-48b5-9a71-c0b9b7be0e29</t>
  </si>
  <si>
    <t>3b8478cf-ceeb-4a5a-a569-0ddb915b9477</t>
  </si>
  <si>
    <t>3b8b8cc2-71ec-4ae1-b4f5-66ec285d15ad</t>
  </si>
  <si>
    <t>3b8cfd1f-4bb1-4ab9-ae64-9bc864732a17</t>
  </si>
  <si>
    <t>3b8e7908-40d5-44d6-87eb-7130ec4190e8</t>
  </si>
  <si>
    <t>3b9633e4-b710-42fd-a3a2-136cecd69de1</t>
  </si>
  <si>
    <t>3bbf2fc2-c7ae-4ba5-919b-a5ac3a6546ad</t>
  </si>
  <si>
    <t>3bec107c-bfb7-4c25-8524-0e631dcb6dc0</t>
  </si>
  <si>
    <t>3beda269-8824-4c94-9a66-2a6a21ccdc3b</t>
  </si>
  <si>
    <t>3befb21d-bd99-4d04-9b2d-9d8d8fb238b2</t>
  </si>
  <si>
    <t>3bf0289a-66c4-4eab-91fb-ea2c6b2b252b</t>
  </si>
  <si>
    <t>3bfeb659-e8c5-44dc-a0fe-232f4b914a26</t>
  </si>
  <si>
    <t>3bfee91f-4769-41d6-ab46-68e947410e5e</t>
  </si>
  <si>
    <t>3c114ae8-2dc5-4345-b849-7426029dc6f0</t>
  </si>
  <si>
    <t>3c12da20-2558-444d-ab93-0a8d6fd93c0c</t>
  </si>
  <si>
    <t>3c2a7819-1ded-4364-8546-8e8a6aecea01</t>
  </si>
  <si>
    <t>3c31d6ca-9f63-45a0-9bac-30b5d8481455</t>
  </si>
  <si>
    <t>3c3efa89-d144-447c-b955-15e526b9e2ca</t>
  </si>
  <si>
    <t>3c418268-df46-4231-b853-3065be8f12f6</t>
  </si>
  <si>
    <t>3c5ff039-46ed-42ba-9c37-8ad4f3f4ba84</t>
  </si>
  <si>
    <t>3c62223e-6599-4327-aad2-f6c8abe82839</t>
  </si>
  <si>
    <t>3c67adca-e2ca-4ebc-9e1a-e411759d7e4c</t>
  </si>
  <si>
    <t>3c6ec337-ed91-41dc-b8ba-2503caa3ca4f</t>
  </si>
  <si>
    <t>3c725819-62e6-48e1-b4c7-52d4c7b61743</t>
  </si>
  <si>
    <t>3c84d83a-56cc-4840-a7bd-9850e1fbce03</t>
  </si>
  <si>
    <t>3c8dda54-ea1b-4264-b640-927489acee0e</t>
  </si>
  <si>
    <t>3c8efa7b-8c4d-42f1-93fb-cec9fda2ec46</t>
  </si>
  <si>
    <t>3c9183a8-d6d3-4d94-bd33-11e7f788948f</t>
  </si>
  <si>
    <t>3c9d4d05-a35f-4b0a-b6d0-c02892e5022a</t>
  </si>
  <si>
    <t>3cab2e8f-776d-4998-8e6d-7a62a72806ca</t>
  </si>
  <si>
    <t>3cba9788-c607-4b62-85c3-2a9c85065e4b</t>
  </si>
  <si>
    <t>3cbdf327-3734-4326-8e2e-c37cfba60616</t>
  </si>
  <si>
    <t>3cc914e6-82fc-4894-a46d-cabfc5c97b12</t>
  </si>
  <si>
    <t>3cded277-cc50-4779-b3df-357b0ed89638</t>
  </si>
  <si>
    <t>3cefe60f-a27f-4859-bffa-feb9d1101f97</t>
  </si>
  <si>
    <t>3d02a93a-0635-4fff-ac82-35ed069abbc6</t>
  </si>
  <si>
    <t>3d0c510d-1537-470b-a8f4-e74dbb5d9007</t>
  </si>
  <si>
    <t>3d0ecc40-29e0-426c-8b82-d8653d2851d2</t>
  </si>
  <si>
    <t>3d1392be-0b71-47c2-a009-c2952b5b50e9</t>
  </si>
  <si>
    <t>3d2132b0-0b29-4158-a51d-0f388d38790e</t>
  </si>
  <si>
    <t>3d4a4cc9-8e2a-453a-bb88-8b86ea7b015b</t>
  </si>
  <si>
    <t>3d4b18b2-5354-4445-8f6d-43456594dd27</t>
  </si>
  <si>
    <t>3d53fbe3-9435-4f4c-9cc3-cccac4c000bf</t>
  </si>
  <si>
    <t>3d5671ba-389d-4b9b-98ad-d5dd0005eb70</t>
  </si>
  <si>
    <t>3d5df1fd-a8d5-4433-801b-cbcc411f5097</t>
  </si>
  <si>
    <t>3d6faa97-1e04-4d48-b8d9-f5bcdc4bb809</t>
  </si>
  <si>
    <t>3d7ae7bc-d0ce-4db1-bf0a-c3020ed3666f</t>
  </si>
  <si>
    <t>3d859bfe-566f-4816-8fff-a3d2b5c5acc3</t>
  </si>
  <si>
    <t>3d882202-a049-4a81-bf21-8146aac489a7</t>
  </si>
  <si>
    <t>3d896ac5-b6fb-4008-8ebc-1d4e2668ac0e</t>
  </si>
  <si>
    <t>3d90485a-1f73-442b-8c18-266d0132fef9</t>
  </si>
  <si>
    <t>3d9b23e0-6d48-404b-872b-ce6a837ff799</t>
  </si>
  <si>
    <t>3e09e8cc-f486-4af4-b675-9c2da724023e</t>
  </si>
  <si>
    <t>3e130d61-feea-4f6a-8609-fd964b9d7c30</t>
  </si>
  <si>
    <t>3e196b2e-93de-4016-9944-1a3a077fcc8a</t>
  </si>
  <si>
    <t>3e2606b4-6b15-4690-a32e-02580c4ccff3</t>
  </si>
  <si>
    <t>3e2d8281-387e-4a40-a500-2880c09c2d8a</t>
  </si>
  <si>
    <t>3e308a74-7a2a-4494-a3b2-7250cb4f5f06</t>
  </si>
  <si>
    <t>3e54a0b9-9334-48c7-abe6-fe05bdbde4dc</t>
  </si>
  <si>
    <t>3e5bb624-7836-4ce5-9b35-6892fb193a61</t>
  </si>
  <si>
    <t>3e660882-3e30-4067-aa80-9d7839c4acea</t>
  </si>
  <si>
    <t>3e66311a-b36e-48bf-8083-47013ba87579</t>
  </si>
  <si>
    <t>3e69b9ab-5c90-4776-8935-43e1b85e6e79</t>
  </si>
  <si>
    <t>3e7157d9-4977-4b96-862b-54448970e1ab</t>
  </si>
  <si>
    <t>3e86b534-e796-44e8-8974-cc90a5ddddb2</t>
  </si>
  <si>
    <t>3e8fa74c-928c-4fdb-a902-3ec6c0a264b9</t>
  </si>
  <si>
    <t>3ec39ce9-79bf-4fc7-8d5f-ae1c6da5db48</t>
  </si>
  <si>
    <t>3ed0c28d-133a-4437-85b0-41d70ae67469</t>
  </si>
  <si>
    <t>3ed14306-9733-4591-850c-2f7afd8d1201</t>
  </si>
  <si>
    <t>3ed4c229-b0bd-4ab2-8552-f2a21e4cbaef</t>
  </si>
  <si>
    <t>3edf8b7a-0e18-400d-b9e2-5f94e51a7dbf</t>
  </si>
  <si>
    <t>3ee2c2bc-d193-4882-aa16-3e227fc943bb</t>
  </si>
  <si>
    <t>3ee3db54-011b-44e1-a912-6e17e250fd54</t>
  </si>
  <si>
    <t>3ee6bd1c-6fb3-475c-9ff6-dd05091e7f91</t>
  </si>
  <si>
    <t>3ef61d41-fb0e-45e3-a6bd-60257f8e0eec</t>
  </si>
  <si>
    <t>3f09451f-736e-40f1-8fb5-3c97ab17fdc2</t>
  </si>
  <si>
    <t>3f0fc45e-a640-4e64-a295-30be275cced4</t>
  </si>
  <si>
    <t>3f0fd052-fde3-4cde-b8f7-a8ba1657e044</t>
  </si>
  <si>
    <t>3f186324-4a1f-47e5-9597-1c39ced05a68</t>
  </si>
  <si>
    <t>3f3dcfbc-ae7c-4e4e-9224-dbafbece4475</t>
  </si>
  <si>
    <t>3f4b6fe8-d401-453f-8e69-9164390e1ada</t>
  </si>
  <si>
    <t>3f5711b0-bad9-443f-bac9-b419cc718e6e</t>
  </si>
  <si>
    <t>3f579a25-8d84-4df8-bab1-84acf99a7d7a</t>
  </si>
  <si>
    <t>3f686dcb-ddd9-4114-9dc8-6c8bac6fe043</t>
  </si>
  <si>
    <t>3f6a263a-62f0-44d7-bc74-12d18a132faf</t>
  </si>
  <si>
    <t>3f753f4a-ca64-4c47-b6d7-a423fc500c43</t>
  </si>
  <si>
    <t>3f76f8a4-34cb-4c39-bcb0-f37a3cc7b413</t>
  </si>
  <si>
    <t>3f7733c0-5296-4714-9af4-ffe2d5e5e249</t>
  </si>
  <si>
    <t>3f7975a4-97e9-4656-b14b-78bea91362fa</t>
  </si>
  <si>
    <t>3f7b2c23-b2be-4b14-88b3-412ce56e6c54</t>
  </si>
  <si>
    <t>3f7e21ce-3845-4eed-a47d-e6df1206b132</t>
  </si>
  <si>
    <t>3f8cd272-9660-49f0-833f-32764f983069</t>
  </si>
  <si>
    <t>3f9197d9-b579-4d01-ad55-c8f0d02f89d1</t>
  </si>
  <si>
    <t>3f91a22f-3b3c-4675-9873-84706d32f1c9</t>
  </si>
  <si>
    <t>3f966626-0dda-48eb-936c-1919e0e41710</t>
  </si>
  <si>
    <t>3fafc5a4-44d6-4a0b-9eca-fdb573a8f843</t>
  </si>
  <si>
    <t>3fb7ac8f-2982-43b2-8af1-5cfd46f75f5b</t>
  </si>
  <si>
    <t>3fcee5d6-83a8-4059-85a5-335e30fd24de</t>
  </si>
  <si>
    <t>3fdd84b8-ea1a-4d9d-b70e-f5010ce053a2</t>
  </si>
  <si>
    <t>3fe6c492-4e0a-43c3-8711-3f0cfa589211</t>
  </si>
  <si>
    <t>3ff8984a-fe15-4159-b125-64110855f906</t>
  </si>
  <si>
    <t>3ffa697d-ffc7-4a8c-b917-0972371925c3</t>
  </si>
  <si>
    <t>3ffd94be-0d7d-43af-892c-04b6972762a3</t>
  </si>
  <si>
    <t>40205674-80c9-4e78-96f7-4901737bedd4</t>
  </si>
  <si>
    <t>4029db0b-85fc-4cae-b643-e2c1191ae12b</t>
  </si>
  <si>
    <t>4031b9aa-aa3c-413a-8723-2b331aa4d769</t>
  </si>
  <si>
    <t>404c0172-6a42-42b5-ab8e-a6ebaf2fcd50</t>
  </si>
  <si>
    <t>40701cd8-eb61-4f7a-914e-03b001dff4c7</t>
  </si>
  <si>
    <t>40738efb-1e99-4e1c-9eec-7b32ba15d354</t>
  </si>
  <si>
    <t>408752b1-1079-4e03-a05f-231cd257e843</t>
  </si>
  <si>
    <t>408a0f69-7ce5-45fe-a53b-fb67200c9eca</t>
  </si>
  <si>
    <t>408fef55-7da7-4977-ba1a-3051c124e800</t>
  </si>
  <si>
    <t>409a198d-7f37-442f-83fc-3ae32dcb06c6</t>
  </si>
  <si>
    <t>40bee589-8319-4ee7-928a-7989243fad1d</t>
  </si>
  <si>
    <t>40bf762f-f99c-46a6-9084-3d9d3316773a</t>
  </si>
  <si>
    <t>40c93d97-fdd2-4893-915c-9864212bac60</t>
  </si>
  <si>
    <t>40c9c1c9-3cda-4192-b97b-ab5496509318</t>
  </si>
  <si>
    <t>40d246fe-d97f-4ccd-914b-13c95e6d3703</t>
  </si>
  <si>
    <t>40d87ba6-c4a7-40d9-aa3b-28ddf8be087a</t>
  </si>
  <si>
    <t>40dbc88a-ab52-470e-baf9-acf108247ea7</t>
  </si>
  <si>
    <t>40df69c3-84c4-44b0-8de5-bb3c7add6d88</t>
  </si>
  <si>
    <t>40f40bca-be4d-473e-89de-330bbb01382b</t>
  </si>
  <si>
    <t>RealEstateAndRentalOrLeasing</t>
  </si>
  <si>
    <t>40fd04a7-12c2-49e7-9c01-911178f2ea66</t>
  </si>
  <si>
    <t>410477d4-259a-4dfa-95f1-a7f7a4aee459</t>
  </si>
  <si>
    <t>411f1496-fd70-4dd8-be97-b3aadfa1440f</t>
  </si>
  <si>
    <t>411ffcc6-1d8e-461e-a1f9-b21a1eb32289</t>
  </si>
  <si>
    <t>41233ed7-9320-4a32-84ce-42cee6d27ec6</t>
  </si>
  <si>
    <t>413463a8-432a-4ef0-8288-fbc51cb31fd5</t>
  </si>
  <si>
    <t>4143c12c-273f-4bdc-9657-183685d0237b</t>
  </si>
  <si>
    <t>415f6fa2-2214-4b96-a1e6-274d4a39b4b6</t>
  </si>
  <si>
    <t>41632d34-a86e-4306-b07b-9fd77686e5f9</t>
  </si>
  <si>
    <t>4165b97c-c884-497c-8658-3aeb78a7adcd</t>
  </si>
  <si>
    <t>416b8d8b-8fa9-40a5-b26c-8a10ffe7f7be</t>
  </si>
  <si>
    <t>416bc071-32df-4621-a402-1facc80a2d7a</t>
  </si>
  <si>
    <t>4187c293-10f9-4aaa-aea6-16ca2bcdf85f</t>
  </si>
  <si>
    <t>4189f6c1-2721-4455-a693-8a65e59aa3a6</t>
  </si>
  <si>
    <t>418cd114-e5d9-4dc3-8920-e8796b21357a</t>
  </si>
  <si>
    <t>418e9a71-dbb3-45de-a5e8-b11c97585df0</t>
  </si>
  <si>
    <t>418f4e0e-3e8b-4b51-9012-ae7520025b29</t>
  </si>
  <si>
    <t>419fda4b-9501-4320-8a76-0f0000efc4a9</t>
  </si>
  <si>
    <t>41a669b8-896e-407e-9f85-c077915e3c47</t>
  </si>
  <si>
    <t>41a6f263-29db-42b9-a98e-66c2e2a8da14</t>
  </si>
  <si>
    <t>41bc25c6-8245-40c6-b1ba-b3ff0cf85654</t>
  </si>
  <si>
    <t>41ce4e82-0791-40fe-b71f-ea870d98b2ed</t>
  </si>
  <si>
    <t>41db72ea-7388-4f80-81df-e91947cc9523</t>
  </si>
  <si>
    <t>41de0cf9-2c42-4549-8ef5-bc67a7da6d33</t>
  </si>
  <si>
    <t>41de4336-b937-4925-bb66-d34bf1e37c53</t>
  </si>
  <si>
    <t>41eecf21-cabe-4038-be93-095af9637009</t>
  </si>
  <si>
    <t>41f54448-04d0-436b-a157-ca52ea1aeb5e</t>
  </si>
  <si>
    <t>42128399-d793-4eab-b8c0-e24295b910a0</t>
  </si>
  <si>
    <t>42198e3d-25ae-4231-9fc7-0dad6ec627fb</t>
  </si>
  <si>
    <t>421b820e-d2de-4fdb-b5d4-a2ec57e0f6fc</t>
  </si>
  <si>
    <t>421b9147-f53d-4c11-9208-2175edb21a01</t>
  </si>
  <si>
    <t>421bc158-bf95-471f-8f02-1639091f1129</t>
  </si>
  <si>
    <t>42245053-e57c-4d5d-b7a1-ef392046389c</t>
  </si>
  <si>
    <t>423f7ca0-6ac4-491b-a450-28cc25b003d9</t>
  </si>
  <si>
    <t>426616f9-850e-4992-84e7-68bec00d47e0</t>
  </si>
  <si>
    <t>42818cd7-cde3-4ca3-9b5d-b7dbbbd0d991</t>
  </si>
  <si>
    <t>42845fab-0edc-4a4b-ae02-5c6f93cdc43d</t>
  </si>
  <si>
    <t>42a2516f-1425-4776-9eb0-e21cea389902</t>
  </si>
  <si>
    <t>42b47a01-7f88-4fd3-acd8-572fa316f7ab</t>
  </si>
  <si>
    <t>42b93704-0fe4-4dca-926e-1127ca6a9fa8</t>
  </si>
  <si>
    <t>42ba32e1-3143-487b-a5b1-d6d102e87725</t>
  </si>
  <si>
    <t>42c392d6-3a95-4e36-8a66-f37a3e1a7ba1</t>
  </si>
  <si>
    <t>42c7ff7f-a855-4eff-aecd-71829b52af43</t>
  </si>
  <si>
    <t>42c80b23-99a2-4d46-bfde-b5d448030c78</t>
  </si>
  <si>
    <t>42d5ac14-1777-450b-9bb7-31ebefff0273</t>
  </si>
  <si>
    <t>42d7e9c9-0043-439a-af10-c68f6b6a4e5f</t>
  </si>
  <si>
    <t>42e813eb-5429-4a40-826a-7d2c7ace340a</t>
  </si>
  <si>
    <t>42f1245b-767a-4886-9177-589e43ac57be</t>
  </si>
  <si>
    <t>42f9a52d-765d-4ba3-9e22-2c5791e8eb93</t>
  </si>
  <si>
    <t>43021630-c9c4-4390-838c-8233d720ad4b</t>
  </si>
  <si>
    <t>43232c9e-b844-4da0-8a36-0d1c34e14d18</t>
  </si>
  <si>
    <t>432f053a-239f-4c4a-8bdb-f931e98cc49c</t>
  </si>
  <si>
    <t>43312d00-b7f0-47c1-84b9-0851f27a761f</t>
  </si>
  <si>
    <t>434c441c-c074-4b9f-8b88-ea0ff27d964f</t>
  </si>
  <si>
    <t>436abc00-eaa3-4a44-9f76-25c0f20e7e65</t>
  </si>
  <si>
    <t>436ee35c-ed1e-4202-b4e0-26c214c9ca41</t>
  </si>
  <si>
    <t>4371348d-65a9-41bf-95c8-b4b5368605f7</t>
  </si>
  <si>
    <t>43859850-587a-4d48-bec4-7841bc3168a2</t>
  </si>
  <si>
    <t>438cc10f-0d61-4613-8d9e-f959acf3e42e</t>
  </si>
  <si>
    <t>trial-7-days</t>
  </si>
  <si>
    <t>438d2f29-d35b-40fa-9100-70a469afd4e6</t>
  </si>
  <si>
    <t>43922d4d-f565-46c3-a01f-7331ccdeaacd</t>
  </si>
  <si>
    <t>439f841c-1b19-499e-9759-81d1c0db85d6</t>
  </si>
  <si>
    <t>43a13880-cf1d-4c35-9cef-6c63fd42421f</t>
  </si>
  <si>
    <t>43a26cb7-8856-4759-945e-29c86fc55a5e</t>
  </si>
  <si>
    <t>43a6a2b8-3393-416c-a617-9835565d4b34</t>
  </si>
  <si>
    <t>43b8f469-cd17-4eee-b37b-7e542720c4e1</t>
  </si>
  <si>
    <t>43c358aa-b570-43fb-9509-6651f74afbb2</t>
  </si>
  <si>
    <t>43c73c32-ed49-4418-9af8-e74c2bfb370c</t>
  </si>
  <si>
    <t>43d2afdf-7cd6-4989-907f-5a5df240739b</t>
  </si>
  <si>
    <t>43ddc084-a655-4179-8b07-3753ddf290ba</t>
  </si>
  <si>
    <t>43fd6f22-1a1f-4bee-80fc-454050816ccc</t>
  </si>
  <si>
    <t>4409f05c-6325-4d26-9a80-323831301bc1</t>
  </si>
  <si>
    <t>440b5ea7-5047-4c7c-aef4-63a24518eda0</t>
  </si>
  <si>
    <t>4423e8ba-0aa8-4603-a252-8eb650cd59f5</t>
  </si>
  <si>
    <t>444f470c-461a-4ab1-9ffc-e2cc8545b13e</t>
  </si>
  <si>
    <t>44579a59-2d12-47fe-b55e-10bf53a42c0a</t>
  </si>
  <si>
    <t>446deb3f-c90c-45c4-83b1-bd510f3fa30a</t>
  </si>
  <si>
    <t>447a4101-27d3-4787-81b0-09f75823b063</t>
  </si>
  <si>
    <t>447ec9fb-4799-430e-9ecd-9435fcc70f77</t>
  </si>
  <si>
    <t>447f4b1b-1d03-4fbe-b190-e05e690ca71c</t>
  </si>
  <si>
    <t>44a3435e-d7cb-4e35-9bd3-fdc26b3bd0d8</t>
  </si>
  <si>
    <t>44bb2edc-8b6e-4e4a-9367-bafe0a93d971</t>
  </si>
  <si>
    <t>44c78546-ff18-47a1-a735-b6843f169caf</t>
  </si>
  <si>
    <t>44cc360b-f755-4bdd-a8a8-bb62cf9e23ce</t>
  </si>
  <si>
    <t>44d501af-2c90-4b2b-8acc-3212af8fab55</t>
  </si>
  <si>
    <t>44d99beb-ee0b-4aef-ae12-9bb1af2bf54a</t>
  </si>
  <si>
    <t>44dc3a28-e4b1-4601-a000-fe1bf6b119e2</t>
  </si>
  <si>
    <t>44e3ae4b-8d87-4ff1-bbb9-ae3179da2f40</t>
  </si>
  <si>
    <t>44eb2a6c-32f2-4d2b-b190-2a4724cc0daa</t>
  </si>
  <si>
    <t>44ec7f52-9dc7-48f8-bee1-dc4000d2acc7</t>
  </si>
  <si>
    <t>44f0e8da-bf94-4150-a606-4943a3a05be6</t>
  </si>
  <si>
    <t>44fa4d95-3068-475f-8af7-190e7d789899</t>
  </si>
  <si>
    <t>44fdf2ef-5ec6-416a-ba9a-1f322fa2ef19</t>
  </si>
  <si>
    <t>451b1cd9-1149-458f-8f96-8772bd24ad65</t>
  </si>
  <si>
    <t>45203a24-3ed9-419b-9e9c-a042522da4a9</t>
  </si>
  <si>
    <t>45240938-a682-4739-9ed3-d145d5b34057</t>
  </si>
  <si>
    <t>452b7391-5597-4676-9631-739cd72823ff</t>
  </si>
  <si>
    <t>454c13ad-b3c3-4e3f-b6d1-ea85815b37b6</t>
  </si>
  <si>
    <t>4551432f-f6e1-4985-99cb-5a33de58c13c</t>
  </si>
  <si>
    <t>4554f041-ef5e-40c9-9bd0-43e739947499</t>
  </si>
  <si>
    <t>4555d214-7497-4cb3-9103-50e722d7989c</t>
  </si>
  <si>
    <t>455a0901-238b-43f4-a364-cd240b6a40b3</t>
  </si>
  <si>
    <t>45634cdb-07df-4a80-b7c4-8d3cdb290da8</t>
  </si>
  <si>
    <t>456f7220-01e7-4ee0-ab45-015bb0466a97</t>
  </si>
  <si>
    <t>457a0eaf-0629-42be-9488-550d07a64d61</t>
  </si>
  <si>
    <t>457d16d0-c298-4e6b-b102-012459eb6b60</t>
  </si>
  <si>
    <t>4580eb50-c621-45b0-aaf0-d12f39901588</t>
  </si>
  <si>
    <t>4584dbe3-f893-4baa-a39f-e618b8cbfeb9</t>
  </si>
  <si>
    <t>45a77612-1a48-466c-b82b-d0973eb27584</t>
  </si>
  <si>
    <t>45aae47a-c28d-44bc-9c53-683be2069358</t>
  </si>
  <si>
    <t>45ab172b-4ec3-4741-a065-d09f3fdf5b42</t>
  </si>
  <si>
    <t>45ae42f2-3ff2-405e-acf1-ba5279754230</t>
  </si>
  <si>
    <t>45ce2a9b-6a1d-466a-a6a3-86bb69645b0c</t>
  </si>
  <si>
    <t>45e7716a-fb32-45de-91fc-5948cb99ee74</t>
  </si>
  <si>
    <t>45f9b78f-f665-45a4-9f1c-7ad36af224fe</t>
  </si>
  <si>
    <t>46013a12-04db-4123-90cd-5105504eaa83</t>
  </si>
  <si>
    <t>46046df3-d382-4217-8076-ec66b08b91b9</t>
  </si>
  <si>
    <t>46069c41-3a22-4444-a8b2-0c9253735e12</t>
  </si>
  <si>
    <t>46089f86-083b-4ed8-97c1-8b515fb642c6</t>
  </si>
  <si>
    <t>464eb83b-2303-4005-94bc-b860cd380c7d</t>
  </si>
  <si>
    <t>466f8d64-22bb-4575-a222-dc3244f3241a</t>
  </si>
  <si>
    <t>46766fe7-63b3-4166-9ba0-9f2ae2278470</t>
  </si>
  <si>
    <t>4676909e-9a94-41f2-a059-1d28589b19f2</t>
  </si>
  <si>
    <t>467851df-f293-4831-946d-4f4cb6e85043</t>
  </si>
  <si>
    <t>468d0e38-d060-461d-b3fb-fe949f3d3dba</t>
  </si>
  <si>
    <t>4691bd8a-bf40-485e-a34e-e8faeae2bf29</t>
  </si>
  <si>
    <t>46a5645c-d673-4542-97a3-c893f8aa45c7</t>
  </si>
  <si>
    <t>46a98047-a1f8-43b5-95c3-b0961ca35387</t>
  </si>
  <si>
    <t>46a9cec2-f236-459d-9210-36099025dc05</t>
  </si>
  <si>
    <t>46aa9560-c8f1-4c10-8ed3-7052f62293f7</t>
  </si>
  <si>
    <t>46aceb28-3c0a-4d33-8ebb-94e50eeeb6c7</t>
  </si>
  <si>
    <t>46b4b0a4-5e31-401f-91ff-ae20dca332d1</t>
  </si>
  <si>
    <t>46c50edf-2a04-434a-ab46-fd735cbf7da0</t>
  </si>
  <si>
    <t>46d5c7fe-15a5-42e7-878e-10b144353069</t>
  </si>
  <si>
    <t>46e2d73f-ee6f-4bd8-b20f-903836b4a910</t>
  </si>
  <si>
    <t>471d203e-c0f6-468b-b152-f35c20440a3b</t>
  </si>
  <si>
    <t>4741431e-dede-4de4-aaa5-906ce3e08bb5</t>
  </si>
  <si>
    <t>4744260d-b9c5-4ee0-993a-6382cd2ab30a</t>
  </si>
  <si>
    <t>475d96df-5d6a-40fe-ac0e-772ca8726786</t>
  </si>
  <si>
    <t>475eb6f5-fd09-4ae7-b6e1-f93397480a8d</t>
  </si>
  <si>
    <t>47636140-3de0-43d5-aa9d-1c9998495822</t>
  </si>
  <si>
    <t>47804ae9-265d-437c-a934-1adf8914a323</t>
  </si>
  <si>
    <t>4787748c-814e-4581-92d5-b5ac90cd027a</t>
  </si>
  <si>
    <t>4788e4ec-136f-4f18-9855-5bec294eb127</t>
  </si>
  <si>
    <t>479b15b5-2ed3-466a-8001-05fecd6f28ee</t>
  </si>
  <si>
    <t>47c7f6c1-57fc-4ed9-882c-584370ecfac7</t>
  </si>
  <si>
    <t>47ca385a-a29d-4299-8f8c-fe81343a4497</t>
  </si>
  <si>
    <t>47ca5706-a54d-4117-94c2-26f7f07e4685</t>
  </si>
  <si>
    <t>47ccb347-34a4-4cd0-88a5-10281d68248f</t>
  </si>
  <si>
    <t>47d4af09-1dc8-4c51-9dcf-36aa36cc6838</t>
  </si>
  <si>
    <t>47f6b6dc-86a5-425a-a73a-8bf320cd4e79</t>
  </si>
  <si>
    <t>47f7c031-751f-479b-9b10-6538f70e9920</t>
  </si>
  <si>
    <t>47f812d7-c058-4e5b-abf5-76781b9035aa</t>
  </si>
  <si>
    <t>480415c0-91eb-472a-8d2e-b85613dcc390</t>
  </si>
  <si>
    <t>4814690a-fc62-4d41-8731-3c5bfde7236d</t>
  </si>
  <si>
    <t>48153595-7671-4647-8f1c-ffe236b362e3</t>
  </si>
  <si>
    <t>48282731-ceb3-4e8d-baad-eae3616a5db3</t>
  </si>
  <si>
    <t>48342a7a-ebad-4eea-b170-e550459d2358</t>
  </si>
  <si>
    <t>48344181-da3f-43c8-84f5-d1eddee11683</t>
  </si>
  <si>
    <t>4844da5d-6b7a-47b6-9c54-e9ea441bd73f</t>
  </si>
  <si>
    <t>48500c28-894c-460a-a374-e24fa5fde6f7</t>
  </si>
  <si>
    <t>485aaf4e-ec31-4369-aeb6-c31fe2fc1df3</t>
  </si>
  <si>
    <t>486f2c85-e538-479e-b60b-9830e69e3fc3</t>
  </si>
  <si>
    <t>486f3944-a68b-4540-8890-82dc6db33564</t>
  </si>
  <si>
    <t>487cab15-53b6-4d3a-b260-39b657d6dc4c</t>
  </si>
  <si>
    <t>488803b4-4b67-470f-9adb-f841686fc906</t>
  </si>
  <si>
    <t>48917dc4-222c-4ef1-a840-7df82d5bbd0f</t>
  </si>
  <si>
    <t>489e97a8-2cf9-4c92-94bf-3701254021de</t>
  </si>
  <si>
    <t>48aec1fc-34a4-4232-9ee0-e4106781654a</t>
  </si>
  <si>
    <t>48b58f10-6716-4eff-8b91-c3658a382944</t>
  </si>
  <si>
    <t>48c5a43b-4c4c-48a0-a8e0-1a20a6fead9f</t>
  </si>
  <si>
    <t>48c9e190-2b37-4cc1-9b0a-c438d9049038</t>
  </si>
  <si>
    <t>48cc8682-b60e-4012-8bd5-06321f3ac374</t>
  </si>
  <si>
    <t>48da5fea-c9e7-4db2-8754-dd4df887d477</t>
  </si>
  <si>
    <t>48dd6e2d-c576-4f91-b99e-05f7f6720c78</t>
  </si>
  <si>
    <t>48e1e391-9ca6-487a-9b1c-b6748f727d72</t>
  </si>
  <si>
    <t>48e53b4a-ea8f-4585-99e4-01d53eabee71</t>
  </si>
  <si>
    <t>48f03bd0-c96a-4ffd-a648-8c23ae9461ec</t>
  </si>
  <si>
    <t>48f89650-617b-463f-af71-ff80f13fd3ef</t>
  </si>
  <si>
    <t>48fca3e5-dabd-4af7-9489-f836ae1de663</t>
  </si>
  <si>
    <t>4905ede0-96dd-4ce7-84e1-ed1c5b571d77</t>
  </si>
  <si>
    <t>4929d61d-ff18-44e8-a3d0-0e9b27ba5c71</t>
  </si>
  <si>
    <t>49350606-b85c-4658-8a89-b73263a243ce</t>
  </si>
  <si>
    <t>496097c0-dc3b-4f0f-9706-c71c86e662d6</t>
  </si>
  <si>
    <t>4965b220-899d-4032-9403-615325838888</t>
  </si>
  <si>
    <t>4967cd47-6f5d-46be-91f4-681fff3440cb</t>
  </si>
  <si>
    <t>496b14c7-1e25-4c0c-9d48-b03edb3cf512</t>
  </si>
  <si>
    <t>496fba22-66cb-4ccb-9d93-fca96baf5a45</t>
  </si>
  <si>
    <t>497ae65a-749f-4e5d-baf2-28aa8cfabd88</t>
  </si>
  <si>
    <t>497b52a5-c1f0-4023-ba1d-0d294a691f2b</t>
  </si>
  <si>
    <t>497eb18c-ae4f-4e51-a313-458512d02c06</t>
  </si>
  <si>
    <t>4981257f-65e1-4f23-9d64-d77e6e80dd66</t>
  </si>
  <si>
    <t>49822681-e0dd-4a6c-9c46-aa2891be68c2</t>
  </si>
  <si>
    <t>49921d05-e377-4e34-9042-06d6e645e570</t>
  </si>
  <si>
    <t>4994488b-30cd-4ea4-99a9-b0aaf8ed6251</t>
  </si>
  <si>
    <t>499a8f56-61f5-4b4e-bdb6-65bf34131c1a</t>
  </si>
  <si>
    <t>49a2b428-c9e3-4e62-b2da-d2b2e11eecfb</t>
  </si>
  <si>
    <t>49ba29b2-54d0-407c-8b45-bc6886d10701</t>
  </si>
  <si>
    <t>49c29937-56c0-428f-85f3-84be85249499</t>
  </si>
  <si>
    <t>49d1b873-7cc0-486a-8430-93698fe0540e</t>
  </si>
  <si>
    <t>49d2353c-13f2-4b45-9a0c-5a7719bf3361</t>
  </si>
  <si>
    <t>49d54ae6-369e-4a8e-9b26-b4da9f0fa881</t>
  </si>
  <si>
    <t>49d75b6f-fd62-4902-b34e-29cc3fedb7d3</t>
  </si>
  <si>
    <t>49e11967-9d78-4971-bbae-d88c178e8134</t>
  </si>
  <si>
    <t>49e8aad6-6eb4-4c65-8639-1b4bcd8eca2d</t>
  </si>
  <si>
    <t>49e8d47f-7da2-458d-904d-ed109f5d0dcb</t>
  </si>
  <si>
    <t>4a18db21-8d29-49aa-8fd6-c253d6433e49</t>
  </si>
  <si>
    <t>4a1d09c2-224e-4582-88b1-7e5ae8e8c467</t>
  </si>
  <si>
    <t>4a2b2b34-a946-402b-a2fa-82050acf3b75</t>
  </si>
  <si>
    <t>4a2cdcd3-7e41-4e0a-9892-77c8f8edf185</t>
  </si>
  <si>
    <t>4a399ef0-db38-46e1-8ea6-a3ae1cd2a37d</t>
  </si>
  <si>
    <t>4a54686f-b0bf-47a4-adf7-fc1a032658c3</t>
  </si>
  <si>
    <t>4a57d97d-91c6-416e-8a40-78bbbb5e9e79</t>
  </si>
  <si>
    <t>4a8b4788-1e33-470b-8d01-9c78f06733ff</t>
  </si>
  <si>
    <t>4a907cf2-60ac-47f6-a9f2-d1463cc78d85</t>
  </si>
  <si>
    <t>4a90c1f4-0c18-4d49-b2bc-33347e0f520a</t>
  </si>
  <si>
    <t>4a9de565-3813-40a8-b30f-ff0e44bff09e</t>
  </si>
  <si>
    <t>4aa65194-e2b2-4e43-b607-fefbb7370b73</t>
  </si>
  <si>
    <t>4aac3d06-770f-4c92-9975-6c19c75144fb</t>
  </si>
  <si>
    <t>4ab712d4-cebb-491a-81ac-d71b0c26b476</t>
  </si>
  <si>
    <t>4abe9c74-8ec1-4581-ad1a-ec72d98e3623</t>
  </si>
  <si>
    <t>4ac1ea7e-a792-4a54-8c7b-37e28d4d16bf</t>
  </si>
  <si>
    <t>4ac9f09d-bffd-46c5-9853-97f30118654d</t>
  </si>
  <si>
    <t>4ace5dfe-052f-4c90-9e00-0b7feccd1d09</t>
  </si>
  <si>
    <t>4acfc479-8b58-4273-91d4-29d7ddef7e58</t>
  </si>
  <si>
    <t>4ada49a0-e4c4-4d8f-8f70-e1380aaa9af5</t>
  </si>
  <si>
    <t>4ae63a75-1355-4a87-8a81-7ef64b50b86c</t>
  </si>
  <si>
    <t>4ae966b0-0716-4ec0-83fc-c0b8b66e6db0</t>
  </si>
  <si>
    <t>4b0d44a9-544d-4bc8-acfa-d73ba8003049</t>
  </si>
  <si>
    <t>4b10d854-ad2d-4bfb-bc2b-f275e031b3cd</t>
  </si>
  <si>
    <t>4b2a9452-ca5c-482c-bfa2-f115c13bf445</t>
  </si>
  <si>
    <t>4b2dc713-071d-445f-9da8-ff1486b34ed9</t>
  </si>
  <si>
    <t>4b3134ef-bc93-4b94-8d9b-2d023b1c5193</t>
  </si>
  <si>
    <t>4b331eea-d7c9-4683-83b2-ef5202a2ffc6</t>
  </si>
  <si>
    <t>4b3acc72-f9ec-4b1c-8372-4c4f52293261</t>
  </si>
  <si>
    <t>4b4afcb8-5a81-4a34-b795-80deea94b154</t>
  </si>
  <si>
    <t>4b5d8bf3-b6be-490f-9792-55bc9617e6ae</t>
  </si>
  <si>
    <t>4b62abf2-3e19-4720-85d9-21c57ae41a96</t>
  </si>
  <si>
    <t>4b72d0cc-d37f-435b-88a2-bf128bee5001</t>
  </si>
  <si>
    <t>4b921e75-35f1-4bd2-b6bc-edfea4eb70b7</t>
  </si>
  <si>
    <t>4b9b0425-1596-4cbf-851d-a7a6932029b7</t>
  </si>
  <si>
    <t>4b9b8c72-c43b-4881-b1d5-986c7d771324</t>
  </si>
  <si>
    <t>4ba96bc6-bb95-4c0b-b728-6cc5464d2541</t>
  </si>
  <si>
    <t>4ba9d14e-7ba0-4d1c-b981-ad53ccd53972</t>
  </si>
  <si>
    <t>4bc24554-ea47-43ee-a252-2efb194437bc</t>
  </si>
  <si>
    <t>4bce0173-c597-47b0-88b2-5367b0353b55</t>
  </si>
  <si>
    <t>4bda588e-1f98-4828-bdf2-7e848b9eaaf1</t>
  </si>
  <si>
    <t>4bee8cff-95a7-40a2-be2f-c509ab7742c6</t>
  </si>
  <si>
    <t>4bef40ab-ee24-4823-b93e-63aa972f735f</t>
  </si>
  <si>
    <t>4bf166e6-d1b2-44b4-b483-b7cc990d2fcd</t>
  </si>
  <si>
    <t>4bfac2bf-8a63-4916-b900-e17216999ffe</t>
  </si>
  <si>
    <t>4bfdc280-dacd-4ce8-ab83-2ba411581de1</t>
  </si>
  <si>
    <t>4c097f4a-c18f-40e9-97d0-7bca1a71613f</t>
  </si>
  <si>
    <t>4c0a1096-d5d0-49b1-937d-2ee1ed6f1963</t>
  </si>
  <si>
    <t>4c0ccf14-e541-47da-967a-ea5ee5a5d739</t>
  </si>
  <si>
    <t>4c0dd1d5-888d-4141-a3ca-8a7b03e2a9dd</t>
  </si>
  <si>
    <t>4c0fbf37-6097-480a-ad81-4b5d9da06e6e</t>
  </si>
  <si>
    <t>4c104b61-2006-41dc-a116-de17d4c89a39</t>
  </si>
  <si>
    <t>4c11cba1-895c-4658-9bb0-fa216e9804e2</t>
  </si>
  <si>
    <t>4c125218-9f6c-40fb-bc0c-9f5027e8a9a3</t>
  </si>
  <si>
    <t>4c154d4a-6ce3-49aa-a90b-053fd2854db0</t>
  </si>
  <si>
    <t>4c2a20b8-227c-4543-be30-f4844bb8a3d7</t>
  </si>
  <si>
    <t>4c3857a3-734e-4dd2-83c0-7c9b6cfc0b67</t>
  </si>
  <si>
    <t>4c4b7a65-62f2-44a8-b9fa-ca33f129335d</t>
  </si>
  <si>
    <t>4c508040-c206-41df-820f-b496c9b20160</t>
  </si>
  <si>
    <t>4c5cae61-5fe3-4b20-94eb-533521d687d7</t>
  </si>
  <si>
    <t>4c67b8f2-f801-4906-a1a7-82bf66aa0904</t>
  </si>
  <si>
    <t>4c85b9c9-b8cc-4b03-b961-17d3aec7444c</t>
  </si>
  <si>
    <t>4cae372c-541c-4c71-9bef-43d580870959</t>
  </si>
  <si>
    <t>4cb02a1c-599c-4dcc-8dac-25ad12ead430</t>
  </si>
  <si>
    <t>4cc7d261-1dcb-4c6f-b007-a085b5c9bff6</t>
  </si>
  <si>
    <t>4cdbf145-2747-4387-bf8b-f3ffd3c26d52</t>
  </si>
  <si>
    <t>4cee4dfe-ddda-4b85-b739-31817a7616f6</t>
  </si>
  <si>
    <t>4cf0d0d7-8ccf-4c84-8722-4b66f75bb8b8</t>
  </si>
  <si>
    <t>4d156b1b-57c1-4a3d-8ee3-ff5ae5103e77</t>
  </si>
  <si>
    <t>4d18bba6-ba1e-48b4-ac00-0adb3d8588f4</t>
  </si>
  <si>
    <t>4d282a72-14d5-4fb1-9ad7-842e4568322a</t>
  </si>
  <si>
    <t>4d3300c2-fde4-4abb-9d13-871bb373f05c</t>
  </si>
  <si>
    <t>4d3e8915-9950-44ba-83ea-7d21cfe89b01</t>
  </si>
  <si>
    <t>4d41ab07-0ce6-4e81-a55d-f15ec85289a1</t>
  </si>
  <si>
    <t>4d50ff25-ee43-40f7-a544-56f6fd50bf84</t>
  </si>
  <si>
    <t>4d571988-d766-4813-93c4-c69f01b4816e</t>
  </si>
  <si>
    <t>4d71b9c1-3257-4f0b-b338-4b443480869c</t>
  </si>
  <si>
    <t>4d7c454a-29a5-42d4-a292-e385a22df83e</t>
  </si>
  <si>
    <t>4d82461f-d5a1-472d-9658-0a02de488075</t>
  </si>
  <si>
    <t>4d91edf4-7763-47d3-a8d8-03f36167aaef</t>
  </si>
  <si>
    <t>4d9696f6-ce73-4685-854c-f363734a0aaa</t>
  </si>
  <si>
    <t>4daa2d79-3ad5-420b-86ee-96bc4fe3ac3e</t>
  </si>
  <si>
    <t>4dabab23-b42d-4b38-8f24-5eb17b8c057a</t>
  </si>
  <si>
    <t>4db013c8-dda0-4927-bc78-588d69ff53df</t>
  </si>
  <si>
    <t>4dcc5414-2f8b-4922-ba76-4c004ca3c627</t>
  </si>
  <si>
    <t>4dd4a103-fb91-462d-8279-28f06dec1288</t>
  </si>
  <si>
    <t>4ddcd52e-c843-4b4f-ba0a-47596ddc894a</t>
  </si>
  <si>
    <t>4ddd5d9d-ce05-4449-93bc-71f19ba29859</t>
  </si>
  <si>
    <t>4dde80c5-2179-47d8-b061-2ea1b4ac0bf9</t>
  </si>
  <si>
    <t>4ddf5973-238f-4332-ad71-6197ba8c74f4</t>
  </si>
  <si>
    <t>4df06560-51d4-45a2-a867-855885050867</t>
  </si>
  <si>
    <t>4df663b8-6625-4010-87aa-89b1a8f982d6</t>
  </si>
  <si>
    <t>4e0314e4-8137-491d-8882-74d7c6d58b82</t>
  </si>
  <si>
    <t>4e038548-bfb1-4153-a158-e5452c95b671</t>
  </si>
  <si>
    <t>4e09e693-1396-432e-80ab-2a1d22c5fac1</t>
  </si>
  <si>
    <t>4e0b3e8e-8d49-457a-aa4f-a9e76fb28305</t>
  </si>
  <si>
    <t>4e127819-ec3d-42d5-90c6-e897f7e3a98d</t>
  </si>
  <si>
    <t>4e1313b8-7c1a-44c2-8a56-5f0e6deb11de</t>
  </si>
  <si>
    <t>4e1816f6-15ed-4046-833d-a968544fcf6e</t>
  </si>
  <si>
    <t>4e1b1529-9a5c-4a28-ac7c-4ec44064b887</t>
  </si>
  <si>
    <t>4e2662aa-9038-4b1f-9caa-1e11e5cf37f9</t>
  </si>
  <si>
    <t>4e36a918-239c-4d2b-98ad-78adc1608ea1</t>
  </si>
  <si>
    <t>4e39461c-04db-404f-8daf-492473e7135c</t>
  </si>
  <si>
    <t>4e52e9cf-4f30-4548-abce-46a1c1c17cf6</t>
  </si>
  <si>
    <t>4e612fec-34a3-4c2e-8350-b3939d6c7de6</t>
  </si>
  <si>
    <t>4e636dd7-3280-4ef3-9e7e-d496ca109ea5</t>
  </si>
  <si>
    <t>4e6e3f89-8f1c-4610-85f0-7c6491722ffd</t>
  </si>
  <si>
    <t>4e8813fb-5e0b-4475-8ae8-b4a375007bf3</t>
  </si>
  <si>
    <t>4e93c429-a5e8-4112-b01a-c9179743d7d2</t>
  </si>
  <si>
    <t>4ed917d3-368e-495f-b91d-03071e474a00</t>
  </si>
  <si>
    <t>4eea46dc-8b3a-4875-9ab3-77c9043a3a5e</t>
  </si>
  <si>
    <t>4eff7637-a267-448d-b7bf-a522db7e32a8</t>
  </si>
  <si>
    <t>4f0634c9-6e89-4376-8811-51f8f6920857</t>
  </si>
  <si>
    <t>4f1bec7c-2e47-47d7-9381-df67bac1c5c0</t>
  </si>
  <si>
    <t>4f401c82-627b-4cd4-8000-fcb542636c05</t>
  </si>
  <si>
    <t>4f4c9778-2842-47ac-a8e8-b0dbb4a1fa57</t>
  </si>
  <si>
    <t>4f4ce2e9-1421-45ef-90ba-9d335bed7c8c</t>
  </si>
  <si>
    <t>4f683bc7-cc56-4daa-9156-cb8054ccd1ca</t>
  </si>
  <si>
    <t>4f6ac32a-4ec5-4643-b8c5-94115d411068</t>
  </si>
  <si>
    <t>4f6dbc68-a5ed-43b5-9d4e-ccc2bfaea6fa</t>
  </si>
  <si>
    <t>4f7459b1-638d-4e0a-8df8-0652968243e7</t>
  </si>
  <si>
    <t>4f872dbe-daa5-49e3-89d6-202bac1771d0</t>
  </si>
  <si>
    <t>4f9525f1-de4d-40af-a0e6-350a1ea3320f</t>
  </si>
  <si>
    <t>4fa0d1d2-708a-459a-b2ad-844214f7ce58</t>
  </si>
  <si>
    <t>4fa3d950-4735-4c18-a478-93fc652cc9a8</t>
  </si>
  <si>
    <t>4fa7d326-0eb5-4482-8e5c-cc5b140e8c5a</t>
  </si>
  <si>
    <t>4fb5a893-c5b8-4953-b9c0-2c0d4b7fbfe2</t>
  </si>
  <si>
    <t>4fbfdbe0-d20a-411d-99ea-cad7ac0079fd</t>
  </si>
  <si>
    <t>4fd0cc46-8366-4dd5-8965-099a1fc9a2d1</t>
  </si>
  <si>
    <t>4fd3894d-bf0a-422e-b9ee-caaed0d92512</t>
  </si>
  <si>
    <t>4fd4e17e-2999-4a26-bc12-cc5550fe5d09</t>
  </si>
  <si>
    <t>4fd891f1-f58d-4eac-a022-7c996f3ef09e</t>
  </si>
  <si>
    <t>4fd8a374-0eb8-4815-875a-e4ef3b149326</t>
  </si>
  <si>
    <t>4fe4bd19-39b2-4533-b788-1e42f01c2c41</t>
  </si>
  <si>
    <t>4fedf057-89ab-4de4-adf5-9091b0eb4b8a</t>
  </si>
  <si>
    <t>4fee0255-e00f-4126-832b-6b937844d565</t>
  </si>
  <si>
    <t>4ff91af1-1e6c-40fc-ac45-864d9eef62d0</t>
  </si>
  <si>
    <t>50034b5d-02cd-47b7-9609-2278b06615c0</t>
  </si>
  <si>
    <t>5006fd63-05fd-4008-a176-ce17e7303289</t>
  </si>
  <si>
    <t>5010ccec-6a25-4e22-aff1-9a3acbdda4a1</t>
  </si>
  <si>
    <t>5017fb91-9dcb-4312-afca-baac04530a93</t>
  </si>
  <si>
    <t>5031eb6a-8adb-46c4-a8bb-b8d399a39df7</t>
  </si>
  <si>
    <t>50341de1-5ecb-4d8f-ad7e-c3209f0d0d75</t>
  </si>
  <si>
    <t>503483d0-ff68-4196-a216-5ff97bd28f64</t>
  </si>
  <si>
    <t>50385fc4-c594-4661-9024-c95013db51ed</t>
  </si>
  <si>
    <t>5039b660-0c39-404c-8428-901c55a2bc0a</t>
  </si>
  <si>
    <t>5056ef12-742a-4278-8ac8-673fd97bd94c</t>
  </si>
  <si>
    <t>50652e14-6993-48f4-984f-f64fa9743a64</t>
  </si>
  <si>
    <t>506c0b54-34a6-4eef-9967-885f11c97132</t>
  </si>
  <si>
    <t>5072521d-6f72-44f0-8e74-0ce1b78d23f3</t>
  </si>
  <si>
    <t>5086b4c5-f084-4741-8a63-5cf10c47b50a</t>
  </si>
  <si>
    <t>5092ddfd-16b5-4055-8b21-316464a28e4c</t>
  </si>
  <si>
    <t>50a01598-130f-4cd6-90f0-9f9bc3cbfd78</t>
  </si>
  <si>
    <t>50a46c93-1639-4a45-b999-65ddf170b133</t>
  </si>
  <si>
    <t>50b0af6b-d8d6-4988-acbd-b739f0c3f00c</t>
  </si>
  <si>
    <t>50b95299-b4e0-48f6-a75d-262c0252cf80</t>
  </si>
  <si>
    <t>50bbb70d-ecb6-4a24-b619-3e37623f0fa1</t>
  </si>
  <si>
    <t>50c121e1-c708-494c-a729-22fbd7c95056</t>
  </si>
  <si>
    <t>50e89092-474f-4142-a266-39c7a883e02c</t>
  </si>
  <si>
    <t>50ebaec6-ec0a-45fb-bccf-d2a5e1f5d555</t>
  </si>
  <si>
    <t>50ebd5cc-cfab-493c-85e6-953bcec538ef</t>
  </si>
  <si>
    <t>50f385ac-4577-4f43-9295-94ad2a52bdba</t>
  </si>
  <si>
    <t>50f43711-b168-499b-821a-37813c23a9e0</t>
  </si>
  <si>
    <t>50f5f336-9eee-4c09-b820-47161ecb9606</t>
  </si>
  <si>
    <t>50fe1976-218b-4057-a47c-461c4a959213</t>
  </si>
  <si>
    <t>5103cdc0-c18d-4286-9ff8-c1f14cea77c5</t>
  </si>
  <si>
    <t>5107deba-d042-4222-99b6-3fdee1b464ff</t>
  </si>
  <si>
    <t>510cfd04-a447-4c88-a98b-7fe3693c84e2</t>
  </si>
  <si>
    <t>510d9fff-032d-4d71-ab70-f9dff199d10f</t>
  </si>
  <si>
    <t>511db0fb-45ae-4118-a159-e3a1e15bb446</t>
  </si>
  <si>
    <t>511fb54f-4471-4555-beb5-777234455d73</t>
  </si>
  <si>
    <t>512ac954-b8f3-4a83-83dd-9aee88ec1b6a</t>
  </si>
  <si>
    <t>512cfd5a-e5f7-4929-a161-f93503a8454a</t>
  </si>
  <si>
    <t>5132b18f-3444-4471-8f78-03db6d104b9f</t>
  </si>
  <si>
    <t>51348b18-cb5e-46e5-9348-d1423bcaf570</t>
  </si>
  <si>
    <t>51404ec9-b4d9-460f-a524-c9a30e40e0cb</t>
  </si>
  <si>
    <t>514b6aa8-a584-43cc-8d4c-76da791e9621</t>
  </si>
  <si>
    <t>514dfa74-34f7-4fc2-bf15-6c4fabbe74d3</t>
  </si>
  <si>
    <t>51588006-a682-48d1-b6d7-2eb21f02292a</t>
  </si>
  <si>
    <t>515fc677-bf39-4335-ab8d-1451fa2c6fb1</t>
  </si>
  <si>
    <t>516399a6-9930-46d6-ad4a-d3b8eb69eec3</t>
  </si>
  <si>
    <t>5179cb17-3143-423e-a3d9-ed27d2ba9bde</t>
  </si>
  <si>
    <t>517ee02d-0d03-4ce2-a1f8-088d5cbd6507</t>
  </si>
  <si>
    <t>51949016-336c-4bee-b4fd-823a3195843d</t>
  </si>
  <si>
    <t>51a2f8bf-f68e-4fcc-9d54-147670d76eb7</t>
  </si>
  <si>
    <t>51bbd264-4980-41e2-9c79-adbf96111e04</t>
  </si>
  <si>
    <t>51bda8a7-1ddd-499b-8900-19ec2465ca0d</t>
  </si>
  <si>
    <t>51be5c12-66e9-42b9-aaa6-d3ea80733f04</t>
  </si>
  <si>
    <t>51e016ca-e5ff-45ee-b54c-231e57eff314</t>
  </si>
  <si>
    <t>51f8147d-94d0-4b26-bdd2-ba27e84604ac</t>
  </si>
  <si>
    <t>51fc5899-3605-400a-8f14-928627cbb1b8</t>
  </si>
  <si>
    <t>52149641-a5b8-446f-869f-1a39ce804591</t>
  </si>
  <si>
    <t>5218c896-f3ed-4776-8bf5-f1a5f88bdd80</t>
  </si>
  <si>
    <t>52247fd4-b28a-45cd-8004-8674c735bde0</t>
  </si>
  <si>
    <t>5225ac52-9234-4656-b87f-e2f6cee9c07a</t>
  </si>
  <si>
    <t>524b92c7-5b07-4cf4-99dd-8c20f118b0c3</t>
  </si>
  <si>
    <t>524bebfb-8a2b-4b40-b1fb-cc3b9c256fba</t>
  </si>
  <si>
    <t>5251a424-0d95-45fa-90eb-cb01a78873be</t>
  </si>
  <si>
    <t>52521f23-5754-408d-85c3-a8e83334bf46</t>
  </si>
  <si>
    <t>525808cd-4cdb-4f82-b261-3e576150fd8a</t>
  </si>
  <si>
    <t>525a289a-3fb7-44ae-b6a1-18f20aaba4df</t>
  </si>
  <si>
    <t>5266b7e0-b8b6-4929-beb9-b0ccd6f77d59</t>
  </si>
  <si>
    <t>526a7df5-4c5b-4333-9db7-f63caf5387ef</t>
  </si>
  <si>
    <t>52725a03-6ba6-4bb2-b106-4e6cf9654683</t>
  </si>
  <si>
    <t>5272b2d1-4763-42d6-9ba0-19c3533dfa1b</t>
  </si>
  <si>
    <t>527a9b61-3055-45f6-92c5-892441e29651</t>
  </si>
  <si>
    <t>528c9575-c12a-4a41-8e12-a5f523f1e96d</t>
  </si>
  <si>
    <t>5290644d-8226-41e8-b63c-5f916aaefbcf</t>
  </si>
  <si>
    <t>529221d3-62c0-4772-97e9-ad4269811d69</t>
  </si>
  <si>
    <t>5294e62e-68ac-4b0b-8834-5ffbc50b0c77</t>
  </si>
  <si>
    <t>529e2464-79f1-4ed1-9ff3-ae6377a3af2e</t>
  </si>
  <si>
    <t>52a522fb-8deb-4dcc-b55d-594525afa5ce</t>
  </si>
  <si>
    <t>52a5f028-4939-42d9-a20d-e392f52930fd</t>
  </si>
  <si>
    <t>52a62156-a609-44c0-9b8b-37e95b817531</t>
  </si>
  <si>
    <t>52a96005-26c9-425f-8b35-83ece75fcb0c</t>
  </si>
  <si>
    <t>52b673dd-0940-49e7-bd7e-945447a10d82</t>
  </si>
  <si>
    <t>52c8392e-ec20-439c-a571-322a3b691616</t>
  </si>
  <si>
    <t>52cc54a5-5844-4ea3-ba6a-ae2392fdf2cc</t>
  </si>
  <si>
    <t>52e01dea-a80d-40e9-8a9d-a1c4c90cd072</t>
  </si>
  <si>
    <t>52e2310d-408d-4a93-873f-1177c5f5f61e</t>
  </si>
  <si>
    <t>52e36500-a7b6-4a2b-9c1b-4dcecd5f25b4</t>
  </si>
  <si>
    <t>52e96d8a-c155-4dd4-8f48-c61c91472055</t>
  </si>
  <si>
    <t>52f2db1f-df3c-4fab-a322-18c3234a8398</t>
  </si>
  <si>
    <t>53037268-aa12-4831-8dac-919a88965ddb</t>
  </si>
  <si>
    <t>53275655-b967-4942-8d63-034a61bddcdf</t>
  </si>
  <si>
    <t>5331ec73-15e2-4d87-892f-e7718c8536e9</t>
  </si>
  <si>
    <t>533201fc-15cb-4b09-ab7e-e15ddaa925a6</t>
  </si>
  <si>
    <t>53363853-b8ff-4a2d-937e-a2894360105b</t>
  </si>
  <si>
    <t>533905ed-e313-47cb-9e5c-dedbdfca65d0</t>
  </si>
  <si>
    <t>5339ba1c-4249-478f-af72-e4c730673199</t>
  </si>
  <si>
    <t>5355fb65-8f09-488f-a8cd-fae530aa9c36</t>
  </si>
  <si>
    <t>53607001-3782-478f-ba97-b1f4bc345023</t>
  </si>
  <si>
    <t>536eab46-5e85-4669-a237-b9a6949a2ed2</t>
  </si>
  <si>
    <t>5385d7d6-6e6c-42db-9795-37508e504bed</t>
  </si>
  <si>
    <t>538773a7-1780-4b50-8352-bf38c4e21c41</t>
  </si>
  <si>
    <t>539f6623-8758-4db1-8656-5358b4849ed6</t>
  </si>
  <si>
    <t>53a68e09-4f0b-47c2-9303-3cdfe35f0145</t>
  </si>
  <si>
    <t>53bfc03a-5f3a-4841-aa97-6dccd2dcf8e0</t>
  </si>
  <si>
    <t>53d31a02-1c1c-4250-97fa-2d657cb2a694</t>
  </si>
  <si>
    <t>53e7896f-9210-4539-a33c-ed23fec0f7e6</t>
  </si>
  <si>
    <t>53f661a0-3c15-40b2-84df-8443d810f497</t>
  </si>
  <si>
    <t>5418bc53-5b98-43b2-8034-effaf2a49e5d</t>
  </si>
  <si>
    <t>5472fedb-d4cb-43ec-8356-41df5bff00a8</t>
  </si>
  <si>
    <t>547f6acf-86f9-4930-8821-39a0d4b0eca3</t>
  </si>
  <si>
    <t>54875ae8-46e9-43b8-a15f-a9a20dff01fc</t>
  </si>
  <si>
    <t>548a3a43-0666-4138-9ffe-b5f352da6bb1</t>
  </si>
  <si>
    <t>5498febb-c470-4098-b75c-481d7790bf91</t>
  </si>
  <si>
    <t>admin_procedures</t>
  </si>
  <si>
    <t>54a4bd36-e295-4041-8573-4c122ee85e75</t>
  </si>
  <si>
    <t>54a7af00-a543-499a-b71a-353e3a5a8b0d</t>
  </si>
  <si>
    <t>54ce5cc6-dc61-47bb-8433-5ff62786b580</t>
  </si>
  <si>
    <t>54d71a9c-3c2b-4f95-88e8-085729c605d2</t>
  </si>
  <si>
    <t>54d82cf7-cd72-4880-b41b-7d33f47bdd47</t>
  </si>
  <si>
    <t>54dc8d98-c7b2-4846-938f-c7486406e529</t>
  </si>
  <si>
    <t>54df32d7-9cae-4651-b9ef-fe16345576a9</t>
  </si>
  <si>
    <t>54e0fbc6-8b53-46b5-b9e2-b6fe1cb0b915</t>
  </si>
  <si>
    <t>54e858c0-d485-4c64-8fc5-7a6a590892aa</t>
  </si>
  <si>
    <t>54f7b977-c148-4157-a507-2e971f88b169</t>
  </si>
  <si>
    <t>54f9c3b3-7447-475e-82c9-a115d1a250ca</t>
  </si>
  <si>
    <t>5509bb6f-5db1-4ae5-8bd1-f7bdd5b5cbd0</t>
  </si>
  <si>
    <t>55151554-0fe2-421a-ab4c-9fe055621f32</t>
  </si>
  <si>
    <t>5524325c-6479-443a-80d2-aa85ef930672</t>
  </si>
  <si>
    <t>55418508-49a8-44fc-ac01-1488df32351e</t>
  </si>
  <si>
    <t>5541eed9-5ec2-495a-8e2b-a5aee0452244</t>
  </si>
  <si>
    <t>55481d53-aea0-4796-a44b-305b1afdfad7</t>
  </si>
  <si>
    <t>554ca879-bf29-48ab-b9c0-ac792443bde0</t>
  </si>
  <si>
    <t>5568b3fb-d59d-4ce4-b1e4-627315f67687</t>
  </si>
  <si>
    <t>556931cb-7cbc-421b-b35a-c4a0f89bbd37</t>
  </si>
  <si>
    <t>556e2c44-7c5d-4fc5-a414-4bd378818eea</t>
  </si>
  <si>
    <t>5576b1a6-911f-4463-8e3c-4888d923d5b8</t>
  </si>
  <si>
    <t>557a82a9-bafa-46c2-b517-1f1154c8f38b</t>
  </si>
  <si>
    <t>558ea35c-7402-452d-b457-c222312b5b95</t>
  </si>
  <si>
    <t>55945b8e-604a-4994-89cd-2a3fda0beb33</t>
  </si>
  <si>
    <t>55a2f1b8-30e2-4005-80a8-d3d64533aa48</t>
  </si>
  <si>
    <t>55a4e124-58e9-4e9a-9e10-159cdc6b792d</t>
  </si>
  <si>
    <t>55a8c590-b039-418c-a3db-e1d4eb97930d</t>
  </si>
  <si>
    <t>55ae8761-34f9-46eb-82eb-da591eb3ba11</t>
  </si>
  <si>
    <t>55b3689a-4654-4d79-a748-3f1b9db01cc9</t>
  </si>
  <si>
    <t>55b653fc-b6d2-4fe6-b66b-aff244e2cf26</t>
  </si>
  <si>
    <t>55cbc218-2602-4fb6-aefb-825c6eb65807</t>
  </si>
  <si>
    <t>55d1e6d5-07e8-4433-841f-85d01dded5e2</t>
  </si>
  <si>
    <t>561afacf-d1f4-4bfc-8dd1-635c861a8bf5</t>
  </si>
  <si>
    <t>563e8d6c-4130-4fbb-8cfe-714c4013a2f2</t>
  </si>
  <si>
    <t>5640bffe-6ff6-4dad-a2c2-58e2bf4a8639</t>
  </si>
  <si>
    <t>564d1840-1286-45a3-96f2-4c81a1520b38</t>
  </si>
  <si>
    <t>5652070e-a038-4d36-88bb-0c8cde9ae89f</t>
  </si>
  <si>
    <t>56720b83-2d6c-4169-b40d-d763aad091b8</t>
  </si>
  <si>
    <t>56758770-8e11-41a9-974c-393a7415ab14</t>
  </si>
  <si>
    <t>567846a1-b9b7-495c-a054-5628c02e402b</t>
  </si>
  <si>
    <t>5686e9a1-0ac3-4e18-88ef-72debedb9467</t>
  </si>
  <si>
    <t>56883b0e-001a-4f04-97fe-f7b2f318736d</t>
  </si>
  <si>
    <t>568f4b2f-7916-4f45-900d-5a2646fca366</t>
  </si>
  <si>
    <t>56a2f223-1a57-4498-9c5f-5461dc4bbc3c</t>
  </si>
  <si>
    <t>56b20ba7-515c-49e4-a574-32d57f87ec98</t>
  </si>
  <si>
    <t>56d2361e-5a73-441f-a505-938301be0d84</t>
  </si>
  <si>
    <t>56d7b92d-4614-4cf8-a90f-63279cb58976</t>
  </si>
  <si>
    <t>56e3b98f-9d9c-4681-86bc-0b5b0c5e07e3</t>
  </si>
  <si>
    <t>56e96484-72ed-49d4-b69e-08c2b23405a6</t>
  </si>
  <si>
    <t>56f33e18-f846-4b65-a83a-fb8074e7cb5f</t>
  </si>
  <si>
    <t>56f6c5ee-e78d-4605-94f6-a67b3db1fb46</t>
  </si>
  <si>
    <t>570be946-5e8f-4b1c-8f38-fa0663e46347</t>
  </si>
  <si>
    <t>57299d7f-34a4-455b-8717-d4f15b6e1dec</t>
  </si>
  <si>
    <t>5749093d-6a91-4ee4-9ec1-ce3823ff9296</t>
  </si>
  <si>
    <t>574e291f-73fa-489c-9045-ce6b9ee1948b</t>
  </si>
  <si>
    <t>575c4cfc-c2f4-45bc-a1ec-49980ae3bd37</t>
  </si>
  <si>
    <t>577afb0f-1297-4824-b948-b21e19e8c008</t>
  </si>
  <si>
    <t>5781aa4d-f018-4a92-b126-35c9178e7ea7</t>
  </si>
  <si>
    <t>5797ca6b-e728-4b75-b542-42ca329d2356</t>
  </si>
  <si>
    <t>57988f31-240d-43e8-af29-1898ce388023</t>
  </si>
  <si>
    <t>579b0461-77cf-42cd-acc5-ff11bc7c6799</t>
  </si>
  <si>
    <t>57c87216-47b3-445f-a190-3ce714b5d646</t>
  </si>
  <si>
    <t>57caa3dc-233d-4d2c-887e-b4c9124329e1</t>
  </si>
  <si>
    <t>57cf65a3-2915-4d83-9929-ed85020f5082</t>
  </si>
  <si>
    <t>57d4a9db-9032-4cc3-bc39-28e2b278ea86</t>
  </si>
  <si>
    <t>57d8b741-7dfe-4810-929c-c3ff4c0dcb3f</t>
  </si>
  <si>
    <t>57e12bee-9e86-4365-a3c2-e033573e847d</t>
  </si>
  <si>
    <t>57fda952-dff0-465e-ba91-81a67388174f</t>
  </si>
  <si>
    <t>58154648-eff4-4248-9b21-472c0355048d</t>
  </si>
  <si>
    <t>581a8672-eb40-47c1-a61c-d3ca6890aa57</t>
  </si>
  <si>
    <t>581c0f8e-dd49-4980-9770-3bb2a8cafade</t>
  </si>
  <si>
    <t>5822a553-e50e-4b11-9063-8f4692d505fc</t>
  </si>
  <si>
    <t>58312bb6-ca2d-4a50-b761-49394fc31533</t>
  </si>
  <si>
    <t>58323105-df0a-453d-a89f-a5eed1dbf3b4</t>
  </si>
  <si>
    <t>58364286-5dd7-422c-97d4-02b2c1591284</t>
  </si>
  <si>
    <t>583f1f88-89e4-4762-b10c-f842a014d652</t>
  </si>
  <si>
    <t>5845cb2d-2b1e-48f9-878c-8e77344cf5d0</t>
  </si>
  <si>
    <t>58593234-3dba-4f88-8797-70a18881e56f</t>
  </si>
  <si>
    <t>585fcf88-dc34-462c-a4c5-fdb73f6db973</t>
  </si>
  <si>
    <t>585ffb8a-4506-433f-90e6-2a26de4f21b2</t>
  </si>
  <si>
    <t>586dd5c8-d139-4e0c-8671-8ce90fadb5f5</t>
  </si>
  <si>
    <t>5874f53d-f73f-4acc-875e-bbfd34eed5b6</t>
  </si>
  <si>
    <t>5878dc3d-a2f8-4502-9062-911b1d62285a</t>
  </si>
  <si>
    <t>588ec26e-68b8-4413-83d6-0c761710abe4</t>
  </si>
  <si>
    <t>58a1a22f-896f-4b77-9fdf-5a35e71eac7a</t>
  </si>
  <si>
    <t>58a5f792-c8e2-4516-8c4f-5a36a339844f</t>
  </si>
  <si>
    <t>58a6b9b0-2f12-4985-a001-bd58ce67c99e</t>
  </si>
  <si>
    <t>58a8cce9-b2f8-443e-8f61-19cf6735d5e1</t>
  </si>
  <si>
    <t>58d67b3c-e930-4157-9c92-39e184f3636f</t>
  </si>
  <si>
    <t>58d708db-e8cf-4295-b989-9c4cc841a6e3</t>
  </si>
  <si>
    <t>58e245cc-2a0d-4fe8-b1bc-8b387dd9534c</t>
  </si>
  <si>
    <t>58e53e73-60ec-49fb-9c89-acc4404f787f</t>
  </si>
  <si>
    <t>58f2cc2d-41ac-4148-ac82-67d79ca553f6</t>
  </si>
  <si>
    <t>590bbb0d-17b6-48a3-bda5-4323635b4f1e</t>
  </si>
  <si>
    <t>5914adf8-c5b9-4e8f-8fe5-74531098caf3</t>
  </si>
  <si>
    <t>592aa569-5a58-46ec-91f9-a8d4e60ffeba</t>
  </si>
  <si>
    <t>592d6514-9675-4643-b5b3-ff1d813f994f</t>
  </si>
  <si>
    <t>59414952-99f1-42c6-bf49-bbb41121a33c</t>
  </si>
  <si>
    <t>594f4399-9054-4046-bb53-d86368c9a92b</t>
  </si>
  <si>
    <t>59546d3a-e83e-41bf-b290-9c4bd74eb081</t>
  </si>
  <si>
    <t>59711dd8-2e92-4b86-91ed-d6576a09ce61</t>
  </si>
  <si>
    <t>59815ce1-3272-4878-9cc5-7f17e5195234</t>
  </si>
  <si>
    <t>5987aca2-69de-4106-9634-dcb483eb2398</t>
  </si>
  <si>
    <t>59949e7a-7b69-41b7-8593-386e138a1831</t>
  </si>
  <si>
    <t>59a09acc-626f-4e22-a8ea-72d429006c13</t>
  </si>
  <si>
    <t>59a3fcb8-6964-43d5-94e5-0a5d2b85e134</t>
  </si>
  <si>
    <t>59b250f3-414d-4ca6-8fd4-2c79d994db8a</t>
  </si>
  <si>
    <t>59b58b02-670d-4e3c-a381-ca8ab1fe9172</t>
  </si>
  <si>
    <t>59b60393-0bab-44a6-ac4e-7bfb1cc818c8</t>
  </si>
  <si>
    <t>59ba34c5-4c2e-493e-9a13-e9f5cc6a39ad</t>
  </si>
  <si>
    <t>59bd83b2-0b91-4fcb-896a-86be9aab9654</t>
  </si>
  <si>
    <t>59e94f40-042a-4df5-9a5e-700aed669fd5</t>
  </si>
  <si>
    <t>59eb3b28-0f0d-4ff0-be01-c230f3d97e05</t>
  </si>
  <si>
    <t>5a0060d9-fe2d-418e-bf66-5ebd3f49a0a1</t>
  </si>
  <si>
    <t>5a26a6b0-101f-4379-861d-1a09088f77d5</t>
  </si>
  <si>
    <t>5a326136-d358-47b2-827c-47786f61f698</t>
  </si>
  <si>
    <t>5a3f5c89-dbab-49ba-82f8-33bb0ad0a6eb</t>
  </si>
  <si>
    <t>5a44b915-309f-46d0-a5da-de753b73a5c6</t>
  </si>
  <si>
    <t>5a50da1a-a48d-4cea-8d23-7f4adcacc0d9</t>
  </si>
  <si>
    <t>5a5780d3-9926-4958-b8e9-58a44d93fcbe</t>
  </si>
  <si>
    <t>5a5b401f-9600-4b58-be48-f92ea5c308ec</t>
  </si>
  <si>
    <t>5a6663f6-71a8-4295-8535-da7839198284</t>
  </si>
  <si>
    <t>5a6a91d9-bf44-499b-b965-3f28bfeacf7a</t>
  </si>
  <si>
    <t>5a7199a4-e946-42f9-a4b4-695d66ac8507</t>
  </si>
  <si>
    <t>5a73e61e-dd2d-4852-bae5-618a97bde9de</t>
  </si>
  <si>
    <t>5a8ac020-3eec-4123-b4f9-17e586228aea</t>
  </si>
  <si>
    <t>5a8c1106-62fe-453d-a880-f0e210afc887</t>
  </si>
  <si>
    <t>5aa1c344-c7e1-4737-8590-1fbc6de3e9c8</t>
  </si>
  <si>
    <t>5aa43593-5f5b-4740-bda0-75b83fc586b2</t>
  </si>
  <si>
    <t>5abffe86-5d89-4a72-a8b3-1b61d08e5486</t>
  </si>
  <si>
    <t>5ac87209-c078-425f-8422-70ffff8e04b7</t>
  </si>
  <si>
    <t>5ad9a807-ba3c-4571-9872-45f164ed926a</t>
  </si>
  <si>
    <t>5ae02e61-4d1d-4f73-9486-27a623306152</t>
  </si>
  <si>
    <t>5ae0514b-5e3b-46ed-bdb9-aa0040c92032</t>
  </si>
  <si>
    <t>5af95a7f-7299-4f8b-bb04-ea6c7f690f41</t>
  </si>
  <si>
    <t>5afacc3d-a986-401a-bedc-3b97299df003</t>
  </si>
  <si>
    <t>5b0348ad-8ee3-46d5-b090-6333523cfdb0</t>
  </si>
  <si>
    <t>5b31c5a2-3594-4679-88a5-33f35931a864</t>
  </si>
  <si>
    <t>5b38a0d9-ef9a-4be7-805e-b6d8bebe71c0</t>
  </si>
  <si>
    <t>5b3f77a2-4542-4cc8-9df0-526785d2eb3c</t>
  </si>
  <si>
    <t>5b41e95b-8ff8-4c46-9b1e-0598158c09e8</t>
  </si>
  <si>
    <t>5b43d4c7-f5ad-4e85-b092-2ae23d6c8076</t>
  </si>
  <si>
    <t>5b51cb96-ccf3-4afa-aa7f-c5e2aa62f3b0</t>
  </si>
  <si>
    <t>5b5b427f-f9d4-4291-b28d-cfc6001c8639</t>
  </si>
  <si>
    <t>5b69cfd5-9eff-425a-9566-f712e5179e09</t>
  </si>
  <si>
    <t>5b6b2d03-d43a-4520-b17a-4ce2cd4e8b35</t>
  </si>
  <si>
    <t>5b7047fe-517b-47b8-aeb3-31ce9f9eaed0</t>
  </si>
  <si>
    <t>5b712116-5fce-4fcc-9039-fa46deb4afba</t>
  </si>
  <si>
    <t>5b7b2f5e-0640-4b50-a062-766ac4dedb1a</t>
  </si>
  <si>
    <t>5b80be68-80dc-4c70-ad97-5aaa3ccec96d</t>
  </si>
  <si>
    <t>5b8acef0-66fb-4c1b-9c71-622af90e44b4</t>
  </si>
  <si>
    <t>5bb0cabd-c498-4c07-8cfc-8dfc17dc5794</t>
  </si>
  <si>
    <t>5bb13eae-2499-4306-b264-e3aac541733f</t>
  </si>
  <si>
    <t>5bb2a00c-db2b-45da-b75c-11ce08accbae</t>
  </si>
  <si>
    <t>5bbf5ef0-2d80-45e3-9bfe-5782cab797fb</t>
  </si>
  <si>
    <t>5bc24581-01c5-4561-8228-d720fab9a00f</t>
  </si>
  <si>
    <t>5bc5355e-53ba-450a-9022-849fcc73c2f3</t>
  </si>
  <si>
    <t>5bca831e-fd28-4a34-8435-9e6c11795f28</t>
  </si>
  <si>
    <t>5bd86847-9eab-4e8c-a50f-b5be2af9112b</t>
  </si>
  <si>
    <t>5bef9885-1995-4865-8081-2d8f6d4b2424</t>
  </si>
  <si>
    <t>5bf1c3b9-65f8-4c9c-92b0-b2eeb749e8a5</t>
  </si>
  <si>
    <t>5c12c3b7-3f65-4445-aa77-94b01b9aaf8c</t>
  </si>
  <si>
    <t>5c1f8a1d-9c7e-485c-8c19-e903934367b4</t>
  </si>
  <si>
    <t>5c22ba63-b6b9-471c-9cf1-c67de16a25bd</t>
  </si>
  <si>
    <t>5c2358bc-db33-435f-a283-b8beaffe3094</t>
  </si>
  <si>
    <t>5c280441-9ace-4656-b6f3-4c77c497db25</t>
  </si>
  <si>
    <t>5c3b7fef-c4b2-4e0a-875c-de188d7bc5cf</t>
  </si>
  <si>
    <t>5c3e7e22-8435-4a48-b797-067afa41d5f3</t>
  </si>
  <si>
    <t>5c4271c1-091d-4a22-b85a-aafc9c95156f</t>
  </si>
  <si>
    <t>5c450a2c-19ef-4f6d-8151-b07999dd4b39</t>
  </si>
  <si>
    <t>5c487240-5a68-4740-922c-0f29b0a402a7</t>
  </si>
  <si>
    <t>5c69fdef-6d1c-4172-809a-ed8eb27a1f3e</t>
  </si>
  <si>
    <t>5c6a94ef-1712-4f86-a3e2-e011032176be</t>
  </si>
  <si>
    <t>5c74ca94-83f5-4fb0-bc93-f2c1673622f5</t>
  </si>
  <si>
    <t>5c83cff6-00b8-453a-90f9-60d2bf816301</t>
  </si>
  <si>
    <t>5c8b950b-0482-43d6-b1f4-d36c8c045541</t>
  </si>
  <si>
    <t>5c8cc8f9-a6e3-4c82-8482-e03e35889ddc</t>
  </si>
  <si>
    <t>5c9d8d7b-fb88-43ff-b682-91e9f23123db</t>
  </si>
  <si>
    <t>5c9fe3d5-574f-43d6-841e-160cd3859d86</t>
  </si>
  <si>
    <t>5cbff1d2-0cca-4199-930c-903547ee32cf</t>
  </si>
  <si>
    <t>5cc0780e-e1c7-4210-a349-b6ac83faf248</t>
  </si>
  <si>
    <t>5cf0c22d-dfb5-4e81-962c-e61314151e2d</t>
  </si>
  <si>
    <t>5cf2f1b3-1976-4886-afda-2d3891233439</t>
  </si>
  <si>
    <t>5cf68dce-2f5e-492e-89d2-ce4887b8ab68</t>
  </si>
  <si>
    <t>5cf75ad3-a551-4397-a27c-8a80f2dd0c79</t>
  </si>
  <si>
    <t>5cf904fb-1bb3-45df-aa9d-eb9f7071184a</t>
  </si>
  <si>
    <t>5cfb2259-8647-4b2b-a43e-050a70ab259a</t>
  </si>
  <si>
    <t>5d0708c4-c355-4276-b091-8c2de6680ecc</t>
  </si>
  <si>
    <t>5d08b25b-9a7d-4c70-bbf6-dc1b5b02fdba</t>
  </si>
  <si>
    <t>5d1a7f79-7eb9-4629-8264-4aa3c8ebec61</t>
  </si>
  <si>
    <t>5d31d2e9-149d-457a-b31a-9bf68f493b31</t>
  </si>
  <si>
    <t>5d3eacff-03de-4ba4-949f-6a938f36e995</t>
  </si>
  <si>
    <t>5d41441a-02fe-4fac-864a-55e9f572c1bc</t>
  </si>
  <si>
    <t>5d5575ec-8008-4764-824b-88d5d75dad98</t>
  </si>
  <si>
    <t>5d7868c9-7b52-4f0a-9617-4f1f1c17f501</t>
  </si>
  <si>
    <t>5d90a9b0-77f0-41b5-8c0d-f05031aabf4e</t>
  </si>
  <si>
    <t>5d9ab72a-933e-4a55-9a36-747aefbf5f7a</t>
  </si>
  <si>
    <t>5d9d7336-0f28-4b9f-ac0e-cefef497732b</t>
  </si>
  <si>
    <t>5da6787b-10e8-4ae2-8d37-9495653d7c0c</t>
  </si>
  <si>
    <t>5dae05d3-ed85-475d-96fc-db836381d2b5</t>
  </si>
  <si>
    <t>5dae5c90-bfb0-4327-afd7-0a2e2ddba491</t>
  </si>
  <si>
    <t>5db0c7b8-fcf0-4304-b423-079204eb60fe</t>
  </si>
  <si>
    <t>5db7102c-8066-4cad-9546-47c0235fcfb0</t>
  </si>
  <si>
    <t>5de01d41-c2e2-4f27-9fdf-fb50608ea9a9</t>
  </si>
  <si>
    <t>5de4a623-56c3-4e28-b911-0e4ff0d8a63c</t>
  </si>
  <si>
    <t>5de98d3e-e4e1-4288-aa3a-dde20f973b4f</t>
  </si>
  <si>
    <t>5def4cfc-9758-4286-a18e-84275dc2acf5</t>
  </si>
  <si>
    <t>5df1edf9-0ae2-426e-91b9-2da4f926375b</t>
  </si>
  <si>
    <t>5e0250a8-09d7-43e9-a670-ab37d1c4f72c</t>
  </si>
  <si>
    <t>5e078875-1b1c-4da4-9cb8-1a70122669f7</t>
  </si>
  <si>
    <t>5e14a273-12ea-4f18-b4fb-9d50d9d86c6b</t>
  </si>
  <si>
    <t>5e153e6b-6563-4e1b-94b5-989f0e09453d</t>
  </si>
  <si>
    <t>5e34a2ad-2652-413e-8d13-d779c560080a</t>
  </si>
  <si>
    <t>5e4158a6-cae8-4aa7-a8df-bfb638fac003</t>
  </si>
  <si>
    <t>5e46a6f2-95c7-4f0f-90e0-248b9c133678</t>
  </si>
  <si>
    <t>5e5475f3-069a-438e-bb0d-826084a185de</t>
  </si>
  <si>
    <t>5e671b1f-756e-493d-b971-12e21269a0da</t>
  </si>
  <si>
    <t>5e743953-a4c3-4fea-98ed-1cb33cf5f354</t>
  </si>
  <si>
    <t>5e79def5-c207-4bab-96e8-777bc9d8d96f</t>
  </si>
  <si>
    <t>5e7bac69-7e45-4862-9769-4c513b26c7b5</t>
  </si>
  <si>
    <t>5e7d16ac-3d9f-4ceb-933b-c4135712a75a</t>
  </si>
  <si>
    <t>5e83ba82-9aa5-4f30-9be2-f0a5caef910c</t>
  </si>
  <si>
    <t>5e8a1441-d115-435b-b454-7218a9b07024</t>
  </si>
  <si>
    <t>5e901423-cfe8-455c-bba4-b43f38c819fd</t>
  </si>
  <si>
    <t>5eb78066-7e19-48ef-badd-e5fd0c6bffa0</t>
  </si>
  <si>
    <t>5eb96e43-2c43-4118-ae6f-ebd55c2aadd2</t>
  </si>
  <si>
    <t>5ed1fcc3-06c8-4082-b098-582ffd41b4ce</t>
  </si>
  <si>
    <t>5ee70618-ac89-41c5-990e-85917ebe4cbf</t>
  </si>
  <si>
    <t>5eeb2ee6-77c2-4cbf-9815-cb6823dce580</t>
  </si>
  <si>
    <t>5efc14a0-533c-48a6-aa9f-c127650f6ac5</t>
  </si>
  <si>
    <t>5f08df71-ee84-4a07-91f8-5e3fa1327921</t>
  </si>
  <si>
    <t>5f0d2052-5ef2-4b5c-b93b-ff077579f9e0</t>
  </si>
  <si>
    <t>5f385f97-8122-4fa9-b7b0-109e5b6fa950</t>
  </si>
  <si>
    <t>5f481cec-f10d-4ecd-83ff-a70fcb2f5501</t>
  </si>
  <si>
    <t>5f51d441-7a8f-4436-9e6f-0b7ffdb8f3d4</t>
  </si>
  <si>
    <t>5f6e5d4c-8aa2-4549-a39e-e26ad817ff9e</t>
  </si>
  <si>
    <t>5f823ca8-3595-4ef0-ae87-1e40eae1db5d</t>
  </si>
  <si>
    <t>5fa4d80b-0c90-4864-911a-342c5121509e</t>
  </si>
  <si>
    <t>5fa62f8b-c0e4-4ab5-a45d-b5efcc10f51d</t>
  </si>
  <si>
    <t>5fd7ebea-0afd-462a-8aa9-ab0f162d2950</t>
  </si>
  <si>
    <t>5fda6650-ae06-459e-a9f5-5abf6540df34</t>
  </si>
  <si>
    <t>5fe8b9c4-b984-41cd-8d77-acc370d90f3d</t>
  </si>
  <si>
    <t>5feef190-185c-41da-b39b-25e906d77e65</t>
  </si>
  <si>
    <t>5ff6a87a-5eca-4f32-a2e8-efbce27e2ceb</t>
  </si>
  <si>
    <t>6006e013-c4d5-4b56-92b4-f253b494afcf</t>
  </si>
  <si>
    <t>600d3496-6de3-4d35-bb33-aeeca04bd158</t>
  </si>
  <si>
    <t>601971e4-fd3a-4009-9dca-f11181cdb090</t>
  </si>
  <si>
    <t>601b639e-9805-46c2-9379-e3743dae67b1</t>
  </si>
  <si>
    <t>6024b967-69d7-4054-8854-080e2a44caa5</t>
  </si>
  <si>
    <t>602766e4-3586-4bd8-b095-4caf7c62a82e</t>
  </si>
  <si>
    <t>6056e38a-0732-40b8-a5b8-0105bcfce957</t>
  </si>
  <si>
    <t>60923d3a-1d14-46e9-b1ff-6b4c0cf582f1</t>
  </si>
  <si>
    <t>609f501e-51b1-42b9-9754-e7e662ade75b</t>
  </si>
  <si>
    <t>60abad84-9d8d-4ad8-a60a-f9ff70719a23</t>
  </si>
  <si>
    <t>60ad46e2-9c87-4338-ae73-b9b286587924</t>
  </si>
  <si>
    <t>60c83db7-2179-4951-aac4-9deb76a7fb84</t>
  </si>
  <si>
    <t>60f576eb-1ca6-4e94-8ed5-d81d1a2b20ee</t>
  </si>
  <si>
    <t>61080539-23d7-4587-b023-0544902117df</t>
  </si>
  <si>
    <t>610a6843-abd7-48e7-95d6-4e12526c3e35</t>
  </si>
  <si>
    <t>612769cd-9067-4971-b7d0-03148aaa2967</t>
  </si>
  <si>
    <t>61302eee-75b2-481c-ac26-85d7cbf69a7a</t>
  </si>
  <si>
    <t>6137bdb0-d69a-4294-8218-75e4d368c9e7</t>
  </si>
  <si>
    <t>614208f0-6bcb-47dd-8b21-120bf24c643b</t>
  </si>
  <si>
    <t>61570b4c-d125-4aba-8b43-312525040b46</t>
  </si>
  <si>
    <t>6157934c-23f8-4c6a-8431-45940bf15f74</t>
  </si>
  <si>
    <t>6166c0bc-66d0-4549-a3a8-90041a08f1ba</t>
  </si>
  <si>
    <t>616f3971-6be2-4fd7-b78f-49cd3bd39a52</t>
  </si>
  <si>
    <t>6182a5be-d6ad-48c6-b05f-a5c67c2bd6fb</t>
  </si>
  <si>
    <t>618ce030-1c3e-4c91-8d2d-6e36d3d4c022</t>
  </si>
  <si>
    <t>619028d9-8d2d-45ab-be6e-e24bd6d5e85d</t>
  </si>
  <si>
    <t>6192c207-d4c2-464f-a545-1ee32b22b998</t>
  </si>
  <si>
    <t>6193019c-0862-4933-9b60-05555313a3c6</t>
  </si>
  <si>
    <t>61973cf3-94a7-41f0-983a-07cf61073b74</t>
  </si>
  <si>
    <t>61a440df-57ee-4f4c-a324-c9ffc8fed8f5</t>
  </si>
  <si>
    <t>61bac577-7617-4c52-a4c2-c4293ac9b726</t>
  </si>
  <si>
    <t>61ce3af8-cb1b-4e13-9814-bc3f047d228e</t>
  </si>
  <si>
    <t>61f2e836-0c40-446d-a4ce-46edd7529bd1</t>
  </si>
  <si>
    <t>6220ce1d-aa18-494e-bb09-bb2c1ba5ca10</t>
  </si>
  <si>
    <t>62213274-112b-4905-af16-4468428bb2ea</t>
  </si>
  <si>
    <t>6224f6f0-8181-4dd7-9c32-2d371160cdd4</t>
  </si>
  <si>
    <t>623bfd83-aa1c-465e-ad35-14a1063a10c7</t>
  </si>
  <si>
    <t>62578b6e-3459-407a-a721-1f751d944177</t>
  </si>
  <si>
    <t>625c086e-a28f-4f40-81eb-5fd4e94e4b85</t>
  </si>
  <si>
    <t>6276b6f5-42ac-4aed-840e-dbab960cde45</t>
  </si>
  <si>
    <t>627f3061-56cd-45c3-b9e3-6463024d5c4b</t>
  </si>
  <si>
    <t>6281deb8-4fa4-493c-9581-982cd13fe6ce</t>
  </si>
  <si>
    <t>62824da2-2c0d-45b4-83a3-9d6d67375d26</t>
  </si>
  <si>
    <t>62831197-14fe-4c69-a253-4c05f13cdcc9</t>
  </si>
  <si>
    <t>62935043-1dc3-4cde-8c28-97663ace30b7</t>
  </si>
  <si>
    <t>62a22c56-e88b-4a4c-9b40-35dad3674a84</t>
  </si>
  <si>
    <t>62ba4271-ee5e-4aad-8c4b-f889f0271004</t>
  </si>
  <si>
    <t>62bbc6bc-3723-4df8-aae9-2e6c4f043c9b</t>
  </si>
  <si>
    <t>62be3c85-6760-4acd-9b1b-e271f9821c77</t>
  </si>
  <si>
    <t>62bf7d5c-4b2f-44d2-bd24-68401dda4d64</t>
  </si>
  <si>
    <t>62c3263b-36af-4b19-99b8-80ea4c7ab8d1</t>
  </si>
  <si>
    <t>62c5bba5-44c5-4f5a-ae0d-e1689aa45150</t>
  </si>
  <si>
    <t>62c772ce-6852-417f-9fb1-9a070e00f4ce</t>
  </si>
  <si>
    <t>62cd0952-12e1-4e8f-9f0d-070279223cfd</t>
  </si>
  <si>
    <t>62cdae94-bccb-4999-8939-a7d21d7d2db1</t>
  </si>
  <si>
    <t>62cf9a8a-e46a-4766-a554-73a0214e37b3</t>
  </si>
  <si>
    <t>63027b2a-a832-4d39-8202-eb7f60d3ca40</t>
  </si>
  <si>
    <t>63128a4f-5133-4a6d-9a10-9144eb525c4e</t>
  </si>
  <si>
    <t>6313015e-9e01-4f88-abf6-3ad5c4b05db7</t>
  </si>
  <si>
    <t>63158189-c66e-484b-a95a-9ad020ba8694</t>
  </si>
  <si>
    <t>6316a334-a91c-4fad-817e-df1706eb6865</t>
  </si>
  <si>
    <t>63337457-520a-418d-acbd-697469f299d2</t>
  </si>
  <si>
    <t>633b2a06-ff38-4237-8db6-aa235042a2af</t>
  </si>
  <si>
    <t>633de5a3-373e-4853-bdb0-187c6909586d</t>
  </si>
  <si>
    <t>63433bc4-5862-4909-8dff-317fd21ae484</t>
  </si>
  <si>
    <t>634b524e-2d62-4270-bf12-ae00aa346699</t>
  </si>
  <si>
    <t>635324b2-151a-403c-b496-f83ea10903fe</t>
  </si>
  <si>
    <t>63607c3c-8996-4fe7-8b0c-2515824b7b77</t>
  </si>
  <si>
    <t>636c6b30-2ed8-4e01-9940-ab2659cd3c39</t>
  </si>
  <si>
    <t>637df746-61d4-45b8-a455-e5fadc1157a0</t>
  </si>
  <si>
    <t>63836e7b-ecee-4901-a1c9-917a95d05e44</t>
  </si>
  <si>
    <t>63880817-005a-41c1-8fd1-0e531e5d9686</t>
  </si>
  <si>
    <t>63a15700-e583-4ee8-99d8-a36955caf7ac</t>
  </si>
  <si>
    <t>63a2eee1-6839-4d28-ba2a-defb28dace53</t>
  </si>
  <si>
    <t>63abd736-ec7a-4669-9aad-ff16bcfe76e3</t>
  </si>
  <si>
    <t>63af3502-3ffe-4161-857a-52a2b2ef4213</t>
  </si>
  <si>
    <t>63b8bf15-3cc4-45d7-a44c-11741317dbbc</t>
  </si>
  <si>
    <t>63c1b6a8-6d80-43cd-96d5-3b5fb1bd4e0f</t>
  </si>
  <si>
    <t>63dd01a0-9f0d-44a4-bab1-7e5aad63166e</t>
  </si>
  <si>
    <t>63f5fdb3-8d40-41c3-8cd9-57685c8b6d4d</t>
  </si>
  <si>
    <t>640c4085-9ffc-4242-9017-a4341b779735</t>
  </si>
  <si>
    <t>640f698b-88eb-4bf2-9159-e5781bd42be3</t>
  </si>
  <si>
    <t>6415c5ea-c768-4a73-8b47-ba12e5fac86d</t>
  </si>
  <si>
    <t>64194b40-43c9-4292-8834-4974458f3c9b</t>
  </si>
  <si>
    <t>6438e067-d463-4117-9581-4b4952a68f84</t>
  </si>
  <si>
    <t>64499520-164d-48b8-ba0d-498f50d0ff8b</t>
  </si>
  <si>
    <t>646f0880-0a57-47d2-8414-c5389036b1a1</t>
  </si>
  <si>
    <t>64811912-d0fd-4bd3-8905-d744480b7196</t>
  </si>
  <si>
    <t>6490c014-fef4-487c-aaf5-95e15ded2380</t>
  </si>
  <si>
    <t>6490feef-180f-4c81-9db2-680a2c63609d</t>
  </si>
  <si>
    <t>64947ff1-b26e-4374-8dc9-d4d222819616</t>
  </si>
  <si>
    <t>649b0171-6d5a-4801-b706-6bbf3a3ae6c1</t>
  </si>
  <si>
    <t>649ec3ff-abe1-416b-a7e3-0ad636dac2e4</t>
  </si>
  <si>
    <t>64ad2adf-870a-485f-a00c-92193395f426</t>
  </si>
  <si>
    <t>64b901a9-e3eb-49f7-a004-dc24197fa167</t>
  </si>
  <si>
    <t>64bd018e-c2aa-4626-9d6e-bd750b3eb112</t>
  </si>
  <si>
    <t>64cdc812-f89c-4597-b601-a2126aaf4a77</t>
  </si>
  <si>
    <t>64d0d87c-f4fc-46ed-8feb-a30ede822421</t>
  </si>
  <si>
    <t>64d110ae-4cc2-4b52-be5a-21d92a9f3128</t>
  </si>
  <si>
    <t>64e2183c-2a5b-4d83-a9b5-8b323f8ae0d3</t>
  </si>
  <si>
    <t>64f97e38-98f9-4962-9392-3448c3982225</t>
  </si>
  <si>
    <t>650db9aa-f446-44bb-b8f9-459fd83242d0</t>
  </si>
  <si>
    <t>651588dd-326d-42d1-9384-0e2c807af3dc</t>
  </si>
  <si>
    <t>6525105a-3468-46a1-a93d-f4d8e86c9516</t>
  </si>
  <si>
    <t>652da30f-7634-435c-bef4-ccd912631385</t>
  </si>
  <si>
    <t>653cf5c8-1bde-49ab-b179-51427d06a683</t>
  </si>
  <si>
    <t>65429503-3f80-4341-ac09-42100ed99c91</t>
  </si>
  <si>
    <t>65662bcb-908a-4257-a43a-1fd29d2bee70</t>
  </si>
  <si>
    <t>65921f69-e063-4311-bbe4-263a1a968954</t>
  </si>
  <si>
    <t>65a07e58-d1cc-44d1-998b-e6f3b5062224</t>
  </si>
  <si>
    <t>65a12094-d9a4-461f-a9a6-a4317df04696</t>
  </si>
  <si>
    <t>65ac0b69-3c41-4486-a3c6-484460ef5c28</t>
  </si>
  <si>
    <t>65ae6bf3-9985-47ea-b4b0-cc29e802c842</t>
  </si>
  <si>
    <t>65b68539-bbea-4f6f-bcd9-59a8150c01a6</t>
  </si>
  <si>
    <t>65bcf6bd-a13f-4d33-bb7e-4e2023098541</t>
  </si>
  <si>
    <t>65c2b810-65f1-4318-b164-647755f1a018</t>
  </si>
  <si>
    <t>65ccc445-4db7-4dd2-a2de-0265665eec32</t>
  </si>
  <si>
    <t>65d220d7-910a-4357-a1db-fe207b10c9a6</t>
  </si>
  <si>
    <t>65dbba32-7a61-4bd8-a9dc-78589e35c05a</t>
  </si>
  <si>
    <t>65eadcc6-3810-4a7d-96fb-1d1545d3dd4f</t>
  </si>
  <si>
    <t>65f0884a-9ff1-4453-ac10-960da279a73e</t>
  </si>
  <si>
    <t>65f1baf8-15ed-47cc-88f9-6cd5ce12538e</t>
  </si>
  <si>
    <t>65f3f1a1-93be-4a96-a699-75957a99a00e</t>
  </si>
  <si>
    <t>6602c858-f010-497f-a08a-5b5574bce523</t>
  </si>
  <si>
    <t>66092221-e590-4994-82c9-29f03bb2a852</t>
  </si>
  <si>
    <t>66112099-c6ae-4209-8b8a-0916d2ede31e</t>
  </si>
  <si>
    <t>6612d5dd-9cf3-4002-ac46-28192bdeda40</t>
  </si>
  <si>
    <t>66262549-f564-4cc0-ad9d-45c1f92a740c</t>
  </si>
  <si>
    <t>6633d3db-881a-4d9e-bad1-31bc7a528920</t>
  </si>
  <si>
    <t>663dbfbc-5161-4c17-aa9a-21de0953717f</t>
  </si>
  <si>
    <t>665a8bde-c30c-4899-9608-cf517df7ce3e</t>
  </si>
  <si>
    <t>665b9f65-d4b2-4cf1-aa77-2430ebb461a8</t>
  </si>
  <si>
    <t>666561bb-c48a-4b5b-ad04-f8fe3ad75856</t>
  </si>
  <si>
    <t>666c589e-bc6a-474f-a695-136bdd7b3251</t>
  </si>
  <si>
    <t>66763c5c-1d1a-4de1-95ce-04223610583b</t>
  </si>
  <si>
    <t>6690b55c-1f2d-48ca-8b53-09eba6bcf92a</t>
  </si>
  <si>
    <t>66a53d76-fcc3-4ef6-b265-b27e2fb45491</t>
  </si>
  <si>
    <t>66a59560-fb7c-4352-be77-1b6fa00ce74d</t>
  </si>
  <si>
    <t>66a63b2b-0b7b-4511-8cd7-96bbca2a088f</t>
  </si>
  <si>
    <t>66a6d8a1-e0b1-442d-b68b-68692117e59e</t>
  </si>
  <si>
    <t>66b3076d-e351-4a00-a7a7-6a4c1a595199</t>
  </si>
  <si>
    <t>66b616fb-b81e-4065-b431-c176bc80aa56</t>
  </si>
  <si>
    <t>66db512b-f09a-4d7e-b0ca-2e4a6559aafc</t>
  </si>
  <si>
    <t>66ea2aa2-cc0d-4936-894c-21169927cc46</t>
  </si>
  <si>
    <t>66edff4a-2656-4e22-81dc-5cf044dc21fc</t>
  </si>
  <si>
    <t>66f79683-8d71-4956-bba3-2effd0996f7e</t>
  </si>
  <si>
    <t>670b1de7-d7bb-45a5-8f4e-450d415c274a</t>
  </si>
  <si>
    <t>670c4c8c-e1f4-4e5c-962c-b4ae7754cdc6</t>
  </si>
  <si>
    <t>670d9bb4-71e2-4406-a65a-07212c428e5e</t>
  </si>
  <si>
    <t>67171793-5bfe-46ae-b4a9-fc953877ebac</t>
  </si>
  <si>
    <t>6724bce7-e550-4db1-96cd-9b2936fdad42</t>
  </si>
  <si>
    <t>67345f68-8cff-4d7a-8082-bf176e3e0ab1</t>
  </si>
  <si>
    <t>6739f57b-6d87-4e72-8d29-f32f6842a516</t>
  </si>
  <si>
    <t>674fd997-b94f-405c-8138-770a7c370f6f</t>
  </si>
  <si>
    <t>675d8de5-83b0-45b8-b9da-bc63e85a99ed</t>
  </si>
  <si>
    <t>6765eb75-fabd-416d-8fb0-b426a6c2c3f3</t>
  </si>
  <si>
    <t>67788b8a-5caf-4092-93a1-db8ab651347b</t>
  </si>
  <si>
    <t>677ec7f3-3fb6-4946-be2e-d6f30c9e6b7c</t>
  </si>
  <si>
    <t>6787fa4d-599c-4510-86fb-54f61d9ca620</t>
  </si>
  <si>
    <t>67a88ef1-81eb-46d7-8827-a6bcbe5700b3</t>
  </si>
  <si>
    <t>67b53161-a972-41a3-ad73-08d732ba1f00</t>
  </si>
  <si>
    <t>67bfa51f-0474-4648-85a6-03db90f6666b</t>
  </si>
  <si>
    <t>67c00aef-33d9-4918-983a-7856b759b889</t>
  </si>
  <si>
    <t>67c6c455-231f-4e1b-85e9-039adf28b8e1</t>
  </si>
  <si>
    <t>67d3e3cd-29a0-416e-9259-b51126beb7d1</t>
  </si>
  <si>
    <t>67dad550-8a91-4a54-813d-1f62d3f29ea3</t>
  </si>
  <si>
    <t>67e2f1b9-91a7-4884-8f2f-d06890ad58d1</t>
  </si>
  <si>
    <t>67e6a6b3-5bbe-47a5-a0e7-a1daaaddf5ce</t>
  </si>
  <si>
    <t>680515bc-9d8b-42c2-b158-dc523473242c</t>
  </si>
  <si>
    <t>680da013-09a7-449f-b6ba-1f9f417bcf44</t>
  </si>
  <si>
    <t>68121db7-a774-4ee6-9b1b-058994559358</t>
  </si>
  <si>
    <t>681970fd-96a9-4a01-8867-82726883736f</t>
  </si>
  <si>
    <t>681aff95-0e16-4d4a-975e-67a1656b79f3</t>
  </si>
  <si>
    <t>681fb10f-5e47-44d6-b9f5-56f4b30c1241</t>
  </si>
  <si>
    <t>681fe0f0-c4c2-40f3-b0e3-5fd0f0190152</t>
  </si>
  <si>
    <t>683ad42a-65b6-4deb-a74c-6e31e0f7b7a1</t>
  </si>
  <si>
    <t>6840acfd-190f-4cd2-a205-38ffd0955873</t>
  </si>
  <si>
    <t>684306ed-1c48-4178-8dd0-1aedff79b767</t>
  </si>
  <si>
    <t>6855a51d-86cc-4d89-a5db-5a65a88bc228</t>
  </si>
  <si>
    <t>685848e5-0f45-4d1d-a33a-eb03ed518679</t>
  </si>
  <si>
    <t>68698900-574f-40fe-b68b-05d5ff82a95a</t>
  </si>
  <si>
    <t>68700e41-ccf2-43fc-893e-84111dcde4dc</t>
  </si>
  <si>
    <t>68723b39-719d-45db-b7dd-ec8800d81601</t>
  </si>
  <si>
    <t>6875109b-9f1c-480d-a73b-c29981b94180</t>
  </si>
  <si>
    <t>68796719-86b2-44c1-a2c9-21260cd7db69</t>
  </si>
  <si>
    <t>688578ae-06f8-49cb-aca6-68cae8452224</t>
  </si>
  <si>
    <t>6887f24e-40f4-48a6-833e-2c6bfb7ad330</t>
  </si>
  <si>
    <t>68acccd1-c738-412c-b12c-e54aa9143a25</t>
  </si>
  <si>
    <t>68cbf40c-c307-4d24-864b-e05884d470ef</t>
  </si>
  <si>
    <t>68d217d6-7708-4678-b351-e84274a025a2</t>
  </si>
  <si>
    <t>68d25e9f-1ee7-42f5-a920-5faa2f618154</t>
  </si>
  <si>
    <t>68e8c5e0-c7bd-43a1-ab81-80b761b78c1c</t>
  </si>
  <si>
    <t>68f55cdc-8866-4bf2-9f4d-18ac3c83263f</t>
  </si>
  <si>
    <t>690205a5-ae5c-4862-9abd-881ac78e353e</t>
  </si>
  <si>
    <t>69078047-99b4-4600-9981-0ac0e5a16d81</t>
  </si>
  <si>
    <t>690ce479-1ad4-487c-bf78-84ea2a72c8b7</t>
  </si>
  <si>
    <t>6914d365-e274-49cf-83a5-35d22d62435f</t>
  </si>
  <si>
    <t>69161e6b-fd6a-4ae1-9ee1-ba0634104c81</t>
  </si>
  <si>
    <t>691ae9b2-3462-4785-833f-8a00e183a42e</t>
  </si>
  <si>
    <t>69212785-f7c5-41a0-85f2-da7cae8a3b33</t>
  </si>
  <si>
    <t>69343574-4893-4fd5-b2e9-c967f99d0fb9</t>
  </si>
  <si>
    <t>6934fa34-49f3-4699-9992-e9eb2c14e6b3</t>
  </si>
  <si>
    <t>69373940-8d57-4a5a-b8ef-9b2f362a218f</t>
  </si>
  <si>
    <t>693aa05e-a585-4853-9c70-a9e5bf1aaedd</t>
  </si>
  <si>
    <t>694870ab-4775-4251-8548-f466dbb2d8c8</t>
  </si>
  <si>
    <t>696840ce-038e-4b48-88bb-f17a0d19f238</t>
  </si>
  <si>
    <t>697359fd-4b5f-4e26-8576-aa895845d5f1</t>
  </si>
  <si>
    <t>69880178-a2ee-419a-b926-3167e0138571</t>
  </si>
  <si>
    <t>698bce5c-3bdc-499a-b543-fd9cb5a90a81</t>
  </si>
  <si>
    <t>6991e92d-85fa-4043-b7ef-749b0d57d7f1</t>
  </si>
  <si>
    <t>699adaf2-ba5c-483d-91e2-d1dde3aadebd</t>
  </si>
  <si>
    <t>699c89cb-0951-45c3-9c9b-741ffd1a080e</t>
  </si>
  <si>
    <t>699db0d4-977e-403b-a002-52ab07feebaa</t>
  </si>
  <si>
    <t>69b15951-6106-4a97-91d3-1f357a08e346</t>
  </si>
  <si>
    <t>69cd8ab9-cf6e-4c35-a611-babf7dc3a228</t>
  </si>
  <si>
    <t>69dd1503-747f-4d39-afcd-27e7aca231cc</t>
  </si>
  <si>
    <t>69e32e90-f1c5-4386-bd7c-47e82f39b5b2</t>
  </si>
  <si>
    <t>69ed1934-11fb-48c3-b929-71cff17d4baa</t>
  </si>
  <si>
    <t>69f543fe-0a9c-4ad6-aad2-27db6e5ac40b</t>
  </si>
  <si>
    <t>69f89f5b-d64b-4284-8730-ffd1c2dc3e42</t>
  </si>
  <si>
    <t>69fe10a9-a153-409c-b9cf-bfe91d02bd94</t>
  </si>
  <si>
    <t>6a23c9d1-af88-4113-958a-60a170d6a39b</t>
  </si>
  <si>
    <t>6a27d035-d73a-46c7-92a1-fbca92c84712</t>
  </si>
  <si>
    <t>6a42a49f-21a1-4b38-a953-e1c43abbcaeb</t>
  </si>
  <si>
    <t>6a42b89b-6173-4d8c-ba71-8e702a71e4a4</t>
  </si>
  <si>
    <t>6a4334bf-c98c-465f-9ba4-8f5b2dd73c10</t>
  </si>
  <si>
    <t>6a44c461-296b-414e-9b9b-afc46f5aca4a</t>
  </si>
  <si>
    <t>6a4759e7-e49d-4b5f-bfbf-d753e7bdb66d</t>
  </si>
  <si>
    <t>6a4856e0-965a-4c0d-9cc2-0881570c4c11</t>
  </si>
  <si>
    <t>6a4a5ba9-e73d-4460-8834-715c2e9b9933</t>
  </si>
  <si>
    <t>6a4a8139-d2f6-4eb9-bb4c-a74c1dbe1992</t>
  </si>
  <si>
    <t>6a53ea2a-85a1-46e2-a768-5f4115619200</t>
  </si>
  <si>
    <t>6a585127-9fbe-4c98-b8c3-22a8500cd5d4</t>
  </si>
  <si>
    <t>6a63aefd-0908-41a1-bb64-2ca3606f586e</t>
  </si>
  <si>
    <t>6aa7cd16-4902-43ec-a19a-626ed53adfc1</t>
  </si>
  <si>
    <t>6ab44033-2608-454e-9c47-182c5a252a84</t>
  </si>
  <si>
    <t>6ab6cd67-a295-4814-8761-6fdd94807dd2</t>
  </si>
  <si>
    <t>6ababe15-63d9-472a-9950-bf1e68f9a955</t>
  </si>
  <si>
    <t>6adcf9fd-c303-4923-9c3a-544b28834558</t>
  </si>
  <si>
    <t>6af09040-47bf-4567-b2bb-14e923096e80</t>
  </si>
  <si>
    <t>6af3f38b-179b-448e-bb99-d9226b0707f2</t>
  </si>
  <si>
    <t>6af65fcb-7b1c-4cf9-8b7b-55fd3eecebd2</t>
  </si>
  <si>
    <t>6b0b136e-c927-485d-afea-aed5965141ca</t>
  </si>
  <si>
    <t>6b0c1201-8447-4e46-aa71-e1b338cda6c7</t>
  </si>
  <si>
    <t>6b1a1e46-ca11-42c8-a65c-84133befe9ae</t>
  </si>
  <si>
    <t>6b1b6fe5-bba0-4db9-9c49-e0724b843267</t>
  </si>
  <si>
    <t>6b358edf-e88b-41e4-8aa9-81deba8a58c9</t>
  </si>
  <si>
    <t>6b3a5264-b0f7-4b48-8e24-207c2de04c0c</t>
  </si>
  <si>
    <t>6b3d13e3-8ec5-435b-93a6-41bc242136eb</t>
  </si>
  <si>
    <t>6b486c1f-65c2-42f9-88f7-f42bdc5c3321</t>
  </si>
  <si>
    <t>6b4d5ba1-dde7-4589-b071-93ca7dd0e3e1</t>
  </si>
  <si>
    <t>6b50082f-fbbb-45f3-bb0c-9fe4cdeac131</t>
  </si>
  <si>
    <t>6b5f977a-d999-4555-9432-723ef47b781f</t>
  </si>
  <si>
    <t>6b62c568-e5bc-41b4-a585-64f0576318d5</t>
  </si>
  <si>
    <t>6b63586a-7cfe-4f5f-a2c6-6fb5a01826f4</t>
  </si>
  <si>
    <t>6b77284e-5e89-404a-83cc-6248159cb1a5</t>
  </si>
  <si>
    <t>6b78c6fa-f287-48c2-8510-34a303b2975f</t>
  </si>
  <si>
    <t>6b975629-5545-4da2-9aab-e505b0236fc9</t>
  </si>
  <si>
    <t>6b9ec2b4-7eec-4504-834e-7b3749ba488c</t>
  </si>
  <si>
    <t>6bb32558-f673-43ba-853f-be2072d6c4e3</t>
  </si>
  <si>
    <t>6bb5d1ad-eb74-49ac-8c86-56d29bae0362</t>
  </si>
  <si>
    <t>6bb642b0-6195-42ea-8780-bf4e6c81eb4b</t>
  </si>
  <si>
    <t>6bbb75d7-74d2-4c76-a874-96c0dbb8c891</t>
  </si>
  <si>
    <t>6bd5ca24-8dbb-411f-96bc-89aad958975a</t>
  </si>
  <si>
    <t>6bd5d718-e2eb-4465-ae29-2fb742ec00e6</t>
  </si>
  <si>
    <t>6bf34bdd-e87c-4489-b775-e79c322c568d</t>
  </si>
  <si>
    <t>6c0185c7-dd67-401b-9120-56b258554771</t>
  </si>
  <si>
    <t>6c03dffe-d896-4873-ab99-8777dcd99c8a</t>
  </si>
  <si>
    <t>6c0b5ce5-184c-4447-9ce0-aa71062685bb</t>
  </si>
  <si>
    <t>6c220f76-54a7-41be-b875-e486bcaff07b</t>
  </si>
  <si>
    <t>6c39f55f-ef03-4de3-9df7-013104fc6efb</t>
  </si>
  <si>
    <t>6c3cb444-18b5-41f3-a5b2-acbf7fb056ff</t>
  </si>
  <si>
    <t>6c43c875-0a27-463e-8189-0e74e8b207be</t>
  </si>
  <si>
    <t>6c43ded0-9272-495c-ab45-c91817e12e46</t>
  </si>
  <si>
    <t>6c58c468-fdb6-4a6f-83be-b63dd8d90ff6</t>
  </si>
  <si>
    <t>6c5f8614-9e21-4638-9855-d0b441d93b24</t>
  </si>
  <si>
    <t>6c953622-dd28-4939-abf9-f27391ffa14a</t>
  </si>
  <si>
    <t>6c97f05a-4e49-4bcc-ac8f-2cded40aebcd</t>
  </si>
  <si>
    <t>6c9a6f32-927c-444e-a305-a0cfef03a74a</t>
  </si>
  <si>
    <t>6cb8a449-d187-4e9b-9d7c-a46e095bae2a</t>
  </si>
  <si>
    <t>6cc945a0-a1e0-45ba-a3cc-24db8b9a4211</t>
  </si>
  <si>
    <t>6ccc05bc-214f-467e-9220-460477bb2d87</t>
  </si>
  <si>
    <t>AccommodationAndFoodservices</t>
  </si>
  <si>
    <t>6cd54d5d-06f2-4309-9999-4c35c89f553c</t>
  </si>
  <si>
    <t>6cda9f1d-7c03-400a-8f73-3cc5ff14b58b</t>
  </si>
  <si>
    <t>6cdca914-f83f-4caa-a90a-383730afbc24</t>
  </si>
  <si>
    <t>6cf2f98f-d3bf-46bb-ac3c-be5202abc859</t>
  </si>
  <si>
    <t>6cf5acec-776b-4688-8b3b-e5eaa71128bc</t>
  </si>
  <si>
    <t>6d22f0b7-b8f3-4ab9-96b7-9fccc60f8be1</t>
  </si>
  <si>
    <t>6d2ceeb4-7bbf-4d58-bc4d-6158737f5a92</t>
  </si>
  <si>
    <t>6d30b1b8-8b5f-41b6-b35f-75c1a1f4ccf2</t>
  </si>
  <si>
    <t>6d34e0e9-7f1e-49d6-a3d8-3f189da93cca</t>
  </si>
  <si>
    <t>6d4d8bf5-f22c-48c1-9422-844f44812205</t>
  </si>
  <si>
    <t>6d5f3bbe-ba7a-45a8-a9b4-28a606c76f4c</t>
  </si>
  <si>
    <t>6d5f701b-17f4-4411-b404-d1f23c509cad</t>
  </si>
  <si>
    <t>6d716bb5-cd3c-4774-9981-c4d635c3a089</t>
  </si>
  <si>
    <t>6d74ef3d-fcf8-435a-8e49-854c1ebb584e</t>
  </si>
  <si>
    <t>6d822c79-5d47-4141-80b3-a0af294fb8fd</t>
  </si>
  <si>
    <t>6d8641d9-d605-454c-b692-0cbce809eb88</t>
  </si>
  <si>
    <t>6d8f290b-add9-470f-bfdc-8a5ce4ac69a0</t>
  </si>
  <si>
    <t>6dca2ff2-d5cd-42ba-bc0b-b8f685d76c79</t>
  </si>
  <si>
    <t>6dd2669a-29c7-4a32-9cfa-be088305089c</t>
  </si>
  <si>
    <t>6dd63191-f49e-46ea-8c40-0865948905aa</t>
  </si>
  <si>
    <t>6de6cdcc-c8fc-4b72-b4e6-00a9104b7e2e</t>
  </si>
  <si>
    <t>6df06432-3ae7-4f1f-a076-3747cb8a8fa2</t>
  </si>
  <si>
    <t>6e04173d-8151-47a6-b336-1b5e87fd715e</t>
  </si>
  <si>
    <t>6e059b03-5353-48d1-bada-f4000102860f</t>
  </si>
  <si>
    <t>6e0737bc-ad8f-47de-9a31-fe5cd986f226</t>
  </si>
  <si>
    <t>6e096f3b-a8b8-4a06-a4e5-1cd6efcb37dd</t>
  </si>
  <si>
    <t>6e0d7228-0a3a-4605-8761-be0a8dc6afa5</t>
  </si>
  <si>
    <t>6e1092a2-c326-4fa0-9748-d8a6bbe08c1b</t>
  </si>
  <si>
    <t>6e18f54e-259d-44ad-9433-67f720cbd532</t>
  </si>
  <si>
    <t>6e1e035f-79e7-489e-a145-67322b010984</t>
  </si>
  <si>
    <t>6e2a97f6-b87e-416f-876d-a92af01201d1</t>
  </si>
  <si>
    <t>6e2f8173-64e1-48df-8c3a-09e8fd7073af</t>
  </si>
  <si>
    <t>6e4ccea3-5a54-4b50-8c1a-d108e3ef1067</t>
  </si>
  <si>
    <t>6e528495-fec9-4933-89c8-525e3e16b239</t>
  </si>
  <si>
    <t>6e537c72-98f1-4803-8f7c-1170c64ef8ef</t>
  </si>
  <si>
    <t>6e550c68-2d07-4924-9a77-2b9b89209bd6</t>
  </si>
  <si>
    <t>6e55ec81-c2e8-46fc-8cac-66bbf8adf7fc</t>
  </si>
  <si>
    <t>6e575d8a-d6f7-4354-878c-7826c0153343</t>
  </si>
  <si>
    <t>6e708498-d93c-41a7-839e-de920b04eaf5</t>
  </si>
  <si>
    <t>6e7e3b82-feaa-418b-b333-dbfd3ac5fe33</t>
  </si>
  <si>
    <t>6e8a7cfd-fc20-412d-80e9-b26f8edfb3fa</t>
  </si>
  <si>
    <t>6e9767bc-787a-4aa4-99e2-c517c3c430d1</t>
  </si>
  <si>
    <t>6ea1be5c-0044-491d-8742-cef3c16a29d8</t>
  </si>
  <si>
    <t>6ed8c1d1-cd3f-46ee-82bd-a127269662a6</t>
  </si>
  <si>
    <t>6edf20cc-fe5a-44ff-bddb-077fd7d843f9</t>
  </si>
  <si>
    <t>6ee4a084-2ec8-4ca0-a141-eb6144a13e29</t>
  </si>
  <si>
    <t>6ee74656-87e1-48eb-9416-4fca4ad3ee0d</t>
  </si>
  <si>
    <t>6eea0f33-8b5a-4b83-86f5-a1560d8b824f</t>
  </si>
  <si>
    <t>6f04d0ec-1b2a-46b4-a376-1520f8440f2e</t>
  </si>
  <si>
    <t>6f14edd6-6e63-44bc-9947-f2e6c7014ae2</t>
  </si>
  <si>
    <t>6f183522-651f-4f94-9626-3c4a6c39f77d</t>
  </si>
  <si>
    <t>6f55a642-1bcb-4579-9fad-0b9b8c732560</t>
  </si>
  <si>
    <t>6f573970-6caf-4b9d-a664-3603504dedf9</t>
  </si>
  <si>
    <t>6f58e22f-a585-4d3d-b951-a973384b6fa9</t>
  </si>
  <si>
    <t>6f593e69-dafe-45c2-983d-3f5c366e9ae9</t>
  </si>
  <si>
    <t>6f66c33a-6e5d-447d-9272-7c2bbe503ff2</t>
  </si>
  <si>
    <t>6f9968b1-8140-4524-8b9d-c95c85f7eedb</t>
  </si>
  <si>
    <t>6fa4a79a-ed71-40ad-8375-1554ae72cc5e</t>
  </si>
  <si>
    <t>6fa5f60b-a6c3-459f-b96b-981c10c805d2</t>
  </si>
  <si>
    <t>6fabc58b-50dd-4c5b-a55a-256974a258a9</t>
  </si>
  <si>
    <t>6facbabb-e50d-4d95-86db-48fb2fc62362</t>
  </si>
  <si>
    <t>6fb30039-9a93-4858-96fb-1b8ef9a2c893</t>
  </si>
  <si>
    <t>6fb9ffce-43c3-4ea2-bcd6-95523377b032</t>
  </si>
  <si>
    <t>6fc4464c-f101-4793-88f3-d226df6c600e</t>
  </si>
  <si>
    <t>6fc55204-6e14-4815-a162-481313d6680b</t>
  </si>
  <si>
    <t>6fd0df2d-bb68-41fa-b3dc-f37687297367</t>
  </si>
  <si>
    <t>6fd2d68a-647c-4a52-bf91-d5478f7b141d</t>
  </si>
  <si>
    <t>6fdf8297-873b-4e78-af98-0715b509c744</t>
  </si>
  <si>
    <t>6fe657f1-a39a-45ac-b91e-4bdf0c8854b5</t>
  </si>
  <si>
    <t>6ffa1e10-1d5d-46a7-9c0c-b243f69b7f0b</t>
  </si>
  <si>
    <t>7005b66f-5b5f-495c-9ff2-9271493e225b</t>
  </si>
  <si>
    <t>7014ffc9-d353-452b-adca-4ee8e178b5bc</t>
  </si>
  <si>
    <t>701db8ea-1d9f-4b2b-ba8d-c50b70b0ad04</t>
  </si>
  <si>
    <t>70257b81-f903-4cd1-93b9-c79482c8ea40</t>
  </si>
  <si>
    <t>702ba54c-d2a3-4cf1-8a66-30539010e502</t>
  </si>
  <si>
    <t>7053a882-307a-438d-9797-8c0065543cfe</t>
  </si>
  <si>
    <t>7058c404-cd3a-414f-9943-71fd87116eb7</t>
  </si>
  <si>
    <t>70626b35-9ea6-46cb-8658-2d1e93fd094e</t>
  </si>
  <si>
    <t>706c0117-33a3-4045-9e56-cce006967be4</t>
  </si>
  <si>
    <t>706f8fcb-20f4-48cc-9f6f-d4b88fcea4b9</t>
  </si>
  <si>
    <t>70734e22-117f-4f19-bc1b-f29739cc558a</t>
  </si>
  <si>
    <t>70760322-f179-45d6-b000-55019f1ce4c7</t>
  </si>
  <si>
    <t>70785b15-3596-446d-b980-bf6e06b82bfa</t>
  </si>
  <si>
    <t>707f725c-04f1-4231-80ac-4e1c5ad8a0dd</t>
  </si>
  <si>
    <t>709b921a-3b99-49fc-9386-827e7df58ce3</t>
  </si>
  <si>
    <t>70a698a9-0963-4562-bd5b-bacf75f315a7</t>
  </si>
  <si>
    <t>70b07392-d728-41c5-b1e5-e40a15caf70b</t>
  </si>
  <si>
    <t>70b4ae58-f313-44c4-bfbb-224841457377</t>
  </si>
  <si>
    <t>70b8f447-14ea-4b8a-9da3-c160caf51c84</t>
  </si>
  <si>
    <t>70be5715-b713-44fc-b435-4f323d17a88c</t>
  </si>
  <si>
    <t>70c2d222-3e17-4c8b-bb45-6d54d0d41065</t>
  </si>
  <si>
    <t>70c3137e-b57b-4c23-b7ec-a4165651a098</t>
  </si>
  <si>
    <t>70c8003a-9fa1-4396-806c-fa54e6b5583c</t>
  </si>
  <si>
    <t>70c945c7-6c11-4f07-b070-2a359a507a31</t>
  </si>
  <si>
    <t>70d6b5a6-f8eb-444e-a0a3-2b5a0b433035</t>
  </si>
  <si>
    <t>70f1b569-8d2b-4b31-a7d0-2395c8f4cd5d</t>
  </si>
  <si>
    <t>70fd17e4-4a66-4002-9326-9ee4f36968e8</t>
  </si>
  <si>
    <t>70fe9489-3e85-4508-840b-1175773e193a</t>
  </si>
  <si>
    <t>710e1d16-8fdf-4960-8d6a-3f127263db99</t>
  </si>
  <si>
    <t>7119190f-1fc3-409e-95c9-c6d41b18c06d</t>
  </si>
  <si>
    <t>71232c9d-8814-4524-95cc-da16a0db8ddd</t>
  </si>
  <si>
    <t>7123c970-44a8-4573-b13d-037363ac5f7d</t>
  </si>
  <si>
    <t>712590b9-d751-440f-aafc-a4cadea6e0fa</t>
  </si>
  <si>
    <t>7127c533-92e7-4860-86e2-7fe691e3bc89</t>
  </si>
  <si>
    <t>712d949d-6d6a-4e5d-a865-0625db566f07</t>
  </si>
  <si>
    <t>7139f668-c826-45b2-afc4-8130a3622faa</t>
  </si>
  <si>
    <t>7141fc2e-a89f-4650-abb7-a8bb545c24b6</t>
  </si>
  <si>
    <t>7142f0d7-2f62-49cf-b7ef-1bb025f76755</t>
  </si>
  <si>
    <t>7146b40a-3c28-402b-9962-e126fe5ad559</t>
  </si>
  <si>
    <t>714f5b3d-e536-41b9-987e-5735ab9d2213</t>
  </si>
  <si>
    <t>716287d1-fd79-457e-ac0f-bbb8908041bc</t>
  </si>
  <si>
    <t>7164a13d-d198-46ec-8fa6-7d3a8f27ce78</t>
  </si>
  <si>
    <t>71690a2f-d73a-4381-92e5-209cac004eca</t>
  </si>
  <si>
    <t>716b77e5-da02-4d01-a141-99788c7aa156</t>
  </si>
  <si>
    <t>717931d6-cbe3-4c7f-b1d4-b4c9215dbcb4</t>
  </si>
  <si>
    <t>717a1354-9d77-4dd8-9469-e76270ea1a31</t>
  </si>
  <si>
    <t>7184892b-6277-4491-8f6f-99941d5c20dd</t>
  </si>
  <si>
    <t>718e5d1d-de00-4be2-8c9a-5db4047e2ae2</t>
  </si>
  <si>
    <t>719e4aa7-605b-49ab-93a8-b06ac226eaac</t>
  </si>
  <si>
    <t>719ed828-1829-4b0c-8e7c-65fe52edd7d2</t>
  </si>
  <si>
    <t>71af01fb-868d-4fc4-b5e4-2a4a2afbbbd5</t>
  </si>
  <si>
    <t>71b38443-9c0f-4ad7-bec4-b87d1b29832a</t>
  </si>
  <si>
    <t>71b59775-982e-4cbc-81e0-01b51a59b4ae</t>
  </si>
  <si>
    <t>71bdb401-5fd3-4cfe-a2d5-93b1058b66de</t>
  </si>
  <si>
    <t>71d9572a-208b-4a3c-a538-0ac7c70901df</t>
  </si>
  <si>
    <t>71db236c-8bae-4946-82b1-1de1be9c3b10</t>
  </si>
  <si>
    <t>71e03568-c32a-49c4-a686-d182d25fa634</t>
  </si>
  <si>
    <t>71f87b7a-1a68-4b4a-ab47-478d31cb58fa</t>
  </si>
  <si>
    <t>71fed0e7-598a-4c9d-b5e0-18a231921fff</t>
  </si>
  <si>
    <t>7211bbb1-7b58-4879-a687-753bf94929f3</t>
  </si>
  <si>
    <t>7221dc10-eec1-4c7d-a8fa-5868840371b1</t>
  </si>
  <si>
    <t>722d5300-79b3-4b70-aae6-9981de415e85</t>
  </si>
  <si>
    <t>72484276-c9b8-4734-9eb6-7325e1633cf1</t>
  </si>
  <si>
    <t>72590dab-60c9-4e7f-ac38-1aee72c7a981</t>
  </si>
  <si>
    <t>7272766f-e38f-4ac6-927a-5ef67da22baa</t>
  </si>
  <si>
    <t>72776479-d280-4aed-95a9-14443aa0577e</t>
  </si>
  <si>
    <t>728ecb64-f56a-4d57-a57c-0d9a01387cde</t>
  </si>
  <si>
    <t>729fa0a6-720f-41ae-a5b3-4e56a4ae2644</t>
  </si>
  <si>
    <t>72b692f4-fe0f-4ee9-8270-8f9b1670dd7e</t>
  </si>
  <si>
    <t>72c6fc9d-ee79-4e19-ac61-3377e67b43ca</t>
  </si>
  <si>
    <t>72cb4678-222c-4189-8f26-82fb88d8ad3b</t>
  </si>
  <si>
    <t>72d23dd9-d2ac-43d6-a1e7-fe99162b3fd0</t>
  </si>
  <si>
    <t>72d5f442-8f58-4835-95db-0ce7c989f715</t>
  </si>
  <si>
    <t>72df95b6-b599-4c01-a1e3-e085f0dbfe10</t>
  </si>
  <si>
    <t>72e5eb79-eeee-4458-86b0-707452f99d8d</t>
  </si>
  <si>
    <t>72e947d0-3c3b-4f96-b9f8-5b1a851dc80d</t>
  </si>
  <si>
    <t>72f0f174-d270-44f1-a496-b9bc3b9dfcd0</t>
  </si>
  <si>
    <t>72f43506-6af7-4194-a321-00ead7727cc3</t>
  </si>
  <si>
    <t>730e349e-2396-4e4e-a38b-8d783eab39d3</t>
  </si>
  <si>
    <t>73105596-20da-4646-8167-8efb1428186b</t>
  </si>
  <si>
    <t>732e80c1-2630-4c82-89cf-b0fb13a1cedb</t>
  </si>
  <si>
    <t>733670f7-fa31-4894-9540-ea5cd6baeb09</t>
  </si>
  <si>
    <t>7339104d-cd4e-4835-9d31-e5df0c5b30ca</t>
  </si>
  <si>
    <t>73492b03-7ef1-4b07-b434-c8a685020e79</t>
  </si>
  <si>
    <t>7349597a-2d86-4649-a9ba-0a049f409938</t>
  </si>
  <si>
    <t>73611304-7530-401d-8e41-ce3a2b022157</t>
  </si>
  <si>
    <t>73769308-f9c7-41c5-b92b-43baba5bc9dd</t>
  </si>
  <si>
    <t>7376b91e-278f-4fa6-b52b-6981a2f5d220</t>
  </si>
  <si>
    <t>737845f4-7d1b-4c70-83bf-b3806a02b05c</t>
  </si>
  <si>
    <t>738958a2-50fa-4f67-9c26-7ff5f1b4216a</t>
  </si>
  <si>
    <t>738ab976-430a-436d-839f-cb7f0eb86627</t>
  </si>
  <si>
    <t>739657a1-b11d-4471-8809-9f3e4825794e</t>
  </si>
  <si>
    <t>739a0d79-e2ef-4491-8b1e-94f501956bb4</t>
  </si>
  <si>
    <t>73a03134-78cd-4e93-9b5f-4e2f09f3195e</t>
  </si>
  <si>
    <t>73a5c778-384f-4a53-949e-a92046b6cf8e</t>
  </si>
  <si>
    <t>73af60a9-12b8-4b1b-af4d-52b1d5992008</t>
  </si>
  <si>
    <t>73b0578d-6d1e-4f68-a5e8-9731c87b430f</t>
  </si>
  <si>
    <t>73beffe6-915d-4e83-8671-a0bc2a5a556c</t>
  </si>
  <si>
    <t>73ce6817-1c29-485a-b5fe-073d09d90093</t>
  </si>
  <si>
    <t>73d90983-3990-4875-b700-3a0ec466bf50</t>
  </si>
  <si>
    <t>73ecbe50-d6ac-4df0-87f5-bf4881dc797a</t>
  </si>
  <si>
    <t>73f51d06-357b-45d2-8106-ea757e82faad</t>
  </si>
  <si>
    <t>7405e725-4caf-4830-bf3e-e259f65b4428</t>
  </si>
  <si>
    <t>74124876-231d-4746-a450-1215a1dce634</t>
  </si>
  <si>
    <t>74256f8c-e33a-47e9-a293-46ccaaa92c3e</t>
  </si>
  <si>
    <t>742f6f04-6102-4310-986f-d1975f59a295</t>
  </si>
  <si>
    <t>743e81b6-d087-433c-a110-3753590dea6a</t>
  </si>
  <si>
    <t>745758ed-7e4d-4194-964a-e979fe716aaa</t>
  </si>
  <si>
    <t>745889ad-db0b-42c9-a36b-1f6ad4144e71</t>
  </si>
  <si>
    <t>74612086-475e-494f-865d-0cab3f3f8833</t>
  </si>
  <si>
    <t>746424fc-ebb4-489c-aa96-a4066bea62ff</t>
  </si>
  <si>
    <t>74698452-3862-4598-b4c2-459a7112cba6</t>
  </si>
  <si>
    <t>746e7813-0517-472a-8db5-5b5da348d7af</t>
  </si>
  <si>
    <t>746fe507-60df-4efc-a6e8-0597bd1c8842</t>
  </si>
  <si>
    <t>74732b0e-4e1a-4c96-9a0f-1a9a2b8f1f2e</t>
  </si>
  <si>
    <t>74745dc9-6da2-472b-a8d8-973a2005bbc1</t>
  </si>
  <si>
    <t>74760e2c-64b4-4214-b180-c9d118ab2d8c</t>
  </si>
  <si>
    <t>747cebba-f689-46ee-a36d-ff0248dd668d</t>
  </si>
  <si>
    <t>748abe54-8c88-4f61-a277-5ac676819d8e</t>
  </si>
  <si>
    <t>748d9aa4-35f4-4b41-9c93-aad551807fdb</t>
  </si>
  <si>
    <t>749ab121-2b9a-4b95-aad4-054e41d7c00b</t>
  </si>
  <si>
    <t>74a5349a-8816-48fe-af7b-a0a6605dd89b</t>
  </si>
  <si>
    <t>74c90809-62d4-4feb-929b-8ffda0a552be</t>
  </si>
  <si>
    <t>74d49fad-7d2a-455e-8665-60fa8e53ef20</t>
  </si>
  <si>
    <t>74d69624-e531-4316-9a99-17fa7468d38f</t>
  </si>
  <si>
    <t>74dd6917-2042-4ed7-9a65-e2fa06bddd38</t>
  </si>
  <si>
    <t>74ebf6bc-a3f0-4989-b806-dcfbd124175b</t>
  </si>
  <si>
    <t>74f1af9d-1e25-4829-80c4-99c5838f8e52</t>
  </si>
  <si>
    <t>74f8964c-bde3-4be0-a713-691cd0012daa</t>
  </si>
  <si>
    <t>7504c51c-f5b6-4bc4-88aa-dce9fa7377c7</t>
  </si>
  <si>
    <t>752dd4a9-4226-455a-b9ad-9f1f53d41e72</t>
  </si>
  <si>
    <t>75326f8f-7495-4894-80bf-0642d6c7cdf1</t>
  </si>
  <si>
    <t>753f2047-bc7e-4e20-9705-6006031288af</t>
  </si>
  <si>
    <t>75405bb8-9b28-43ca-a001-01b03a810aa1</t>
  </si>
  <si>
    <t>75549b14-926f-426a-99f9-058b90f5df30</t>
  </si>
  <si>
    <t>755cd157-e8cd-4e7a-b5a7-d50029761b6a</t>
  </si>
  <si>
    <t>756e220f-639c-4b44-ac15-0d1392cf2f06</t>
  </si>
  <si>
    <t>7587af5f-f44a-4af1-9a4a-48e5b03775c7</t>
  </si>
  <si>
    <t>758f306c-ef29-4a43-88db-468f793ecb37</t>
  </si>
  <si>
    <t>7593e314-346e-48a7-9723-f9a3e67bf7e0</t>
  </si>
  <si>
    <t>759cdee4-edcb-4460-9c69-4cfbede75ccf</t>
  </si>
  <si>
    <t>75a15c11-cfcb-4ee8-a35d-0af7797493a5</t>
  </si>
  <si>
    <t>75ac1d6b-7a0d-4601-8a30-8c17a6efdd2e</t>
  </si>
  <si>
    <t>75bc0243-ea2a-4814-ae46-d78ecd12b048</t>
  </si>
  <si>
    <t>75bc8059-ba73-4cab-9317-6d8e0ed4ca94</t>
  </si>
  <si>
    <t>75bec8e1-7436-4666-aabb-0cd243f25b6f</t>
  </si>
  <si>
    <t>75c55476-29d1-4004-83f9-f0384a16801a</t>
  </si>
  <si>
    <t>75c767ff-8a21-4b22-a941-044cd64130f1</t>
  </si>
  <si>
    <t>75cbb05f-160e-4e04-95ba-6a540bc3b65d</t>
  </si>
  <si>
    <t>75cdfa8f-7b38-4788-8690-970f678077e9</t>
  </si>
  <si>
    <t>75d243dd-dfe7-4c55-bd0c-50a46afd147c</t>
  </si>
  <si>
    <t>75d47140-7583-4985-8d00-ccbdda9cdced</t>
  </si>
  <si>
    <t>75d58998-2586-433f-9966-7ed054588f01</t>
  </si>
  <si>
    <t>75d6adeb-96ee-44bc-a0b1-7ddbe61aef1b</t>
  </si>
  <si>
    <t>75d9bad8-9ed5-4e3a-9d77-c2fdbc9430df</t>
  </si>
  <si>
    <t>75dfb0e8-3c4c-43f8-8d90-a56a951a3cd7</t>
  </si>
  <si>
    <t>75f43321-a74e-460b-b6a8-47bd3cd529cf</t>
  </si>
  <si>
    <t>760b82c0-63bc-4434-a1f5-62f9e3aa616d</t>
  </si>
  <si>
    <t>760f2c1d-6db8-4c29-8bb8-ed236b9b68ea</t>
  </si>
  <si>
    <t>7637cd81-908a-441a-95c0-4b4fd279c28a</t>
  </si>
  <si>
    <t>763cf210-856c-461d-ad60-818b2d08f5b1</t>
  </si>
  <si>
    <t>763e4431-7f79-4a8d-be78-9ad722bb5577</t>
  </si>
  <si>
    <t>764b3fc6-b2c7-46d7-841d-92c186c21d61</t>
  </si>
  <si>
    <t>764ec3c5-affc-48d8-ac7f-c7ea099c74c0</t>
  </si>
  <si>
    <t>7652c3cb-eb80-4efa-9ce2-f753aac238c1</t>
  </si>
  <si>
    <t>7659fe5c-a440-43bb-9a55-464bd14ae46c</t>
  </si>
  <si>
    <t>766073e4-09d5-40ac-a270-8d2d1560e703</t>
  </si>
  <si>
    <t>766937c0-7d20-4a38-8e1f-f4ceb2503ea0</t>
  </si>
  <si>
    <t>766c334c-ecb5-48a5-8c84-fa1c1e128074</t>
  </si>
  <si>
    <t>766d0a3f-ce79-4fb3-bf51-b31f4a8c914c</t>
  </si>
  <si>
    <t>768296b2-094d-49d3-ab2d-31d19f05b377</t>
  </si>
  <si>
    <t>768523dc-b84f-43ab-9d40-acbad1379abe</t>
  </si>
  <si>
    <t>76a3f057-5647-4233-a9da-ed1ccfda6e79</t>
  </si>
  <si>
    <t>76b5ec14-ad67-443e-9b92-02ba826650b0</t>
  </si>
  <si>
    <t>76be2ad9-dbfa-4eb9-ab64-6ec53f0e4f03</t>
  </si>
  <si>
    <t>76d4b064-95e3-4463-a6d0-927fbe1aef44</t>
  </si>
  <si>
    <t>770948e6-050f-429d-9eb4-a5fa9f64b98b</t>
  </si>
  <si>
    <t>77223faa-b106-4014-b564-61e4f07e53ce</t>
  </si>
  <si>
    <t>77275b89-eea3-4ede-9e81-7c7931ba0c03</t>
  </si>
  <si>
    <t>77284756-1a25-424b-95f0-211f703a72a7</t>
  </si>
  <si>
    <t>773d97c6-309e-4faa-a18c-15ffc2226ae4</t>
  </si>
  <si>
    <t>77580692-7642-455b-aeef-7583c390f32d</t>
  </si>
  <si>
    <t>77617573-91a6-4e6e-af87-abde398f8070</t>
  </si>
  <si>
    <t>77655a3a-3258-4a58-b4e6-034c9aefbe9a</t>
  </si>
  <si>
    <t>7769423e-0628-43c0-8977-5925727bf5d6</t>
  </si>
  <si>
    <t>776ba01f-b8ae-42bc-ac76-9fc61fb258cc</t>
  </si>
  <si>
    <t>7770172e-89f2-47e4-93af-0aca569f324a</t>
  </si>
  <si>
    <t>7771cafc-03fe-4cae-8f3a-2817c3fe830f</t>
  </si>
  <si>
    <t>777fe722-7478-4118-ace0-1c0e56403df5</t>
  </si>
  <si>
    <t>778065b7-3af2-4aee-9ce5-57ca5615fdf1</t>
  </si>
  <si>
    <t>778c34cb-55e0-4f53-9ff4-97c72eddfa4e</t>
  </si>
  <si>
    <t>778ef13c-fa7c-4b35-9913-ae04d8848fbb</t>
  </si>
  <si>
    <t>779c6454-5b9a-4d65-8009-a953318ea1a3</t>
  </si>
  <si>
    <t>77abf511-e897-4233-9c59-b80d19ba69d0</t>
  </si>
  <si>
    <t>77acc90c-60aa-49eb-9318-05a2fab075b2</t>
  </si>
  <si>
    <t>77bd219c-2678-485b-b944-cbdd45006824</t>
  </si>
  <si>
    <t>77c022d5-b653-482c-a0ff-fcd0ae72e5c1</t>
  </si>
  <si>
    <t>77c796d8-048a-4b3e-95b2-58eae80cc6ed</t>
  </si>
  <si>
    <t>77ccb617-308b-4f88-9c41-4d0046252175</t>
  </si>
  <si>
    <t>77d0f546-4413-4e59-8d4b-2781e5a94919</t>
  </si>
  <si>
    <t>77d2ca57-b218-4662-b172-bb5e61c6bffd</t>
  </si>
  <si>
    <t>77e3e5aa-4776-4e8c-aa5e-914e7118d680</t>
  </si>
  <si>
    <t>77fab17c-7871-41b2-9e8f-196c9dcb0ab4</t>
  </si>
  <si>
    <t>77fd61c6-0809-4c5f-81fe-9c87ed2d9ac0</t>
  </si>
  <si>
    <t>78066efb-0ca8-4f11-bd50-e01c7039f88f</t>
  </si>
  <si>
    <t>78072a00-6922-4453-a4e1-db345942fe3c</t>
  </si>
  <si>
    <t>7808040a-829d-4375-99f5-48993ac11d52</t>
  </si>
  <si>
    <t>780a473d-082a-4197-a4fb-8662440d8bd6</t>
  </si>
  <si>
    <t>7811a23e-de35-4024-80eb-256e6160494e</t>
  </si>
  <si>
    <t>782dff7d-f7f9-4912-94e7-faf6d61b9fe9</t>
  </si>
  <si>
    <t>784704d1-9d62-4ecc-91d2-dd49b3a2beee</t>
  </si>
  <si>
    <t>7859e70a-2549-45a0-8a94-e388ca540715</t>
  </si>
  <si>
    <t>785c781e-4fb9-428d-9fb6-bde18e756167</t>
  </si>
  <si>
    <t>788492d5-8917-423d-8c73-45e18bb188a8</t>
  </si>
  <si>
    <t>7888fa0f-709f-4854-9402-e3108f603f74</t>
  </si>
  <si>
    <t>78a10af8-e2d3-4292-8bd4-db25216dd835</t>
  </si>
  <si>
    <t>78b4eeb4-99e0-4f9e-8c42-097211d0ef64</t>
  </si>
  <si>
    <t>78c24887-3215-4ad0-9da4-6a1c2c759ef3</t>
  </si>
  <si>
    <t>78d39697-d463-47d3-9618-08f5d3daf3db</t>
  </si>
  <si>
    <t>78d5bca2-9579-47d3-9a7a-6fd10834ae78</t>
  </si>
  <si>
    <t>78e46377-3162-44ba-814f-f71abbba86b1</t>
  </si>
  <si>
    <t>78e8f6cf-f908-4757-bdf4-8770b5fb1492</t>
  </si>
  <si>
    <t>78e93158-eaa0-41fe-aa4d-a06cc51279fa</t>
  </si>
  <si>
    <t>78ed7fc3-8264-4138-87a1-638b35983af8</t>
  </si>
  <si>
    <t>79015bb5-8051-4fa4-a01a-336adf4507cd</t>
  </si>
  <si>
    <t>79022809-2806-4506-9fd7-3e692c81c6d4</t>
  </si>
  <si>
    <t>790390f7-8a3c-4167-98a7-064142012bff</t>
  </si>
  <si>
    <t>7904be1f-c714-40b9-b722-003c3722add0</t>
  </si>
  <si>
    <t>7904cfa0-80c9-4c51-a12b-f384ec4f53a5</t>
  </si>
  <si>
    <t>791ae274-5ab2-4736-81ac-d4a60d16838b</t>
  </si>
  <si>
    <t>791e00ac-ebfd-4586-b873-46fa5875c5fe</t>
  </si>
  <si>
    <t>791f688c-901d-4c2c-8e85-254f9d73e439</t>
  </si>
  <si>
    <t>7922cd9f-606a-4924-925e-ccfabd0195fa</t>
  </si>
  <si>
    <t>793189ee-7119-4ea1-a585-6d979e966556</t>
  </si>
  <si>
    <t>793d1948-2368-47c4-92e7-5e156001fb67</t>
  </si>
  <si>
    <t>7945c092-f599-467c-96ab-a979a2edcd07</t>
  </si>
  <si>
    <t>79474044-e1ed-4e96-9fc3-f1f84e9a0ad3</t>
  </si>
  <si>
    <t>7952f12c-7491-46bf-9e1d-fe1cc952d8fb</t>
  </si>
  <si>
    <t>7953fd9f-f6a3-4800-b632-0457ebd91e4c</t>
  </si>
  <si>
    <t>79584330-c7c9-4706-a7be-3d043f4da966</t>
  </si>
  <si>
    <t>7963261f-3e7f-42f7-ba1e-a2b4ace494a9</t>
  </si>
  <si>
    <t>796aee12-0583-4bfb-95ba-73fde88a3ceb</t>
  </si>
  <si>
    <t>796d7427-1967-4d47-85af-0aafc50b9436</t>
  </si>
  <si>
    <t>797643a9-0fb1-4479-810e-4f95027e5263</t>
  </si>
  <si>
    <t>797c8857-c42b-4f98-9c22-94d086d01454</t>
  </si>
  <si>
    <t>797e4f9f-ecef-48e2-b4e2-ee8c45766535</t>
  </si>
  <si>
    <t>79b0baab-746c-475b-92d3-4db42caf5247</t>
  </si>
  <si>
    <t>79baaeb1-af0b-4599-99bf-9c8939629753</t>
  </si>
  <si>
    <t>79bb8ddd-79a6-4745-aacf-8a0c5f6b992e</t>
  </si>
  <si>
    <t>79bf0049-4931-49df-a87a-ef14061d5450</t>
  </si>
  <si>
    <t>79cf50b0-21fb-4b2e-a006-40955fb28095</t>
  </si>
  <si>
    <t>79e160af-9ec2-42e0-a288-7f22cb51d01b</t>
  </si>
  <si>
    <t>79e79bab-1836-4a62-a3ec-6962ceb3cf9f</t>
  </si>
  <si>
    <t>79e84335-f30b-46d3-89ae-80be084b3c5d</t>
  </si>
  <si>
    <t>79f80529-a6ce-4d9f-aaf0-b30c1f602d08</t>
  </si>
  <si>
    <t>79fc5fca-870b-4303-9f98-b3fee3b518f4</t>
  </si>
  <si>
    <t>7a0feedd-7d7f-4372-a45b-4d662f2f8590</t>
  </si>
  <si>
    <t>7a20dbbf-e4ec-49fd-9855-40d3c373b400</t>
  </si>
  <si>
    <t>7a21a467-314d-45c3-9b01-1119da9e19a9</t>
  </si>
  <si>
    <t>7a31742a-915d-4cd6-a6ac-769228b74cbc</t>
  </si>
  <si>
    <t>7a32d343-5258-44b0-b32b-8524d4347d8c</t>
  </si>
  <si>
    <t>7a39d3a5-b5a5-410c-b32e-dd8cb15b01dc</t>
  </si>
  <si>
    <t>7a3d456e-4413-4267-836a-731375adfe86</t>
  </si>
  <si>
    <t>7a6db3e5-2b03-45e1-9352-f5db00b4a6f4</t>
  </si>
  <si>
    <t>7a9143a3-12d2-4e8c-a7c3-da2bbb29e51b</t>
  </si>
  <si>
    <t>7a951fdd-aed8-4148-ade2-40458efefe46</t>
  </si>
  <si>
    <t>7a9666db-4433-4051-9516-810f8461757c</t>
  </si>
  <si>
    <t>7a9b9551-ed11-4ce8-b9ee-3da5f8ab45e1</t>
  </si>
  <si>
    <t>7aaaa71e-5123-4902-9c15-b8cfe1b5bab0</t>
  </si>
  <si>
    <t>7ad279d5-bef4-44b5-979c-f10c103006fc</t>
  </si>
  <si>
    <t>7ad8cdf0-b1b7-42cb-902c-377760d887fb</t>
  </si>
  <si>
    <t>7ad8f434-fec8-4a47-ac99-091aec5bf7f2</t>
  </si>
  <si>
    <t>7ad90afa-4dd4-4f4e-b209-6132a83b61d0</t>
  </si>
  <si>
    <t>7ae484a3-f96d-486b-822a-a87283951d49</t>
  </si>
  <si>
    <t>7af55f56-a1ee-4740-8a1d-c0ee258e60b3</t>
  </si>
  <si>
    <t>7af8f7a1-9ef4-408f-b4e4-fd02d3030dc7</t>
  </si>
  <si>
    <t>7b0668ad-21d5-4b5a-9e24-c659fa9acd27</t>
  </si>
  <si>
    <t>7b2c7dd1-9e42-4bb8-89e2-a854f035ddaf</t>
  </si>
  <si>
    <t>7b41f79a-48f7-4a7a-bc48-58877411b4a8</t>
  </si>
  <si>
    <t>7b482617-06d2-4190-8517-4d5a97e476f4</t>
  </si>
  <si>
    <t>7b49a46c-c59c-43e4-987b-0092d1e7ab81</t>
  </si>
  <si>
    <t>7b539179-3c8b-4bfb-a44e-347915954219</t>
  </si>
  <si>
    <t>7b62bf8e-560e-49ed-b1e6-882d2433a9fb</t>
  </si>
  <si>
    <t>7b72ebbf-7d58-4109-9423-ab0d8408a323</t>
  </si>
  <si>
    <t>7b7b813c-f48e-4dcc-8ce8-feddd7ce2455</t>
  </si>
  <si>
    <t>7b7d89e1-29da-48ab-b132-78e381dd43a8</t>
  </si>
  <si>
    <t>7b7fc6a5-60ac-422a-a032-b25b1fae4670</t>
  </si>
  <si>
    <t>7b7fd35f-0d12-452c-897b-509ed888e632</t>
  </si>
  <si>
    <t>7b8f4160-b329-4c65-adbc-7f8e97f37138</t>
  </si>
  <si>
    <t>7ba66790-3af9-4f4f-8a9a-d341bbdb5cf7</t>
  </si>
  <si>
    <t>7bac4b6d-df4e-4699-9281-7cfbcbb0b8bd</t>
  </si>
  <si>
    <t>7bc371c1-b485-45f9-b782-d5e7d70cdc1f</t>
  </si>
  <si>
    <t>7bc385f7-e0bc-4a84-bb35-b83b70e3de8c</t>
  </si>
  <si>
    <t>7bc45aa5-bd26-4af2-83f0-6a3991acf906</t>
  </si>
  <si>
    <t>7bd4d9c8-6619-4bc2-9be0-581635c18b02</t>
  </si>
  <si>
    <t>7bd89922-7b5c-4452-b766-87864b703af3</t>
  </si>
  <si>
    <t>7be0917d-123d-4988-a72f-d94bd7cdb227</t>
  </si>
  <si>
    <t>7bea3f09-8af1-4f36-b3b9-25521ff8c4cd</t>
  </si>
  <si>
    <t>7c11f223-4acc-4939-ace8-c6bbf6542d98</t>
  </si>
  <si>
    <t>7c16dd0f-f8c7-4d65-8cc0-1ab6c5d83c67</t>
  </si>
  <si>
    <t>7c22640e-2d85-4148-9f88-e8da7e662220</t>
  </si>
  <si>
    <t>7c342896-7498-417b-ab80-b715917b162b</t>
  </si>
  <si>
    <t>7c34c639-34a0-424a-a978-9cca3ba128b3</t>
  </si>
  <si>
    <t>7c424b7b-a5bf-4c21-9e58-c025a8cd4b20</t>
  </si>
  <si>
    <t>7c4428f1-4ddc-4595-b096-143f8be09502</t>
  </si>
  <si>
    <t>7c572c71-f42f-4861-8363-2726ea658a0e</t>
  </si>
  <si>
    <t>7c5b1dd6-c374-4c3f-9df6-9eb0c792ed6b</t>
  </si>
  <si>
    <t>7c6310d2-40da-4aff-bc7f-0cc1b100c63b</t>
  </si>
  <si>
    <t>7c6be772-f16c-41f8-9dff-5a75c037dc44</t>
  </si>
  <si>
    <t>7c6d74a2-c4ce-4cf5-a77b-eac0f90ed9cb</t>
  </si>
  <si>
    <t>7c793bc4-a9e0-4bc9-878a-577e59f226f0</t>
  </si>
  <si>
    <t>7c8a12af-9e51-488c-8b18-4bd23384d537</t>
  </si>
  <si>
    <t>7c8b0b9f-a85f-4889-b73c-087899cc367e</t>
  </si>
  <si>
    <t>7c8f3ee1-d465-4f9e-b31a-3ba9f26e7203</t>
  </si>
  <si>
    <t>7ca11594-2513-4de4-ac37-c98c7cf3278e</t>
  </si>
  <si>
    <t>7cb5f127-e546-485b-b205-d1d9de37baea</t>
  </si>
  <si>
    <t>7cbf8299-41d7-4d0c-b885-a6579040260b</t>
  </si>
  <si>
    <t>7cdf0a8e-2194-44c8-9169-abb1a2306bb6</t>
  </si>
  <si>
    <t>7ce804ce-f5ab-454c-9da5-839e2ddf9bd3</t>
  </si>
  <si>
    <t>7cfe4648-a34d-4cb8-9f62-f006b33345c7</t>
  </si>
  <si>
    <t>7cfecfe5-11e6-40fe-9ad1-d1cfef0fb2ac</t>
  </si>
  <si>
    <t>7d198998-057b-42cb-b788-1efde2eea435</t>
  </si>
  <si>
    <t>7d2901a2-45ca-4392-8cb9-27432563b741</t>
  </si>
  <si>
    <t>7d402451-caa8-4136-b89b-548c821fd912</t>
  </si>
  <si>
    <t>7d411826-f8cc-44ee-af0f-5843c93b2926</t>
  </si>
  <si>
    <t>7d481e1f-53b7-49e1-af1e-5c2bb482d94a</t>
  </si>
  <si>
    <t>7d4825be-3aee-443c-a395-52e65d1fca63</t>
  </si>
  <si>
    <t>7d524867-fee2-413a-8edd-a1119562651e</t>
  </si>
  <si>
    <t>7d5a165e-ff60-47c8-920a-7204fcad857f</t>
  </si>
  <si>
    <t>7d5bd0ba-8b7f-401c-a08d-2f7393456433</t>
  </si>
  <si>
    <t>7d7cb199-67ee-4bde-8a55-43bbef993a9c</t>
  </si>
  <si>
    <t>7d7d8d02-5a22-4673-bbe7-74ec3468a7d9</t>
  </si>
  <si>
    <t>7d8f54c1-bb5b-4396-8b5e-a1fbfa0ca5d6</t>
  </si>
  <si>
    <t>7d90f4f6-7679-4cb4-8bb9-11839d6a54e9</t>
  </si>
  <si>
    <t>7d945b12-6a6e-44c7-8776-b66fbd6e40df</t>
  </si>
  <si>
    <t>7d9f7dfd-215a-446b-ae08-ad58d18dad0a</t>
  </si>
  <si>
    <t>7daeee40-41af-43b3-97f2-2c7491225813</t>
  </si>
  <si>
    <t>7db0bcb8-0f32-4890-8e12-a3381824e5b1</t>
  </si>
  <si>
    <t>7db57467-e571-4f6b-b74d-b482e63934c3</t>
  </si>
  <si>
    <t>7dbc3507-6404-422b-a024-9f31748e5123</t>
  </si>
  <si>
    <t>7dbd25bd-bfab-4713-a4e2-e2edc5fe3c1d</t>
  </si>
  <si>
    <t>7dd668c8-894f-4d29-977c-48460469690e</t>
  </si>
  <si>
    <t>7dd9aa1e-122f-4a1e-b929-476a0bd5a268</t>
  </si>
  <si>
    <t>7ddb68dc-546d-447d-9196-ccd3effb5cf1</t>
  </si>
  <si>
    <t>7ddfa793-471f-45f9-b312-0cd6c4c08d3a</t>
  </si>
  <si>
    <t>7de4d4ba-0b88-41ef-9abf-2f1bbc8c4dce</t>
  </si>
  <si>
    <t>7e07709a-8e03-48c5-9861-6225572f38b7</t>
  </si>
  <si>
    <t>7e0b4a05-9640-4b7b-8a22-e2abb0aee1de</t>
  </si>
  <si>
    <t>7e21f7d7-9655-4857-933e-1ba1aaf09f7f</t>
  </si>
  <si>
    <t>7e48bb0c-7f80-4d4a-811a-af1842c38fbb</t>
  </si>
  <si>
    <t>7e4a20b3-63df-46b3-9be5-5eb2633db65f</t>
  </si>
  <si>
    <t>7e4b50c8-bd94-4f48-9b8a-a26799f298b9</t>
  </si>
  <si>
    <t>7e4e052d-fbaf-4d14-a68b-6da9851b29e2</t>
  </si>
  <si>
    <t>7e4f654b-85a4-4238-ac24-5946a3c1cd8d</t>
  </si>
  <si>
    <t>7e50292f-8e4b-4a5b-a295-03294f94f227</t>
  </si>
  <si>
    <t>7e52af62-142c-4cc1-b345-035a344e9a6a</t>
  </si>
  <si>
    <t>7e5737a5-4e08-4907-983f-2cd821c95fe1</t>
  </si>
  <si>
    <t>7e5df304-e1c8-44b2-a71a-fdb609fb8df7</t>
  </si>
  <si>
    <t>7e647122-b917-42b0-9ac1-4f93ad6182bf</t>
  </si>
  <si>
    <t>7e6ea0d9-f63b-4c58-b9df-01ebc8bdca7b</t>
  </si>
  <si>
    <t>7e8b8057-26cb-4511-8599-38789b0662f5</t>
  </si>
  <si>
    <t>7e8ee240-e8bf-4076-8730-497ed973df48</t>
  </si>
  <si>
    <t>7e900b33-d3b0-49bd-9e91-81888e185a29</t>
  </si>
  <si>
    <t>7e915cc8-c2be-480f-abab-06117e8f8d32</t>
  </si>
  <si>
    <t>7e962504-fa00-4371-b915-9bf42e07c4a3</t>
  </si>
  <si>
    <t>7ea4f67c-b7eb-4441-8d32-20ef177732ca</t>
  </si>
  <si>
    <t>7eaaf186-b2d0-4b99-a1bc-b7669501c705</t>
  </si>
  <si>
    <t>7eb44a99-933c-4d05-bf41-b6ae55210885</t>
  </si>
  <si>
    <t>7eb6fb62-48e3-47a6-b89d-b6a541b9556b</t>
  </si>
  <si>
    <t>7ec52fa9-3db5-4deb-90d0-dbcb5bafd70a</t>
  </si>
  <si>
    <t>7ed421f6-577b-4533-acc9-5fee35d87264</t>
  </si>
  <si>
    <t>7eda8ffd-ac47-45a6-b0ee-6a2da7870b70</t>
  </si>
  <si>
    <t>7ee21650-7215-4f87-be0d-fe647f41ef77</t>
  </si>
  <si>
    <t>7eeb5984-8b75-4a14-a4ab-51d3a43cc1ac</t>
  </si>
  <si>
    <t>7eed78e5-df59-4467-b767-110190e9a6e0</t>
  </si>
  <si>
    <t>7ef2e04f-9666-46b2-a160-d2ff22f9879d</t>
  </si>
  <si>
    <t>7ef358bf-5012-4690-a532-4fe8af0ccd03</t>
  </si>
  <si>
    <t>7f0d3a05-4441-4e2a-bac8-75a837a28817</t>
  </si>
  <si>
    <t>7f0d8766-576b-4430-8862-16b1e7af0873</t>
  </si>
  <si>
    <t>7f2b78b4-1efc-4b38-867d-90de6b017f5f</t>
  </si>
  <si>
    <t>7f379188-bc12-4100-a621-1539f70750ef</t>
  </si>
  <si>
    <t>7f3d7dc6-0088-40e2-b5ec-e0adef861487</t>
  </si>
  <si>
    <t>7f4f26a6-0558-4906-a7f3-2346968c7b5c</t>
  </si>
  <si>
    <t>7f543093-1a09-4610-9e42-085f0371221d</t>
  </si>
  <si>
    <t>7f5eaff6-2169-46c6-896c-3d6cff33fda0</t>
  </si>
  <si>
    <t>7f7a85bf-3839-447c-bb9e-57d46ad06fa6</t>
  </si>
  <si>
    <t>7f82279a-f74b-40dc-8d93-6828bc0f6b8a</t>
  </si>
  <si>
    <t>7f9297a6-d851-4f03-b0a9-6cea40fa2258</t>
  </si>
  <si>
    <t>7f98fa60-193e-4a2b-9404-55eed061788e</t>
  </si>
  <si>
    <t>7faa904e-253c-435c-8881-ab1c65ca7d0d</t>
  </si>
  <si>
    <t>7fb301ee-7d92-463d-a52c-b7693c9fcb5f</t>
  </si>
  <si>
    <t>7fb55bec-2c3a-4bc1-a32d-684e5d6172c8</t>
  </si>
  <si>
    <t>7fb58c65-9044-4c81-b6e6-7699e8e1294b</t>
  </si>
  <si>
    <t>7fbc01e7-e9ed-47c9-91f4-310580a16cb0</t>
  </si>
  <si>
    <t>7fc77eee-90f4-470f-8e62-7678cf818cb2</t>
  </si>
  <si>
    <t>7fddfae6-9585-44fe-a44a-8cb2d8b0a9e5</t>
  </si>
  <si>
    <t>7fe72cb6-8fff-49b0-b10f-d9360e3dbc88</t>
  </si>
  <si>
    <t>800e299f-05f0-46c1-8e11-4a6a58574deb</t>
  </si>
  <si>
    <t>80249632-26b8-48bb-900b-5082156b047e</t>
  </si>
  <si>
    <t>802cc142-7183-4a6b-9192-77764ec42d56</t>
  </si>
  <si>
    <t>802f3eec-738e-47c3-88b4-763f50231986</t>
  </si>
  <si>
    <t>803265d1-bb94-4a97-a15a-916b26e8ec1e</t>
  </si>
  <si>
    <t>803eda70-124e-4b14-8cc7-c142ea45bb3f</t>
  </si>
  <si>
    <t>803fcaa0-c017-4a49-96b8-394870fe5c1a</t>
  </si>
  <si>
    <t>804033f2-0a68-46ec-8fab-83fe607ddff6</t>
  </si>
  <si>
    <t>80509ec1-3453-4185-aad8-187cfc95f317</t>
  </si>
  <si>
    <t>80537862-e840-4809-8b8f-2234703418cb</t>
  </si>
  <si>
    <t>8055501e-5782-450d-8853-20762362a604</t>
  </si>
  <si>
    <t>805e65e0-a7af-4286-b97f-18d83c4d98a2</t>
  </si>
  <si>
    <t>80672293-9a79-4bb3-981d-76c8431a5409</t>
  </si>
  <si>
    <t>8081e30c-face-4a91-a894-87000990224d</t>
  </si>
  <si>
    <t>808610e5-27e7-4ceb-b6e2-8717d0a6c7be</t>
  </si>
  <si>
    <t>808c1c03-e9c8-47cb-b4ab-216b755d2378</t>
  </si>
  <si>
    <t>809d3004-8641-4c46-8954-b93282d72056</t>
  </si>
  <si>
    <t>809ddab9-b93b-45f9-885e-3db5a7a9ff95</t>
  </si>
  <si>
    <t>80b5d94c-bcbb-4854-82c7-e25a55ab6271</t>
  </si>
  <si>
    <t>80bdf47b-423d-4b4c-ad88-91dc4990adc3</t>
  </si>
  <si>
    <t>80cad93b-af79-459b-8e9a-a9d996145bf9</t>
  </si>
  <si>
    <t>80d3f699-d808-436a-a63d-fe034c882197</t>
  </si>
  <si>
    <t>80de27a5-9f8f-482a-95bc-d349917351aa</t>
  </si>
  <si>
    <t>80e7c474-927a-4931-b7ca-54eef4bd41e1</t>
  </si>
  <si>
    <t>80eac2a5-99cf-41e2-862e-e3bf6daa301c</t>
  </si>
  <si>
    <t>80f78275-1dfd-43c4-a817-f0babc1fdda9</t>
  </si>
  <si>
    <t>8128d838-2dca-4973-a6fd-7f48d16e2fbf</t>
  </si>
  <si>
    <t>813f6e55-fe0b-411f-b547-875bd597d8ac</t>
  </si>
  <si>
    <t>8142271d-db99-4055-8a52-38a76d37e35f</t>
  </si>
  <si>
    <t>814336b7-d760-44f2-85ec-1c69d06c0805</t>
  </si>
  <si>
    <t>8148e08e-437a-45ee-99ff-d24a7db507b7</t>
  </si>
  <si>
    <t>81516a2b-0ca9-49fa-ac6b-3abde9bc9de1</t>
  </si>
  <si>
    <t>8151836c-3c75-4abc-980a-2e9fbb382422</t>
  </si>
  <si>
    <t>8151a623-2f25-4a69-9a44-991701f2ec80</t>
  </si>
  <si>
    <t>815905e3-2361-4393-912e-68e0e76fbd35</t>
  </si>
  <si>
    <t>81606f3b-4a5e-4473-b2c3-3f962ab78177</t>
  </si>
  <si>
    <t>8164ef24-24e9-466b-8b5b-591d955479b5</t>
  </si>
  <si>
    <t>816cba4e-a107-4d6d-bb30-5ccbbe14c067</t>
  </si>
  <si>
    <t>818171bf-e6fd-440d-9902-45ed936be025</t>
  </si>
  <si>
    <t>819e9765-ddd9-47dd-a9bc-a48d0a48f8f2</t>
  </si>
  <si>
    <t>81a5031d-9bc8-4523-a7ef-a37380fbf03c</t>
  </si>
  <si>
    <t>81adbe4d-302e-4506-ba68-de0639ce3f71</t>
  </si>
  <si>
    <t>81c5149f-4d03-456e-bef5-ddb3d0f2c470</t>
  </si>
  <si>
    <t>81c5b53b-50f9-4ebb-adda-e2bc0545535a</t>
  </si>
  <si>
    <t>81c74ca8-dcac-4b9f-b116-717bd666e944</t>
  </si>
  <si>
    <t>81cb1165-0dcb-4a73-a093-fe66295eca67</t>
  </si>
  <si>
    <t>81cbb864-d239-423c-aaae-f2c3abb3f47b</t>
  </si>
  <si>
    <t>81ed93c9-96e2-44c6-bc10-c3f18a3f1dc3</t>
  </si>
  <si>
    <t>81eeb7a7-7366-45cc-bc17-462d82ee67ea</t>
  </si>
  <si>
    <t>81f31d27-b23b-4ba6-82ad-c376a264a505</t>
  </si>
  <si>
    <t>8205bcde-6182-4ec6-ba0e-9a6fa41895aa</t>
  </si>
  <si>
    <t>82192473-612c-4d5b-90a7-599efe6c721c</t>
  </si>
  <si>
    <t>822727c9-0ff6-4e62-8b8a-6c2a117e76d6</t>
  </si>
  <si>
    <t>8235e0d3-1486-4255-a166-eec1eda456cc</t>
  </si>
  <si>
    <t>82392ca8-db68-4eca-a3fe-410fc77c8545</t>
  </si>
  <si>
    <t>8250b858-3283-4a0a-a437-0ffbd63af93d</t>
  </si>
  <si>
    <t>8250c5da-252d-48d6-abcb-39d1388612a5</t>
  </si>
  <si>
    <t>8269703d-0e90-4073-92e3-41533cbf4753</t>
  </si>
  <si>
    <t>8282e8e4-206c-4cfd-bbab-9af90c45a84d</t>
  </si>
  <si>
    <t>8285fa0f-126b-4f08-893b-4a84239664b6</t>
  </si>
  <si>
    <t>8296fedd-b9f3-410f-a2c4-f97b563938dc</t>
  </si>
  <si>
    <t>82a54e32-b6a0-47f5-8d66-58a73fbfbd8c</t>
  </si>
  <si>
    <t>82a7e57e-60a6-44fc-91d7-b34898b76784</t>
  </si>
  <si>
    <t>82a90c6d-cc9b-4e05-80a8-9b4ddf6d3f9e</t>
  </si>
  <si>
    <t>82b2dc70-4b3e-42a4-91b3-608ce12c9c26</t>
  </si>
  <si>
    <t>82bb54fb-15e8-4928-b4cc-f5d5216eafe8</t>
  </si>
  <si>
    <t>82bf266c-8aae-465f-a8be-9d000ab3fbd8</t>
  </si>
  <si>
    <t>82c54126-e4e1-4225-be7c-d944ed444e71</t>
  </si>
  <si>
    <t>82c92af1-f5c6-444e-a24d-b444b87f8e95</t>
  </si>
  <si>
    <t>82cf5d86-ec47-417b-b8c1-e3482bb109c9</t>
  </si>
  <si>
    <t>82f6bdd2-45b0-4046-a6fa-8dd920e11088</t>
  </si>
  <si>
    <t>82f80db0-747c-4dc5-9142-15aca922a520</t>
  </si>
  <si>
    <t>Construction</t>
  </si>
  <si>
    <t>82f90581-8ba8-408a-b668-c28ff2ee2415</t>
  </si>
  <si>
    <t>83018af1-7eb5-48d2-b527-2d4c88173474</t>
  </si>
  <si>
    <t>831763fb-5e15-4a08-b6c7-7ae55dc69705</t>
  </si>
  <si>
    <t>8321b1d4-cf78-434d-abb1-4a6ace0fe911</t>
  </si>
  <si>
    <t>8326ca39-d378-42fc-8526-3b9623427c06</t>
  </si>
  <si>
    <t>833c5470-a52e-41ea-9af2-8aa6292376c5</t>
  </si>
  <si>
    <t>8343c256-04d7-438e-90ce-d78ff22179a8</t>
  </si>
  <si>
    <t>83440984-c029-4923-bce2-43434b43e400</t>
  </si>
  <si>
    <t>8369a068-8dce-4440-bb03-85209d37f2e5</t>
  </si>
  <si>
    <t>83753c04-0c0c-42e6-b735-7f23a98185d6</t>
  </si>
  <si>
    <t>8377ca37-d9f2-45c8-83af-fe51110c8ae4</t>
  </si>
  <si>
    <t>837a9aca-dc26-48fb-ba22-5218331ed961</t>
  </si>
  <si>
    <t>837d4419-8a66-411d-8a77-624bb43713a7</t>
  </si>
  <si>
    <t>8381e8f4-5f61-49d5-b1c4-ddb6317ccd7d</t>
  </si>
  <si>
    <t>83915b3f-df17-41cf-929e-9722a606ae55</t>
  </si>
  <si>
    <t>839662f1-e504-4777-8d5e-0d5f267569b5</t>
  </si>
  <si>
    <t>83a14a6c-e1fd-4426-95ad-3c618ee5dee4</t>
  </si>
  <si>
    <t>83b60cf4-2df2-456a-95d9-f445cfcbbabe</t>
  </si>
  <si>
    <t>83be6bd5-6328-4811-99f2-7fce2aee3b61</t>
  </si>
  <si>
    <t>83c0b947-c801-4460-92cc-6bbcb8a34184</t>
  </si>
  <si>
    <t>83c307f9-bddf-46d7-bcb7-d3ec6febaba0</t>
  </si>
  <si>
    <t>83c86df3-9170-42e6-b87c-40baa5eb4ea9</t>
  </si>
  <si>
    <t>83cb76e5-7913-4187-bf0b-84b224b22886</t>
  </si>
  <si>
    <t>83ceba2f-ca2a-4e64-8ef9-0430b6d527d6</t>
  </si>
  <si>
    <t>83e7d912-0a0d-471e-8805-f583f52b4df7</t>
  </si>
  <si>
    <t>83e9b2f0-5f74-45ce-afb1-83325a15dd32</t>
  </si>
  <si>
    <t>83f0fa5b-2655-4003-b862-b037d5be64a6</t>
  </si>
  <si>
    <t>83f86efa-6367-4b2a-b662-b1be45363d00</t>
  </si>
  <si>
    <t>83f9140e-dd15-4bcc-8f32-99409f7eb6cc</t>
  </si>
  <si>
    <t>8416ea03-9831-48a8-ab86-6a89c37f04b6</t>
  </si>
  <si>
    <t>841b8c18-80ea-4400-9164-e208eda8f3cf</t>
  </si>
  <si>
    <t>841da850-ed1c-43d7-a6ea-c10c5522ebc8</t>
  </si>
  <si>
    <t>841ea57d-2cfc-4bb6-91e7-9f12ce638f80</t>
  </si>
  <si>
    <t>842824e4-87fd-4c65-a05a-359303c86e9d</t>
  </si>
  <si>
    <t>8433a8ee-8adf-42cc-b9df-e8561bab78bf</t>
  </si>
  <si>
    <t>84410b40-b51a-4b3b-9915-b9ca6aac04ca</t>
  </si>
  <si>
    <t>844717f2-0383-4b0a-9d8b-053238d7551c</t>
  </si>
  <si>
    <t>844b9bfc-da68-4636-82d0-44b5a6e82161</t>
  </si>
  <si>
    <t>845f7ff1-8b05-444e-921b-88ccb5dde249</t>
  </si>
  <si>
    <t>845fb683-c2d8-447a-9b71-9b9660c14879</t>
  </si>
  <si>
    <t>84620d98-9238-41ba-a9d1-f35682570909</t>
  </si>
  <si>
    <t>8465aec5-de74-4a3c-8d14-4944a23d6ef4</t>
  </si>
  <si>
    <t>84675130-85bd-4aa4-bd59-2e9129b32cdf</t>
  </si>
  <si>
    <t>846820da-b4bf-4158-abe3-946e8017dd26</t>
  </si>
  <si>
    <t>84691d7d-eb65-45b9-a9fb-6ee1f571771c</t>
  </si>
  <si>
    <t>847a769d-a532-4b64-b55c-5c648130e801</t>
  </si>
  <si>
    <t>847d7a65-cdaf-4ceb-bfcd-13be0be2a641</t>
  </si>
  <si>
    <t>848c9969-3859-4fa3-a5cc-0e0201b151f7</t>
  </si>
  <si>
    <t>848de169-4aef-43be-8498-6b2b78f2fef0</t>
  </si>
  <si>
    <t>8490103b-0b74-4086-816b-5a4fe2bc4493</t>
  </si>
  <si>
    <t>84a18dc8-3f95-489c-a8b7-4a57c773aaa3</t>
  </si>
  <si>
    <t>84af9e31-6d81-4f76-a279-e514220e0f34</t>
  </si>
  <si>
    <t>84be7cbb-9ead-457e-8119-64debffe2ab9</t>
  </si>
  <si>
    <t>84c4ce89-5837-4616-8635-ad739e27d835</t>
  </si>
  <si>
    <t>84d340d2-71db-4c6d-9d15-b52b283c448b</t>
  </si>
  <si>
    <t>84de05b6-1a21-4d8d-94b8-d684c1d60f15</t>
  </si>
  <si>
    <t>84de9fdb-2945-4c46-88b4-f68746310c2f</t>
  </si>
  <si>
    <t>84e4d0b9-8e2b-475d-9ff8-a0ab7a90eb83</t>
  </si>
  <si>
    <t>84ec4894-13ea-4c83-a27c-d84179f8163e</t>
  </si>
  <si>
    <t>84fbc525-c5ac-4183-bfdb-7856c04eb045</t>
  </si>
  <si>
    <t>85048267-d6f8-411d-a9c3-9eb9bc57e8ec</t>
  </si>
  <si>
    <t>85133d42-2f78-4cb8-b82f-8cfa77edf2f9</t>
  </si>
  <si>
    <t>851ac596-5378-4b0b-99cb-b846deb77482</t>
  </si>
  <si>
    <t>85357808-4837-4dfc-9005-1cdc2763e992</t>
  </si>
  <si>
    <t>854e644a-c656-4475-bc9f-e4792ec68a44</t>
  </si>
  <si>
    <t>855d5922-eb93-4028-bc36-78350b8da4a4</t>
  </si>
  <si>
    <t>856d53a6-9a78-45c6-9246-a7c1367a929a</t>
  </si>
  <si>
    <t>857d8466-46a5-4120-bf8e-e8757c6623db</t>
  </si>
  <si>
    <t>858e8f03-35c0-4203-8ec2-6f3c8ae6daa6</t>
  </si>
  <si>
    <t>8595b9b2-9814-4eb5-a98a-a93863cde44c</t>
  </si>
  <si>
    <t>85bbe11d-45a8-44f0-8ec9-c6d8817cb23b</t>
  </si>
  <si>
    <t>85cde165-66b6-4036-8b99-5e40f6bba891</t>
  </si>
  <si>
    <t>85dc1bfc-3e36-454a-bad6-5564541451e9</t>
  </si>
  <si>
    <t>85e90e74-a29c-4e0b-8a0b-d29aaa8dadde</t>
  </si>
  <si>
    <t>85f0d24a-33bc-4a67-84b7-0c9330513140</t>
  </si>
  <si>
    <t>85f3fd4c-7b7c-45f9-b044-34bf1c91cf7f</t>
  </si>
  <si>
    <t>8610162d-1a34-40bf-a523-9f7b95a879f9</t>
  </si>
  <si>
    <t>861257d7-1ce0-420d-b68c-cda1f817dd0a</t>
  </si>
  <si>
    <t>86281f42-bec3-41cb-9210-c8097e5ec267</t>
  </si>
  <si>
    <t>86388edb-c8df-4052-b2db-59fbc950b920</t>
  </si>
  <si>
    <t>864c5be2-fec1-4e64-9b5a-52619a680126</t>
  </si>
  <si>
    <t>864cedf5-acf0-4fc2-992a-35903f464164</t>
  </si>
  <si>
    <t>86562078-3e3e-46fd-9820-4ed89b04363d</t>
  </si>
  <si>
    <t>86585408-3920-4ef1-b0e6-cd15198a4a5e</t>
  </si>
  <si>
    <t>865c1686-fcf8-4fc6-98e1-ab507d4094ea</t>
  </si>
  <si>
    <t>8662c7e6-515a-496f-81fc-d48698d4ffab</t>
  </si>
  <si>
    <t>86673b99-8fef-4960-ad2f-e3db2caeec74</t>
  </si>
  <si>
    <t>86679ba3-7198-41d7-be27-926ac83d6818</t>
  </si>
  <si>
    <t>866f200a-0ad3-440b-9bb6-f61def1020bb</t>
  </si>
  <si>
    <t>86988ada-0c02-4e8c-bcad-72301be4e061</t>
  </si>
  <si>
    <t>86aa8383-0bec-4229-ab12-9c5e5e98e573</t>
  </si>
  <si>
    <t>86abbdb9-f916-453a-8fb2-ca49d45dffbf</t>
  </si>
  <si>
    <t>86b08d0d-9181-4f3d-966d-a978600aa927</t>
  </si>
  <si>
    <t>86bc6ffe-a9e2-4c54-9597-d95c948b66c4</t>
  </si>
  <si>
    <t>86e5a959-dc01-492b-93b4-c9ad06e31f97</t>
  </si>
  <si>
    <t>86f0435b-deaa-4cb6-81d7-d77b89a3382c</t>
  </si>
  <si>
    <t>86f7b4cf-a12b-4ee3-91fb-4b2d8a6ee302</t>
  </si>
  <si>
    <t>86fb3cca-f4df-4896-a59e-e21cf16c7a62</t>
  </si>
  <si>
    <t>8700ed69-b309-46ec-93ea-b27e05175a6f</t>
  </si>
  <si>
    <t>87010685-23bf-4727-be59-62f49946565d</t>
  </si>
  <si>
    <t>87104469-b001-4b11-bc8b-7c76790e04fb</t>
  </si>
  <si>
    <t>874fddb0-6641-4699-bf37-39817f0d34b7</t>
  </si>
  <si>
    <t>8769d03f-9c10-434e-add2-142b9a75acfa</t>
  </si>
  <si>
    <t>877240f2-3659-48e1-a840-ca45f8b7c832</t>
  </si>
  <si>
    <t>8789a8bf-a41c-4cc5-9c8b-5d61dff6241a</t>
  </si>
  <si>
    <t>878f30e0-028e-4772-adf6-34a61054d093</t>
  </si>
  <si>
    <t>879b77a4-1ce1-47db-935a-e52891003b02</t>
  </si>
  <si>
    <t>879cb571-cf66-4588-b507-ede8855de566</t>
  </si>
  <si>
    <t>87bda4eb-bf99-4170-825a-03d07121f325</t>
  </si>
  <si>
    <t>87c29db2-62de-4c09-95f3-976f99333d73</t>
  </si>
  <si>
    <t>87c7a663-4014-44fc-b048-07b2376475d0</t>
  </si>
  <si>
    <t>87cbe0f8-651d-4130-b1a3-6cecec6a9e76</t>
  </si>
  <si>
    <t>87d81285-9e28-414e-a881-d2d16b67f790</t>
  </si>
  <si>
    <t>87e73ae7-5c9f-45ec-a4c5-01d710d15eb4</t>
  </si>
  <si>
    <t>87ef3002-ce30-42cd-bb9a-4e37daebf5ae</t>
  </si>
  <si>
    <t>87f3569f-2024-4869-a5a9-c10978bc00e0</t>
  </si>
  <si>
    <t>88086402-903b-401d-b119-c3af46ba6ad3</t>
  </si>
  <si>
    <t>880dc6a2-64a3-441a-be8a-3a5a4e8d8f3a</t>
  </si>
  <si>
    <t>88347823-f19e-40e5-8442-92d86385e09d</t>
  </si>
  <si>
    <t>88419883-9744-4989-b87b-65ff8d841446</t>
  </si>
  <si>
    <t>88476e5a-c566-44d6-be12-abe31f24fcf5</t>
  </si>
  <si>
    <t>88505039-b09b-40c1-af82-654a2061d254</t>
  </si>
  <si>
    <t>8850a949-38ec-4fa0-bf91-7ae1e942a5bf</t>
  </si>
  <si>
    <t>8856e77b-5bbd-4eb1-be9a-a5b57400dbab</t>
  </si>
  <si>
    <t>885fb0d1-0fff-475f-9499-91788b8b3ea3</t>
  </si>
  <si>
    <t>887255da-c0bf-498a-a822-4f9112d24977</t>
  </si>
  <si>
    <t>887262db-32af-43f5-b91a-1e87b8365c1e</t>
  </si>
  <si>
    <t>8872f6aa-c106-495e-b7e5-2739a2fc8430</t>
  </si>
  <si>
    <t>88752422-f2cb-49da-add5-dc2f543a707f</t>
  </si>
  <si>
    <t>88822b05-add2-483c-840d-526a74dbc21a</t>
  </si>
  <si>
    <t>8897e218-83d3-49ee-b9b7-a3808a560021</t>
  </si>
  <si>
    <t>889ccdd0-fbf9-497f-aac0-83bf40b87be6</t>
  </si>
  <si>
    <t>88a047e9-b645-4e70-a93d-b3f5d20b9c57</t>
  </si>
  <si>
    <t>88aa1a5d-d83c-4029-bc86-f40aff693baa</t>
  </si>
  <si>
    <t>88b23639-68c7-47a6-96f5-9f80dcb60a45</t>
  </si>
  <si>
    <t>88b3a3fa-1835-4d85-9c2a-61f7cfe6ef08</t>
  </si>
  <si>
    <t>88b460c2-5c8b-4ff9-9ecb-21bdc8747133</t>
  </si>
  <si>
    <t>88be0955-10a7-4ac6-b88d-0af6de56e476</t>
  </si>
  <si>
    <t>88ed72df-9821-4318-8db8-9561b2872fbd</t>
  </si>
  <si>
    <t>88f6ca0a-56ab-46df-9e6a-4a7e2dc2578f</t>
  </si>
  <si>
    <t>8937c176-bb01-43f8-a21b-9c7c29b12d7b</t>
  </si>
  <si>
    <t>893b9ae4-5d6c-48e7-8c53-c56b3278ed8b</t>
  </si>
  <si>
    <t>8946f296-0a73-40f0-9fef-edb6aaeef399</t>
  </si>
  <si>
    <t>894c2aab-4ae7-44a0-9068-47cd979f917f</t>
  </si>
  <si>
    <t>894c8f6c-72ed-47f3-9546-66d2f0f76868</t>
  </si>
  <si>
    <t>89501f4b-a7c2-4a2d-88a7-2dd79cba3083</t>
  </si>
  <si>
    <t>89503459-72f1-4f9c-8f9c-7b641d07d218</t>
  </si>
  <si>
    <t>895d5f22-2e04-46de-9cf3-1f92eeefc8e8</t>
  </si>
  <si>
    <t>89864283-e8d2-4e79-ba69-3c6dc0b38ee0</t>
  </si>
  <si>
    <t>8999c1f1-e976-46f3-af0d-a04ed0df70ce</t>
  </si>
  <si>
    <t>89ad6c49-2291-4c2e-8f34-9950d474233f</t>
  </si>
  <si>
    <t>89bb2066-ab99-473e-9f2f-9dab796ec6ff</t>
  </si>
  <si>
    <t>89bcced0-f54d-4b0f-82ba-fecc4ef00290</t>
  </si>
  <si>
    <t>89dc5c30-f93d-43d6-83b6-e1458e350b59</t>
  </si>
  <si>
    <t>89e94d1e-f042-42fd-b3d2-abd5d1bf9a2d</t>
  </si>
  <si>
    <t>89ec32bc-6ac4-4f4a-93bc-97faf374daa1</t>
  </si>
  <si>
    <t>89f1fecc-67a1-4a9a-a800-c9fba62bfcd1</t>
  </si>
  <si>
    <t>8a0634dc-5b47-4657-954e-f5d3744364c4</t>
  </si>
  <si>
    <t>8a173f08-074c-41f7-b2b2-78052bf7f0ee</t>
  </si>
  <si>
    <t>8a2286bf-4cbb-496d-a4ef-45ea10f0c8bc</t>
  </si>
  <si>
    <t>8a36d383-b5a5-44f5-b19b-35d6b72fafa2</t>
  </si>
  <si>
    <t>8a377d2d-252c-400f-a522-fd42bf0d741f</t>
  </si>
  <si>
    <t>8a37e463-23c0-42c0-b17a-9db677750558</t>
  </si>
  <si>
    <t>8a3f6ed9-06a0-4b64-b17e-5bf5561392c6</t>
  </si>
  <si>
    <t>8a58b296-51b1-44ff-aa15-222cc40cd88f</t>
  </si>
  <si>
    <t>8a5b7531-09b5-4b4a-9800-f14b7a39136e</t>
  </si>
  <si>
    <t>8a5ff9a1-3a1f-4fc1-a1ad-8afe35896735</t>
  </si>
  <si>
    <t>8a62f36e-c416-4481-9331-ccafad568db9</t>
  </si>
  <si>
    <t>8a63e4fc-e890-41fe-8017-7147228f4668</t>
  </si>
  <si>
    <t>8a83d74d-ee2a-422a-8c19-f129fc58d234</t>
  </si>
  <si>
    <t>8a860779-b2c4-49c9-b4fa-8a73d4c0f974</t>
  </si>
  <si>
    <t>8a8682f3-b89b-4ba8-a1bc-2f546da0ccf2</t>
  </si>
  <si>
    <t>8a91c058-faf0-4f9a-b004-d62729830352</t>
  </si>
  <si>
    <t>8a998b88-4e79-4bb0-a8b4-35963c51bbb9</t>
  </si>
  <si>
    <t>8a9d44ac-e072-479f-8e7f-b1ded7388903</t>
  </si>
  <si>
    <t>8aa212ab-9d3e-4e07-b7f7-7802c8d37246</t>
  </si>
  <si>
    <t>8ae9a61c-fec4-4630-a9e3-e224510c0c2b</t>
  </si>
  <si>
    <t>8af27a5d-999a-404f-9391-4a0d2902f048</t>
  </si>
  <si>
    <t>8af57fad-634b-4587-9ef1-e08ff222c041</t>
  </si>
  <si>
    <t>8b01d264-fd3d-4367-8939-f26c4773b872</t>
  </si>
  <si>
    <t>8b120459-f46c-4121-91e5-2e73527c12c5</t>
  </si>
  <si>
    <t>8b324c55-6299-490e-9642-41b6f83cb34d</t>
  </si>
  <si>
    <t>8b327924-8ee5-48cf-8945-e04b3a94c174</t>
  </si>
  <si>
    <t>8b57d62d-d572-41e4-a5d1-abc8df889efa</t>
  </si>
  <si>
    <t>8b581757-43fe-4788-ad3f-4deca83cf0d6</t>
  </si>
  <si>
    <t>8b6200b3-1d38-4be6-b146-d0abbe061d4d</t>
  </si>
  <si>
    <t>8b640f37-316c-41ea-9914-3f5b7d02dd16</t>
  </si>
  <si>
    <t>8b659fac-66e3-401b-af44-249f964e28f7</t>
  </si>
  <si>
    <t>8b6d3526-74ea-4d84-84cb-14e205d61741</t>
  </si>
  <si>
    <t>8b74aa46-ddad-453e-ad05-cb9d74a7f837</t>
  </si>
  <si>
    <t>8b764d5f-5dde-4ea9-be26-de03091b3ae5</t>
  </si>
  <si>
    <t>8b7f9e32-43bd-4a96-b149-53ee85a2feba</t>
  </si>
  <si>
    <t>8b8c8786-eef1-4023-b6ab-4382d09fa012</t>
  </si>
  <si>
    <t>8b936b6c-4f07-4899-8e7b-bf7b58a4659c</t>
  </si>
  <si>
    <t>8b9b5c95-b169-4ef2-8fc0-44673c1da592</t>
  </si>
  <si>
    <t>8ba16066-b21c-42af-ba68-55bfd76c87aa</t>
  </si>
  <si>
    <t>8babb148-0ea1-4741-a45f-d09d21b2128a</t>
  </si>
  <si>
    <t>8bba8f57-85e7-4dcd-a930-6c9165814f26</t>
  </si>
  <si>
    <t>8bbe9d20-1856-4a47-b97e-94a3fe1979db</t>
  </si>
  <si>
    <t>8bc6fc2f-72b1-4205-b94f-22398a19fd39</t>
  </si>
  <si>
    <t>8bc73ff8-afed-45cc-9f2c-8d765aac7d89</t>
  </si>
  <si>
    <t>8bdc2c47-2185-4d36-9305-e528b90225fa</t>
  </si>
  <si>
    <t>8bf645d3-8e64-42f3-ae4a-b33ad3940453</t>
  </si>
  <si>
    <t>8bfb8eee-1dff-47d1-846c-4a8d4e0eef60</t>
  </si>
  <si>
    <t>8c19484b-f566-494d-b745-9232c0aa1112</t>
  </si>
  <si>
    <t>8c1ad349-7144-46e6-a6a8-14eb64891ccc</t>
  </si>
  <si>
    <t>8c2c4178-062a-4b3b-aa30-09734eae053c</t>
  </si>
  <si>
    <t>8c2d4bcd-4ec7-4f57-905d-9e8687306ed3</t>
  </si>
  <si>
    <t>8c327193-3799-475c-a9a5-71bd0133715e</t>
  </si>
  <si>
    <t>8c3b1135-d54e-443a-be90-f0ce97bd3e93</t>
  </si>
  <si>
    <t>8c42687b-1559-4944-a860-9019621dab63</t>
  </si>
  <si>
    <t>8c5d6638-d087-4bfe-8886-24074300767b</t>
  </si>
  <si>
    <t>8c6a4e34-889b-44a6-8276-ac16a3d02279</t>
  </si>
  <si>
    <t>8c6fbcc9-0f48-4d42-89da-65cd834a185f</t>
  </si>
  <si>
    <t>8c7576dd-fae3-47b0-a67e-469072514d07</t>
  </si>
  <si>
    <t>8c7c5fe4-6b89-4745-981e-de265fd6558d</t>
  </si>
  <si>
    <t>8c82a870-e67e-478b-ad24-d9890a0e2a72</t>
  </si>
  <si>
    <t>8c8a4760-0dfe-4b79-bb2b-eef6fc0492d8</t>
  </si>
  <si>
    <t>8c975d3b-624f-43c6-b8c1-f1dbe969c47e</t>
  </si>
  <si>
    <t>8c9a098c-cb1b-4a0c-98f4-e66034e3e4f7</t>
  </si>
  <si>
    <t>8caf6dcd-0b70-407e-b1d6-77680fb35893</t>
  </si>
  <si>
    <t>8cb2aa34-0f5b-49ac-abd9-9f1b1936b226</t>
  </si>
  <si>
    <t>8cc05754-4497-435b-8bc6-13bc584a7990</t>
  </si>
  <si>
    <t>8cc594ea-ab09-4916-b30c-b36c417bb680</t>
  </si>
  <si>
    <t>8cd0b94e-f7c5-4b16-85e8-7ffd37b65279</t>
  </si>
  <si>
    <t>8cd3de93-3863-41cd-8ca2-22259a4357be</t>
  </si>
  <si>
    <t>8cde8e95-5d79-4ded-b0f2-4732fa82d444</t>
  </si>
  <si>
    <t>8ce56f64-144e-49e7-a3c1-45230f81206c</t>
  </si>
  <si>
    <t>8cea0529-e0cf-49b1-bafb-84cd82f0f8b1</t>
  </si>
  <si>
    <t>8cf73d3a-9985-4977-94fb-ede1ef8065a7</t>
  </si>
  <si>
    <t>8cf81a05-4b8d-4f5c-9f85-2f51acefcd04</t>
  </si>
  <si>
    <t>8cfffaa5-a05a-473e-a144-c5fbe4bf077d</t>
  </si>
  <si>
    <t>8d067620-321f-4a48-8865-711a0d8ebe18</t>
  </si>
  <si>
    <t>8d0f64ee-3b60-47b1-9397-e0b567a72afd</t>
  </si>
  <si>
    <t>8d14146e-ed89-4e6b-adb2-20876ad21c14</t>
  </si>
  <si>
    <t>8d2ead37-359b-4f7a-a752-d40cf3b1998a</t>
  </si>
  <si>
    <t>8d400d8b-4650-4990-aeb1-afeba8950c62</t>
  </si>
  <si>
    <t>8d61bc2a-099d-46a0-a987-1d37ea6a7709</t>
  </si>
  <si>
    <t>8d709d21-eae7-4389-af5a-f78518dfc15a</t>
  </si>
  <si>
    <t>8d7ad56d-da09-4c19-8d55-3397ed637b2f</t>
  </si>
  <si>
    <t>8d80417a-9685-4044-95a3-d4903dd75b55</t>
  </si>
  <si>
    <t>8d88aa8a-a1b2-4959-b5da-848f7537ba48</t>
  </si>
  <si>
    <t>8d8c982d-7b01-4143-b690-ace49560bed1</t>
  </si>
  <si>
    <t>8da41ef4-48ad-45cb-b94e-b0e10557d72e</t>
  </si>
  <si>
    <t>8dba49c6-0bed-451d-8b63-f2d6f12c9b1c</t>
  </si>
  <si>
    <t>8dc0949f-f5da-440a-a0dc-b74baaeb10be</t>
  </si>
  <si>
    <t>8dca8d2f-e4a4-43f6-91cd-1291d2ab1685</t>
  </si>
  <si>
    <t>8dd648f9-574f-47f6-9494-fcdd00408ff4</t>
  </si>
  <si>
    <t>8dfe00e3-6efb-4694-a3cf-ff4d7ee2588f</t>
  </si>
  <si>
    <t>8e06df83-dc77-4f0a-b3a0-5ffa1fbb9bbf</t>
  </si>
  <si>
    <t>8e41c3a9-1968-447d-bf96-1d6272dffed5</t>
  </si>
  <si>
    <t>8e441363-f24d-4b3f-b321-05ea73b38dcb</t>
  </si>
  <si>
    <t>8e44e444-310b-482d-8630-501375c14417</t>
  </si>
  <si>
    <t>8e4d6749-91ea-49b7-a3e2-d0550ba40e0d</t>
  </si>
  <si>
    <t>8e534de1-7237-43b6-89ca-0a4d9f81df21</t>
  </si>
  <si>
    <t>8e550260-3a68-42fb-b80a-f6b7c3053ae2</t>
  </si>
  <si>
    <t>8e91da16-b6dd-423f-b7db-fdeeaabf3b0c</t>
  </si>
  <si>
    <t>8e949523-7f78-43f8-adf5-d8735f72ce96</t>
  </si>
  <si>
    <t>8e9669d0-0937-4d7c-a75e-676f77739165</t>
  </si>
  <si>
    <t>8eb4977a-b7df-41b9-9159-e832524125a4</t>
  </si>
  <si>
    <t>8ecccc32-9947-427a-a511-ea95060eb9ee</t>
  </si>
  <si>
    <t>8ee1e283-56cd-4f31-8c5c-88d0709946fd</t>
  </si>
  <si>
    <t>8ee5d83c-53ca-4673-a738-06c33b7f51d6</t>
  </si>
  <si>
    <t>8ef130f8-13b7-43db-aa2d-53180709e10f</t>
  </si>
  <si>
    <t>8f008b6b-b89d-4a14-a2df-97d51fb4cf10</t>
  </si>
  <si>
    <t>8f0af2c8-2009-428b-ae34-a430ca24b6ae</t>
  </si>
  <si>
    <t>8f19339d-132e-48dd-b19a-f9ba3cf94dd3</t>
  </si>
  <si>
    <t>8f2ab6c4-96f7-4777-a6b7-038ce498e338</t>
  </si>
  <si>
    <t>8f30b547-2f19-4606-8035-19974d636612</t>
  </si>
  <si>
    <t>8f3afcdf-6659-4fdb-a089-bcfda69a0d58</t>
  </si>
  <si>
    <t>8f4d2c3f-2f0b-41a9-97c2-6bc3a681036b</t>
  </si>
  <si>
    <t>8f5a271d-a74a-4c44-ad56-55e416862567</t>
  </si>
  <si>
    <t>8f5f1d7d-71ed-4412-b549-654451365885</t>
  </si>
  <si>
    <t>8f67157c-5f2a-48b3-8851-57a597176393</t>
  </si>
  <si>
    <t>8f6df8e8-ec25-41d0-ab40-8f58eb715a8e</t>
  </si>
  <si>
    <t>8f895f32-b7bc-40f8-854a-f0f2af01860c</t>
  </si>
  <si>
    <t>8f93016a-17f0-4f69-aa6c-2caa021cbb36</t>
  </si>
  <si>
    <t>8f9630f8-0ed6-444e-afb2-64324587b670</t>
  </si>
  <si>
    <t>8f9a3738-912a-4d60-82b0-26e338d07834</t>
  </si>
  <si>
    <t>8f9b4351-fe5d-4b9c-bf8a-1b770bb2b1f1</t>
  </si>
  <si>
    <t>8fa28b90-9e01-4866-be4c-cd77978b5f5a</t>
  </si>
  <si>
    <t>8fb356af-29b9-4db1-a0b2-fa9b6c136afb</t>
  </si>
  <si>
    <t>8fc04ee1-ded8-444c-97d9-5c439b9c1a4c</t>
  </si>
  <si>
    <t>8fcf571a-bdd5-4be8-b83b-4c493c630c3a</t>
  </si>
  <si>
    <t>8fd7167c-565d-45f4-bf27-16441358c83b</t>
  </si>
  <si>
    <t>8fdac942-644a-458e-8a46-4f9660bc4824</t>
  </si>
  <si>
    <t>8ff33fc6-91ea-4684-adf9-729d9ded6af9</t>
  </si>
  <si>
    <t>9000e64c-70fd-4776-8eee-25bd342252d8</t>
  </si>
  <si>
    <t>900debf1-c8d1-49e3-a0d6-ef83bda47f0a</t>
  </si>
  <si>
    <t>9016dee0-972e-4058-8ecd-a4c138e68478</t>
  </si>
  <si>
    <t>901a6062-fa65-4050-9a5f-a46eb91e36eb</t>
  </si>
  <si>
    <t>901eae0d-d70f-4c8f-a029-28254ac30b1d</t>
  </si>
  <si>
    <t>901fca53-049b-4bc6-af3f-74594aee288b</t>
  </si>
  <si>
    <t>9029b542-659a-4c32-80bb-28b5470afa3e</t>
  </si>
  <si>
    <t>9031b3dc-bfdb-4c88-959b-ef8b20bff9e3</t>
  </si>
  <si>
    <t>9044c81e-3726-4048-b0aa-8ae7debaaef0</t>
  </si>
  <si>
    <t>905ef5b7-dc40-415b-a0b3-7b135725f689</t>
  </si>
  <si>
    <t>90618647-f200-4736-9e28-e4744f0ae495</t>
  </si>
  <si>
    <t>90641b13-21dc-44ae-8aa6-49f20b8e6220</t>
  </si>
  <si>
    <t>90695bb1-3b9f-43d4-8de9-5495380b77a5</t>
  </si>
  <si>
    <t>9071eed1-02de-4063-99b6-618e1ba5d376</t>
  </si>
  <si>
    <t>908bcde7-ab46-4ae1-b86c-d89979a13ef7</t>
  </si>
  <si>
    <t>908c64df-c849-4754-987c-8bd534f52d21</t>
  </si>
  <si>
    <t>90a51f44-7849-4d73-96d9-78264bfd6be1</t>
  </si>
  <si>
    <t>90a74f7f-db12-4e04-997a-7288c6f0e923</t>
  </si>
  <si>
    <t>90bac1a5-f0be-41a5-bfbc-7a7ebc14cf3b</t>
  </si>
  <si>
    <t>90c49a75-2efb-442f-bda0-2bcb5c1686a9</t>
  </si>
  <si>
    <t>90cc3175-6092-4609-8fd7-ae5257953215</t>
  </si>
  <si>
    <t>90cc7d39-7c32-48a7-9fc2-48d252874125</t>
  </si>
  <si>
    <t>90e3906e-bca2-4573-ae07-d074a401b635</t>
  </si>
  <si>
    <t>90e97cc7-f9f0-45d3-8762-2dd5410f0fe9</t>
  </si>
  <si>
    <t>90ecb3fd-68d1-4787-8fdb-324421029c77</t>
  </si>
  <si>
    <t>90ee2bc7-4103-4178-b8d3-b928a0a8f183</t>
  </si>
  <si>
    <t>90f1a67f-7d7c-4bfb-9520-eeba9f2f532d</t>
  </si>
  <si>
    <t>911e17a8-dd4e-45b3-8e25-86092f221e28</t>
  </si>
  <si>
    <t>91225768-b91f-48c8-828b-5bd2d66e14e8</t>
  </si>
  <si>
    <t>912c00b1-2b9c-4467-a430-e8cacaa428ee</t>
  </si>
  <si>
    <t>913ead46-ccfd-415d-9756-67ed5d5582c8</t>
  </si>
  <si>
    <t>91598605-16fc-42a9-a413-ab01b35d72a6</t>
  </si>
  <si>
    <t>9164f96b-5025-45a2-aba0-350303aa282a</t>
  </si>
  <si>
    <t>9172d970-d114-4a82-bd17-f985ef625ce4</t>
  </si>
  <si>
    <t>918f56dd-92d6-4c9c-8aa5-77fae722a5eb</t>
  </si>
  <si>
    <t>91903ba2-a580-4349-9900-8840ebf0389e</t>
  </si>
  <si>
    <t>91a1a8e1-f1da-433d-9048-6dc2285cddc9</t>
  </si>
  <si>
    <t>91a72dc5-cf23-4624-b7d3-b12dde47cb12</t>
  </si>
  <si>
    <t>91aee261-34a6-4f58-982f-926d27f1c2bb</t>
  </si>
  <si>
    <t>91b0d8f1-03a8-45e6-91d1-2caafcb13298</t>
  </si>
  <si>
    <t>91c121be-fbc2-4147-80d3-0289c74f72e1</t>
  </si>
  <si>
    <t>91e07d24-c4ad-4382-85a0-d2be81c8b005</t>
  </si>
  <si>
    <t>91f5ebb9-8d8c-403a-9ac8-7a8a07d358a7</t>
  </si>
  <si>
    <t>91ff0ba5-d0da-4157-833c-e9652b43bc04</t>
  </si>
  <si>
    <t>922e7c9b-1dc5-4cf2-a46c-fcc74898e158</t>
  </si>
  <si>
    <t>9251643c-4d31-4a37-9165-e03e06242521</t>
  </si>
  <si>
    <t>9252aa7c-9584-4384-a8ac-4d8a5a6c0c51</t>
  </si>
  <si>
    <t>92559009-ec35-408d-a9b4-cb0e1f9854c1</t>
  </si>
  <si>
    <t>9263b1de-430f-438d-ade5-1e5c0b5a7072</t>
  </si>
  <si>
    <t>9264011a-8917-4a46-bde9-7ff107fd9fba</t>
  </si>
  <si>
    <t>927a8032-3671-4f7a-b16f-06f82d3e1176</t>
  </si>
  <si>
    <t>9287a362-50d9-437d-95e4-c3cd1d83f590</t>
  </si>
  <si>
    <t>928cd8b7-d189-4bd0-8e62-2b3343a9bd7a</t>
  </si>
  <si>
    <t>928fd12e-c28b-4394-837f-2fb00184474b</t>
  </si>
  <si>
    <t>9293c51d-a02d-459e-854e-17ac16fb558d</t>
  </si>
  <si>
    <t>92a70f73-23c8-4f21-a76e-d99b8effb6f3</t>
  </si>
  <si>
    <t>92abf738-07dc-4449-b7c1-6706a5409288</t>
  </si>
  <si>
    <t>92ad8150-e24e-49c6-bce2-402816942775</t>
  </si>
  <si>
    <t>92b404ad-5af4-4af8-8c40-309be78e10d0</t>
  </si>
  <si>
    <t>92ca4991-e9cd-463a-9cdc-cda05571982c</t>
  </si>
  <si>
    <t>92cffb86-b6e3-4552-8814-713bffab7f3c</t>
  </si>
  <si>
    <t>92d00c85-e27b-4db9-aa03-c7f6a02066e4</t>
  </si>
  <si>
    <t>92f15050-f08a-404b-92f0-05b4983a444f</t>
  </si>
  <si>
    <t>93075223-0587-4c1d-ae16-2b37cc9c9d8a</t>
  </si>
  <si>
    <t>930ffa0e-fe8d-4052-8d59-cd63462d7318</t>
  </si>
  <si>
    <t>9319899a-ac84-49dc-9438-fd5850f55511</t>
  </si>
  <si>
    <t>931d2314-0613-46d7-b4b8-07ada7f5eb7d</t>
  </si>
  <si>
    <t>9327f762-94f0-4ddc-aab4-3341d4bfc598</t>
  </si>
  <si>
    <t>9335e007-4aea-45b1-aae7-d286cdeac57c</t>
  </si>
  <si>
    <t>9336f84b-a83d-43ea-9220-4a52afc0dec6</t>
  </si>
  <si>
    <t>934c8a5f-3464-4a4d-a3e2-da607191a403</t>
  </si>
  <si>
    <t>9351439d-d208-4763-a588-7662e03050ed</t>
  </si>
  <si>
    <t>93514cd1-6e1f-4b65-af84-316afb65a3c2</t>
  </si>
  <si>
    <t>9360905e-e102-402a-a43e-a53595b4725e</t>
  </si>
  <si>
    <t>937142e7-59e3-4d50-9b5b-89883f1d6cfe</t>
  </si>
  <si>
    <t>9377ed7a-9584-4b91-89c3-8975a2332679</t>
  </si>
  <si>
    <t>93850b70-0129-4b9b-b577-398abf6b04c9</t>
  </si>
  <si>
    <t>9391622a-c5e4-4ab0-8ec2-37b19aaefb0c</t>
  </si>
  <si>
    <t>93ab8646-3fe5-464d-8e48-10f0f84606fc</t>
  </si>
  <si>
    <t>93b21175-41a8-4bfe-9730-a7dbf04df077</t>
  </si>
  <si>
    <t>93b58942-6367-40ce-9315-939a63962af7</t>
  </si>
  <si>
    <t>93c61d9d-12bd-4dbf-9cf2-c2375e957566</t>
  </si>
  <si>
    <t>93cc655f-8c29-4f0f-acdf-814b89dacfab</t>
  </si>
  <si>
    <t>93d04b7e-a6d1-46d3-98cd-9576d19f76b4</t>
  </si>
  <si>
    <t>93d21188-d370-49dd-b5c3-187c8c26025e</t>
  </si>
  <si>
    <t>93e15016-a65a-4ce5-86df-646e976f30b6</t>
  </si>
  <si>
    <t>93e92c95-0409-43de-8e18-728cf4ef4576</t>
  </si>
  <si>
    <t>93ef8b20-952d-43b9-8090-b67890743a4a</t>
  </si>
  <si>
    <t>93faedc6-552e-4104-bb20-54eb44aff922</t>
  </si>
  <si>
    <t>9402acbc-154c-4483-8410-618fb963adb6</t>
  </si>
  <si>
    <t>9409f58b-f184-46f5-92fc-2178e29a6db3</t>
  </si>
  <si>
    <t>941b14b3-d441-4762-ab82-ac125a263cd3</t>
  </si>
  <si>
    <t>9429811a-0e2c-40aa-8dfc-508aa17b085b</t>
  </si>
  <si>
    <t>9447c319-c4da-475c-836e-44b08e9db9c9</t>
  </si>
  <si>
    <t>947469b9-97ba-418f-bbe4-613d89340456</t>
  </si>
  <si>
    <t>948a7e33-5b33-4a0a-a665-4eb09cd1be6d</t>
  </si>
  <si>
    <t>949374af-675e-4801-8576-257374d6a00f</t>
  </si>
  <si>
    <t>94a2033d-aaa1-43b6-813f-995b6c0bcfae</t>
  </si>
  <si>
    <t>94b1c716-e768-49cd-bbf0-ab2928906984</t>
  </si>
  <si>
    <t>94b7ec26-7aab-428a-ac42-8276cabd85ba</t>
  </si>
  <si>
    <t>94c57b09-25c6-489a-867c-c2a0ad9c457b</t>
  </si>
  <si>
    <t>94ee767e-e33c-4751-9073-8943a9709e72</t>
  </si>
  <si>
    <t>94f6cde5-21b2-4c3f-a964-039a76544d95</t>
  </si>
  <si>
    <t>94f99f7d-d471-4dfa-9a85-0e86bdbcea40</t>
  </si>
  <si>
    <t>95055af6-022c-4f7c-9cbc-406a4a7ef8fc</t>
  </si>
  <si>
    <t>95131547-9129-47fe-92f9-b6635dd8bcfa</t>
  </si>
  <si>
    <t>9533e7e9-4e63-4a07-a2a4-155a82de0ff8</t>
  </si>
  <si>
    <t>9539c0a1-7768-46a6-b7db-fa25fba9b5b4</t>
  </si>
  <si>
    <t>953b1e66-e543-491f-9b65-f75b0e4448e8</t>
  </si>
  <si>
    <t>95620304-ea68-4ec3-8a07-4518ec72b4b3</t>
  </si>
  <si>
    <t>9563135c-5387-450b-b614-a20887994d3e</t>
  </si>
  <si>
    <t>9567b802-effe-4fff-a706-653407e31563</t>
  </si>
  <si>
    <t>957dbcf5-713b-46fb-bb07-a5df7384e535</t>
  </si>
  <si>
    <t>9584f785-8cc6-447c-a62a-b28f239173c4</t>
  </si>
  <si>
    <t>958f1d7f-973b-4f20-a2b8-0c284a60285f</t>
  </si>
  <si>
    <t>9593b684-dfa9-4c7e-a504-52d5e3a610e6</t>
  </si>
  <si>
    <t>959cb88c-ee46-46d2-a91d-0e5610366452</t>
  </si>
  <si>
    <t>95a33d13-610e-4b3a-b655-e123fd55e9d7</t>
  </si>
  <si>
    <t>95a4ab9f-72c5-4909-83aa-41981e88dfb1</t>
  </si>
  <si>
    <t>95a97d01-6562-41fb-b18e-c4ad91f4c59f</t>
  </si>
  <si>
    <t>95acbefe-1e4a-4cc7-afee-091b9a3dd5a9</t>
  </si>
  <si>
    <t>95c61295-8361-4e47-bf4e-00e065f3abe2</t>
  </si>
  <si>
    <t>95e37105-b3ca-475d-b237-ac2abafcb3ae</t>
  </si>
  <si>
    <t>95e55115-4160-49ad-ab7c-79d6eb119f14</t>
  </si>
  <si>
    <t>95f21302-f288-4442-bb57-7ec9c7fc33f6</t>
  </si>
  <si>
    <t>95fa567b-ed13-47a0-b45c-4d8095cc8304</t>
  </si>
  <si>
    <t>95fceb25-3c42-4ce7-b4a3-08169dbad4a8</t>
  </si>
  <si>
    <t>96124951-7b46-4fad-97c4-32fac2c227d4</t>
  </si>
  <si>
    <t>963219da-0630-4288-a05a-462852231f4f</t>
  </si>
  <si>
    <t>96395e34-9bdf-4e0d-854f-823d9e04dfe8</t>
  </si>
  <si>
    <t>9645d38e-7e75-4a19-abcb-74a5a8e73e3a</t>
  </si>
  <si>
    <t>964c2fdf-543c-413c-bae7-714f3a25d1fd</t>
  </si>
  <si>
    <t>96524e0c-81bc-4eb9-a0e6-29c9c3ba7bf3</t>
  </si>
  <si>
    <t>96540e35-e669-49ae-9440-e4561fb46e7c</t>
  </si>
  <si>
    <t>9658c202-227a-4423-85f3-aee5d7706eed</t>
  </si>
  <si>
    <t>965c4548-5f4d-4970-b123-03e57bebf532</t>
  </si>
  <si>
    <t>96607477-1f6e-43af-9936-346694cab308</t>
  </si>
  <si>
    <t>96741673-44dd-4b3f-9ce3-e629186b859d</t>
  </si>
  <si>
    <t>96845bfb-15a9-4836-a4b2-04ad0e34d46b</t>
  </si>
  <si>
    <t>9696215b-bdcd-4e2b-b1b7-923651e11d12</t>
  </si>
  <si>
    <t>96a95343-63b8-4ba5-b2a2-cba045f05f6e</t>
  </si>
  <si>
    <t>96b94d63-ddb1-4739-a99c-5f3de10d1644</t>
  </si>
  <si>
    <t>96b9b82d-288e-4fbb-b1e4-3044bf8ab7ce</t>
  </si>
  <si>
    <t>96cb626e-1afb-4ae1-96e6-002c55908cf2</t>
  </si>
  <si>
    <t>96cbda56-40b6-4970-bd0a-8b883992b420</t>
  </si>
  <si>
    <t>96d2bfbd-a5fe-46c3-91e4-cc0183e2a20a</t>
  </si>
  <si>
    <t>96dcc038-e5dc-4084-8368-05c392862132</t>
  </si>
  <si>
    <t>96dce4b4-cb12-475c-ab50-c999c52a9d4c</t>
  </si>
  <si>
    <t>96e849bf-0762-41a5-8f46-0c21823b9336</t>
  </si>
  <si>
    <t>96f16097-026c-41a9-8666-edf3a317c106</t>
  </si>
  <si>
    <t>96f49143-dbb5-4512-8f6e-c71144232fae</t>
  </si>
  <si>
    <t>9707008e-8118-4ce5-b9a8-02476e52cdc0</t>
  </si>
  <si>
    <t>970c4a38-36f9-46d7-936d-a0aee350e5da</t>
  </si>
  <si>
    <t>9739cdc0-f8b0-45ac-94f7-4c22400ecffe</t>
  </si>
  <si>
    <t>974e1e80-dd5b-4c0f-8ecc-b4441f267569</t>
  </si>
  <si>
    <t>9771516d-17cb-4e23-8d1d-b05f23be866b</t>
  </si>
  <si>
    <t>9771d568-7581-458e-8c90-2f912a10fca3</t>
  </si>
  <si>
    <t>977b1d7c-8da6-4b8d-892a-c401265b644e</t>
  </si>
  <si>
    <t>977db9e8-8b5c-4a24-ab6c-9051c951ab88</t>
  </si>
  <si>
    <t>978222a6-ad09-49d6-8f2a-030a113ed0a6</t>
  </si>
  <si>
    <t>9784da9b-6d1b-4c56-adf2-b3e92fb8ecf9</t>
  </si>
  <si>
    <t>9789459f-db53-42ed-a8b3-3b8c6b689844</t>
  </si>
  <si>
    <t>97968508-7cd6-47d0-8d87-9a03b17760f9</t>
  </si>
  <si>
    <t>97b1cc33-20a8-4c67-8461-d321085f471c</t>
  </si>
  <si>
    <t>97bbf43c-19f8-4503-898e-5eee0efd8cb2</t>
  </si>
  <si>
    <t>97bca41a-47dd-467e-8a25-9725bbf340c3</t>
  </si>
  <si>
    <t>97cd4679-93ea-41fd-b8e8-4d0b49dc6eb8</t>
  </si>
  <si>
    <t>97df302d-8146-4be2-9cc5-09da1d1a13be</t>
  </si>
  <si>
    <t>97f7fdb9-2f32-4f68-abd3-0c318d0936f6</t>
  </si>
  <si>
    <t>98073ad5-2d56-43e4-b24a-927cf300e60e</t>
  </si>
  <si>
    <t>980f5aed-404b-48b2-829c-f7876caf412b</t>
  </si>
  <si>
    <t>982593ee-0063-45d1-87a2-6282413370ab</t>
  </si>
  <si>
    <t>9829c06f-02fe-41db-bbbc-97f6e3105e2c</t>
  </si>
  <si>
    <t>983007ef-5198-4caf-aaa5-884e60bd6247</t>
  </si>
  <si>
    <t>98426d60-a5c0-4e35-9e02-de8d9d49223b</t>
  </si>
  <si>
    <t>984f741c-c7ab-4e9a-91ea-e938a5aa3fa2</t>
  </si>
  <si>
    <t>9851f675-2bbc-49e8-825c-e32f35b9059e</t>
  </si>
  <si>
    <t>985c8a46-3ede-4cc8-8bad-c6bc42a5735f</t>
  </si>
  <si>
    <t>9873a14c-e125-4d09-88e1-0553ae443c90</t>
  </si>
  <si>
    <t>98825f58-2451-437a-96fa-af30498a3e26</t>
  </si>
  <si>
    <t>989b6a33-978a-4c63-916f-b9d1b311ce38</t>
  </si>
  <si>
    <t>989f4671-d5e6-4560-82f7-a8ba07307a02</t>
  </si>
  <si>
    <t>989f4bdb-ef97-42d3-b475-6b4853279f83</t>
  </si>
  <si>
    <t>98a524cb-2ed3-45f9-a268-63977ccba453</t>
  </si>
  <si>
    <t>98b0754b-7b96-4474-9b2d-c8da8eb2617e</t>
  </si>
  <si>
    <t>98c98073-1469-4af2-ad24-e10f0023a414</t>
  </si>
  <si>
    <t>98e37fb5-6685-426c-836b-b7fd4bee5c53</t>
  </si>
  <si>
    <t>98fc1e2a-fc62-4750-96c3-9e472d18fa27</t>
  </si>
  <si>
    <t>9906e516-a7aa-439b-be3d-f41b68778260</t>
  </si>
  <si>
    <t>99095405-7d0c-4680-8d38-0922c735818d</t>
  </si>
  <si>
    <t>9910b23e-47db-4596-a951-d5402380bbcf</t>
  </si>
  <si>
    <t>991c5156-fbb0-44bf-a196-80f467ab5399</t>
  </si>
  <si>
    <t>993b6f8d-2988-452c-946e-a189359eda53</t>
  </si>
  <si>
    <t>993cce5d-3bfb-493f-9dea-087e26b8d5e3</t>
  </si>
  <si>
    <t>9960aeb8-a9e3-43e4-ac76-32322b62a06c</t>
  </si>
  <si>
    <t>996874a9-8c99-46f8-9308-1fe775307bd1</t>
  </si>
  <si>
    <t>996d8d89-5501-4b5b-98cf-70c79aef4f3c</t>
  </si>
  <si>
    <t>998e01c9-08f6-4335-ac43-9731047f7b83</t>
  </si>
  <si>
    <t>999b2198-a8a2-4b7d-b776-46ab3598b10e</t>
  </si>
  <si>
    <t>99a6ca04-6ca4-4adb-be32-297116311041</t>
  </si>
  <si>
    <t>99ac75b9-719b-4543-98f5-7d0e048c2a24</t>
  </si>
  <si>
    <t>99bd1473-b277-4818-8cbc-027c0686e805</t>
  </si>
  <si>
    <t>99bd7352-1b6f-4176-b3bb-c05cf74126ca</t>
  </si>
  <si>
    <t>99d3434f-3624-4073-995b-52c74c7d11d9</t>
  </si>
  <si>
    <t>99d995af-956c-4ef6-b321-429dab5ea3ef</t>
  </si>
  <si>
    <t>99e61b6b-3359-4ef1-a0f3-edeec1b19981</t>
  </si>
  <si>
    <t>99ef69c4-67f9-4e28-80d1-3e2c64d359e9</t>
  </si>
  <si>
    <t>99f8c687-b0d5-4f2a-960e-dfd835f9d0e8</t>
  </si>
  <si>
    <t>99fbff7b-ad60-4b48-8cdc-fbd5489bf750</t>
  </si>
  <si>
    <t>9a077396-765d-4eff-95b9-69b6d34c5899</t>
  </si>
  <si>
    <t>9a1f551e-fd81-4c0a-aa1a-cbb5e5411388</t>
  </si>
  <si>
    <t>9a239c54-341f-4edd-8095-6beac8b9f9b4</t>
  </si>
  <si>
    <t>9a2b0873-9d90-4f24-a863-521edb0ed08c</t>
  </si>
  <si>
    <t>9a32a82d-2cd8-4ffe-90cd-89f34641f7bf</t>
  </si>
  <si>
    <t>9a3b9c8c-49b6-42df-8ad4-77152ef16cde</t>
  </si>
  <si>
    <t>9a4363e0-185a-4237-ba80-9d211c2b4a01</t>
  </si>
  <si>
    <t>9a510d8f-69e7-4d87-8475-872f2e06886b</t>
  </si>
  <si>
    <t>9a67048e-ece5-451c-aa9f-ac5dbc4e6d4c</t>
  </si>
  <si>
    <t>9a6a40e1-e0dd-44c1-a9c6-608b32cd373c</t>
  </si>
  <si>
    <t>9a6dc0c2-335e-4300-a15e-3862253c7b26</t>
  </si>
  <si>
    <t>9a772fe8-aae5-41bb-a55b-93c48f100626</t>
  </si>
  <si>
    <t>9a7f5c4a-4ddd-4b12-b5ea-6890f22ae303</t>
  </si>
  <si>
    <t>9a9d4d8e-60e8-4532-bcd0-6aae373ad135</t>
  </si>
  <si>
    <t>9aacf8c9-7e7b-4d96-bce6-520d94a80e76</t>
  </si>
  <si>
    <t>9aae8b0d-9e6f-44d8-87f8-d4b6f493725f</t>
  </si>
  <si>
    <t>9ab519d8-37fa-4f5b-a001-a65dc352d576</t>
  </si>
  <si>
    <t>9ab607a5-c21b-4447-8b92-91bea5d38214</t>
  </si>
  <si>
    <t>9acaf534-152c-45e0-a18d-b3d39116af7c</t>
  </si>
  <si>
    <t>9ad19517-9296-4d0f-857b-171e7e7f3c95</t>
  </si>
  <si>
    <t>9aeba13a-5be3-4393-988b-45eadeaeb4d0</t>
  </si>
  <si>
    <t>9af48d8c-ad76-4db1-8fa1-18b5173d4fc6</t>
  </si>
  <si>
    <t>9af4e73d-4b53-4385-a693-5fc43fa4724b</t>
  </si>
  <si>
    <t>9af9b0f8-1dea-4d96-8490-b1a7355f6764</t>
  </si>
  <si>
    <t>9b090ca0-3732-455c-be67-2921a5b397ab</t>
  </si>
  <si>
    <t>9b11c8c5-7d2c-4815-b308-e3b7195e179b</t>
  </si>
  <si>
    <t>9b195b3d-ffca-4d06-81ce-b6b3c8c1f50b</t>
  </si>
  <si>
    <t>9b26c9a1-1594-448d-8583-6006574b7222</t>
  </si>
  <si>
    <t>9b28f5f5-694c-474f-a99b-19378ce64902</t>
  </si>
  <si>
    <t>9b2cd96a-2082-4465-aa9c-e9f80dfe7a02</t>
  </si>
  <si>
    <t>9b307ddb-d4a8-4b34-810b-8cbfe4ca7990</t>
  </si>
  <si>
    <t>9b3e750e-9733-4bff-8124-ea89b1220bc0</t>
  </si>
  <si>
    <t>9b447691-db28-4acd-b821-969f15fc7871</t>
  </si>
  <si>
    <t>9b512743-5c9b-4985-b19d-35f58818230b</t>
  </si>
  <si>
    <t>9b582e34-a3d8-4520-8bd3-9941a14a4119</t>
  </si>
  <si>
    <t>9b6c8cb9-da9f-482d-8c6d-0a354c161fad</t>
  </si>
  <si>
    <t>9b9c8cd5-bfd2-4307-9395-ea3714ba6775</t>
  </si>
  <si>
    <t>9ba220a7-0983-4025-ada4-9d7fee4f2b18</t>
  </si>
  <si>
    <t>9ba47239-eca2-4cb2-99e2-4a70009928d0</t>
  </si>
  <si>
    <t>9ba7ac17-1213-41b4-b3b4-1fd7184566d8</t>
  </si>
  <si>
    <t>9ba81d7e-4c78-42dc-bb0e-38f35e57616c</t>
  </si>
  <si>
    <t>9baa65f4-70f9-48a5-a780-e9c0cb5d7c90</t>
  </si>
  <si>
    <t>9bacab2a-da4e-4509-a72f-aeb3467992dd</t>
  </si>
  <si>
    <t>9bb63e62-0fa0-4385-bd8a-2ace63f872ec</t>
  </si>
  <si>
    <t>9bbb05b1-5888-4902-8fbf-10eba7724b10</t>
  </si>
  <si>
    <t>9bce7af1-85ef-4c93-bca8-6a3719f6673f</t>
  </si>
  <si>
    <t>9be44087-5951-4a65-acaf-60845286a4f5</t>
  </si>
  <si>
    <t>9bff6b4a-ca51-4fb2-9a2f-5d2d4f1e1702</t>
  </si>
  <si>
    <t>9c093324-264b-4a00-8fd8-93e27b0393c9</t>
  </si>
  <si>
    <t>9c2db827-c1ad-4cf7-9cc2-0cc9c924fc0f</t>
  </si>
  <si>
    <t>9c2fc54d-3f6c-4b36-97b0-611b6081df8d</t>
  </si>
  <si>
    <t>9c425fd4-90bd-4b74-8753-3a5cc5d0ad79</t>
  </si>
  <si>
    <t>9c4b0e55-d55e-4667-9b77-55d35ccc17b4</t>
  </si>
  <si>
    <t>9c57aca6-56b0-4c29-92f5-98bd8e2d3586</t>
  </si>
  <si>
    <t>9c59a281-0e23-4a2b-8e36-d2036ba26d6b</t>
  </si>
  <si>
    <t>9c696d36-2aa3-40ac-a706-ba99ffe99260</t>
  </si>
  <si>
    <t>9c7ffb3a-f16a-4aa3-9e43-8e7bc9ccbb5c</t>
  </si>
  <si>
    <t>9c8eac9e-e717-4bf7-890d-fa6a58793e00</t>
  </si>
  <si>
    <t>9c938fb1-09b9-4f79-96f0-937c02537c66</t>
  </si>
  <si>
    <t>9c980018-1426-481c-b125-b0798695344a</t>
  </si>
  <si>
    <t>9c9d20ba-e5ab-47ac-bf08-7c10f670d21d</t>
  </si>
  <si>
    <t>9ca34c19-8d9a-4dc1-a607-4ea935672e5c</t>
  </si>
  <si>
    <t>9ca46cbb-e639-44e3-937b-49f868bce052</t>
  </si>
  <si>
    <t>9cad4690-ed43-4af5-9133-11148d0e6c80</t>
  </si>
  <si>
    <t>9cad50cd-bf1a-46d1-a91f-3073dbb39c75</t>
  </si>
  <si>
    <t>9cb03400-af81-418e-8be4-c803a601d6fb</t>
  </si>
  <si>
    <t>9cb77182-8385-44c6-9248-6679ea78c7a7</t>
  </si>
  <si>
    <t>9cc530a6-0c91-4b59-beaa-c7e879b9a2ae</t>
  </si>
  <si>
    <t>9cca2b80-ae4b-4588-9095-337e2feeafc3</t>
  </si>
  <si>
    <t>9ccdf1a2-761b-4b34-a849-9a72c857c461</t>
  </si>
  <si>
    <t>9ccecbe7-6aca-4dfe-9ed0-9e89a85bf1bf</t>
  </si>
  <si>
    <t>9cee84d3-44bc-4dce-a45b-7f0261dbbb5d</t>
  </si>
  <si>
    <t>9d07fce0-c082-488f-bf9b-ff7461726cb6</t>
  </si>
  <si>
    <t>9d0bef3a-b5d5-4f7d-96a4-b3782bf608a4</t>
  </si>
  <si>
    <t>9d13cee2-4267-406c-b23b-f7397928ff90</t>
  </si>
  <si>
    <t>9d1f8667-e8ba-4a07-ae28-bf70ef09e902</t>
  </si>
  <si>
    <t>9d27c7cb-84e0-4add-bcc9-0942a24405a8</t>
  </si>
  <si>
    <t>9d380ce6-0ddf-43cc-89fe-be04fe26a571</t>
  </si>
  <si>
    <t>9d3a6dfa-3224-49d6-999d-b0fe2e48d0a1</t>
  </si>
  <si>
    <t>9d3fcbd7-5b47-41dd-b0ab-21f2141265d6</t>
  </si>
  <si>
    <t>9d672c6a-2709-4177-abe6-acc8807a0d62</t>
  </si>
  <si>
    <t>9d745196-223e-401a-b3e1-98c5b9b9feb9</t>
  </si>
  <si>
    <t>9d76a7b8-4edf-4d0f-8025-21446df9c1b3</t>
  </si>
  <si>
    <t>9d800993-3655-49f3-bfbd-ae22baaa611a</t>
  </si>
  <si>
    <t>9d81fdcc-24aa-4ebc-9ac4-e1b5dfb1b6c7</t>
  </si>
  <si>
    <t>9d84e281-c2ba-4b40-98c0-14c94c607339</t>
  </si>
  <si>
    <t>9d8b7101-deaf-4789-9da5-341b52d8811b</t>
  </si>
  <si>
    <t>9d97c5f6-5070-42f1-81eb-96551a955234</t>
  </si>
  <si>
    <t>9dae485f-9f77-45cb-a46c-cfcf222f2b11</t>
  </si>
  <si>
    <t>9ddf2450-c6e9-4b12-9cd4-abecaeec4952</t>
  </si>
  <si>
    <t>9deee919-60ba-4906-8cf2-b635315b48c2</t>
  </si>
  <si>
    <t>9dffaf4d-0ee9-454a-b159-2aac75d810bd</t>
  </si>
  <si>
    <t>9e0e8e9d-a17d-458d-a652-abb1aa3324d5</t>
  </si>
  <si>
    <t>9e0eedff-9c29-4c9c-ba84-d68c9bb8cce8</t>
  </si>
  <si>
    <t>9e1d35bf-cd12-4d6a-aa4d-b4ce6fbea6f9</t>
  </si>
  <si>
    <t>9e309c9d-7237-40fb-b774-9f2eae49dd17</t>
  </si>
  <si>
    <t>9e38ee1c-e210-4df0-b9fe-dfeacba5d62b</t>
  </si>
  <si>
    <t>9e3aa2ee-b1b2-4e21-a30b-d4ae956b3df7</t>
  </si>
  <si>
    <t>9e41bfe8-376f-4ccb-bc98-7d601893adc3</t>
  </si>
  <si>
    <t>9e4a9473-22aa-48ae-abc8-c170476594e6</t>
  </si>
  <si>
    <t>9e4bccbf-3099-4873-8a9a-350e37d20ea9</t>
  </si>
  <si>
    <t>9e5045a8-4526-4dfe-bca9-bd2b6a6e5c72</t>
  </si>
  <si>
    <t>9e68844a-ab13-41b8-89d7-99809ab15250</t>
  </si>
  <si>
    <t>9e700441-cdcd-4732-8ed7-e4ded06410da</t>
  </si>
  <si>
    <t>9e734b74-e804-46a5-958c-e08daee85a87</t>
  </si>
  <si>
    <t>9e77b1e6-6e3e-4dc9-ac9d-7bd36b142595</t>
  </si>
  <si>
    <t>9e8910c7-5590-4fab-b5e9-403a6bb3ae8d</t>
  </si>
  <si>
    <t>9e8a76d8-00a1-4dd2-b554-0f44d84dbe58</t>
  </si>
  <si>
    <t>9e93501d-199c-44d0-970f-2ad69aabb027</t>
  </si>
  <si>
    <t>9e9f3fe3-f20f-409b-af50-e3f69214806c</t>
  </si>
  <si>
    <t>9ea22275-7b13-447d-8aca-cd1af9c79fdf</t>
  </si>
  <si>
    <t>9ea6bf10-36ab-4614-9f17-ba529e1ea6dd</t>
  </si>
  <si>
    <t>9eb6f5a1-ec06-4a61-a9a0-226f981fb7ec</t>
  </si>
  <si>
    <t>9eb8e4de-beb4-499a-b2a1-219374aa9218</t>
  </si>
  <si>
    <t>9ebae037-a2c9-4aaa-9625-33aa55877e33</t>
  </si>
  <si>
    <t>9ed7c296-5796-4975-84b4-d7cda8813ace</t>
  </si>
  <si>
    <t>9ede8765-4c94-4d0b-9f97-0ea44d820568</t>
  </si>
  <si>
    <t>9f05f8fc-ea69-463d-b2ec-1d1e0acc285d</t>
  </si>
  <si>
    <t>9f0a61ea-8ed2-48bb-9dac-63ee5a287f92</t>
  </si>
  <si>
    <t>9f0cc27b-643b-485d-abcd-d92b621cb91e</t>
  </si>
  <si>
    <t>9f15e03b-d5a3-4b22-a403-eae0a12d420c</t>
  </si>
  <si>
    <t>9f316654-fbab-4c5f-b6ad-86674e2e6872</t>
  </si>
  <si>
    <t>9f317af7-9d40-4ee6-bfd5-d44dbcc340dc</t>
  </si>
  <si>
    <t>9f382ee1-1861-497c-b3ed-b4c7a4b725cf</t>
  </si>
  <si>
    <t>9f3a35f4-6336-46ed-be9a-f06f9d2dc4bc</t>
  </si>
  <si>
    <t>9f46c131-7110-4ced-b2c0-a4759cccc67d</t>
  </si>
  <si>
    <t>9f4b145a-6351-4eaf-997c-d49e98a3c6a6</t>
  </si>
  <si>
    <t>9f58aa4e-a4e3-41e8-8323-99c340d718ef</t>
  </si>
  <si>
    <t>9f67bf28-6f3c-4c3f-9c6f-a9cd386c855a</t>
  </si>
  <si>
    <t>9f6bd410-ffeb-4a8a-846b-8150854c0fcf</t>
  </si>
  <si>
    <t>9f7718c1-5e15-4412-9335-7a3868c1b4ca</t>
  </si>
  <si>
    <t>9f7ed56e-c263-4964-a01d-609700784089</t>
  </si>
  <si>
    <t>9f89f0d8-7903-4b2a-a547-abfa1fc3a8bc</t>
  </si>
  <si>
    <t>9f8abb75-0517-4e39-b39d-8313780c0a28</t>
  </si>
  <si>
    <t>9fa4b654-2d3e-4964-88fb-af9d637f6a95</t>
  </si>
  <si>
    <t>9fbfec52-d471-4634-bea0-f4128f15376a</t>
  </si>
  <si>
    <t>9fc4a728-f5c2-4c94-bd92-b3f2e39c6e69</t>
  </si>
  <si>
    <t>9fd6e7d2-b075-496c-88e3-8a38641fcf9b</t>
  </si>
  <si>
    <t>9fd71877-7869-46db-b4c2-3dae37004164</t>
  </si>
  <si>
    <t>9ffb45c2-29d2-4aec-8ef7-c13e8a737b01</t>
  </si>
  <si>
    <t>9ffb8d97-29d6-498b-ab59-2dd85e682145</t>
  </si>
  <si>
    <t>a0048b7b-80ea-4b72-8e37-c03ef63484a2</t>
  </si>
  <si>
    <t>a017fbb1-8286-46fd-a170-05d337a16bf6</t>
  </si>
  <si>
    <t>a020b446-0200-49b4-a25f-87dc5ac2b714</t>
  </si>
  <si>
    <t>a0242a62-5164-4e69-9e0f-9b21008767a6</t>
  </si>
  <si>
    <t>a03d8ccf-c097-4ffe-9e4e-ff5e598762d3</t>
  </si>
  <si>
    <t>a0474d13-6206-4467-9bf7-81a6de5eadb4</t>
  </si>
  <si>
    <t>a04d5d91-c5ea-4a65-878f-37949fe2b798</t>
  </si>
  <si>
    <t>a05353a5-0958-46f4-974d-d56bb60666c6</t>
  </si>
  <si>
    <t>a0542be3-aeca-4b9e-862d-639e9e9ec84e</t>
  </si>
  <si>
    <t>a05981fe-a59f-459b-bfc5-4a3dc5eaee74</t>
  </si>
  <si>
    <t>a0666d89-4bac-4bc7-8b21-6fa37148fb2f</t>
  </si>
  <si>
    <t>a0766bec-63e1-4090-aa77-aeb5b2f53167</t>
  </si>
  <si>
    <t>a0851c07-6fa4-47f5-90fc-b85b7189191a</t>
  </si>
  <si>
    <t>a0ad1b1d-eeef-45b2-b24c-13796a34a604</t>
  </si>
  <si>
    <t>a0c329a6-77a7-40c8-9834-513ec0175c88</t>
  </si>
  <si>
    <t>a0c516e4-b9cb-4ccb-ae96-777756df754f</t>
  </si>
  <si>
    <t>a0dd7ef3-751e-421d-bbfc-eb78d7ea51ea</t>
  </si>
  <si>
    <t>a0e6d14e-c8c0-4bec-93e8-72175d269be7</t>
  </si>
  <si>
    <t>a10893cf-c655-4e49-869e-5918de5b0f0a</t>
  </si>
  <si>
    <t>a115d4c5-7a04-43ba-82b9-8d009842a4fc</t>
  </si>
  <si>
    <t>a11a8a91-d256-44cc-9f6d-444352320e51</t>
  </si>
  <si>
    <t>a127e62c-b540-432e-81e4-477761ada05d</t>
  </si>
  <si>
    <t>a134808c-b12a-4e0f-9bb9-02e32766569b</t>
  </si>
  <si>
    <t>a135db83-04c8-4149-aa68-efc8dcd59411</t>
  </si>
  <si>
    <t>a138b43d-bfec-4624-b31f-13a64e8f0bbc</t>
  </si>
  <si>
    <t>a13a61ee-db1d-466d-9db0-e77f1ef57cf2</t>
  </si>
  <si>
    <t>a1459e25-6092-4cec-86ea-a62dbdfd1225</t>
  </si>
  <si>
    <t>a14b4d36-99f1-40d6-a862-38911e5d52c3</t>
  </si>
  <si>
    <t>a14d23b1-3e32-42b7-9a78-9feadcac8f2d</t>
  </si>
  <si>
    <t>a163614c-caeb-40b0-81a5-d9022e58d02e</t>
  </si>
  <si>
    <t>a170777d-ba20-401c-9c85-7e81046c8e7b</t>
  </si>
  <si>
    <t>a173f9ac-d8de-4bbb-ab57-b9542e357e63</t>
  </si>
  <si>
    <t>a1846f0a-6d1f-460b-8572-a182a7ce7da0</t>
  </si>
  <si>
    <t>a19e6b59-d0f6-48ea-8879-3115b934f6b8</t>
  </si>
  <si>
    <t>a1a3a4f1-33eb-4917-b32d-5152110f2a18</t>
  </si>
  <si>
    <t>a1af25d3-98bb-4503-9e13-e7f84c1a82a5</t>
  </si>
  <si>
    <t>a1badead-7b8e-4a2b-882f-6d44f6d738ab</t>
  </si>
  <si>
    <t>a1dff5fb-3056-49fa-b216-38c46d85c969</t>
  </si>
  <si>
    <t>a1ebb057-b031-43cd-88c4-47dbb9bd9aa5</t>
  </si>
  <si>
    <t>a1efe65a-1293-4c60-af0d-57cf6d2b93f7</t>
  </si>
  <si>
    <t>a1f20e87-fbfe-4ce0-a325-c976f540e624</t>
  </si>
  <si>
    <t>a1f44b33-6f43-4383-9fcc-003a038e9556</t>
  </si>
  <si>
    <t>a1f86e54-f9f7-47aa-ad1b-00b049697744</t>
  </si>
  <si>
    <t>a1fd6b7e-01d9-4be9-9db5-b51d46e9f3b6</t>
  </si>
  <si>
    <t>a20cf180-d196-4a83-988f-95c9d33bc28a</t>
  </si>
  <si>
    <t>a2266b0e-cc32-49a0-adcb-8f8f6294fc22</t>
  </si>
  <si>
    <t>a2325f53-95ec-435a-9184-b0e2c00ef698</t>
  </si>
  <si>
    <t>a25cb398-fb92-481c-bab2-8f613eea19ee</t>
  </si>
  <si>
    <t>a26adccd-3289-4ffb-90e3-e7b47926fd17</t>
  </si>
  <si>
    <t>a2709f05-0335-4aa5-9677-7e36ba008634</t>
  </si>
  <si>
    <t>a2727e0c-1f28-4c9f-af1f-e5ec7d838763</t>
  </si>
  <si>
    <t>a27a1823-4324-48fd-9d49-86bf814bb621</t>
  </si>
  <si>
    <t>a27b4685-0c93-41bb-b8a0-9331fb76175d</t>
  </si>
  <si>
    <t>a28bdaf9-0983-4933-b916-88d7df017923</t>
  </si>
  <si>
    <t>a28f14f9-9859-4864-bbb2-8ed662b83dac</t>
  </si>
  <si>
    <t>a2b3433a-3c43-4e38-91b3-5ae453401a42</t>
  </si>
  <si>
    <t>a2b65746-10f0-4981-a705-108a6ade4e99</t>
  </si>
  <si>
    <t>a2b89dab-d803-4c4e-91c2-08110cf4c880</t>
  </si>
  <si>
    <t>a2b9c390-485c-4e43-bb6f-e0d4c31735a4</t>
  </si>
  <si>
    <t>a2c50a23-c230-4998-877e-88592bfea1a8</t>
  </si>
  <si>
    <t>a2c57a2f-fc3d-4c3c-93ba-68d4d813b59b</t>
  </si>
  <si>
    <t>a2cbace3-1666-4ed2-9571-47d795588430</t>
  </si>
  <si>
    <t>a2dbe7c8-6e8b-45a6-a709-52843565c14e</t>
  </si>
  <si>
    <t>a2ef1941-ba00-4c59-a47c-7e2049ab85fd</t>
  </si>
  <si>
    <t>a2fd12aa-b8dc-4137-8ed3-c8123cf85ab1</t>
  </si>
  <si>
    <t>a2fe83c8-16a3-4dc1-8e75-d768aeb7e553</t>
  </si>
  <si>
    <t>a300ec00-212e-47ad-a506-e12bf800b304</t>
  </si>
  <si>
    <t>a3031900-d1b4-467e-ae7e-93b0fb2a8149</t>
  </si>
  <si>
    <t>a303fd01-7e4b-4607-ba3f-b3fd0738599c</t>
  </si>
  <si>
    <t>a305d8f5-3390-461e-9f22-c7343708ee79</t>
  </si>
  <si>
    <t>a30dfa4e-0f41-4091-9d06-fd66a6cbe224</t>
  </si>
  <si>
    <t>a324dc73-f85d-4c75-989b-6b1f77571219</t>
  </si>
  <si>
    <t>a331359f-e7e0-48ab-825e-c18279cbe57b</t>
  </si>
  <si>
    <t>a332295e-d708-4408-9e10-9dfa5b63d3ad</t>
  </si>
  <si>
    <t>a339f63a-9c05-4f9d-9c48-4462d46e1309</t>
  </si>
  <si>
    <t>a33f4f23-c84e-4325-8e8d-70021c6113d0</t>
  </si>
  <si>
    <t>a341badf-b11f-4652-b0a6-bfb1d5b49dd8</t>
  </si>
  <si>
    <t>a34848c2-8887-40f1-bd47-a3b87584dcf3</t>
  </si>
  <si>
    <t>a354a44a-468c-42ef-9717-1a0d8f6bc2e0</t>
  </si>
  <si>
    <t>a35f078c-f758-4efd-a8b5-7911266b95ff</t>
  </si>
  <si>
    <t>a3783caa-d393-453d-bbd3-e7a6a22768cf</t>
  </si>
  <si>
    <t>a3888438-ac5a-4da1-a616-2cf41a6c688f</t>
  </si>
  <si>
    <t>a3901c48-3be2-4b7c-ae88-a034098c5ce2</t>
  </si>
  <si>
    <t>a3933792-5ebc-4bfc-855b-84096144b12d</t>
  </si>
  <si>
    <t>a3be99fa-07ae-486a-8fd6-7ea243537483</t>
  </si>
  <si>
    <t>a3c57511-6f36-4228-b98d-300dd4030ee0</t>
  </si>
  <si>
    <t>a3cb1190-e472-4f3c-9b0b-5b385e003b95</t>
  </si>
  <si>
    <t>a3e0eeae-c4b5-4fc9-b1fb-930ea9e1a68b</t>
  </si>
  <si>
    <t>a4123a04-2ecc-46e6-b045-4cb9c2d38626</t>
  </si>
  <si>
    <t>a41f44fa-4af2-45fb-a96e-42c08f377d67</t>
  </si>
  <si>
    <t>a428ba72-4867-4460-82ca-55ec749f5bb5</t>
  </si>
  <si>
    <t>a42bb979-204d-44a2-800a-761c26a910ed</t>
  </si>
  <si>
    <t>a43299d6-9c45-4042-8e99-545ac4dbf6cd</t>
  </si>
  <si>
    <t>a45cf38c-17ca-4121-824a-4e30f623c9ed</t>
  </si>
  <si>
    <t>a46a0e74-6b2e-49f0-a750-c25114b5202a</t>
  </si>
  <si>
    <t>a4917c28-1e68-42fc-9463-80a71ad5408e</t>
  </si>
  <si>
    <t>a49a69d8-31a5-48e4-aff0-6e6c579a3faa</t>
  </si>
  <si>
    <t>a4a76304-fd11-450c-b175-8f5359e18107</t>
  </si>
  <si>
    <t>a4b40e0b-0949-441a-a04f-159646430999</t>
  </si>
  <si>
    <t>a4b867fe-4694-4db4-9671-e76f4ff32dae</t>
  </si>
  <si>
    <t>a4bb3efb-f306-4eea-9c2b-95d0dabbc2a3</t>
  </si>
  <si>
    <t>a4bee2af-f7df-43ba-a34e-2b3a812d9e7c</t>
  </si>
  <si>
    <t>a4da9992-ab93-449d-8418-2dbeb69c4a67</t>
  </si>
  <si>
    <t>a566b0c4-4167-4965-93c6-383df747fa8a</t>
  </si>
  <si>
    <t>a567eb73-50c4-4a2c-a246-49394c80f68d</t>
  </si>
  <si>
    <t>a576f69a-8b12-4bb3-87b4-91275b67049e</t>
  </si>
  <si>
    <t>a57c3435-b5b2-460d-8b02-bfe666a2fea6</t>
  </si>
  <si>
    <t>a5a3c445-cbf9-4d11-a25c-41fee82e7a2f</t>
  </si>
  <si>
    <t>a5bb1362-7db3-486f-8db8-72bde8d88676</t>
  </si>
  <si>
    <t>a5c6fb76-ec87-42b0-9d6e-39151841699d</t>
  </si>
  <si>
    <t>a5c8b72f-3633-4c80-a413-b6b18b560b6d</t>
  </si>
  <si>
    <t>a5cb2911-421b-476b-8d5d-7d4c6a394481</t>
  </si>
  <si>
    <t>a5cfd19c-4587-4b33-a966-8ef70e4ac747</t>
  </si>
  <si>
    <t>a5d5fc8b-e697-4f09-9654-0a1c6ee1d5dd</t>
  </si>
  <si>
    <t>a61ce42e-7adb-4056-b503-49bb08299d02</t>
  </si>
  <si>
    <t>a62ebd05-87c2-48f9-b2c6-3aa5879c81f7</t>
  </si>
  <si>
    <t>a6453d5d-c908-4daa-b1bc-afa39df4b0d2</t>
  </si>
  <si>
    <t>a65384ca-a9d0-4fe9-971c-299d419735ab</t>
  </si>
  <si>
    <t>a6564043-1d1c-429c-9e4d-fa3b11ca0955</t>
  </si>
  <si>
    <t>a678a5ef-2d40-4ee2-b91f-7dcf5c3d54b8</t>
  </si>
  <si>
    <t>a686b8e1-b501-409b-bbbe-76f271eef62f</t>
  </si>
  <si>
    <t>a698c4fd-9ef4-453b-8673-85fdaa81e8ea</t>
  </si>
  <si>
    <t>a6a929d0-a164-44f7-9987-41a3467f5aef</t>
  </si>
  <si>
    <t>a6b27872-d5ec-4946-8c65-3ae70df94cc7</t>
  </si>
  <si>
    <t>a6bf00c0-3bec-4f5b-8e7a-24697b1d10f9</t>
  </si>
  <si>
    <t>a6c113ae-b9c4-4de0-b70f-fbdb4d6008de</t>
  </si>
  <si>
    <t>a6c228e6-ae6e-499d-9b22-a77917fae732</t>
  </si>
  <si>
    <t>a6cc7e34-3de5-4504-8284-fd44d26892a3</t>
  </si>
  <si>
    <t>a6d09bba-c195-48ff-9c0e-8793079374fe</t>
  </si>
  <si>
    <t>a6d28992-f465-4da3-9d92-1f934e48c493</t>
  </si>
  <si>
    <t>a6e39f01-9b0b-4ca0-81b9-4bef60a48906</t>
  </si>
  <si>
    <t>a6fd6d9f-7a7e-45fb-886f-363bc27e8866</t>
  </si>
  <si>
    <t>a75144fa-af84-4d73-866b-f246c5d61714</t>
  </si>
  <si>
    <t>a755a081-2492-49f4-877f-ab7137f69b40</t>
  </si>
  <si>
    <t>a77fae00-5ecf-4560-be59-45909944d94b</t>
  </si>
  <si>
    <t>a7840960-b83b-4c80-b232-d820193e417b</t>
  </si>
  <si>
    <t>a784b412-2e6e-48dc-82ae-3d37589e0e5e</t>
  </si>
  <si>
    <t>a790d529-1818-40d0-8fac-e9c458f405ac</t>
  </si>
  <si>
    <t>a7a1fc08-d946-4fc6-802d-c54de2e68c41</t>
  </si>
  <si>
    <t>a7a63c19-7ed5-42e6-942d-8f6a776c61e1</t>
  </si>
  <si>
    <t>a7aa5db7-0ac3-446c-8c9b-8657f7fe9c7c</t>
  </si>
  <si>
    <t>a7aa6b66-8afd-4397-b838-b05ff3aeb1cb</t>
  </si>
  <si>
    <t>a7b25565-d751-4c0c-ab72-d92620239ad7</t>
  </si>
  <si>
    <t>a7b74eeb-f03f-4495-a3dd-13ccd21b7f41</t>
  </si>
  <si>
    <t>a7c59cd2-1b0d-4bc4-bb5a-6ff16d1a0c0e</t>
  </si>
  <si>
    <t>a7de9488-cfc5-4eff-8e27-835ffdfb1813</t>
  </si>
  <si>
    <t>a7dee650-2a7e-4e67-83e4-dcf9effc5179</t>
  </si>
  <si>
    <t>a7e12f1d-44d3-4df2-9419-a58447dbaaad</t>
  </si>
  <si>
    <t>a7f3ce2e-7c16-4a21-85bc-f382c90022b1</t>
  </si>
  <si>
    <t>a7f74014-f635-4088-97a4-3900176c1cc3</t>
  </si>
  <si>
    <t>a7faa8ca-1909-4e83-818c-d2998fd007c6</t>
  </si>
  <si>
    <t>a802bac0-25ce-40c8-8155-e9b1dbee743f</t>
  </si>
  <si>
    <t>a80f36e0-912e-4743-83aa-6150ccb22b26</t>
  </si>
  <si>
    <t>a82a7df7-17e5-4f5a-929d-96aa4fb32a02</t>
  </si>
  <si>
    <t>a82b625e-41ff-4fff-89ad-6e1d00c1a923</t>
  </si>
  <si>
    <t>a8387c86-a3c0-4006-9b6f-6d20295700ae</t>
  </si>
  <si>
    <t>a83f3630-ef87-4d02-89ab-731c0be42d81</t>
  </si>
  <si>
    <t>a8412842-7713-4b8e-95f3-78ddfe4afdf9</t>
  </si>
  <si>
    <t>a84bbbe5-aaaf-4bae-8344-cf6b2e2fae42</t>
  </si>
  <si>
    <t>a84e9225-8620-4fa9-83fe-cd3eba64f86a</t>
  </si>
  <si>
    <t>a8606247-3b78-4d83-ac6e-8da82f153022</t>
  </si>
  <si>
    <t>a8682f73-8f01-4ee2-921e-ab3afb00c83d</t>
  </si>
  <si>
    <t>a89bc1c0-290e-4172-a965-4b480ec5bb37</t>
  </si>
  <si>
    <t>a8a950c3-5b4f-46c8-a773-c05aee214ebe</t>
  </si>
  <si>
    <t>a8bdb562-3ec0-4c63-984a-5c026d3000d9</t>
  </si>
  <si>
    <t>a8c10073-628d-4c5a-9d00-88c8f48ed3e6</t>
  </si>
  <si>
    <t>a8c12672-e472-4f6a-828e-547912826fc7</t>
  </si>
  <si>
    <t>a8cbb88c-21c8-413d-a7d9-abe82adfc85d</t>
  </si>
  <si>
    <t>a8e0e99d-50bd-4d5c-be25-f307dd16d6fb</t>
  </si>
  <si>
    <t>a8e4a3dd-dfc9-411f-b326-4fe8cca182e0</t>
  </si>
  <si>
    <t>a8fc2ec6-9d4e-47c0-b04c-f11765860e79</t>
  </si>
  <si>
    <t>a90012b0-792c-4955-8f21-ef70de964906</t>
  </si>
  <si>
    <t>a906df28-1ad2-4df2-bffb-46d43f2a8bd4</t>
  </si>
  <si>
    <t>a91de95c-955e-49d0-9acb-919ab3d1c17f</t>
  </si>
  <si>
    <t>a93c8f25-24c6-461e-b18d-819d19c06d24</t>
  </si>
  <si>
    <t>a9529e38-3dad-4c0d-99b9-ccc7dcfd0763</t>
  </si>
  <si>
    <t>a98d4962-b66b-4f61-8042-5c88102fb6d5</t>
  </si>
  <si>
    <t>a98e2fbc-f33c-494f-bbd5-305aa23070b9</t>
  </si>
  <si>
    <t>a98f7184-b3bf-4f55-b48c-fe4ef8eae4e6</t>
  </si>
  <si>
    <t>a99e40a2-b0c8-4479-b5f7-eb25993d65c4</t>
  </si>
  <si>
    <t>a9ac9851-a445-4d4e-87c9-036c05138aa4</t>
  </si>
  <si>
    <t>a9c3c5e8-f6a6-465e-adeb-52ef619e8f55</t>
  </si>
  <si>
    <t>a9c67207-4474-4142-9bba-256e7de7aa2c</t>
  </si>
  <si>
    <t>a9d28c49-f4a3-4077-95d4-dd1c96e89a9c</t>
  </si>
  <si>
    <t>a9dee8e9-7f14-4583-a1fc-4f0a28e9c7dc</t>
  </si>
  <si>
    <t>a9df585d-8533-4364-8d53-ce4389a1e970</t>
  </si>
  <si>
    <t>a9e46538-0678-4b1d-a454-f16b46393b16</t>
  </si>
  <si>
    <t>a9e4c079-7fe5-42c4-98f9-748afbc0c197</t>
  </si>
  <si>
    <t>a9fe2e28-20b2-4aaf-abad-eb8b9e2dedb8</t>
  </si>
  <si>
    <t>aa07346c-5383-406f-8aac-919879509f13</t>
  </si>
  <si>
    <t>aa14c781-88d5-44b6-b2fb-1a175bee72fd</t>
  </si>
  <si>
    <t>aa2675f8-a7c4-4520-919a-7f41dd96d2cd</t>
  </si>
  <si>
    <t>aa285601-ba41-4423-bab0-ea3b1046079d</t>
  </si>
  <si>
    <t>aa285e4b-c96e-45b8-93f7-55b86d752314</t>
  </si>
  <si>
    <t>aa384de2-606d-4f10-98ea-ed2a6a873533</t>
  </si>
  <si>
    <t>aa3aef6b-2c3a-4043-9230-0dd53ab4c12f</t>
  </si>
  <si>
    <t>aa3f248b-c33f-4958-880a-e07b5ebbd051</t>
  </si>
  <si>
    <t>aa456a62-093b-4bba-82a1-2be8d1ae88d6</t>
  </si>
  <si>
    <t>aa535778-378d-4606-9f5d-30584d2bad1d</t>
  </si>
  <si>
    <t>aa644881-3298-41b7-ab9d-9b765f06f6aa</t>
  </si>
  <si>
    <t>aa694fa5-6d5c-4a4b-ae6a-75dda5aa6b8a</t>
  </si>
  <si>
    <t>aa6efa3c-12c4-46cd-ae99-acaf79427bee</t>
  </si>
  <si>
    <t>aa72b4bf-4a4a-4ac5-8f61-dc44cfb20f60</t>
  </si>
  <si>
    <t>aa7c5ce7-43a8-4f38-90fe-d5b17deaadea</t>
  </si>
  <si>
    <t>aa822e6b-0cb6-4d04-8fd6-7696dde30e87</t>
  </si>
  <si>
    <t>aa867c2c-5d33-422d-97ab-8416154fa643</t>
  </si>
  <si>
    <t>aaa92169-cd8d-41c6-97c3-a4ac91f7c21c</t>
  </si>
  <si>
    <t>aaacda4f-1b1d-401e-a89f-d53cb3ed4cd9</t>
  </si>
  <si>
    <t>aab09c66-74c6-4aa4-a38b-7f36fc545c6e</t>
  </si>
  <si>
    <t>aab6affe-6bdd-4e27-8842-d81e9f9ced5a</t>
  </si>
  <si>
    <t>aabb6853-0cab-49f5-aa42-a549bff72e66</t>
  </si>
  <si>
    <t>aac52aa3-171f-4bd5-937b-d70e71419a37</t>
  </si>
  <si>
    <t>aadfecda-24ac-45eb-9091-7d11ae67dacb</t>
  </si>
  <si>
    <t>aafc1427-d80b-46c1-822a-b748b11e5269</t>
  </si>
  <si>
    <t>ab03718f-9881-4db7-9bbf-a572940e0a9b</t>
  </si>
  <si>
    <t>ab0602bb-ef20-406d-9f29-ff1a717a5d25</t>
  </si>
  <si>
    <t>ab066695-8ead-4b52-a519-4d93404ad060</t>
  </si>
  <si>
    <t>ab08ef58-41f5-4c70-acf3-737d1477ee05</t>
  </si>
  <si>
    <t>ab3009d7-ba10-4cdc-b8d0-42666b92f82f</t>
  </si>
  <si>
    <t>ab30b03e-78cc-4ac3-a10d-906f9c2c80d2</t>
  </si>
  <si>
    <t>ab4f62c4-a8a6-4ac2-957f-59530fad258f</t>
  </si>
  <si>
    <t>ab556243-0ceb-4a8c-828c-a900e1d3e3aa</t>
  </si>
  <si>
    <t>ab72ee1b-2457-4234-9276-974f5d369b7a</t>
  </si>
  <si>
    <t>ab7337f9-e622-443b-b445-a4b5ebaa8683</t>
  </si>
  <si>
    <t>ab82641a-8390-4d69-a972-4ee8c3e78232</t>
  </si>
  <si>
    <t>ab8fdc32-5c45-46fb-875e-f0991ab33409</t>
  </si>
  <si>
    <t>ab97e679-a38b-4e12-a804-56807102f0ec</t>
  </si>
  <si>
    <t>ab9d94b8-e2bc-4574-93e2-054da5a1d3a9</t>
  </si>
  <si>
    <t>aba331b6-1c0e-403f-9d5d-13be678aa840</t>
  </si>
  <si>
    <t>abaca120-f21a-43d3-bc77-45d15b3315ed</t>
  </si>
  <si>
    <t>abc2bc35-8ce7-4b00-8cf2-7588b9fe194a</t>
  </si>
  <si>
    <t>abd7bfbe-14b1-4f40-9333-43b69b44389f</t>
  </si>
  <si>
    <t>abd88f29-78c1-453a-a60f-81440e1c3371</t>
  </si>
  <si>
    <t>abd97904-c9d1-45fd-8dbe-52fbf0fb5409</t>
  </si>
  <si>
    <t>abf65c5b-34ff-4626-b43b-896c9f9c7f09</t>
  </si>
  <si>
    <t>ac137ed8-016e-405b-a47a-ad6da4b311d0</t>
  </si>
  <si>
    <t>ac3b9a91-9a30-470b-9468-3fe7690b2dbe</t>
  </si>
  <si>
    <t>ac3d1bfa-8127-4144-b5d4-6a341e1b035e</t>
  </si>
  <si>
    <t>ac4472c5-c724-4498-b38f-5c9855733864</t>
  </si>
  <si>
    <t>ac5d0884-4b30-48c5-8191-b6c102a6df27</t>
  </si>
  <si>
    <t>ac6d8091-33bb-4e2a-931f-acf7f4ee75db</t>
  </si>
  <si>
    <t>ac6fdb4b-8323-4081-9c6e-d444f157aa0c</t>
  </si>
  <si>
    <t>ac74c0b4-3924-4f04-9e7e-7a45db27e454</t>
  </si>
  <si>
    <t>ac77038e-2b71-48bb-8440-17af710339e1</t>
  </si>
  <si>
    <t>ac788ff9-afb7-439e-8346-75d0918f77fb</t>
  </si>
  <si>
    <t>ac7d4187-705a-4bc9-8349-a9fcb7143237</t>
  </si>
  <si>
    <t>ac7f1113-7a83-431d-b413-797b1b2ef558</t>
  </si>
  <si>
    <t>ac8749d9-7c21-4993-a723-bd30e7be41b0</t>
  </si>
  <si>
    <t>ac89558e-2c91-49c2-bde0-2df0fbb1c471</t>
  </si>
  <si>
    <t>ac961fe4-5fe6-4f16-9cc8-14cb2153dbd9</t>
  </si>
  <si>
    <t>aca6b573-7434-4b71-bcd4-1b1b4fd7e6f5</t>
  </si>
  <si>
    <t>acae1c6e-f14d-4b2a-b653-0cd4e5712365</t>
  </si>
  <si>
    <t>acb7f1ac-d34a-4975-9567-62678e28aa03</t>
  </si>
  <si>
    <t>acc3c12e-85e0-487a-8591-b3911753eb3d</t>
  </si>
  <si>
    <t>acded10a-8b02-4273-9d18-f4ef3289daa2</t>
  </si>
  <si>
    <t>ace296af-6a2e-4e69-910d-5ac2e5f6d16a</t>
  </si>
  <si>
    <t>acff23cb-0178-4259-bc80-9934edc78cb6</t>
  </si>
  <si>
    <t>ad08c368-54d3-48ca-8c0c-98152a9a1d59</t>
  </si>
  <si>
    <t>ad1d90dd-e5fa-427e-b31a-05c6d10c4f66</t>
  </si>
  <si>
    <t>ad3c6be0-91a9-4269-bb46-81be8fd8a869</t>
  </si>
  <si>
    <t>ad486b4c-24e9-475d-bad1-1c378e86045d</t>
  </si>
  <si>
    <t>ad5c2ce4-df66-4a1a-bfe3-31157a080d6a</t>
  </si>
  <si>
    <t>ad6f2a8f-7904-40db-91f8-984ea55ade5a</t>
  </si>
  <si>
    <t>ad78a373-63d7-4c45-9f80-9f2e54354e41</t>
  </si>
  <si>
    <t>ad7aae1e-5cad-49f7-bdf4-197f672225bd</t>
  </si>
  <si>
    <t>ad7b5652-054a-41b4-9fb5-6f2923aac3f3</t>
  </si>
  <si>
    <t>ad81f778-d406-4a9d-b768-7a10140e9e57</t>
  </si>
  <si>
    <t>ad891773-3bcb-4eb0-86a6-d24047e60d64</t>
  </si>
  <si>
    <t>ad947ded-c3e3-4618-9ec7-24b19338f13b</t>
  </si>
  <si>
    <t>adbbc2fd-af00-431f-ba35-3b7abd93bc0c</t>
  </si>
  <si>
    <t>adce3d19-8530-4322-a64a-afa819291059</t>
  </si>
  <si>
    <t>adce61db-f23c-4f64-a536-32cd03b1631d</t>
  </si>
  <si>
    <t>addb8b33-f4d6-4c43-9ee9-e812e9b0dede</t>
  </si>
  <si>
    <t>adf0e3c0-050f-4339-be95-802f7cfdc9c6</t>
  </si>
  <si>
    <t>adf37340-72bb-4ce9-956c-565ced5ee635</t>
  </si>
  <si>
    <t>adf4841f-60e3-4a44-9746-8cb1a5d5b1f7</t>
  </si>
  <si>
    <t>ae02b21f-391e-47a1-88c5-dd816dbe9e72</t>
  </si>
  <si>
    <t>ae066cb8-11ca-47d8-93a6-c7638523c348</t>
  </si>
  <si>
    <t>ae115725-4cde-4685-ba3a-4ac7e303b605</t>
  </si>
  <si>
    <t>ae15dc95-1105-4e5e-a8a7-cdf5fe7c2b08</t>
  </si>
  <si>
    <t>ae16a730-a3b7-4975-89f4-34971fac24ee</t>
  </si>
  <si>
    <t>ae16ced1-60e2-4d13-b6aa-a53e964c4fc4</t>
  </si>
  <si>
    <t>ae17c736-f9c6-405f-a6fb-041d16d65263</t>
  </si>
  <si>
    <t>ae33df60-b458-47f8-bfc9-269bf99412ed</t>
  </si>
  <si>
    <t>ae3662f5-d206-4da9-8bee-802b1668d96f</t>
  </si>
  <si>
    <t>ae395735-78eb-456c-80de-545b266d87a1</t>
  </si>
  <si>
    <t>ae3b99ad-9f51-4043-8fda-c0a2feaac579</t>
  </si>
  <si>
    <t>ae472ed7-a017-4655-8a7a-f78c727d5d50</t>
  </si>
  <si>
    <t>ae4a5ea2-b21b-45a7-b82e-34a6fb38dc52</t>
  </si>
  <si>
    <t>ae4ffafc-fc69-4c26-8508-57da30e3da0e</t>
  </si>
  <si>
    <t>ae64516a-7031-4a93-88bd-825d6231939a</t>
  </si>
  <si>
    <t>ae89dd57-d0a1-47f4-9a19-aee98a2b448b</t>
  </si>
  <si>
    <t>aea27c4a-bcb3-452d-8be3-5827e1048ded</t>
  </si>
  <si>
    <t>aea52ef3-37cf-4860-9e10-e99cd1658675</t>
  </si>
  <si>
    <t>aeaae71f-b708-4d76-aa4e-a4052540b6f6</t>
  </si>
  <si>
    <t>aead9a6d-2e93-4444-9b62-a4d41c718f61</t>
  </si>
  <si>
    <t>aed51e63-59cd-4b31-b013-a9b9dfda23f7</t>
  </si>
  <si>
    <t>aee6d0b7-5bfd-4e7e-aae2-1d1b9224a8f9</t>
  </si>
  <si>
    <t>aef5417e-4bb2-46aa-bad8-a6b12d00dd4b</t>
  </si>
  <si>
    <t>aef9eaec-ea84-4851-9b81-8911bef4974e</t>
  </si>
  <si>
    <t>af0da38b-77c2-474a-9c5e-d8080a26a5f8</t>
  </si>
  <si>
    <t>af0e59b4-c7d3-400e-9c0b-85531e310f8b</t>
  </si>
  <si>
    <t>af15ec0e-d4b3-4d5b-80be-52d81b5d0f0b</t>
  </si>
  <si>
    <t>af187a6a-a0a2-447d-8645-a163236ccc86</t>
  </si>
  <si>
    <t>af1b94ba-03a1-4c70-9b54-2a9ee213fcca</t>
  </si>
  <si>
    <t>af319b9e-a655-4a42-84a7-896da24b4189</t>
  </si>
  <si>
    <t>af33c194-b66e-4049-a654-e406615c026d</t>
  </si>
  <si>
    <t>af399824-1e57-485c-960c-c6e6c686f422</t>
  </si>
  <si>
    <t>af3c8426-cfeb-42a6-b2f3-c81d538e2c09</t>
  </si>
  <si>
    <t>af755aa2-3ffb-4174-b118-afa7b6d86990</t>
  </si>
  <si>
    <t>af7f0e93-562b-49c1-b3fe-0a7d2189fc1c</t>
  </si>
  <si>
    <t>af83914b-960e-4b78-bbab-5dd9b61902d8</t>
  </si>
  <si>
    <t>af8783c3-cc2f-4d09-bc52-4b7b457cab6e</t>
  </si>
  <si>
    <t>af8b2be9-f64e-4aea-88e5-eba498c4551b</t>
  </si>
  <si>
    <t>afa5a0dc-ffdb-4c5c-b0e9-7178d0c3a721</t>
  </si>
  <si>
    <t>afa672e0-3665-4679-b22b-737b0af53fa7</t>
  </si>
  <si>
    <t>afb04220-50e1-4686-aa27-91e12ba3a414</t>
  </si>
  <si>
    <t>afd65a81-6a8a-40e9-b73b-883bba25158d</t>
  </si>
  <si>
    <t>afdad8d0-dbbc-4dee-a228-de9ec890a09d</t>
  </si>
  <si>
    <t>afdc583d-6444-4a2b-bbf9-5199b26ac82b</t>
  </si>
  <si>
    <t>b003afce-66ba-4f2e-ac5e-47cb959ae121</t>
  </si>
  <si>
    <t>b00d6b86-fe5b-4e2f-ba48-cf5ba79f16a3</t>
  </si>
  <si>
    <t>b00f86c5-2a7b-4f9d-acce-0b74050fb533</t>
  </si>
  <si>
    <t>b015236c-d617-4e14-b76a-8cd5228f2b11</t>
  </si>
  <si>
    <t>b0156c51-b50c-4f91-a7fb-70c4c6484303</t>
  </si>
  <si>
    <t>b01bbc2b-da8c-49f2-9172-448be83840a9</t>
  </si>
  <si>
    <t>b0397a6c-a219-4e37-b743-1ff688b917ea</t>
  </si>
  <si>
    <t>b06904c9-8323-4203-a3b6-fccc8a1285f3</t>
  </si>
  <si>
    <t>b0809f7e-7ae8-46c2-99dc-f521738c052f</t>
  </si>
  <si>
    <t>b080a100-4e90-4378-b6f4-148041f7b206</t>
  </si>
  <si>
    <t>b081ace8-d15e-4b51-bfe6-a083131fa98c</t>
  </si>
  <si>
    <t>b082937b-7ef2-4dfc-b66c-d04f7beeeeb1</t>
  </si>
  <si>
    <t>b0836eac-ba31-437e-980b-b0ef8af18402</t>
  </si>
  <si>
    <t>b093a020-ec2e-483c-bb43-851591fe7076</t>
  </si>
  <si>
    <t>b0a30439-0bc4-49ad-a0ad-e280e0178cdd</t>
  </si>
  <si>
    <t>b0b2ddb6-8531-47ad-b271-bcf4acd01450</t>
  </si>
  <si>
    <t>b0b94d9b-628d-4542-a1bb-e13a9d60f17b</t>
  </si>
  <si>
    <t>b0c71a1e-809a-46d7-9462-ad5e3c6b45c3</t>
  </si>
  <si>
    <t>b0d14015-b129-4f3f-bfeb-6700d361c868</t>
  </si>
  <si>
    <t>b0d34ed0-739b-48f3-aaf8-b3491ef1fb2a</t>
  </si>
  <si>
    <t>b0f0b6fb-5ed8-4599-b582-7673243a2b59</t>
  </si>
  <si>
    <t>b0fbfb10-8cdf-4251-a101-fbd851277d6f</t>
  </si>
  <si>
    <t>b0fda240-c7e7-4188-9e20-80b7c45cd56c</t>
  </si>
  <si>
    <t>b10b184f-0f8d-4e9f-81b6-3e76c19909c4</t>
  </si>
  <si>
    <t>b1185b37-c869-453d-821c-33c2e74b4312</t>
  </si>
  <si>
    <t>b11897d4-cf88-4e02-9134-8e5ddf9519da</t>
  </si>
  <si>
    <t>b11d5ef1-6e96-488c-aefd-911848d8ad08</t>
  </si>
  <si>
    <t>b12857c1-75f2-4c88-8529-48cc172460cb</t>
  </si>
  <si>
    <t>b12ec05d-a839-4644-bbce-c6790fa40580</t>
  </si>
  <si>
    <t>b138761b-6a40-4149-966b-35927b0d9cae</t>
  </si>
  <si>
    <t>b13e72ad-b4cc-4a33-a2f5-740be811c769</t>
  </si>
  <si>
    <t>b13eb26f-c1a2-4e5c-bb1c-8d5112cb7022</t>
  </si>
  <si>
    <t>b14e8dc7-c9f7-4022-8d3d-af90ac5baf39</t>
  </si>
  <si>
    <t>b15504a6-15fc-4cde-b205-c270f9aad479</t>
  </si>
  <si>
    <t>b15bd2dd-559f-4844-a5b7-8dafa280e238</t>
  </si>
  <si>
    <t>b1674d1a-a9a1-4342-aa0e-1b3538a060c0</t>
  </si>
  <si>
    <t>b16eb228-4854-49b2-9a81-179a765c0e1a</t>
  </si>
  <si>
    <t>b17ded7e-7702-4023-83ff-ed99dc9b73a0</t>
  </si>
  <si>
    <t>b18d9d35-08c4-4e41-ad8f-c35d0e768a90</t>
  </si>
  <si>
    <t>b192c83c-b48e-4a7d-b20a-3471c6d010b9</t>
  </si>
  <si>
    <t>b1b23cfc-10a2-4727-8793-36402d6e52db</t>
  </si>
  <si>
    <t>b1c34bbe-1beb-4a07-9d73-3b374daa786e</t>
  </si>
  <si>
    <t>b1cf796e-2574-4d83-9d7d-7d50f7661419</t>
  </si>
  <si>
    <t>b1dfa6ba-f124-4110-914c-6122a99d07fd</t>
  </si>
  <si>
    <t>b1dfa6f1-01a9-4aa3-8f91-6fe5aa2be2b3</t>
  </si>
  <si>
    <t>b1e49d4a-f1d4-4695-bdc7-8cf03d75c976</t>
  </si>
  <si>
    <t>b1e54ec0-4b02-4ea3-9b59-e737060d3eef</t>
  </si>
  <si>
    <t>b1f1be23-064b-4337-8485-e20359878c3d</t>
  </si>
  <si>
    <t>b205f461-e31e-4243-861f-9b993e90c2ec</t>
  </si>
  <si>
    <t>b22312a8-9606-4e49-9c7d-c6af4a2588e6</t>
  </si>
  <si>
    <t>b22a7b0d-a413-44c2-a2d6-6517dc111b13</t>
  </si>
  <si>
    <t>b23fdf5d-bb1f-4f80-83a5-d915a074c400</t>
  </si>
  <si>
    <t>b2401dea-8662-4b6c-98d5-1c50f94bed21</t>
  </si>
  <si>
    <t>b24e15b5-b6f7-4502-a4d9-9b7f16004b5c</t>
  </si>
  <si>
    <t>b2638184-21bf-42f2-b86a-b19e2f573792</t>
  </si>
  <si>
    <t>b26e933f-5f01-4197-9d43-348b883febd9</t>
  </si>
  <si>
    <t>b2879059-a1d9-426f-9355-e931b0f8f6db</t>
  </si>
  <si>
    <t>b28a54b1-e4ee-42c8-bdc8-ee700657a0bb</t>
  </si>
  <si>
    <t>b29301aa-cf13-4962-b522-b486c6924fc0</t>
  </si>
  <si>
    <t>b297434c-44d7-4253-bc71-3125c588fcd9</t>
  </si>
  <si>
    <t>b2a795a1-a84b-49e3-a8e5-135f3ebe48b3</t>
  </si>
  <si>
    <t>b2a81238-3d61-4675-a5db-b755828452a3</t>
  </si>
  <si>
    <t>b2a9706c-19c6-4460-a54a-29a7c550a0b4</t>
  </si>
  <si>
    <t>b2af10fa-6050-4bf6-b7ba-5b293667efc1</t>
  </si>
  <si>
    <t>b2c147b6-6bac-4ab2-a7b6-f666565c33bf</t>
  </si>
  <si>
    <t>b2c44cfc-8199-4aea-a398-1263b6ca7be0</t>
  </si>
  <si>
    <t>b2c506e5-7f71-44df-bb7f-e0b22acadcd4</t>
  </si>
  <si>
    <t>b2d0a0dd-3c25-4cce-8cfa-71e9fadfd071</t>
  </si>
  <si>
    <t>b2d1a410-ae2e-442f-b69f-ad3b0cbfd221</t>
  </si>
  <si>
    <t>b2d354bc-6895-4594-93b7-cd461e596326</t>
  </si>
  <si>
    <t>b2ee79fc-2d50-4110-941f-97ab83887127</t>
  </si>
  <si>
    <t>b2f75bcc-d2ed-4f4e-9dbc-b091944a2281</t>
  </si>
  <si>
    <t>b2fc898b-5197-4fd1-a931-75ff677266ef</t>
  </si>
  <si>
    <t>b2feab8f-2c2f-4475-9647-24f7f9592ce3</t>
  </si>
  <si>
    <t>b318c035-6673-4d94-b137-2129d5352d62</t>
  </si>
  <si>
    <t>b3226546-4c9b-4d0b-a830-bc37693c294c</t>
  </si>
  <si>
    <t>b3265f0d-9503-49c2-bf6b-bf514b134e97</t>
  </si>
  <si>
    <t>b33dae3e-9a7d-448d-af23-0d0e0b7906f4</t>
  </si>
  <si>
    <t>b36622f4-e928-4164-8c99-90c0337fae7e</t>
  </si>
  <si>
    <t>b36bfa2c-4e8d-4f0c-8dbe-4180fded9397</t>
  </si>
  <si>
    <t>b3754dd8-da6b-4200-9892-c6592c846c52</t>
  </si>
  <si>
    <t>b391b11c-f034-4b86-a971-939ab1b92651</t>
  </si>
  <si>
    <t>b393e08a-2f7e-4a48-ac41-b8339772145f</t>
  </si>
  <si>
    <t>b3a05b75-2cc2-49e4-be52-a08aad44ed28</t>
  </si>
  <si>
    <t>b3a2d0d8-fb9f-44a6-bcfe-cf6e46fe8fda</t>
  </si>
  <si>
    <t>b3a3b667-3607-4666-b1d5-ba4605385951</t>
  </si>
  <si>
    <t>b3b1788e-31b8-47e8-a4f8-e9941659dff0</t>
  </si>
  <si>
    <t>b3b1f8dd-fc41-4a51-be6c-9a6f6ad93834</t>
  </si>
  <si>
    <t>b3b9f7f6-56da-4696-9c2a-dfeca19e1cd1</t>
  </si>
  <si>
    <t>b3be576a-89a5-442f-a61b-b0ff2901a823</t>
  </si>
  <si>
    <t>b3c58886-b619-4212-a3fb-2fad27affd10</t>
  </si>
  <si>
    <t>b3cc54de-582a-4380-a4f0-920a7fb372ca</t>
  </si>
  <si>
    <t>b3dd088d-ac80-4cdf-81f2-770cc985468a</t>
  </si>
  <si>
    <t>b3e1cc5b-4290-45f3-81f1-d62c8e59ee39</t>
  </si>
  <si>
    <t>b3e8239a-aae2-4d82-85e2-84eeb51c4279</t>
  </si>
  <si>
    <t>b40c652c-2fdf-46b5-9f98-04091ce5f809</t>
  </si>
  <si>
    <t>b425c219-14c9-4ba2-a4ff-5ceee274790a</t>
  </si>
  <si>
    <t>b4342df6-cbec-4cfb-aff4-2b842e2e6a78</t>
  </si>
  <si>
    <t>b4451cb0-c43e-4f2b-999a-bc6f60ccf6e2</t>
  </si>
  <si>
    <t>b44698e2-417e-48a3-8b5a-a450c678e025</t>
  </si>
  <si>
    <t>b44fe972-deee-4f48-bbb1-a031d76f820c</t>
  </si>
  <si>
    <t>b47ea897-4c19-4425-ae31-23ae392c7516</t>
  </si>
  <si>
    <t>b48b9bd6-d49d-49fc-87db-4b6bdfe73aa4</t>
  </si>
  <si>
    <t>b48bdd58-1fc2-4936-a2fa-d17645256322</t>
  </si>
  <si>
    <t>b48ddfad-752c-4691-9fae-9f5fea79e0af</t>
  </si>
  <si>
    <t>b491761e-c225-452d-b246-21bd8a8a7c38</t>
  </si>
  <si>
    <t>b4a4798f-6263-466b-abba-e8a7a4295979</t>
  </si>
  <si>
    <t>b4a93a72-7f73-4a27-bb37-12cfa06ee86e</t>
  </si>
  <si>
    <t>b4b3c6e1-da27-4279-a8d9-16d5ec782fe2</t>
  </si>
  <si>
    <t>b4c292b3-4b9b-4d90-a0eb-ffd1a19d0ce9</t>
  </si>
  <si>
    <t>b4c904dd-213f-4f5c-acde-37cc9e81ff15</t>
  </si>
  <si>
    <t>b4caeb91-d7c2-42df-bb23-d657db0cf2e0</t>
  </si>
  <si>
    <t>b4d532da-0160-49be-a76f-38f3ffd1a1a1</t>
  </si>
  <si>
    <t>b4d685f4-6bdb-492e-8fc4-68a876122afb</t>
  </si>
  <si>
    <t>b4e6052b-b915-46b7-b4dd-bcc896faed9d</t>
  </si>
  <si>
    <t>b4e8896b-48b0-400f-af13-694ddfce6c2f</t>
  </si>
  <si>
    <t>b50b8b94-3e44-4331-b1cf-77e3d07d69a3</t>
  </si>
  <si>
    <t>b521a295-9219-4e2f-bb2f-1359b1147d73</t>
  </si>
  <si>
    <t>b526197d-2c90-48c4-83a4-7cf82f4cc21c</t>
  </si>
  <si>
    <t>b52673d8-f234-4dd7-ae0e-109e26298424</t>
  </si>
  <si>
    <t>b5294956-6bef-487a-92ac-79f22c815a90</t>
  </si>
  <si>
    <t>b52c353b-2c07-4fc4-bb1d-20887e671225</t>
  </si>
  <si>
    <t>b530abd8-5d2a-42d9-b4c6-b8796b54315c</t>
  </si>
  <si>
    <t>b5382e93-0368-4d29-a6f7-d8b358abcf86</t>
  </si>
  <si>
    <t>b53f9a1e-2d83-47b5-a687-2944c00af0ee</t>
  </si>
  <si>
    <t>b5400991-c2c7-4ee5-81ba-2e051b6c745a</t>
  </si>
  <si>
    <t>b5485ed9-2e0d-49c5-9772-beae25648ca4</t>
  </si>
  <si>
    <t>b552a418-da9e-4d5f-ad64-4962e4bc23f6</t>
  </si>
  <si>
    <t>b5538633-799c-42df-98cc-6354d8c16386</t>
  </si>
  <si>
    <t>b581125a-c8c2-4194-ae49-dda5191ea7b8</t>
  </si>
  <si>
    <t>b58ee495-e23d-4d92-b2c1-5f163f10cddb</t>
  </si>
  <si>
    <t>b5c143be-f978-41cf-96f1-424c05f76dc7</t>
  </si>
  <si>
    <t>b5cab63a-4ed7-458c-8e8a-93d383a394c5</t>
  </si>
  <si>
    <t>b5cb09c6-d379-486d-9e70-20ced252b794</t>
  </si>
  <si>
    <t>b5d84bc1-2b8d-409f-87ea-2f4c30e61681</t>
  </si>
  <si>
    <t>b5ed1b87-ef55-432f-a285-36ba8cc49992</t>
  </si>
  <si>
    <t>b5f26967-1f2f-4f82-9da5-b7d62da33b2c</t>
  </si>
  <si>
    <t>b6040422-f775-4d23-b681-6a7e1f76a8d3</t>
  </si>
  <si>
    <t>b60f059f-5a10-4fd2-8123-e1e11225f460</t>
  </si>
  <si>
    <t>b610cf29-df0e-4a2b-9606-cc8b8f3ae444</t>
  </si>
  <si>
    <t>b61ae390-1cab-4c9e-a6f9-9e4aba79b11b</t>
  </si>
  <si>
    <t>b61e5a0f-6566-4c18-9ba1-09b83338fcbb</t>
  </si>
  <si>
    <t>b642c2dd-a1dd-4347-86f7-4ad773e1feec</t>
  </si>
  <si>
    <t>b64e0cdd-26fb-46cd-b154-164ad31f6da3</t>
  </si>
  <si>
    <t>b652b585-4c8d-49cd-8c52-6debeeddd95f</t>
  </si>
  <si>
    <t>b657c605-dc89-48ab-95f3-9908e657a01e</t>
  </si>
  <si>
    <t>b65ad6cd-1e39-46ff-bc92-839a8c3bd91a</t>
  </si>
  <si>
    <t>b65fa77e-39c7-4e4a-b78e-2a06071a7c54</t>
  </si>
  <si>
    <t>b66d6519-e2ad-424f-a2b6-541f79fdb63b</t>
  </si>
  <si>
    <t>b66e2bc2-6d7b-4310-a7ef-171a9d322b2a</t>
  </si>
  <si>
    <t>b66f378a-395d-4834-873c-99c14268fa24</t>
  </si>
  <si>
    <t>b678bad7-3bc6-4271-b563-a759f686c718</t>
  </si>
  <si>
    <t>b679e075-ec76-4e56-a1b6-ce6614900214</t>
  </si>
  <si>
    <t>b683ddec-f4ff-4169-bdcc-2918e8eb8947</t>
  </si>
  <si>
    <t>b68b11a0-e4fa-41f7-9195-f7ee73e76f18</t>
  </si>
  <si>
    <t>b691c507-c2d2-4319-8a30-b7a1eb64dfd0</t>
  </si>
  <si>
    <t>b69999aa-683b-4ad8-9937-8a509ef7f8fc</t>
  </si>
  <si>
    <t>b6a60dba-5948-4f70-82ba-e9b86630f986</t>
  </si>
  <si>
    <t>b6a72d49-f3c4-4bb8-8568-a9c8f2eb2ccd</t>
  </si>
  <si>
    <t>b6abebf8-430a-4525-8fbe-8a26c94eef94</t>
  </si>
  <si>
    <t>b6bb4297-fa80-4cef-9dc1-4adacc937a38</t>
  </si>
  <si>
    <t>b6c3c839-4a20-4565-9b9b-c267f3ec4315</t>
  </si>
  <si>
    <t>b6f138f8-2c8b-4d27-a565-afe623597099</t>
  </si>
  <si>
    <t>b6f2a501-c12a-498e-ae6c-3d21ef5df7ed</t>
  </si>
  <si>
    <t>b6f97638-9d5a-474a-b46c-864659e224c1</t>
  </si>
  <si>
    <t>b7010994-451f-45b0-ae6d-b937a4b6828e</t>
  </si>
  <si>
    <t>b7065ec7-666a-460c-ab47-8fd05cbd6674</t>
  </si>
  <si>
    <t>b70cb2ed-5edf-4849-9e05-5534fb066562</t>
  </si>
  <si>
    <t>b753af42-a280-4375-8471-a7b4ade4a611</t>
  </si>
  <si>
    <t>b760c71a-3f3c-4c95-89df-d630ebd12774</t>
  </si>
  <si>
    <t>b76aca51-8a86-48b1-b93f-38494b267095</t>
  </si>
  <si>
    <t>b774e333-b45c-4dd8-9138-acf0cf1839ff</t>
  </si>
  <si>
    <t>b7796e70-dc9b-4e7a-8164-c041169d4254</t>
  </si>
  <si>
    <t>b780dbfa-a642-4054-945b-455264ff1c68</t>
  </si>
  <si>
    <t>b79d8f17-f10c-48a3-958b-a26a9fc20bf0</t>
  </si>
  <si>
    <t>b79e2941-5b7e-4cc8-98ca-db28186e841c</t>
  </si>
  <si>
    <t>b7a0bfe3-1629-4895-8cc7-bb0f0925bbd8</t>
  </si>
  <si>
    <t>b7a31340-85e4-4c15-9cbd-02a16dba818e</t>
  </si>
  <si>
    <t>b7abbea3-7ff1-4703-9768-507114016f9d</t>
  </si>
  <si>
    <t>b7b08bef-8b54-4ab8-bcee-6194924fc02f</t>
  </si>
  <si>
    <t>b7b3b8ce-3f17-4128-895a-d54588ccd1d4</t>
  </si>
  <si>
    <t>b7c043c5-2255-46c8-832c-c55c37d53449</t>
  </si>
  <si>
    <t>b7c309de-2732-43df-aeda-a9e64f38044c</t>
  </si>
  <si>
    <t>b7e079bb-5b3f-40a9-940a-e4fcd78403b7</t>
  </si>
  <si>
    <t>b7ee5ac0-6ee7-4df0-8c38-0ff97cb3e50f</t>
  </si>
  <si>
    <t>b80ff785-1131-4d38-a033-aec46d835a90</t>
  </si>
  <si>
    <t>b81ede30-96c9-43e6-9a68-e7289eba8a3e</t>
  </si>
  <si>
    <t>b82d4407-8512-4c63-ba65-67173ef8ae7a</t>
  </si>
  <si>
    <t>b82db86a-9d25-4daf-a8b6-6b471f463adc</t>
  </si>
  <si>
    <t>b832e9ab-dda8-4c89-a9ca-11a77ef15a97</t>
  </si>
  <si>
    <t>b8337625-5a11-4fe2-ba4b-dd004d63f1b6</t>
  </si>
  <si>
    <t>b8344d4a-6cf1-4bf9-b4e6-f458baf3a6dd</t>
  </si>
  <si>
    <t>b8371101-64a5-467c-8999-a3eb25de1d5b</t>
  </si>
  <si>
    <t>b8414b92-3c85-40c8-8497-6acf724bf65b</t>
  </si>
  <si>
    <t>b84f0391-1bca-414e-a38c-9a38b644f71a</t>
  </si>
  <si>
    <t>b8568ef6-0271-4b42-bff5-f86e4f02c820</t>
  </si>
  <si>
    <t>b856ef16-20be-4310-95c0-a62b77d1960a</t>
  </si>
  <si>
    <t>b86a6eaa-9015-428f-bddc-a34e6618e2ff</t>
  </si>
  <si>
    <t>b8928cf1-fd51-4a99-81ec-356a565812c3</t>
  </si>
  <si>
    <t>b89ab730-dbd2-435a-8bbd-c0b7cdada7b4</t>
  </si>
  <si>
    <t>b89e6f81-63a3-495b-a2aa-6ab281a8c9f5</t>
  </si>
  <si>
    <t>b8a668cf-60b2-4087-a07e-e87d9cfd7cc4</t>
  </si>
  <si>
    <t>b8b0b7d5-7675-4da2-98bc-c8f23f0c0ca3</t>
  </si>
  <si>
    <t>b8bcb94a-231c-4b66-a089-4c8517252f30</t>
  </si>
  <si>
    <t>b8bfae96-2f28-4e4d-a71a-a5b729c3130f</t>
  </si>
  <si>
    <t>b8c4b64b-deae-4595-b5c3-101a63b62d67</t>
  </si>
  <si>
    <t>b8e455c0-c57f-4bac-804a-1ffc7bd40120</t>
  </si>
  <si>
    <t>b8ebbf7e-d630-4022-853f-4fb4431d358b</t>
  </si>
  <si>
    <t>b8eca2b2-79c4-4625-8049-fc17f1101e09</t>
  </si>
  <si>
    <t>b8f2ad69-f306-43a4-94b6-4f6d955bdea5</t>
  </si>
  <si>
    <t>b8f71dcb-1873-4025-8641-afe4d92b7cd9</t>
  </si>
  <si>
    <t>b906c84a-68c9-4b8d-83d5-2a4b5b7e322b</t>
  </si>
  <si>
    <t>b906d70f-1b26-4413-8791-91df59fd65bf</t>
  </si>
  <si>
    <t>b9334c3e-27f8-4eb0-b76f-1ce73d793702</t>
  </si>
  <si>
    <t>b93ad0f7-77fa-48ed-a248-72693f3efefc</t>
  </si>
  <si>
    <t>b93cb830-3fb9-4a2a-99e5-cd2788e1406d</t>
  </si>
  <si>
    <t>b93f6e4f-e3d0-4978-8601-742c663b123f</t>
  </si>
  <si>
    <t>b94a8723-1978-4924-8aa1-d30bc6fea50d</t>
  </si>
  <si>
    <t>b94c4369-9048-4637-9a8e-c8ca5e25efe7</t>
  </si>
  <si>
    <t>b950e024-99b5-46fa-bb9b-a604f63ff432</t>
  </si>
  <si>
    <t>b95847ad-b1df-49df-a72d-5718bc4b4bad</t>
  </si>
  <si>
    <t>b95dc880-2e55-42cc-835a-f86423d49829</t>
  </si>
  <si>
    <t>b9602b65-7f92-4324-b75d-b951dfab6f6b</t>
  </si>
  <si>
    <t>b9694648-c40b-4c90-93e6-dcf3e1a3606f</t>
  </si>
  <si>
    <t>b97ed68b-d439-4145-9b0a-b672b197a25c</t>
  </si>
  <si>
    <t>b9903b9a-c29a-4fdd-a1aa-f1c593decd8b</t>
  </si>
  <si>
    <t>b996425d-43fb-4ae8-8e95-922da6e55a88</t>
  </si>
  <si>
    <t>b998a858-27d1-4f09-9749-46ca3093a76e</t>
  </si>
  <si>
    <t>b99ae46d-ce18-4dad-8f43-f3772f766681</t>
  </si>
  <si>
    <t>b9a1c765-5f08-4058-9783-c4a9d8bddf59</t>
  </si>
  <si>
    <t>b9a4e97a-322b-48aa-b049-2026d064ea7e</t>
  </si>
  <si>
    <t>b9b7dfbe-63e4-4979-97b0-f2a396564375</t>
  </si>
  <si>
    <t>b9c231b8-7184-4200-a6a6-7c187ef850e6</t>
  </si>
  <si>
    <t>b9d00f2c-308d-4d7f-9af2-e3519b777695</t>
  </si>
  <si>
    <t>b9d5a2ad-a202-4233-8841-c697208c9926</t>
  </si>
  <si>
    <t>b9dc9ea8-f6ed-46fe-8d3a-f2878caf9cfe</t>
  </si>
  <si>
    <t>b9eb0939-580d-445e-ad69-dc7be4fe17c7</t>
  </si>
  <si>
    <t>b9ecb1e9-af07-4381-a95a-3de86c545c3a</t>
  </si>
  <si>
    <t>b9fda637-1ff6-46c4-836f-748bc49353c3</t>
  </si>
  <si>
    <t>ba09e09b-72c0-4fec-bee0-71b1bffd1060</t>
  </si>
  <si>
    <t>ba173afc-1a59-45cc-843c-28d169fa0619</t>
  </si>
  <si>
    <t>ba1ac685-527c-4dd4-bb36-6794e928e251</t>
  </si>
  <si>
    <t>ba1d8ed4-5a9a-4d6f-bda5-7ba61d3d8a1d</t>
  </si>
  <si>
    <t>ba28f5d3-06fe-40ce-b4c5-0c168ebc6c30</t>
  </si>
  <si>
    <t>ba3441e0-02a2-4593-8d35-fd9aa413a0b0</t>
  </si>
  <si>
    <t>ba370222-4c99-4d31-b651-722feccb7673</t>
  </si>
  <si>
    <t>ba37aada-0bbd-430f-9fbb-61357a12ecb3</t>
  </si>
  <si>
    <t>ba389484-695f-4605-b20a-c0daba3463e4</t>
  </si>
  <si>
    <t>ba4627eb-8b54-4986-9660-d1667ac2f593</t>
  </si>
  <si>
    <t>ba4a64f6-4be9-4fee-9d24-fd48bbe3b337</t>
  </si>
  <si>
    <t>ba55f7ae-268d-4d2a-a6c2-63534b13544a</t>
  </si>
  <si>
    <t>ba5b3c16-114a-4454-ae69-36bf4918fe70</t>
  </si>
  <si>
    <t>ba5be7c8-88d9-4133-ab8b-bdac25e160b2</t>
  </si>
  <si>
    <t>ba6833fe-6d5a-4825-a466-7926d10e314a</t>
  </si>
  <si>
    <t>ba764d1e-5f6b-413c-a4d8-00b6b9d92be7</t>
  </si>
  <si>
    <t>ba8d7cb2-9ed9-47ec-958a-73645e3921b0</t>
  </si>
  <si>
    <t>ba94b98c-24e6-4780-ae28-ea4968434cff</t>
  </si>
  <si>
    <t>baa64416-1310-403e-8a6b-db8bbcd822ea</t>
  </si>
  <si>
    <t>baaae24f-921b-4f82-98e8-74742566a487</t>
  </si>
  <si>
    <t>bacbc7fa-2505-4fe1-9f71-cdb5276c1a88</t>
  </si>
  <si>
    <t>bacd194f-7fb0-4bd5-9482-945c3a40ed1f</t>
  </si>
  <si>
    <t>bad559d5-e831-40d3-8879-c9731a71dd91</t>
  </si>
  <si>
    <t>bad5d9f8-c8ac-4999-9639-f71068f243c4</t>
  </si>
  <si>
    <t>bae0d994-6a29-4c82-9507-529780103437</t>
  </si>
  <si>
    <t>bae2a8cb-c032-4cd0-83cb-e1863408721e</t>
  </si>
  <si>
    <t>bae85cc7-9499-47a3-b8e8-cde667a2805a</t>
  </si>
  <si>
    <t>baead923-26a4-4912-9cca-afbaf753ecca</t>
  </si>
  <si>
    <t>baeebbb0-19b0-4a67-9b57-66215ee4a9a7</t>
  </si>
  <si>
    <t>baf6bac3-7fc1-4cbe-a9ee-68fbcbc9b0bc</t>
  </si>
  <si>
    <t>baf7a9f3-cc3b-48fd-baab-c6f91f45e3e0</t>
  </si>
  <si>
    <t>bb0738ba-18b6-4698-a555-f38e67b6d252</t>
  </si>
  <si>
    <t>bb20c8af-8073-451b-bb1c-c7d7b07922d5</t>
  </si>
  <si>
    <t>bb22287c-1f3f-4964-877e-ba6e3fea966c</t>
  </si>
  <si>
    <t>bb34ff56-3286-40c5-9a1e-33eb27190cab</t>
  </si>
  <si>
    <t>bb36cac0-3b3d-401b-86f6-f165ea36fc23</t>
  </si>
  <si>
    <t>bb4a60dc-dcef-41a4-9485-be205842589a</t>
  </si>
  <si>
    <t>bb60fdeb-4cbe-47b3-8d43-2b56772fc798</t>
  </si>
  <si>
    <t>bb65adbb-1088-4c44-ad38-2a9799e7555d</t>
  </si>
  <si>
    <t>bb74843d-475d-4e9c-8db6-2a91c715c29b</t>
  </si>
  <si>
    <t>bb7cfcdd-7a26-4229-9f59-01ea6292aef8</t>
  </si>
  <si>
    <t>bb7ddc9e-ce1d-4b25-8321-bd6c7631aba0</t>
  </si>
  <si>
    <t>bb80aded-b406-4810-ad39-fd7f66c9508f</t>
  </si>
  <si>
    <t>bb8528b9-33eb-4121-b5e1-ee2b9b539cbc</t>
  </si>
  <si>
    <t>bb8fbd14-ab88-4ca5-a98f-eedd53cc8fb0</t>
  </si>
  <si>
    <t>bb92c052-060a-474d-bf98-5dd7c3a143cc</t>
  </si>
  <si>
    <t>bb953487-a5cc-41ff-82f1-56468d295956</t>
  </si>
  <si>
    <t>bb9c4dd0-79a0-473a-b410-eeace0c07abe</t>
  </si>
  <si>
    <t>bba938e6-5277-4b86-b0dd-bb45ac84cefa</t>
  </si>
  <si>
    <t>bbb7725e-41e4-4f49-8be8-645294bebc6e</t>
  </si>
  <si>
    <t>bbc29add-5539-4a39-9bf0-17cd88005d10</t>
  </si>
  <si>
    <t>bbc32644-3ae3-44ad-91fb-0e282eb8868d</t>
  </si>
  <si>
    <t>bbd7cb94-9db9-487e-afe5-affbad183f2c</t>
  </si>
  <si>
    <t>bbdd1ded-3131-48a5-856b-78b4ee6a0115</t>
  </si>
  <si>
    <t>bbe8d055-a74f-45fd-b96a-f9fe78c027cb</t>
  </si>
  <si>
    <t>bbee6502-8901-4cd9-9504-462873849e32</t>
  </si>
  <si>
    <t>bc01ae08-7aa7-4b17-b132-3154f456e5bd</t>
  </si>
  <si>
    <t>bc0c9d12-4947-4d83-912f-c2864047c664</t>
  </si>
  <si>
    <t>bc124817-8cd9-4d63-add4-cbd29d1e7133</t>
  </si>
  <si>
    <t>bc133bf4-d86c-43ca-8d93-d11dfd140590</t>
  </si>
  <si>
    <t>bc15732b-efb3-4bf5-b1eb-853ca5ef0c77</t>
  </si>
  <si>
    <t>bc22d463-e3f6-4ce4-9ed8-f0ba6c2ad10e</t>
  </si>
  <si>
    <t>bc3e2986-105d-4f36-983f-929b88e8b973</t>
  </si>
  <si>
    <t>bc3e4fb6-1f06-4256-bcc5-d1af8eec03ce</t>
  </si>
  <si>
    <t>bc4851f1-dd6b-4703-a9b1-f77a50988741</t>
  </si>
  <si>
    <t>bc4a4aa6-597d-4ac2-a59b-8a71a69bcebc</t>
  </si>
  <si>
    <t>bc5a8567-fbc6-4d80-878b-dbba22c7d8da</t>
  </si>
  <si>
    <t>bc5abcda-fdc0-4134-87ec-ce16b61ba934</t>
  </si>
  <si>
    <t>bc5c4b74-5eb0-4f67-a616-a73fb0960765</t>
  </si>
  <si>
    <t>bc61a213-aeca-48e7-921a-89f362ecc3f4</t>
  </si>
  <si>
    <t>bc679da0-42ca-488d-b6a4-71828531ca30</t>
  </si>
  <si>
    <t>bc75499b-5181-46d4-aaf0-277cc2e1edc8</t>
  </si>
  <si>
    <t>bc7695da-3542-4844-8fd8-8f7c5ffbfbab</t>
  </si>
  <si>
    <t>bc891e9e-d888-4589-8040-d38feb5bfd50</t>
  </si>
  <si>
    <t>bc8d6b23-86c8-4900-b21b-ca73f9a0a376</t>
  </si>
  <si>
    <t>bc97211b-6cb1-4191-92f6-67dd7b53a57a</t>
  </si>
  <si>
    <t>bccb7902-0667-4522-9fcb-b10034152467</t>
  </si>
  <si>
    <t>bcd3a76c-c2d1-466e-833a-7acc0a00c3ee</t>
  </si>
  <si>
    <t>bcfb7283-9ea7-4d8d-b686-08e8bf834c3d</t>
  </si>
  <si>
    <t>bcfeb61e-6bc3-4003-9f98-ec2652398e3a</t>
  </si>
  <si>
    <t>bd005ef7-5c93-4d5a-bbde-1800ee176ef0</t>
  </si>
  <si>
    <t>bd040797-9f7d-4b93-bafa-4d682a35d256</t>
  </si>
  <si>
    <t>bd096193-8958-4c85-a1f5-727139ea0f11</t>
  </si>
  <si>
    <t>bd0d327f-7d22-4f7a-b427-3a32450e64d1</t>
  </si>
  <si>
    <t>bd17dc83-724c-47c5-8174-138ce6a13457</t>
  </si>
  <si>
    <t>bd1e1e2b-2ab6-44c1-b42b-5460f172bca6</t>
  </si>
  <si>
    <t>bd1f756e-e168-4d66-b812-9687985d5c58</t>
  </si>
  <si>
    <t>bd2d84e6-fbce-4e3f-aaa6-6a99aa59fa33</t>
  </si>
  <si>
    <t>bd30b9bc-3fde-44f0-9ac3-2e4d115b5a9f</t>
  </si>
  <si>
    <t>bd3564df-5749-4c0a-92de-276e6142b2ce</t>
  </si>
  <si>
    <t>bd3a0d93-6d99-472f-9da5-808fedd16c3a</t>
  </si>
  <si>
    <t>bd4524f5-65ee-4436-bf1b-a72136cf8f84</t>
  </si>
  <si>
    <t>bd54ebd9-ad04-49e8-881d-b61cb5b6b3c6</t>
  </si>
  <si>
    <t>bdb57ea5-464c-4e81-8ee6-2dc6b90e2ace</t>
  </si>
  <si>
    <t>bdd3c0dc-b4c5-42b7-9676-0a68e5cb10e8</t>
  </si>
  <si>
    <t>bde5e42b-f340-4f39-be68-b86757237e0d</t>
  </si>
  <si>
    <t>bdf3b88e-ddb6-4826-b9ab-d7f82083804f</t>
  </si>
  <si>
    <t>be0c0f1b-f786-4b22-b4cf-0644e274281c</t>
  </si>
  <si>
    <t>be274e4a-a0b5-4e1d-8340-9bb2217e4f9f</t>
  </si>
  <si>
    <t>be2cf29a-dfef-4c9a-a78d-530754e57f45</t>
  </si>
  <si>
    <t>be3a76e0-c3c0-4548-87bd-a2bae152bcb2</t>
  </si>
  <si>
    <t>be547071-c80f-4a3e-88e3-a2cf142d16df</t>
  </si>
  <si>
    <t>be7274c7-c04f-4c21-bced-127a04fd522d</t>
  </si>
  <si>
    <t>be843811-1277-41de-b6b0-01c500dbbb81</t>
  </si>
  <si>
    <t>be94d813-0bf0-4296-95ef-def7d45e19cf</t>
  </si>
  <si>
    <t>be9be1ea-7da0-49c4-ae45-08c58fd4be90</t>
  </si>
  <si>
    <t>be9c7579-ce49-4cfa-b0d1-ffa0285d8d24</t>
  </si>
  <si>
    <t>be9dff40-f582-412f-a3f0-22407dc5ff5b</t>
  </si>
  <si>
    <t>be9eacac-170a-490c-a95a-4d0df1e5cdcd</t>
  </si>
  <si>
    <t>bea33002-b579-4381-ada5-07a8d49836dc</t>
  </si>
  <si>
    <t>beb772a0-536d-4c59-a169-56407739cfea</t>
  </si>
  <si>
    <t>bec5747e-a92b-4ae5-8552-7c4bcc45581f</t>
  </si>
  <si>
    <t>becab353-3072-4b3d-aee5-4e714180b3ba</t>
  </si>
  <si>
    <t>beccdbb7-9bca-434a-8732-833ec61ada75</t>
  </si>
  <si>
    <t>bed0624f-69bd-4a15-95de-5b8f8cc3fd69</t>
  </si>
  <si>
    <t>bed89c6b-e19d-40e8-9085-3fb84fae5e11</t>
  </si>
  <si>
    <t>bedc0cf2-4cf5-4b5f-9078-04198bfe5303</t>
  </si>
  <si>
    <t>bedf567d-ab29-4d83-88fd-a9b6dbf7c5f8</t>
  </si>
  <si>
    <t>bf0167a3-af92-4951-9577-28d9a05f18be</t>
  </si>
  <si>
    <t>bf287b20-9353-4eda-97d1-5406acf6c356</t>
  </si>
  <si>
    <t>bf28dc68-3bd9-4cc2-b996-026cf105384f</t>
  </si>
  <si>
    <t>bf2975ce-a30c-4508-854f-e55e366c3948</t>
  </si>
  <si>
    <t>bf2d235a-360a-4500-aea9-c2a3a9702c35</t>
  </si>
  <si>
    <t>bf3239a7-4626-4828-955c-9be471f13a65</t>
  </si>
  <si>
    <t>bf48c5aa-1a83-44e2-bff3-5b6e86583ee9</t>
  </si>
  <si>
    <t>bf48e3c6-111d-41af-874b-3884078633de</t>
  </si>
  <si>
    <t>bf516eaf-c940-4bdf-8fc7-ccf608a5d22e</t>
  </si>
  <si>
    <t>bf5ce481-4551-4cc5-863d-f8f761c756ae</t>
  </si>
  <si>
    <t>bf63c416-4a4b-40f1-ac62-bf2ac925a575</t>
  </si>
  <si>
    <t>bf687956-acab-41a4-b442-9e76b086d254</t>
  </si>
  <si>
    <t>bf6b9fb2-dbf6-4088-9a66-99aa6d4b1743</t>
  </si>
  <si>
    <t>bf8050be-f89b-493d-a55f-aa0a74d113c4</t>
  </si>
  <si>
    <t>bf812b9f-81ef-4abe-bbe5-56019ab31612</t>
  </si>
  <si>
    <t>bf84152e-100a-4645-8666-d426550d27d2</t>
  </si>
  <si>
    <t>bf8ccc6e-bec8-4e2b-ae36-73ff1bf9ae4f</t>
  </si>
  <si>
    <t>bf99a8d5-0208-45ef-a148-c8fcf18fb9f1</t>
  </si>
  <si>
    <t>bf9d0d8c-c29f-4e4a-8707-42797f90619b</t>
  </si>
  <si>
    <t>bfb23a05-9a1e-4860-9092-0efa9b280444</t>
  </si>
  <si>
    <t>bfbcaa78-1af1-43e1-8633-f722a8ebd663</t>
  </si>
  <si>
    <t>bfdb1393-f38a-487b-a933-6ccfaed9b23c</t>
  </si>
  <si>
    <t>bfe05a08-07a4-443a-b914-7a743f6302e2</t>
  </si>
  <si>
    <t>bff57cdd-a149-4bcc-b36d-cb6e7084ca54</t>
  </si>
  <si>
    <t>bffd40e3-0f94-4fd8-b50a-f3747c4fb760</t>
  </si>
  <si>
    <t>c0045bc6-5895-4090-8498-002b4199b9eb</t>
  </si>
  <si>
    <t>c0125327-cd7c-466b-b125-245ae4d568ae</t>
  </si>
  <si>
    <t>c016502f-81f6-4c25-ae8c-8f148d73f6c9</t>
  </si>
  <si>
    <t>c019db94-0598-4ce3-a276-e988204b50de</t>
  </si>
  <si>
    <t>c01ed499-e480-45df-847c-bbddf0388d8f</t>
  </si>
  <si>
    <t>c02cf9a2-ed4f-4d93-8279-07f2d979f93d</t>
  </si>
  <si>
    <t>c0462dbd-0f50-4c14-893c-731b7caef5a6</t>
  </si>
  <si>
    <t>c05be2ed-2706-49d8-a2c6-cddc19cf4a80</t>
  </si>
  <si>
    <t>c061109d-3c7c-4a39-8739-4392054ec19d</t>
  </si>
  <si>
    <t>c0616a12-65e9-48dc-b62c-61a8f2f86900</t>
  </si>
  <si>
    <t>c077427a-bc32-483e-bdc1-99ecb8a3a4ce</t>
  </si>
  <si>
    <t>c07ba679-753b-48ab-b820-c1d2d019bbc4</t>
  </si>
  <si>
    <t>c09813eb-a312-4376-958e-3348d4cc7e33</t>
  </si>
  <si>
    <t>c09ba438-062a-4ad2-99c5-c019416f4b79</t>
  </si>
  <si>
    <t>c09c1d39-a7c0-4c22-ae73-4d53853ab766</t>
  </si>
  <si>
    <t>c09d6e8f-6731-4ac7-98d1-489b451ab9af</t>
  </si>
  <si>
    <t>c0a7006d-682d-475b-ba04-b9e38f0536be</t>
  </si>
  <si>
    <t>c0b355da-739d-4691-bf72-05c75c16e737</t>
  </si>
  <si>
    <t>c0bde6b7-a62d-40ad-96cb-1a53fde7ad00</t>
  </si>
  <si>
    <t>c0be611d-e7ec-48c1-8f29-bbf2efb1f510</t>
  </si>
  <si>
    <t>c0c69cca-d605-47f4-8bbf-753afd3b8ed1</t>
  </si>
  <si>
    <t>c0e21b91-e059-4848-9a69-eca78b520919</t>
  </si>
  <si>
    <t>c0fe4a17-effd-4c2c-b6a2-d88cf6464147</t>
  </si>
  <si>
    <t>c104c3dc-4ca5-4b75-abe0-362a4c1762d8</t>
  </si>
  <si>
    <t>c1155c18-77f5-4cd4-9ed9-c3172ed9d499</t>
  </si>
  <si>
    <t>c1197112-5ebf-4597-a8e4-720ea72478ef</t>
  </si>
  <si>
    <t>c11ad8b9-b50d-4c3a-84ad-5f2cfeaa7a72</t>
  </si>
  <si>
    <t>c11cd3d6-ff3e-47ab-b767-a7075a144d39</t>
  </si>
  <si>
    <t>c11e9926-c5fa-4f46-8bda-d4d60c08f97a</t>
  </si>
  <si>
    <t>c121bd53-1598-4c98-aa5a-37e7b7b9e535</t>
  </si>
  <si>
    <t>c12fa5d9-2996-454d-809f-6163e3568b43</t>
  </si>
  <si>
    <t>c1371795-76f4-4893-9ee2-03d72c07bc25</t>
  </si>
  <si>
    <t>c1488333-c935-4431-9e23-4699fc4e38d2</t>
  </si>
  <si>
    <t>c149263c-a97d-45c7-88b7-07e8cabffd27</t>
  </si>
  <si>
    <t>c14c8ad9-6e4e-415d-a9b7-9e39b11f9228</t>
  </si>
  <si>
    <t>c14f16ba-fb4a-4439-89c5-01fd343a14fd</t>
  </si>
  <si>
    <t>c1525eb7-7e4f-4924-9ba2-5111b035e479</t>
  </si>
  <si>
    <t>c1962253-15f7-4b69-9112-239b281f62f4</t>
  </si>
  <si>
    <t>c198c0da-4fc1-4ba6-b74a-939331ade5ca</t>
  </si>
  <si>
    <t>c19aba29-3c8f-40ed-8873-87543d94dcea</t>
  </si>
  <si>
    <t>c19ee33d-5954-4020-ab60-0955fcddb8b8</t>
  </si>
  <si>
    <t>c1aaa72f-9fe9-4cda-b2a5-0ac1557602e4</t>
  </si>
  <si>
    <t>c1ae7ecf-5324-42db-b8eb-5b8679b1b5e4</t>
  </si>
  <si>
    <t>c1b0254a-3378-4554-9a9f-e2b1ea40c94d</t>
  </si>
  <si>
    <t>c1b5cb8d-095f-4aa8-af68-0de1d791fdba</t>
  </si>
  <si>
    <t>c1bc6b1d-e02d-4f37-a37b-dfbf01c6e23c</t>
  </si>
  <si>
    <t>c1c50723-ba2d-4be4-9f7a-8407f3c8e60e</t>
  </si>
  <si>
    <t>c1c8dd02-a443-496d-a329-2899df9012e5</t>
  </si>
  <si>
    <t>c1cf6b5a-f25f-4ada-a534-cf31d74cfc67</t>
  </si>
  <si>
    <t>c1dc4429-959c-4cf3-a917-7d27c2c5a40c</t>
  </si>
  <si>
    <t>c1ebae7c-165f-4bd1-bfa5-06ded5deea69</t>
  </si>
  <si>
    <t>c1ef7f5e-94ff-4da4-9601-2848767c43e2</t>
  </si>
  <si>
    <t>c1fe17b9-5981-4ab2-a513-710e226b0602</t>
  </si>
  <si>
    <t>c212d8e3-35f6-401f-af7d-ccf2c755b4cc</t>
  </si>
  <si>
    <t>c219af9a-9eac-45ca-a3d1-2146e8131340</t>
  </si>
  <si>
    <t>c2222c4a-fdad-4b83-a9f8-98b38c96a09b</t>
  </si>
  <si>
    <t>c2276586-070b-43bc-b85e-79a85941b3ce</t>
  </si>
  <si>
    <t>c22dfce6-393e-4939-a588-98d0208d8b8e</t>
  </si>
  <si>
    <t>c25aae92-a96b-41c7-a228-56b5c75f8350</t>
  </si>
  <si>
    <t>c290041d-f638-457d-af5a-5b5bec5bca50</t>
  </si>
  <si>
    <t>c2911f0f-b4f7-475c-9111-ef6436c351f3</t>
  </si>
  <si>
    <t>c293af13-85f3-4978-b27a-825ab578a5a2</t>
  </si>
  <si>
    <t>c2a9af8c-415a-4898-bb42-c153e6ab2c35</t>
  </si>
  <si>
    <t>c2be8424-d2a5-49d7-90c0-1c6bc76a8145</t>
  </si>
  <si>
    <t>c2c543db-e7a1-43c8-a4a9-b8bd54cb8b40</t>
  </si>
  <si>
    <t>c2daf83f-fe56-4c15-8083-ffe6e9077fa6</t>
  </si>
  <si>
    <t>c2f94d96-99c0-4aee-8f78-0394f0801c6a</t>
  </si>
  <si>
    <t>c2fe2337-a8fa-4d42-97d6-a51ea1122bdf</t>
  </si>
  <si>
    <t>c30835ed-2265-4d80-b985-3c908caa742f</t>
  </si>
  <si>
    <t>c31b51b1-7122-47b0-8752-771b1cdf4eba</t>
  </si>
  <si>
    <t>c333b5e1-5b8d-47a4-b3bf-23a015097f2d</t>
  </si>
  <si>
    <t>c3393e68-9b33-4f3a-b36e-1a6618c2aaa8</t>
  </si>
  <si>
    <t>c341af91-db89-44bf-bd21-66cf93975fdf</t>
  </si>
  <si>
    <t>c34977ef-5fbf-4e96-bff1-91d2d8cdd5f3</t>
  </si>
  <si>
    <t>c34eea35-6e78-42b6-acb9-d7492d08380c</t>
  </si>
  <si>
    <t>c352ebb4-0245-422f-9340-75ebd37a0cc4</t>
  </si>
  <si>
    <t>c3559968-f2cd-407b-bc53-04df93dda87b</t>
  </si>
  <si>
    <t>c3595e8b-5a71-4910-ad65-458b3be1a31e</t>
  </si>
  <si>
    <t>c361ded8-e02f-4ed4-aa59-3f8d76b9ac38</t>
  </si>
  <si>
    <t>c370e948-90b9-4e2b-8da4-de76144b8228</t>
  </si>
  <si>
    <t>c38706c0-be38-4902-8f9e-b19bd037e442</t>
  </si>
  <si>
    <t>c399fbc3-6f1d-47c1-b88d-d41d26d4157a</t>
  </si>
  <si>
    <t>c3a72a39-d817-4380-afa8-e78a68677d93</t>
  </si>
  <si>
    <t>c3a76ee1-0941-4704-8b48-5b64d9f37850</t>
  </si>
  <si>
    <t>c3c1aacb-9518-4843-b952-5edb06cd9510</t>
  </si>
  <si>
    <t>c3d496d3-8130-4021-8cae-c5fbbad5efe4</t>
  </si>
  <si>
    <t>c3deea09-a073-4630-b8c9-23a87e74d250</t>
  </si>
  <si>
    <t>c3e5c684-1502-43f2-9dd2-5361dcb77ae9</t>
  </si>
  <si>
    <t>c3eb9599-3e31-4af1-8ed5-be723fda068a</t>
  </si>
  <si>
    <t>c3fb66ab-756b-43a9-8feb-ff321808c611</t>
  </si>
  <si>
    <t>c3fbc5d1-e443-4543-aeb7-601e5c839fdb</t>
  </si>
  <si>
    <t>c4021e05-7626-456c-8f3d-b3cf0db82e64</t>
  </si>
  <si>
    <t>c40d09ca-df20-4cb4-aac8-667ebed31cd1</t>
  </si>
  <si>
    <t>c4138de7-584a-4f76-a106-61acd8c1e1d7</t>
  </si>
  <si>
    <t>c42101f3-cf81-45e6-afbc-502c10e3a3e1</t>
  </si>
  <si>
    <t>c430ad51-c634-4d88-aa6c-96e8dd1f60b1</t>
  </si>
  <si>
    <t>c4354c2e-4cef-4a8e-acaf-00ad2f6a8f5a</t>
  </si>
  <si>
    <t>c43f2c0d-cac8-493d-a4c3-8216ee544234</t>
  </si>
  <si>
    <t>c44c3ff4-4d87-453a-80cf-a37708647b97</t>
  </si>
  <si>
    <t>c45b1049-fee9-47e4-b9c1-b1f596cf3641</t>
  </si>
  <si>
    <t>c45ce93f-2f5f-400d-bd7b-f93e8fd48497</t>
  </si>
  <si>
    <t>c47e4252-ad2f-44e5-a034-21ecd7490f50</t>
  </si>
  <si>
    <t>c480efbb-8c73-4b71-aa8d-00f05dd23722</t>
  </si>
  <si>
    <t>c4834e1e-6c10-46d5-852f-daee6cb7a2a5</t>
  </si>
  <si>
    <t>c48a13bf-bd23-430c-bed3-739c6d77e6a1</t>
  </si>
  <si>
    <t>c48d36b1-ce70-4dff-9add-2ca2ea0b31ff</t>
  </si>
  <si>
    <t>c49b6975-9cfc-4b34-8315-ef121d1cc08e</t>
  </si>
  <si>
    <t>c49dbc32-f36f-4dd1-8041-bbc38a8fa716</t>
  </si>
  <si>
    <t>c4a91b44-275a-4da8-966d-398ae66f0843</t>
  </si>
  <si>
    <t>c4aaddf3-ebd7-4eb2-a461-e8dea8f11446</t>
  </si>
  <si>
    <t>c4b93932-d6ea-4dd6-ba89-a3ef44a565f1</t>
  </si>
  <si>
    <t>c4c35214-3e5c-47c5-9c51-407f8b68165e</t>
  </si>
  <si>
    <t>c4d72057-e665-45c7-be30-e4d64720b092</t>
  </si>
  <si>
    <t>c4d9b677-48e7-48ed-88e1-5c6e5b209465</t>
  </si>
  <si>
    <t>c4de532f-a223-4ce4-ac33-7ea1f722adaf</t>
  </si>
  <si>
    <t>c4e3bb1d-e748-4e24-845d-3f98216779f7</t>
  </si>
  <si>
    <t>c4ee68a9-e622-4621-afde-5c5eab4d3811</t>
  </si>
  <si>
    <t>c4eea6eb-29ba-4930-aa84-4116ef60dfb0</t>
  </si>
  <si>
    <t>c53e15e3-485f-423d-b42d-52d27d73acd4</t>
  </si>
  <si>
    <t>c5527755-c380-48c0-a105-07cfaf7f3da8</t>
  </si>
  <si>
    <t>c5680798-4c37-43fa-bc0c-775422ba4d3d</t>
  </si>
  <si>
    <t>c57d984f-0d22-4c25-8bb1-7a782b8eab15</t>
  </si>
  <si>
    <t>c587eadc-7279-4455-9deb-30426b64ba4a</t>
  </si>
  <si>
    <t>c5aa5303-8721-4b96-93d5-dc537bf62a0d</t>
  </si>
  <si>
    <t>c5ae1067-11c1-4c93-8624-2613bbf43dd4</t>
  </si>
  <si>
    <t>c5b8f710-749d-47d4-ac14-3b48a24fa805</t>
  </si>
  <si>
    <t>c5c10725-0b42-4aae-9ea4-9a0d3c156d70</t>
  </si>
  <si>
    <t>c5c2228e-6e6f-48f7-8858-86200e08f780</t>
  </si>
  <si>
    <t>c5c360a9-4bbb-4531-b70d-ea3a688e8a87</t>
  </si>
  <si>
    <t>c5c7cde3-3ddf-4035-9fa2-8c4f4d0fcd08</t>
  </si>
  <si>
    <t>c5d5500b-709c-4c37-b83f-89445601624a</t>
  </si>
  <si>
    <t>c5d9c52b-a26f-4a92-b5d4-0002f7d4c211</t>
  </si>
  <si>
    <t>c5da495a-1616-4222-8ae4-7b0c0ea8e22b</t>
  </si>
  <si>
    <t>c5fa8618-5ea4-4c69-a47d-a9656145bdd1</t>
  </si>
  <si>
    <t>c6014238-2de8-4054-ad2b-eda5608d8945</t>
  </si>
  <si>
    <t>c61e3ecd-edf9-4e1a-8073-7e4a355135de</t>
  </si>
  <si>
    <t>c6239f54-175b-4aa3-816a-7b40eed9bfed</t>
  </si>
  <si>
    <t>c6242cdd-8a05-43ad-b08d-1a09dda82fdc</t>
  </si>
  <si>
    <t>c62eaed5-7e51-44e0-8a69-f2d3ab052bb2</t>
  </si>
  <si>
    <t>c6300fb0-1b85-4f56-a902-2413cf8fa272</t>
  </si>
  <si>
    <t>c6429aab-2e6b-4a6f-a250-eeb0d6c957f3</t>
  </si>
  <si>
    <t>c64ecaca-2dfe-4243-90b6-ab58e1897723</t>
  </si>
  <si>
    <t>c65dd15e-308c-4ad0-8f89-bb38ca6cba28</t>
  </si>
  <si>
    <t>c65e1c6a-d4ab-4ab5-9b09-3de9d855a2ff</t>
  </si>
  <si>
    <t>c6675239-c326-4185-abe0-8d404fcf23f7</t>
  </si>
  <si>
    <t>c67abc73-148e-4c3c-9382-37d1ccce0185</t>
  </si>
  <si>
    <t>c682e372-9abf-4c8a-b64e-cee36913eacd</t>
  </si>
  <si>
    <t>c688f08b-4ea6-4f7c-8676-1309fc4c19a3</t>
  </si>
  <si>
    <t>c6957438-c1bb-4b54-84b5-5e849b4883d7</t>
  </si>
  <si>
    <t>c6a6c5a8-c987-4dcb-addf-1b6164f9014b</t>
  </si>
  <si>
    <t>c6a8da3b-c9e8-4964-82ae-bcda823dc62c</t>
  </si>
  <si>
    <t>c6b73a86-6b47-4052-8ec5-5011550d2fa5</t>
  </si>
  <si>
    <t>c6ca1d56-8350-400b-98ce-393be800abca</t>
  </si>
  <si>
    <t>c6ca3dbf-e0e3-430c-8d05-696bd0b519aa</t>
  </si>
  <si>
    <t>c6cc3d97-fcc0-4204-9214-c03d64a60146</t>
  </si>
  <si>
    <t>c6df50b7-7ecc-499f-a431-a22b68d8a65b</t>
  </si>
  <si>
    <t>c6df9840-17e5-4b5d-82b5-98b635d5130b</t>
  </si>
  <si>
    <t>c6f2ee0f-be8b-4e1d-95f7-5ed15e063835</t>
  </si>
  <si>
    <t>c6f469a4-a922-4075-a4d4-02973a9941b7</t>
  </si>
  <si>
    <t>c6f4fe77-1c89-4879-95bb-03b77e3d7ca1</t>
  </si>
  <si>
    <t>c6f53ae7-76c2-4f5f-9ede-6e1a7c94ab4e</t>
  </si>
  <si>
    <t>c70032b4-b791-4d92-ab33-e726e9bb1660</t>
  </si>
  <si>
    <t>c702d965-6a88-42e8-b24b-872dcc0a958a</t>
  </si>
  <si>
    <t>c7323a4c-df4b-4dad-a50c-95559f976c31</t>
  </si>
  <si>
    <t>c7327a4e-4a22-4013-9c77-f8024db3f5e0</t>
  </si>
  <si>
    <t>c73b2cf9-7d59-4568-bd0f-3486819849e0</t>
  </si>
  <si>
    <t>c7558956-3d96-43ae-9a0d-837313b6ef81</t>
  </si>
  <si>
    <t>c758f2e1-8d25-41bf-a174-26c6255fcd57</t>
  </si>
  <si>
    <t>c75de7eb-911b-43ad-879d-586daf9fc8b2</t>
  </si>
  <si>
    <t>c767f9a8-c35b-4b39-bb65-e4940deafa89</t>
  </si>
  <si>
    <t>c769ac72-7730-4e8e-afc8-276d472753b0</t>
  </si>
  <si>
    <t>c7727ecc-5b18-468a-a507-b23055e4898a</t>
  </si>
  <si>
    <t>c77b5701-1d5d-41f6-95ca-7c05f95629d1</t>
  </si>
  <si>
    <t>c77df24b-10cb-4f54-ad03-a02ebeaed5fb</t>
  </si>
  <si>
    <t>c7827dc7-e778-4650-83fb-a3b1a15bb387</t>
  </si>
  <si>
    <t>c788c4f9-e5f0-4efe-8b1b-95e36d0fabf4</t>
  </si>
  <si>
    <t>c78b7860-2303-4c54-a426-e71f3444cf59</t>
  </si>
  <si>
    <t>c79fe883-0f14-4c9f-b6b3-692f9169213c</t>
  </si>
  <si>
    <t>c7a12d39-6e17-4d13-8c6e-1cc80c7d6859</t>
  </si>
  <si>
    <t>c7a576c2-b97d-4422-b086-adb3a136070d</t>
  </si>
  <si>
    <t>c7aad72e-f32b-442e-b664-33f9c3706708</t>
  </si>
  <si>
    <t>c7c56386-f2b2-4441-b65e-a4d139cbb8af</t>
  </si>
  <si>
    <t>c7e0cc30-1dc8-4d46-a321-fc2289c1bb3b</t>
  </si>
  <si>
    <t>c7e9fea3-776f-4d47-a15d-3df64e15c6fc</t>
  </si>
  <si>
    <t>c7f100f3-5fac-48b3-8773-3d154b533152</t>
  </si>
  <si>
    <t>c7f6010b-e456-4de7-9007-29b3343c02dd</t>
  </si>
  <si>
    <t>c7fcffa9-8db6-44a5-90de-688cfa8fc714</t>
  </si>
  <si>
    <t>c802dc35-2343-4c0e-bf1b-58b2469828d6</t>
  </si>
  <si>
    <t>c805e239-002a-4c3a-8a70-b696f3c98543</t>
  </si>
  <si>
    <t>c80bb566-6324-4a94-a74b-94decb13d8e4</t>
  </si>
  <si>
    <t>c8149be3-06d5-4a93-a21e-7de68f21c1b7</t>
  </si>
  <si>
    <t>c81c52a9-236e-4a42-a483-a11080bdd278</t>
  </si>
  <si>
    <t>c8368ae1-ae75-4a3b-8b2c-ad648cfc1358</t>
  </si>
  <si>
    <t>c837bf8c-5985-4c7d-be57-a4a3c4379327</t>
  </si>
  <si>
    <t>c83f4349-3620-4a44-9c04-9be5ba4faaff</t>
  </si>
  <si>
    <t>c841418d-e3cf-4182-9d9a-b3ad58329189</t>
  </si>
  <si>
    <t>c84dca44-6460-49f3-b925-e9c1b91e4656</t>
  </si>
  <si>
    <t>c86278d8-7a07-4f1e-a473-219df4b08368</t>
  </si>
  <si>
    <t>c8724d2c-bbed-4330-8408-66889bcd7768</t>
  </si>
  <si>
    <t>c87e7af6-63e2-463c-ac26-9a693d6d3707</t>
  </si>
  <si>
    <t>c87fced3-7338-4dcb-b071-ae7a00ed8927</t>
  </si>
  <si>
    <t>c884c021-5f3b-4b46-9d7a-98c7ffd9cd9f</t>
  </si>
  <si>
    <t>c8896f58-b588-41d2-8723-07068d46b18b</t>
  </si>
  <si>
    <t>c8ab9444-6a6b-4cad-aa8f-7ed27cd08c10</t>
  </si>
  <si>
    <t>c8b234a3-5bb5-4349-b3ad-e4c03c05561b</t>
  </si>
  <si>
    <t>c8b2939b-bfdf-4ab3-bb30-d6492321bb8e</t>
  </si>
  <si>
    <t>c8b70922-f7ee-4ae6-89d0-51f80d0fe84c</t>
  </si>
  <si>
    <t>c8cbed9a-066e-42f8-923d-6b70a71500f4</t>
  </si>
  <si>
    <t>c8dfcd77-c32b-4427-9da9-a698420714b9</t>
  </si>
  <si>
    <t>c8e8beb8-b39e-46ed-8a30-218d5598f4d5</t>
  </si>
  <si>
    <t>c8f4c73b-59d4-440d-9b16-7e63e571c0b3</t>
  </si>
  <si>
    <t>c902db9a-4ede-4e3a-9519-0d8f74956124</t>
  </si>
  <si>
    <t>c92d1cd7-268a-492d-ae6f-10726fd6415b</t>
  </si>
  <si>
    <t>c944c0ad-006b-47db-a5f9-d25ae7e8c6db</t>
  </si>
  <si>
    <t>c95ad173-ae01-417d-9ff8-eb2192e926d6</t>
  </si>
  <si>
    <t>c9639068-dc3f-4036-9053-2420ef8e88c2</t>
  </si>
  <si>
    <t>c97237e0-5d69-43c8-8d2b-771469b32531</t>
  </si>
  <si>
    <t>c972952b-fa49-4deb-b0f3-074a8bd1a3af</t>
  </si>
  <si>
    <t>c973ccf3-bc06-4821-bf72-3a4b6ea3d648</t>
  </si>
  <si>
    <t>c977e811-3fa6-4b0d-bed4-25af92efa8d0</t>
  </si>
  <si>
    <t>c981c128-5a8d-499f-b14e-668d21b2fa47</t>
  </si>
  <si>
    <t>c99a9591-7d8d-467a-91ae-0f61b9294ceb</t>
  </si>
  <si>
    <t>c9a4750a-913d-45c9-8f0e-ee2d8579dbf5</t>
  </si>
  <si>
    <t>c9c4ae9f-425a-45bb-9a17-213ebb0b5d8f</t>
  </si>
  <si>
    <t>c9cdf4ca-3ebf-48d9-a8f9-07bece8aedc8</t>
  </si>
  <si>
    <t>c9de6819-0fd9-47f4-91c9-0d4332481b31</t>
  </si>
  <si>
    <t>c9dfb0b1-400c-46ba-93c5-411f79fb2a7d</t>
  </si>
  <si>
    <t>c9e8660f-50d0-4584-85ba-b758ba0ce660</t>
  </si>
  <si>
    <t>c9f933d0-3bac-4332-afcf-de624daadf46</t>
  </si>
  <si>
    <t>c9f9abf9-04cb-42c4-a184-a67f3a21e7c7</t>
  </si>
  <si>
    <t>c9fbae69-2159-4b8c-9bc4-fbb6fee944b1</t>
  </si>
  <si>
    <t>ca08f806-170e-4cbb-bc55-df127799e713</t>
  </si>
  <si>
    <t>ca1844d6-f346-44c4-8e85-3a7d7c3972ee</t>
  </si>
  <si>
    <t>ca195c65-7e66-48a3-9fac-e118201f4380</t>
  </si>
  <si>
    <t>ca43b584-918c-4c65-bfc2-c99efddfd915</t>
  </si>
  <si>
    <t>ca490920-3ff9-4973-8a47-f1683264475f</t>
  </si>
  <si>
    <t>ca5ff5e2-54a4-49a4-b5b7-39aea9605f35</t>
  </si>
  <si>
    <t>ca67bf77-5de6-4b00-b3a8-45105bc12b1e</t>
  </si>
  <si>
    <t>ca83749b-d04f-4e12-ace8-99c23ef422d9</t>
  </si>
  <si>
    <t>ca9f1c51-af09-420b-8ead-92058b134cbf</t>
  </si>
  <si>
    <t>cab19c29-30cd-4a9f-bc79-8236ea7f56ef</t>
  </si>
  <si>
    <t>cab1b446-81e0-45e6-a46c-51dfcf55e0fe</t>
  </si>
  <si>
    <t>cadbf7b9-5bf7-41d3-bda2-689021d2dc23</t>
  </si>
  <si>
    <t>cae0394a-e0ff-4367-ba16-0a0a6064edeb</t>
  </si>
  <si>
    <t>cae9caf3-99d0-4572-bb0a-1c0ad99aa2ac</t>
  </si>
  <si>
    <t>cae9f48b-b377-4098-8c65-56802834df62</t>
  </si>
  <si>
    <t>caf08d4a-a672-4b9d-8fe7-2f0de31d145a</t>
  </si>
  <si>
    <t>caf398df-506d-4143-9c10-cefd71cbe074</t>
  </si>
  <si>
    <t>cb030f3f-80a5-4331-8047-e9bb4a08ef75</t>
  </si>
  <si>
    <t>cb06ec96-3503-4520-aeed-1e05e6e9604c</t>
  </si>
  <si>
    <t>cb1eafd2-58c4-415a-807b-722330672519</t>
  </si>
  <si>
    <t>cb2c6a24-6bb3-47d1-9231-eb8a3a1ba623</t>
  </si>
  <si>
    <t>cb2e30b6-13b7-4fae-8cfb-026fd6c2e70c</t>
  </si>
  <si>
    <t>cb359b00-31c2-4a5c-8c54-d35ff06d820e</t>
  </si>
  <si>
    <t>cb35cf1d-a11e-4b3c-956e-13ea6497b39f</t>
  </si>
  <si>
    <t>cb4f4a9b-0352-4582-8191-068fe2135139</t>
  </si>
  <si>
    <t>cb5c73de-5a33-4d92-9d39-eee256ea4c08</t>
  </si>
  <si>
    <t>cb78e803-1936-4f79-ad64-381e2100f438</t>
  </si>
  <si>
    <t>cb8ac296-2a0e-4ef2-8309-0a448f80c155</t>
  </si>
  <si>
    <t>cb9c850c-c579-4ddf-bdc2-9694460ac0d1</t>
  </si>
  <si>
    <t>cb9e40cb-fc00-46e2-b295-a1ba78d59de4</t>
  </si>
  <si>
    <t>cbb7a5a0-34e6-4630-b83c-10169d47aafd</t>
  </si>
  <si>
    <t>cbbb9153-a378-4861-a449-02058704f02b</t>
  </si>
  <si>
    <t>cbbde4e8-ca95-4c1e-be9b-45e7e87c1769</t>
  </si>
  <si>
    <t>cbc15c0a-91b1-461b-a325-04a803588005</t>
  </si>
  <si>
    <t>cbc35f3f-144a-455d-8702-d816ff7cb3d6</t>
  </si>
  <si>
    <t>cbea709a-9dd8-4b63-b823-9eb90317250d</t>
  </si>
  <si>
    <t>cc0860fe-2533-48bd-a5fe-b1fc871e03a8</t>
  </si>
  <si>
    <t>cc0c0467-cf2a-4c01-bfbd-9c44d30aac07</t>
  </si>
  <si>
    <t>cc1c6bf8-8dca-40f7-aeb8-b0b9f33e7dc2</t>
  </si>
  <si>
    <t>cc246006-2018-4e50-9a5f-d3f192314729</t>
  </si>
  <si>
    <t>cc38cc69-44d0-41bd-a021-594f2743ca45</t>
  </si>
  <si>
    <t>cc55575b-08a3-4b63-b59b-a31fb118ea8b</t>
  </si>
  <si>
    <t>cc5674e5-67e9-404f-8774-4253c985db38</t>
  </si>
  <si>
    <t>cc5c27ae-ac0f-4ed5-a9bd-404941bed872</t>
  </si>
  <si>
    <t>cc5fc987-740d-47ae-809a-20ddab692e6e</t>
  </si>
  <si>
    <t>cc637879-f203-4e68-815d-1a2b9cb5feea</t>
  </si>
  <si>
    <t>cc6a110a-5e1c-429e-9ff3-5b7b84fd8e12</t>
  </si>
  <si>
    <t>cc7b7724-3fa7-43bf-af4d-c823961737f5</t>
  </si>
  <si>
    <t>cc955737-d8f6-4d97-bc3d-c0d8b21bfff0</t>
  </si>
  <si>
    <t>cc97dae5-90d3-4eb2-be9d-385f1d5e9e70</t>
  </si>
  <si>
    <t>cca3573c-1883-4165-bf7d-514b8640f719</t>
  </si>
  <si>
    <t>cca5d894-3417-48a3-b21d-03b38f13652c</t>
  </si>
  <si>
    <t>ccb36d32-6ede-4493-b459-5421bdfcd108</t>
  </si>
  <si>
    <t>ccbcec4d-f7af-4c14-b565-9c9ce700c44d</t>
  </si>
  <si>
    <t>ccc1d782-1004-46bf-b2a3-8ca5636bac24</t>
  </si>
  <si>
    <t>ccc50c8a-b083-471f-8732-e672a8748a04</t>
  </si>
  <si>
    <t>cce4d4cf-4e3b-4c81-b84b-24dd7634d88f</t>
  </si>
  <si>
    <t>cced7048-9733-4df7-afd2-7c3585c89bd0</t>
  </si>
  <si>
    <t>ccfd8f16-d4dd-4fcf-8679-84c1dae5dbb9</t>
  </si>
  <si>
    <t>ccfddc14-f836-47d2-8522-4177379840be</t>
  </si>
  <si>
    <t>cd23bdeb-2d23-4804-af76-c426e60f3e8e</t>
  </si>
  <si>
    <t>cd2f13dc-a979-4bbc-b3b8-b98462b42a8a</t>
  </si>
  <si>
    <t>cd30cd4d-de7b-4c4b-8728-10deede68f7d</t>
  </si>
  <si>
    <t>cd321761-9db4-4b0e-8dd0-50db18d71859</t>
  </si>
  <si>
    <t>cd3550ec-7dfe-45f6-a032-f9ad7210c9c3</t>
  </si>
  <si>
    <t>cd3e13a5-6b54-492b-8bcb-4620c98f1bef</t>
  </si>
  <si>
    <t>cd3f4d0a-d5e0-41c8-8930-87f2dc9a16d8</t>
  </si>
  <si>
    <t>cd5c4252-5b57-4744-a48a-8eb6eb6c8c0f</t>
  </si>
  <si>
    <t>cd645c55-d8c0-4047-afc9-f6a397e591fa</t>
  </si>
  <si>
    <t>cd76f501-7275-456a-9d03-a4c865c176fc</t>
  </si>
  <si>
    <t>cd78edb8-9620-4c30-9f54-252561eca35b</t>
  </si>
  <si>
    <t>cd7e5060-beff-4b06-a393-221cd9b0a910</t>
  </si>
  <si>
    <t>cd85b485-ae4f-46df-af44-5d9c78f33c12</t>
  </si>
  <si>
    <t>cd886ff6-41f8-40db-a1c4-76d0dc01ad5b</t>
  </si>
  <si>
    <t>cdabdd34-ead3-4f54-9629-59a826c75f24</t>
  </si>
  <si>
    <t>cdb766d0-eb65-49a9-99be-d0532b7658be</t>
  </si>
  <si>
    <t>cdc5b8de-8873-4add-b445-24e76d00ae92</t>
  </si>
  <si>
    <t>cdda87b5-f04f-42cc-aad5-506afff5912f</t>
  </si>
  <si>
    <t>cddb14e7-6c39-4363-be2f-981154c42a7b</t>
  </si>
  <si>
    <t>cdf059c5-0049-4a56-a7a2-f875d5681406</t>
  </si>
  <si>
    <t>cdf94c47-aae3-4423-bbeb-746266c6096c</t>
  </si>
  <si>
    <t>ce006e48-b827-4b93-a913-3eef21efe3c4</t>
  </si>
  <si>
    <t>ce026723-fc82-4321-ab8f-4fddc5c3f290</t>
  </si>
  <si>
    <t>ce096481-6511-4763-a306-9443c8dae132</t>
  </si>
  <si>
    <t>ce1ee236-7318-4a46-b954-7fb035f9c0cb</t>
  </si>
  <si>
    <t>ce2fd598-e6fe-4973-a382-14f9b850cb31</t>
  </si>
  <si>
    <t>ce363778-c1cb-4415-8d01-d91c28fdd951</t>
  </si>
  <si>
    <t>ce382b0d-1a66-475d-84b7-d58955e3c2d6</t>
  </si>
  <si>
    <t>ce56b6b7-3a5e-4215-b6e8-14b96fad1506</t>
  </si>
  <si>
    <t>ce5e3a4a-6e11-41f6-8974-4b6d65557fa0</t>
  </si>
  <si>
    <t>ce8eb76d-0507-49e2-bded-74f73b94e95e</t>
  </si>
  <si>
    <t>ce9221df-189c-4589-bad5-011a84290657</t>
  </si>
  <si>
    <t>ce9268f3-2d44-4bc2-b748-f87cd36ddfb3</t>
  </si>
  <si>
    <t>ce968a27-72ae-4e9d-9620-5cf0a1709c09</t>
  </si>
  <si>
    <t>ce9a4acd-5f0f-4b1e-a864-f3b09010bb7c</t>
  </si>
  <si>
    <t>cea9209d-6ddf-4560-b7e5-0157deba6fa3</t>
  </si>
  <si>
    <t>ceccf46d-6b23-4d7e-9c03-70135a046549</t>
  </si>
  <si>
    <t>ceda6ac8-9638-4084-9617-5b0e731386b7</t>
  </si>
  <si>
    <t>cee6ecaa-6b9d-43b5-abc0-0b3869728a36</t>
  </si>
  <si>
    <t>cef327b6-5b31-47d5-bb0f-7da6777c889c</t>
  </si>
  <si>
    <t>ceffa775-97e3-4066-8b74-a53533ac4779</t>
  </si>
  <si>
    <t>cf12436d-2be3-43a3-a0f7-da5d4fb0cd05</t>
  </si>
  <si>
    <t>cf1cb7e3-490b-4e85-9738-b1ad47a276c5</t>
  </si>
  <si>
    <t>cf1fbd3d-cef5-4f39-a3bf-217d499e5f4f</t>
  </si>
  <si>
    <t>cf3135e4-edd9-434e-8a34-f0130c5221e2</t>
  </si>
  <si>
    <t>cf316154-6606-4ef6-b21b-b469390fee6c</t>
  </si>
  <si>
    <t>cf3581f5-4cc3-4c2e-86c3-0b4b3117614b</t>
  </si>
  <si>
    <t>cf4fa773-521e-44bf-9574-636c9c666a62</t>
  </si>
  <si>
    <t>cf63591f-078b-4319-8528-fb9d022ee61c</t>
  </si>
  <si>
    <t>cf67d7f7-f4c3-4d75-aba8-7340bdfae913</t>
  </si>
  <si>
    <t>cf7306c5-e05b-416c-8c1d-a89488a23ede</t>
  </si>
  <si>
    <t>cf76531b-047c-45b4-9eb1-3ef651d225b3</t>
  </si>
  <si>
    <t>cf7b0591-7bba-445f-94f0-2eb2785eeaf5</t>
  </si>
  <si>
    <t>cf84c39c-1092-488d-9497-a36e6b806c65</t>
  </si>
  <si>
    <t>cf890e5b-ef15-41a8-bd8f-136073776966</t>
  </si>
  <si>
    <t>cf969fde-888f-4cd9-beb3-2509f6900472</t>
  </si>
  <si>
    <t>cfa4a3ea-1828-48c9-996d-40710a254cc5</t>
  </si>
  <si>
    <t>cfbc2424-73a0-4eed-aa76-d27a8fb143a6</t>
  </si>
  <si>
    <t>cfbc7003-ecd3-4af8-921a-f35825c9ce70</t>
  </si>
  <si>
    <t>cfcdb589-d89f-481b-b66b-84b53ecb4541</t>
  </si>
  <si>
    <t>cfd9d9d7-58ed-41ef-8de4-4c95cf71f5ec</t>
  </si>
  <si>
    <t>cff0ba9d-1588-4cba-9c0b-e774dda61c07</t>
  </si>
  <si>
    <t>d0005254-8dbb-4060-8afe-61c5d3aea80d</t>
  </si>
  <si>
    <t>d01801e3-7ff1-4ac6-b4b2-497ac58aa314</t>
  </si>
  <si>
    <t>d023e284-b3b1-4f5c-a445-f500e17c16f2</t>
  </si>
  <si>
    <t>d028f4cc-41d8-439c-be35-dd5dd28039f5</t>
  </si>
  <si>
    <t>d0291416-65e3-4b95-a778-b9132f4c2bb4</t>
  </si>
  <si>
    <t>d030f16c-e1c2-48ad-93ec-2d5090bfc426</t>
  </si>
  <si>
    <t>d03b452e-8df0-4b6e-ae2d-1b14e823ce79</t>
  </si>
  <si>
    <t>d048899d-4ad3-4124-b6d5-268ccd5873cd</t>
  </si>
  <si>
    <t>d04b30b1-47d8-4dab-9ee5-34ced53ba157</t>
  </si>
  <si>
    <t>d0544e44-5cf4-4ea8-bfc5-8e5b31ddb4db</t>
  </si>
  <si>
    <t>d062f470-b035-400a-b19f-c9dc3ee46a7f</t>
  </si>
  <si>
    <t>d07a2ced-5a24-4216-b0e6-eb7bf0ff9cc3</t>
  </si>
  <si>
    <t>d07efc0c-3d1d-4619-a782-7deb2a2024d8</t>
  </si>
  <si>
    <t>d082e22b-5b49-43b2-bbeb-84d57688d62b</t>
  </si>
  <si>
    <t>d0853c2f-a7d3-4ffa-b9f3-ca7ec8ed2dc0</t>
  </si>
  <si>
    <t>d0a78866-c97e-4c7e-afc3-91a2914ee849</t>
  </si>
  <si>
    <t>d0c75e5a-011a-41e1-8b21-252d61e48e6a</t>
  </si>
  <si>
    <t>d0dfa623-28d7-4fa1-8c69-289b724f440e</t>
  </si>
  <si>
    <t>d0ec4d59-fb38-4679-ba9d-9c2ed975a417</t>
  </si>
  <si>
    <t>d0ece5fd-d6ee-4e33-b63b-7094311652ef</t>
  </si>
  <si>
    <t>d105e268-cccc-4262-9299-5b97207fb69e</t>
  </si>
  <si>
    <t>d11a5bad-9964-4cac-b5f8-b528978cd984</t>
  </si>
  <si>
    <t>d11ea819-6937-4870-92f7-b24baecb0eff</t>
  </si>
  <si>
    <t>d12007d8-c649-4989-980c-73a150b65ab8</t>
  </si>
  <si>
    <t>d122baa6-6b0c-476c-887d-5337decb7aeb</t>
  </si>
  <si>
    <t>d1441bb0-6086-4d0f-8fed-81e826821b78</t>
  </si>
  <si>
    <t>d14b8322-2d2f-4bd4-9060-6bc30939de2f</t>
  </si>
  <si>
    <t>d14cf7ab-dadc-414b-ac8d-57fd6320c309</t>
  </si>
  <si>
    <t>d14d5a09-f23d-46e2-9c9d-1b37a86cede8</t>
  </si>
  <si>
    <t>d1558c4e-908c-4094-8820-7ee33c3eaac3</t>
  </si>
  <si>
    <t>d16ce511-c3b1-4ce4-b710-7c2fa565408e</t>
  </si>
  <si>
    <t>d16e4e83-61c7-49e0-ab27-086f590d5f76</t>
  </si>
  <si>
    <t>d170948d-3d20-4d72-af31-1b9ee86c02d2</t>
  </si>
  <si>
    <t>d170da3a-c108-4581-b8c2-875c8f0d03df</t>
  </si>
  <si>
    <t>d199ee7d-2e1e-4643-a875-8a15fccbc9b1</t>
  </si>
  <si>
    <t>d1a55a68-3825-45ff-8e19-7c1773c1c94b</t>
  </si>
  <si>
    <t>d1aad4cc-11cb-4982-a1e4-bdb2b5ffd37e</t>
  </si>
  <si>
    <t>d1b80dd6-651c-42d4-aaa1-8561dbd2407b</t>
  </si>
  <si>
    <t>d1c00236-72bc-4da8-be3e-7c3e061509dd</t>
  </si>
  <si>
    <t>d1c38cf5-bc27-41c4-835c-27c7370c3e2a</t>
  </si>
  <si>
    <t>d1c9605a-4114-4e9c-ba31-ad4d8ee073bb</t>
  </si>
  <si>
    <t>d1c9d8c4-a784-44e9-9f72-226145a19d5b</t>
  </si>
  <si>
    <t>d1d5cc0d-9bd7-496e-b0a2-16840aad3f73</t>
  </si>
  <si>
    <t>d1d6df70-7567-4e07-8d4b-c28737abdac2</t>
  </si>
  <si>
    <t>d1de69b6-2b5a-40fa-b6b5-1232b3b9e86e</t>
  </si>
  <si>
    <t>d1e99072-db07-4e1e-9d33-396fd9af154a</t>
  </si>
  <si>
    <t>d1ed200b-289c-4c5f-8c0a-c141a9011cff</t>
  </si>
  <si>
    <t>d1f2e16d-60f4-4aa4-9676-8dbd670dbfd8</t>
  </si>
  <si>
    <t>d1f46eef-afa4-49f8-a96a-14eb85e204ec</t>
  </si>
  <si>
    <t>d1f4e534-6847-407c-b79c-26d9a2fd9e7a</t>
  </si>
  <si>
    <t>d1f72e8b-d25a-446c-8a21-2a93c619fcd2</t>
  </si>
  <si>
    <t>d200b97f-33ed-4c19-a6e5-5ea3f9085fe3</t>
  </si>
  <si>
    <t>d207d953-09a6-416b-8f8e-6e15d8e606e2</t>
  </si>
  <si>
    <t>d20a3430-7f37-4cc5-8b79-d012c880957d</t>
  </si>
  <si>
    <t>d20d6500-ce46-4c29-927a-daf1562be020</t>
  </si>
  <si>
    <t>d21039d0-bbf9-4755-aaac-c481b662c21b</t>
  </si>
  <si>
    <t>d215387e-3205-49e5-8bcd-95ea2c2aa634</t>
  </si>
  <si>
    <t>d2177932-04f1-4918-b1eb-49b35c2e5c95</t>
  </si>
  <si>
    <t>d2277928-0fb1-4948-b637-629471e75054</t>
  </si>
  <si>
    <t>d22a339b-2028-4468-991d-592eb965e527</t>
  </si>
  <si>
    <t>d22ea5e4-59e1-45e8-8595-d2224da9e345</t>
  </si>
  <si>
    <t>d242513f-4d2b-4693-b6d0-9a0c9858d83e</t>
  </si>
  <si>
    <t>d24ab132-78cf-46f3-86d7-4f6c9e44fbf2</t>
  </si>
  <si>
    <t>d2617749-fb7f-4b22-9b34-e69c910233aa</t>
  </si>
  <si>
    <t>d2659dc7-c1be-4700-9ab6-05bbf67f5863</t>
  </si>
  <si>
    <t>d283db01-a0e0-4f08-9217-e988e6bc5a30</t>
  </si>
  <si>
    <t>d28a44fa-a188-4455-bfc6-f3092aa7c45f</t>
  </si>
  <si>
    <t>d2903f35-49ad-40b1-a0b3-14bab3cb0224</t>
  </si>
  <si>
    <t>d291d85b-66e1-4bc9-a18a-467a50535451</t>
  </si>
  <si>
    <t>d295028d-d2c4-4546-8030-428b7e68c2cc</t>
  </si>
  <si>
    <t>d298351a-4b34-453e-93ca-467277ffb22d</t>
  </si>
  <si>
    <t>d29f87ff-ede7-4cb4-af52-f76bec6f4341</t>
  </si>
  <si>
    <t>d2b024fa-c776-4831-aa67-b572a09e617c</t>
  </si>
  <si>
    <t>d2b4fe06-c93a-4e60-aa45-5bad82b7cbc5</t>
  </si>
  <si>
    <t>d2c51902-faf8-48a7-a89e-b66bee6f730f</t>
  </si>
  <si>
    <t>d2c53f74-563e-42e3-9819-207c47126425</t>
  </si>
  <si>
    <t>d2d1777d-519b-41a3-a02b-a2959549ac22</t>
  </si>
  <si>
    <t>d2d6c1c6-82f2-40d4-9af1-713a01b2b443</t>
  </si>
  <si>
    <t>d3085dda-700f-435d-a0f4-2812b361b332</t>
  </si>
  <si>
    <t>d30c3c2c-64a1-42da-800e-c4438fe0f0ce</t>
  </si>
  <si>
    <t>d3259f43-a207-45eb-bbfb-893b900332ee</t>
  </si>
  <si>
    <t>d3288c12-1d6f-4241-9629-32dcb3e76972</t>
  </si>
  <si>
    <t>d32d07f2-43fa-4368-880e-6fd4d663e325</t>
  </si>
  <si>
    <t>d32d7fba-a3f2-45ba-901a-b8cc45322d5c</t>
  </si>
  <si>
    <t>d3390e35-37d2-4aaa-a3a3-135e6384a4db</t>
  </si>
  <si>
    <t>d34f8c5e-1a6e-4bde-80c5-4283b5a528f0</t>
  </si>
  <si>
    <t>d3527312-dd21-4e84-b55b-62c08778bdc3</t>
  </si>
  <si>
    <t>d36d7bbe-6bbb-4161-a554-f764969cfad7</t>
  </si>
  <si>
    <t>d38f71d5-73da-4b1d-9469-978fcc7041fd</t>
  </si>
  <si>
    <t>d393d8a1-f312-4c62-b50c-31b9ede76ea5</t>
  </si>
  <si>
    <t>d3a1ae57-123c-419d-9e91-fe88f8c3b839</t>
  </si>
  <si>
    <t>d3b7a3e9-d45d-4164-8f41-a5b75f0b63b6</t>
  </si>
  <si>
    <t>d3bbb699-7060-4ac9-b813-76f318072c0b</t>
  </si>
  <si>
    <t>d3dc735b-43c7-48e6-a49a-652224bf719c</t>
  </si>
  <si>
    <t>d3ee0420-7be0-4bf7-b998-920a2963675e</t>
  </si>
  <si>
    <t>d409a0c8-3527-4198-af97-280392e8d553</t>
  </si>
  <si>
    <t>d40e7e66-9aab-4864-92f7-b24b3bbddcf3</t>
  </si>
  <si>
    <t>d4101001-d33b-4380-a777-72ca6162bcca</t>
  </si>
  <si>
    <t>d4124a84-eb68-4795-a726-609a496e99bb</t>
  </si>
  <si>
    <t>d41a3101-4df3-4e8c-badd-91f83430c3fa</t>
  </si>
  <si>
    <t>d429acca-1a68-4a37-aa76-948d6e485530</t>
  </si>
  <si>
    <t>d44c488c-05aa-476b-a888-82895b5fb24b</t>
  </si>
  <si>
    <t>d454267d-162a-4fee-98a8-0656b6e514d5</t>
  </si>
  <si>
    <t>d4618aff-01f7-430b-9137-df86bf9d3a17</t>
  </si>
  <si>
    <t>d46320da-6577-4523-b989-d747fd161a22</t>
  </si>
  <si>
    <t>d46f0cfd-a002-4594-8763-bc27d12fd8a4</t>
  </si>
  <si>
    <t>d472bed6-8544-4184-82bf-185f0911b2cd</t>
  </si>
  <si>
    <t>d482b6f0-feea-48ee-9a87-835d5c142724</t>
  </si>
  <si>
    <t>d485ea88-2842-4ccc-a5a3-e97fa8ad9261</t>
  </si>
  <si>
    <t>d48d4490-6537-453b-bd34-2330b66d0896</t>
  </si>
  <si>
    <t>d49037fe-c970-4e66-a4b3-d7dca43caed5</t>
  </si>
  <si>
    <t>d490b3ea-3504-47b1-8c3b-8b0d66b2d9ae</t>
  </si>
  <si>
    <t>d493aa19-9b3c-4000-bda5-ae9092ff2f82</t>
  </si>
  <si>
    <t>d4c2f0de-81ea-4398-b515-3a0cf4299103</t>
  </si>
  <si>
    <t>d4c2fefb-0641-45d2-ae37-34ddbcf35cfa</t>
  </si>
  <si>
    <t>d4c8a566-e1f8-4f8f-9dae-608a3bb5037e</t>
  </si>
  <si>
    <t>d4db9ebd-bfcf-4306-af3e-12d5bdbe5c35</t>
  </si>
  <si>
    <t>d4e37a1e-bfdd-4b78-accb-fbb01e2d3298</t>
  </si>
  <si>
    <t>d4e44cb7-36d8-4683-988c-d00d9717a3ce</t>
  </si>
  <si>
    <t>d4f4f996-fa0c-4363-97be-cb9a91c1537b</t>
  </si>
  <si>
    <t>d5111941-ceef-4a04-afd6-78f89e5b6b1a</t>
  </si>
  <si>
    <t>d511474e-65d9-4bec-b0bf-9a4bd803083b</t>
  </si>
  <si>
    <t>d51c89b1-fd79-43e5-8a31-72b4f8d7d8e1</t>
  </si>
  <si>
    <t>d524678a-6d86-47f4-b6f8-41f8e5eac139</t>
  </si>
  <si>
    <t>d5293e5b-df97-4eed-af8d-db36e56500fc</t>
  </si>
  <si>
    <t>d52d507c-ef82-41ca-800d-1eb359b2432a</t>
  </si>
  <si>
    <t>d533f94a-1633-4fc7-838a-e5178614f31d</t>
  </si>
  <si>
    <t>d53d5b82-41c5-4779-b57e-5f69fbe7085b</t>
  </si>
  <si>
    <t>d541605c-c6db-4495-8753-b3dc5a5a828d</t>
  </si>
  <si>
    <t>d56c20ea-df08-44ed-80a5-7f81ec2c9661</t>
  </si>
  <si>
    <t>d5809f15-004d-4e43-95c2-18f1265fa5fa</t>
  </si>
  <si>
    <t>d58d235b-01f8-4789-9994-a106bd2216e0</t>
  </si>
  <si>
    <t>d58dce98-09d9-4bb7-90cd-1e8d30eccdfe</t>
  </si>
  <si>
    <t>d5a3bedc-38b8-4667-a007-ced45a625e6f</t>
  </si>
  <si>
    <t>d5b4a461-c883-46ba-b472-e658f9d3fc2c</t>
  </si>
  <si>
    <t>d5b989b9-1afc-4ade-8564-72414f8f424d</t>
  </si>
  <si>
    <t>d5e0336a-28ea-4c13-ac7e-69d0c02398ee</t>
  </si>
  <si>
    <t>d5e335da-d953-4d9c-a321-79b4b31aa054</t>
  </si>
  <si>
    <t>d5e3c56f-11ee-4acc-b3c8-9efa0c65c9ba</t>
  </si>
  <si>
    <t>d5ea6d11-2211-4a67-88b8-5e0d4ed0c220</t>
  </si>
  <si>
    <t>d5f28ff3-9883-4ba9-a2f7-d1962f829f06</t>
  </si>
  <si>
    <t>d5f2fd39-78cc-487c-a15d-6413c7b918d6</t>
  </si>
  <si>
    <t>d5fc6c01-ef58-4674-b3d3-4e160ec6aec1</t>
  </si>
  <si>
    <t>d619e59e-1975-4b64-8c96-3b8d56fde58d</t>
  </si>
  <si>
    <t>d6210ec6-cded-4033-8d57-5c1cfd27346b</t>
  </si>
  <si>
    <t>d6324f19-aa8b-48b7-ada1-50e51172af2f</t>
  </si>
  <si>
    <t>d63599a7-f08d-4893-9684-63241c62b677</t>
  </si>
  <si>
    <t>d63d2187-ebf1-44a9-abd5-cf5e98b9a2b6</t>
  </si>
  <si>
    <t>d64e1560-b35a-4ccd-a0b4-6a74ab3a408e</t>
  </si>
  <si>
    <t>d652ced8-a41c-41bf-aa58-98ee50f1b696</t>
  </si>
  <si>
    <t>d664782c-4d27-4a29-a82f-89ae136d5ba5</t>
  </si>
  <si>
    <t>d66b5278-a71c-4346-9a87-dc1ac1e621ed</t>
  </si>
  <si>
    <t>d66f3d21-e95e-45a2-900b-45dcc06fa9b4</t>
  </si>
  <si>
    <t>d676a906-93c9-4de4-8aaa-43d9efe69d2b</t>
  </si>
  <si>
    <t>d680074a-7c95-4e81-bec7-76c0f1300546</t>
  </si>
  <si>
    <t>d68b3107-824e-46f6-8874-757e7fa52aa9</t>
  </si>
  <si>
    <t>d6a50004-5459-4546-b5b9-f44a6d17b03e</t>
  </si>
  <si>
    <t>d6a7b79a-e944-4889-b401-4c2c85e9d521</t>
  </si>
  <si>
    <t>d6c889ee-4a24-4e71-b8e4-60c74d17c3cc</t>
  </si>
  <si>
    <t>d6d44577-9963-44d7-a2d0-60a424a34929</t>
  </si>
  <si>
    <t>d6ede711-06ed-4364-a9c8-aceba348de96</t>
  </si>
  <si>
    <t>d6f33be0-2239-4a51-b1c5-618c4445aa71</t>
  </si>
  <si>
    <t>d6f7e02f-74d8-4f89-904b-c1c17f17acef</t>
  </si>
  <si>
    <t>d7067311-611c-4b21-b3c3-8e98e81c5414</t>
  </si>
  <si>
    <t>d710cea6-4a52-4236-9ded-14429dde413e</t>
  </si>
  <si>
    <t>d71b56f4-4e9c-4f0d-8d85-0b5d7c1e3e02</t>
  </si>
  <si>
    <t>d71fe3d5-d361-4261-836a-85dd9ad383b3</t>
  </si>
  <si>
    <t>d72277b5-0683-41b7-b963-50914c2cb137</t>
  </si>
  <si>
    <t>d72ae89d-a9f8-4fb7-82d8-c5ee1043988c</t>
  </si>
  <si>
    <t>d72be1c6-dfd9-43d7-9f61-b443c3173655</t>
  </si>
  <si>
    <t>d733196d-9ddc-406d-8fc6-cd929955ddb7</t>
  </si>
  <si>
    <t>d7369e98-cb85-4b47-81cf-947cb4b94f2e</t>
  </si>
  <si>
    <t>d74866e2-d3fb-4974-b0c1-691a147b9958</t>
  </si>
  <si>
    <t>d74c49d0-7915-4875-b62a-43d7e7633c18</t>
  </si>
  <si>
    <t>d754fa4d-a84b-448e-bf48-b7766ccb8327</t>
  </si>
  <si>
    <t>d759ffc4-892b-4df8-900c-e04c58c7545e</t>
  </si>
  <si>
    <t>d7782104-1b97-463f-b5f7-10be10e04af9</t>
  </si>
  <si>
    <t>d77b83e7-26ed-4264-a694-0d88f6d45b09</t>
  </si>
  <si>
    <t>d77f184a-d927-4f51-a30d-c85583316f64</t>
  </si>
  <si>
    <t>d786d09a-d4d2-4f1d-8ae8-4900a9a57a5a</t>
  </si>
  <si>
    <t>d790d888-1b22-46a6-a65c-d0bb96614d14</t>
  </si>
  <si>
    <t>d7935e2e-813f-4c96-9d85-8748cbe82679</t>
  </si>
  <si>
    <t>d79673c4-9734-4f26-86d3-7bf9a36ffa60</t>
  </si>
  <si>
    <t>d79a7a98-6072-4a55-b6bf-6c954e707d9f</t>
  </si>
  <si>
    <t>d7be2042-c970-40f8-9c31-6f613933f87a</t>
  </si>
  <si>
    <t>d7be5158-5b5d-4826-9bec-2b01761fe8c1</t>
  </si>
  <si>
    <t>d7cf7470-849f-4658-a8ab-e8e68456e810</t>
  </si>
  <si>
    <t>d7e19a23-773f-4027-9811-f0f62a840434</t>
  </si>
  <si>
    <t>d7f94b0d-79ce-41a3-9528-be4b34b01d3a</t>
  </si>
  <si>
    <t>d7f9cdb4-b60e-4bd5-bc06-3f9abcd6d8af</t>
  </si>
  <si>
    <t>d802b793-57b8-466d-8c67-a7464f6dc4b8</t>
  </si>
  <si>
    <t>d80ba2c0-ab16-46af-a4a1-672bb1fbcbe1</t>
  </si>
  <si>
    <t>d826396a-739b-4d11-b80b-7cecad40a564</t>
  </si>
  <si>
    <t>d833a8a9-78e3-46a5-9740-83968daece87</t>
  </si>
  <si>
    <t>d8446e3e-453f-460c-95c9-36b370cee8a9</t>
  </si>
  <si>
    <t>d84f3c2d-99be-4ee9-a0ae-1a41d54cb9d1</t>
  </si>
  <si>
    <t>d866de32-0883-43dc-91c8-4e5de0c62ede</t>
  </si>
  <si>
    <t>d86f6f0e-19c6-4672-afd3-298a2997669a</t>
  </si>
  <si>
    <t>d8708fcc-4dbe-46f1-b88c-7c5c097676fa</t>
  </si>
  <si>
    <t>d8713eb7-dc77-4134-90ec-56e18140d7be</t>
  </si>
  <si>
    <t>d87dfce8-dea8-4fa9-914a-691d4b14f3be</t>
  </si>
  <si>
    <t>d8818e14-dc3f-419e-82ec-5c05a80bef20</t>
  </si>
  <si>
    <t>d8831665-f310-415d-bce7-5d3f88cb0fd7</t>
  </si>
  <si>
    <t>d887a750-e172-47e0-b34e-e39e9e4fcdfb</t>
  </si>
  <si>
    <t>d8942265-1149-439f-8bff-e0eaac8571fc</t>
  </si>
  <si>
    <t>d89f4873-6117-4dcb-9857-2461569ca082</t>
  </si>
  <si>
    <t>d8a4afcd-ad55-41dd-9e94-8c4f71059b8d</t>
  </si>
  <si>
    <t>d8a695b5-2c68-430e-81e5-9533020bfdfd</t>
  </si>
  <si>
    <t>d8be8bf8-1395-4142-b0f6-581f0f7ab24b</t>
  </si>
  <si>
    <t>d8d313a7-53d2-48d0-a56a-502b2e80b075</t>
  </si>
  <si>
    <t>d8d3dba4-e943-4548-b8a8-47e525a9dae4</t>
  </si>
  <si>
    <t>d8d8bd46-7fa7-4a59-87da-8c359dca9753</t>
  </si>
  <si>
    <t>d8ebfe82-0e93-48f6-818b-e21c520ba2c6</t>
  </si>
  <si>
    <t>d8ecf379-292c-471c-89b7-7f0c3e45b072</t>
  </si>
  <si>
    <t>d8fe6f75-2937-4653-9f9b-4243ca843069</t>
  </si>
  <si>
    <t>d903742b-a815-4ff2-9a04-916e0e0a58d0</t>
  </si>
  <si>
    <t>d913fde8-6f64-46d4-977a-bc145fee9e86</t>
  </si>
  <si>
    <t>d91c5118-4866-43a9-b177-71f71af1865c</t>
  </si>
  <si>
    <t>d9271eff-4b83-4dc7-9c68-5e846260a1ab</t>
  </si>
  <si>
    <t>d92be22e-0a7a-4cbf-b261-72b734182c69</t>
  </si>
  <si>
    <t>d937c085-5177-4c2b-839d-2c6a3a05b840</t>
  </si>
  <si>
    <t>d93896aa-e2ed-43da-b46d-bf26eb6d1b8d</t>
  </si>
  <si>
    <t>d94a87ec-f28b-4479-81ba-de02c18a26c6</t>
  </si>
  <si>
    <t>d9585329-ead4-4e7a-a4eb-28523964a154</t>
  </si>
  <si>
    <t>d9742a77-3945-4aea-931c-03e572111c7d</t>
  </si>
  <si>
    <t>d978b1e8-ec54-457b-899b-35a1343ac900</t>
  </si>
  <si>
    <t>d99866e7-31fc-4628-91fe-e7ec2a2a85be</t>
  </si>
  <si>
    <t>d9986847-4924-47f3-a642-5355c2c3ac50</t>
  </si>
  <si>
    <t>d99a0a75-4eaa-46ea-88b9-5ccedd472d0d</t>
  </si>
  <si>
    <t>d9c9f551-8d05-4e28-b658-6911ed890e3d</t>
  </si>
  <si>
    <t>d9ca276c-a8a4-4309-bec7-d7c8c913eb79</t>
  </si>
  <si>
    <t>d9ce61b6-9743-4e56-a639-9d236fac9c49</t>
  </si>
  <si>
    <t>d9d58d05-140a-4562-84cc-376a6e6f8079</t>
  </si>
  <si>
    <t>d9d89158-f856-4085-bcb1-88ceb423da87</t>
  </si>
  <si>
    <t>d9dcf938-aed5-4a08-875f-32fa82755367</t>
  </si>
  <si>
    <t>d9e4bde9-f38b-4abe-88bb-44e628ccb0e1</t>
  </si>
  <si>
    <t>d9eeac0b-c464-4b13-8449-b848ba89024e</t>
  </si>
  <si>
    <t>d9f056b8-c421-40d8-b9b8-3d2451ef1ada</t>
  </si>
  <si>
    <t>d9fb6056-bc58-4524-a426-11ad3223167a</t>
  </si>
  <si>
    <t>d9fb6177-4718-4e6b-a9ca-586e05f6a692</t>
  </si>
  <si>
    <t>da0e089a-5328-4f9d-b2d7-096199dfa8ab</t>
  </si>
  <si>
    <t>da175b4d-872b-41c4-b00e-724c13a42561</t>
  </si>
  <si>
    <t>da17f293-1ac1-4fcd-a94b-e27c07117cbe</t>
  </si>
  <si>
    <t>da1f35ce-549e-4b9b-bb6e-d4ee41f734c4</t>
  </si>
  <si>
    <t>da3ba95e-79e8-49ca-a8ab-bab2c6da8d99</t>
  </si>
  <si>
    <t>da3d810a-f0ce-4970-961a-dda75122eba6</t>
  </si>
  <si>
    <t>da4100c5-a16f-4207-a0b3-619727d3d14f</t>
  </si>
  <si>
    <t>da420da9-4fa6-4c98-88ed-577f6ad786a6</t>
  </si>
  <si>
    <t>da512f28-09c1-42fe-b7bc-51c83bdd8af3</t>
  </si>
  <si>
    <t>da51bd1f-1032-4755-acc8-cc59b0bbf8e7</t>
  </si>
  <si>
    <t>da5525a1-3143-4c1d-8e04-b4cf23456890</t>
  </si>
  <si>
    <t>da58a056-dff3-482e-a4c7-a111f8e0088d</t>
  </si>
  <si>
    <t>da5d19f1-e664-4309-a1e4-076b30c349b6</t>
  </si>
  <si>
    <t>da6a1290-d1b9-4e8a-98d3-7dfd8eb46586</t>
  </si>
  <si>
    <t>da6c0e7d-eaae-4608-b356-3fc2ad0a0b8f</t>
  </si>
  <si>
    <t>da9ad581-bd99-4870-b955-d7541c4bbdb7</t>
  </si>
  <si>
    <t>daa7a707-4773-4b38-a232-c6ebd9e78501</t>
  </si>
  <si>
    <t>daada640-46fc-4b02-891c-011012b5068a</t>
  </si>
  <si>
    <t>dac17a8f-5bfc-4de6-bb6a-5fc20580d65b</t>
  </si>
  <si>
    <t>dacb14d2-f5a5-4763-b5cb-95524cd256cc</t>
  </si>
  <si>
    <t>dad2846c-c0db-4f02-a079-19185dd5f909</t>
  </si>
  <si>
    <t>dad49bd6-be3d-44f4-b0f9-2bcc233ce777</t>
  </si>
  <si>
    <t>dad5d802-0d5a-4c67-8603-6c424e0c4728</t>
  </si>
  <si>
    <t>daeafff8-160c-4cd3-81ef-46bf68aa2be8</t>
  </si>
  <si>
    <t>daf5a880-5969-4f20-9cc8-2552fcb29ac9</t>
  </si>
  <si>
    <t>daf5d410-7f6f-4dea-953d-d50387519c3b</t>
  </si>
  <si>
    <t>daf69fb8-5b66-4808-895a-6a6731fcc14a</t>
  </si>
  <si>
    <t>db0fa7cd-4be8-467c-bb3d-f49dc6ed7bb7</t>
  </si>
  <si>
    <t>db104e48-6b10-4308-b404-d93007cb3fcf</t>
  </si>
  <si>
    <t>db1ae15f-554f-4ec2-9ce1-600ed02f830a</t>
  </si>
  <si>
    <t>db277f58-b3cf-44fa-b679-e80f6748a3f4</t>
  </si>
  <si>
    <t>db2995c2-6ce8-44e4-b830-099272e7782c</t>
  </si>
  <si>
    <t>db3c1cff-1fd9-4f25-96f7-6e3abf8f0034</t>
  </si>
  <si>
    <t>db3df96b-dd89-4e78-b977-6393c80451da</t>
  </si>
  <si>
    <t>db3e84de-489b-4e22-b5e6-90c03c77b1fb</t>
  </si>
  <si>
    <t>db4817db-cd1e-4b5f-87ef-bbd6754f7b2c</t>
  </si>
  <si>
    <t>db572b29-771c-4b21-9004-62279d1aebd0</t>
  </si>
  <si>
    <t>db5807b2-bdac-4f88-ae87-5819f348323b</t>
  </si>
  <si>
    <t>db6c6ba9-418a-4bde-8d16-27fc56506076</t>
  </si>
  <si>
    <t>db77af7b-a491-46b4-a620-6ace1517599a</t>
  </si>
  <si>
    <t>db8d7713-dd1e-491d-9eb1-de84e8fabab7</t>
  </si>
  <si>
    <t>db939a0b-bfbb-40cf-9127-32c031d9fb4b</t>
  </si>
  <si>
    <t>dba047ee-7ac0-456c-a30d-72c397270417</t>
  </si>
  <si>
    <t>dbaa4a54-711a-4c2f-bf3d-76ce4fee254a</t>
  </si>
  <si>
    <t>dbb7a37a-01a6-49e4-ad47-ad941f864e6a</t>
  </si>
  <si>
    <t>dbb8c63a-dcf8-473a-82f6-3348b5b9802f</t>
  </si>
  <si>
    <t>dbd0ca11-1cf8-4d07-b7a4-b5e85e6db0e1</t>
  </si>
  <si>
    <t>dbd75d6f-0ed7-4ae1-948e-7268f437dfd2</t>
  </si>
  <si>
    <t>dbe1a5b7-5169-4025-a972-d9a271029102</t>
  </si>
  <si>
    <t>dbeb1149-4b30-45c0-92ac-5c6847b3648e</t>
  </si>
  <si>
    <t>dbeb28a2-32be-486c-adbc-a4cb293b77c5</t>
  </si>
  <si>
    <t>dbec5a68-a13a-4564-a775-5b0e301e1f98</t>
  </si>
  <si>
    <t>dbee53e7-318f-4b93-a71c-6239a61b788c</t>
  </si>
  <si>
    <t>dbfd6817-7b35-460f-aa4c-3033c53fd546</t>
  </si>
  <si>
    <t>dc21b092-7a3a-49d6-a9b2-f6687889c39e</t>
  </si>
  <si>
    <t>dc2e96b3-a6f0-4dcd-9db4-e5fa2a0eec6e</t>
  </si>
  <si>
    <t>dc50ac8a-2a0a-412b-a780-da4ebfa95602</t>
  </si>
  <si>
    <t>dc56ae8d-0102-4081-a7ab-991600ac2514</t>
  </si>
  <si>
    <t>dc636ae6-57e1-4c09-9881-c01ac3c8f859</t>
  </si>
  <si>
    <t>dc6578df-07fb-4d17-bd5a-893272be2648</t>
  </si>
  <si>
    <t>dc6f7a60-7703-413d-a913-fd1427ead205</t>
  </si>
  <si>
    <t>dc6f94fb-dc4a-47da-90d0-99be7b3969c2</t>
  </si>
  <si>
    <t>dc718688-98a1-4ecf-8c87-bda9d571d187</t>
  </si>
  <si>
    <t>dc73b195-88ea-4838-bfae-10c1a8fa35e1</t>
  </si>
  <si>
    <t>dc79e4e7-8e9f-4f0b-bd34-6992c2116bb1</t>
  </si>
  <si>
    <t>dc83b01d-bfca-40a8-a12d-af63695a89ae</t>
  </si>
  <si>
    <t>dc8c910e-e53e-4fe9-8c68-8951a8b42b9f</t>
  </si>
  <si>
    <t>dc95ebb6-d940-4d75-96f7-bf656b99d150</t>
  </si>
  <si>
    <t>dc9c53aa-11b5-447d-92ca-f89a97ba4192</t>
  </si>
  <si>
    <t>dcb402a8-3b74-4810-9b19-b63a1ec25310</t>
  </si>
  <si>
    <t>dcb7bf52-d0f5-47d4-93d2-7c878edd97c7</t>
  </si>
  <si>
    <t>dcba040a-7479-4bbf-9857-671620d63504</t>
  </si>
  <si>
    <t>dcc6cbaf-be80-42d7-8af7-59ac873a71cc</t>
  </si>
  <si>
    <t>dcd8a3e7-9cc9-453b-bbc0-9303679aa0cb</t>
  </si>
  <si>
    <t>dcd9525e-2cdf-484d-887c-90b7cbecddc0</t>
  </si>
  <si>
    <t>dcd9e9ba-ebbf-4009-b822-8a34501a6f40</t>
  </si>
  <si>
    <t>dcdd8899-7b0a-40d3-8975-99492aea0941</t>
  </si>
  <si>
    <t>dcebc525-27cd-48c7-a529-a7c59eb590b2</t>
  </si>
  <si>
    <t>dd093a1a-ecde-4299-aea6-3b48e9e8bc4b</t>
  </si>
  <si>
    <t>dd0d6d53-a5ea-4eaa-9b98-2a042193deec</t>
  </si>
  <si>
    <t>dd12fc40-e2a0-4910-b32b-703fd8f07c0b</t>
  </si>
  <si>
    <t>dd1322d7-81cd-4ed2-9218-f7e115b6af60</t>
  </si>
  <si>
    <t>dd1ff6de-ae40-4fba-8739-60f1b8de1745</t>
  </si>
  <si>
    <t>dd268e2b-d0a1-46fa-abc7-bb135f6d2728</t>
  </si>
  <si>
    <t>dd280daa-eff4-4491-808e-37c57978f081</t>
  </si>
  <si>
    <t>dd2d7a09-ab87-484f-8d94-4998f5c626df</t>
  </si>
  <si>
    <t>dd369bae-f347-4370-b9b2-997e045e5a3d</t>
  </si>
  <si>
    <t>dd552406-7e1b-4e4d-804d-bd7da932dc81</t>
  </si>
  <si>
    <t>dd6119d8-a6b3-46bb-a5bb-9c19b68b3f83</t>
  </si>
  <si>
    <t>dd680c30-279d-4dab-8c03-3ac39ef85b69</t>
  </si>
  <si>
    <t>dd6c3ab6-285f-4a65-b47e-337de1adced0</t>
  </si>
  <si>
    <t>dd82331b-9490-4e02-ac99-3006bf67f993</t>
  </si>
  <si>
    <t>dd86b072-8048-477d-950e-0c0c64e60608</t>
  </si>
  <si>
    <t>dd86c0e9-c7bd-4da0-bcd6-9adeed4e0b84</t>
  </si>
  <si>
    <t>dd8fcca6-1b49-4005-a221-f4c408e714bc</t>
  </si>
  <si>
    <t>dd994605-8b25-4abe-9723-56e95c0dbae2</t>
  </si>
  <si>
    <t>ddabe463-3c30-461c-a3af-062c11623467</t>
  </si>
  <si>
    <t>ddc57657-34b3-42e5-a3f5-19c1bbbabce6</t>
  </si>
  <si>
    <t>ddd72cb3-9b60-44cd-8ff7-e8a59e5b1d20</t>
  </si>
  <si>
    <t>dddbedee-059d-4da5-aa86-fbd46ee818ee</t>
  </si>
  <si>
    <t>ddde2c27-4c9e-430f-b6e5-bb9e2be3e677</t>
  </si>
  <si>
    <t>ddeece8a-ddb9-462b-a4df-be96583e4819</t>
  </si>
  <si>
    <t>de243e53-3568-4eca-8cbe-69bea2a66eba</t>
  </si>
  <si>
    <t>de3d51a2-7298-430c-81e3-efbfbc478a07</t>
  </si>
  <si>
    <t>de3fbf0e-9ae8-4211-92c0-12ddd759db51</t>
  </si>
  <si>
    <t>de65cc1d-1be5-4139-86c7-5c3c9d34ca79</t>
  </si>
  <si>
    <t>de780fde-f32e-4dba-a346-a04da7f45d6b</t>
  </si>
  <si>
    <t>de81060e-7de2-4e05-bdde-aba6764f947b</t>
  </si>
  <si>
    <t>de922456-e4e7-48f0-8ae1-4da389da0027</t>
  </si>
  <si>
    <t>de99449b-e806-4ba5-ba8e-23337369cdd0</t>
  </si>
  <si>
    <t>deade26c-f6f9-402c-8e8c-442b99a76af6</t>
  </si>
  <si>
    <t>deb03752-6e55-4a78-a433-5a746643f798</t>
  </si>
  <si>
    <t>dec3d86a-9168-498b-acb7-83841529cb2a</t>
  </si>
  <si>
    <t>dec4a6f6-b211-4a9f-9efd-5f4b497e9aab</t>
  </si>
  <si>
    <t>deee3734-8fa4-41d4-9de8-daa7ee71a30e</t>
  </si>
  <si>
    <t>df011e96-061b-412d-baa4-6ab055b9e63e</t>
  </si>
  <si>
    <t>df016121-73ff-440e-8492-ab16f5f1e5e8</t>
  </si>
  <si>
    <t>df279fc3-575d-46e6-a798-fada40a233e8</t>
  </si>
  <si>
    <t>df2eceb0-3af2-43cf-9bd7-90163a2759b4</t>
  </si>
  <si>
    <t>df3e97ec-f65e-40cb-9d18-64367f175e35</t>
  </si>
  <si>
    <t>df424ce2-0a61-40da-b56e-d8556f72939b</t>
  </si>
  <si>
    <t>df4b422f-10b1-40cb-af4e-e0c385081174</t>
  </si>
  <si>
    <t>df4d461c-5259-4ba1-8d5b-20070d9242bd</t>
  </si>
  <si>
    <t>df759f27-12ba-4cd4-9222-a38e259b3867</t>
  </si>
  <si>
    <t>df7b3ce2-3756-46dd-b944-9be37443f89f</t>
  </si>
  <si>
    <t>df839e7e-44e4-42e9-9b3c-c114099dba5e</t>
  </si>
  <si>
    <t>df852494-b63a-482c-9b9b-76379c29e760</t>
  </si>
  <si>
    <t>df910398-d6c8-447c-8ae3-8f6b4944b199</t>
  </si>
  <si>
    <t>df93c5ea-1fb4-4f02-b778-f4cd14d8c160</t>
  </si>
  <si>
    <t>dfadb86f-5e94-4b7b-9f35-a000b00384a8</t>
  </si>
  <si>
    <t>dfc9a6c3-59ba-4048-9848-78bb91f34b67</t>
  </si>
  <si>
    <t>dfe1ef90-9ccf-4fb2-a5da-b331079b42ec</t>
  </si>
  <si>
    <t>e0081cbe-b5a3-445a-b860-895da2df0958</t>
  </si>
  <si>
    <t>e03a0775-a91d-412c-8bb7-149d34086ae8</t>
  </si>
  <si>
    <t>e044bb10-8a55-4eb9-8853-49ff614fb1ee</t>
  </si>
  <si>
    <t>e04ccdfe-3c82-4d1e-b0a5-7311b46feb1e</t>
  </si>
  <si>
    <t>e05b458e-13bd-456f-99d0-3518138939c1</t>
  </si>
  <si>
    <t>e0613465-ba61-4f2d-958f-6b81975ae895</t>
  </si>
  <si>
    <t>e065242f-220a-4280-8a58-c5302283bc6d</t>
  </si>
  <si>
    <t>e0908b01-00cb-4e9b-b33b-706684a3f58e</t>
  </si>
  <si>
    <t>e0bb334a-98b4-4317-af67-235fde997f53</t>
  </si>
  <si>
    <t>e0bca9d0-2c2b-4c34-8d1a-b2bbfbd4f5ad</t>
  </si>
  <si>
    <t>e0d118be-a91f-48fb-a905-af5b41ee5e93</t>
  </si>
  <si>
    <t>e0e07fe3-5443-426f-955e-00038de7d028</t>
  </si>
  <si>
    <t>e0f31c3d-372b-4ced-b0c5-ef29e7301f2e</t>
  </si>
  <si>
    <t>e106834c-cc89-44b4-a86c-8d2fb156fc46</t>
  </si>
  <si>
    <t>e10e224b-5d34-43ea-ba7b-34279e4d518f</t>
  </si>
  <si>
    <t>e11394c9-0a2b-4537-add4-8cf426bf0dab</t>
  </si>
  <si>
    <t>e1169854-a8ee-4873-86a7-dc968758adc9</t>
  </si>
  <si>
    <t>e11e8d15-b78f-4776-9f85-936faeb37c02</t>
  </si>
  <si>
    <t>e1261d3b-36c8-4096-bc25-f16d1a69dd52</t>
  </si>
  <si>
    <t>e12c048a-e46e-48ee-81b0-88724a208283</t>
  </si>
  <si>
    <t>e1303138-6a9e-4097-9241-a735482203bd</t>
  </si>
  <si>
    <t>e13262c5-c1dd-4246-832f-e6cfa7c8d869</t>
  </si>
  <si>
    <t>e1382fec-b51c-4314-8767-b0ff9a6601b8</t>
  </si>
  <si>
    <t>e149fbb4-d7fe-43fc-bcdc-d149787da41e</t>
  </si>
  <si>
    <t>e1567c04-b7ac-427c-b475-a5e6ebc558d6</t>
  </si>
  <si>
    <t>e1605b18-c50a-4e79-8f3b-b72f29906c88</t>
  </si>
  <si>
    <t>e1682522-a71c-4a19-875f-2a7d3babdd8b</t>
  </si>
  <si>
    <t>e16ba35a-f78a-4e06-b1c8-e9c9154928ed</t>
  </si>
  <si>
    <t>e17ea884-0da6-4596-a160-6c22d5c1066d</t>
  </si>
  <si>
    <t>e18c7d6b-4957-466d-ae53-78b640636443</t>
  </si>
  <si>
    <t>e196d69c-96e7-464d-8ea6-92ce7053f48b</t>
  </si>
  <si>
    <t>e1ab849d-3ab9-484c-a70b-b58e09162e24</t>
  </si>
  <si>
    <t>e1b27c08-a53f-4061-ad77-fb976afc44b6</t>
  </si>
  <si>
    <t>e1b45afd-7003-4222-ba04-d3d7d3115bfd</t>
  </si>
  <si>
    <t>e1b9143b-e9c4-40af-af41-bcddafffcae2</t>
  </si>
  <si>
    <t>e1cfa95c-509c-4a20-9061-e524321e5748</t>
  </si>
  <si>
    <t>e1eabb74-6cf4-4f86-a784-b3ef21fcd52e</t>
  </si>
  <si>
    <t>e1ec8ef9-8bdf-485a-9823-7a63fc53a02f</t>
  </si>
  <si>
    <t>e1ecba3d-93a1-4963-8906-b52afd5c421c</t>
  </si>
  <si>
    <t>e1fb84a7-eb53-4658-9c66-68d9b1b0c941</t>
  </si>
  <si>
    <t>e221f077-e740-499b-9685-ea669e0bd670</t>
  </si>
  <si>
    <t>e222ce7b-432b-4fcd-a4c4-87efa8da742a</t>
  </si>
  <si>
    <t>e23473b1-4865-47d0-9229-904b978ceb17</t>
  </si>
  <si>
    <t>e235291d-c590-43ce-ae69-c698c506ede8</t>
  </si>
  <si>
    <t>e2478654-a83d-4785-989c-da62766e0f4c</t>
  </si>
  <si>
    <t>e250373d-0a22-4ef2-9027-6a99861379b1</t>
  </si>
  <si>
    <t>e2509a44-521c-4eec-b701-674b99d9c840</t>
  </si>
  <si>
    <t>e27dcda9-d8ad-43fe-8de5-5db97fef6497</t>
  </si>
  <si>
    <t>e28254ce-ac39-49ff-9682-45d7bd6f8654</t>
  </si>
  <si>
    <t>e28c19ca-4cb2-424f-a469-75a7d57f74ca</t>
  </si>
  <si>
    <t>e28e38f7-d4a0-425b-873d-57844298a4cd</t>
  </si>
  <si>
    <t>e2a3c86f-f6a6-4990-ab06-17654a383ca7</t>
  </si>
  <si>
    <t>e2b2ebd0-6496-4394-ade1-e5167eab190b</t>
  </si>
  <si>
    <t>e2d45c9e-eeb4-46eb-a3a0-089384e264ad</t>
  </si>
  <si>
    <t>e2dbe4a7-b19d-48fb-8283-764c95a58afd</t>
  </si>
  <si>
    <t>e2dc09ad-e7b3-4baa-9942-2e692441b6b0</t>
  </si>
  <si>
    <t>e2e18af4-307c-497b-9ee6-6112703efb2d</t>
  </si>
  <si>
    <t>e2e81620-49c2-44f8-9505-1718c5454ff8</t>
  </si>
  <si>
    <t>e301b64f-2ad8-46dc-b44b-9b9363bdaf9e</t>
  </si>
  <si>
    <t>e315333f-809b-411d-b05d-7f197d0b9aba</t>
  </si>
  <si>
    <t>e334e9dc-b8f4-4b71-a67a-7f833b72dede</t>
  </si>
  <si>
    <t>e33aca43-1f6b-4045-8491-2c5b506f3611</t>
  </si>
  <si>
    <t>e3409c1b-1b5c-43fd-953c-4208e0c84b96</t>
  </si>
  <si>
    <t>e34ce1dc-e21b-4267-8d65-7208d54ae06a</t>
  </si>
  <si>
    <t>e35e5827-7bb4-47ab-b456-deec2fa1dc88</t>
  </si>
  <si>
    <t>e3870b3e-4c68-418c-b107-02ef2257d169</t>
  </si>
  <si>
    <t>e38aa54d-140a-4c27-938c-67444a4146e1</t>
  </si>
  <si>
    <t>e38c4cb8-e6a5-4305-a92f-8fd18d17cd31</t>
  </si>
  <si>
    <t>e394ab88-0375-4be3-953e-41480c48f0f0</t>
  </si>
  <si>
    <t>e3b28b51-c2a7-481d-9521-358fc8bebe5b</t>
  </si>
  <si>
    <t>e3bfc8fe-f2ac-46e2-af60-9dc51e2894b3</t>
  </si>
  <si>
    <t>e3c79604-7b21-4c8f-81ad-0a35c5cdcdd1</t>
  </si>
  <si>
    <t>e3cf1528-08e4-4317-96b5-f4fbfd7ba1d5</t>
  </si>
  <si>
    <t>e3d514b0-782d-47be-875b-3ff37a137717</t>
  </si>
  <si>
    <t>e3f0d4d9-71ff-4c75-829a-8f51abe036f6</t>
  </si>
  <si>
    <t>e3f263f1-7055-4e2b-956e-a86b5a7d01a1</t>
  </si>
  <si>
    <t>e3f3526d-07f2-41c0-8f4f-ce26feb221eb</t>
  </si>
  <si>
    <t>e41de8c1-996f-4477-8b60-01f090bcdf9f</t>
  </si>
  <si>
    <t>e44372ac-9df6-45bc-9377-ab12819d579e</t>
  </si>
  <si>
    <t>e457bddd-2a8a-415f-8e9a-c4d86baa17d2</t>
  </si>
  <si>
    <t>e45fa84b-18bc-45f5-89d6-82dcc9b91b65</t>
  </si>
  <si>
    <t>e466b4da-fa83-4c06-b73f-e779445a3152</t>
  </si>
  <si>
    <t>e46fb43c-4036-40dd-bb77-d781b4ff784a</t>
  </si>
  <si>
    <t>e47d0770-cd13-4eda-8822-30fed39041bf</t>
  </si>
  <si>
    <t>e48905a7-d6d6-4d5f-b988-1276fd44dd27</t>
  </si>
  <si>
    <t>e48910d6-6561-4dd7-a356-fe4b7de60d7d</t>
  </si>
  <si>
    <t>e4924bf2-5f94-43d6-8370-e9ce75c8d796</t>
  </si>
  <si>
    <t>e4a2e101-bd46-49d3-ad6c-e700b5a2a264</t>
  </si>
  <si>
    <t>e4ac40d9-223f-4aee-a4a8-b10d448074a3</t>
  </si>
  <si>
    <t>e4bcb59c-0b12-4867-b942-a2a5e5a663d9</t>
  </si>
  <si>
    <t>e4d0ec93-4cce-4ef1-885f-846c1e828d96</t>
  </si>
  <si>
    <t>e4d1d6b8-4bc4-47a6-a831-6684f386cd8e</t>
  </si>
  <si>
    <t>e4d204ba-88b1-40b7-8f17-ef842b3d7f99</t>
  </si>
  <si>
    <t>e4d52e57-6e06-4427-915c-f880f3653943</t>
  </si>
  <si>
    <t>e4dcaba6-3077-4ed3-b823-982e1703a0a0</t>
  </si>
  <si>
    <t>e4deed8d-22ca-49cc-b20e-45e540da0378</t>
  </si>
  <si>
    <t>e4f03e11-6c55-4d9f-8ffb-2101b9d3f0ae</t>
  </si>
  <si>
    <t>e500709f-01b6-4f48-8671-41cf49741e1f</t>
  </si>
  <si>
    <t>e5210937-4fd1-405e-9db9-8088be3725ea</t>
  </si>
  <si>
    <t>e5283c6e-cb7c-4842-96ad-88ab7c7f292d</t>
  </si>
  <si>
    <t>e53834ce-0d08-4840-be97-057dbf7dc70d</t>
  </si>
  <si>
    <t>e53dd5e3-3b81-47de-a676-725707d89698</t>
  </si>
  <si>
    <t>e53e21f3-2166-4cf8-b3b2-c95b65950b24</t>
  </si>
  <si>
    <t>e5637a8c-54cc-4eba-a921-59a956c2a15c</t>
  </si>
  <si>
    <t>e563d816-8b6a-4eb2-87e9-442775688477</t>
  </si>
  <si>
    <t>e5686e5d-ecd2-4799-83f8-126afa6592b7</t>
  </si>
  <si>
    <t>e57433b1-585d-420b-8def-fd1872795bf5</t>
  </si>
  <si>
    <t>e575d249-efa6-4d36-a2cf-837f825b53ec</t>
  </si>
  <si>
    <t>e586f1ee-8ca9-44b1-a7eb-b1f683d55466</t>
  </si>
  <si>
    <t>e588525c-56da-41b4-aa90-d283a4e9ecba</t>
  </si>
  <si>
    <t>e59a6562-91b5-4d60-ba3b-5e0d161b3f1d</t>
  </si>
  <si>
    <t>e59de263-6e6c-452f-a81a-6841fc88ad00</t>
  </si>
  <si>
    <t>e59efb3e-2eaa-4ca1-8484-0cb60a72b216</t>
  </si>
  <si>
    <t>e5a8cef8-170d-4a9b-8e37-66166b172f2b</t>
  </si>
  <si>
    <t>e5adaa38-4309-4d63-b676-fa8bf896bbc7</t>
  </si>
  <si>
    <t>e5d07ecf-6fee-4931-a60b-538e3617f8c7</t>
  </si>
  <si>
    <t>e5e636fc-6058-4eca-8517-9ca86de36645</t>
  </si>
  <si>
    <t>e5ea6ceb-21af-408c-bb3e-77f096d48c52</t>
  </si>
  <si>
    <t>e6112cc7-ecc9-4eaa-8d9f-d17b89ee153b</t>
  </si>
  <si>
    <t>e615e694-b88d-4045-adfa-185116a8ea51</t>
  </si>
  <si>
    <t>e6193aae-da5e-493d-82ce-b3fe726cbe4b</t>
  </si>
  <si>
    <t>e621353f-7ae0-49ce-8d4f-4c6282bd450b</t>
  </si>
  <si>
    <t>e6631c60-6633-4c0f-87c6-62bdf41edfa3</t>
  </si>
  <si>
    <t>e6632a70-17f7-4824-81e1-22ca467fbe26</t>
  </si>
  <si>
    <t>e6724f05-9016-4604-86bc-2e273242c98f</t>
  </si>
  <si>
    <t>e67b890c-8c0d-42ad-9acc-408ee2a6e756</t>
  </si>
  <si>
    <t>e683ad4e-37f2-44e5-a158-46a2852e2c10</t>
  </si>
  <si>
    <t>e6879854-a94b-46e5-9441-9e7811f29baf</t>
  </si>
  <si>
    <t>e68e8f10-9062-4edd-8135-90a7466d7290</t>
  </si>
  <si>
    <t>e69d71bc-73e8-417b-addd-27a5013b9b9a</t>
  </si>
  <si>
    <t>e6a1386a-94bb-45ea-ba9e-fe673306b47f</t>
  </si>
  <si>
    <t>e6b1fdf5-669f-4299-9d83-f50ced5cd96f</t>
  </si>
  <si>
    <t>e6b43212-34e9-4bba-9435-0b40ea7441ac</t>
  </si>
  <si>
    <t>e6baaeaf-988f-416e-9c81-216185bfb58c</t>
  </si>
  <si>
    <t>e6bb6e93-f427-4fa0-b7ef-9d2b572d91ba</t>
  </si>
  <si>
    <t>e6c59a0c-bfa7-45dd-9364-e620b0805048</t>
  </si>
  <si>
    <t>e6c6a1e9-c1e7-48ef-b4e6-a42c4efb759c</t>
  </si>
  <si>
    <t>e6d84be6-eb7a-4d16-9015-a81a80700876</t>
  </si>
  <si>
    <t>e6dd4092-cdfa-4f4e-b126-f9b4bf4fe285</t>
  </si>
  <si>
    <t>e6df3208-c25b-40e8-9fff-88921060a11e</t>
  </si>
  <si>
    <t>e6edb290-8bb9-421d-bf73-200e95e142c4</t>
  </si>
  <si>
    <t>e6fec525-8669-4c68-b471-8ef6ef581da6</t>
  </si>
  <si>
    <t>e72fd468-3f52-4291-8475-048093a60228</t>
  </si>
  <si>
    <t>e73500d9-6dd1-4b60-be4d-e85af0dea1c1</t>
  </si>
  <si>
    <t>e73c5d75-095e-4670-9124-9f29c011163f</t>
  </si>
  <si>
    <t>e73c791b-0f41-427b-abb9-f8f81e05e4ce</t>
  </si>
  <si>
    <t>e7561025-7100-4141-aa66-236e0f5325fa</t>
  </si>
  <si>
    <t>e758c3bf-cfbb-4f51-b273-7352c9b84e54</t>
  </si>
  <si>
    <t>e75abd17-d9c4-4d45-be7f-c2f867e995c1</t>
  </si>
  <si>
    <t>e7613c13-81d7-4a63-846b-7c2fa4f80864</t>
  </si>
  <si>
    <t>e761b22a-d08e-4658-a666-7566f198e90e</t>
  </si>
  <si>
    <t>e7657d19-8e35-457b-94a6-fa507ed78f9b</t>
  </si>
  <si>
    <t>e76da528-d98b-4ba1-bc73-ee55895fc93b</t>
  </si>
  <si>
    <t>e771ed36-0fac-4b3c-873b-c63c693a4420</t>
  </si>
  <si>
    <t>e77871ee-4243-46e6-ac87-012a4ab48ab0</t>
  </si>
  <si>
    <t>e781cd94-cb83-48f0-94e6-3db39402a242</t>
  </si>
  <si>
    <t>e78e2348-91f0-4410-b80a-cc58f022460c</t>
  </si>
  <si>
    <t>e7905c66-6d83-43a4-929d-b22710a837f4</t>
  </si>
  <si>
    <t>e7a5919c-3c1c-4b1c-9990-031efb46a871</t>
  </si>
  <si>
    <t>e7be9e07-9fa1-4b59-b970-29135b779447</t>
  </si>
  <si>
    <t>e7c685ae-df1b-4200-a1ba-62fe90334ede</t>
  </si>
  <si>
    <t>e7d747ab-7124-4611-b241-c41e13b32636</t>
  </si>
  <si>
    <t>e7edcb20-2fb6-467c-94de-88ebc9eca057</t>
  </si>
  <si>
    <t>e7f0a8ab-90ed-4512-92d5-721055233dfc</t>
  </si>
  <si>
    <t>e800a159-10f5-4ed9-b9a9-ff6eb196b7b1</t>
  </si>
  <si>
    <t>e8018b9e-4855-4022-8a46-02f23ed8b1a1</t>
  </si>
  <si>
    <t>e80bc5f4-bf66-4e0a-ad46-7fe5320815ce</t>
  </si>
  <si>
    <t>e811c71f-07f1-42d1-8025-231d55ed5976</t>
  </si>
  <si>
    <t>e8133d9d-a5ea-4e83-82a9-a3a54cd59b39</t>
  </si>
  <si>
    <t>e816d5fe-0d5b-4a78-a616-251af78da86d</t>
  </si>
  <si>
    <t>e827a003-6f50-4786-9e90-2f6507aeeef0</t>
  </si>
  <si>
    <t>e82d25f4-2125-4726-b27e-f5996169a59d</t>
  </si>
  <si>
    <t>e83209ed-6288-414d-b828-590d18926f19</t>
  </si>
  <si>
    <t>e83c030c-5208-484a-bcf2-dce6e19b262f</t>
  </si>
  <si>
    <t>e83fce35-268a-4b65-ac59-e1607f055ec9</t>
  </si>
  <si>
    <t>e84aff24-5ee8-4373-a817-2212fd8700ac</t>
  </si>
  <si>
    <t>e84d21b9-d725-4877-b48a-91d05009bcdd</t>
  </si>
  <si>
    <t>e84d3563-9652-4614-80eb-7c4fe716c221</t>
  </si>
  <si>
    <t>e85e8c4d-d0b4-41ec-bf0b-3a2a9af82b0c</t>
  </si>
  <si>
    <t>e872a719-46a9-4d4e-8324-341fb530fc8f</t>
  </si>
  <si>
    <t>e877661c-2251-484d-be0d-e9cc6bbd73d0</t>
  </si>
  <si>
    <t>e8785700-bc18-47d1-89e2-096074108a11</t>
  </si>
  <si>
    <t>e8817440-13cf-41a0-8a83-a9a005466153</t>
  </si>
  <si>
    <t>e8888b66-c13d-4d7f-9692-e8471ca579e5</t>
  </si>
  <si>
    <t>e89b5779-4a0b-407a-880e-b9821a2fe399</t>
  </si>
  <si>
    <t>e89c3e26-79e5-4b28-a6e7-e6e258900d33</t>
  </si>
  <si>
    <t>e8aa4f62-944e-41d3-82dd-1c41c7e19493</t>
  </si>
  <si>
    <t>e8b10fe3-1a5d-4337-895e-a42a4d8c00b5</t>
  </si>
  <si>
    <t>e8b5427f-431f-4c6a-be37-381ec078edef</t>
  </si>
  <si>
    <t>e8b97ef6-523b-41b6-8514-be5abd922e9c</t>
  </si>
  <si>
    <t>e8bc5eed-4c4c-4a3b-82b0-cd50964a7bf8</t>
  </si>
  <si>
    <t>e8cd6992-a42e-4888-b308-38049dd3c463</t>
  </si>
  <si>
    <t>e8ea6b25-378a-49bf-9df5-017d5108f523</t>
  </si>
  <si>
    <t>e91bc30f-3303-42e6-8b41-32c4b8e09a9a</t>
  </si>
  <si>
    <t>e93b4d33-60d1-4fec-827d-cf4bda95f932</t>
  </si>
  <si>
    <t>e9534487-6551-4a87-9396-949e023d9741</t>
  </si>
  <si>
    <t>e9555ad7-02a1-491f-b0e5-aaff3e3e0b35</t>
  </si>
  <si>
    <t>e95819df-86b9-43dd-936c-76e4449d851d</t>
  </si>
  <si>
    <t>e95cba8c-3cfd-4938-91e7-095ed235d8ba</t>
  </si>
  <si>
    <t>e96294aa-b96e-4fad-adfb-fceb0a2a43f3</t>
  </si>
  <si>
    <t>e983eccb-d2a4-4e6a-bd36-96fe9a247b22</t>
  </si>
  <si>
    <t>e9949268-9602-446a-9bce-827574237748</t>
  </si>
  <si>
    <t>e9972b6b-54e3-4e59-897a-3f1f3a1fec4d</t>
  </si>
  <si>
    <t>e9ad4cdb-5ac6-4907-88ad-44a0dcfd3b13</t>
  </si>
  <si>
    <t>e9b10532-4a9e-4334-85c0-fa0a3698ccd1</t>
  </si>
  <si>
    <t>e9d37625-cdda-49cc-8006-deeeadc95d42</t>
  </si>
  <si>
    <t>e9d4b397-897b-4948-952d-2b59b955f296</t>
  </si>
  <si>
    <t>e9db02fe-8b5e-48c5-8c32-9e13cc7bbd45</t>
  </si>
  <si>
    <t>e9df6657-98bf-4766-b9dc-5450747a2e7d</t>
  </si>
  <si>
    <t>e9e9ad6d-4a54-49f8-bec2-4b7f25534e18</t>
  </si>
  <si>
    <t>ea189d63-1690-48f8-b010-939dced70268</t>
  </si>
  <si>
    <t>ea1d9d8d-85e2-4c2e-a522-1e85dafe9797</t>
  </si>
  <si>
    <t>ea28b41c-108f-41bf-9f1d-6e9d94a74376</t>
  </si>
  <si>
    <t>ea3129de-e341-4f23-be57-50376b8864be</t>
  </si>
  <si>
    <t>ea5027a0-b3f1-459d-8a7e-083924c4db99</t>
  </si>
  <si>
    <t>ea5921ea-c6a9-45e2-8e76-0b497a75e9ba</t>
  </si>
  <si>
    <t>ea60d1a3-0023-4e0a-a742-b8e05147fff8</t>
  </si>
  <si>
    <t>ea68e498-d995-4f81-a3db-d7a5bcc9cbc0</t>
  </si>
  <si>
    <t>ea6cf6d3-45aa-4726-a9d3-b9533e25ae2c</t>
  </si>
  <si>
    <t>ea774e74-b8cc-4264-b05b-ba9d7d7eef80</t>
  </si>
  <si>
    <t>ea794880-8b23-4a02-bcbc-9eb27fde1b8c</t>
  </si>
  <si>
    <t>ea802f97-8af7-49b8-8307-174952564d6a</t>
  </si>
  <si>
    <t>ea891eb6-8bef-4973-90a9-8cdf4999b8a4</t>
  </si>
  <si>
    <t>ea914997-a84b-4326-ac8d-8cb83c1e889f</t>
  </si>
  <si>
    <t>ea926744-e8bf-4c36-a5bf-f81ecae2c2c2</t>
  </si>
  <si>
    <t>ea935e56-6944-4bac-b5fc-8ac1d26146bc</t>
  </si>
  <si>
    <t>ea937ee5-f578-498f-9323-5749a350b2f1</t>
  </si>
  <si>
    <t>ea96a14e-811b-486c-ae68-0443d49f520b</t>
  </si>
  <si>
    <t>ea98ef48-d707-4b25-8c93-58a36c20b4d1</t>
  </si>
  <si>
    <t>eaa16cb1-c2eb-4b89-abe2-3734b12f01cc</t>
  </si>
  <si>
    <t>eaabf8f7-bd98-4b78-b31a-7f3f87e9da9e</t>
  </si>
  <si>
    <t>eabbabfb-152e-4314-a5ad-912a41d7b81f</t>
  </si>
  <si>
    <t>eabe9712-9ce5-4454-bfc3-e8fc47a97d87</t>
  </si>
  <si>
    <t>eabf892a-c156-446a-a945-715828accc41</t>
  </si>
  <si>
    <t>eb0fbbfe-2ec1-4f07-ae3e-41bb77943b93</t>
  </si>
  <si>
    <t>eb1da548-068e-4a1c-b6da-e4fbf1dba8da</t>
  </si>
  <si>
    <t>eb210c59-4222-4847-82d2-76d768131bf6</t>
  </si>
  <si>
    <t>eb216372-a0ca-4c94-b921-812a0099704a</t>
  </si>
  <si>
    <t>eb2a573c-0156-4540-af5d-fe00a43081fc</t>
  </si>
  <si>
    <t>eb38b95a-c391-45d2-9580-c914f5f0d421</t>
  </si>
  <si>
    <t>eb5ab826-cf2d-453f-8005-6392ded3253a</t>
  </si>
  <si>
    <t>eb5f27d5-8311-4bcf-9ab2-e7ea98c130ab</t>
  </si>
  <si>
    <t>eb6523f8-ef1e-4efb-aaa2-3ceaca507eb0</t>
  </si>
  <si>
    <t>eb673574-1785-44fe-9f91-adc243bbb943</t>
  </si>
  <si>
    <t>eb677d4c-723a-4485-8b10-d38f19b93d78</t>
  </si>
  <si>
    <t>eb7bda13-e332-4949-83c3-f4dd6e1db4c2</t>
  </si>
  <si>
    <t>eb7da1ff-08cf-42d5-a658-283e1115288b</t>
  </si>
  <si>
    <t>eb813494-712a-4614-a82e-ff8b5ac15199</t>
  </si>
  <si>
    <t>eb8a0205-13b3-4fa5-9150-243aaea1feac</t>
  </si>
  <si>
    <t>eb956dcf-094d-4819-9c39-6f803f2ed894</t>
  </si>
  <si>
    <t>ebacaf58-4e58-4423-8c7c-ecd6bd1f9f5a</t>
  </si>
  <si>
    <t>ebb34b04-e42e-4484-abce-daed988f3748</t>
  </si>
  <si>
    <t>ebb384b2-4d45-48b6-98c2-dd725cbf305d</t>
  </si>
  <si>
    <t>ebb5f656-f415-4563-8705-a95e3367b254</t>
  </si>
  <si>
    <t>ebb6bd0e-5e4c-4241-bdf5-10750bcfc893</t>
  </si>
  <si>
    <t>ebc7a0fe-2d92-4c36-8a02-79ed065e1eb6</t>
  </si>
  <si>
    <t>ebca2e5f-c4c6-4961-ab5e-dacd942fcc93</t>
  </si>
  <si>
    <t>ebde245d-ce53-4c12-9e2d-f119801b7daa</t>
  </si>
  <si>
    <t>ebde2fc0-6fac-4af8-b12d-ae8af4b962c0</t>
  </si>
  <si>
    <t>ebfbfb94-309f-47e8-ac3a-443d07e0fc03</t>
  </si>
  <si>
    <t>ec079a9d-cc07-45c6-ace7-1fdc1bf8beb9</t>
  </si>
  <si>
    <t>ec08d461-fa11-4afd-b319-760c301523c6</t>
  </si>
  <si>
    <t>ec0ce8a6-83e7-4b65-bd88-7baedf5396d8</t>
  </si>
  <si>
    <t>ec1945e6-47d8-4d15-8bde-40b66c9a3ace</t>
  </si>
  <si>
    <t>ec25928f-acb7-49b3-98d8-a897da6ee8e7</t>
  </si>
  <si>
    <t>ec2c383b-4e7d-4d4e-83f6-63ed234cb7e4</t>
  </si>
  <si>
    <t>ec4a0023-5b64-4fcd-bd3d-47953fd4c03c</t>
  </si>
  <si>
    <t>ec576696-be9d-4d9d-96df-cf173dc96279</t>
  </si>
  <si>
    <t>ec5d52a1-5a61-4d31-8e1f-c345aa978f92</t>
  </si>
  <si>
    <t>ec6e598e-ebe5-4b9d-808a-98870cfd4b1b</t>
  </si>
  <si>
    <t>ec7f6136-1677-4c91-9bf1-57a1aad9efa6</t>
  </si>
  <si>
    <t>ec94812f-3f96-474b-b90a-aa368032a1db</t>
  </si>
  <si>
    <t>ec963210-249c-4546-afa8-f2e86a86353d</t>
  </si>
  <si>
    <t>ec9870bd-895c-4792-b13e-9a70333a2ce4</t>
  </si>
  <si>
    <t>eca3daec-85db-473a-874f-821aafb91773</t>
  </si>
  <si>
    <t>eca47202-5ce4-4c94-8a94-b3c90a2f86bc</t>
  </si>
  <si>
    <t>ecab5463-cde0-4318-8b1d-e35295bda42e</t>
  </si>
  <si>
    <t>ecb7961a-e464-478e-9c21-757a22146a22</t>
  </si>
  <si>
    <t>ecc0237a-3470-4b30-aadf-780976e6f81c</t>
  </si>
  <si>
    <t>ecda9377-4999-425f-a5a5-df2405c61dcb</t>
  </si>
  <si>
    <t>ecfa5f77-8387-4b29-9b19-3bf43e0ed6e7</t>
  </si>
  <si>
    <t>ed051ae0-029b-4888-877b-3faa4a6dc232</t>
  </si>
  <si>
    <t>ed186af1-9c53-4845-bc6c-a27ce63225bc</t>
  </si>
  <si>
    <t>ed2361b0-723d-4f15-a5ca-c42a53c93c7d</t>
  </si>
  <si>
    <t>ed346743-73c6-4bdb-942c-3937ff957a56</t>
  </si>
  <si>
    <t>ed556d20-e04b-4e1a-8043-82bdbe1bb136</t>
  </si>
  <si>
    <t>ed561e02-41c6-43e1-b83a-7262efc4aeec</t>
  </si>
  <si>
    <t>ed593047-8fcb-40c5-8b5b-302b208e4266</t>
  </si>
  <si>
    <t>ed75a3a9-c4e2-4199-a66c-d45180214cec</t>
  </si>
  <si>
    <t>ed8daea7-aeeb-42ed-96a1-6277d17d2a7b</t>
  </si>
  <si>
    <t>edb636cc-7cfb-4d12-9021-fb362788e6f8</t>
  </si>
  <si>
    <t>edb8b0c5-639e-4f9f-839b-0a8f358ab27b</t>
  </si>
  <si>
    <t>edbb43ec-fbdd-4480-908b-03e1dfd05c17</t>
  </si>
  <si>
    <t>edc6ce96-9791-4f92-8721-97511b89f40a</t>
  </si>
  <si>
    <t>edcb6d65-00cf-4bae-bcfe-2fbd8f76b7bf</t>
  </si>
  <si>
    <t>edd4322d-e2b1-4860-a633-fd212f40e289</t>
  </si>
  <si>
    <t>edd46535-61da-4e0c-867e-c74f833b2f5f</t>
  </si>
  <si>
    <t>ee12924f-c1f8-48b4-9c53-d75e191b8585</t>
  </si>
  <si>
    <t>ee214527-b12e-4188-b5f3-aee38e7383da</t>
  </si>
  <si>
    <t>ee24e5a3-aeb6-440a-a52c-17f5bce32f50</t>
  </si>
  <si>
    <t>ee4398df-f1af-48ed-b3db-19e845ad6b67</t>
  </si>
  <si>
    <t>ee48520b-1be3-4258-acc0-fbe99397711f</t>
  </si>
  <si>
    <t>ee65be0f-eeaf-4854-a9e6-24feab6c6075</t>
  </si>
  <si>
    <t>ee69e112-bd64-4002-a39f-2a26e70294e4</t>
  </si>
  <si>
    <t>ee6db0e7-09f5-4f78-b7e5-6150f18d6c9e</t>
  </si>
  <si>
    <t>ee6f1198-8cd7-4637-b382-a4dfa31675a6</t>
  </si>
  <si>
    <t>ee884607-a9de-4486-98ee-cc4e45ead541</t>
  </si>
  <si>
    <t>eea4663f-7583-4ecc-8366-d0b65b647222</t>
  </si>
  <si>
    <t>eea4bf3e-a97b-40cb-ace8-d624952ad651</t>
  </si>
  <si>
    <t>eeabcd87-2364-4478-9906-58a1bd296133</t>
  </si>
  <si>
    <t>eeabf168-6b05-4b13-b2c4-d7602299166d</t>
  </si>
  <si>
    <t>eec06126-07c4-40bd-87e9-12eeaf5bca27</t>
  </si>
  <si>
    <t>eec2a0da-e038-4c52-908c-f03346da8f16</t>
  </si>
  <si>
    <t>eefec09a-338f-4e53-8ba0-91ba8268e6ed</t>
  </si>
  <si>
    <t>ef14e990-5611-4f87-897e-ada5259acef2</t>
  </si>
  <si>
    <t>ef1b037c-e98f-4232-ac3c-7e1f5ee55b4d</t>
  </si>
  <si>
    <t>ef1dd315-c1a5-4f30-a3d7-5dc911c58afb</t>
  </si>
  <si>
    <t>ef47d5d0-e2ee-4c12-9f0e-bd3d5c898e3d</t>
  </si>
  <si>
    <t>ef552887-8512-47dc-aa6f-6badce0cac74</t>
  </si>
  <si>
    <t>ef633f63-945f-4a8c-84d3-ffe935ef8ec2</t>
  </si>
  <si>
    <t>ef755ab3-afeb-4826-bb0c-97a87b93a7c5</t>
  </si>
  <si>
    <t>ef774b9d-ae84-466a-8161-ad4f410b9951</t>
  </si>
  <si>
    <t>ef85f298-29eb-43e1-ac72-ed058a201e8f</t>
  </si>
  <si>
    <t>ef8ee6d5-acd5-4e94-abd5-af71e51ae69d</t>
  </si>
  <si>
    <t>ef93ee21-b65b-4758-9721-f40efe06a4e8</t>
  </si>
  <si>
    <t>ef9e5b02-e8ed-48c3-8607-5979fa1f59ad</t>
  </si>
  <si>
    <t>efa54d08-69ad-4fca-b531-38334ced2342</t>
  </si>
  <si>
    <t>efaa0e17-66cd-49f4-8d86-3b32c35893aa</t>
  </si>
  <si>
    <t>efb93fa2-cfc0-4831-9165-e3fa7ef8bb68</t>
  </si>
  <si>
    <t>efe7f1f4-d126-4698-b9f7-58884fc19cb2</t>
  </si>
  <si>
    <t>efeb3cc5-d1c7-4825-9603-47f970d8fd75</t>
  </si>
  <si>
    <t>efeb8ea7-ab39-4057-9bca-ee304d285af4</t>
  </si>
  <si>
    <t>efedbb7c-0612-4fbb-af93-187c3e065c73</t>
  </si>
  <si>
    <t>efef01ad-ed41-422a-9494-9a40442284f5</t>
  </si>
  <si>
    <t>efef95a6-7b2f-47dc-9908-be33f0c5bd30</t>
  </si>
  <si>
    <t>eff40520-f667-4bd3-80d6-3cedc383d6a5</t>
  </si>
  <si>
    <t>f011b6f6-96d2-40c0-8029-e36c1f5fc75f</t>
  </si>
  <si>
    <t>f02fe3d4-6c5d-4556-acc4-fea781b80271</t>
  </si>
  <si>
    <t>f03b1eb3-7c91-4287-b279-0a1dddbae600</t>
  </si>
  <si>
    <t>f0412a00-8649-4e43-8c77-fd35ebcf8d62</t>
  </si>
  <si>
    <t>f0456799-7e0d-4381-b559-7ded794ccc36</t>
  </si>
  <si>
    <t>f047ed8d-2869-45d1-99b1-1a185b22148e</t>
  </si>
  <si>
    <t>f04cbc81-626f-4ca1-8e41-e928f1d5e716</t>
  </si>
  <si>
    <t>f0533c3a-bcbe-429d-84c4-25dece710cf8</t>
  </si>
  <si>
    <t>f058d8dc-48a3-4b60-aa6f-4c84ed7674ef</t>
  </si>
  <si>
    <t>f0591f99-9025-4d96-a114-0108f89b502f</t>
  </si>
  <si>
    <t>f05c5f74-c93e-4ff6-a669-c1906a3c2069</t>
  </si>
  <si>
    <t>f0733170-cee2-4108-8c75-a431a0d13fe3</t>
  </si>
  <si>
    <t>f09dcb56-6cd6-4dde-8c41-965c439082c5</t>
  </si>
  <si>
    <t>f0a4a9a7-7ae5-4ca9-b563-4fc06034132f</t>
  </si>
  <si>
    <t>f0a75e7a-776f-4c04-bdfe-fd7f0f124fd5</t>
  </si>
  <si>
    <t>f0aa7f57-f6e5-448b-a72c-002e68e7d47f</t>
  </si>
  <si>
    <t>f0ae573b-419c-49aa-bc70-87debc7f5093</t>
  </si>
  <si>
    <t>f0c525de-cb60-4dd2-9173-f3c8ae586b5b</t>
  </si>
  <si>
    <t>f0d5229a-7ea4-483d-9397-4333ef1de431</t>
  </si>
  <si>
    <t>f0ed33c1-e3c6-419d-b427-97891b21dfb6</t>
  </si>
  <si>
    <t>f0f52bef-fa3e-49c3-b832-38ce535d5f21</t>
  </si>
  <si>
    <t>f0f60c73-47b9-49fd-b74f-2e5a535fae74</t>
  </si>
  <si>
    <t>f0f9ac49-1c83-4dab-95b9-bc33935d3642</t>
  </si>
  <si>
    <t>f0fe1897-dded-4240-950e-3f919668b9eb</t>
  </si>
  <si>
    <t>f102b5fd-1df7-4087-9907-695160894a00</t>
  </si>
  <si>
    <t>f107fabc-2f03-4a95-92f8-0bfbbd415c26</t>
  </si>
  <si>
    <t>f10d27a5-7fea-450c-8ac2-8a8ee274372b</t>
  </si>
  <si>
    <t>f119e39a-a274-457a-ba77-83c6ced6098a</t>
  </si>
  <si>
    <t>f12a008c-b9b8-42dc-ab14-ae68d5d177d0</t>
  </si>
  <si>
    <t>f132073e-5d57-423e-9ae1-e7d58265c054</t>
  </si>
  <si>
    <t>f13462a4-6d1b-49dc-9fd6-4865e04ac3db</t>
  </si>
  <si>
    <t>f13efec5-89a0-4496-874e-a670532c45f7</t>
  </si>
  <si>
    <t>f1586e02-3512-49ce-8f01-f6d419c18ef5</t>
  </si>
  <si>
    <t>f16fb7d2-f4e3-4997-93e5-a48b6ee35f17</t>
  </si>
  <si>
    <t>f18108c2-c571-4741-92b5-09d1c0dc558b</t>
  </si>
  <si>
    <t>f18f8bb8-d530-4b06-9cca-049c12f4d71d</t>
  </si>
  <si>
    <t>f19c7e4d-b555-4539-9da5-a27ba753f1a4</t>
  </si>
  <si>
    <t>f1a14c0c-84b6-43d6-bba0-2b68f5c0c010</t>
  </si>
  <si>
    <t>f1a16df7-1d68-47f8-93da-6d55b28e30cf</t>
  </si>
  <si>
    <t>f1d4e009-8018-444f-8bbf-51ee9269e2ce</t>
  </si>
  <si>
    <t>f1e7c669-6428-4d82-b2f5-e4e71581ef49</t>
  </si>
  <si>
    <t>f1f5ebfa-7938-4dc6-a772-f479b8e45f56</t>
  </si>
  <si>
    <t>f2126c96-1cd2-4e77-9dbb-4ac0cf06e8c5</t>
  </si>
  <si>
    <t>f22bfa59-5661-468a-aa8c-2900383f0839</t>
  </si>
  <si>
    <t>f2401842-8493-4009-ba67-6205e0e0455f</t>
  </si>
  <si>
    <t>f26d28f4-bca3-431f-bcae-abbc27f8b619</t>
  </si>
  <si>
    <t>f27f4ef6-88db-45df-8084-8eacf14ee042</t>
  </si>
  <si>
    <t>f281112a-3eb8-45e5-a936-67247c065674</t>
  </si>
  <si>
    <t>f283fcbd-3a3f-41de-bd78-9c637e33e079</t>
  </si>
  <si>
    <t>f28da009-4e6a-4c60-aed0-acda3a9ccc82</t>
  </si>
  <si>
    <t>f28fa785-f08f-43aa-a7ea-1f8ea16471cd</t>
  </si>
  <si>
    <t>f2ac70ee-4d56-4b0d-96ac-2b4bcd7bb262</t>
  </si>
  <si>
    <t>f2b62ba5-5c14-4f80-96b5-1012a317163b</t>
  </si>
  <si>
    <t>f2baf7b4-fe14-4e47-827e-19e3787670bf</t>
  </si>
  <si>
    <t>f2c0767d-c541-47bb-b387-390cfd66d4d3</t>
  </si>
  <si>
    <t>f2dd7a09-69bd-4c1d-9a18-ef9dc6859214</t>
  </si>
  <si>
    <t>f2dec5aa-f06a-4774-86f0-a71361e721e7</t>
  </si>
  <si>
    <t>f2eb1b3c-c4c3-4e68-8874-c93341846a23</t>
  </si>
  <si>
    <t>f2fdc579-fef2-43fb-a49f-6855d4e6e65b</t>
  </si>
  <si>
    <t>f2feaa4d-fbe7-4ff8-b363-56d7712709da</t>
  </si>
  <si>
    <t>f301b64b-51fb-4bbb-915a-1afa452167f1</t>
  </si>
  <si>
    <t>f31848b9-68a8-41fc-95dd-0bf0919925ee</t>
  </si>
  <si>
    <t>f3197723-651d-4285-a2e0-e11cd290f14c</t>
  </si>
  <si>
    <t>f326db67-4d5e-46e4-9487-4aac7dd9aa35</t>
  </si>
  <si>
    <t>f3298fbc-fc15-42ab-883b-9016bb9b1823</t>
  </si>
  <si>
    <t>f32cd4d7-bf11-4bf8-bc2b-92cfa5191e40</t>
  </si>
  <si>
    <t>f32f000b-f551-49ab-94e6-e3b0e3407196</t>
  </si>
  <si>
    <t>f3532656-948f-43ac-a639-e2e773412574</t>
  </si>
  <si>
    <t>f3685b33-cd00-4266-b037-fe9ac44706a1</t>
  </si>
  <si>
    <t>f36c774d-4e0b-4878-b11a-f70977250e99</t>
  </si>
  <si>
    <t>f3733efb-dcc2-4f04-ba8a-d7e686cf1f82</t>
  </si>
  <si>
    <t>f37bcc56-7767-4ca4-8747-77a239eec80d</t>
  </si>
  <si>
    <t>f37d61bb-63e6-4a06-8ca1-be87a92bf613</t>
  </si>
  <si>
    <t>f3826200-0c5c-4545-b92f-b9ae656aa6dc</t>
  </si>
  <si>
    <t>f389b27b-5e67-427d-98a9-999286fc5d5a</t>
  </si>
  <si>
    <t>f397c9b6-6def-4e8b-9f20-6eda340f25f6</t>
  </si>
  <si>
    <t>f398e288-6525-40cd-986e-dfcfe57c49a9</t>
  </si>
  <si>
    <t>f3b5c72b-8014-4932-81dd-fe376a4d1ea6</t>
  </si>
  <si>
    <t>f3b81eee-43dc-43a1-976a-3faae372108e</t>
  </si>
  <si>
    <t>f3cd82a5-c104-4961-8f32-6387f1cddb17</t>
  </si>
  <si>
    <t>f3d3b191-198f-4660-bc92-b3273b2a22ba</t>
  </si>
  <si>
    <t>f3dd1965-7a52-41b6-b0c7-00f2968ad8b8</t>
  </si>
  <si>
    <t>f3e62006-217e-476d-9708-6be9103060dc</t>
  </si>
  <si>
    <t>f41a11dd-3aaf-47a3-a69b-45362039bae3</t>
  </si>
  <si>
    <t>f422c401-b9b2-4045-8ea2-c6a808912937</t>
  </si>
  <si>
    <t>f436e017-59ee-4d01-9f76-ab40f1a82639</t>
  </si>
  <si>
    <t>f43a46e0-680b-4703-af9e-5452a6a42f37</t>
  </si>
  <si>
    <t>f43c8f38-ccd0-48ba-85d9-fc0eadc58de6</t>
  </si>
  <si>
    <t>f4465cd4-5598-4163-af94-01dea9aed78d</t>
  </si>
  <si>
    <t>f448025b-be89-425b-87e8-24b5bc5afe07</t>
  </si>
  <si>
    <t>f44ed83a-e522-49c8-81fc-d37485078925</t>
  </si>
  <si>
    <t>f45003bb-6c54-4110-a913-717be1c7daef</t>
  </si>
  <si>
    <t>f4676bca-6e43-43ea-a542-dce4f3fff974</t>
  </si>
  <si>
    <t>f471c623-e4be-4626-9395-ea22c67efc94</t>
  </si>
  <si>
    <t>f477d573-ed0f-4d94-bdcb-e8681290c0d3</t>
  </si>
  <si>
    <t>f486febf-fcc9-4168-a635-826f919e020a</t>
  </si>
  <si>
    <t>f48f109c-3619-449c-83ca-a87ab4a01a84</t>
  </si>
  <si>
    <t>f49ba896-e506-4e96-8b42-0cd0e2fa202e</t>
  </si>
  <si>
    <t>f4c37a87-a7fe-4f00-b53c-8be8f3699e7a</t>
  </si>
  <si>
    <t>f4c9418f-1f4a-43b5-9ff4-bc6aa6d2aff9</t>
  </si>
  <si>
    <t>f4d3f3a3-2453-45b8-85ab-f8b5b88567d4</t>
  </si>
  <si>
    <t>f4dc0e83-6c61-4ba6-b14d-5cf3fc9862e4</t>
  </si>
  <si>
    <t>f4dc6fbc-5816-4bf5-a1b7-0855061d992d</t>
  </si>
  <si>
    <t>f4dcf96a-d7a3-4b02-8ce7-05dcf854979d</t>
  </si>
  <si>
    <t>f4de92d3-f444-4372-bddc-57ac9c6aeac6</t>
  </si>
  <si>
    <t>f4e32905-9cbd-4ed1-9edc-25e873de4f6d</t>
  </si>
  <si>
    <t>f4efb422-6cd7-4b34-86ae-751dbb32f838</t>
  </si>
  <si>
    <t>f4f3e5cf-d0ed-416b-b342-feaa3f2f0284</t>
  </si>
  <si>
    <t>f510d934-bc83-4454-8238-6e9f0ef4dcd7</t>
  </si>
  <si>
    <t>f5143ca2-cc2b-44b2-9a42-7723e4ac4e3d</t>
  </si>
  <si>
    <t>f51bb6e8-d90b-497a-8827-50ff8fd77246</t>
  </si>
  <si>
    <t>f51e7ffc-f629-4712-8891-65cc46e12c61</t>
  </si>
  <si>
    <t>f51f104e-014a-480b-8553-43950cf22613</t>
  </si>
  <si>
    <t>f530e32c-bfc1-47d2-b10d-6128e8a48bed</t>
  </si>
  <si>
    <t>f544ea90-6a6d-4487-9923-4fc811a868a8</t>
  </si>
  <si>
    <t>f54e28a0-203f-4cad-8230-799caae34536</t>
  </si>
  <si>
    <t>f56cc783-a37a-4216-a4f2-d2bab8402aef</t>
  </si>
  <si>
    <t>f56de0f0-6f19-4be3-9537-2d0a43c21b5f</t>
  </si>
  <si>
    <t>f589cf94-055f-4d3d-ac51-3057b5e785b1</t>
  </si>
  <si>
    <t>f592cf12-3c7b-4851-a1ed-9cb073422a2a</t>
  </si>
  <si>
    <t>f594f721-2888-4c2f-a4eb-b352865d6ba1</t>
  </si>
  <si>
    <t>f59e5b2c-e5c5-41eb-aa52-5d8405bf69fd</t>
  </si>
  <si>
    <t>f5a82c5c-98ef-4c1d-8f13-26110035af1f</t>
  </si>
  <si>
    <t>f5bcb612-c7fe-4d0a-9f49-e04723c2d269</t>
  </si>
  <si>
    <t>f5c0bf54-41df-40fd-9419-f6b34771aaa5</t>
  </si>
  <si>
    <t>f5c2e9ef-3c2a-4adf-b823-a00c01ae9601</t>
  </si>
  <si>
    <t>f5cd2567-4a38-4d9d-8876-c2b4df0f7a36</t>
  </si>
  <si>
    <t>f5d80c5e-2396-4f99-83e7-76f5b017f2b8</t>
  </si>
  <si>
    <t>f5dc3b80-de26-45a1-8cd4-2084bca5c22e</t>
  </si>
  <si>
    <t>f5e8e3ae-f0fe-4f09-88a2-8437abfff678</t>
  </si>
  <si>
    <t>f5eba746-74dd-4cc7-b6b8-d6c11bec0348</t>
  </si>
  <si>
    <t>f5f96544-131f-482b-a897-f74bb118efea</t>
  </si>
  <si>
    <t>f5fd2e4c-83e4-4f48-a277-578a30dfbba7</t>
  </si>
  <si>
    <t>f602fce6-e3cc-46c7-bf9e-2ff7bf9f6a36</t>
  </si>
  <si>
    <t>f60325c1-0575-4057-aff9-dfa123d5e5c6</t>
  </si>
  <si>
    <t>f607bc80-ce6d-49f5-8279-5f412acaae40</t>
  </si>
  <si>
    <t>f622e40f-8098-4219-a455-1c8004a73bb0</t>
  </si>
  <si>
    <t>f62b413b-f4e8-487f-a68a-6e0ce1198e30</t>
  </si>
  <si>
    <t>f64e2640-717c-47aa-bd88-32471120e641</t>
  </si>
  <si>
    <t>f650de2c-3141-44dd-b422-d6e319085882</t>
  </si>
  <si>
    <t>f65affce-d401-4571-ac2a-36207bbbeff3</t>
  </si>
  <si>
    <t>f65c09dd-de34-4e1d-abf8-5b466b06022b</t>
  </si>
  <si>
    <t>f6667568-5549-4dfe-8ce1-a772940c3764</t>
  </si>
  <si>
    <t>f67558cd-1221-4c56-ae79-1b5aa4b5de76</t>
  </si>
  <si>
    <t>f6814a0b-294b-4e40-ad17-7d72bf23d868</t>
  </si>
  <si>
    <t>f6847c0c-0129-4f95-9071-151e7c08149b</t>
  </si>
  <si>
    <t>f6a6bb0d-a3b8-4441-9ebc-4c8f0fd49516</t>
  </si>
  <si>
    <t>f6b4decb-0822-4be0-84c7-f4fcbd141a95</t>
  </si>
  <si>
    <t>f6c027af-ba22-44ce-861c-f649e604acb5</t>
  </si>
  <si>
    <t>f6d0fc52-60aa-4e73-aea1-d6d0687c1acc</t>
  </si>
  <si>
    <t>f6e57663-8370-472a-88ec-69112b8872e3</t>
  </si>
  <si>
    <t>f6f6e065-e6aa-4c34-8f9d-53dbc4e4ae65</t>
  </si>
  <si>
    <t>f70ff056-b7b9-4eb7-8dd1-d061a3f4b3b2</t>
  </si>
  <si>
    <t>f71c0c8b-811f-480c-896c-d3924adc0e0e</t>
  </si>
  <si>
    <t>f72062e2-3c90-4f34-ba1f-c2259113f703</t>
  </si>
  <si>
    <t>f734b6c5-786e-4ff0-8dd5-c9b8ae8e0e4f</t>
  </si>
  <si>
    <t>f75746f7-9a7a-40c8-8c8b-f12625e6226f</t>
  </si>
  <si>
    <t>f781a970-01fa-4f09-b49a-1f270fc53206</t>
  </si>
  <si>
    <t>f782aa17-bac6-4d11-baec-445015c99c3f</t>
  </si>
  <si>
    <t>f7896fd7-288c-40fd-b285-8c97699367a2</t>
  </si>
  <si>
    <t>f7990ec3-3447-4f87-92a0-d0110a2a82fd</t>
  </si>
  <si>
    <t>f79d29a6-1adb-4c59-837f-43319791990a</t>
  </si>
  <si>
    <t>f7a00bef-bb18-4e0e-8316-c72a451a1e7f</t>
  </si>
  <si>
    <t>f7ac0cf0-6542-4018-bf07-cf9b2143fd9b</t>
  </si>
  <si>
    <t>f7c175c4-ad9d-426c-bf1f-1d81f01119e6</t>
  </si>
  <si>
    <t>f7c7a65c-b9c4-484a-a54f-9416bfa9622f</t>
  </si>
  <si>
    <t>f7cdc890-304d-472f-a488-e513d834a20b</t>
  </si>
  <si>
    <t>f7dcee20-439b-4c76-b835-c6e9c1d516a1</t>
  </si>
  <si>
    <t>f803027c-e972-49a7-848e-00cc0d6a1a22</t>
  </si>
  <si>
    <t>f803c434-c05d-436f-a207-9be81605d4dd</t>
  </si>
  <si>
    <t>f80aa492-3edb-4c3a-88f5-64a52d7a9c60</t>
  </si>
  <si>
    <t>f815552b-01ca-4419-849d-7864c41b9f01</t>
  </si>
  <si>
    <t>f848fbcb-9c60-4c39-b32b-3eb49d70e5ac</t>
  </si>
  <si>
    <t>f849d57e-afde-4a16-92f7-c6469a98866e</t>
  </si>
  <si>
    <t>f850c663-3418-48da-82e0-6cce889e1905</t>
  </si>
  <si>
    <t>f8641619-94d0-4dda-a2d6-86721ee47402</t>
  </si>
  <si>
    <t>f865dcd3-2d33-459f-acdf-e8bb3575768d</t>
  </si>
  <si>
    <t>f86b6aab-a7e4-4298-a3fa-dd8fdc1b5517</t>
  </si>
  <si>
    <t>f873dd7d-b3d2-43b0-8831-627e4a24e8c2</t>
  </si>
  <si>
    <t>f87510d9-e197-4b81-be36-de00975925e4</t>
  </si>
  <si>
    <t>f88cc3cd-13e2-46eb-94d3-7d5f421ff129</t>
  </si>
  <si>
    <t>f89e644d-1859-4213-a33e-cedb3d743a42</t>
  </si>
  <si>
    <t>f8a4d060-e295-4f4f-8102-be2b98d54883</t>
  </si>
  <si>
    <t>f8c43537-63cb-4000-be19-944e0d15cf21</t>
  </si>
  <si>
    <t>f8cd4c90-ee5a-4c93-96e2-69b82bfe12dd</t>
  </si>
  <si>
    <t>f8ce48d4-d776-4874-93fa-256c71a87398</t>
  </si>
  <si>
    <t>f8d7e6b4-55ec-4ef9-b5a6-a79b6e77611b</t>
  </si>
  <si>
    <t>f8e0f30e-5b90-46b8-85fb-78e9046dbe1f</t>
  </si>
  <si>
    <t>f8f6d0ee-0358-45f5-b819-5f23c54c2f22</t>
  </si>
  <si>
    <t>f907a983-f7ff-461b-90c9-4c781aa08138</t>
  </si>
  <si>
    <t>f90de918-af15-41a5-b67a-a6274c08a01b</t>
  </si>
  <si>
    <t>f911f4ff-e31f-40b4-a1e5-89d3ff78019d</t>
  </si>
  <si>
    <t>f91f5fcd-524d-445a-8c41-93588da29d4a</t>
  </si>
  <si>
    <t>f921b8b6-b507-4678-94e0-d4b51d19e431</t>
  </si>
  <si>
    <t>f92a5f5d-821f-45e6-a276-0396d39383d2</t>
  </si>
  <si>
    <t>f93c108d-6ff5-4aae-b88b-f9337d875d0e</t>
  </si>
  <si>
    <t>f9434292-04fa-43a5-b6ed-5fd2e92d88ab</t>
  </si>
  <si>
    <t>f9437e0f-02b0-4c21-b768-bac25982ec5a</t>
  </si>
  <si>
    <t>f94dfaf8-9186-4f2b-93f8-ca47e8efbb27</t>
  </si>
  <si>
    <t>f9620877-95d7-492b-a27c-d96976447499</t>
  </si>
  <si>
    <t>f9676c69-91fe-44dd-b97b-b2838daf350f</t>
  </si>
  <si>
    <t>f97a971d-efce-420c-aab5-e105b8b7ad45</t>
  </si>
  <si>
    <t>f97db437-5855-4b38-85a0-63ce7f9226fb</t>
  </si>
  <si>
    <t>f9831e0d-48a3-4af2-abcb-c3251349decd</t>
  </si>
  <si>
    <t>f987e308-517d-44cb-a509-6aa2927e39dc</t>
  </si>
  <si>
    <t>f989e295-fd30-465c-8692-77397ab9ebb5</t>
  </si>
  <si>
    <t>f9a193ad-44b4-4185-9faf-090c20b67029</t>
  </si>
  <si>
    <t>f9ab6b16-040e-4d6b-be55-e80556f8350a</t>
  </si>
  <si>
    <t>f9baaa9d-b5ea-49f3-adb3-0c742793013a</t>
  </si>
  <si>
    <t>f9be1f93-899a-49a4-8f69-abc145f9b043</t>
  </si>
  <si>
    <t>f9c5d777-3d3a-40df-bf02-787cacda6590</t>
  </si>
  <si>
    <t>f9cb2c2f-db44-49dc-bb46-a97a127b1364</t>
  </si>
  <si>
    <t>f9cdb2d0-7fbc-4bdc-a8a8-f6d81d4e73ce</t>
  </si>
  <si>
    <t>f9d48bc2-1f43-437a-98bf-05ce100a2bf6</t>
  </si>
  <si>
    <t>f9da7ad8-144e-4134-a42f-6d345988fc5c</t>
  </si>
  <si>
    <t>f9e34312-49bd-4c47-9eb5-6ba3270fbe4f</t>
  </si>
  <si>
    <t>f9e5e23b-9d51-4cb1-913a-b102e7ac3560</t>
  </si>
  <si>
    <t>f9ed9d38-ea19-4694-8169-ffb97876fbfe</t>
  </si>
  <si>
    <t>fa04ff8a-22ba-4cd3-a14a-f93b7560d09e</t>
  </si>
  <si>
    <t>fa0ceaf6-5ef2-4f9c-9ef1-68c355b2ed9c</t>
  </si>
  <si>
    <t>fa15e4eb-b4bf-4aa7-9042-a2ef7dc1c756</t>
  </si>
  <si>
    <t>fa24f19f-243e-4cf9-8f38-6760d2c2a683</t>
  </si>
  <si>
    <t>fa26e006-4049-4736-86c4-6f79bf2cc937</t>
  </si>
  <si>
    <t>fa2a4bf4-b738-4db6-a66c-f8a021cfcd63</t>
  </si>
  <si>
    <t>fa32135c-ae65-40cf-ae0a-cab3a74ab69c</t>
  </si>
  <si>
    <t>fa3e1d00-3a01-45d7-86f5-d5fe4645da45</t>
  </si>
  <si>
    <t>fa403ba9-95f1-40ea-ac0f-9639d4553fae</t>
  </si>
  <si>
    <t>fa502beb-a396-45be-85a5-0953854cb300</t>
  </si>
  <si>
    <t>fa57ef8d-9f97-450e-b6f7-8745e1b947f8</t>
  </si>
  <si>
    <t>fa65a25b-4ade-43ff-9deb-c20a40bda035</t>
  </si>
  <si>
    <t>fa79c4b8-9643-4e76-9e55-596fb6e916ee</t>
  </si>
  <si>
    <t>fa8aa456-ed21-48de-9206-af42c2c44cf2</t>
  </si>
  <si>
    <t>fa8e6c22-daa5-4d23-8e62-44399190b6d3</t>
  </si>
  <si>
    <t>fa9f3d76-1d8b-4582-947f-ba8ba3a817dc</t>
  </si>
  <si>
    <t>faa01928-2bd4-4e00-bcec-4a1e59e73e2c</t>
  </si>
  <si>
    <t>faa1d2a6-6dac-4070-9619-3f0ea0eeb560</t>
  </si>
  <si>
    <t>faaf3f17-e00e-4175-811a-74d593260fdd</t>
  </si>
  <si>
    <t>fab8ab2d-2f19-4661-9baa-5e8e53fa3397</t>
  </si>
  <si>
    <t>fac092aa-4a09-4b25-915a-116efe22d853</t>
  </si>
  <si>
    <t>fada32d9-37c6-4891-9116-77940139f71e</t>
  </si>
  <si>
    <t>fadcb3cf-7a7b-41d1-8e60-f4074849f367</t>
  </si>
  <si>
    <t>fadcefac-eff2-460d-8d35-64f760683890</t>
  </si>
  <si>
    <t>fadf2af1-2749-4bf5-8069-8523b19768c7</t>
  </si>
  <si>
    <t>fae01ea7-af85-47ea-a707-22ec246daebb</t>
  </si>
  <si>
    <t>fae093fd-bc6a-4e53-928c-5c944ac885e8</t>
  </si>
  <si>
    <t>fae9de7d-c31f-4000-8648-13dc5aede5d0</t>
  </si>
  <si>
    <t>faf026c8-b0c1-43f2-b88f-3de2eabb039e</t>
  </si>
  <si>
    <t>faf5e672-8334-44a8-911b-03c3d930e81e</t>
  </si>
  <si>
    <t>fafa55a2-64f5-4aeb-8de8-ac8da764a273</t>
  </si>
  <si>
    <t>fafbb5a8-54ef-4ea6-8f49-ad5c25ca6ec3</t>
  </si>
  <si>
    <t>fb103559-cc44-47d6-a624-0ed31cfeb182</t>
  </si>
  <si>
    <t>fb15b2a3-c609-450c-8069-926b89997ecb</t>
  </si>
  <si>
    <t>fb1f3bae-2799-4dee-8076-46fc4b3cbbb2</t>
  </si>
  <si>
    <t>fb26c282-9c2e-42bc-9868-427c85c6c101</t>
  </si>
  <si>
    <t>fb66598c-809f-4419-b7f4-914a76317bac</t>
  </si>
  <si>
    <t>fb7368aa-62d2-49c2-8a80-561775973d96</t>
  </si>
  <si>
    <t>fb8fda32-ee7a-4a35-b97d-ca5f41f58f02</t>
  </si>
  <si>
    <t>fba4e3d5-b16f-4d85-9ba4-73e026c3cdf6</t>
  </si>
  <si>
    <t>fba8616a-89e6-444d-ba1c-33fa6b8113ce</t>
  </si>
  <si>
    <t>fbc41685-a3b0-4d92-9428-6be7ebb7c679</t>
  </si>
  <si>
    <t>fbc84bc3-dfa5-46af-b48f-8f875f110281</t>
  </si>
  <si>
    <t>fbccb20d-e93f-4b14-ba45-651a1473bf4b</t>
  </si>
  <si>
    <t>fbd95c8a-e6ad-406c-bb2a-bf12fd066c12</t>
  </si>
  <si>
    <t>fbf03cc4-d238-4df8-8ae3-ed950fd50cf2</t>
  </si>
  <si>
    <t>fbf1b206-d481-47cd-9f07-af378f67910c</t>
  </si>
  <si>
    <t>fc260a57-7bb1-4bcc-b4c3-fcfb9643c327</t>
  </si>
  <si>
    <t>fc3b2f4d-9e7f-42ce-804b-f6e10ebce20b</t>
  </si>
  <si>
    <t>fc3f12c5-2d05-4c1c-831a-e28a0fd7cd23</t>
  </si>
  <si>
    <t>fc45452e-4c38-4bbf-98df-cca55926cb7a</t>
  </si>
  <si>
    <t>fc6551b5-e897-4374-8c44-9214f464462b</t>
  </si>
  <si>
    <t>fc665d1e-c58f-49b6-8215-7780ac7610d9</t>
  </si>
  <si>
    <t>fc72259b-149b-4943-ad98-9a0c142fcda7</t>
  </si>
  <si>
    <t>fc7d159a-29a0-4744-ae39-d98760caff38</t>
  </si>
  <si>
    <t>fc80b7a3-919a-4c68-bfef-1d169e5fb9b0</t>
  </si>
  <si>
    <t>fc8a7e19-72e7-4270-8170-42417f254a0a</t>
  </si>
  <si>
    <t>fc9c8aa8-dbd4-4140-9937-3a53231150b4</t>
  </si>
  <si>
    <t>fca17048-fde5-4189-a5fd-8ce39dda0a3f</t>
  </si>
  <si>
    <t>fce2c4ee-488c-4f70-979e-e459f1995b2c</t>
  </si>
  <si>
    <t>fcf70f52-cd93-41cd-8ae1-722f493ab835</t>
  </si>
  <si>
    <t>fcff251a-4681-4366-a812-9485cd4b5f8f</t>
  </si>
  <si>
    <t>fd201cdb-cc15-4a9b-bb11-21f6f30ec1bb</t>
  </si>
  <si>
    <t>fd23415f-3402-495a-b1cd-5f16caf5a56f</t>
  </si>
  <si>
    <t>fd38b2f8-04fd-439f-b725-c5bf6ee50459</t>
  </si>
  <si>
    <t>fd4f1a4e-564e-4af8-9ae8-fea68bf82179</t>
  </si>
  <si>
    <t>fd553965-6cbd-4d45-a0d0-7ec68c65fd26</t>
  </si>
  <si>
    <t>fd5839bc-5b79-482d-a213-5976420e938f</t>
  </si>
  <si>
    <t>fd5cf1d6-44eb-4952-89d7-cc0814461223</t>
  </si>
  <si>
    <t>fd6974b5-d1cb-4eb8-b953-fca07f315a92</t>
  </si>
  <si>
    <t>fd6f0387-d077-47c2-80d7-16fb825dddcd</t>
  </si>
  <si>
    <t>fd70d389-8055-40cd-9c1e-ffcdd1ee4232</t>
  </si>
  <si>
    <t>fd749286-b915-42ce-b629-aa2099c9a599</t>
  </si>
  <si>
    <t>fd75ba8a-9bb3-4e09-91a6-47de88d8d904</t>
  </si>
  <si>
    <t>fd844cd1-3258-4307-bab7-85a6c76a4731</t>
  </si>
  <si>
    <t>fd8eec88-f307-47c7-98e6-a0f6632e9f83</t>
  </si>
  <si>
    <t>fd9089f1-cbe3-43c8-8ee5-069743b240de</t>
  </si>
  <si>
    <t>fda738e2-6a40-453b-bef0-dea9f312aebe</t>
  </si>
  <si>
    <t>fdb3e5b5-da83-4dd1-b559-fab53aa36bcd</t>
  </si>
  <si>
    <t>fdbb8ede-79d7-478f-9263-71384c3303be</t>
  </si>
  <si>
    <t>fdc3548e-25de-42eb-af91-3f31989cd678</t>
  </si>
  <si>
    <t>fdcee546-76af-41e8-92e5-fba854494475</t>
  </si>
  <si>
    <t>fdd4f955-d44a-4cfe-b193-b5e1aa57a7c9</t>
  </si>
  <si>
    <t>fdd7622d-8e02-4e14-a7eb-7a59ba327fd3</t>
  </si>
  <si>
    <t>fddcbb65-cfe3-497f-8c72-bd552b411e29</t>
  </si>
  <si>
    <t>fde13ce1-ee5e-4da4-9841-4af9cc4fc486</t>
  </si>
  <si>
    <t>fde1b992-466c-4732-a097-e4b639511021</t>
  </si>
  <si>
    <t>fdf033a1-ed50-43e9-b2ad-fe06681b51d8</t>
  </si>
  <si>
    <t>fdf77b32-597a-4516-a3ca-c9d4b76c4522</t>
  </si>
  <si>
    <t>fdfa049d-ba23-496b-a17d-4b57d6c7e78c</t>
  </si>
  <si>
    <t>fe0e212e-f569-4049-b480-c0c26b939587</t>
  </si>
  <si>
    <t>fe1a872e-4d47-46ec-bbba-253559fb8756</t>
  </si>
  <si>
    <t>fe1edc95-b05a-4483-ab82-489b2ce1c109</t>
  </si>
  <si>
    <t>fe25abcc-4e87-4833-91ae-0b1640758155</t>
  </si>
  <si>
    <t>fe3dd5ac-42d7-447c-a406-d2416e3ba9ae</t>
  </si>
  <si>
    <t>fe4087b0-eda8-4526-89f2-f1954342cbda</t>
  </si>
  <si>
    <t>fe48577a-f914-4b7c-970b-70701a689010</t>
  </si>
  <si>
    <t>fe48ccb6-10b4-4a17-8ec3-173288ee95f7</t>
  </si>
  <si>
    <t>fe4919f5-5cdf-49de-b08b-9a148eb3a91d</t>
  </si>
  <si>
    <t>fe562850-bc4e-47f7-8375-c64f00de512b</t>
  </si>
  <si>
    <t>fe59ee48-eb46-495b-96b3-dd3a67eb2203</t>
  </si>
  <si>
    <t>fe5cd012-4f02-4c7e-81f4-9f5f725078a4</t>
  </si>
  <si>
    <t>fe639031-1e21-473e-a8f9-289babfe754d</t>
  </si>
  <si>
    <t>fe6753a4-783e-4e13-b004-cdc864efdd0d</t>
  </si>
  <si>
    <t>fe785da1-8de9-4cc8-9854-f3147415c5af</t>
  </si>
  <si>
    <t>fe7e0aba-87fd-4eeb-a7d8-8ea1164c8d32</t>
  </si>
  <si>
    <t>fe8bae27-139b-4e99-8650-d91bb92b84f3</t>
  </si>
  <si>
    <t>fe96c592-d822-4a39-b022-12ab9cbb503c</t>
  </si>
  <si>
    <t>fe9b5651-15ac-4010-b2b9-fb2cf2825687</t>
  </si>
  <si>
    <t>febb9c3f-8dff-4f45-af0e-b193cc710594</t>
  </si>
  <si>
    <t>fed769a9-9f7c-408e-9129-1309d1803cfe</t>
  </si>
  <si>
    <t>feefd52b-a38d-453c-9116-f0976eac3d14</t>
  </si>
  <si>
    <t>ff0a3cd0-6a15-488a-b89b-cc2cc10c122a</t>
  </si>
  <si>
    <t>ff119824-f84d-491f-8a80-1b916114ce69</t>
  </si>
  <si>
    <t>ff12c597-1cf1-48f3-b66e-fb36ec9bce8d</t>
  </si>
  <si>
    <t>ff1aadbb-7289-44bc-bb36-4f4f4db674db</t>
  </si>
  <si>
    <t>ff3483d7-fe6c-40a6-ac53-3f6dd401d6bb</t>
  </si>
  <si>
    <t>ff5029e6-b7f1-4ba7-81b9-1a30fe085f68</t>
  </si>
  <si>
    <t>ff5e33ee-0ec1-4bea-a62b-f9d6971e96c3</t>
  </si>
  <si>
    <t>ff6dfe6b-2265-4933-86a8-8cab97459beb</t>
  </si>
  <si>
    <t>ff719e2c-0917-426f-9234-27c70e279c4b</t>
  </si>
  <si>
    <t>ff726d0b-f5ae-4491-9d1e-eb3ffc778a9d</t>
  </si>
  <si>
    <t>ff7d1ab2-e4f0-460d-936a-e515c1edc00e</t>
  </si>
  <si>
    <t>ff8c04e5-ff2b-49f4-8f1e-9e1eb90c2a7e</t>
  </si>
  <si>
    <t>ff939718-0327-4585-890d-82d4d105dc45</t>
  </si>
  <si>
    <t>ff9cc4e5-71f7-42a5-b8cc-9fc53ab59853</t>
  </si>
  <si>
    <t>ff9e979c-e3df-40a1-b5a8-0262a438b36d</t>
  </si>
  <si>
    <t>ffa27209-dedc-46dc-8245-5f8820bf48ad</t>
  </si>
  <si>
    <t>ffca29ec-352c-45c3-9230-a3c3c9036fdc</t>
  </si>
  <si>
    <t>ffdbf1c1-4ad4-4707-8875-7ea530b3a52e</t>
  </si>
  <si>
    <t>fff288c7-880b-4108-a308-8e9bb35bddf9</t>
  </si>
  <si>
    <t>isConverted</t>
  </si>
  <si>
    <t>didTrial</t>
  </si>
  <si>
    <t>conversionDay</t>
  </si>
  <si>
    <t>country</t>
  </si>
  <si>
    <t>companySize</t>
  </si>
  <si>
    <t>premiumMonth</t>
  </si>
  <si>
    <t>channel</t>
  </si>
  <si>
    <t>currentDays</t>
  </si>
  <si>
    <t>trialStartDay</t>
  </si>
  <si>
    <t>trialEndDay</t>
  </si>
  <si>
    <t>clientCode</t>
  </si>
  <si>
    <t>united states</t>
  </si>
  <si>
    <t>2020-04-21 19:24:07.0000000</t>
  </si>
  <si>
    <t>belgium</t>
  </si>
  <si>
    <t>2020-04-10 07:32:49.0000000</t>
  </si>
  <si>
    <t>india</t>
  </si>
  <si>
    <t>brazil</t>
  </si>
  <si>
    <t>germany</t>
  </si>
  <si>
    <t>canada</t>
  </si>
  <si>
    <t>australia</t>
  </si>
  <si>
    <t>new zealand</t>
  </si>
  <si>
    <t>peru</t>
  </si>
  <si>
    <t>azerbaijan</t>
  </si>
  <si>
    <t>netherlands</t>
  </si>
  <si>
    <t>belize</t>
  </si>
  <si>
    <t>2020-04-14 10:56:23.0000000</t>
  </si>
  <si>
    <t>france</t>
  </si>
  <si>
    <t>2020-04-28 15:09:40.0000000</t>
  </si>
  <si>
    <t>turkey</t>
  </si>
  <si>
    <t>2020-04-24 16:22:19.0000000</t>
  </si>
  <si>
    <t>2020-04-14 15:20:10.0000000</t>
  </si>
  <si>
    <t>vietnam</t>
  </si>
  <si>
    <t>cambodia</t>
  </si>
  <si>
    <t>malaysia</t>
  </si>
  <si>
    <t>denmark</t>
  </si>
  <si>
    <t>mexico</t>
  </si>
  <si>
    <t>israel</t>
  </si>
  <si>
    <t>italy</t>
  </si>
  <si>
    <t>poland</t>
  </si>
  <si>
    <t>united kingdom</t>
  </si>
  <si>
    <t>2020-04-08 13:23:40.0000000</t>
  </si>
  <si>
    <t>saudi arabia</t>
  </si>
  <si>
    <t>spain</t>
  </si>
  <si>
    <t>austria</t>
  </si>
  <si>
    <t>2020-04-15 13:15:48.0000000</t>
  </si>
  <si>
    <t>estonia</t>
  </si>
  <si>
    <t>2020-05-18 09:24:00.0000000</t>
  </si>
  <si>
    <t>2020-04-07 21:37:51.0000000</t>
  </si>
  <si>
    <t>2020-04-08 11:10:25.0000000</t>
  </si>
  <si>
    <t>argentina</t>
  </si>
  <si>
    <t>japan</t>
  </si>
  <si>
    <t>philippines</t>
  </si>
  <si>
    <t>trinidad and tobago</t>
  </si>
  <si>
    <t>papua new guinea</t>
  </si>
  <si>
    <t>finland</t>
  </si>
  <si>
    <t>2020-04-14 10:26:27.0000000</t>
  </si>
  <si>
    <t>2020-04-14 07:50:52.0000000</t>
  </si>
  <si>
    <t>2020-04-09 14:20:56.0000000</t>
  </si>
  <si>
    <t>united arab emirates</t>
  </si>
  <si>
    <t>2020-04-14 07:51:24.0000000</t>
  </si>
  <si>
    <t>2020-04-17 06:32:51.0000000</t>
  </si>
  <si>
    <t>f88e90d7-7bd1-48cb-836d-6e440afa2345</t>
  </si>
  <si>
    <t>2020-04-09 20:51:24.0000000</t>
  </si>
  <si>
    <t>2020-04-22 16:03:31.0000000</t>
  </si>
  <si>
    <t>2020-04-14 06:54:10.0000000</t>
  </si>
  <si>
    <t>lebanon</t>
  </si>
  <si>
    <t>2020-05-07 11:43:43.0000000</t>
  </si>
  <si>
    <t>2020-04-14 17:24:52.0000000</t>
  </si>
  <si>
    <t>maldives</t>
  </si>
  <si>
    <t>south africa</t>
  </si>
  <si>
    <t>2020-04-15 07:27:59.0000000</t>
  </si>
  <si>
    <t>2020-04-20 06:19:50.0000000</t>
  </si>
  <si>
    <t>2020-06-01 20:42:12.0000000</t>
  </si>
  <si>
    <t>2020-04-15 05:54:45.0000000</t>
  </si>
  <si>
    <t>sweden</t>
  </si>
  <si>
    <t>2020-02-25 10:03:45.0000000</t>
  </si>
  <si>
    <t>2020-04-15 01:55:29.0000000</t>
  </si>
  <si>
    <t>2020-04-09 13:15:46.0000000</t>
  </si>
  <si>
    <t>2020-05-29 12:27:15.0000000</t>
  </si>
  <si>
    <t>thailand</t>
  </si>
  <si>
    <t>2020-04-15 09:13:17.0000000</t>
  </si>
  <si>
    <t>2020-04-13 07:06:00.0000000</t>
  </si>
  <si>
    <t>nigeria</t>
  </si>
  <si>
    <t>malta</t>
  </si>
  <si>
    <t>2020-04-17 13:29:21.0000000</t>
  </si>
  <si>
    <t>colombia</t>
  </si>
  <si>
    <t>2020-04-17 12:00:11.0000000</t>
  </si>
  <si>
    <t>2020-05-20 10:40:24.0000000</t>
  </si>
  <si>
    <t>2020-06-03 06:58:56.0000000</t>
  </si>
  <si>
    <t>czech republic</t>
  </si>
  <si>
    <t>2020-02-20 12:33:22.0000000</t>
  </si>
  <si>
    <t>2020-03-26 12:51:01.0000000</t>
  </si>
  <si>
    <t>2020-04-14 10:18:42.0000000</t>
  </si>
  <si>
    <t>south korea</t>
  </si>
  <si>
    <t>costa rica</t>
  </si>
  <si>
    <t>2020-04-08 17:39:52.0000000</t>
  </si>
  <si>
    <t>croatia</t>
  </si>
  <si>
    <t>2020-04-10 09:46:56.0000000</t>
  </si>
  <si>
    <t>singapore</t>
  </si>
  <si>
    <t>2020-04-08 19:57:44.0000000</t>
  </si>
  <si>
    <t>2020-04-10 15:23:17.0000000</t>
  </si>
  <si>
    <t>2020-04-20 19:43:40.0000000</t>
  </si>
  <si>
    <t>2020-04-09 05:28:44.0000000</t>
  </si>
  <si>
    <t>ukraine</t>
  </si>
  <si>
    <t>2020-04-09 12:20:37.0000000</t>
  </si>
  <si>
    <t>2aedbe62-07ab-46e9-8c68-7d0ca8da2562</t>
  </si>
  <si>
    <t>4352ff7f-dfe3-4e55-a0a3-15bc769ca5b4</t>
  </si>
  <si>
    <t>lithuania</t>
  </si>
  <si>
    <t>2020-05-18 13:14:25.0000000</t>
  </si>
  <si>
    <t>2020-05-18 04:14:32.0000000</t>
  </si>
  <si>
    <t>myanmar</t>
  </si>
  <si>
    <t>2020-04-14 13:49:04.0000000</t>
  </si>
  <si>
    <t>hungary</t>
  </si>
  <si>
    <t>2020-04-23 07:47:51.0000000</t>
  </si>
  <si>
    <t>portugal</t>
  </si>
  <si>
    <t>2020-04-14 10:51:40.0000000</t>
  </si>
  <si>
    <t>romania</t>
  </si>
  <si>
    <t>norway</t>
  </si>
  <si>
    <t>2020-02-17 09:59:57.0000000</t>
  </si>
  <si>
    <t>2020-02-16 21:35:50.0000000</t>
  </si>
  <si>
    <t>ghana</t>
  </si>
  <si>
    <t>2020-04-14 19:17:13.0000000</t>
  </si>
  <si>
    <t>2020-04-20 13:42:02.0000000</t>
  </si>
  <si>
    <t>2020-04-14 20:45:26.0000000</t>
  </si>
  <si>
    <t>2020-04-14 19:25:31.0000000</t>
  </si>
  <si>
    <t>jamaica</t>
  </si>
  <si>
    <t>2020-05-14 20:02:47.0000000</t>
  </si>
  <si>
    <t>2020-02-16 13:58:12.0000000</t>
  </si>
  <si>
    <t>2020-02-17 09:27:56.0000000</t>
  </si>
  <si>
    <t>2020-02-18 16:46:27.0000000</t>
  </si>
  <si>
    <t>2020-02-16 21:34:38.0000000</t>
  </si>
  <si>
    <t>ireland</t>
  </si>
  <si>
    <t>2020-02-18 22:56:30.0000000</t>
  </si>
  <si>
    <t>hong kong</t>
  </si>
  <si>
    <t>2020-02-17 00:38:43.0000000</t>
  </si>
  <si>
    <t>2020-02-17 00:01:32.0000000</t>
  </si>
  <si>
    <t>2020-02-19 02:37:24.0000000</t>
  </si>
  <si>
    <t>2020-05-27 18:35:35.0000000</t>
  </si>
  <si>
    <t>2020-04-18 00:41:50.0000000</t>
  </si>
  <si>
    <t>2020-04-14 23:47:21.0000000</t>
  </si>
  <si>
    <t>2020-05-13 05:54:07.0000000</t>
  </si>
  <si>
    <t>2020-04-15 09:34:06.0000000</t>
  </si>
  <si>
    <t>russian federation</t>
  </si>
  <si>
    <t>2020-02-18 06:59:22.0000000</t>
  </si>
  <si>
    <t>2020-02-17 16:31:09.0000000</t>
  </si>
  <si>
    <t>2020-02-18 16:39:10.0000000</t>
  </si>
  <si>
    <t>2020-02-19 17:13:10.0000000</t>
  </si>
  <si>
    <t>2020-02-17 20:02:35.0000000</t>
  </si>
  <si>
    <t>2020-02-19 20:01:31.0000000</t>
  </si>
  <si>
    <t>2020-02-20 23:03:26.0000000</t>
  </si>
  <si>
    <t>2020-04-16 01:11:01.0000000</t>
  </si>
  <si>
    <t>2020-04-16 11:47:10.0000000</t>
  </si>
  <si>
    <t>2020-04-21 16:45:49.0000000</t>
  </si>
  <si>
    <t>switzerland</t>
  </si>
  <si>
    <t>2020-04-15 17:38:19.0000000</t>
  </si>
  <si>
    <t>2020-04-17 13:24:06.0000000</t>
  </si>
  <si>
    <t>2020-04-15 17:40:00.0000000</t>
  </si>
  <si>
    <t>2020-02-19 20:02:18.0000000</t>
  </si>
  <si>
    <t>2020-02-19 19:02:12.0000000</t>
  </si>
  <si>
    <t>cameroon</t>
  </si>
  <si>
    <t>2020-02-19 20:59:17.0000000</t>
  </si>
  <si>
    <t>2020-03-02 02:20:20.0000000</t>
  </si>
  <si>
    <t>2020-02-18 12:51:53.0000000</t>
  </si>
  <si>
    <t>2020-04-16 12:44:29.0000000</t>
  </si>
  <si>
    <t>liechtenstein</t>
  </si>
  <si>
    <t>pakistan</t>
  </si>
  <si>
    <t>2020-04-15 17:39:04.0000000</t>
  </si>
  <si>
    <t>bulgaria</t>
  </si>
  <si>
    <t>2020-04-20 15:31:46.0000000</t>
  </si>
  <si>
    <t>2020-04-17 17:36:10.0000000</t>
  </si>
  <si>
    <t>2020-02-26 19:40:39.0000000</t>
  </si>
  <si>
    <t>2020-02-18 10:26:45.0000000</t>
  </si>
  <si>
    <t>2020-02-18 21:31:14.0000000</t>
  </si>
  <si>
    <t>2020-02-19 16:25:28.0000000</t>
  </si>
  <si>
    <t>2020-02-18 14:17:24.0000000</t>
  </si>
  <si>
    <t>2020-02-18 14:51:00.0000000</t>
  </si>
  <si>
    <t>2020-02-18 21:55:35.0000000</t>
  </si>
  <si>
    <t>2020-05-21 21:12:08.0000000</t>
  </si>
  <si>
    <t>2020-02-21 14:09:16.0000000</t>
  </si>
  <si>
    <t>2020-02-20 22:11:49.0000000</t>
  </si>
  <si>
    <t>2020-02-28 08:05:17.0000000</t>
  </si>
  <si>
    <t>8b6e8b6b-be18-4e2e-a273-fb238b53e4da</t>
  </si>
  <si>
    <t>2020-02-21 18:31:19.0000000</t>
  </si>
  <si>
    <t>2020-03-05 14:27:04.0000000</t>
  </si>
  <si>
    <t>2020-03-02 11:31:06.0000000</t>
  </si>
  <si>
    <t>2020-03-13 14:06:13.0000000</t>
  </si>
  <si>
    <t>2020-02-26 21:37:20.0000000</t>
  </si>
  <si>
    <t>2020-02-25 10:25:26.0000000</t>
  </si>
  <si>
    <t>2020-02-19 20:11:20.0000000</t>
  </si>
  <si>
    <t>2020-02-19 20:11:30.0000000</t>
  </si>
  <si>
    <t>2020-02-21 01:43:53.0000000</t>
  </si>
  <si>
    <t>2020-04-24 15:52:43.0000000</t>
  </si>
  <si>
    <t>korea, republic of</t>
  </si>
  <si>
    <t>2020-04-17 09:23:41.0000000</t>
  </si>
  <si>
    <t>2020-05-06 15:59:27.0000000</t>
  </si>
  <si>
    <t>2020-02-20 20:15:25.0000000</t>
  </si>
  <si>
    <t>2020-05-28 02:26:01.0000000</t>
  </si>
  <si>
    <t>2020-02-25 13:42:08.0000000</t>
  </si>
  <si>
    <t>2020-03-10 03:07:09.0000000</t>
  </si>
  <si>
    <t>2020-02-20 13:59:51.0000000</t>
  </si>
  <si>
    <t>2020-02-20 12:30:39.0000000</t>
  </si>
  <si>
    <t>anguilla</t>
  </si>
  <si>
    <t>2020-02-24 16:51:55.0000000</t>
  </si>
  <si>
    <t>2020-02-20 14:23:03.0000000</t>
  </si>
  <si>
    <t>2020-04-16 11:17:57.0000000</t>
  </si>
  <si>
    <t>2020-04-28 15:58:20.0000000</t>
  </si>
  <si>
    <t>2020-04-29 23:46:18.0000000</t>
  </si>
  <si>
    <t>2020-05-14 12:53:52.0000000</t>
  </si>
  <si>
    <t>2020-03-02 13:58:53.0000000</t>
  </si>
  <si>
    <t>2020-02-27 17:47:05.0000000</t>
  </si>
  <si>
    <t>2020-02-21 01:17:46.0000000</t>
  </si>
  <si>
    <t>2020-04-15 11:29:23.0000000</t>
  </si>
  <si>
    <t>2020-02-20 23:20:12.0000000</t>
  </si>
  <si>
    <t>2020-02-28 19:11:32.0000000</t>
  </si>
  <si>
    <t>guatemala</t>
  </si>
  <si>
    <t>2020-03-13 04:59:52.0000000</t>
  </si>
  <si>
    <t>2020-02-25 08:57:32.0000000</t>
  </si>
  <si>
    <t>2020-03-13 09:26:53.0000000</t>
  </si>
  <si>
    <t>qatar</t>
  </si>
  <si>
    <t>2020-02-12 21:53:53.0000000</t>
  </si>
  <si>
    <t>2020-03-02 16:06:26.0000000</t>
  </si>
  <si>
    <t>2020-02-27 17:04:00.0000000</t>
  </si>
  <si>
    <t>2020-02-21 22:30:10.0000000</t>
  </si>
  <si>
    <t>2020-02-22 05:58:18.0000000</t>
  </si>
  <si>
    <t>ab0ec21b-f672-4029-9f12-5eee10531f24</t>
  </si>
  <si>
    <t>iran, islamic republic of</t>
  </si>
  <si>
    <t>2020-02-24 09:33:29.0000000</t>
  </si>
  <si>
    <t>1d74ff44-d6a7-42e2-8918-4fbd7db26dd2</t>
  </si>
  <si>
    <t>2020-02-27 22:53:02.0000000</t>
  </si>
  <si>
    <t>2020-04-21 21:01:55.0000000</t>
  </si>
  <si>
    <t>2020-04-17 18:04:53.0000000</t>
  </si>
  <si>
    <t>2020-04-17 08:06:06.0000000</t>
  </si>
  <si>
    <t>2020-02-17 03:08:40.0000000</t>
  </si>
  <si>
    <t>2020-02-25 14:45:35.0000000</t>
  </si>
  <si>
    <t>2020-06-01 12:26:56.0000000</t>
  </si>
  <si>
    <t>2020-02-26 18:05:15.0000000</t>
  </si>
  <si>
    <t>2020-04-17 22:31:49.0000000</t>
  </si>
  <si>
    <t>indonesia</t>
  </si>
  <si>
    <t>china</t>
  </si>
  <si>
    <t>ecuador</t>
  </si>
  <si>
    <t>2020-04-17 10:35:31.0000000</t>
  </si>
  <si>
    <t>2020-02-27 08:55:03.0000000</t>
  </si>
  <si>
    <t>2020-03-12 02:05:09.0000000</t>
  </si>
  <si>
    <t>2020-02-27 16:08:33.0000000</t>
  </si>
  <si>
    <t>2020-02-26 02:12:58.0000000</t>
  </si>
  <si>
    <t>2020-02-25 03:40:24.0000000</t>
  </si>
  <si>
    <t>2020-02-25 08:47:58.0000000</t>
  </si>
  <si>
    <t>2020-03-13 12:39:49.0000000</t>
  </si>
  <si>
    <t>2020-04-13 22:11:08.0000000</t>
  </si>
  <si>
    <t>2020-04-20 08:40:59.0000000</t>
  </si>
  <si>
    <t>2020-04-20 18:20:52.0000000</t>
  </si>
  <si>
    <t>belarus</t>
  </si>
  <si>
    <t>2020-04-17 19:32:42.0000000</t>
  </si>
  <si>
    <t>2020-04-21 18:53:32.0000000</t>
  </si>
  <si>
    <t>2020-04-17 22:08:10.0000000</t>
  </si>
  <si>
    <t>2020-01-16 13:16:17.0000000</t>
  </si>
  <si>
    <t>2020-01-08 04:56:23.0000000</t>
  </si>
  <si>
    <t>ae5d2a88-60e5-4134-9fbe-4279df337675</t>
  </si>
  <si>
    <t>2020-01-13 15:28:41.0000000</t>
  </si>
  <si>
    <t>2020-01-10 16:21:41.0000000</t>
  </si>
  <si>
    <t>2020-01-14 08:14:52.0000000</t>
  </si>
  <si>
    <t>2020-01-10 15:28:42.0000000</t>
  </si>
  <si>
    <t>2020-04-19 10:59:45.0000000</t>
  </si>
  <si>
    <t>2020-04-18 08:11:36.0000000</t>
  </si>
  <si>
    <t>2020-04-19 14:16:17.0000000</t>
  </si>
  <si>
    <t>2020-04-20 12:56:09.0000000</t>
  </si>
  <si>
    <t>2020-04-20 12:47:28.0000000</t>
  </si>
  <si>
    <t>2020-02-11 13:54:45.0000000</t>
  </si>
  <si>
    <t>2020-01-10 14:06:56.0000000</t>
  </si>
  <si>
    <t>2020-04-20 14:05:41.0000000</t>
  </si>
  <si>
    <t>2020-04-20 15:01:12.0000000</t>
  </si>
  <si>
    <t>2020-01-13 18:07:16.0000000</t>
  </si>
  <si>
    <t>2020-01-08 16:00:26.0000000</t>
  </si>
  <si>
    <t>2020-01-08 15:04:57.0000000</t>
  </si>
  <si>
    <t>2020-01-21 10:16:59.0000000</t>
  </si>
  <si>
    <t>2020-01-08 17:31:28.0000000</t>
  </si>
  <si>
    <t>2020-01-08 19:39:05.0000000</t>
  </si>
  <si>
    <t>2020-01-10 17:23:51.0000000</t>
  </si>
  <si>
    <t>2020-01-10 00:39:28.0000000</t>
  </si>
  <si>
    <t>2020-01-14 14:53:32.0000000</t>
  </si>
  <si>
    <t>2020-04-20 19:07:56.0000000</t>
  </si>
  <si>
    <t>2020-04-20 19:47:47.0000000</t>
  </si>
  <si>
    <t>2020-05-07 14:12:35.0000000</t>
  </si>
  <si>
    <t>2020-01-22 21:30:06.0000000</t>
  </si>
  <si>
    <t>2020-01-15 13:20:58.0000000</t>
  </si>
  <si>
    <t>2020-01-08 20:25:51.0000000</t>
  </si>
  <si>
    <t>2020-01-23 00:00:40.0000000</t>
  </si>
  <si>
    <t>latvia</t>
  </si>
  <si>
    <t>2020-01-10 20:46:01.0000000</t>
  </si>
  <si>
    <t>2020-01-09 09:14:03.0000000</t>
  </si>
  <si>
    <t>2020-02-13 07:40:52.0000000</t>
  </si>
  <si>
    <t>2020-04-29 15:58:00.0000000</t>
  </si>
  <si>
    <t>2020-04-28 06:52:12.0000000</t>
  </si>
  <si>
    <t>2020-04-29 12:01:15.0000000</t>
  </si>
  <si>
    <t>2020-05-04 19:35:12.0000000</t>
  </si>
  <si>
    <t>2020-01-28 15:30:21.0000000</t>
  </si>
  <si>
    <t>2020-01-31 18:12:33.0000000</t>
  </si>
  <si>
    <t>2020-04-21 18:12:30.0000000</t>
  </si>
  <si>
    <t>2020-05-27 20:35:12.0000000</t>
  </si>
  <si>
    <t>2020-04-23 19:49:32.0000000</t>
  </si>
  <si>
    <t>2020-04-23 12:48:52.0000000</t>
  </si>
  <si>
    <t>2020-04-22 03:46:40.0000000</t>
  </si>
  <si>
    <t>2020-04-22 16:36:43.0000000</t>
  </si>
  <si>
    <t>2020-04-24 01:28:17.0000000</t>
  </si>
  <si>
    <t>2020-03-16 19:58:35.0000000</t>
  </si>
  <si>
    <t>2020-05-04 07:24:20.0000000</t>
  </si>
  <si>
    <t>2020-04-24 12:50:39.0000000</t>
  </si>
  <si>
    <t>2020-01-14 18:16:21.0000000</t>
  </si>
  <si>
    <t>2020-01-22 11:48:36.0000000</t>
  </si>
  <si>
    <t>2020-03-09 13:35:32.0000000</t>
  </si>
  <si>
    <t>2020-01-10 09:27:58.0000000</t>
  </si>
  <si>
    <t>2020-01-10 08:01:54.0000000</t>
  </si>
  <si>
    <t>2020-02-13 21:15:55.0000000</t>
  </si>
  <si>
    <t>2020-01-10 10:16:39.0000000</t>
  </si>
  <si>
    <t>2020-04-28 18:38:49.0000000</t>
  </si>
  <si>
    <t>2020-04-27 09:23:40.0000000</t>
  </si>
  <si>
    <t>2020-01-13 09:35:14.0000000</t>
  </si>
  <si>
    <t>2020-02-12 12:19:34.0000000</t>
  </si>
  <si>
    <t>2020-02-11 16:53:57.0000000</t>
  </si>
  <si>
    <t>2020-01-10 13:58:41.0000000</t>
  </si>
  <si>
    <t>mauritius</t>
  </si>
  <si>
    <t>2020-01-15 17:56:28.0000000</t>
  </si>
  <si>
    <t>2020-01-14 14:36:18.0000000</t>
  </si>
  <si>
    <t>2020-04-27 13:19:14.0000000</t>
  </si>
  <si>
    <t>2020-05-01 13:18:04.0000000</t>
  </si>
  <si>
    <t>2020-04-29 00:24:03.0000000</t>
  </si>
  <si>
    <t>2020-05-15 10:54:48.0000000</t>
  </si>
  <si>
    <t>2020-04-24 08:55:45.0000000</t>
  </si>
  <si>
    <t>2020-01-22 15:48:48.0000000</t>
  </si>
  <si>
    <t>2020-03-02 14:10:05.0000000</t>
  </si>
  <si>
    <t>2020-01-24 16:50:28.0000000</t>
  </si>
  <si>
    <t>2020-01-11 16:14:33.0000000</t>
  </si>
  <si>
    <t>2020-01-13 16:45:41.0000000</t>
  </si>
  <si>
    <t>2020-01-17 11:53:39.0000000</t>
  </si>
  <si>
    <t>2020-03-27 01:52:09.0000000</t>
  </si>
  <si>
    <t>2020-02-04 17:44:27.0000000</t>
  </si>
  <si>
    <t>2020-01-14 16:21:18.0000000</t>
  </si>
  <si>
    <t>2020-01-15 00:43:53.0000000</t>
  </si>
  <si>
    <t>2020-01-10 21:41:09.0000000</t>
  </si>
  <si>
    <t>luxembourg</t>
  </si>
  <si>
    <t>2020-01-23 04:18:06.0000000</t>
  </si>
  <si>
    <t>afghanistan</t>
  </si>
  <si>
    <t>2020-04-08 07:33:41.0000000</t>
  </si>
  <si>
    <t>2020-01-12 00:21:39.0000000</t>
  </si>
  <si>
    <t>2020-02-18 09:13:44.0000000</t>
  </si>
  <si>
    <t>2020-04-23 16:04:25.0000000</t>
  </si>
  <si>
    <t>2020-05-04 22:47:28.0000000</t>
  </si>
  <si>
    <t>2020-04-28 20:14:40.0000000</t>
  </si>
  <si>
    <t>2020-04-02 19:10:23.0000000</t>
  </si>
  <si>
    <t>2020-01-23 16:50:19.0000000</t>
  </si>
  <si>
    <t>serbia</t>
  </si>
  <si>
    <t>2020-01-13 08:06:05.0000000</t>
  </si>
  <si>
    <t>2020-01-16 21:30:21.0000000</t>
  </si>
  <si>
    <t>2020-04-17 15:36:47.0000000</t>
  </si>
  <si>
    <t>2020-01-13 08:39:56.0000000</t>
  </si>
  <si>
    <t>2020-02-07 10:31:11.0000000</t>
  </si>
  <si>
    <t>greece</t>
  </si>
  <si>
    <t>2020-04-24 07:19:46.0000000</t>
  </si>
  <si>
    <t>2020-04-30 16:05:42.0000000</t>
  </si>
  <si>
    <t>2020-04-24 19:23:49.0000000</t>
  </si>
  <si>
    <t>2020-04-27 14:50:56.0000000</t>
  </si>
  <si>
    <t>taiwan, province of china</t>
  </si>
  <si>
    <t>2020-05-18 12:33:53.0000000</t>
  </si>
  <si>
    <t>2020-03-09 12:01:08.0000000</t>
  </si>
  <si>
    <t>egypt</t>
  </si>
  <si>
    <t>2020-01-18 18:11:29.0000000</t>
  </si>
  <si>
    <t>zimbabwe</t>
  </si>
  <si>
    <t>2020-01-13 12:26:49.0000000</t>
  </si>
  <si>
    <t>2020-01-14 15:01:28.0000000</t>
  </si>
  <si>
    <t>2020-01-13 14:22:21.0000000</t>
  </si>
  <si>
    <t>2020-01-17 14:34:51.0000000</t>
  </si>
  <si>
    <t>2020-01-14 13:34:32.0000000</t>
  </si>
  <si>
    <t>2020-04-30 13:41:33.0000000</t>
  </si>
  <si>
    <t>2020-04-27 09:48:35.0000000</t>
  </si>
  <si>
    <t>2020-04-24 13:48:08.0000000</t>
  </si>
  <si>
    <t>2020-04-27 13:47:04.0000000</t>
  </si>
  <si>
    <t>2020-04-27 15:37:49.0000000</t>
  </si>
  <si>
    <t>2020-02-24 18:18:56.0000000</t>
  </si>
  <si>
    <t>2020-01-13 21:30:10.0000000</t>
  </si>
  <si>
    <t>2020-01-13 15:39:59.0000000</t>
  </si>
  <si>
    <t>2020-01-15 16:59:33.0000000</t>
  </si>
  <si>
    <t>2020-01-17 15:15:56.0000000</t>
  </si>
  <si>
    <t>2020-02-06 14:05:43.0000000</t>
  </si>
  <si>
    <t>2020-05-07 20:17:33.0000000</t>
  </si>
  <si>
    <t>iceland</t>
  </si>
  <si>
    <t>2020-04-27 13:24:22.0000000</t>
  </si>
  <si>
    <t>2020-01-15 20:28:05.0000000</t>
  </si>
  <si>
    <t>2020-01-13 21:19:59.0000000</t>
  </si>
  <si>
    <t>2020-04-29 04:47:43.0000000</t>
  </si>
  <si>
    <t>iraq</t>
  </si>
  <si>
    <t>2020-04-26 16:39:50.0000000</t>
  </si>
  <si>
    <t>2020-01-14 14:09:27.0000000</t>
  </si>
  <si>
    <t>jordan</t>
  </si>
  <si>
    <t>2020-01-27 03:19:09.0000000</t>
  </si>
  <si>
    <t>2020-04-30 12:27:07.0000000</t>
  </si>
  <si>
    <t>kenya</t>
  </si>
  <si>
    <t>2020-05-19 11:42:31.0000000</t>
  </si>
  <si>
    <t>2020-04-28 01:02:15.0000000</t>
  </si>
  <si>
    <t>2020-04-27 12:23:34.0000000</t>
  </si>
  <si>
    <t>cyprus</t>
  </si>
  <si>
    <t>2020-01-14 10:42:43.0000000</t>
  </si>
  <si>
    <t>2020-01-15 06:42:54.0000000</t>
  </si>
  <si>
    <t>2020-01-20 06:57:27.0000000</t>
  </si>
  <si>
    <t>2020-02-10 08:19:01.0000000</t>
  </si>
  <si>
    <t>2020-01-25 12:00:11.0000000</t>
  </si>
  <si>
    <t>2020-01-28 15:33:24.0000000</t>
  </si>
  <si>
    <t>2020-04-30 16:26:12.0000000</t>
  </si>
  <si>
    <t>uganda</t>
  </si>
  <si>
    <t>2020-02-07 17:42:53.0000000</t>
  </si>
  <si>
    <t>2020-02-24 19:27:27.0000000</t>
  </si>
  <si>
    <t>2020-01-21 17:05:19.0000000</t>
  </si>
  <si>
    <t>2020-02-10 15:38:38.0000000</t>
  </si>
  <si>
    <t>2020-01-14 19:54:05.0000000</t>
  </si>
  <si>
    <t>2020-01-21 17:53:24.0000000</t>
  </si>
  <si>
    <t>2020-01-17 02:07:06.0000000</t>
  </si>
  <si>
    <t>2020-01-15 15:50:36.0000000</t>
  </si>
  <si>
    <t>2020-01-20 06:00:59.0000000</t>
  </si>
  <si>
    <t>2020-01-20 10:03:28.0000000</t>
  </si>
  <si>
    <t>2020-04-28 03:16:33.0000000</t>
  </si>
  <si>
    <t>2020-04-28 07:33:28.0000000</t>
  </si>
  <si>
    <t>2020-04-28 10:27:34.0000000</t>
  </si>
  <si>
    <t>2020-04-29 10:25:04.0000000</t>
  </si>
  <si>
    <t>2020-01-16 18:28:34.0000000</t>
  </si>
  <si>
    <t>2020-01-15 16:16:31.0000000</t>
  </si>
  <si>
    <t>2020-06-02 12:30:15.0000000</t>
  </si>
  <si>
    <t>2020-01-15 22:32:37.0000000</t>
  </si>
  <si>
    <t>2020-01-15 19:51:36.0000000</t>
  </si>
  <si>
    <t>2020-05-06 11:21:22.0000000</t>
  </si>
  <si>
    <t>2020-05-02 00:01:44.0000000</t>
  </si>
  <si>
    <t>2020-03-25 17:06:05.0000000</t>
  </si>
  <si>
    <t>2020-01-15 21:38:45.0000000</t>
  </si>
  <si>
    <t>2020-01-21 01:57:29.0000000</t>
  </si>
  <si>
    <t>2020-01-15 22:40:43.0000000</t>
  </si>
  <si>
    <t>2020-01-15 23:35:11.0000000</t>
  </si>
  <si>
    <t>2020-01-16 13:21:59.0000000</t>
  </si>
  <si>
    <t>2020-02-05 21:13:48.0000000</t>
  </si>
  <si>
    <t>2020-01-21 08:57:24.0000000</t>
  </si>
  <si>
    <t>2020-05-02 00:48:25.0000000</t>
  </si>
  <si>
    <t>2020-05-15 08:09:00.0000000</t>
  </si>
  <si>
    <t>french guiana</t>
  </si>
  <si>
    <t>2020-06-03 09:00:27.0000000</t>
  </si>
  <si>
    <t>2020-04-29 00:57:40.0000000</t>
  </si>
  <si>
    <t>2020-04-29 06:44:48.0000000</t>
  </si>
  <si>
    <t>2020-04-29 07:12:12.0000000</t>
  </si>
  <si>
    <t>2020-05-05 08:35:21.0000000</t>
  </si>
  <si>
    <t>2020-01-16 15:15:52.0000000</t>
  </si>
  <si>
    <t>2020-01-17 13:04:33.0000000</t>
  </si>
  <si>
    <t>2020-01-20 08:17:24.0000000</t>
  </si>
  <si>
    <t>2020-01-17 13:34:48.0000000</t>
  </si>
  <si>
    <t>2020-01-31 13:20:33.0000000</t>
  </si>
  <si>
    <t>2020-01-17 04:07:15.0000000</t>
  </si>
  <si>
    <t>2020-01-20 09:33:38.0000000</t>
  </si>
  <si>
    <t>2020-01-19 22:12:16.0000000</t>
  </si>
  <si>
    <t>2020-01-16 15:30:11.0000000</t>
  </si>
  <si>
    <t>2020-01-20 14:29:59.0000000</t>
  </si>
  <si>
    <t>2020-01-17 19:10:40.0000000</t>
  </si>
  <si>
    <t>2020-01-22 08:24:56.0000000</t>
  </si>
  <si>
    <t>2020-01-23 21:23:58.0000000</t>
  </si>
  <si>
    <t>2020-01-17 02:57:23.0000000</t>
  </si>
  <si>
    <t>2020-04-30 20:35:01.0000000</t>
  </si>
  <si>
    <t>2020-01-19 11:55:06.0000000</t>
  </si>
  <si>
    <t>2020-01-17 10:59:44.0000000</t>
  </si>
  <si>
    <t>2020-02-18 06:45:22.0000000</t>
  </si>
  <si>
    <t>2020-01-17 16:35:59.0000000</t>
  </si>
  <si>
    <t>2020-01-17 19:46:04.0000000</t>
  </si>
  <si>
    <t>2020-04-30 20:56:17.0000000</t>
  </si>
  <si>
    <t>2020-04-30 02:00:21.0000000</t>
  </si>
  <si>
    <t>2020-04-30 23:19:56.0000000</t>
  </si>
  <si>
    <t>2020-05-01 01:21:29.0000000</t>
  </si>
  <si>
    <t>2020-04-30 11:53:42.0000000</t>
  </si>
  <si>
    <t>2020-01-30 21:32:43.0000000</t>
  </si>
  <si>
    <t>2020-02-08 10:54:04.0000000</t>
  </si>
  <si>
    <t>2020-05-28 07:23:17.0000000</t>
  </si>
  <si>
    <t>2020-05-01 21:44:29.0000000</t>
  </si>
  <si>
    <t>2020-05-20 17:01:05.0000000</t>
  </si>
  <si>
    <t>2020-05-04 14:17:09.0000000</t>
  </si>
  <si>
    <t>2020-01-18 18:31:55.0000000</t>
  </si>
  <si>
    <t>2020-04-13 08:48:31.0000000</t>
  </si>
  <si>
    <t>2020-01-21 11:51:27.0000000</t>
  </si>
  <si>
    <t>2020-01-23 10:25:25.0000000</t>
  </si>
  <si>
    <t>2020-02-29 12:32:22.0000000</t>
  </si>
  <si>
    <t>2020-04-26 23:49:32.0000000</t>
  </si>
  <si>
    <t>2020-02-25 03:51:58.0000000</t>
  </si>
  <si>
    <t>2020-05-29 15:00:00.0000000</t>
  </si>
  <si>
    <t>2020-05-13 22:28:20.0000000</t>
  </si>
  <si>
    <t>2020-05-12 14:21:42.0000000</t>
  </si>
  <si>
    <t>2020-05-04 05:56:32.0000000</t>
  </si>
  <si>
    <t>2020-05-03 22:30:44.0000000</t>
  </si>
  <si>
    <t>2020-05-03 06:19:23.0000000</t>
  </si>
  <si>
    <t>2020-02-28 09:54:19.0000000</t>
  </si>
  <si>
    <t>2020-02-12 16:19:56.0000000</t>
  </si>
  <si>
    <t>2020-02-03 11:24:39.0000000</t>
  </si>
  <si>
    <t>2020-03-17 13:31:48.0000000</t>
  </si>
  <si>
    <t>2020-01-21 15:36:13.0000000</t>
  </si>
  <si>
    <t>2020-05-20 14:46:42.0000000</t>
  </si>
  <si>
    <t>2020-06-01 17:32:42.0000000</t>
  </si>
  <si>
    <t>albania</t>
  </si>
  <si>
    <t>2020-05-21 14:39:35.0000000</t>
  </si>
  <si>
    <t>2020-02-21 04:29:52.0000000</t>
  </si>
  <si>
    <t>2020-05-26 19:58:05.0000000</t>
  </si>
  <si>
    <t>2020-03-02 12:53:23.0000000</t>
  </si>
  <si>
    <t>2020-02-17 21:03:26.0000000</t>
  </si>
  <si>
    <t>2020-02-05 04:39:52.0000000</t>
  </si>
  <si>
    <t>2020-01-22 12:46:25.0000000</t>
  </si>
  <si>
    <t>2020-01-22 13:23:54.0000000</t>
  </si>
  <si>
    <t>2020-01-21 10:08:19.0000000</t>
  </si>
  <si>
    <t>2020-01-20 20:42:58.0000000</t>
  </si>
  <si>
    <t>2020-02-06 13:30:04.0000000</t>
  </si>
  <si>
    <t>2020-01-20 20:47:54.0000000</t>
  </si>
  <si>
    <t>2020-05-27 04:03:00.0000000</t>
  </si>
  <si>
    <t>barbados</t>
  </si>
  <si>
    <t>2020-05-29 01:50:50.0000000</t>
  </si>
  <si>
    <t>2020-05-22 12:58:46.0000000</t>
  </si>
  <si>
    <t>2020-02-07 07:41:17.0000000</t>
  </si>
  <si>
    <t>2020-02-04 11:29:59.0000000</t>
  </si>
  <si>
    <t>2020-02-03 21:23:34.0000000</t>
  </si>
  <si>
    <t>2020-02-07 09:23:47.0000000</t>
  </si>
  <si>
    <t>2020-02-02 15:32:54.0000000</t>
  </si>
  <si>
    <t>2020-01-27 12:17:47.0000000</t>
  </si>
  <si>
    <t>2020-01-22 18:44:17.0000000</t>
  </si>
  <si>
    <t>2020-01-29 07:18:14.0000000</t>
  </si>
  <si>
    <t>2020-02-16 22:35:49.0000000</t>
  </si>
  <si>
    <t>2020-02-03 20:45:32.0000000</t>
  </si>
  <si>
    <t>2020-01-30 21:42:57.0000000</t>
  </si>
  <si>
    <t>2020-01-31 02:35:24.0000000</t>
  </si>
  <si>
    <t>2020-05-05 09:36:48.0000000</t>
  </si>
  <si>
    <t>2020-05-05 10:35:31.0000000</t>
  </si>
  <si>
    <t>2020-01-31 11:14:38.0000000</t>
  </si>
  <si>
    <t>2020-02-05 05:18:22.0000000</t>
  </si>
  <si>
    <t>2020-01-31 13:29:30.0000000</t>
  </si>
  <si>
    <t>jersey</t>
  </si>
  <si>
    <t>2020-01-31 20:45:51.0000000</t>
  </si>
  <si>
    <t>2020-01-31 18:43:56.0000000</t>
  </si>
  <si>
    <t>2020-02-07 14:01:07.0000000</t>
  </si>
  <si>
    <t>2020-01-31 19:13:03.0000000</t>
  </si>
  <si>
    <t>2020-01-31 20:44:36.0000000</t>
  </si>
  <si>
    <t>2020-02-02 16:12:33.0000000</t>
  </si>
  <si>
    <t>2020-02-03 17:40:59.0000000</t>
  </si>
  <si>
    <t>2020-03-18 20:07:41.0000000</t>
  </si>
  <si>
    <t>2020-02-04 14:02:17.0000000</t>
  </si>
  <si>
    <t>2020-02-28 07:00:30.0000000</t>
  </si>
  <si>
    <t>2020-02-04 13:04:03.0000000</t>
  </si>
  <si>
    <t>2020-02-27 08:28:33.0000000</t>
  </si>
  <si>
    <t>2020-02-06 23:17:41.0000000</t>
  </si>
  <si>
    <t>2020-01-13 21:30:05.0000000</t>
  </si>
  <si>
    <t>2020-02-17 16:24:11.0000000</t>
  </si>
  <si>
    <t>36149c36-16d0-4294-b91e-9a3b26ffd88f</t>
  </si>
  <si>
    <t>russia</t>
  </si>
  <si>
    <t>2020-02-13 05:18:49.0000000</t>
  </si>
  <si>
    <t>georgia</t>
  </si>
  <si>
    <t>2020-05-13 11:15:11.0000000</t>
  </si>
  <si>
    <t>morocco</t>
  </si>
  <si>
    <t>2020-05-08 06:30:42.0000000</t>
  </si>
  <si>
    <t>2020-05-08 19:38:18.0000000</t>
  </si>
  <si>
    <t>2020-01-30 15:40:02.0000000</t>
  </si>
  <si>
    <t>2020-01-22 10:33:56.0000000</t>
  </si>
  <si>
    <t>2020-01-22 16:05:37.0000000</t>
  </si>
  <si>
    <t>2020-01-22 15:00:31.0000000</t>
  </si>
  <si>
    <t>chile</t>
  </si>
  <si>
    <t>2020-05-06 00:14:47.0000000</t>
  </si>
  <si>
    <t>2020-04-28 09:26:04.0000000</t>
  </si>
  <si>
    <t>2020-01-29 09:45:30.0000000</t>
  </si>
  <si>
    <t>2020-01-30 17:49:37.0000000</t>
  </si>
  <si>
    <t>2020-01-22 18:11:22.0000000</t>
  </si>
  <si>
    <t>2020-02-12 23:04:08.0000000</t>
  </si>
  <si>
    <t>2020-05-13 04:28:03.0000000</t>
  </si>
  <si>
    <t>2020-05-08 11:34:15.0000000</t>
  </si>
  <si>
    <t>2020-05-11 07:00:30.0000000</t>
  </si>
  <si>
    <t>2020-05-06 13:32:59.0000000</t>
  </si>
  <si>
    <t>2020-01-29 18:06:35.0000000</t>
  </si>
  <si>
    <t>2020-02-27 07:17:46.0000000</t>
  </si>
  <si>
    <t>2020-01-23 09:12:15.0000000</t>
  </si>
  <si>
    <t>2020-01-31 08:54:47.0000000</t>
  </si>
  <si>
    <t>2020-01-27 17:30:12.0000000</t>
  </si>
  <si>
    <t>2020-01-24 16:50:41.0000000</t>
  </si>
  <si>
    <t>2020-01-23 21:40:41.0000000</t>
  </si>
  <si>
    <t>2020-01-23 16:01:54.0000000</t>
  </si>
  <si>
    <t>2020-02-11 22:38:15.0000000</t>
  </si>
  <si>
    <t>2020-01-27 20:37:14.0000000</t>
  </si>
  <si>
    <t>2020-01-23 18:21:14.0000000</t>
  </si>
  <si>
    <t>2020-01-24 20:17:20.0000000</t>
  </si>
  <si>
    <t>2020-01-24 02:06:56.0000000</t>
  </si>
  <si>
    <t>2020-01-28 03:18:12.0000000</t>
  </si>
  <si>
    <t>2020-01-24 07:03:11.0000000</t>
  </si>
  <si>
    <t>fb1b9dd8-3c48-4a63-87e1-4dcd675e44c9</t>
  </si>
  <si>
    <t>2020-05-19 16:21:00.0000000</t>
  </si>
  <si>
    <t>2020-05-14 15:24:11.0000000</t>
  </si>
  <si>
    <t>2020-05-07 16:54:06.0000000</t>
  </si>
  <si>
    <t>dominican republic</t>
  </si>
  <si>
    <t>2020-05-15 16:35:52.0000000</t>
  </si>
  <si>
    <t>2020-01-24 12:08:02.0000000</t>
  </si>
  <si>
    <t>2020-01-29 14:06:10.0000000</t>
  </si>
  <si>
    <t>2020-01-28 21:58:41.0000000</t>
  </si>
  <si>
    <t>2020-02-03 15:28:22.0000000</t>
  </si>
  <si>
    <t>2020-02-07 14:05:26.0000000</t>
  </si>
  <si>
    <t>2020-05-07 10:27:00.0000000</t>
  </si>
  <si>
    <t>2020-05-07 10:44:40.0000000</t>
  </si>
  <si>
    <t>2020-05-11 11:39:30.0000000</t>
  </si>
  <si>
    <t>2020-05-12 20:55:56.0000000</t>
  </si>
  <si>
    <t>2020-02-07 13:23:09.0000000</t>
  </si>
  <si>
    <t>2020-01-24 21:11:04.0000000</t>
  </si>
  <si>
    <t>2020-04-23 13:32:34.0000000</t>
  </si>
  <si>
    <t>9eda3dec-c347-4dfe-bebf-a648b08b4309</t>
  </si>
  <si>
    <t>2020-05-22 15:30:09.0000000</t>
  </si>
  <si>
    <t>2020-05-07 19:07:29.0000000</t>
  </si>
  <si>
    <t>2020-05-07 19:49:24.0000000</t>
  </si>
  <si>
    <t>2020-01-17 20:38:22.0000000</t>
  </si>
  <si>
    <t>2020-01-31 17:32:16.0000000</t>
  </si>
  <si>
    <t>2020-01-16 16:21:54.0000000</t>
  </si>
  <si>
    <t>2020-05-13 13:58:36.0000000</t>
  </si>
  <si>
    <t>2020-05-13 17:05:53.0000000</t>
  </si>
  <si>
    <t>2020-05-12 21:27:07.0000000</t>
  </si>
  <si>
    <t>2020-01-08 19:28:32.0000000</t>
  </si>
  <si>
    <t>2020-01-09 21:59:00.0000000</t>
  </si>
  <si>
    <t>kyrgyzstan</t>
  </si>
  <si>
    <t>2020-05-11 16:29:09.0000000</t>
  </si>
  <si>
    <t>2020-02-05 07:31:47.0000000</t>
  </si>
  <si>
    <t>2020-03-25 10:09:09.0000000</t>
  </si>
  <si>
    <t>2020-05-11 11:15:23.0000000</t>
  </si>
  <si>
    <t>2020-05-11 10:38:54.0000000</t>
  </si>
  <si>
    <t>2020-06-02 08:56:38.0000000</t>
  </si>
  <si>
    <t>2020-05-19 13:42:49.0000000</t>
  </si>
  <si>
    <t>2020-05-28 21:53:03.0000000</t>
  </si>
  <si>
    <t>2020-05-27 00:46:52.0000000</t>
  </si>
  <si>
    <t>2020-05-13 05:05:25.0000000</t>
  </si>
  <si>
    <t>2020-05-22 08:26:17.0000000</t>
  </si>
  <si>
    <t>2020-05-13 13:19:42.0000000</t>
  </si>
  <si>
    <t>2020-05-12 15:44:59.0000000</t>
  </si>
  <si>
    <t>2020-05-15 19:10:51.0000000</t>
  </si>
  <si>
    <t>2020-05-13 09:35:37.0000000</t>
  </si>
  <si>
    <t>2020-05-26 14:39:06.0000000</t>
  </si>
  <si>
    <t>2020-05-22 21:09:08.0000000</t>
  </si>
  <si>
    <t>2020-05-13 07:17:52.0000000</t>
  </si>
  <si>
    <t>2020-05-12 22:58:58.0000000</t>
  </si>
  <si>
    <t>2020-05-15 14:26:36.0000000</t>
  </si>
  <si>
    <t>2020-05-18 03:20:51.0000000</t>
  </si>
  <si>
    <t>2020-05-13 06:19:55.0000000</t>
  </si>
  <si>
    <t>2020-05-19 02:24:45.0000000</t>
  </si>
  <si>
    <t>2020-05-19 06:59:40.0000000</t>
  </si>
  <si>
    <t>2020-05-18 09:25:32.0000000</t>
  </si>
  <si>
    <t>slovenia</t>
  </si>
  <si>
    <t>2020-05-20 18:05:26.0000000</t>
  </si>
  <si>
    <t>2020-05-14 11:52:49.0000000</t>
  </si>
  <si>
    <t>2020-05-28 15:05:08.0000000</t>
  </si>
  <si>
    <t>2020-05-30 00:41:03.0000000</t>
  </si>
  <si>
    <t>2020-05-15 11:49:31.0000000</t>
  </si>
  <si>
    <t>2020-05-26 20:33:04.0000000</t>
  </si>
  <si>
    <t>2020-05-14 23:33:39.0000000</t>
  </si>
  <si>
    <t>2020-05-15 16:31:44.0000000</t>
  </si>
  <si>
    <t>2020-05-17 21:22:51.0000000</t>
  </si>
  <si>
    <t>2020-05-20 15:06:13.0000000</t>
  </si>
  <si>
    <t>2020-05-16 01:40:46.0000000</t>
  </si>
  <si>
    <t>2020-05-16 09:14:26.0000000</t>
  </si>
  <si>
    <t>2020-05-18 13:46:22.0000000</t>
  </si>
  <si>
    <t>2020-05-20 17:32:13.0000000</t>
  </si>
  <si>
    <t>2020-05-19 13:01:01.0000000</t>
  </si>
  <si>
    <t>2020-05-18 21:21:46.0000000</t>
  </si>
  <si>
    <t>2020-05-19 12:08:50.0000000</t>
  </si>
  <si>
    <t>2020-05-20 19:54:14.0000000</t>
  </si>
  <si>
    <t>2020-05-19 17:52:57.0000000</t>
  </si>
  <si>
    <t>2020-05-19 16:53:40.0000000</t>
  </si>
  <si>
    <t>2020-06-03 23:09:13.0000000</t>
  </si>
  <si>
    <t>2020-05-19 05:31:35.0000000</t>
  </si>
  <si>
    <t>2020-05-27 14:07:14.0000000</t>
  </si>
  <si>
    <t>2020-05-19 21:38:24.0000000</t>
  </si>
  <si>
    <t>2020-05-21 16:01:27.0000000</t>
  </si>
  <si>
    <t>f01ae7cc-781f-4788-85a5-00e2249bbd15</t>
  </si>
  <si>
    <t>3c4d7387-343f-4d51-9b27-3654e5066d72</t>
  </si>
  <si>
    <t>feb5ec5a-17b2-46b0-81a0-0dcefb5389bf</t>
  </si>
  <si>
    <t>9757ed45-f475-47ab-99d3-6a1ac5197065</t>
  </si>
  <si>
    <t>cdaabbcc-92a5-48b6-94b7-53f254970724</t>
  </si>
  <si>
    <t>90fd0929-ac6a-4f93-9c94-e60fa5f456dc</t>
  </si>
  <si>
    <t>7cfc2ccc-d715-4264-a81d-b861ad1d59d3</t>
  </si>
  <si>
    <t>f51c7d40-b95c-4ded-a801-24af23faf87a</t>
  </si>
  <si>
    <t>3c0a6da3-1f7b-414d-a054-a21a126db4f5</t>
  </si>
  <si>
    <t>2020-05-27 22:28:49.0000000</t>
  </si>
  <si>
    <t>3fc4b46b-96a7-4580-9344-bf92965c7c15</t>
  </si>
  <si>
    <t>f1ba21a2-d4b0-447d-a872-2dee0cd105f3</t>
  </si>
  <si>
    <t>200dba43-7adc-44ac-8bbb-98f8710f5113</t>
  </si>
  <si>
    <t>231f1831-bf0b-467b-8ab2-ba4bf9785013</t>
  </si>
  <si>
    <t>1417b648-8abe-43ed-9609-a74b2b6f42ee</t>
  </si>
  <si>
    <t>dc70d0d9-5176-4977-9c31-ab8c0147317f</t>
  </si>
  <si>
    <t>60ac99e4-af58-4d9e-b25f-91646f713509</t>
  </si>
  <si>
    <t>100ac6e4-850a-4baf-a1f2-cdf2d4370ff4</t>
  </si>
  <si>
    <t>ceacd205-5cf5-4471-8cfd-84a8081ce352</t>
  </si>
  <si>
    <t>d781c4a9-f1af-4df0-88cc-b4d344830ee4</t>
  </si>
  <si>
    <t>2020-06-01 09:26:15.0000000</t>
  </si>
  <si>
    <t>togo</t>
  </si>
  <si>
    <t>2020-05-20 11:13:53.0000000</t>
  </si>
  <si>
    <t>2020-05-20 15:28:32.0000000</t>
  </si>
  <si>
    <t>2020-05-21 15:23:43.0000000</t>
  </si>
  <si>
    <t>2020-06-01 02:08:29.0000000</t>
  </si>
  <si>
    <t>2020-03-10 20:11:33.0000000</t>
  </si>
  <si>
    <t>2020-03-25 08:46:51.0000000</t>
  </si>
  <si>
    <t>2020-02-20 19:20:24.0000000</t>
  </si>
  <si>
    <t>2020-03-10 05:46:35.0000000</t>
  </si>
  <si>
    <t>2020-05-26 11:54:30.0000000</t>
  </si>
  <si>
    <t>2020-05-21 16:45:53.0000000</t>
  </si>
  <si>
    <t>2020-04-15 11:49:32.0000000</t>
  </si>
  <si>
    <t>2020-05-22 09:13:57.0000000</t>
  </si>
  <si>
    <t>2020-05-27 18:02:03.0000000</t>
  </si>
  <si>
    <t>2020-05-22 12:24:40.0000000</t>
  </si>
  <si>
    <t>02c66bac-ee0f-427d-b9de-fcaee653cbbf</t>
  </si>
  <si>
    <t>2020-05-26 08:55:07.0000000</t>
  </si>
  <si>
    <t>2020-05-27 09:20:39.0000000</t>
  </si>
  <si>
    <t>7e6b7476-7016-44e3-80a5-3e70b7815b48</t>
  </si>
  <si>
    <t>2020-01-20 11:33:50.0000000</t>
  </si>
  <si>
    <t>2020-05-12 19:57:32.0000000</t>
  </si>
  <si>
    <t>2020-01-23 18:58:59.0000000</t>
  </si>
  <si>
    <t>2020-05-26 16:00:37.0000000</t>
  </si>
  <si>
    <t>venezuela</t>
  </si>
  <si>
    <t>2020-05-26 08:59:44.0000000</t>
  </si>
  <si>
    <t>slovakia (slovak republic)</t>
  </si>
  <si>
    <t>2020-01-31 20:55:51.0000000</t>
  </si>
  <si>
    <t>2020-05-26 12:32:01.0000000</t>
  </si>
  <si>
    <t>2020-05-28 11:14:42.0000000</t>
  </si>
  <si>
    <t>8b88d16b-63e1-4ea6-bc26-176758e5c171</t>
  </si>
  <si>
    <t>2625303e-deb2-46a6-b7f6-740a1c66782f</t>
  </si>
  <si>
    <t>a741886a-b20b-46c7-a800-1711c3fc47b1</t>
  </si>
  <si>
    <t>6db0270f-ddd2-4ef1-b883-3b7428cdb623</t>
  </si>
  <si>
    <t>2020-05-25 10:16:47.0000000</t>
  </si>
  <si>
    <t>626fda03-540d-4cc4-b75f-de684597da07</t>
  </si>
  <si>
    <t>2020-04-03 11:04:07.0000000</t>
  </si>
  <si>
    <t>3607d97d-8abe-48aa-a501-bbb5157845e0</t>
  </si>
  <si>
    <t>9f5f3d79-bc1a-40fc-9132-8b3e8d17b969</t>
  </si>
  <si>
    <t>d6d73a02-12e8-403b-b6d3-ddbca9b4af8b</t>
  </si>
  <si>
    <t>a02f4101-6d52-40a6-963f-5902fb3aac72</t>
  </si>
  <si>
    <t>a201996d-794a-41b4-b199-0a3f89fe0669</t>
  </si>
  <si>
    <t>29b0dec6-1bd7-4f78-83a0-149d9ae07618</t>
  </si>
  <si>
    <t>2020-04-15 01:19:49.0000000</t>
  </si>
  <si>
    <t>d28240e4-43c5-4652-a77a-a28f4d0d530e</t>
  </si>
  <si>
    <t>e061d304-866d-4ed7-80e7-dc99bf305e93</t>
  </si>
  <si>
    <t>bacf581a-471c-48bb-b689-4af0de4eb562</t>
  </si>
  <si>
    <t>5c800ae2-4a36-4bd2-8a6b-e482fd0952ef</t>
  </si>
  <si>
    <t>25507b95-d56f-45e6-938f-15fe14ca7c99</t>
  </si>
  <si>
    <t>8211ce5a-7804-4972-bbfe-3d63df791864</t>
  </si>
  <si>
    <t>8021a268-1480-42b7-bf6b-dab322d40b65</t>
  </si>
  <si>
    <t>52634698-28f7-4d64-a7bd-60ce971de126</t>
  </si>
  <si>
    <t>fdbb9943-75bb-4356-bc69-7bbe0fce7ad6</t>
  </si>
  <si>
    <t>7805de04-54e9-4e36-9dfc-257bf76658a9</t>
  </si>
  <si>
    <t>53e158f6-04b6-4208-85cb-d960b0ada36e</t>
  </si>
  <si>
    <t>2020-05-28 09:29:40.0000000</t>
  </si>
  <si>
    <t>0b4c0ec8-5dd0-4495-b793-89381ce5c33e</t>
  </si>
  <si>
    <t>6438b7b5-7459-40c0-9078-09d2fe48c98e</t>
  </si>
  <si>
    <t>8de40539-dff2-427f-bf3f-b8c2b61e6bcd</t>
  </si>
  <si>
    <t>2020-05-26 10:08:20.0000000</t>
  </si>
  <si>
    <t>b6e5842c-132a-46e2-95fe-7693386ffa8a</t>
  </si>
  <si>
    <t>2020-05-26 12:16:18.0000000</t>
  </si>
  <si>
    <t>298da6fe-9e62-4c82-84ba-e3ccc98cc8de</t>
  </si>
  <si>
    <t>d668929c-6b08-4adb-9e4e-b76893049d8f</t>
  </si>
  <si>
    <t>4601cfe2-044b-4da5-8944-ce55d9f3ce8b</t>
  </si>
  <si>
    <t>65e5ebf6-e2cf-43c5-8b1f-984fff05ecd8</t>
  </si>
  <si>
    <t>3a6f4420-2909-4e41-82ab-a467208fa72c</t>
  </si>
  <si>
    <t>06a83902-6dc0-4f81-b345-27e95465b60e</t>
  </si>
  <si>
    <t>5eb968f3-7366-4e58-ad86-34408987c3c4</t>
  </si>
  <si>
    <t>2020-05-27 17:39:40.0000000</t>
  </si>
  <si>
    <t>2d607d57-cb5c-43f6-a913-a3c2ac7a81e5</t>
  </si>
  <si>
    <t>a91eedbf-9d36-4f6c-98ba-614cf32aa2ea</t>
  </si>
  <si>
    <t>34d784ae-3f46-4802-962a-cdb8b5121ac3</t>
  </si>
  <si>
    <t>847505d7-4750-4ac5-b465-8727a1b2382e</t>
  </si>
  <si>
    <t>4cf6406d-1ffc-4e9e-ad3e-3d3fda35ef71</t>
  </si>
  <si>
    <t>93589154-fbc1-449f-a074-f7a6d5530b20</t>
  </si>
  <si>
    <t>5eed97c8-65ad-4927-a2e0-2245bab5f2c2</t>
  </si>
  <si>
    <t>f815f0f4-a83f-41f0-b9a3-9ea56428c4a9</t>
  </si>
  <si>
    <t>508063fa-cac4-4f19-9510-e4870d57c35d</t>
  </si>
  <si>
    <t>2020-05-27 13:51:57.0000000</t>
  </si>
  <si>
    <t>ed30b53f-3906-4a6c-a271-a0d003cc10dd</t>
  </si>
  <si>
    <t>c87992f4-55b5-4450-9211-c069cc541aad</t>
  </si>
  <si>
    <t>5c72663b-9c6b-4ec0-bc7c-ccb0a0110403</t>
  </si>
  <si>
    <t>c3e79315-66d8-4075-a72a-cc6bc6b6d809</t>
  </si>
  <si>
    <t>a5172057-1a9c-4a81-ac1f-945d2fe03eea</t>
  </si>
  <si>
    <t>1bdb35c1-1fd7-43e4-8284-f8f91c7750e3</t>
  </si>
  <si>
    <t>33068925-05d2-4bf5-a1ad-235027982a0c</t>
  </si>
  <si>
    <t>d75190de-3603-4259-9796-2e6d5fa8f527</t>
  </si>
  <si>
    <t>11c2d6eb-1f55-4f8d-9aa2-a0dd97460f93</t>
  </si>
  <si>
    <t>845aa0f4-2152-4fb5-8b5f-3dab81da1351</t>
  </si>
  <si>
    <t>09b138af-e2d7-41ec-8f1d-d7afc1229c6d</t>
  </si>
  <si>
    <t>611b192a-9b14-47ee-8297-c24695c2a177</t>
  </si>
  <si>
    <t>2020-05-26 22:33:04.0000000</t>
  </si>
  <si>
    <t>24f7ff8a-34eb-4eb3-b98e-0d1862f1574e</t>
  </si>
  <si>
    <t>fa16a1bd-25d5-4c9e-8adc-025c58fe4be5</t>
  </si>
  <si>
    <t>dae6426f-f01d-4a10-bb29-2c488403212d</t>
  </si>
  <si>
    <t>caefba38-9945-4a9e-b2b8-ca8a503dc291</t>
  </si>
  <si>
    <t>2020-05-27 11:21:03.0000000</t>
  </si>
  <si>
    <t>45d9ab61-4835-4bd9-86a9-092d2386dbf9</t>
  </si>
  <si>
    <t>2bbbcbfb-a8b6-4999-92c8-fb50002ded64</t>
  </si>
  <si>
    <t>ce4ebc99-4852-4184-9119-3175652c3275</t>
  </si>
  <si>
    <t>13a21d9e-5506-40c8-a250-453debb64b77</t>
  </si>
  <si>
    <t>796727c3-745f-4e6c-9426-4536684a35ee</t>
  </si>
  <si>
    <t>2020-01-14 05:28:08.0000000</t>
  </si>
  <si>
    <t>4b7659bc-9aeb-4178-bd94-458d821b65d3</t>
  </si>
  <si>
    <t>df07e977-d36b-499e-8f08-afaac39f8e28</t>
  </si>
  <si>
    <t>3c5413f4-2c1d-4f63-9eb4-7be236b9a427</t>
  </si>
  <si>
    <t>e4a51e85-b26e-441c-bafc-34dba97cff3a</t>
  </si>
  <si>
    <t>dd8092f9-ab72-4467-86e1-457474f6a8c5</t>
  </si>
  <si>
    <t>dafefe1b-c4cf-404e-a7a4-35d7a0aa6f05</t>
  </si>
  <si>
    <t>675d5b7c-cb39-42b4-826d-a4d6de34a938</t>
  </si>
  <si>
    <t>f66cd7d9-12d1-4153-b5cf-9ff57cb5edfa</t>
  </si>
  <si>
    <t>60ede3c6-5bd1-4117-a1cb-32e9c9f1072b</t>
  </si>
  <si>
    <t>086d933b-5880-45b8-b44d-375442d66618</t>
  </si>
  <si>
    <t>71353a9c-679e-417a-9293-f4eeeeae6874</t>
  </si>
  <si>
    <t>74d3345b-801f-45e4-b4c1-0a07b7d4be08</t>
  </si>
  <si>
    <t>3298c023-12fa-4e4e-b78e-7bc7cf528d45</t>
  </si>
  <si>
    <t>43baafe3-1014-48bd-9376-ff5ce700bec4</t>
  </si>
  <si>
    <t>e62ad3f1-9a88-4f87-b999-847ba1087d16</t>
  </si>
  <si>
    <t>a11bb552-af5b-405a-a2e5-d17c5a3cd91e</t>
  </si>
  <si>
    <t>210add6a-4937-4211-95a8-55dd0ad10ee4</t>
  </si>
  <si>
    <t>d131925c-23df-4c10-a7fd-78b4fa9a38a6</t>
  </si>
  <si>
    <t>36c1fff2-1753-4f16-bf17-3676db0ad174</t>
  </si>
  <si>
    <t>af91de5d-9745-4293-a36b-ecfe8a552043</t>
  </si>
  <si>
    <t>2020-05-27 18:27:07.0000000</t>
  </si>
  <si>
    <t>0a807952-aa93-488e-81c3-af176d30e6d4</t>
  </si>
  <si>
    <t>554395de-94cc-408a-b4d8-53502b9a3b9b</t>
  </si>
  <si>
    <t>2020-05-27 14:46:56.0000000</t>
  </si>
  <si>
    <t>4f16b646-2bf7-48e7-b779-de65360bdf3f</t>
  </si>
  <si>
    <t>ed7e5b08-2787-4fac-9bba-034ddd096194</t>
  </si>
  <si>
    <t>26e03941-8ecd-4a55-8512-e1cb7d2eaadf</t>
  </si>
  <si>
    <t>798b7272-263f-4aa2-b617-ec6a37992a29</t>
  </si>
  <si>
    <t>129764e8-104a-4379-a362-7d50951bee33</t>
  </si>
  <si>
    <t>7654904d-e98d-4bea-89d7-bd2443e21856</t>
  </si>
  <si>
    <t>2020-06-03 20:07:45.0000000</t>
  </si>
  <si>
    <t>9bf3f024-dbae-4d09-9b10-170fa31634be</t>
  </si>
  <si>
    <t>1f6e9f8d-ef2c-40f1-8e04-9f7dadeb1b35</t>
  </si>
  <si>
    <t>27b367a2-f026-42be-81fc-437797448dda</t>
  </si>
  <si>
    <t>797e1aa0-07f5-4125-8bb8-20c9ffec2139</t>
  </si>
  <si>
    <t>3dec4d8c-8c82-49b0-9e77-6ac70e0cb73c</t>
  </si>
  <si>
    <t>ba14b505-9194-44e7-98a6-d2aac1d52211</t>
  </si>
  <si>
    <t>b0d7a4fd-689a-477e-8bc5-ef8863e9d684</t>
  </si>
  <si>
    <t>1ab12d97-2d84-4baf-a984-493f28584381</t>
  </si>
  <si>
    <t>33d96118-7670-404b-be96-982223819325</t>
  </si>
  <si>
    <t>ac9590c8-9066-4ec6-8f3d-bb1d17c9b787</t>
  </si>
  <si>
    <t>2020-05-27 17:19:42.0000000</t>
  </si>
  <si>
    <t>2020-01-16 21:37:51.0000000</t>
  </si>
  <si>
    <t>2020-04-08 12:11:46.0000000</t>
  </si>
  <si>
    <t>5bad2cef-67b6-4c35-bb0a-d49b5c04e717</t>
  </si>
  <si>
    <t>3aa874a6-3392-469e-a40d-3adf0f6f2e55</t>
  </si>
  <si>
    <t>a672582f-6888-4c7e-9ba4-256df015964d</t>
  </si>
  <si>
    <t>025c5e5c-8175-4440-a173-ecb7b41c129d</t>
  </si>
  <si>
    <t>e7e402e7-1733-4bb0-968f-1432007dcb6d</t>
  </si>
  <si>
    <t>fb8ba176-975f-4205-963f-6e83c7ec5151</t>
  </si>
  <si>
    <t>599a73ee-ba9f-48b1-bb02-9cdc05629a6c</t>
  </si>
  <si>
    <t>40daa531-dd51-4827-894e-567d52499637</t>
  </si>
  <si>
    <t>5ac90adc-f710-499e-80b7-fa798356caa3</t>
  </si>
  <si>
    <t>67eca365-6672-4f87-b01b-121008430873</t>
  </si>
  <si>
    <t>9f608ca9-dd39-4c67-9217-ba5315c611e2</t>
  </si>
  <si>
    <t>85cbb474-f6fa-4614-8f5a-ede44f9952a1</t>
  </si>
  <si>
    <t>bed63a06-9052-4e33-bfd6-2ef8a158bbe8</t>
  </si>
  <si>
    <t>bce21c8b-2a83-49ca-a162-b2b34da9f752</t>
  </si>
  <si>
    <t>2020-05-28 13:33:37.0000000</t>
  </si>
  <si>
    <t>b6767d32-e78a-4722-b17f-77f0c08a25c1</t>
  </si>
  <si>
    <t>2020-04-29 18:04:44.0000000</t>
  </si>
  <si>
    <t>2020-02-03 02:33:23.0000000</t>
  </si>
  <si>
    <t>400992dc-0a6c-4c78-9315-a6bd90f93210</t>
  </si>
  <si>
    <t>87c21a18-daaf-4936-b238-28f98f3bcd93</t>
  </si>
  <si>
    <t>461af009-1825-40ae-a716-4c211de87402</t>
  </si>
  <si>
    <t>beb09cd3-2004-4571-bbbd-0f258db1931d</t>
  </si>
  <si>
    <t>418a6803-64c0-42dd-bba5-748d02e0e9d6</t>
  </si>
  <si>
    <t>a3cb8d53-2b5e-4eaa-bbd8-a4345bb36160</t>
  </si>
  <si>
    <t>4e64aace-fa7e-47d1-a9ac-c2b50f3fae9f</t>
  </si>
  <si>
    <t>3bba3c4e-ff94-41c0-b46f-1a4894a5e781</t>
  </si>
  <si>
    <t>4ee8f2bb-873e-45d5-bde2-c361ccc76752</t>
  </si>
  <si>
    <t>a9e50b89-7674-43d2-83b1-aca0dbab8050</t>
  </si>
  <si>
    <t>8f544ef5-4557-4db5-b061-baa24a8e8077</t>
  </si>
  <si>
    <t>ffb6b6ef-1014-4b23-9821-011b67db7a74</t>
  </si>
  <si>
    <t>c91a7be9-5136-4fb0-aa1e-d0ea8829fd5d</t>
  </si>
  <si>
    <t>55435daa-5e91-4f65-bb3e-30c2487ee5dd</t>
  </si>
  <si>
    <t>fbe50c2e-2863-4689-b474-52e237f15dd0</t>
  </si>
  <si>
    <t>9d18b6a7-64d5-482f-a9d7-0a3e2df3789b</t>
  </si>
  <si>
    <t>a19919fa-cf3f-4b3a-b5fc-dd9933602fea</t>
  </si>
  <si>
    <t>21c9e3e0-a8f3-4165-bf7f-afcaeee86f7a</t>
  </si>
  <si>
    <t>2aa87751-3ff9-43e8-81b2-a489e7e8a306</t>
  </si>
  <si>
    <t>cb0bd597-a88b-469e-a38e-c8c99318a2de</t>
  </si>
  <si>
    <t>8ec83839-c889-448b-bed0-a58beaa573d0</t>
  </si>
  <si>
    <t>2892d7d7-089c-4e2b-825c-21e2b597bd24</t>
  </si>
  <si>
    <t>65acdbd6-2bc4-472b-9a72-a66604993299</t>
  </si>
  <si>
    <t>5a09e254-3992-4446-add7-b95156437630</t>
  </si>
  <si>
    <t>2020-02-07 15:24:17.0000000</t>
  </si>
  <si>
    <t>bc62775d-01ba-4724-b0ba-960460880ea0</t>
  </si>
  <si>
    <t>ee859f2f-7ed0-4cf4-ba64-b262e8e47b4c</t>
  </si>
  <si>
    <t>85d0fdb4-f6db-4ab8-8b9c-58c5f1b1c88a</t>
  </si>
  <si>
    <t>b3cada55-82b5-4585-9dcd-ea23e6214696</t>
  </si>
  <si>
    <t>59f320c9-f0e0-42bd-ab38-d461bfd31885</t>
  </si>
  <si>
    <t>2020-05-28 19:56:10.0000000</t>
  </si>
  <si>
    <t>b79ba163-e324-459a-8d85-489d39ffe9d9</t>
  </si>
  <si>
    <t>5a9345d4-fab0-4efa-8e4a-1119243d19ba</t>
  </si>
  <si>
    <t>92f864be-355d-43cb-9be2-4a804b37a7ac</t>
  </si>
  <si>
    <t>bfe45243-29bd-45dc-b62c-08e9542e4db1</t>
  </si>
  <si>
    <t>a0869ee3-d814-4eec-a6fc-2094d5373c41</t>
  </si>
  <si>
    <t>4b04ce06-6939-47af-afaf-a3b08a0c4b74</t>
  </si>
  <si>
    <t>c6759822-6fa6-4106-8541-422da70e5463</t>
  </si>
  <si>
    <t>cfb4ed68-444e-40a6-b20a-425160543538</t>
  </si>
  <si>
    <t>443df26f-a935-4a3f-b111-b323f8efc11d</t>
  </si>
  <si>
    <t>8b919bc2-3f13-41ac-ab9d-d24f37ba7c0c</t>
  </si>
  <si>
    <t>c9517616-3d1a-4f7e-bc32-62afc5370b8f</t>
  </si>
  <si>
    <t>2020-05-31 20:34:19.0000000</t>
  </si>
  <si>
    <t>76fc0051-0af2-4792-81a0-12a28d79ce59</t>
  </si>
  <si>
    <t>2020-06-03 15:02:48.0000000</t>
  </si>
  <si>
    <t>f191fa60-e8fb-4a87-98ba-c1ade52ca95a</t>
  </si>
  <si>
    <t>a2989211-7ee6-4a3d-b131-0af26cab3246</t>
  </si>
  <si>
    <t>db6ad06e-ab00-41a1-a5de-2e9dea7fc32c</t>
  </si>
  <si>
    <t>f7cbe0d7-339a-4c7d-b273-f455dc5cada9</t>
  </si>
  <si>
    <t>6a27b7b8-23fc-4008-a346-e2a3d7ae126a</t>
  </si>
  <si>
    <t>honduras</t>
  </si>
  <si>
    <t>50f51393-1065-4f65-b996-a714ba16c1a1</t>
  </si>
  <si>
    <t>e826a80d-3d8c-4cf9-8320-7c28d39e4266</t>
  </si>
  <si>
    <t>53c58b38-90c3-43b9-83f2-4ca7bb794a8c</t>
  </si>
  <si>
    <t>93f96518-52c9-4787-8ffc-9dee5d5e0978</t>
  </si>
  <si>
    <t>36f59ad5-b944-4b6e-80cd-f35d3bc3ff3f</t>
  </si>
  <si>
    <t>b7514d2e-0c63-4bae-b7a5-168af125f846</t>
  </si>
  <si>
    <t>2020-05-29 10:24:11.0000000</t>
  </si>
  <si>
    <t>aaa417cc-9b88-4cbc-8bdb-d1c8475b9ee9</t>
  </si>
  <si>
    <t>1d7e4559-e6dd-422b-b8e3-8263569970d7</t>
  </si>
  <si>
    <t>2020-05-29 08:17:37.0000000</t>
  </si>
  <si>
    <t>6b678939-f66b-4af9-b7b2-28363971201e</t>
  </si>
  <si>
    <t>c1808190-a1e5-4f54-a6c4-7f60d6dd71c2</t>
  </si>
  <si>
    <t>2020-05-29 10:54:04.0000000</t>
  </si>
  <si>
    <t>1b411647-15e9-41e6-ab3b-fdd84647e77b</t>
  </si>
  <si>
    <t>17953d98-0d11-420f-b32c-ee13428e1322</t>
  </si>
  <si>
    <t>2fd369f8-4b06-45b9-8a66-9826dcb139a8</t>
  </si>
  <si>
    <t>9035449c-0cfb-4a6f-8a9d-859b8df1049e</t>
  </si>
  <si>
    <t>afddb016-1c93-4015-b00c-cbbb4e1be829</t>
  </si>
  <si>
    <t>2020-06-03 10:11:38.0000000</t>
  </si>
  <si>
    <t>d643dd2d-7064-4e42-8bb0-4b828615b577</t>
  </si>
  <si>
    <t>520c37e2-06ed-4559-8300-1c1776d8080c</t>
  </si>
  <si>
    <t>2020-05-29 13:53:14.0000000</t>
  </si>
  <si>
    <t>481f2eb2-cd39-4d6d-b41b-df55458c00da</t>
  </si>
  <si>
    <t>2d89272a-3a2c-40ea-9f73-b37281f84d71</t>
  </si>
  <si>
    <t>55ce106e-3c8a-4e20-8bfa-cdbb05c9b4c2</t>
  </si>
  <si>
    <t>8185c54e-3956-4451-8574-75f7e1d09a2c</t>
  </si>
  <si>
    <t>11bdd2cd-0bbd-4680-9841-32dac88c55e4</t>
  </si>
  <si>
    <t>79bc718e-3938-4d10-8c75-492940b17f1e</t>
  </si>
  <si>
    <t>3e0b46cb-d66c-42d0-9728-469fd440a932</t>
  </si>
  <si>
    <t>4bfebba0-7143-45fa-9a69-6a18f532d8cc</t>
  </si>
  <si>
    <t>31f8d194-d546-4ab5-b8b4-493ddb859355</t>
  </si>
  <si>
    <t>7147fa14-e544-4519-8f3c-4171ffe440b3</t>
  </si>
  <si>
    <t>2020-03-02 18:34:58.0000000</t>
  </si>
  <si>
    <t>af87957d-c62b-4ac0-87f8-6cc69194e1bb</t>
  </si>
  <si>
    <t>16d360df-d41b-46ac-ac66-7958714487ba</t>
  </si>
  <si>
    <t>d0a46d19-cc63-407f-832b-6223210f71a8</t>
  </si>
  <si>
    <t>d3d373b4-dcb6-4a67-86dd-a5c50fb840ec</t>
  </si>
  <si>
    <t>6f5d8be5-d99c-4430-b9f6-24c801e359bd</t>
  </si>
  <si>
    <t>869c680f-82ba-44d6-a280-1b44468b9577</t>
  </si>
  <si>
    <t>bb800d57-199c-40a1-b4d6-7f0bcae36c5e</t>
  </si>
  <si>
    <t>b53ea1ec-9a67-43e2-a98f-9016912bf44a</t>
  </si>
  <si>
    <t>50fa0911-9828-4f3b-9cb7-fcc95745478d</t>
  </si>
  <si>
    <t>9abe75a9-e4a6-4259-9ad7-846b130ed5fc</t>
  </si>
  <si>
    <t>2020-06-01 18:30:34.0000000</t>
  </si>
  <si>
    <t>6efe9a93-5eba-444b-9db5-224df239652e</t>
  </si>
  <si>
    <t>69217c17-d0f2-4105-8e56-2112611a8cdb</t>
  </si>
  <si>
    <t>a13e4583-183b-463a-8f77-0bddeaa7b5b5</t>
  </si>
  <si>
    <t>16cb020b-72c6-4c05-822e-4849d66ea3a0</t>
  </si>
  <si>
    <t>a4914683-a0a7-4d2c-8eca-96fc53b76761</t>
  </si>
  <si>
    <t>f828e3df-6881-4b97-955a-121c1b0fd419</t>
  </si>
  <si>
    <t>e3ba3ee5-81d7-4c6e-9e6a-0e8bc4f13bec</t>
  </si>
  <si>
    <t>12086681-5ddd-43a6-a8f4-947b53c243a8</t>
  </si>
  <si>
    <t>3e530774-2620-4989-93b0-aef91ab0d574</t>
  </si>
  <si>
    <t>e8a43232-020f-4253-9b4f-fbf265eb239b</t>
  </si>
  <si>
    <t>2020-04-21 13:44:57.0000000</t>
  </si>
  <si>
    <t>b51f6dbd-04c7-43a3-8af0-8d964cc73f07</t>
  </si>
  <si>
    <t>2020-06-03 00:12:47.0000000</t>
  </si>
  <si>
    <t>09f1e901-3b9a-4b4f-870e-ce78efd2a9f7</t>
  </si>
  <si>
    <t>a800b610-c4cc-4c5b-9ee1-45fc5ecbf03c</t>
  </si>
  <si>
    <t>4de46771-4465-425f-a3ce-2bc9dcbd314d</t>
  </si>
  <si>
    <t>guyana</t>
  </si>
  <si>
    <t>0518b53a-e40f-4c50-ad6c-ac326cdc4b66</t>
  </si>
  <si>
    <t>691b0f8c-83bf-4d1f-9afa-9466c38fc902</t>
  </si>
  <si>
    <t>60748a03-8154-4b71-96fd-766cba9c74d3</t>
  </si>
  <si>
    <t>2020-05-31 22:49:56.0000000</t>
  </si>
  <si>
    <t>00c0244e-96eb-4088-b17a-2df9022faaa7</t>
  </si>
  <si>
    <t>f5d06538-1253-4f53-a165-b2897cf0e91b</t>
  </si>
  <si>
    <t>2020-03-16 14:49:57.0000000</t>
  </si>
  <si>
    <t>2020-02-20 00:26:19.0000000</t>
  </si>
  <si>
    <t>2020-01-08 05:01:27.0000000</t>
  </si>
  <si>
    <t>2020-01-23 23:19:37.0000000</t>
  </si>
  <si>
    <t>2020-02-04 20:49:33.0000000</t>
  </si>
  <si>
    <t>2020-03-25 14:00:13.0000000</t>
  </si>
  <si>
    <t>2020-03-27 11:40:39.0000000</t>
  </si>
  <si>
    <t>2020-05-20 11:37:32.0000000</t>
  </si>
  <si>
    <t>2020-01-23 20:56:01.0000000</t>
  </si>
  <si>
    <t>2020-03-06 14:35:10.0000000</t>
  </si>
  <si>
    <t>2020-05-27 20:38:14.0000000</t>
  </si>
  <si>
    <t>2020-05-12 07:19:21.0000000</t>
  </si>
  <si>
    <t>2020-05-04 09:25:44.0000000</t>
  </si>
  <si>
    <t>2020-03-03 18:41:48.0000000</t>
  </si>
  <si>
    <t>31de2784-6fde-4547-8cf0-48f32ac68aea</t>
  </si>
  <si>
    <t>2020-03-24 13:47:39.0000000</t>
  </si>
  <si>
    <t>2020-01-31 11:21:41.0000000</t>
  </si>
  <si>
    <t>2020-03-19 15:36:11.0000000</t>
  </si>
  <si>
    <t>2020-04-19 21:17:13.0000000</t>
  </si>
  <si>
    <t>2020-01-08 20:55:34.0000000</t>
  </si>
  <si>
    <t>2020-01-29 12:02:15.0000000</t>
  </si>
  <si>
    <t>2020-03-05 16:14:45.0000000</t>
  </si>
  <si>
    <t>7a0e8da6-c27c-4394-b1dc-05d02f459180</t>
  </si>
  <si>
    <t>2020-03-20 15:12:31.0000000</t>
  </si>
  <si>
    <t>2020-03-02 12:46:18.0000000</t>
  </si>
  <si>
    <t>2020-05-04 10:52:22.0000000</t>
  </si>
  <si>
    <t>2020-04-14 08:24:37.0000000</t>
  </si>
  <si>
    <t>2020-02-26 07:23:45.0000000</t>
  </si>
  <si>
    <t>2020-02-25 16:44:23.0000000</t>
  </si>
  <si>
    <t>2020-02-26 11:04:29.0000000</t>
  </si>
  <si>
    <t>2020-02-28 17:05:05.0000000</t>
  </si>
  <si>
    <t>2020-02-27 23:26:11.0000000</t>
  </si>
  <si>
    <t>2020-02-25 22:11:20.0000000</t>
  </si>
  <si>
    <t>2020-03-26 13:58:10.0000000</t>
  </si>
  <si>
    <t>2020-03-09 09:09:37.0000000</t>
  </si>
  <si>
    <t>2020-03-17 15:27:10.0000000</t>
  </si>
  <si>
    <t>2020-03-02 14:12:41.0000000</t>
  </si>
  <si>
    <t>2020-02-28 13:55:28.0000000</t>
  </si>
  <si>
    <t>2020-02-26 19:50:17.0000000</t>
  </si>
  <si>
    <t>2020-03-05 12:24:59.0000000</t>
  </si>
  <si>
    <t>2020-02-27 10:15:32.0000000</t>
  </si>
  <si>
    <t>2020-02-28 08:11:10.0000000</t>
  </si>
  <si>
    <t>2020-05-22 13:08:01.0000000</t>
  </si>
  <si>
    <t>2020-03-18 20:11:22.0000000</t>
  </si>
  <si>
    <t>2020-02-27 12:52:57.0000000</t>
  </si>
  <si>
    <t>2020-02-27 13:15:29.0000000</t>
  </si>
  <si>
    <t>2020-02-28 09:52:04.0000000</t>
  </si>
  <si>
    <t>2020-03-05 12:13:26.0000000</t>
  </si>
  <si>
    <t>2020-03-13 12:48:12.0000000</t>
  </si>
  <si>
    <t>2020-02-28 13:06:43.0000000</t>
  </si>
  <si>
    <t>2020-04-16 21:34:30.0000000</t>
  </si>
  <si>
    <t>2020-04-17 20:18:00.0000000</t>
  </si>
  <si>
    <t>2020-04-27 14:39:05.0000000</t>
  </si>
  <si>
    <t>2020-03-03 19:20:00.0000000</t>
  </si>
  <si>
    <t>2020-03-03 17:38:33.0000000</t>
  </si>
  <si>
    <t>el salvador</t>
  </si>
  <si>
    <t>2020-04-24 00:46:03.0000000</t>
  </si>
  <si>
    <t>2020-02-28 15:43:34.0000000</t>
  </si>
  <si>
    <t>2020-05-07 18:42:41.0000000</t>
  </si>
  <si>
    <t>2020-02-28 16:24:09.0000000</t>
  </si>
  <si>
    <t>2020-02-28 18:25:15.0000000</t>
  </si>
  <si>
    <t>2020-03-06 20:30:42.0000000</t>
  </si>
  <si>
    <t>2020-02-28 15:07:32.0000000</t>
  </si>
  <si>
    <t>2020-02-28 17:07:26.0000000</t>
  </si>
  <si>
    <t>2020-03-05 10:34:25.0000000</t>
  </si>
  <si>
    <t>2020-03-25 16:01:27.0000000</t>
  </si>
  <si>
    <t>2020-03-11 14:54:40.0000000</t>
  </si>
  <si>
    <t>2020-02-28 18:55:18.0000000</t>
  </si>
  <si>
    <t>2020-03-02 21:05:06.0000000</t>
  </si>
  <si>
    <t>2020-03-04 22:20:16.0000000</t>
  </si>
  <si>
    <t>2020-02-14 16:53:56.0000000</t>
  </si>
  <si>
    <t>2020-03-10 18:15:43.0000000</t>
  </si>
  <si>
    <t>2020-03-09 18:46:17.0000000</t>
  </si>
  <si>
    <t>2020-03-05 08:23:46.0000000</t>
  </si>
  <si>
    <t>e5175410-97f9-4af6-ad49-b679bbe69a10</t>
  </si>
  <si>
    <t>2020-05-28 11:50:20.0000000</t>
  </si>
  <si>
    <t>2020-03-02 04:41:32.0000000</t>
  </si>
  <si>
    <t>2020-03-02 07:36:09.0000000</t>
  </si>
  <si>
    <t>2020-03-02 14:32:00.0000000</t>
  </si>
  <si>
    <t>2020-03-03 11:50:30.0000000</t>
  </si>
  <si>
    <t>2020-03-12 15:41:23.0000000</t>
  </si>
  <si>
    <t>2020-03-16 20:20:24.0000000</t>
  </si>
  <si>
    <t>2020-04-02 21:48:23.0000000</t>
  </si>
  <si>
    <t>cayman islands</t>
  </si>
  <si>
    <t>2020-03-09 15:47:59.0000000</t>
  </si>
  <si>
    <t>senegal</t>
  </si>
  <si>
    <t>2020-03-02 22:37:45.0000000</t>
  </si>
  <si>
    <t>2020-03-31 18:50:28.0000000</t>
  </si>
  <si>
    <t>bangladesh</t>
  </si>
  <si>
    <t>2020-03-13 05:57:22.0000000</t>
  </si>
  <si>
    <t>2020-03-20 12:59:44.0000000</t>
  </si>
  <si>
    <t>2020-03-05 11:26:42.0000000</t>
  </si>
  <si>
    <t>2020-03-30 08:22:34.0000000</t>
  </si>
  <si>
    <t>armenia</t>
  </si>
  <si>
    <t>2020-03-05 01:40:32.0000000</t>
  </si>
  <si>
    <t>2020-03-11 08:21:57.0000000</t>
  </si>
  <si>
    <t>2020-03-04 12:59:21.0000000</t>
  </si>
  <si>
    <t>2020-03-13 15:10:34.0000000</t>
  </si>
  <si>
    <t>2020-03-23 14:22:18.0000000</t>
  </si>
  <si>
    <t>2020-04-27 23:14:30.0000000</t>
  </si>
  <si>
    <t>2020-03-06 14:54:29.0000000</t>
  </si>
  <si>
    <t>2020-03-05 19:55:19.0000000</t>
  </si>
  <si>
    <t>2020-03-06 01:18:08.0000000</t>
  </si>
  <si>
    <t>2020-03-04 05:54:14.0000000</t>
  </si>
  <si>
    <t>2020-03-17 17:26:08.0000000</t>
  </si>
  <si>
    <t>2020-05-19 11:08:38.0000000</t>
  </si>
  <si>
    <t>2020-03-04 16:10:28.0000000</t>
  </si>
  <si>
    <t>2020-03-04 14:41:25.0000000</t>
  </si>
  <si>
    <t>2020-04-22 23:07:56.0000000</t>
  </si>
  <si>
    <t>2020-03-25 08:18:43.0000000</t>
  </si>
  <si>
    <t>2020-03-04 15:05:42.0000000</t>
  </si>
  <si>
    <t>2020-03-04 19:17:56.0000000</t>
  </si>
  <si>
    <t>2020-03-05 19:28:33.0000000</t>
  </si>
  <si>
    <t>2020-03-09 15:37:29.0000000</t>
  </si>
  <si>
    <t>2020-03-06 16:52:12.0000000</t>
  </si>
  <si>
    <t>2020-03-09 15:39:37.0000000</t>
  </si>
  <si>
    <t>2020-03-05 20:56:48.0000000</t>
  </si>
  <si>
    <t>2020-03-11 12:39:24.0000000</t>
  </si>
  <si>
    <t>2020-03-09 14:25:48.0000000</t>
  </si>
  <si>
    <t>2020-03-05 07:43:19.0000000</t>
  </si>
  <si>
    <t>2020-03-06 12:32:43.0000000</t>
  </si>
  <si>
    <t>2020-02-03 19:04:55.0000000</t>
  </si>
  <si>
    <t>2020-03-05 14:27:31.0000000</t>
  </si>
  <si>
    <t>2020-03-15 15:16:55.0000000</t>
  </si>
  <si>
    <t>2020-03-13 12:47:06.0000000</t>
  </si>
  <si>
    <t>2020-03-05 15:10:43.0000000</t>
  </si>
  <si>
    <t>2020-03-10 13:27:59.0000000</t>
  </si>
  <si>
    <t>2020-03-11 13:40:08.0000000</t>
  </si>
  <si>
    <t>2020-03-30 17:49:08.0000000</t>
  </si>
  <si>
    <t>greenland</t>
  </si>
  <si>
    <t>2020-03-09 08:20:01.0000000</t>
  </si>
  <si>
    <t>2020-03-10 00:29:24.0000000</t>
  </si>
  <si>
    <t>2020-03-18 13:28:43.0000000</t>
  </si>
  <si>
    <t>2020-03-25 21:16:21.0000000</t>
  </si>
  <si>
    <t>antigua and barbuda</t>
  </si>
  <si>
    <t>2020-03-06 11:27:07.0000000</t>
  </si>
  <si>
    <t>2020-03-06 15:35:56.0000000</t>
  </si>
  <si>
    <t>2020-03-19 13:43:07.0000000</t>
  </si>
  <si>
    <t>2020-03-20 08:45:52.0000000</t>
  </si>
  <si>
    <t>2020-03-17 15:20:30.0000000</t>
  </si>
  <si>
    <t>2020-03-06 20:08:00.0000000</t>
  </si>
  <si>
    <t>2020-03-26 23:27:03.0000000</t>
  </si>
  <si>
    <t>2020-04-20 19:31:56.0000000</t>
  </si>
  <si>
    <t>2020-03-22 15:19:29.0000000</t>
  </si>
  <si>
    <t>2020-03-13 20:53:23.0000000</t>
  </si>
  <si>
    <t>2020-04-06 15:53:57.0000000</t>
  </si>
  <si>
    <t>2020-04-03 12:47:24.0000000</t>
  </si>
  <si>
    <t>2020-03-09 19:15:00.0000000</t>
  </si>
  <si>
    <t>2020-03-11 16:03:02.0000000</t>
  </si>
  <si>
    <t>2020-03-12 15:41:14.0000000</t>
  </si>
  <si>
    <t>2020-03-11 14:15:22.0000000</t>
  </si>
  <si>
    <t>2020-03-20 14:20:02.0000000</t>
  </si>
  <si>
    <t>2020-03-11 01:42:45.0000000</t>
  </si>
  <si>
    <t>2020-03-10 08:13:45.0000000</t>
  </si>
  <si>
    <t>2020-05-04 08:57:36.0000000</t>
  </si>
  <si>
    <t>2020-04-17 13:39:14.0000000</t>
  </si>
  <si>
    <t>2020-02-03 14:03:03.0000000</t>
  </si>
  <si>
    <t>2020-03-10 13:48:20.0000000</t>
  </si>
  <si>
    <t>2020-03-11 10:33:19.0000000</t>
  </si>
  <si>
    <t>2020-03-19 16:44:53.0000000</t>
  </si>
  <si>
    <t>2020-03-11 22:12:30.0000000</t>
  </si>
  <si>
    <t>2020-03-10 01:01:16.0000000</t>
  </si>
  <si>
    <t>2020-03-12 09:23:00.0000000</t>
  </si>
  <si>
    <t>2020-03-10 07:23:16.0000000</t>
  </si>
  <si>
    <t>2020-02-24 18:54:16.0000000</t>
  </si>
  <si>
    <t>2020-04-01 08:26:13.0000000</t>
  </si>
  <si>
    <t>2020-03-12 11:14:07.0000000</t>
  </si>
  <si>
    <t>2020-03-10 10:48:13.0000000</t>
  </si>
  <si>
    <t>2020-03-10 10:41:44.0000000</t>
  </si>
  <si>
    <t>2020-03-17 15:53:37.0000000</t>
  </si>
  <si>
    <t>2020-04-07 16:59:56.0000000</t>
  </si>
  <si>
    <t>2020-03-18 18:36:24.0000000</t>
  </si>
  <si>
    <t>2020-03-11 12:55:01.0000000</t>
  </si>
  <si>
    <t>2020-03-11 09:48:48.0000000</t>
  </si>
  <si>
    <t>2020-04-06 20:05:07.0000000</t>
  </si>
  <si>
    <t>2020-03-12 08:05:42.0000000</t>
  </si>
  <si>
    <t>2020-03-11 16:44:19.0000000</t>
  </si>
  <si>
    <t>2020-03-23 03:51:51.0000000</t>
  </si>
  <si>
    <t>2020-03-17 08:31:33.0000000</t>
  </si>
  <si>
    <t>2020-03-26 16:08:47.0000000</t>
  </si>
  <si>
    <t>2020-03-11 14:12:48.0000000</t>
  </si>
  <si>
    <t>2020-04-13 19:35:16.0000000</t>
  </si>
  <si>
    <t>2020-05-20 10:49:03.0000000</t>
  </si>
  <si>
    <t>2020-03-11 18:18:08.0000000</t>
  </si>
  <si>
    <t>2020-01-16 12:33:47.0000000</t>
  </si>
  <si>
    <t>2020-03-23 12:23:07.0000000</t>
  </si>
  <si>
    <t>2020-03-12 20:39:56.0000000</t>
  </si>
  <si>
    <t>2020-03-16 13:58:40.0000000</t>
  </si>
  <si>
    <t>2020-03-13 09:08:06.0000000</t>
  </si>
  <si>
    <t>2020-02-11 23:36:16.0000000</t>
  </si>
  <si>
    <t>2020-03-17 19:27:14.0000000</t>
  </si>
  <si>
    <t>2020-03-02 15:54:05.0000000</t>
  </si>
  <si>
    <t>2020-04-01 16:01:09.0000000</t>
  </si>
  <si>
    <t>2020-03-13 01:44:55.0000000</t>
  </si>
  <si>
    <t>2020-03-13 14:20:27.0000000</t>
  </si>
  <si>
    <t>2020-03-30 19:20:36.0000000</t>
  </si>
  <si>
    <t>2020-03-20 17:03:11.0000000</t>
  </si>
  <si>
    <t>2020-04-02 04:47:06.0000000</t>
  </si>
  <si>
    <t>2020-06-01 15:24:26.0000000</t>
  </si>
  <si>
    <t>2020-03-20 12:42:11.0000000</t>
  </si>
  <si>
    <t>2020-01-07 08:09:37.0000000</t>
  </si>
  <si>
    <t>2020-03-18 14:11:17.0000000</t>
  </si>
  <si>
    <t>2020-03-18 02:48:25.0000000</t>
  </si>
  <si>
    <t>2020-03-14 03:19:43.0000000</t>
  </si>
  <si>
    <t>2020-03-17 12:07:00.0000000</t>
  </si>
  <si>
    <t>2020-03-18 20:42:26.0000000</t>
  </si>
  <si>
    <t>2020-03-15 05:56:06.0000000</t>
  </si>
  <si>
    <t>2020-03-20 17:38:14.0000000</t>
  </si>
  <si>
    <t>2020-05-26 16:37:19.0000000</t>
  </si>
  <si>
    <t>2020-03-19 13:20:07.0000000</t>
  </si>
  <si>
    <t>2020-04-07 12:54:22.0000000</t>
  </si>
  <si>
    <t>2020-01-17 08:35:44.0000000</t>
  </si>
  <si>
    <t>2020-03-18 22:08:50.0000000</t>
  </si>
  <si>
    <t>2020-03-15 22:40:34.0000000</t>
  </si>
  <si>
    <t>2020-03-16 05:37:55.0000000</t>
  </si>
  <si>
    <t>2020-03-17 10:35:44.0000000</t>
  </si>
  <si>
    <t>2020-03-18 13:00:48.0000000</t>
  </si>
  <si>
    <t>2020-02-21 19:51:12.0000000</t>
  </si>
  <si>
    <t>2020-03-20 13:26:52.0000000</t>
  </si>
  <si>
    <t>2020-03-20 15:52:27.0000000</t>
  </si>
  <si>
    <t>2020-03-16 20:01:11.0000000</t>
  </si>
  <si>
    <t>2020-01-28 11:11:15.0000000</t>
  </si>
  <si>
    <t>panama</t>
  </si>
  <si>
    <t>2020-03-17 10:32:35.0000000</t>
  </si>
  <si>
    <t>2020-03-19 01:06:30.0000000</t>
  </si>
  <si>
    <t>2020-03-17 10:36:48.0000000</t>
  </si>
  <si>
    <t>2020-05-18 09:36:18.0000000</t>
  </si>
  <si>
    <t>2020-03-17 15:47:07.0000000</t>
  </si>
  <si>
    <t>2020-03-18 08:46:05.0000000</t>
  </si>
  <si>
    <t>puerto rico</t>
  </si>
  <si>
    <t>2020-03-17 15:05:32.0000000</t>
  </si>
  <si>
    <t>2020-05-19 22:58:15.0000000</t>
  </si>
  <si>
    <t>2020-01-05 06:02:12.0000000</t>
  </si>
  <si>
    <t>2020-01-22 13:35:30.0000000</t>
  </si>
  <si>
    <t>2020-01-21 19:10:58.0000000</t>
  </si>
  <si>
    <t>palestinian territories</t>
  </si>
  <si>
    <t>2020-02-28 18:08:58.0000000</t>
  </si>
  <si>
    <t>2020-01-02 09:46:17.0000000</t>
  </si>
  <si>
    <t>2020-01-02 14:54:59.0000000</t>
  </si>
  <si>
    <t>2020-03-10 08:17:14.0000000</t>
  </si>
  <si>
    <t>2020-01-03 01:39:50.0000000</t>
  </si>
  <si>
    <t>2020-01-03 14:12:38.0000000</t>
  </si>
  <si>
    <t>2020-04-04 23:15:39.0000000</t>
  </si>
  <si>
    <t>2020-03-19 17:17:30.0000000</t>
  </si>
  <si>
    <t>2020-03-19 21:41:37.0000000</t>
  </si>
  <si>
    <t>2020-03-25 09:16:02.0000000</t>
  </si>
  <si>
    <t>2020-03-24 19:57:58.0000000</t>
  </si>
  <si>
    <t>2020-01-14 01:02:13.0000000</t>
  </si>
  <si>
    <t>2020-01-03 02:59:30.0000000</t>
  </si>
  <si>
    <t>2020-01-07 03:02:15.0000000</t>
  </si>
  <si>
    <t>2020-01-07 09:27:14.0000000</t>
  </si>
  <si>
    <t>2020-03-04 13:55:30.0000000</t>
  </si>
  <si>
    <t>2020-01-03 14:22:43.0000000</t>
  </si>
  <si>
    <t>2020-01-24 15:10:41.0000000</t>
  </si>
  <si>
    <t>2020-05-05 13:23:40.0000000</t>
  </si>
  <si>
    <t>2020-03-26 13:26:42.0000000</t>
  </si>
  <si>
    <t>2020-04-20 10:32:53.0000000</t>
  </si>
  <si>
    <t>2020-04-01 15:08:04.0000000</t>
  </si>
  <si>
    <t>2020-03-18 16:15:53.0000000</t>
  </si>
  <si>
    <t>2020-01-09 15:51:22.0000000</t>
  </si>
  <si>
    <t>2020-01-19 23:37:31.0000000</t>
  </si>
  <si>
    <t>2020-01-04 13:09:50.0000000</t>
  </si>
  <si>
    <t>2020-01-04 19:16:27.0000000</t>
  </si>
  <si>
    <t>2020-05-23 20:12:32.0000000</t>
  </si>
  <si>
    <t>2020-03-18 20:40:43.0000000</t>
  </si>
  <si>
    <t>2020-03-26 15:34:49.0000000</t>
  </si>
  <si>
    <t>djibouti</t>
  </si>
  <si>
    <t>2020-03-19 09:35:53.0000000</t>
  </si>
  <si>
    <t>2020-03-20 12:34:17.0000000</t>
  </si>
  <si>
    <t>2020-04-01 23:17:28.0000000</t>
  </si>
  <si>
    <t>2020-03-19 09:46:43.0000000</t>
  </si>
  <si>
    <t>2020-01-29 09:10:45.0000000</t>
  </si>
  <si>
    <t>2020-03-05 15:48:27.0000000</t>
  </si>
  <si>
    <t>2020-01-07 19:47:21.0000000</t>
  </si>
  <si>
    <t>e7a3c481-7092-4613-94ec-d4197451f1e3</t>
  </si>
  <si>
    <t>2020-01-14 16:26:28.0000000</t>
  </si>
  <si>
    <t>2020-01-16 14:28:53.0000000</t>
  </si>
  <si>
    <t>2020-01-07 16:05:03.0000000</t>
  </si>
  <si>
    <t>2020-01-20 16:57:25.0000000</t>
  </si>
  <si>
    <t>2020-01-08 05:04:17.0000000</t>
  </si>
  <si>
    <t>2020-03-20 09:10:33.0000000</t>
  </si>
  <si>
    <t>2020-04-01 07:47:25.0000000</t>
  </si>
  <si>
    <t>2020-03-31 13:54:25.0000000</t>
  </si>
  <si>
    <t>2020-04-10 16:51:52.0000000</t>
  </si>
  <si>
    <t>2020-03-30 19:06:27.0000000</t>
  </si>
  <si>
    <t>2020-03-24 16:13:37.0000000</t>
  </si>
  <si>
    <t>2020-03-20 12:07:38.0000000</t>
  </si>
  <si>
    <t>2020-03-20 14:21:21.0000000</t>
  </si>
  <si>
    <t>2020-03-23 09:16:02.0000000</t>
  </si>
  <si>
    <t>2020-03-20 12:38:55.0000000</t>
  </si>
  <si>
    <t>2020-03-25 22:38:42.0000000</t>
  </si>
  <si>
    <t>2020-01-16 16:45:49.0000000</t>
  </si>
  <si>
    <t>2020-01-23 22:07:10.0000000</t>
  </si>
  <si>
    <t>2020-01-23 18:49:24.0000000</t>
  </si>
  <si>
    <t>2020-01-08 11:39:25.0000000</t>
  </si>
  <si>
    <t>2020-01-07 16:20:28.0000000</t>
  </si>
  <si>
    <t>2020-02-03 11:50:49.0000000</t>
  </si>
  <si>
    <t>2020-01-07 17:32:54.0000000</t>
  </si>
  <si>
    <t>2020-01-08 13:56:55.0000000</t>
  </si>
  <si>
    <t>2020-03-23 22:52:23.0000000</t>
  </si>
  <si>
    <t>d63e2f59-14bb-4560-be4f-c50cbdded23b</t>
  </si>
  <si>
    <t>2020-01-24 16:55:22.0000000</t>
  </si>
  <si>
    <t>2020-01-25 00:40:17.0000000</t>
  </si>
  <si>
    <t>2020-01-27 14:46:36.0000000</t>
  </si>
  <si>
    <t>2020-01-08 18:42:22.0000000</t>
  </si>
  <si>
    <t>2020-01-14 17:27:13.0000000</t>
  </si>
  <si>
    <t>2020-02-04 10:44:50.0000000</t>
  </si>
  <si>
    <t>2020-02-14 14:23:33.0000000</t>
  </si>
  <si>
    <t>2020-03-06 08:20:01.0000000</t>
  </si>
  <si>
    <t>macedonia</t>
  </si>
  <si>
    <t>2020-03-31 14:41:07.0000000</t>
  </si>
  <si>
    <t>2020-04-06 15:24:02.0000000</t>
  </si>
  <si>
    <t>2020-03-30 19:55:54.0000000</t>
  </si>
  <si>
    <t>2020-02-04 11:45:47.0000000</t>
  </si>
  <si>
    <t>2020-02-03 18:35:02.0000000</t>
  </si>
  <si>
    <t>2020-02-03 23:41:19.0000000</t>
  </si>
  <si>
    <t>2020-03-31 13:50:05.0000000</t>
  </si>
  <si>
    <t>2020-02-13 09:44:31.0000000</t>
  </si>
  <si>
    <t>2020-03-19 10:51:02.0000000</t>
  </si>
  <si>
    <t>2020-02-04 14:00:28.0000000</t>
  </si>
  <si>
    <t>2020-02-04 10:36:58.0000000</t>
  </si>
  <si>
    <t>2020-02-11 15:46:46.0000000</t>
  </si>
  <si>
    <t>2020-02-04 14:28:04.0000000</t>
  </si>
  <si>
    <t>2020-02-05 18:20:38.0000000</t>
  </si>
  <si>
    <t>2020-02-28 14:54:24.0000000</t>
  </si>
  <si>
    <t>2020-02-04 17:20:11.0000000</t>
  </si>
  <si>
    <t>2020-02-04 17:15:19.0000000</t>
  </si>
  <si>
    <t>2020-02-12 13:19:00.0000000</t>
  </si>
  <si>
    <t>2020-03-22 14:36:28.0000000</t>
  </si>
  <si>
    <t>2020-01-26 18:14:34.0000000</t>
  </si>
  <si>
    <t>2020-01-29 21:52:22.0000000</t>
  </si>
  <si>
    <t>2020-02-05 14:25:11.0000000</t>
  </si>
  <si>
    <t>2020-04-09 06:39:54.0000000</t>
  </si>
  <si>
    <t>2020-02-14 06:46:47.0000000</t>
  </si>
  <si>
    <t>2020-02-05 10:11:32.0000000</t>
  </si>
  <si>
    <t>tanzania, united republic of</t>
  </si>
  <si>
    <t>2020-02-05 13:01:34.0000000</t>
  </si>
  <si>
    <t>2020-02-27 21:05:47.0000000</t>
  </si>
  <si>
    <t>2020-02-05 17:00:15.0000000</t>
  </si>
  <si>
    <t>2020-03-31 11:28:29.0000000</t>
  </si>
  <si>
    <t>2020-02-05 15:13:30.0000000</t>
  </si>
  <si>
    <t>2020-02-05 15:32:25.0000000</t>
  </si>
  <si>
    <t>2020-03-22 21:15:36.0000000</t>
  </si>
  <si>
    <t>2020-03-28 08:44:31.0000000</t>
  </si>
  <si>
    <t>2020-03-23 13:50:17.0000000</t>
  </si>
  <si>
    <t>2020-03-23 10:48:49.0000000</t>
  </si>
  <si>
    <t>2020-01-29 19:29:56.0000000</t>
  </si>
  <si>
    <t>2020-02-03 16:13:17.0000000</t>
  </si>
  <si>
    <t>2020-03-19 12:18:56.0000000</t>
  </si>
  <si>
    <t>2020-04-06 07:08:58.0000000</t>
  </si>
  <si>
    <t>2020-02-11 09:14:45.0000000</t>
  </si>
  <si>
    <t>2020-02-06 16:01:18.0000000</t>
  </si>
  <si>
    <t>2020-03-09 15:22:28.0000000</t>
  </si>
  <si>
    <t>2020-02-24 19:19:09.0000000</t>
  </si>
  <si>
    <t>2020-02-20 22:49:41.0000000</t>
  </si>
  <si>
    <t>2020-03-24 10:06:31.0000000</t>
  </si>
  <si>
    <t>2020-03-24 09:13:52.0000000</t>
  </si>
  <si>
    <t>2020-03-24 11:42:35.0000000</t>
  </si>
  <si>
    <t>2020-03-24 15:00:15.0000000</t>
  </si>
  <si>
    <t>2020-03-25 11:24:33.0000000</t>
  </si>
  <si>
    <t>2020-04-24 07:44:01.0000000</t>
  </si>
  <si>
    <t>2020-03-23 16:01:25.0000000</t>
  </si>
  <si>
    <t>2020-04-01 00:26:45.0000000</t>
  </si>
  <si>
    <t>2020-01-28 13:21:16.0000000</t>
  </si>
  <si>
    <t>2020-01-28 07:57:50.0000000</t>
  </si>
  <si>
    <t>2020-02-10 11:08:22.0000000</t>
  </si>
  <si>
    <t>ethiopia</t>
  </si>
  <si>
    <t>2020-02-10 18:45:36.0000000</t>
  </si>
  <si>
    <t>2020-02-06 17:12:59.0000000</t>
  </si>
  <si>
    <t>2020-02-17 16:23:03.0000000</t>
  </si>
  <si>
    <t>2020-02-06 17:02:56.0000000</t>
  </si>
  <si>
    <t>2020-02-11 09:07:54.0000000</t>
  </si>
  <si>
    <t>2020-02-07 13:05:56.0000000</t>
  </si>
  <si>
    <t>2020-02-07 10:36:25.0000000</t>
  </si>
  <si>
    <t>2020-02-10 14:16:07.0000000</t>
  </si>
  <si>
    <t>2020-02-12 04:01:31.0000000</t>
  </si>
  <si>
    <t>2020-02-10 20:03:42.0000000</t>
  </si>
  <si>
    <t>2020-02-07 16:01:21.0000000</t>
  </si>
  <si>
    <t>2020-02-07 07:10:08.0000000</t>
  </si>
  <si>
    <t>2020-02-10 01:52:31.0000000</t>
  </si>
  <si>
    <t>2020-02-23 23:24:41.0000000</t>
  </si>
  <si>
    <t>2020-01-10 14:19:41.0000000</t>
  </si>
  <si>
    <t>2020-02-07 07:27:19.0000000</t>
  </si>
  <si>
    <t>2020-02-28 11:54:49.0000000</t>
  </si>
  <si>
    <t>2020-02-07 18:23:16.0000000</t>
  </si>
  <si>
    <t>2020-04-09 16:25:22.0000000</t>
  </si>
  <si>
    <t>2020-02-10 18:07:48.0000000</t>
  </si>
  <si>
    <t>2020-02-07 19:13:41.0000000</t>
  </si>
  <si>
    <t>2020-05-20 09:45:20.0000000</t>
  </si>
  <si>
    <t>2020-03-24 20:24:02.0000000</t>
  </si>
  <si>
    <t>2020-03-25 14:47:15.0000000</t>
  </si>
  <si>
    <t>2020-05-04 05:19:04.0000000</t>
  </si>
  <si>
    <t>2020-03-24 07:51:07.0000000</t>
  </si>
  <si>
    <t>2020-01-27 16:49:05.0000000</t>
  </si>
  <si>
    <t>2020-01-29 10:31:21.0000000</t>
  </si>
  <si>
    <t>2020-04-21 22:31:13.0000000</t>
  </si>
  <si>
    <t>2020-02-10 16:47:37.0000000</t>
  </si>
  <si>
    <t>2020-02-10 14:55:32.0000000</t>
  </si>
  <si>
    <t>2020-02-10 18:22:49.0000000</t>
  </si>
  <si>
    <t>2020-02-10 10:49:01.0000000</t>
  </si>
  <si>
    <t>2020-02-22 10:09:53.0000000</t>
  </si>
  <si>
    <t>2020-02-29 17:11:09.0000000</t>
  </si>
  <si>
    <t>2020-02-12 19:53:47.0000000</t>
  </si>
  <si>
    <t>2020-02-16 21:55:01.0000000</t>
  </si>
  <si>
    <t>2020-03-30 03:25:44.0000000</t>
  </si>
  <si>
    <t>2020-01-31 13:48:14.0000000</t>
  </si>
  <si>
    <t>2020-02-17 01:57:00.0000000</t>
  </si>
  <si>
    <t>2020-03-26 09:45:49.0000000</t>
  </si>
  <si>
    <t>2020-03-26 09:32:33.0000000</t>
  </si>
  <si>
    <t>2020-03-24 11:23:15.0000000</t>
  </si>
  <si>
    <t>2020-03-25 10:46:17.0000000</t>
  </si>
  <si>
    <t>2020-02-10 04:34:51.0000000</t>
  </si>
  <si>
    <t>2020-01-28 09:42:01.0000000</t>
  </si>
  <si>
    <t>2020-01-28 12:39:52.0000000</t>
  </si>
  <si>
    <t>2020-03-24 18:51:24.0000000</t>
  </si>
  <si>
    <t>2020-03-24 14:20:33.0000000</t>
  </si>
  <si>
    <t>2020-03-26 09:57:42.0000000</t>
  </si>
  <si>
    <t>2020-03-25 12:37:04.0000000</t>
  </si>
  <si>
    <t>2020-05-21 15:40:28.0000000</t>
  </si>
  <si>
    <t>namibia</t>
  </si>
  <si>
    <t>2020-02-28 21:25:29.0000000</t>
  </si>
  <si>
    <t>2020-02-10 18:00:02.0000000</t>
  </si>
  <si>
    <t>2020-02-12 17:05:17.0000000</t>
  </si>
  <si>
    <t>2020-02-10 16:07:03.0000000</t>
  </si>
  <si>
    <t>2020-02-13 15:07:46.0000000</t>
  </si>
  <si>
    <t>2020-02-10 20:22:49.0000000</t>
  </si>
  <si>
    <t>2020-04-15 10:57:55.0000000</t>
  </si>
  <si>
    <t>bosnia and herzegovina</t>
  </si>
  <si>
    <t>2020-02-19 09:13:00.0000000</t>
  </si>
  <si>
    <t>2020-02-11 13:42:54.0000000</t>
  </si>
  <si>
    <t>2020-03-18 04:50:49.0000000</t>
  </si>
  <si>
    <t>2020-02-12 08:48:43.0000000</t>
  </si>
  <si>
    <t>2020-02-11 13:49:42.0000000</t>
  </si>
  <si>
    <t>2020-02-14 08:48:32.0000000</t>
  </si>
  <si>
    <t>2020-01-21 15:00:48.0000000</t>
  </si>
  <si>
    <t>2020-02-13 21:26:17.0000000</t>
  </si>
  <si>
    <t>2020-02-11 09:49:49.0000000</t>
  </si>
  <si>
    <t>2020-02-11 13:18:53.0000000</t>
  </si>
  <si>
    <t>2020-02-12 00:12:33.0000000</t>
  </si>
  <si>
    <t>2020-02-20 09:46:43.0000000</t>
  </si>
  <si>
    <t>2020-03-03 13:50:13.0000000</t>
  </si>
  <si>
    <t>2020-02-11 15:20:08.0000000</t>
  </si>
  <si>
    <t>2020-02-11 19:38:37.0000000</t>
  </si>
  <si>
    <t>2020-02-14 08:14:09.0000000</t>
  </si>
  <si>
    <t>2020-02-20 20:59:50.0000000</t>
  </si>
  <si>
    <t>2020-02-17 18:52:05.0000000</t>
  </si>
  <si>
    <t>2020-02-02 14:01:34.0000000</t>
  </si>
  <si>
    <t>2020-01-30 14:50:28.0000000</t>
  </si>
  <si>
    <t>2020-01-30 15:16:46.0000000</t>
  </si>
  <si>
    <t>2020-01-28 16:14:43.0000000</t>
  </si>
  <si>
    <t>2020-01-28 18:31:17.0000000</t>
  </si>
  <si>
    <t>2020-02-21 14:35:27.0000000</t>
  </si>
  <si>
    <t>2020-02-22 00:36:21.0000000</t>
  </si>
  <si>
    <t>2020-02-19 04:10:05.0000000</t>
  </si>
  <si>
    <t>2020-02-13 01:29:37.0000000</t>
  </si>
  <si>
    <t>2020-03-16 10:04:28.0000000</t>
  </si>
  <si>
    <t>2020-02-12 03:14:39.0000000</t>
  </si>
  <si>
    <t>2020-02-27 11:57:12.0000000</t>
  </si>
  <si>
    <t>2020-02-12 20:14:40.0000000</t>
  </si>
  <si>
    <t>2020-02-18 14:25:25.0000000</t>
  </si>
  <si>
    <t>2020-04-27 15:46:07.0000000</t>
  </si>
  <si>
    <t>2020-04-01 20:02:27.0000000</t>
  </si>
  <si>
    <t>2020-04-11 15:07:48.0000000</t>
  </si>
  <si>
    <t>2020-04-01 16:10:55.0000000</t>
  </si>
  <si>
    <t>2020-04-01 14:21:50.0000000</t>
  </si>
  <si>
    <t>2020-03-27 14:10:08.0000000</t>
  </si>
  <si>
    <t>2020-04-06 19:52:39.0000000</t>
  </si>
  <si>
    <t>2020-04-06 16:02:22.0000000</t>
  </si>
  <si>
    <t>mongolia</t>
  </si>
  <si>
    <t>2020-04-05 17:51:25.0000000</t>
  </si>
  <si>
    <t>2020-01-14 16:18:31.0000000</t>
  </si>
  <si>
    <t>2020-05-05 03:17:48.0000000</t>
  </si>
  <si>
    <t>2020-03-24 21:37:17.0000000</t>
  </si>
  <si>
    <t>2020-01-31 15:35:51.0000000</t>
  </si>
  <si>
    <t>2020-02-13 00:11:28.0000000</t>
  </si>
  <si>
    <t>2020-02-18 04:58:17.0000000</t>
  </si>
  <si>
    <t>2020-02-13 05:46:47.0000000</t>
  </si>
  <si>
    <t>2020-02-27 00:36:39.0000000</t>
  </si>
  <si>
    <t>2020-02-17 23:26:45.0000000</t>
  </si>
  <si>
    <t>2020-02-19 09:45:33.0000000</t>
  </si>
  <si>
    <t>2020-03-19 13:26:24.0000000</t>
  </si>
  <si>
    <t>2020-02-13 12:35:32.0000000</t>
  </si>
  <si>
    <t>2020-02-13 14:56:44.0000000</t>
  </si>
  <si>
    <t>2020-02-14 08:55:03.0000000</t>
  </si>
  <si>
    <t>2020-02-13 19:11:01.0000000</t>
  </si>
  <si>
    <t>2020-02-14 14:53:02.0000000</t>
  </si>
  <si>
    <t>2020-02-19 17:41:34.0000000</t>
  </si>
  <si>
    <t>2020-02-16 22:46:54.0000000</t>
  </si>
  <si>
    <t>2020-02-14 10:16:44.0000000</t>
  </si>
  <si>
    <t>2020-02-20 20:32:46.0000000</t>
  </si>
  <si>
    <t>2020-02-14 06:47:07.0000000</t>
  </si>
  <si>
    <t>2020-02-14 14:09:36.0000000</t>
  </si>
  <si>
    <t>2020-02-14 15:34:01.0000000</t>
  </si>
  <si>
    <t>2020-02-14 19:26:18.0000000</t>
  </si>
  <si>
    <t>2020-02-18 22:00:18.0000000</t>
  </si>
  <si>
    <t>2020-02-20 18:44:19.0000000</t>
  </si>
  <si>
    <t>2020-02-19 22:42:15.0000000</t>
  </si>
  <si>
    <t>2020-02-14 20:26:42.0000000</t>
  </si>
  <si>
    <t>2020-02-18 14:18:31.0000000</t>
  </si>
  <si>
    <t>2020-04-03 08:32:37.0000000</t>
  </si>
  <si>
    <t>5aaff5d9-2224-47c1-b390-ee07ded8450f</t>
  </si>
  <si>
    <t>2020-05-27 16:43:18.0000000</t>
  </si>
  <si>
    <t>2020-05-06 11:30:04.0000000</t>
  </si>
  <si>
    <t>2020-04-04 21:57:56.0000000</t>
  </si>
  <si>
    <t>2020-03-25 15:33:12.0000000</t>
  </si>
  <si>
    <t>2020-03-25 14:00:41.0000000</t>
  </si>
  <si>
    <t>2020-04-20 10:52:05.0000000</t>
  </si>
  <si>
    <t>2020-03-25 14:41:16.0000000</t>
  </si>
  <si>
    <t>2020-04-03 06:37:17.0000000</t>
  </si>
  <si>
    <t>2020-04-06 14:56:50.0000000</t>
  </si>
  <si>
    <t>congo, the democratic republic of the</t>
  </si>
  <si>
    <t>2020-04-06 17:35:45.0000000</t>
  </si>
  <si>
    <t>2020-01-23 19:51:01.0000000</t>
  </si>
  <si>
    <t>2020-03-26 15:32:57.0000000</t>
  </si>
  <si>
    <t>2020-03-26 09:34:16.0000000</t>
  </si>
  <si>
    <t>2020-03-26 07:14:14.0000000</t>
  </si>
  <si>
    <t>2020-04-07 14:22:40.0000000</t>
  </si>
  <si>
    <t>2020-03-27 09:08:01.0000000</t>
  </si>
  <si>
    <t>2020-03-26 09:12:50.0000000</t>
  </si>
  <si>
    <t>2020-04-07 07:12:52.0000000</t>
  </si>
  <si>
    <t>2020-02-20 17:50:55.0000000</t>
  </si>
  <si>
    <t>2020-03-30 12:53:35.0000000</t>
  </si>
  <si>
    <t>2020-03-26 14:34:04.0000000</t>
  </si>
  <si>
    <t>2020-03-30 15:20:23.0000000</t>
  </si>
  <si>
    <t>2020-04-14 15:24:40.0000000</t>
  </si>
  <si>
    <t>2020-03-26 15:04:40.0000000</t>
  </si>
  <si>
    <t>2020-03-26 18:04:44.0000000</t>
  </si>
  <si>
    <t>2020-03-20 16:30:45.0000000</t>
  </si>
  <si>
    <t>2020-04-06 07:47:07.0000000</t>
  </si>
  <si>
    <t>2020-04-03 15:34:22.0000000</t>
  </si>
  <si>
    <t>2020-04-08 17:37:07.0000000</t>
  </si>
  <si>
    <t>2020-04-03 19:29:29.0000000</t>
  </si>
  <si>
    <t>2020-04-06 13:22:43.0000000</t>
  </si>
  <si>
    <t>2020-04-06 15:56:31.0000000</t>
  </si>
  <si>
    <t>2020-03-30 21:37:33.0000000</t>
  </si>
  <si>
    <t>2020-03-27 07:51:40.0000000</t>
  </si>
  <si>
    <t>2020-03-30 17:03:32.0000000</t>
  </si>
  <si>
    <t>2020-04-06 22:09:47.0000000</t>
  </si>
  <si>
    <t>2020-04-03 17:51:08.0000000</t>
  </si>
  <si>
    <t>2020-04-03 10:57:35.0000000</t>
  </si>
  <si>
    <t>2020-03-27 12:51:43.0000000</t>
  </si>
  <si>
    <t>2020-04-13 19:30:51.0000000</t>
  </si>
  <si>
    <t>2020-03-30 08:44:47.0000000</t>
  </si>
  <si>
    <t>2020-04-03 07:12:15.0000000</t>
  </si>
  <si>
    <t>2020-04-28 13:55:00.0000000</t>
  </si>
  <si>
    <t>2020-03-30 07:11:49.0000000</t>
  </si>
  <si>
    <t>syrian arab republic</t>
  </si>
  <si>
    <t>2020-03-30 18:45:01.0000000</t>
  </si>
  <si>
    <t>2020-03-30 19:55:37.0000000</t>
  </si>
  <si>
    <t>2020-04-23 21:30:19.0000000</t>
  </si>
  <si>
    <t>2020-03-17 18:42:17.0000000</t>
  </si>
  <si>
    <t>2020-05-06 15:41:45.0000000</t>
  </si>
  <si>
    <t>2020-03-30 12:55:38.0000000</t>
  </si>
  <si>
    <t>2020-04-03 10:53:29.0000000</t>
  </si>
  <si>
    <t>2020-04-07 09:21:33.0000000</t>
  </si>
  <si>
    <t>2020-04-09 06:58:30.0000000</t>
  </si>
  <si>
    <t>2020-04-15 22:45:50.0000000</t>
  </si>
  <si>
    <t>2020-04-02 22:51:03.0000000</t>
  </si>
  <si>
    <t>2020-04-03 16:08:33.0000000</t>
  </si>
  <si>
    <t>2020-04-03 17:12:27.0000000</t>
  </si>
  <si>
    <t>2020-03-31 08:02:24.0000000</t>
  </si>
  <si>
    <t>2020-04-30 19:51:30.0000000</t>
  </si>
  <si>
    <t>2020-04-14 16:18:12.0000000</t>
  </si>
  <si>
    <t>2020-04-02 17:37:50.0000000</t>
  </si>
  <si>
    <t>2020-03-26 00:34:59.0000000</t>
  </si>
  <si>
    <t>2020-02-14 16:52:47.0000000</t>
  </si>
  <si>
    <t>2020-03-31 01:40:06.0000000</t>
  </si>
  <si>
    <t>2020-04-06 22:54:04.0000000</t>
  </si>
  <si>
    <t>2020-04-01 09:08:53.0000000</t>
  </si>
  <si>
    <t>2020-03-31 13:21:41.0000000</t>
  </si>
  <si>
    <t>2020-03-31 08:25:56.0000000</t>
  </si>
  <si>
    <t>2020-03-31 09:29:56.0000000</t>
  </si>
  <si>
    <t>2020-04-01 09:49:02.0000000</t>
  </si>
  <si>
    <t>2020-04-02 03:58:15.0000000</t>
  </si>
  <si>
    <t>2020-01-13 12:47:38.0000000</t>
  </si>
  <si>
    <t>2020-02-03 14:11:25.0000000</t>
  </si>
  <si>
    <t>2020-02-28 17:21:20.0000000</t>
  </si>
  <si>
    <t>2020-01-30 06:56:43.0000000</t>
  </si>
  <si>
    <t>2020-04-01 07:56:29.0000000</t>
  </si>
  <si>
    <t>2020-04-01 16:10:29.0000000</t>
  </si>
  <si>
    <t>2020-04-30 12:50:01.0000000</t>
  </si>
  <si>
    <t>2020-04-20 17:55:30.0000000</t>
  </si>
  <si>
    <t>2020-04-17 08:22:24.0000000</t>
  </si>
  <si>
    <t>2020-04-02 14:37:38.0000000</t>
  </si>
  <si>
    <t>2020-04-01 05:55:30.0000000</t>
  </si>
  <si>
    <t>tunisia</t>
  </si>
  <si>
    <t>2020-04-03 18:42:28.0000000</t>
  </si>
  <si>
    <t>2020-04-09 20:17:12.0000000</t>
  </si>
  <si>
    <t>2020-04-02 16:11:52.0000000</t>
  </si>
  <si>
    <t>2020-04-03 15:45:27.0000000</t>
  </si>
  <si>
    <t>2020-04-24 08:35:17.0000000</t>
  </si>
  <si>
    <t>2020-02-20 21:43:49.0000000</t>
  </si>
  <si>
    <t>2020-04-15 13:27:53.0000000</t>
  </si>
  <si>
    <t>2020-04-02 15:45:13.0000000</t>
  </si>
  <si>
    <t>2020-04-02 15:48:14.0000000</t>
  </si>
  <si>
    <t>2020-04-02 20:33:44.0000000</t>
  </si>
  <si>
    <t>2020-04-02 16:20:41.0000000</t>
  </si>
  <si>
    <t>2020-05-14 07:25:34.0000000</t>
  </si>
  <si>
    <t>2020-04-08 01:43:18.0000000</t>
  </si>
  <si>
    <t>2020-04-02 06:07:45.0000000</t>
  </si>
  <si>
    <t>2020-04-06 01:26:45.0000000</t>
  </si>
  <si>
    <t>2020-04-07 00:57:55.0000000</t>
  </si>
  <si>
    <t>2020-04-02 11:23:01.0000000</t>
  </si>
  <si>
    <t>2020-01-15 23:20:18.0000000</t>
  </si>
  <si>
    <t>2020-04-13 15:10:55.0000000</t>
  </si>
  <si>
    <t>2020-04-07 02:25:11.0000000</t>
  </si>
  <si>
    <t>2020-04-05 07:52:23.0000000</t>
  </si>
  <si>
    <t>2020-04-06 13:45:43.0000000</t>
  </si>
  <si>
    <t>2020-04-07 06:57:37.0000000</t>
  </si>
  <si>
    <t>2020-05-20 15:52:35.0000000</t>
  </si>
  <si>
    <t>2020-04-09 18:09:05.0000000</t>
  </si>
  <si>
    <t>2020-04-07 12:53:05.0000000</t>
  </si>
  <si>
    <t>2020-04-30 09:15:06.0000000</t>
  </si>
  <si>
    <t>2020-04-08 15:08:15.0000000</t>
  </si>
  <si>
    <t>2020-04-14 09:43:53.0000000</t>
  </si>
  <si>
    <t>2020-01-06 18:46:05.0000000</t>
  </si>
  <si>
    <t>2020-05-07 17:26:37.0000000</t>
  </si>
  <si>
    <t>Data Date</t>
  </si>
  <si>
    <t>File folder and name to save:</t>
  </si>
  <si>
    <t>/Users/gfegui/Desktop/data_project_new.csv</t>
  </si>
  <si>
    <t>/Users/gfegui/Desktop/Dropbox/INF8808/Project/Code/data_project_new.csv</t>
  </si>
  <si>
    <t>data_project.csv</t>
  </si>
  <si>
    <t>creationDate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</si>
</sst>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0" fillId="0" borderId="0" xfId="0" applyAlignment="1">
      <alignment wrapText="1"/>
    </xf>
    <xf numFmtId="0" fontId="0" fillId="0" borderId="10" xfId="0" applyBorder="1" applyAlignment="1">
      <alignment horizontal="center"/>
    </xf>
    <xf numFmtId="0" fontId="16" fillId="0" borderId="0" xfId="0" applyFont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0" xfId="0" applyAlignment="1">
      <alignment horizontal="left"/>
    </xf>
    <xf numFmtId="14" fontId="0" fillId="0" borderId="10" xfId="0" applyNumberFormat="1" applyBorder="1" applyAlignment="1">
      <alignment horizontal="center"/>
    </xf>
    <xf numFmtId="0" fontId="13" fillId="34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14" fontId="0" fillId="33" borderId="10" xfId="0" applyNumberForma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</xdr:row>
          <xdr:rowOff>0</xdr:rowOff>
        </xdr:from>
        <xdr:to>
          <xdr:col>15</xdr:col>
          <xdr:colOff>25400</xdr:colOff>
          <xdr:row>8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to .csv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930"/>
  <sheetViews>
    <sheetView zoomScale="75" zoomScaleNormal="60" workbookViewId="0">
      <pane ySplit="1" topLeftCell="A2" activePane="bottomLeft" state="frozen"/>
      <selection pane="bottomLeft" activeCell="B1" sqref="B1"/>
    </sheetView>
  </sheetViews>
  <sheetFormatPr baseColWidth="10" defaultRowHeight="16"/>
  <cols>
    <col min="1" max="1" width="36.5" bestFit="1" customWidth="1"/>
    <col min="2" max="2" width="11.5" style="4" customWidth="1"/>
    <col min="3" max="7" width="11.33203125" style="4" customWidth="1"/>
    <col min="8" max="8" width="11.5" customWidth="1"/>
    <col min="9" max="10" width="17.1640625" customWidth="1"/>
    <col min="11" max="11" width="14.1640625" customWidth="1"/>
    <col min="12" max="12" width="33.6640625" customWidth="1"/>
    <col min="13" max="13" width="33.5" bestFit="1" customWidth="1"/>
    <col min="14" max="14" width="9" customWidth="1"/>
    <col min="15" max="15" width="11.33203125" style="4" customWidth="1"/>
    <col min="16" max="16" width="22.83203125" customWidth="1"/>
  </cols>
  <sheetData>
    <row r="1" spans="1:16" s="7" customFormat="1" ht="31" customHeight="1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6" t="s">
        <v>14</v>
      </c>
      <c r="P1" s="5" t="s">
        <v>15</v>
      </c>
    </row>
    <row r="2" spans="1:16">
      <c r="A2" s="1" t="s">
        <v>4304</v>
      </c>
      <c r="B2" s="3">
        <v>43930.76903935185</v>
      </c>
      <c r="C2" s="3" t="s">
        <v>17</v>
      </c>
      <c r="D2" s="3" t="s">
        <v>17</v>
      </c>
      <c r="E2" s="3" t="s">
        <v>17</v>
      </c>
      <c r="F2" s="3" t="s">
        <v>17</v>
      </c>
      <c r="G2" s="3" t="s">
        <v>17</v>
      </c>
      <c r="H2" s="1" t="s">
        <v>18</v>
      </c>
      <c r="I2" s="1" t="s">
        <v>25</v>
      </c>
      <c r="J2" s="1" t="s">
        <v>39</v>
      </c>
      <c r="K2" s="1">
        <v>80</v>
      </c>
      <c r="L2" s="1" t="s">
        <v>21</v>
      </c>
      <c r="M2" s="1" t="s">
        <v>5746</v>
      </c>
      <c r="N2" s="1">
        <v>1</v>
      </c>
      <c r="O2" s="3" t="s">
        <v>5747</v>
      </c>
      <c r="P2" s="1" t="s">
        <v>17</v>
      </c>
    </row>
    <row r="3" spans="1:16">
      <c r="A3" s="1" t="s">
        <v>591</v>
      </c>
      <c r="B3" s="3">
        <v>43930.821053240739</v>
      </c>
      <c r="C3" s="3" t="s">
        <v>17</v>
      </c>
      <c r="D3" s="3" t="s">
        <v>17</v>
      </c>
      <c r="E3" s="3" t="s">
        <v>17</v>
      </c>
      <c r="F3" s="3" t="s">
        <v>17</v>
      </c>
      <c r="G3" s="3">
        <v>43930.822268518517</v>
      </c>
      <c r="H3" s="1" t="s">
        <v>18</v>
      </c>
      <c r="I3" s="1" t="s">
        <v>25</v>
      </c>
      <c r="J3" s="1" t="s">
        <v>20</v>
      </c>
      <c r="K3" s="1">
        <v>176</v>
      </c>
      <c r="L3" s="1" t="s">
        <v>21</v>
      </c>
      <c r="M3" s="1" t="s">
        <v>5746</v>
      </c>
      <c r="N3" s="1">
        <v>0</v>
      </c>
      <c r="O3" s="3" t="s">
        <v>17</v>
      </c>
      <c r="P3" s="1" t="s">
        <v>17</v>
      </c>
    </row>
    <row r="4" spans="1:16">
      <c r="A4" s="1" t="s">
        <v>1479</v>
      </c>
      <c r="B4" s="3">
        <v>43930.806446759256</v>
      </c>
      <c r="C4" s="3" t="s">
        <v>17</v>
      </c>
      <c r="D4" s="3" t="s">
        <v>17</v>
      </c>
      <c r="E4" s="3" t="s">
        <v>17</v>
      </c>
      <c r="F4" s="3" t="s">
        <v>17</v>
      </c>
      <c r="G4" s="3">
        <v>43935.489560185182</v>
      </c>
      <c r="H4" s="1" t="s">
        <v>18</v>
      </c>
      <c r="I4" s="1" t="s">
        <v>25</v>
      </c>
      <c r="J4" s="1" t="s">
        <v>20</v>
      </c>
      <c r="K4" s="1">
        <v>81</v>
      </c>
      <c r="L4" s="1" t="s">
        <v>21</v>
      </c>
      <c r="M4" s="1" t="s">
        <v>28</v>
      </c>
      <c r="N4" s="1">
        <v>0</v>
      </c>
      <c r="O4" s="3" t="s">
        <v>17</v>
      </c>
      <c r="P4" s="1" t="s">
        <v>17</v>
      </c>
    </row>
    <row r="5" spans="1:16">
      <c r="A5" s="1" t="s">
        <v>1247</v>
      </c>
      <c r="B5" s="3">
        <v>43930.801655092589</v>
      </c>
      <c r="C5" s="3" t="s">
        <v>17</v>
      </c>
      <c r="D5" s="3" t="s">
        <v>17</v>
      </c>
      <c r="E5" s="3" t="s">
        <v>17</v>
      </c>
      <c r="F5" s="3" t="s">
        <v>17</v>
      </c>
      <c r="G5" s="3" t="s">
        <v>17</v>
      </c>
      <c r="H5" s="1" t="s">
        <v>18</v>
      </c>
      <c r="I5" s="1" t="s">
        <v>23</v>
      </c>
      <c r="J5" s="1" t="s">
        <v>20</v>
      </c>
      <c r="K5" s="1">
        <v>10</v>
      </c>
      <c r="L5" s="1" t="s">
        <v>21</v>
      </c>
      <c r="M5" s="1" t="s">
        <v>5748</v>
      </c>
      <c r="N5" s="1">
        <v>1</v>
      </c>
      <c r="O5" s="3" t="s">
        <v>5749</v>
      </c>
      <c r="P5" s="1" t="s">
        <v>17</v>
      </c>
    </row>
    <row r="6" spans="1:16">
      <c r="A6" s="1" t="s">
        <v>4300</v>
      </c>
      <c r="B6" s="3">
        <v>43930.811180555553</v>
      </c>
      <c r="C6" s="3" t="s">
        <v>17</v>
      </c>
      <c r="D6" s="3" t="s">
        <v>17</v>
      </c>
      <c r="E6" s="3" t="s">
        <v>17</v>
      </c>
      <c r="F6" s="3" t="s">
        <v>17</v>
      </c>
      <c r="G6" s="3" t="s">
        <v>17</v>
      </c>
      <c r="H6" s="1" t="s">
        <v>18</v>
      </c>
      <c r="I6" s="1" t="s">
        <v>365</v>
      </c>
      <c r="J6" s="1" t="s">
        <v>20</v>
      </c>
      <c r="K6" s="1">
        <v>90</v>
      </c>
      <c r="L6" s="1" t="s">
        <v>21</v>
      </c>
      <c r="M6" s="1" t="s">
        <v>5750</v>
      </c>
      <c r="N6" s="1">
        <v>0</v>
      </c>
      <c r="O6" s="3" t="s">
        <v>17</v>
      </c>
      <c r="P6" s="1" t="s">
        <v>17</v>
      </c>
    </row>
    <row r="7" spans="1:16">
      <c r="A7" s="1" t="s">
        <v>1711</v>
      </c>
      <c r="B7" s="3">
        <v>43930.821319444447</v>
      </c>
      <c r="C7" s="3" t="s">
        <v>17</v>
      </c>
      <c r="D7" s="3" t="s">
        <v>17</v>
      </c>
      <c r="E7" s="3" t="s">
        <v>17</v>
      </c>
      <c r="F7" s="3" t="s">
        <v>17</v>
      </c>
      <c r="G7" s="3" t="s">
        <v>17</v>
      </c>
      <c r="H7" s="1" t="s">
        <v>18</v>
      </c>
      <c r="I7" s="1" t="s">
        <v>25</v>
      </c>
      <c r="J7" s="1" t="s">
        <v>20</v>
      </c>
      <c r="K7" s="1">
        <v>1</v>
      </c>
      <c r="L7" s="1" t="s">
        <v>21</v>
      </c>
      <c r="M7" s="1" t="s">
        <v>5751</v>
      </c>
      <c r="N7" s="1">
        <v>0</v>
      </c>
      <c r="O7" s="3" t="s">
        <v>17</v>
      </c>
      <c r="P7" s="1" t="s">
        <v>17</v>
      </c>
    </row>
    <row r="8" spans="1:16">
      <c r="A8" s="2" t="s">
        <v>4416</v>
      </c>
      <c r="B8" s="3">
        <v>43930.796840277777</v>
      </c>
      <c r="C8" s="3" t="s">
        <v>17</v>
      </c>
      <c r="D8" s="3" t="s">
        <v>17</v>
      </c>
      <c r="E8" s="3" t="s">
        <v>17</v>
      </c>
      <c r="F8" s="3" t="s">
        <v>17</v>
      </c>
      <c r="G8" s="3" t="s">
        <v>17</v>
      </c>
      <c r="H8" s="1" t="s">
        <v>18</v>
      </c>
      <c r="I8" s="1" t="s">
        <v>25</v>
      </c>
      <c r="J8" s="1" t="s">
        <v>20</v>
      </c>
      <c r="K8" s="1">
        <v>1</v>
      </c>
      <c r="L8" s="1" t="s">
        <v>21</v>
      </c>
      <c r="M8" s="1" t="s">
        <v>5752</v>
      </c>
      <c r="N8" s="1">
        <v>0</v>
      </c>
      <c r="O8" s="3" t="s">
        <v>17</v>
      </c>
      <c r="P8" s="1" t="s">
        <v>17</v>
      </c>
    </row>
    <row r="9" spans="1:16">
      <c r="A9" s="1" t="s">
        <v>2104</v>
      </c>
      <c r="B9" s="3">
        <v>43930.8516087963</v>
      </c>
      <c r="C9" s="3" t="s">
        <v>17</v>
      </c>
      <c r="D9" s="3" t="s">
        <v>17</v>
      </c>
      <c r="E9" s="3" t="s">
        <v>17</v>
      </c>
      <c r="F9" s="3" t="s">
        <v>17</v>
      </c>
      <c r="G9" s="3" t="s">
        <v>17</v>
      </c>
      <c r="H9" s="1" t="s">
        <v>18</v>
      </c>
      <c r="I9" s="1" t="s">
        <v>23</v>
      </c>
      <c r="J9" s="1" t="s">
        <v>20</v>
      </c>
      <c r="K9" s="1">
        <v>5</v>
      </c>
      <c r="L9" s="1" t="s">
        <v>21</v>
      </c>
      <c r="M9" s="1" t="s">
        <v>5753</v>
      </c>
      <c r="N9" s="1">
        <v>0</v>
      </c>
      <c r="O9" s="3" t="s">
        <v>17</v>
      </c>
      <c r="P9" s="1" t="s">
        <v>17</v>
      </c>
    </row>
    <row r="10" spans="1:16">
      <c r="A10" s="1" t="s">
        <v>4537</v>
      </c>
      <c r="B10" s="3">
        <v>43930.896527777775</v>
      </c>
      <c r="C10" s="3" t="s">
        <v>17</v>
      </c>
      <c r="D10" s="3" t="s">
        <v>17</v>
      </c>
      <c r="E10" s="3" t="s">
        <v>17</v>
      </c>
      <c r="F10" s="3" t="s">
        <v>17</v>
      </c>
      <c r="G10" s="3" t="s">
        <v>17</v>
      </c>
      <c r="H10" s="1" t="s">
        <v>18</v>
      </c>
      <c r="I10" s="1" t="s">
        <v>25</v>
      </c>
      <c r="J10" s="1" t="s">
        <v>20</v>
      </c>
      <c r="K10" s="1">
        <v>1</v>
      </c>
      <c r="L10" s="1" t="s">
        <v>21</v>
      </c>
      <c r="M10" s="1" t="s">
        <v>5746</v>
      </c>
      <c r="N10" s="1">
        <v>0</v>
      </c>
      <c r="O10" s="3" t="s">
        <v>17</v>
      </c>
      <c r="P10" s="1" t="s">
        <v>17</v>
      </c>
    </row>
    <row r="11" spans="1:16">
      <c r="A11" s="1" t="s">
        <v>2004</v>
      </c>
      <c r="B11" s="3">
        <v>43930.902106481481</v>
      </c>
      <c r="C11" s="3" t="s">
        <v>17</v>
      </c>
      <c r="D11" s="3" t="s">
        <v>17</v>
      </c>
      <c r="E11" s="3" t="s">
        <v>17</v>
      </c>
      <c r="F11" s="3" t="s">
        <v>17</v>
      </c>
      <c r="G11" s="3" t="s">
        <v>17</v>
      </c>
      <c r="H11" s="1" t="s">
        <v>18</v>
      </c>
      <c r="I11" s="1" t="s">
        <v>25</v>
      </c>
      <c r="J11" s="1" t="s">
        <v>20</v>
      </c>
      <c r="K11" s="1">
        <v>15</v>
      </c>
      <c r="L11" s="1" t="s">
        <v>21</v>
      </c>
      <c r="M11" s="1" t="s">
        <v>5746</v>
      </c>
      <c r="N11" s="1">
        <v>0</v>
      </c>
      <c r="O11" s="3" t="s">
        <v>17</v>
      </c>
      <c r="P11" s="1" t="s">
        <v>17</v>
      </c>
    </row>
    <row r="12" spans="1:16">
      <c r="A12" s="1" t="s">
        <v>3448</v>
      </c>
      <c r="B12" s="3">
        <v>43930.989351851851</v>
      </c>
      <c r="C12" s="3" t="s">
        <v>17</v>
      </c>
      <c r="D12" s="3" t="s">
        <v>17</v>
      </c>
      <c r="E12" s="3" t="s">
        <v>17</v>
      </c>
      <c r="F12" s="3" t="s">
        <v>17</v>
      </c>
      <c r="G12" s="3" t="s">
        <v>17</v>
      </c>
      <c r="H12" s="1" t="s">
        <v>18</v>
      </c>
      <c r="I12" s="1" t="s">
        <v>25</v>
      </c>
      <c r="J12" s="1" t="s">
        <v>20</v>
      </c>
      <c r="K12" s="1">
        <v>160</v>
      </c>
      <c r="L12" s="1" t="s">
        <v>21</v>
      </c>
      <c r="M12" s="1" t="s">
        <v>5754</v>
      </c>
      <c r="N12" s="1">
        <v>0</v>
      </c>
      <c r="O12" s="3" t="s">
        <v>17</v>
      </c>
      <c r="P12" s="1" t="s">
        <v>17</v>
      </c>
    </row>
    <row r="13" spans="1:16">
      <c r="A13" s="1" t="s">
        <v>2433</v>
      </c>
      <c r="B13" s="3">
        <v>43931.079409722224</v>
      </c>
      <c r="C13" s="3">
        <v>43931.772453703707</v>
      </c>
      <c r="D13" s="3">
        <v>43945.772453703707</v>
      </c>
      <c r="E13" s="3" t="s">
        <v>17</v>
      </c>
      <c r="F13" s="3" t="s">
        <v>17</v>
      </c>
      <c r="G13" s="3" t="s">
        <v>17</v>
      </c>
      <c r="H13" s="1" t="s">
        <v>18</v>
      </c>
      <c r="I13" s="1" t="s">
        <v>25</v>
      </c>
      <c r="J13" s="1" t="s">
        <v>20</v>
      </c>
      <c r="K13" s="1">
        <v>5</v>
      </c>
      <c r="L13" s="1" t="s">
        <v>21</v>
      </c>
      <c r="M13" s="1" t="s">
        <v>5746</v>
      </c>
      <c r="N13" s="1">
        <v>0</v>
      </c>
      <c r="O13" s="3" t="s">
        <v>17</v>
      </c>
      <c r="P13" s="1" t="s">
        <v>17</v>
      </c>
    </row>
    <row r="14" spans="1:16">
      <c r="A14" s="1" t="s">
        <v>4804</v>
      </c>
      <c r="B14" s="3">
        <v>43931.143078703702</v>
      </c>
      <c r="C14" s="3" t="s">
        <v>17</v>
      </c>
      <c r="D14" s="3" t="s">
        <v>17</v>
      </c>
      <c r="E14" s="3" t="s">
        <v>17</v>
      </c>
      <c r="F14" s="3" t="s">
        <v>17</v>
      </c>
      <c r="G14" s="3" t="s">
        <v>17</v>
      </c>
      <c r="H14" s="1" t="s">
        <v>18</v>
      </c>
      <c r="I14" s="1" t="s">
        <v>25</v>
      </c>
      <c r="J14" s="1" t="s">
        <v>20</v>
      </c>
      <c r="K14" s="1">
        <v>1</v>
      </c>
      <c r="L14" s="1" t="s">
        <v>21</v>
      </c>
      <c r="M14" s="1" t="s">
        <v>5755</v>
      </c>
      <c r="N14" s="1">
        <v>0</v>
      </c>
      <c r="O14" s="3" t="s">
        <v>17</v>
      </c>
      <c r="P14" s="1" t="s">
        <v>17</v>
      </c>
    </row>
    <row r="15" spans="1:16">
      <c r="A15" s="1" t="s">
        <v>229</v>
      </c>
      <c r="B15" s="3">
        <v>43931.225173611114</v>
      </c>
      <c r="C15" s="3">
        <v>43931.243310185186</v>
      </c>
      <c r="D15" s="3">
        <v>43945.243310185186</v>
      </c>
      <c r="E15" s="3" t="s">
        <v>17</v>
      </c>
      <c r="F15" s="3" t="s">
        <v>17</v>
      </c>
      <c r="G15" s="3">
        <v>43942.156805555554</v>
      </c>
      <c r="H15" s="1" t="s">
        <v>18</v>
      </c>
      <c r="I15" s="1" t="s">
        <v>25</v>
      </c>
      <c r="J15" s="1" t="s">
        <v>20</v>
      </c>
      <c r="K15" s="1">
        <v>3</v>
      </c>
      <c r="L15" s="1" t="s">
        <v>21</v>
      </c>
      <c r="M15" s="1" t="s">
        <v>5750</v>
      </c>
      <c r="N15" s="1">
        <v>0</v>
      </c>
      <c r="O15" s="3" t="s">
        <v>17</v>
      </c>
      <c r="P15" s="1" t="s">
        <v>17</v>
      </c>
    </row>
    <row r="16" spans="1:16">
      <c r="A16" s="1" t="s">
        <v>5060</v>
      </c>
      <c r="B16" s="3">
        <v>43931.225891203707</v>
      </c>
      <c r="C16" s="3" t="s">
        <v>17</v>
      </c>
      <c r="D16" s="3" t="s">
        <v>17</v>
      </c>
      <c r="E16" s="3" t="s">
        <v>17</v>
      </c>
      <c r="F16" s="3" t="s">
        <v>17</v>
      </c>
      <c r="G16" s="3" t="s">
        <v>17</v>
      </c>
      <c r="H16" s="1" t="s">
        <v>48</v>
      </c>
      <c r="I16" s="1" t="s">
        <v>19</v>
      </c>
      <c r="J16" s="1" t="s">
        <v>20</v>
      </c>
      <c r="K16" s="1">
        <v>240</v>
      </c>
      <c r="L16" s="1" t="s">
        <v>21</v>
      </c>
      <c r="M16" s="1" t="s">
        <v>5746</v>
      </c>
      <c r="N16" s="1">
        <v>0</v>
      </c>
      <c r="O16" s="3" t="s">
        <v>17</v>
      </c>
      <c r="P16" s="1" t="s">
        <v>17</v>
      </c>
    </row>
    <row r="17" spans="1:16">
      <c r="A17" s="1" t="s">
        <v>363</v>
      </c>
      <c r="B17" s="3">
        <v>43931.730243055557</v>
      </c>
      <c r="C17" s="3">
        <v>43945.648576388892</v>
      </c>
      <c r="D17" s="3">
        <v>43959.648576388892</v>
      </c>
      <c r="E17" s="3" t="s">
        <v>17</v>
      </c>
      <c r="F17" s="3" t="s">
        <v>17</v>
      </c>
      <c r="G17" s="3" t="s">
        <v>17</v>
      </c>
      <c r="H17" s="1" t="s">
        <v>18</v>
      </c>
      <c r="I17" s="1" t="s">
        <v>25</v>
      </c>
      <c r="J17" s="1" t="s">
        <v>20</v>
      </c>
      <c r="K17" s="1">
        <v>75</v>
      </c>
      <c r="L17" s="1" t="s">
        <v>21</v>
      </c>
      <c r="M17" s="1" t="s">
        <v>5756</v>
      </c>
      <c r="N17" s="1">
        <v>0</v>
      </c>
      <c r="O17" s="3" t="s">
        <v>17</v>
      </c>
      <c r="P17" s="1" t="s">
        <v>17</v>
      </c>
    </row>
    <row r="18" spans="1:16">
      <c r="A18" s="1" t="s">
        <v>2114</v>
      </c>
      <c r="B18" s="3">
        <v>43931.244120370371</v>
      </c>
      <c r="C18" s="3" t="s">
        <v>17</v>
      </c>
      <c r="D18" s="3" t="s">
        <v>17</v>
      </c>
      <c r="E18" s="3" t="s">
        <v>17</v>
      </c>
      <c r="F18" s="3" t="s">
        <v>17</v>
      </c>
      <c r="G18" s="3" t="s">
        <v>17</v>
      </c>
      <c r="H18" s="1" t="s">
        <v>48</v>
      </c>
      <c r="I18" s="1" t="s">
        <v>49</v>
      </c>
      <c r="J18" s="1" t="s">
        <v>20</v>
      </c>
      <c r="K18" s="1">
        <v>1</v>
      </c>
      <c r="L18" s="1" t="s">
        <v>21</v>
      </c>
      <c r="M18" s="1" t="s">
        <v>5746</v>
      </c>
      <c r="N18" s="1">
        <v>0</v>
      </c>
      <c r="O18" s="3" t="s">
        <v>17</v>
      </c>
      <c r="P18" s="1" t="s">
        <v>17</v>
      </c>
    </row>
    <row r="19" spans="1:16">
      <c r="A19" s="1" t="s">
        <v>3395</v>
      </c>
      <c r="B19" s="3">
        <v>43931.346932870372</v>
      </c>
      <c r="C19" s="3" t="s">
        <v>17</v>
      </c>
      <c r="D19" s="3" t="s">
        <v>17</v>
      </c>
      <c r="E19" s="3" t="s">
        <v>17</v>
      </c>
      <c r="F19" s="3" t="s">
        <v>17</v>
      </c>
      <c r="G19" s="3" t="s">
        <v>17</v>
      </c>
      <c r="H19" s="1" t="s">
        <v>48</v>
      </c>
      <c r="I19" s="1" t="s">
        <v>19</v>
      </c>
      <c r="J19" s="1" t="s">
        <v>20</v>
      </c>
      <c r="K19" s="1">
        <v>1</v>
      </c>
      <c r="L19" s="1" t="s">
        <v>21</v>
      </c>
      <c r="M19" s="1" t="s">
        <v>5757</v>
      </c>
      <c r="N19" s="1">
        <v>0</v>
      </c>
      <c r="O19" s="3" t="s">
        <v>17</v>
      </c>
      <c r="P19" s="1" t="s">
        <v>17</v>
      </c>
    </row>
    <row r="20" spans="1:16">
      <c r="A20" s="1" t="s">
        <v>4949</v>
      </c>
      <c r="B20" s="3">
        <v>43931.337800925925</v>
      </c>
      <c r="C20" s="3" t="s">
        <v>17</v>
      </c>
      <c r="D20" s="3" t="s">
        <v>17</v>
      </c>
      <c r="E20" s="3" t="s">
        <v>17</v>
      </c>
      <c r="F20" s="3" t="s">
        <v>17</v>
      </c>
      <c r="G20" s="3" t="s">
        <v>17</v>
      </c>
      <c r="H20" s="1" t="s">
        <v>18</v>
      </c>
      <c r="I20" s="1" t="s">
        <v>25</v>
      </c>
      <c r="J20" s="1" t="s">
        <v>20</v>
      </c>
      <c r="K20" s="1">
        <v>150</v>
      </c>
      <c r="L20" s="1" t="s">
        <v>21</v>
      </c>
      <c r="M20" s="1" t="s">
        <v>5758</v>
      </c>
      <c r="N20" s="1">
        <v>0</v>
      </c>
      <c r="O20" s="3" t="s">
        <v>17</v>
      </c>
      <c r="P20" s="1" t="s">
        <v>17</v>
      </c>
    </row>
    <row r="21" spans="1:16">
      <c r="A21" s="1" t="s">
        <v>3023</v>
      </c>
      <c r="B21" s="3">
        <v>43931.360925925925</v>
      </c>
      <c r="C21" s="3">
        <v>43941.379618055558</v>
      </c>
      <c r="D21" s="3">
        <v>43955.379618055558</v>
      </c>
      <c r="E21" s="3" t="s">
        <v>17</v>
      </c>
      <c r="F21" s="3" t="s">
        <v>17</v>
      </c>
      <c r="G21" s="3" t="s">
        <v>17</v>
      </c>
      <c r="H21" s="1" t="s">
        <v>18</v>
      </c>
      <c r="I21" s="1" t="s">
        <v>25</v>
      </c>
      <c r="J21" s="1" t="s">
        <v>20</v>
      </c>
      <c r="K21" s="1">
        <v>2</v>
      </c>
      <c r="L21" s="1" t="s">
        <v>21</v>
      </c>
      <c r="M21" s="1" t="s">
        <v>5759</v>
      </c>
      <c r="N21" s="1">
        <v>0</v>
      </c>
      <c r="O21" s="3" t="s">
        <v>17</v>
      </c>
      <c r="P21" s="1" t="s">
        <v>17</v>
      </c>
    </row>
    <row r="22" spans="1:16">
      <c r="A22" s="1" t="s">
        <v>282</v>
      </c>
      <c r="B22" s="3">
        <v>43931.425312500003</v>
      </c>
      <c r="C22" s="3">
        <v>43931.437696759262</v>
      </c>
      <c r="D22" s="3">
        <v>43945.437696759262</v>
      </c>
      <c r="E22" s="3" t="s">
        <v>17</v>
      </c>
      <c r="F22" s="3" t="s">
        <v>17</v>
      </c>
      <c r="G22" s="3" t="s">
        <v>17</v>
      </c>
      <c r="H22" s="1" t="s">
        <v>18</v>
      </c>
      <c r="I22" s="1" t="s">
        <v>25</v>
      </c>
      <c r="J22" s="1" t="s">
        <v>117</v>
      </c>
      <c r="K22" s="1">
        <v>13</v>
      </c>
      <c r="L22" s="1" t="s">
        <v>63</v>
      </c>
      <c r="M22" s="1" t="s">
        <v>5758</v>
      </c>
      <c r="N22" s="1">
        <v>1</v>
      </c>
      <c r="O22" s="3" t="s">
        <v>5760</v>
      </c>
      <c r="P22" s="1" t="s">
        <v>17</v>
      </c>
    </row>
    <row r="23" spans="1:16">
      <c r="A23" s="1" t="s">
        <v>5424</v>
      </c>
      <c r="B23" s="3">
        <v>43909.569594907407</v>
      </c>
      <c r="C23" s="3" t="s">
        <v>17</v>
      </c>
      <c r="D23" s="3" t="s">
        <v>17</v>
      </c>
      <c r="E23" s="3" t="s">
        <v>17</v>
      </c>
      <c r="F23" s="3" t="s">
        <v>17</v>
      </c>
      <c r="G23" s="3" t="s">
        <v>17</v>
      </c>
      <c r="H23" s="1" t="s">
        <v>18</v>
      </c>
      <c r="I23" s="1" t="s">
        <v>23</v>
      </c>
      <c r="J23" s="1" t="s">
        <v>20</v>
      </c>
      <c r="K23" s="1">
        <v>1</v>
      </c>
      <c r="L23" s="1" t="s">
        <v>21</v>
      </c>
      <c r="M23" s="1" t="s">
        <v>5752</v>
      </c>
      <c r="N23" s="1">
        <v>0</v>
      </c>
      <c r="O23" s="3" t="s">
        <v>17</v>
      </c>
      <c r="P23" s="1" t="s">
        <v>17</v>
      </c>
    </row>
    <row r="24" spans="1:16">
      <c r="A24" s="1" t="s">
        <v>4643</v>
      </c>
      <c r="B24" s="3">
        <v>43886.584050925929</v>
      </c>
      <c r="C24" s="3" t="s">
        <v>17</v>
      </c>
      <c r="D24" s="3" t="s">
        <v>17</v>
      </c>
      <c r="E24" s="3" t="s">
        <v>17</v>
      </c>
      <c r="F24" s="3" t="s">
        <v>17</v>
      </c>
      <c r="G24" s="3">
        <v>43886.588807870372</v>
      </c>
      <c r="H24" s="1" t="s">
        <v>18</v>
      </c>
      <c r="I24" s="1" t="s">
        <v>25</v>
      </c>
      <c r="J24" s="1" t="s">
        <v>20</v>
      </c>
      <c r="K24" s="1">
        <v>44</v>
      </c>
      <c r="L24" s="1" t="s">
        <v>21</v>
      </c>
      <c r="M24" s="1" t="s">
        <v>5746</v>
      </c>
      <c r="N24" s="1">
        <v>0</v>
      </c>
      <c r="O24" s="3" t="s">
        <v>17</v>
      </c>
      <c r="P24" s="1" t="s">
        <v>17</v>
      </c>
    </row>
    <row r="25" spans="1:16">
      <c r="A25" s="1" t="s">
        <v>875</v>
      </c>
      <c r="B25" s="3">
        <v>43931.45484953704</v>
      </c>
      <c r="C25" s="3" t="s">
        <v>17</v>
      </c>
      <c r="D25" s="3" t="s">
        <v>17</v>
      </c>
      <c r="E25" s="3" t="s">
        <v>17</v>
      </c>
      <c r="F25" s="3" t="s">
        <v>17</v>
      </c>
      <c r="G25" s="3" t="s">
        <v>17</v>
      </c>
      <c r="H25" s="1" t="s">
        <v>18</v>
      </c>
      <c r="I25" s="1" t="s">
        <v>25</v>
      </c>
      <c r="J25" s="1" t="s">
        <v>20</v>
      </c>
      <c r="K25" s="1">
        <v>1</v>
      </c>
      <c r="L25" s="1" t="s">
        <v>21</v>
      </c>
      <c r="M25" s="1" t="s">
        <v>5750</v>
      </c>
      <c r="N25" s="1">
        <v>0</v>
      </c>
      <c r="O25" s="3" t="s">
        <v>17</v>
      </c>
      <c r="P25" s="1" t="s">
        <v>17</v>
      </c>
    </row>
    <row r="26" spans="1:16">
      <c r="A26" s="1" t="s">
        <v>3994</v>
      </c>
      <c r="B26" s="3">
        <v>43931.489502314813</v>
      </c>
      <c r="C26" s="3" t="s">
        <v>17</v>
      </c>
      <c r="D26" s="3" t="s">
        <v>17</v>
      </c>
      <c r="E26" s="3" t="s">
        <v>17</v>
      </c>
      <c r="F26" s="3" t="s">
        <v>17</v>
      </c>
      <c r="G26" s="3" t="s">
        <v>17</v>
      </c>
      <c r="H26" s="1" t="s">
        <v>18</v>
      </c>
      <c r="I26" s="1" t="s">
        <v>25</v>
      </c>
      <c r="J26" s="1" t="s">
        <v>20</v>
      </c>
      <c r="K26" s="1">
        <v>5</v>
      </c>
      <c r="L26" s="1" t="s">
        <v>21</v>
      </c>
      <c r="M26" s="1" t="s">
        <v>5761</v>
      </c>
      <c r="N26" s="1">
        <v>1</v>
      </c>
      <c r="O26" s="3" t="s">
        <v>5762</v>
      </c>
      <c r="P26" s="1" t="s">
        <v>17</v>
      </c>
    </row>
    <row r="27" spans="1:16">
      <c r="A27" s="1" t="s">
        <v>4270</v>
      </c>
      <c r="B27" s="3">
        <v>43931.510185185187</v>
      </c>
      <c r="C27" s="3" t="s">
        <v>17</v>
      </c>
      <c r="D27" s="3" t="s">
        <v>17</v>
      </c>
      <c r="E27" s="3" t="s">
        <v>17</v>
      </c>
      <c r="F27" s="3" t="s">
        <v>17</v>
      </c>
      <c r="G27" s="3" t="s">
        <v>17</v>
      </c>
      <c r="H27" s="1" t="s">
        <v>48</v>
      </c>
      <c r="I27" s="1" t="s">
        <v>131</v>
      </c>
      <c r="J27" s="1" t="s">
        <v>20</v>
      </c>
      <c r="K27" s="1">
        <v>1</v>
      </c>
      <c r="L27" s="1" t="s">
        <v>21</v>
      </c>
      <c r="M27" s="1" t="s">
        <v>5753</v>
      </c>
      <c r="N27" s="1">
        <v>0</v>
      </c>
      <c r="O27" s="3" t="s">
        <v>17</v>
      </c>
      <c r="P27" s="1" t="s">
        <v>17</v>
      </c>
    </row>
    <row r="28" spans="1:16">
      <c r="A28" s="1" t="s">
        <v>5011</v>
      </c>
      <c r="B28" s="3">
        <v>43931.521550925929</v>
      </c>
      <c r="C28" s="3" t="s">
        <v>17</v>
      </c>
      <c r="D28" s="3" t="s">
        <v>17</v>
      </c>
      <c r="E28" s="3" t="s">
        <v>17</v>
      </c>
      <c r="F28" s="3" t="s">
        <v>17</v>
      </c>
      <c r="G28" s="3" t="s">
        <v>17</v>
      </c>
      <c r="H28" s="1" t="s">
        <v>48</v>
      </c>
      <c r="I28" s="1" t="s">
        <v>131</v>
      </c>
      <c r="J28" s="1" t="s">
        <v>20</v>
      </c>
      <c r="K28" s="1">
        <v>1</v>
      </c>
      <c r="L28" s="1" t="s">
        <v>21</v>
      </c>
      <c r="M28" s="1" t="s">
        <v>5746</v>
      </c>
      <c r="N28" s="1">
        <v>0</v>
      </c>
      <c r="O28" s="3" t="s">
        <v>17</v>
      </c>
      <c r="P28" s="1" t="s">
        <v>17</v>
      </c>
    </row>
    <row r="29" spans="1:16">
      <c r="A29" s="1" t="s">
        <v>4808</v>
      </c>
      <c r="B29" s="3">
        <v>43931.529791666668</v>
      </c>
      <c r="C29" s="3" t="s">
        <v>17</v>
      </c>
      <c r="D29" s="3" t="s">
        <v>17</v>
      </c>
      <c r="E29" s="3" t="s">
        <v>17</v>
      </c>
      <c r="F29" s="3" t="s">
        <v>17</v>
      </c>
      <c r="G29" s="3" t="s">
        <v>17</v>
      </c>
      <c r="H29" s="1" t="s">
        <v>18</v>
      </c>
      <c r="I29" s="1" t="s">
        <v>25</v>
      </c>
      <c r="J29" s="1" t="s">
        <v>20</v>
      </c>
      <c r="K29" s="1">
        <v>1</v>
      </c>
      <c r="L29" s="1" t="s">
        <v>63</v>
      </c>
      <c r="M29" s="1" t="s">
        <v>5763</v>
      </c>
      <c r="N29" s="1">
        <v>0</v>
      </c>
      <c r="O29" s="3" t="s">
        <v>17</v>
      </c>
      <c r="P29" s="1" t="s">
        <v>17</v>
      </c>
    </row>
    <row r="30" spans="1:16">
      <c r="A30" s="1" t="s">
        <v>5667</v>
      </c>
      <c r="B30" s="3">
        <v>43931.511724537035</v>
      </c>
      <c r="C30" s="3" t="s">
        <v>17</v>
      </c>
      <c r="D30" s="3" t="s">
        <v>17</v>
      </c>
      <c r="E30" s="3" t="s">
        <v>17</v>
      </c>
      <c r="F30" s="3" t="s">
        <v>17</v>
      </c>
      <c r="G30" s="3" t="s">
        <v>17</v>
      </c>
      <c r="H30" s="1" t="s">
        <v>48</v>
      </c>
      <c r="I30" s="1" t="s">
        <v>19</v>
      </c>
      <c r="J30" s="1" t="s">
        <v>20</v>
      </c>
      <c r="K30" s="1">
        <v>1</v>
      </c>
      <c r="L30" s="1" t="s">
        <v>21</v>
      </c>
      <c r="M30" s="1" t="s">
        <v>28</v>
      </c>
      <c r="N30" s="1">
        <v>0</v>
      </c>
      <c r="O30" s="3" t="s">
        <v>17</v>
      </c>
      <c r="P30" s="1" t="s">
        <v>17</v>
      </c>
    </row>
    <row r="31" spans="1:16">
      <c r="A31" s="1" t="s">
        <v>2518</v>
      </c>
      <c r="B31" s="3">
        <v>43931.526030092595</v>
      </c>
      <c r="C31" s="3" t="s">
        <v>17</v>
      </c>
      <c r="D31" s="3" t="s">
        <v>17</v>
      </c>
      <c r="E31" s="3" t="s">
        <v>17</v>
      </c>
      <c r="F31" s="3" t="s">
        <v>17</v>
      </c>
      <c r="G31" s="3" t="s">
        <v>17</v>
      </c>
      <c r="H31" s="1" t="s">
        <v>18</v>
      </c>
      <c r="I31" s="1" t="s">
        <v>23</v>
      </c>
      <c r="J31" s="1" t="s">
        <v>20</v>
      </c>
      <c r="K31" s="1">
        <v>1</v>
      </c>
      <c r="L31" s="1" t="s">
        <v>21</v>
      </c>
      <c r="M31" s="1" t="s">
        <v>5746</v>
      </c>
      <c r="N31" s="1">
        <v>0</v>
      </c>
      <c r="O31" s="3" t="s">
        <v>17</v>
      </c>
      <c r="P31" s="1" t="s">
        <v>17</v>
      </c>
    </row>
    <row r="32" spans="1:16">
      <c r="A32" s="1" t="s">
        <v>849</v>
      </c>
      <c r="B32" s="3">
        <v>43931.544710648152</v>
      </c>
      <c r="C32" s="3" t="s">
        <v>17</v>
      </c>
      <c r="D32" s="3" t="s">
        <v>17</v>
      </c>
      <c r="E32" s="3" t="s">
        <v>17</v>
      </c>
      <c r="F32" s="3" t="s">
        <v>17</v>
      </c>
      <c r="G32" s="3" t="s">
        <v>17</v>
      </c>
      <c r="H32" s="1" t="s">
        <v>48</v>
      </c>
      <c r="I32" s="1" t="s">
        <v>131</v>
      </c>
      <c r="J32" s="1" t="s">
        <v>20</v>
      </c>
      <c r="K32" s="1">
        <v>1</v>
      </c>
      <c r="L32" s="1" t="s">
        <v>21</v>
      </c>
      <c r="M32" s="1" t="s">
        <v>5753</v>
      </c>
      <c r="N32" s="1">
        <v>0</v>
      </c>
      <c r="O32" s="3" t="s">
        <v>17</v>
      </c>
      <c r="P32" s="1" t="s">
        <v>17</v>
      </c>
    </row>
    <row r="33" spans="1:16">
      <c r="A33" s="1" t="s">
        <v>1832</v>
      </c>
      <c r="B33" s="3">
        <v>43931.536840277775</v>
      </c>
      <c r="C33" s="3">
        <v>43931.549976851849</v>
      </c>
      <c r="D33" s="3">
        <v>43945.549976851849</v>
      </c>
      <c r="E33" s="3" t="s">
        <v>17</v>
      </c>
      <c r="F33" s="3" t="s">
        <v>17</v>
      </c>
      <c r="G33" s="3">
        <v>43951.738136574073</v>
      </c>
      <c r="H33" s="1" t="s">
        <v>58</v>
      </c>
      <c r="I33" s="1" t="s">
        <v>25</v>
      </c>
      <c r="J33" s="1" t="s">
        <v>20</v>
      </c>
      <c r="K33" s="1">
        <v>60</v>
      </c>
      <c r="L33" s="1" t="s">
        <v>919</v>
      </c>
      <c r="M33" s="1" t="s">
        <v>5753</v>
      </c>
      <c r="N33" s="1">
        <v>0</v>
      </c>
      <c r="O33" s="3" t="s">
        <v>17</v>
      </c>
      <c r="P33" s="1" t="s">
        <v>17</v>
      </c>
    </row>
    <row r="34" spans="1:16">
      <c r="A34" s="1" t="s">
        <v>1540</v>
      </c>
      <c r="B34" s="3">
        <v>43931.553749999999</v>
      </c>
      <c r="C34" s="3" t="s">
        <v>17</v>
      </c>
      <c r="D34" s="3" t="s">
        <v>17</v>
      </c>
      <c r="E34" s="3" t="s">
        <v>17</v>
      </c>
      <c r="F34" s="3" t="s">
        <v>17</v>
      </c>
      <c r="G34" s="3" t="s">
        <v>17</v>
      </c>
      <c r="H34" s="1" t="s">
        <v>18</v>
      </c>
      <c r="I34" s="1" t="s">
        <v>25</v>
      </c>
      <c r="J34" s="1" t="s">
        <v>20</v>
      </c>
      <c r="K34" s="1">
        <v>30</v>
      </c>
      <c r="L34" s="1" t="s">
        <v>21</v>
      </c>
      <c r="M34" s="1" t="s">
        <v>5746</v>
      </c>
      <c r="N34" s="1">
        <v>0</v>
      </c>
      <c r="O34" s="3" t="s">
        <v>17</v>
      </c>
      <c r="P34" s="1" t="s">
        <v>17</v>
      </c>
    </row>
    <row r="35" spans="1:16">
      <c r="A35" s="1" t="s">
        <v>2675</v>
      </c>
      <c r="B35" s="3">
        <v>43931.604641203703</v>
      </c>
      <c r="C35" s="3" t="s">
        <v>17</v>
      </c>
      <c r="D35" s="3" t="s">
        <v>17</v>
      </c>
      <c r="E35" s="3" t="s">
        <v>17</v>
      </c>
      <c r="F35" s="3" t="s">
        <v>17</v>
      </c>
      <c r="G35" s="3" t="s">
        <v>17</v>
      </c>
      <c r="H35" s="1" t="s">
        <v>18</v>
      </c>
      <c r="I35" s="1" t="s">
        <v>25</v>
      </c>
      <c r="J35" s="1" t="s">
        <v>20</v>
      </c>
      <c r="K35" s="1">
        <v>1</v>
      </c>
      <c r="L35" s="1" t="s">
        <v>21</v>
      </c>
      <c r="M35" s="1" t="s">
        <v>5756</v>
      </c>
      <c r="N35" s="1">
        <v>0</v>
      </c>
      <c r="O35" s="3" t="s">
        <v>17</v>
      </c>
      <c r="P35" s="1" t="s">
        <v>17</v>
      </c>
    </row>
    <row r="36" spans="1:16">
      <c r="A36" s="1" t="s">
        <v>3759</v>
      </c>
      <c r="B36" s="3">
        <v>43931.66128472222</v>
      </c>
      <c r="C36" s="3" t="s">
        <v>17</v>
      </c>
      <c r="D36" s="3" t="s">
        <v>17</v>
      </c>
      <c r="E36" s="3" t="s">
        <v>17</v>
      </c>
      <c r="F36" s="3" t="s">
        <v>17</v>
      </c>
      <c r="G36" s="3" t="s">
        <v>17</v>
      </c>
      <c r="H36" s="1" t="s">
        <v>18</v>
      </c>
      <c r="I36" s="1" t="s">
        <v>23</v>
      </c>
      <c r="J36" s="1" t="s">
        <v>20</v>
      </c>
      <c r="K36" s="1">
        <v>1</v>
      </c>
      <c r="L36" s="1" t="s">
        <v>21</v>
      </c>
      <c r="M36" s="1" t="s">
        <v>5746</v>
      </c>
      <c r="N36" s="1">
        <v>0</v>
      </c>
      <c r="O36" s="3" t="s">
        <v>17</v>
      </c>
      <c r="P36" s="1" t="s">
        <v>17</v>
      </c>
    </row>
    <row r="37" spans="1:16">
      <c r="A37" s="1" t="s">
        <v>491</v>
      </c>
      <c r="B37" s="3">
        <v>43931.749965277777</v>
      </c>
      <c r="C37" s="3" t="s">
        <v>17</v>
      </c>
      <c r="D37" s="3" t="s">
        <v>17</v>
      </c>
      <c r="E37" s="3" t="s">
        <v>17</v>
      </c>
      <c r="F37" s="3" t="s">
        <v>17</v>
      </c>
      <c r="G37" s="3" t="s">
        <v>17</v>
      </c>
      <c r="H37" s="1" t="s">
        <v>48</v>
      </c>
      <c r="I37" s="1" t="s">
        <v>49</v>
      </c>
      <c r="J37" s="1" t="s">
        <v>20</v>
      </c>
      <c r="K37" s="1">
        <v>456</v>
      </c>
      <c r="L37" s="1" t="s">
        <v>21</v>
      </c>
      <c r="M37" s="1" t="s">
        <v>5758</v>
      </c>
      <c r="N37" s="1">
        <v>0</v>
      </c>
      <c r="O37" s="3" t="s">
        <v>17</v>
      </c>
      <c r="P37" s="1" t="s">
        <v>17</v>
      </c>
    </row>
    <row r="38" spans="1:16">
      <c r="A38" s="1" t="s">
        <v>3492</v>
      </c>
      <c r="B38" s="3">
        <v>43931.701990740738</v>
      </c>
      <c r="C38" s="3" t="s">
        <v>17</v>
      </c>
      <c r="D38" s="3" t="s">
        <v>17</v>
      </c>
      <c r="E38" s="3" t="s">
        <v>17</v>
      </c>
      <c r="F38" s="3" t="s">
        <v>17</v>
      </c>
      <c r="G38" s="3" t="s">
        <v>17</v>
      </c>
      <c r="H38" s="1" t="s">
        <v>18</v>
      </c>
      <c r="I38" s="1" t="s">
        <v>23</v>
      </c>
      <c r="J38" s="1" t="s">
        <v>20</v>
      </c>
      <c r="K38" s="1">
        <v>200</v>
      </c>
      <c r="L38" s="1" t="s">
        <v>21</v>
      </c>
      <c r="M38" s="1" t="s">
        <v>5746</v>
      </c>
      <c r="N38" s="1">
        <v>1</v>
      </c>
      <c r="O38" s="3" t="s">
        <v>5764</v>
      </c>
      <c r="P38" s="1" t="s">
        <v>17</v>
      </c>
    </row>
    <row r="39" spans="1:16">
      <c r="A39" s="1" t="s">
        <v>1350</v>
      </c>
      <c r="B39" s="3">
        <v>43931.765381944446</v>
      </c>
      <c r="C39" s="3" t="s">
        <v>17</v>
      </c>
      <c r="D39" s="3" t="s">
        <v>17</v>
      </c>
      <c r="E39" s="3" t="s">
        <v>17</v>
      </c>
      <c r="F39" s="3" t="s">
        <v>17</v>
      </c>
      <c r="G39" s="3" t="s">
        <v>17</v>
      </c>
      <c r="H39" s="1" t="s">
        <v>18</v>
      </c>
      <c r="I39" s="1" t="s">
        <v>25</v>
      </c>
      <c r="J39" s="1" t="s">
        <v>20</v>
      </c>
      <c r="K39" s="1">
        <v>110</v>
      </c>
      <c r="L39" s="1" t="s">
        <v>21</v>
      </c>
      <c r="M39" s="1" t="s">
        <v>5750</v>
      </c>
      <c r="N39" s="1">
        <v>0</v>
      </c>
      <c r="O39" s="3" t="s">
        <v>17</v>
      </c>
      <c r="P39" s="1" t="s">
        <v>17</v>
      </c>
    </row>
    <row r="40" spans="1:16">
      <c r="A40" s="1" t="s">
        <v>5394</v>
      </c>
      <c r="B40" s="3">
        <v>43931.810034722221</v>
      </c>
      <c r="C40" s="3" t="s">
        <v>17</v>
      </c>
      <c r="D40" s="3" t="s">
        <v>17</v>
      </c>
      <c r="E40" s="3" t="s">
        <v>17</v>
      </c>
      <c r="F40" s="3" t="s">
        <v>17</v>
      </c>
      <c r="G40" s="3" t="s">
        <v>17</v>
      </c>
      <c r="H40" s="1" t="s">
        <v>18</v>
      </c>
      <c r="I40" s="1" t="s">
        <v>25</v>
      </c>
      <c r="J40" s="1" t="s">
        <v>20</v>
      </c>
      <c r="K40" s="1">
        <v>180</v>
      </c>
      <c r="L40" s="1" t="s">
        <v>21</v>
      </c>
      <c r="M40" s="1" t="s">
        <v>5746</v>
      </c>
      <c r="N40" s="1">
        <v>0</v>
      </c>
      <c r="O40" s="3" t="s">
        <v>17</v>
      </c>
      <c r="P40" s="1" t="s">
        <v>17</v>
      </c>
    </row>
    <row r="41" spans="1:16">
      <c r="A41" s="1" t="s">
        <v>2497</v>
      </c>
      <c r="B41" s="3">
        <v>43932.115347222221</v>
      </c>
      <c r="C41" s="3" t="s">
        <v>17</v>
      </c>
      <c r="D41" s="3" t="s">
        <v>17</v>
      </c>
      <c r="E41" s="3" t="s">
        <v>17</v>
      </c>
      <c r="F41" s="3" t="s">
        <v>17</v>
      </c>
      <c r="G41" s="3" t="s">
        <v>17</v>
      </c>
      <c r="H41" s="1" t="s">
        <v>58</v>
      </c>
      <c r="I41" s="1" t="s">
        <v>25</v>
      </c>
      <c r="J41" s="1" t="s">
        <v>20</v>
      </c>
      <c r="K41" s="1">
        <v>3</v>
      </c>
      <c r="L41" s="1" t="s">
        <v>21</v>
      </c>
      <c r="M41" s="1" t="s">
        <v>5746</v>
      </c>
      <c r="N41" s="1">
        <v>0</v>
      </c>
      <c r="O41" s="3" t="s">
        <v>17</v>
      </c>
      <c r="P41" s="1" t="s">
        <v>17</v>
      </c>
    </row>
    <row r="42" spans="1:16">
      <c r="A42" s="1" t="s">
        <v>1300</v>
      </c>
      <c r="B42" s="3">
        <v>43931.905127314814</v>
      </c>
      <c r="C42" s="3" t="s">
        <v>17</v>
      </c>
      <c r="D42" s="3" t="s">
        <v>17</v>
      </c>
      <c r="E42" s="3" t="s">
        <v>17</v>
      </c>
      <c r="F42" s="3" t="s">
        <v>17</v>
      </c>
      <c r="G42" s="3" t="s">
        <v>17</v>
      </c>
      <c r="H42" s="1" t="s">
        <v>18</v>
      </c>
      <c r="I42" s="1" t="s">
        <v>25</v>
      </c>
      <c r="J42" s="1" t="s">
        <v>20</v>
      </c>
      <c r="K42" s="1">
        <v>30</v>
      </c>
      <c r="L42" s="1" t="s">
        <v>21</v>
      </c>
      <c r="M42" s="1" t="s">
        <v>5746</v>
      </c>
      <c r="N42" s="1">
        <v>0</v>
      </c>
      <c r="O42" s="3" t="s">
        <v>17</v>
      </c>
      <c r="P42" s="1" t="s">
        <v>17</v>
      </c>
    </row>
    <row r="43" spans="1:16">
      <c r="A43" s="1" t="s">
        <v>1730</v>
      </c>
      <c r="B43" s="3">
        <v>43932.257453703707</v>
      </c>
      <c r="C43" s="3">
        <v>43935.649907407409</v>
      </c>
      <c r="D43" s="3">
        <v>43949.649907407409</v>
      </c>
      <c r="E43" s="3" t="s">
        <v>17</v>
      </c>
      <c r="F43" s="3" t="s">
        <v>17</v>
      </c>
      <c r="G43" s="3" t="s">
        <v>17</v>
      </c>
      <c r="H43" s="1" t="s">
        <v>18</v>
      </c>
      <c r="I43" s="1" t="s">
        <v>23</v>
      </c>
      <c r="J43" s="1" t="s">
        <v>20</v>
      </c>
      <c r="K43" s="1">
        <v>66</v>
      </c>
      <c r="L43" s="1" t="s">
        <v>213</v>
      </c>
      <c r="M43" s="1" t="s">
        <v>5746</v>
      </c>
      <c r="N43" s="1">
        <v>1</v>
      </c>
      <c r="O43" s="3" t="s">
        <v>5765</v>
      </c>
      <c r="P43" s="1" t="s">
        <v>17</v>
      </c>
    </row>
    <row r="44" spans="1:16">
      <c r="A44" s="1" t="s">
        <v>1121</v>
      </c>
      <c r="B44" s="3">
        <v>43931.931041666663</v>
      </c>
      <c r="C44" s="3" t="s">
        <v>17</v>
      </c>
      <c r="D44" s="3" t="s">
        <v>17</v>
      </c>
      <c r="E44" s="3" t="s">
        <v>17</v>
      </c>
      <c r="F44" s="3" t="s">
        <v>17</v>
      </c>
      <c r="G44" s="3" t="s">
        <v>17</v>
      </c>
      <c r="H44" s="1" t="s">
        <v>18</v>
      </c>
      <c r="I44" s="1" t="s">
        <v>25</v>
      </c>
      <c r="J44" s="1" t="s">
        <v>20</v>
      </c>
      <c r="K44" s="1">
        <v>1</v>
      </c>
      <c r="L44" s="1" t="s">
        <v>21</v>
      </c>
      <c r="M44" s="1" t="s">
        <v>5746</v>
      </c>
      <c r="N44" s="1">
        <v>0</v>
      </c>
      <c r="O44" s="3" t="s">
        <v>17</v>
      </c>
      <c r="P44" s="1" t="s">
        <v>17</v>
      </c>
    </row>
    <row r="45" spans="1:16">
      <c r="A45" s="1" t="s">
        <v>2380</v>
      </c>
      <c r="B45" s="3">
        <v>43932.063206018516</v>
      </c>
      <c r="C45" s="3" t="s">
        <v>17</v>
      </c>
      <c r="D45" s="3" t="s">
        <v>17</v>
      </c>
      <c r="E45" s="3" t="s">
        <v>17</v>
      </c>
      <c r="F45" s="3" t="s">
        <v>17</v>
      </c>
      <c r="G45" s="3" t="s">
        <v>17</v>
      </c>
      <c r="H45" s="1" t="s">
        <v>18</v>
      </c>
      <c r="I45" s="1" t="s">
        <v>25</v>
      </c>
      <c r="J45" s="1" t="s">
        <v>20</v>
      </c>
      <c r="K45" s="1">
        <v>1</v>
      </c>
      <c r="L45" s="1" t="s">
        <v>21</v>
      </c>
      <c r="M45" s="1" t="s">
        <v>5766</v>
      </c>
      <c r="N45" s="1">
        <v>0</v>
      </c>
      <c r="O45" s="3" t="s">
        <v>17</v>
      </c>
      <c r="P45" s="1" t="s">
        <v>17</v>
      </c>
    </row>
    <row r="46" spans="1:16">
      <c r="A46" s="1" t="s">
        <v>3220</v>
      </c>
      <c r="B46" s="3">
        <v>43966.337488425925</v>
      </c>
      <c r="C46" s="3" t="s">
        <v>17</v>
      </c>
      <c r="D46" s="3" t="s">
        <v>17</v>
      </c>
      <c r="E46" s="3" t="s">
        <v>17</v>
      </c>
      <c r="F46" s="3" t="s">
        <v>17</v>
      </c>
      <c r="G46" s="3" t="s">
        <v>17</v>
      </c>
      <c r="H46" s="1" t="s">
        <v>18</v>
      </c>
      <c r="I46" s="1" t="s">
        <v>25</v>
      </c>
      <c r="J46" s="1" t="s">
        <v>20</v>
      </c>
      <c r="K46" s="1">
        <v>1</v>
      </c>
      <c r="L46" s="1" t="s">
        <v>21</v>
      </c>
      <c r="M46" s="1" t="s">
        <v>5761</v>
      </c>
      <c r="N46" s="1">
        <v>0</v>
      </c>
      <c r="O46" s="3" t="s">
        <v>17</v>
      </c>
      <c r="P46" s="1" t="s">
        <v>17</v>
      </c>
    </row>
    <row r="47" spans="1:16">
      <c r="A47" s="1" t="s">
        <v>3965</v>
      </c>
      <c r="B47" s="3">
        <v>43932.035555555558</v>
      </c>
      <c r="C47" s="3" t="s">
        <v>17</v>
      </c>
      <c r="D47" s="3" t="s">
        <v>17</v>
      </c>
      <c r="E47" s="3" t="s">
        <v>17</v>
      </c>
      <c r="F47" s="3" t="s">
        <v>17</v>
      </c>
      <c r="G47" s="3" t="s">
        <v>17</v>
      </c>
      <c r="H47" s="1" t="s">
        <v>18</v>
      </c>
      <c r="I47" s="1" t="s">
        <v>25</v>
      </c>
      <c r="J47" s="1" t="s">
        <v>20</v>
      </c>
      <c r="K47" s="1">
        <v>227</v>
      </c>
      <c r="L47" s="1" t="s">
        <v>21</v>
      </c>
      <c r="M47" s="1" t="s">
        <v>5754</v>
      </c>
      <c r="N47" s="1">
        <v>0</v>
      </c>
      <c r="O47" s="3" t="s">
        <v>17</v>
      </c>
      <c r="P47" s="1" t="s">
        <v>17</v>
      </c>
    </row>
    <row r="48" spans="1:16">
      <c r="A48" s="2" t="s">
        <v>3038</v>
      </c>
      <c r="B48" s="3">
        <v>43932.032233796293</v>
      </c>
      <c r="C48" s="3" t="s">
        <v>17</v>
      </c>
      <c r="D48" s="3" t="s">
        <v>17</v>
      </c>
      <c r="E48" s="3" t="s">
        <v>17</v>
      </c>
      <c r="F48" s="3" t="s">
        <v>17</v>
      </c>
      <c r="G48" s="3" t="s">
        <v>17</v>
      </c>
      <c r="H48" s="1" t="s">
        <v>18</v>
      </c>
      <c r="I48" s="1" t="s">
        <v>23</v>
      </c>
      <c r="J48" s="1" t="s">
        <v>20</v>
      </c>
      <c r="K48" s="1">
        <v>517</v>
      </c>
      <c r="L48" s="1" t="s">
        <v>21</v>
      </c>
      <c r="M48" s="1" t="s">
        <v>5746</v>
      </c>
      <c r="N48" s="1">
        <v>0</v>
      </c>
      <c r="O48" s="3" t="s">
        <v>17</v>
      </c>
      <c r="P48" s="1" t="s">
        <v>17</v>
      </c>
    </row>
    <row r="49" spans="1:16">
      <c r="A49" s="1" t="s">
        <v>3823</v>
      </c>
      <c r="B49" s="3">
        <v>43932.096817129626</v>
      </c>
      <c r="C49" s="3" t="s">
        <v>17</v>
      </c>
      <c r="D49" s="3" t="s">
        <v>17</v>
      </c>
      <c r="E49" s="3" t="s">
        <v>17</v>
      </c>
      <c r="F49" s="3" t="s">
        <v>17</v>
      </c>
      <c r="G49" s="3" t="s">
        <v>17</v>
      </c>
      <c r="H49" s="1" t="s">
        <v>18</v>
      </c>
      <c r="I49" s="1" t="s">
        <v>25</v>
      </c>
      <c r="J49" s="1" t="s">
        <v>20</v>
      </c>
      <c r="K49" s="1">
        <v>240</v>
      </c>
      <c r="L49" s="1" t="s">
        <v>21</v>
      </c>
      <c r="M49" s="1" t="s">
        <v>5756</v>
      </c>
      <c r="N49" s="1">
        <v>0</v>
      </c>
      <c r="O49" s="3" t="s">
        <v>17</v>
      </c>
      <c r="P49" s="1" t="s">
        <v>17</v>
      </c>
    </row>
    <row r="50" spans="1:16">
      <c r="A50" s="1" t="s">
        <v>821</v>
      </c>
      <c r="B50" s="3">
        <v>43932.18341435185</v>
      </c>
      <c r="C50" s="3" t="s">
        <v>17</v>
      </c>
      <c r="D50" s="3" t="s">
        <v>17</v>
      </c>
      <c r="E50" s="3" t="s">
        <v>17</v>
      </c>
      <c r="F50" s="3" t="s">
        <v>17</v>
      </c>
      <c r="G50" s="3" t="s">
        <v>17</v>
      </c>
      <c r="H50" s="1" t="s">
        <v>18</v>
      </c>
      <c r="I50" s="1" t="s">
        <v>25</v>
      </c>
      <c r="J50" s="1" t="s">
        <v>20</v>
      </c>
      <c r="K50" s="1">
        <v>5</v>
      </c>
      <c r="L50" s="1" t="s">
        <v>21</v>
      </c>
      <c r="M50" s="1" t="s">
        <v>5767</v>
      </c>
      <c r="N50" s="1">
        <v>0</v>
      </c>
      <c r="O50" s="3" t="s">
        <v>17</v>
      </c>
      <c r="P50" s="1" t="s">
        <v>17</v>
      </c>
    </row>
    <row r="51" spans="1:16">
      <c r="A51" s="1" t="s">
        <v>2218</v>
      </c>
      <c r="B51" s="3">
        <v>43932.540312500001</v>
      </c>
      <c r="C51" s="3">
        <v>43932.584467592591</v>
      </c>
      <c r="D51" s="3">
        <v>43946.584467592591</v>
      </c>
      <c r="E51" s="3" t="s">
        <v>17</v>
      </c>
      <c r="F51" s="3" t="s">
        <v>17</v>
      </c>
      <c r="G51" s="3" t="s">
        <v>17</v>
      </c>
      <c r="H51" s="1" t="s">
        <v>18</v>
      </c>
      <c r="I51" s="1" t="s">
        <v>23</v>
      </c>
      <c r="J51" s="1" t="s">
        <v>20</v>
      </c>
      <c r="K51" s="1">
        <v>1</v>
      </c>
      <c r="L51" s="1" t="s">
        <v>21</v>
      </c>
      <c r="M51" s="1" t="s">
        <v>5753</v>
      </c>
      <c r="N51" s="1">
        <v>0</v>
      </c>
      <c r="O51" s="3" t="s">
        <v>17</v>
      </c>
      <c r="P51" s="1" t="s">
        <v>17</v>
      </c>
    </row>
    <row r="52" spans="1:16">
      <c r="A52" s="1" t="s">
        <v>3780</v>
      </c>
      <c r="B52" s="3">
        <v>43932.876331018517</v>
      </c>
      <c r="C52" s="3">
        <v>43933.97488425926</v>
      </c>
      <c r="D52" s="3">
        <v>43947.97488425926</v>
      </c>
      <c r="E52" s="3" t="s">
        <v>17</v>
      </c>
      <c r="F52" s="3" t="s">
        <v>17</v>
      </c>
      <c r="G52" s="3" t="s">
        <v>17</v>
      </c>
      <c r="H52" s="1" t="s">
        <v>18</v>
      </c>
      <c r="I52" s="1" t="s">
        <v>25</v>
      </c>
      <c r="J52" s="1" t="s">
        <v>20</v>
      </c>
      <c r="K52" s="1">
        <v>1</v>
      </c>
      <c r="L52" s="1" t="s">
        <v>21</v>
      </c>
      <c r="M52" s="1" t="s">
        <v>5755</v>
      </c>
      <c r="N52" s="1">
        <v>0</v>
      </c>
      <c r="O52" s="3" t="s">
        <v>17</v>
      </c>
      <c r="P52" s="1" t="s">
        <v>17</v>
      </c>
    </row>
    <row r="53" spans="1:16">
      <c r="A53" s="1" t="s">
        <v>3285</v>
      </c>
      <c r="B53" s="3">
        <v>43933.41369212963</v>
      </c>
      <c r="C53" s="3" t="s">
        <v>17</v>
      </c>
      <c r="D53" s="3" t="s">
        <v>17</v>
      </c>
      <c r="E53" s="3" t="s">
        <v>17</v>
      </c>
      <c r="F53" s="3" t="s">
        <v>17</v>
      </c>
      <c r="G53" s="3" t="s">
        <v>17</v>
      </c>
      <c r="H53" s="1" t="s">
        <v>18</v>
      </c>
      <c r="I53" s="1" t="s">
        <v>25</v>
      </c>
      <c r="J53" s="1" t="s">
        <v>20</v>
      </c>
      <c r="K53" s="1">
        <v>110</v>
      </c>
      <c r="L53" s="1" t="s">
        <v>21</v>
      </c>
      <c r="M53" s="1" t="s">
        <v>5768</v>
      </c>
      <c r="N53" s="1">
        <v>0</v>
      </c>
      <c r="O53" s="3" t="s">
        <v>17</v>
      </c>
      <c r="P53" s="1" t="s">
        <v>17</v>
      </c>
    </row>
    <row r="54" spans="1:16">
      <c r="A54" s="1" t="s">
        <v>1401</v>
      </c>
      <c r="B54" s="3">
        <v>43932.468206018515</v>
      </c>
      <c r="C54" s="3" t="s">
        <v>17</v>
      </c>
      <c r="D54" s="3" t="s">
        <v>17</v>
      </c>
      <c r="E54" s="3" t="s">
        <v>17</v>
      </c>
      <c r="F54" s="3" t="s">
        <v>17</v>
      </c>
      <c r="G54" s="3" t="s">
        <v>17</v>
      </c>
      <c r="H54" s="1" t="s">
        <v>18</v>
      </c>
      <c r="I54" s="1" t="s">
        <v>25</v>
      </c>
      <c r="J54" s="1" t="s">
        <v>20</v>
      </c>
      <c r="K54" s="1">
        <v>1</v>
      </c>
      <c r="L54" s="1" t="s">
        <v>21</v>
      </c>
      <c r="M54" s="1" t="s">
        <v>5746</v>
      </c>
      <c r="N54" s="1">
        <v>0</v>
      </c>
      <c r="O54" s="3" t="s">
        <v>17</v>
      </c>
      <c r="P54" s="1" t="s">
        <v>17</v>
      </c>
    </row>
    <row r="55" spans="1:16">
      <c r="A55" s="1" t="s">
        <v>5696</v>
      </c>
      <c r="B55" s="3">
        <v>43932.624305555553</v>
      </c>
      <c r="C55" s="3" t="s">
        <v>17</v>
      </c>
      <c r="D55" s="3" t="s">
        <v>17</v>
      </c>
      <c r="E55" s="3" t="s">
        <v>17</v>
      </c>
      <c r="F55" s="3" t="s">
        <v>17</v>
      </c>
      <c r="G55" s="3" t="s">
        <v>17</v>
      </c>
      <c r="H55" s="1" t="s">
        <v>18</v>
      </c>
      <c r="I55" s="1" t="s">
        <v>25</v>
      </c>
      <c r="J55" s="1" t="s">
        <v>20</v>
      </c>
      <c r="K55" s="1">
        <v>1</v>
      </c>
      <c r="L55" s="1" t="s">
        <v>21</v>
      </c>
      <c r="M55" s="1" t="s">
        <v>5769</v>
      </c>
      <c r="N55" s="1">
        <v>0</v>
      </c>
      <c r="O55" s="3" t="s">
        <v>17</v>
      </c>
      <c r="P55" s="1" t="s">
        <v>17</v>
      </c>
    </row>
    <row r="56" spans="1:16">
      <c r="A56" s="1" t="s">
        <v>5555</v>
      </c>
      <c r="B56" s="3">
        <v>43932.951863425929</v>
      </c>
      <c r="C56" s="3" t="s">
        <v>17</v>
      </c>
      <c r="D56" s="3" t="s">
        <v>17</v>
      </c>
      <c r="E56" s="3" t="s">
        <v>17</v>
      </c>
      <c r="F56" s="3" t="s">
        <v>17</v>
      </c>
      <c r="G56" s="3" t="s">
        <v>17</v>
      </c>
      <c r="H56" s="1" t="s">
        <v>18</v>
      </c>
      <c r="I56" s="1" t="s">
        <v>25</v>
      </c>
      <c r="J56" s="1" t="s">
        <v>20</v>
      </c>
      <c r="K56" s="1">
        <v>1</v>
      </c>
      <c r="L56" s="1" t="s">
        <v>63</v>
      </c>
      <c r="M56" s="1" t="s">
        <v>5746</v>
      </c>
      <c r="N56" s="1">
        <v>0</v>
      </c>
      <c r="O56" s="3" t="s">
        <v>17</v>
      </c>
      <c r="P56" s="1" t="s">
        <v>17</v>
      </c>
    </row>
    <row r="57" spans="1:16">
      <c r="A57" s="1" t="s">
        <v>2350</v>
      </c>
      <c r="B57" s="3">
        <v>43932.933854166666</v>
      </c>
      <c r="C57" s="3" t="s">
        <v>17</v>
      </c>
      <c r="D57" s="3" t="s">
        <v>17</v>
      </c>
      <c r="E57" s="3" t="s">
        <v>17</v>
      </c>
      <c r="F57" s="3" t="s">
        <v>17</v>
      </c>
      <c r="G57" s="3" t="s">
        <v>17</v>
      </c>
      <c r="H57" s="1" t="s">
        <v>48</v>
      </c>
      <c r="I57" s="1" t="s">
        <v>19</v>
      </c>
      <c r="J57" s="1" t="s">
        <v>20</v>
      </c>
      <c r="K57" s="1">
        <v>1</v>
      </c>
      <c r="L57" s="1" t="s">
        <v>21</v>
      </c>
      <c r="M57" s="1" t="s">
        <v>5746</v>
      </c>
      <c r="N57" s="1">
        <v>0</v>
      </c>
      <c r="O57" s="3" t="s">
        <v>17</v>
      </c>
      <c r="P57" s="1" t="s">
        <v>17</v>
      </c>
    </row>
    <row r="58" spans="1:16">
      <c r="A58" s="1" t="s">
        <v>4108</v>
      </c>
      <c r="B58" s="3">
        <v>43933.060011574074</v>
      </c>
      <c r="C58" s="3">
        <v>43933.082407407404</v>
      </c>
      <c r="D58" s="3">
        <v>43947.082407407404</v>
      </c>
      <c r="E58" s="3" t="s">
        <v>17</v>
      </c>
      <c r="F58" s="3" t="s">
        <v>17</v>
      </c>
      <c r="G58" s="3" t="s">
        <v>17</v>
      </c>
      <c r="H58" s="1" t="s">
        <v>18</v>
      </c>
      <c r="I58" s="1" t="s">
        <v>365</v>
      </c>
      <c r="J58" s="1" t="s">
        <v>20</v>
      </c>
      <c r="K58" s="1">
        <v>20</v>
      </c>
      <c r="L58" s="1" t="s">
        <v>21</v>
      </c>
      <c r="M58" s="1" t="s">
        <v>5770</v>
      </c>
      <c r="N58" s="1">
        <v>0</v>
      </c>
      <c r="O58" s="3" t="s">
        <v>17</v>
      </c>
      <c r="P58" s="1" t="s">
        <v>17</v>
      </c>
    </row>
    <row r="59" spans="1:16">
      <c r="A59" s="1" t="s">
        <v>1787</v>
      </c>
      <c r="B59" s="3">
        <v>43933.346608796295</v>
      </c>
      <c r="C59" s="3" t="s">
        <v>17</v>
      </c>
      <c r="D59" s="3" t="s">
        <v>17</v>
      </c>
      <c r="E59" s="3" t="s">
        <v>17</v>
      </c>
      <c r="F59" s="3" t="s">
        <v>17</v>
      </c>
      <c r="G59" s="3" t="s">
        <v>17</v>
      </c>
      <c r="H59" s="1" t="s">
        <v>18</v>
      </c>
      <c r="I59" s="1" t="s">
        <v>25</v>
      </c>
      <c r="J59" s="1" t="s">
        <v>20</v>
      </c>
      <c r="K59" s="1">
        <v>91</v>
      </c>
      <c r="L59" s="1" t="s">
        <v>21</v>
      </c>
      <c r="M59" s="1" t="s">
        <v>5771</v>
      </c>
      <c r="N59" s="1">
        <v>0</v>
      </c>
      <c r="O59" s="3" t="s">
        <v>17</v>
      </c>
      <c r="P59" s="1" t="s">
        <v>17</v>
      </c>
    </row>
    <row r="60" spans="1:16">
      <c r="A60" s="1" t="s">
        <v>1918</v>
      </c>
      <c r="B60" s="3">
        <v>43933.465069444443</v>
      </c>
      <c r="C60" s="3" t="s">
        <v>17</v>
      </c>
      <c r="D60" s="3" t="s">
        <v>17</v>
      </c>
      <c r="E60" s="3" t="s">
        <v>17</v>
      </c>
      <c r="F60" s="3" t="s">
        <v>17</v>
      </c>
      <c r="G60" s="3" t="s">
        <v>17</v>
      </c>
      <c r="H60" s="1" t="s">
        <v>18</v>
      </c>
      <c r="I60" s="1" t="s">
        <v>25</v>
      </c>
      <c r="J60" s="1" t="s">
        <v>20</v>
      </c>
      <c r="K60" s="1">
        <v>5</v>
      </c>
      <c r="L60" s="1" t="s">
        <v>21</v>
      </c>
      <c r="M60" s="1" t="s">
        <v>5772</v>
      </c>
      <c r="N60" s="1">
        <v>0</v>
      </c>
      <c r="O60" s="3" t="s">
        <v>17</v>
      </c>
      <c r="P60" s="1" t="s">
        <v>17</v>
      </c>
    </row>
    <row r="61" spans="1:16">
      <c r="A61" s="1" t="s">
        <v>4485</v>
      </c>
      <c r="B61" s="3">
        <v>43933.579618055555</v>
      </c>
      <c r="C61" s="3" t="s">
        <v>17</v>
      </c>
      <c r="D61" s="3" t="s">
        <v>17</v>
      </c>
      <c r="E61" s="3" t="s">
        <v>17</v>
      </c>
      <c r="F61" s="3" t="s">
        <v>17</v>
      </c>
      <c r="G61" s="3" t="s">
        <v>17</v>
      </c>
      <c r="H61" s="1" t="s">
        <v>18</v>
      </c>
      <c r="I61" s="1" t="s">
        <v>25</v>
      </c>
      <c r="J61" s="1" t="s">
        <v>20</v>
      </c>
      <c r="K61" s="1">
        <v>1</v>
      </c>
      <c r="L61" s="1" t="s">
        <v>21</v>
      </c>
      <c r="M61" s="1" t="s">
        <v>5773</v>
      </c>
      <c r="N61" s="1">
        <v>0</v>
      </c>
      <c r="O61" s="3" t="s">
        <v>17</v>
      </c>
      <c r="P61" s="1" t="s">
        <v>17</v>
      </c>
    </row>
    <row r="62" spans="1:16">
      <c r="A62" s="1" t="s">
        <v>2858</v>
      </c>
      <c r="B62" s="3">
        <v>43933.608865740738</v>
      </c>
      <c r="C62" s="3" t="s">
        <v>17</v>
      </c>
      <c r="D62" s="3" t="s">
        <v>17</v>
      </c>
      <c r="E62" s="3" t="s">
        <v>17</v>
      </c>
      <c r="F62" s="3" t="s">
        <v>17</v>
      </c>
      <c r="G62" s="3">
        <v>43934.721932870372</v>
      </c>
      <c r="H62" s="1" t="s">
        <v>18</v>
      </c>
      <c r="I62" s="1" t="s">
        <v>25</v>
      </c>
      <c r="J62" s="1" t="s">
        <v>20</v>
      </c>
      <c r="K62" s="1">
        <v>138</v>
      </c>
      <c r="L62" s="1" t="s">
        <v>21</v>
      </c>
      <c r="M62" s="1" t="s">
        <v>5752</v>
      </c>
      <c r="N62" s="1">
        <v>0</v>
      </c>
      <c r="O62" s="3" t="s">
        <v>17</v>
      </c>
      <c r="P62" s="1" t="s">
        <v>17</v>
      </c>
    </row>
    <row r="63" spans="1:16">
      <c r="A63" s="1" t="s">
        <v>2177</v>
      </c>
      <c r="B63" s="3">
        <v>43933.602511574078</v>
      </c>
      <c r="C63" s="3" t="s">
        <v>17</v>
      </c>
      <c r="D63" s="3" t="s">
        <v>17</v>
      </c>
      <c r="E63" s="3" t="s">
        <v>17</v>
      </c>
      <c r="F63" s="3" t="s">
        <v>17</v>
      </c>
      <c r="G63" s="3" t="s">
        <v>17</v>
      </c>
      <c r="H63" s="1" t="s">
        <v>18</v>
      </c>
      <c r="I63" s="1" t="s">
        <v>23</v>
      </c>
      <c r="J63" s="1" t="s">
        <v>20</v>
      </c>
      <c r="K63" s="1">
        <v>1</v>
      </c>
      <c r="L63" s="1" t="s">
        <v>21</v>
      </c>
      <c r="M63" s="1" t="s">
        <v>5774</v>
      </c>
      <c r="N63" s="1">
        <v>0</v>
      </c>
      <c r="O63" s="3" t="s">
        <v>17</v>
      </c>
      <c r="P63" s="1" t="s">
        <v>17</v>
      </c>
    </row>
    <row r="64" spans="1:16">
      <c r="A64" s="1" t="s">
        <v>4364</v>
      </c>
      <c r="B64" s="3">
        <v>43928.530613425923</v>
      </c>
      <c r="C64" s="3" t="s">
        <v>17</v>
      </c>
      <c r="D64" s="3" t="s">
        <v>17</v>
      </c>
      <c r="E64" s="3" t="s">
        <v>17</v>
      </c>
      <c r="F64" s="3" t="s">
        <v>17</v>
      </c>
      <c r="G64" s="3" t="s">
        <v>17</v>
      </c>
      <c r="H64" s="1" t="s">
        <v>48</v>
      </c>
      <c r="I64" s="1" t="s">
        <v>19</v>
      </c>
      <c r="J64" s="1" t="s">
        <v>20</v>
      </c>
      <c r="K64" s="1">
        <v>75</v>
      </c>
      <c r="L64" s="1" t="s">
        <v>63</v>
      </c>
      <c r="M64" s="1" t="s">
        <v>5761</v>
      </c>
      <c r="N64" s="1">
        <v>1</v>
      </c>
      <c r="O64" s="3" t="s">
        <v>5775</v>
      </c>
      <c r="P64" s="1" t="s">
        <v>17</v>
      </c>
    </row>
    <row r="65" spans="1:16">
      <c r="A65" s="1" t="s">
        <v>1802</v>
      </c>
      <c r="B65" s="3">
        <v>43928.560150462959</v>
      </c>
      <c r="C65" s="3" t="s">
        <v>17</v>
      </c>
      <c r="D65" s="3" t="s">
        <v>17</v>
      </c>
      <c r="E65" s="3" t="s">
        <v>17</v>
      </c>
      <c r="F65" s="3" t="s">
        <v>17</v>
      </c>
      <c r="G65" s="3" t="s">
        <v>17</v>
      </c>
      <c r="H65" s="1" t="s">
        <v>48</v>
      </c>
      <c r="I65" s="1" t="s">
        <v>19</v>
      </c>
      <c r="J65" s="1" t="s">
        <v>20</v>
      </c>
      <c r="K65" s="1">
        <v>1</v>
      </c>
      <c r="L65" s="1" t="s">
        <v>21</v>
      </c>
      <c r="M65" s="1" t="s">
        <v>5776</v>
      </c>
      <c r="N65" s="1">
        <v>0</v>
      </c>
      <c r="O65" s="3" t="s">
        <v>17</v>
      </c>
      <c r="P65" s="1" t="s">
        <v>17</v>
      </c>
    </row>
    <row r="66" spans="1:16">
      <c r="A66" s="1" t="s">
        <v>2999</v>
      </c>
      <c r="B66" s="3">
        <v>43928.560682870368</v>
      </c>
      <c r="C66" s="3" t="s">
        <v>17</v>
      </c>
      <c r="D66" s="3" t="s">
        <v>17</v>
      </c>
      <c r="E66" s="3" t="s">
        <v>17</v>
      </c>
      <c r="F66" s="3" t="s">
        <v>17</v>
      </c>
      <c r="G66" s="3" t="s">
        <v>17</v>
      </c>
      <c r="H66" s="1" t="s">
        <v>48</v>
      </c>
      <c r="I66" s="1" t="s">
        <v>19</v>
      </c>
      <c r="J66" s="1" t="s">
        <v>20</v>
      </c>
      <c r="K66" s="1">
        <v>1</v>
      </c>
      <c r="L66" s="1" t="s">
        <v>21</v>
      </c>
      <c r="M66" s="1" t="s">
        <v>5746</v>
      </c>
      <c r="N66" s="1">
        <v>0</v>
      </c>
      <c r="O66" s="3" t="s">
        <v>17</v>
      </c>
      <c r="P66" s="1" t="s">
        <v>17</v>
      </c>
    </row>
    <row r="67" spans="1:16">
      <c r="A67" s="1" t="s">
        <v>5520</v>
      </c>
      <c r="B67" s="3">
        <v>43928.566365740742</v>
      </c>
      <c r="C67" s="3" t="s">
        <v>17</v>
      </c>
      <c r="D67" s="3" t="s">
        <v>17</v>
      </c>
      <c r="E67" s="3" t="s">
        <v>17</v>
      </c>
      <c r="F67" s="3" t="s">
        <v>17</v>
      </c>
      <c r="G67" s="3" t="s">
        <v>17</v>
      </c>
      <c r="H67" s="1" t="s">
        <v>48</v>
      </c>
      <c r="I67" s="1" t="s">
        <v>19</v>
      </c>
      <c r="J67" s="1" t="s">
        <v>20</v>
      </c>
      <c r="K67" s="1">
        <v>1</v>
      </c>
      <c r="L67" s="1" t="s">
        <v>21</v>
      </c>
      <c r="M67" s="1" t="s">
        <v>5772</v>
      </c>
      <c r="N67" s="1">
        <v>0</v>
      </c>
      <c r="O67" s="3" t="s">
        <v>17</v>
      </c>
      <c r="P67" s="1" t="s">
        <v>17</v>
      </c>
    </row>
    <row r="68" spans="1:16">
      <c r="A68" s="1" t="s">
        <v>3277</v>
      </c>
      <c r="B68" s="3">
        <v>43928.60083333333</v>
      </c>
      <c r="C68" s="3" t="s">
        <v>17</v>
      </c>
      <c r="D68" s="3" t="s">
        <v>17</v>
      </c>
      <c r="E68" s="3" t="s">
        <v>17</v>
      </c>
      <c r="F68" s="3" t="s">
        <v>17</v>
      </c>
      <c r="G68" s="3" t="s">
        <v>17</v>
      </c>
      <c r="H68" s="1" t="s">
        <v>18</v>
      </c>
      <c r="I68" s="1" t="s">
        <v>25</v>
      </c>
      <c r="J68" s="1" t="s">
        <v>20</v>
      </c>
      <c r="K68" s="1">
        <v>168</v>
      </c>
      <c r="L68" s="1" t="s">
        <v>21</v>
      </c>
      <c r="M68" s="1" t="s">
        <v>5753</v>
      </c>
      <c r="N68" s="1">
        <v>0</v>
      </c>
      <c r="O68" s="3" t="s">
        <v>17</v>
      </c>
      <c r="P68" s="1" t="s">
        <v>17</v>
      </c>
    </row>
    <row r="69" spans="1:16">
      <c r="A69" s="1" t="s">
        <v>3495</v>
      </c>
      <c r="B69" s="3">
        <v>43928.608043981483</v>
      </c>
      <c r="C69" s="3" t="s">
        <v>17</v>
      </c>
      <c r="D69" s="3" t="s">
        <v>17</v>
      </c>
      <c r="E69" s="3" t="s">
        <v>17</v>
      </c>
      <c r="F69" s="3" t="s">
        <v>17</v>
      </c>
      <c r="G69" s="3" t="s">
        <v>17</v>
      </c>
      <c r="H69" s="1" t="s">
        <v>18</v>
      </c>
      <c r="I69" s="1" t="s">
        <v>25</v>
      </c>
      <c r="J69" s="1" t="s">
        <v>20</v>
      </c>
      <c r="K69" s="1">
        <v>204</v>
      </c>
      <c r="L69" s="1" t="s">
        <v>21</v>
      </c>
      <c r="M69" s="1" t="s">
        <v>28</v>
      </c>
      <c r="N69" s="1">
        <v>0</v>
      </c>
      <c r="O69" s="3" t="s">
        <v>17</v>
      </c>
      <c r="P69" s="1" t="s">
        <v>17</v>
      </c>
    </row>
    <row r="70" spans="1:16">
      <c r="A70" s="1" t="s">
        <v>1685</v>
      </c>
      <c r="B70" s="3">
        <v>43928.610011574077</v>
      </c>
      <c r="C70" s="3" t="s">
        <v>17</v>
      </c>
      <c r="D70" s="3" t="s">
        <v>17</v>
      </c>
      <c r="E70" s="3" t="s">
        <v>17</v>
      </c>
      <c r="F70" s="3" t="s">
        <v>17</v>
      </c>
      <c r="G70" s="3">
        <v>43928.611678240741</v>
      </c>
      <c r="H70" s="1" t="s">
        <v>18</v>
      </c>
      <c r="I70" s="1" t="s">
        <v>25</v>
      </c>
      <c r="J70" s="1" t="s">
        <v>20</v>
      </c>
      <c r="K70" s="1">
        <v>103</v>
      </c>
      <c r="L70" s="1" t="s">
        <v>21</v>
      </c>
      <c r="M70" s="1" t="s">
        <v>28</v>
      </c>
      <c r="N70" s="1">
        <v>0</v>
      </c>
      <c r="O70" s="3" t="s">
        <v>17</v>
      </c>
      <c r="P70" s="1" t="s">
        <v>17</v>
      </c>
    </row>
    <row r="71" spans="1:16">
      <c r="A71" s="1" t="s">
        <v>3230</v>
      </c>
      <c r="B71" s="3">
        <v>43928.61142361111</v>
      </c>
      <c r="C71" s="3" t="s">
        <v>17</v>
      </c>
      <c r="D71" s="3" t="s">
        <v>17</v>
      </c>
      <c r="E71" s="3" t="s">
        <v>17</v>
      </c>
      <c r="F71" s="3" t="s">
        <v>17</v>
      </c>
      <c r="G71" s="3" t="s">
        <v>17</v>
      </c>
      <c r="H71" s="1" t="s">
        <v>18</v>
      </c>
      <c r="I71" s="1" t="s">
        <v>25</v>
      </c>
      <c r="J71" s="1" t="s">
        <v>20</v>
      </c>
      <c r="K71" s="1">
        <v>1</v>
      </c>
      <c r="L71" s="1" t="s">
        <v>21</v>
      </c>
      <c r="M71" s="1" t="s">
        <v>28</v>
      </c>
      <c r="N71" s="1">
        <v>0</v>
      </c>
      <c r="O71" s="3" t="s">
        <v>17</v>
      </c>
      <c r="P71" s="1" t="s">
        <v>17</v>
      </c>
    </row>
    <row r="72" spans="1:16">
      <c r="A72" s="1" t="s">
        <v>3765</v>
      </c>
      <c r="B72" s="3">
        <v>43928.623645833337</v>
      </c>
      <c r="C72" s="3" t="s">
        <v>17</v>
      </c>
      <c r="D72" s="3" t="s">
        <v>17</v>
      </c>
      <c r="E72" s="3" t="s">
        <v>17</v>
      </c>
      <c r="F72" s="3" t="s">
        <v>17</v>
      </c>
      <c r="G72" s="3" t="s">
        <v>17</v>
      </c>
      <c r="H72" s="1" t="s">
        <v>18</v>
      </c>
      <c r="I72" s="1" t="s">
        <v>25</v>
      </c>
      <c r="J72" s="1" t="s">
        <v>20</v>
      </c>
      <c r="K72" s="1">
        <v>1</v>
      </c>
      <c r="L72" s="1" t="s">
        <v>21</v>
      </c>
      <c r="M72" s="1" t="s">
        <v>5746</v>
      </c>
      <c r="N72" s="1">
        <v>0</v>
      </c>
      <c r="O72" s="3" t="s">
        <v>17</v>
      </c>
      <c r="P72" s="1" t="s">
        <v>17</v>
      </c>
    </row>
    <row r="73" spans="1:16">
      <c r="A73" s="1" t="s">
        <v>2881</v>
      </c>
      <c r="B73" s="3">
        <v>43928.652280092596</v>
      </c>
      <c r="C73" s="3" t="s">
        <v>17</v>
      </c>
      <c r="D73" s="3" t="s">
        <v>17</v>
      </c>
      <c r="E73" s="3" t="s">
        <v>17</v>
      </c>
      <c r="F73" s="3" t="s">
        <v>17</v>
      </c>
      <c r="G73" s="3" t="s">
        <v>17</v>
      </c>
      <c r="H73" s="1" t="s">
        <v>18</v>
      </c>
      <c r="I73" s="1" t="s">
        <v>25</v>
      </c>
      <c r="J73" s="1" t="s">
        <v>20</v>
      </c>
      <c r="K73" s="1">
        <v>1</v>
      </c>
      <c r="L73" s="1" t="s">
        <v>21</v>
      </c>
      <c r="M73" s="1" t="s">
        <v>5777</v>
      </c>
      <c r="N73" s="1">
        <v>0</v>
      </c>
      <c r="O73" s="3" t="s">
        <v>17</v>
      </c>
      <c r="P73" s="1" t="s">
        <v>17</v>
      </c>
    </row>
    <row r="74" spans="1:16">
      <c r="A74" s="1" t="s">
        <v>872</v>
      </c>
      <c r="B74" s="3">
        <v>43928.679895833331</v>
      </c>
      <c r="C74" s="3" t="s">
        <v>17</v>
      </c>
      <c r="D74" s="3" t="s">
        <v>17</v>
      </c>
      <c r="E74" s="3" t="s">
        <v>17</v>
      </c>
      <c r="F74" s="3" t="s">
        <v>17</v>
      </c>
      <c r="G74" s="3" t="s">
        <v>17</v>
      </c>
      <c r="H74" s="1" t="s">
        <v>18</v>
      </c>
      <c r="I74" s="1" t="s">
        <v>25</v>
      </c>
      <c r="J74" s="1" t="s">
        <v>20</v>
      </c>
      <c r="K74" s="1">
        <v>1</v>
      </c>
      <c r="L74" s="1" t="s">
        <v>21</v>
      </c>
      <c r="M74" s="1" t="s">
        <v>5778</v>
      </c>
      <c r="N74" s="1">
        <v>0</v>
      </c>
      <c r="O74" s="3" t="s">
        <v>17</v>
      </c>
      <c r="P74" s="1" t="s">
        <v>17</v>
      </c>
    </row>
    <row r="75" spans="1:16">
      <c r="A75" s="1" t="s">
        <v>115</v>
      </c>
      <c r="B75" s="3">
        <v>43928.662499999999</v>
      </c>
      <c r="C75" s="3" t="s">
        <v>17</v>
      </c>
      <c r="D75" s="3" t="s">
        <v>17</v>
      </c>
      <c r="E75" s="3" t="s">
        <v>17</v>
      </c>
      <c r="F75" s="3" t="s">
        <v>17</v>
      </c>
      <c r="G75" s="3" t="s">
        <v>17</v>
      </c>
      <c r="H75" s="1" t="s">
        <v>48</v>
      </c>
      <c r="I75" s="1" t="s">
        <v>19</v>
      </c>
      <c r="J75" s="1" t="s">
        <v>20</v>
      </c>
      <c r="K75" s="1">
        <v>1</v>
      </c>
      <c r="L75" s="1" t="s">
        <v>21</v>
      </c>
      <c r="M75" s="1" t="s">
        <v>28</v>
      </c>
      <c r="N75" s="1">
        <v>0</v>
      </c>
      <c r="O75" s="3" t="s">
        <v>17</v>
      </c>
      <c r="P75" s="1" t="s">
        <v>17</v>
      </c>
    </row>
    <row r="76" spans="1:16">
      <c r="A76" s="1" t="s">
        <v>679</v>
      </c>
      <c r="B76" s="3">
        <v>43928.787222222221</v>
      </c>
      <c r="C76" s="3" t="s">
        <v>17</v>
      </c>
      <c r="D76" s="3" t="s">
        <v>17</v>
      </c>
      <c r="E76" s="3" t="s">
        <v>17</v>
      </c>
      <c r="F76" s="3" t="s">
        <v>17</v>
      </c>
      <c r="G76" s="3" t="s">
        <v>17</v>
      </c>
      <c r="H76" s="1" t="s">
        <v>18</v>
      </c>
      <c r="I76" s="1" t="s">
        <v>25</v>
      </c>
      <c r="J76" s="1" t="s">
        <v>20</v>
      </c>
      <c r="K76" s="1">
        <v>5</v>
      </c>
      <c r="L76" s="1" t="s">
        <v>21</v>
      </c>
      <c r="M76" s="1" t="s">
        <v>5753</v>
      </c>
      <c r="N76" s="1">
        <v>0</v>
      </c>
      <c r="O76" s="3" t="s">
        <v>17</v>
      </c>
      <c r="P76" s="1" t="s">
        <v>17</v>
      </c>
    </row>
    <row r="77" spans="1:16">
      <c r="A77" s="1" t="s">
        <v>1770</v>
      </c>
      <c r="B77" s="3">
        <v>43928.699108796296</v>
      </c>
      <c r="C77" s="3">
        <v>43937.615717592591</v>
      </c>
      <c r="D77" s="3">
        <v>43951.615717592591</v>
      </c>
      <c r="E77" s="3" t="s">
        <v>17</v>
      </c>
      <c r="F77" s="3" t="s">
        <v>17</v>
      </c>
      <c r="G77" s="3" t="s">
        <v>17</v>
      </c>
      <c r="H77" s="1" t="s">
        <v>48</v>
      </c>
      <c r="I77" s="1" t="s">
        <v>19</v>
      </c>
      <c r="J77" s="1" t="s">
        <v>20</v>
      </c>
      <c r="K77" s="1">
        <v>150</v>
      </c>
      <c r="L77" s="1" t="s">
        <v>21</v>
      </c>
      <c r="M77" s="1" t="s">
        <v>5751</v>
      </c>
      <c r="N77" s="1">
        <v>0</v>
      </c>
      <c r="O77" s="3" t="s">
        <v>17</v>
      </c>
      <c r="P77" s="1" t="s">
        <v>17</v>
      </c>
    </row>
    <row r="78" spans="1:16">
      <c r="A78" s="1" t="s">
        <v>3004</v>
      </c>
      <c r="B78" s="3">
        <v>43928.706446759257</v>
      </c>
      <c r="C78" s="3" t="s">
        <v>17</v>
      </c>
      <c r="D78" s="3" t="s">
        <v>17</v>
      </c>
      <c r="E78" s="3" t="s">
        <v>17</v>
      </c>
      <c r="F78" s="3" t="s">
        <v>17</v>
      </c>
      <c r="G78" s="3" t="s">
        <v>17</v>
      </c>
      <c r="H78" s="1" t="s">
        <v>18</v>
      </c>
      <c r="I78" s="1" t="s">
        <v>25</v>
      </c>
      <c r="J78" s="1" t="s">
        <v>20</v>
      </c>
      <c r="K78" s="1">
        <v>5</v>
      </c>
      <c r="L78" s="1" t="s">
        <v>63</v>
      </c>
      <c r="M78" s="1" t="s">
        <v>5753</v>
      </c>
      <c r="N78" s="1">
        <v>1</v>
      </c>
      <c r="O78" s="3" t="s">
        <v>5779</v>
      </c>
      <c r="P78" s="1" t="s">
        <v>17</v>
      </c>
    </row>
    <row r="79" spans="1:16">
      <c r="A79" s="1" t="s">
        <v>4167</v>
      </c>
      <c r="B79" s="3">
        <v>43928.725752314815</v>
      </c>
      <c r="C79" s="3" t="s">
        <v>17</v>
      </c>
      <c r="D79" s="3" t="s">
        <v>17</v>
      </c>
      <c r="E79" s="3" t="s">
        <v>17</v>
      </c>
      <c r="F79" s="3" t="s">
        <v>17</v>
      </c>
      <c r="G79" s="3" t="s">
        <v>17</v>
      </c>
      <c r="H79" s="1" t="s">
        <v>18</v>
      </c>
      <c r="I79" s="1" t="s">
        <v>23</v>
      </c>
      <c r="J79" s="1" t="s">
        <v>20</v>
      </c>
      <c r="K79" s="1">
        <v>30</v>
      </c>
      <c r="L79" s="1" t="s">
        <v>21</v>
      </c>
      <c r="M79" s="1" t="s">
        <v>5753</v>
      </c>
      <c r="N79" s="1">
        <v>0</v>
      </c>
      <c r="O79" s="3" t="s">
        <v>17</v>
      </c>
      <c r="P79" s="1" t="s">
        <v>17</v>
      </c>
    </row>
    <row r="80" spans="1:16">
      <c r="A80" s="1" t="s">
        <v>751</v>
      </c>
      <c r="B80" s="3">
        <v>43928.749826388892</v>
      </c>
      <c r="C80" s="3">
        <v>43928.766655092593</v>
      </c>
      <c r="D80" s="3">
        <v>43942.766655092593</v>
      </c>
      <c r="E80" s="3" t="s">
        <v>17</v>
      </c>
      <c r="F80" s="3" t="s">
        <v>17</v>
      </c>
      <c r="G80" s="3" t="s">
        <v>17</v>
      </c>
      <c r="H80" s="1" t="s">
        <v>48</v>
      </c>
      <c r="I80" s="1" t="s">
        <v>19</v>
      </c>
      <c r="J80" s="1" t="s">
        <v>20</v>
      </c>
      <c r="K80" s="1">
        <v>60</v>
      </c>
      <c r="L80" s="1" t="s">
        <v>21</v>
      </c>
      <c r="M80" s="1" t="s">
        <v>5751</v>
      </c>
      <c r="N80" s="1">
        <v>0</v>
      </c>
      <c r="O80" s="3" t="s">
        <v>17</v>
      </c>
      <c r="P80" s="1" t="s">
        <v>17</v>
      </c>
    </row>
    <row r="81" spans="1:16">
      <c r="A81" s="1" t="s">
        <v>1762</v>
      </c>
      <c r="B81" s="3">
        <v>43928.748530092591</v>
      </c>
      <c r="C81" s="3" t="s">
        <v>17</v>
      </c>
      <c r="D81" s="3" t="s">
        <v>17</v>
      </c>
      <c r="E81" s="3" t="s">
        <v>17</v>
      </c>
      <c r="F81" s="3" t="s">
        <v>17</v>
      </c>
      <c r="G81" s="3" t="s">
        <v>17</v>
      </c>
      <c r="H81" s="1" t="s">
        <v>48</v>
      </c>
      <c r="I81" s="1" t="s">
        <v>19</v>
      </c>
      <c r="J81" s="1" t="s">
        <v>20</v>
      </c>
      <c r="K81" s="1">
        <v>30</v>
      </c>
      <c r="L81" s="1" t="s">
        <v>21</v>
      </c>
      <c r="M81" s="1" t="s">
        <v>5780</v>
      </c>
      <c r="N81" s="1">
        <v>0</v>
      </c>
      <c r="O81" s="3" t="s">
        <v>17</v>
      </c>
      <c r="P81" s="1" t="s">
        <v>17</v>
      </c>
    </row>
    <row r="82" spans="1:16">
      <c r="A82" s="1" t="s">
        <v>1825</v>
      </c>
      <c r="B82" s="3">
        <v>43928.759594907409</v>
      </c>
      <c r="C82" s="3" t="s">
        <v>17</v>
      </c>
      <c r="D82" s="3" t="s">
        <v>17</v>
      </c>
      <c r="E82" s="3" t="s">
        <v>17</v>
      </c>
      <c r="F82" s="3" t="s">
        <v>17</v>
      </c>
      <c r="G82" s="3" t="s">
        <v>17</v>
      </c>
      <c r="H82" s="1" t="s">
        <v>48</v>
      </c>
      <c r="I82" s="1" t="s">
        <v>19</v>
      </c>
      <c r="J82" s="1" t="s">
        <v>20</v>
      </c>
      <c r="K82" s="1">
        <v>2</v>
      </c>
      <c r="L82" s="1" t="s">
        <v>21</v>
      </c>
      <c r="M82" s="1" t="s">
        <v>5769</v>
      </c>
      <c r="N82" s="1">
        <v>0</v>
      </c>
      <c r="O82" s="3" t="s">
        <v>17</v>
      </c>
      <c r="P82" s="1" t="s">
        <v>17</v>
      </c>
    </row>
    <row r="83" spans="1:16">
      <c r="A83" s="1" t="s">
        <v>3811</v>
      </c>
      <c r="B83" s="3">
        <v>43928.751655092594</v>
      </c>
      <c r="C83" s="3" t="s">
        <v>17</v>
      </c>
      <c r="D83" s="3" t="s">
        <v>17</v>
      </c>
      <c r="E83" s="3" t="s">
        <v>17</v>
      </c>
      <c r="F83" s="3" t="s">
        <v>17</v>
      </c>
      <c r="G83" s="3" t="s">
        <v>17</v>
      </c>
      <c r="H83" s="1" t="s">
        <v>18</v>
      </c>
      <c r="I83" s="1" t="s">
        <v>23</v>
      </c>
      <c r="J83" s="1" t="s">
        <v>117</v>
      </c>
      <c r="K83" s="1">
        <v>4</v>
      </c>
      <c r="L83" s="1" t="s">
        <v>21</v>
      </c>
      <c r="M83" s="1" t="s">
        <v>5777</v>
      </c>
      <c r="N83" s="1">
        <v>1</v>
      </c>
      <c r="O83" s="3" t="s">
        <v>5781</v>
      </c>
      <c r="P83" s="1" t="s">
        <v>17</v>
      </c>
    </row>
    <row r="84" spans="1:16">
      <c r="A84" s="1" t="s">
        <v>260</v>
      </c>
      <c r="B84" s="3">
        <v>43928.767476851855</v>
      </c>
      <c r="C84" s="3">
        <v>43929.19363425926</v>
      </c>
      <c r="D84" s="3">
        <v>43943.19363425926</v>
      </c>
      <c r="E84" s="3" t="s">
        <v>17</v>
      </c>
      <c r="F84" s="3" t="s">
        <v>17</v>
      </c>
      <c r="G84" s="3" t="s">
        <v>17</v>
      </c>
      <c r="H84" s="1" t="s">
        <v>58</v>
      </c>
      <c r="I84" s="1" t="s">
        <v>25</v>
      </c>
      <c r="J84" s="1" t="s">
        <v>20</v>
      </c>
      <c r="K84" s="1">
        <v>30</v>
      </c>
      <c r="L84" s="1" t="s">
        <v>21</v>
      </c>
      <c r="M84" s="1" t="s">
        <v>28</v>
      </c>
      <c r="N84" s="1">
        <v>0</v>
      </c>
      <c r="O84" s="3" t="s">
        <v>17</v>
      </c>
      <c r="P84" s="1" t="s">
        <v>17</v>
      </c>
    </row>
    <row r="85" spans="1:16">
      <c r="A85" s="1" t="s">
        <v>1177</v>
      </c>
      <c r="B85" s="3">
        <v>43928.757418981484</v>
      </c>
      <c r="C85" s="3" t="s">
        <v>17</v>
      </c>
      <c r="D85" s="3" t="s">
        <v>17</v>
      </c>
      <c r="E85" s="3" t="s">
        <v>17</v>
      </c>
      <c r="F85" s="3" t="s">
        <v>17</v>
      </c>
      <c r="G85" s="3" t="s">
        <v>17</v>
      </c>
      <c r="H85" s="1" t="s">
        <v>18</v>
      </c>
      <c r="I85" s="1" t="s">
        <v>25</v>
      </c>
      <c r="J85" s="1" t="s">
        <v>20</v>
      </c>
      <c r="K85" s="1">
        <v>30</v>
      </c>
      <c r="L85" s="1" t="s">
        <v>21</v>
      </c>
      <c r="M85" s="1" t="s">
        <v>5758</v>
      </c>
      <c r="N85" s="1">
        <v>1</v>
      </c>
      <c r="O85" s="3" t="s">
        <v>5782</v>
      </c>
      <c r="P85" s="1" t="s">
        <v>17</v>
      </c>
    </row>
    <row r="86" spans="1:16">
      <c r="A86" s="1" t="s">
        <v>1583</v>
      </c>
      <c r="B86" s="3">
        <v>43928.764490740738</v>
      </c>
      <c r="C86" s="3" t="s">
        <v>17</v>
      </c>
      <c r="D86" s="3" t="s">
        <v>17</v>
      </c>
      <c r="E86" s="3" t="s">
        <v>17</v>
      </c>
      <c r="F86" s="3" t="s">
        <v>17</v>
      </c>
      <c r="G86" s="3" t="s">
        <v>17</v>
      </c>
      <c r="H86" s="1" t="s">
        <v>18</v>
      </c>
      <c r="I86" s="1" t="s">
        <v>23</v>
      </c>
      <c r="J86" s="1" t="s">
        <v>20</v>
      </c>
      <c r="K86" s="1">
        <v>30</v>
      </c>
      <c r="L86" s="1" t="s">
        <v>21</v>
      </c>
      <c r="M86" s="1" t="s">
        <v>5774</v>
      </c>
      <c r="N86" s="1">
        <v>1</v>
      </c>
      <c r="O86" s="3" t="s">
        <v>5783</v>
      </c>
      <c r="P86" s="1" t="s">
        <v>17</v>
      </c>
    </row>
    <row r="87" spans="1:16">
      <c r="A87" s="1" t="s">
        <v>2746</v>
      </c>
      <c r="B87" s="3">
        <v>43928.812731481485</v>
      </c>
      <c r="C87" s="3" t="s">
        <v>17</v>
      </c>
      <c r="D87" s="3" t="s">
        <v>17</v>
      </c>
      <c r="E87" s="3" t="s">
        <v>17</v>
      </c>
      <c r="F87" s="3" t="s">
        <v>17</v>
      </c>
      <c r="G87" s="3" t="s">
        <v>17</v>
      </c>
      <c r="H87" s="1" t="s">
        <v>48</v>
      </c>
      <c r="I87" s="1" t="s">
        <v>49</v>
      </c>
      <c r="J87" s="1" t="s">
        <v>20</v>
      </c>
      <c r="K87" s="1">
        <v>1</v>
      </c>
      <c r="L87" s="1" t="s">
        <v>21</v>
      </c>
      <c r="M87" s="1" t="s">
        <v>5784</v>
      </c>
      <c r="N87" s="1">
        <v>0</v>
      </c>
      <c r="O87" s="3" t="s">
        <v>17</v>
      </c>
      <c r="P87" s="1" t="s">
        <v>17</v>
      </c>
    </row>
    <row r="88" spans="1:16">
      <c r="A88" s="1" t="s">
        <v>1963</v>
      </c>
      <c r="B88" s="3">
        <v>43928.807025462964</v>
      </c>
      <c r="C88" s="3" t="s">
        <v>17</v>
      </c>
      <c r="D88" s="3" t="s">
        <v>17</v>
      </c>
      <c r="E88" s="3" t="s">
        <v>17</v>
      </c>
      <c r="F88" s="3" t="s">
        <v>17</v>
      </c>
      <c r="G88" s="3" t="s">
        <v>17</v>
      </c>
      <c r="H88" s="1" t="s">
        <v>18</v>
      </c>
      <c r="I88" s="1" t="s">
        <v>25</v>
      </c>
      <c r="J88" s="1" t="s">
        <v>20</v>
      </c>
      <c r="K88" s="1">
        <v>1</v>
      </c>
      <c r="L88" s="1" t="s">
        <v>21</v>
      </c>
      <c r="M88" s="1" t="s">
        <v>5746</v>
      </c>
      <c r="N88" s="1">
        <v>0</v>
      </c>
      <c r="O88" s="3" t="s">
        <v>17</v>
      </c>
      <c r="P88" s="1" t="s">
        <v>17</v>
      </c>
    </row>
    <row r="89" spans="1:16">
      <c r="A89" s="1" t="s">
        <v>2079</v>
      </c>
      <c r="B89" s="3">
        <v>43928.813194444447</v>
      </c>
      <c r="C89" s="3" t="s">
        <v>17</v>
      </c>
      <c r="D89" s="3" t="s">
        <v>17</v>
      </c>
      <c r="E89" s="3" t="s">
        <v>17</v>
      </c>
      <c r="F89" s="3" t="s">
        <v>17</v>
      </c>
      <c r="G89" s="3" t="s">
        <v>17</v>
      </c>
      <c r="H89" s="1" t="s">
        <v>18</v>
      </c>
      <c r="I89" s="1" t="s">
        <v>25</v>
      </c>
      <c r="J89" s="1" t="s">
        <v>20</v>
      </c>
      <c r="K89" s="1">
        <v>1</v>
      </c>
      <c r="L89" s="1" t="s">
        <v>21</v>
      </c>
      <c r="M89" s="1" t="s">
        <v>5751</v>
      </c>
      <c r="N89" s="1">
        <v>0</v>
      </c>
      <c r="O89" s="3" t="s">
        <v>17</v>
      </c>
      <c r="P89" s="1" t="s">
        <v>17</v>
      </c>
    </row>
    <row r="90" spans="1:16">
      <c r="A90" s="1" t="s">
        <v>3918</v>
      </c>
      <c r="B90" s="3">
        <v>43928.857164351852</v>
      </c>
      <c r="C90" s="3" t="s">
        <v>17</v>
      </c>
      <c r="D90" s="3" t="s">
        <v>17</v>
      </c>
      <c r="E90" s="3" t="s">
        <v>17</v>
      </c>
      <c r="F90" s="3" t="s">
        <v>17</v>
      </c>
      <c r="G90" s="3" t="s">
        <v>17</v>
      </c>
      <c r="H90" s="1" t="s">
        <v>18</v>
      </c>
      <c r="I90" s="1" t="s">
        <v>25</v>
      </c>
      <c r="J90" s="1" t="s">
        <v>20</v>
      </c>
      <c r="K90" s="1">
        <v>1</v>
      </c>
      <c r="L90" s="1" t="s">
        <v>21</v>
      </c>
      <c r="M90" s="1" t="s">
        <v>5753</v>
      </c>
      <c r="N90" s="1">
        <v>0</v>
      </c>
      <c r="O90" s="3" t="s">
        <v>17</v>
      </c>
      <c r="P90" s="1" t="s">
        <v>17</v>
      </c>
    </row>
    <row r="91" spans="1:16">
      <c r="A91" s="1" t="s">
        <v>5269</v>
      </c>
      <c r="B91" s="3">
        <v>43929.022731481484</v>
      </c>
      <c r="C91" s="3" t="s">
        <v>17</v>
      </c>
      <c r="D91" s="3" t="s">
        <v>17</v>
      </c>
      <c r="E91" s="3" t="s">
        <v>17</v>
      </c>
      <c r="F91" s="3" t="s">
        <v>17</v>
      </c>
      <c r="G91" s="3" t="s">
        <v>17</v>
      </c>
      <c r="H91" s="1" t="s">
        <v>18</v>
      </c>
      <c r="I91" s="1" t="s">
        <v>194</v>
      </c>
      <c r="J91" s="1" t="s">
        <v>20</v>
      </c>
      <c r="K91" s="1">
        <v>30</v>
      </c>
      <c r="L91" s="1" t="s">
        <v>21</v>
      </c>
      <c r="M91" s="1" t="s">
        <v>5746</v>
      </c>
      <c r="N91" s="1">
        <v>0</v>
      </c>
      <c r="O91" s="3" t="s">
        <v>17</v>
      </c>
      <c r="P91" s="1" t="s">
        <v>17</v>
      </c>
    </row>
    <row r="92" spans="1:16">
      <c r="A92" s="1" t="s">
        <v>3681</v>
      </c>
      <c r="B92" s="3">
        <v>43928.905636574076</v>
      </c>
      <c r="C92" s="3">
        <v>43928.930231481485</v>
      </c>
      <c r="D92" s="3">
        <v>43942.930231481485</v>
      </c>
      <c r="E92" s="3" t="s">
        <v>17</v>
      </c>
      <c r="F92" s="3" t="s">
        <v>17</v>
      </c>
      <c r="G92" s="3" t="s">
        <v>17</v>
      </c>
      <c r="H92" s="1" t="s">
        <v>18</v>
      </c>
      <c r="I92" s="1" t="s">
        <v>23</v>
      </c>
      <c r="J92" s="1" t="s">
        <v>20</v>
      </c>
      <c r="K92" s="1">
        <v>1</v>
      </c>
      <c r="L92" s="1" t="s">
        <v>21</v>
      </c>
      <c r="M92" s="1" t="s">
        <v>5746</v>
      </c>
      <c r="N92" s="1">
        <v>0</v>
      </c>
      <c r="O92" s="3" t="s">
        <v>17</v>
      </c>
      <c r="P92" s="1" t="s">
        <v>17</v>
      </c>
    </row>
    <row r="93" spans="1:16">
      <c r="A93" s="1" t="s">
        <v>1451</v>
      </c>
      <c r="B93" s="3">
        <v>43928.955983796295</v>
      </c>
      <c r="C93" s="3" t="s">
        <v>17</v>
      </c>
      <c r="D93" s="3" t="s">
        <v>17</v>
      </c>
      <c r="E93" s="3" t="s">
        <v>17</v>
      </c>
      <c r="F93" s="3" t="s">
        <v>17</v>
      </c>
      <c r="G93" s="3" t="s">
        <v>17</v>
      </c>
      <c r="H93" s="1" t="s">
        <v>18</v>
      </c>
      <c r="I93" s="1" t="s">
        <v>25</v>
      </c>
      <c r="J93" s="1" t="s">
        <v>20</v>
      </c>
      <c r="K93" s="1">
        <v>1</v>
      </c>
      <c r="L93" s="1" t="s">
        <v>21</v>
      </c>
      <c r="M93" s="1" t="s">
        <v>5754</v>
      </c>
      <c r="N93" s="1">
        <v>0</v>
      </c>
      <c r="O93" s="3" t="s">
        <v>17</v>
      </c>
      <c r="P93" s="1" t="s">
        <v>17</v>
      </c>
    </row>
    <row r="94" spans="1:16">
      <c r="A94" s="1" t="s">
        <v>4846</v>
      </c>
      <c r="B94" s="3">
        <v>43929.313113425924</v>
      </c>
      <c r="C94" s="3" t="s">
        <v>17</v>
      </c>
      <c r="D94" s="3" t="s">
        <v>17</v>
      </c>
      <c r="E94" s="3" t="s">
        <v>17</v>
      </c>
      <c r="F94" s="3" t="s">
        <v>17</v>
      </c>
      <c r="G94" s="3" t="s">
        <v>17</v>
      </c>
      <c r="H94" s="1" t="s">
        <v>18</v>
      </c>
      <c r="I94" s="1" t="s">
        <v>25</v>
      </c>
      <c r="J94" s="1" t="s">
        <v>20</v>
      </c>
      <c r="K94" s="1">
        <v>1</v>
      </c>
      <c r="L94" s="1" t="s">
        <v>21</v>
      </c>
      <c r="M94" s="1" t="s">
        <v>5785</v>
      </c>
      <c r="N94" s="1">
        <v>0</v>
      </c>
      <c r="O94" s="3" t="s">
        <v>17</v>
      </c>
      <c r="P94" s="1" t="s">
        <v>17</v>
      </c>
    </row>
    <row r="95" spans="1:16">
      <c r="A95" s="1" t="s">
        <v>4171</v>
      </c>
      <c r="B95" s="3">
        <v>43928.990347222221</v>
      </c>
      <c r="C95" s="3" t="s">
        <v>17</v>
      </c>
      <c r="D95" s="3" t="s">
        <v>17</v>
      </c>
      <c r="E95" s="3" t="s">
        <v>17</v>
      </c>
      <c r="F95" s="3" t="s">
        <v>17</v>
      </c>
      <c r="G95" s="3" t="s">
        <v>17</v>
      </c>
      <c r="H95" s="1" t="s">
        <v>18</v>
      </c>
      <c r="I95" s="1" t="s">
        <v>25</v>
      </c>
      <c r="J95" s="1" t="s">
        <v>20</v>
      </c>
      <c r="K95" s="1">
        <v>1</v>
      </c>
      <c r="L95" s="1" t="s">
        <v>21</v>
      </c>
      <c r="M95" s="1" t="s">
        <v>5754</v>
      </c>
      <c r="N95" s="1">
        <v>0</v>
      </c>
      <c r="O95" s="3" t="s">
        <v>17</v>
      </c>
      <c r="P95" s="1" t="s">
        <v>17</v>
      </c>
    </row>
    <row r="96" spans="1:16">
      <c r="A96" s="1" t="s">
        <v>1377</v>
      </c>
      <c r="B96" s="3">
        <v>43929.013842592591</v>
      </c>
      <c r="C96" s="3" t="s">
        <v>17</v>
      </c>
      <c r="D96" s="3" t="s">
        <v>17</v>
      </c>
      <c r="E96" s="3" t="s">
        <v>17</v>
      </c>
      <c r="F96" s="3" t="s">
        <v>17</v>
      </c>
      <c r="G96" s="3" t="s">
        <v>17</v>
      </c>
      <c r="H96" s="1" t="s">
        <v>18</v>
      </c>
      <c r="I96" s="1" t="s">
        <v>25</v>
      </c>
      <c r="J96" s="1" t="s">
        <v>20</v>
      </c>
      <c r="K96" s="1">
        <v>885</v>
      </c>
      <c r="L96" s="1" t="s">
        <v>21</v>
      </c>
      <c r="M96" s="1" t="s">
        <v>5746</v>
      </c>
      <c r="N96" s="1">
        <v>0</v>
      </c>
      <c r="O96" s="3" t="s">
        <v>17</v>
      </c>
      <c r="P96" s="1" t="s">
        <v>17</v>
      </c>
    </row>
    <row r="97" spans="1:16">
      <c r="A97" s="1" t="s">
        <v>2101</v>
      </c>
      <c r="B97" s="3">
        <v>43929.038344907407</v>
      </c>
      <c r="C97" s="3" t="s">
        <v>17</v>
      </c>
      <c r="D97" s="3" t="s">
        <v>17</v>
      </c>
      <c r="E97" s="3" t="s">
        <v>17</v>
      </c>
      <c r="F97" s="3" t="s">
        <v>17</v>
      </c>
      <c r="G97" s="3" t="s">
        <v>17</v>
      </c>
      <c r="H97" s="1" t="s">
        <v>18</v>
      </c>
      <c r="I97" s="1" t="s">
        <v>25</v>
      </c>
      <c r="J97" s="1" t="s">
        <v>20</v>
      </c>
      <c r="K97" s="1">
        <v>1160</v>
      </c>
      <c r="L97" s="1" t="s">
        <v>21</v>
      </c>
      <c r="M97" s="1" t="s">
        <v>5754</v>
      </c>
      <c r="N97" s="1">
        <v>0</v>
      </c>
      <c r="O97" s="3" t="s">
        <v>17</v>
      </c>
      <c r="P97" s="1" t="s">
        <v>17</v>
      </c>
    </row>
    <row r="98" spans="1:16">
      <c r="A98" s="1" t="s">
        <v>5154</v>
      </c>
      <c r="B98" s="3">
        <v>43929.12605324074</v>
      </c>
      <c r="C98" s="3">
        <v>43929.128391203703</v>
      </c>
      <c r="D98" s="3">
        <v>43943.128391203703</v>
      </c>
      <c r="E98" s="3" t="s">
        <v>17</v>
      </c>
      <c r="F98" s="3" t="s">
        <v>17</v>
      </c>
      <c r="G98" s="3" t="s">
        <v>17</v>
      </c>
      <c r="H98" s="1" t="s">
        <v>18</v>
      </c>
      <c r="I98" s="1" t="s">
        <v>25</v>
      </c>
      <c r="J98" s="1" t="s">
        <v>20</v>
      </c>
      <c r="K98" s="1">
        <v>1</v>
      </c>
      <c r="L98" s="1" t="s">
        <v>21</v>
      </c>
      <c r="M98" s="1" t="s">
        <v>5786</v>
      </c>
      <c r="N98" s="1">
        <v>0</v>
      </c>
      <c r="O98" s="3" t="s">
        <v>17</v>
      </c>
      <c r="P98" s="1" t="s">
        <v>17</v>
      </c>
    </row>
    <row r="99" spans="1:16">
      <c r="A99" s="1" t="s">
        <v>5734</v>
      </c>
      <c r="B99" s="3">
        <v>43929.142060185186</v>
      </c>
      <c r="C99" s="3" t="s">
        <v>17</v>
      </c>
      <c r="D99" s="3" t="s">
        <v>17</v>
      </c>
      <c r="E99" s="3" t="s">
        <v>17</v>
      </c>
      <c r="F99" s="3" t="s">
        <v>17</v>
      </c>
      <c r="G99" s="3" t="s">
        <v>17</v>
      </c>
      <c r="H99" s="1" t="s">
        <v>48</v>
      </c>
      <c r="I99" s="1" t="s">
        <v>19</v>
      </c>
      <c r="J99" s="1" t="s">
        <v>20</v>
      </c>
      <c r="K99" s="1">
        <v>1</v>
      </c>
      <c r="L99" s="1" t="s">
        <v>21</v>
      </c>
      <c r="M99" s="1" t="s">
        <v>5787</v>
      </c>
      <c r="N99" s="1">
        <v>0</v>
      </c>
      <c r="O99" s="3" t="s">
        <v>17</v>
      </c>
      <c r="P99" s="1" t="s">
        <v>17</v>
      </c>
    </row>
    <row r="100" spans="1:16">
      <c r="A100" s="1" t="s">
        <v>1423</v>
      </c>
      <c r="B100" s="3">
        <v>43929.114594907405</v>
      </c>
      <c r="C100" s="3" t="s">
        <v>17</v>
      </c>
      <c r="D100" s="3" t="s">
        <v>17</v>
      </c>
      <c r="E100" s="3" t="s">
        <v>17</v>
      </c>
      <c r="F100" s="3" t="s">
        <v>17</v>
      </c>
      <c r="G100" s="3">
        <v>43929.120682870373</v>
      </c>
      <c r="H100" s="1" t="s">
        <v>18</v>
      </c>
      <c r="I100" s="1" t="s">
        <v>25</v>
      </c>
      <c r="J100" s="1" t="s">
        <v>20</v>
      </c>
      <c r="K100" s="1">
        <v>25</v>
      </c>
      <c r="L100" s="1" t="s">
        <v>21</v>
      </c>
      <c r="M100" s="1" t="s">
        <v>5788</v>
      </c>
      <c r="N100" s="1">
        <v>0</v>
      </c>
      <c r="O100" s="3" t="s">
        <v>17</v>
      </c>
      <c r="P100" s="1" t="s">
        <v>17</v>
      </c>
    </row>
    <row r="101" spans="1:16">
      <c r="A101" s="1" t="s">
        <v>3743</v>
      </c>
      <c r="B101" s="3">
        <v>43930.248136574075</v>
      </c>
      <c r="C101" s="3" t="s">
        <v>17</v>
      </c>
      <c r="D101" s="3" t="s">
        <v>17</v>
      </c>
      <c r="E101" s="3" t="s">
        <v>17</v>
      </c>
      <c r="F101" s="3" t="s">
        <v>17</v>
      </c>
      <c r="G101" s="3" t="s">
        <v>17</v>
      </c>
      <c r="H101" s="1" t="s">
        <v>18</v>
      </c>
      <c r="I101" s="1" t="s">
        <v>25</v>
      </c>
      <c r="J101" s="1" t="s">
        <v>20</v>
      </c>
      <c r="K101" s="1">
        <v>1</v>
      </c>
      <c r="L101" s="1" t="s">
        <v>21</v>
      </c>
      <c r="M101" s="1" t="s">
        <v>5754</v>
      </c>
      <c r="N101" s="1">
        <v>0</v>
      </c>
      <c r="O101" s="3" t="s">
        <v>17</v>
      </c>
      <c r="P101" s="1" t="s">
        <v>17</v>
      </c>
    </row>
    <row r="102" spans="1:16">
      <c r="A102" s="1" t="s">
        <v>1467</v>
      </c>
      <c r="B102" s="3">
        <v>43930.302719907406</v>
      </c>
      <c r="C102" s="3">
        <v>43945.258958333332</v>
      </c>
      <c r="D102" s="3">
        <v>43959.258958333332</v>
      </c>
      <c r="E102" s="3" t="s">
        <v>17</v>
      </c>
      <c r="F102" s="3" t="s">
        <v>17</v>
      </c>
      <c r="G102" s="3" t="s">
        <v>17</v>
      </c>
      <c r="H102" s="1" t="s">
        <v>18</v>
      </c>
      <c r="I102" s="1" t="s">
        <v>25</v>
      </c>
      <c r="J102" s="1" t="s">
        <v>117</v>
      </c>
      <c r="K102" s="1">
        <v>30</v>
      </c>
      <c r="L102" s="1" t="s">
        <v>63</v>
      </c>
      <c r="M102" s="1" t="s">
        <v>5789</v>
      </c>
      <c r="N102" s="1">
        <v>1</v>
      </c>
      <c r="O102" s="3" t="s">
        <v>5790</v>
      </c>
      <c r="P102" s="1" t="s">
        <v>17</v>
      </c>
    </row>
    <row r="103" spans="1:16">
      <c r="A103" s="1" t="s">
        <v>5588</v>
      </c>
      <c r="B103" s="3">
        <v>43930.29954861111</v>
      </c>
      <c r="C103" s="3" t="s">
        <v>17</v>
      </c>
      <c r="D103" s="3" t="s">
        <v>17</v>
      </c>
      <c r="E103" s="3" t="s">
        <v>17</v>
      </c>
      <c r="F103" s="3" t="s">
        <v>17</v>
      </c>
      <c r="G103" s="3" t="s">
        <v>17</v>
      </c>
      <c r="H103" s="1" t="s">
        <v>18</v>
      </c>
      <c r="I103" s="1" t="s">
        <v>25</v>
      </c>
      <c r="J103" s="1" t="s">
        <v>20</v>
      </c>
      <c r="K103" s="1">
        <v>1</v>
      </c>
      <c r="L103" s="1" t="s">
        <v>21</v>
      </c>
      <c r="M103" s="1" t="s">
        <v>5746</v>
      </c>
      <c r="N103" s="1">
        <v>0</v>
      </c>
      <c r="O103" s="3" t="s">
        <v>17</v>
      </c>
      <c r="P103" s="1" t="s">
        <v>17</v>
      </c>
    </row>
    <row r="104" spans="1:16">
      <c r="A104" s="1" t="s">
        <v>2970</v>
      </c>
      <c r="B104" s="3">
        <v>43930.312986111108</v>
      </c>
      <c r="C104" s="3" t="s">
        <v>17</v>
      </c>
      <c r="D104" s="3" t="s">
        <v>17</v>
      </c>
      <c r="E104" s="3" t="s">
        <v>17</v>
      </c>
      <c r="F104" s="3" t="s">
        <v>17</v>
      </c>
      <c r="G104" s="3">
        <v>43938.2971412037</v>
      </c>
      <c r="H104" s="1" t="s">
        <v>18</v>
      </c>
      <c r="I104" s="1" t="s">
        <v>25</v>
      </c>
      <c r="J104" s="1" t="s">
        <v>20</v>
      </c>
      <c r="K104" s="1">
        <v>4</v>
      </c>
      <c r="L104" s="1" t="s">
        <v>21</v>
      </c>
      <c r="M104" s="1" t="s">
        <v>5758</v>
      </c>
      <c r="N104" s="1">
        <v>1</v>
      </c>
      <c r="O104" s="3" t="s">
        <v>5791</v>
      </c>
      <c r="P104" s="1" t="s">
        <v>17</v>
      </c>
    </row>
    <row r="105" spans="1:16">
      <c r="A105" s="1" t="s">
        <v>2025</v>
      </c>
      <c r="B105" s="3">
        <v>43930.323229166665</v>
      </c>
      <c r="C105" s="3" t="s">
        <v>17</v>
      </c>
      <c r="D105" s="3" t="s">
        <v>17</v>
      </c>
      <c r="E105" s="3" t="s">
        <v>17</v>
      </c>
      <c r="F105" s="3" t="s">
        <v>17</v>
      </c>
      <c r="G105" s="3" t="s">
        <v>17</v>
      </c>
      <c r="H105" s="1" t="s">
        <v>18</v>
      </c>
      <c r="I105" s="1" t="s">
        <v>23</v>
      </c>
      <c r="J105" s="1" t="s">
        <v>20</v>
      </c>
      <c r="K105" s="1">
        <v>1</v>
      </c>
      <c r="L105" s="1" t="s">
        <v>21</v>
      </c>
      <c r="M105" s="1" t="s">
        <v>5777</v>
      </c>
      <c r="N105" s="1">
        <v>0</v>
      </c>
      <c r="O105" s="3" t="s">
        <v>17</v>
      </c>
      <c r="P105" s="1" t="s">
        <v>17</v>
      </c>
    </row>
    <row r="106" spans="1:16">
      <c r="A106" s="1" t="s">
        <v>1771</v>
      </c>
      <c r="B106" s="3">
        <v>43930.494456018518</v>
      </c>
      <c r="C106" s="3" t="s">
        <v>17</v>
      </c>
      <c r="D106" s="3" t="s">
        <v>17</v>
      </c>
      <c r="E106" s="3" t="s">
        <v>17</v>
      </c>
      <c r="F106" s="3" t="s">
        <v>17</v>
      </c>
      <c r="G106" s="3" t="s">
        <v>17</v>
      </c>
      <c r="H106" s="1" t="s">
        <v>18</v>
      </c>
      <c r="I106" s="1" t="s">
        <v>25</v>
      </c>
      <c r="J106" s="1" t="s">
        <v>20</v>
      </c>
      <c r="K106" s="1">
        <v>1</v>
      </c>
      <c r="L106" s="1" t="s">
        <v>21</v>
      </c>
      <c r="M106" s="1" t="s">
        <v>5752</v>
      </c>
      <c r="N106" s="1">
        <v>0</v>
      </c>
      <c r="O106" s="3" t="s">
        <v>17</v>
      </c>
      <c r="P106" s="1" t="s">
        <v>17</v>
      </c>
    </row>
    <row r="107" spans="1:16">
      <c r="A107" s="1" t="s">
        <v>4940</v>
      </c>
      <c r="B107" s="3">
        <v>43930.654166666667</v>
      </c>
      <c r="C107" s="3" t="s">
        <v>17</v>
      </c>
      <c r="D107" s="3" t="s">
        <v>17</v>
      </c>
      <c r="E107" s="3" t="s">
        <v>17</v>
      </c>
      <c r="F107" s="3" t="s">
        <v>17</v>
      </c>
      <c r="G107" s="3" t="s">
        <v>17</v>
      </c>
      <c r="H107" s="1" t="s">
        <v>18</v>
      </c>
      <c r="I107" s="1" t="s">
        <v>25</v>
      </c>
      <c r="J107" s="1" t="s">
        <v>20</v>
      </c>
      <c r="K107" s="1">
        <v>93</v>
      </c>
      <c r="L107" s="1" t="s">
        <v>21</v>
      </c>
      <c r="M107" s="1" t="s">
        <v>5746</v>
      </c>
      <c r="N107" s="1">
        <v>0</v>
      </c>
      <c r="O107" s="3" t="s">
        <v>17</v>
      </c>
      <c r="P107" s="1" t="s">
        <v>17</v>
      </c>
    </row>
    <row r="108" spans="1:16">
      <c r="A108" s="1" t="s">
        <v>1914</v>
      </c>
      <c r="B108" s="3">
        <v>43930.402777777781</v>
      </c>
      <c r="C108" s="3" t="s">
        <v>17</v>
      </c>
      <c r="D108" s="3" t="s">
        <v>17</v>
      </c>
      <c r="E108" s="3" t="s">
        <v>17</v>
      </c>
      <c r="F108" s="3" t="s">
        <v>17</v>
      </c>
      <c r="G108" s="3" t="s">
        <v>17</v>
      </c>
      <c r="H108" s="1" t="s">
        <v>18</v>
      </c>
      <c r="I108" s="1" t="s">
        <v>25</v>
      </c>
      <c r="J108" s="1" t="s">
        <v>20</v>
      </c>
      <c r="K108" s="1">
        <v>1</v>
      </c>
      <c r="L108" s="1" t="s">
        <v>21</v>
      </c>
      <c r="M108" s="1" t="s">
        <v>5752</v>
      </c>
      <c r="N108" s="1">
        <v>0</v>
      </c>
      <c r="O108" s="3" t="s">
        <v>17</v>
      </c>
      <c r="P108" s="1" t="s">
        <v>17</v>
      </c>
    </row>
    <row r="109" spans="1:16">
      <c r="A109" s="1" t="s">
        <v>1498</v>
      </c>
      <c r="B109" s="3">
        <v>43930.436666666668</v>
      </c>
      <c r="C109" s="3" t="s">
        <v>17</v>
      </c>
      <c r="D109" s="3" t="s">
        <v>17</v>
      </c>
      <c r="E109" s="3" t="s">
        <v>17</v>
      </c>
      <c r="F109" s="3" t="s">
        <v>17</v>
      </c>
      <c r="G109" s="3" t="s">
        <v>17</v>
      </c>
      <c r="H109" s="1" t="s">
        <v>18</v>
      </c>
      <c r="I109" s="1" t="s">
        <v>25</v>
      </c>
      <c r="J109" s="1" t="s">
        <v>20</v>
      </c>
      <c r="K109" s="1">
        <v>1</v>
      </c>
      <c r="L109" s="1" t="s">
        <v>21</v>
      </c>
      <c r="M109" s="1" t="s">
        <v>5758</v>
      </c>
      <c r="N109" s="1">
        <v>1</v>
      </c>
      <c r="O109" s="3" t="s">
        <v>5792</v>
      </c>
      <c r="P109" s="1" t="s">
        <v>17</v>
      </c>
    </row>
    <row r="110" spans="1:16">
      <c r="A110" s="1" t="s">
        <v>1999</v>
      </c>
      <c r="B110" s="3">
        <v>43930.49015046296</v>
      </c>
      <c r="C110" s="3" t="s">
        <v>17</v>
      </c>
      <c r="D110" s="3" t="s">
        <v>17</v>
      </c>
      <c r="E110" s="3" t="s">
        <v>17</v>
      </c>
      <c r="F110" s="3" t="s">
        <v>17</v>
      </c>
      <c r="G110" s="3" t="s">
        <v>17</v>
      </c>
      <c r="H110" s="1" t="s">
        <v>18</v>
      </c>
      <c r="I110" s="1" t="s">
        <v>25</v>
      </c>
      <c r="J110" s="1" t="s">
        <v>20</v>
      </c>
      <c r="K110" s="1">
        <v>5</v>
      </c>
      <c r="L110" s="1" t="s">
        <v>21</v>
      </c>
      <c r="M110" s="1" t="s">
        <v>5750</v>
      </c>
      <c r="N110" s="1">
        <v>0</v>
      </c>
      <c r="O110" s="3" t="s">
        <v>17</v>
      </c>
      <c r="P110" s="1" t="s">
        <v>17</v>
      </c>
    </row>
    <row r="111" spans="1:16">
      <c r="A111" s="1" t="s">
        <v>5292</v>
      </c>
      <c r="B111" s="3">
        <v>43930.606793981482</v>
      </c>
      <c r="C111" s="3" t="s">
        <v>17</v>
      </c>
      <c r="D111" s="3" t="s">
        <v>17</v>
      </c>
      <c r="E111" s="3" t="s">
        <v>17</v>
      </c>
      <c r="F111" s="3" t="s">
        <v>17</v>
      </c>
      <c r="G111" s="3" t="s">
        <v>17</v>
      </c>
      <c r="H111" s="1" t="s">
        <v>18</v>
      </c>
      <c r="I111" s="1" t="s">
        <v>25</v>
      </c>
      <c r="J111" s="1" t="s">
        <v>20</v>
      </c>
      <c r="K111" s="1">
        <v>88</v>
      </c>
      <c r="L111" s="1" t="s">
        <v>21</v>
      </c>
      <c r="M111" s="1" t="s">
        <v>5793</v>
      </c>
      <c r="N111" s="1">
        <v>0</v>
      </c>
      <c r="O111" s="3" t="s">
        <v>17</v>
      </c>
      <c r="P111" s="1" t="s">
        <v>17</v>
      </c>
    </row>
    <row r="112" spans="1:16">
      <c r="A112" s="1" t="s">
        <v>1783</v>
      </c>
      <c r="B112" s="3">
        <v>43930.611701388887</v>
      </c>
      <c r="C112" s="3" t="s">
        <v>17</v>
      </c>
      <c r="D112" s="3" t="s">
        <v>17</v>
      </c>
      <c r="E112" s="3" t="s">
        <v>17</v>
      </c>
      <c r="F112" s="3" t="s">
        <v>17</v>
      </c>
      <c r="G112" s="3" t="s">
        <v>17</v>
      </c>
      <c r="H112" s="1" t="s">
        <v>18</v>
      </c>
      <c r="I112" s="1" t="s">
        <v>25</v>
      </c>
      <c r="J112" s="1" t="s">
        <v>20</v>
      </c>
      <c r="K112" s="1">
        <v>1</v>
      </c>
      <c r="L112" s="1" t="s">
        <v>21</v>
      </c>
      <c r="M112" s="1" t="s">
        <v>5746</v>
      </c>
      <c r="N112" s="1">
        <v>0</v>
      </c>
      <c r="O112" s="3" t="s">
        <v>17</v>
      </c>
      <c r="P112" s="1" t="s">
        <v>17</v>
      </c>
    </row>
    <row r="113" spans="1:16">
      <c r="A113" s="1" t="s">
        <v>5439</v>
      </c>
      <c r="B113" s="3">
        <v>43930.616608796299</v>
      </c>
      <c r="C113" s="3" t="s">
        <v>17</v>
      </c>
      <c r="D113" s="3" t="s">
        <v>17</v>
      </c>
      <c r="E113" s="3" t="s">
        <v>17</v>
      </c>
      <c r="F113" s="3" t="s">
        <v>17</v>
      </c>
      <c r="G113" s="3" t="s">
        <v>17</v>
      </c>
      <c r="H113" s="1" t="s">
        <v>18</v>
      </c>
      <c r="I113" s="1" t="s">
        <v>25</v>
      </c>
      <c r="J113" s="1" t="s">
        <v>20</v>
      </c>
      <c r="K113" s="1">
        <v>45</v>
      </c>
      <c r="L113" s="1" t="s">
        <v>63</v>
      </c>
      <c r="M113" s="1" t="s">
        <v>5774</v>
      </c>
      <c r="N113" s="1">
        <v>0</v>
      </c>
      <c r="O113" s="3" t="s">
        <v>17</v>
      </c>
      <c r="P113" s="1" t="s">
        <v>17</v>
      </c>
    </row>
    <row r="114" spans="1:16">
      <c r="A114" s="1" t="s">
        <v>1398</v>
      </c>
      <c r="B114" s="3">
        <v>43930.506261574075</v>
      </c>
      <c r="C114" s="3">
        <v>43943.618148148147</v>
      </c>
      <c r="D114" s="3">
        <v>43973.841284722221</v>
      </c>
      <c r="E114" s="3">
        <v>43973.841284722221</v>
      </c>
      <c r="F114" s="3">
        <v>44004.841284722221</v>
      </c>
      <c r="G114" s="3" t="s">
        <v>17</v>
      </c>
      <c r="H114" s="1" t="s">
        <v>18</v>
      </c>
      <c r="I114" s="1" t="s">
        <v>23</v>
      </c>
      <c r="J114" s="1" t="s">
        <v>20</v>
      </c>
      <c r="K114" s="1">
        <v>5</v>
      </c>
      <c r="L114" s="1" t="s">
        <v>839</v>
      </c>
      <c r="M114" s="1" t="s">
        <v>5774</v>
      </c>
      <c r="N114" s="1">
        <v>1</v>
      </c>
      <c r="O114" s="3" t="s">
        <v>5794</v>
      </c>
      <c r="P114" s="1" t="s">
        <v>64</v>
      </c>
    </row>
    <row r="115" spans="1:16">
      <c r="A115" s="1" t="s">
        <v>1965</v>
      </c>
      <c r="B115" s="3">
        <v>43930.510462962964</v>
      </c>
      <c r="C115" s="3" t="s">
        <v>17</v>
      </c>
      <c r="D115" s="3" t="s">
        <v>17</v>
      </c>
      <c r="E115" s="3" t="s">
        <v>17</v>
      </c>
      <c r="F115" s="3" t="s">
        <v>17</v>
      </c>
      <c r="G115" s="3" t="s">
        <v>17</v>
      </c>
      <c r="H115" s="1" t="s">
        <v>58</v>
      </c>
      <c r="I115" s="1" t="s">
        <v>25</v>
      </c>
      <c r="J115" s="1" t="s">
        <v>20</v>
      </c>
      <c r="K115" s="1">
        <v>10</v>
      </c>
      <c r="L115" s="1" t="s">
        <v>63</v>
      </c>
      <c r="M115" s="1" t="s">
        <v>5761</v>
      </c>
      <c r="N115" s="1">
        <v>1</v>
      </c>
      <c r="O115" s="3" t="s">
        <v>5795</v>
      </c>
      <c r="P115" s="1" t="s">
        <v>17</v>
      </c>
    </row>
    <row r="116" spans="1:16">
      <c r="A116" s="1" t="s">
        <v>3006</v>
      </c>
      <c r="B116" s="3">
        <v>43930.518460648149</v>
      </c>
      <c r="C116" s="3">
        <v>43934.830787037034</v>
      </c>
      <c r="D116" s="3">
        <v>43948.830787037034</v>
      </c>
      <c r="E116" s="3" t="s">
        <v>17</v>
      </c>
      <c r="F116" s="3" t="s">
        <v>17</v>
      </c>
      <c r="G116" s="3" t="s">
        <v>17</v>
      </c>
      <c r="H116" s="1" t="s">
        <v>18</v>
      </c>
      <c r="I116" s="1" t="s">
        <v>25</v>
      </c>
      <c r="J116" s="1" t="s">
        <v>117</v>
      </c>
      <c r="K116" s="1">
        <v>15</v>
      </c>
      <c r="L116" s="1" t="s">
        <v>63</v>
      </c>
      <c r="M116" s="1" t="s">
        <v>5753</v>
      </c>
      <c r="N116" s="1">
        <v>0</v>
      </c>
      <c r="O116" s="3" t="s">
        <v>17</v>
      </c>
      <c r="P116" s="1" t="s">
        <v>17</v>
      </c>
    </row>
    <row r="117" spans="1:16">
      <c r="A117" s="1" t="s">
        <v>1562</v>
      </c>
      <c r="B117" s="3">
        <v>43930.553032407406</v>
      </c>
      <c r="C117" s="3">
        <v>43930.565081018518</v>
      </c>
      <c r="D117" s="3">
        <v>43944.565081018518</v>
      </c>
      <c r="E117" s="3" t="s">
        <v>17</v>
      </c>
      <c r="F117" s="3" t="s">
        <v>17</v>
      </c>
      <c r="G117" s="3" t="s">
        <v>17</v>
      </c>
      <c r="H117" s="1" t="s">
        <v>18</v>
      </c>
      <c r="I117" s="1" t="s">
        <v>25</v>
      </c>
      <c r="J117" s="1" t="s">
        <v>20</v>
      </c>
      <c r="K117" s="1">
        <v>1</v>
      </c>
      <c r="L117" s="1" t="s">
        <v>21</v>
      </c>
      <c r="M117" s="1" t="s">
        <v>5761</v>
      </c>
      <c r="N117" s="1">
        <v>0</v>
      </c>
      <c r="O117" s="3" t="s">
        <v>17</v>
      </c>
      <c r="P117" s="1" t="s">
        <v>17</v>
      </c>
    </row>
    <row r="118" spans="1:16">
      <c r="A118" s="1" t="s">
        <v>5796</v>
      </c>
      <c r="B118" s="3">
        <v>43976.715312499997</v>
      </c>
      <c r="C118" s="3">
        <v>43976.719027777777</v>
      </c>
      <c r="D118" s="3">
        <v>43990.719027777777</v>
      </c>
      <c r="E118" s="3" t="s">
        <v>17</v>
      </c>
      <c r="F118" s="3" t="s">
        <v>17</v>
      </c>
      <c r="G118" s="3" t="s">
        <v>17</v>
      </c>
      <c r="H118" s="1" t="s">
        <v>18</v>
      </c>
      <c r="I118" s="1" t="s">
        <v>25</v>
      </c>
      <c r="J118" s="1" t="s">
        <v>20</v>
      </c>
      <c r="K118" s="1">
        <v>150</v>
      </c>
      <c r="L118" s="1" t="s">
        <v>21</v>
      </c>
      <c r="M118" s="1" t="s">
        <v>5750</v>
      </c>
      <c r="N118" s="1">
        <v>0</v>
      </c>
      <c r="O118" s="3" t="s">
        <v>17</v>
      </c>
      <c r="P118" s="1" t="s">
        <v>74</v>
      </c>
    </row>
    <row r="119" spans="1:16">
      <c r="A119" s="1" t="s">
        <v>2800</v>
      </c>
      <c r="B119" s="3">
        <v>43930.80909722222</v>
      </c>
      <c r="C119" s="3" t="s">
        <v>17</v>
      </c>
      <c r="D119" s="3" t="s">
        <v>17</v>
      </c>
      <c r="E119" s="3" t="s">
        <v>17</v>
      </c>
      <c r="F119" s="3" t="s">
        <v>17</v>
      </c>
      <c r="G119" s="3" t="s">
        <v>17</v>
      </c>
      <c r="H119" s="1" t="s">
        <v>58</v>
      </c>
      <c r="I119" s="1" t="s">
        <v>25</v>
      </c>
      <c r="J119" s="1" t="s">
        <v>20</v>
      </c>
      <c r="K119" s="1">
        <v>45</v>
      </c>
      <c r="L119" s="1" t="s">
        <v>919</v>
      </c>
      <c r="M119" s="1" t="s">
        <v>5753</v>
      </c>
      <c r="N119" s="1">
        <v>1</v>
      </c>
      <c r="O119" s="3" t="s">
        <v>5797</v>
      </c>
      <c r="P119" s="1" t="s">
        <v>17</v>
      </c>
    </row>
    <row r="120" spans="1:16">
      <c r="A120" s="1" t="s">
        <v>5119</v>
      </c>
      <c r="B120" s="3">
        <v>43930.653449074074</v>
      </c>
      <c r="C120" s="3">
        <v>43930.72283564815</v>
      </c>
      <c r="D120" s="3">
        <v>43944.72283564815</v>
      </c>
      <c r="E120" s="3" t="s">
        <v>17</v>
      </c>
      <c r="F120" s="3" t="s">
        <v>17</v>
      </c>
      <c r="G120" s="3">
        <v>43943.669722222221</v>
      </c>
      <c r="H120" s="1" t="s">
        <v>18</v>
      </c>
      <c r="I120" s="1" t="s">
        <v>23</v>
      </c>
      <c r="J120" s="1" t="s">
        <v>20</v>
      </c>
      <c r="K120" s="1">
        <v>120</v>
      </c>
      <c r="L120" s="1" t="s">
        <v>21</v>
      </c>
      <c r="M120" s="1" t="s">
        <v>5746</v>
      </c>
      <c r="N120" s="1">
        <v>1</v>
      </c>
      <c r="O120" s="3" t="s">
        <v>5798</v>
      </c>
      <c r="P120" s="1" t="s">
        <v>17</v>
      </c>
    </row>
    <row r="121" spans="1:16">
      <c r="A121" s="1" t="s">
        <v>4233</v>
      </c>
      <c r="B121" s="3">
        <v>43930.678506944445</v>
      </c>
      <c r="C121" s="3">
        <v>43930.678969907407</v>
      </c>
      <c r="D121" s="3">
        <v>43944.678969907407</v>
      </c>
      <c r="E121" s="3" t="s">
        <v>17</v>
      </c>
      <c r="F121" s="3" t="s">
        <v>17</v>
      </c>
      <c r="G121" s="3" t="s">
        <v>17</v>
      </c>
      <c r="H121" s="1" t="s">
        <v>18</v>
      </c>
      <c r="I121" s="1" t="s">
        <v>25</v>
      </c>
      <c r="J121" s="1" t="s">
        <v>20</v>
      </c>
      <c r="K121" s="1">
        <v>1</v>
      </c>
      <c r="L121" s="1" t="s">
        <v>21</v>
      </c>
      <c r="M121" s="1" t="s">
        <v>5751</v>
      </c>
      <c r="N121" s="1">
        <v>0</v>
      </c>
      <c r="O121" s="3" t="s">
        <v>17</v>
      </c>
      <c r="P121" s="1" t="s">
        <v>17</v>
      </c>
    </row>
    <row r="122" spans="1:16">
      <c r="A122" s="1" t="s">
        <v>4266</v>
      </c>
      <c r="B122" s="3">
        <v>43930.685891203706</v>
      </c>
      <c r="C122" s="3" t="s">
        <v>17</v>
      </c>
      <c r="D122" s="3" t="s">
        <v>17</v>
      </c>
      <c r="E122" s="3" t="s">
        <v>17</v>
      </c>
      <c r="F122" s="3" t="s">
        <v>17</v>
      </c>
      <c r="G122" s="3" t="s">
        <v>17</v>
      </c>
      <c r="H122" s="1" t="s">
        <v>48</v>
      </c>
      <c r="I122" s="1" t="s">
        <v>49</v>
      </c>
      <c r="J122" s="1" t="s">
        <v>20</v>
      </c>
      <c r="K122" s="1">
        <v>1</v>
      </c>
      <c r="L122" s="1" t="s">
        <v>21</v>
      </c>
      <c r="M122" s="1" t="s">
        <v>5746</v>
      </c>
      <c r="N122" s="1">
        <v>0</v>
      </c>
      <c r="O122" s="3" t="s">
        <v>17</v>
      </c>
      <c r="P122" s="1" t="s">
        <v>17</v>
      </c>
    </row>
    <row r="123" spans="1:16">
      <c r="A123" s="1" t="s">
        <v>135</v>
      </c>
      <c r="B123" s="3">
        <v>43930.765162037038</v>
      </c>
      <c r="C123" s="3" t="s">
        <v>17</v>
      </c>
      <c r="D123" s="3" t="s">
        <v>17</v>
      </c>
      <c r="E123" s="3" t="s">
        <v>17</v>
      </c>
      <c r="F123" s="3" t="s">
        <v>17</v>
      </c>
      <c r="G123" s="3" t="s">
        <v>17</v>
      </c>
      <c r="H123" s="1" t="s">
        <v>18</v>
      </c>
      <c r="I123" s="1" t="s">
        <v>25</v>
      </c>
      <c r="J123" s="1" t="s">
        <v>20</v>
      </c>
      <c r="K123" s="1">
        <v>1</v>
      </c>
      <c r="L123" s="1" t="s">
        <v>21</v>
      </c>
      <c r="M123" s="1" t="s">
        <v>5746</v>
      </c>
      <c r="N123" s="1">
        <v>0</v>
      </c>
      <c r="O123" s="3" t="s">
        <v>17</v>
      </c>
      <c r="P123" s="1" t="s">
        <v>17</v>
      </c>
    </row>
    <row r="124" spans="1:16">
      <c r="A124" s="1" t="s">
        <v>371</v>
      </c>
      <c r="B124" s="3">
        <v>43965.643449074072</v>
      </c>
      <c r="C124" s="3" t="s">
        <v>17</v>
      </c>
      <c r="D124" s="3" t="s">
        <v>17</v>
      </c>
      <c r="E124" s="3" t="s">
        <v>17</v>
      </c>
      <c r="F124" s="3" t="s">
        <v>17</v>
      </c>
      <c r="G124" s="3" t="s">
        <v>17</v>
      </c>
      <c r="H124" s="1" t="s">
        <v>18</v>
      </c>
      <c r="I124" s="1" t="s">
        <v>23</v>
      </c>
      <c r="J124" s="1" t="s">
        <v>20</v>
      </c>
      <c r="K124" s="1">
        <v>1</v>
      </c>
      <c r="L124" s="1" t="s">
        <v>372</v>
      </c>
      <c r="M124" s="1" t="s">
        <v>5752</v>
      </c>
      <c r="N124" s="1">
        <v>0</v>
      </c>
      <c r="O124" s="3" t="s">
        <v>17</v>
      </c>
      <c r="P124" s="1" t="s">
        <v>17</v>
      </c>
    </row>
    <row r="125" spans="1:16">
      <c r="A125" s="1" t="s">
        <v>5233</v>
      </c>
      <c r="B125" s="3">
        <v>43859.748020833336</v>
      </c>
      <c r="C125" s="3" t="s">
        <v>17</v>
      </c>
      <c r="D125" s="3" t="s">
        <v>17</v>
      </c>
      <c r="E125" s="3" t="s">
        <v>17</v>
      </c>
      <c r="F125" s="3" t="s">
        <v>17</v>
      </c>
      <c r="G125" s="3" t="s">
        <v>17</v>
      </c>
      <c r="H125" s="1" t="s">
        <v>200</v>
      </c>
      <c r="I125" s="1" t="s">
        <v>19</v>
      </c>
      <c r="J125" s="1" t="s">
        <v>20</v>
      </c>
      <c r="K125" s="1">
        <v>1500</v>
      </c>
      <c r="L125" s="1" t="s">
        <v>21</v>
      </c>
      <c r="M125" s="1" t="s">
        <v>5777</v>
      </c>
      <c r="N125" s="1">
        <v>0</v>
      </c>
      <c r="O125" s="3" t="s">
        <v>17</v>
      </c>
      <c r="P125" s="1" t="s">
        <v>17</v>
      </c>
    </row>
    <row r="126" spans="1:16">
      <c r="A126" s="1" t="s">
        <v>3991</v>
      </c>
      <c r="B126" s="3">
        <v>43933.68310185185</v>
      </c>
      <c r="C126" s="3">
        <v>43950.625532407408</v>
      </c>
      <c r="D126" s="3">
        <v>43964.625532407408</v>
      </c>
      <c r="E126" s="3">
        <v>43966.582442129627</v>
      </c>
      <c r="F126" s="3">
        <v>43997.582442129627</v>
      </c>
      <c r="G126" s="3" t="s">
        <v>17</v>
      </c>
      <c r="H126" s="1" t="s">
        <v>18</v>
      </c>
      <c r="I126" s="1" t="s">
        <v>25</v>
      </c>
      <c r="J126" s="1" t="s">
        <v>20</v>
      </c>
      <c r="K126" s="1">
        <v>75</v>
      </c>
      <c r="L126" s="1" t="s">
        <v>21</v>
      </c>
      <c r="M126" s="1" t="s">
        <v>5778</v>
      </c>
      <c r="N126" s="1">
        <v>1</v>
      </c>
      <c r="O126" s="3" t="s">
        <v>5799</v>
      </c>
      <c r="P126" s="1" t="s">
        <v>64</v>
      </c>
    </row>
    <row r="127" spans="1:16">
      <c r="A127" s="1" t="s">
        <v>2557</v>
      </c>
      <c r="B127" s="3">
        <v>43933.693344907406</v>
      </c>
      <c r="C127" s="3" t="s">
        <v>17</v>
      </c>
      <c r="D127" s="3" t="s">
        <v>17</v>
      </c>
      <c r="E127" s="3" t="s">
        <v>17</v>
      </c>
      <c r="F127" s="3" t="s">
        <v>17</v>
      </c>
      <c r="G127" s="3" t="s">
        <v>17</v>
      </c>
      <c r="H127" s="1" t="s">
        <v>18</v>
      </c>
      <c r="I127" s="1" t="s">
        <v>25</v>
      </c>
      <c r="J127" s="1" t="s">
        <v>20</v>
      </c>
      <c r="K127" s="1">
        <v>1</v>
      </c>
      <c r="L127" s="1" t="s">
        <v>21</v>
      </c>
      <c r="M127" s="1" t="s">
        <v>5800</v>
      </c>
      <c r="N127" s="1">
        <v>0</v>
      </c>
      <c r="O127" s="3" t="s">
        <v>17</v>
      </c>
      <c r="P127" s="1" t="s">
        <v>17</v>
      </c>
    </row>
    <row r="128" spans="1:16">
      <c r="A128" s="1" t="s">
        <v>2224</v>
      </c>
      <c r="B128" s="3">
        <v>43934.101458333331</v>
      </c>
      <c r="C128" s="3">
        <v>43934.103136574071</v>
      </c>
      <c r="D128" s="3">
        <v>43948.103136574071</v>
      </c>
      <c r="E128" s="3" t="s">
        <v>17</v>
      </c>
      <c r="F128" s="3" t="s">
        <v>17</v>
      </c>
      <c r="G128" s="3" t="s">
        <v>17</v>
      </c>
      <c r="H128" s="1" t="s">
        <v>18</v>
      </c>
      <c r="I128" s="1" t="s">
        <v>25</v>
      </c>
      <c r="J128" s="1" t="s">
        <v>20</v>
      </c>
      <c r="K128" s="1">
        <v>1</v>
      </c>
      <c r="L128" s="1" t="s">
        <v>21</v>
      </c>
      <c r="M128" s="1" t="s">
        <v>5753</v>
      </c>
      <c r="N128" s="1">
        <v>0</v>
      </c>
      <c r="O128" s="3" t="s">
        <v>17</v>
      </c>
      <c r="P128" s="1" t="s">
        <v>17</v>
      </c>
    </row>
    <row r="129" spans="1:16">
      <c r="A129" s="1" t="s">
        <v>5406</v>
      </c>
      <c r="B129" s="3">
        <v>43934.064560185187</v>
      </c>
      <c r="C129" s="3" t="s">
        <v>17</v>
      </c>
      <c r="D129" s="3" t="s">
        <v>17</v>
      </c>
      <c r="E129" s="3" t="s">
        <v>17</v>
      </c>
      <c r="F129" s="3" t="s">
        <v>17</v>
      </c>
      <c r="G129" s="3" t="s">
        <v>17</v>
      </c>
      <c r="H129" s="1" t="s">
        <v>18</v>
      </c>
      <c r="I129" s="1" t="s">
        <v>25</v>
      </c>
      <c r="J129" s="1" t="s">
        <v>20</v>
      </c>
      <c r="K129" s="1">
        <v>1</v>
      </c>
      <c r="L129" s="1" t="s">
        <v>21</v>
      </c>
      <c r="M129" s="1" t="s">
        <v>5754</v>
      </c>
      <c r="N129" s="1">
        <v>0</v>
      </c>
      <c r="O129" s="3" t="s">
        <v>17</v>
      </c>
      <c r="P129" s="1" t="s">
        <v>17</v>
      </c>
    </row>
    <row r="130" spans="1:16">
      <c r="A130" s="1" t="s">
        <v>4459</v>
      </c>
      <c r="B130" s="3">
        <v>43934.219131944446</v>
      </c>
      <c r="C130" s="3">
        <v>43934.221006944441</v>
      </c>
      <c r="D130" s="3">
        <v>43948.221006944441</v>
      </c>
      <c r="E130" s="3" t="s">
        <v>17</v>
      </c>
      <c r="F130" s="3" t="s">
        <v>17</v>
      </c>
      <c r="G130" s="3" t="s">
        <v>17</v>
      </c>
      <c r="H130" s="1" t="s">
        <v>18</v>
      </c>
      <c r="I130" s="1" t="s">
        <v>25</v>
      </c>
      <c r="J130" s="1" t="s">
        <v>20</v>
      </c>
      <c r="K130" s="1">
        <v>1</v>
      </c>
      <c r="L130" s="1" t="s">
        <v>21</v>
      </c>
      <c r="M130" s="1" t="s">
        <v>5746</v>
      </c>
      <c r="N130" s="1">
        <v>0</v>
      </c>
      <c r="O130" s="3" t="s">
        <v>17</v>
      </c>
      <c r="P130" s="1" t="s">
        <v>17</v>
      </c>
    </row>
    <row r="131" spans="1:16">
      <c r="A131" s="1" t="s">
        <v>5463</v>
      </c>
      <c r="B131" s="3">
        <v>43934.278958333336</v>
      </c>
      <c r="C131" s="3">
        <v>43946.668414351851</v>
      </c>
      <c r="D131" s="3">
        <v>43960.668414351851</v>
      </c>
      <c r="E131" s="3" t="s">
        <v>17</v>
      </c>
      <c r="F131" s="3" t="s">
        <v>17</v>
      </c>
      <c r="G131" s="3" t="s">
        <v>17</v>
      </c>
      <c r="H131" s="1" t="s">
        <v>18</v>
      </c>
      <c r="I131" s="1" t="s">
        <v>25</v>
      </c>
      <c r="J131" s="1" t="s">
        <v>20</v>
      </c>
      <c r="K131" s="1">
        <v>45</v>
      </c>
      <c r="L131" s="1" t="s">
        <v>685</v>
      </c>
      <c r="M131" s="1" t="s">
        <v>5786</v>
      </c>
      <c r="N131" s="1">
        <v>1</v>
      </c>
      <c r="O131" s="3" t="s">
        <v>5801</v>
      </c>
      <c r="P131" s="1" t="s">
        <v>17</v>
      </c>
    </row>
    <row r="132" spans="1:16">
      <c r="A132" s="1" t="s">
        <v>1727</v>
      </c>
      <c r="B132" s="3">
        <v>43934.327245370368</v>
      </c>
      <c r="C132" s="3">
        <v>43935.39303240741</v>
      </c>
      <c r="D132" s="3">
        <v>43949.39303240741</v>
      </c>
      <c r="E132" s="3" t="s">
        <v>17</v>
      </c>
      <c r="F132" s="3" t="s">
        <v>17</v>
      </c>
      <c r="G132" s="3" t="s">
        <v>17</v>
      </c>
      <c r="H132" s="1" t="s">
        <v>18</v>
      </c>
      <c r="I132" s="1" t="s">
        <v>25</v>
      </c>
      <c r="J132" s="1" t="s">
        <v>20</v>
      </c>
      <c r="K132" s="1">
        <v>577</v>
      </c>
      <c r="L132" s="1" t="s">
        <v>63</v>
      </c>
      <c r="M132" s="1" t="s">
        <v>5761</v>
      </c>
      <c r="N132" s="1">
        <v>1</v>
      </c>
      <c r="O132" s="3" t="s">
        <v>5802</v>
      </c>
      <c r="P132" s="1" t="s">
        <v>17</v>
      </c>
    </row>
    <row r="133" spans="1:16">
      <c r="A133" s="1" t="s">
        <v>2929</v>
      </c>
      <c r="B133" s="3">
        <v>43934.383611111109</v>
      </c>
      <c r="C133" s="3">
        <v>43934.385428240741</v>
      </c>
      <c r="D133" s="3">
        <v>43948.385428240741</v>
      </c>
      <c r="E133" s="3" t="s">
        <v>17</v>
      </c>
      <c r="F133" s="3" t="s">
        <v>17</v>
      </c>
      <c r="G133" s="3" t="s">
        <v>17</v>
      </c>
      <c r="H133" s="1" t="s">
        <v>18</v>
      </c>
      <c r="I133" s="1" t="s">
        <v>25</v>
      </c>
      <c r="J133" s="1" t="s">
        <v>20</v>
      </c>
      <c r="K133" s="1">
        <v>3</v>
      </c>
      <c r="L133" s="1" t="s">
        <v>21</v>
      </c>
      <c r="M133" s="1" t="s">
        <v>5761</v>
      </c>
      <c r="N133" s="1">
        <v>0</v>
      </c>
      <c r="O133" s="3" t="s">
        <v>17</v>
      </c>
      <c r="P133" s="1" t="s">
        <v>17</v>
      </c>
    </row>
    <row r="134" spans="1:16">
      <c r="A134" s="1" t="s">
        <v>1251</v>
      </c>
      <c r="B134" s="3">
        <v>43934.403009259258</v>
      </c>
      <c r="C134" s="3" t="s">
        <v>17</v>
      </c>
      <c r="D134" s="3" t="s">
        <v>17</v>
      </c>
      <c r="E134" s="3" t="s">
        <v>17</v>
      </c>
      <c r="F134" s="3" t="s">
        <v>17</v>
      </c>
      <c r="G134" s="3" t="s">
        <v>17</v>
      </c>
      <c r="H134" s="1" t="s">
        <v>18</v>
      </c>
      <c r="I134" s="1" t="s">
        <v>25</v>
      </c>
      <c r="J134" s="1" t="s">
        <v>20</v>
      </c>
      <c r="K134" s="1">
        <v>1</v>
      </c>
      <c r="L134" s="1" t="s">
        <v>21</v>
      </c>
      <c r="M134" s="1" t="s">
        <v>5789</v>
      </c>
      <c r="N134" s="1">
        <v>0</v>
      </c>
      <c r="O134" s="3" t="s">
        <v>17</v>
      </c>
      <c r="P134" s="1" t="s">
        <v>17</v>
      </c>
    </row>
    <row r="135" spans="1:16">
      <c r="A135" s="1" t="s">
        <v>916</v>
      </c>
      <c r="B135" s="3">
        <v>43934.405729166669</v>
      </c>
      <c r="C135" s="3" t="s">
        <v>17</v>
      </c>
      <c r="D135" s="3" t="s">
        <v>17</v>
      </c>
      <c r="E135" s="3" t="s">
        <v>17</v>
      </c>
      <c r="F135" s="3" t="s">
        <v>17</v>
      </c>
      <c r="G135" s="3" t="s">
        <v>17</v>
      </c>
      <c r="H135" s="1" t="s">
        <v>18</v>
      </c>
      <c r="I135" s="1" t="s">
        <v>25</v>
      </c>
      <c r="J135" s="1" t="s">
        <v>20</v>
      </c>
      <c r="K135" s="1">
        <v>1</v>
      </c>
      <c r="L135" s="1" t="s">
        <v>21</v>
      </c>
      <c r="M135" s="1" t="s">
        <v>5746</v>
      </c>
      <c r="N135" s="1">
        <v>0</v>
      </c>
      <c r="O135" s="3" t="s">
        <v>17</v>
      </c>
      <c r="P135" s="1" t="s">
        <v>17</v>
      </c>
    </row>
    <row r="136" spans="1:16">
      <c r="A136" s="1" t="s">
        <v>3539</v>
      </c>
      <c r="B136" s="3">
        <v>43934.439988425926</v>
      </c>
      <c r="C136" s="3">
        <v>43935.305833333332</v>
      </c>
      <c r="D136" s="3">
        <v>43949.305833333332</v>
      </c>
      <c r="E136" s="3" t="s">
        <v>17</v>
      </c>
      <c r="F136" s="3" t="s">
        <v>17</v>
      </c>
      <c r="G136" s="3" t="s">
        <v>17</v>
      </c>
      <c r="H136" s="1" t="s">
        <v>48</v>
      </c>
      <c r="I136" s="1" t="s">
        <v>19</v>
      </c>
      <c r="J136" s="1" t="s">
        <v>20</v>
      </c>
      <c r="K136" s="1">
        <v>5</v>
      </c>
      <c r="L136" s="1" t="s">
        <v>21</v>
      </c>
      <c r="M136" s="1" t="s">
        <v>5746</v>
      </c>
      <c r="N136" s="1">
        <v>0</v>
      </c>
      <c r="O136" s="3" t="s">
        <v>17</v>
      </c>
      <c r="P136" s="1" t="s">
        <v>17</v>
      </c>
    </row>
    <row r="137" spans="1:16">
      <c r="A137" s="1" t="s">
        <v>5071</v>
      </c>
      <c r="B137" s="3">
        <v>43934.543391203704</v>
      </c>
      <c r="C137" s="3" t="s">
        <v>17</v>
      </c>
      <c r="D137" s="3" t="s">
        <v>17</v>
      </c>
      <c r="E137" s="3" t="s">
        <v>17</v>
      </c>
      <c r="F137" s="3" t="s">
        <v>17</v>
      </c>
      <c r="G137" s="3" t="s">
        <v>17</v>
      </c>
      <c r="H137" s="1" t="s">
        <v>48</v>
      </c>
      <c r="I137" s="1" t="s">
        <v>19</v>
      </c>
      <c r="J137" s="1" t="s">
        <v>20</v>
      </c>
      <c r="K137" s="1">
        <v>6</v>
      </c>
      <c r="L137" s="1" t="s">
        <v>21</v>
      </c>
      <c r="M137" s="1" t="s">
        <v>5789</v>
      </c>
      <c r="N137" s="1">
        <v>0</v>
      </c>
      <c r="O137" s="3" t="s">
        <v>17</v>
      </c>
      <c r="P137" s="1" t="s">
        <v>17</v>
      </c>
    </row>
    <row r="138" spans="1:16">
      <c r="A138" s="1" t="s">
        <v>2683</v>
      </c>
      <c r="B138" s="3">
        <v>43934.567303240743</v>
      </c>
      <c r="C138" s="3" t="s">
        <v>17</v>
      </c>
      <c r="D138" s="3" t="s">
        <v>17</v>
      </c>
      <c r="E138" s="3" t="s">
        <v>17</v>
      </c>
      <c r="F138" s="3" t="s">
        <v>17</v>
      </c>
      <c r="G138" s="3" t="s">
        <v>17</v>
      </c>
      <c r="H138" s="1" t="s">
        <v>18</v>
      </c>
      <c r="I138" s="1" t="s">
        <v>25</v>
      </c>
      <c r="J138" s="1" t="s">
        <v>20</v>
      </c>
      <c r="K138" s="1">
        <v>2</v>
      </c>
      <c r="L138" s="1" t="s">
        <v>21</v>
      </c>
      <c r="M138" s="1" t="s">
        <v>5758</v>
      </c>
      <c r="N138" s="1">
        <v>0</v>
      </c>
      <c r="O138" s="3" t="s">
        <v>17</v>
      </c>
      <c r="P138" s="1" t="s">
        <v>17</v>
      </c>
    </row>
    <row r="139" spans="1:16">
      <c r="A139" s="1" t="s">
        <v>3986</v>
      </c>
      <c r="B139" s="3">
        <v>43934.621921296297</v>
      </c>
      <c r="C139" s="3" t="s">
        <v>17</v>
      </c>
      <c r="D139" s="3" t="s">
        <v>17</v>
      </c>
      <c r="E139" s="3" t="s">
        <v>17</v>
      </c>
      <c r="F139" s="3" t="s">
        <v>17</v>
      </c>
      <c r="G139" s="3">
        <v>43934.623194444444</v>
      </c>
      <c r="H139" s="1" t="s">
        <v>18</v>
      </c>
      <c r="I139" s="1" t="s">
        <v>25</v>
      </c>
      <c r="J139" s="1" t="s">
        <v>20</v>
      </c>
      <c r="K139" s="1">
        <v>211</v>
      </c>
      <c r="L139" s="1" t="s">
        <v>21</v>
      </c>
      <c r="M139" s="1" t="s">
        <v>5751</v>
      </c>
      <c r="N139" s="1">
        <v>0</v>
      </c>
      <c r="O139" s="3" t="s">
        <v>17</v>
      </c>
      <c r="P139" s="1" t="s">
        <v>17</v>
      </c>
    </row>
    <row r="140" spans="1:16">
      <c r="A140" s="1" t="s">
        <v>4658</v>
      </c>
      <c r="B140" s="3">
        <v>43934.641365740739</v>
      </c>
      <c r="C140" s="3" t="s">
        <v>17</v>
      </c>
      <c r="D140" s="3" t="s">
        <v>17</v>
      </c>
      <c r="E140" s="3" t="s">
        <v>17</v>
      </c>
      <c r="F140" s="3" t="s">
        <v>17</v>
      </c>
      <c r="G140" s="3" t="s">
        <v>17</v>
      </c>
      <c r="H140" s="1" t="s">
        <v>18</v>
      </c>
      <c r="I140" s="1" t="s">
        <v>23</v>
      </c>
      <c r="J140" s="1" t="s">
        <v>20</v>
      </c>
      <c r="K140" s="1">
        <v>1</v>
      </c>
      <c r="L140" s="1" t="s">
        <v>21</v>
      </c>
      <c r="M140" s="1" t="s">
        <v>5746</v>
      </c>
      <c r="N140" s="1">
        <v>0</v>
      </c>
      <c r="O140" s="3" t="s">
        <v>17</v>
      </c>
      <c r="P140" s="1" t="s">
        <v>17</v>
      </c>
    </row>
    <row r="141" spans="1:16">
      <c r="A141" s="1" t="s">
        <v>366</v>
      </c>
      <c r="B141" s="3">
        <v>43934.68005787037</v>
      </c>
      <c r="C141" s="3" t="s">
        <v>17</v>
      </c>
      <c r="D141" s="3" t="s">
        <v>17</v>
      </c>
      <c r="E141" s="3" t="s">
        <v>17</v>
      </c>
      <c r="F141" s="3" t="s">
        <v>17</v>
      </c>
      <c r="G141" s="3" t="s">
        <v>17</v>
      </c>
      <c r="H141" s="1" t="s">
        <v>18</v>
      </c>
      <c r="I141" s="1" t="s">
        <v>25</v>
      </c>
      <c r="J141" s="1" t="s">
        <v>20</v>
      </c>
      <c r="K141" s="1">
        <v>1</v>
      </c>
      <c r="L141" s="1" t="s">
        <v>21</v>
      </c>
      <c r="M141" s="1" t="s">
        <v>5746</v>
      </c>
      <c r="N141" s="1">
        <v>0</v>
      </c>
      <c r="O141" s="3" t="s">
        <v>17</v>
      </c>
      <c r="P141" s="1" t="s">
        <v>17</v>
      </c>
    </row>
    <row r="142" spans="1:16">
      <c r="A142" s="1" t="s">
        <v>3028</v>
      </c>
      <c r="B142" s="3">
        <v>43934.706469907411</v>
      </c>
      <c r="C142" s="3" t="s">
        <v>17</v>
      </c>
      <c r="D142" s="3" t="s">
        <v>17</v>
      </c>
      <c r="E142" s="3" t="s">
        <v>17</v>
      </c>
      <c r="F142" s="3" t="s">
        <v>17</v>
      </c>
      <c r="G142" s="3" t="s">
        <v>17</v>
      </c>
      <c r="H142" s="1" t="s">
        <v>18</v>
      </c>
      <c r="I142" s="1" t="s">
        <v>25</v>
      </c>
      <c r="J142" s="1" t="s">
        <v>20</v>
      </c>
      <c r="K142" s="1">
        <v>207</v>
      </c>
      <c r="L142" s="1" t="s">
        <v>21</v>
      </c>
      <c r="M142" s="1" t="s">
        <v>5772</v>
      </c>
      <c r="N142" s="1">
        <v>0</v>
      </c>
      <c r="O142" s="3" t="s">
        <v>17</v>
      </c>
      <c r="P142" s="1" t="s">
        <v>17</v>
      </c>
    </row>
    <row r="143" spans="1:16">
      <c r="A143" s="1" t="s">
        <v>5732</v>
      </c>
      <c r="B143" s="3">
        <v>43934.735983796294</v>
      </c>
      <c r="C143" s="3" t="s">
        <v>17</v>
      </c>
      <c r="D143" s="3" t="s">
        <v>17</v>
      </c>
      <c r="E143" s="3" t="s">
        <v>17</v>
      </c>
      <c r="F143" s="3" t="s">
        <v>17</v>
      </c>
      <c r="G143" s="3">
        <v>43934.738530092596</v>
      </c>
      <c r="H143" s="1" t="s">
        <v>48</v>
      </c>
      <c r="I143" s="1" t="s">
        <v>19</v>
      </c>
      <c r="J143" s="1" t="s">
        <v>20</v>
      </c>
      <c r="K143" s="1">
        <v>9</v>
      </c>
      <c r="L143" s="1" t="s">
        <v>21</v>
      </c>
      <c r="M143" s="1" t="s">
        <v>5750</v>
      </c>
      <c r="N143" s="1">
        <v>0</v>
      </c>
      <c r="O143" s="3" t="s">
        <v>17</v>
      </c>
      <c r="P143" s="1" t="s">
        <v>17</v>
      </c>
    </row>
    <row r="144" spans="1:16">
      <c r="A144" s="1" t="s">
        <v>5386</v>
      </c>
      <c r="B144" s="3">
        <v>43879.793287037035</v>
      </c>
      <c r="C144" s="3">
        <v>43879.83090277778</v>
      </c>
      <c r="D144" s="3">
        <v>43909.83090277778</v>
      </c>
      <c r="E144" s="3" t="s">
        <v>17</v>
      </c>
      <c r="F144" s="3" t="s">
        <v>17</v>
      </c>
      <c r="G144" s="3" t="s">
        <v>17</v>
      </c>
      <c r="H144" s="1" t="s">
        <v>18</v>
      </c>
      <c r="I144" s="1" t="s">
        <v>23</v>
      </c>
      <c r="J144" s="1" t="s">
        <v>20</v>
      </c>
      <c r="K144" s="1">
        <v>150</v>
      </c>
      <c r="L144" s="1" t="s">
        <v>21</v>
      </c>
      <c r="M144" s="1" t="s">
        <v>5746</v>
      </c>
      <c r="N144" s="1">
        <v>0</v>
      </c>
      <c r="O144" s="3" t="s">
        <v>17</v>
      </c>
      <c r="P144" s="1" t="s">
        <v>17</v>
      </c>
    </row>
    <row r="145" spans="1:16">
      <c r="A145" s="1" t="s">
        <v>794</v>
      </c>
      <c r="B145" s="3">
        <v>43885.588113425925</v>
      </c>
      <c r="C145" s="3" t="s">
        <v>17</v>
      </c>
      <c r="D145" s="3" t="s">
        <v>17</v>
      </c>
      <c r="E145" s="3" t="s">
        <v>17</v>
      </c>
      <c r="F145" s="3" t="s">
        <v>17</v>
      </c>
      <c r="G145" s="3" t="s">
        <v>17</v>
      </c>
      <c r="H145" s="1" t="s">
        <v>18</v>
      </c>
      <c r="I145" s="1" t="s">
        <v>23</v>
      </c>
      <c r="J145" s="1" t="s">
        <v>20</v>
      </c>
      <c r="K145" s="1">
        <v>230</v>
      </c>
      <c r="L145" s="1" t="s">
        <v>21</v>
      </c>
      <c r="M145" s="1" t="s">
        <v>5752</v>
      </c>
      <c r="N145" s="1">
        <v>0</v>
      </c>
      <c r="O145" s="3" t="s">
        <v>17</v>
      </c>
      <c r="P145" s="1" t="s">
        <v>17</v>
      </c>
    </row>
    <row r="146" spans="1:16">
      <c r="A146" s="1" t="s">
        <v>2039</v>
      </c>
      <c r="B146" s="3">
        <v>43970.156354166669</v>
      </c>
      <c r="C146" s="3" t="s">
        <v>17</v>
      </c>
      <c r="D146" s="3" t="s">
        <v>17</v>
      </c>
      <c r="E146" s="3" t="s">
        <v>17</v>
      </c>
      <c r="F146" s="3" t="s">
        <v>17</v>
      </c>
      <c r="G146" s="3" t="s">
        <v>17</v>
      </c>
      <c r="H146" s="1" t="s">
        <v>18</v>
      </c>
      <c r="I146" s="1" t="s">
        <v>25</v>
      </c>
      <c r="J146" s="1" t="s">
        <v>20</v>
      </c>
      <c r="K146" s="1">
        <v>1</v>
      </c>
      <c r="L146" s="1" t="s">
        <v>21</v>
      </c>
      <c r="M146" s="1" t="s">
        <v>5746</v>
      </c>
      <c r="N146" s="1">
        <v>0</v>
      </c>
      <c r="O146" s="3" t="s">
        <v>17</v>
      </c>
      <c r="P146" s="1" t="s">
        <v>17</v>
      </c>
    </row>
    <row r="147" spans="1:16">
      <c r="A147" s="1" t="s">
        <v>1022</v>
      </c>
      <c r="B147" s="3">
        <v>43934.564837962964</v>
      </c>
      <c r="C147" s="3" t="s">
        <v>17</v>
      </c>
      <c r="D147" s="3" t="s">
        <v>17</v>
      </c>
      <c r="E147" s="3" t="s">
        <v>17</v>
      </c>
      <c r="F147" s="3" t="s">
        <v>17</v>
      </c>
      <c r="G147" s="3" t="s">
        <v>17</v>
      </c>
      <c r="H147" s="1" t="s">
        <v>48</v>
      </c>
      <c r="I147" s="1" t="s">
        <v>19</v>
      </c>
      <c r="J147" s="1" t="s">
        <v>20</v>
      </c>
      <c r="K147" s="1">
        <v>1250</v>
      </c>
      <c r="L147" s="1" t="s">
        <v>21</v>
      </c>
      <c r="M147" s="1" t="s">
        <v>5746</v>
      </c>
      <c r="N147" s="1">
        <v>0</v>
      </c>
      <c r="O147" s="3" t="s">
        <v>17</v>
      </c>
      <c r="P147" s="1" t="s">
        <v>17</v>
      </c>
    </row>
    <row r="148" spans="1:16">
      <c r="A148" s="1" t="s">
        <v>2667</v>
      </c>
      <c r="B148" s="3">
        <v>43948.837083333332</v>
      </c>
      <c r="C148" s="3">
        <v>43952.529490740744</v>
      </c>
      <c r="D148" s="3">
        <v>43966.529490740744</v>
      </c>
      <c r="E148" s="3" t="s">
        <v>17</v>
      </c>
      <c r="F148" s="3" t="s">
        <v>17</v>
      </c>
      <c r="G148" s="3" t="s">
        <v>17</v>
      </c>
      <c r="H148" s="1" t="s">
        <v>18</v>
      </c>
      <c r="I148" s="1" t="s">
        <v>23</v>
      </c>
      <c r="J148" s="1" t="s">
        <v>20</v>
      </c>
      <c r="K148" s="1">
        <v>10</v>
      </c>
      <c r="L148" s="1" t="s">
        <v>21</v>
      </c>
      <c r="M148" s="1" t="s">
        <v>5753</v>
      </c>
      <c r="N148" s="1">
        <v>0</v>
      </c>
      <c r="O148" s="3" t="s">
        <v>17</v>
      </c>
      <c r="P148" s="1" t="s">
        <v>17</v>
      </c>
    </row>
    <row r="149" spans="1:16">
      <c r="A149" s="1" t="s">
        <v>2235</v>
      </c>
      <c r="B149" s="3">
        <v>43934.710173611114</v>
      </c>
      <c r="C149" s="3" t="s">
        <v>17</v>
      </c>
      <c r="D149" s="3" t="s">
        <v>17</v>
      </c>
      <c r="E149" s="3" t="s">
        <v>17</v>
      </c>
      <c r="F149" s="3" t="s">
        <v>17</v>
      </c>
      <c r="G149" s="3" t="s">
        <v>17</v>
      </c>
      <c r="H149" s="1" t="s">
        <v>18</v>
      </c>
      <c r="I149" s="1" t="s">
        <v>25</v>
      </c>
      <c r="J149" s="1" t="s">
        <v>20</v>
      </c>
      <c r="K149" s="1">
        <v>420</v>
      </c>
      <c r="L149" s="1" t="s">
        <v>21</v>
      </c>
      <c r="M149" s="1" t="s">
        <v>5756</v>
      </c>
      <c r="N149" s="1">
        <v>0</v>
      </c>
      <c r="O149" s="3" t="s">
        <v>17</v>
      </c>
      <c r="P149" s="1" t="s">
        <v>17</v>
      </c>
    </row>
    <row r="150" spans="1:16">
      <c r="A150" s="1" t="s">
        <v>1422</v>
      </c>
      <c r="B150" s="3">
        <v>43934.726944444446</v>
      </c>
      <c r="C150" s="3" t="s">
        <v>17</v>
      </c>
      <c r="D150" s="3" t="s">
        <v>17</v>
      </c>
      <c r="E150" s="3" t="s">
        <v>17</v>
      </c>
      <c r="F150" s="3" t="s">
        <v>17</v>
      </c>
      <c r="G150" s="3" t="s">
        <v>17</v>
      </c>
      <c r="H150" s="1" t="s">
        <v>48</v>
      </c>
      <c r="I150" s="1" t="s">
        <v>19</v>
      </c>
      <c r="J150" s="1" t="s">
        <v>20</v>
      </c>
      <c r="K150" s="1">
        <v>45</v>
      </c>
      <c r="L150" s="1" t="s">
        <v>21</v>
      </c>
      <c r="M150" s="1" t="s">
        <v>5770</v>
      </c>
      <c r="N150" s="1">
        <v>0</v>
      </c>
      <c r="O150" s="3" t="s">
        <v>17</v>
      </c>
      <c r="P150" s="1" t="s">
        <v>17</v>
      </c>
    </row>
    <row r="151" spans="1:16">
      <c r="A151" s="1" t="s">
        <v>4220</v>
      </c>
      <c r="B151" s="3">
        <v>43934.856319444443</v>
      </c>
      <c r="C151" s="3" t="s">
        <v>17</v>
      </c>
      <c r="D151" s="3" t="s">
        <v>17</v>
      </c>
      <c r="E151" s="3" t="s">
        <v>17</v>
      </c>
      <c r="F151" s="3" t="s">
        <v>17</v>
      </c>
      <c r="G151" s="3" t="s">
        <v>17</v>
      </c>
      <c r="H151" s="1" t="s">
        <v>18</v>
      </c>
      <c r="I151" s="1" t="s">
        <v>25</v>
      </c>
      <c r="J151" s="1" t="s">
        <v>20</v>
      </c>
      <c r="K151" s="1">
        <v>1</v>
      </c>
      <c r="L151" s="1" t="s">
        <v>21</v>
      </c>
      <c r="M151" s="1" t="s">
        <v>5754</v>
      </c>
      <c r="N151" s="1">
        <v>0</v>
      </c>
      <c r="O151" s="3" t="s">
        <v>17</v>
      </c>
      <c r="P151" s="1" t="s">
        <v>17</v>
      </c>
    </row>
    <row r="152" spans="1:16">
      <c r="A152" s="1" t="s">
        <v>549</v>
      </c>
      <c r="B152" s="3">
        <v>43934.732997685183</v>
      </c>
      <c r="C152" s="3" t="s">
        <v>17</v>
      </c>
      <c r="D152" s="3" t="s">
        <v>17</v>
      </c>
      <c r="E152" s="3" t="s">
        <v>17</v>
      </c>
      <c r="F152" s="3" t="s">
        <v>17</v>
      </c>
      <c r="G152" s="3" t="s">
        <v>17</v>
      </c>
      <c r="H152" s="1" t="s">
        <v>18</v>
      </c>
      <c r="I152" s="1" t="s">
        <v>25</v>
      </c>
      <c r="J152" s="1" t="s">
        <v>20</v>
      </c>
      <c r="K152" s="1">
        <v>250</v>
      </c>
      <c r="L152" s="1" t="s">
        <v>397</v>
      </c>
      <c r="M152" s="1" t="s">
        <v>5803</v>
      </c>
      <c r="N152" s="1">
        <v>0</v>
      </c>
      <c r="O152" s="3" t="s">
        <v>17</v>
      </c>
      <c r="P152" s="1" t="s">
        <v>17</v>
      </c>
    </row>
    <row r="153" spans="1:16">
      <c r="A153" s="1" t="s">
        <v>2392</v>
      </c>
      <c r="B153" s="3">
        <v>43934.773217592592</v>
      </c>
      <c r="C153" s="3" t="s">
        <v>17</v>
      </c>
      <c r="D153" s="3" t="s">
        <v>17</v>
      </c>
      <c r="E153" s="3" t="s">
        <v>17</v>
      </c>
      <c r="F153" s="3" t="s">
        <v>17</v>
      </c>
      <c r="G153" s="3" t="s">
        <v>17</v>
      </c>
      <c r="H153" s="1" t="s">
        <v>18</v>
      </c>
      <c r="I153" s="1" t="s">
        <v>25</v>
      </c>
      <c r="J153" s="1" t="s">
        <v>20</v>
      </c>
      <c r="K153" s="1">
        <v>15</v>
      </c>
      <c r="L153" s="1" t="s">
        <v>21</v>
      </c>
      <c r="M153" s="1" t="s">
        <v>5804</v>
      </c>
      <c r="N153" s="1">
        <v>1</v>
      </c>
      <c r="O153" s="3" t="s">
        <v>5805</v>
      </c>
      <c r="P153" s="1" t="s">
        <v>17</v>
      </c>
    </row>
    <row r="154" spans="1:16">
      <c r="A154" s="1" t="s">
        <v>1405</v>
      </c>
      <c r="B154" s="3">
        <v>43934.804548611108</v>
      </c>
      <c r="C154" s="3" t="s">
        <v>17</v>
      </c>
      <c r="D154" s="3" t="s">
        <v>17</v>
      </c>
      <c r="E154" s="3" t="s">
        <v>17</v>
      </c>
      <c r="F154" s="3" t="s">
        <v>17</v>
      </c>
      <c r="G154" s="3" t="s">
        <v>17</v>
      </c>
      <c r="H154" s="1" t="s">
        <v>18</v>
      </c>
      <c r="I154" s="1" t="s">
        <v>25</v>
      </c>
      <c r="J154" s="1" t="s">
        <v>20</v>
      </c>
      <c r="K154" s="1">
        <v>176</v>
      </c>
      <c r="L154" s="1" t="s">
        <v>21</v>
      </c>
      <c r="M154" s="1" t="s">
        <v>5746</v>
      </c>
      <c r="N154" s="1">
        <v>0</v>
      </c>
      <c r="O154" s="3" t="s">
        <v>17</v>
      </c>
      <c r="P154" s="1" t="s">
        <v>17</v>
      </c>
    </row>
    <row r="155" spans="1:16">
      <c r="A155" s="1" t="s">
        <v>4099</v>
      </c>
      <c r="B155" s="3">
        <v>43934.804849537039</v>
      </c>
      <c r="C155" s="3" t="s">
        <v>17</v>
      </c>
      <c r="D155" s="3" t="s">
        <v>17</v>
      </c>
      <c r="E155" s="3" t="s">
        <v>17</v>
      </c>
      <c r="F155" s="3" t="s">
        <v>17</v>
      </c>
      <c r="G155" s="3" t="s">
        <v>17</v>
      </c>
      <c r="H155" s="1" t="s">
        <v>18</v>
      </c>
      <c r="I155" s="1" t="s">
        <v>25</v>
      </c>
      <c r="J155" s="1" t="s">
        <v>20</v>
      </c>
      <c r="K155" s="1">
        <v>1</v>
      </c>
      <c r="L155" s="1" t="s">
        <v>21</v>
      </c>
      <c r="M155" s="1" t="s">
        <v>5746</v>
      </c>
      <c r="N155" s="1">
        <v>0</v>
      </c>
      <c r="O155" s="3" t="s">
        <v>17</v>
      </c>
      <c r="P155" s="1" t="s">
        <v>17</v>
      </c>
    </row>
    <row r="156" spans="1:16">
      <c r="A156" s="1" t="s">
        <v>1884</v>
      </c>
      <c r="B156" s="3">
        <v>43934.802129629628</v>
      </c>
      <c r="C156" s="3" t="s">
        <v>17</v>
      </c>
      <c r="D156" s="3" t="s">
        <v>17</v>
      </c>
      <c r="E156" s="3" t="s">
        <v>17</v>
      </c>
      <c r="F156" s="3" t="s">
        <v>17</v>
      </c>
      <c r="G156" s="3" t="s">
        <v>17</v>
      </c>
      <c r="H156" s="1" t="s">
        <v>18</v>
      </c>
      <c r="I156" s="1" t="s">
        <v>25</v>
      </c>
      <c r="J156" s="1" t="s">
        <v>20</v>
      </c>
      <c r="K156" s="1">
        <v>15</v>
      </c>
      <c r="L156" s="1" t="s">
        <v>21</v>
      </c>
      <c r="M156" s="1" t="s">
        <v>5774</v>
      </c>
      <c r="N156" s="1">
        <v>1</v>
      </c>
      <c r="O156" s="3" t="s">
        <v>5806</v>
      </c>
      <c r="P156" s="1" t="s">
        <v>17</v>
      </c>
    </row>
    <row r="157" spans="1:16">
      <c r="A157" s="1" t="s">
        <v>2513</v>
      </c>
      <c r="B157" s="3">
        <v>43934.845173611109</v>
      </c>
      <c r="C157" s="3" t="s">
        <v>17</v>
      </c>
      <c r="D157" s="3" t="s">
        <v>17</v>
      </c>
      <c r="E157" s="3" t="s">
        <v>17</v>
      </c>
      <c r="F157" s="3" t="s">
        <v>17</v>
      </c>
      <c r="G157" s="3" t="s">
        <v>17</v>
      </c>
      <c r="H157" s="1" t="s">
        <v>48</v>
      </c>
      <c r="I157" s="1" t="s">
        <v>19</v>
      </c>
      <c r="J157" s="1" t="s">
        <v>20</v>
      </c>
      <c r="K157" s="1">
        <v>1</v>
      </c>
      <c r="L157" s="1" t="s">
        <v>21</v>
      </c>
      <c r="M157" s="1" t="s">
        <v>5746</v>
      </c>
      <c r="N157" s="1">
        <v>0</v>
      </c>
      <c r="O157" s="3" t="s">
        <v>17</v>
      </c>
      <c r="P157" s="1" t="s">
        <v>17</v>
      </c>
    </row>
    <row r="158" spans="1:16">
      <c r="A158" s="1" t="s">
        <v>139</v>
      </c>
      <c r="B158" s="3">
        <v>43934.902384259258</v>
      </c>
      <c r="C158" s="3" t="s">
        <v>17</v>
      </c>
      <c r="D158" s="3" t="s">
        <v>17</v>
      </c>
      <c r="E158" s="3" t="s">
        <v>17</v>
      </c>
      <c r="F158" s="3" t="s">
        <v>17</v>
      </c>
      <c r="G158" s="3" t="s">
        <v>17</v>
      </c>
      <c r="H158" s="1" t="s">
        <v>18</v>
      </c>
      <c r="I158" s="1" t="s">
        <v>25</v>
      </c>
      <c r="J158" s="1" t="s">
        <v>20</v>
      </c>
      <c r="K158" s="1">
        <v>1</v>
      </c>
      <c r="L158" s="1" t="s">
        <v>21</v>
      </c>
      <c r="M158" s="1" t="s">
        <v>5770</v>
      </c>
      <c r="N158" s="1">
        <v>0</v>
      </c>
      <c r="O158" s="3" t="s">
        <v>17</v>
      </c>
      <c r="P158" s="1" t="s">
        <v>17</v>
      </c>
    </row>
    <row r="159" spans="1:16">
      <c r="A159" s="1" t="s">
        <v>3556</v>
      </c>
      <c r="B159" s="3">
        <v>43934.910208333335</v>
      </c>
      <c r="C159" s="3" t="s">
        <v>17</v>
      </c>
      <c r="D159" s="3" t="s">
        <v>17</v>
      </c>
      <c r="E159" s="3">
        <v>43942.215115740742</v>
      </c>
      <c r="F159" s="3">
        <v>44003.215115740742</v>
      </c>
      <c r="G159" s="3" t="s">
        <v>17</v>
      </c>
      <c r="H159" s="1" t="s">
        <v>18</v>
      </c>
      <c r="I159" s="1" t="s">
        <v>25</v>
      </c>
      <c r="J159" s="1" t="s">
        <v>20</v>
      </c>
      <c r="K159" s="1">
        <v>10</v>
      </c>
      <c r="L159" s="1" t="s">
        <v>63</v>
      </c>
      <c r="M159" s="1" t="s">
        <v>5755</v>
      </c>
      <c r="N159" s="1">
        <v>1</v>
      </c>
      <c r="O159" s="3" t="s">
        <v>5807</v>
      </c>
      <c r="P159" s="1" t="s">
        <v>64</v>
      </c>
    </row>
    <row r="160" spans="1:16">
      <c r="A160" s="1" t="s">
        <v>1425</v>
      </c>
      <c r="B160" s="3">
        <v>43935.017291666663</v>
      </c>
      <c r="C160" s="3">
        <v>43935.018842592595</v>
      </c>
      <c r="D160" s="3">
        <v>43949.018842592595</v>
      </c>
      <c r="E160" s="3" t="s">
        <v>17</v>
      </c>
      <c r="F160" s="3" t="s">
        <v>17</v>
      </c>
      <c r="G160" s="3" t="s">
        <v>17</v>
      </c>
      <c r="H160" s="1" t="s">
        <v>18</v>
      </c>
      <c r="I160" s="1" t="s">
        <v>25</v>
      </c>
      <c r="J160" s="1" t="s">
        <v>117</v>
      </c>
      <c r="K160" s="1">
        <v>10</v>
      </c>
      <c r="L160" s="1" t="s">
        <v>63</v>
      </c>
      <c r="M160" s="1" t="s">
        <v>5750</v>
      </c>
      <c r="N160" s="1">
        <v>1</v>
      </c>
      <c r="O160" s="3" t="s">
        <v>5808</v>
      </c>
      <c r="P160" s="1" t="s">
        <v>17</v>
      </c>
    </row>
    <row r="161" spans="1:16">
      <c r="A161" s="1" t="s">
        <v>3235</v>
      </c>
      <c r="B161" s="3">
        <v>43935.067928240744</v>
      </c>
      <c r="C161" s="3" t="s">
        <v>17</v>
      </c>
      <c r="D161" s="3" t="s">
        <v>17</v>
      </c>
      <c r="E161" s="3" t="s">
        <v>17</v>
      </c>
      <c r="F161" s="3" t="s">
        <v>17</v>
      </c>
      <c r="G161" s="3" t="s">
        <v>17</v>
      </c>
      <c r="H161" s="1" t="s">
        <v>18</v>
      </c>
      <c r="I161" s="1" t="s">
        <v>25</v>
      </c>
      <c r="J161" s="1" t="s">
        <v>20</v>
      </c>
      <c r="K161" s="1">
        <v>1</v>
      </c>
      <c r="L161" s="1" t="s">
        <v>21</v>
      </c>
      <c r="M161" s="1" t="s">
        <v>5754</v>
      </c>
      <c r="N161" s="1">
        <v>0</v>
      </c>
      <c r="O161" s="3" t="s">
        <v>17</v>
      </c>
      <c r="P161" s="1" t="s">
        <v>17</v>
      </c>
    </row>
    <row r="162" spans="1:16">
      <c r="A162" s="1" t="s">
        <v>5443</v>
      </c>
      <c r="B162" s="3">
        <v>43879.383935185186</v>
      </c>
      <c r="C162" s="3">
        <v>43879.385636574072</v>
      </c>
      <c r="D162" s="3">
        <v>43909.385636574072</v>
      </c>
      <c r="E162" s="3" t="s">
        <v>17</v>
      </c>
      <c r="F162" s="3" t="s">
        <v>17</v>
      </c>
      <c r="G162" s="3" t="s">
        <v>17</v>
      </c>
      <c r="H162" s="1" t="s">
        <v>18</v>
      </c>
      <c r="I162" s="1" t="s">
        <v>25</v>
      </c>
      <c r="J162" s="1" t="s">
        <v>20</v>
      </c>
      <c r="K162" s="1">
        <v>1000</v>
      </c>
      <c r="L162" s="1" t="s">
        <v>21</v>
      </c>
      <c r="M162" s="1" t="s">
        <v>5809</v>
      </c>
      <c r="N162" s="1">
        <v>1</v>
      </c>
      <c r="O162" s="3" t="s">
        <v>5810</v>
      </c>
      <c r="P162" s="1" t="s">
        <v>17</v>
      </c>
    </row>
    <row r="163" spans="1:16">
      <c r="A163" s="1" t="s">
        <v>2679</v>
      </c>
      <c r="B163" s="3">
        <v>43945.322118055556</v>
      </c>
      <c r="C163" s="3" t="s">
        <v>17</v>
      </c>
      <c r="D163" s="3" t="s">
        <v>17</v>
      </c>
      <c r="E163" s="3" t="s">
        <v>17</v>
      </c>
      <c r="F163" s="3" t="s">
        <v>17</v>
      </c>
      <c r="G163" s="3">
        <v>43945.370520833334</v>
      </c>
      <c r="H163" s="1" t="s">
        <v>58</v>
      </c>
      <c r="I163" s="1" t="s">
        <v>25</v>
      </c>
      <c r="J163" s="1" t="s">
        <v>117</v>
      </c>
      <c r="K163" s="1">
        <v>15</v>
      </c>
      <c r="L163" s="1" t="s">
        <v>839</v>
      </c>
      <c r="M163" s="1" t="s">
        <v>5761</v>
      </c>
      <c r="N163" s="1">
        <v>0</v>
      </c>
      <c r="O163" s="3" t="s">
        <v>17</v>
      </c>
      <c r="P163" s="1" t="s">
        <v>17</v>
      </c>
    </row>
    <row r="164" spans="1:16">
      <c r="A164" s="1" t="s">
        <v>2036</v>
      </c>
      <c r="B164" s="3">
        <v>43929.176736111112</v>
      </c>
      <c r="C164" s="3" t="s">
        <v>17</v>
      </c>
      <c r="D164" s="3" t="s">
        <v>17</v>
      </c>
      <c r="E164" s="3" t="s">
        <v>17</v>
      </c>
      <c r="F164" s="3" t="s">
        <v>17</v>
      </c>
      <c r="G164" s="3" t="s">
        <v>17</v>
      </c>
      <c r="H164" s="1" t="s">
        <v>18</v>
      </c>
      <c r="I164" s="1" t="s">
        <v>23</v>
      </c>
      <c r="J164" s="1" t="s">
        <v>20</v>
      </c>
      <c r="K164" s="1">
        <v>15</v>
      </c>
      <c r="L164" s="1" t="s">
        <v>63</v>
      </c>
      <c r="M164" s="1" t="s">
        <v>5754</v>
      </c>
      <c r="N164" s="1">
        <v>1</v>
      </c>
      <c r="O164" s="3" t="s">
        <v>5811</v>
      </c>
      <c r="P164" s="1" t="s">
        <v>17</v>
      </c>
    </row>
    <row r="165" spans="1:16">
      <c r="A165" s="1" t="s">
        <v>3665</v>
      </c>
      <c r="B165" s="3">
        <v>43929.22865740741</v>
      </c>
      <c r="C165" s="3" t="s">
        <v>17</v>
      </c>
      <c r="D165" s="3" t="s">
        <v>17</v>
      </c>
      <c r="E165" s="3" t="s">
        <v>17</v>
      </c>
      <c r="F165" s="3" t="s">
        <v>17</v>
      </c>
      <c r="G165" s="3" t="s">
        <v>17</v>
      </c>
      <c r="H165" s="1" t="s">
        <v>18</v>
      </c>
      <c r="I165" s="1" t="s">
        <v>25</v>
      </c>
      <c r="J165" s="1" t="s">
        <v>20</v>
      </c>
      <c r="K165" s="1">
        <v>5</v>
      </c>
      <c r="L165" s="1" t="s">
        <v>21</v>
      </c>
      <c r="M165" s="1" t="s">
        <v>5752</v>
      </c>
      <c r="N165" s="1">
        <v>0</v>
      </c>
      <c r="O165" s="3" t="s">
        <v>17</v>
      </c>
      <c r="P165" s="1" t="s">
        <v>17</v>
      </c>
    </row>
    <row r="166" spans="1:16">
      <c r="A166" s="1" t="s">
        <v>2727</v>
      </c>
      <c r="B166" s="3">
        <v>43929.299664351849</v>
      </c>
      <c r="C166" s="3" t="s">
        <v>17</v>
      </c>
      <c r="D166" s="3" t="s">
        <v>17</v>
      </c>
      <c r="E166" s="3" t="s">
        <v>17</v>
      </c>
      <c r="F166" s="3" t="s">
        <v>17</v>
      </c>
      <c r="G166" s="3" t="s">
        <v>17</v>
      </c>
      <c r="H166" s="1" t="s">
        <v>18</v>
      </c>
      <c r="I166" s="1" t="s">
        <v>25</v>
      </c>
      <c r="J166" s="1" t="s">
        <v>20</v>
      </c>
      <c r="K166" s="1">
        <v>30</v>
      </c>
      <c r="L166" s="1" t="s">
        <v>73</v>
      </c>
      <c r="M166" s="1" t="s">
        <v>5754</v>
      </c>
      <c r="N166" s="1">
        <v>0</v>
      </c>
      <c r="O166" s="3" t="s">
        <v>17</v>
      </c>
      <c r="P166" s="1" t="s">
        <v>17</v>
      </c>
    </row>
    <row r="167" spans="1:16">
      <c r="A167" s="1" t="s">
        <v>2809</v>
      </c>
      <c r="B167" s="3">
        <v>43929.320949074077</v>
      </c>
      <c r="C167" s="3">
        <v>43929.321863425925</v>
      </c>
      <c r="D167" s="3">
        <v>43943.321863425925</v>
      </c>
      <c r="E167" s="3" t="s">
        <v>17</v>
      </c>
      <c r="F167" s="3" t="s">
        <v>17</v>
      </c>
      <c r="G167" s="3" t="s">
        <v>17</v>
      </c>
      <c r="H167" s="1" t="s">
        <v>18</v>
      </c>
      <c r="I167" s="1" t="s">
        <v>25</v>
      </c>
      <c r="J167" s="1" t="s">
        <v>20</v>
      </c>
      <c r="K167" s="1">
        <v>1</v>
      </c>
      <c r="L167" s="1" t="s">
        <v>21</v>
      </c>
      <c r="M167" s="1" t="s">
        <v>5761</v>
      </c>
      <c r="N167" s="1">
        <v>0</v>
      </c>
      <c r="O167" s="3" t="s">
        <v>17</v>
      </c>
      <c r="P167" s="1" t="s">
        <v>17</v>
      </c>
    </row>
    <row r="168" spans="1:16">
      <c r="A168" s="1" t="s">
        <v>3071</v>
      </c>
      <c r="B168" s="3">
        <v>43929.358981481484</v>
      </c>
      <c r="C168" s="3">
        <v>43941.314953703702</v>
      </c>
      <c r="D168" s="3">
        <v>43955.314953703702</v>
      </c>
      <c r="E168" s="3" t="s">
        <v>17</v>
      </c>
      <c r="F168" s="3" t="s">
        <v>17</v>
      </c>
      <c r="G168" s="3" t="s">
        <v>17</v>
      </c>
      <c r="H168" s="1" t="s">
        <v>18</v>
      </c>
      <c r="I168" s="1" t="s">
        <v>23</v>
      </c>
      <c r="J168" s="1" t="s">
        <v>117</v>
      </c>
      <c r="K168" s="1">
        <v>10</v>
      </c>
      <c r="L168" s="1" t="s">
        <v>21</v>
      </c>
      <c r="M168" s="1" t="s">
        <v>5752</v>
      </c>
      <c r="N168" s="1">
        <v>1</v>
      </c>
      <c r="O168" s="3" t="s">
        <v>5812</v>
      </c>
      <c r="P168" s="1" t="s">
        <v>17</v>
      </c>
    </row>
    <row r="169" spans="1:16">
      <c r="A169" s="1" t="s">
        <v>3923</v>
      </c>
      <c r="B169" s="3">
        <v>43929.360462962963</v>
      </c>
      <c r="C169" s="3">
        <v>43929.361689814818</v>
      </c>
      <c r="D169" s="3">
        <v>43943.361689814818</v>
      </c>
      <c r="E169" s="3" t="s">
        <v>17</v>
      </c>
      <c r="F169" s="3" t="s">
        <v>17</v>
      </c>
      <c r="G169" s="3" t="s">
        <v>17</v>
      </c>
      <c r="H169" s="1" t="s">
        <v>18</v>
      </c>
      <c r="I169" s="1" t="s">
        <v>25</v>
      </c>
      <c r="J169" s="1" t="s">
        <v>39</v>
      </c>
      <c r="K169" s="1">
        <v>15</v>
      </c>
      <c r="L169" s="1" t="s">
        <v>63</v>
      </c>
      <c r="M169" s="1" t="s">
        <v>5774</v>
      </c>
      <c r="N169" s="1">
        <v>1</v>
      </c>
      <c r="O169" s="3" t="s">
        <v>5813</v>
      </c>
      <c r="P169" s="1" t="s">
        <v>17</v>
      </c>
    </row>
    <row r="170" spans="1:16">
      <c r="A170" s="1" t="s">
        <v>1192</v>
      </c>
      <c r="B170" s="3">
        <v>43929.390243055554</v>
      </c>
      <c r="C170" s="3" t="s">
        <v>17</v>
      </c>
      <c r="D170" s="3" t="s">
        <v>17</v>
      </c>
      <c r="E170" s="3" t="s">
        <v>17</v>
      </c>
      <c r="F170" s="3" t="s">
        <v>17</v>
      </c>
      <c r="G170" s="3" t="s">
        <v>17</v>
      </c>
      <c r="H170" s="1" t="s">
        <v>18</v>
      </c>
      <c r="I170" s="1" t="s">
        <v>25</v>
      </c>
      <c r="J170" s="1" t="s">
        <v>20</v>
      </c>
      <c r="K170" s="1">
        <v>1</v>
      </c>
      <c r="L170" s="1" t="s">
        <v>21</v>
      </c>
      <c r="M170" s="1" t="s">
        <v>5814</v>
      </c>
      <c r="N170" s="1">
        <v>0</v>
      </c>
      <c r="O170" s="3" t="s">
        <v>17</v>
      </c>
      <c r="P170" s="1" t="s">
        <v>17</v>
      </c>
    </row>
    <row r="171" spans="1:16">
      <c r="A171" s="1" t="s">
        <v>3236</v>
      </c>
      <c r="B171" s="3">
        <v>43929.56690972222</v>
      </c>
      <c r="C171" s="3">
        <v>43934.558159722219</v>
      </c>
      <c r="D171" s="3">
        <v>43948.558159722219</v>
      </c>
      <c r="E171" s="3" t="s">
        <v>17</v>
      </c>
      <c r="F171" s="3" t="s">
        <v>17</v>
      </c>
      <c r="G171" s="3">
        <v>43949.445648148147</v>
      </c>
      <c r="H171" s="1" t="s">
        <v>18</v>
      </c>
      <c r="I171" s="1" t="s">
        <v>19</v>
      </c>
      <c r="J171" s="1" t="s">
        <v>117</v>
      </c>
      <c r="K171" s="1">
        <v>1</v>
      </c>
      <c r="L171" s="1" t="s">
        <v>21</v>
      </c>
      <c r="M171" s="1" t="s">
        <v>5793</v>
      </c>
      <c r="N171" s="1">
        <v>1</v>
      </c>
      <c r="O171" s="3" t="s">
        <v>5815</v>
      </c>
      <c r="P171" s="1" t="s">
        <v>17</v>
      </c>
    </row>
    <row r="172" spans="1:16">
      <c r="A172" s="1" t="s">
        <v>118</v>
      </c>
      <c r="B172" s="3">
        <v>43929.353009259263</v>
      </c>
      <c r="C172" s="3">
        <v>43930.295092592591</v>
      </c>
      <c r="D172" s="3">
        <v>43944.295092592591</v>
      </c>
      <c r="E172" s="3" t="s">
        <v>17</v>
      </c>
      <c r="F172" s="3" t="s">
        <v>17</v>
      </c>
      <c r="G172" s="3" t="s">
        <v>17</v>
      </c>
      <c r="H172" s="1" t="s">
        <v>18</v>
      </c>
      <c r="I172" s="1" t="s">
        <v>25</v>
      </c>
      <c r="J172" s="1" t="s">
        <v>20</v>
      </c>
      <c r="K172" s="1">
        <v>390</v>
      </c>
      <c r="L172" s="1" t="s">
        <v>73</v>
      </c>
      <c r="M172" s="1" t="s">
        <v>5793</v>
      </c>
      <c r="N172" s="1">
        <v>1</v>
      </c>
      <c r="O172" s="3" t="s">
        <v>5816</v>
      </c>
      <c r="P172" s="1" t="s">
        <v>17</v>
      </c>
    </row>
    <row r="173" spans="1:16">
      <c r="A173" s="1" t="s">
        <v>546</v>
      </c>
      <c r="B173" s="3">
        <v>43929.361550925925</v>
      </c>
      <c r="C173" s="3">
        <v>43930.480428240742</v>
      </c>
      <c r="D173" s="3">
        <v>43944.480428240742</v>
      </c>
      <c r="E173" s="3" t="s">
        <v>17</v>
      </c>
      <c r="F173" s="3" t="s">
        <v>17</v>
      </c>
      <c r="G173" s="3" t="s">
        <v>17</v>
      </c>
      <c r="H173" s="1" t="s">
        <v>18</v>
      </c>
      <c r="I173" s="1" t="s">
        <v>25</v>
      </c>
      <c r="J173" s="1" t="s">
        <v>20</v>
      </c>
      <c r="K173" s="1">
        <v>3</v>
      </c>
      <c r="L173" s="1" t="s">
        <v>21</v>
      </c>
      <c r="M173" s="1" t="s">
        <v>5817</v>
      </c>
      <c r="N173" s="1">
        <v>0</v>
      </c>
      <c r="O173" s="3" t="s">
        <v>17</v>
      </c>
      <c r="P173" s="1" t="s">
        <v>17</v>
      </c>
    </row>
    <row r="174" spans="1:16">
      <c r="A174" s="1" t="s">
        <v>1361</v>
      </c>
      <c r="B174" s="3">
        <v>43929.404895833337</v>
      </c>
      <c r="C174" s="3">
        <v>43929.405405092592</v>
      </c>
      <c r="D174" s="3">
        <v>43943.405405092592</v>
      </c>
      <c r="E174" s="3" t="s">
        <v>17</v>
      </c>
      <c r="F174" s="3" t="s">
        <v>17</v>
      </c>
      <c r="G174" s="3" t="s">
        <v>17</v>
      </c>
      <c r="H174" s="1" t="s">
        <v>18</v>
      </c>
      <c r="I174" s="1" t="s">
        <v>25</v>
      </c>
      <c r="J174" s="1" t="s">
        <v>20</v>
      </c>
      <c r="K174" s="1">
        <v>3</v>
      </c>
      <c r="L174" s="1" t="s">
        <v>21</v>
      </c>
      <c r="M174" s="1" t="s">
        <v>5818</v>
      </c>
      <c r="N174" s="1">
        <v>0</v>
      </c>
      <c r="O174" s="3" t="s">
        <v>17</v>
      </c>
      <c r="P174" s="1" t="s">
        <v>17</v>
      </c>
    </row>
    <row r="175" spans="1:16">
      <c r="A175" s="1" t="s">
        <v>898</v>
      </c>
      <c r="B175" s="3">
        <v>43929.406759259262</v>
      </c>
      <c r="C175" s="3" t="s">
        <v>17</v>
      </c>
      <c r="D175" s="3" t="s">
        <v>17</v>
      </c>
      <c r="E175" s="3" t="s">
        <v>17</v>
      </c>
      <c r="F175" s="3" t="s">
        <v>17</v>
      </c>
      <c r="G175" s="3" t="s">
        <v>17</v>
      </c>
      <c r="H175" s="1" t="s">
        <v>18</v>
      </c>
      <c r="I175" s="1" t="s">
        <v>25</v>
      </c>
      <c r="J175" s="1" t="s">
        <v>20</v>
      </c>
      <c r="K175" s="1">
        <v>1</v>
      </c>
      <c r="L175" s="1" t="s">
        <v>21</v>
      </c>
      <c r="M175" s="1" t="s">
        <v>5761</v>
      </c>
      <c r="N175" s="1">
        <v>0</v>
      </c>
      <c r="O175" s="3" t="s">
        <v>17</v>
      </c>
      <c r="P175" s="1" t="s">
        <v>17</v>
      </c>
    </row>
    <row r="176" spans="1:16">
      <c r="A176" s="1" t="s">
        <v>1967</v>
      </c>
      <c r="B176" s="3">
        <v>43929.43273148148</v>
      </c>
      <c r="C176" s="3" t="s">
        <v>17</v>
      </c>
      <c r="D176" s="3" t="s">
        <v>17</v>
      </c>
      <c r="E176" s="3" t="s">
        <v>17</v>
      </c>
      <c r="F176" s="3" t="s">
        <v>17</v>
      </c>
      <c r="G176" s="3" t="s">
        <v>17</v>
      </c>
      <c r="H176" s="1" t="s">
        <v>18</v>
      </c>
      <c r="I176" s="1" t="s">
        <v>23</v>
      </c>
      <c r="J176" s="1" t="s">
        <v>20</v>
      </c>
      <c r="K176" s="1">
        <v>10</v>
      </c>
      <c r="L176" s="1" t="s">
        <v>21</v>
      </c>
      <c r="M176" s="1" t="s">
        <v>5774</v>
      </c>
      <c r="N176" s="1">
        <v>0</v>
      </c>
      <c r="O176" s="3" t="s">
        <v>17</v>
      </c>
      <c r="P176" s="1" t="s">
        <v>17</v>
      </c>
    </row>
    <row r="177" spans="1:16">
      <c r="A177" s="2" t="s">
        <v>3410</v>
      </c>
      <c r="B177" s="3">
        <v>43929.418495370373</v>
      </c>
      <c r="C177" s="3" t="s">
        <v>17</v>
      </c>
      <c r="D177" s="3" t="s">
        <v>17</v>
      </c>
      <c r="E177" s="3" t="s">
        <v>17</v>
      </c>
      <c r="F177" s="3" t="s">
        <v>17</v>
      </c>
      <c r="G177" s="3" t="s">
        <v>17</v>
      </c>
      <c r="H177" s="1" t="s">
        <v>18</v>
      </c>
      <c r="I177" s="1" t="s">
        <v>25</v>
      </c>
      <c r="J177" s="1" t="s">
        <v>20</v>
      </c>
      <c r="K177" s="1">
        <v>1</v>
      </c>
      <c r="L177" s="1" t="s">
        <v>21</v>
      </c>
      <c r="M177" s="1" t="s">
        <v>5777</v>
      </c>
      <c r="N177" s="1">
        <v>0</v>
      </c>
      <c r="O177" s="3" t="s">
        <v>17</v>
      </c>
      <c r="P177" s="1" t="s">
        <v>17</v>
      </c>
    </row>
    <row r="178" spans="1:16">
      <c r="A178" s="1" t="s">
        <v>2577</v>
      </c>
      <c r="B178" s="3">
        <v>43929.519861111112</v>
      </c>
      <c r="C178" s="3">
        <v>43929.533067129632</v>
      </c>
      <c r="D178" s="3">
        <v>43943.533067129632</v>
      </c>
      <c r="E178" s="3" t="s">
        <v>17</v>
      </c>
      <c r="F178" s="3" t="s">
        <v>17</v>
      </c>
      <c r="G178" s="3" t="s">
        <v>17</v>
      </c>
      <c r="H178" s="1" t="s">
        <v>18</v>
      </c>
      <c r="I178" s="1" t="s">
        <v>23</v>
      </c>
      <c r="J178" s="1" t="s">
        <v>20</v>
      </c>
      <c r="K178" s="1">
        <v>306</v>
      </c>
      <c r="L178" s="1" t="s">
        <v>21</v>
      </c>
      <c r="M178" s="1" t="s">
        <v>5752</v>
      </c>
      <c r="N178" s="1">
        <v>1</v>
      </c>
      <c r="O178" s="3" t="s">
        <v>5819</v>
      </c>
      <c r="P178" s="1" t="s">
        <v>17</v>
      </c>
    </row>
    <row r="179" spans="1:16">
      <c r="A179" s="1" t="s">
        <v>2773</v>
      </c>
      <c r="B179" s="3">
        <v>43929.522534722222</v>
      </c>
      <c r="C179" s="3" t="s">
        <v>17</v>
      </c>
      <c r="D179" s="3" t="s">
        <v>17</v>
      </c>
      <c r="E179" s="3" t="s">
        <v>17</v>
      </c>
      <c r="F179" s="3" t="s">
        <v>17</v>
      </c>
      <c r="G179" s="3" t="s">
        <v>17</v>
      </c>
      <c r="H179" s="1" t="s">
        <v>18</v>
      </c>
      <c r="I179" s="1" t="s">
        <v>25</v>
      </c>
      <c r="J179" s="1" t="s">
        <v>20</v>
      </c>
      <c r="K179" s="1">
        <v>1</v>
      </c>
      <c r="L179" s="1" t="s">
        <v>21</v>
      </c>
      <c r="M179" s="1" t="s">
        <v>5820</v>
      </c>
      <c r="N179" s="1">
        <v>0</v>
      </c>
      <c r="O179" s="3" t="s">
        <v>17</v>
      </c>
      <c r="P179" s="1" t="s">
        <v>17</v>
      </c>
    </row>
    <row r="180" spans="1:16">
      <c r="A180" s="1" t="s">
        <v>2756</v>
      </c>
      <c r="B180" s="3">
        <v>43929.482199074075</v>
      </c>
      <c r="C180" s="3">
        <v>43965.623761574076</v>
      </c>
      <c r="D180" s="3">
        <v>43979.623761574076</v>
      </c>
      <c r="E180" s="3" t="s">
        <v>17</v>
      </c>
      <c r="F180" s="3" t="s">
        <v>17</v>
      </c>
      <c r="G180" s="3" t="s">
        <v>17</v>
      </c>
      <c r="H180" s="1" t="s">
        <v>18</v>
      </c>
      <c r="I180" s="1" t="s">
        <v>23</v>
      </c>
      <c r="J180" s="1" t="s">
        <v>39</v>
      </c>
      <c r="K180" s="1">
        <v>35</v>
      </c>
      <c r="L180" s="1" t="s">
        <v>21</v>
      </c>
      <c r="M180" s="1" t="s">
        <v>5774</v>
      </c>
      <c r="N180" s="1">
        <v>1</v>
      </c>
      <c r="O180" s="3" t="s">
        <v>5821</v>
      </c>
      <c r="P180" s="1" t="s">
        <v>17</v>
      </c>
    </row>
    <row r="181" spans="1:16">
      <c r="A181" s="1" t="s">
        <v>678</v>
      </c>
      <c r="B181" s="3">
        <v>43929.434050925927</v>
      </c>
      <c r="C181" s="3" t="s">
        <v>17</v>
      </c>
      <c r="D181" s="3" t="s">
        <v>17</v>
      </c>
      <c r="E181" s="3" t="s">
        <v>17</v>
      </c>
      <c r="F181" s="3" t="s">
        <v>17</v>
      </c>
      <c r="G181" s="3" t="s">
        <v>17</v>
      </c>
      <c r="H181" s="1" t="s">
        <v>18</v>
      </c>
      <c r="I181" s="1" t="s">
        <v>25</v>
      </c>
      <c r="J181" s="1" t="s">
        <v>39</v>
      </c>
      <c r="K181" s="1">
        <v>20</v>
      </c>
      <c r="L181" s="1" t="s">
        <v>417</v>
      </c>
      <c r="M181" s="1" t="s">
        <v>5773</v>
      </c>
      <c r="N181" s="1">
        <v>0</v>
      </c>
      <c r="O181" s="3" t="s">
        <v>17</v>
      </c>
      <c r="P181" s="1" t="s">
        <v>17</v>
      </c>
    </row>
    <row r="182" spans="1:16">
      <c r="A182" s="1" t="s">
        <v>5544</v>
      </c>
      <c r="B182" s="3">
        <v>43929.497997685183</v>
      </c>
      <c r="C182" s="3" t="s">
        <v>17</v>
      </c>
      <c r="D182" s="3" t="s">
        <v>17</v>
      </c>
      <c r="E182" s="3" t="s">
        <v>17</v>
      </c>
      <c r="F182" s="3" t="s">
        <v>17</v>
      </c>
      <c r="G182" s="3" t="s">
        <v>17</v>
      </c>
      <c r="H182" s="1" t="s">
        <v>18</v>
      </c>
      <c r="I182" s="1" t="s">
        <v>23</v>
      </c>
      <c r="J182" s="1" t="s">
        <v>20</v>
      </c>
      <c r="K182" s="1">
        <v>4</v>
      </c>
      <c r="L182" s="1" t="s">
        <v>839</v>
      </c>
      <c r="M182" s="1" t="s">
        <v>5752</v>
      </c>
      <c r="N182" s="1">
        <v>1</v>
      </c>
      <c r="O182" s="3" t="s">
        <v>5822</v>
      </c>
      <c r="P182" s="1" t="s">
        <v>17</v>
      </c>
    </row>
    <row r="183" spans="1:16">
      <c r="A183" s="1" t="s">
        <v>3435</v>
      </c>
      <c r="B183" s="3">
        <v>43929.488194444442</v>
      </c>
      <c r="C183" s="3" t="s">
        <v>17</v>
      </c>
      <c r="D183" s="3" t="s">
        <v>17</v>
      </c>
      <c r="E183" s="3" t="s">
        <v>17</v>
      </c>
      <c r="F183" s="3" t="s">
        <v>17</v>
      </c>
      <c r="G183" s="3" t="s">
        <v>17</v>
      </c>
      <c r="H183" s="1" t="s">
        <v>48</v>
      </c>
      <c r="I183" s="1" t="s">
        <v>49</v>
      </c>
      <c r="J183" s="1" t="s">
        <v>20</v>
      </c>
      <c r="K183" s="1">
        <v>30</v>
      </c>
      <c r="L183" s="1" t="s">
        <v>21</v>
      </c>
      <c r="M183" s="1" t="s">
        <v>5809</v>
      </c>
      <c r="N183" s="1">
        <v>0</v>
      </c>
      <c r="O183" s="3" t="s">
        <v>17</v>
      </c>
      <c r="P183" s="1" t="s">
        <v>17</v>
      </c>
    </row>
    <row r="184" spans="1:16">
      <c r="A184" s="1" t="s">
        <v>1613</v>
      </c>
      <c r="B184" s="3">
        <v>43929.506620370368</v>
      </c>
      <c r="C184" s="3" t="s">
        <v>17</v>
      </c>
      <c r="D184" s="3" t="s">
        <v>17</v>
      </c>
      <c r="E184" s="3">
        <v>43963.492418981485</v>
      </c>
      <c r="F184" s="3">
        <v>44328.492418981485</v>
      </c>
      <c r="G184" s="3" t="s">
        <v>17</v>
      </c>
      <c r="H184" s="1" t="s">
        <v>18</v>
      </c>
      <c r="I184" s="1" t="s">
        <v>23</v>
      </c>
      <c r="J184" s="1" t="s">
        <v>20</v>
      </c>
      <c r="K184" s="1">
        <v>10</v>
      </c>
      <c r="L184" s="1" t="s">
        <v>63</v>
      </c>
      <c r="M184" s="1" t="s">
        <v>5777</v>
      </c>
      <c r="N184" s="1">
        <v>1</v>
      </c>
      <c r="O184" s="3" t="s">
        <v>5823</v>
      </c>
      <c r="P184" s="1" t="s">
        <v>161</v>
      </c>
    </row>
    <row r="185" spans="1:16">
      <c r="A185" s="1" t="s">
        <v>1227</v>
      </c>
      <c r="B185" s="3">
        <v>43929.546620370369</v>
      </c>
      <c r="C185" s="3" t="s">
        <v>17</v>
      </c>
      <c r="D185" s="3" t="s">
        <v>17</v>
      </c>
      <c r="E185" s="3" t="s">
        <v>17</v>
      </c>
      <c r="F185" s="3" t="s">
        <v>17</v>
      </c>
      <c r="G185" s="3" t="s">
        <v>17</v>
      </c>
      <c r="H185" s="1" t="s">
        <v>18</v>
      </c>
      <c r="I185" s="1" t="s">
        <v>25</v>
      </c>
      <c r="J185" s="1" t="s">
        <v>20</v>
      </c>
      <c r="K185" s="1">
        <v>1</v>
      </c>
      <c r="L185" s="1" t="s">
        <v>21</v>
      </c>
      <c r="M185" s="1" t="s">
        <v>5746</v>
      </c>
      <c r="N185" s="1">
        <v>0</v>
      </c>
      <c r="O185" s="3" t="s">
        <v>17</v>
      </c>
      <c r="P185" s="1" t="s">
        <v>17</v>
      </c>
    </row>
    <row r="186" spans="1:16">
      <c r="A186" s="1" t="s">
        <v>5040</v>
      </c>
      <c r="B186" s="3">
        <v>43840.597696759258</v>
      </c>
      <c r="C186" s="3" t="s">
        <v>17</v>
      </c>
      <c r="D186" s="3" t="s">
        <v>17</v>
      </c>
      <c r="E186" s="3" t="s">
        <v>17</v>
      </c>
      <c r="F186" s="3" t="s">
        <v>17</v>
      </c>
      <c r="G186" s="3" t="s">
        <v>17</v>
      </c>
      <c r="H186" s="1" t="s">
        <v>18</v>
      </c>
      <c r="I186" s="1" t="s">
        <v>25</v>
      </c>
      <c r="J186" s="1" t="s">
        <v>20</v>
      </c>
      <c r="K186" s="1">
        <v>5</v>
      </c>
      <c r="L186" s="1" t="s">
        <v>21</v>
      </c>
      <c r="M186" s="1" t="s">
        <v>5824</v>
      </c>
      <c r="N186" s="1">
        <v>0</v>
      </c>
      <c r="O186" s="3" t="s">
        <v>17</v>
      </c>
      <c r="P186" s="1" t="s">
        <v>17</v>
      </c>
    </row>
    <row r="187" spans="1:16">
      <c r="A187" s="1" t="s">
        <v>1137</v>
      </c>
      <c r="B187" s="3">
        <v>43862.400335648148</v>
      </c>
      <c r="C187" s="3" t="s">
        <v>17</v>
      </c>
      <c r="D187" s="3" t="s">
        <v>17</v>
      </c>
      <c r="E187" s="3" t="s">
        <v>17</v>
      </c>
      <c r="F187" s="3" t="s">
        <v>17</v>
      </c>
      <c r="G187" s="3" t="s">
        <v>17</v>
      </c>
      <c r="H187" s="1" t="s">
        <v>18</v>
      </c>
      <c r="I187" s="1" t="s">
        <v>25</v>
      </c>
      <c r="J187" s="1" t="s">
        <v>20</v>
      </c>
      <c r="K187" s="1">
        <v>35</v>
      </c>
      <c r="L187" s="1" t="s">
        <v>21</v>
      </c>
      <c r="M187" s="1" t="s">
        <v>5746</v>
      </c>
      <c r="N187" s="1">
        <v>0</v>
      </c>
      <c r="O187" s="3" t="s">
        <v>17</v>
      </c>
      <c r="P187" s="1" t="s">
        <v>17</v>
      </c>
    </row>
    <row r="188" spans="1:16">
      <c r="A188" s="1" t="s">
        <v>2939</v>
      </c>
      <c r="B188" s="3">
        <v>43874.412314814814</v>
      </c>
      <c r="C188" s="3" t="s">
        <v>17</v>
      </c>
      <c r="D188" s="3" t="s">
        <v>17</v>
      </c>
      <c r="E188" s="3" t="s">
        <v>17</v>
      </c>
      <c r="F188" s="3" t="s">
        <v>17</v>
      </c>
      <c r="G188" s="3" t="s">
        <v>17</v>
      </c>
      <c r="H188" s="1" t="s">
        <v>18</v>
      </c>
      <c r="I188" s="1" t="s">
        <v>25</v>
      </c>
      <c r="J188" s="1" t="s">
        <v>20</v>
      </c>
      <c r="K188" s="1">
        <v>160</v>
      </c>
      <c r="L188" s="1" t="s">
        <v>21</v>
      </c>
      <c r="M188" s="1" t="s">
        <v>5752</v>
      </c>
      <c r="N188" s="1">
        <v>1</v>
      </c>
      <c r="O188" s="3" t="s">
        <v>5825</v>
      </c>
      <c r="P188" s="1" t="s">
        <v>17</v>
      </c>
    </row>
    <row r="189" spans="1:16">
      <c r="A189" s="2" t="s">
        <v>1296</v>
      </c>
      <c r="B189" s="3">
        <v>43915.866446759261</v>
      </c>
      <c r="C189" s="3">
        <v>43915.876261574071</v>
      </c>
      <c r="D189" s="3">
        <v>43945.876261574071</v>
      </c>
      <c r="E189" s="3" t="s">
        <v>17</v>
      </c>
      <c r="F189" s="3" t="s">
        <v>17</v>
      </c>
      <c r="G189" s="3" t="s">
        <v>17</v>
      </c>
      <c r="H189" s="1" t="s">
        <v>58</v>
      </c>
      <c r="I189" s="1" t="s">
        <v>25</v>
      </c>
      <c r="J189" s="1" t="s">
        <v>20</v>
      </c>
      <c r="K189" s="1">
        <v>868</v>
      </c>
      <c r="L189" s="1" t="s">
        <v>21</v>
      </c>
      <c r="M189" s="1" t="s">
        <v>5746</v>
      </c>
      <c r="N189" s="1">
        <v>1</v>
      </c>
      <c r="O189" s="3" t="s">
        <v>5826</v>
      </c>
      <c r="P189" s="1" t="s">
        <v>17</v>
      </c>
    </row>
    <row r="190" spans="1:16">
      <c r="A190" s="1" t="s">
        <v>616</v>
      </c>
      <c r="B190" s="3">
        <v>43920.933483796296</v>
      </c>
      <c r="C190" s="3" t="s">
        <v>17</v>
      </c>
      <c r="D190" s="3" t="s">
        <v>17</v>
      </c>
      <c r="E190" s="3" t="s">
        <v>17</v>
      </c>
      <c r="F190" s="3" t="s">
        <v>17</v>
      </c>
      <c r="G190" s="3" t="s">
        <v>17</v>
      </c>
      <c r="H190" s="1" t="s">
        <v>48</v>
      </c>
      <c r="I190" s="1" t="s">
        <v>19</v>
      </c>
      <c r="J190" s="1" t="s">
        <v>20</v>
      </c>
      <c r="K190" s="1">
        <v>499</v>
      </c>
      <c r="L190" s="1" t="s">
        <v>21</v>
      </c>
      <c r="M190" s="1" t="s">
        <v>5753</v>
      </c>
      <c r="N190" s="1">
        <v>0</v>
      </c>
      <c r="O190" s="3" t="s">
        <v>17</v>
      </c>
      <c r="P190" s="1" t="s">
        <v>17</v>
      </c>
    </row>
    <row r="191" spans="1:16">
      <c r="A191" s="1" t="s">
        <v>4663</v>
      </c>
      <c r="B191" s="3">
        <v>43935.808680555558</v>
      </c>
      <c r="C191" s="3" t="s">
        <v>17</v>
      </c>
      <c r="D191" s="3" t="s">
        <v>17</v>
      </c>
      <c r="E191" s="3" t="s">
        <v>17</v>
      </c>
      <c r="F191" s="3" t="s">
        <v>17</v>
      </c>
      <c r="G191" s="3" t="s">
        <v>17</v>
      </c>
      <c r="H191" s="1" t="s">
        <v>18</v>
      </c>
      <c r="I191" s="1" t="s">
        <v>49</v>
      </c>
      <c r="J191" s="1" t="s">
        <v>20</v>
      </c>
      <c r="K191" s="1">
        <v>270</v>
      </c>
      <c r="L191" s="1" t="s">
        <v>2985</v>
      </c>
      <c r="M191" s="1" t="s">
        <v>5746</v>
      </c>
      <c r="N191" s="1">
        <v>0</v>
      </c>
      <c r="O191" s="3" t="s">
        <v>17</v>
      </c>
      <c r="P191" s="1" t="s">
        <v>17</v>
      </c>
    </row>
    <row r="192" spans="1:16">
      <c r="A192" s="1" t="s">
        <v>897</v>
      </c>
      <c r="B192" s="3">
        <v>43899.671643518515</v>
      </c>
      <c r="C192" s="3" t="s">
        <v>17</v>
      </c>
      <c r="D192" s="3" t="s">
        <v>17</v>
      </c>
      <c r="E192" s="3" t="s">
        <v>17</v>
      </c>
      <c r="F192" s="3" t="s">
        <v>17</v>
      </c>
      <c r="G192" s="3" t="s">
        <v>17</v>
      </c>
      <c r="H192" s="1" t="s">
        <v>48</v>
      </c>
      <c r="I192" s="1" t="s">
        <v>19</v>
      </c>
      <c r="J192" s="1" t="s">
        <v>20</v>
      </c>
      <c r="K192" s="1">
        <v>800</v>
      </c>
      <c r="L192" s="1" t="s">
        <v>21</v>
      </c>
      <c r="M192" s="1" t="s">
        <v>5746</v>
      </c>
      <c r="N192" s="1">
        <v>0</v>
      </c>
      <c r="O192" s="3" t="s">
        <v>17</v>
      </c>
      <c r="P192" s="1" t="s">
        <v>17</v>
      </c>
    </row>
    <row r="193" spans="1:16">
      <c r="A193" s="1" t="s">
        <v>4994</v>
      </c>
      <c r="B193" s="3">
        <v>43929.528981481482</v>
      </c>
      <c r="C193" s="3" t="s">
        <v>17</v>
      </c>
      <c r="D193" s="3" t="s">
        <v>17</v>
      </c>
      <c r="E193" s="3" t="s">
        <v>17</v>
      </c>
      <c r="F193" s="3" t="s">
        <v>17</v>
      </c>
      <c r="G193" s="3" t="s">
        <v>17</v>
      </c>
      <c r="H193" s="1" t="s">
        <v>58</v>
      </c>
      <c r="I193" s="1" t="s">
        <v>25</v>
      </c>
      <c r="J193" s="1" t="s">
        <v>20</v>
      </c>
      <c r="K193" s="1">
        <v>30</v>
      </c>
      <c r="L193" s="1" t="s">
        <v>21</v>
      </c>
      <c r="M193" s="1" t="s">
        <v>5761</v>
      </c>
      <c r="N193" s="1">
        <v>0</v>
      </c>
      <c r="O193" s="3" t="s">
        <v>17</v>
      </c>
      <c r="P193" s="1" t="s">
        <v>17</v>
      </c>
    </row>
    <row r="194" spans="1:16">
      <c r="A194" s="1" t="s">
        <v>3017</v>
      </c>
      <c r="B194" s="3">
        <v>43929.551817129628</v>
      </c>
      <c r="C194" s="3" t="s">
        <v>17</v>
      </c>
      <c r="D194" s="3" t="s">
        <v>17</v>
      </c>
      <c r="E194" s="3" t="s">
        <v>17</v>
      </c>
      <c r="F194" s="3" t="s">
        <v>17</v>
      </c>
      <c r="G194" s="3">
        <v>43929.62300925926</v>
      </c>
      <c r="H194" s="1" t="s">
        <v>18</v>
      </c>
      <c r="I194" s="1" t="s">
        <v>25</v>
      </c>
      <c r="J194" s="1" t="s">
        <v>117</v>
      </c>
      <c r="K194" s="1">
        <v>15</v>
      </c>
      <c r="L194" s="1" t="s">
        <v>21</v>
      </c>
      <c r="M194" s="1" t="s">
        <v>5746</v>
      </c>
      <c r="N194" s="1">
        <v>0</v>
      </c>
      <c r="O194" s="3" t="s">
        <v>17</v>
      </c>
      <c r="P194" s="1" t="s">
        <v>17</v>
      </c>
    </row>
    <row r="195" spans="1:16">
      <c r="A195" s="1" t="s">
        <v>4345</v>
      </c>
      <c r="B195" s="3">
        <v>43929.580474537041</v>
      </c>
      <c r="C195" s="3" t="s">
        <v>17</v>
      </c>
      <c r="D195" s="3" t="s">
        <v>17</v>
      </c>
      <c r="E195" s="3" t="s">
        <v>17</v>
      </c>
      <c r="F195" s="3" t="s">
        <v>17</v>
      </c>
      <c r="G195" s="3" t="s">
        <v>17</v>
      </c>
      <c r="H195" s="1" t="s">
        <v>18</v>
      </c>
      <c r="I195" s="1" t="s">
        <v>25</v>
      </c>
      <c r="J195" s="1" t="s">
        <v>20</v>
      </c>
      <c r="K195" s="1">
        <v>1</v>
      </c>
      <c r="L195" s="1" t="s">
        <v>21</v>
      </c>
      <c r="M195" s="1" t="s">
        <v>5746</v>
      </c>
      <c r="N195" s="1">
        <v>0</v>
      </c>
      <c r="O195" s="3" t="s">
        <v>17</v>
      </c>
      <c r="P195" s="1" t="s">
        <v>17</v>
      </c>
    </row>
    <row r="196" spans="1:16">
      <c r="A196" s="1" t="s">
        <v>3034</v>
      </c>
      <c r="B196" s="3">
        <v>43929.610474537039</v>
      </c>
      <c r="C196" s="3" t="s">
        <v>17</v>
      </c>
      <c r="D196" s="3" t="s">
        <v>17</v>
      </c>
      <c r="E196" s="3" t="s">
        <v>17</v>
      </c>
      <c r="F196" s="3" t="s">
        <v>17</v>
      </c>
      <c r="G196" s="3" t="s">
        <v>17</v>
      </c>
      <c r="H196" s="1" t="s">
        <v>18</v>
      </c>
      <c r="I196" s="1" t="s">
        <v>23</v>
      </c>
      <c r="J196" s="1" t="s">
        <v>20</v>
      </c>
      <c r="K196" s="1">
        <v>6</v>
      </c>
      <c r="L196" s="1" t="s">
        <v>21</v>
      </c>
      <c r="M196" s="1" t="s">
        <v>5774</v>
      </c>
      <c r="N196" s="1">
        <v>1</v>
      </c>
      <c r="O196" s="3" t="s">
        <v>5827</v>
      </c>
      <c r="P196" s="1" t="s">
        <v>17</v>
      </c>
    </row>
    <row r="197" spans="1:16">
      <c r="A197" s="1" t="s">
        <v>2778</v>
      </c>
      <c r="B197" s="3">
        <v>43929.614976851852</v>
      </c>
      <c r="C197" s="3">
        <v>43929.616608796299</v>
      </c>
      <c r="D197" s="3">
        <v>43943.616608796299</v>
      </c>
      <c r="E197" s="3" t="s">
        <v>17</v>
      </c>
      <c r="F197" s="3" t="s">
        <v>17</v>
      </c>
      <c r="G197" s="3" t="s">
        <v>17</v>
      </c>
      <c r="H197" s="1" t="s">
        <v>18</v>
      </c>
      <c r="I197" s="1" t="s">
        <v>25</v>
      </c>
      <c r="J197" s="1" t="s">
        <v>20</v>
      </c>
      <c r="K197" s="1">
        <v>150</v>
      </c>
      <c r="L197" s="1" t="s">
        <v>21</v>
      </c>
      <c r="M197" s="1" t="s">
        <v>5746</v>
      </c>
      <c r="N197" s="1">
        <v>0</v>
      </c>
      <c r="O197" s="3" t="s">
        <v>17</v>
      </c>
      <c r="P197" s="1" t="s">
        <v>17</v>
      </c>
    </row>
    <row r="198" spans="1:16">
      <c r="A198" s="1" t="s">
        <v>3755</v>
      </c>
      <c r="B198" s="3">
        <v>43929.596215277779</v>
      </c>
      <c r="C198" s="3">
        <v>43929.597673611112</v>
      </c>
      <c r="D198" s="3">
        <v>43943.597673611112</v>
      </c>
      <c r="E198" s="3" t="s">
        <v>17</v>
      </c>
      <c r="F198" s="3" t="s">
        <v>17</v>
      </c>
      <c r="G198" s="3" t="s">
        <v>17</v>
      </c>
      <c r="H198" s="1" t="s">
        <v>18</v>
      </c>
      <c r="I198" s="1" t="s">
        <v>25</v>
      </c>
      <c r="J198" s="1" t="s">
        <v>20</v>
      </c>
      <c r="K198" s="1">
        <v>1</v>
      </c>
      <c r="L198" s="1" t="s">
        <v>21</v>
      </c>
      <c r="M198" s="1" t="s">
        <v>5828</v>
      </c>
      <c r="N198" s="1">
        <v>0</v>
      </c>
      <c r="O198" s="3" t="s">
        <v>17</v>
      </c>
      <c r="P198" s="1" t="s">
        <v>17</v>
      </c>
    </row>
    <row r="199" spans="1:16">
      <c r="A199" s="1" t="s">
        <v>2793</v>
      </c>
      <c r="B199" s="3">
        <v>43929.599270833336</v>
      </c>
      <c r="C199" s="3" t="s">
        <v>17</v>
      </c>
      <c r="D199" s="3" t="s">
        <v>17</v>
      </c>
      <c r="E199" s="3" t="s">
        <v>17</v>
      </c>
      <c r="F199" s="3" t="s">
        <v>17</v>
      </c>
      <c r="G199" s="3" t="s">
        <v>17</v>
      </c>
      <c r="H199" s="1" t="s">
        <v>18</v>
      </c>
      <c r="I199" s="1" t="s">
        <v>25</v>
      </c>
      <c r="J199" s="1" t="s">
        <v>20</v>
      </c>
      <c r="K199" s="1">
        <v>1</v>
      </c>
      <c r="L199" s="1" t="s">
        <v>21</v>
      </c>
      <c r="M199" s="1" t="s">
        <v>5751</v>
      </c>
      <c r="N199" s="1">
        <v>0</v>
      </c>
      <c r="O199" s="3" t="s">
        <v>17</v>
      </c>
      <c r="P199" s="1" t="s">
        <v>17</v>
      </c>
    </row>
    <row r="200" spans="1:16">
      <c r="A200" s="1" t="s">
        <v>4307</v>
      </c>
      <c r="B200" s="3">
        <v>43929.61010416667</v>
      </c>
      <c r="C200" s="3" t="s">
        <v>17</v>
      </c>
      <c r="D200" s="3" t="s">
        <v>17</v>
      </c>
      <c r="E200" s="3" t="s">
        <v>17</v>
      </c>
      <c r="F200" s="3" t="s">
        <v>17</v>
      </c>
      <c r="G200" s="3" t="s">
        <v>17</v>
      </c>
      <c r="H200" s="1" t="s">
        <v>18</v>
      </c>
      <c r="I200" s="1" t="s">
        <v>25</v>
      </c>
      <c r="J200" s="1" t="s">
        <v>20</v>
      </c>
      <c r="K200" s="1">
        <v>510</v>
      </c>
      <c r="L200" s="1" t="s">
        <v>21</v>
      </c>
      <c r="M200" s="1" t="s">
        <v>5746</v>
      </c>
      <c r="N200" s="1">
        <v>0</v>
      </c>
      <c r="O200" s="3" t="s">
        <v>17</v>
      </c>
      <c r="P200" s="1" t="s">
        <v>17</v>
      </c>
    </row>
    <row r="201" spans="1:16">
      <c r="A201" s="1" t="s">
        <v>3714</v>
      </c>
      <c r="B201" s="3">
        <v>43929.614525462966</v>
      </c>
      <c r="C201" s="3" t="s">
        <v>17</v>
      </c>
      <c r="D201" s="3" t="s">
        <v>17</v>
      </c>
      <c r="E201" s="3" t="s">
        <v>17</v>
      </c>
      <c r="F201" s="3" t="s">
        <v>17</v>
      </c>
      <c r="G201" s="3" t="s">
        <v>17</v>
      </c>
      <c r="H201" s="1" t="s">
        <v>18</v>
      </c>
      <c r="I201" s="1" t="s">
        <v>25</v>
      </c>
      <c r="J201" s="1" t="s">
        <v>20</v>
      </c>
      <c r="K201" s="1">
        <v>45</v>
      </c>
      <c r="L201" s="1" t="s">
        <v>63</v>
      </c>
      <c r="M201" s="1" t="s">
        <v>5774</v>
      </c>
      <c r="N201" s="1">
        <v>0</v>
      </c>
      <c r="O201" s="3" t="s">
        <v>17</v>
      </c>
      <c r="P201" s="1" t="s">
        <v>17</v>
      </c>
    </row>
    <row r="202" spans="1:16">
      <c r="A202" s="1" t="s">
        <v>4685</v>
      </c>
      <c r="B202" s="3">
        <v>43929.60019675926</v>
      </c>
      <c r="C202" s="3" t="s">
        <v>17</v>
      </c>
      <c r="D202" s="3" t="s">
        <v>17</v>
      </c>
      <c r="E202" s="3" t="s">
        <v>17</v>
      </c>
      <c r="F202" s="3" t="s">
        <v>17</v>
      </c>
      <c r="G202" s="3" t="s">
        <v>17</v>
      </c>
      <c r="H202" s="1" t="s">
        <v>18</v>
      </c>
      <c r="I202" s="1" t="s">
        <v>23</v>
      </c>
      <c r="J202" s="1" t="s">
        <v>20</v>
      </c>
      <c r="K202" s="1">
        <v>1</v>
      </c>
      <c r="L202" s="1" t="s">
        <v>21</v>
      </c>
      <c r="M202" s="1" t="s">
        <v>5774</v>
      </c>
      <c r="N202" s="1">
        <v>0</v>
      </c>
      <c r="O202" s="3" t="s">
        <v>17</v>
      </c>
      <c r="P202" s="1" t="s">
        <v>17</v>
      </c>
    </row>
    <row r="203" spans="1:16">
      <c r="A203" s="1" t="s">
        <v>559</v>
      </c>
      <c r="B203" s="3">
        <v>43929.60229166667</v>
      </c>
      <c r="C203" s="3" t="s">
        <v>17</v>
      </c>
      <c r="D203" s="3" t="s">
        <v>17</v>
      </c>
      <c r="E203" s="3" t="s">
        <v>17</v>
      </c>
      <c r="F203" s="3" t="s">
        <v>17</v>
      </c>
      <c r="G203" s="3" t="s">
        <v>17</v>
      </c>
      <c r="H203" s="1" t="s">
        <v>200</v>
      </c>
      <c r="I203" s="1" t="s">
        <v>25</v>
      </c>
      <c r="J203" s="1" t="s">
        <v>117</v>
      </c>
      <c r="K203" s="1">
        <v>2</v>
      </c>
      <c r="L203" s="1" t="s">
        <v>73</v>
      </c>
      <c r="M203" s="1" t="s">
        <v>5829</v>
      </c>
      <c r="N203" s="1">
        <v>1</v>
      </c>
      <c r="O203" s="3" t="s">
        <v>5830</v>
      </c>
      <c r="P203" s="1" t="s">
        <v>17</v>
      </c>
    </row>
    <row r="204" spans="1:16">
      <c r="A204" s="1" t="s">
        <v>3516</v>
      </c>
      <c r="B204" s="3">
        <v>43929.614965277775</v>
      </c>
      <c r="C204" s="3">
        <v>43931.479791666665</v>
      </c>
      <c r="D204" s="3">
        <v>43945.479791666665</v>
      </c>
      <c r="E204" s="3" t="s">
        <v>17</v>
      </c>
      <c r="F204" s="3" t="s">
        <v>17</v>
      </c>
      <c r="G204" s="3" t="s">
        <v>17</v>
      </c>
      <c r="H204" s="1" t="s">
        <v>48</v>
      </c>
      <c r="I204" s="1" t="s">
        <v>19</v>
      </c>
      <c r="J204" s="1" t="s">
        <v>20</v>
      </c>
      <c r="K204" s="1">
        <v>1</v>
      </c>
      <c r="L204" s="1" t="s">
        <v>21</v>
      </c>
      <c r="M204" s="1" t="s">
        <v>5831</v>
      </c>
      <c r="N204" s="1">
        <v>0</v>
      </c>
      <c r="O204" s="3" t="s">
        <v>17</v>
      </c>
      <c r="P204" s="1" t="s">
        <v>17</v>
      </c>
    </row>
    <row r="205" spans="1:16">
      <c r="A205" s="1" t="s">
        <v>133</v>
      </c>
      <c r="B205" s="3">
        <v>43929.627303240741</v>
      </c>
      <c r="C205" s="3" t="s">
        <v>17</v>
      </c>
      <c r="D205" s="3" t="s">
        <v>17</v>
      </c>
      <c r="E205" s="3" t="s">
        <v>17</v>
      </c>
      <c r="F205" s="3" t="s">
        <v>17</v>
      </c>
      <c r="G205" s="3" t="s">
        <v>17</v>
      </c>
      <c r="H205" s="1" t="s">
        <v>18</v>
      </c>
      <c r="I205" s="1" t="s">
        <v>25</v>
      </c>
      <c r="J205" s="1" t="s">
        <v>20</v>
      </c>
      <c r="K205" s="1">
        <v>1</v>
      </c>
      <c r="L205" s="1" t="s">
        <v>21</v>
      </c>
      <c r="M205" s="1" t="s">
        <v>5746</v>
      </c>
      <c r="N205" s="1">
        <v>0</v>
      </c>
      <c r="O205" s="3" t="s">
        <v>17</v>
      </c>
      <c r="P205" s="1" t="s">
        <v>17</v>
      </c>
    </row>
    <row r="206" spans="1:16">
      <c r="A206" s="1" t="s">
        <v>311</v>
      </c>
      <c r="B206" s="3">
        <v>43929.62704861111</v>
      </c>
      <c r="C206" s="3">
        <v>43931.473240740743</v>
      </c>
      <c r="D206" s="3">
        <v>43945.473240740743</v>
      </c>
      <c r="E206" s="3" t="s">
        <v>17</v>
      </c>
      <c r="F206" s="3" t="s">
        <v>17</v>
      </c>
      <c r="G206" s="3" t="s">
        <v>17</v>
      </c>
      <c r="H206" s="1" t="s">
        <v>18</v>
      </c>
      <c r="I206" s="1" t="s">
        <v>25</v>
      </c>
      <c r="J206" s="1" t="s">
        <v>20</v>
      </c>
      <c r="K206" s="1">
        <v>30</v>
      </c>
      <c r="L206" s="1" t="s">
        <v>21</v>
      </c>
      <c r="M206" s="1" t="s">
        <v>5831</v>
      </c>
      <c r="N206" s="1">
        <v>1</v>
      </c>
      <c r="O206" s="3" t="s">
        <v>5832</v>
      </c>
      <c r="P206" s="1" t="s">
        <v>17</v>
      </c>
    </row>
    <row r="207" spans="1:16">
      <c r="A207" s="1" t="s">
        <v>4320</v>
      </c>
      <c r="B207" s="3">
        <v>43929.630185185182</v>
      </c>
      <c r="C207" s="3" t="s">
        <v>17</v>
      </c>
      <c r="D207" s="3" t="s">
        <v>17</v>
      </c>
      <c r="E207" s="3" t="s">
        <v>17</v>
      </c>
      <c r="F207" s="3" t="s">
        <v>17</v>
      </c>
      <c r="G207" s="3" t="s">
        <v>17</v>
      </c>
      <c r="H207" s="1" t="s">
        <v>18</v>
      </c>
      <c r="I207" s="1" t="s">
        <v>25</v>
      </c>
      <c r="J207" s="1" t="s">
        <v>20</v>
      </c>
      <c r="K207" s="1">
        <v>1</v>
      </c>
      <c r="L207" s="1" t="s">
        <v>21</v>
      </c>
      <c r="M207" s="1" t="s">
        <v>5753</v>
      </c>
      <c r="N207" s="1">
        <v>0</v>
      </c>
      <c r="O207" s="3" t="s">
        <v>17</v>
      </c>
      <c r="P207" s="1" t="s">
        <v>17</v>
      </c>
    </row>
    <row r="208" spans="1:16">
      <c r="A208" s="1" t="s">
        <v>2132</v>
      </c>
      <c r="B208" s="3">
        <v>43929.641851851855</v>
      </c>
      <c r="C208" s="3" t="s">
        <v>17</v>
      </c>
      <c r="D208" s="3" t="s">
        <v>17</v>
      </c>
      <c r="E208" s="3" t="s">
        <v>17</v>
      </c>
      <c r="F208" s="3" t="s">
        <v>17</v>
      </c>
      <c r="G208" s="3" t="s">
        <v>17</v>
      </c>
      <c r="H208" s="1" t="s">
        <v>18</v>
      </c>
      <c r="I208" s="1" t="s">
        <v>25</v>
      </c>
      <c r="J208" s="1" t="s">
        <v>20</v>
      </c>
      <c r="K208" s="1">
        <v>1</v>
      </c>
      <c r="L208" s="1" t="s">
        <v>21</v>
      </c>
      <c r="M208" s="1" t="s">
        <v>5774</v>
      </c>
      <c r="N208" s="1">
        <v>0</v>
      </c>
      <c r="O208" s="3" t="s">
        <v>17</v>
      </c>
      <c r="P208" s="1" t="s">
        <v>17</v>
      </c>
    </row>
    <row r="209" spans="1:16">
      <c r="A209" s="1" t="s">
        <v>4052</v>
      </c>
      <c r="B209" s="3">
        <v>43929.674571759257</v>
      </c>
      <c r="C209" s="3" t="s">
        <v>17</v>
      </c>
      <c r="D209" s="3" t="s">
        <v>17</v>
      </c>
      <c r="E209" s="3" t="s">
        <v>17</v>
      </c>
      <c r="F209" s="3" t="s">
        <v>17</v>
      </c>
      <c r="G209" s="3">
        <v>43929.676736111112</v>
      </c>
      <c r="H209" s="1" t="s">
        <v>18</v>
      </c>
      <c r="I209" s="1" t="s">
        <v>25</v>
      </c>
      <c r="J209" s="1" t="s">
        <v>20</v>
      </c>
      <c r="K209" s="1">
        <v>60</v>
      </c>
      <c r="L209" s="1" t="s">
        <v>21</v>
      </c>
      <c r="M209" s="1" t="s">
        <v>5772</v>
      </c>
      <c r="N209" s="1">
        <v>0</v>
      </c>
      <c r="O209" s="3" t="s">
        <v>17</v>
      </c>
      <c r="P209" s="1" t="s">
        <v>17</v>
      </c>
    </row>
    <row r="210" spans="1:16">
      <c r="A210" s="1" t="s">
        <v>780</v>
      </c>
      <c r="B210" s="3">
        <v>43916.581458333334</v>
      </c>
      <c r="C210" s="3" t="s">
        <v>17</v>
      </c>
      <c r="D210" s="3" t="s">
        <v>17</v>
      </c>
      <c r="E210" s="3" t="s">
        <v>17</v>
      </c>
      <c r="F210" s="3" t="s">
        <v>17</v>
      </c>
      <c r="G210" s="3" t="s">
        <v>17</v>
      </c>
      <c r="H210" s="1" t="s">
        <v>18</v>
      </c>
      <c r="I210" s="1" t="s">
        <v>25</v>
      </c>
      <c r="J210" s="1" t="s">
        <v>20</v>
      </c>
      <c r="K210" s="1">
        <v>720</v>
      </c>
      <c r="L210" s="1" t="s">
        <v>21</v>
      </c>
      <c r="M210" s="1" t="s">
        <v>5750</v>
      </c>
      <c r="N210" s="1">
        <v>0</v>
      </c>
      <c r="O210" s="3" t="s">
        <v>17</v>
      </c>
      <c r="P210" s="1" t="s">
        <v>17</v>
      </c>
    </row>
    <row r="211" spans="1:16">
      <c r="A211" s="1" t="s">
        <v>5671</v>
      </c>
      <c r="B211" s="3">
        <v>43886.965775462966</v>
      </c>
      <c r="C211" s="3" t="s">
        <v>17</v>
      </c>
      <c r="D211" s="3" t="s">
        <v>17</v>
      </c>
      <c r="E211" s="3" t="s">
        <v>17</v>
      </c>
      <c r="F211" s="3" t="s">
        <v>17</v>
      </c>
      <c r="G211" s="3">
        <v>43889.822974537034</v>
      </c>
      <c r="H211" s="1" t="s">
        <v>18</v>
      </c>
      <c r="I211" s="1" t="s">
        <v>25</v>
      </c>
      <c r="J211" s="1" t="s">
        <v>20</v>
      </c>
      <c r="K211" s="1">
        <v>95</v>
      </c>
      <c r="L211" s="1" t="s">
        <v>21</v>
      </c>
      <c r="M211" s="1" t="s">
        <v>5746</v>
      </c>
      <c r="N211" s="1">
        <v>0</v>
      </c>
      <c r="O211" s="3" t="s">
        <v>17</v>
      </c>
      <c r="P211" s="1" t="s">
        <v>17</v>
      </c>
    </row>
    <row r="212" spans="1:16">
      <c r="A212" s="1" t="s">
        <v>1579</v>
      </c>
      <c r="B212" s="3">
        <v>43843.613622685189</v>
      </c>
      <c r="C212" s="3">
        <v>43892.768414351849</v>
      </c>
      <c r="D212" s="3">
        <v>43972.798113425924</v>
      </c>
      <c r="E212" s="3" t="s">
        <v>17</v>
      </c>
      <c r="F212" s="3" t="s">
        <v>17</v>
      </c>
      <c r="G212" s="3" t="s">
        <v>17</v>
      </c>
      <c r="H212" s="1" t="s">
        <v>18</v>
      </c>
      <c r="I212" s="1" t="s">
        <v>23</v>
      </c>
      <c r="J212" s="1" t="s">
        <v>20</v>
      </c>
      <c r="K212" s="1">
        <v>539</v>
      </c>
      <c r="L212" s="1" t="s">
        <v>21</v>
      </c>
      <c r="M212" s="1" t="s">
        <v>5753</v>
      </c>
      <c r="N212" s="1">
        <v>0</v>
      </c>
      <c r="O212" s="3" t="s">
        <v>17</v>
      </c>
      <c r="P212" s="1" t="s">
        <v>17</v>
      </c>
    </row>
    <row r="213" spans="1:16">
      <c r="A213" s="1" t="s">
        <v>4972</v>
      </c>
      <c r="B213" s="3">
        <v>43852.228495370371</v>
      </c>
      <c r="C213" s="3" t="s">
        <v>17</v>
      </c>
      <c r="D213" s="3" t="s">
        <v>17</v>
      </c>
      <c r="E213" s="3" t="s">
        <v>17</v>
      </c>
      <c r="F213" s="3" t="s">
        <v>17</v>
      </c>
      <c r="G213" s="3" t="s">
        <v>17</v>
      </c>
      <c r="H213" s="1" t="s">
        <v>18</v>
      </c>
      <c r="I213" s="1" t="s">
        <v>25</v>
      </c>
      <c r="J213" s="1" t="s">
        <v>20</v>
      </c>
      <c r="K213" s="1">
        <v>38</v>
      </c>
      <c r="L213" s="1" t="s">
        <v>21</v>
      </c>
      <c r="M213" s="1" t="s">
        <v>5833</v>
      </c>
      <c r="N213" s="1">
        <v>0</v>
      </c>
      <c r="O213" s="3" t="s">
        <v>17</v>
      </c>
      <c r="P213" s="1" t="s">
        <v>17</v>
      </c>
    </row>
    <row r="214" spans="1:16">
      <c r="A214" s="1" t="s">
        <v>722</v>
      </c>
      <c r="B214" s="3">
        <v>43929.671377314815</v>
      </c>
      <c r="C214" s="3" t="s">
        <v>17</v>
      </c>
      <c r="D214" s="3" t="s">
        <v>17</v>
      </c>
      <c r="E214" s="3" t="s">
        <v>17</v>
      </c>
      <c r="F214" s="3" t="s">
        <v>17</v>
      </c>
      <c r="G214" s="3" t="s">
        <v>17</v>
      </c>
      <c r="H214" s="1" t="s">
        <v>18</v>
      </c>
      <c r="I214" s="1" t="s">
        <v>25</v>
      </c>
      <c r="J214" s="1" t="s">
        <v>20</v>
      </c>
      <c r="K214" s="1">
        <v>1</v>
      </c>
      <c r="L214" s="1" t="s">
        <v>21</v>
      </c>
      <c r="M214" s="1" t="s">
        <v>5750</v>
      </c>
      <c r="N214" s="1">
        <v>0</v>
      </c>
      <c r="O214" s="3" t="s">
        <v>17</v>
      </c>
      <c r="P214" s="1" t="s">
        <v>17</v>
      </c>
    </row>
    <row r="215" spans="1:16">
      <c r="A215" s="1" t="s">
        <v>2787</v>
      </c>
      <c r="B215" s="3">
        <v>43929.669108796297</v>
      </c>
      <c r="C215" s="3">
        <v>43929.673217592594</v>
      </c>
      <c r="D215" s="3">
        <v>43943.673217592594</v>
      </c>
      <c r="E215" s="3" t="s">
        <v>17</v>
      </c>
      <c r="F215" s="3" t="s">
        <v>17</v>
      </c>
      <c r="G215" s="3" t="s">
        <v>17</v>
      </c>
      <c r="H215" s="1" t="s">
        <v>58</v>
      </c>
      <c r="I215" s="1" t="s">
        <v>25</v>
      </c>
      <c r="J215" s="1" t="s">
        <v>20</v>
      </c>
      <c r="K215" s="1">
        <v>1</v>
      </c>
      <c r="L215" s="1" t="s">
        <v>21</v>
      </c>
      <c r="M215" s="1" t="s">
        <v>5761</v>
      </c>
      <c r="N215" s="1">
        <v>0</v>
      </c>
      <c r="O215" s="3" t="s">
        <v>17</v>
      </c>
      <c r="P215" s="1" t="s">
        <v>17</v>
      </c>
    </row>
    <row r="216" spans="1:16">
      <c r="A216" s="1" t="s">
        <v>1650</v>
      </c>
      <c r="B216" s="3">
        <v>43929.694224537037</v>
      </c>
      <c r="C216" s="3" t="s">
        <v>17</v>
      </c>
      <c r="D216" s="3" t="s">
        <v>17</v>
      </c>
      <c r="E216" s="3" t="s">
        <v>17</v>
      </c>
      <c r="F216" s="3" t="s">
        <v>17</v>
      </c>
      <c r="G216" s="3" t="s">
        <v>17</v>
      </c>
      <c r="H216" s="1" t="s">
        <v>18</v>
      </c>
      <c r="I216" s="1" t="s">
        <v>25</v>
      </c>
      <c r="J216" s="1" t="s">
        <v>20</v>
      </c>
      <c r="K216" s="1">
        <v>1</v>
      </c>
      <c r="L216" s="1" t="s">
        <v>21</v>
      </c>
      <c r="M216" s="1" t="s">
        <v>5746</v>
      </c>
      <c r="N216" s="1">
        <v>0</v>
      </c>
      <c r="O216" s="3" t="s">
        <v>17</v>
      </c>
      <c r="P216" s="1" t="s">
        <v>17</v>
      </c>
    </row>
    <row r="217" spans="1:16">
      <c r="A217" s="1" t="s">
        <v>1447</v>
      </c>
      <c r="B217" s="3">
        <v>43929.753113425926</v>
      </c>
      <c r="C217" s="3" t="s">
        <v>17</v>
      </c>
      <c r="D217" s="3" t="s">
        <v>17</v>
      </c>
      <c r="E217" s="3" t="s">
        <v>17</v>
      </c>
      <c r="F217" s="3" t="s">
        <v>17</v>
      </c>
      <c r="G217" s="3" t="s">
        <v>17</v>
      </c>
      <c r="H217" s="1" t="s">
        <v>18</v>
      </c>
      <c r="I217" s="1" t="s">
        <v>25</v>
      </c>
      <c r="J217" s="1" t="s">
        <v>20</v>
      </c>
      <c r="K217" s="1">
        <v>150</v>
      </c>
      <c r="L217" s="1" t="s">
        <v>21</v>
      </c>
      <c r="M217" s="1" t="s">
        <v>5746</v>
      </c>
      <c r="N217" s="1">
        <v>0</v>
      </c>
      <c r="O217" s="3" t="s">
        <v>17</v>
      </c>
      <c r="P217" s="1" t="s">
        <v>17</v>
      </c>
    </row>
    <row r="218" spans="1:16">
      <c r="A218" s="1" t="s">
        <v>1928</v>
      </c>
      <c r="B218" s="3">
        <v>43929.706805555557</v>
      </c>
      <c r="C218" s="3" t="s">
        <v>17</v>
      </c>
      <c r="D218" s="3" t="s">
        <v>17</v>
      </c>
      <c r="E218" s="3" t="s">
        <v>17</v>
      </c>
      <c r="F218" s="3" t="s">
        <v>17</v>
      </c>
      <c r="G218" s="3" t="s">
        <v>17</v>
      </c>
      <c r="H218" s="1" t="s">
        <v>18</v>
      </c>
      <c r="I218" s="1" t="s">
        <v>25</v>
      </c>
      <c r="J218" s="1" t="s">
        <v>20</v>
      </c>
      <c r="K218" s="1">
        <v>2</v>
      </c>
      <c r="L218" s="1" t="s">
        <v>21</v>
      </c>
      <c r="M218" s="1" t="s">
        <v>5746</v>
      </c>
      <c r="N218" s="1">
        <v>0</v>
      </c>
      <c r="O218" s="3" t="s">
        <v>17</v>
      </c>
      <c r="P218" s="1" t="s">
        <v>17</v>
      </c>
    </row>
    <row r="219" spans="1:16">
      <c r="A219" s="1" t="s">
        <v>367</v>
      </c>
      <c r="B219" s="3">
        <v>43929.711944444447</v>
      </c>
      <c r="C219" s="3">
        <v>43930.733020833337</v>
      </c>
      <c r="D219" s="3">
        <v>43944.733020833337</v>
      </c>
      <c r="E219" s="3">
        <v>43966.711053240739</v>
      </c>
      <c r="F219" s="3">
        <v>43997.711053240739</v>
      </c>
      <c r="G219" s="3" t="s">
        <v>17</v>
      </c>
      <c r="H219" s="1" t="s">
        <v>18</v>
      </c>
      <c r="I219" s="1" t="s">
        <v>25</v>
      </c>
      <c r="J219" s="1" t="s">
        <v>20</v>
      </c>
      <c r="K219" s="1">
        <v>225</v>
      </c>
      <c r="L219" s="1" t="s">
        <v>73</v>
      </c>
      <c r="M219" s="1" t="s">
        <v>5746</v>
      </c>
      <c r="N219" s="1">
        <v>1</v>
      </c>
      <c r="O219" s="3" t="s">
        <v>5834</v>
      </c>
      <c r="P219" s="1" t="s">
        <v>64</v>
      </c>
    </row>
    <row r="220" spans="1:16">
      <c r="A220" s="1" t="s">
        <v>1265</v>
      </c>
      <c r="B220" s="3">
        <v>43929.733715277776</v>
      </c>
      <c r="C220" s="3" t="s">
        <v>17</v>
      </c>
      <c r="D220" s="3" t="s">
        <v>17</v>
      </c>
      <c r="E220" s="3">
        <v>43930.933865740742</v>
      </c>
      <c r="F220" s="3">
        <v>44295.933865740742</v>
      </c>
      <c r="G220" s="3" t="s">
        <v>17</v>
      </c>
      <c r="H220" s="1" t="s">
        <v>18</v>
      </c>
      <c r="I220" s="1" t="s">
        <v>25</v>
      </c>
      <c r="J220" s="1" t="s">
        <v>20</v>
      </c>
      <c r="K220" s="1">
        <v>32</v>
      </c>
      <c r="L220" s="1" t="s">
        <v>21</v>
      </c>
      <c r="M220" s="1" t="s">
        <v>5746</v>
      </c>
      <c r="N220" s="1">
        <v>1</v>
      </c>
      <c r="O220" s="3" t="s">
        <v>5835</v>
      </c>
      <c r="P220" s="1" t="s">
        <v>161</v>
      </c>
    </row>
    <row r="221" spans="1:16">
      <c r="A221" s="1" t="s">
        <v>609</v>
      </c>
      <c r="B221" s="3">
        <v>43929.769733796296</v>
      </c>
      <c r="C221" s="3" t="s">
        <v>17</v>
      </c>
      <c r="D221" s="3" t="s">
        <v>17</v>
      </c>
      <c r="E221" s="3" t="s">
        <v>17</v>
      </c>
      <c r="F221" s="3" t="s">
        <v>17</v>
      </c>
      <c r="G221" s="3" t="s">
        <v>17</v>
      </c>
      <c r="H221" s="1" t="s">
        <v>48</v>
      </c>
      <c r="I221" s="1" t="s">
        <v>19</v>
      </c>
      <c r="J221" s="1" t="s">
        <v>20</v>
      </c>
      <c r="K221" s="1">
        <v>1</v>
      </c>
      <c r="L221" s="1" t="s">
        <v>21</v>
      </c>
      <c r="M221" s="1" t="s">
        <v>5751</v>
      </c>
      <c r="N221" s="1">
        <v>0</v>
      </c>
      <c r="O221" s="3" t="s">
        <v>17</v>
      </c>
      <c r="P221" s="1" t="s">
        <v>17</v>
      </c>
    </row>
    <row r="222" spans="1:16">
      <c r="A222" s="1" t="s">
        <v>5403</v>
      </c>
      <c r="B222" s="3">
        <v>43929.754178240742</v>
      </c>
      <c r="C222" s="3" t="s">
        <v>17</v>
      </c>
      <c r="D222" s="3" t="s">
        <v>17</v>
      </c>
      <c r="E222" s="3" t="s">
        <v>17</v>
      </c>
      <c r="F222" s="3" t="s">
        <v>17</v>
      </c>
      <c r="G222" s="3" t="s">
        <v>17</v>
      </c>
      <c r="H222" s="1" t="s">
        <v>18</v>
      </c>
      <c r="I222" s="1" t="s">
        <v>25</v>
      </c>
      <c r="J222" s="1" t="s">
        <v>20</v>
      </c>
      <c r="K222" s="1">
        <v>1300</v>
      </c>
      <c r="L222" s="1" t="s">
        <v>21</v>
      </c>
      <c r="M222" s="1" t="s">
        <v>5754</v>
      </c>
      <c r="N222" s="1">
        <v>0</v>
      </c>
      <c r="O222" s="3" t="s">
        <v>17</v>
      </c>
      <c r="P222" s="1" t="s">
        <v>17</v>
      </c>
    </row>
    <row r="223" spans="1:16">
      <c r="A223" s="1" t="s">
        <v>5444</v>
      </c>
      <c r="B223" s="3">
        <v>43929.763113425928</v>
      </c>
      <c r="C223" s="3">
        <v>43929.793402777781</v>
      </c>
      <c r="D223" s="3">
        <v>43943.793402777781</v>
      </c>
      <c r="E223" s="3" t="s">
        <v>17</v>
      </c>
      <c r="F223" s="3" t="s">
        <v>17</v>
      </c>
      <c r="G223" s="3" t="s">
        <v>17</v>
      </c>
      <c r="H223" s="1" t="s">
        <v>18</v>
      </c>
      <c r="I223" s="1" t="s">
        <v>25</v>
      </c>
      <c r="J223" s="1" t="s">
        <v>20</v>
      </c>
      <c r="K223" s="1">
        <v>450</v>
      </c>
      <c r="L223" s="1" t="s">
        <v>21</v>
      </c>
      <c r="M223" s="1" t="s">
        <v>5746</v>
      </c>
      <c r="N223" s="1">
        <v>0</v>
      </c>
      <c r="O223" s="3" t="s">
        <v>17</v>
      </c>
      <c r="P223" s="1" t="s">
        <v>17</v>
      </c>
    </row>
    <row r="224" spans="1:16">
      <c r="A224" s="1" t="s">
        <v>4095</v>
      </c>
      <c r="B224" s="3">
        <v>43929.818287037036</v>
      </c>
      <c r="C224" s="3">
        <v>43929.8200462963</v>
      </c>
      <c r="D224" s="3">
        <v>43943.8200462963</v>
      </c>
      <c r="E224" s="3" t="s">
        <v>17</v>
      </c>
      <c r="F224" s="3" t="s">
        <v>17</v>
      </c>
      <c r="G224" s="3" t="s">
        <v>17</v>
      </c>
      <c r="H224" s="1" t="s">
        <v>18</v>
      </c>
      <c r="I224" s="1" t="s">
        <v>23</v>
      </c>
      <c r="J224" s="1" t="s">
        <v>20</v>
      </c>
      <c r="K224" s="1">
        <v>1</v>
      </c>
      <c r="L224" s="1" t="s">
        <v>21</v>
      </c>
      <c r="M224" s="1" t="s">
        <v>5746</v>
      </c>
      <c r="N224" s="1">
        <v>0</v>
      </c>
      <c r="O224" s="3" t="s">
        <v>17</v>
      </c>
      <c r="P224" s="1" t="s">
        <v>17</v>
      </c>
    </row>
    <row r="225" spans="1:16">
      <c r="A225" s="1" t="s">
        <v>3893</v>
      </c>
      <c r="B225" s="3">
        <v>43929.875023148146</v>
      </c>
      <c r="C225" s="3" t="s">
        <v>17</v>
      </c>
      <c r="D225" s="3" t="s">
        <v>17</v>
      </c>
      <c r="E225" s="3" t="s">
        <v>17</v>
      </c>
      <c r="F225" s="3" t="s">
        <v>17</v>
      </c>
      <c r="G225" s="3" t="s">
        <v>17</v>
      </c>
      <c r="H225" s="1" t="s">
        <v>48</v>
      </c>
      <c r="I225" s="1" t="s">
        <v>19</v>
      </c>
      <c r="J225" s="1" t="s">
        <v>20</v>
      </c>
      <c r="K225" s="1">
        <v>60</v>
      </c>
      <c r="L225" s="1" t="s">
        <v>21</v>
      </c>
      <c r="M225" s="1" t="s">
        <v>28</v>
      </c>
      <c r="N225" s="1">
        <v>0</v>
      </c>
      <c r="O225" s="3" t="s">
        <v>17</v>
      </c>
      <c r="P225" s="1" t="s">
        <v>17</v>
      </c>
    </row>
    <row r="226" spans="1:16">
      <c r="A226" s="1" t="s">
        <v>3266</v>
      </c>
      <c r="B226" s="3">
        <v>43929.907326388886</v>
      </c>
      <c r="C226" s="3" t="s">
        <v>17</v>
      </c>
      <c r="D226" s="3" t="s">
        <v>17</v>
      </c>
      <c r="E226" s="3" t="s">
        <v>17</v>
      </c>
      <c r="F226" s="3" t="s">
        <v>17</v>
      </c>
      <c r="G226" s="3" t="s">
        <v>17</v>
      </c>
      <c r="H226" s="1" t="s">
        <v>48</v>
      </c>
      <c r="I226" s="1" t="s">
        <v>49</v>
      </c>
      <c r="J226" s="1" t="s">
        <v>20</v>
      </c>
      <c r="K226" s="1">
        <v>1</v>
      </c>
      <c r="L226" s="1" t="s">
        <v>21</v>
      </c>
      <c r="M226" s="1" t="s">
        <v>5746</v>
      </c>
      <c r="N226" s="1">
        <v>0</v>
      </c>
      <c r="O226" s="3" t="s">
        <v>17</v>
      </c>
      <c r="P226" s="1" t="s">
        <v>17</v>
      </c>
    </row>
    <row r="227" spans="1:16">
      <c r="A227" s="1" t="s">
        <v>2345</v>
      </c>
      <c r="B227" s="3">
        <v>43930.413425925923</v>
      </c>
      <c r="C227" s="3" t="s">
        <v>17</v>
      </c>
      <c r="D227" s="3" t="s">
        <v>17</v>
      </c>
      <c r="E227" s="3" t="s">
        <v>17</v>
      </c>
      <c r="F227" s="3" t="s">
        <v>17</v>
      </c>
      <c r="G227" s="3" t="s">
        <v>17</v>
      </c>
      <c r="H227" s="1" t="s">
        <v>18</v>
      </c>
      <c r="I227" s="1" t="s">
        <v>23</v>
      </c>
      <c r="J227" s="1" t="s">
        <v>20</v>
      </c>
      <c r="K227" s="1">
        <v>150</v>
      </c>
      <c r="L227" s="1" t="s">
        <v>21</v>
      </c>
      <c r="M227" s="1" t="s">
        <v>5758</v>
      </c>
      <c r="N227" s="1">
        <v>0</v>
      </c>
      <c r="O227" s="3" t="s">
        <v>17</v>
      </c>
      <c r="P227" s="1" t="s">
        <v>17</v>
      </c>
    </row>
    <row r="228" spans="1:16">
      <c r="A228" s="1" t="s">
        <v>3655</v>
      </c>
      <c r="B228" s="3">
        <v>43930.413819444446</v>
      </c>
      <c r="C228" s="3" t="s">
        <v>17</v>
      </c>
      <c r="D228" s="3" t="s">
        <v>17</v>
      </c>
      <c r="E228" s="3" t="s">
        <v>17</v>
      </c>
      <c r="F228" s="3" t="s">
        <v>17</v>
      </c>
      <c r="G228" s="3" t="s">
        <v>17</v>
      </c>
      <c r="H228" s="1" t="s">
        <v>18</v>
      </c>
      <c r="I228" s="1" t="s">
        <v>25</v>
      </c>
      <c r="J228" s="1" t="s">
        <v>20</v>
      </c>
      <c r="K228" s="1">
        <v>15</v>
      </c>
      <c r="L228" s="1" t="s">
        <v>21</v>
      </c>
      <c r="M228" s="1" t="s">
        <v>5774</v>
      </c>
      <c r="N228" s="1">
        <v>1</v>
      </c>
      <c r="O228" s="3" t="s">
        <v>5836</v>
      </c>
      <c r="P228" s="1" t="s">
        <v>17</v>
      </c>
    </row>
    <row r="229" spans="1:16">
      <c r="A229" s="1" t="s">
        <v>5323</v>
      </c>
      <c r="B229" s="3">
        <v>43930.033055555556</v>
      </c>
      <c r="C229" s="3">
        <v>43930.034189814818</v>
      </c>
      <c r="D229" s="3">
        <v>43944.034189814818</v>
      </c>
      <c r="E229" s="3" t="s">
        <v>17</v>
      </c>
      <c r="F229" s="3" t="s">
        <v>17</v>
      </c>
      <c r="G229" s="3" t="s">
        <v>17</v>
      </c>
      <c r="H229" s="1" t="s">
        <v>18</v>
      </c>
      <c r="I229" s="1" t="s">
        <v>25</v>
      </c>
      <c r="J229" s="1" t="s">
        <v>20</v>
      </c>
      <c r="K229" s="1">
        <v>1</v>
      </c>
      <c r="L229" s="1" t="s">
        <v>21</v>
      </c>
      <c r="M229" s="1" t="s">
        <v>5755</v>
      </c>
      <c r="N229" s="1">
        <v>0</v>
      </c>
      <c r="O229" s="3" t="s">
        <v>17</v>
      </c>
      <c r="P229" s="1" t="s">
        <v>17</v>
      </c>
    </row>
    <row r="230" spans="1:16">
      <c r="A230" s="1" t="s">
        <v>4207</v>
      </c>
      <c r="B230" s="3">
        <v>43930.063703703701</v>
      </c>
      <c r="C230" s="3" t="s">
        <v>17</v>
      </c>
      <c r="D230" s="3" t="s">
        <v>17</v>
      </c>
      <c r="E230" s="3">
        <v>43930.228182870371</v>
      </c>
      <c r="F230" s="3">
        <v>43991.228182870371</v>
      </c>
      <c r="G230" s="3" t="s">
        <v>17</v>
      </c>
      <c r="H230" s="1" t="s">
        <v>18</v>
      </c>
      <c r="I230" s="1" t="s">
        <v>19</v>
      </c>
      <c r="J230" s="1" t="s">
        <v>20</v>
      </c>
      <c r="K230" s="1">
        <v>10</v>
      </c>
      <c r="L230" s="1" t="s">
        <v>21</v>
      </c>
      <c r="M230" s="1" t="s">
        <v>5833</v>
      </c>
      <c r="N230" s="1">
        <v>1</v>
      </c>
      <c r="O230" s="3" t="s">
        <v>5837</v>
      </c>
      <c r="P230" s="1" t="s">
        <v>64</v>
      </c>
    </row>
    <row r="231" spans="1:16">
      <c r="A231" s="1" t="s">
        <v>2172</v>
      </c>
      <c r="B231" s="3">
        <v>43930.152986111112</v>
      </c>
      <c r="C231" s="3" t="s">
        <v>17</v>
      </c>
      <c r="D231" s="3" t="s">
        <v>17</v>
      </c>
      <c r="E231" s="3" t="s">
        <v>17</v>
      </c>
      <c r="F231" s="3" t="s">
        <v>17</v>
      </c>
      <c r="G231" s="3" t="s">
        <v>17</v>
      </c>
      <c r="H231" s="1" t="s">
        <v>48</v>
      </c>
      <c r="I231" s="1" t="s">
        <v>49</v>
      </c>
      <c r="J231" s="1" t="s">
        <v>20</v>
      </c>
      <c r="K231" s="1">
        <v>30</v>
      </c>
      <c r="L231" s="1" t="s">
        <v>21</v>
      </c>
      <c r="M231" s="1" t="s">
        <v>5768</v>
      </c>
      <c r="N231" s="1">
        <v>0</v>
      </c>
      <c r="O231" s="3" t="s">
        <v>17</v>
      </c>
      <c r="P231" s="1" t="s">
        <v>17</v>
      </c>
    </row>
    <row r="232" spans="1:16">
      <c r="A232" s="1" t="s">
        <v>3644</v>
      </c>
      <c r="B232" s="3">
        <v>43930.160486111112</v>
      </c>
      <c r="C232" s="3" t="s">
        <v>17</v>
      </c>
      <c r="D232" s="3" t="s">
        <v>17</v>
      </c>
      <c r="E232" s="3" t="s">
        <v>17</v>
      </c>
      <c r="F232" s="3" t="s">
        <v>17</v>
      </c>
      <c r="G232" s="3" t="s">
        <v>17</v>
      </c>
      <c r="H232" s="1" t="s">
        <v>18</v>
      </c>
      <c r="I232" s="1" t="s">
        <v>25</v>
      </c>
      <c r="J232" s="1" t="s">
        <v>20</v>
      </c>
      <c r="K232" s="1">
        <v>5</v>
      </c>
      <c r="L232" s="1" t="s">
        <v>63</v>
      </c>
      <c r="M232" s="1" t="s">
        <v>5838</v>
      </c>
      <c r="N232" s="1">
        <v>1</v>
      </c>
      <c r="O232" s="3" t="s">
        <v>5839</v>
      </c>
      <c r="P232" s="1" t="s">
        <v>17</v>
      </c>
    </row>
    <row r="233" spans="1:16">
      <c r="A233" s="1" t="s">
        <v>3081</v>
      </c>
      <c r="B233" s="3">
        <v>43930.233020833337</v>
      </c>
      <c r="C233" s="3" t="s">
        <v>17</v>
      </c>
      <c r="D233" s="3" t="s">
        <v>17</v>
      </c>
      <c r="E233" s="3" t="s">
        <v>17</v>
      </c>
      <c r="F233" s="3" t="s">
        <v>17</v>
      </c>
      <c r="G233" s="3" t="s">
        <v>17</v>
      </c>
      <c r="H233" s="1" t="s">
        <v>18</v>
      </c>
      <c r="I233" s="1" t="s">
        <v>23</v>
      </c>
      <c r="J233" s="1" t="s">
        <v>20</v>
      </c>
      <c r="K233" s="1">
        <v>98</v>
      </c>
      <c r="L233" s="1" t="s">
        <v>21</v>
      </c>
      <c r="M233" s="1" t="s">
        <v>5746</v>
      </c>
      <c r="N233" s="1">
        <v>0</v>
      </c>
      <c r="O233" s="3" t="s">
        <v>17</v>
      </c>
      <c r="P233" s="1" t="s">
        <v>17</v>
      </c>
    </row>
    <row r="234" spans="1:16">
      <c r="A234" s="1" t="s">
        <v>4597</v>
      </c>
      <c r="B234" s="3">
        <v>43930.227337962962</v>
      </c>
      <c r="C234" s="3" t="s">
        <v>17</v>
      </c>
      <c r="D234" s="3" t="s">
        <v>17</v>
      </c>
      <c r="E234" s="3" t="s">
        <v>17</v>
      </c>
      <c r="F234" s="3" t="s">
        <v>17</v>
      </c>
      <c r="G234" s="3" t="s">
        <v>17</v>
      </c>
      <c r="H234" s="1" t="s">
        <v>18</v>
      </c>
      <c r="I234" s="1" t="s">
        <v>23</v>
      </c>
      <c r="J234" s="1" t="s">
        <v>20</v>
      </c>
      <c r="K234" s="1">
        <v>105</v>
      </c>
      <c r="L234" s="1" t="s">
        <v>21</v>
      </c>
      <c r="M234" s="1" t="s">
        <v>5746</v>
      </c>
      <c r="N234" s="1">
        <v>0</v>
      </c>
      <c r="O234" s="3" t="s">
        <v>17</v>
      </c>
      <c r="P234" s="1" t="s">
        <v>17</v>
      </c>
    </row>
    <row r="235" spans="1:16">
      <c r="A235" s="1" t="s">
        <v>5840</v>
      </c>
      <c r="B235" s="3">
        <v>43981.256666666668</v>
      </c>
      <c r="C235" s="3" t="s">
        <v>17</v>
      </c>
      <c r="D235" s="3" t="s">
        <v>17</v>
      </c>
      <c r="E235" s="3" t="s">
        <v>17</v>
      </c>
      <c r="F235" s="3" t="s">
        <v>17</v>
      </c>
      <c r="G235" s="3" t="s">
        <v>17</v>
      </c>
      <c r="H235" s="1" t="s">
        <v>18</v>
      </c>
      <c r="I235" s="1" t="s">
        <v>25</v>
      </c>
      <c r="J235" s="1" t="s">
        <v>20</v>
      </c>
      <c r="K235" s="1">
        <v>188</v>
      </c>
      <c r="L235" s="1" t="s">
        <v>21</v>
      </c>
      <c r="M235" s="1" t="s">
        <v>5746</v>
      </c>
      <c r="N235" s="1">
        <v>0</v>
      </c>
      <c r="O235" s="3" t="s">
        <v>17</v>
      </c>
      <c r="P235" s="1" t="s">
        <v>17</v>
      </c>
    </row>
    <row r="236" spans="1:16">
      <c r="A236" s="1" t="s">
        <v>2022</v>
      </c>
      <c r="B236" s="3">
        <v>43952.676759259259</v>
      </c>
      <c r="C236" s="3" t="s">
        <v>17</v>
      </c>
      <c r="D236" s="3" t="s">
        <v>17</v>
      </c>
      <c r="E236" s="3" t="s">
        <v>17</v>
      </c>
      <c r="F236" s="3" t="s">
        <v>17</v>
      </c>
      <c r="G236" s="3" t="s">
        <v>17</v>
      </c>
      <c r="H236" s="1" t="s">
        <v>18</v>
      </c>
      <c r="I236" s="1" t="s">
        <v>25</v>
      </c>
      <c r="J236" s="1" t="s">
        <v>20</v>
      </c>
      <c r="K236" s="1">
        <v>1</v>
      </c>
      <c r="L236" s="1" t="s">
        <v>21</v>
      </c>
      <c r="M236" s="1" t="s">
        <v>5753</v>
      </c>
      <c r="N236" s="1">
        <v>0</v>
      </c>
      <c r="O236" s="3" t="s">
        <v>17</v>
      </c>
      <c r="P236" s="1" t="s">
        <v>17</v>
      </c>
    </row>
    <row r="237" spans="1:16">
      <c r="A237" s="1" t="s">
        <v>1715</v>
      </c>
      <c r="B237" s="3">
        <v>43930.868993055556</v>
      </c>
      <c r="C237" s="3" t="s">
        <v>17</v>
      </c>
      <c r="D237" s="3" t="s">
        <v>17</v>
      </c>
      <c r="E237" s="3" t="s">
        <v>17</v>
      </c>
      <c r="F237" s="3" t="s">
        <v>17</v>
      </c>
      <c r="G237" s="3" t="s">
        <v>17</v>
      </c>
      <c r="H237" s="1" t="s">
        <v>18</v>
      </c>
      <c r="I237" s="1" t="s">
        <v>25</v>
      </c>
      <c r="J237" s="1" t="s">
        <v>20</v>
      </c>
      <c r="K237" s="1">
        <v>1</v>
      </c>
      <c r="L237" s="1" t="s">
        <v>21</v>
      </c>
      <c r="M237" s="1" t="s">
        <v>5746</v>
      </c>
      <c r="N237" s="1">
        <v>0</v>
      </c>
      <c r="O237" s="3" t="s">
        <v>17</v>
      </c>
      <c r="P237" s="1" t="s">
        <v>17</v>
      </c>
    </row>
    <row r="238" spans="1:16">
      <c r="A238" s="1" t="s">
        <v>2048</v>
      </c>
      <c r="B238" s="3">
        <v>43921.455729166664</v>
      </c>
      <c r="C238" s="3" t="s">
        <v>17</v>
      </c>
      <c r="D238" s="3" t="s">
        <v>17</v>
      </c>
      <c r="E238" s="3" t="s">
        <v>17</v>
      </c>
      <c r="F238" s="3" t="s">
        <v>17</v>
      </c>
      <c r="G238" s="3" t="s">
        <v>17</v>
      </c>
      <c r="H238" s="1" t="s">
        <v>48</v>
      </c>
      <c r="I238" s="1" t="s">
        <v>19</v>
      </c>
      <c r="J238" s="1" t="s">
        <v>20</v>
      </c>
      <c r="K238" s="1">
        <v>5</v>
      </c>
      <c r="L238" s="1" t="s">
        <v>21</v>
      </c>
      <c r="M238" s="1" t="s">
        <v>5809</v>
      </c>
      <c r="N238" s="1">
        <v>0</v>
      </c>
      <c r="O238" s="3" t="s">
        <v>17</v>
      </c>
      <c r="P238" s="1" t="s">
        <v>17</v>
      </c>
    </row>
    <row r="239" spans="1:16">
      <c r="A239" s="1" t="s">
        <v>5841</v>
      </c>
      <c r="B239" s="3">
        <v>43977.335532407407</v>
      </c>
      <c r="C239" s="3" t="s">
        <v>17</v>
      </c>
      <c r="D239" s="3" t="s">
        <v>17</v>
      </c>
      <c r="E239" s="3" t="s">
        <v>17</v>
      </c>
      <c r="F239" s="3" t="s">
        <v>17</v>
      </c>
      <c r="G239" s="3" t="s">
        <v>17</v>
      </c>
      <c r="H239" s="1" t="s">
        <v>18</v>
      </c>
      <c r="I239" s="1" t="s">
        <v>25</v>
      </c>
      <c r="J239" s="1" t="s">
        <v>20</v>
      </c>
      <c r="K239" s="1">
        <v>57</v>
      </c>
      <c r="L239" s="1" t="s">
        <v>213</v>
      </c>
      <c r="M239" s="1" t="s">
        <v>5842</v>
      </c>
      <c r="N239" s="1">
        <v>0</v>
      </c>
      <c r="O239" s="3" t="s">
        <v>17</v>
      </c>
      <c r="P239" s="1" t="s">
        <v>17</v>
      </c>
    </row>
    <row r="240" spans="1:16">
      <c r="A240" s="1" t="s">
        <v>3738</v>
      </c>
      <c r="B240" s="3">
        <v>43859.826828703706</v>
      </c>
      <c r="C240" s="3" t="s">
        <v>17</v>
      </c>
      <c r="D240" s="3" t="s">
        <v>17</v>
      </c>
      <c r="E240" s="3" t="s">
        <v>17</v>
      </c>
      <c r="F240" s="3" t="s">
        <v>17</v>
      </c>
      <c r="G240" s="3" t="s">
        <v>17</v>
      </c>
      <c r="H240" s="1" t="s">
        <v>18</v>
      </c>
      <c r="I240" s="1" t="s">
        <v>25</v>
      </c>
      <c r="J240" s="1" t="s">
        <v>20</v>
      </c>
      <c r="K240" s="1">
        <v>1</v>
      </c>
      <c r="L240" s="1" t="s">
        <v>21</v>
      </c>
      <c r="M240" s="1" t="s">
        <v>5746</v>
      </c>
      <c r="N240" s="1">
        <v>0</v>
      </c>
      <c r="O240" s="3" t="s">
        <v>17</v>
      </c>
      <c r="P240" s="1" t="s">
        <v>17</v>
      </c>
    </row>
    <row r="241" spans="1:16">
      <c r="A241" s="1" t="s">
        <v>522</v>
      </c>
      <c r="B241" s="3">
        <v>43875.905219907407</v>
      </c>
      <c r="C241" s="3" t="s">
        <v>17</v>
      </c>
      <c r="D241" s="3" t="s">
        <v>17</v>
      </c>
      <c r="E241" s="3" t="s">
        <v>17</v>
      </c>
      <c r="F241" s="3" t="s">
        <v>17</v>
      </c>
      <c r="G241" s="3" t="s">
        <v>17</v>
      </c>
      <c r="H241" s="1" t="s">
        <v>18</v>
      </c>
      <c r="I241" s="1" t="s">
        <v>25</v>
      </c>
      <c r="J241" s="1" t="s">
        <v>39</v>
      </c>
      <c r="K241" s="1">
        <v>5</v>
      </c>
      <c r="L241" s="1" t="s">
        <v>73</v>
      </c>
      <c r="M241" s="1" t="s">
        <v>5746</v>
      </c>
      <c r="N241" s="1">
        <v>1</v>
      </c>
      <c r="O241" s="3" t="s">
        <v>5843</v>
      </c>
      <c r="P241" s="1" t="s">
        <v>17</v>
      </c>
    </row>
    <row r="242" spans="1:16">
      <c r="A242" s="1" t="s">
        <v>2984</v>
      </c>
      <c r="B242" s="3">
        <v>43935.117812500001</v>
      </c>
      <c r="C242" s="3">
        <v>43941.136273148149</v>
      </c>
      <c r="D242" s="3">
        <v>44000.729733796295</v>
      </c>
      <c r="E242" s="3" t="s">
        <v>17</v>
      </c>
      <c r="F242" s="3" t="s">
        <v>17</v>
      </c>
      <c r="G242" s="3" t="s">
        <v>17</v>
      </c>
      <c r="H242" s="1" t="s">
        <v>18</v>
      </c>
      <c r="I242" s="1" t="s">
        <v>25</v>
      </c>
      <c r="J242" s="1" t="s">
        <v>20</v>
      </c>
      <c r="K242" s="1">
        <v>5</v>
      </c>
      <c r="L242" s="1" t="s">
        <v>2985</v>
      </c>
      <c r="M242" s="1" t="s">
        <v>5755</v>
      </c>
      <c r="N242" s="1">
        <v>1</v>
      </c>
      <c r="O242" s="3" t="s">
        <v>5844</v>
      </c>
      <c r="P242" s="1" t="s">
        <v>40</v>
      </c>
    </row>
    <row r="243" spans="1:16">
      <c r="A243" s="1" t="s">
        <v>4474</v>
      </c>
      <c r="B243" s="3">
        <v>43935.117442129631</v>
      </c>
      <c r="C243" s="3" t="s">
        <v>17</v>
      </c>
      <c r="D243" s="3" t="s">
        <v>17</v>
      </c>
      <c r="E243" s="3" t="s">
        <v>17</v>
      </c>
      <c r="F243" s="3" t="s">
        <v>17</v>
      </c>
      <c r="G243" s="3" t="s">
        <v>17</v>
      </c>
      <c r="H243" s="1" t="s">
        <v>18</v>
      </c>
      <c r="I243" s="1" t="s">
        <v>25</v>
      </c>
      <c r="J243" s="1" t="s">
        <v>20</v>
      </c>
      <c r="K243" s="1">
        <v>1</v>
      </c>
      <c r="L243" s="1" t="s">
        <v>21</v>
      </c>
      <c r="M243" s="1" t="s">
        <v>5746</v>
      </c>
      <c r="N243" s="1">
        <v>0</v>
      </c>
      <c r="O243" s="3" t="s">
        <v>17</v>
      </c>
      <c r="P243" s="1" t="s">
        <v>17</v>
      </c>
    </row>
    <row r="244" spans="1:16">
      <c r="A244" s="1" t="s">
        <v>786</v>
      </c>
      <c r="B244" s="3">
        <v>43935.205671296295</v>
      </c>
      <c r="C244" s="3" t="s">
        <v>17</v>
      </c>
      <c r="D244" s="3" t="s">
        <v>17</v>
      </c>
      <c r="E244" s="3" t="s">
        <v>17</v>
      </c>
      <c r="F244" s="3" t="s">
        <v>17</v>
      </c>
      <c r="G244" s="3" t="s">
        <v>17</v>
      </c>
      <c r="H244" s="1" t="s">
        <v>18</v>
      </c>
      <c r="I244" s="1" t="s">
        <v>25</v>
      </c>
      <c r="J244" s="1" t="s">
        <v>20</v>
      </c>
      <c r="K244" s="1">
        <v>1</v>
      </c>
      <c r="L244" s="1" t="s">
        <v>21</v>
      </c>
      <c r="M244" s="1" t="s">
        <v>5845</v>
      </c>
      <c r="N244" s="1">
        <v>0</v>
      </c>
      <c r="O244" s="3" t="s">
        <v>17</v>
      </c>
      <c r="P244" s="1" t="s">
        <v>17</v>
      </c>
    </row>
    <row r="245" spans="1:16">
      <c r="A245" s="1" t="s">
        <v>5109</v>
      </c>
      <c r="B245" s="3">
        <v>43935.275069444448</v>
      </c>
      <c r="C245" s="3" t="s">
        <v>17</v>
      </c>
      <c r="D245" s="3" t="s">
        <v>17</v>
      </c>
      <c r="E245" s="3" t="s">
        <v>17</v>
      </c>
      <c r="F245" s="3" t="s">
        <v>17</v>
      </c>
      <c r="G245" s="3" t="s">
        <v>17</v>
      </c>
      <c r="H245" s="1" t="s">
        <v>18</v>
      </c>
      <c r="I245" s="1" t="s">
        <v>25</v>
      </c>
      <c r="J245" s="1" t="s">
        <v>20</v>
      </c>
      <c r="K245" s="1">
        <v>15</v>
      </c>
      <c r="L245" s="1" t="s">
        <v>21</v>
      </c>
      <c r="M245" s="1" t="s">
        <v>5774</v>
      </c>
      <c r="N245" s="1">
        <v>0</v>
      </c>
      <c r="O245" s="3" t="s">
        <v>17</v>
      </c>
      <c r="P245" s="1" t="s">
        <v>17</v>
      </c>
    </row>
    <row r="246" spans="1:16">
      <c r="A246" s="1" t="s">
        <v>835</v>
      </c>
      <c r="B246" s="3">
        <v>43935.349270833336</v>
      </c>
      <c r="C246" s="3" t="s">
        <v>17</v>
      </c>
      <c r="D246" s="3" t="s">
        <v>17</v>
      </c>
      <c r="E246" s="3" t="s">
        <v>17</v>
      </c>
      <c r="F246" s="3" t="s">
        <v>17</v>
      </c>
      <c r="G246" s="3" t="s">
        <v>17</v>
      </c>
      <c r="H246" s="1" t="s">
        <v>18</v>
      </c>
      <c r="I246" s="1" t="s">
        <v>25</v>
      </c>
      <c r="J246" s="1" t="s">
        <v>20</v>
      </c>
      <c r="K246" s="1">
        <v>150</v>
      </c>
      <c r="L246" s="1" t="s">
        <v>21</v>
      </c>
      <c r="M246" s="1" t="s">
        <v>5746</v>
      </c>
      <c r="N246" s="1">
        <v>0</v>
      </c>
      <c r="O246" s="3" t="s">
        <v>17</v>
      </c>
      <c r="P246" s="1" t="s">
        <v>17</v>
      </c>
    </row>
    <row r="247" spans="1:16">
      <c r="A247" s="1" t="s">
        <v>2623</v>
      </c>
      <c r="B247" s="3">
        <v>43935.368634259263</v>
      </c>
      <c r="C247" s="3" t="s">
        <v>17</v>
      </c>
      <c r="D247" s="3" t="s">
        <v>17</v>
      </c>
      <c r="E247" s="3" t="s">
        <v>17</v>
      </c>
      <c r="F247" s="3" t="s">
        <v>17</v>
      </c>
      <c r="G247" s="3" t="s">
        <v>17</v>
      </c>
      <c r="H247" s="1" t="s">
        <v>18</v>
      </c>
      <c r="I247" s="1" t="s">
        <v>25</v>
      </c>
      <c r="J247" s="1" t="s">
        <v>20</v>
      </c>
      <c r="K247" s="1">
        <v>1</v>
      </c>
      <c r="L247" s="1" t="s">
        <v>21</v>
      </c>
      <c r="M247" s="1" t="s">
        <v>5777</v>
      </c>
      <c r="N247" s="1">
        <v>0</v>
      </c>
      <c r="O247" s="3" t="s">
        <v>17</v>
      </c>
      <c r="P247" s="1" t="s">
        <v>17</v>
      </c>
    </row>
    <row r="248" spans="1:16">
      <c r="A248" s="1" t="s">
        <v>802</v>
      </c>
      <c r="B248" s="3">
        <v>43935.351759259262</v>
      </c>
      <c r="C248" s="3" t="s">
        <v>17</v>
      </c>
      <c r="D248" s="3" t="s">
        <v>17</v>
      </c>
      <c r="E248" s="3" t="s">
        <v>17</v>
      </c>
      <c r="F248" s="3" t="s">
        <v>17</v>
      </c>
      <c r="G248" s="3" t="s">
        <v>17</v>
      </c>
      <c r="H248" s="1" t="s">
        <v>18</v>
      </c>
      <c r="I248" s="1" t="s">
        <v>25</v>
      </c>
      <c r="J248" s="1" t="s">
        <v>20</v>
      </c>
      <c r="K248" s="1">
        <v>150</v>
      </c>
      <c r="L248" s="1" t="s">
        <v>21</v>
      </c>
      <c r="M248" s="1" t="s">
        <v>5763</v>
      </c>
      <c r="N248" s="1">
        <v>0</v>
      </c>
      <c r="O248" s="3" t="s">
        <v>17</v>
      </c>
      <c r="P248" s="1" t="s">
        <v>17</v>
      </c>
    </row>
    <row r="249" spans="1:16">
      <c r="A249" s="1" t="s">
        <v>3059</v>
      </c>
      <c r="B249" s="3">
        <v>43935.355300925927</v>
      </c>
      <c r="C249" s="3" t="s">
        <v>17</v>
      </c>
      <c r="D249" s="3" t="s">
        <v>17</v>
      </c>
      <c r="E249" s="3" t="s">
        <v>17</v>
      </c>
      <c r="F249" s="3" t="s">
        <v>17</v>
      </c>
      <c r="G249" s="3" t="s">
        <v>17</v>
      </c>
      <c r="H249" s="1" t="s">
        <v>18</v>
      </c>
      <c r="I249" s="1" t="s">
        <v>25</v>
      </c>
      <c r="J249" s="1" t="s">
        <v>20</v>
      </c>
      <c r="K249" s="1">
        <v>1</v>
      </c>
      <c r="L249" s="1" t="s">
        <v>21</v>
      </c>
      <c r="M249" s="1" t="s">
        <v>5761</v>
      </c>
      <c r="N249" s="1">
        <v>0</v>
      </c>
      <c r="O249" s="3" t="s">
        <v>17</v>
      </c>
      <c r="P249" s="1" t="s">
        <v>17</v>
      </c>
    </row>
    <row r="250" spans="1:16">
      <c r="A250" s="1" t="s">
        <v>2725</v>
      </c>
      <c r="B250" s="3">
        <v>43935.394305555557</v>
      </c>
      <c r="C250" s="3" t="s">
        <v>17</v>
      </c>
      <c r="D250" s="3" t="s">
        <v>17</v>
      </c>
      <c r="E250" s="3" t="s">
        <v>17</v>
      </c>
      <c r="F250" s="3" t="s">
        <v>17</v>
      </c>
      <c r="G250" s="3" t="s">
        <v>17</v>
      </c>
      <c r="H250" s="1" t="s">
        <v>18</v>
      </c>
      <c r="I250" s="1" t="s">
        <v>25</v>
      </c>
      <c r="J250" s="1" t="s">
        <v>20</v>
      </c>
      <c r="K250" s="1">
        <v>950</v>
      </c>
      <c r="L250" s="1" t="s">
        <v>21</v>
      </c>
      <c r="M250" s="1" t="s">
        <v>5777</v>
      </c>
      <c r="N250" s="1">
        <v>0</v>
      </c>
      <c r="O250" s="3" t="s">
        <v>17</v>
      </c>
      <c r="P250" s="1" t="s">
        <v>17</v>
      </c>
    </row>
    <row r="251" spans="1:16">
      <c r="A251" s="1" t="s">
        <v>684</v>
      </c>
      <c r="B251" s="3">
        <v>43935.396296296298</v>
      </c>
      <c r="C251" s="3" t="s">
        <v>17</v>
      </c>
      <c r="D251" s="3" t="s">
        <v>17</v>
      </c>
      <c r="E251" s="3">
        <v>43935.452592592592</v>
      </c>
      <c r="F251" s="3">
        <v>43996.452592592592</v>
      </c>
      <c r="G251" s="3" t="s">
        <v>17</v>
      </c>
      <c r="H251" s="1" t="s">
        <v>18</v>
      </c>
      <c r="I251" s="1" t="s">
        <v>25</v>
      </c>
      <c r="J251" s="1" t="s">
        <v>20</v>
      </c>
      <c r="K251" s="1">
        <v>30</v>
      </c>
      <c r="L251" s="1" t="s">
        <v>685</v>
      </c>
      <c r="M251" s="1" t="s">
        <v>5774</v>
      </c>
      <c r="N251" s="1">
        <v>1</v>
      </c>
      <c r="O251" s="3" t="s">
        <v>5846</v>
      </c>
      <c r="P251" s="1" t="s">
        <v>64</v>
      </c>
    </row>
    <row r="252" spans="1:16">
      <c r="A252" s="1" t="s">
        <v>3573</v>
      </c>
      <c r="B252" s="3">
        <v>43935.404444444444</v>
      </c>
      <c r="C252" s="3">
        <v>43944.329618055555</v>
      </c>
      <c r="D252" s="3">
        <v>43958.329618055555</v>
      </c>
      <c r="E252" s="3" t="s">
        <v>17</v>
      </c>
      <c r="F252" s="3" t="s">
        <v>17</v>
      </c>
      <c r="G252" s="3" t="s">
        <v>17</v>
      </c>
      <c r="H252" s="1" t="s">
        <v>18</v>
      </c>
      <c r="I252" s="1" t="s">
        <v>25</v>
      </c>
      <c r="J252" s="1" t="s">
        <v>20</v>
      </c>
      <c r="K252" s="1">
        <v>4</v>
      </c>
      <c r="L252" s="1" t="s">
        <v>63</v>
      </c>
      <c r="M252" s="1" t="s">
        <v>5847</v>
      </c>
      <c r="N252" s="1">
        <v>1</v>
      </c>
      <c r="O252" s="3" t="s">
        <v>5848</v>
      </c>
      <c r="P252" s="1" t="s">
        <v>17</v>
      </c>
    </row>
    <row r="253" spans="1:16">
      <c r="A253" s="1" t="s">
        <v>2444</v>
      </c>
      <c r="B253" s="3">
        <v>43935.409108796295</v>
      </c>
      <c r="C253" s="3" t="s">
        <v>17</v>
      </c>
      <c r="D253" s="3" t="s">
        <v>17</v>
      </c>
      <c r="E253" s="3" t="s">
        <v>17</v>
      </c>
      <c r="F253" s="3" t="s">
        <v>17</v>
      </c>
      <c r="G253" s="3" t="s">
        <v>17</v>
      </c>
      <c r="H253" s="1" t="s">
        <v>18</v>
      </c>
      <c r="I253" s="1" t="s">
        <v>25</v>
      </c>
      <c r="J253" s="1" t="s">
        <v>20</v>
      </c>
      <c r="K253" s="1">
        <v>30</v>
      </c>
      <c r="L253" s="1" t="s">
        <v>2445</v>
      </c>
      <c r="M253" s="1" t="s">
        <v>5849</v>
      </c>
      <c r="N253" s="1">
        <v>1</v>
      </c>
      <c r="O253" s="3" t="s">
        <v>5850</v>
      </c>
      <c r="P253" s="1" t="s">
        <v>17</v>
      </c>
    </row>
    <row r="254" spans="1:16">
      <c r="A254" s="1" t="s">
        <v>269</v>
      </c>
      <c r="B254" s="3">
        <v>43935.433275462965</v>
      </c>
      <c r="C254" s="3" t="s">
        <v>17</v>
      </c>
      <c r="D254" s="3" t="s">
        <v>17</v>
      </c>
      <c r="E254" s="3" t="s">
        <v>17</v>
      </c>
      <c r="F254" s="3" t="s">
        <v>17</v>
      </c>
      <c r="G254" s="3" t="s">
        <v>17</v>
      </c>
      <c r="H254" s="1" t="s">
        <v>48</v>
      </c>
      <c r="I254" s="1" t="s">
        <v>131</v>
      </c>
      <c r="J254" s="1" t="s">
        <v>20</v>
      </c>
      <c r="K254" s="1">
        <v>1</v>
      </c>
      <c r="L254" s="1" t="s">
        <v>21</v>
      </c>
      <c r="M254" s="1" t="s">
        <v>5753</v>
      </c>
      <c r="N254" s="1">
        <v>0</v>
      </c>
      <c r="O254" s="3" t="s">
        <v>17</v>
      </c>
      <c r="P254" s="1" t="s">
        <v>17</v>
      </c>
    </row>
    <row r="255" spans="1:16">
      <c r="A255" s="1" t="s">
        <v>1592</v>
      </c>
      <c r="B255" s="3">
        <v>43935.433333333334</v>
      </c>
      <c r="C255" s="3" t="s">
        <v>17</v>
      </c>
      <c r="D255" s="3" t="s">
        <v>17</v>
      </c>
      <c r="E255" s="3" t="s">
        <v>17</v>
      </c>
      <c r="F255" s="3" t="s">
        <v>17</v>
      </c>
      <c r="G255" s="3" t="s">
        <v>17</v>
      </c>
      <c r="H255" s="1" t="s">
        <v>18</v>
      </c>
      <c r="I255" s="1" t="s">
        <v>25</v>
      </c>
      <c r="J255" s="1" t="s">
        <v>20</v>
      </c>
      <c r="K255" s="1">
        <v>1</v>
      </c>
      <c r="L255" s="1" t="s">
        <v>21</v>
      </c>
      <c r="M255" s="1" t="s">
        <v>5752</v>
      </c>
      <c r="N255" s="1">
        <v>0</v>
      </c>
      <c r="O255" s="3" t="s">
        <v>17</v>
      </c>
      <c r="P255" s="1" t="s">
        <v>17</v>
      </c>
    </row>
    <row r="256" spans="1:16">
      <c r="A256" s="1" t="s">
        <v>4678</v>
      </c>
      <c r="B256" s="3">
        <v>43935.466574074075</v>
      </c>
      <c r="C256" s="3" t="s">
        <v>17</v>
      </c>
      <c r="D256" s="3" t="s">
        <v>17</v>
      </c>
      <c r="E256" s="3" t="s">
        <v>17</v>
      </c>
      <c r="F256" s="3" t="s">
        <v>17</v>
      </c>
      <c r="G256" s="3" t="s">
        <v>17</v>
      </c>
      <c r="H256" s="1" t="s">
        <v>18</v>
      </c>
      <c r="I256" s="1" t="s">
        <v>25</v>
      </c>
      <c r="J256" s="1" t="s">
        <v>20</v>
      </c>
      <c r="K256" s="1">
        <v>1</v>
      </c>
      <c r="L256" s="1" t="s">
        <v>21</v>
      </c>
      <c r="M256" s="1" t="s">
        <v>5746</v>
      </c>
      <c r="N256" s="1">
        <v>0</v>
      </c>
      <c r="O256" s="3" t="s">
        <v>17</v>
      </c>
      <c r="P256" s="1" t="s">
        <v>17</v>
      </c>
    </row>
    <row r="257" spans="1:16">
      <c r="A257" s="1" t="s">
        <v>2677</v>
      </c>
      <c r="B257" s="3">
        <v>43935.447337962964</v>
      </c>
      <c r="C257" s="3">
        <v>43935.448622685188</v>
      </c>
      <c r="D257" s="3">
        <v>43949.448622685188</v>
      </c>
      <c r="E257" s="3" t="s">
        <v>17</v>
      </c>
      <c r="F257" s="3" t="s">
        <v>17</v>
      </c>
      <c r="G257" s="3" t="s">
        <v>17</v>
      </c>
      <c r="H257" s="1" t="s">
        <v>18</v>
      </c>
      <c r="I257" s="1" t="s">
        <v>25</v>
      </c>
      <c r="J257" s="1" t="s">
        <v>20</v>
      </c>
      <c r="K257" s="1">
        <v>600</v>
      </c>
      <c r="L257" s="1" t="s">
        <v>21</v>
      </c>
      <c r="M257" s="1" t="s">
        <v>5851</v>
      </c>
      <c r="N257" s="1">
        <v>0</v>
      </c>
      <c r="O257" s="3" t="s">
        <v>17</v>
      </c>
      <c r="P257" s="1" t="s">
        <v>17</v>
      </c>
    </row>
    <row r="258" spans="1:16">
      <c r="A258" s="1" t="s">
        <v>3420</v>
      </c>
      <c r="B258" s="3">
        <v>43935.467511574076</v>
      </c>
      <c r="C258" s="3" t="s">
        <v>17</v>
      </c>
      <c r="D258" s="3" t="s">
        <v>17</v>
      </c>
      <c r="E258" s="3" t="s">
        <v>17</v>
      </c>
      <c r="F258" s="3" t="s">
        <v>17</v>
      </c>
      <c r="G258" s="3">
        <v>43935.494085648148</v>
      </c>
      <c r="H258" s="1" t="s">
        <v>18</v>
      </c>
      <c r="I258" s="1" t="s">
        <v>25</v>
      </c>
      <c r="J258" s="1" t="s">
        <v>20</v>
      </c>
      <c r="K258" s="1">
        <v>207</v>
      </c>
      <c r="L258" s="1" t="s">
        <v>21</v>
      </c>
      <c r="M258" s="1" t="s">
        <v>5746</v>
      </c>
      <c r="N258" s="1">
        <v>0</v>
      </c>
      <c r="O258" s="3" t="s">
        <v>17</v>
      </c>
      <c r="P258" s="1" t="s">
        <v>17</v>
      </c>
    </row>
    <row r="259" spans="1:16">
      <c r="A259" s="1" t="s">
        <v>4888</v>
      </c>
      <c r="B259" s="3">
        <v>43935.448148148149</v>
      </c>
      <c r="C259" s="3" t="s">
        <v>17</v>
      </c>
      <c r="D259" s="3" t="s">
        <v>17</v>
      </c>
      <c r="E259" s="3" t="s">
        <v>17</v>
      </c>
      <c r="F259" s="3" t="s">
        <v>17</v>
      </c>
      <c r="G259" s="3">
        <v>43935.487604166665</v>
      </c>
      <c r="H259" s="1" t="s">
        <v>18</v>
      </c>
      <c r="I259" s="1" t="s">
        <v>25</v>
      </c>
      <c r="J259" s="1" t="s">
        <v>20</v>
      </c>
      <c r="K259" s="1">
        <v>15</v>
      </c>
      <c r="L259" s="1" t="s">
        <v>21</v>
      </c>
      <c r="M259" s="1" t="s">
        <v>5771</v>
      </c>
      <c r="N259" s="1">
        <v>0</v>
      </c>
      <c r="O259" s="3" t="s">
        <v>17</v>
      </c>
      <c r="P259" s="1" t="s">
        <v>17</v>
      </c>
    </row>
    <row r="260" spans="1:16">
      <c r="A260" s="1" t="s">
        <v>4783</v>
      </c>
      <c r="B260" s="3">
        <v>43935.607743055552</v>
      </c>
      <c r="C260" s="3">
        <v>43935.683287037034</v>
      </c>
      <c r="D260" s="3">
        <v>43949.683287037034</v>
      </c>
      <c r="E260" s="3" t="s">
        <v>17</v>
      </c>
      <c r="F260" s="3" t="s">
        <v>17</v>
      </c>
      <c r="G260" s="3" t="s">
        <v>17</v>
      </c>
      <c r="H260" s="1" t="s">
        <v>18</v>
      </c>
      <c r="I260" s="1" t="s">
        <v>23</v>
      </c>
      <c r="J260" s="1" t="s">
        <v>20</v>
      </c>
      <c r="K260" s="1">
        <v>30</v>
      </c>
      <c r="L260" s="1" t="s">
        <v>685</v>
      </c>
      <c r="M260" s="1" t="s">
        <v>5774</v>
      </c>
      <c r="N260" s="1">
        <v>0</v>
      </c>
      <c r="O260" s="3" t="s">
        <v>17</v>
      </c>
      <c r="P260" s="1" t="s">
        <v>17</v>
      </c>
    </row>
    <row r="261" spans="1:16">
      <c r="A261" s="1" t="s">
        <v>171</v>
      </c>
      <c r="B261" s="3">
        <v>43935.673206018517</v>
      </c>
      <c r="C261" s="3" t="s">
        <v>17</v>
      </c>
      <c r="D261" s="3" t="s">
        <v>17</v>
      </c>
      <c r="E261" s="3" t="s">
        <v>17</v>
      </c>
      <c r="F261" s="3" t="s">
        <v>17</v>
      </c>
      <c r="G261" s="3" t="s">
        <v>17</v>
      </c>
      <c r="H261" s="1" t="s">
        <v>18</v>
      </c>
      <c r="I261" s="1" t="s">
        <v>23</v>
      </c>
      <c r="J261" s="1" t="s">
        <v>20</v>
      </c>
      <c r="K261" s="1">
        <v>15</v>
      </c>
      <c r="L261" s="1" t="s">
        <v>21</v>
      </c>
      <c r="M261" s="1" t="s">
        <v>5774</v>
      </c>
      <c r="N261" s="1">
        <v>0</v>
      </c>
      <c r="O261" s="3" t="s">
        <v>17</v>
      </c>
      <c r="P261" s="1" t="s">
        <v>17</v>
      </c>
    </row>
    <row r="262" spans="1:16">
      <c r="A262" s="1" t="s">
        <v>2767</v>
      </c>
      <c r="B262" s="3">
        <v>43970.513101851851</v>
      </c>
      <c r="C262" s="3" t="s">
        <v>17</v>
      </c>
      <c r="D262" s="3" t="s">
        <v>17</v>
      </c>
      <c r="E262" s="3" t="s">
        <v>17</v>
      </c>
      <c r="F262" s="3" t="s">
        <v>17</v>
      </c>
      <c r="G262" s="3" t="s">
        <v>17</v>
      </c>
      <c r="H262" s="1" t="s">
        <v>18</v>
      </c>
      <c r="I262" s="1" t="s">
        <v>25</v>
      </c>
      <c r="J262" s="1" t="s">
        <v>20</v>
      </c>
      <c r="K262" s="1">
        <v>2</v>
      </c>
      <c r="L262" s="1" t="s">
        <v>21</v>
      </c>
      <c r="M262" s="1" t="s">
        <v>5774</v>
      </c>
      <c r="N262" s="1">
        <v>0</v>
      </c>
      <c r="O262" s="3" t="s">
        <v>17</v>
      </c>
      <c r="P262" s="1" t="s">
        <v>17</v>
      </c>
    </row>
    <row r="263" spans="1:16">
      <c r="A263" s="1" t="s">
        <v>4889</v>
      </c>
      <c r="B263" s="3">
        <v>43863.468425925923</v>
      </c>
      <c r="C263" s="3" t="s">
        <v>17</v>
      </c>
      <c r="D263" s="3" t="s">
        <v>17</v>
      </c>
      <c r="E263" s="3" t="s">
        <v>17</v>
      </c>
      <c r="F263" s="3" t="s">
        <v>17</v>
      </c>
      <c r="G263" s="3" t="s">
        <v>17</v>
      </c>
      <c r="H263" s="1" t="s">
        <v>18</v>
      </c>
      <c r="I263" s="1" t="s">
        <v>25</v>
      </c>
      <c r="J263" s="1" t="s">
        <v>20</v>
      </c>
      <c r="K263" s="1">
        <v>1</v>
      </c>
      <c r="L263" s="1" t="s">
        <v>21</v>
      </c>
      <c r="M263" s="1" t="s">
        <v>5752</v>
      </c>
      <c r="N263" s="1">
        <v>0</v>
      </c>
      <c r="O263" s="3" t="s">
        <v>17</v>
      </c>
      <c r="P263" s="1" t="s">
        <v>17</v>
      </c>
    </row>
    <row r="264" spans="1:16">
      <c r="A264" s="1" t="s">
        <v>499</v>
      </c>
      <c r="B264" s="3">
        <v>43875.867673611108</v>
      </c>
      <c r="C264" s="3">
        <v>43875.872708333336</v>
      </c>
      <c r="D264" s="3">
        <v>43905.872708333336</v>
      </c>
      <c r="E264" s="3" t="s">
        <v>17</v>
      </c>
      <c r="F264" s="3" t="s">
        <v>17</v>
      </c>
      <c r="G264" s="3" t="s">
        <v>17</v>
      </c>
      <c r="H264" s="1" t="s">
        <v>18</v>
      </c>
      <c r="I264" s="1" t="s">
        <v>25</v>
      </c>
      <c r="J264" s="1" t="s">
        <v>20</v>
      </c>
      <c r="K264" s="1">
        <v>5</v>
      </c>
      <c r="L264" s="1" t="s">
        <v>21</v>
      </c>
      <c r="M264" s="1" t="s">
        <v>5761</v>
      </c>
      <c r="N264" s="1">
        <v>0</v>
      </c>
      <c r="O264" s="3" t="s">
        <v>17</v>
      </c>
      <c r="P264" s="1" t="s">
        <v>17</v>
      </c>
    </row>
    <row r="265" spans="1:16">
      <c r="A265" s="1" t="s">
        <v>3130</v>
      </c>
      <c r="B265" s="3">
        <v>43875.929884259262</v>
      </c>
      <c r="C265" s="3" t="s">
        <v>17</v>
      </c>
      <c r="D265" s="3" t="s">
        <v>17</v>
      </c>
      <c r="E265" s="3" t="s">
        <v>17</v>
      </c>
      <c r="F265" s="3" t="s">
        <v>17</v>
      </c>
      <c r="G265" s="3" t="s">
        <v>17</v>
      </c>
      <c r="H265" s="1" t="s">
        <v>18</v>
      </c>
      <c r="I265" s="1" t="s">
        <v>23</v>
      </c>
      <c r="J265" s="1" t="s">
        <v>20</v>
      </c>
      <c r="K265" s="1">
        <v>1</v>
      </c>
      <c r="L265" s="1" t="s">
        <v>21</v>
      </c>
      <c r="M265" s="1" t="s">
        <v>5753</v>
      </c>
      <c r="N265" s="1">
        <v>0</v>
      </c>
      <c r="O265" s="3" t="s">
        <v>17</v>
      </c>
      <c r="P265" s="1" t="s">
        <v>17</v>
      </c>
    </row>
    <row r="266" spans="1:16">
      <c r="A266" s="1" t="s">
        <v>2910</v>
      </c>
      <c r="B266" s="3">
        <v>43893.822662037041</v>
      </c>
      <c r="C266" s="3" t="s">
        <v>17</v>
      </c>
      <c r="D266" s="3" t="s">
        <v>17</v>
      </c>
      <c r="E266" s="3" t="s">
        <v>17</v>
      </c>
      <c r="F266" s="3" t="s">
        <v>17</v>
      </c>
      <c r="G266" s="3" t="s">
        <v>17</v>
      </c>
      <c r="H266" s="1" t="s">
        <v>18</v>
      </c>
      <c r="I266" s="1" t="s">
        <v>23</v>
      </c>
      <c r="J266" s="1" t="s">
        <v>20</v>
      </c>
      <c r="K266" s="1">
        <v>800</v>
      </c>
      <c r="L266" s="1" t="s">
        <v>21</v>
      </c>
      <c r="M266" s="1" t="s">
        <v>5746</v>
      </c>
      <c r="N266" s="1">
        <v>0</v>
      </c>
      <c r="O266" s="3" t="s">
        <v>17</v>
      </c>
      <c r="P266" s="1" t="s">
        <v>17</v>
      </c>
    </row>
    <row r="267" spans="1:16">
      <c r="A267" s="1" t="s">
        <v>3730</v>
      </c>
      <c r="B267" s="3">
        <v>43875.982152777775</v>
      </c>
      <c r="C267" s="3" t="s">
        <v>17</v>
      </c>
      <c r="D267" s="3" t="s">
        <v>17</v>
      </c>
      <c r="E267" s="3" t="s">
        <v>17</v>
      </c>
      <c r="F267" s="3" t="s">
        <v>17</v>
      </c>
      <c r="G267" s="3" t="s">
        <v>17</v>
      </c>
      <c r="H267" s="1" t="s">
        <v>18</v>
      </c>
      <c r="I267" s="1" t="s">
        <v>25</v>
      </c>
      <c r="J267" s="1" t="s">
        <v>20</v>
      </c>
      <c r="K267" s="1">
        <v>5</v>
      </c>
      <c r="L267" s="1" t="s">
        <v>21</v>
      </c>
      <c r="M267" s="1" t="s">
        <v>5753</v>
      </c>
      <c r="N267" s="1">
        <v>0</v>
      </c>
      <c r="O267" s="3" t="s">
        <v>17</v>
      </c>
      <c r="P267" s="1" t="s">
        <v>17</v>
      </c>
    </row>
    <row r="268" spans="1:16">
      <c r="A268" s="1" t="s">
        <v>1705</v>
      </c>
      <c r="B268" s="3">
        <v>43875.964467592596</v>
      </c>
      <c r="C268" s="3" t="s">
        <v>17</v>
      </c>
      <c r="D268" s="3" t="s">
        <v>17</v>
      </c>
      <c r="E268" s="3" t="s">
        <v>17</v>
      </c>
      <c r="F268" s="3" t="s">
        <v>17</v>
      </c>
      <c r="G268" s="3" t="s">
        <v>17</v>
      </c>
      <c r="H268" s="1" t="s">
        <v>18</v>
      </c>
      <c r="I268" s="1" t="s">
        <v>25</v>
      </c>
      <c r="J268" s="1" t="s">
        <v>20</v>
      </c>
      <c r="K268" s="1">
        <v>1</v>
      </c>
      <c r="L268" s="1" t="s">
        <v>21</v>
      </c>
      <c r="M268" s="1" t="s">
        <v>5746</v>
      </c>
      <c r="N268" s="1">
        <v>0</v>
      </c>
      <c r="O268" s="3" t="s">
        <v>17</v>
      </c>
      <c r="P268" s="1" t="s">
        <v>17</v>
      </c>
    </row>
    <row r="269" spans="1:16">
      <c r="A269" s="1" t="s">
        <v>1731</v>
      </c>
      <c r="B269" s="3">
        <v>43875.965011574073</v>
      </c>
      <c r="C269" s="3" t="s">
        <v>17</v>
      </c>
      <c r="D269" s="3" t="s">
        <v>17</v>
      </c>
      <c r="E269" s="3" t="s">
        <v>17</v>
      </c>
      <c r="F269" s="3" t="s">
        <v>17</v>
      </c>
      <c r="G269" s="3" t="s">
        <v>17</v>
      </c>
      <c r="H269" s="1" t="s">
        <v>18</v>
      </c>
      <c r="I269" s="1" t="s">
        <v>25</v>
      </c>
      <c r="J269" s="1" t="s">
        <v>20</v>
      </c>
      <c r="K269" s="1">
        <v>1</v>
      </c>
      <c r="L269" s="1" t="s">
        <v>21</v>
      </c>
      <c r="M269" s="1" t="s">
        <v>5746</v>
      </c>
      <c r="N269" s="1">
        <v>0</v>
      </c>
      <c r="O269" s="3" t="s">
        <v>17</v>
      </c>
      <c r="P269" s="1" t="s">
        <v>17</v>
      </c>
    </row>
    <row r="270" spans="1:16">
      <c r="A270" s="1" t="s">
        <v>2826</v>
      </c>
      <c r="B270" s="3">
        <v>43876.502256944441</v>
      </c>
      <c r="C270" s="3" t="s">
        <v>17</v>
      </c>
      <c r="D270" s="3" t="s">
        <v>17</v>
      </c>
      <c r="E270" s="3" t="s">
        <v>17</v>
      </c>
      <c r="F270" s="3" t="s">
        <v>17</v>
      </c>
      <c r="G270" s="3" t="s">
        <v>17</v>
      </c>
      <c r="H270" s="1" t="s">
        <v>18</v>
      </c>
      <c r="I270" s="1" t="s">
        <v>25</v>
      </c>
      <c r="J270" s="1" t="s">
        <v>20</v>
      </c>
      <c r="K270" s="1">
        <v>2</v>
      </c>
      <c r="L270" s="1" t="s">
        <v>21</v>
      </c>
      <c r="M270" s="1" t="s">
        <v>5774</v>
      </c>
      <c r="N270" s="1">
        <v>0</v>
      </c>
      <c r="O270" s="3" t="s">
        <v>17</v>
      </c>
      <c r="P270" s="1" t="s">
        <v>17</v>
      </c>
    </row>
    <row r="271" spans="1:16">
      <c r="A271" s="1" t="s">
        <v>4360</v>
      </c>
      <c r="B271" s="3">
        <v>43876.972743055558</v>
      </c>
      <c r="C271" s="3" t="s">
        <v>17</v>
      </c>
      <c r="D271" s="3" t="s">
        <v>17</v>
      </c>
      <c r="E271" s="3" t="s">
        <v>17</v>
      </c>
      <c r="F271" s="3" t="s">
        <v>17</v>
      </c>
      <c r="G271" s="3" t="s">
        <v>17</v>
      </c>
      <c r="H271" s="1" t="s">
        <v>18</v>
      </c>
      <c r="I271" s="1" t="s">
        <v>25</v>
      </c>
      <c r="J271" s="1" t="s">
        <v>20</v>
      </c>
      <c r="K271" s="1">
        <v>195</v>
      </c>
      <c r="L271" s="1" t="s">
        <v>21</v>
      </c>
      <c r="M271" s="1" t="s">
        <v>5746</v>
      </c>
      <c r="N271" s="1">
        <v>0</v>
      </c>
      <c r="O271" s="3" t="s">
        <v>17</v>
      </c>
      <c r="P271" s="1" t="s">
        <v>17</v>
      </c>
    </row>
    <row r="272" spans="1:16">
      <c r="A272" s="1" t="s">
        <v>4150</v>
      </c>
      <c r="B272" s="3">
        <v>43876.324664351851</v>
      </c>
      <c r="C272" s="3" t="s">
        <v>17</v>
      </c>
      <c r="D272" s="3" t="s">
        <v>17</v>
      </c>
      <c r="E272" s="3" t="s">
        <v>17</v>
      </c>
      <c r="F272" s="3" t="s">
        <v>17</v>
      </c>
      <c r="G272" s="3" t="s">
        <v>17</v>
      </c>
      <c r="H272" s="1" t="s">
        <v>18</v>
      </c>
      <c r="I272" s="1" t="s">
        <v>25</v>
      </c>
      <c r="J272" s="1" t="s">
        <v>20</v>
      </c>
      <c r="K272" s="1">
        <v>224</v>
      </c>
      <c r="L272" s="1" t="s">
        <v>21</v>
      </c>
      <c r="M272" s="1" t="s">
        <v>28</v>
      </c>
      <c r="N272" s="1">
        <v>0</v>
      </c>
      <c r="O272" s="3" t="s">
        <v>17</v>
      </c>
      <c r="P272" s="1" t="s">
        <v>17</v>
      </c>
    </row>
    <row r="273" spans="1:16">
      <c r="A273" s="1" t="s">
        <v>3781</v>
      </c>
      <c r="B273" s="3">
        <v>43876.329606481479</v>
      </c>
      <c r="C273" s="3">
        <v>43876.333194444444</v>
      </c>
      <c r="D273" s="3">
        <v>43906.333194444444</v>
      </c>
      <c r="E273" s="3">
        <v>43903.440821759257</v>
      </c>
      <c r="F273" s="3">
        <v>43995.440821759257</v>
      </c>
      <c r="G273" s="3" t="s">
        <v>17</v>
      </c>
      <c r="H273" s="1" t="s">
        <v>18</v>
      </c>
      <c r="I273" s="1" t="s">
        <v>25</v>
      </c>
      <c r="J273" s="1" t="s">
        <v>20</v>
      </c>
      <c r="K273" s="1">
        <v>120</v>
      </c>
      <c r="L273" s="1" t="s">
        <v>397</v>
      </c>
      <c r="M273" s="1" t="s">
        <v>5852</v>
      </c>
      <c r="N273" s="1">
        <v>1</v>
      </c>
      <c r="O273" s="3" t="s">
        <v>5853</v>
      </c>
      <c r="P273" s="1" t="s">
        <v>64</v>
      </c>
    </row>
    <row r="274" spans="1:16">
      <c r="A274" s="1" t="s">
        <v>5328</v>
      </c>
      <c r="B274" s="3">
        <v>43876.614155092589</v>
      </c>
      <c r="C274" s="3" t="s">
        <v>17</v>
      </c>
      <c r="D274" s="3" t="s">
        <v>17</v>
      </c>
      <c r="E274" s="3" t="s">
        <v>17</v>
      </c>
      <c r="F274" s="3" t="s">
        <v>17</v>
      </c>
      <c r="G274" s="3" t="s">
        <v>17</v>
      </c>
      <c r="H274" s="1" t="s">
        <v>18</v>
      </c>
      <c r="I274" s="1" t="s">
        <v>25</v>
      </c>
      <c r="J274" s="1" t="s">
        <v>20</v>
      </c>
      <c r="K274" s="1">
        <v>15</v>
      </c>
      <c r="L274" s="1" t="s">
        <v>21</v>
      </c>
      <c r="M274" s="1" t="s">
        <v>5774</v>
      </c>
      <c r="N274" s="1">
        <v>0</v>
      </c>
      <c r="O274" s="3" t="s">
        <v>17</v>
      </c>
      <c r="P274" s="1" t="s">
        <v>17</v>
      </c>
    </row>
    <row r="275" spans="1:16">
      <c r="A275" s="1" t="s">
        <v>931</v>
      </c>
      <c r="B275" s="3">
        <v>43877.240208333336</v>
      </c>
      <c r="C275" s="3">
        <v>43877.242013888892</v>
      </c>
      <c r="D275" s="3">
        <v>43907.242013888892</v>
      </c>
      <c r="E275" s="3">
        <v>43924.012986111113</v>
      </c>
      <c r="F275" s="3">
        <v>44015.012986111113</v>
      </c>
      <c r="G275" s="3" t="s">
        <v>17</v>
      </c>
      <c r="H275" s="1" t="s">
        <v>18</v>
      </c>
      <c r="I275" s="1" t="s">
        <v>25</v>
      </c>
      <c r="J275" s="1" t="s">
        <v>20</v>
      </c>
      <c r="K275" s="1">
        <v>15</v>
      </c>
      <c r="L275" s="1" t="s">
        <v>21</v>
      </c>
      <c r="M275" s="1" t="s">
        <v>5754</v>
      </c>
      <c r="N275" s="1">
        <v>1</v>
      </c>
      <c r="O275" s="3" t="s">
        <v>5854</v>
      </c>
      <c r="P275" s="1" t="s">
        <v>64</v>
      </c>
    </row>
    <row r="276" spans="1:16">
      <c r="A276" s="1" t="s">
        <v>1010</v>
      </c>
      <c r="B276" s="3">
        <v>43876.712199074071</v>
      </c>
      <c r="C276" s="3">
        <v>43876.712673611109</v>
      </c>
      <c r="D276" s="3">
        <v>43906.712673611109</v>
      </c>
      <c r="E276" s="3" t="s">
        <v>17</v>
      </c>
      <c r="F276" s="3" t="s">
        <v>17</v>
      </c>
      <c r="G276" s="3" t="s">
        <v>17</v>
      </c>
      <c r="H276" s="1" t="s">
        <v>18</v>
      </c>
      <c r="I276" s="1" t="s">
        <v>25</v>
      </c>
      <c r="J276" s="1" t="s">
        <v>20</v>
      </c>
      <c r="K276" s="1">
        <v>1</v>
      </c>
      <c r="L276" s="1" t="s">
        <v>21</v>
      </c>
      <c r="M276" s="1" t="s">
        <v>5761</v>
      </c>
      <c r="N276" s="1">
        <v>0</v>
      </c>
      <c r="O276" s="3" t="s">
        <v>17</v>
      </c>
      <c r="P276" s="1" t="s">
        <v>17</v>
      </c>
    </row>
    <row r="277" spans="1:16">
      <c r="A277" s="1" t="s">
        <v>3498</v>
      </c>
      <c r="B277" s="3">
        <v>43877.402974537035</v>
      </c>
      <c r="C277" s="3" t="s">
        <v>17</v>
      </c>
      <c r="D277" s="3" t="s">
        <v>17</v>
      </c>
      <c r="E277" s="3" t="s">
        <v>17</v>
      </c>
      <c r="F277" s="3" t="s">
        <v>17</v>
      </c>
      <c r="G277" s="3" t="s">
        <v>17</v>
      </c>
      <c r="H277" s="1" t="s">
        <v>18</v>
      </c>
      <c r="I277" s="1" t="s">
        <v>25</v>
      </c>
      <c r="J277" s="1" t="s">
        <v>20</v>
      </c>
      <c r="K277" s="1">
        <v>1</v>
      </c>
      <c r="L277" s="1" t="s">
        <v>21</v>
      </c>
      <c r="M277" s="1" t="s">
        <v>5774</v>
      </c>
      <c r="N277" s="1">
        <v>0</v>
      </c>
      <c r="O277" s="3" t="s">
        <v>17</v>
      </c>
      <c r="P277" s="1" t="s">
        <v>17</v>
      </c>
    </row>
    <row r="278" spans="1:16">
      <c r="A278" s="1" t="s">
        <v>2615</v>
      </c>
      <c r="B278" s="3">
        <v>43877.494687500002</v>
      </c>
      <c r="C278" s="3" t="s">
        <v>17</v>
      </c>
      <c r="D278" s="3" t="s">
        <v>17</v>
      </c>
      <c r="E278" s="3" t="s">
        <v>17</v>
      </c>
      <c r="F278" s="3" t="s">
        <v>17</v>
      </c>
      <c r="G278" s="3" t="s">
        <v>17</v>
      </c>
      <c r="H278" s="1" t="s">
        <v>18</v>
      </c>
      <c r="I278" s="1" t="s">
        <v>25</v>
      </c>
      <c r="J278" s="1" t="s">
        <v>20</v>
      </c>
      <c r="K278" s="1">
        <v>1</v>
      </c>
      <c r="L278" s="1" t="s">
        <v>21</v>
      </c>
      <c r="M278" s="1" t="s">
        <v>5774</v>
      </c>
      <c r="N278" s="1">
        <v>0</v>
      </c>
      <c r="O278" s="3" t="s">
        <v>17</v>
      </c>
      <c r="P278" s="1" t="s">
        <v>17</v>
      </c>
    </row>
    <row r="279" spans="1:16">
      <c r="A279" s="1" t="s">
        <v>149</v>
      </c>
      <c r="B279" s="3">
        <v>43877.794849537036</v>
      </c>
      <c r="C279" s="3">
        <v>43896.345358796294</v>
      </c>
      <c r="D279" s="3">
        <v>43926.345358796294</v>
      </c>
      <c r="E279" s="3" t="s">
        <v>17</v>
      </c>
      <c r="F279" s="3" t="s">
        <v>17</v>
      </c>
      <c r="G279" s="3" t="s">
        <v>17</v>
      </c>
      <c r="H279" s="1" t="s">
        <v>18</v>
      </c>
      <c r="I279" s="1" t="s">
        <v>25</v>
      </c>
      <c r="J279" s="1" t="s">
        <v>20</v>
      </c>
      <c r="K279" s="1">
        <v>1</v>
      </c>
      <c r="L279" s="1" t="s">
        <v>21</v>
      </c>
      <c r="M279" s="1" t="s">
        <v>5773</v>
      </c>
      <c r="N279" s="1">
        <v>0</v>
      </c>
      <c r="O279" s="3" t="s">
        <v>17</v>
      </c>
      <c r="P279" s="1" t="s">
        <v>17</v>
      </c>
    </row>
    <row r="280" spans="1:16">
      <c r="A280" s="1" t="s">
        <v>1944</v>
      </c>
      <c r="B280" s="3">
        <v>43899.39539351852</v>
      </c>
      <c r="C280" s="3" t="s">
        <v>17</v>
      </c>
      <c r="D280" s="3" t="s">
        <v>17</v>
      </c>
      <c r="E280" s="3" t="s">
        <v>17</v>
      </c>
      <c r="F280" s="3" t="s">
        <v>17</v>
      </c>
      <c r="G280" s="3" t="s">
        <v>17</v>
      </c>
      <c r="H280" s="1" t="s">
        <v>18</v>
      </c>
      <c r="I280" s="1" t="s">
        <v>25</v>
      </c>
      <c r="J280" s="1" t="s">
        <v>20</v>
      </c>
      <c r="K280" s="1">
        <v>170</v>
      </c>
      <c r="L280" s="1" t="s">
        <v>21</v>
      </c>
      <c r="M280" s="1" t="s">
        <v>5804</v>
      </c>
      <c r="N280" s="1">
        <v>0</v>
      </c>
      <c r="O280" s="3" t="s">
        <v>17</v>
      </c>
      <c r="P280" s="1" t="s">
        <v>17</v>
      </c>
    </row>
    <row r="281" spans="1:16">
      <c r="A281" s="1" t="s">
        <v>4506</v>
      </c>
      <c r="B281" s="3">
        <v>43864.837939814817</v>
      </c>
      <c r="C281" s="3" t="s">
        <v>17</v>
      </c>
      <c r="D281" s="3" t="s">
        <v>17</v>
      </c>
      <c r="E281" s="3" t="s">
        <v>17</v>
      </c>
      <c r="F281" s="3" t="s">
        <v>17</v>
      </c>
      <c r="G281" s="3" t="s">
        <v>17</v>
      </c>
      <c r="H281" s="1" t="s">
        <v>18</v>
      </c>
      <c r="I281" s="1" t="s">
        <v>25</v>
      </c>
      <c r="J281" s="1" t="s">
        <v>20</v>
      </c>
      <c r="K281" s="1">
        <v>1</v>
      </c>
      <c r="L281" s="1" t="s">
        <v>21</v>
      </c>
      <c r="M281" s="1" t="s">
        <v>5746</v>
      </c>
      <c r="N281" s="1">
        <v>0</v>
      </c>
      <c r="O281" s="3" t="s">
        <v>17</v>
      </c>
      <c r="P281" s="1" t="s">
        <v>17</v>
      </c>
    </row>
    <row r="282" spans="1:16">
      <c r="A282" s="1" t="s">
        <v>5432</v>
      </c>
      <c r="B282" s="3">
        <v>43892.432662037034</v>
      </c>
      <c r="C282" s="3" t="s">
        <v>17</v>
      </c>
      <c r="D282" s="3" t="s">
        <v>17</v>
      </c>
      <c r="E282" s="3" t="s">
        <v>17</v>
      </c>
      <c r="F282" s="3" t="s">
        <v>17</v>
      </c>
      <c r="G282" s="3" t="s">
        <v>17</v>
      </c>
      <c r="H282" s="1" t="s">
        <v>18</v>
      </c>
      <c r="I282" s="1" t="s">
        <v>25</v>
      </c>
      <c r="J282" s="1" t="s">
        <v>20</v>
      </c>
      <c r="K282" s="1">
        <v>123</v>
      </c>
      <c r="L282" s="1" t="s">
        <v>21</v>
      </c>
      <c r="M282" s="1" t="s">
        <v>5746</v>
      </c>
      <c r="N282" s="1">
        <v>0</v>
      </c>
      <c r="O282" s="3" t="s">
        <v>17</v>
      </c>
      <c r="P282" s="1" t="s">
        <v>17</v>
      </c>
    </row>
    <row r="283" spans="1:16">
      <c r="A283" s="1" t="s">
        <v>2784</v>
      </c>
      <c r="B283" s="3">
        <v>43847.692199074074</v>
      </c>
      <c r="C283" s="3" t="s">
        <v>17</v>
      </c>
      <c r="D283" s="3" t="s">
        <v>17</v>
      </c>
      <c r="E283" s="3" t="s">
        <v>17</v>
      </c>
      <c r="F283" s="3" t="s">
        <v>17</v>
      </c>
      <c r="G283" s="3" t="s">
        <v>17</v>
      </c>
      <c r="H283" s="1" t="s">
        <v>18</v>
      </c>
      <c r="I283" s="1" t="s">
        <v>25</v>
      </c>
      <c r="J283" s="1" t="s">
        <v>20</v>
      </c>
      <c r="K283" s="1">
        <v>90</v>
      </c>
      <c r="L283" s="1" t="s">
        <v>21</v>
      </c>
      <c r="M283" s="1" t="s">
        <v>5746</v>
      </c>
      <c r="N283" s="1">
        <v>0</v>
      </c>
      <c r="O283" s="3" t="s">
        <v>17</v>
      </c>
      <c r="P283" s="1" t="s">
        <v>17</v>
      </c>
    </row>
    <row r="284" spans="1:16">
      <c r="A284" s="1" t="s">
        <v>53</v>
      </c>
      <c r="B284" s="3">
        <v>43930.233541666668</v>
      </c>
      <c r="C284" s="3" t="s">
        <v>17</v>
      </c>
      <c r="D284" s="3" t="s">
        <v>17</v>
      </c>
      <c r="E284" s="3" t="s">
        <v>17</v>
      </c>
      <c r="F284" s="3" t="s">
        <v>17</v>
      </c>
      <c r="G284" s="3" t="s">
        <v>17</v>
      </c>
      <c r="H284" s="1" t="s">
        <v>18</v>
      </c>
      <c r="I284" s="1" t="s">
        <v>23</v>
      </c>
      <c r="J284" s="1" t="s">
        <v>20</v>
      </c>
      <c r="K284" s="1">
        <v>1</v>
      </c>
      <c r="L284" s="1" t="s">
        <v>21</v>
      </c>
      <c r="M284" s="1" t="s">
        <v>5746</v>
      </c>
      <c r="N284" s="1">
        <v>0</v>
      </c>
      <c r="O284" s="3" t="s">
        <v>17</v>
      </c>
      <c r="P284" s="1" t="s">
        <v>17</v>
      </c>
    </row>
    <row r="285" spans="1:16">
      <c r="A285" s="1" t="s">
        <v>3010</v>
      </c>
      <c r="B285" s="3">
        <v>43930.249930555554</v>
      </c>
      <c r="C285" s="3" t="s">
        <v>17</v>
      </c>
      <c r="D285" s="3" t="s">
        <v>17</v>
      </c>
      <c r="E285" s="3" t="s">
        <v>17</v>
      </c>
      <c r="F285" s="3" t="s">
        <v>17</v>
      </c>
      <c r="G285" s="3" t="s">
        <v>17</v>
      </c>
      <c r="H285" s="1" t="s">
        <v>18</v>
      </c>
      <c r="I285" s="1" t="s">
        <v>25</v>
      </c>
      <c r="J285" s="1" t="s">
        <v>20</v>
      </c>
      <c r="K285" s="1">
        <v>87</v>
      </c>
      <c r="L285" s="1" t="s">
        <v>21</v>
      </c>
      <c r="M285" s="1" t="s">
        <v>5754</v>
      </c>
      <c r="N285" s="1">
        <v>0</v>
      </c>
      <c r="O285" s="3" t="s">
        <v>17</v>
      </c>
      <c r="P285" s="1" t="s">
        <v>17</v>
      </c>
    </row>
    <row r="286" spans="1:16">
      <c r="A286" s="1" t="s">
        <v>2589</v>
      </c>
      <c r="B286" s="3">
        <v>43915.861585648148</v>
      </c>
      <c r="C286" s="3" t="s">
        <v>17</v>
      </c>
      <c r="D286" s="3" t="s">
        <v>17</v>
      </c>
      <c r="E286" s="3" t="s">
        <v>17</v>
      </c>
      <c r="F286" s="3" t="s">
        <v>17</v>
      </c>
      <c r="G286" s="3" t="s">
        <v>17</v>
      </c>
      <c r="H286" s="1" t="s">
        <v>48</v>
      </c>
      <c r="I286" s="1" t="s">
        <v>49</v>
      </c>
      <c r="J286" s="1" t="s">
        <v>20</v>
      </c>
      <c r="K286" s="1">
        <v>953</v>
      </c>
      <c r="L286" s="1" t="s">
        <v>21</v>
      </c>
      <c r="M286" s="1" t="s">
        <v>5746</v>
      </c>
      <c r="N286" s="1">
        <v>0</v>
      </c>
      <c r="O286" s="3" t="s">
        <v>17</v>
      </c>
      <c r="P286" s="1" t="s">
        <v>17</v>
      </c>
    </row>
    <row r="287" spans="1:16">
      <c r="A287" s="1" t="s">
        <v>1446</v>
      </c>
      <c r="B287" s="3">
        <v>43872.84165509259</v>
      </c>
      <c r="C287" s="3" t="s">
        <v>17</v>
      </c>
      <c r="D287" s="3" t="s">
        <v>17</v>
      </c>
      <c r="E287" s="3" t="s">
        <v>17</v>
      </c>
      <c r="F287" s="3" t="s">
        <v>17</v>
      </c>
      <c r="G287" s="3" t="s">
        <v>17</v>
      </c>
      <c r="H287" s="1" t="s">
        <v>18</v>
      </c>
      <c r="I287" s="1" t="s">
        <v>25</v>
      </c>
      <c r="J287" s="1" t="s">
        <v>20</v>
      </c>
      <c r="K287" s="1">
        <v>107</v>
      </c>
      <c r="L287" s="1" t="s">
        <v>21</v>
      </c>
      <c r="M287" s="1" t="s">
        <v>5746</v>
      </c>
      <c r="N287" s="1">
        <v>0</v>
      </c>
      <c r="O287" s="3" t="s">
        <v>17</v>
      </c>
      <c r="P287" s="1" t="s">
        <v>17</v>
      </c>
    </row>
    <row r="288" spans="1:16">
      <c r="A288" s="1" t="s">
        <v>4242</v>
      </c>
      <c r="B288" s="3">
        <v>43935.489872685182</v>
      </c>
      <c r="C288" s="3" t="s">
        <v>17</v>
      </c>
      <c r="D288" s="3" t="s">
        <v>17</v>
      </c>
      <c r="E288" s="3" t="s">
        <v>17</v>
      </c>
      <c r="F288" s="3" t="s">
        <v>17</v>
      </c>
      <c r="G288" s="3" t="s">
        <v>17</v>
      </c>
      <c r="H288" s="1" t="s">
        <v>18</v>
      </c>
      <c r="I288" s="1" t="s">
        <v>25</v>
      </c>
      <c r="J288" s="1" t="s">
        <v>20</v>
      </c>
      <c r="K288" s="1">
        <v>1</v>
      </c>
      <c r="L288" s="1" t="s">
        <v>21</v>
      </c>
      <c r="M288" s="1" t="s">
        <v>5774</v>
      </c>
      <c r="N288" s="1">
        <v>0</v>
      </c>
      <c r="O288" s="3" t="s">
        <v>17</v>
      </c>
      <c r="P288" s="1" t="s">
        <v>17</v>
      </c>
    </row>
    <row r="289" spans="1:16">
      <c r="A289" s="1" t="s">
        <v>4202</v>
      </c>
      <c r="B289" s="3">
        <v>43935.543912037036</v>
      </c>
      <c r="C289" s="3" t="s">
        <v>17</v>
      </c>
      <c r="D289" s="3" t="s">
        <v>17</v>
      </c>
      <c r="E289" s="3" t="s">
        <v>17</v>
      </c>
      <c r="F289" s="3" t="s">
        <v>17</v>
      </c>
      <c r="G289" s="3" t="s">
        <v>17</v>
      </c>
      <c r="H289" s="1" t="s">
        <v>48</v>
      </c>
      <c r="I289" s="1" t="s">
        <v>131</v>
      </c>
      <c r="J289" s="1" t="s">
        <v>20</v>
      </c>
      <c r="K289" s="1">
        <v>1</v>
      </c>
      <c r="L289" s="1" t="s">
        <v>21</v>
      </c>
      <c r="M289" s="1" t="s">
        <v>5746</v>
      </c>
      <c r="N289" s="1">
        <v>0</v>
      </c>
      <c r="O289" s="3" t="s">
        <v>17</v>
      </c>
      <c r="P289" s="1" t="s">
        <v>17</v>
      </c>
    </row>
    <row r="290" spans="1:16">
      <c r="A290" s="1" t="s">
        <v>5304</v>
      </c>
      <c r="B290" s="3">
        <v>43935.558344907404</v>
      </c>
      <c r="C290" s="3" t="s">
        <v>17</v>
      </c>
      <c r="D290" s="3" t="s">
        <v>17</v>
      </c>
      <c r="E290" s="3" t="s">
        <v>17</v>
      </c>
      <c r="F290" s="3" t="s">
        <v>17</v>
      </c>
      <c r="G290" s="3" t="s">
        <v>17</v>
      </c>
      <c r="H290" s="1" t="s">
        <v>18</v>
      </c>
      <c r="I290" s="1" t="s">
        <v>25</v>
      </c>
      <c r="J290" s="1" t="s">
        <v>20</v>
      </c>
      <c r="K290" s="1">
        <v>1</v>
      </c>
      <c r="L290" s="1" t="s">
        <v>21</v>
      </c>
      <c r="M290" s="1" t="s">
        <v>5746</v>
      </c>
      <c r="N290" s="1">
        <v>0</v>
      </c>
      <c r="O290" s="3" t="s">
        <v>17</v>
      </c>
      <c r="P290" s="1" t="s">
        <v>17</v>
      </c>
    </row>
    <row r="291" spans="1:16">
      <c r="A291" s="1" t="s">
        <v>2514</v>
      </c>
      <c r="B291" s="3">
        <v>43935.600208333337</v>
      </c>
      <c r="C291" s="3" t="s">
        <v>17</v>
      </c>
      <c r="D291" s="3" t="s">
        <v>17</v>
      </c>
      <c r="E291" s="3" t="s">
        <v>17</v>
      </c>
      <c r="F291" s="3" t="s">
        <v>17</v>
      </c>
      <c r="G291" s="3" t="s">
        <v>17</v>
      </c>
      <c r="H291" s="1" t="s">
        <v>18</v>
      </c>
      <c r="I291" s="1" t="s">
        <v>25</v>
      </c>
      <c r="J291" s="1" t="s">
        <v>20</v>
      </c>
      <c r="K291" s="1">
        <v>1</v>
      </c>
      <c r="L291" s="1" t="s">
        <v>21</v>
      </c>
      <c r="M291" s="1" t="s">
        <v>5774</v>
      </c>
      <c r="N291" s="1">
        <v>0</v>
      </c>
      <c r="O291" s="3" t="s">
        <v>17</v>
      </c>
      <c r="P291" s="1" t="s">
        <v>17</v>
      </c>
    </row>
    <row r="292" spans="1:16">
      <c r="A292" s="1" t="s">
        <v>3076</v>
      </c>
      <c r="B292" s="3">
        <v>43935.622037037036</v>
      </c>
      <c r="C292" s="3" t="s">
        <v>17</v>
      </c>
      <c r="D292" s="3" t="s">
        <v>17</v>
      </c>
      <c r="E292" s="3" t="s">
        <v>17</v>
      </c>
      <c r="F292" s="3" t="s">
        <v>17</v>
      </c>
      <c r="G292" s="3" t="s">
        <v>17</v>
      </c>
      <c r="H292" s="1" t="s">
        <v>18</v>
      </c>
      <c r="I292" s="1" t="s">
        <v>25</v>
      </c>
      <c r="J292" s="1" t="s">
        <v>20</v>
      </c>
      <c r="K292" s="1">
        <v>88</v>
      </c>
      <c r="L292" s="1" t="s">
        <v>21</v>
      </c>
      <c r="M292" s="1" t="s">
        <v>5855</v>
      </c>
      <c r="N292" s="1">
        <v>0</v>
      </c>
      <c r="O292" s="3" t="s">
        <v>17</v>
      </c>
      <c r="P292" s="1" t="s">
        <v>17</v>
      </c>
    </row>
    <row r="293" spans="1:16">
      <c r="A293" s="1" t="s">
        <v>4444</v>
      </c>
      <c r="B293" s="3">
        <v>43935.63690972222</v>
      </c>
      <c r="C293" s="3" t="s">
        <v>17</v>
      </c>
      <c r="D293" s="3" t="s">
        <v>17</v>
      </c>
      <c r="E293" s="3" t="s">
        <v>17</v>
      </c>
      <c r="F293" s="3" t="s">
        <v>17</v>
      </c>
      <c r="G293" s="3" t="s">
        <v>17</v>
      </c>
      <c r="H293" s="1" t="s">
        <v>58</v>
      </c>
      <c r="I293" s="1" t="s">
        <v>25</v>
      </c>
      <c r="J293" s="1" t="s">
        <v>20</v>
      </c>
      <c r="K293" s="1">
        <v>7</v>
      </c>
      <c r="L293" s="1" t="s">
        <v>21</v>
      </c>
      <c r="M293" s="1" t="s">
        <v>5753</v>
      </c>
      <c r="N293" s="1">
        <v>1</v>
      </c>
      <c r="O293" s="3" t="s">
        <v>5856</v>
      </c>
      <c r="P293" s="1" t="s">
        <v>17</v>
      </c>
    </row>
    <row r="294" spans="1:16">
      <c r="A294" s="1" t="s">
        <v>4947</v>
      </c>
      <c r="B294" s="3">
        <v>43935.634513888886</v>
      </c>
      <c r="C294" s="3" t="s">
        <v>17</v>
      </c>
      <c r="D294" s="3" t="s">
        <v>17</v>
      </c>
      <c r="E294" s="3" t="s">
        <v>17</v>
      </c>
      <c r="F294" s="3" t="s">
        <v>17</v>
      </c>
      <c r="G294" s="3" t="s">
        <v>17</v>
      </c>
      <c r="H294" s="1" t="s">
        <v>58</v>
      </c>
      <c r="I294" s="1" t="s">
        <v>25</v>
      </c>
      <c r="J294" s="1" t="s">
        <v>20</v>
      </c>
      <c r="K294" s="1">
        <v>6</v>
      </c>
      <c r="L294" s="1" t="s">
        <v>21</v>
      </c>
      <c r="M294" s="1" t="s">
        <v>5753</v>
      </c>
      <c r="N294" s="1">
        <v>1</v>
      </c>
      <c r="O294" s="3" t="s">
        <v>5857</v>
      </c>
      <c r="P294" s="1" t="s">
        <v>17</v>
      </c>
    </row>
    <row r="295" spans="1:16">
      <c r="A295" s="1" t="s">
        <v>5598</v>
      </c>
      <c r="B295" s="3">
        <v>43935.638692129629</v>
      </c>
      <c r="C295" s="3" t="s">
        <v>17</v>
      </c>
      <c r="D295" s="3" t="s">
        <v>17</v>
      </c>
      <c r="E295" s="3" t="s">
        <v>17</v>
      </c>
      <c r="F295" s="3" t="s">
        <v>17</v>
      </c>
      <c r="G295" s="3" t="s">
        <v>17</v>
      </c>
      <c r="H295" s="1" t="s">
        <v>58</v>
      </c>
      <c r="I295" s="1" t="s">
        <v>25</v>
      </c>
      <c r="J295" s="1" t="s">
        <v>20</v>
      </c>
      <c r="K295" s="1">
        <v>1</v>
      </c>
      <c r="L295" s="1" t="s">
        <v>21</v>
      </c>
      <c r="M295" s="1" t="s">
        <v>5753</v>
      </c>
      <c r="N295" s="1">
        <v>0</v>
      </c>
      <c r="O295" s="3" t="s">
        <v>17</v>
      </c>
      <c r="P295" s="1" t="s">
        <v>17</v>
      </c>
    </row>
    <row r="296" spans="1:16">
      <c r="A296" s="1" t="s">
        <v>377</v>
      </c>
      <c r="B296" s="3">
        <v>43935.635370370372</v>
      </c>
      <c r="C296" s="3" t="s">
        <v>17</v>
      </c>
      <c r="D296" s="3" t="s">
        <v>17</v>
      </c>
      <c r="E296" s="3" t="s">
        <v>17</v>
      </c>
      <c r="F296" s="3" t="s">
        <v>17</v>
      </c>
      <c r="G296" s="3" t="s">
        <v>17</v>
      </c>
      <c r="H296" s="1" t="s">
        <v>58</v>
      </c>
      <c r="I296" s="1" t="s">
        <v>25</v>
      </c>
      <c r="J296" s="1" t="s">
        <v>20</v>
      </c>
      <c r="K296" s="1">
        <v>8</v>
      </c>
      <c r="L296" s="1" t="s">
        <v>21</v>
      </c>
      <c r="M296" s="1" t="s">
        <v>5753</v>
      </c>
      <c r="N296" s="1">
        <v>1</v>
      </c>
      <c r="O296" s="3" t="s">
        <v>5858</v>
      </c>
      <c r="P296" s="1" t="s">
        <v>17</v>
      </c>
    </row>
    <row r="297" spans="1:16">
      <c r="A297" s="1" t="s">
        <v>3147</v>
      </c>
      <c r="B297" s="3">
        <v>43935.641342592593</v>
      </c>
      <c r="C297" s="3" t="s">
        <v>17</v>
      </c>
      <c r="D297" s="3" t="s">
        <v>17</v>
      </c>
      <c r="E297" s="3" t="s">
        <v>17</v>
      </c>
      <c r="F297" s="3" t="s">
        <v>17</v>
      </c>
      <c r="G297" s="3" t="s">
        <v>17</v>
      </c>
      <c r="H297" s="1" t="s">
        <v>58</v>
      </c>
      <c r="I297" s="1" t="s">
        <v>25</v>
      </c>
      <c r="J297" s="1" t="s">
        <v>20</v>
      </c>
      <c r="K297" s="1">
        <v>1</v>
      </c>
      <c r="L297" s="1" t="s">
        <v>21</v>
      </c>
      <c r="M297" s="1" t="s">
        <v>5753</v>
      </c>
      <c r="N297" s="1">
        <v>0</v>
      </c>
      <c r="O297" s="3" t="s">
        <v>17</v>
      </c>
      <c r="P297" s="1" t="s">
        <v>17</v>
      </c>
    </row>
    <row r="298" spans="1:16">
      <c r="A298" s="1" t="s">
        <v>1732</v>
      </c>
      <c r="B298" s="3">
        <v>43935.778495370374</v>
      </c>
      <c r="C298" s="3" t="s">
        <v>17</v>
      </c>
      <c r="D298" s="3" t="s">
        <v>17</v>
      </c>
      <c r="E298" s="3" t="s">
        <v>17</v>
      </c>
      <c r="F298" s="3" t="s">
        <v>17</v>
      </c>
      <c r="G298" s="3" t="s">
        <v>17</v>
      </c>
      <c r="H298" s="1" t="s">
        <v>58</v>
      </c>
      <c r="I298" s="1" t="s">
        <v>25</v>
      </c>
      <c r="J298" s="1" t="s">
        <v>20</v>
      </c>
      <c r="K298" s="1">
        <v>5</v>
      </c>
      <c r="L298" s="1" t="s">
        <v>21</v>
      </c>
      <c r="M298" s="1" t="s">
        <v>5753</v>
      </c>
      <c r="N298" s="1">
        <v>1</v>
      </c>
      <c r="O298" s="3" t="s">
        <v>5859</v>
      </c>
      <c r="P298" s="1" t="s">
        <v>17</v>
      </c>
    </row>
    <row r="299" spans="1:16">
      <c r="A299" s="1" t="s">
        <v>1014</v>
      </c>
      <c r="B299" s="3">
        <v>43935.683113425926</v>
      </c>
      <c r="C299" s="3" t="s">
        <v>17</v>
      </c>
      <c r="D299" s="3" t="s">
        <v>17</v>
      </c>
      <c r="E299" s="3" t="s">
        <v>17</v>
      </c>
      <c r="F299" s="3" t="s">
        <v>17</v>
      </c>
      <c r="G299" s="3" t="s">
        <v>17</v>
      </c>
      <c r="H299" s="1" t="s">
        <v>18</v>
      </c>
      <c r="I299" s="1" t="s">
        <v>25</v>
      </c>
      <c r="J299" s="1" t="s">
        <v>20</v>
      </c>
      <c r="K299" s="1">
        <v>227</v>
      </c>
      <c r="L299" s="1" t="s">
        <v>21</v>
      </c>
      <c r="M299" s="1" t="s">
        <v>5777</v>
      </c>
      <c r="N299" s="1">
        <v>0</v>
      </c>
      <c r="O299" s="3" t="s">
        <v>17</v>
      </c>
      <c r="P299" s="1" t="s">
        <v>17</v>
      </c>
    </row>
    <row r="300" spans="1:16">
      <c r="A300" s="1" t="s">
        <v>4748</v>
      </c>
      <c r="B300" s="3">
        <v>43935.692187499997</v>
      </c>
      <c r="C300" s="3" t="s">
        <v>17</v>
      </c>
      <c r="D300" s="3" t="s">
        <v>17</v>
      </c>
      <c r="E300" s="3" t="s">
        <v>17</v>
      </c>
      <c r="F300" s="3" t="s">
        <v>17</v>
      </c>
      <c r="G300" s="3" t="s">
        <v>17</v>
      </c>
      <c r="H300" s="1" t="s">
        <v>18</v>
      </c>
      <c r="I300" s="1" t="s">
        <v>25</v>
      </c>
      <c r="J300" s="1" t="s">
        <v>20</v>
      </c>
      <c r="K300" s="1">
        <v>10</v>
      </c>
      <c r="L300" s="1" t="s">
        <v>21</v>
      </c>
      <c r="M300" s="1" t="s">
        <v>5746</v>
      </c>
      <c r="N300" s="1">
        <v>0</v>
      </c>
      <c r="O300" s="3" t="s">
        <v>17</v>
      </c>
      <c r="P300" s="1" t="s">
        <v>17</v>
      </c>
    </row>
    <row r="301" spans="1:16">
      <c r="A301" s="1" t="s">
        <v>1997</v>
      </c>
      <c r="B301" s="3">
        <v>43935.707407407404</v>
      </c>
      <c r="C301" s="3" t="s">
        <v>17</v>
      </c>
      <c r="D301" s="3" t="s">
        <v>17</v>
      </c>
      <c r="E301" s="3" t="s">
        <v>17</v>
      </c>
      <c r="F301" s="3" t="s">
        <v>17</v>
      </c>
      <c r="G301" s="3" t="s">
        <v>17</v>
      </c>
      <c r="H301" s="1" t="s">
        <v>18</v>
      </c>
      <c r="I301" s="1" t="s">
        <v>25</v>
      </c>
      <c r="J301" s="1" t="s">
        <v>20</v>
      </c>
      <c r="K301" s="1">
        <v>1</v>
      </c>
      <c r="L301" s="1" t="s">
        <v>21</v>
      </c>
      <c r="M301" s="1" t="s">
        <v>5860</v>
      </c>
      <c r="N301" s="1">
        <v>0</v>
      </c>
      <c r="O301" s="3" t="s">
        <v>17</v>
      </c>
      <c r="P301" s="1" t="s">
        <v>17</v>
      </c>
    </row>
    <row r="302" spans="1:16">
      <c r="A302" s="1" t="s">
        <v>5148</v>
      </c>
      <c r="B302" s="3">
        <v>43935.701412037037</v>
      </c>
      <c r="C302" s="3" t="s">
        <v>17</v>
      </c>
      <c r="D302" s="3" t="s">
        <v>17</v>
      </c>
      <c r="E302" s="3" t="s">
        <v>17</v>
      </c>
      <c r="F302" s="3" t="s">
        <v>17</v>
      </c>
      <c r="G302" s="3">
        <v>43953.373796296299</v>
      </c>
      <c r="H302" s="1" t="s">
        <v>18</v>
      </c>
      <c r="I302" s="1" t="s">
        <v>23</v>
      </c>
      <c r="J302" s="1" t="s">
        <v>20</v>
      </c>
      <c r="K302" s="1">
        <v>6</v>
      </c>
      <c r="L302" s="1" t="s">
        <v>21</v>
      </c>
      <c r="M302" s="1" t="s">
        <v>5774</v>
      </c>
      <c r="N302" s="1">
        <v>0</v>
      </c>
      <c r="O302" s="3" t="s">
        <v>17</v>
      </c>
      <c r="P302" s="1" t="s">
        <v>17</v>
      </c>
    </row>
    <row r="303" spans="1:16">
      <c r="A303" s="1" t="s">
        <v>1623</v>
      </c>
      <c r="B303" s="3">
        <v>43935.713553240741</v>
      </c>
      <c r="C303" s="3" t="s">
        <v>17</v>
      </c>
      <c r="D303" s="3" t="s">
        <v>17</v>
      </c>
      <c r="E303" s="3" t="s">
        <v>17</v>
      </c>
      <c r="F303" s="3" t="s">
        <v>17</v>
      </c>
      <c r="G303" s="3" t="s">
        <v>17</v>
      </c>
      <c r="H303" s="1" t="s">
        <v>18</v>
      </c>
      <c r="I303" s="1" t="s">
        <v>23</v>
      </c>
      <c r="J303" s="1" t="s">
        <v>20</v>
      </c>
      <c r="K303" s="1">
        <v>370</v>
      </c>
      <c r="L303" s="1" t="s">
        <v>21</v>
      </c>
      <c r="M303" s="1" t="s">
        <v>5746</v>
      </c>
      <c r="N303" s="1">
        <v>0</v>
      </c>
      <c r="O303" s="3" t="s">
        <v>17</v>
      </c>
      <c r="P303" s="1" t="s">
        <v>17</v>
      </c>
    </row>
    <row r="304" spans="1:16">
      <c r="A304" s="1" t="s">
        <v>1521</v>
      </c>
      <c r="B304" s="3">
        <v>43935.71435185185</v>
      </c>
      <c r="C304" s="3">
        <v>43948.997754629629</v>
      </c>
      <c r="D304" s="3">
        <v>43978.564479166664</v>
      </c>
      <c r="E304" s="3" t="s">
        <v>17</v>
      </c>
      <c r="F304" s="3" t="s">
        <v>17</v>
      </c>
      <c r="G304" s="3" t="s">
        <v>17</v>
      </c>
      <c r="H304" s="1" t="s">
        <v>18</v>
      </c>
      <c r="I304" s="1" t="s">
        <v>25</v>
      </c>
      <c r="J304" s="1" t="s">
        <v>20</v>
      </c>
      <c r="K304" s="1">
        <v>4</v>
      </c>
      <c r="L304" s="1" t="s">
        <v>108</v>
      </c>
      <c r="M304" s="1" t="s">
        <v>5746</v>
      </c>
      <c r="N304" s="1">
        <v>1</v>
      </c>
      <c r="O304" s="3" t="s">
        <v>5861</v>
      </c>
      <c r="P304" s="1" t="s">
        <v>17</v>
      </c>
    </row>
    <row r="305" spans="1:16">
      <c r="A305" s="1" t="s">
        <v>1985</v>
      </c>
      <c r="B305" s="3">
        <v>43935.719247685185</v>
      </c>
      <c r="C305" s="3" t="s">
        <v>17</v>
      </c>
      <c r="D305" s="3" t="s">
        <v>17</v>
      </c>
      <c r="E305" s="3" t="s">
        <v>17</v>
      </c>
      <c r="F305" s="3" t="s">
        <v>17</v>
      </c>
      <c r="G305" s="3" t="s">
        <v>17</v>
      </c>
      <c r="H305" s="1" t="s">
        <v>48</v>
      </c>
      <c r="I305" s="1" t="s">
        <v>19</v>
      </c>
      <c r="J305" s="1" t="s">
        <v>20</v>
      </c>
      <c r="K305" s="1">
        <v>1</v>
      </c>
      <c r="L305" s="1" t="s">
        <v>21</v>
      </c>
      <c r="M305" s="1" t="s">
        <v>5852</v>
      </c>
      <c r="N305" s="1">
        <v>0</v>
      </c>
      <c r="O305" s="3" t="s">
        <v>17</v>
      </c>
      <c r="P305" s="1" t="s">
        <v>17</v>
      </c>
    </row>
    <row r="306" spans="1:16">
      <c r="A306" s="1" t="s">
        <v>2711</v>
      </c>
      <c r="B306" s="3">
        <v>43935.712280092594</v>
      </c>
      <c r="C306" s="3" t="s">
        <v>17</v>
      </c>
      <c r="D306" s="3" t="s">
        <v>17</v>
      </c>
      <c r="E306" s="3" t="s">
        <v>17</v>
      </c>
      <c r="F306" s="3" t="s">
        <v>17</v>
      </c>
      <c r="G306" s="3" t="s">
        <v>17</v>
      </c>
      <c r="H306" s="1" t="s">
        <v>18</v>
      </c>
      <c r="I306" s="1" t="s">
        <v>25</v>
      </c>
      <c r="J306" s="1" t="s">
        <v>20</v>
      </c>
      <c r="K306" s="1">
        <v>4</v>
      </c>
      <c r="L306" s="1" t="s">
        <v>21</v>
      </c>
      <c r="M306" s="1" t="s">
        <v>5777</v>
      </c>
      <c r="N306" s="1">
        <v>0</v>
      </c>
      <c r="O306" s="3" t="s">
        <v>17</v>
      </c>
      <c r="P306" s="1" t="s">
        <v>17</v>
      </c>
    </row>
    <row r="307" spans="1:16">
      <c r="A307" s="1" t="s">
        <v>3760</v>
      </c>
      <c r="B307" s="3">
        <v>43922.690682870372</v>
      </c>
      <c r="C307" s="3" t="s">
        <v>17</v>
      </c>
      <c r="D307" s="3" t="s">
        <v>17</v>
      </c>
      <c r="E307" s="3" t="s">
        <v>17</v>
      </c>
      <c r="F307" s="3" t="s">
        <v>17</v>
      </c>
      <c r="G307" s="3" t="s">
        <v>17</v>
      </c>
      <c r="H307" s="1" t="s">
        <v>18</v>
      </c>
      <c r="I307" s="1" t="s">
        <v>25</v>
      </c>
      <c r="J307" s="1" t="s">
        <v>20</v>
      </c>
      <c r="K307" s="1">
        <v>1</v>
      </c>
      <c r="L307" s="1" t="s">
        <v>21</v>
      </c>
      <c r="M307" s="1" t="s">
        <v>5746</v>
      </c>
      <c r="N307" s="1">
        <v>0</v>
      </c>
      <c r="O307" s="3" t="s">
        <v>17</v>
      </c>
      <c r="P307" s="1" t="s">
        <v>17</v>
      </c>
    </row>
    <row r="308" spans="1:16">
      <c r="A308" s="1" t="s">
        <v>3335</v>
      </c>
      <c r="B308" s="3">
        <v>43877.434861111113</v>
      </c>
      <c r="C308" s="3" t="s">
        <v>17</v>
      </c>
      <c r="D308" s="3" t="s">
        <v>17</v>
      </c>
      <c r="E308" s="3" t="s">
        <v>17</v>
      </c>
      <c r="F308" s="3" t="s">
        <v>17</v>
      </c>
      <c r="G308" s="3" t="s">
        <v>17</v>
      </c>
      <c r="H308" s="1" t="s">
        <v>18</v>
      </c>
      <c r="I308" s="1" t="s">
        <v>23</v>
      </c>
      <c r="J308" s="1" t="s">
        <v>20</v>
      </c>
      <c r="K308" s="1">
        <v>15</v>
      </c>
      <c r="L308" s="1" t="s">
        <v>21</v>
      </c>
      <c r="M308" s="1" t="s">
        <v>5774</v>
      </c>
      <c r="N308" s="1">
        <v>0</v>
      </c>
      <c r="O308" s="3" t="s">
        <v>17</v>
      </c>
      <c r="P308" s="1" t="s">
        <v>17</v>
      </c>
    </row>
    <row r="309" spans="1:16">
      <c r="A309" s="1" t="s">
        <v>2152</v>
      </c>
      <c r="B309" s="3">
        <v>43877.56050925926</v>
      </c>
      <c r="C309" s="3" t="s">
        <v>17</v>
      </c>
      <c r="D309" s="3" t="s">
        <v>17</v>
      </c>
      <c r="E309" s="3" t="s">
        <v>17</v>
      </c>
      <c r="F309" s="3" t="s">
        <v>17</v>
      </c>
      <c r="G309" s="3" t="s">
        <v>17</v>
      </c>
      <c r="H309" s="1" t="s">
        <v>18</v>
      </c>
      <c r="I309" s="1" t="s">
        <v>25</v>
      </c>
      <c r="J309" s="1" t="s">
        <v>20</v>
      </c>
      <c r="K309" s="1">
        <v>5</v>
      </c>
      <c r="L309" s="1" t="s">
        <v>21</v>
      </c>
      <c r="M309" s="1" t="s">
        <v>5768</v>
      </c>
      <c r="N309" s="1">
        <v>1</v>
      </c>
      <c r="O309" s="3" t="s">
        <v>5862</v>
      </c>
      <c r="P309" s="1" t="s">
        <v>17</v>
      </c>
    </row>
    <row r="310" spans="1:16">
      <c r="A310" s="1" t="s">
        <v>5709</v>
      </c>
      <c r="B310" s="3">
        <v>43877.703761574077</v>
      </c>
      <c r="C310" s="3" t="s">
        <v>17</v>
      </c>
      <c r="D310" s="3" t="s">
        <v>17</v>
      </c>
      <c r="E310" s="3" t="s">
        <v>17</v>
      </c>
      <c r="F310" s="3" t="s">
        <v>17</v>
      </c>
      <c r="G310" s="3" t="s">
        <v>17</v>
      </c>
      <c r="H310" s="1" t="s">
        <v>18</v>
      </c>
      <c r="I310" s="1" t="s">
        <v>25</v>
      </c>
      <c r="J310" s="1" t="s">
        <v>20</v>
      </c>
      <c r="K310" s="1">
        <v>1</v>
      </c>
      <c r="L310" s="1" t="s">
        <v>21</v>
      </c>
      <c r="M310" s="1" t="s">
        <v>5774</v>
      </c>
      <c r="N310" s="1">
        <v>0</v>
      </c>
      <c r="O310" s="3" t="s">
        <v>17</v>
      </c>
      <c r="P310" s="1" t="s">
        <v>17</v>
      </c>
    </row>
    <row r="311" spans="1:16">
      <c r="A311" s="1" t="s">
        <v>4610</v>
      </c>
      <c r="B311" s="3">
        <v>43877.741423611114</v>
      </c>
      <c r="C311" s="3" t="s">
        <v>17</v>
      </c>
      <c r="D311" s="3" t="s">
        <v>17</v>
      </c>
      <c r="E311" s="3" t="s">
        <v>17</v>
      </c>
      <c r="F311" s="3" t="s">
        <v>17</v>
      </c>
      <c r="G311" s="3">
        <v>43877.756678240738</v>
      </c>
      <c r="H311" s="1" t="s">
        <v>58</v>
      </c>
      <c r="I311" s="1" t="s">
        <v>25</v>
      </c>
      <c r="J311" s="1" t="s">
        <v>20</v>
      </c>
      <c r="K311" s="1">
        <v>137</v>
      </c>
      <c r="L311" s="1" t="s">
        <v>21</v>
      </c>
      <c r="M311" s="1" t="s">
        <v>5761</v>
      </c>
      <c r="N311" s="1">
        <v>0</v>
      </c>
      <c r="O311" s="3" t="s">
        <v>17</v>
      </c>
      <c r="P311" s="1" t="s">
        <v>17</v>
      </c>
    </row>
    <row r="312" spans="1:16">
      <c r="A312" s="1" t="s">
        <v>4336</v>
      </c>
      <c r="B312" s="3">
        <v>43877.824733796297</v>
      </c>
      <c r="C312" s="3" t="s">
        <v>17</v>
      </c>
      <c r="D312" s="3" t="s">
        <v>17</v>
      </c>
      <c r="E312" s="3" t="s">
        <v>17</v>
      </c>
      <c r="F312" s="3" t="s">
        <v>17</v>
      </c>
      <c r="G312" s="3" t="s">
        <v>17</v>
      </c>
      <c r="H312" s="1" t="s">
        <v>18</v>
      </c>
      <c r="I312" s="1" t="s">
        <v>25</v>
      </c>
      <c r="J312" s="1" t="s">
        <v>20</v>
      </c>
      <c r="K312" s="1">
        <v>8</v>
      </c>
      <c r="L312" s="1" t="s">
        <v>21</v>
      </c>
      <c r="M312" s="1" t="s">
        <v>5852</v>
      </c>
      <c r="N312" s="1">
        <v>1</v>
      </c>
      <c r="O312" s="3" t="s">
        <v>5863</v>
      </c>
      <c r="P312" s="1" t="s">
        <v>17</v>
      </c>
    </row>
    <row r="313" spans="1:16">
      <c r="A313" s="1" t="s">
        <v>390</v>
      </c>
      <c r="B313" s="3">
        <v>43877.880902777775</v>
      </c>
      <c r="C313" s="3">
        <v>43877.887164351851</v>
      </c>
      <c r="D313" s="3">
        <v>43907.887164351851</v>
      </c>
      <c r="E313" s="3" t="s">
        <v>17</v>
      </c>
      <c r="F313" s="3" t="s">
        <v>17</v>
      </c>
      <c r="G313" s="3" t="s">
        <v>17</v>
      </c>
      <c r="H313" s="1" t="s">
        <v>18</v>
      </c>
      <c r="I313" s="1" t="s">
        <v>25</v>
      </c>
      <c r="J313" s="1" t="s">
        <v>20</v>
      </c>
      <c r="K313" s="1">
        <v>640</v>
      </c>
      <c r="L313" s="1" t="s">
        <v>21</v>
      </c>
      <c r="M313" s="1" t="s">
        <v>5748</v>
      </c>
      <c r="N313" s="1">
        <v>0</v>
      </c>
      <c r="O313" s="3" t="s">
        <v>17</v>
      </c>
      <c r="P313" s="1" t="s">
        <v>17</v>
      </c>
    </row>
    <row r="314" spans="1:16">
      <c r="A314" s="2" t="s">
        <v>404</v>
      </c>
      <c r="B314" s="3">
        <v>43877.884976851848</v>
      </c>
      <c r="C314" s="3">
        <v>43877.886724537035</v>
      </c>
      <c r="D314" s="3">
        <v>43907.886724537035</v>
      </c>
      <c r="E314" s="3" t="s">
        <v>17</v>
      </c>
      <c r="F314" s="3" t="s">
        <v>17</v>
      </c>
      <c r="G314" s="3">
        <v>43928.775405092594</v>
      </c>
      <c r="H314" s="1" t="s">
        <v>18</v>
      </c>
      <c r="I314" s="1" t="s">
        <v>25</v>
      </c>
      <c r="J314" s="1" t="s">
        <v>20</v>
      </c>
      <c r="K314" s="1">
        <v>5</v>
      </c>
      <c r="L314" s="1" t="s">
        <v>21</v>
      </c>
      <c r="M314" s="1" t="s">
        <v>5753</v>
      </c>
      <c r="N314" s="1">
        <v>1</v>
      </c>
      <c r="O314" s="3" t="s">
        <v>5864</v>
      </c>
      <c r="P314" s="1" t="s">
        <v>17</v>
      </c>
    </row>
    <row r="315" spans="1:16">
      <c r="A315" s="2" t="s">
        <v>2103</v>
      </c>
      <c r="B315" s="3">
        <v>43877.880613425928</v>
      </c>
      <c r="C315" s="3" t="s">
        <v>17</v>
      </c>
      <c r="D315" s="3" t="s">
        <v>17</v>
      </c>
      <c r="E315" s="3" t="s">
        <v>17</v>
      </c>
      <c r="F315" s="3" t="s">
        <v>17</v>
      </c>
      <c r="G315" s="3" t="s">
        <v>17</v>
      </c>
      <c r="H315" s="1" t="s">
        <v>200</v>
      </c>
      <c r="I315" s="1" t="s">
        <v>25</v>
      </c>
      <c r="J315" s="1" t="s">
        <v>117</v>
      </c>
      <c r="K315" s="1">
        <v>15</v>
      </c>
      <c r="L315" s="1" t="s">
        <v>21</v>
      </c>
      <c r="M315" s="1" t="s">
        <v>5777</v>
      </c>
      <c r="N315" s="1">
        <v>1</v>
      </c>
      <c r="O315" s="3" t="s">
        <v>5865</v>
      </c>
      <c r="P315" s="1" t="s">
        <v>17</v>
      </c>
    </row>
    <row r="316" spans="1:16">
      <c r="A316" s="1" t="s">
        <v>3619</v>
      </c>
      <c r="B316" s="3">
        <v>43877.922905092593</v>
      </c>
      <c r="C316" s="3">
        <v>43883.473587962966</v>
      </c>
      <c r="D316" s="3">
        <v>43913.473587962966</v>
      </c>
      <c r="E316" s="3" t="s">
        <v>17</v>
      </c>
      <c r="F316" s="3" t="s">
        <v>17</v>
      </c>
      <c r="G316" s="3" t="s">
        <v>17</v>
      </c>
      <c r="H316" s="1" t="s">
        <v>18</v>
      </c>
      <c r="I316" s="1" t="s">
        <v>25</v>
      </c>
      <c r="J316" s="1" t="s">
        <v>117</v>
      </c>
      <c r="K316" s="1">
        <v>45</v>
      </c>
      <c r="L316" s="1" t="s">
        <v>21</v>
      </c>
      <c r="M316" s="1" t="s">
        <v>5866</v>
      </c>
      <c r="N316" s="1">
        <v>1</v>
      </c>
      <c r="O316" s="3" t="s">
        <v>5867</v>
      </c>
      <c r="P316" s="1" t="s">
        <v>17</v>
      </c>
    </row>
    <row r="317" spans="1:16">
      <c r="A317" s="1" t="s">
        <v>674</v>
      </c>
      <c r="B317" s="3">
        <v>43878.023773148147</v>
      </c>
      <c r="C317" s="3">
        <v>43878.025439814817</v>
      </c>
      <c r="D317" s="3">
        <v>43908.025439814817</v>
      </c>
      <c r="E317" s="3" t="s">
        <v>17</v>
      </c>
      <c r="F317" s="3" t="s">
        <v>17</v>
      </c>
      <c r="G317" s="3" t="s">
        <v>17</v>
      </c>
      <c r="H317" s="1" t="s">
        <v>18</v>
      </c>
      <c r="I317" s="1" t="s">
        <v>25</v>
      </c>
      <c r="J317" s="1" t="s">
        <v>20</v>
      </c>
      <c r="K317" s="1">
        <v>75</v>
      </c>
      <c r="L317" s="1" t="s">
        <v>21</v>
      </c>
      <c r="M317" s="1" t="s">
        <v>5868</v>
      </c>
      <c r="N317" s="1">
        <v>1</v>
      </c>
      <c r="O317" s="3" t="s">
        <v>5869</v>
      </c>
      <c r="P317" s="1" t="s">
        <v>17</v>
      </c>
    </row>
    <row r="318" spans="1:16">
      <c r="A318" s="1" t="s">
        <v>469</v>
      </c>
      <c r="B318" s="3">
        <v>43877.976435185185</v>
      </c>
      <c r="C318" s="3">
        <v>43877.985312500001</v>
      </c>
      <c r="D318" s="3">
        <v>43907.985312500001</v>
      </c>
      <c r="E318" s="3" t="s">
        <v>17</v>
      </c>
      <c r="F318" s="3" t="s">
        <v>17</v>
      </c>
      <c r="G318" s="3" t="s">
        <v>17</v>
      </c>
      <c r="H318" s="1" t="s">
        <v>18</v>
      </c>
      <c r="I318" s="1" t="s">
        <v>25</v>
      </c>
      <c r="J318" s="1" t="s">
        <v>20</v>
      </c>
      <c r="K318" s="1">
        <v>30</v>
      </c>
      <c r="L318" s="1" t="s">
        <v>21</v>
      </c>
      <c r="M318" s="1" t="s">
        <v>5833</v>
      </c>
      <c r="N318" s="1">
        <v>1</v>
      </c>
      <c r="O318" s="3" t="s">
        <v>5870</v>
      </c>
      <c r="P318" s="1" t="s">
        <v>17</v>
      </c>
    </row>
    <row r="319" spans="1:16">
      <c r="A319" s="1" t="s">
        <v>2822</v>
      </c>
      <c r="B319" s="3">
        <v>43878.002893518518</v>
      </c>
      <c r="C319" s="3" t="s">
        <v>17</v>
      </c>
      <c r="D319" s="3" t="s">
        <v>17</v>
      </c>
      <c r="E319" s="3" t="s">
        <v>17</v>
      </c>
      <c r="F319" s="3" t="s">
        <v>17</v>
      </c>
      <c r="G319" s="3" t="s">
        <v>17</v>
      </c>
      <c r="H319" s="1" t="s">
        <v>18</v>
      </c>
      <c r="I319" s="1" t="s">
        <v>25</v>
      </c>
      <c r="J319" s="1" t="s">
        <v>20</v>
      </c>
      <c r="K319" s="1">
        <v>1</v>
      </c>
      <c r="L319" s="1" t="s">
        <v>21</v>
      </c>
      <c r="M319" s="1" t="s">
        <v>5746</v>
      </c>
      <c r="N319" s="1">
        <v>0</v>
      </c>
      <c r="O319" s="3" t="s">
        <v>17</v>
      </c>
      <c r="P319" s="1" t="s">
        <v>17</v>
      </c>
    </row>
    <row r="320" spans="1:16">
      <c r="A320" s="1" t="s">
        <v>5601</v>
      </c>
      <c r="B320" s="3">
        <v>43878.134606481479</v>
      </c>
      <c r="C320" s="3">
        <v>43878.135682870372</v>
      </c>
      <c r="D320" s="3">
        <v>43908.135682870372</v>
      </c>
      <c r="E320" s="3" t="s">
        <v>17</v>
      </c>
      <c r="F320" s="3" t="s">
        <v>17</v>
      </c>
      <c r="G320" s="3" t="s">
        <v>17</v>
      </c>
      <c r="H320" s="1" t="s">
        <v>18</v>
      </c>
      <c r="I320" s="1" t="s">
        <v>25</v>
      </c>
      <c r="J320" s="1" t="s">
        <v>20</v>
      </c>
      <c r="K320" s="1">
        <v>10</v>
      </c>
      <c r="L320" s="1" t="s">
        <v>21</v>
      </c>
      <c r="M320" s="1" t="s">
        <v>5754</v>
      </c>
      <c r="N320" s="1">
        <v>0</v>
      </c>
      <c r="O320" s="3" t="s">
        <v>17</v>
      </c>
      <c r="P320" s="1" t="s">
        <v>17</v>
      </c>
    </row>
    <row r="321" spans="1:16">
      <c r="A321" s="1" t="s">
        <v>2321</v>
      </c>
      <c r="B321" s="3">
        <v>43895.83152777778</v>
      </c>
      <c r="C321" s="3" t="s">
        <v>17</v>
      </c>
      <c r="D321" s="3" t="s">
        <v>17</v>
      </c>
      <c r="E321" s="3" t="s">
        <v>17</v>
      </c>
      <c r="F321" s="3" t="s">
        <v>17</v>
      </c>
      <c r="G321" s="3" t="s">
        <v>17</v>
      </c>
      <c r="H321" s="1" t="s">
        <v>18</v>
      </c>
      <c r="I321" s="1" t="s">
        <v>387</v>
      </c>
      <c r="J321" s="1" t="s">
        <v>20</v>
      </c>
      <c r="K321" s="1">
        <v>10</v>
      </c>
      <c r="L321" s="1" t="s">
        <v>21</v>
      </c>
      <c r="M321" s="1" t="s">
        <v>28</v>
      </c>
      <c r="N321" s="1">
        <v>0</v>
      </c>
      <c r="O321" s="3" t="s">
        <v>17</v>
      </c>
      <c r="P321" s="1" t="s">
        <v>17</v>
      </c>
    </row>
    <row r="322" spans="1:16">
      <c r="A322" s="1" t="s">
        <v>1763</v>
      </c>
      <c r="B322" s="3">
        <v>43878.20789351852</v>
      </c>
      <c r="C322" s="3" t="s">
        <v>17</v>
      </c>
      <c r="D322" s="3" t="s">
        <v>17</v>
      </c>
      <c r="E322" s="3" t="s">
        <v>17</v>
      </c>
      <c r="F322" s="3" t="s">
        <v>17</v>
      </c>
      <c r="G322" s="3" t="s">
        <v>17</v>
      </c>
      <c r="H322" s="1" t="s">
        <v>18</v>
      </c>
      <c r="I322" s="1" t="s">
        <v>25</v>
      </c>
      <c r="J322" s="1" t="s">
        <v>39</v>
      </c>
      <c r="K322" s="1">
        <v>15</v>
      </c>
      <c r="L322" s="1" t="s">
        <v>21</v>
      </c>
      <c r="M322" s="1" t="s">
        <v>5833</v>
      </c>
      <c r="N322" s="1">
        <v>1</v>
      </c>
      <c r="O322" s="3" t="s">
        <v>5871</v>
      </c>
      <c r="P322" s="1" t="s">
        <v>17</v>
      </c>
    </row>
    <row r="323" spans="1:16">
      <c r="A323" s="2" t="s">
        <v>4599</v>
      </c>
      <c r="B323" s="3">
        <v>43878.196932870371</v>
      </c>
      <c r="C323" s="3" t="s">
        <v>17</v>
      </c>
      <c r="D323" s="3" t="s">
        <v>17</v>
      </c>
      <c r="E323" s="3" t="s">
        <v>17</v>
      </c>
      <c r="F323" s="3" t="s">
        <v>17</v>
      </c>
      <c r="G323" s="3" t="s">
        <v>17</v>
      </c>
      <c r="H323" s="1" t="s">
        <v>18</v>
      </c>
      <c r="I323" s="1" t="s">
        <v>25</v>
      </c>
      <c r="J323" s="1" t="s">
        <v>20</v>
      </c>
      <c r="K323" s="1">
        <v>5</v>
      </c>
      <c r="L323" s="1" t="s">
        <v>21</v>
      </c>
      <c r="M323" s="1" t="s">
        <v>5754</v>
      </c>
      <c r="N323" s="1">
        <v>0</v>
      </c>
      <c r="O323" s="3" t="s">
        <v>17</v>
      </c>
      <c r="P323" s="1" t="s">
        <v>17</v>
      </c>
    </row>
    <row r="324" spans="1:16">
      <c r="A324" s="1" t="s">
        <v>1092</v>
      </c>
      <c r="B324" s="3">
        <v>43878.282997685186</v>
      </c>
      <c r="C324" s="3" t="s">
        <v>17</v>
      </c>
      <c r="D324" s="3" t="s">
        <v>17</v>
      </c>
      <c r="E324" s="3" t="s">
        <v>17</v>
      </c>
      <c r="F324" s="3" t="s">
        <v>17</v>
      </c>
      <c r="G324" s="3" t="s">
        <v>17</v>
      </c>
      <c r="H324" s="1" t="s">
        <v>18</v>
      </c>
      <c r="I324" s="1" t="s">
        <v>25</v>
      </c>
      <c r="J324" s="1" t="s">
        <v>20</v>
      </c>
      <c r="K324" s="1">
        <v>387</v>
      </c>
      <c r="L324" s="1" t="s">
        <v>21</v>
      </c>
      <c r="M324" s="1" t="s">
        <v>5752</v>
      </c>
      <c r="N324" s="1">
        <v>0</v>
      </c>
      <c r="O324" s="3" t="s">
        <v>17</v>
      </c>
      <c r="P324" s="1" t="s">
        <v>17</v>
      </c>
    </row>
    <row r="325" spans="1:16">
      <c r="A325" s="1" t="s">
        <v>768</v>
      </c>
      <c r="B325" s="3">
        <v>43878.362534722219</v>
      </c>
      <c r="C325" s="3" t="s">
        <v>17</v>
      </c>
      <c r="D325" s="3" t="s">
        <v>17</v>
      </c>
      <c r="E325" s="3" t="s">
        <v>17</v>
      </c>
      <c r="F325" s="3" t="s">
        <v>17</v>
      </c>
      <c r="G325" s="3" t="s">
        <v>17</v>
      </c>
      <c r="H325" s="1" t="s">
        <v>18</v>
      </c>
      <c r="I325" s="1" t="s">
        <v>25</v>
      </c>
      <c r="J325" s="1" t="s">
        <v>20</v>
      </c>
      <c r="K325" s="1">
        <v>301</v>
      </c>
      <c r="L325" s="1" t="s">
        <v>21</v>
      </c>
      <c r="M325" s="1" t="s">
        <v>5774</v>
      </c>
      <c r="N325" s="1">
        <v>0</v>
      </c>
      <c r="O325" s="3" t="s">
        <v>17</v>
      </c>
      <c r="P325" s="1" t="s">
        <v>17</v>
      </c>
    </row>
    <row r="326" spans="1:16">
      <c r="A326" s="2" t="s">
        <v>3793</v>
      </c>
      <c r="B326" s="3">
        <v>43878.364178240743</v>
      </c>
      <c r="C326" s="3" t="s">
        <v>17</v>
      </c>
      <c r="D326" s="3" t="s">
        <v>17</v>
      </c>
      <c r="E326" s="3" t="s">
        <v>17</v>
      </c>
      <c r="F326" s="3" t="s">
        <v>17</v>
      </c>
      <c r="G326" s="3" t="s">
        <v>17</v>
      </c>
      <c r="H326" s="1" t="s">
        <v>18</v>
      </c>
      <c r="I326" s="1" t="s">
        <v>25</v>
      </c>
      <c r="J326" s="1" t="s">
        <v>20</v>
      </c>
      <c r="K326" s="1">
        <v>15</v>
      </c>
      <c r="L326" s="1" t="s">
        <v>21</v>
      </c>
      <c r="M326" s="1" t="s">
        <v>5746</v>
      </c>
      <c r="N326" s="1">
        <v>0</v>
      </c>
      <c r="O326" s="3" t="s">
        <v>17</v>
      </c>
      <c r="P326" s="1" t="s">
        <v>17</v>
      </c>
    </row>
    <row r="327" spans="1:16">
      <c r="A327" s="1" t="s">
        <v>2859</v>
      </c>
      <c r="B327" s="3">
        <v>43878.368067129632</v>
      </c>
      <c r="C327" s="3">
        <v>43878.411550925928</v>
      </c>
      <c r="D327" s="3">
        <v>43908.411550925928</v>
      </c>
      <c r="E327" s="3" t="s">
        <v>17</v>
      </c>
      <c r="F327" s="3" t="s">
        <v>17</v>
      </c>
      <c r="G327" s="3" t="s">
        <v>17</v>
      </c>
      <c r="H327" s="1" t="s">
        <v>18</v>
      </c>
      <c r="I327" s="1" t="s">
        <v>25</v>
      </c>
      <c r="J327" s="1" t="s">
        <v>20</v>
      </c>
      <c r="K327" s="1">
        <v>75</v>
      </c>
      <c r="L327" s="1" t="s">
        <v>21</v>
      </c>
      <c r="M327" s="1" t="s">
        <v>5773</v>
      </c>
      <c r="N327" s="1">
        <v>0</v>
      </c>
      <c r="O327" s="3" t="s">
        <v>17</v>
      </c>
      <c r="P327" s="1" t="s">
        <v>17</v>
      </c>
    </row>
    <row r="328" spans="1:16">
      <c r="A328" s="1" t="s">
        <v>3089</v>
      </c>
      <c r="B328" s="3">
        <v>43878.428657407407</v>
      </c>
      <c r="C328" s="3" t="s">
        <v>17</v>
      </c>
      <c r="D328" s="3" t="s">
        <v>17</v>
      </c>
      <c r="E328" s="3" t="s">
        <v>17</v>
      </c>
      <c r="F328" s="3" t="s">
        <v>17</v>
      </c>
      <c r="G328" s="3" t="s">
        <v>17</v>
      </c>
      <c r="H328" s="1" t="s">
        <v>18</v>
      </c>
      <c r="I328" s="1" t="s">
        <v>25</v>
      </c>
      <c r="J328" s="1" t="s">
        <v>20</v>
      </c>
      <c r="K328" s="1">
        <v>4</v>
      </c>
      <c r="L328" s="1" t="s">
        <v>21</v>
      </c>
      <c r="M328" s="1" t="s">
        <v>5809</v>
      </c>
      <c r="N328" s="1">
        <v>0</v>
      </c>
      <c r="O328" s="3" t="s">
        <v>17</v>
      </c>
      <c r="P328" s="1" t="s">
        <v>17</v>
      </c>
    </row>
    <row r="329" spans="1:16">
      <c r="A329" s="1" t="s">
        <v>586</v>
      </c>
      <c r="B329" s="3">
        <v>43935.725416666668</v>
      </c>
      <c r="C329" s="3" t="s">
        <v>17</v>
      </c>
      <c r="D329" s="3" t="s">
        <v>17</v>
      </c>
      <c r="E329" s="3" t="s">
        <v>17</v>
      </c>
      <c r="F329" s="3" t="s">
        <v>17</v>
      </c>
      <c r="G329" s="3" t="s">
        <v>17</v>
      </c>
      <c r="H329" s="1" t="s">
        <v>18</v>
      </c>
      <c r="I329" s="1" t="s">
        <v>25</v>
      </c>
      <c r="J329" s="1" t="s">
        <v>20</v>
      </c>
      <c r="K329" s="1">
        <v>1</v>
      </c>
      <c r="L329" s="1" t="s">
        <v>21</v>
      </c>
      <c r="M329" s="1" t="s">
        <v>5746</v>
      </c>
      <c r="N329" s="1">
        <v>0</v>
      </c>
      <c r="O329" s="3" t="s">
        <v>17</v>
      </c>
      <c r="P329" s="1" t="s">
        <v>17</v>
      </c>
    </row>
    <row r="330" spans="1:16">
      <c r="A330" s="1" t="s">
        <v>3123</v>
      </c>
      <c r="B330" s="3">
        <v>43935.774375000001</v>
      </c>
      <c r="C330" s="3" t="s">
        <v>17</v>
      </c>
      <c r="D330" s="3" t="s">
        <v>17</v>
      </c>
      <c r="E330" s="3" t="s">
        <v>17</v>
      </c>
      <c r="F330" s="3" t="s">
        <v>17</v>
      </c>
      <c r="G330" s="3" t="s">
        <v>17</v>
      </c>
      <c r="H330" s="1" t="s">
        <v>18</v>
      </c>
      <c r="I330" s="1" t="s">
        <v>25</v>
      </c>
      <c r="J330" s="1" t="s">
        <v>20</v>
      </c>
      <c r="K330" s="1">
        <v>150</v>
      </c>
      <c r="L330" s="1" t="s">
        <v>21</v>
      </c>
      <c r="M330" s="1" t="s">
        <v>5746</v>
      </c>
      <c r="N330" s="1">
        <v>0</v>
      </c>
      <c r="O330" s="3" t="s">
        <v>17</v>
      </c>
      <c r="P330" s="1" t="s">
        <v>17</v>
      </c>
    </row>
    <row r="331" spans="1:16">
      <c r="A331" s="1" t="s">
        <v>5695</v>
      </c>
      <c r="B331" s="3">
        <v>43935.783530092594</v>
      </c>
      <c r="C331" s="3" t="s">
        <v>17</v>
      </c>
      <c r="D331" s="3" t="s">
        <v>17</v>
      </c>
      <c r="E331" s="3" t="s">
        <v>17</v>
      </c>
      <c r="F331" s="3" t="s">
        <v>17</v>
      </c>
      <c r="G331" s="3" t="s">
        <v>17</v>
      </c>
      <c r="H331" s="1" t="s">
        <v>18</v>
      </c>
      <c r="I331" s="1" t="s">
        <v>25</v>
      </c>
      <c r="J331" s="1" t="s">
        <v>39</v>
      </c>
      <c r="K331" s="1">
        <v>616</v>
      </c>
      <c r="L331" s="1" t="s">
        <v>21</v>
      </c>
      <c r="M331" s="1" t="s">
        <v>5746</v>
      </c>
      <c r="N331" s="1">
        <v>1</v>
      </c>
      <c r="O331" s="3" t="s">
        <v>5872</v>
      </c>
      <c r="P331" s="1" t="s">
        <v>17</v>
      </c>
    </row>
    <row r="332" spans="1:16">
      <c r="A332" s="1" t="s">
        <v>216</v>
      </c>
      <c r="B332" s="3">
        <v>43935.804027777776</v>
      </c>
      <c r="C332" s="3" t="s">
        <v>17</v>
      </c>
      <c r="D332" s="3" t="s">
        <v>17</v>
      </c>
      <c r="E332" s="3" t="s">
        <v>17</v>
      </c>
      <c r="F332" s="3" t="s">
        <v>17</v>
      </c>
      <c r="G332" s="3" t="s">
        <v>17</v>
      </c>
      <c r="H332" s="1" t="s">
        <v>48</v>
      </c>
      <c r="I332" s="1" t="s">
        <v>49</v>
      </c>
      <c r="J332" s="1" t="s">
        <v>20</v>
      </c>
      <c r="K332" s="1">
        <v>208</v>
      </c>
      <c r="L332" s="1" t="s">
        <v>21</v>
      </c>
      <c r="M332" s="1" t="s">
        <v>5746</v>
      </c>
      <c r="N332" s="1">
        <v>0</v>
      </c>
      <c r="O332" s="3" t="s">
        <v>17</v>
      </c>
      <c r="P332" s="1" t="s">
        <v>17</v>
      </c>
    </row>
    <row r="333" spans="1:16">
      <c r="A333" s="1" t="s">
        <v>4857</v>
      </c>
      <c r="B333" s="3">
        <v>43935.84851851852</v>
      </c>
      <c r="C333" s="3" t="s">
        <v>17</v>
      </c>
      <c r="D333" s="3" t="s">
        <v>17</v>
      </c>
      <c r="E333" s="3" t="s">
        <v>17</v>
      </c>
      <c r="F333" s="3" t="s">
        <v>17</v>
      </c>
      <c r="G333" s="3" t="s">
        <v>17</v>
      </c>
      <c r="H333" s="1" t="s">
        <v>18</v>
      </c>
      <c r="I333" s="1" t="s">
        <v>25</v>
      </c>
      <c r="J333" s="1" t="s">
        <v>20</v>
      </c>
      <c r="K333" s="1">
        <v>1</v>
      </c>
      <c r="L333" s="1" t="s">
        <v>21</v>
      </c>
      <c r="M333" s="1" t="s">
        <v>5746</v>
      </c>
      <c r="N333" s="1">
        <v>0</v>
      </c>
      <c r="O333" s="3" t="s">
        <v>17</v>
      </c>
      <c r="P333" s="1" t="s">
        <v>17</v>
      </c>
    </row>
    <row r="334" spans="1:16">
      <c r="A334" s="1" t="s">
        <v>2908</v>
      </c>
      <c r="B334" s="3">
        <v>43935.857499999998</v>
      </c>
      <c r="C334" s="3" t="s">
        <v>17</v>
      </c>
      <c r="D334" s="3" t="s">
        <v>17</v>
      </c>
      <c r="E334" s="3" t="s">
        <v>17</v>
      </c>
      <c r="F334" s="3" t="s">
        <v>17</v>
      </c>
      <c r="G334" s="3" t="s">
        <v>17</v>
      </c>
      <c r="H334" s="1" t="s">
        <v>18</v>
      </c>
      <c r="I334" s="1" t="s">
        <v>25</v>
      </c>
      <c r="J334" s="1" t="s">
        <v>20</v>
      </c>
      <c r="K334" s="1">
        <v>150</v>
      </c>
      <c r="L334" s="1" t="s">
        <v>21</v>
      </c>
      <c r="M334" s="1" t="s">
        <v>5752</v>
      </c>
      <c r="N334" s="1">
        <v>0</v>
      </c>
      <c r="O334" s="3" t="s">
        <v>17</v>
      </c>
      <c r="P334" s="1" t="s">
        <v>17</v>
      </c>
    </row>
    <row r="335" spans="1:16">
      <c r="A335" s="1" t="s">
        <v>2212</v>
      </c>
      <c r="B335" s="3">
        <v>43935.875381944446</v>
      </c>
      <c r="C335" s="3" t="s">
        <v>17</v>
      </c>
      <c r="D335" s="3" t="s">
        <v>17</v>
      </c>
      <c r="E335" s="3" t="s">
        <v>17</v>
      </c>
      <c r="F335" s="3" t="s">
        <v>17</v>
      </c>
      <c r="G335" s="3" t="s">
        <v>17</v>
      </c>
      <c r="H335" s="1" t="s">
        <v>48</v>
      </c>
      <c r="I335" s="1" t="s">
        <v>49</v>
      </c>
      <c r="J335" s="1" t="s">
        <v>20</v>
      </c>
      <c r="K335" s="1">
        <v>1</v>
      </c>
      <c r="L335" s="1" t="s">
        <v>21</v>
      </c>
      <c r="M335" s="1" t="s">
        <v>5753</v>
      </c>
      <c r="N335" s="1">
        <v>0</v>
      </c>
      <c r="O335" s="3" t="s">
        <v>17</v>
      </c>
      <c r="P335" s="1" t="s">
        <v>17</v>
      </c>
    </row>
    <row r="336" spans="1:16">
      <c r="A336" s="1" t="s">
        <v>2843</v>
      </c>
      <c r="B336" s="3">
        <v>43936.142291666663</v>
      </c>
      <c r="C336" s="3" t="s">
        <v>17</v>
      </c>
      <c r="D336" s="3" t="s">
        <v>17</v>
      </c>
      <c r="E336" s="3" t="s">
        <v>17</v>
      </c>
      <c r="F336" s="3" t="s">
        <v>17</v>
      </c>
      <c r="G336" s="3">
        <v>43951.009293981479</v>
      </c>
      <c r="H336" s="1" t="s">
        <v>18</v>
      </c>
      <c r="I336" s="1" t="s">
        <v>25</v>
      </c>
      <c r="J336" s="1" t="s">
        <v>20</v>
      </c>
      <c r="K336" s="1">
        <v>60</v>
      </c>
      <c r="L336" s="1" t="s">
        <v>21</v>
      </c>
      <c r="M336" s="1" t="s">
        <v>5755</v>
      </c>
      <c r="N336" s="1">
        <v>1</v>
      </c>
      <c r="O336" s="3" t="s">
        <v>5873</v>
      </c>
      <c r="P336" s="1" t="s">
        <v>17</v>
      </c>
    </row>
    <row r="337" spans="1:16">
      <c r="A337" s="1" t="s">
        <v>2120</v>
      </c>
      <c r="B337" s="3">
        <v>43936.303749999999</v>
      </c>
      <c r="C337" s="3">
        <v>43936.306250000001</v>
      </c>
      <c r="D337" s="3">
        <v>43950.306250000001</v>
      </c>
      <c r="E337" s="3" t="s">
        <v>17</v>
      </c>
      <c r="F337" s="3" t="s">
        <v>17</v>
      </c>
      <c r="G337" s="3" t="s">
        <v>17</v>
      </c>
      <c r="H337" s="1" t="s">
        <v>18</v>
      </c>
      <c r="I337" s="1" t="s">
        <v>25</v>
      </c>
      <c r="J337" s="1" t="s">
        <v>20</v>
      </c>
      <c r="K337" s="1">
        <v>1</v>
      </c>
      <c r="L337" s="1" t="s">
        <v>21</v>
      </c>
      <c r="M337" s="1" t="s">
        <v>5754</v>
      </c>
      <c r="N337" s="1">
        <v>0</v>
      </c>
      <c r="O337" s="3" t="s">
        <v>17</v>
      </c>
      <c r="P337" s="1" t="s">
        <v>17</v>
      </c>
    </row>
    <row r="338" spans="1:16">
      <c r="A338" s="1" t="s">
        <v>4172</v>
      </c>
      <c r="B338" s="3">
        <v>43935.914444444446</v>
      </c>
      <c r="C338" s="3" t="s">
        <v>17</v>
      </c>
      <c r="D338" s="3" t="s">
        <v>17</v>
      </c>
      <c r="E338" s="3" t="s">
        <v>17</v>
      </c>
      <c r="F338" s="3" t="s">
        <v>17</v>
      </c>
      <c r="G338" s="3" t="s">
        <v>17</v>
      </c>
      <c r="H338" s="1" t="s">
        <v>416</v>
      </c>
      <c r="I338" s="1" t="s">
        <v>19</v>
      </c>
      <c r="J338" s="1" t="s">
        <v>20</v>
      </c>
      <c r="K338" s="1">
        <v>1</v>
      </c>
      <c r="L338" s="1" t="s">
        <v>21</v>
      </c>
      <c r="M338" s="1" t="s">
        <v>28</v>
      </c>
      <c r="N338" s="1">
        <v>0</v>
      </c>
      <c r="O338" s="3" t="s">
        <v>17</v>
      </c>
      <c r="P338" s="1" t="s">
        <v>17</v>
      </c>
    </row>
    <row r="339" spans="1:16">
      <c r="A339" s="1" t="s">
        <v>1549</v>
      </c>
      <c r="B339" s="3">
        <v>43935.938796296294</v>
      </c>
      <c r="C339" s="3" t="s">
        <v>17</v>
      </c>
      <c r="D339" s="3" t="s">
        <v>17</v>
      </c>
      <c r="E339" s="3" t="s">
        <v>17</v>
      </c>
      <c r="F339" s="3" t="s">
        <v>17</v>
      </c>
      <c r="G339" s="3" t="s">
        <v>17</v>
      </c>
      <c r="H339" s="1" t="s">
        <v>18</v>
      </c>
      <c r="I339" s="1" t="s">
        <v>23</v>
      </c>
      <c r="J339" s="1" t="s">
        <v>20</v>
      </c>
      <c r="K339" s="1">
        <v>1</v>
      </c>
      <c r="L339" s="1" t="s">
        <v>21</v>
      </c>
      <c r="M339" s="1" t="s">
        <v>5753</v>
      </c>
      <c r="N339" s="1">
        <v>0</v>
      </c>
      <c r="O339" s="3" t="s">
        <v>17</v>
      </c>
      <c r="P339" s="1" t="s">
        <v>17</v>
      </c>
    </row>
    <row r="340" spans="1:16">
      <c r="A340" s="1" t="s">
        <v>2536</v>
      </c>
      <c r="B340" s="3">
        <v>43935.962326388886</v>
      </c>
      <c r="C340" s="3">
        <v>43935.963993055557</v>
      </c>
      <c r="D340" s="3">
        <v>43956.958333333336</v>
      </c>
      <c r="E340" s="3">
        <v>43955.562685185185</v>
      </c>
      <c r="F340" s="3">
        <v>43986.562685185185</v>
      </c>
      <c r="G340" s="3" t="s">
        <v>17</v>
      </c>
      <c r="H340" s="1" t="s">
        <v>18</v>
      </c>
      <c r="I340" s="1" t="s">
        <v>25</v>
      </c>
      <c r="J340" s="1" t="s">
        <v>20</v>
      </c>
      <c r="K340" s="1">
        <v>45</v>
      </c>
      <c r="L340" s="1" t="s">
        <v>63</v>
      </c>
      <c r="M340" s="1" t="s">
        <v>5746</v>
      </c>
      <c r="N340" s="1">
        <v>1</v>
      </c>
      <c r="O340" s="3" t="s">
        <v>5874</v>
      </c>
      <c r="P340" s="1" t="s">
        <v>64</v>
      </c>
    </row>
    <row r="341" spans="1:16">
      <c r="A341" s="1" t="s">
        <v>3583</v>
      </c>
      <c r="B341" s="3">
        <v>43935.961944444447</v>
      </c>
      <c r="C341" s="3">
        <v>43950.584953703707</v>
      </c>
      <c r="D341" s="3">
        <v>43980.584953703707</v>
      </c>
      <c r="E341" s="3">
        <v>43985.051759259259</v>
      </c>
      <c r="F341" s="3">
        <v>44015.051759259259</v>
      </c>
      <c r="G341" s="3" t="s">
        <v>17</v>
      </c>
      <c r="H341" s="1" t="s">
        <v>18</v>
      </c>
      <c r="I341" s="1" t="s">
        <v>25</v>
      </c>
      <c r="J341" s="1" t="s">
        <v>20</v>
      </c>
      <c r="K341" s="1">
        <v>30</v>
      </c>
      <c r="L341" s="1" t="s">
        <v>21</v>
      </c>
      <c r="M341" s="1" t="s">
        <v>5754</v>
      </c>
      <c r="N341" s="1">
        <v>1</v>
      </c>
      <c r="O341" s="3" t="s">
        <v>5875</v>
      </c>
      <c r="P341" s="1" t="s">
        <v>64</v>
      </c>
    </row>
    <row r="342" spans="1:16">
      <c r="A342" s="1" t="s">
        <v>5687</v>
      </c>
      <c r="B342" s="3">
        <v>43936.227534722224</v>
      </c>
      <c r="C342" s="3" t="s">
        <v>17</v>
      </c>
      <c r="D342" s="3" t="s">
        <v>17</v>
      </c>
      <c r="E342" s="3" t="s">
        <v>17</v>
      </c>
      <c r="F342" s="3" t="s">
        <v>17</v>
      </c>
      <c r="G342" s="3" t="s">
        <v>17</v>
      </c>
      <c r="H342" s="1" t="s">
        <v>18</v>
      </c>
      <c r="I342" s="1" t="s">
        <v>25</v>
      </c>
      <c r="J342" s="1" t="s">
        <v>20</v>
      </c>
      <c r="K342" s="1">
        <v>1</v>
      </c>
      <c r="L342" s="1" t="s">
        <v>21</v>
      </c>
      <c r="M342" s="1" t="s">
        <v>5773</v>
      </c>
      <c r="N342" s="1">
        <v>0</v>
      </c>
      <c r="O342" s="3" t="s">
        <v>17</v>
      </c>
      <c r="P342" s="1" t="s">
        <v>17</v>
      </c>
    </row>
    <row r="343" spans="1:16">
      <c r="A343" s="1" t="s">
        <v>1101</v>
      </c>
      <c r="B343" s="3">
        <v>43936.227881944447</v>
      </c>
      <c r="C343" s="3" t="s">
        <v>17</v>
      </c>
      <c r="D343" s="3" t="s">
        <v>17</v>
      </c>
      <c r="E343" s="3" t="s">
        <v>17</v>
      </c>
      <c r="F343" s="3" t="s">
        <v>17</v>
      </c>
      <c r="G343" s="3" t="s">
        <v>17</v>
      </c>
      <c r="H343" s="1" t="s">
        <v>18</v>
      </c>
      <c r="I343" s="1" t="s">
        <v>25</v>
      </c>
      <c r="J343" s="1" t="s">
        <v>20</v>
      </c>
      <c r="K343" s="1">
        <v>1</v>
      </c>
      <c r="L343" s="1" t="s">
        <v>21</v>
      </c>
      <c r="M343" s="1" t="s">
        <v>5746</v>
      </c>
      <c r="N343" s="1">
        <v>0</v>
      </c>
      <c r="O343" s="3" t="s">
        <v>17</v>
      </c>
      <c r="P343" s="1" t="s">
        <v>17</v>
      </c>
    </row>
    <row r="344" spans="1:16">
      <c r="A344" s="1" t="s">
        <v>1144</v>
      </c>
      <c r="B344" s="3">
        <v>43936.326851851853</v>
      </c>
      <c r="C344" s="3" t="s">
        <v>17</v>
      </c>
      <c r="D344" s="3" t="s">
        <v>17</v>
      </c>
      <c r="E344" s="3" t="s">
        <v>17</v>
      </c>
      <c r="F344" s="3" t="s">
        <v>17</v>
      </c>
      <c r="G344" s="3" t="s">
        <v>17</v>
      </c>
      <c r="H344" s="1" t="s">
        <v>18</v>
      </c>
      <c r="I344" s="1" t="s">
        <v>25</v>
      </c>
      <c r="J344" s="1" t="s">
        <v>20</v>
      </c>
      <c r="K344" s="1">
        <v>1</v>
      </c>
      <c r="L344" s="1" t="s">
        <v>21</v>
      </c>
      <c r="M344" s="1" t="s">
        <v>5774</v>
      </c>
      <c r="N344" s="1">
        <v>0</v>
      </c>
      <c r="O344" s="3" t="s">
        <v>17</v>
      </c>
      <c r="P344" s="1" t="s">
        <v>17</v>
      </c>
    </row>
    <row r="345" spans="1:16">
      <c r="A345" s="1" t="s">
        <v>4835</v>
      </c>
      <c r="B345" s="3">
        <v>43936.335393518515</v>
      </c>
      <c r="C345" s="3">
        <v>43936.33935185185</v>
      </c>
      <c r="D345" s="3">
        <v>43950.33935185185</v>
      </c>
      <c r="E345" s="3" t="s">
        <v>17</v>
      </c>
      <c r="F345" s="3" t="s">
        <v>17</v>
      </c>
      <c r="G345" s="3" t="s">
        <v>17</v>
      </c>
      <c r="H345" s="1" t="s">
        <v>18</v>
      </c>
      <c r="I345" s="1" t="s">
        <v>25</v>
      </c>
      <c r="J345" s="1" t="s">
        <v>20</v>
      </c>
      <c r="K345" s="1">
        <v>3</v>
      </c>
      <c r="L345" s="1" t="s">
        <v>21</v>
      </c>
      <c r="M345" s="1" t="s">
        <v>5777</v>
      </c>
      <c r="N345" s="1">
        <v>1</v>
      </c>
      <c r="O345" s="3" t="s">
        <v>5876</v>
      </c>
      <c r="P345" s="1" t="s">
        <v>17</v>
      </c>
    </row>
    <row r="346" spans="1:16">
      <c r="A346" s="1" t="s">
        <v>335</v>
      </c>
      <c r="B346" s="3">
        <v>43936.34207175926</v>
      </c>
      <c r="C346" s="3" t="s">
        <v>17</v>
      </c>
      <c r="D346" s="3" t="s">
        <v>17</v>
      </c>
      <c r="E346" s="3" t="s">
        <v>17</v>
      </c>
      <c r="F346" s="3" t="s">
        <v>17</v>
      </c>
      <c r="G346" s="3" t="s">
        <v>17</v>
      </c>
      <c r="H346" s="1" t="s">
        <v>48</v>
      </c>
      <c r="I346" s="1" t="s">
        <v>49</v>
      </c>
      <c r="J346" s="1" t="s">
        <v>20</v>
      </c>
      <c r="K346" s="1">
        <v>373</v>
      </c>
      <c r="L346" s="1" t="s">
        <v>21</v>
      </c>
      <c r="M346" s="1" t="s">
        <v>5746</v>
      </c>
      <c r="N346" s="1">
        <v>0</v>
      </c>
      <c r="O346" s="3" t="s">
        <v>17</v>
      </c>
      <c r="P346" s="1" t="s">
        <v>17</v>
      </c>
    </row>
    <row r="347" spans="1:16">
      <c r="A347" s="1" t="s">
        <v>238</v>
      </c>
      <c r="B347" s="3">
        <v>43936.251122685186</v>
      </c>
      <c r="C347" s="3">
        <v>43936.252083333333</v>
      </c>
      <c r="D347" s="3">
        <v>43950.252083333333</v>
      </c>
      <c r="E347" s="3" t="s">
        <v>17</v>
      </c>
      <c r="F347" s="3" t="s">
        <v>17</v>
      </c>
      <c r="G347" s="3" t="s">
        <v>17</v>
      </c>
      <c r="H347" s="1" t="s">
        <v>18</v>
      </c>
      <c r="I347" s="1" t="s">
        <v>25</v>
      </c>
      <c r="J347" s="1" t="s">
        <v>20</v>
      </c>
      <c r="K347" s="1">
        <v>1</v>
      </c>
      <c r="L347" s="1" t="s">
        <v>21</v>
      </c>
      <c r="M347" s="1" t="s">
        <v>5750</v>
      </c>
      <c r="N347" s="1">
        <v>0</v>
      </c>
      <c r="O347" s="3" t="s">
        <v>17</v>
      </c>
      <c r="P347" s="1" t="s">
        <v>17</v>
      </c>
    </row>
    <row r="348" spans="1:16">
      <c r="A348" s="1" t="s">
        <v>5259</v>
      </c>
      <c r="B348" s="3">
        <v>43910.496562499997</v>
      </c>
      <c r="C348" s="3" t="s">
        <v>17</v>
      </c>
      <c r="D348" s="3" t="s">
        <v>17</v>
      </c>
      <c r="E348" s="3" t="s">
        <v>17</v>
      </c>
      <c r="F348" s="3" t="s">
        <v>17</v>
      </c>
      <c r="G348" s="3" t="s">
        <v>17</v>
      </c>
      <c r="H348" s="1" t="s">
        <v>48</v>
      </c>
      <c r="I348" s="1" t="s">
        <v>19</v>
      </c>
      <c r="J348" s="1" t="s">
        <v>20</v>
      </c>
      <c r="K348" s="1">
        <v>1</v>
      </c>
      <c r="L348" s="1" t="s">
        <v>21</v>
      </c>
      <c r="M348" s="1" t="s">
        <v>5774</v>
      </c>
      <c r="N348" s="1">
        <v>0</v>
      </c>
      <c r="O348" s="3" t="s">
        <v>17</v>
      </c>
      <c r="P348" s="1" t="s">
        <v>17</v>
      </c>
    </row>
    <row r="349" spans="1:16">
      <c r="A349" s="1" t="s">
        <v>1657</v>
      </c>
      <c r="B349" s="3">
        <v>43972.69866898148</v>
      </c>
      <c r="C349" s="3" t="s">
        <v>17</v>
      </c>
      <c r="D349" s="3" t="s">
        <v>17</v>
      </c>
      <c r="E349" s="3" t="s">
        <v>17</v>
      </c>
      <c r="F349" s="3" t="s">
        <v>17</v>
      </c>
      <c r="G349" s="3" t="s">
        <v>17</v>
      </c>
      <c r="H349" s="1" t="s">
        <v>18</v>
      </c>
      <c r="I349" s="1" t="s">
        <v>25</v>
      </c>
      <c r="J349" s="1" t="s">
        <v>20</v>
      </c>
      <c r="K349" s="1">
        <v>1</v>
      </c>
      <c r="L349" s="1" t="s">
        <v>21</v>
      </c>
      <c r="M349" s="1" t="s">
        <v>5877</v>
      </c>
      <c r="N349" s="1">
        <v>0</v>
      </c>
      <c r="O349" s="3" t="s">
        <v>17</v>
      </c>
      <c r="P349" s="1" t="s">
        <v>17</v>
      </c>
    </row>
    <row r="350" spans="1:16">
      <c r="A350" s="1" t="s">
        <v>4066</v>
      </c>
      <c r="B350" s="3">
        <v>43973.678136574075</v>
      </c>
      <c r="C350" s="3" t="s">
        <v>17</v>
      </c>
      <c r="D350" s="3" t="s">
        <v>17</v>
      </c>
      <c r="E350" s="3" t="s">
        <v>17</v>
      </c>
      <c r="F350" s="3" t="s">
        <v>17</v>
      </c>
      <c r="G350" s="3" t="s">
        <v>17</v>
      </c>
      <c r="H350" s="1" t="s">
        <v>18</v>
      </c>
      <c r="I350" s="1" t="s">
        <v>25</v>
      </c>
      <c r="J350" s="1" t="s">
        <v>20</v>
      </c>
      <c r="K350" s="1">
        <v>1</v>
      </c>
      <c r="L350" s="1" t="s">
        <v>21</v>
      </c>
      <c r="M350" s="1" t="s">
        <v>5746</v>
      </c>
      <c r="N350" s="1">
        <v>0</v>
      </c>
      <c r="O350" s="3" t="s">
        <v>17</v>
      </c>
      <c r="P350" s="1" t="s">
        <v>17</v>
      </c>
    </row>
    <row r="351" spans="1:16">
      <c r="A351" s="1" t="s">
        <v>2510</v>
      </c>
      <c r="B351" s="3">
        <v>43878.412592592591</v>
      </c>
      <c r="C351" s="3">
        <v>43878.422199074077</v>
      </c>
      <c r="D351" s="3">
        <v>43908.422199074077</v>
      </c>
      <c r="E351" s="3" t="s">
        <v>17</v>
      </c>
      <c r="F351" s="3" t="s">
        <v>17</v>
      </c>
      <c r="G351" s="3" t="s">
        <v>17</v>
      </c>
      <c r="H351" s="1" t="s">
        <v>18</v>
      </c>
      <c r="I351" s="1" t="s">
        <v>25</v>
      </c>
      <c r="J351" s="1" t="s">
        <v>20</v>
      </c>
      <c r="K351" s="1">
        <v>1</v>
      </c>
      <c r="L351" s="1" t="s">
        <v>21</v>
      </c>
      <c r="M351" s="1" t="s">
        <v>5877</v>
      </c>
      <c r="N351" s="1">
        <v>0</v>
      </c>
      <c r="O351" s="3" t="s">
        <v>17</v>
      </c>
      <c r="P351" s="1" t="s">
        <v>17</v>
      </c>
    </row>
    <row r="352" spans="1:16">
      <c r="A352" s="1" t="s">
        <v>286</v>
      </c>
      <c r="B352" s="3">
        <v>43878.434594907405</v>
      </c>
      <c r="C352" s="3" t="s">
        <v>17</v>
      </c>
      <c r="D352" s="3" t="s">
        <v>17</v>
      </c>
      <c r="E352" s="3" t="s">
        <v>17</v>
      </c>
      <c r="F352" s="3" t="s">
        <v>17</v>
      </c>
      <c r="G352" s="3" t="s">
        <v>17</v>
      </c>
      <c r="H352" s="1" t="s">
        <v>18</v>
      </c>
      <c r="I352" s="1" t="s">
        <v>25</v>
      </c>
      <c r="J352" s="1" t="s">
        <v>20</v>
      </c>
      <c r="K352" s="1">
        <v>836</v>
      </c>
      <c r="L352" s="1" t="s">
        <v>21</v>
      </c>
      <c r="M352" s="1" t="s">
        <v>5746</v>
      </c>
      <c r="N352" s="1">
        <v>0</v>
      </c>
      <c r="O352" s="3" t="s">
        <v>17</v>
      </c>
      <c r="P352" s="1" t="s">
        <v>17</v>
      </c>
    </row>
    <row r="353" spans="1:16">
      <c r="A353" s="1" t="s">
        <v>1379</v>
      </c>
      <c r="B353" s="3">
        <v>43878.430856481478</v>
      </c>
      <c r="C353" s="3" t="s">
        <v>17</v>
      </c>
      <c r="D353" s="3" t="s">
        <v>17</v>
      </c>
      <c r="E353" s="3" t="s">
        <v>17</v>
      </c>
      <c r="F353" s="3" t="s">
        <v>17</v>
      </c>
      <c r="G353" s="3" t="s">
        <v>17</v>
      </c>
      <c r="H353" s="1" t="s">
        <v>18</v>
      </c>
      <c r="I353" s="1" t="s">
        <v>25</v>
      </c>
      <c r="J353" s="1" t="s">
        <v>20</v>
      </c>
      <c r="K353" s="1">
        <v>30</v>
      </c>
      <c r="L353" s="1" t="s">
        <v>21</v>
      </c>
      <c r="M353" s="1" t="s">
        <v>5773</v>
      </c>
      <c r="N353" s="1">
        <v>0</v>
      </c>
      <c r="O353" s="3" t="s">
        <v>17</v>
      </c>
      <c r="P353" s="1" t="s">
        <v>17</v>
      </c>
    </row>
    <row r="354" spans="1:16">
      <c r="A354" s="1" t="s">
        <v>1011</v>
      </c>
      <c r="B354" s="3">
        <v>43878.415208333332</v>
      </c>
      <c r="C354" s="3" t="s">
        <v>17</v>
      </c>
      <c r="D354" s="3" t="s">
        <v>17</v>
      </c>
      <c r="E354" s="3" t="s">
        <v>17</v>
      </c>
      <c r="F354" s="3" t="s">
        <v>17</v>
      </c>
      <c r="G354" s="3" t="s">
        <v>17</v>
      </c>
      <c r="H354" s="1" t="s">
        <v>18</v>
      </c>
      <c r="I354" s="1" t="s">
        <v>25</v>
      </c>
      <c r="J354" s="1" t="s">
        <v>20</v>
      </c>
      <c r="K354" s="1">
        <v>1</v>
      </c>
      <c r="L354" s="1" t="s">
        <v>21</v>
      </c>
      <c r="M354" s="1" t="s">
        <v>5774</v>
      </c>
      <c r="N354" s="1">
        <v>0</v>
      </c>
      <c r="O354" s="3" t="s">
        <v>17</v>
      </c>
      <c r="P354" s="1" t="s">
        <v>17</v>
      </c>
    </row>
    <row r="355" spans="1:16">
      <c r="A355" s="1" t="s">
        <v>1893</v>
      </c>
      <c r="B355" s="3">
        <v>43878.457708333335</v>
      </c>
      <c r="C355" s="3" t="s">
        <v>17</v>
      </c>
      <c r="D355" s="3" t="s">
        <v>17</v>
      </c>
      <c r="E355" s="3" t="s">
        <v>17</v>
      </c>
      <c r="F355" s="3" t="s">
        <v>17</v>
      </c>
      <c r="G355" s="3" t="s">
        <v>17</v>
      </c>
      <c r="H355" s="1" t="s">
        <v>18</v>
      </c>
      <c r="I355" s="1" t="s">
        <v>25</v>
      </c>
      <c r="J355" s="1" t="s">
        <v>20</v>
      </c>
      <c r="K355" s="1">
        <v>1</v>
      </c>
      <c r="L355" s="1" t="s">
        <v>21</v>
      </c>
      <c r="M355" s="1" t="s">
        <v>5774</v>
      </c>
      <c r="N355" s="1">
        <v>0</v>
      </c>
      <c r="O355" s="3" t="s">
        <v>17</v>
      </c>
      <c r="P355" s="1" t="s">
        <v>17</v>
      </c>
    </row>
    <row r="356" spans="1:16">
      <c r="A356" s="1" t="s">
        <v>2220</v>
      </c>
      <c r="B356" s="3">
        <v>43878.501296296294</v>
      </c>
      <c r="C356" s="3" t="s">
        <v>17</v>
      </c>
      <c r="D356" s="3" t="s">
        <v>17</v>
      </c>
      <c r="E356" s="3" t="s">
        <v>17</v>
      </c>
      <c r="F356" s="3" t="s">
        <v>17</v>
      </c>
      <c r="G356" s="3" t="s">
        <v>17</v>
      </c>
      <c r="H356" s="1" t="s">
        <v>18</v>
      </c>
      <c r="I356" s="1" t="s">
        <v>25</v>
      </c>
      <c r="J356" s="1" t="s">
        <v>20</v>
      </c>
      <c r="K356" s="1">
        <v>66</v>
      </c>
      <c r="L356" s="1" t="s">
        <v>21</v>
      </c>
      <c r="M356" s="1" t="s">
        <v>5750</v>
      </c>
      <c r="N356" s="1">
        <v>0</v>
      </c>
      <c r="O356" s="3" t="s">
        <v>17</v>
      </c>
      <c r="P356" s="1" t="s">
        <v>17</v>
      </c>
    </row>
    <row r="357" spans="1:16">
      <c r="A357" s="1" t="s">
        <v>2365</v>
      </c>
      <c r="B357" s="3">
        <v>43878.505439814813</v>
      </c>
      <c r="C357" s="3">
        <v>43878.507939814815</v>
      </c>
      <c r="D357" s="3">
        <v>43908.507939814815</v>
      </c>
      <c r="E357" s="3" t="s">
        <v>17</v>
      </c>
      <c r="F357" s="3" t="s">
        <v>17</v>
      </c>
      <c r="G357" s="3" t="s">
        <v>17</v>
      </c>
      <c r="H357" s="1" t="s">
        <v>18</v>
      </c>
      <c r="I357" s="1" t="s">
        <v>25</v>
      </c>
      <c r="J357" s="1" t="s">
        <v>20</v>
      </c>
      <c r="K357" s="1">
        <v>6</v>
      </c>
      <c r="L357" s="1" t="s">
        <v>21</v>
      </c>
      <c r="M357" s="1" t="s">
        <v>5746</v>
      </c>
      <c r="N357" s="1">
        <v>1</v>
      </c>
      <c r="O357" s="3" t="s">
        <v>5878</v>
      </c>
      <c r="P357" s="1" t="s">
        <v>17</v>
      </c>
    </row>
    <row r="358" spans="1:16">
      <c r="A358" s="1" t="s">
        <v>3332</v>
      </c>
      <c r="B358" s="3">
        <v>43878.585289351853</v>
      </c>
      <c r="C358" s="3" t="s">
        <v>17</v>
      </c>
      <c r="D358" s="3" t="s">
        <v>17</v>
      </c>
      <c r="E358" s="3" t="s">
        <v>17</v>
      </c>
      <c r="F358" s="3" t="s">
        <v>17</v>
      </c>
      <c r="G358" s="3" t="s">
        <v>17</v>
      </c>
      <c r="H358" s="1" t="s">
        <v>18</v>
      </c>
      <c r="I358" s="1" t="s">
        <v>25</v>
      </c>
      <c r="J358" s="1" t="s">
        <v>20</v>
      </c>
      <c r="K358" s="1">
        <v>30</v>
      </c>
      <c r="L358" s="1" t="s">
        <v>21</v>
      </c>
      <c r="M358" s="1" t="s">
        <v>5758</v>
      </c>
      <c r="N358" s="1">
        <v>0</v>
      </c>
      <c r="O358" s="3" t="s">
        <v>17</v>
      </c>
      <c r="P358" s="1" t="s">
        <v>17</v>
      </c>
    </row>
    <row r="359" spans="1:16">
      <c r="A359" s="1" t="s">
        <v>4899</v>
      </c>
      <c r="B359" s="3">
        <v>43878.562662037039</v>
      </c>
      <c r="C359" s="3" t="s">
        <v>17</v>
      </c>
      <c r="D359" s="3" t="s">
        <v>17</v>
      </c>
      <c r="E359" s="3" t="s">
        <v>17</v>
      </c>
      <c r="F359" s="3" t="s">
        <v>17</v>
      </c>
      <c r="G359" s="3" t="s">
        <v>17</v>
      </c>
      <c r="H359" s="1" t="s">
        <v>18</v>
      </c>
      <c r="I359" s="1" t="s">
        <v>25</v>
      </c>
      <c r="J359" s="1" t="s">
        <v>20</v>
      </c>
      <c r="K359" s="1">
        <v>1</v>
      </c>
      <c r="L359" s="1" t="s">
        <v>21</v>
      </c>
      <c r="M359" s="1" t="s">
        <v>5824</v>
      </c>
      <c r="N359" s="1">
        <v>0</v>
      </c>
      <c r="O359" s="3" t="s">
        <v>17</v>
      </c>
      <c r="P359" s="1" t="s">
        <v>17</v>
      </c>
    </row>
    <row r="360" spans="1:16">
      <c r="A360" s="1" t="s">
        <v>4524</v>
      </c>
      <c r="B360" s="3">
        <v>43878.593090277776</v>
      </c>
      <c r="C360" s="3">
        <v>43878.594270833331</v>
      </c>
      <c r="D360" s="3">
        <v>43908.594270833331</v>
      </c>
      <c r="E360" s="3" t="s">
        <v>17</v>
      </c>
      <c r="F360" s="3" t="s">
        <v>17</v>
      </c>
      <c r="G360" s="3" t="s">
        <v>17</v>
      </c>
      <c r="H360" s="1" t="s">
        <v>58</v>
      </c>
      <c r="I360" s="1" t="s">
        <v>23</v>
      </c>
      <c r="J360" s="1" t="s">
        <v>39</v>
      </c>
      <c r="K360" s="1">
        <v>70</v>
      </c>
      <c r="L360" s="1" t="s">
        <v>21</v>
      </c>
      <c r="M360" s="1" t="s">
        <v>5746</v>
      </c>
      <c r="N360" s="1">
        <v>1</v>
      </c>
      <c r="O360" s="3" t="s">
        <v>5879</v>
      </c>
      <c r="P360" s="1" t="s">
        <v>17</v>
      </c>
    </row>
    <row r="361" spans="1:16">
      <c r="A361" s="1" t="s">
        <v>2603</v>
      </c>
      <c r="B361" s="3">
        <v>43878.646620370368</v>
      </c>
      <c r="C361" s="3" t="s">
        <v>17</v>
      </c>
      <c r="D361" s="3" t="s">
        <v>17</v>
      </c>
      <c r="E361" s="3" t="s">
        <v>17</v>
      </c>
      <c r="F361" s="3" t="s">
        <v>17</v>
      </c>
      <c r="G361" s="3" t="s">
        <v>17</v>
      </c>
      <c r="H361" s="1" t="s">
        <v>18</v>
      </c>
      <c r="I361" s="1" t="s">
        <v>25</v>
      </c>
      <c r="J361" s="1" t="s">
        <v>20</v>
      </c>
      <c r="K361" s="1">
        <v>30</v>
      </c>
      <c r="L361" s="1" t="s">
        <v>21</v>
      </c>
      <c r="M361" s="1" t="s">
        <v>5758</v>
      </c>
      <c r="N361" s="1">
        <v>0</v>
      </c>
      <c r="O361" s="3" t="s">
        <v>17</v>
      </c>
      <c r="P361" s="1" t="s">
        <v>17</v>
      </c>
    </row>
    <row r="362" spans="1:16">
      <c r="A362" s="1" t="s">
        <v>2069</v>
      </c>
      <c r="B362" s="3">
        <v>43878.69189814815</v>
      </c>
      <c r="C362" s="3" t="s">
        <v>17</v>
      </c>
      <c r="D362" s="3" t="s">
        <v>17</v>
      </c>
      <c r="E362" s="3" t="s">
        <v>17</v>
      </c>
      <c r="F362" s="3" t="s">
        <v>17</v>
      </c>
      <c r="G362" s="3" t="s">
        <v>17</v>
      </c>
      <c r="H362" s="1" t="s">
        <v>18</v>
      </c>
      <c r="I362" s="1" t="s">
        <v>25</v>
      </c>
      <c r="J362" s="1" t="s">
        <v>20</v>
      </c>
      <c r="K362" s="1">
        <v>60</v>
      </c>
      <c r="L362" s="1" t="s">
        <v>21</v>
      </c>
      <c r="M362" s="1" t="s">
        <v>5746</v>
      </c>
      <c r="N362" s="1">
        <v>0</v>
      </c>
      <c r="O362" s="3" t="s">
        <v>17</v>
      </c>
      <c r="P362" s="1" t="s">
        <v>17</v>
      </c>
    </row>
    <row r="363" spans="1:16">
      <c r="A363" s="1" t="s">
        <v>5580</v>
      </c>
      <c r="B363" s="3">
        <v>43878.704212962963</v>
      </c>
      <c r="C363" s="3" t="s">
        <v>17</v>
      </c>
      <c r="D363" s="3" t="s">
        <v>17</v>
      </c>
      <c r="E363" s="3" t="s">
        <v>17</v>
      </c>
      <c r="F363" s="3" t="s">
        <v>17</v>
      </c>
      <c r="G363" s="3" t="s">
        <v>17</v>
      </c>
      <c r="H363" s="1" t="s">
        <v>18</v>
      </c>
      <c r="I363" s="1" t="s">
        <v>23</v>
      </c>
      <c r="J363" s="1" t="s">
        <v>117</v>
      </c>
      <c r="K363" s="1">
        <v>6</v>
      </c>
      <c r="L363" s="1" t="s">
        <v>21</v>
      </c>
      <c r="M363" s="1" t="s">
        <v>5746</v>
      </c>
      <c r="N363" s="1">
        <v>1</v>
      </c>
      <c r="O363" s="3" t="s">
        <v>5880</v>
      </c>
      <c r="P363" s="1" t="s">
        <v>17</v>
      </c>
    </row>
    <row r="364" spans="1:16">
      <c r="A364" s="1" t="s">
        <v>124</v>
      </c>
      <c r="B364" s="3">
        <v>43878.750347222223</v>
      </c>
      <c r="C364" s="3" t="s">
        <v>17</v>
      </c>
      <c r="D364" s="3" t="s">
        <v>17</v>
      </c>
      <c r="E364" s="3" t="s">
        <v>17</v>
      </c>
      <c r="F364" s="3" t="s">
        <v>17</v>
      </c>
      <c r="G364" s="3" t="s">
        <v>17</v>
      </c>
      <c r="H364" s="1" t="s">
        <v>18</v>
      </c>
      <c r="I364" s="1" t="s">
        <v>25</v>
      </c>
      <c r="J364" s="1" t="s">
        <v>20</v>
      </c>
      <c r="K364" s="1">
        <v>225</v>
      </c>
      <c r="L364" s="1" t="s">
        <v>21</v>
      </c>
      <c r="M364" s="1" t="s">
        <v>5776</v>
      </c>
      <c r="N364" s="1">
        <v>0</v>
      </c>
      <c r="O364" s="3" t="s">
        <v>17</v>
      </c>
      <c r="P364" s="1" t="s">
        <v>17</v>
      </c>
    </row>
    <row r="365" spans="1:16">
      <c r="A365" s="1" t="s">
        <v>5087</v>
      </c>
      <c r="B365" s="3">
        <v>43878.734733796293</v>
      </c>
      <c r="C365" s="3" t="s">
        <v>17</v>
      </c>
      <c r="D365" s="3" t="s">
        <v>17</v>
      </c>
      <c r="E365" s="3" t="s">
        <v>17</v>
      </c>
      <c r="F365" s="3" t="s">
        <v>17</v>
      </c>
      <c r="G365" s="3" t="s">
        <v>17</v>
      </c>
      <c r="H365" s="1" t="s">
        <v>18</v>
      </c>
      <c r="I365" s="1" t="s">
        <v>25</v>
      </c>
      <c r="J365" s="1" t="s">
        <v>20</v>
      </c>
      <c r="K365" s="1">
        <v>30</v>
      </c>
      <c r="L365" s="1" t="s">
        <v>21</v>
      </c>
      <c r="M365" s="1" t="s">
        <v>5866</v>
      </c>
      <c r="N365" s="1">
        <v>1</v>
      </c>
      <c r="O365" s="3" t="s">
        <v>5881</v>
      </c>
      <c r="P365" s="1" t="s">
        <v>17</v>
      </c>
    </row>
    <row r="366" spans="1:16">
      <c r="A366" s="1" t="s">
        <v>1450</v>
      </c>
      <c r="B366" s="3">
        <v>43878.743460648147</v>
      </c>
      <c r="C366" s="3" t="s">
        <v>17</v>
      </c>
      <c r="D366" s="3" t="s">
        <v>17</v>
      </c>
      <c r="E366" s="3" t="s">
        <v>17</v>
      </c>
      <c r="F366" s="3" t="s">
        <v>17</v>
      </c>
      <c r="G366" s="3" t="s">
        <v>17</v>
      </c>
      <c r="H366" s="1" t="s">
        <v>58</v>
      </c>
      <c r="I366" s="1" t="s">
        <v>25</v>
      </c>
      <c r="J366" s="1" t="s">
        <v>20</v>
      </c>
      <c r="K366" s="1">
        <v>8</v>
      </c>
      <c r="L366" s="1" t="s">
        <v>21</v>
      </c>
      <c r="M366" s="1" t="s">
        <v>5753</v>
      </c>
      <c r="N366" s="1">
        <v>1</v>
      </c>
      <c r="O366" s="3" t="s">
        <v>5882</v>
      </c>
      <c r="P366" s="1" t="s">
        <v>17</v>
      </c>
    </row>
    <row r="367" spans="1:16">
      <c r="A367" s="1" t="s">
        <v>4258</v>
      </c>
      <c r="B367" s="3">
        <v>43878.713564814818</v>
      </c>
      <c r="C367" s="3" t="s">
        <v>17</v>
      </c>
      <c r="D367" s="3" t="s">
        <v>17</v>
      </c>
      <c r="E367" s="3" t="s">
        <v>17</v>
      </c>
      <c r="F367" s="3" t="s">
        <v>17</v>
      </c>
      <c r="G367" s="3" t="s">
        <v>17</v>
      </c>
      <c r="H367" s="1" t="s">
        <v>416</v>
      </c>
      <c r="I367" s="1" t="s">
        <v>25</v>
      </c>
      <c r="J367" s="1" t="s">
        <v>39</v>
      </c>
      <c r="K367" s="1">
        <v>13</v>
      </c>
      <c r="L367" s="1" t="s">
        <v>21</v>
      </c>
      <c r="M367" s="1" t="s">
        <v>5751</v>
      </c>
      <c r="N367" s="1">
        <v>1</v>
      </c>
      <c r="O367" s="3" t="s">
        <v>5883</v>
      </c>
      <c r="P367" s="1" t="s">
        <v>17</v>
      </c>
    </row>
    <row r="368" spans="1:16">
      <c r="A368" s="1" t="s">
        <v>3958</v>
      </c>
      <c r="B368" s="3">
        <v>43878.838506944441</v>
      </c>
      <c r="C368" s="3" t="s">
        <v>17</v>
      </c>
      <c r="D368" s="3" t="s">
        <v>17</v>
      </c>
      <c r="E368" s="3" t="s">
        <v>17</v>
      </c>
      <c r="F368" s="3" t="s">
        <v>17</v>
      </c>
      <c r="G368" s="3" t="s">
        <v>17</v>
      </c>
      <c r="H368" s="1" t="s">
        <v>18</v>
      </c>
      <c r="I368" s="1" t="s">
        <v>25</v>
      </c>
      <c r="J368" s="1" t="s">
        <v>20</v>
      </c>
      <c r="K368" s="1">
        <v>90</v>
      </c>
      <c r="L368" s="1" t="s">
        <v>21</v>
      </c>
      <c r="M368" s="1" t="s">
        <v>5746</v>
      </c>
      <c r="N368" s="1">
        <v>0</v>
      </c>
      <c r="O368" s="3" t="s">
        <v>17</v>
      </c>
      <c r="P368" s="1" t="s">
        <v>17</v>
      </c>
    </row>
    <row r="369" spans="1:16">
      <c r="A369" s="1" t="s">
        <v>5467</v>
      </c>
      <c r="B369" s="3">
        <v>43878.807002314818</v>
      </c>
      <c r="C369" s="3" t="s">
        <v>17</v>
      </c>
      <c r="D369" s="3" t="s">
        <v>17</v>
      </c>
      <c r="E369" s="3" t="s">
        <v>17</v>
      </c>
      <c r="F369" s="3" t="s">
        <v>17</v>
      </c>
      <c r="G369" s="3" t="s">
        <v>17</v>
      </c>
      <c r="H369" s="1" t="s">
        <v>18</v>
      </c>
      <c r="I369" s="1" t="s">
        <v>25</v>
      </c>
      <c r="J369" s="1" t="s">
        <v>20</v>
      </c>
      <c r="K369" s="1">
        <v>7</v>
      </c>
      <c r="L369" s="1" t="s">
        <v>21</v>
      </c>
      <c r="M369" s="1" t="s">
        <v>5755</v>
      </c>
      <c r="N369" s="1">
        <v>1</v>
      </c>
      <c r="O369" s="3" t="s">
        <v>5884</v>
      </c>
      <c r="P369" s="1" t="s">
        <v>17</v>
      </c>
    </row>
    <row r="370" spans="1:16">
      <c r="A370" s="1" t="s">
        <v>1399</v>
      </c>
      <c r="B370" s="3">
        <v>43936.370856481481</v>
      </c>
      <c r="C370" s="3">
        <v>43937.051759259259</v>
      </c>
      <c r="D370" s="3">
        <v>43951.051759259259</v>
      </c>
      <c r="E370" s="3" t="s">
        <v>17</v>
      </c>
      <c r="F370" s="3" t="s">
        <v>17</v>
      </c>
      <c r="G370" s="3" t="s">
        <v>17</v>
      </c>
      <c r="H370" s="1" t="s">
        <v>18</v>
      </c>
      <c r="I370" s="1" t="s">
        <v>25</v>
      </c>
      <c r="J370" s="1" t="s">
        <v>20</v>
      </c>
      <c r="K370" s="1">
        <v>30</v>
      </c>
      <c r="L370" s="1" t="s">
        <v>21</v>
      </c>
      <c r="M370" s="1" t="s">
        <v>5833</v>
      </c>
      <c r="N370" s="1">
        <v>1</v>
      </c>
      <c r="O370" s="3" t="s">
        <v>5885</v>
      </c>
      <c r="P370" s="1" t="s">
        <v>17</v>
      </c>
    </row>
    <row r="371" spans="1:16">
      <c r="A371" s="1" t="s">
        <v>354</v>
      </c>
      <c r="B371" s="3">
        <v>43936.43949074074</v>
      </c>
      <c r="C371" s="3" t="s">
        <v>17</v>
      </c>
      <c r="D371" s="3" t="s">
        <v>17</v>
      </c>
      <c r="E371" s="3" t="s">
        <v>17</v>
      </c>
      <c r="F371" s="3" t="s">
        <v>17</v>
      </c>
      <c r="G371" s="3" t="s">
        <v>17</v>
      </c>
      <c r="H371" s="1" t="s">
        <v>18</v>
      </c>
      <c r="I371" s="1" t="s">
        <v>25</v>
      </c>
      <c r="J371" s="1" t="s">
        <v>20</v>
      </c>
      <c r="K371" s="1">
        <v>1</v>
      </c>
      <c r="L371" s="1" t="s">
        <v>21</v>
      </c>
      <c r="M371" s="1" t="s">
        <v>5769</v>
      </c>
      <c r="N371" s="1">
        <v>0</v>
      </c>
      <c r="O371" s="3" t="s">
        <v>17</v>
      </c>
      <c r="P371" s="1" t="s">
        <v>17</v>
      </c>
    </row>
    <row r="372" spans="1:16">
      <c r="A372" s="1" t="s">
        <v>2047</v>
      </c>
      <c r="B372" s="3">
        <v>43936.648923611108</v>
      </c>
      <c r="C372" s="3">
        <v>43936.650081018517</v>
      </c>
      <c r="D372" s="3">
        <v>43950.650081018517</v>
      </c>
      <c r="E372" s="3" t="s">
        <v>17</v>
      </c>
      <c r="F372" s="3" t="s">
        <v>17</v>
      </c>
      <c r="G372" s="3" t="s">
        <v>17</v>
      </c>
      <c r="H372" s="1" t="s">
        <v>18</v>
      </c>
      <c r="I372" s="1" t="s">
        <v>23</v>
      </c>
      <c r="J372" s="1" t="s">
        <v>20</v>
      </c>
      <c r="K372" s="1">
        <v>1</v>
      </c>
      <c r="L372" s="1" t="s">
        <v>21</v>
      </c>
      <c r="M372" s="1" t="s">
        <v>5746</v>
      </c>
      <c r="N372" s="1">
        <v>0</v>
      </c>
      <c r="O372" s="3" t="s">
        <v>17</v>
      </c>
      <c r="P372" s="1" t="s">
        <v>17</v>
      </c>
    </row>
    <row r="373" spans="1:16">
      <c r="A373" s="1" t="s">
        <v>3719</v>
      </c>
      <c r="B373" s="3">
        <v>43936.376250000001</v>
      </c>
      <c r="C373" s="3" t="s">
        <v>17</v>
      </c>
      <c r="D373" s="3" t="s">
        <v>17</v>
      </c>
      <c r="E373" s="3" t="s">
        <v>17</v>
      </c>
      <c r="F373" s="3" t="s">
        <v>17</v>
      </c>
      <c r="G373" s="3" t="s">
        <v>17</v>
      </c>
      <c r="H373" s="1" t="s">
        <v>18</v>
      </c>
      <c r="I373" s="1" t="s">
        <v>25</v>
      </c>
      <c r="J373" s="1" t="s">
        <v>20</v>
      </c>
      <c r="K373" s="1">
        <v>5</v>
      </c>
      <c r="L373" s="1" t="s">
        <v>21</v>
      </c>
      <c r="M373" s="1" t="s">
        <v>5774</v>
      </c>
      <c r="N373" s="1">
        <v>1</v>
      </c>
      <c r="O373" s="3" t="s">
        <v>5886</v>
      </c>
      <c r="P373" s="1" t="s">
        <v>17</v>
      </c>
    </row>
    <row r="374" spans="1:16">
      <c r="A374" s="1" t="s">
        <v>1634</v>
      </c>
      <c r="B374" s="3">
        <v>43936.53869212963</v>
      </c>
      <c r="C374" s="3" t="s">
        <v>17</v>
      </c>
      <c r="D374" s="3" t="s">
        <v>17</v>
      </c>
      <c r="E374" s="3" t="s">
        <v>17</v>
      </c>
      <c r="F374" s="3" t="s">
        <v>17</v>
      </c>
      <c r="G374" s="3" t="s">
        <v>17</v>
      </c>
      <c r="H374" s="1" t="s">
        <v>18</v>
      </c>
      <c r="I374" s="1" t="s">
        <v>25</v>
      </c>
      <c r="J374" s="1" t="s">
        <v>20</v>
      </c>
      <c r="K374" s="1">
        <v>5</v>
      </c>
      <c r="L374" s="1" t="s">
        <v>63</v>
      </c>
      <c r="M374" s="1" t="s">
        <v>5752</v>
      </c>
      <c r="N374" s="1">
        <v>1</v>
      </c>
      <c r="O374" s="3" t="s">
        <v>5887</v>
      </c>
      <c r="P374" s="1" t="s">
        <v>17</v>
      </c>
    </row>
    <row r="375" spans="1:16">
      <c r="A375" s="1" t="s">
        <v>1874</v>
      </c>
      <c r="B375" s="3">
        <v>43936.385104166664</v>
      </c>
      <c r="C375" s="3" t="s">
        <v>17</v>
      </c>
      <c r="D375" s="3" t="s">
        <v>17</v>
      </c>
      <c r="E375" s="3" t="s">
        <v>17</v>
      </c>
      <c r="F375" s="3" t="s">
        <v>17</v>
      </c>
      <c r="G375" s="3" t="s">
        <v>17</v>
      </c>
      <c r="H375" s="1" t="s">
        <v>18</v>
      </c>
      <c r="I375" s="1" t="s">
        <v>25</v>
      </c>
      <c r="J375" s="1" t="s">
        <v>20</v>
      </c>
      <c r="K375" s="1">
        <v>90</v>
      </c>
      <c r="L375" s="1" t="s">
        <v>21</v>
      </c>
      <c r="M375" s="1" t="s">
        <v>5758</v>
      </c>
      <c r="N375" s="1">
        <v>0</v>
      </c>
      <c r="O375" s="3" t="s">
        <v>17</v>
      </c>
      <c r="P375" s="1" t="s">
        <v>17</v>
      </c>
    </row>
    <row r="376" spans="1:16">
      <c r="A376" s="1" t="s">
        <v>79</v>
      </c>
      <c r="B376" s="3">
        <v>43936.426446759258</v>
      </c>
      <c r="C376" s="3" t="s">
        <v>17</v>
      </c>
      <c r="D376" s="3" t="s">
        <v>17</v>
      </c>
      <c r="E376" s="3" t="s">
        <v>17</v>
      </c>
      <c r="F376" s="3" t="s">
        <v>17</v>
      </c>
      <c r="G376" s="3" t="s">
        <v>17</v>
      </c>
      <c r="H376" s="1" t="s">
        <v>18</v>
      </c>
      <c r="I376" s="1" t="s">
        <v>25</v>
      </c>
      <c r="J376" s="1" t="s">
        <v>20</v>
      </c>
      <c r="K376" s="1">
        <v>30</v>
      </c>
      <c r="L376" s="1" t="s">
        <v>21</v>
      </c>
      <c r="M376" s="1" t="s">
        <v>5774</v>
      </c>
      <c r="N376" s="1">
        <v>0</v>
      </c>
      <c r="O376" s="3" t="s">
        <v>17</v>
      </c>
      <c r="P376" s="1" t="s">
        <v>17</v>
      </c>
    </row>
    <row r="377" spans="1:16">
      <c r="A377" s="1" t="s">
        <v>3834</v>
      </c>
      <c r="B377" s="3">
        <v>43936.410393518519</v>
      </c>
      <c r="C377" s="3">
        <v>43936.644861111112</v>
      </c>
      <c r="D377" s="3">
        <v>43950.644861111112</v>
      </c>
      <c r="E377" s="3" t="s">
        <v>17</v>
      </c>
      <c r="F377" s="3" t="s">
        <v>17</v>
      </c>
      <c r="G377" s="3" t="s">
        <v>17</v>
      </c>
      <c r="H377" s="1" t="s">
        <v>18</v>
      </c>
      <c r="I377" s="1" t="s">
        <v>25</v>
      </c>
      <c r="J377" s="1" t="s">
        <v>20</v>
      </c>
      <c r="K377" s="1">
        <v>150</v>
      </c>
      <c r="L377" s="1" t="s">
        <v>21</v>
      </c>
      <c r="M377" s="1" t="s">
        <v>5746</v>
      </c>
      <c r="N377" s="1">
        <v>0</v>
      </c>
      <c r="O377" s="3" t="s">
        <v>17</v>
      </c>
      <c r="P377" s="1" t="s">
        <v>17</v>
      </c>
    </row>
    <row r="378" spans="1:16">
      <c r="A378" s="1" t="s">
        <v>3696</v>
      </c>
      <c r="B378" s="3">
        <v>43936.451932870368</v>
      </c>
      <c r="C378" s="3">
        <v>43943.417893518519</v>
      </c>
      <c r="D378" s="3">
        <v>43957.417893518519</v>
      </c>
      <c r="E378" s="3" t="s">
        <v>17</v>
      </c>
      <c r="F378" s="3" t="s">
        <v>17</v>
      </c>
      <c r="G378" s="3" t="s">
        <v>17</v>
      </c>
      <c r="H378" s="1" t="s">
        <v>18</v>
      </c>
      <c r="I378" s="1" t="s">
        <v>25</v>
      </c>
      <c r="J378" s="1" t="s">
        <v>20</v>
      </c>
      <c r="K378" s="1">
        <v>30</v>
      </c>
      <c r="L378" s="1" t="s">
        <v>63</v>
      </c>
      <c r="M378" s="1" t="s">
        <v>5773</v>
      </c>
      <c r="N378" s="1">
        <v>0</v>
      </c>
      <c r="O378" s="3" t="s">
        <v>17</v>
      </c>
      <c r="P378" s="1" t="s">
        <v>17</v>
      </c>
    </row>
    <row r="379" spans="1:16">
      <c r="A379" s="1" t="s">
        <v>5016</v>
      </c>
      <c r="B379" s="3">
        <v>43936.47488425926</v>
      </c>
      <c r="C379" s="3" t="s">
        <v>17</v>
      </c>
      <c r="D379" s="3" t="s">
        <v>17</v>
      </c>
      <c r="E379" s="3" t="s">
        <v>17</v>
      </c>
      <c r="F379" s="3" t="s">
        <v>17</v>
      </c>
      <c r="G379" s="3" t="s">
        <v>17</v>
      </c>
      <c r="H379" s="1" t="s">
        <v>18</v>
      </c>
      <c r="I379" s="1" t="s">
        <v>25</v>
      </c>
      <c r="J379" s="1" t="s">
        <v>20</v>
      </c>
      <c r="K379" s="1">
        <v>1</v>
      </c>
      <c r="L379" s="1" t="s">
        <v>21</v>
      </c>
      <c r="M379" s="1" t="s">
        <v>5842</v>
      </c>
      <c r="N379" s="1">
        <v>0</v>
      </c>
      <c r="O379" s="3" t="s">
        <v>17</v>
      </c>
      <c r="P379" s="1" t="s">
        <v>17</v>
      </c>
    </row>
    <row r="380" spans="1:16">
      <c r="A380" s="1" t="s">
        <v>1764</v>
      </c>
      <c r="B380" s="3">
        <v>43936.460451388892</v>
      </c>
      <c r="C380" s="3" t="s">
        <v>17</v>
      </c>
      <c r="D380" s="3" t="s">
        <v>17</v>
      </c>
      <c r="E380" s="3" t="s">
        <v>17</v>
      </c>
      <c r="F380" s="3" t="s">
        <v>17</v>
      </c>
      <c r="G380" s="3" t="s">
        <v>17</v>
      </c>
      <c r="H380" s="1" t="s">
        <v>18</v>
      </c>
      <c r="I380" s="1" t="s">
        <v>25</v>
      </c>
      <c r="J380" s="1" t="s">
        <v>20</v>
      </c>
      <c r="K380" s="1">
        <v>45</v>
      </c>
      <c r="L380" s="1" t="s">
        <v>21</v>
      </c>
      <c r="M380" s="1" t="s">
        <v>5888</v>
      </c>
      <c r="N380" s="1">
        <v>0</v>
      </c>
      <c r="O380" s="3" t="s">
        <v>17</v>
      </c>
      <c r="P380" s="1" t="s">
        <v>17</v>
      </c>
    </row>
    <row r="381" spans="1:16">
      <c r="A381" s="1" t="s">
        <v>3416</v>
      </c>
      <c r="B381" s="3">
        <v>43936.489537037036</v>
      </c>
      <c r="C381" s="3" t="s">
        <v>17</v>
      </c>
      <c r="D381" s="3" t="s">
        <v>17</v>
      </c>
      <c r="E381" s="3" t="s">
        <v>17</v>
      </c>
      <c r="F381" s="3" t="s">
        <v>17</v>
      </c>
      <c r="G381" s="3">
        <v>43936.491840277777</v>
      </c>
      <c r="H381" s="1" t="s">
        <v>18</v>
      </c>
      <c r="I381" s="1" t="s">
        <v>23</v>
      </c>
      <c r="J381" s="1" t="s">
        <v>20</v>
      </c>
      <c r="K381" s="1">
        <v>5</v>
      </c>
      <c r="L381" s="1" t="s">
        <v>21</v>
      </c>
      <c r="M381" s="1" t="s">
        <v>5748</v>
      </c>
      <c r="N381" s="1">
        <v>0</v>
      </c>
      <c r="O381" s="3" t="s">
        <v>17</v>
      </c>
      <c r="P381" s="1" t="s">
        <v>17</v>
      </c>
    </row>
    <row r="382" spans="1:16">
      <c r="A382" s="1" t="s">
        <v>3480</v>
      </c>
      <c r="B382" s="3">
        <v>43936.491446759261</v>
      </c>
      <c r="C382" s="3" t="s">
        <v>17</v>
      </c>
      <c r="D382" s="3" t="s">
        <v>17</v>
      </c>
      <c r="E382" s="3" t="s">
        <v>17</v>
      </c>
      <c r="F382" s="3" t="s">
        <v>17</v>
      </c>
      <c r="G382" s="3">
        <v>43938.350636574076</v>
      </c>
      <c r="H382" s="1" t="s">
        <v>18</v>
      </c>
      <c r="I382" s="1" t="s">
        <v>25</v>
      </c>
      <c r="J382" s="1" t="s">
        <v>20</v>
      </c>
      <c r="K382" s="1">
        <v>30</v>
      </c>
      <c r="L382" s="1" t="s">
        <v>21</v>
      </c>
      <c r="M382" s="1" t="s">
        <v>5789</v>
      </c>
      <c r="N382" s="1">
        <v>0</v>
      </c>
      <c r="O382" s="3" t="s">
        <v>17</v>
      </c>
      <c r="P382" s="1" t="s">
        <v>17</v>
      </c>
    </row>
    <row r="383" spans="1:16">
      <c r="A383" s="1" t="s">
        <v>2896</v>
      </c>
      <c r="B383" s="3">
        <v>43936.502870370372</v>
      </c>
      <c r="C383" s="3" t="s">
        <v>17</v>
      </c>
      <c r="D383" s="3" t="s">
        <v>17</v>
      </c>
      <c r="E383" s="3" t="s">
        <v>17</v>
      </c>
      <c r="F383" s="3" t="s">
        <v>17</v>
      </c>
      <c r="G383" s="3" t="s">
        <v>17</v>
      </c>
      <c r="H383" s="1" t="s">
        <v>18</v>
      </c>
      <c r="I383" s="1" t="s">
        <v>25</v>
      </c>
      <c r="J383" s="1" t="s">
        <v>39</v>
      </c>
      <c r="K383" s="1">
        <v>4</v>
      </c>
      <c r="L383" s="1" t="s">
        <v>21</v>
      </c>
      <c r="M383" s="1" t="s">
        <v>5746</v>
      </c>
      <c r="N383" s="1">
        <v>0</v>
      </c>
      <c r="O383" s="3" t="s">
        <v>17</v>
      </c>
      <c r="P383" s="1" t="s">
        <v>17</v>
      </c>
    </row>
    <row r="384" spans="1:16">
      <c r="A384" s="1" t="s">
        <v>3567</v>
      </c>
      <c r="B384" s="3">
        <v>43936.539490740739</v>
      </c>
      <c r="C384" s="3">
        <v>43936.737696759257</v>
      </c>
      <c r="D384" s="3">
        <v>43950.737696759257</v>
      </c>
      <c r="E384" s="3" t="s">
        <v>17</v>
      </c>
      <c r="F384" s="3" t="s">
        <v>17</v>
      </c>
      <c r="G384" s="3" t="s">
        <v>17</v>
      </c>
      <c r="H384" s="1" t="s">
        <v>18</v>
      </c>
      <c r="I384" s="1" t="s">
        <v>25</v>
      </c>
      <c r="J384" s="1" t="s">
        <v>20</v>
      </c>
      <c r="K384" s="1">
        <v>30</v>
      </c>
      <c r="L384" s="1" t="s">
        <v>106</v>
      </c>
      <c r="M384" s="1" t="s">
        <v>5784</v>
      </c>
      <c r="N384" s="1">
        <v>1</v>
      </c>
      <c r="O384" s="3" t="s">
        <v>5889</v>
      </c>
      <c r="P384" s="1" t="s">
        <v>17</v>
      </c>
    </row>
    <row r="385" spans="1:16">
      <c r="A385" s="1" t="s">
        <v>4011</v>
      </c>
      <c r="B385" s="3">
        <v>43936.563981481479</v>
      </c>
      <c r="C385" s="3" t="s">
        <v>17</v>
      </c>
      <c r="D385" s="3" t="s">
        <v>17</v>
      </c>
      <c r="E385" s="3" t="s">
        <v>17</v>
      </c>
      <c r="F385" s="3" t="s">
        <v>17</v>
      </c>
      <c r="G385" s="3" t="s">
        <v>17</v>
      </c>
      <c r="H385" s="1" t="s">
        <v>18</v>
      </c>
      <c r="I385" s="1" t="s">
        <v>25</v>
      </c>
      <c r="J385" s="1" t="s">
        <v>20</v>
      </c>
      <c r="K385" s="1">
        <v>41</v>
      </c>
      <c r="L385" s="1" t="s">
        <v>919</v>
      </c>
      <c r="M385" s="1" t="s">
        <v>5746</v>
      </c>
      <c r="N385" s="1">
        <v>1</v>
      </c>
      <c r="O385" s="3" t="s">
        <v>5890</v>
      </c>
      <c r="P385" s="1" t="s">
        <v>17</v>
      </c>
    </row>
    <row r="386" spans="1:16">
      <c r="A386" s="1" t="s">
        <v>3987</v>
      </c>
      <c r="B386" s="3">
        <v>43936.578344907408</v>
      </c>
      <c r="C386" s="3" t="s">
        <v>17</v>
      </c>
      <c r="D386" s="3" t="s">
        <v>17</v>
      </c>
      <c r="E386" s="3" t="s">
        <v>17</v>
      </c>
      <c r="F386" s="3" t="s">
        <v>17</v>
      </c>
      <c r="G386" s="3" t="s">
        <v>17</v>
      </c>
      <c r="H386" s="1" t="s">
        <v>18</v>
      </c>
      <c r="I386" s="1" t="s">
        <v>23</v>
      </c>
      <c r="J386" s="1" t="s">
        <v>20</v>
      </c>
      <c r="K386" s="1">
        <v>378</v>
      </c>
      <c r="L386" s="1" t="s">
        <v>21</v>
      </c>
      <c r="M386" s="1" t="s">
        <v>5774</v>
      </c>
      <c r="N386" s="1">
        <v>0</v>
      </c>
      <c r="O386" s="3" t="s">
        <v>17</v>
      </c>
      <c r="P386" s="1" t="s">
        <v>17</v>
      </c>
    </row>
    <row r="387" spans="1:16">
      <c r="A387" s="1" t="s">
        <v>3576</v>
      </c>
      <c r="B387" s="3">
        <v>43936.57402777778</v>
      </c>
      <c r="C387" s="3">
        <v>43936.592291666668</v>
      </c>
      <c r="D387" s="3">
        <v>43950.592291666668</v>
      </c>
      <c r="E387" s="3" t="s">
        <v>17</v>
      </c>
      <c r="F387" s="3" t="s">
        <v>17</v>
      </c>
      <c r="G387" s="3" t="s">
        <v>17</v>
      </c>
      <c r="H387" s="1" t="s">
        <v>18</v>
      </c>
      <c r="I387" s="1" t="s">
        <v>25</v>
      </c>
      <c r="J387" s="1" t="s">
        <v>20</v>
      </c>
      <c r="K387" s="1">
        <v>1</v>
      </c>
      <c r="L387" s="1" t="s">
        <v>21</v>
      </c>
      <c r="M387" s="1" t="s">
        <v>5751</v>
      </c>
      <c r="N387" s="1">
        <v>0</v>
      </c>
      <c r="O387" s="3" t="s">
        <v>17</v>
      </c>
      <c r="P387" s="1" t="s">
        <v>17</v>
      </c>
    </row>
    <row r="388" spans="1:16">
      <c r="A388" s="1" t="s">
        <v>2719</v>
      </c>
      <c r="B388" s="3">
        <v>43936.591099537036</v>
      </c>
      <c r="C388" s="3">
        <v>43937.32402777778</v>
      </c>
      <c r="D388" s="3">
        <v>43951.32402777778</v>
      </c>
      <c r="E388" s="3" t="s">
        <v>17</v>
      </c>
      <c r="F388" s="3" t="s">
        <v>17</v>
      </c>
      <c r="G388" s="3" t="s">
        <v>17</v>
      </c>
      <c r="H388" s="1" t="s">
        <v>18</v>
      </c>
      <c r="I388" s="1" t="s">
        <v>25</v>
      </c>
      <c r="J388" s="1" t="s">
        <v>20</v>
      </c>
      <c r="K388" s="1">
        <v>30</v>
      </c>
      <c r="L388" s="1" t="s">
        <v>63</v>
      </c>
      <c r="M388" s="1" t="s">
        <v>5789</v>
      </c>
      <c r="N388" s="1">
        <v>1</v>
      </c>
      <c r="O388" s="3" t="s">
        <v>5891</v>
      </c>
      <c r="P388" s="1" t="s">
        <v>17</v>
      </c>
    </row>
    <row r="389" spans="1:16">
      <c r="A389" s="1" t="s">
        <v>2543</v>
      </c>
      <c r="B389" s="3">
        <v>43936.591226851851</v>
      </c>
      <c r="C389" s="3" t="s">
        <v>17</v>
      </c>
      <c r="D389" s="3" t="s">
        <v>17</v>
      </c>
      <c r="E389" s="3" t="s">
        <v>17</v>
      </c>
      <c r="F389" s="3" t="s">
        <v>17</v>
      </c>
      <c r="G389" s="3" t="s">
        <v>17</v>
      </c>
      <c r="H389" s="1" t="s">
        <v>58</v>
      </c>
      <c r="I389" s="1" t="s">
        <v>25</v>
      </c>
      <c r="J389" s="1" t="s">
        <v>20</v>
      </c>
      <c r="K389" s="1">
        <v>690</v>
      </c>
      <c r="L389" s="1" t="s">
        <v>21</v>
      </c>
      <c r="M389" s="1" t="s">
        <v>5748</v>
      </c>
      <c r="N389" s="1">
        <v>0</v>
      </c>
      <c r="O389" s="3" t="s">
        <v>17</v>
      </c>
      <c r="P389" s="1" t="s">
        <v>17</v>
      </c>
    </row>
    <row r="390" spans="1:16">
      <c r="A390" s="1" t="s">
        <v>2878</v>
      </c>
      <c r="B390" s="3">
        <v>43888.611006944448</v>
      </c>
      <c r="C390" s="3" t="s">
        <v>17</v>
      </c>
      <c r="D390" s="3" t="s">
        <v>17</v>
      </c>
      <c r="E390" s="3" t="s">
        <v>17</v>
      </c>
      <c r="F390" s="3" t="s">
        <v>17</v>
      </c>
      <c r="G390" s="3" t="s">
        <v>17</v>
      </c>
      <c r="H390" s="1" t="s">
        <v>18</v>
      </c>
      <c r="I390" s="1" t="s">
        <v>25</v>
      </c>
      <c r="J390" s="1" t="s">
        <v>20</v>
      </c>
      <c r="K390" s="1">
        <v>20</v>
      </c>
      <c r="L390" s="1" t="s">
        <v>21</v>
      </c>
      <c r="M390" s="1" t="s">
        <v>5746</v>
      </c>
      <c r="N390" s="1">
        <v>0</v>
      </c>
      <c r="O390" s="3" t="s">
        <v>17</v>
      </c>
      <c r="P390" s="1" t="s">
        <v>17</v>
      </c>
    </row>
    <row r="391" spans="1:16">
      <c r="A391" s="1" t="s">
        <v>1757</v>
      </c>
      <c r="B391" s="3">
        <v>43920.093761574077</v>
      </c>
      <c r="C391" s="3" t="s">
        <v>17</v>
      </c>
      <c r="D391" s="3" t="s">
        <v>17</v>
      </c>
      <c r="E391" s="3" t="s">
        <v>17</v>
      </c>
      <c r="F391" s="3" t="s">
        <v>17</v>
      </c>
      <c r="G391" s="3" t="s">
        <v>17</v>
      </c>
      <c r="H391" s="1" t="s">
        <v>48</v>
      </c>
      <c r="I391" s="1" t="s">
        <v>19</v>
      </c>
      <c r="J391" s="1" t="s">
        <v>20</v>
      </c>
      <c r="K391" s="1">
        <v>1150</v>
      </c>
      <c r="L391" s="1" t="s">
        <v>21</v>
      </c>
      <c r="M391" s="1" t="s">
        <v>5746</v>
      </c>
      <c r="N391" s="1">
        <v>0</v>
      </c>
      <c r="O391" s="3" t="s">
        <v>17</v>
      </c>
      <c r="P391" s="1" t="s">
        <v>17</v>
      </c>
    </row>
    <row r="392" spans="1:16">
      <c r="A392" s="1" t="s">
        <v>3433</v>
      </c>
      <c r="B392" s="3">
        <v>43957.978402777779</v>
      </c>
      <c r="C392" s="3" t="s">
        <v>17</v>
      </c>
      <c r="D392" s="3" t="s">
        <v>17</v>
      </c>
      <c r="E392" s="3" t="s">
        <v>17</v>
      </c>
      <c r="F392" s="3" t="s">
        <v>17</v>
      </c>
      <c r="G392" s="3" t="s">
        <v>17</v>
      </c>
      <c r="H392" s="1" t="s">
        <v>18</v>
      </c>
      <c r="I392" s="1" t="s">
        <v>25</v>
      </c>
      <c r="J392" s="1" t="s">
        <v>20</v>
      </c>
      <c r="K392" s="1">
        <v>1</v>
      </c>
      <c r="L392" s="1" t="s">
        <v>21</v>
      </c>
      <c r="M392" s="1" t="s">
        <v>5753</v>
      </c>
      <c r="N392" s="1">
        <v>0</v>
      </c>
      <c r="O392" s="3" t="s">
        <v>17</v>
      </c>
      <c r="P392" s="1" t="s">
        <v>17</v>
      </c>
    </row>
    <row r="393" spans="1:16">
      <c r="A393" s="1" t="s">
        <v>5262</v>
      </c>
      <c r="B393" s="3">
        <v>43878.833634259259</v>
      </c>
      <c r="C393" s="3" t="s">
        <v>17</v>
      </c>
      <c r="D393" s="3" t="s">
        <v>17</v>
      </c>
      <c r="E393" s="3" t="s">
        <v>17</v>
      </c>
      <c r="F393" s="3" t="s">
        <v>17</v>
      </c>
      <c r="G393" s="3" t="s">
        <v>17</v>
      </c>
      <c r="H393" s="1" t="s">
        <v>18</v>
      </c>
      <c r="I393" s="1" t="s">
        <v>25</v>
      </c>
      <c r="J393" s="1" t="s">
        <v>20</v>
      </c>
      <c r="K393" s="1">
        <v>18</v>
      </c>
      <c r="L393" s="1" t="s">
        <v>21</v>
      </c>
      <c r="M393" s="1" t="s">
        <v>5755</v>
      </c>
      <c r="N393" s="1">
        <v>1</v>
      </c>
      <c r="O393" s="3" t="s">
        <v>5892</v>
      </c>
      <c r="P393" s="1" t="s">
        <v>17</v>
      </c>
    </row>
    <row r="394" spans="1:16">
      <c r="A394" s="1" t="s">
        <v>24</v>
      </c>
      <c r="B394" s="3">
        <v>43879.83153935185</v>
      </c>
      <c r="C394" s="3" t="s">
        <v>17</v>
      </c>
      <c r="D394" s="3" t="s">
        <v>17</v>
      </c>
      <c r="E394" s="3" t="s">
        <v>17</v>
      </c>
      <c r="F394" s="3" t="s">
        <v>17</v>
      </c>
      <c r="G394" s="3" t="s">
        <v>17</v>
      </c>
      <c r="H394" s="1" t="s">
        <v>18</v>
      </c>
      <c r="I394" s="1" t="s">
        <v>25</v>
      </c>
      <c r="J394" s="1" t="s">
        <v>20</v>
      </c>
      <c r="K394" s="1">
        <v>150</v>
      </c>
      <c r="L394" s="1" t="s">
        <v>21</v>
      </c>
      <c r="M394" s="1" t="s">
        <v>5753</v>
      </c>
      <c r="N394" s="1">
        <v>0</v>
      </c>
      <c r="O394" s="3" t="s">
        <v>17</v>
      </c>
      <c r="P394" s="1" t="s">
        <v>17</v>
      </c>
    </row>
    <row r="395" spans="1:16">
      <c r="A395" s="1" t="s">
        <v>2512</v>
      </c>
      <c r="B395" s="3">
        <v>43878.849918981483</v>
      </c>
      <c r="C395" s="3">
        <v>43878.859259259261</v>
      </c>
      <c r="D395" s="3">
        <v>43908.859259259261</v>
      </c>
      <c r="E395" s="3" t="s">
        <v>17</v>
      </c>
      <c r="F395" s="3" t="s">
        <v>17</v>
      </c>
      <c r="G395" s="3" t="s">
        <v>17</v>
      </c>
      <c r="H395" s="1" t="s">
        <v>58</v>
      </c>
      <c r="I395" s="1" t="s">
        <v>25</v>
      </c>
      <c r="J395" s="1" t="s">
        <v>20</v>
      </c>
      <c r="K395" s="1">
        <v>893</v>
      </c>
      <c r="L395" s="1" t="s">
        <v>21</v>
      </c>
      <c r="M395" s="1" t="s">
        <v>5753</v>
      </c>
      <c r="N395" s="1">
        <v>1</v>
      </c>
      <c r="O395" s="3" t="s">
        <v>5893</v>
      </c>
      <c r="P395" s="1" t="s">
        <v>17</v>
      </c>
    </row>
    <row r="396" spans="1:16">
      <c r="A396" s="1" t="s">
        <v>2452</v>
      </c>
      <c r="B396" s="3">
        <v>43878.853888888887</v>
      </c>
      <c r="C396" s="3" t="s">
        <v>17</v>
      </c>
      <c r="D396" s="3" t="s">
        <v>17</v>
      </c>
      <c r="E396" s="3" t="s">
        <v>17</v>
      </c>
      <c r="F396" s="3" t="s">
        <v>17</v>
      </c>
      <c r="G396" s="3" t="s">
        <v>17</v>
      </c>
      <c r="H396" s="1" t="s">
        <v>18</v>
      </c>
      <c r="I396" s="1" t="s">
        <v>25</v>
      </c>
      <c r="J396" s="1" t="s">
        <v>20</v>
      </c>
      <c r="K396" s="1">
        <v>1</v>
      </c>
      <c r="L396" s="1" t="s">
        <v>21</v>
      </c>
      <c r="M396" s="1" t="s">
        <v>5793</v>
      </c>
      <c r="N396" s="1">
        <v>0</v>
      </c>
      <c r="O396" s="3" t="s">
        <v>17</v>
      </c>
      <c r="P396" s="1" t="s">
        <v>17</v>
      </c>
    </row>
    <row r="397" spans="1:16">
      <c r="A397" s="1" t="s">
        <v>1435</v>
      </c>
      <c r="B397" s="3">
        <v>43878.904988425929</v>
      </c>
      <c r="C397" s="3" t="s">
        <v>17</v>
      </c>
      <c r="D397" s="3" t="s">
        <v>17</v>
      </c>
      <c r="E397" s="3" t="s">
        <v>17</v>
      </c>
      <c r="F397" s="3" t="s">
        <v>17</v>
      </c>
      <c r="G397" s="3" t="s">
        <v>17</v>
      </c>
      <c r="H397" s="1" t="s">
        <v>58</v>
      </c>
      <c r="I397" s="1" t="s">
        <v>25</v>
      </c>
      <c r="J397" s="1" t="s">
        <v>20</v>
      </c>
      <c r="K397" s="1">
        <v>1</v>
      </c>
      <c r="L397" s="1" t="s">
        <v>21</v>
      </c>
      <c r="M397" s="1" t="s">
        <v>5753</v>
      </c>
      <c r="N397" s="1">
        <v>0</v>
      </c>
      <c r="O397" s="3" t="s">
        <v>17</v>
      </c>
      <c r="P397" s="1" t="s">
        <v>17</v>
      </c>
    </row>
    <row r="398" spans="1:16">
      <c r="A398" s="1" t="s">
        <v>5690</v>
      </c>
      <c r="B398" s="3">
        <v>43879.420810185184</v>
      </c>
      <c r="C398" s="3" t="s">
        <v>17</v>
      </c>
      <c r="D398" s="3" t="s">
        <v>17</v>
      </c>
      <c r="E398" s="3" t="s">
        <v>17</v>
      </c>
      <c r="F398" s="3" t="s">
        <v>17</v>
      </c>
      <c r="G398" s="3" t="s">
        <v>17</v>
      </c>
      <c r="H398" s="1" t="s">
        <v>18</v>
      </c>
      <c r="I398" s="1" t="s">
        <v>25</v>
      </c>
      <c r="J398" s="1" t="s">
        <v>20</v>
      </c>
      <c r="K398" s="1">
        <v>1</v>
      </c>
      <c r="L398" s="1" t="s">
        <v>21</v>
      </c>
      <c r="M398" s="1" t="s">
        <v>5758</v>
      </c>
      <c r="N398" s="1">
        <v>0</v>
      </c>
      <c r="O398" s="3" t="s">
        <v>17</v>
      </c>
      <c r="P398" s="1" t="s">
        <v>17</v>
      </c>
    </row>
    <row r="399" spans="1:16">
      <c r="A399" s="1" t="s">
        <v>2419</v>
      </c>
      <c r="B399" s="3">
        <v>43879.445902777778</v>
      </c>
      <c r="C399" s="3" t="s">
        <v>17</v>
      </c>
      <c r="D399" s="3" t="s">
        <v>17</v>
      </c>
      <c r="E399" s="3" t="s">
        <v>17</v>
      </c>
      <c r="F399" s="3" t="s">
        <v>17</v>
      </c>
      <c r="G399" s="3" t="s">
        <v>17</v>
      </c>
      <c r="H399" s="1" t="s">
        <v>18</v>
      </c>
      <c r="I399" s="1" t="s">
        <v>25</v>
      </c>
      <c r="J399" s="1" t="s">
        <v>20</v>
      </c>
      <c r="K399" s="1">
        <v>1</v>
      </c>
      <c r="L399" s="1" t="s">
        <v>21</v>
      </c>
      <c r="M399" s="1" t="s">
        <v>5786</v>
      </c>
      <c r="N399" s="1">
        <v>0</v>
      </c>
      <c r="O399" s="3" t="s">
        <v>17</v>
      </c>
      <c r="P399" s="1" t="s">
        <v>17</v>
      </c>
    </row>
    <row r="400" spans="1:16">
      <c r="A400" s="1" t="s">
        <v>166</v>
      </c>
      <c r="B400" s="3">
        <v>43878.954467592594</v>
      </c>
      <c r="C400" s="3" t="s">
        <v>17</v>
      </c>
      <c r="D400" s="3" t="s">
        <v>17</v>
      </c>
      <c r="E400" s="3" t="s">
        <v>17</v>
      </c>
      <c r="F400" s="3" t="s">
        <v>17</v>
      </c>
      <c r="G400" s="3" t="s">
        <v>17</v>
      </c>
      <c r="H400" s="1" t="s">
        <v>18</v>
      </c>
      <c r="I400" s="1" t="s">
        <v>25</v>
      </c>
      <c r="J400" s="1" t="s">
        <v>20</v>
      </c>
      <c r="K400" s="1">
        <v>134</v>
      </c>
      <c r="L400" s="1" t="s">
        <v>21</v>
      </c>
      <c r="M400" s="1" t="s">
        <v>5894</v>
      </c>
      <c r="N400" s="1">
        <v>0</v>
      </c>
      <c r="O400" s="3" t="s">
        <v>17</v>
      </c>
      <c r="P400" s="1" t="s">
        <v>17</v>
      </c>
    </row>
    <row r="401" spans="1:16">
      <c r="A401" s="1" t="s">
        <v>1214</v>
      </c>
      <c r="B401" s="3">
        <v>43879.140219907407</v>
      </c>
      <c r="C401" s="3">
        <v>43879.142812500002</v>
      </c>
      <c r="D401" s="3">
        <v>43909.142812500002</v>
      </c>
      <c r="E401" s="3" t="s">
        <v>17</v>
      </c>
      <c r="F401" s="3" t="s">
        <v>17</v>
      </c>
      <c r="G401" s="3" t="s">
        <v>17</v>
      </c>
      <c r="H401" s="1" t="s">
        <v>18</v>
      </c>
      <c r="I401" s="1" t="s">
        <v>25</v>
      </c>
      <c r="J401" s="1" t="s">
        <v>20</v>
      </c>
      <c r="K401" s="1">
        <v>1</v>
      </c>
      <c r="L401" s="1" t="s">
        <v>21</v>
      </c>
      <c r="M401" s="1" t="s">
        <v>5833</v>
      </c>
      <c r="N401" s="1">
        <v>0</v>
      </c>
      <c r="O401" s="3" t="s">
        <v>17</v>
      </c>
      <c r="P401" s="1" t="s">
        <v>17</v>
      </c>
    </row>
    <row r="402" spans="1:16">
      <c r="A402" s="1" t="s">
        <v>590</v>
      </c>
      <c r="B402" s="3">
        <v>43879.054537037038</v>
      </c>
      <c r="C402" s="3">
        <v>43879.656817129631</v>
      </c>
      <c r="D402" s="3">
        <v>43909.656817129631</v>
      </c>
      <c r="E402" s="3" t="s">
        <v>17</v>
      </c>
      <c r="F402" s="3" t="s">
        <v>17</v>
      </c>
      <c r="G402" s="3" t="s">
        <v>17</v>
      </c>
      <c r="H402" s="1" t="s">
        <v>58</v>
      </c>
      <c r="I402" s="1" t="s">
        <v>23</v>
      </c>
      <c r="J402" s="1" t="s">
        <v>20</v>
      </c>
      <c r="K402" s="1">
        <v>14</v>
      </c>
      <c r="L402" s="1" t="s">
        <v>21</v>
      </c>
      <c r="M402" s="1" t="s">
        <v>5753</v>
      </c>
      <c r="N402" s="1">
        <v>1</v>
      </c>
      <c r="O402" s="3" t="s">
        <v>5895</v>
      </c>
      <c r="P402" s="1" t="s">
        <v>17</v>
      </c>
    </row>
    <row r="403" spans="1:16">
      <c r="A403" s="1" t="s">
        <v>787</v>
      </c>
      <c r="B403" s="3">
        <v>43881.231562499997</v>
      </c>
      <c r="C403" s="3" t="s">
        <v>17</v>
      </c>
      <c r="D403" s="3" t="s">
        <v>17</v>
      </c>
      <c r="E403" s="3" t="s">
        <v>17</v>
      </c>
      <c r="F403" s="3" t="s">
        <v>17</v>
      </c>
      <c r="G403" s="3" t="s">
        <v>17</v>
      </c>
      <c r="H403" s="1" t="s">
        <v>18</v>
      </c>
      <c r="I403" s="1" t="s">
        <v>25</v>
      </c>
      <c r="J403" s="1" t="s">
        <v>20</v>
      </c>
      <c r="K403" s="1">
        <v>5</v>
      </c>
      <c r="L403" s="1" t="s">
        <v>21</v>
      </c>
      <c r="M403" s="1" t="s">
        <v>5754</v>
      </c>
      <c r="N403" s="1">
        <v>1</v>
      </c>
      <c r="O403" s="3" t="s">
        <v>5896</v>
      </c>
      <c r="P403" s="1" t="s">
        <v>17</v>
      </c>
    </row>
    <row r="404" spans="1:16">
      <c r="A404" s="1" t="s">
        <v>5171</v>
      </c>
      <c r="B404" s="3">
        <v>43879.146956018521</v>
      </c>
      <c r="C404" s="3" t="s">
        <v>17</v>
      </c>
      <c r="D404" s="3" t="s">
        <v>17</v>
      </c>
      <c r="E404" s="3" t="s">
        <v>17</v>
      </c>
      <c r="F404" s="3" t="s">
        <v>17</v>
      </c>
      <c r="G404" s="3" t="s">
        <v>17</v>
      </c>
      <c r="H404" s="1" t="s">
        <v>18</v>
      </c>
      <c r="I404" s="1" t="s">
        <v>25</v>
      </c>
      <c r="J404" s="1" t="s">
        <v>20</v>
      </c>
      <c r="K404" s="1">
        <v>75</v>
      </c>
      <c r="L404" s="1" t="s">
        <v>21</v>
      </c>
      <c r="M404" s="1" t="s">
        <v>5758</v>
      </c>
      <c r="N404" s="1">
        <v>0</v>
      </c>
      <c r="O404" s="3" t="s">
        <v>17</v>
      </c>
      <c r="P404" s="1" t="s">
        <v>17</v>
      </c>
    </row>
    <row r="405" spans="1:16">
      <c r="A405" s="1" t="s">
        <v>2890</v>
      </c>
      <c r="B405" s="3">
        <v>43879.157141203701</v>
      </c>
      <c r="C405" s="3">
        <v>43879.303541666668</v>
      </c>
      <c r="D405" s="3">
        <v>43909.303541666668</v>
      </c>
      <c r="E405" s="3" t="s">
        <v>17</v>
      </c>
      <c r="F405" s="3" t="s">
        <v>17</v>
      </c>
      <c r="G405" s="3" t="s">
        <v>17</v>
      </c>
      <c r="H405" s="1" t="s">
        <v>18</v>
      </c>
      <c r="I405" s="1" t="s">
        <v>25</v>
      </c>
      <c r="J405" s="1" t="s">
        <v>20</v>
      </c>
      <c r="K405" s="1">
        <v>30</v>
      </c>
      <c r="L405" s="1" t="s">
        <v>21</v>
      </c>
      <c r="M405" s="1" t="s">
        <v>5833</v>
      </c>
      <c r="N405" s="1">
        <v>0</v>
      </c>
      <c r="O405" s="3" t="s">
        <v>17</v>
      </c>
      <c r="P405" s="1" t="s">
        <v>17</v>
      </c>
    </row>
    <row r="406" spans="1:16">
      <c r="A406" s="1" t="s">
        <v>3971</v>
      </c>
      <c r="B406" s="3">
        <v>43879.393495370372</v>
      </c>
      <c r="C406" s="3">
        <v>43879.422592592593</v>
      </c>
      <c r="D406" s="3">
        <v>43909.422592592593</v>
      </c>
      <c r="E406" s="3" t="s">
        <v>17</v>
      </c>
      <c r="F406" s="3" t="s">
        <v>17</v>
      </c>
      <c r="G406" s="3" t="s">
        <v>17</v>
      </c>
      <c r="H406" s="1" t="s">
        <v>18</v>
      </c>
      <c r="I406" s="1" t="s">
        <v>25</v>
      </c>
      <c r="J406" s="1" t="s">
        <v>20</v>
      </c>
      <c r="K406" s="1">
        <v>18</v>
      </c>
      <c r="L406" s="1" t="s">
        <v>21</v>
      </c>
      <c r="M406" s="1" t="s">
        <v>5804</v>
      </c>
      <c r="N406" s="1">
        <v>1</v>
      </c>
      <c r="O406" s="3" t="s">
        <v>5897</v>
      </c>
      <c r="P406" s="1" t="s">
        <v>17</v>
      </c>
    </row>
    <row r="407" spans="1:16">
      <c r="A407" s="1" t="s">
        <v>3016</v>
      </c>
      <c r="B407" s="3">
        <v>43879.314421296294</v>
      </c>
      <c r="C407" s="3" t="s">
        <v>17</v>
      </c>
      <c r="D407" s="3" t="s">
        <v>17</v>
      </c>
      <c r="E407" s="3" t="s">
        <v>17</v>
      </c>
      <c r="F407" s="3" t="s">
        <v>17</v>
      </c>
      <c r="G407" s="3" t="s">
        <v>17</v>
      </c>
      <c r="H407" s="1" t="s">
        <v>18</v>
      </c>
      <c r="I407" s="1" t="s">
        <v>25</v>
      </c>
      <c r="J407" s="1" t="s">
        <v>20</v>
      </c>
      <c r="K407" s="1">
        <v>30</v>
      </c>
      <c r="L407" s="1" t="s">
        <v>21</v>
      </c>
      <c r="M407" s="1" t="s">
        <v>5746</v>
      </c>
      <c r="N407" s="1">
        <v>0</v>
      </c>
      <c r="O407" s="3" t="s">
        <v>17</v>
      </c>
      <c r="P407" s="1" t="s">
        <v>17</v>
      </c>
    </row>
    <row r="408" spans="1:16">
      <c r="A408" s="1" t="s">
        <v>5383</v>
      </c>
      <c r="B408" s="3">
        <v>43879.357893518521</v>
      </c>
      <c r="C408" s="3">
        <v>43879.411157407405</v>
      </c>
      <c r="D408" s="3">
        <v>43909.411157407405</v>
      </c>
      <c r="E408" s="3" t="s">
        <v>17</v>
      </c>
      <c r="F408" s="3" t="s">
        <v>17</v>
      </c>
      <c r="G408" s="3" t="s">
        <v>17</v>
      </c>
      <c r="H408" s="1" t="s">
        <v>18</v>
      </c>
      <c r="I408" s="1" t="s">
        <v>25</v>
      </c>
      <c r="J408" s="1" t="s">
        <v>20</v>
      </c>
      <c r="K408" s="1">
        <v>20</v>
      </c>
      <c r="L408" s="1" t="s">
        <v>21</v>
      </c>
      <c r="M408" s="1" t="s">
        <v>5750</v>
      </c>
      <c r="N408" s="1">
        <v>0</v>
      </c>
      <c r="O408" s="3" t="s">
        <v>17</v>
      </c>
      <c r="P408" s="1" t="s">
        <v>17</v>
      </c>
    </row>
    <row r="409" spans="1:16">
      <c r="A409" s="1" t="s">
        <v>4049</v>
      </c>
      <c r="B409" s="3">
        <v>43879.304710648146</v>
      </c>
      <c r="C409" s="3" t="s">
        <v>17</v>
      </c>
      <c r="D409" s="3" t="s">
        <v>17</v>
      </c>
      <c r="E409" s="3" t="s">
        <v>17</v>
      </c>
      <c r="F409" s="3" t="s">
        <v>17</v>
      </c>
      <c r="G409" s="3" t="s">
        <v>17</v>
      </c>
      <c r="H409" s="1" t="s">
        <v>18</v>
      </c>
      <c r="I409" s="1" t="s">
        <v>25</v>
      </c>
      <c r="J409" s="1" t="s">
        <v>20</v>
      </c>
      <c r="K409" s="1">
        <v>150</v>
      </c>
      <c r="L409" s="1" t="s">
        <v>21</v>
      </c>
      <c r="M409" s="1" t="s">
        <v>5746</v>
      </c>
      <c r="N409" s="1">
        <v>0</v>
      </c>
      <c r="O409" s="3" t="s">
        <v>17</v>
      </c>
      <c r="P409" s="1" t="s">
        <v>17</v>
      </c>
    </row>
    <row r="410" spans="1:16">
      <c r="A410" s="1" t="s">
        <v>2074</v>
      </c>
      <c r="B410" s="3">
        <v>43879.32980324074</v>
      </c>
      <c r="C410" s="3">
        <v>43879.334247685183</v>
      </c>
      <c r="D410" s="3">
        <v>43909.334247685183</v>
      </c>
      <c r="E410" s="3" t="s">
        <v>17</v>
      </c>
      <c r="F410" s="3" t="s">
        <v>17</v>
      </c>
      <c r="G410" s="3" t="s">
        <v>17</v>
      </c>
      <c r="H410" s="1" t="s">
        <v>18</v>
      </c>
      <c r="I410" s="1" t="s">
        <v>25</v>
      </c>
      <c r="J410" s="1" t="s">
        <v>20</v>
      </c>
      <c r="K410" s="1">
        <v>8</v>
      </c>
      <c r="L410" s="1" t="s">
        <v>21</v>
      </c>
      <c r="M410" s="1" t="s">
        <v>5774</v>
      </c>
      <c r="N410" s="1">
        <v>0</v>
      </c>
      <c r="O410" s="3" t="s">
        <v>17</v>
      </c>
      <c r="P410" s="1" t="s">
        <v>17</v>
      </c>
    </row>
    <row r="411" spans="1:16">
      <c r="A411" s="1" t="s">
        <v>865</v>
      </c>
      <c r="B411" s="3">
        <v>43879.366932870369</v>
      </c>
      <c r="C411" s="3" t="s">
        <v>17</v>
      </c>
      <c r="D411" s="3" t="s">
        <v>17</v>
      </c>
      <c r="E411" s="3" t="s">
        <v>17</v>
      </c>
      <c r="F411" s="3" t="s">
        <v>17</v>
      </c>
      <c r="G411" s="3" t="s">
        <v>17</v>
      </c>
      <c r="H411" s="1" t="s">
        <v>18</v>
      </c>
      <c r="I411" s="1" t="s">
        <v>25</v>
      </c>
      <c r="J411" s="1" t="s">
        <v>20</v>
      </c>
      <c r="K411" s="1">
        <v>217</v>
      </c>
      <c r="L411" s="1" t="s">
        <v>21</v>
      </c>
      <c r="M411" s="1" t="s">
        <v>5746</v>
      </c>
      <c r="N411" s="1">
        <v>0</v>
      </c>
      <c r="O411" s="3" t="s">
        <v>17</v>
      </c>
      <c r="P411" s="1" t="s">
        <v>17</v>
      </c>
    </row>
    <row r="412" spans="1:16">
      <c r="A412" s="2" t="s">
        <v>1285</v>
      </c>
      <c r="B412" s="3">
        <v>43936.59542824074</v>
      </c>
      <c r="C412" s="3" t="s">
        <v>17</v>
      </c>
      <c r="D412" s="3" t="s">
        <v>17</v>
      </c>
      <c r="E412" s="3" t="s">
        <v>17</v>
      </c>
      <c r="F412" s="3" t="s">
        <v>17</v>
      </c>
      <c r="G412" s="3" t="s">
        <v>17</v>
      </c>
      <c r="H412" s="1" t="s">
        <v>18</v>
      </c>
      <c r="I412" s="1" t="s">
        <v>25</v>
      </c>
      <c r="J412" s="1" t="s">
        <v>20</v>
      </c>
      <c r="K412" s="1">
        <v>1</v>
      </c>
      <c r="L412" s="1" t="s">
        <v>21</v>
      </c>
      <c r="M412" s="1" t="s">
        <v>5761</v>
      </c>
      <c r="N412" s="1">
        <v>0</v>
      </c>
      <c r="O412" s="3" t="s">
        <v>17</v>
      </c>
      <c r="P412" s="1" t="s">
        <v>17</v>
      </c>
    </row>
    <row r="413" spans="1:16">
      <c r="A413" s="1" t="s">
        <v>5382</v>
      </c>
      <c r="B413" s="3">
        <v>43936.650335648148</v>
      </c>
      <c r="C413" s="3">
        <v>43936.651087962964</v>
      </c>
      <c r="D413" s="3">
        <v>43950.651087962964</v>
      </c>
      <c r="E413" s="3" t="s">
        <v>17</v>
      </c>
      <c r="F413" s="3" t="s">
        <v>17</v>
      </c>
      <c r="G413" s="3" t="s">
        <v>17</v>
      </c>
      <c r="H413" s="1" t="s">
        <v>18</v>
      </c>
      <c r="I413" s="1" t="s">
        <v>25</v>
      </c>
      <c r="J413" s="1" t="s">
        <v>20</v>
      </c>
      <c r="K413" s="1">
        <v>90</v>
      </c>
      <c r="L413" s="1" t="s">
        <v>21</v>
      </c>
      <c r="M413" s="1" t="s">
        <v>5751</v>
      </c>
      <c r="N413" s="1">
        <v>0</v>
      </c>
      <c r="O413" s="3" t="s">
        <v>17</v>
      </c>
      <c r="P413" s="1" t="s">
        <v>17</v>
      </c>
    </row>
    <row r="414" spans="1:16">
      <c r="A414" s="1" t="s">
        <v>1122</v>
      </c>
      <c r="B414" s="3">
        <v>43936.666597222225</v>
      </c>
      <c r="C414" s="3" t="s">
        <v>17</v>
      </c>
      <c r="D414" s="3" t="s">
        <v>17</v>
      </c>
      <c r="E414" s="3" t="s">
        <v>17</v>
      </c>
      <c r="F414" s="3" t="s">
        <v>17</v>
      </c>
      <c r="G414" s="3" t="s">
        <v>17</v>
      </c>
      <c r="H414" s="1" t="s">
        <v>18</v>
      </c>
      <c r="I414" s="1" t="s">
        <v>25</v>
      </c>
      <c r="J414" s="1" t="s">
        <v>20</v>
      </c>
      <c r="K414" s="1">
        <v>10</v>
      </c>
      <c r="L414" s="1" t="s">
        <v>21</v>
      </c>
      <c r="M414" s="1" t="s">
        <v>5750</v>
      </c>
      <c r="N414" s="1">
        <v>0</v>
      </c>
      <c r="O414" s="3" t="s">
        <v>17</v>
      </c>
      <c r="P414" s="1" t="s">
        <v>17</v>
      </c>
    </row>
    <row r="415" spans="1:16">
      <c r="A415" s="1" t="s">
        <v>5334</v>
      </c>
      <c r="B415" s="3">
        <v>43936.816550925927</v>
      </c>
      <c r="C415" s="3" t="s">
        <v>17</v>
      </c>
      <c r="D415" s="3" t="s">
        <v>17</v>
      </c>
      <c r="E415" s="3" t="s">
        <v>17</v>
      </c>
      <c r="F415" s="3" t="s">
        <v>17</v>
      </c>
      <c r="G415" s="3" t="s">
        <v>17</v>
      </c>
      <c r="H415" s="1" t="s">
        <v>18</v>
      </c>
      <c r="I415" s="1" t="s">
        <v>23</v>
      </c>
      <c r="J415" s="1" t="s">
        <v>20</v>
      </c>
      <c r="K415" s="1">
        <v>20</v>
      </c>
      <c r="L415" s="1" t="s">
        <v>73</v>
      </c>
      <c r="M415" s="1" t="s">
        <v>5746</v>
      </c>
      <c r="N415" s="1">
        <v>1</v>
      </c>
      <c r="O415" s="3" t="s">
        <v>5898</v>
      </c>
      <c r="P415" s="1" t="s">
        <v>17</v>
      </c>
    </row>
    <row r="416" spans="1:16">
      <c r="A416" s="1" t="s">
        <v>5465</v>
      </c>
      <c r="B416" s="3">
        <v>43936.586423611108</v>
      </c>
      <c r="C416" s="3">
        <v>43936.590891203705</v>
      </c>
      <c r="D416" s="3">
        <v>43950.590891203705</v>
      </c>
      <c r="E416" s="3" t="s">
        <v>17</v>
      </c>
      <c r="F416" s="3" t="s">
        <v>17</v>
      </c>
      <c r="G416" s="3" t="s">
        <v>17</v>
      </c>
      <c r="H416" s="1" t="s">
        <v>68</v>
      </c>
      <c r="I416" s="1" t="s">
        <v>25</v>
      </c>
      <c r="J416" s="1" t="s">
        <v>20</v>
      </c>
      <c r="K416" s="1">
        <v>90</v>
      </c>
      <c r="L416" s="1" t="s">
        <v>73</v>
      </c>
      <c r="M416" s="1" t="s">
        <v>5899</v>
      </c>
      <c r="N416" s="1">
        <v>0</v>
      </c>
      <c r="O416" s="3" t="s">
        <v>17</v>
      </c>
      <c r="P416" s="1" t="s">
        <v>17</v>
      </c>
    </row>
    <row r="417" spans="1:16">
      <c r="A417" s="1" t="s">
        <v>277</v>
      </c>
      <c r="B417" s="3">
        <v>43936.587129629632</v>
      </c>
      <c r="C417" s="3" t="s">
        <v>17</v>
      </c>
      <c r="D417" s="3" t="s">
        <v>17</v>
      </c>
      <c r="E417" s="3" t="s">
        <v>17</v>
      </c>
      <c r="F417" s="3" t="s">
        <v>17</v>
      </c>
      <c r="G417" s="3" t="s">
        <v>17</v>
      </c>
      <c r="H417" s="1" t="s">
        <v>18</v>
      </c>
      <c r="I417" s="1" t="s">
        <v>23</v>
      </c>
      <c r="J417" s="1" t="s">
        <v>20</v>
      </c>
      <c r="K417" s="1">
        <v>4</v>
      </c>
      <c r="L417" s="1" t="s">
        <v>21</v>
      </c>
      <c r="M417" s="1" t="s">
        <v>5753</v>
      </c>
      <c r="N417" s="1">
        <v>0</v>
      </c>
      <c r="O417" s="3" t="s">
        <v>17</v>
      </c>
      <c r="P417" s="1" t="s">
        <v>17</v>
      </c>
    </row>
    <row r="418" spans="1:16">
      <c r="A418" s="1" t="s">
        <v>230</v>
      </c>
      <c r="B418" s="3">
        <v>43936.642060185186</v>
      </c>
      <c r="C418" s="3" t="s">
        <v>17</v>
      </c>
      <c r="D418" s="3" t="s">
        <v>17</v>
      </c>
      <c r="E418" s="3" t="s">
        <v>17</v>
      </c>
      <c r="F418" s="3" t="s">
        <v>17</v>
      </c>
      <c r="G418" s="3" t="s">
        <v>17</v>
      </c>
      <c r="H418" s="1" t="s">
        <v>18</v>
      </c>
      <c r="I418" s="1" t="s">
        <v>25</v>
      </c>
      <c r="J418" s="1" t="s">
        <v>20</v>
      </c>
      <c r="K418" s="1">
        <v>1</v>
      </c>
      <c r="L418" s="1" t="s">
        <v>21</v>
      </c>
      <c r="M418" s="1" t="s">
        <v>5900</v>
      </c>
      <c r="N418" s="1">
        <v>0</v>
      </c>
      <c r="O418" s="3" t="s">
        <v>17</v>
      </c>
      <c r="P418" s="1" t="s">
        <v>17</v>
      </c>
    </row>
    <row r="419" spans="1:16">
      <c r="A419" s="1" t="s">
        <v>2886</v>
      </c>
      <c r="B419" s="3">
        <v>43936.635266203702</v>
      </c>
      <c r="C419" s="3" t="s">
        <v>17</v>
      </c>
      <c r="D419" s="3" t="s">
        <v>17</v>
      </c>
      <c r="E419" s="3" t="s">
        <v>17</v>
      </c>
      <c r="F419" s="3" t="s">
        <v>17</v>
      </c>
      <c r="G419" s="3" t="s">
        <v>17</v>
      </c>
      <c r="H419" s="1" t="s">
        <v>18</v>
      </c>
      <c r="I419" s="1" t="s">
        <v>25</v>
      </c>
      <c r="J419" s="1" t="s">
        <v>20</v>
      </c>
      <c r="K419" s="1">
        <v>1</v>
      </c>
      <c r="L419" s="1" t="s">
        <v>21</v>
      </c>
      <c r="M419" s="1" t="s">
        <v>5746</v>
      </c>
      <c r="N419" s="1">
        <v>0</v>
      </c>
      <c r="O419" s="3" t="s">
        <v>17</v>
      </c>
      <c r="P419" s="1" t="s">
        <v>17</v>
      </c>
    </row>
    <row r="420" spans="1:16">
      <c r="A420" s="1" t="s">
        <v>2272</v>
      </c>
      <c r="B420" s="3">
        <v>43936.654560185183</v>
      </c>
      <c r="C420" s="3" t="s">
        <v>17</v>
      </c>
      <c r="D420" s="3" t="s">
        <v>17</v>
      </c>
      <c r="E420" s="3" t="s">
        <v>17</v>
      </c>
      <c r="F420" s="3" t="s">
        <v>17</v>
      </c>
      <c r="G420" s="3" t="s">
        <v>17</v>
      </c>
      <c r="H420" s="1" t="s">
        <v>18</v>
      </c>
      <c r="I420" s="1" t="s">
        <v>25</v>
      </c>
      <c r="J420" s="1" t="s">
        <v>20</v>
      </c>
      <c r="K420" s="1">
        <v>143</v>
      </c>
      <c r="L420" s="1" t="s">
        <v>21</v>
      </c>
      <c r="M420" s="1" t="s">
        <v>5746</v>
      </c>
      <c r="N420" s="1">
        <v>0</v>
      </c>
      <c r="O420" s="3" t="s">
        <v>17</v>
      </c>
      <c r="P420" s="1" t="s">
        <v>17</v>
      </c>
    </row>
    <row r="421" spans="1:16">
      <c r="A421" s="1" t="s">
        <v>4778</v>
      </c>
      <c r="B421" s="3">
        <v>43936.677800925929</v>
      </c>
      <c r="C421" s="3">
        <v>43936.764837962961</v>
      </c>
      <c r="D421" s="3">
        <v>43950.764837962961</v>
      </c>
      <c r="E421" s="3" t="s">
        <v>17</v>
      </c>
      <c r="F421" s="3" t="s">
        <v>17</v>
      </c>
      <c r="G421" s="3" t="s">
        <v>17</v>
      </c>
      <c r="H421" s="1" t="s">
        <v>18</v>
      </c>
      <c r="I421" s="1" t="s">
        <v>25</v>
      </c>
      <c r="J421" s="1" t="s">
        <v>20</v>
      </c>
      <c r="K421" s="1">
        <v>1</v>
      </c>
      <c r="L421" s="1" t="s">
        <v>21</v>
      </c>
      <c r="M421" s="1" t="s">
        <v>5746</v>
      </c>
      <c r="N421" s="1">
        <v>0</v>
      </c>
      <c r="O421" s="3" t="s">
        <v>17</v>
      </c>
      <c r="P421" s="1" t="s">
        <v>17</v>
      </c>
    </row>
    <row r="422" spans="1:16">
      <c r="A422" s="1" t="s">
        <v>783</v>
      </c>
      <c r="B422" s="3">
        <v>43936.731296296297</v>
      </c>
      <c r="C422" s="3" t="s">
        <v>17</v>
      </c>
      <c r="D422" s="3" t="s">
        <v>17</v>
      </c>
      <c r="E422" s="3" t="s">
        <v>17</v>
      </c>
      <c r="F422" s="3" t="s">
        <v>17</v>
      </c>
      <c r="G422" s="3" t="s">
        <v>17</v>
      </c>
      <c r="H422" s="1" t="s">
        <v>18</v>
      </c>
      <c r="I422" s="1" t="s">
        <v>25</v>
      </c>
      <c r="J422" s="1" t="s">
        <v>20</v>
      </c>
      <c r="K422" s="1">
        <v>199</v>
      </c>
      <c r="L422" s="1" t="s">
        <v>21</v>
      </c>
      <c r="M422" s="1" t="s">
        <v>5804</v>
      </c>
      <c r="N422" s="1">
        <v>0</v>
      </c>
      <c r="O422" s="3" t="s">
        <v>17</v>
      </c>
      <c r="P422" s="1" t="s">
        <v>17</v>
      </c>
    </row>
    <row r="423" spans="1:16">
      <c r="A423" s="1" t="s">
        <v>435</v>
      </c>
      <c r="B423" s="3">
        <v>43936.709039351852</v>
      </c>
      <c r="C423" s="3">
        <v>43936.729780092595</v>
      </c>
      <c r="D423" s="3">
        <v>43950.729780092595</v>
      </c>
      <c r="E423" s="3" t="s">
        <v>17</v>
      </c>
      <c r="F423" s="3" t="s">
        <v>17</v>
      </c>
      <c r="G423" s="3" t="s">
        <v>17</v>
      </c>
      <c r="H423" s="1" t="s">
        <v>58</v>
      </c>
      <c r="I423" s="1" t="s">
        <v>23</v>
      </c>
      <c r="J423" s="1" t="s">
        <v>20</v>
      </c>
      <c r="K423" s="1">
        <v>9</v>
      </c>
      <c r="L423" s="1" t="s">
        <v>436</v>
      </c>
      <c r="M423" s="1" t="s">
        <v>5753</v>
      </c>
      <c r="N423" s="1">
        <v>1</v>
      </c>
      <c r="O423" s="3" t="s">
        <v>5901</v>
      </c>
      <c r="P423" s="1" t="s">
        <v>17</v>
      </c>
    </row>
    <row r="424" spans="1:16">
      <c r="A424" s="1" t="s">
        <v>2714</v>
      </c>
      <c r="B424" s="3">
        <v>43936.712465277778</v>
      </c>
      <c r="C424" s="3">
        <v>43936.768969907411</v>
      </c>
      <c r="D424" s="3">
        <v>43950.768969907411</v>
      </c>
      <c r="E424" s="3" t="s">
        <v>17</v>
      </c>
      <c r="F424" s="3" t="s">
        <v>17</v>
      </c>
      <c r="G424" s="3">
        <v>43964.637048611112</v>
      </c>
      <c r="H424" s="1" t="s">
        <v>18</v>
      </c>
      <c r="I424" s="1" t="s">
        <v>25</v>
      </c>
      <c r="J424" s="1" t="s">
        <v>20</v>
      </c>
      <c r="K424" s="1">
        <v>210</v>
      </c>
      <c r="L424" s="1" t="s">
        <v>21</v>
      </c>
      <c r="M424" s="1" t="s">
        <v>5746</v>
      </c>
      <c r="N424" s="1">
        <v>0</v>
      </c>
      <c r="O424" s="3" t="s">
        <v>17</v>
      </c>
      <c r="P424" s="1" t="s">
        <v>17</v>
      </c>
    </row>
    <row r="425" spans="1:16">
      <c r="A425" s="1" t="s">
        <v>2136</v>
      </c>
      <c r="B425" s="3">
        <v>43936.72996527778</v>
      </c>
      <c r="C425" s="3" t="s">
        <v>17</v>
      </c>
      <c r="D425" s="3" t="s">
        <v>17</v>
      </c>
      <c r="E425" s="3" t="s">
        <v>17</v>
      </c>
      <c r="F425" s="3" t="s">
        <v>17</v>
      </c>
      <c r="G425" s="3" t="s">
        <v>17</v>
      </c>
      <c r="H425" s="1" t="s">
        <v>18</v>
      </c>
      <c r="I425" s="1" t="s">
        <v>25</v>
      </c>
      <c r="J425" s="1" t="s">
        <v>20</v>
      </c>
      <c r="K425" s="1">
        <v>5</v>
      </c>
      <c r="L425" s="1" t="s">
        <v>21</v>
      </c>
      <c r="M425" s="1" t="s">
        <v>5902</v>
      </c>
      <c r="N425" s="1">
        <v>0</v>
      </c>
      <c r="O425" s="3" t="s">
        <v>17</v>
      </c>
      <c r="P425" s="1" t="s">
        <v>17</v>
      </c>
    </row>
    <row r="426" spans="1:16">
      <c r="A426" s="1" t="s">
        <v>3910</v>
      </c>
      <c r="B426" s="3">
        <v>43936.748900462961</v>
      </c>
      <c r="C426" s="3" t="s">
        <v>17</v>
      </c>
      <c r="D426" s="3" t="s">
        <v>17</v>
      </c>
      <c r="E426" s="3" t="s">
        <v>17</v>
      </c>
      <c r="F426" s="3" t="s">
        <v>17</v>
      </c>
      <c r="G426" s="3" t="s">
        <v>17</v>
      </c>
      <c r="H426" s="1" t="s">
        <v>48</v>
      </c>
      <c r="I426" s="1" t="s">
        <v>49</v>
      </c>
      <c r="J426" s="1" t="s">
        <v>20</v>
      </c>
      <c r="K426" s="1">
        <v>1</v>
      </c>
      <c r="L426" s="1" t="s">
        <v>21</v>
      </c>
      <c r="M426" s="1" t="s">
        <v>5777</v>
      </c>
      <c r="N426" s="1">
        <v>0</v>
      </c>
      <c r="O426" s="3" t="s">
        <v>17</v>
      </c>
      <c r="P426" s="1" t="s">
        <v>17</v>
      </c>
    </row>
    <row r="427" spans="1:16">
      <c r="A427" s="1" t="s">
        <v>3615</v>
      </c>
      <c r="B427" s="3">
        <v>43936.746469907404</v>
      </c>
      <c r="C427" s="3" t="s">
        <v>17</v>
      </c>
      <c r="D427" s="3" t="s">
        <v>17</v>
      </c>
      <c r="E427" s="3" t="s">
        <v>17</v>
      </c>
      <c r="F427" s="3" t="s">
        <v>17</v>
      </c>
      <c r="G427" s="3" t="s">
        <v>17</v>
      </c>
      <c r="H427" s="1" t="s">
        <v>18</v>
      </c>
      <c r="I427" s="1" t="s">
        <v>23</v>
      </c>
      <c r="J427" s="1" t="s">
        <v>20</v>
      </c>
      <c r="K427" s="1">
        <v>30</v>
      </c>
      <c r="L427" s="1" t="s">
        <v>63</v>
      </c>
      <c r="M427" s="1" t="s">
        <v>5753</v>
      </c>
      <c r="N427" s="1">
        <v>0</v>
      </c>
      <c r="O427" s="3" t="s">
        <v>17</v>
      </c>
      <c r="P427" s="1" t="s">
        <v>17</v>
      </c>
    </row>
    <row r="428" spans="1:16">
      <c r="A428" s="1" t="s">
        <v>4009</v>
      </c>
      <c r="B428" s="3">
        <v>43936.777708333335</v>
      </c>
      <c r="C428" s="3">
        <v>43936.826215277775</v>
      </c>
      <c r="D428" s="3">
        <v>43950.826215277775</v>
      </c>
      <c r="E428" s="3" t="s">
        <v>17</v>
      </c>
      <c r="F428" s="3" t="s">
        <v>17</v>
      </c>
      <c r="G428" s="3" t="s">
        <v>17</v>
      </c>
      <c r="H428" s="1" t="s">
        <v>58</v>
      </c>
      <c r="I428" s="1" t="s">
        <v>25</v>
      </c>
      <c r="J428" s="1" t="s">
        <v>20</v>
      </c>
      <c r="K428" s="1">
        <v>6</v>
      </c>
      <c r="L428" s="1" t="s">
        <v>21</v>
      </c>
      <c r="M428" s="1" t="s">
        <v>5753</v>
      </c>
      <c r="N428" s="1">
        <v>1</v>
      </c>
      <c r="O428" s="3" t="s">
        <v>5903</v>
      </c>
      <c r="P428" s="1" t="s">
        <v>17</v>
      </c>
    </row>
    <row r="429" spans="1:16">
      <c r="A429" s="1" t="s">
        <v>3321</v>
      </c>
      <c r="B429" s="3">
        <v>43936.797743055555</v>
      </c>
      <c r="C429" s="3" t="s">
        <v>17</v>
      </c>
      <c r="D429" s="3" t="s">
        <v>17</v>
      </c>
      <c r="E429" s="3" t="s">
        <v>17</v>
      </c>
      <c r="F429" s="3" t="s">
        <v>17</v>
      </c>
      <c r="G429" s="3" t="s">
        <v>17</v>
      </c>
      <c r="H429" s="1" t="s">
        <v>48</v>
      </c>
      <c r="I429" s="1" t="s">
        <v>19</v>
      </c>
      <c r="J429" s="1" t="s">
        <v>20</v>
      </c>
      <c r="K429" s="1">
        <v>956</v>
      </c>
      <c r="L429" s="1" t="s">
        <v>21</v>
      </c>
      <c r="M429" s="1" t="s">
        <v>5746</v>
      </c>
      <c r="N429" s="1">
        <v>0</v>
      </c>
      <c r="O429" s="3" t="s">
        <v>17</v>
      </c>
      <c r="P429" s="1" t="s">
        <v>17</v>
      </c>
    </row>
    <row r="430" spans="1:16">
      <c r="A430" s="1" t="s">
        <v>3558</v>
      </c>
      <c r="B430" s="3">
        <v>43936.820057870369</v>
      </c>
      <c r="C430" s="3" t="s">
        <v>17</v>
      </c>
      <c r="D430" s="3" t="s">
        <v>17</v>
      </c>
      <c r="E430" s="3" t="s">
        <v>17</v>
      </c>
      <c r="F430" s="3" t="s">
        <v>17</v>
      </c>
      <c r="G430" s="3">
        <v>43936.821793981479</v>
      </c>
      <c r="H430" s="1" t="s">
        <v>18</v>
      </c>
      <c r="I430" s="1" t="s">
        <v>23</v>
      </c>
      <c r="J430" s="1" t="s">
        <v>20</v>
      </c>
      <c r="K430" s="1">
        <v>45</v>
      </c>
      <c r="L430" s="1" t="s">
        <v>21</v>
      </c>
      <c r="M430" s="1" t="s">
        <v>5746</v>
      </c>
      <c r="N430" s="1">
        <v>0</v>
      </c>
      <c r="O430" s="3" t="s">
        <v>17</v>
      </c>
      <c r="P430" s="1" t="s">
        <v>17</v>
      </c>
    </row>
    <row r="431" spans="1:16">
      <c r="A431" s="1" t="s">
        <v>3442</v>
      </c>
      <c r="B431" s="3">
        <v>43936.878391203703</v>
      </c>
      <c r="C431" s="3" t="s">
        <v>17</v>
      </c>
      <c r="D431" s="3" t="s">
        <v>17</v>
      </c>
      <c r="E431" s="3">
        <v>43936.883912037039</v>
      </c>
      <c r="F431" s="3">
        <v>43997.883912037039</v>
      </c>
      <c r="G431" s="3" t="s">
        <v>17</v>
      </c>
      <c r="H431" s="1" t="s">
        <v>18</v>
      </c>
      <c r="I431" s="1" t="s">
        <v>25</v>
      </c>
      <c r="J431" s="1" t="s">
        <v>39</v>
      </c>
      <c r="K431" s="1">
        <v>15</v>
      </c>
      <c r="L431" s="1" t="s">
        <v>2985</v>
      </c>
      <c r="M431" s="1" t="s">
        <v>5746</v>
      </c>
      <c r="N431" s="1">
        <v>1</v>
      </c>
      <c r="O431" s="3" t="s">
        <v>5904</v>
      </c>
      <c r="P431" s="1" t="s">
        <v>64</v>
      </c>
    </row>
    <row r="432" spans="1:16">
      <c r="A432" s="1" t="s">
        <v>2414</v>
      </c>
      <c r="B432" s="3">
        <v>43936.871689814812</v>
      </c>
      <c r="C432" s="3" t="s">
        <v>17</v>
      </c>
      <c r="D432" s="3" t="s">
        <v>17</v>
      </c>
      <c r="E432" s="3" t="s">
        <v>17</v>
      </c>
      <c r="F432" s="3" t="s">
        <v>17</v>
      </c>
      <c r="G432" s="3" t="s">
        <v>17</v>
      </c>
      <c r="H432" s="1" t="s">
        <v>58</v>
      </c>
      <c r="I432" s="1" t="s">
        <v>23</v>
      </c>
      <c r="J432" s="1" t="s">
        <v>20</v>
      </c>
      <c r="K432" s="1">
        <v>630</v>
      </c>
      <c r="L432" s="1" t="s">
        <v>21</v>
      </c>
      <c r="M432" s="1" t="s">
        <v>5753</v>
      </c>
      <c r="N432" s="1">
        <v>0</v>
      </c>
      <c r="O432" s="3" t="s">
        <v>17</v>
      </c>
      <c r="P432" s="1" t="s">
        <v>17</v>
      </c>
    </row>
    <row r="433" spans="1:16">
      <c r="A433" s="1" t="s">
        <v>2685</v>
      </c>
      <c r="B433" s="3">
        <v>43936.903356481482</v>
      </c>
      <c r="C433" s="3">
        <v>43937.541041666664</v>
      </c>
      <c r="D433" s="3">
        <v>43951.541041666664</v>
      </c>
      <c r="E433" s="3" t="s">
        <v>17</v>
      </c>
      <c r="F433" s="3" t="s">
        <v>17</v>
      </c>
      <c r="G433" s="3" t="s">
        <v>17</v>
      </c>
      <c r="H433" s="1" t="s">
        <v>18</v>
      </c>
      <c r="I433" s="1" t="s">
        <v>25</v>
      </c>
      <c r="J433" s="1" t="s">
        <v>20</v>
      </c>
      <c r="K433" s="1">
        <v>30</v>
      </c>
      <c r="L433" s="1" t="s">
        <v>21</v>
      </c>
      <c r="M433" s="1" t="s">
        <v>5746</v>
      </c>
      <c r="N433" s="1">
        <v>0</v>
      </c>
      <c r="O433" s="3" t="s">
        <v>17</v>
      </c>
      <c r="P433" s="1" t="s">
        <v>17</v>
      </c>
    </row>
    <row r="434" spans="1:16">
      <c r="A434" s="1" t="s">
        <v>4024</v>
      </c>
      <c r="B434" s="3">
        <v>43902.131168981483</v>
      </c>
      <c r="C434" s="3" t="s">
        <v>17</v>
      </c>
      <c r="D434" s="3" t="s">
        <v>17</v>
      </c>
      <c r="E434" s="3" t="s">
        <v>17</v>
      </c>
      <c r="F434" s="3" t="s">
        <v>17</v>
      </c>
      <c r="G434" s="3">
        <v>43936.054062499999</v>
      </c>
      <c r="H434" s="1" t="s">
        <v>18</v>
      </c>
      <c r="I434" s="1" t="s">
        <v>25</v>
      </c>
      <c r="J434" s="1" t="s">
        <v>117</v>
      </c>
      <c r="K434" s="1">
        <v>1500</v>
      </c>
      <c r="L434" s="1" t="s">
        <v>21</v>
      </c>
      <c r="M434" s="1" t="s">
        <v>5754</v>
      </c>
      <c r="N434" s="1">
        <v>0</v>
      </c>
      <c r="O434" s="3" t="s">
        <v>17</v>
      </c>
      <c r="P434" s="1" t="s">
        <v>17</v>
      </c>
    </row>
    <row r="435" spans="1:16">
      <c r="A435" s="1" t="s">
        <v>4584</v>
      </c>
      <c r="B435" s="3">
        <v>43886.83489583333</v>
      </c>
      <c r="C435" s="3">
        <v>43887.796747685185</v>
      </c>
      <c r="D435" s="3">
        <v>43917.796747685185</v>
      </c>
      <c r="E435" s="3" t="s">
        <v>17</v>
      </c>
      <c r="F435" s="3" t="s">
        <v>17</v>
      </c>
      <c r="G435" s="3" t="s">
        <v>17</v>
      </c>
      <c r="H435" s="1" t="s">
        <v>58</v>
      </c>
      <c r="I435" s="1" t="s">
        <v>23</v>
      </c>
      <c r="J435" s="1" t="s">
        <v>20</v>
      </c>
      <c r="K435" s="1">
        <v>45</v>
      </c>
      <c r="L435" s="1" t="s">
        <v>21</v>
      </c>
      <c r="M435" s="1" t="s">
        <v>5753</v>
      </c>
      <c r="N435" s="1">
        <v>1</v>
      </c>
      <c r="O435" s="3" t="s">
        <v>5905</v>
      </c>
      <c r="P435" s="1" t="s">
        <v>17</v>
      </c>
    </row>
    <row r="436" spans="1:16">
      <c r="A436" s="1" t="s">
        <v>3013</v>
      </c>
      <c r="B436" s="3">
        <v>43879.386354166665</v>
      </c>
      <c r="C436" s="3" t="s">
        <v>17</v>
      </c>
      <c r="D436" s="3" t="s">
        <v>17</v>
      </c>
      <c r="E436" s="3" t="s">
        <v>17</v>
      </c>
      <c r="F436" s="3" t="s">
        <v>17</v>
      </c>
      <c r="G436" s="3" t="s">
        <v>17</v>
      </c>
      <c r="H436" s="1" t="s">
        <v>18</v>
      </c>
      <c r="I436" s="1" t="s">
        <v>25</v>
      </c>
      <c r="J436" s="1" t="s">
        <v>20</v>
      </c>
      <c r="K436" s="1">
        <v>17</v>
      </c>
      <c r="L436" s="1" t="s">
        <v>21</v>
      </c>
      <c r="M436" s="1" t="s">
        <v>5758</v>
      </c>
      <c r="N436" s="1">
        <v>0</v>
      </c>
      <c r="O436" s="3" t="s">
        <v>17</v>
      </c>
      <c r="P436" s="1" t="s">
        <v>17</v>
      </c>
    </row>
    <row r="437" spans="1:16">
      <c r="A437" s="1" t="s">
        <v>3213</v>
      </c>
      <c r="B437" s="3">
        <v>43879.373715277776</v>
      </c>
      <c r="C437" s="3" t="s">
        <v>17</v>
      </c>
      <c r="D437" s="3" t="s">
        <v>17</v>
      </c>
      <c r="E437" s="3" t="s">
        <v>17</v>
      </c>
      <c r="F437" s="3" t="s">
        <v>17</v>
      </c>
      <c r="G437" s="3" t="s">
        <v>17</v>
      </c>
      <c r="H437" s="1" t="s">
        <v>18</v>
      </c>
      <c r="I437" s="1" t="s">
        <v>25</v>
      </c>
      <c r="J437" s="1" t="s">
        <v>20</v>
      </c>
      <c r="K437" s="1">
        <v>11</v>
      </c>
      <c r="L437" s="1" t="s">
        <v>21</v>
      </c>
      <c r="M437" s="1" t="s">
        <v>5758</v>
      </c>
      <c r="N437" s="1">
        <v>1</v>
      </c>
      <c r="O437" s="3" t="s">
        <v>5906</v>
      </c>
      <c r="P437" s="1" t="s">
        <v>17</v>
      </c>
    </row>
    <row r="438" spans="1:16">
      <c r="A438" s="1" t="s">
        <v>5100</v>
      </c>
      <c r="B438" s="3">
        <v>43879.471180555556</v>
      </c>
      <c r="C438" s="3" t="s">
        <v>17</v>
      </c>
      <c r="D438" s="3" t="s">
        <v>17</v>
      </c>
      <c r="E438" s="3" t="s">
        <v>17</v>
      </c>
      <c r="F438" s="3" t="s">
        <v>17</v>
      </c>
      <c r="G438" s="3" t="s">
        <v>17</v>
      </c>
      <c r="H438" s="1" t="s">
        <v>18</v>
      </c>
      <c r="I438" s="1" t="s">
        <v>25</v>
      </c>
      <c r="J438" s="1" t="s">
        <v>20</v>
      </c>
      <c r="K438" s="1">
        <v>5</v>
      </c>
      <c r="L438" s="1" t="s">
        <v>21</v>
      </c>
      <c r="M438" s="1" t="s">
        <v>5753</v>
      </c>
      <c r="N438" s="1">
        <v>1</v>
      </c>
      <c r="O438" s="3" t="s">
        <v>5907</v>
      </c>
      <c r="P438" s="1" t="s">
        <v>17</v>
      </c>
    </row>
    <row r="439" spans="1:16">
      <c r="A439" s="1" t="s">
        <v>4332</v>
      </c>
      <c r="B439" s="3">
        <v>43879.511944444443</v>
      </c>
      <c r="C439" s="3" t="s">
        <v>17</v>
      </c>
      <c r="D439" s="3" t="s">
        <v>17</v>
      </c>
      <c r="E439" s="3" t="s">
        <v>17</v>
      </c>
      <c r="F439" s="3" t="s">
        <v>17</v>
      </c>
      <c r="G439" s="3" t="s">
        <v>17</v>
      </c>
      <c r="H439" s="1" t="s">
        <v>18</v>
      </c>
      <c r="I439" s="1" t="s">
        <v>25</v>
      </c>
      <c r="J439" s="1" t="s">
        <v>20</v>
      </c>
      <c r="K439" s="1">
        <v>1</v>
      </c>
      <c r="L439" s="1" t="s">
        <v>21</v>
      </c>
      <c r="M439" s="1" t="s">
        <v>5774</v>
      </c>
      <c r="N439" s="1">
        <v>0</v>
      </c>
      <c r="O439" s="3" t="s">
        <v>17</v>
      </c>
      <c r="P439" s="1" t="s">
        <v>17</v>
      </c>
    </row>
    <row r="440" spans="1:16">
      <c r="A440" s="1" t="s">
        <v>5273</v>
      </c>
      <c r="B440" s="3">
        <v>43879.515983796293</v>
      </c>
      <c r="C440" s="3" t="s">
        <v>17</v>
      </c>
      <c r="D440" s="3" t="s">
        <v>17</v>
      </c>
      <c r="E440" s="3" t="s">
        <v>17</v>
      </c>
      <c r="F440" s="3" t="s">
        <v>17</v>
      </c>
      <c r="G440" s="3" t="s">
        <v>17</v>
      </c>
      <c r="H440" s="1" t="s">
        <v>18</v>
      </c>
      <c r="I440" s="1" t="s">
        <v>25</v>
      </c>
      <c r="J440" s="1" t="s">
        <v>20</v>
      </c>
      <c r="K440" s="1">
        <v>5</v>
      </c>
      <c r="L440" s="1" t="s">
        <v>21</v>
      </c>
      <c r="M440" s="1" t="s">
        <v>5866</v>
      </c>
      <c r="N440" s="1">
        <v>0</v>
      </c>
      <c r="O440" s="3" t="s">
        <v>17</v>
      </c>
      <c r="P440" s="1" t="s">
        <v>17</v>
      </c>
    </row>
    <row r="441" spans="1:16">
      <c r="A441" s="1" t="s">
        <v>4866</v>
      </c>
      <c r="B441" s="3">
        <v>43879.519236111111</v>
      </c>
      <c r="C441" s="3" t="s">
        <v>17</v>
      </c>
      <c r="D441" s="3" t="s">
        <v>17</v>
      </c>
      <c r="E441" s="3" t="s">
        <v>17</v>
      </c>
      <c r="F441" s="3" t="s">
        <v>17</v>
      </c>
      <c r="G441" s="3" t="s">
        <v>17</v>
      </c>
      <c r="H441" s="1" t="s">
        <v>18</v>
      </c>
      <c r="I441" s="1" t="s">
        <v>25</v>
      </c>
      <c r="J441" s="1" t="s">
        <v>20</v>
      </c>
      <c r="K441" s="1">
        <v>17</v>
      </c>
      <c r="L441" s="1" t="s">
        <v>21</v>
      </c>
      <c r="M441" s="1" t="s">
        <v>28</v>
      </c>
      <c r="N441" s="1">
        <v>0</v>
      </c>
      <c r="O441" s="3" t="s">
        <v>17</v>
      </c>
      <c r="P441" s="1" t="s">
        <v>17</v>
      </c>
    </row>
    <row r="442" spans="1:16">
      <c r="A442" s="1" t="s">
        <v>3431</v>
      </c>
      <c r="B442" s="3">
        <v>43879.525520833333</v>
      </c>
      <c r="C442" s="3" t="s">
        <v>17</v>
      </c>
      <c r="D442" s="3" t="s">
        <v>17</v>
      </c>
      <c r="E442" s="3" t="s">
        <v>17</v>
      </c>
      <c r="F442" s="3" t="s">
        <v>17</v>
      </c>
      <c r="G442" s="3">
        <v>43966.546770833331</v>
      </c>
      <c r="H442" s="1" t="s">
        <v>58</v>
      </c>
      <c r="I442" s="1" t="s">
        <v>25</v>
      </c>
      <c r="J442" s="1" t="s">
        <v>20</v>
      </c>
      <c r="K442" s="1">
        <v>10</v>
      </c>
      <c r="L442" s="1" t="s">
        <v>21</v>
      </c>
      <c r="M442" s="1" t="s">
        <v>5753</v>
      </c>
      <c r="N442" s="1">
        <v>1</v>
      </c>
      <c r="O442" s="3" t="s">
        <v>5908</v>
      </c>
      <c r="P442" s="1" t="s">
        <v>17</v>
      </c>
    </row>
    <row r="443" spans="1:16">
      <c r="A443" s="1" t="s">
        <v>1827</v>
      </c>
      <c r="B443" s="3">
        <v>43879.549004629633</v>
      </c>
      <c r="C443" s="3">
        <v>43879.549513888887</v>
      </c>
      <c r="D443" s="3">
        <v>43909.549513888887</v>
      </c>
      <c r="E443" s="3">
        <v>43906.587777777779</v>
      </c>
      <c r="F443" s="3">
        <v>43998.587777777779</v>
      </c>
      <c r="G443" s="3" t="s">
        <v>17</v>
      </c>
      <c r="H443" s="1" t="s">
        <v>18</v>
      </c>
      <c r="I443" s="1" t="s">
        <v>25</v>
      </c>
      <c r="J443" s="1" t="s">
        <v>20</v>
      </c>
      <c r="K443" s="1">
        <v>10</v>
      </c>
      <c r="L443" s="1" t="s">
        <v>21</v>
      </c>
      <c r="M443" s="1" t="s">
        <v>5748</v>
      </c>
      <c r="N443" s="1">
        <v>1</v>
      </c>
      <c r="O443" s="3" t="s">
        <v>5909</v>
      </c>
      <c r="P443" s="1" t="s">
        <v>64</v>
      </c>
    </row>
    <row r="444" spans="1:16">
      <c r="A444" s="1" t="s">
        <v>3725</v>
      </c>
      <c r="B444" s="3">
        <v>43879.600601851853</v>
      </c>
      <c r="C444" s="3" t="s">
        <v>17</v>
      </c>
      <c r="D444" s="3" t="s">
        <v>17</v>
      </c>
      <c r="E444" s="3" t="s">
        <v>17</v>
      </c>
      <c r="F444" s="3" t="s">
        <v>17</v>
      </c>
      <c r="G444" s="3" t="s">
        <v>17</v>
      </c>
      <c r="H444" s="1" t="s">
        <v>18</v>
      </c>
      <c r="I444" s="1" t="s">
        <v>25</v>
      </c>
      <c r="J444" s="1" t="s">
        <v>20</v>
      </c>
      <c r="K444" s="1">
        <v>6</v>
      </c>
      <c r="L444" s="1" t="s">
        <v>21</v>
      </c>
      <c r="M444" s="1" t="s">
        <v>5746</v>
      </c>
      <c r="N444" s="1">
        <v>1</v>
      </c>
      <c r="O444" s="3" t="s">
        <v>5910</v>
      </c>
      <c r="P444" s="1" t="s">
        <v>17</v>
      </c>
    </row>
    <row r="445" spans="1:16">
      <c r="A445" s="1" t="s">
        <v>4396</v>
      </c>
      <c r="B445" s="3">
        <v>43879.592581018522</v>
      </c>
      <c r="C445" s="3" t="s">
        <v>17</v>
      </c>
      <c r="D445" s="3" t="s">
        <v>17</v>
      </c>
      <c r="E445" s="3" t="s">
        <v>17</v>
      </c>
      <c r="F445" s="3" t="s">
        <v>17</v>
      </c>
      <c r="G445" s="3" t="s">
        <v>17</v>
      </c>
      <c r="H445" s="1" t="s">
        <v>18</v>
      </c>
      <c r="I445" s="1" t="s">
        <v>25</v>
      </c>
      <c r="J445" s="1" t="s">
        <v>20</v>
      </c>
      <c r="K445" s="1">
        <v>45</v>
      </c>
      <c r="L445" s="1" t="s">
        <v>21</v>
      </c>
      <c r="M445" s="1" t="s">
        <v>5866</v>
      </c>
      <c r="N445" s="1">
        <v>0</v>
      </c>
      <c r="O445" s="3" t="s">
        <v>17</v>
      </c>
      <c r="P445" s="1" t="s">
        <v>17</v>
      </c>
    </row>
    <row r="446" spans="1:16">
      <c r="A446" s="1" t="s">
        <v>4482</v>
      </c>
      <c r="B446" s="3">
        <v>43879.602326388886</v>
      </c>
      <c r="C446" s="3" t="s">
        <v>17</v>
      </c>
      <c r="D446" s="3" t="s">
        <v>17</v>
      </c>
      <c r="E446" s="3" t="s">
        <v>17</v>
      </c>
      <c r="F446" s="3" t="s">
        <v>17</v>
      </c>
      <c r="G446" s="3">
        <v>43879.608622685184</v>
      </c>
      <c r="H446" s="1" t="s">
        <v>18</v>
      </c>
      <c r="I446" s="1" t="s">
        <v>23</v>
      </c>
      <c r="J446" s="1" t="s">
        <v>20</v>
      </c>
      <c r="K446" s="1">
        <v>217</v>
      </c>
      <c r="L446" s="1" t="s">
        <v>21</v>
      </c>
      <c r="M446" s="1" t="s">
        <v>5746</v>
      </c>
      <c r="N446" s="1">
        <v>0</v>
      </c>
      <c r="O446" s="3" t="s">
        <v>17</v>
      </c>
      <c r="P446" s="1" t="s">
        <v>17</v>
      </c>
    </row>
    <row r="447" spans="1:16">
      <c r="A447" s="1" t="s">
        <v>2261</v>
      </c>
      <c r="B447" s="3">
        <v>43879.623842592591</v>
      </c>
      <c r="C447" s="3" t="s">
        <v>17</v>
      </c>
      <c r="D447" s="3" t="s">
        <v>17</v>
      </c>
      <c r="E447" s="3" t="s">
        <v>17</v>
      </c>
      <c r="F447" s="3" t="s">
        <v>17</v>
      </c>
      <c r="G447" s="3" t="s">
        <v>17</v>
      </c>
      <c r="H447" s="1" t="s">
        <v>18</v>
      </c>
      <c r="I447" s="1" t="s">
        <v>25</v>
      </c>
      <c r="J447" s="1" t="s">
        <v>20</v>
      </c>
      <c r="K447" s="1">
        <v>30</v>
      </c>
      <c r="L447" s="1" t="s">
        <v>21</v>
      </c>
      <c r="M447" s="1" t="s">
        <v>5774</v>
      </c>
      <c r="N447" s="1">
        <v>0</v>
      </c>
      <c r="O447" s="3" t="s">
        <v>17</v>
      </c>
      <c r="P447" s="1" t="s">
        <v>17</v>
      </c>
    </row>
    <row r="448" spans="1:16">
      <c r="A448" s="1" t="s">
        <v>5128</v>
      </c>
      <c r="B448" s="3">
        <v>43879.664050925923</v>
      </c>
      <c r="C448" s="3" t="s">
        <v>17</v>
      </c>
      <c r="D448" s="3" t="s">
        <v>17</v>
      </c>
      <c r="E448" s="3" t="s">
        <v>17</v>
      </c>
      <c r="F448" s="3" t="s">
        <v>17</v>
      </c>
      <c r="G448" s="3" t="s">
        <v>17</v>
      </c>
      <c r="H448" s="1" t="s">
        <v>18</v>
      </c>
      <c r="I448" s="1" t="s">
        <v>25</v>
      </c>
      <c r="J448" s="1" t="s">
        <v>20</v>
      </c>
      <c r="K448" s="1">
        <v>1</v>
      </c>
      <c r="L448" s="1" t="s">
        <v>21</v>
      </c>
      <c r="M448" s="1" t="s">
        <v>5866</v>
      </c>
      <c r="N448" s="1">
        <v>0</v>
      </c>
      <c r="O448" s="3" t="s">
        <v>17</v>
      </c>
      <c r="P448" s="1" t="s">
        <v>17</v>
      </c>
    </row>
    <row r="449" spans="1:16">
      <c r="A449" s="1" t="s">
        <v>1111</v>
      </c>
      <c r="B449" s="3">
        <v>43879.635810185187</v>
      </c>
      <c r="C449" s="3" t="s">
        <v>17</v>
      </c>
      <c r="D449" s="3" t="s">
        <v>17</v>
      </c>
      <c r="E449" s="3" t="s">
        <v>17</v>
      </c>
      <c r="F449" s="3" t="s">
        <v>17</v>
      </c>
      <c r="G449" s="3" t="s">
        <v>17</v>
      </c>
      <c r="H449" s="1" t="s">
        <v>18</v>
      </c>
      <c r="I449" s="1" t="s">
        <v>25</v>
      </c>
      <c r="J449" s="1" t="s">
        <v>20</v>
      </c>
      <c r="K449" s="1">
        <v>167</v>
      </c>
      <c r="L449" s="1" t="s">
        <v>21</v>
      </c>
      <c r="M449" s="1" t="s">
        <v>5753</v>
      </c>
      <c r="N449" s="1">
        <v>0</v>
      </c>
      <c r="O449" s="3" t="s">
        <v>17</v>
      </c>
      <c r="P449" s="1" t="s">
        <v>17</v>
      </c>
    </row>
    <row r="450" spans="1:16">
      <c r="A450" s="1" t="s">
        <v>1548</v>
      </c>
      <c r="B450" s="3">
        <v>43879.624444444446</v>
      </c>
      <c r="C450" s="3" t="s">
        <v>17</v>
      </c>
      <c r="D450" s="3" t="s">
        <v>17</v>
      </c>
      <c r="E450" s="3" t="s">
        <v>17</v>
      </c>
      <c r="F450" s="3" t="s">
        <v>17</v>
      </c>
      <c r="G450" s="3" t="s">
        <v>17</v>
      </c>
      <c r="H450" s="1" t="s">
        <v>18</v>
      </c>
      <c r="I450" s="1" t="s">
        <v>25</v>
      </c>
      <c r="J450" s="1" t="s">
        <v>20</v>
      </c>
      <c r="K450" s="1">
        <v>30</v>
      </c>
      <c r="L450" s="1" t="s">
        <v>21</v>
      </c>
      <c r="M450" s="1" t="s">
        <v>5761</v>
      </c>
      <c r="N450" s="1">
        <v>0</v>
      </c>
      <c r="O450" s="3" t="s">
        <v>17</v>
      </c>
      <c r="P450" s="1" t="s">
        <v>17</v>
      </c>
    </row>
    <row r="451" spans="1:16">
      <c r="A451" s="1" t="s">
        <v>2777</v>
      </c>
      <c r="B451" s="3">
        <v>43879.671956018516</v>
      </c>
      <c r="C451" s="3" t="s">
        <v>17</v>
      </c>
      <c r="D451" s="3" t="s">
        <v>17</v>
      </c>
      <c r="E451" s="3" t="s">
        <v>17</v>
      </c>
      <c r="F451" s="3" t="s">
        <v>17</v>
      </c>
      <c r="G451" s="3" t="s">
        <v>17</v>
      </c>
      <c r="H451" s="1" t="s">
        <v>18</v>
      </c>
      <c r="I451" s="1" t="s">
        <v>25</v>
      </c>
      <c r="J451" s="1" t="s">
        <v>20</v>
      </c>
      <c r="K451" s="1">
        <v>213</v>
      </c>
      <c r="L451" s="1" t="s">
        <v>21</v>
      </c>
      <c r="M451" s="1" t="s">
        <v>5838</v>
      </c>
      <c r="N451" s="1">
        <v>0</v>
      </c>
      <c r="O451" s="3" t="s">
        <v>17</v>
      </c>
      <c r="P451" s="1" t="s">
        <v>17</v>
      </c>
    </row>
    <row r="452" spans="1:16">
      <c r="A452" s="1" t="s">
        <v>579</v>
      </c>
      <c r="B452" s="3">
        <v>43879.660636574074</v>
      </c>
      <c r="C452" s="3" t="s">
        <v>17</v>
      </c>
      <c r="D452" s="3" t="s">
        <v>17</v>
      </c>
      <c r="E452" s="3" t="s">
        <v>17</v>
      </c>
      <c r="F452" s="3" t="s">
        <v>17</v>
      </c>
      <c r="G452" s="3" t="s">
        <v>17</v>
      </c>
      <c r="H452" s="1" t="s">
        <v>18</v>
      </c>
      <c r="I452" s="1" t="s">
        <v>25</v>
      </c>
      <c r="J452" s="1" t="s">
        <v>20</v>
      </c>
      <c r="K452" s="1">
        <v>220</v>
      </c>
      <c r="L452" s="1" t="s">
        <v>21</v>
      </c>
      <c r="M452" s="1" t="s">
        <v>28</v>
      </c>
      <c r="N452" s="1">
        <v>0</v>
      </c>
      <c r="O452" s="3" t="s">
        <v>17</v>
      </c>
      <c r="P452" s="1" t="s">
        <v>17</v>
      </c>
    </row>
    <row r="453" spans="1:16">
      <c r="A453" s="1" t="s">
        <v>1353</v>
      </c>
      <c r="B453" s="3">
        <v>43910.436724537038</v>
      </c>
      <c r="C453" s="3" t="s">
        <v>17</v>
      </c>
      <c r="D453" s="3" t="s">
        <v>17</v>
      </c>
      <c r="E453" s="3" t="s">
        <v>17</v>
      </c>
      <c r="F453" s="3" t="s">
        <v>17</v>
      </c>
      <c r="G453" s="3" t="s">
        <v>17</v>
      </c>
      <c r="H453" s="1" t="s">
        <v>18</v>
      </c>
      <c r="I453" s="1" t="s">
        <v>25</v>
      </c>
      <c r="J453" s="1" t="s">
        <v>20</v>
      </c>
      <c r="K453" s="1">
        <v>800</v>
      </c>
      <c r="L453" s="1" t="s">
        <v>21</v>
      </c>
      <c r="M453" s="1" t="s">
        <v>5773</v>
      </c>
      <c r="N453" s="1">
        <v>0</v>
      </c>
      <c r="O453" s="3" t="s">
        <v>17</v>
      </c>
      <c r="P453" s="1" t="s">
        <v>17</v>
      </c>
    </row>
    <row r="454" spans="1:16">
      <c r="A454" s="1" t="s">
        <v>3297</v>
      </c>
      <c r="B454" s="3">
        <v>43879.702881944446</v>
      </c>
      <c r="C454" s="3" t="s">
        <v>17</v>
      </c>
      <c r="D454" s="3" t="s">
        <v>17</v>
      </c>
      <c r="E454" s="3" t="s">
        <v>17</v>
      </c>
      <c r="F454" s="3" t="s">
        <v>17</v>
      </c>
      <c r="G454" s="3" t="s">
        <v>17</v>
      </c>
      <c r="H454" s="1" t="s">
        <v>18</v>
      </c>
      <c r="I454" s="1" t="s">
        <v>23</v>
      </c>
      <c r="J454" s="1" t="s">
        <v>20</v>
      </c>
      <c r="K454" s="1">
        <v>5</v>
      </c>
      <c r="L454" s="1" t="s">
        <v>21</v>
      </c>
      <c r="M454" s="1" t="s">
        <v>5746</v>
      </c>
      <c r="N454" s="1">
        <v>0</v>
      </c>
      <c r="O454" s="3" t="s">
        <v>17</v>
      </c>
      <c r="P454" s="1" t="s">
        <v>17</v>
      </c>
    </row>
    <row r="455" spans="1:16">
      <c r="A455" s="1" t="s">
        <v>492</v>
      </c>
      <c r="B455" s="3">
        <v>43879.744710648149</v>
      </c>
      <c r="C455" s="3">
        <v>43879.749386574076</v>
      </c>
      <c r="D455" s="3">
        <v>43909.749386574076</v>
      </c>
      <c r="E455" s="3" t="s">
        <v>17</v>
      </c>
      <c r="F455" s="3" t="s">
        <v>17</v>
      </c>
      <c r="G455" s="3" t="s">
        <v>17</v>
      </c>
      <c r="H455" s="1" t="s">
        <v>18</v>
      </c>
      <c r="I455" s="1" t="s">
        <v>25</v>
      </c>
      <c r="J455" s="1" t="s">
        <v>20</v>
      </c>
      <c r="K455" s="1">
        <v>1</v>
      </c>
      <c r="L455" s="1" t="s">
        <v>21</v>
      </c>
      <c r="M455" s="1" t="s">
        <v>5746</v>
      </c>
      <c r="N455" s="1">
        <v>0</v>
      </c>
      <c r="O455" s="3" t="s">
        <v>17</v>
      </c>
      <c r="P455" s="1" t="s">
        <v>17</v>
      </c>
    </row>
    <row r="456" spans="1:16">
      <c r="A456" s="1" t="s">
        <v>5085</v>
      </c>
      <c r="B456" s="3">
        <v>43879.76971064815</v>
      </c>
      <c r="C456" s="3" t="s">
        <v>17</v>
      </c>
      <c r="D456" s="3" t="s">
        <v>17</v>
      </c>
      <c r="E456" s="3" t="s">
        <v>17</v>
      </c>
      <c r="F456" s="3" t="s">
        <v>17</v>
      </c>
      <c r="G456" s="3" t="s">
        <v>17</v>
      </c>
      <c r="H456" s="1" t="s">
        <v>18</v>
      </c>
      <c r="I456" s="1" t="s">
        <v>25</v>
      </c>
      <c r="J456" s="1" t="s">
        <v>20</v>
      </c>
      <c r="K456" s="1">
        <v>1</v>
      </c>
      <c r="L456" s="1" t="s">
        <v>21</v>
      </c>
      <c r="M456" s="1" t="s">
        <v>5746</v>
      </c>
      <c r="N456" s="1">
        <v>0</v>
      </c>
      <c r="O456" s="3" t="s">
        <v>17</v>
      </c>
      <c r="P456" s="1" t="s">
        <v>17</v>
      </c>
    </row>
    <row r="457" spans="1:16">
      <c r="A457" s="1" t="s">
        <v>512</v>
      </c>
      <c r="B457" s="3">
        <v>43879.758750000001</v>
      </c>
      <c r="C457" s="3">
        <v>43879.7893287037</v>
      </c>
      <c r="D457" s="3">
        <v>43909.7893287037</v>
      </c>
      <c r="E457" s="3" t="s">
        <v>17</v>
      </c>
      <c r="F457" s="3" t="s">
        <v>17</v>
      </c>
      <c r="G457" s="3" t="s">
        <v>17</v>
      </c>
      <c r="H457" s="1" t="s">
        <v>18</v>
      </c>
      <c r="I457" s="1" t="s">
        <v>23</v>
      </c>
      <c r="J457" s="1" t="s">
        <v>20</v>
      </c>
      <c r="K457" s="1">
        <v>1</v>
      </c>
      <c r="L457" s="1" t="s">
        <v>21</v>
      </c>
      <c r="M457" s="1" t="s">
        <v>5746</v>
      </c>
      <c r="N457" s="1">
        <v>0</v>
      </c>
      <c r="O457" s="3" t="s">
        <v>17</v>
      </c>
      <c r="P457" s="1" t="s">
        <v>17</v>
      </c>
    </row>
    <row r="458" spans="1:16">
      <c r="A458" s="1" t="s">
        <v>5506</v>
      </c>
      <c r="B458" s="3">
        <v>43879.836585648147</v>
      </c>
      <c r="C458" s="3" t="s">
        <v>17</v>
      </c>
      <c r="D458" s="3" t="s">
        <v>17</v>
      </c>
      <c r="E458" s="3" t="s">
        <v>17</v>
      </c>
      <c r="F458" s="3" t="s">
        <v>17</v>
      </c>
      <c r="G458" s="3" t="s">
        <v>17</v>
      </c>
      <c r="H458" s="1" t="s">
        <v>18</v>
      </c>
      <c r="I458" s="1" t="s">
        <v>25</v>
      </c>
      <c r="J458" s="1" t="s">
        <v>39</v>
      </c>
      <c r="K458" s="1">
        <v>8</v>
      </c>
      <c r="L458" s="1" t="s">
        <v>21</v>
      </c>
      <c r="M458" s="1" t="s">
        <v>5753</v>
      </c>
      <c r="N458" s="1">
        <v>1</v>
      </c>
      <c r="O458" s="3" t="s">
        <v>5911</v>
      </c>
      <c r="P458" s="1" t="s">
        <v>17</v>
      </c>
    </row>
    <row r="459" spans="1:16">
      <c r="A459" s="1" t="s">
        <v>3789</v>
      </c>
      <c r="B459" s="3">
        <v>43879.844918981478</v>
      </c>
      <c r="C459" s="3" t="s">
        <v>17</v>
      </c>
      <c r="D459" s="3" t="s">
        <v>17</v>
      </c>
      <c r="E459" s="3" t="s">
        <v>17</v>
      </c>
      <c r="F459" s="3" t="s">
        <v>17</v>
      </c>
      <c r="G459" s="3" t="s">
        <v>17</v>
      </c>
      <c r="H459" s="1" t="s">
        <v>18</v>
      </c>
      <c r="I459" s="1" t="s">
        <v>25</v>
      </c>
      <c r="J459" s="1" t="s">
        <v>39</v>
      </c>
      <c r="K459" s="1">
        <v>1</v>
      </c>
      <c r="L459" s="1" t="s">
        <v>21</v>
      </c>
      <c r="M459" s="1" t="s">
        <v>5746</v>
      </c>
      <c r="N459" s="1">
        <v>0</v>
      </c>
      <c r="O459" s="3" t="s">
        <v>17</v>
      </c>
      <c r="P459" s="1" t="s">
        <v>17</v>
      </c>
    </row>
    <row r="460" spans="1:16">
      <c r="A460" s="1" t="s">
        <v>4952</v>
      </c>
      <c r="B460" s="3">
        <v>43879.996620370373</v>
      </c>
      <c r="C460" s="3" t="s">
        <v>17</v>
      </c>
      <c r="D460" s="3" t="s">
        <v>17</v>
      </c>
      <c r="E460" s="3" t="s">
        <v>17</v>
      </c>
      <c r="F460" s="3" t="s">
        <v>17</v>
      </c>
      <c r="G460" s="3" t="s">
        <v>17</v>
      </c>
      <c r="H460" s="1" t="s">
        <v>58</v>
      </c>
      <c r="I460" s="1" t="s">
        <v>25</v>
      </c>
      <c r="J460" s="1" t="s">
        <v>20</v>
      </c>
      <c r="K460" s="1">
        <v>5</v>
      </c>
      <c r="L460" s="1" t="s">
        <v>21</v>
      </c>
      <c r="M460" s="1" t="s">
        <v>5753</v>
      </c>
      <c r="N460" s="1">
        <v>1</v>
      </c>
      <c r="O460" s="3" t="s">
        <v>5912</v>
      </c>
      <c r="P460" s="1" t="s">
        <v>17</v>
      </c>
    </row>
    <row r="461" spans="1:16">
      <c r="A461" s="1" t="s">
        <v>2168</v>
      </c>
      <c r="B461" s="3">
        <v>43879.947453703702</v>
      </c>
      <c r="C461" s="3" t="s">
        <v>17</v>
      </c>
      <c r="D461" s="3" t="s">
        <v>17</v>
      </c>
      <c r="E461" s="3" t="s">
        <v>17</v>
      </c>
      <c r="F461" s="3" t="s">
        <v>17</v>
      </c>
      <c r="G461" s="3" t="s">
        <v>17</v>
      </c>
      <c r="H461" s="1" t="s">
        <v>18</v>
      </c>
      <c r="I461" s="1" t="s">
        <v>23</v>
      </c>
      <c r="J461" s="1" t="s">
        <v>20</v>
      </c>
      <c r="K461" s="1">
        <v>1</v>
      </c>
      <c r="L461" s="1" t="s">
        <v>21</v>
      </c>
      <c r="M461" s="1" t="s">
        <v>5774</v>
      </c>
      <c r="N461" s="1">
        <v>0</v>
      </c>
      <c r="O461" s="3" t="s">
        <v>17</v>
      </c>
      <c r="P461" s="1" t="s">
        <v>17</v>
      </c>
    </row>
    <row r="462" spans="1:16">
      <c r="A462" s="1" t="s">
        <v>1344</v>
      </c>
      <c r="B462" s="3">
        <v>43879.796319444446</v>
      </c>
      <c r="C462" s="3" t="s">
        <v>17</v>
      </c>
      <c r="D462" s="3" t="s">
        <v>17</v>
      </c>
      <c r="E462" s="3" t="s">
        <v>17</v>
      </c>
      <c r="F462" s="3" t="s">
        <v>17</v>
      </c>
      <c r="G462" s="3" t="s">
        <v>17</v>
      </c>
      <c r="H462" s="1" t="s">
        <v>18</v>
      </c>
      <c r="I462" s="1" t="s">
        <v>25</v>
      </c>
      <c r="J462" s="1" t="s">
        <v>20</v>
      </c>
      <c r="K462" s="1">
        <v>45</v>
      </c>
      <c r="L462" s="1" t="s">
        <v>21</v>
      </c>
      <c r="M462" s="1" t="s">
        <v>5746</v>
      </c>
      <c r="N462" s="1">
        <v>0</v>
      </c>
      <c r="O462" s="3" t="s">
        <v>17</v>
      </c>
      <c r="P462" s="1" t="s">
        <v>17</v>
      </c>
    </row>
    <row r="463" spans="1:16">
      <c r="A463" s="1" t="s">
        <v>2002</v>
      </c>
      <c r="B463" s="3">
        <v>43879.847928240742</v>
      </c>
      <c r="C463" s="3" t="s">
        <v>17</v>
      </c>
      <c r="D463" s="3" t="s">
        <v>17</v>
      </c>
      <c r="E463" s="3" t="s">
        <v>17</v>
      </c>
      <c r="F463" s="3" t="s">
        <v>17</v>
      </c>
      <c r="G463" s="3" t="s">
        <v>17</v>
      </c>
      <c r="H463" s="1" t="s">
        <v>18</v>
      </c>
      <c r="I463" s="1" t="s">
        <v>25</v>
      </c>
      <c r="J463" s="1" t="s">
        <v>20</v>
      </c>
      <c r="K463" s="1">
        <v>1</v>
      </c>
      <c r="L463" s="1" t="s">
        <v>21</v>
      </c>
      <c r="M463" s="1" t="s">
        <v>5753</v>
      </c>
      <c r="N463" s="1">
        <v>0</v>
      </c>
      <c r="O463" s="3" t="s">
        <v>17</v>
      </c>
      <c r="P463" s="1" t="s">
        <v>17</v>
      </c>
    </row>
    <row r="464" spans="1:16">
      <c r="A464" s="1" t="s">
        <v>1907</v>
      </c>
      <c r="B464" s="3">
        <v>43879.996770833335</v>
      </c>
      <c r="C464" s="3">
        <v>43921.598703703705</v>
      </c>
      <c r="D464" s="3">
        <v>43951.598703703705</v>
      </c>
      <c r="E464" s="3">
        <v>43972.5781712963</v>
      </c>
      <c r="F464" s="3">
        <v>44003.5781712963</v>
      </c>
      <c r="G464" s="3" t="s">
        <v>17</v>
      </c>
      <c r="H464" s="1" t="s">
        <v>58</v>
      </c>
      <c r="I464" s="1" t="s">
        <v>25</v>
      </c>
      <c r="J464" s="1" t="s">
        <v>20</v>
      </c>
      <c r="K464" s="1">
        <v>90</v>
      </c>
      <c r="L464" s="1" t="s">
        <v>21</v>
      </c>
      <c r="M464" s="1" t="s">
        <v>5753</v>
      </c>
      <c r="N464" s="1">
        <v>1</v>
      </c>
      <c r="O464" s="3" t="s">
        <v>5913</v>
      </c>
      <c r="P464" s="1" t="s">
        <v>64</v>
      </c>
    </row>
    <row r="465" spans="1:16">
      <c r="A465" s="1" t="s">
        <v>1317</v>
      </c>
      <c r="B465" s="3">
        <v>43880.231817129628</v>
      </c>
      <c r="C465" s="3" t="s">
        <v>17</v>
      </c>
      <c r="D465" s="3" t="s">
        <v>17</v>
      </c>
      <c r="E465" s="3" t="s">
        <v>17</v>
      </c>
      <c r="F465" s="3" t="s">
        <v>17</v>
      </c>
      <c r="G465" s="3" t="s">
        <v>17</v>
      </c>
      <c r="H465" s="1" t="s">
        <v>48</v>
      </c>
      <c r="I465" s="1" t="s">
        <v>49</v>
      </c>
      <c r="J465" s="1" t="s">
        <v>20</v>
      </c>
      <c r="K465" s="1">
        <v>1</v>
      </c>
      <c r="L465" s="1" t="s">
        <v>21</v>
      </c>
      <c r="M465" s="1" t="s">
        <v>28</v>
      </c>
      <c r="N465" s="1">
        <v>0</v>
      </c>
      <c r="O465" s="3" t="s">
        <v>17</v>
      </c>
      <c r="P465" s="1" t="s">
        <v>17</v>
      </c>
    </row>
    <row r="466" spans="1:16">
      <c r="A466" s="1" t="s">
        <v>1559</v>
      </c>
      <c r="B466" s="3">
        <v>43880.153773148151</v>
      </c>
      <c r="C466" s="3">
        <v>43880.15697916667</v>
      </c>
      <c r="D466" s="3">
        <v>43910.15697916667</v>
      </c>
      <c r="E466" s="3" t="s">
        <v>17</v>
      </c>
      <c r="F466" s="3" t="s">
        <v>17</v>
      </c>
      <c r="G466" s="3" t="s">
        <v>17</v>
      </c>
      <c r="H466" s="1" t="s">
        <v>18</v>
      </c>
      <c r="I466" s="1" t="s">
        <v>23</v>
      </c>
      <c r="J466" s="1" t="s">
        <v>20</v>
      </c>
      <c r="K466" s="1">
        <v>1</v>
      </c>
      <c r="L466" s="1" t="s">
        <v>21</v>
      </c>
      <c r="M466" s="1" t="s">
        <v>5746</v>
      </c>
      <c r="N466" s="1">
        <v>0</v>
      </c>
      <c r="O466" s="3" t="s">
        <v>17</v>
      </c>
      <c r="P466" s="1" t="s">
        <v>17</v>
      </c>
    </row>
    <row r="467" spans="1:16">
      <c r="A467" s="1" t="s">
        <v>3520</v>
      </c>
      <c r="B467" s="3">
        <v>43880.924456018518</v>
      </c>
      <c r="C467" s="3" t="s">
        <v>17</v>
      </c>
      <c r="D467" s="3" t="s">
        <v>17</v>
      </c>
      <c r="E467" s="3" t="s">
        <v>17</v>
      </c>
      <c r="F467" s="3" t="s">
        <v>17</v>
      </c>
      <c r="G467" s="3" t="s">
        <v>17</v>
      </c>
      <c r="H467" s="1" t="s">
        <v>18</v>
      </c>
      <c r="I467" s="1" t="s">
        <v>25</v>
      </c>
      <c r="J467" s="1" t="s">
        <v>20</v>
      </c>
      <c r="K467" s="1">
        <v>1</v>
      </c>
      <c r="L467" s="1" t="s">
        <v>21</v>
      </c>
      <c r="M467" s="1" t="s">
        <v>5746</v>
      </c>
      <c r="N467" s="1">
        <v>0</v>
      </c>
      <c r="O467" s="3" t="s">
        <v>17</v>
      </c>
      <c r="P467" s="1" t="s">
        <v>17</v>
      </c>
    </row>
    <row r="468" spans="1:16">
      <c r="A468" s="1" t="s">
        <v>2870</v>
      </c>
      <c r="B468" s="3">
        <v>43880.193182870367</v>
      </c>
      <c r="C468" s="3">
        <v>43880.193888888891</v>
      </c>
      <c r="D468" s="3">
        <v>43910.193888888891</v>
      </c>
      <c r="E468" s="3" t="s">
        <v>17</v>
      </c>
      <c r="F468" s="3" t="s">
        <v>17</v>
      </c>
      <c r="G468" s="3" t="s">
        <v>17</v>
      </c>
      <c r="H468" s="1" t="s">
        <v>18</v>
      </c>
      <c r="I468" s="1" t="s">
        <v>25</v>
      </c>
      <c r="J468" s="1" t="s">
        <v>20</v>
      </c>
      <c r="K468" s="1">
        <v>687</v>
      </c>
      <c r="L468" s="1" t="s">
        <v>21</v>
      </c>
      <c r="M468" s="1" t="s">
        <v>5754</v>
      </c>
      <c r="N468" s="1">
        <v>1</v>
      </c>
      <c r="O468" s="3" t="s">
        <v>5914</v>
      </c>
      <c r="P468" s="1" t="s">
        <v>17</v>
      </c>
    </row>
    <row r="469" spans="1:16">
      <c r="A469" s="1" t="s">
        <v>3997</v>
      </c>
      <c r="B469" s="3">
        <v>43880.229537037034</v>
      </c>
      <c r="C469" s="3">
        <v>43880.231041666666</v>
      </c>
      <c r="D469" s="3">
        <v>43910.231041666666</v>
      </c>
      <c r="E469" s="3" t="s">
        <v>17</v>
      </c>
      <c r="F469" s="3" t="s">
        <v>17</v>
      </c>
      <c r="G469" s="3" t="s">
        <v>17</v>
      </c>
      <c r="H469" s="1" t="s">
        <v>18</v>
      </c>
      <c r="I469" s="1" t="s">
        <v>25</v>
      </c>
      <c r="J469" s="1" t="s">
        <v>20</v>
      </c>
      <c r="K469" s="1">
        <v>1</v>
      </c>
      <c r="L469" s="1" t="s">
        <v>21</v>
      </c>
      <c r="M469" s="1" t="s">
        <v>5804</v>
      </c>
      <c r="N469" s="1">
        <v>0</v>
      </c>
      <c r="O469" s="3" t="s">
        <v>17</v>
      </c>
      <c r="P469" s="1" t="s">
        <v>17</v>
      </c>
    </row>
    <row r="470" spans="1:16">
      <c r="A470" s="1" t="s">
        <v>3294</v>
      </c>
      <c r="B470" s="3">
        <v>43880.334722222222</v>
      </c>
      <c r="C470" s="3" t="s">
        <v>17</v>
      </c>
      <c r="D470" s="3" t="s">
        <v>17</v>
      </c>
      <c r="E470" s="3" t="s">
        <v>17</v>
      </c>
      <c r="F470" s="3" t="s">
        <v>17</v>
      </c>
      <c r="G470" s="3" t="s">
        <v>17</v>
      </c>
      <c r="H470" s="1" t="s">
        <v>48</v>
      </c>
      <c r="I470" s="1" t="s">
        <v>49</v>
      </c>
      <c r="J470" s="1" t="s">
        <v>20</v>
      </c>
      <c r="K470" s="1">
        <v>1</v>
      </c>
      <c r="L470" s="1" t="s">
        <v>21</v>
      </c>
      <c r="M470" s="1" t="s">
        <v>5785</v>
      </c>
      <c r="N470" s="1">
        <v>0</v>
      </c>
      <c r="O470" s="3" t="s">
        <v>17</v>
      </c>
      <c r="P470" s="1" t="s">
        <v>17</v>
      </c>
    </row>
    <row r="471" spans="1:16">
      <c r="A471" s="1" t="s">
        <v>2145</v>
      </c>
      <c r="B471" s="3">
        <v>43885.352430555555</v>
      </c>
      <c r="C471" s="3" t="s">
        <v>17</v>
      </c>
      <c r="D471" s="3" t="s">
        <v>17</v>
      </c>
      <c r="E471" s="3" t="s">
        <v>17</v>
      </c>
      <c r="F471" s="3" t="s">
        <v>17</v>
      </c>
      <c r="G471" s="3" t="s">
        <v>17</v>
      </c>
      <c r="H471" s="1" t="s">
        <v>18</v>
      </c>
      <c r="I471" s="1" t="s">
        <v>25</v>
      </c>
      <c r="J471" s="1" t="s">
        <v>20</v>
      </c>
      <c r="K471" s="1">
        <v>150</v>
      </c>
      <c r="L471" s="1" t="s">
        <v>21</v>
      </c>
      <c r="M471" s="1" t="s">
        <v>5769</v>
      </c>
      <c r="N471" s="1">
        <v>1</v>
      </c>
      <c r="O471" s="3" t="s">
        <v>5915</v>
      </c>
      <c r="P471" s="1" t="s">
        <v>17</v>
      </c>
    </row>
    <row r="472" spans="1:16">
      <c r="A472" s="1" t="s">
        <v>2965</v>
      </c>
      <c r="B472" s="3">
        <v>43880.395219907405</v>
      </c>
      <c r="C472" s="3" t="s">
        <v>17</v>
      </c>
      <c r="D472" s="3" t="s">
        <v>17</v>
      </c>
      <c r="E472" s="3" t="s">
        <v>17</v>
      </c>
      <c r="F472" s="3" t="s">
        <v>17</v>
      </c>
      <c r="G472" s="3" t="s">
        <v>17</v>
      </c>
      <c r="H472" s="1" t="s">
        <v>18</v>
      </c>
      <c r="I472" s="1" t="s">
        <v>25</v>
      </c>
      <c r="J472" s="1" t="s">
        <v>20</v>
      </c>
      <c r="K472" s="1">
        <v>5</v>
      </c>
      <c r="L472" s="1" t="s">
        <v>21</v>
      </c>
      <c r="M472" s="1" t="s">
        <v>5833</v>
      </c>
      <c r="N472" s="1">
        <v>0</v>
      </c>
      <c r="O472" s="3" t="s">
        <v>17</v>
      </c>
      <c r="P472" s="1" t="s">
        <v>17</v>
      </c>
    </row>
    <row r="473" spans="1:16">
      <c r="A473" s="1" t="s">
        <v>5916</v>
      </c>
      <c r="B473" s="3">
        <v>43977.862488425926</v>
      </c>
      <c r="C473" s="3" t="s">
        <v>17</v>
      </c>
      <c r="D473" s="3" t="s">
        <v>17</v>
      </c>
      <c r="E473" s="3" t="s">
        <v>17</v>
      </c>
      <c r="F473" s="3" t="s">
        <v>17</v>
      </c>
      <c r="G473" s="3" t="s">
        <v>17</v>
      </c>
      <c r="H473" s="1" t="s">
        <v>48</v>
      </c>
      <c r="I473" s="1" t="s">
        <v>49</v>
      </c>
      <c r="J473" s="1" t="s">
        <v>20</v>
      </c>
      <c r="K473" s="1">
        <v>140</v>
      </c>
      <c r="L473" s="1" t="s">
        <v>21</v>
      </c>
      <c r="M473" s="1" t="s">
        <v>5770</v>
      </c>
      <c r="N473" s="1">
        <v>0</v>
      </c>
      <c r="O473" s="3" t="s">
        <v>17</v>
      </c>
      <c r="P473" s="1" t="s">
        <v>17</v>
      </c>
    </row>
    <row r="474" spans="1:16">
      <c r="A474" s="1" t="s">
        <v>2832</v>
      </c>
      <c r="B474" s="3">
        <v>43880.419988425929</v>
      </c>
      <c r="C474" s="3" t="s">
        <v>17</v>
      </c>
      <c r="D474" s="3" t="s">
        <v>17</v>
      </c>
      <c r="E474" s="3" t="s">
        <v>17</v>
      </c>
      <c r="F474" s="3" t="s">
        <v>17</v>
      </c>
      <c r="G474" s="3" t="s">
        <v>17</v>
      </c>
      <c r="H474" s="1" t="s">
        <v>18</v>
      </c>
      <c r="I474" s="1" t="s">
        <v>25</v>
      </c>
      <c r="J474" s="1" t="s">
        <v>20</v>
      </c>
      <c r="K474" s="1">
        <v>1</v>
      </c>
      <c r="L474" s="1" t="s">
        <v>21</v>
      </c>
      <c r="M474" s="1" t="s">
        <v>5752</v>
      </c>
      <c r="N474" s="1">
        <v>0</v>
      </c>
      <c r="O474" s="3" t="s">
        <v>17</v>
      </c>
      <c r="P474" s="1" t="s">
        <v>17</v>
      </c>
    </row>
    <row r="475" spans="1:16">
      <c r="A475" s="1" t="s">
        <v>4084</v>
      </c>
      <c r="B475" s="3">
        <v>43880.445</v>
      </c>
      <c r="C475" s="3" t="s">
        <v>17</v>
      </c>
      <c r="D475" s="3" t="s">
        <v>17</v>
      </c>
      <c r="E475" s="3" t="s">
        <v>17</v>
      </c>
      <c r="F475" s="3" t="s">
        <v>17</v>
      </c>
      <c r="G475" s="3" t="s">
        <v>17</v>
      </c>
      <c r="H475" s="1" t="s">
        <v>18</v>
      </c>
      <c r="I475" s="1" t="s">
        <v>25</v>
      </c>
      <c r="J475" s="1" t="s">
        <v>20</v>
      </c>
      <c r="K475" s="1">
        <v>1</v>
      </c>
      <c r="L475" s="1" t="s">
        <v>21</v>
      </c>
      <c r="M475" s="1" t="s">
        <v>5772</v>
      </c>
      <c r="N475" s="1">
        <v>0</v>
      </c>
      <c r="O475" s="3" t="s">
        <v>17</v>
      </c>
      <c r="P475" s="1" t="s">
        <v>17</v>
      </c>
    </row>
    <row r="476" spans="1:16">
      <c r="A476" s="1" t="s">
        <v>781</v>
      </c>
      <c r="B476" s="3">
        <v>43880.394826388889</v>
      </c>
      <c r="C476" s="3" t="s">
        <v>17</v>
      </c>
      <c r="D476" s="3" t="s">
        <v>17</v>
      </c>
      <c r="E476" s="3" t="s">
        <v>17</v>
      </c>
      <c r="F476" s="3" t="s">
        <v>17</v>
      </c>
      <c r="G476" s="3" t="s">
        <v>17</v>
      </c>
      <c r="H476" s="1" t="s">
        <v>18</v>
      </c>
      <c r="I476" s="1" t="s">
        <v>25</v>
      </c>
      <c r="J476" s="1" t="s">
        <v>20</v>
      </c>
      <c r="K476" s="1">
        <v>1</v>
      </c>
      <c r="L476" s="1" t="s">
        <v>21</v>
      </c>
      <c r="M476" s="1" t="s">
        <v>5746</v>
      </c>
      <c r="N476" s="1">
        <v>0</v>
      </c>
      <c r="O476" s="3" t="s">
        <v>17</v>
      </c>
      <c r="P476" s="1" t="s">
        <v>17</v>
      </c>
    </row>
    <row r="477" spans="1:16">
      <c r="A477" s="1" t="s">
        <v>650</v>
      </c>
      <c r="B477" s="3">
        <v>43880.475798611114</v>
      </c>
      <c r="C477" s="3" t="s">
        <v>17</v>
      </c>
      <c r="D477" s="3" t="s">
        <v>17</v>
      </c>
      <c r="E477" s="3" t="s">
        <v>17</v>
      </c>
      <c r="F477" s="3" t="s">
        <v>17</v>
      </c>
      <c r="G477" s="3">
        <v>43880.480393518519</v>
      </c>
      <c r="H477" s="1" t="s">
        <v>18</v>
      </c>
      <c r="I477" s="1" t="s">
        <v>25</v>
      </c>
      <c r="J477" s="1" t="s">
        <v>20</v>
      </c>
      <c r="K477" s="1">
        <v>15</v>
      </c>
      <c r="L477" s="1" t="s">
        <v>21</v>
      </c>
      <c r="M477" s="1" t="s">
        <v>5772</v>
      </c>
      <c r="N477" s="1">
        <v>0</v>
      </c>
      <c r="O477" s="3" t="s">
        <v>17</v>
      </c>
      <c r="P477" s="1" t="s">
        <v>17</v>
      </c>
    </row>
    <row r="478" spans="1:16">
      <c r="A478" s="1" t="s">
        <v>4774</v>
      </c>
      <c r="B478" s="3">
        <v>43880.464571759258</v>
      </c>
      <c r="C478" s="3" t="s">
        <v>17</v>
      </c>
      <c r="D478" s="3" t="s">
        <v>17</v>
      </c>
      <c r="E478" s="3" t="s">
        <v>17</v>
      </c>
      <c r="F478" s="3" t="s">
        <v>17</v>
      </c>
      <c r="G478" s="3" t="s">
        <v>17</v>
      </c>
      <c r="H478" s="1" t="s">
        <v>48</v>
      </c>
      <c r="I478" s="1" t="s">
        <v>49</v>
      </c>
      <c r="J478" s="1" t="s">
        <v>20</v>
      </c>
      <c r="K478" s="1">
        <v>105</v>
      </c>
      <c r="L478" s="1" t="s">
        <v>21</v>
      </c>
      <c r="M478" s="1" t="s">
        <v>5758</v>
      </c>
      <c r="N478" s="1">
        <v>0</v>
      </c>
      <c r="O478" s="3" t="s">
        <v>17</v>
      </c>
      <c r="P478" s="1" t="s">
        <v>17</v>
      </c>
    </row>
    <row r="479" spans="1:16">
      <c r="A479" s="1" t="s">
        <v>4160</v>
      </c>
      <c r="B479" s="3">
        <v>43880.585092592592</v>
      </c>
      <c r="C479" s="3" t="s">
        <v>17</v>
      </c>
      <c r="D479" s="3" t="s">
        <v>17</v>
      </c>
      <c r="E479" s="3" t="s">
        <v>17</v>
      </c>
      <c r="F479" s="3" t="s">
        <v>17</v>
      </c>
      <c r="G479" s="3" t="s">
        <v>17</v>
      </c>
      <c r="H479" s="1" t="s">
        <v>48</v>
      </c>
      <c r="I479" s="1" t="s">
        <v>131</v>
      </c>
      <c r="J479" s="1" t="s">
        <v>20</v>
      </c>
      <c r="K479" s="1">
        <v>1</v>
      </c>
      <c r="L479" s="1" t="s">
        <v>21</v>
      </c>
      <c r="M479" s="1" t="s">
        <v>5753</v>
      </c>
      <c r="N479" s="1">
        <v>0</v>
      </c>
      <c r="O479" s="3" t="s">
        <v>17</v>
      </c>
      <c r="P479" s="1" t="s">
        <v>17</v>
      </c>
    </row>
    <row r="480" spans="1:16">
      <c r="A480" s="1" t="s">
        <v>4306</v>
      </c>
      <c r="B480" s="3">
        <v>43881.058796296296</v>
      </c>
      <c r="C480" s="3" t="s">
        <v>17</v>
      </c>
      <c r="D480" s="3" t="s">
        <v>17</v>
      </c>
      <c r="E480" s="3" t="s">
        <v>17</v>
      </c>
      <c r="F480" s="3" t="s">
        <v>17</v>
      </c>
      <c r="G480" s="3" t="s">
        <v>17</v>
      </c>
      <c r="H480" s="1" t="s">
        <v>48</v>
      </c>
      <c r="I480" s="1" t="s">
        <v>131</v>
      </c>
      <c r="J480" s="1" t="s">
        <v>20</v>
      </c>
      <c r="K480" s="1">
        <v>180</v>
      </c>
      <c r="L480" s="1" t="s">
        <v>21</v>
      </c>
      <c r="M480" s="1" t="s">
        <v>5768</v>
      </c>
      <c r="N480" s="1">
        <v>0</v>
      </c>
      <c r="O480" s="3" t="s">
        <v>17</v>
      </c>
      <c r="P480" s="1" t="s">
        <v>17</v>
      </c>
    </row>
    <row r="481" spans="1:16">
      <c r="A481" s="1" t="s">
        <v>1053</v>
      </c>
      <c r="B481" s="3">
        <v>43880.576469907406</v>
      </c>
      <c r="C481" s="3" t="s">
        <v>17</v>
      </c>
      <c r="D481" s="3" t="s">
        <v>17</v>
      </c>
      <c r="E481" s="3" t="s">
        <v>17</v>
      </c>
      <c r="F481" s="3" t="s">
        <v>17</v>
      </c>
      <c r="G481" s="3" t="s">
        <v>17</v>
      </c>
      <c r="H481" s="1" t="s">
        <v>68</v>
      </c>
      <c r="I481" s="1" t="s">
        <v>25</v>
      </c>
      <c r="J481" s="1" t="s">
        <v>117</v>
      </c>
      <c r="K481" s="1">
        <v>60</v>
      </c>
      <c r="L481" s="1" t="s">
        <v>21</v>
      </c>
      <c r="M481" s="1" t="s">
        <v>5752</v>
      </c>
      <c r="N481" s="1">
        <v>0</v>
      </c>
      <c r="O481" s="3" t="s">
        <v>17</v>
      </c>
      <c r="P481" s="1" t="s">
        <v>17</v>
      </c>
    </row>
    <row r="482" spans="1:16">
      <c r="A482" s="1" t="s">
        <v>3728</v>
      </c>
      <c r="B482" s="3">
        <v>43880.618506944447</v>
      </c>
      <c r="C482" s="3" t="s">
        <v>17</v>
      </c>
      <c r="D482" s="3" t="s">
        <v>17</v>
      </c>
      <c r="E482" s="3" t="s">
        <v>17</v>
      </c>
      <c r="F482" s="3" t="s">
        <v>17</v>
      </c>
      <c r="G482" s="3" t="s">
        <v>17</v>
      </c>
      <c r="H482" s="1" t="s">
        <v>18</v>
      </c>
      <c r="I482" s="1" t="s">
        <v>25</v>
      </c>
      <c r="J482" s="1" t="s">
        <v>20</v>
      </c>
      <c r="K482" s="1">
        <v>1</v>
      </c>
      <c r="L482" s="1" t="s">
        <v>21</v>
      </c>
      <c r="M482" s="1" t="s">
        <v>5746</v>
      </c>
      <c r="N482" s="1">
        <v>0</v>
      </c>
      <c r="O482" s="3" t="s">
        <v>17</v>
      </c>
      <c r="P482" s="1" t="s">
        <v>17</v>
      </c>
    </row>
    <row r="483" spans="1:16">
      <c r="A483" s="1" t="s">
        <v>476</v>
      </c>
      <c r="B483" s="3">
        <v>43880.772210648145</v>
      </c>
      <c r="C483" s="3" t="s">
        <v>17</v>
      </c>
      <c r="D483" s="3" t="s">
        <v>17</v>
      </c>
      <c r="E483" s="3" t="s">
        <v>17</v>
      </c>
      <c r="F483" s="3" t="s">
        <v>17</v>
      </c>
      <c r="G483" s="3" t="s">
        <v>17</v>
      </c>
      <c r="H483" s="1" t="s">
        <v>18</v>
      </c>
      <c r="I483" s="1" t="s">
        <v>23</v>
      </c>
      <c r="J483" s="1" t="s">
        <v>20</v>
      </c>
      <c r="K483" s="1">
        <v>1</v>
      </c>
      <c r="L483" s="1" t="s">
        <v>21</v>
      </c>
      <c r="M483" s="1" t="s">
        <v>5746</v>
      </c>
      <c r="N483" s="1">
        <v>0</v>
      </c>
      <c r="O483" s="3" t="s">
        <v>17</v>
      </c>
      <c r="P483" s="1" t="s">
        <v>17</v>
      </c>
    </row>
    <row r="484" spans="1:16">
      <c r="A484" s="1" t="s">
        <v>1868</v>
      </c>
      <c r="B484" s="3">
        <v>43880.781770833331</v>
      </c>
      <c r="C484" s="3" t="s">
        <v>17</v>
      </c>
      <c r="D484" s="3" t="s">
        <v>17</v>
      </c>
      <c r="E484" s="3" t="s">
        <v>17</v>
      </c>
      <c r="F484" s="3" t="s">
        <v>17</v>
      </c>
      <c r="G484" s="3" t="s">
        <v>17</v>
      </c>
      <c r="H484" s="1" t="s">
        <v>18</v>
      </c>
      <c r="I484" s="1" t="s">
        <v>25</v>
      </c>
      <c r="J484" s="1" t="s">
        <v>20</v>
      </c>
      <c r="K484" s="1">
        <v>1</v>
      </c>
      <c r="L484" s="1" t="s">
        <v>21</v>
      </c>
      <c r="M484" s="1" t="s">
        <v>5746</v>
      </c>
      <c r="N484" s="1">
        <v>0</v>
      </c>
      <c r="O484" s="3" t="s">
        <v>17</v>
      </c>
      <c r="P484" s="1" t="s">
        <v>17</v>
      </c>
    </row>
    <row r="485" spans="1:16">
      <c r="A485" s="1" t="s">
        <v>5118</v>
      </c>
      <c r="B485" s="3">
        <v>43880.668541666666</v>
      </c>
      <c r="C485" s="3" t="s">
        <v>17</v>
      </c>
      <c r="D485" s="3" t="s">
        <v>17</v>
      </c>
      <c r="E485" s="3" t="s">
        <v>17</v>
      </c>
      <c r="F485" s="3" t="s">
        <v>17</v>
      </c>
      <c r="G485" s="3" t="s">
        <v>17</v>
      </c>
      <c r="H485" s="1" t="s">
        <v>18</v>
      </c>
      <c r="I485" s="1" t="s">
        <v>25</v>
      </c>
      <c r="J485" s="1" t="s">
        <v>20</v>
      </c>
      <c r="K485" s="1">
        <v>1</v>
      </c>
      <c r="L485" s="1" t="s">
        <v>21</v>
      </c>
      <c r="M485" s="1" t="s">
        <v>5746</v>
      </c>
      <c r="N485" s="1">
        <v>0</v>
      </c>
      <c r="O485" s="3" t="s">
        <v>17</v>
      </c>
      <c r="P485" s="1" t="s">
        <v>17</v>
      </c>
    </row>
    <row r="486" spans="1:16">
      <c r="A486" s="1" t="s">
        <v>1621</v>
      </c>
      <c r="B486" s="3">
        <v>43880.665254629632</v>
      </c>
      <c r="C486" s="3" t="s">
        <v>17</v>
      </c>
      <c r="D486" s="3" t="s">
        <v>17</v>
      </c>
      <c r="E486" s="3" t="s">
        <v>17</v>
      </c>
      <c r="F486" s="3" t="s">
        <v>17</v>
      </c>
      <c r="G486" s="3" t="s">
        <v>17</v>
      </c>
      <c r="H486" s="1" t="s">
        <v>58</v>
      </c>
      <c r="I486" s="1" t="s">
        <v>25</v>
      </c>
      <c r="J486" s="1" t="s">
        <v>117</v>
      </c>
      <c r="K486" s="1">
        <v>1</v>
      </c>
      <c r="L486" s="1" t="s">
        <v>21</v>
      </c>
      <c r="M486" s="1" t="s">
        <v>5761</v>
      </c>
      <c r="N486" s="1">
        <v>0</v>
      </c>
      <c r="O486" s="3" t="s">
        <v>17</v>
      </c>
      <c r="P486" s="1" t="s">
        <v>17</v>
      </c>
    </row>
    <row r="487" spans="1:16">
      <c r="A487" s="1" t="s">
        <v>833</v>
      </c>
      <c r="B487" s="3">
        <v>43880.704340277778</v>
      </c>
      <c r="C487" s="3" t="s">
        <v>17</v>
      </c>
      <c r="D487" s="3" t="s">
        <v>17</v>
      </c>
      <c r="E487" s="3" t="s">
        <v>17</v>
      </c>
      <c r="F487" s="3" t="s">
        <v>17</v>
      </c>
      <c r="G487" s="3" t="s">
        <v>17</v>
      </c>
      <c r="H487" s="1" t="s">
        <v>48</v>
      </c>
      <c r="I487" s="1" t="s">
        <v>49</v>
      </c>
      <c r="J487" s="1" t="s">
        <v>20</v>
      </c>
      <c r="K487" s="1">
        <v>300</v>
      </c>
      <c r="L487" s="1" t="s">
        <v>21</v>
      </c>
      <c r="M487" s="1" t="s">
        <v>5746</v>
      </c>
      <c r="N487" s="1">
        <v>0</v>
      </c>
      <c r="O487" s="3" t="s">
        <v>17</v>
      </c>
      <c r="P487" s="1" t="s">
        <v>17</v>
      </c>
    </row>
    <row r="488" spans="1:16">
      <c r="A488" s="1" t="s">
        <v>531</v>
      </c>
      <c r="B488" s="3">
        <v>43880.700706018521</v>
      </c>
      <c r="C488" s="3" t="s">
        <v>17</v>
      </c>
      <c r="D488" s="3" t="s">
        <v>17</v>
      </c>
      <c r="E488" s="3" t="s">
        <v>17</v>
      </c>
      <c r="F488" s="3" t="s">
        <v>17</v>
      </c>
      <c r="G488" s="3" t="s">
        <v>17</v>
      </c>
      <c r="H488" s="1" t="s">
        <v>18</v>
      </c>
      <c r="I488" s="1" t="s">
        <v>25</v>
      </c>
      <c r="J488" s="1" t="s">
        <v>20</v>
      </c>
      <c r="K488" s="1">
        <v>59</v>
      </c>
      <c r="L488" s="1" t="s">
        <v>21</v>
      </c>
      <c r="M488" s="1" t="s">
        <v>5746</v>
      </c>
      <c r="N488" s="1">
        <v>1</v>
      </c>
      <c r="O488" s="3" t="s">
        <v>5917</v>
      </c>
      <c r="P488" s="1" t="s">
        <v>17</v>
      </c>
    </row>
    <row r="489" spans="1:16">
      <c r="A489" s="1" t="s">
        <v>652</v>
      </c>
      <c r="B489" s="3">
        <v>43880.723043981481</v>
      </c>
      <c r="C489" s="3">
        <v>43979.36378472222</v>
      </c>
      <c r="D489" s="3">
        <v>44009.36378472222</v>
      </c>
      <c r="E489" s="3" t="s">
        <v>17</v>
      </c>
      <c r="F489" s="3" t="s">
        <v>17</v>
      </c>
      <c r="G489" s="3" t="s">
        <v>17</v>
      </c>
      <c r="H489" s="1" t="s">
        <v>18</v>
      </c>
      <c r="I489" s="1" t="s">
        <v>25</v>
      </c>
      <c r="J489" s="1" t="s">
        <v>20</v>
      </c>
      <c r="K489" s="1">
        <v>846</v>
      </c>
      <c r="L489" s="1" t="s">
        <v>21</v>
      </c>
      <c r="M489" s="1" t="s">
        <v>5774</v>
      </c>
      <c r="N489" s="1">
        <v>1</v>
      </c>
      <c r="O489" s="3" t="s">
        <v>5918</v>
      </c>
      <c r="P489" s="1" t="s">
        <v>40</v>
      </c>
    </row>
    <row r="490" spans="1:16">
      <c r="A490" s="1" t="s">
        <v>5289</v>
      </c>
      <c r="B490" s="3">
        <v>43880.728750000002</v>
      </c>
      <c r="C490" s="3" t="s">
        <v>17</v>
      </c>
      <c r="D490" s="3" t="s">
        <v>17</v>
      </c>
      <c r="E490" s="3" t="s">
        <v>17</v>
      </c>
      <c r="F490" s="3" t="s">
        <v>17</v>
      </c>
      <c r="G490" s="3" t="s">
        <v>17</v>
      </c>
      <c r="H490" s="1" t="s">
        <v>18</v>
      </c>
      <c r="I490" s="1" t="s">
        <v>23</v>
      </c>
      <c r="J490" s="1" t="s">
        <v>20</v>
      </c>
      <c r="K490" s="1">
        <v>1</v>
      </c>
      <c r="L490" s="1" t="s">
        <v>21</v>
      </c>
      <c r="M490" s="1" t="s">
        <v>5746</v>
      </c>
      <c r="N490" s="1">
        <v>0</v>
      </c>
      <c r="O490" s="3" t="s">
        <v>17</v>
      </c>
      <c r="P490" s="1" t="s">
        <v>17</v>
      </c>
    </row>
    <row r="491" spans="1:16">
      <c r="A491" s="1" t="s">
        <v>3141</v>
      </c>
      <c r="B491" s="3">
        <v>43880.747916666667</v>
      </c>
      <c r="C491" s="3" t="s">
        <v>17</v>
      </c>
      <c r="D491" s="3" t="s">
        <v>17</v>
      </c>
      <c r="E491" s="3" t="s">
        <v>17</v>
      </c>
      <c r="F491" s="3" t="s">
        <v>17</v>
      </c>
      <c r="G491" s="3">
        <v>43911.634328703702</v>
      </c>
      <c r="H491" s="1" t="s">
        <v>58</v>
      </c>
      <c r="I491" s="1" t="s">
        <v>23</v>
      </c>
      <c r="J491" s="1" t="s">
        <v>20</v>
      </c>
      <c r="K491" s="1">
        <v>18</v>
      </c>
      <c r="L491" s="1" t="s">
        <v>21</v>
      </c>
      <c r="M491" s="1" t="s">
        <v>5753</v>
      </c>
      <c r="N491" s="1">
        <v>1</v>
      </c>
      <c r="O491" s="3" t="s">
        <v>5919</v>
      </c>
      <c r="P491" s="1" t="s">
        <v>17</v>
      </c>
    </row>
    <row r="492" spans="1:16">
      <c r="A492" s="1" t="s">
        <v>5092</v>
      </c>
      <c r="B492" s="3">
        <v>43880.740856481483</v>
      </c>
      <c r="C492" s="3" t="s">
        <v>17</v>
      </c>
      <c r="D492" s="3" t="s">
        <v>17</v>
      </c>
      <c r="E492" s="3" t="s">
        <v>17</v>
      </c>
      <c r="F492" s="3" t="s">
        <v>17</v>
      </c>
      <c r="G492" s="3">
        <v>43903.949178240742</v>
      </c>
      <c r="H492" s="1" t="s">
        <v>18</v>
      </c>
      <c r="I492" s="1" t="s">
        <v>25</v>
      </c>
      <c r="J492" s="1" t="s">
        <v>20</v>
      </c>
      <c r="K492" s="1">
        <v>3</v>
      </c>
      <c r="L492" s="1" t="s">
        <v>21</v>
      </c>
      <c r="M492" s="1" t="s">
        <v>5746</v>
      </c>
      <c r="N492" s="1">
        <v>0</v>
      </c>
      <c r="O492" s="3" t="s">
        <v>17</v>
      </c>
      <c r="P492" s="1" t="s">
        <v>17</v>
      </c>
    </row>
    <row r="493" spans="1:16">
      <c r="A493" s="1" t="s">
        <v>3845</v>
      </c>
      <c r="B493" s="3">
        <v>43880.751828703702</v>
      </c>
      <c r="C493" s="3" t="s">
        <v>17</v>
      </c>
      <c r="D493" s="3" t="s">
        <v>17</v>
      </c>
      <c r="E493" s="3" t="s">
        <v>17</v>
      </c>
      <c r="F493" s="3" t="s">
        <v>17</v>
      </c>
      <c r="G493" s="3">
        <v>43880.756493055553</v>
      </c>
      <c r="H493" s="1" t="s">
        <v>416</v>
      </c>
      <c r="I493" s="1" t="s">
        <v>25</v>
      </c>
      <c r="J493" s="1" t="s">
        <v>20</v>
      </c>
      <c r="K493" s="1">
        <v>5</v>
      </c>
      <c r="L493" s="1" t="s">
        <v>21</v>
      </c>
      <c r="M493" s="1" t="s">
        <v>5751</v>
      </c>
      <c r="N493" s="1">
        <v>0</v>
      </c>
      <c r="O493" s="3" t="s">
        <v>17</v>
      </c>
      <c r="P493" s="1" t="s">
        <v>17</v>
      </c>
    </row>
    <row r="494" spans="1:16">
      <c r="A494" s="1" t="s">
        <v>4526</v>
      </c>
      <c r="B494" s="3">
        <v>43889.702164351853</v>
      </c>
      <c r="C494" s="3">
        <v>43895.647534722222</v>
      </c>
      <c r="D494" s="3">
        <v>43925.647534722222</v>
      </c>
      <c r="E494" s="3" t="s">
        <v>17</v>
      </c>
      <c r="F494" s="3" t="s">
        <v>17</v>
      </c>
      <c r="G494" s="3" t="s">
        <v>17</v>
      </c>
      <c r="H494" s="1" t="s">
        <v>18</v>
      </c>
      <c r="I494" s="1" t="s">
        <v>25</v>
      </c>
      <c r="J494" s="1" t="s">
        <v>20</v>
      </c>
      <c r="K494" s="1">
        <v>270</v>
      </c>
      <c r="L494" s="1" t="s">
        <v>21</v>
      </c>
      <c r="M494" s="1" t="s">
        <v>5774</v>
      </c>
      <c r="N494" s="1">
        <v>1</v>
      </c>
      <c r="O494" s="3" t="s">
        <v>5920</v>
      </c>
      <c r="P494" s="1" t="s">
        <v>17</v>
      </c>
    </row>
    <row r="495" spans="1:16">
      <c r="A495" s="1" t="s">
        <v>758</v>
      </c>
      <c r="B495" s="3">
        <v>43880.74628472222</v>
      </c>
      <c r="C495" s="3">
        <v>43880.759826388887</v>
      </c>
      <c r="D495" s="3">
        <v>43910.759826388887</v>
      </c>
      <c r="E495" s="3" t="s">
        <v>17</v>
      </c>
      <c r="F495" s="3" t="s">
        <v>17</v>
      </c>
      <c r="G495" s="3" t="s">
        <v>17</v>
      </c>
      <c r="H495" s="1" t="s">
        <v>58</v>
      </c>
      <c r="I495" s="1" t="s">
        <v>25</v>
      </c>
      <c r="J495" s="1" t="s">
        <v>20</v>
      </c>
      <c r="K495" s="1">
        <v>5</v>
      </c>
      <c r="L495" s="1" t="s">
        <v>21</v>
      </c>
      <c r="M495" s="1" t="s">
        <v>5753</v>
      </c>
      <c r="N495" s="1">
        <v>1</v>
      </c>
      <c r="O495" s="3" t="s">
        <v>5921</v>
      </c>
      <c r="P495" s="1" t="s">
        <v>17</v>
      </c>
    </row>
    <row r="496" spans="1:16">
      <c r="A496" s="1" t="s">
        <v>3173</v>
      </c>
      <c r="B496" s="3">
        <v>43880.765717592592</v>
      </c>
      <c r="C496" s="3">
        <v>43880.766261574077</v>
      </c>
      <c r="D496" s="3">
        <v>43910.766261574077</v>
      </c>
      <c r="E496" s="3">
        <v>43924.383634259262</v>
      </c>
      <c r="F496" s="3">
        <v>44015.383634259262</v>
      </c>
      <c r="G496" s="3" t="s">
        <v>17</v>
      </c>
      <c r="H496" s="1" t="s">
        <v>18</v>
      </c>
      <c r="I496" s="1" t="s">
        <v>25</v>
      </c>
      <c r="J496" s="1" t="s">
        <v>20</v>
      </c>
      <c r="K496" s="1">
        <v>150</v>
      </c>
      <c r="L496" s="1" t="s">
        <v>21</v>
      </c>
      <c r="M496" s="1" t="s">
        <v>5774</v>
      </c>
      <c r="N496" s="1">
        <v>1</v>
      </c>
      <c r="O496" s="3" t="s">
        <v>5922</v>
      </c>
      <c r="P496" s="1" t="s">
        <v>64</v>
      </c>
    </row>
    <row r="497" spans="1:16">
      <c r="A497" s="1" t="s">
        <v>4880</v>
      </c>
      <c r="B497" s="3">
        <v>43880.757418981484</v>
      </c>
      <c r="C497" s="3" t="s">
        <v>17</v>
      </c>
      <c r="D497" s="3" t="s">
        <v>17</v>
      </c>
      <c r="E497" s="3" t="s">
        <v>17</v>
      </c>
      <c r="F497" s="3" t="s">
        <v>17</v>
      </c>
      <c r="G497" s="3" t="s">
        <v>17</v>
      </c>
      <c r="H497" s="1" t="s">
        <v>18</v>
      </c>
      <c r="I497" s="1" t="s">
        <v>25</v>
      </c>
      <c r="J497" s="1" t="s">
        <v>20</v>
      </c>
      <c r="K497" s="1">
        <v>1</v>
      </c>
      <c r="L497" s="1" t="s">
        <v>21</v>
      </c>
      <c r="M497" s="1" t="s">
        <v>5751</v>
      </c>
      <c r="N497" s="1">
        <v>0</v>
      </c>
      <c r="O497" s="3" t="s">
        <v>17</v>
      </c>
      <c r="P497" s="1" t="s">
        <v>17</v>
      </c>
    </row>
    <row r="498" spans="1:16">
      <c r="A498" s="1" t="s">
        <v>2583</v>
      </c>
      <c r="B498" s="3">
        <v>43880.808715277781</v>
      </c>
      <c r="C498" s="3" t="s">
        <v>17</v>
      </c>
      <c r="D498" s="3" t="s">
        <v>17</v>
      </c>
      <c r="E498" s="3" t="s">
        <v>17</v>
      </c>
      <c r="F498" s="3" t="s">
        <v>17</v>
      </c>
      <c r="G498" s="3" t="s">
        <v>17</v>
      </c>
      <c r="H498" s="1" t="s">
        <v>18</v>
      </c>
      <c r="I498" s="1" t="s">
        <v>25</v>
      </c>
      <c r="J498" s="1" t="s">
        <v>20</v>
      </c>
      <c r="K498" s="1">
        <v>2</v>
      </c>
      <c r="L498" s="1" t="s">
        <v>21</v>
      </c>
      <c r="M498" s="1" t="s">
        <v>5752</v>
      </c>
      <c r="N498" s="1">
        <v>0</v>
      </c>
      <c r="O498" s="3" t="s">
        <v>17</v>
      </c>
      <c r="P498" s="1" t="s">
        <v>17</v>
      </c>
    </row>
    <row r="499" spans="1:16">
      <c r="A499" s="1" t="s">
        <v>1394</v>
      </c>
      <c r="B499" s="3">
        <v>43880.793344907404</v>
      </c>
      <c r="C499" s="3" t="s">
        <v>17</v>
      </c>
      <c r="D499" s="3" t="s">
        <v>17</v>
      </c>
      <c r="E499" s="3" t="s">
        <v>17</v>
      </c>
      <c r="F499" s="3" t="s">
        <v>17</v>
      </c>
      <c r="G499" s="3" t="s">
        <v>17</v>
      </c>
      <c r="H499" s="1" t="s">
        <v>18</v>
      </c>
      <c r="I499" s="1" t="s">
        <v>25</v>
      </c>
      <c r="J499" s="1" t="s">
        <v>20</v>
      </c>
      <c r="K499" s="1">
        <v>1</v>
      </c>
      <c r="L499" s="1" t="s">
        <v>21</v>
      </c>
      <c r="M499" s="1" t="s">
        <v>5770</v>
      </c>
      <c r="N499" s="1">
        <v>0</v>
      </c>
      <c r="O499" s="3" t="s">
        <v>17</v>
      </c>
      <c r="P499" s="1" t="s">
        <v>17</v>
      </c>
    </row>
    <row r="500" spans="1:16">
      <c r="A500" s="2" t="s">
        <v>3210</v>
      </c>
      <c r="B500" s="3">
        <v>43880.803923611114</v>
      </c>
      <c r="C500" s="3" t="s">
        <v>17</v>
      </c>
      <c r="D500" s="3" t="s">
        <v>17</v>
      </c>
      <c r="E500" s="3" t="s">
        <v>17</v>
      </c>
      <c r="F500" s="3" t="s">
        <v>17</v>
      </c>
      <c r="G500" s="3" t="s">
        <v>17</v>
      </c>
      <c r="H500" s="1" t="s">
        <v>18</v>
      </c>
      <c r="I500" s="1" t="s">
        <v>25</v>
      </c>
      <c r="J500" s="1" t="s">
        <v>39</v>
      </c>
      <c r="K500" s="1">
        <v>8</v>
      </c>
      <c r="L500" s="1" t="s">
        <v>63</v>
      </c>
      <c r="M500" s="1" t="s">
        <v>5751</v>
      </c>
      <c r="N500" s="1">
        <v>1</v>
      </c>
      <c r="O500" s="3" t="s">
        <v>5923</v>
      </c>
      <c r="P500" s="1" t="s">
        <v>17</v>
      </c>
    </row>
    <row r="501" spans="1:16">
      <c r="A501" s="1" t="s">
        <v>5218</v>
      </c>
      <c r="B501" s="3">
        <v>43880.814872685187</v>
      </c>
      <c r="C501" s="3" t="s">
        <v>17</v>
      </c>
      <c r="D501" s="3" t="s">
        <v>17</v>
      </c>
      <c r="E501" s="3" t="s">
        <v>17</v>
      </c>
      <c r="F501" s="3" t="s">
        <v>17</v>
      </c>
      <c r="G501" s="3" t="s">
        <v>17</v>
      </c>
      <c r="H501" s="1" t="s">
        <v>18</v>
      </c>
      <c r="I501" s="1" t="s">
        <v>25</v>
      </c>
      <c r="J501" s="1" t="s">
        <v>20</v>
      </c>
      <c r="K501" s="1">
        <v>5</v>
      </c>
      <c r="L501" s="1" t="s">
        <v>21</v>
      </c>
      <c r="M501" s="1" t="s">
        <v>5752</v>
      </c>
      <c r="N501" s="1">
        <v>0</v>
      </c>
      <c r="O501" s="3" t="s">
        <v>17</v>
      </c>
      <c r="P501" s="1" t="s">
        <v>17</v>
      </c>
    </row>
    <row r="502" spans="1:16">
      <c r="A502" s="1" t="s">
        <v>5033</v>
      </c>
      <c r="B502" s="3">
        <v>43880.806296296294</v>
      </c>
      <c r="C502" s="3" t="s">
        <v>17</v>
      </c>
      <c r="D502" s="3" t="s">
        <v>17</v>
      </c>
      <c r="E502" s="3" t="s">
        <v>17</v>
      </c>
      <c r="F502" s="3" t="s">
        <v>17</v>
      </c>
      <c r="G502" s="3" t="s">
        <v>17</v>
      </c>
      <c r="H502" s="1" t="s">
        <v>18</v>
      </c>
      <c r="I502" s="1" t="s">
        <v>25</v>
      </c>
      <c r="J502" s="1" t="s">
        <v>20</v>
      </c>
      <c r="K502" s="1">
        <v>1</v>
      </c>
      <c r="L502" s="1" t="s">
        <v>21</v>
      </c>
      <c r="M502" s="1" t="s">
        <v>5746</v>
      </c>
      <c r="N502" s="1">
        <v>0</v>
      </c>
      <c r="O502" s="3" t="s">
        <v>17</v>
      </c>
      <c r="P502" s="1" t="s">
        <v>17</v>
      </c>
    </row>
    <row r="503" spans="1:16">
      <c r="A503" s="1" t="s">
        <v>1513</v>
      </c>
      <c r="B503" s="3">
        <v>43880.82403935185</v>
      </c>
      <c r="C503" s="3" t="s">
        <v>17</v>
      </c>
      <c r="D503" s="3" t="s">
        <v>17</v>
      </c>
      <c r="E503" s="3" t="s">
        <v>17</v>
      </c>
      <c r="F503" s="3" t="s">
        <v>17</v>
      </c>
      <c r="G503" s="3" t="s">
        <v>17</v>
      </c>
      <c r="H503" s="1" t="s">
        <v>18</v>
      </c>
      <c r="I503" s="1" t="s">
        <v>23</v>
      </c>
      <c r="J503" s="1" t="s">
        <v>20</v>
      </c>
      <c r="K503" s="1">
        <v>1</v>
      </c>
      <c r="L503" s="1" t="s">
        <v>21</v>
      </c>
      <c r="M503" s="1" t="s">
        <v>5746</v>
      </c>
      <c r="N503" s="1">
        <v>0</v>
      </c>
      <c r="O503" s="3" t="s">
        <v>17</v>
      </c>
      <c r="P503" s="1" t="s">
        <v>17</v>
      </c>
    </row>
    <row r="504" spans="1:16">
      <c r="A504" s="1" t="s">
        <v>4820</v>
      </c>
      <c r="B504" s="3">
        <v>43880.828657407408</v>
      </c>
      <c r="C504" s="3">
        <v>43880.844988425924</v>
      </c>
      <c r="D504" s="3">
        <v>43910.844988425924</v>
      </c>
      <c r="E504" s="3" t="s">
        <v>17</v>
      </c>
      <c r="F504" s="3" t="s">
        <v>17</v>
      </c>
      <c r="G504" s="3">
        <v>43889.819664351853</v>
      </c>
      <c r="H504" s="1" t="s">
        <v>58</v>
      </c>
      <c r="I504" s="1" t="s">
        <v>25</v>
      </c>
      <c r="J504" s="1" t="s">
        <v>20</v>
      </c>
      <c r="K504" s="1">
        <v>80</v>
      </c>
      <c r="L504" s="1" t="s">
        <v>21</v>
      </c>
      <c r="M504" s="1" t="s">
        <v>5753</v>
      </c>
      <c r="N504" s="1">
        <v>1</v>
      </c>
      <c r="O504" s="3" t="s">
        <v>5924</v>
      </c>
      <c r="P504" s="1" t="s">
        <v>17</v>
      </c>
    </row>
    <row r="505" spans="1:16">
      <c r="A505" s="1" t="s">
        <v>2453</v>
      </c>
      <c r="B505" s="3">
        <v>43880.844456018516</v>
      </c>
      <c r="C505" s="3" t="s">
        <v>17</v>
      </c>
      <c r="D505" s="3" t="s">
        <v>17</v>
      </c>
      <c r="E505" s="3" t="s">
        <v>17</v>
      </c>
      <c r="F505" s="3" t="s">
        <v>17</v>
      </c>
      <c r="G505" s="3" t="s">
        <v>17</v>
      </c>
      <c r="H505" s="1" t="s">
        <v>18</v>
      </c>
      <c r="I505" s="1" t="s">
        <v>25</v>
      </c>
      <c r="J505" s="1" t="s">
        <v>20</v>
      </c>
      <c r="K505" s="1">
        <v>5</v>
      </c>
      <c r="L505" s="1" t="s">
        <v>21</v>
      </c>
      <c r="M505" s="1" t="s">
        <v>5746</v>
      </c>
      <c r="N505" s="1">
        <v>0</v>
      </c>
      <c r="O505" s="3" t="s">
        <v>17</v>
      </c>
      <c r="P505" s="1" t="s">
        <v>17</v>
      </c>
    </row>
    <row r="506" spans="1:16">
      <c r="A506" s="1" t="s">
        <v>4620</v>
      </c>
      <c r="B506" s="3">
        <v>43880.85659722222</v>
      </c>
      <c r="C506" s="3" t="s">
        <v>17</v>
      </c>
      <c r="D506" s="3" t="s">
        <v>17</v>
      </c>
      <c r="E506" s="3" t="s">
        <v>17</v>
      </c>
      <c r="F506" s="3" t="s">
        <v>17</v>
      </c>
      <c r="G506" s="3" t="s">
        <v>17</v>
      </c>
      <c r="H506" s="1" t="s">
        <v>18</v>
      </c>
      <c r="I506" s="1" t="s">
        <v>25</v>
      </c>
      <c r="J506" s="1" t="s">
        <v>20</v>
      </c>
      <c r="K506" s="1">
        <v>1</v>
      </c>
      <c r="L506" s="1" t="s">
        <v>21</v>
      </c>
      <c r="M506" s="1" t="s">
        <v>5746</v>
      </c>
      <c r="N506" s="1">
        <v>0</v>
      </c>
      <c r="O506" s="3" t="s">
        <v>17</v>
      </c>
      <c r="P506" s="1" t="s">
        <v>17</v>
      </c>
    </row>
    <row r="507" spans="1:16">
      <c r="A507" s="1" t="s">
        <v>5646</v>
      </c>
      <c r="B507" s="3">
        <v>43880.872106481482</v>
      </c>
      <c r="C507" s="3" t="s">
        <v>17</v>
      </c>
      <c r="D507" s="3" t="s">
        <v>17</v>
      </c>
      <c r="E507" s="3" t="s">
        <v>17</v>
      </c>
      <c r="F507" s="3" t="s">
        <v>17</v>
      </c>
      <c r="G507" s="3" t="s">
        <v>17</v>
      </c>
      <c r="H507" s="1" t="s">
        <v>58</v>
      </c>
      <c r="I507" s="1" t="s">
        <v>25</v>
      </c>
      <c r="J507" s="1" t="s">
        <v>20</v>
      </c>
      <c r="K507" s="1">
        <v>1</v>
      </c>
      <c r="L507" s="1" t="s">
        <v>21</v>
      </c>
      <c r="M507" s="1" t="s">
        <v>5753</v>
      </c>
      <c r="N507" s="1">
        <v>0</v>
      </c>
      <c r="O507" s="3" t="s">
        <v>17</v>
      </c>
      <c r="P507" s="1" t="s">
        <v>17</v>
      </c>
    </row>
    <row r="508" spans="1:16">
      <c r="A508" s="1" t="s">
        <v>422</v>
      </c>
      <c r="B508" s="3">
        <v>43880.888171296298</v>
      </c>
      <c r="C508" s="3">
        <v>43932.999768518515</v>
      </c>
      <c r="D508" s="3">
        <v>43962.999768518515</v>
      </c>
      <c r="E508" s="3" t="s">
        <v>17</v>
      </c>
      <c r="F508" s="3" t="s">
        <v>17</v>
      </c>
      <c r="G508" s="3" t="s">
        <v>17</v>
      </c>
      <c r="H508" s="1" t="s">
        <v>18</v>
      </c>
      <c r="I508" s="1" t="s">
        <v>25</v>
      </c>
      <c r="J508" s="1" t="s">
        <v>20</v>
      </c>
      <c r="K508" s="1">
        <v>10</v>
      </c>
      <c r="L508" s="1" t="s">
        <v>21</v>
      </c>
      <c r="M508" s="1" t="s">
        <v>5755</v>
      </c>
      <c r="N508" s="1">
        <v>1</v>
      </c>
      <c r="O508" s="3" t="s">
        <v>5925</v>
      </c>
      <c r="P508" s="1" t="s">
        <v>17</v>
      </c>
    </row>
    <row r="509" spans="1:16">
      <c r="A509" s="1" t="s">
        <v>393</v>
      </c>
      <c r="B509" s="3">
        <v>43880.96193287037</v>
      </c>
      <c r="C509" s="3" t="s">
        <v>17</v>
      </c>
      <c r="D509" s="3" t="s">
        <v>17</v>
      </c>
      <c r="E509" s="3" t="s">
        <v>17</v>
      </c>
      <c r="F509" s="3" t="s">
        <v>17</v>
      </c>
      <c r="G509" s="3">
        <v>43882.768206018518</v>
      </c>
      <c r="H509" s="1" t="s">
        <v>18</v>
      </c>
      <c r="I509" s="1" t="s">
        <v>25</v>
      </c>
      <c r="J509" s="1" t="s">
        <v>20</v>
      </c>
      <c r="K509" s="1">
        <v>90</v>
      </c>
      <c r="L509" s="1" t="s">
        <v>21</v>
      </c>
      <c r="M509" s="1" t="s">
        <v>5746</v>
      </c>
      <c r="N509" s="1">
        <v>0</v>
      </c>
      <c r="O509" s="3" t="s">
        <v>17</v>
      </c>
      <c r="P509" s="1" t="s">
        <v>17</v>
      </c>
    </row>
    <row r="510" spans="1:16">
      <c r="A510" s="1" t="s">
        <v>5051</v>
      </c>
      <c r="B510" s="3">
        <v>43880.904016203705</v>
      </c>
      <c r="C510" s="3" t="s">
        <v>17</v>
      </c>
      <c r="D510" s="3" t="s">
        <v>17</v>
      </c>
      <c r="E510" s="3" t="s">
        <v>17</v>
      </c>
      <c r="F510" s="3" t="s">
        <v>17</v>
      </c>
      <c r="G510" s="3" t="s">
        <v>17</v>
      </c>
      <c r="H510" s="1" t="s">
        <v>18</v>
      </c>
      <c r="I510" s="1" t="s">
        <v>25</v>
      </c>
      <c r="J510" s="1" t="s">
        <v>20</v>
      </c>
      <c r="K510" s="1">
        <v>105</v>
      </c>
      <c r="L510" s="1" t="s">
        <v>21</v>
      </c>
      <c r="M510" s="1" t="s">
        <v>5746</v>
      </c>
      <c r="N510" s="1">
        <v>0</v>
      </c>
      <c r="O510" s="3" t="s">
        <v>17</v>
      </c>
      <c r="P510" s="1" t="s">
        <v>17</v>
      </c>
    </row>
    <row r="511" spans="1:16">
      <c r="A511" s="1" t="s">
        <v>1551</v>
      </c>
      <c r="B511" s="3">
        <v>43943.539224537039</v>
      </c>
      <c r="C511" s="3" t="s">
        <v>17</v>
      </c>
      <c r="D511" s="3" t="s">
        <v>17</v>
      </c>
      <c r="E511" s="3" t="s">
        <v>17</v>
      </c>
      <c r="F511" s="3" t="s">
        <v>17</v>
      </c>
      <c r="G511" s="3" t="s">
        <v>17</v>
      </c>
      <c r="H511" s="1" t="s">
        <v>18</v>
      </c>
      <c r="I511" s="1" t="s">
        <v>25</v>
      </c>
      <c r="J511" s="1" t="s">
        <v>20</v>
      </c>
      <c r="K511" s="1">
        <v>30</v>
      </c>
      <c r="L511" s="1" t="s">
        <v>21</v>
      </c>
      <c r="M511" s="1" t="s">
        <v>5774</v>
      </c>
      <c r="N511" s="1">
        <v>0</v>
      </c>
      <c r="O511" s="3" t="s">
        <v>17</v>
      </c>
      <c r="P511" s="1" t="s">
        <v>17</v>
      </c>
    </row>
    <row r="512" spans="1:16">
      <c r="A512" s="1" t="s">
        <v>2396</v>
      </c>
      <c r="B512" s="3">
        <v>43914.677893518521</v>
      </c>
      <c r="C512" s="3" t="s">
        <v>17</v>
      </c>
      <c r="D512" s="3" t="s">
        <v>17</v>
      </c>
      <c r="E512" s="3" t="s">
        <v>17</v>
      </c>
      <c r="F512" s="3" t="s">
        <v>17</v>
      </c>
      <c r="G512" s="3" t="s">
        <v>17</v>
      </c>
      <c r="H512" s="1" t="s">
        <v>48</v>
      </c>
      <c r="I512" s="1" t="s">
        <v>49</v>
      </c>
      <c r="J512" s="1" t="s">
        <v>20</v>
      </c>
      <c r="K512" s="1">
        <v>50</v>
      </c>
      <c r="L512" s="1" t="s">
        <v>21</v>
      </c>
      <c r="M512" s="1" t="s">
        <v>5777</v>
      </c>
      <c r="N512" s="1">
        <v>0</v>
      </c>
      <c r="O512" s="3" t="s">
        <v>17</v>
      </c>
      <c r="P512" s="1" t="s">
        <v>17</v>
      </c>
    </row>
    <row r="513" spans="1:16">
      <c r="A513" s="1" t="s">
        <v>2645</v>
      </c>
      <c r="B513" s="3">
        <v>43853.849305555559</v>
      </c>
      <c r="C513" s="3" t="s">
        <v>17</v>
      </c>
      <c r="D513" s="3" t="s">
        <v>17</v>
      </c>
      <c r="E513" s="3" t="s">
        <v>17</v>
      </c>
      <c r="F513" s="3" t="s">
        <v>17</v>
      </c>
      <c r="G513" s="3" t="s">
        <v>17</v>
      </c>
      <c r="H513" s="1" t="s">
        <v>18</v>
      </c>
      <c r="I513" s="1" t="s">
        <v>25</v>
      </c>
      <c r="J513" s="1" t="s">
        <v>20</v>
      </c>
      <c r="K513" s="1">
        <v>390</v>
      </c>
      <c r="L513" s="1" t="s">
        <v>21</v>
      </c>
      <c r="M513" s="1" t="s">
        <v>5753</v>
      </c>
      <c r="N513" s="1">
        <v>0</v>
      </c>
      <c r="O513" s="3" t="s">
        <v>17</v>
      </c>
      <c r="P513" s="1" t="s">
        <v>17</v>
      </c>
    </row>
    <row r="514" spans="1:16">
      <c r="A514" s="1" t="s">
        <v>5219</v>
      </c>
      <c r="B514" s="3">
        <v>43937.544872685183</v>
      </c>
      <c r="C514" s="3">
        <v>43957.523553240739</v>
      </c>
      <c r="D514" s="3">
        <v>43971.523553240739</v>
      </c>
      <c r="E514" s="3" t="s">
        <v>17</v>
      </c>
      <c r="F514" s="3" t="s">
        <v>17</v>
      </c>
      <c r="G514" s="3" t="s">
        <v>17</v>
      </c>
      <c r="H514" s="1" t="s">
        <v>18</v>
      </c>
      <c r="I514" s="1" t="s">
        <v>25</v>
      </c>
      <c r="J514" s="1" t="s">
        <v>20</v>
      </c>
      <c r="K514" s="1">
        <v>2</v>
      </c>
      <c r="L514" s="1" t="s">
        <v>21</v>
      </c>
      <c r="M514" s="1" t="s">
        <v>5838</v>
      </c>
      <c r="N514" s="1">
        <v>0</v>
      </c>
      <c r="O514" s="3" t="s">
        <v>17</v>
      </c>
      <c r="P514" s="1" t="s">
        <v>17</v>
      </c>
    </row>
    <row r="515" spans="1:16">
      <c r="A515" s="1" t="s">
        <v>2154</v>
      </c>
      <c r="B515" s="3">
        <v>43937.562071759261</v>
      </c>
      <c r="C515" s="3" t="s">
        <v>17</v>
      </c>
      <c r="D515" s="3" t="s">
        <v>17</v>
      </c>
      <c r="E515" s="3" t="s">
        <v>17</v>
      </c>
      <c r="F515" s="3" t="s">
        <v>17</v>
      </c>
      <c r="G515" s="3" t="s">
        <v>17</v>
      </c>
      <c r="H515" s="1" t="s">
        <v>18</v>
      </c>
      <c r="I515" s="1" t="s">
        <v>25</v>
      </c>
      <c r="J515" s="1" t="s">
        <v>20</v>
      </c>
      <c r="K515" s="1">
        <v>20</v>
      </c>
      <c r="L515" s="1" t="s">
        <v>21</v>
      </c>
      <c r="M515" s="1" t="s">
        <v>5761</v>
      </c>
      <c r="N515" s="1">
        <v>0</v>
      </c>
      <c r="O515" s="3" t="s">
        <v>17</v>
      </c>
      <c r="P515" s="1" t="s">
        <v>17</v>
      </c>
    </row>
    <row r="516" spans="1:16">
      <c r="A516" s="1" t="s">
        <v>430</v>
      </c>
      <c r="B516" s="3">
        <v>43937.026053240741</v>
      </c>
      <c r="C516" s="3" t="s">
        <v>17</v>
      </c>
      <c r="D516" s="3" t="s">
        <v>17</v>
      </c>
      <c r="E516" s="3" t="s">
        <v>17</v>
      </c>
      <c r="F516" s="3" t="s">
        <v>17</v>
      </c>
      <c r="G516" s="3" t="s">
        <v>17</v>
      </c>
      <c r="H516" s="1" t="s">
        <v>416</v>
      </c>
      <c r="I516" s="1" t="s">
        <v>19</v>
      </c>
      <c r="J516" s="1" t="s">
        <v>20</v>
      </c>
      <c r="K516" s="1">
        <v>1</v>
      </c>
      <c r="L516" s="1" t="s">
        <v>63</v>
      </c>
      <c r="M516" s="1" t="s">
        <v>5751</v>
      </c>
      <c r="N516" s="1">
        <v>0</v>
      </c>
      <c r="O516" s="3" t="s">
        <v>17</v>
      </c>
      <c r="P516" s="1" t="s">
        <v>17</v>
      </c>
    </row>
    <row r="517" spans="1:16">
      <c r="A517" s="1" t="s">
        <v>3555</v>
      </c>
      <c r="B517" s="3">
        <v>43936.970729166664</v>
      </c>
      <c r="C517" s="3" t="s">
        <v>17</v>
      </c>
      <c r="D517" s="3" t="s">
        <v>17</v>
      </c>
      <c r="E517" s="3" t="s">
        <v>17</v>
      </c>
      <c r="F517" s="3" t="s">
        <v>17</v>
      </c>
      <c r="G517" s="3" t="s">
        <v>17</v>
      </c>
      <c r="H517" s="1" t="s">
        <v>18</v>
      </c>
      <c r="I517" s="1" t="s">
        <v>25</v>
      </c>
      <c r="J517" s="1" t="s">
        <v>20</v>
      </c>
      <c r="K517" s="1">
        <v>92</v>
      </c>
      <c r="L517" s="1" t="s">
        <v>21</v>
      </c>
      <c r="M517" s="1" t="s">
        <v>5746</v>
      </c>
      <c r="N517" s="1">
        <v>0</v>
      </c>
      <c r="O517" s="3" t="s">
        <v>17</v>
      </c>
      <c r="P517" s="1" t="s">
        <v>17</v>
      </c>
    </row>
    <row r="518" spans="1:16">
      <c r="A518" s="1" t="s">
        <v>5677</v>
      </c>
      <c r="B518" s="3">
        <v>43936.961886574078</v>
      </c>
      <c r="C518" s="3" t="s">
        <v>17</v>
      </c>
      <c r="D518" s="3" t="s">
        <v>17</v>
      </c>
      <c r="E518" s="3" t="s">
        <v>17</v>
      </c>
      <c r="F518" s="3" t="s">
        <v>17</v>
      </c>
      <c r="G518" s="3" t="s">
        <v>17</v>
      </c>
      <c r="H518" s="1" t="s">
        <v>18</v>
      </c>
      <c r="I518" s="1" t="s">
        <v>25</v>
      </c>
      <c r="J518" s="1" t="s">
        <v>20</v>
      </c>
      <c r="K518" s="1">
        <v>45</v>
      </c>
      <c r="L518" s="1" t="s">
        <v>21</v>
      </c>
      <c r="M518" s="1" t="s">
        <v>5849</v>
      </c>
      <c r="N518" s="1">
        <v>0</v>
      </c>
      <c r="O518" s="3" t="s">
        <v>17</v>
      </c>
      <c r="P518" s="1" t="s">
        <v>17</v>
      </c>
    </row>
    <row r="519" spans="1:16">
      <c r="A519" s="1" t="s">
        <v>3820</v>
      </c>
      <c r="B519" s="3">
        <v>43937.084490740737</v>
      </c>
      <c r="C519" s="3" t="s">
        <v>17</v>
      </c>
      <c r="D519" s="3" t="s">
        <v>17</v>
      </c>
      <c r="E519" s="3" t="s">
        <v>17</v>
      </c>
      <c r="F519" s="3" t="s">
        <v>17</v>
      </c>
      <c r="G519" s="3" t="s">
        <v>17</v>
      </c>
      <c r="H519" s="1" t="s">
        <v>48</v>
      </c>
      <c r="I519" s="1" t="s">
        <v>19</v>
      </c>
      <c r="J519" s="1" t="s">
        <v>20</v>
      </c>
      <c r="K519" s="1">
        <v>20</v>
      </c>
      <c r="L519" s="1" t="s">
        <v>21</v>
      </c>
      <c r="M519" s="1" t="s">
        <v>5746</v>
      </c>
      <c r="N519" s="1">
        <v>1</v>
      </c>
      <c r="O519" s="3" t="s">
        <v>5926</v>
      </c>
      <c r="P519" s="1" t="s">
        <v>17</v>
      </c>
    </row>
    <row r="520" spans="1:16">
      <c r="A520" s="1" t="s">
        <v>4992</v>
      </c>
      <c r="B520" s="3">
        <v>43937.157696759263</v>
      </c>
      <c r="C520" s="3" t="s">
        <v>17</v>
      </c>
      <c r="D520" s="3" t="s">
        <v>17</v>
      </c>
      <c r="E520" s="3" t="s">
        <v>17</v>
      </c>
      <c r="F520" s="3" t="s">
        <v>17</v>
      </c>
      <c r="G520" s="3" t="s">
        <v>17</v>
      </c>
      <c r="H520" s="1" t="s">
        <v>18</v>
      </c>
      <c r="I520" s="1" t="s">
        <v>23</v>
      </c>
      <c r="J520" s="1" t="s">
        <v>20</v>
      </c>
      <c r="K520" s="1">
        <v>30</v>
      </c>
      <c r="L520" s="1" t="s">
        <v>21</v>
      </c>
      <c r="M520" s="1" t="s">
        <v>5746</v>
      </c>
      <c r="N520" s="1">
        <v>0</v>
      </c>
      <c r="O520" s="3" t="s">
        <v>17</v>
      </c>
      <c r="P520" s="1" t="s">
        <v>17</v>
      </c>
    </row>
    <row r="521" spans="1:16">
      <c r="A521" s="1" t="s">
        <v>1211</v>
      </c>
      <c r="B521" s="3">
        <v>43937.164918981478</v>
      </c>
      <c r="C521" s="3" t="s">
        <v>17</v>
      </c>
      <c r="D521" s="3" t="s">
        <v>17</v>
      </c>
      <c r="E521" s="3" t="s">
        <v>17</v>
      </c>
      <c r="F521" s="3" t="s">
        <v>17</v>
      </c>
      <c r="G521" s="3" t="s">
        <v>17</v>
      </c>
      <c r="H521" s="1" t="s">
        <v>18</v>
      </c>
      <c r="I521" s="1" t="s">
        <v>25</v>
      </c>
      <c r="J521" s="1" t="s">
        <v>20</v>
      </c>
      <c r="K521" s="1">
        <v>1</v>
      </c>
      <c r="L521" s="1" t="s">
        <v>21</v>
      </c>
      <c r="M521" s="1" t="s">
        <v>5746</v>
      </c>
      <c r="N521" s="1">
        <v>0</v>
      </c>
      <c r="O521" s="3" t="s">
        <v>17</v>
      </c>
      <c r="P521" s="1" t="s">
        <v>17</v>
      </c>
    </row>
    <row r="522" spans="1:16">
      <c r="A522" s="1" t="s">
        <v>5479</v>
      </c>
      <c r="B522" s="3">
        <v>43937.135393518518</v>
      </c>
      <c r="C522" s="3" t="s">
        <v>17</v>
      </c>
      <c r="D522" s="3" t="s">
        <v>17</v>
      </c>
      <c r="E522" s="3" t="s">
        <v>17</v>
      </c>
      <c r="F522" s="3" t="s">
        <v>17</v>
      </c>
      <c r="G522" s="3">
        <v>43949.763784722221</v>
      </c>
      <c r="H522" s="1" t="s">
        <v>18</v>
      </c>
      <c r="I522" s="1" t="s">
        <v>25</v>
      </c>
      <c r="J522" s="1" t="s">
        <v>20</v>
      </c>
      <c r="K522" s="1">
        <v>2</v>
      </c>
      <c r="L522" s="1" t="s">
        <v>21</v>
      </c>
      <c r="M522" s="1" t="s">
        <v>28</v>
      </c>
      <c r="N522" s="1">
        <v>0</v>
      </c>
      <c r="O522" s="3" t="s">
        <v>17</v>
      </c>
      <c r="P522" s="1" t="s">
        <v>17</v>
      </c>
    </row>
    <row r="523" spans="1:16">
      <c r="A523" s="1" t="s">
        <v>2441</v>
      </c>
      <c r="B523" s="3">
        <v>43937.259305555555</v>
      </c>
      <c r="C523" s="3" t="s">
        <v>17</v>
      </c>
      <c r="D523" s="3" t="s">
        <v>17</v>
      </c>
      <c r="E523" s="3" t="s">
        <v>17</v>
      </c>
      <c r="F523" s="3" t="s">
        <v>17</v>
      </c>
      <c r="G523" s="3" t="s">
        <v>17</v>
      </c>
      <c r="H523" s="1" t="s">
        <v>18</v>
      </c>
      <c r="I523" s="1" t="s">
        <v>25</v>
      </c>
      <c r="J523" s="1" t="s">
        <v>20</v>
      </c>
      <c r="K523" s="1">
        <v>1</v>
      </c>
      <c r="L523" s="1" t="s">
        <v>21</v>
      </c>
      <c r="M523" s="1" t="s">
        <v>5750</v>
      </c>
      <c r="N523" s="1">
        <v>0</v>
      </c>
      <c r="O523" s="3" t="s">
        <v>17</v>
      </c>
      <c r="P523" s="1" t="s">
        <v>17</v>
      </c>
    </row>
    <row r="524" spans="1:16">
      <c r="A524" s="1" t="s">
        <v>3101</v>
      </c>
      <c r="B524" s="3">
        <v>43937.2812037037</v>
      </c>
      <c r="C524" s="3" t="s">
        <v>17</v>
      </c>
      <c r="D524" s="3" t="s">
        <v>17</v>
      </c>
      <c r="E524" s="3" t="s">
        <v>17</v>
      </c>
      <c r="F524" s="3" t="s">
        <v>17</v>
      </c>
      <c r="G524" s="3">
        <v>43937.281851851854</v>
      </c>
      <c r="H524" s="1" t="s">
        <v>48</v>
      </c>
      <c r="I524" s="1" t="s">
        <v>19</v>
      </c>
      <c r="J524" s="1" t="s">
        <v>20</v>
      </c>
      <c r="K524" s="1">
        <v>163</v>
      </c>
      <c r="L524" s="1" t="s">
        <v>21</v>
      </c>
      <c r="M524" s="1" t="s">
        <v>5774</v>
      </c>
      <c r="N524" s="1">
        <v>0</v>
      </c>
      <c r="O524" s="3" t="s">
        <v>17</v>
      </c>
      <c r="P524" s="1" t="s">
        <v>17</v>
      </c>
    </row>
    <row r="525" spans="1:16">
      <c r="A525" s="1" t="s">
        <v>4263</v>
      </c>
      <c r="B525" s="3">
        <v>43937.389548611114</v>
      </c>
      <c r="C525" s="3">
        <v>43937.394884259258</v>
      </c>
      <c r="D525" s="3">
        <v>43951.394884259258</v>
      </c>
      <c r="E525" s="3" t="s">
        <v>17</v>
      </c>
      <c r="F525" s="3" t="s">
        <v>17</v>
      </c>
      <c r="G525" s="3" t="s">
        <v>17</v>
      </c>
      <c r="H525" s="1" t="s">
        <v>18</v>
      </c>
      <c r="I525" s="1" t="s">
        <v>25</v>
      </c>
      <c r="J525" s="1" t="s">
        <v>20</v>
      </c>
      <c r="K525" s="1">
        <v>5</v>
      </c>
      <c r="L525" s="1" t="s">
        <v>21</v>
      </c>
      <c r="M525" s="1" t="s">
        <v>5927</v>
      </c>
      <c r="N525" s="1">
        <v>1</v>
      </c>
      <c r="O525" s="3" t="s">
        <v>5928</v>
      </c>
      <c r="P525" s="1" t="s">
        <v>17</v>
      </c>
    </row>
    <row r="526" spans="1:16">
      <c r="A526" s="1" t="s">
        <v>5407</v>
      </c>
      <c r="B526" s="3">
        <v>43937.372210648151</v>
      </c>
      <c r="C526" s="3">
        <v>43938.330057870371</v>
      </c>
      <c r="D526" s="3">
        <v>43952.330057870371</v>
      </c>
      <c r="E526" s="3" t="s">
        <v>17</v>
      </c>
      <c r="F526" s="3" t="s">
        <v>17</v>
      </c>
      <c r="G526" s="3" t="s">
        <v>17</v>
      </c>
      <c r="H526" s="1" t="s">
        <v>18</v>
      </c>
      <c r="I526" s="1" t="s">
        <v>23</v>
      </c>
      <c r="J526" s="1" t="s">
        <v>20</v>
      </c>
      <c r="K526" s="1">
        <v>20</v>
      </c>
      <c r="L526" s="1" t="s">
        <v>21</v>
      </c>
      <c r="M526" s="1" t="s">
        <v>5852</v>
      </c>
      <c r="N526" s="1">
        <v>0</v>
      </c>
      <c r="O526" s="3" t="s">
        <v>17</v>
      </c>
      <c r="P526" s="1" t="s">
        <v>17</v>
      </c>
    </row>
    <row r="527" spans="1:16">
      <c r="A527" s="1" t="s">
        <v>1271</v>
      </c>
      <c r="B527" s="3">
        <v>43937.385358796295</v>
      </c>
      <c r="C527" s="3" t="s">
        <v>17</v>
      </c>
      <c r="D527" s="3" t="s">
        <v>17</v>
      </c>
      <c r="E527" s="3" t="s">
        <v>17</v>
      </c>
      <c r="F527" s="3" t="s">
        <v>17</v>
      </c>
      <c r="G527" s="3" t="s">
        <v>17</v>
      </c>
      <c r="H527" s="1" t="s">
        <v>18</v>
      </c>
      <c r="I527" s="1" t="s">
        <v>25</v>
      </c>
      <c r="J527" s="1" t="s">
        <v>20</v>
      </c>
      <c r="K527" s="1">
        <v>1</v>
      </c>
      <c r="L527" s="1" t="s">
        <v>21</v>
      </c>
      <c r="M527" s="1" t="s">
        <v>5750</v>
      </c>
      <c r="N527" s="1">
        <v>0</v>
      </c>
      <c r="O527" s="3" t="s">
        <v>17</v>
      </c>
      <c r="P527" s="1" t="s">
        <v>17</v>
      </c>
    </row>
    <row r="528" spans="1:16">
      <c r="A528" s="1" t="s">
        <v>255</v>
      </c>
      <c r="B528" s="3">
        <v>43937.375752314816</v>
      </c>
      <c r="C528" s="3" t="s">
        <v>17</v>
      </c>
      <c r="D528" s="3" t="s">
        <v>17</v>
      </c>
      <c r="E528" s="3" t="s">
        <v>17</v>
      </c>
      <c r="F528" s="3" t="s">
        <v>17</v>
      </c>
      <c r="G528" s="3" t="s">
        <v>17</v>
      </c>
      <c r="H528" s="1" t="s">
        <v>18</v>
      </c>
      <c r="I528" s="1" t="s">
        <v>25</v>
      </c>
      <c r="J528" s="1" t="s">
        <v>20</v>
      </c>
      <c r="K528" s="1">
        <v>72</v>
      </c>
      <c r="L528" s="1" t="s">
        <v>21</v>
      </c>
      <c r="M528" s="1" t="s">
        <v>5752</v>
      </c>
      <c r="N528" s="1">
        <v>0</v>
      </c>
      <c r="O528" s="3" t="s">
        <v>17</v>
      </c>
      <c r="P528" s="1" t="s">
        <v>17</v>
      </c>
    </row>
    <row r="529" spans="1:16">
      <c r="A529" s="1" t="s">
        <v>244</v>
      </c>
      <c r="B529" s="3">
        <v>43937.416990740741</v>
      </c>
      <c r="C529" s="3">
        <v>43937.419293981482</v>
      </c>
      <c r="D529" s="3">
        <v>43951.419293981482</v>
      </c>
      <c r="E529" s="3" t="s">
        <v>17</v>
      </c>
      <c r="F529" s="3" t="s">
        <v>17</v>
      </c>
      <c r="G529" s="3" t="s">
        <v>17</v>
      </c>
      <c r="H529" s="1" t="s">
        <v>18</v>
      </c>
      <c r="I529" s="1" t="s">
        <v>25</v>
      </c>
      <c r="J529" s="1" t="s">
        <v>20</v>
      </c>
      <c r="K529" s="1">
        <v>3</v>
      </c>
      <c r="L529" s="1" t="s">
        <v>63</v>
      </c>
      <c r="M529" s="1" t="s">
        <v>5809</v>
      </c>
      <c r="N529" s="1">
        <v>0</v>
      </c>
      <c r="O529" s="3" t="s">
        <v>17</v>
      </c>
      <c r="P529" s="1" t="s">
        <v>17</v>
      </c>
    </row>
    <row r="530" spans="1:16">
      <c r="A530" s="1" t="s">
        <v>4075</v>
      </c>
      <c r="B530" s="3">
        <v>43937.407395833332</v>
      </c>
      <c r="C530" s="3" t="s">
        <v>17</v>
      </c>
      <c r="D530" s="3" t="s">
        <v>17</v>
      </c>
      <c r="E530" s="3" t="s">
        <v>17</v>
      </c>
      <c r="F530" s="3" t="s">
        <v>17</v>
      </c>
      <c r="G530" s="3" t="s">
        <v>17</v>
      </c>
      <c r="H530" s="1" t="s">
        <v>18</v>
      </c>
      <c r="I530" s="1" t="s">
        <v>25</v>
      </c>
      <c r="J530" s="1" t="s">
        <v>20</v>
      </c>
      <c r="K530" s="1">
        <v>238</v>
      </c>
      <c r="L530" s="1" t="s">
        <v>21</v>
      </c>
      <c r="M530" s="1" t="s">
        <v>5824</v>
      </c>
      <c r="N530" s="1">
        <v>0</v>
      </c>
      <c r="O530" s="3" t="s">
        <v>17</v>
      </c>
      <c r="P530" s="1" t="s">
        <v>17</v>
      </c>
    </row>
    <row r="531" spans="1:16">
      <c r="A531" s="1" t="s">
        <v>5080</v>
      </c>
      <c r="B531" s="3">
        <v>43886.953831018516</v>
      </c>
      <c r="C531" s="3">
        <v>43892.956458333334</v>
      </c>
      <c r="D531" s="3">
        <v>43922.956458333334</v>
      </c>
      <c r="E531" s="3" t="s">
        <v>17</v>
      </c>
      <c r="F531" s="3" t="s">
        <v>17</v>
      </c>
      <c r="G531" s="3" t="s">
        <v>17</v>
      </c>
      <c r="H531" s="1" t="s">
        <v>18</v>
      </c>
      <c r="I531" s="1" t="s">
        <v>25</v>
      </c>
      <c r="J531" s="1" t="s">
        <v>20</v>
      </c>
      <c r="K531" s="1">
        <v>1</v>
      </c>
      <c r="L531" s="1" t="s">
        <v>21</v>
      </c>
      <c r="M531" s="1" t="s">
        <v>5746</v>
      </c>
      <c r="N531" s="1">
        <v>0</v>
      </c>
      <c r="O531" s="3" t="s">
        <v>17</v>
      </c>
      <c r="P531" s="1" t="s">
        <v>17</v>
      </c>
    </row>
    <row r="532" spans="1:16">
      <c r="A532" s="1" t="s">
        <v>3637</v>
      </c>
      <c r="B532" s="3">
        <v>43956.603217592594</v>
      </c>
      <c r="C532" s="3">
        <v>43956.683900462966</v>
      </c>
      <c r="D532" s="3">
        <v>43970.683900462966</v>
      </c>
      <c r="E532" s="3" t="s">
        <v>17</v>
      </c>
      <c r="F532" s="3" t="s">
        <v>17</v>
      </c>
      <c r="G532" s="3" t="s">
        <v>17</v>
      </c>
      <c r="H532" s="1" t="s">
        <v>18</v>
      </c>
      <c r="I532" s="1" t="s">
        <v>23</v>
      </c>
      <c r="J532" s="1" t="s">
        <v>20</v>
      </c>
      <c r="K532" s="1">
        <v>877</v>
      </c>
      <c r="L532" s="1" t="s">
        <v>21</v>
      </c>
      <c r="M532" s="1" t="s">
        <v>5774</v>
      </c>
      <c r="N532" s="1">
        <v>1</v>
      </c>
      <c r="O532" s="3" t="s">
        <v>5929</v>
      </c>
      <c r="P532" s="1" t="s">
        <v>17</v>
      </c>
    </row>
    <row r="533" spans="1:16">
      <c r="A533" s="1" t="s">
        <v>3488</v>
      </c>
      <c r="B533" s="3">
        <v>43880.932222222225</v>
      </c>
      <c r="C533" s="3" t="s">
        <v>17</v>
      </c>
      <c r="D533" s="3" t="s">
        <v>17</v>
      </c>
      <c r="E533" s="3" t="s">
        <v>17</v>
      </c>
      <c r="F533" s="3" t="s">
        <v>17</v>
      </c>
      <c r="G533" s="3" t="s">
        <v>17</v>
      </c>
      <c r="H533" s="1" t="s">
        <v>18</v>
      </c>
      <c r="I533" s="1" t="s">
        <v>25</v>
      </c>
      <c r="J533" s="1" t="s">
        <v>39</v>
      </c>
      <c r="K533" s="1">
        <v>1</v>
      </c>
      <c r="L533" s="1" t="s">
        <v>21</v>
      </c>
      <c r="M533" s="1" t="s">
        <v>5754</v>
      </c>
      <c r="N533" s="1">
        <v>0</v>
      </c>
      <c r="O533" s="3" t="s">
        <v>17</v>
      </c>
      <c r="P533" s="1" t="s">
        <v>17</v>
      </c>
    </row>
    <row r="534" spans="1:16">
      <c r="A534" s="1" t="s">
        <v>2944</v>
      </c>
      <c r="B534" s="3">
        <v>43881.000833333332</v>
      </c>
      <c r="C534" s="3" t="s">
        <v>17</v>
      </c>
      <c r="D534" s="3" t="s">
        <v>17</v>
      </c>
      <c r="E534" s="3" t="s">
        <v>17</v>
      </c>
      <c r="F534" s="3" t="s">
        <v>17</v>
      </c>
      <c r="G534" s="3" t="s">
        <v>17</v>
      </c>
      <c r="H534" s="1" t="s">
        <v>18</v>
      </c>
      <c r="I534" s="1" t="s">
        <v>25</v>
      </c>
      <c r="J534" s="1" t="s">
        <v>20</v>
      </c>
      <c r="K534" s="1">
        <v>1</v>
      </c>
      <c r="L534" s="1" t="s">
        <v>21</v>
      </c>
      <c r="M534" s="1" t="s">
        <v>5746</v>
      </c>
      <c r="N534" s="1">
        <v>0</v>
      </c>
      <c r="O534" s="3" t="s">
        <v>17</v>
      </c>
      <c r="P534" s="1" t="s">
        <v>17</v>
      </c>
    </row>
    <row r="535" spans="1:16">
      <c r="A535" s="1" t="s">
        <v>4879</v>
      </c>
      <c r="B535" s="3">
        <v>43880.974224537036</v>
      </c>
      <c r="C535" s="3" t="s">
        <v>17</v>
      </c>
      <c r="D535" s="3" t="s">
        <v>17</v>
      </c>
      <c r="E535" s="3" t="s">
        <v>17</v>
      </c>
      <c r="F535" s="3" t="s">
        <v>17</v>
      </c>
      <c r="G535" s="3" t="s">
        <v>17</v>
      </c>
      <c r="H535" s="1" t="s">
        <v>58</v>
      </c>
      <c r="I535" s="1" t="s">
        <v>25</v>
      </c>
      <c r="J535" s="1" t="s">
        <v>39</v>
      </c>
      <c r="K535" s="1">
        <v>10</v>
      </c>
      <c r="L535" s="1" t="s">
        <v>21</v>
      </c>
      <c r="M535" s="1" t="s">
        <v>5753</v>
      </c>
      <c r="N535" s="1">
        <v>1</v>
      </c>
      <c r="O535" s="3" t="s">
        <v>5930</v>
      </c>
      <c r="P535" s="1" t="s">
        <v>17</v>
      </c>
    </row>
    <row r="536" spans="1:16">
      <c r="A536" s="1" t="s">
        <v>3398</v>
      </c>
      <c r="B536" s="3">
        <v>43880.969259259262</v>
      </c>
      <c r="C536" s="3">
        <v>43881.059155092589</v>
      </c>
      <c r="D536" s="3">
        <v>43911.059155092589</v>
      </c>
      <c r="E536" s="3" t="s">
        <v>17</v>
      </c>
      <c r="F536" s="3" t="s">
        <v>17</v>
      </c>
      <c r="G536" s="3" t="s">
        <v>17</v>
      </c>
      <c r="H536" s="1" t="s">
        <v>18</v>
      </c>
      <c r="I536" s="1" t="s">
        <v>23</v>
      </c>
      <c r="J536" s="1" t="s">
        <v>20</v>
      </c>
      <c r="K536" s="1">
        <v>5</v>
      </c>
      <c r="L536" s="1" t="s">
        <v>21</v>
      </c>
      <c r="M536" s="1" t="s">
        <v>5754</v>
      </c>
      <c r="N536" s="1">
        <v>1</v>
      </c>
      <c r="O536" s="3" t="s">
        <v>5931</v>
      </c>
      <c r="P536" s="1" t="s">
        <v>17</v>
      </c>
    </row>
    <row r="537" spans="1:16">
      <c r="A537" s="1" t="s">
        <v>1287</v>
      </c>
      <c r="B537" s="3">
        <v>43881.30678240741</v>
      </c>
      <c r="C537" s="3" t="s">
        <v>17</v>
      </c>
      <c r="D537" s="3" t="s">
        <v>17</v>
      </c>
      <c r="E537" s="3" t="s">
        <v>17</v>
      </c>
      <c r="F537" s="3" t="s">
        <v>17</v>
      </c>
      <c r="G537" s="3" t="s">
        <v>17</v>
      </c>
      <c r="H537" s="1" t="s">
        <v>48</v>
      </c>
      <c r="I537" s="1" t="s">
        <v>49</v>
      </c>
      <c r="J537" s="1" t="s">
        <v>20</v>
      </c>
      <c r="K537" s="1">
        <v>5</v>
      </c>
      <c r="L537" s="1" t="s">
        <v>21</v>
      </c>
      <c r="M537" s="1" t="s">
        <v>5877</v>
      </c>
      <c r="N537" s="1">
        <v>0</v>
      </c>
      <c r="O537" s="3" t="s">
        <v>17</v>
      </c>
      <c r="P537" s="1" t="s">
        <v>17</v>
      </c>
    </row>
    <row r="538" spans="1:16">
      <c r="A538" s="1" t="s">
        <v>4361</v>
      </c>
      <c r="B538" s="3">
        <v>43881.335960648146</v>
      </c>
      <c r="C538" s="3" t="s">
        <v>17</v>
      </c>
      <c r="D538" s="3" t="s">
        <v>17</v>
      </c>
      <c r="E538" s="3" t="s">
        <v>17</v>
      </c>
      <c r="F538" s="3" t="s">
        <v>17</v>
      </c>
      <c r="G538" s="3" t="s">
        <v>17</v>
      </c>
      <c r="H538" s="1" t="s">
        <v>18</v>
      </c>
      <c r="I538" s="1" t="s">
        <v>25</v>
      </c>
      <c r="J538" s="1" t="s">
        <v>39</v>
      </c>
      <c r="K538" s="1">
        <v>5</v>
      </c>
      <c r="L538" s="1" t="s">
        <v>21</v>
      </c>
      <c r="M538" s="1" t="s">
        <v>5809</v>
      </c>
      <c r="N538" s="1">
        <v>1</v>
      </c>
      <c r="O538" s="3" t="s">
        <v>5932</v>
      </c>
      <c r="P538" s="1" t="s">
        <v>17</v>
      </c>
    </row>
    <row r="539" spans="1:16">
      <c r="A539" s="2" t="s">
        <v>889</v>
      </c>
      <c r="B539" s="3">
        <v>43881.061562499999</v>
      </c>
      <c r="C539" s="3" t="s">
        <v>17</v>
      </c>
      <c r="D539" s="3" t="s">
        <v>17</v>
      </c>
      <c r="E539" s="3" t="s">
        <v>17</v>
      </c>
      <c r="F539" s="3" t="s">
        <v>17</v>
      </c>
      <c r="G539" s="3" t="s">
        <v>17</v>
      </c>
      <c r="H539" s="1" t="s">
        <v>58</v>
      </c>
      <c r="I539" s="1" t="s">
        <v>23</v>
      </c>
      <c r="J539" s="1" t="s">
        <v>20</v>
      </c>
      <c r="K539" s="1">
        <v>30</v>
      </c>
      <c r="L539" s="1" t="s">
        <v>21</v>
      </c>
      <c r="M539" s="1" t="s">
        <v>5753</v>
      </c>
      <c r="N539" s="1">
        <v>0</v>
      </c>
      <c r="O539" s="3" t="s">
        <v>17</v>
      </c>
      <c r="P539" s="1" t="s">
        <v>17</v>
      </c>
    </row>
    <row r="540" spans="1:16">
      <c r="A540" s="1" t="s">
        <v>4907</v>
      </c>
      <c r="B540" s="3">
        <v>43881.121724537035</v>
      </c>
      <c r="C540" s="3">
        <v>43900.135578703703</v>
      </c>
      <c r="D540" s="3">
        <v>43930.135578703703</v>
      </c>
      <c r="E540" s="3" t="s">
        <v>17</v>
      </c>
      <c r="F540" s="3" t="s">
        <v>17</v>
      </c>
      <c r="G540" s="3" t="s">
        <v>17</v>
      </c>
      <c r="H540" s="1" t="s">
        <v>18</v>
      </c>
      <c r="I540" s="1" t="s">
        <v>25</v>
      </c>
      <c r="J540" s="1" t="s">
        <v>20</v>
      </c>
      <c r="K540" s="1">
        <v>150</v>
      </c>
      <c r="L540" s="1" t="s">
        <v>21</v>
      </c>
      <c r="M540" s="1" t="s">
        <v>5754</v>
      </c>
      <c r="N540" s="1">
        <v>1</v>
      </c>
      <c r="O540" s="3" t="s">
        <v>5933</v>
      </c>
      <c r="P540" s="1" t="s">
        <v>17</v>
      </c>
    </row>
    <row r="541" spans="1:16">
      <c r="A541" s="1" t="s">
        <v>1381</v>
      </c>
      <c r="B541" s="3">
        <v>43881.064050925925</v>
      </c>
      <c r="C541" s="3" t="s">
        <v>17</v>
      </c>
      <c r="D541" s="3" t="s">
        <v>17</v>
      </c>
      <c r="E541" s="3" t="s">
        <v>17</v>
      </c>
      <c r="F541" s="3" t="s">
        <v>17</v>
      </c>
      <c r="G541" s="3" t="s">
        <v>17</v>
      </c>
      <c r="H541" s="1" t="s">
        <v>18</v>
      </c>
      <c r="I541" s="1" t="s">
        <v>23</v>
      </c>
      <c r="J541" s="1" t="s">
        <v>20</v>
      </c>
      <c r="K541" s="1">
        <v>1</v>
      </c>
      <c r="L541" s="1" t="s">
        <v>21</v>
      </c>
      <c r="M541" s="1" t="s">
        <v>5753</v>
      </c>
      <c r="N541" s="1">
        <v>0</v>
      </c>
      <c r="O541" s="3" t="s">
        <v>17</v>
      </c>
      <c r="P541" s="1" t="s">
        <v>17</v>
      </c>
    </row>
    <row r="542" spans="1:16">
      <c r="A542" s="1" t="s">
        <v>4780</v>
      </c>
      <c r="B542" s="3">
        <v>43881.132002314815</v>
      </c>
      <c r="C542" s="3" t="s">
        <v>17</v>
      </c>
      <c r="D542" s="3" t="s">
        <v>17</v>
      </c>
      <c r="E542" s="3" t="s">
        <v>17</v>
      </c>
      <c r="F542" s="3" t="s">
        <v>17</v>
      </c>
      <c r="G542" s="3" t="s">
        <v>17</v>
      </c>
      <c r="H542" s="1" t="s">
        <v>18</v>
      </c>
      <c r="I542" s="1" t="s">
        <v>25</v>
      </c>
      <c r="J542" s="1" t="s">
        <v>20</v>
      </c>
      <c r="K542" s="1">
        <v>1</v>
      </c>
      <c r="L542" s="1" t="s">
        <v>21</v>
      </c>
      <c r="M542" s="1" t="s">
        <v>5746</v>
      </c>
      <c r="N542" s="1">
        <v>0</v>
      </c>
      <c r="O542" s="3" t="s">
        <v>17</v>
      </c>
      <c r="P542" s="1" t="s">
        <v>17</v>
      </c>
    </row>
    <row r="543" spans="1:16">
      <c r="A543" s="1" t="s">
        <v>3140</v>
      </c>
      <c r="B543" s="3">
        <v>43881.151412037034</v>
      </c>
      <c r="C543" s="3" t="s">
        <v>17</v>
      </c>
      <c r="D543" s="3" t="s">
        <v>17</v>
      </c>
      <c r="E543" s="3" t="s">
        <v>17</v>
      </c>
      <c r="F543" s="3" t="s">
        <v>17</v>
      </c>
      <c r="G543" s="3" t="s">
        <v>17</v>
      </c>
      <c r="H543" s="1" t="s">
        <v>18</v>
      </c>
      <c r="I543" s="1" t="s">
        <v>25</v>
      </c>
      <c r="J543" s="1" t="s">
        <v>20</v>
      </c>
      <c r="K543" s="1">
        <v>1</v>
      </c>
      <c r="L543" s="1" t="s">
        <v>21</v>
      </c>
      <c r="M543" s="1" t="s">
        <v>5746</v>
      </c>
      <c r="N543" s="1">
        <v>0</v>
      </c>
      <c r="O543" s="3" t="s">
        <v>17</v>
      </c>
      <c r="P543" s="1" t="s">
        <v>17</v>
      </c>
    </row>
    <row r="544" spans="1:16">
      <c r="A544" s="1" t="s">
        <v>1889</v>
      </c>
      <c r="B544" s="3">
        <v>43881.202986111108</v>
      </c>
      <c r="C544" s="3" t="s">
        <v>17</v>
      </c>
      <c r="D544" s="3" t="s">
        <v>17</v>
      </c>
      <c r="E544" s="3" t="s">
        <v>17</v>
      </c>
      <c r="F544" s="3" t="s">
        <v>17</v>
      </c>
      <c r="G544" s="3" t="s">
        <v>17</v>
      </c>
      <c r="H544" s="1" t="s">
        <v>18</v>
      </c>
      <c r="I544" s="1" t="s">
        <v>25</v>
      </c>
      <c r="J544" s="1" t="s">
        <v>20</v>
      </c>
      <c r="K544" s="1">
        <v>65</v>
      </c>
      <c r="L544" s="1" t="s">
        <v>21</v>
      </c>
      <c r="M544" s="1" t="s">
        <v>5753</v>
      </c>
      <c r="N544" s="1">
        <v>0</v>
      </c>
      <c r="O544" s="3" t="s">
        <v>17</v>
      </c>
      <c r="P544" s="1" t="s">
        <v>17</v>
      </c>
    </row>
    <row r="545" spans="1:16">
      <c r="A545" s="1" t="s">
        <v>3843</v>
      </c>
      <c r="B545" s="3">
        <v>43881.266493055555</v>
      </c>
      <c r="C545" s="3" t="s">
        <v>17</v>
      </c>
      <c r="D545" s="3" t="s">
        <v>17</v>
      </c>
      <c r="E545" s="3" t="s">
        <v>17</v>
      </c>
      <c r="F545" s="3" t="s">
        <v>17</v>
      </c>
      <c r="G545" s="3" t="s">
        <v>17</v>
      </c>
      <c r="H545" s="1" t="s">
        <v>18</v>
      </c>
      <c r="I545" s="1" t="s">
        <v>25</v>
      </c>
      <c r="J545" s="1" t="s">
        <v>20</v>
      </c>
      <c r="K545" s="1">
        <v>1</v>
      </c>
      <c r="L545" s="1" t="s">
        <v>21</v>
      </c>
      <c r="M545" s="1" t="s">
        <v>5746</v>
      </c>
      <c r="N545" s="1">
        <v>0</v>
      </c>
      <c r="O545" s="3" t="s">
        <v>17</v>
      </c>
      <c r="P545" s="1" t="s">
        <v>17</v>
      </c>
    </row>
    <row r="546" spans="1:16">
      <c r="A546" s="1" t="s">
        <v>2834</v>
      </c>
      <c r="B546" s="3">
        <v>43881.333078703705</v>
      </c>
      <c r="C546" s="3" t="s">
        <v>17</v>
      </c>
      <c r="D546" s="3" t="s">
        <v>17</v>
      </c>
      <c r="E546" s="3" t="s">
        <v>17</v>
      </c>
      <c r="F546" s="3" t="s">
        <v>17</v>
      </c>
      <c r="G546" s="3">
        <v>43881.361851851849</v>
      </c>
      <c r="H546" s="1" t="s">
        <v>18</v>
      </c>
      <c r="I546" s="1" t="s">
        <v>25</v>
      </c>
      <c r="J546" s="1" t="s">
        <v>20</v>
      </c>
      <c r="K546" s="1">
        <v>161</v>
      </c>
      <c r="L546" s="1" t="s">
        <v>21</v>
      </c>
      <c r="M546" s="1" t="s">
        <v>5774</v>
      </c>
      <c r="N546" s="1">
        <v>0</v>
      </c>
      <c r="O546" s="3" t="s">
        <v>17</v>
      </c>
      <c r="P546" s="1" t="s">
        <v>17</v>
      </c>
    </row>
    <row r="547" spans="1:16">
      <c r="A547" s="1" t="s">
        <v>1235</v>
      </c>
      <c r="B547" s="3">
        <v>43881.349143518521</v>
      </c>
      <c r="C547" s="3">
        <v>43950.329930555556</v>
      </c>
      <c r="D547" s="3">
        <v>43980.329930555556</v>
      </c>
      <c r="E547" s="3" t="s">
        <v>17</v>
      </c>
      <c r="F547" s="3" t="s">
        <v>17</v>
      </c>
      <c r="G547" s="3" t="s">
        <v>17</v>
      </c>
      <c r="H547" s="1" t="s">
        <v>68</v>
      </c>
      <c r="I547" s="1" t="s">
        <v>25</v>
      </c>
      <c r="J547" s="1" t="s">
        <v>117</v>
      </c>
      <c r="K547" s="1">
        <v>1040</v>
      </c>
      <c r="L547" s="1" t="s">
        <v>21</v>
      </c>
      <c r="M547" s="1" t="s">
        <v>5752</v>
      </c>
      <c r="N547" s="1">
        <v>0</v>
      </c>
      <c r="O547" s="3" t="s">
        <v>17</v>
      </c>
      <c r="P547" s="1" t="s">
        <v>17</v>
      </c>
    </row>
    <row r="548" spans="1:16">
      <c r="A548" s="1" t="s">
        <v>4776</v>
      </c>
      <c r="B548" s="3">
        <v>43881.400960648149</v>
      </c>
      <c r="C548" s="3" t="s">
        <v>17</v>
      </c>
      <c r="D548" s="3" t="s">
        <v>17</v>
      </c>
      <c r="E548" s="3" t="s">
        <v>17</v>
      </c>
      <c r="F548" s="3" t="s">
        <v>17</v>
      </c>
      <c r="G548" s="3">
        <v>43969.930578703701</v>
      </c>
      <c r="H548" s="1" t="s">
        <v>18</v>
      </c>
      <c r="I548" s="1" t="s">
        <v>23</v>
      </c>
      <c r="J548" s="1" t="s">
        <v>117</v>
      </c>
      <c r="K548" s="1">
        <v>13</v>
      </c>
      <c r="L548" s="1" t="s">
        <v>21</v>
      </c>
      <c r="M548" s="1" t="s">
        <v>5746</v>
      </c>
      <c r="N548" s="1">
        <v>1</v>
      </c>
      <c r="O548" s="3" t="s">
        <v>5934</v>
      </c>
      <c r="P548" s="1" t="s">
        <v>17</v>
      </c>
    </row>
    <row r="549" spans="1:16">
      <c r="A549" s="1" t="s">
        <v>5296</v>
      </c>
      <c r="B549" s="3">
        <v>43881.492164351854</v>
      </c>
      <c r="C549" s="3" t="s">
        <v>17</v>
      </c>
      <c r="D549" s="3" t="s">
        <v>17</v>
      </c>
      <c r="E549" s="3" t="s">
        <v>17</v>
      </c>
      <c r="F549" s="3" t="s">
        <v>17</v>
      </c>
      <c r="G549" s="3" t="s">
        <v>17</v>
      </c>
      <c r="H549" s="1" t="s">
        <v>18</v>
      </c>
      <c r="I549" s="1" t="s">
        <v>25</v>
      </c>
      <c r="J549" s="1" t="s">
        <v>20</v>
      </c>
      <c r="K549" s="1">
        <v>5</v>
      </c>
      <c r="L549" s="1" t="s">
        <v>21</v>
      </c>
      <c r="M549" s="1" t="s">
        <v>5752</v>
      </c>
      <c r="N549" s="1">
        <v>1</v>
      </c>
      <c r="O549" s="3" t="s">
        <v>5935</v>
      </c>
      <c r="P549" s="1" t="s">
        <v>17</v>
      </c>
    </row>
    <row r="550" spans="1:16">
      <c r="A550" s="1" t="s">
        <v>4711</v>
      </c>
      <c r="B550" s="3">
        <v>43881.49082175926</v>
      </c>
      <c r="C550" s="3" t="s">
        <v>17</v>
      </c>
      <c r="D550" s="3" t="s">
        <v>17</v>
      </c>
      <c r="E550" s="3" t="s">
        <v>17</v>
      </c>
      <c r="F550" s="3" t="s">
        <v>17</v>
      </c>
      <c r="G550" s="3" t="s">
        <v>17</v>
      </c>
      <c r="H550" s="1" t="s">
        <v>18</v>
      </c>
      <c r="I550" s="1" t="s">
        <v>23</v>
      </c>
      <c r="J550" s="1" t="s">
        <v>20</v>
      </c>
      <c r="K550" s="1">
        <v>20</v>
      </c>
      <c r="L550" s="1" t="s">
        <v>21</v>
      </c>
      <c r="M550" s="1" t="s">
        <v>5936</v>
      </c>
      <c r="N550" s="1">
        <v>1</v>
      </c>
      <c r="O550" s="3" t="s">
        <v>5937</v>
      </c>
      <c r="P550" s="1" t="s">
        <v>17</v>
      </c>
    </row>
    <row r="551" spans="1:16">
      <c r="A551" s="1" t="s">
        <v>3290</v>
      </c>
      <c r="B551" s="3">
        <v>43881.58971064815</v>
      </c>
      <c r="C551" s="3">
        <v>43881.591249999998</v>
      </c>
      <c r="D551" s="3">
        <v>43911.591249999998</v>
      </c>
      <c r="E551" s="3">
        <v>43917.625740740739</v>
      </c>
      <c r="F551" s="3">
        <v>44009.625740740739</v>
      </c>
      <c r="G551" s="3" t="s">
        <v>17</v>
      </c>
      <c r="H551" s="1" t="s">
        <v>18</v>
      </c>
      <c r="I551" s="1" t="s">
        <v>25</v>
      </c>
      <c r="J551" s="1" t="s">
        <v>20</v>
      </c>
      <c r="K551" s="1">
        <v>57</v>
      </c>
      <c r="L551" s="1" t="s">
        <v>417</v>
      </c>
      <c r="M551" s="1" t="s">
        <v>5774</v>
      </c>
      <c r="N551" s="1">
        <v>1</v>
      </c>
      <c r="O551" s="3" t="s">
        <v>5938</v>
      </c>
      <c r="P551" s="1" t="s">
        <v>64</v>
      </c>
    </row>
    <row r="552" spans="1:16">
      <c r="A552" s="2" t="s">
        <v>4840</v>
      </c>
      <c r="B552" s="3">
        <v>43937.418391203704</v>
      </c>
      <c r="C552" s="3" t="s">
        <v>17</v>
      </c>
      <c r="D552" s="3" t="s">
        <v>17</v>
      </c>
      <c r="E552" s="3" t="s">
        <v>17</v>
      </c>
      <c r="F552" s="3" t="s">
        <v>17</v>
      </c>
      <c r="G552" s="3" t="s">
        <v>17</v>
      </c>
      <c r="H552" s="1" t="s">
        <v>18</v>
      </c>
      <c r="I552" s="1" t="s">
        <v>25</v>
      </c>
      <c r="J552" s="1" t="s">
        <v>20</v>
      </c>
      <c r="K552" s="1">
        <v>30</v>
      </c>
      <c r="L552" s="1" t="s">
        <v>21</v>
      </c>
      <c r="M552" s="1" t="s">
        <v>5774</v>
      </c>
      <c r="N552" s="1">
        <v>0</v>
      </c>
      <c r="O552" s="3" t="s">
        <v>17</v>
      </c>
      <c r="P552" s="1" t="s">
        <v>17</v>
      </c>
    </row>
    <row r="553" spans="1:16">
      <c r="A553" s="1" t="s">
        <v>500</v>
      </c>
      <c r="B553" s="3">
        <v>43937.450659722221</v>
      </c>
      <c r="C553" s="3" t="s">
        <v>17</v>
      </c>
      <c r="D553" s="3" t="s">
        <v>17</v>
      </c>
      <c r="E553" s="3" t="s">
        <v>17</v>
      </c>
      <c r="F553" s="3" t="s">
        <v>17</v>
      </c>
      <c r="G553" s="3" t="s">
        <v>17</v>
      </c>
      <c r="H553" s="1" t="s">
        <v>18</v>
      </c>
      <c r="I553" s="1" t="s">
        <v>25</v>
      </c>
      <c r="J553" s="1" t="s">
        <v>20</v>
      </c>
      <c r="K553" s="1">
        <v>75</v>
      </c>
      <c r="L553" s="1" t="s">
        <v>21</v>
      </c>
      <c r="M553" s="1" t="s">
        <v>5804</v>
      </c>
      <c r="N553" s="1">
        <v>0</v>
      </c>
      <c r="O553" s="3" t="s">
        <v>17</v>
      </c>
      <c r="P553" s="1" t="s">
        <v>17</v>
      </c>
    </row>
    <row r="554" spans="1:16">
      <c r="A554" s="1" t="s">
        <v>2422</v>
      </c>
      <c r="B554" s="3">
        <v>43937.430821759262</v>
      </c>
      <c r="C554" s="3" t="s">
        <v>17</v>
      </c>
      <c r="D554" s="3" t="s">
        <v>17</v>
      </c>
      <c r="E554" s="3" t="s">
        <v>17</v>
      </c>
      <c r="F554" s="3" t="s">
        <v>17</v>
      </c>
      <c r="G554" s="3">
        <v>43950.483587962961</v>
      </c>
      <c r="H554" s="1" t="s">
        <v>18</v>
      </c>
      <c r="I554" s="1" t="s">
        <v>25</v>
      </c>
      <c r="J554" s="1" t="s">
        <v>20</v>
      </c>
      <c r="K554" s="1">
        <v>390</v>
      </c>
      <c r="L554" s="1" t="s">
        <v>21</v>
      </c>
      <c r="M554" s="1" t="s">
        <v>5750</v>
      </c>
      <c r="N554" s="1">
        <v>1</v>
      </c>
      <c r="O554" s="3" t="s">
        <v>5939</v>
      </c>
      <c r="P554" s="1" t="s">
        <v>17</v>
      </c>
    </row>
    <row r="555" spans="1:16">
      <c r="A555" s="1" t="s">
        <v>1682</v>
      </c>
      <c r="B555" s="3">
        <v>43937.460011574076</v>
      </c>
      <c r="C555" s="3">
        <v>43949.662083333336</v>
      </c>
      <c r="D555" s="3">
        <v>43963.662083333336</v>
      </c>
      <c r="E555" s="3">
        <v>43970.603009259263</v>
      </c>
      <c r="F555" s="3">
        <v>44001.603009259263</v>
      </c>
      <c r="G555" s="3" t="s">
        <v>17</v>
      </c>
      <c r="H555" s="1" t="s">
        <v>18</v>
      </c>
      <c r="I555" s="1" t="s">
        <v>25</v>
      </c>
      <c r="J555" s="1" t="s">
        <v>20</v>
      </c>
      <c r="K555" s="1">
        <v>10</v>
      </c>
      <c r="L555" s="1" t="s">
        <v>21</v>
      </c>
      <c r="M555" s="1" t="s">
        <v>5774</v>
      </c>
      <c r="N555" s="1">
        <v>1</v>
      </c>
      <c r="O555" s="3" t="s">
        <v>5940</v>
      </c>
      <c r="P555" s="1" t="s">
        <v>64</v>
      </c>
    </row>
    <row r="556" spans="1:16">
      <c r="A556" s="1" t="s">
        <v>3414</v>
      </c>
      <c r="B556" s="3">
        <v>43937.486701388887</v>
      </c>
      <c r="C556" s="3" t="s">
        <v>17</v>
      </c>
      <c r="D556" s="3" t="s">
        <v>17</v>
      </c>
      <c r="E556" s="3" t="s">
        <v>17</v>
      </c>
      <c r="F556" s="3" t="s">
        <v>17</v>
      </c>
      <c r="G556" s="3" t="s">
        <v>17</v>
      </c>
      <c r="H556" s="1" t="s">
        <v>18</v>
      </c>
      <c r="I556" s="1" t="s">
        <v>25</v>
      </c>
      <c r="J556" s="1" t="s">
        <v>20</v>
      </c>
      <c r="K556" s="1">
        <v>20</v>
      </c>
      <c r="L556" s="1" t="s">
        <v>21</v>
      </c>
      <c r="M556" s="1" t="s">
        <v>5774</v>
      </c>
      <c r="N556" s="1">
        <v>0</v>
      </c>
      <c r="O556" s="3" t="s">
        <v>17</v>
      </c>
      <c r="P556" s="1" t="s">
        <v>17</v>
      </c>
    </row>
    <row r="557" spans="1:16">
      <c r="A557" s="1" t="s">
        <v>701</v>
      </c>
      <c r="B557" s="3">
        <v>43937.472094907411</v>
      </c>
      <c r="C557" s="3" t="s">
        <v>17</v>
      </c>
      <c r="D557" s="3" t="s">
        <v>17</v>
      </c>
      <c r="E557" s="3" t="s">
        <v>17</v>
      </c>
      <c r="F557" s="3" t="s">
        <v>17</v>
      </c>
      <c r="G557" s="3" t="s">
        <v>17</v>
      </c>
      <c r="H557" s="1" t="s">
        <v>18</v>
      </c>
      <c r="I557" s="1" t="s">
        <v>25</v>
      </c>
      <c r="J557" s="1" t="s">
        <v>20</v>
      </c>
      <c r="K557" s="1">
        <v>390</v>
      </c>
      <c r="L557" s="1" t="s">
        <v>21</v>
      </c>
      <c r="M557" s="1" t="s">
        <v>5750</v>
      </c>
      <c r="N557" s="1">
        <v>0</v>
      </c>
      <c r="O557" s="3" t="s">
        <v>17</v>
      </c>
      <c r="P557" s="1" t="s">
        <v>17</v>
      </c>
    </row>
    <row r="558" spans="1:16">
      <c r="A558" s="1" t="s">
        <v>3429</v>
      </c>
      <c r="B558" s="3">
        <v>43937.532916666663</v>
      </c>
      <c r="C558" s="3" t="s">
        <v>17</v>
      </c>
      <c r="D558" s="3" t="s">
        <v>17</v>
      </c>
      <c r="E558" s="3" t="s">
        <v>17</v>
      </c>
      <c r="F558" s="3" t="s">
        <v>17</v>
      </c>
      <c r="G558" s="3" t="s">
        <v>17</v>
      </c>
      <c r="H558" s="1" t="s">
        <v>18</v>
      </c>
      <c r="I558" s="1" t="s">
        <v>25</v>
      </c>
      <c r="J558" s="1" t="s">
        <v>20</v>
      </c>
      <c r="K558" s="1">
        <v>1</v>
      </c>
      <c r="L558" s="1" t="s">
        <v>21</v>
      </c>
      <c r="M558" s="1" t="s">
        <v>5753</v>
      </c>
      <c r="N558" s="1">
        <v>0</v>
      </c>
      <c r="O558" s="3" t="s">
        <v>17</v>
      </c>
      <c r="P558" s="1" t="s">
        <v>17</v>
      </c>
    </row>
    <row r="559" spans="1:16">
      <c r="A559" s="1" t="s">
        <v>4652</v>
      </c>
      <c r="B559" s="3">
        <v>43937.563333333332</v>
      </c>
      <c r="C559" s="3" t="s">
        <v>17</v>
      </c>
      <c r="D559" s="3" t="s">
        <v>17</v>
      </c>
      <c r="E559" s="3" t="s">
        <v>17</v>
      </c>
      <c r="F559" s="3" t="s">
        <v>17</v>
      </c>
      <c r="G559" s="3" t="s">
        <v>17</v>
      </c>
      <c r="H559" s="1" t="s">
        <v>48</v>
      </c>
      <c r="I559" s="1" t="s">
        <v>19</v>
      </c>
      <c r="J559" s="1" t="s">
        <v>20</v>
      </c>
      <c r="K559" s="1">
        <v>20</v>
      </c>
      <c r="L559" s="1" t="s">
        <v>21</v>
      </c>
      <c r="M559" s="1" t="s">
        <v>5761</v>
      </c>
      <c r="N559" s="1">
        <v>0</v>
      </c>
      <c r="O559" s="3" t="s">
        <v>17</v>
      </c>
      <c r="P559" s="1" t="s">
        <v>17</v>
      </c>
    </row>
    <row r="560" spans="1:16">
      <c r="A560" s="1" t="s">
        <v>2976</v>
      </c>
      <c r="B560" s="3">
        <v>43937.558518518519</v>
      </c>
      <c r="C560" s="3">
        <v>43937.560416666667</v>
      </c>
      <c r="D560" s="3">
        <v>43951.560416666667</v>
      </c>
      <c r="E560" s="3" t="s">
        <v>17</v>
      </c>
      <c r="F560" s="3" t="s">
        <v>17</v>
      </c>
      <c r="G560" s="3" t="s">
        <v>17</v>
      </c>
      <c r="H560" s="1" t="s">
        <v>68</v>
      </c>
      <c r="I560" s="1" t="s">
        <v>25</v>
      </c>
      <c r="J560" s="1" t="s">
        <v>117</v>
      </c>
      <c r="K560" s="1">
        <v>20</v>
      </c>
      <c r="L560" s="1" t="s">
        <v>839</v>
      </c>
      <c r="M560" s="1" t="s">
        <v>5774</v>
      </c>
      <c r="N560" s="1">
        <v>0</v>
      </c>
      <c r="O560" s="3" t="s">
        <v>17</v>
      </c>
      <c r="P560" s="1" t="s">
        <v>17</v>
      </c>
    </row>
    <row r="561" spans="1:16">
      <c r="A561" s="1" t="s">
        <v>2330</v>
      </c>
      <c r="B561" s="3">
        <v>43937.588761574072</v>
      </c>
      <c r="C561" s="3">
        <v>43937.59003472222</v>
      </c>
      <c r="D561" s="3">
        <v>43951.59003472222</v>
      </c>
      <c r="E561" s="3" t="s">
        <v>17</v>
      </c>
      <c r="F561" s="3" t="s">
        <v>17</v>
      </c>
      <c r="G561" s="3" t="s">
        <v>17</v>
      </c>
      <c r="H561" s="1" t="s">
        <v>18</v>
      </c>
      <c r="I561" s="1" t="s">
        <v>23</v>
      </c>
      <c r="J561" s="1" t="s">
        <v>20</v>
      </c>
      <c r="K561" s="1">
        <v>1</v>
      </c>
      <c r="L561" s="1" t="s">
        <v>21</v>
      </c>
      <c r="M561" s="1" t="s">
        <v>5753</v>
      </c>
      <c r="N561" s="1">
        <v>0</v>
      </c>
      <c r="O561" s="3" t="s">
        <v>17</v>
      </c>
      <c r="P561" s="1" t="s">
        <v>17</v>
      </c>
    </row>
    <row r="562" spans="1:16">
      <c r="A562" s="1" t="s">
        <v>458</v>
      </c>
      <c r="B562" s="3">
        <v>43937.588402777779</v>
      </c>
      <c r="C562" s="3" t="s">
        <v>17</v>
      </c>
      <c r="D562" s="3" t="s">
        <v>17</v>
      </c>
      <c r="E562" s="3" t="s">
        <v>17</v>
      </c>
      <c r="F562" s="3" t="s">
        <v>17</v>
      </c>
      <c r="G562" s="3" t="s">
        <v>17</v>
      </c>
      <c r="H562" s="1" t="s">
        <v>18</v>
      </c>
      <c r="I562" s="1" t="s">
        <v>25</v>
      </c>
      <c r="J562" s="1" t="s">
        <v>20</v>
      </c>
      <c r="K562" s="1">
        <v>1</v>
      </c>
      <c r="L562" s="1" t="s">
        <v>21</v>
      </c>
      <c r="M562" s="1" t="s">
        <v>5746</v>
      </c>
      <c r="N562" s="1">
        <v>0</v>
      </c>
      <c r="O562" s="3" t="s">
        <v>17</v>
      </c>
      <c r="P562" s="1" t="s">
        <v>17</v>
      </c>
    </row>
    <row r="563" spans="1:16">
      <c r="A563" s="1" t="s">
        <v>2467</v>
      </c>
      <c r="B563" s="3">
        <v>43937.585694444446</v>
      </c>
      <c r="C563" s="3" t="s">
        <v>17</v>
      </c>
      <c r="D563" s="3" t="s">
        <v>17</v>
      </c>
      <c r="E563" s="3" t="s">
        <v>17</v>
      </c>
      <c r="F563" s="3" t="s">
        <v>17</v>
      </c>
      <c r="G563" s="3" t="s">
        <v>17</v>
      </c>
      <c r="H563" s="1" t="s">
        <v>18</v>
      </c>
      <c r="I563" s="1" t="s">
        <v>25</v>
      </c>
      <c r="J563" s="1" t="s">
        <v>20</v>
      </c>
      <c r="K563" s="1">
        <v>1</v>
      </c>
      <c r="L563" s="1" t="s">
        <v>21</v>
      </c>
      <c r="M563" s="1" t="s">
        <v>5753</v>
      </c>
      <c r="N563" s="1">
        <v>0</v>
      </c>
      <c r="O563" s="3" t="s">
        <v>17</v>
      </c>
      <c r="P563" s="1" t="s">
        <v>17</v>
      </c>
    </row>
    <row r="564" spans="1:16">
      <c r="A564" s="1" t="s">
        <v>1750</v>
      </c>
      <c r="B564" s="3">
        <v>43937.627060185187</v>
      </c>
      <c r="C564" s="3" t="s">
        <v>17</v>
      </c>
      <c r="D564" s="3" t="s">
        <v>17</v>
      </c>
      <c r="E564" s="3" t="s">
        <v>17</v>
      </c>
      <c r="F564" s="3" t="s">
        <v>17</v>
      </c>
      <c r="G564" s="3" t="s">
        <v>17</v>
      </c>
      <c r="H564" s="1" t="s">
        <v>18</v>
      </c>
      <c r="I564" s="1" t="s">
        <v>25</v>
      </c>
      <c r="J564" s="1" t="s">
        <v>20</v>
      </c>
      <c r="K564" s="1">
        <v>10</v>
      </c>
      <c r="L564" s="1" t="s">
        <v>21</v>
      </c>
      <c r="M564" s="1" t="s">
        <v>5751</v>
      </c>
      <c r="N564" s="1">
        <v>0</v>
      </c>
      <c r="O564" s="3" t="s">
        <v>17</v>
      </c>
      <c r="P564" s="1" t="s">
        <v>17</v>
      </c>
    </row>
    <row r="565" spans="1:16">
      <c r="A565" s="1" t="s">
        <v>2138</v>
      </c>
      <c r="B565" s="3">
        <v>43937.666192129633</v>
      </c>
      <c r="C565" s="3" t="s">
        <v>17</v>
      </c>
      <c r="D565" s="3" t="s">
        <v>17</v>
      </c>
      <c r="E565" s="3" t="s">
        <v>17</v>
      </c>
      <c r="F565" s="3" t="s">
        <v>17</v>
      </c>
      <c r="G565" s="3" t="s">
        <v>17</v>
      </c>
      <c r="H565" s="1" t="s">
        <v>18</v>
      </c>
      <c r="I565" s="1" t="s">
        <v>25</v>
      </c>
      <c r="J565" s="1" t="s">
        <v>20</v>
      </c>
      <c r="K565" s="1">
        <v>101</v>
      </c>
      <c r="L565" s="1" t="s">
        <v>21</v>
      </c>
      <c r="M565" s="1" t="s">
        <v>28</v>
      </c>
      <c r="N565" s="1">
        <v>0</v>
      </c>
      <c r="O565" s="3" t="s">
        <v>17</v>
      </c>
      <c r="P565" s="1" t="s">
        <v>17</v>
      </c>
    </row>
    <row r="566" spans="1:16">
      <c r="A566" s="1" t="s">
        <v>3775</v>
      </c>
      <c r="B566" s="3">
        <v>43937.851620370369</v>
      </c>
      <c r="C566" s="3" t="s">
        <v>17</v>
      </c>
      <c r="D566" s="3" t="s">
        <v>17</v>
      </c>
      <c r="E566" s="3" t="s">
        <v>17</v>
      </c>
      <c r="F566" s="3" t="s">
        <v>17</v>
      </c>
      <c r="G566" s="3" t="s">
        <v>17</v>
      </c>
      <c r="H566" s="1" t="s">
        <v>18</v>
      </c>
      <c r="I566" s="1" t="s">
        <v>25</v>
      </c>
      <c r="J566" s="1" t="s">
        <v>20</v>
      </c>
      <c r="K566" s="1">
        <v>1</v>
      </c>
      <c r="L566" s="1" t="s">
        <v>21</v>
      </c>
      <c r="M566" s="1" t="s">
        <v>5753</v>
      </c>
      <c r="N566" s="1">
        <v>0</v>
      </c>
      <c r="O566" s="3" t="s">
        <v>17</v>
      </c>
      <c r="P566" s="1" t="s">
        <v>17</v>
      </c>
    </row>
    <row r="567" spans="1:16">
      <c r="A567" s="1" t="s">
        <v>2355</v>
      </c>
      <c r="B567" s="3">
        <v>43937.675520833334</v>
      </c>
      <c r="C567" s="3">
        <v>43937.678483796299</v>
      </c>
      <c r="D567" s="3">
        <v>43951.678483796299</v>
      </c>
      <c r="E567" s="3" t="s">
        <v>17</v>
      </c>
      <c r="F567" s="3" t="s">
        <v>17</v>
      </c>
      <c r="G567" s="3" t="s">
        <v>17</v>
      </c>
      <c r="H567" s="1" t="s">
        <v>18</v>
      </c>
      <c r="I567" s="1" t="s">
        <v>25</v>
      </c>
      <c r="J567" s="1" t="s">
        <v>20</v>
      </c>
      <c r="K567" s="1">
        <v>1</v>
      </c>
      <c r="L567" s="1" t="s">
        <v>21</v>
      </c>
      <c r="M567" s="1" t="s">
        <v>5751</v>
      </c>
      <c r="N567" s="1">
        <v>0</v>
      </c>
      <c r="O567" s="3" t="s">
        <v>17</v>
      </c>
      <c r="P567" s="1" t="s">
        <v>17</v>
      </c>
    </row>
    <row r="568" spans="1:16">
      <c r="A568" s="1" t="s">
        <v>2309</v>
      </c>
      <c r="B568" s="3">
        <v>43937.684930555559</v>
      </c>
      <c r="C568" s="3" t="s">
        <v>17</v>
      </c>
      <c r="D568" s="3" t="s">
        <v>17</v>
      </c>
      <c r="E568" s="3" t="s">
        <v>17</v>
      </c>
      <c r="F568" s="3" t="s">
        <v>17</v>
      </c>
      <c r="G568" s="3" t="s">
        <v>17</v>
      </c>
      <c r="H568" s="1" t="s">
        <v>18</v>
      </c>
      <c r="I568" s="1" t="s">
        <v>25</v>
      </c>
      <c r="J568" s="1" t="s">
        <v>20</v>
      </c>
      <c r="K568" s="1">
        <v>1</v>
      </c>
      <c r="L568" s="1" t="s">
        <v>21</v>
      </c>
      <c r="M568" s="1" t="s">
        <v>5849</v>
      </c>
      <c r="N568" s="1">
        <v>0</v>
      </c>
      <c r="O568" s="3" t="s">
        <v>17</v>
      </c>
      <c r="P568" s="1" t="s">
        <v>17</v>
      </c>
    </row>
    <row r="569" spans="1:16">
      <c r="A569" s="1" t="s">
        <v>5243</v>
      </c>
      <c r="B569" s="3">
        <v>43937.672905092593</v>
      </c>
      <c r="C569" s="3" t="s">
        <v>17</v>
      </c>
      <c r="D569" s="3" t="s">
        <v>17</v>
      </c>
      <c r="E569" s="3">
        <v>43963.726620370369</v>
      </c>
      <c r="F569" s="3">
        <v>44328.726620370369</v>
      </c>
      <c r="G569" s="3" t="s">
        <v>17</v>
      </c>
      <c r="H569" s="1" t="s">
        <v>18</v>
      </c>
      <c r="I569" s="1" t="s">
        <v>25</v>
      </c>
      <c r="J569" s="1" t="s">
        <v>20</v>
      </c>
      <c r="K569" s="1">
        <v>15</v>
      </c>
      <c r="L569" s="1" t="s">
        <v>685</v>
      </c>
      <c r="M569" s="1" t="s">
        <v>5746</v>
      </c>
      <c r="N569" s="1">
        <v>1</v>
      </c>
      <c r="O569" s="3" t="s">
        <v>5941</v>
      </c>
      <c r="P569" s="1" t="s">
        <v>161</v>
      </c>
    </row>
    <row r="570" spans="1:16">
      <c r="A570" s="1" t="s">
        <v>3293</v>
      </c>
      <c r="B570" s="3">
        <v>43937.69734953704</v>
      </c>
      <c r="C570" s="3" t="s">
        <v>17</v>
      </c>
      <c r="D570" s="3" t="s">
        <v>17</v>
      </c>
      <c r="E570" s="3" t="s">
        <v>17</v>
      </c>
      <c r="F570" s="3" t="s">
        <v>17</v>
      </c>
      <c r="G570" s="3" t="s">
        <v>17</v>
      </c>
      <c r="H570" s="1" t="s">
        <v>18</v>
      </c>
      <c r="I570" s="1" t="s">
        <v>23</v>
      </c>
      <c r="J570" s="1" t="s">
        <v>20</v>
      </c>
      <c r="K570" s="1">
        <v>1</v>
      </c>
      <c r="L570" s="1" t="s">
        <v>21</v>
      </c>
      <c r="M570" s="1" t="s">
        <v>5746</v>
      </c>
      <c r="N570" s="1">
        <v>0</v>
      </c>
      <c r="O570" s="3" t="s">
        <v>17</v>
      </c>
      <c r="P570" s="1" t="s">
        <v>17</v>
      </c>
    </row>
    <row r="571" spans="1:16">
      <c r="A571" s="1" t="s">
        <v>5191</v>
      </c>
      <c r="B571" s="3">
        <v>43937.704108796293</v>
      </c>
      <c r="C571" s="3" t="s">
        <v>17</v>
      </c>
      <c r="D571" s="3" t="s">
        <v>17</v>
      </c>
      <c r="E571" s="3" t="s">
        <v>17</v>
      </c>
      <c r="F571" s="3" t="s">
        <v>17</v>
      </c>
      <c r="G571" s="3" t="s">
        <v>17</v>
      </c>
      <c r="H571" s="1" t="s">
        <v>18</v>
      </c>
      <c r="I571" s="1" t="s">
        <v>25</v>
      </c>
      <c r="J571" s="1" t="s">
        <v>20</v>
      </c>
      <c r="K571" s="1">
        <v>2</v>
      </c>
      <c r="L571" s="1" t="s">
        <v>21</v>
      </c>
      <c r="M571" s="1" t="s">
        <v>5746</v>
      </c>
      <c r="N571" s="1">
        <v>0</v>
      </c>
      <c r="O571" s="3" t="s">
        <v>17</v>
      </c>
      <c r="P571" s="1" t="s">
        <v>17</v>
      </c>
    </row>
    <row r="572" spans="1:16">
      <c r="A572" s="1" t="s">
        <v>1829</v>
      </c>
      <c r="B572" s="3">
        <v>43963.694143518522</v>
      </c>
      <c r="C572" s="3">
        <v>43963.698564814818</v>
      </c>
      <c r="D572" s="3">
        <v>43977.698564814818</v>
      </c>
      <c r="E572" s="3" t="s">
        <v>17</v>
      </c>
      <c r="F572" s="3" t="s">
        <v>17</v>
      </c>
      <c r="G572" s="3" t="s">
        <v>17</v>
      </c>
      <c r="H572" s="1" t="s">
        <v>18</v>
      </c>
      <c r="I572" s="1" t="s">
        <v>25</v>
      </c>
      <c r="J572" s="1" t="s">
        <v>20</v>
      </c>
      <c r="K572" s="1">
        <v>150</v>
      </c>
      <c r="L572" s="1" t="s">
        <v>417</v>
      </c>
      <c r="M572" s="1" t="s">
        <v>5746</v>
      </c>
      <c r="N572" s="1">
        <v>1</v>
      </c>
      <c r="O572" s="3" t="s">
        <v>5942</v>
      </c>
      <c r="P572" s="1" t="s">
        <v>17</v>
      </c>
    </row>
    <row r="573" spans="1:16">
      <c r="A573" s="1" t="s">
        <v>2314</v>
      </c>
      <c r="B573" s="3">
        <v>43922.54173611111</v>
      </c>
      <c r="C573" s="3" t="s">
        <v>17</v>
      </c>
      <c r="D573" s="3" t="s">
        <v>17</v>
      </c>
      <c r="E573" s="3" t="s">
        <v>17</v>
      </c>
      <c r="F573" s="3" t="s">
        <v>17</v>
      </c>
      <c r="G573" s="3" t="s">
        <v>17</v>
      </c>
      <c r="H573" s="1" t="s">
        <v>48</v>
      </c>
      <c r="I573" s="1" t="s">
        <v>19</v>
      </c>
      <c r="J573" s="1" t="s">
        <v>20</v>
      </c>
      <c r="K573" s="1">
        <v>1</v>
      </c>
      <c r="L573" s="1" t="s">
        <v>21</v>
      </c>
      <c r="M573" s="1" t="s">
        <v>5753</v>
      </c>
      <c r="N573" s="1">
        <v>0</v>
      </c>
      <c r="O573" s="3" t="s">
        <v>17</v>
      </c>
      <c r="P573" s="1" t="s">
        <v>17</v>
      </c>
    </row>
    <row r="574" spans="1:16">
      <c r="A574" s="1" t="s">
        <v>1664</v>
      </c>
      <c r="B574" s="3">
        <v>43881.56354166667</v>
      </c>
      <c r="C574" s="3" t="s">
        <v>17</v>
      </c>
      <c r="D574" s="3" t="s">
        <v>17</v>
      </c>
      <c r="E574" s="3" t="s">
        <v>17</v>
      </c>
      <c r="F574" s="3" t="s">
        <v>17</v>
      </c>
      <c r="G574" s="3" t="s">
        <v>17</v>
      </c>
      <c r="H574" s="1" t="s">
        <v>18</v>
      </c>
      <c r="I574" s="1" t="s">
        <v>25</v>
      </c>
      <c r="J574" s="1" t="s">
        <v>39</v>
      </c>
      <c r="K574" s="1">
        <v>1</v>
      </c>
      <c r="L574" s="1" t="s">
        <v>21</v>
      </c>
      <c r="M574" s="1" t="s">
        <v>5838</v>
      </c>
      <c r="N574" s="1">
        <v>0</v>
      </c>
      <c r="O574" s="3" t="s">
        <v>17</v>
      </c>
      <c r="P574" s="1" t="s">
        <v>17</v>
      </c>
    </row>
    <row r="575" spans="1:16">
      <c r="A575" s="1" t="s">
        <v>2698</v>
      </c>
      <c r="B575" s="3">
        <v>43881.612314814818</v>
      </c>
      <c r="C575" s="3" t="s">
        <v>17</v>
      </c>
      <c r="D575" s="3" t="s">
        <v>17</v>
      </c>
      <c r="E575" s="3" t="s">
        <v>17</v>
      </c>
      <c r="F575" s="3" t="s">
        <v>17</v>
      </c>
      <c r="G575" s="3" t="s">
        <v>17</v>
      </c>
      <c r="H575" s="1" t="s">
        <v>18</v>
      </c>
      <c r="I575" s="1" t="s">
        <v>25</v>
      </c>
      <c r="J575" s="1" t="s">
        <v>20</v>
      </c>
      <c r="K575" s="1">
        <v>10</v>
      </c>
      <c r="L575" s="1" t="s">
        <v>21</v>
      </c>
      <c r="M575" s="1" t="s">
        <v>5774</v>
      </c>
      <c r="N575" s="1">
        <v>0</v>
      </c>
      <c r="O575" s="3" t="s">
        <v>17</v>
      </c>
      <c r="P575" s="1" t="s">
        <v>17</v>
      </c>
    </row>
    <row r="576" spans="1:16">
      <c r="A576" s="1" t="s">
        <v>999</v>
      </c>
      <c r="B576" s="3">
        <v>43881.686782407407</v>
      </c>
      <c r="C576" s="3" t="s">
        <v>17</v>
      </c>
      <c r="D576" s="3" t="s">
        <v>17</v>
      </c>
      <c r="E576" s="3" t="s">
        <v>17</v>
      </c>
      <c r="F576" s="3" t="s">
        <v>17</v>
      </c>
      <c r="G576" s="3" t="s">
        <v>17</v>
      </c>
      <c r="H576" s="1" t="s">
        <v>18</v>
      </c>
      <c r="I576" s="1" t="s">
        <v>25</v>
      </c>
      <c r="J576" s="1" t="s">
        <v>20</v>
      </c>
      <c r="K576" s="1">
        <v>16</v>
      </c>
      <c r="L576" s="1" t="s">
        <v>21</v>
      </c>
      <c r="M576" s="1" t="s">
        <v>5746</v>
      </c>
      <c r="N576" s="1">
        <v>0</v>
      </c>
      <c r="O576" s="3" t="s">
        <v>17</v>
      </c>
      <c r="P576" s="1" t="s">
        <v>17</v>
      </c>
    </row>
    <row r="577" spans="1:16">
      <c r="A577" s="1" t="s">
        <v>901</v>
      </c>
      <c r="B577" s="3">
        <v>43881.703796296293</v>
      </c>
      <c r="C577" s="3" t="s">
        <v>17</v>
      </c>
      <c r="D577" s="3" t="s">
        <v>17</v>
      </c>
      <c r="E577" s="3" t="s">
        <v>17</v>
      </c>
      <c r="F577" s="3" t="s">
        <v>17</v>
      </c>
      <c r="G577" s="3" t="s">
        <v>17</v>
      </c>
      <c r="H577" s="1" t="s">
        <v>18</v>
      </c>
      <c r="I577" s="1" t="s">
        <v>25</v>
      </c>
      <c r="J577" s="1" t="s">
        <v>20</v>
      </c>
      <c r="K577" s="1">
        <v>4</v>
      </c>
      <c r="L577" s="1" t="s">
        <v>21</v>
      </c>
      <c r="M577" s="1" t="s">
        <v>5758</v>
      </c>
      <c r="N577" s="1">
        <v>1</v>
      </c>
      <c r="O577" s="3" t="s">
        <v>5943</v>
      </c>
      <c r="P577" s="1" t="s">
        <v>17</v>
      </c>
    </row>
    <row r="578" spans="1:16">
      <c r="A578" s="1" t="s">
        <v>5230</v>
      </c>
      <c r="B578" s="3">
        <v>43881.685185185182</v>
      </c>
      <c r="C578" s="3">
        <v>43896.69327546296</v>
      </c>
      <c r="D578" s="3">
        <v>43926.69327546296</v>
      </c>
      <c r="E578" s="3" t="s">
        <v>17</v>
      </c>
      <c r="F578" s="3" t="s">
        <v>17</v>
      </c>
      <c r="G578" s="3" t="s">
        <v>17</v>
      </c>
      <c r="H578" s="1" t="s">
        <v>18</v>
      </c>
      <c r="I578" s="1" t="s">
        <v>25</v>
      </c>
      <c r="J578" s="1" t="s">
        <v>20</v>
      </c>
      <c r="K578" s="1">
        <v>1</v>
      </c>
      <c r="L578" s="1" t="s">
        <v>21</v>
      </c>
      <c r="M578" s="1" t="s">
        <v>5753</v>
      </c>
      <c r="N578" s="1">
        <v>0</v>
      </c>
      <c r="O578" s="3" t="s">
        <v>17</v>
      </c>
      <c r="P578" s="1" t="s">
        <v>17</v>
      </c>
    </row>
    <row r="579" spans="1:16">
      <c r="A579" s="1" t="s">
        <v>5058</v>
      </c>
      <c r="B579" s="3">
        <v>43881.719467592593</v>
      </c>
      <c r="C579" s="3" t="s">
        <v>17</v>
      </c>
      <c r="D579" s="3" t="s">
        <v>17</v>
      </c>
      <c r="E579" s="3" t="s">
        <v>17</v>
      </c>
      <c r="F579" s="3" t="s">
        <v>17</v>
      </c>
      <c r="G579" s="3" t="s">
        <v>17</v>
      </c>
      <c r="H579" s="1" t="s">
        <v>18</v>
      </c>
      <c r="I579" s="1" t="s">
        <v>25</v>
      </c>
      <c r="J579" s="1" t="s">
        <v>20</v>
      </c>
      <c r="K579" s="1">
        <v>30</v>
      </c>
      <c r="L579" s="1" t="s">
        <v>21</v>
      </c>
      <c r="M579" s="1" t="s">
        <v>5751</v>
      </c>
      <c r="N579" s="1">
        <v>0</v>
      </c>
      <c r="O579" s="3" t="s">
        <v>17</v>
      </c>
      <c r="P579" s="1" t="s">
        <v>17</v>
      </c>
    </row>
    <row r="580" spans="1:16">
      <c r="A580" s="1" t="s">
        <v>622</v>
      </c>
      <c r="B580" s="3">
        <v>43881.717824074076</v>
      </c>
      <c r="C580" s="3" t="s">
        <v>17</v>
      </c>
      <c r="D580" s="3" t="s">
        <v>17</v>
      </c>
      <c r="E580" s="3" t="s">
        <v>17</v>
      </c>
      <c r="F580" s="3" t="s">
        <v>17</v>
      </c>
      <c r="G580" s="3" t="s">
        <v>17</v>
      </c>
      <c r="H580" s="1" t="s">
        <v>18</v>
      </c>
      <c r="I580" s="1" t="s">
        <v>23</v>
      </c>
      <c r="J580" s="1" t="s">
        <v>20</v>
      </c>
      <c r="K580" s="1">
        <v>20</v>
      </c>
      <c r="L580" s="1" t="s">
        <v>21</v>
      </c>
      <c r="M580" s="1" t="s">
        <v>5746</v>
      </c>
      <c r="N580" s="1">
        <v>1</v>
      </c>
      <c r="O580" s="3" t="s">
        <v>5944</v>
      </c>
      <c r="P580" s="1" t="s">
        <v>17</v>
      </c>
    </row>
    <row r="581" spans="1:16">
      <c r="A581" s="1" t="s">
        <v>2934</v>
      </c>
      <c r="B581" s="3">
        <v>43881.763831018521</v>
      </c>
      <c r="C581" s="3">
        <v>43882.012650462966</v>
      </c>
      <c r="D581" s="3">
        <v>43912.012650462966</v>
      </c>
      <c r="E581" s="3" t="s">
        <v>17</v>
      </c>
      <c r="F581" s="3" t="s">
        <v>17</v>
      </c>
      <c r="G581" s="3">
        <v>43899.756226851852</v>
      </c>
      <c r="H581" s="1" t="s">
        <v>18</v>
      </c>
      <c r="I581" s="1" t="s">
        <v>25</v>
      </c>
      <c r="J581" s="1" t="s">
        <v>20</v>
      </c>
      <c r="K581" s="1">
        <v>5</v>
      </c>
      <c r="L581" s="1" t="s">
        <v>21</v>
      </c>
      <c r="M581" s="1" t="s">
        <v>5746</v>
      </c>
      <c r="N581" s="1">
        <v>1</v>
      </c>
      <c r="O581" s="3" t="s">
        <v>5945</v>
      </c>
      <c r="P581" s="1" t="s">
        <v>17</v>
      </c>
    </row>
    <row r="582" spans="1:16">
      <c r="A582" s="1" t="s">
        <v>2316</v>
      </c>
      <c r="B582" s="3">
        <v>43881.771284722221</v>
      </c>
      <c r="C582" s="3" t="s">
        <v>17</v>
      </c>
      <c r="D582" s="3" t="s">
        <v>17</v>
      </c>
      <c r="E582" s="3" t="s">
        <v>17</v>
      </c>
      <c r="F582" s="3" t="s">
        <v>17</v>
      </c>
      <c r="G582" s="3" t="s">
        <v>17</v>
      </c>
      <c r="H582" s="1" t="s">
        <v>18</v>
      </c>
      <c r="I582" s="1" t="s">
        <v>23</v>
      </c>
      <c r="J582" s="1" t="s">
        <v>20</v>
      </c>
      <c r="K582" s="1">
        <v>1</v>
      </c>
      <c r="L582" s="1" t="s">
        <v>21</v>
      </c>
      <c r="M582" s="1" t="s">
        <v>5753</v>
      </c>
      <c r="N582" s="1">
        <v>0</v>
      </c>
      <c r="O582" s="3" t="s">
        <v>17</v>
      </c>
      <c r="P582" s="1" t="s">
        <v>17</v>
      </c>
    </row>
    <row r="583" spans="1:16">
      <c r="A583" s="1" t="s">
        <v>837</v>
      </c>
      <c r="B583" s="3">
        <v>43881.836689814816</v>
      </c>
      <c r="C583" s="3">
        <v>43936.135891203703</v>
      </c>
      <c r="D583" s="3">
        <v>43966.135891203703</v>
      </c>
      <c r="E583" s="3" t="s">
        <v>17</v>
      </c>
      <c r="F583" s="3" t="s">
        <v>17</v>
      </c>
      <c r="G583" s="3" t="s">
        <v>17</v>
      </c>
      <c r="H583" s="1" t="s">
        <v>18</v>
      </c>
      <c r="I583" s="1" t="s">
        <v>25</v>
      </c>
      <c r="J583" s="1" t="s">
        <v>20</v>
      </c>
      <c r="K583" s="1">
        <v>30</v>
      </c>
      <c r="L583" s="1" t="s">
        <v>21</v>
      </c>
      <c r="M583" s="1" t="s">
        <v>5755</v>
      </c>
      <c r="N583" s="1">
        <v>1</v>
      </c>
      <c r="O583" s="3" t="s">
        <v>5946</v>
      </c>
      <c r="P583" s="1" t="s">
        <v>17</v>
      </c>
    </row>
    <row r="584" spans="1:16">
      <c r="A584" s="1" t="s">
        <v>2236</v>
      </c>
      <c r="B584" s="3">
        <v>43881.797152777777</v>
      </c>
      <c r="C584" s="3">
        <v>43881.798622685186</v>
      </c>
      <c r="D584" s="3">
        <v>43911.798622685186</v>
      </c>
      <c r="E584" s="3" t="s">
        <v>17</v>
      </c>
      <c r="F584" s="3" t="s">
        <v>17</v>
      </c>
      <c r="G584" s="3" t="s">
        <v>17</v>
      </c>
      <c r="H584" s="1" t="s">
        <v>18</v>
      </c>
      <c r="I584" s="1" t="s">
        <v>25</v>
      </c>
      <c r="J584" s="1" t="s">
        <v>20</v>
      </c>
      <c r="K584" s="1">
        <v>10</v>
      </c>
      <c r="L584" s="1" t="s">
        <v>21</v>
      </c>
      <c r="M584" s="1" t="s">
        <v>5746</v>
      </c>
      <c r="N584" s="1">
        <v>0</v>
      </c>
      <c r="O584" s="3" t="s">
        <v>17</v>
      </c>
      <c r="P584" s="1" t="s">
        <v>17</v>
      </c>
    </row>
    <row r="585" spans="1:16">
      <c r="A585" s="1" t="s">
        <v>5436</v>
      </c>
      <c r="B585" s="3">
        <v>43881.799398148149</v>
      </c>
      <c r="C585" s="3" t="s">
        <v>17</v>
      </c>
      <c r="D585" s="3" t="s">
        <v>17</v>
      </c>
      <c r="E585" s="3" t="s">
        <v>17</v>
      </c>
      <c r="F585" s="3" t="s">
        <v>17</v>
      </c>
      <c r="G585" s="3" t="s">
        <v>17</v>
      </c>
      <c r="H585" s="1" t="s">
        <v>18</v>
      </c>
      <c r="I585" s="1" t="s">
        <v>25</v>
      </c>
      <c r="J585" s="1" t="s">
        <v>20</v>
      </c>
      <c r="K585" s="1">
        <v>1</v>
      </c>
      <c r="L585" s="1" t="s">
        <v>21</v>
      </c>
      <c r="M585" s="1" t="s">
        <v>5746</v>
      </c>
      <c r="N585" s="1">
        <v>0</v>
      </c>
      <c r="O585" s="3" t="s">
        <v>17</v>
      </c>
      <c r="P585" s="1" t="s">
        <v>17</v>
      </c>
    </row>
    <row r="586" spans="1:16">
      <c r="A586" s="1" t="s">
        <v>1086</v>
      </c>
      <c r="B586" s="3">
        <v>43881.855706018519</v>
      </c>
      <c r="C586" s="3" t="s">
        <v>17</v>
      </c>
      <c r="D586" s="3" t="s">
        <v>17</v>
      </c>
      <c r="E586" s="3" t="s">
        <v>17</v>
      </c>
      <c r="F586" s="3" t="s">
        <v>17</v>
      </c>
      <c r="G586" s="3" t="s">
        <v>17</v>
      </c>
      <c r="H586" s="1" t="s">
        <v>48</v>
      </c>
      <c r="I586" s="1" t="s">
        <v>131</v>
      </c>
      <c r="J586" s="1" t="s">
        <v>20</v>
      </c>
      <c r="K586" s="1">
        <v>1</v>
      </c>
      <c r="L586" s="1" t="s">
        <v>21</v>
      </c>
      <c r="M586" s="1" t="s">
        <v>5746</v>
      </c>
      <c r="N586" s="1">
        <v>0</v>
      </c>
      <c r="O586" s="3" t="s">
        <v>17</v>
      </c>
      <c r="P586" s="1" t="s">
        <v>17</v>
      </c>
    </row>
    <row r="587" spans="1:16">
      <c r="A587" s="1" t="s">
        <v>1574</v>
      </c>
      <c r="B587" s="3">
        <v>43881.8593287037</v>
      </c>
      <c r="C587" s="3">
        <v>43881.871018518519</v>
      </c>
      <c r="D587" s="3">
        <v>43911.871018518519</v>
      </c>
      <c r="E587" s="3" t="s">
        <v>17</v>
      </c>
      <c r="F587" s="3" t="s">
        <v>17</v>
      </c>
      <c r="G587" s="3" t="s">
        <v>17</v>
      </c>
      <c r="H587" s="1" t="s">
        <v>58</v>
      </c>
      <c r="I587" s="1" t="s">
        <v>23</v>
      </c>
      <c r="J587" s="1" t="s">
        <v>20</v>
      </c>
      <c r="K587" s="1">
        <v>13</v>
      </c>
      <c r="L587" s="1" t="s">
        <v>21</v>
      </c>
      <c r="M587" s="1" t="s">
        <v>5753</v>
      </c>
      <c r="N587" s="1">
        <v>1</v>
      </c>
      <c r="O587" s="3" t="s">
        <v>5947</v>
      </c>
      <c r="P587" s="1" t="s">
        <v>17</v>
      </c>
    </row>
    <row r="588" spans="1:16">
      <c r="A588" s="1" t="s">
        <v>4456</v>
      </c>
      <c r="B588" s="3">
        <v>43881.869444444441</v>
      </c>
      <c r="C588" s="3" t="s">
        <v>17</v>
      </c>
      <c r="D588" s="3" t="s">
        <v>17</v>
      </c>
      <c r="E588" s="3" t="s">
        <v>17</v>
      </c>
      <c r="F588" s="3" t="s">
        <v>17</v>
      </c>
      <c r="G588" s="3" t="s">
        <v>17</v>
      </c>
      <c r="H588" s="1" t="s">
        <v>18</v>
      </c>
      <c r="I588" s="1" t="s">
        <v>25</v>
      </c>
      <c r="J588" s="1" t="s">
        <v>20</v>
      </c>
      <c r="K588" s="1">
        <v>1</v>
      </c>
      <c r="L588" s="1" t="s">
        <v>21</v>
      </c>
      <c r="M588" s="1" t="s">
        <v>5746</v>
      </c>
      <c r="N588" s="1">
        <v>0</v>
      </c>
      <c r="O588" s="3" t="s">
        <v>17</v>
      </c>
      <c r="P588" s="1" t="s">
        <v>17</v>
      </c>
    </row>
    <row r="589" spans="1:16">
      <c r="A589" s="1" t="s">
        <v>3672</v>
      </c>
      <c r="B589" s="3">
        <v>43881.876550925925</v>
      </c>
      <c r="C589" s="3">
        <v>43885.816793981481</v>
      </c>
      <c r="D589" s="3">
        <v>43915.816793981481</v>
      </c>
      <c r="E589" s="3" t="s">
        <v>17</v>
      </c>
      <c r="F589" s="3" t="s">
        <v>17</v>
      </c>
      <c r="G589" s="3" t="s">
        <v>17</v>
      </c>
      <c r="H589" s="1" t="s">
        <v>18</v>
      </c>
      <c r="I589" s="1" t="s">
        <v>25</v>
      </c>
      <c r="J589" s="1" t="s">
        <v>117</v>
      </c>
      <c r="K589" s="1">
        <v>463</v>
      </c>
      <c r="L589" s="1" t="s">
        <v>21</v>
      </c>
      <c r="M589" s="1" t="s">
        <v>5746</v>
      </c>
      <c r="N589" s="1">
        <v>1</v>
      </c>
      <c r="O589" s="3" t="s">
        <v>5948</v>
      </c>
      <c r="P589" s="1" t="s">
        <v>17</v>
      </c>
    </row>
    <row r="590" spans="1:16">
      <c r="A590" s="1" t="s">
        <v>358</v>
      </c>
      <c r="B590" s="3">
        <v>43881.902002314811</v>
      </c>
      <c r="C590" s="3" t="s">
        <v>17</v>
      </c>
      <c r="D590" s="3" t="s">
        <v>17</v>
      </c>
      <c r="E590" s="3" t="s">
        <v>17</v>
      </c>
      <c r="F590" s="3" t="s">
        <v>17</v>
      </c>
      <c r="G590" s="3" t="s">
        <v>17</v>
      </c>
      <c r="H590" s="1" t="s">
        <v>18</v>
      </c>
      <c r="I590" s="1" t="s">
        <v>25</v>
      </c>
      <c r="J590" s="1" t="s">
        <v>20</v>
      </c>
      <c r="K590" s="1">
        <v>4</v>
      </c>
      <c r="L590" s="1" t="s">
        <v>21</v>
      </c>
      <c r="M590" s="1" t="s">
        <v>5758</v>
      </c>
      <c r="N590" s="1">
        <v>0</v>
      </c>
      <c r="O590" s="3" t="s">
        <v>17</v>
      </c>
      <c r="P590" s="1" t="s">
        <v>17</v>
      </c>
    </row>
    <row r="591" spans="1:16">
      <c r="A591" s="1" t="s">
        <v>565</v>
      </c>
      <c r="B591" s="3">
        <v>43881.937488425923</v>
      </c>
      <c r="C591" s="3" t="s">
        <v>17</v>
      </c>
      <c r="D591" s="3" t="s">
        <v>17</v>
      </c>
      <c r="E591" s="3" t="s">
        <v>17</v>
      </c>
      <c r="F591" s="3" t="s">
        <v>17</v>
      </c>
      <c r="G591" s="3" t="s">
        <v>17</v>
      </c>
      <c r="H591" s="1" t="s">
        <v>18</v>
      </c>
      <c r="I591" s="1" t="s">
        <v>25</v>
      </c>
      <c r="J591" s="1" t="s">
        <v>20</v>
      </c>
      <c r="K591" s="1">
        <v>5</v>
      </c>
      <c r="L591" s="1" t="s">
        <v>21</v>
      </c>
      <c r="M591" s="1" t="s">
        <v>5746</v>
      </c>
      <c r="N591" s="1">
        <v>0</v>
      </c>
      <c r="O591" s="3" t="s">
        <v>17</v>
      </c>
      <c r="P591" s="1" t="s">
        <v>17</v>
      </c>
    </row>
    <row r="592" spans="1:16">
      <c r="A592" s="1" t="s">
        <v>4893</v>
      </c>
      <c r="B592" s="3">
        <v>43882.135277777779</v>
      </c>
      <c r="C592" s="3" t="s">
        <v>17</v>
      </c>
      <c r="D592" s="3" t="s">
        <v>17</v>
      </c>
      <c r="E592" s="3" t="s">
        <v>17</v>
      </c>
      <c r="F592" s="3" t="s">
        <v>17</v>
      </c>
      <c r="G592" s="3" t="s">
        <v>17</v>
      </c>
      <c r="H592" s="1" t="s">
        <v>18</v>
      </c>
      <c r="I592" s="1" t="s">
        <v>25</v>
      </c>
      <c r="J592" s="1" t="s">
        <v>20</v>
      </c>
      <c r="K592" s="1">
        <v>163</v>
      </c>
      <c r="L592" s="1" t="s">
        <v>21</v>
      </c>
      <c r="M592" s="1" t="s">
        <v>5949</v>
      </c>
      <c r="N592" s="1">
        <v>0</v>
      </c>
      <c r="O592" s="3" t="s">
        <v>17</v>
      </c>
      <c r="P592" s="1" t="s">
        <v>17</v>
      </c>
    </row>
    <row r="593" spans="1:16">
      <c r="A593" s="1" t="s">
        <v>1625</v>
      </c>
      <c r="B593" s="3">
        <v>43882.140810185185</v>
      </c>
      <c r="C593" s="3" t="s">
        <v>17</v>
      </c>
      <c r="D593" s="3" t="s">
        <v>17</v>
      </c>
      <c r="E593" s="3" t="s">
        <v>17</v>
      </c>
      <c r="F593" s="3" t="s">
        <v>17</v>
      </c>
      <c r="G593" s="3" t="s">
        <v>17</v>
      </c>
      <c r="H593" s="1" t="s">
        <v>18</v>
      </c>
      <c r="I593" s="1" t="s">
        <v>25</v>
      </c>
      <c r="J593" s="1" t="s">
        <v>39</v>
      </c>
      <c r="K593" s="1">
        <v>26</v>
      </c>
      <c r="L593" s="1" t="s">
        <v>21</v>
      </c>
      <c r="M593" s="1" t="s">
        <v>5833</v>
      </c>
      <c r="N593" s="1">
        <v>1</v>
      </c>
      <c r="O593" s="3" t="s">
        <v>5950</v>
      </c>
      <c r="P593" s="1" t="s">
        <v>17</v>
      </c>
    </row>
    <row r="594" spans="1:16">
      <c r="A594" s="1" t="s">
        <v>587</v>
      </c>
      <c r="B594" s="3">
        <v>43882.210625</v>
      </c>
      <c r="C594" s="3">
        <v>43882.320752314816</v>
      </c>
      <c r="D594" s="3">
        <v>43912.320752314816</v>
      </c>
      <c r="E594" s="3" t="s">
        <v>17</v>
      </c>
      <c r="F594" s="3" t="s">
        <v>17</v>
      </c>
      <c r="G594" s="3" t="s">
        <v>17</v>
      </c>
      <c r="H594" s="1" t="s">
        <v>18</v>
      </c>
      <c r="I594" s="1" t="s">
        <v>365</v>
      </c>
      <c r="J594" s="1" t="s">
        <v>20</v>
      </c>
      <c r="K594" s="1">
        <v>2</v>
      </c>
      <c r="L594" s="1" t="s">
        <v>21</v>
      </c>
      <c r="M594" s="1" t="s">
        <v>5814</v>
      </c>
      <c r="N594" s="1">
        <v>0</v>
      </c>
      <c r="O594" s="3" t="s">
        <v>17</v>
      </c>
      <c r="P594" s="1" t="s">
        <v>17</v>
      </c>
    </row>
    <row r="595" spans="1:16">
      <c r="A595" s="1" t="s">
        <v>732</v>
      </c>
      <c r="B595" s="3">
        <v>43881.908819444441</v>
      </c>
      <c r="C595" s="3" t="s">
        <v>17</v>
      </c>
      <c r="D595" s="3" t="s">
        <v>17</v>
      </c>
      <c r="E595" s="3" t="s">
        <v>17</v>
      </c>
      <c r="F595" s="3" t="s">
        <v>17</v>
      </c>
      <c r="G595" s="3">
        <v>43882.717986111114</v>
      </c>
      <c r="H595" s="1" t="s">
        <v>18</v>
      </c>
      <c r="I595" s="1" t="s">
        <v>25</v>
      </c>
      <c r="J595" s="1" t="s">
        <v>20</v>
      </c>
      <c r="K595" s="1">
        <v>2</v>
      </c>
      <c r="L595" s="1" t="s">
        <v>21</v>
      </c>
      <c r="M595" s="1" t="s">
        <v>5746</v>
      </c>
      <c r="N595" s="1">
        <v>0</v>
      </c>
      <c r="O595" s="3" t="s">
        <v>17</v>
      </c>
      <c r="P595" s="1" t="s">
        <v>17</v>
      </c>
    </row>
    <row r="596" spans="1:16">
      <c r="A596" s="1" t="s">
        <v>987</v>
      </c>
      <c r="B596" s="3">
        <v>43881.934421296297</v>
      </c>
      <c r="C596" s="3" t="s">
        <v>17</v>
      </c>
      <c r="D596" s="3" t="s">
        <v>17</v>
      </c>
      <c r="E596" s="3" t="s">
        <v>17</v>
      </c>
      <c r="F596" s="3" t="s">
        <v>17</v>
      </c>
      <c r="G596" s="3" t="s">
        <v>17</v>
      </c>
      <c r="H596" s="1" t="s">
        <v>18</v>
      </c>
      <c r="I596" s="1" t="s">
        <v>25</v>
      </c>
      <c r="J596" s="1" t="s">
        <v>20</v>
      </c>
      <c r="K596" s="1">
        <v>1</v>
      </c>
      <c r="L596" s="1" t="s">
        <v>21</v>
      </c>
      <c r="M596" s="1" t="s">
        <v>5746</v>
      </c>
      <c r="N596" s="1">
        <v>0</v>
      </c>
      <c r="O596" s="3" t="s">
        <v>17</v>
      </c>
      <c r="P596" s="1" t="s">
        <v>17</v>
      </c>
    </row>
    <row r="597" spans="1:16">
      <c r="A597" s="1" t="s">
        <v>1231</v>
      </c>
      <c r="B597" s="3">
        <v>43882.224537037036</v>
      </c>
      <c r="C597" s="3" t="s">
        <v>17</v>
      </c>
      <c r="D597" s="3" t="s">
        <v>17</v>
      </c>
      <c r="E597" s="3" t="s">
        <v>17</v>
      </c>
      <c r="F597" s="3" t="s">
        <v>17</v>
      </c>
      <c r="G597" s="3" t="s">
        <v>17</v>
      </c>
      <c r="H597" s="1" t="s">
        <v>18</v>
      </c>
      <c r="I597" s="1" t="s">
        <v>25</v>
      </c>
      <c r="J597" s="1" t="s">
        <v>20</v>
      </c>
      <c r="K597" s="1">
        <v>10</v>
      </c>
      <c r="L597" s="1" t="s">
        <v>21</v>
      </c>
      <c r="M597" s="1" t="s">
        <v>5750</v>
      </c>
      <c r="N597" s="1">
        <v>0</v>
      </c>
      <c r="O597" s="3" t="s">
        <v>17</v>
      </c>
      <c r="P597" s="1" t="s">
        <v>17</v>
      </c>
    </row>
    <row r="598" spans="1:16">
      <c r="A598" s="1" t="s">
        <v>3508</v>
      </c>
      <c r="B598" s="3">
        <v>43882.05059027778</v>
      </c>
      <c r="C598" s="3" t="s">
        <v>17</v>
      </c>
      <c r="D598" s="3" t="s">
        <v>17</v>
      </c>
      <c r="E598" s="3" t="s">
        <v>17</v>
      </c>
      <c r="F598" s="3" t="s">
        <v>17</v>
      </c>
      <c r="G598" s="3" t="s">
        <v>17</v>
      </c>
      <c r="H598" s="1" t="s">
        <v>18</v>
      </c>
      <c r="I598" s="1" t="s">
        <v>25</v>
      </c>
      <c r="J598" s="1" t="s">
        <v>20</v>
      </c>
      <c r="K598" s="1">
        <v>30</v>
      </c>
      <c r="L598" s="1" t="s">
        <v>21</v>
      </c>
      <c r="M598" s="1" t="s">
        <v>5746</v>
      </c>
      <c r="N598" s="1">
        <v>0</v>
      </c>
      <c r="O598" s="3" t="s">
        <v>17</v>
      </c>
      <c r="P598" s="1" t="s">
        <v>17</v>
      </c>
    </row>
    <row r="599" spans="1:16">
      <c r="A599" s="1" t="s">
        <v>4264</v>
      </c>
      <c r="B599" s="3">
        <v>43898.805428240739</v>
      </c>
      <c r="C599" s="3" t="s">
        <v>17</v>
      </c>
      <c r="D599" s="3" t="s">
        <v>17</v>
      </c>
      <c r="E599" s="3" t="s">
        <v>17</v>
      </c>
      <c r="F599" s="3" t="s">
        <v>17</v>
      </c>
      <c r="G599" s="3" t="s">
        <v>17</v>
      </c>
      <c r="H599" s="1" t="s">
        <v>18</v>
      </c>
      <c r="I599" s="1" t="s">
        <v>25</v>
      </c>
      <c r="J599" s="1" t="s">
        <v>20</v>
      </c>
      <c r="K599" s="1">
        <v>90</v>
      </c>
      <c r="L599" s="1" t="s">
        <v>21</v>
      </c>
      <c r="M599" s="1" t="s">
        <v>5755</v>
      </c>
      <c r="N599" s="1">
        <v>0</v>
      </c>
      <c r="O599" s="3" t="s">
        <v>17</v>
      </c>
      <c r="P599" s="1" t="s">
        <v>17</v>
      </c>
    </row>
    <row r="600" spans="1:16">
      <c r="A600" s="1" t="s">
        <v>38</v>
      </c>
      <c r="B600" s="3">
        <v>43882.331666666665</v>
      </c>
      <c r="C600" s="3">
        <v>43950.503923611112</v>
      </c>
      <c r="D600" s="3">
        <v>43980.503923611112</v>
      </c>
      <c r="E600" s="3" t="s">
        <v>17</v>
      </c>
      <c r="F600" s="3" t="s">
        <v>17</v>
      </c>
      <c r="G600" s="3" t="s">
        <v>17</v>
      </c>
      <c r="H600" s="1" t="s">
        <v>18</v>
      </c>
      <c r="I600" s="1" t="s">
        <v>25</v>
      </c>
      <c r="J600" s="1" t="s">
        <v>39</v>
      </c>
      <c r="K600" s="1">
        <v>5</v>
      </c>
      <c r="L600" s="1" t="s">
        <v>21</v>
      </c>
      <c r="M600" s="1" t="s">
        <v>5752</v>
      </c>
      <c r="N600" s="1">
        <v>1</v>
      </c>
      <c r="O600" s="3" t="s">
        <v>5951</v>
      </c>
      <c r="P600" s="1" t="s">
        <v>17</v>
      </c>
    </row>
    <row r="601" spans="1:16">
      <c r="A601" s="1" t="s">
        <v>59</v>
      </c>
      <c r="B601" s="3">
        <v>43882.116157407407</v>
      </c>
      <c r="C601" s="3" t="s">
        <v>17</v>
      </c>
      <c r="D601" s="3" t="s">
        <v>17</v>
      </c>
      <c r="E601" s="3" t="s">
        <v>17</v>
      </c>
      <c r="F601" s="3" t="s">
        <v>17</v>
      </c>
      <c r="G601" s="3" t="s">
        <v>17</v>
      </c>
      <c r="H601" s="1" t="s">
        <v>18</v>
      </c>
      <c r="I601" s="1" t="s">
        <v>23</v>
      </c>
      <c r="J601" s="1" t="s">
        <v>20</v>
      </c>
      <c r="K601" s="1">
        <v>1</v>
      </c>
      <c r="L601" s="1" t="s">
        <v>21</v>
      </c>
      <c r="M601" s="1" t="s">
        <v>5746</v>
      </c>
      <c r="N601" s="1">
        <v>0</v>
      </c>
      <c r="O601" s="3" t="s">
        <v>17</v>
      </c>
      <c r="P601" s="1" t="s">
        <v>17</v>
      </c>
    </row>
    <row r="602" spans="1:16">
      <c r="A602" s="1" t="s">
        <v>3224</v>
      </c>
      <c r="B602" s="3">
        <v>43882.234768518516</v>
      </c>
      <c r="C602" s="3" t="s">
        <v>17</v>
      </c>
      <c r="D602" s="3" t="s">
        <v>17</v>
      </c>
      <c r="E602" s="3" t="s">
        <v>17</v>
      </c>
      <c r="F602" s="3" t="s">
        <v>17</v>
      </c>
      <c r="G602" s="3" t="s">
        <v>17</v>
      </c>
      <c r="H602" s="1" t="s">
        <v>48</v>
      </c>
      <c r="I602" s="1" t="s">
        <v>49</v>
      </c>
      <c r="J602" s="1" t="s">
        <v>20</v>
      </c>
      <c r="K602" s="1">
        <v>1</v>
      </c>
      <c r="L602" s="1" t="s">
        <v>21</v>
      </c>
      <c r="M602" s="1" t="s">
        <v>5900</v>
      </c>
      <c r="N602" s="1">
        <v>0</v>
      </c>
      <c r="O602" s="3" t="s">
        <v>17</v>
      </c>
      <c r="P602" s="1" t="s">
        <v>17</v>
      </c>
    </row>
    <row r="603" spans="1:16">
      <c r="A603" s="1" t="s">
        <v>1106</v>
      </c>
      <c r="B603" s="3">
        <v>43882.256377314814</v>
      </c>
      <c r="C603" s="3" t="s">
        <v>17</v>
      </c>
      <c r="D603" s="3" t="s">
        <v>17</v>
      </c>
      <c r="E603" s="3" t="s">
        <v>17</v>
      </c>
      <c r="F603" s="3" t="s">
        <v>17</v>
      </c>
      <c r="G603" s="3" t="s">
        <v>17</v>
      </c>
      <c r="H603" s="1" t="s">
        <v>18</v>
      </c>
      <c r="I603" s="1" t="s">
        <v>25</v>
      </c>
      <c r="J603" s="1" t="s">
        <v>20</v>
      </c>
      <c r="K603" s="1">
        <v>30</v>
      </c>
      <c r="L603" s="1" t="s">
        <v>21</v>
      </c>
      <c r="M603" s="1" t="s">
        <v>5750</v>
      </c>
      <c r="N603" s="1">
        <v>0</v>
      </c>
      <c r="O603" s="3" t="s">
        <v>17</v>
      </c>
      <c r="P603" s="1" t="s">
        <v>17</v>
      </c>
    </row>
    <row r="604" spans="1:16">
      <c r="A604" s="1" t="s">
        <v>5716</v>
      </c>
      <c r="B604" s="3">
        <v>43882.481296296297</v>
      </c>
      <c r="C604" s="3" t="s">
        <v>17</v>
      </c>
      <c r="D604" s="3" t="s">
        <v>17</v>
      </c>
      <c r="E604" s="3" t="s">
        <v>17</v>
      </c>
      <c r="F604" s="3" t="s">
        <v>17</v>
      </c>
      <c r="G604" s="3" t="s">
        <v>17</v>
      </c>
      <c r="H604" s="1" t="s">
        <v>18</v>
      </c>
      <c r="I604" s="1" t="s">
        <v>25</v>
      </c>
      <c r="J604" s="1" t="s">
        <v>20</v>
      </c>
      <c r="K604" s="1">
        <v>1</v>
      </c>
      <c r="L604" s="1" t="s">
        <v>21</v>
      </c>
      <c r="M604" s="1" t="s">
        <v>5866</v>
      </c>
      <c r="N604" s="1">
        <v>0</v>
      </c>
      <c r="O604" s="3" t="s">
        <v>17</v>
      </c>
      <c r="P604" s="1" t="s">
        <v>17</v>
      </c>
    </row>
    <row r="605" spans="1:16">
      <c r="A605" s="1" t="s">
        <v>5536</v>
      </c>
      <c r="B605" s="3">
        <v>43882.641203703701</v>
      </c>
      <c r="C605" s="3" t="s">
        <v>17</v>
      </c>
      <c r="D605" s="3" t="s">
        <v>17</v>
      </c>
      <c r="E605" s="3" t="s">
        <v>17</v>
      </c>
      <c r="F605" s="3" t="s">
        <v>17</v>
      </c>
      <c r="G605" s="3" t="s">
        <v>17</v>
      </c>
      <c r="H605" s="1" t="s">
        <v>18</v>
      </c>
      <c r="I605" s="1" t="s">
        <v>25</v>
      </c>
      <c r="J605" s="1" t="s">
        <v>20</v>
      </c>
      <c r="K605" s="1">
        <v>119</v>
      </c>
      <c r="L605" s="1" t="s">
        <v>21</v>
      </c>
      <c r="M605" s="1" t="s">
        <v>28</v>
      </c>
      <c r="N605" s="1">
        <v>0</v>
      </c>
      <c r="O605" s="3" t="s">
        <v>17</v>
      </c>
      <c r="P605" s="1" t="s">
        <v>17</v>
      </c>
    </row>
    <row r="606" spans="1:16">
      <c r="A606" s="1" t="s">
        <v>5065</v>
      </c>
      <c r="B606" s="3">
        <v>43882.648877314816</v>
      </c>
      <c r="C606" s="3" t="s">
        <v>17</v>
      </c>
      <c r="D606" s="3" t="s">
        <v>17</v>
      </c>
      <c r="E606" s="3" t="s">
        <v>17</v>
      </c>
      <c r="F606" s="3" t="s">
        <v>17</v>
      </c>
      <c r="G606" s="3" t="s">
        <v>17</v>
      </c>
      <c r="H606" s="1" t="s">
        <v>18</v>
      </c>
      <c r="I606" s="1" t="s">
        <v>25</v>
      </c>
      <c r="J606" s="1" t="s">
        <v>20</v>
      </c>
      <c r="K606" s="1">
        <v>390</v>
      </c>
      <c r="L606" s="1" t="s">
        <v>21</v>
      </c>
      <c r="M606" s="1" t="s">
        <v>5746</v>
      </c>
      <c r="N606" s="1">
        <v>0</v>
      </c>
      <c r="O606" s="3" t="s">
        <v>17</v>
      </c>
      <c r="P606" s="1" t="s">
        <v>17</v>
      </c>
    </row>
    <row r="607" spans="1:16">
      <c r="A607" s="1" t="s">
        <v>433</v>
      </c>
      <c r="B607" s="3">
        <v>43882.408321759256</v>
      </c>
      <c r="C607" s="3" t="s">
        <v>17</v>
      </c>
      <c r="D607" s="3" t="s">
        <v>17</v>
      </c>
      <c r="E607" s="3" t="s">
        <v>17</v>
      </c>
      <c r="F607" s="3" t="s">
        <v>17</v>
      </c>
      <c r="G607" s="3" t="s">
        <v>17</v>
      </c>
      <c r="H607" s="1" t="s">
        <v>18</v>
      </c>
      <c r="I607" s="1" t="s">
        <v>25</v>
      </c>
      <c r="J607" s="1" t="s">
        <v>20</v>
      </c>
      <c r="K607" s="1">
        <v>1</v>
      </c>
      <c r="L607" s="1" t="s">
        <v>21</v>
      </c>
      <c r="M607" s="1" t="s">
        <v>5761</v>
      </c>
      <c r="N607" s="1">
        <v>0</v>
      </c>
      <c r="O607" s="3" t="s">
        <v>17</v>
      </c>
      <c r="P607" s="1" t="s">
        <v>17</v>
      </c>
    </row>
    <row r="608" spans="1:16">
      <c r="A608" s="1" t="s">
        <v>2086</v>
      </c>
      <c r="B608" s="3">
        <v>43882.409456018519</v>
      </c>
      <c r="C608" s="3" t="s">
        <v>17</v>
      </c>
      <c r="D608" s="3" t="s">
        <v>17</v>
      </c>
      <c r="E608" s="3" t="s">
        <v>17</v>
      </c>
      <c r="F608" s="3" t="s">
        <v>17</v>
      </c>
      <c r="G608" s="3" t="s">
        <v>17</v>
      </c>
      <c r="H608" s="1" t="s">
        <v>18</v>
      </c>
      <c r="I608" s="1" t="s">
        <v>25</v>
      </c>
      <c r="J608" s="1" t="s">
        <v>20</v>
      </c>
      <c r="K608" s="1">
        <v>5</v>
      </c>
      <c r="L608" s="1" t="s">
        <v>21</v>
      </c>
      <c r="M608" s="1" t="s">
        <v>5804</v>
      </c>
      <c r="N608" s="1">
        <v>0</v>
      </c>
      <c r="O608" s="3" t="s">
        <v>17</v>
      </c>
      <c r="P608" s="1" t="s">
        <v>17</v>
      </c>
    </row>
    <row r="609" spans="1:16">
      <c r="A609" s="1" t="s">
        <v>668</v>
      </c>
      <c r="B609" s="3">
        <v>43882.420983796299</v>
      </c>
      <c r="C609" s="3" t="s">
        <v>17</v>
      </c>
      <c r="D609" s="3" t="s">
        <v>17</v>
      </c>
      <c r="E609" s="3" t="s">
        <v>17</v>
      </c>
      <c r="F609" s="3" t="s">
        <v>17</v>
      </c>
      <c r="G609" s="3" t="s">
        <v>17</v>
      </c>
      <c r="H609" s="1" t="s">
        <v>18</v>
      </c>
      <c r="I609" s="1" t="s">
        <v>25</v>
      </c>
      <c r="J609" s="1" t="s">
        <v>20</v>
      </c>
      <c r="K609" s="1">
        <v>3</v>
      </c>
      <c r="L609" s="1" t="s">
        <v>21</v>
      </c>
      <c r="M609" s="1" t="s">
        <v>5774</v>
      </c>
      <c r="N609" s="1">
        <v>0</v>
      </c>
      <c r="O609" s="3" t="s">
        <v>17</v>
      </c>
      <c r="P609" s="1" t="s">
        <v>17</v>
      </c>
    </row>
    <row r="610" spans="1:16">
      <c r="A610" s="1" t="s">
        <v>3422</v>
      </c>
      <c r="B610" s="3">
        <v>43882.435798611114</v>
      </c>
      <c r="C610" s="3" t="s">
        <v>17</v>
      </c>
      <c r="D610" s="3" t="s">
        <v>17</v>
      </c>
      <c r="E610" s="3" t="s">
        <v>17</v>
      </c>
      <c r="F610" s="3" t="s">
        <v>17</v>
      </c>
      <c r="G610" s="3" t="s">
        <v>17</v>
      </c>
      <c r="H610" s="1" t="s">
        <v>18</v>
      </c>
      <c r="I610" s="1" t="s">
        <v>25</v>
      </c>
      <c r="J610" s="1" t="s">
        <v>20</v>
      </c>
      <c r="K610" s="1">
        <v>5</v>
      </c>
      <c r="L610" s="1" t="s">
        <v>21</v>
      </c>
      <c r="M610" s="1" t="s">
        <v>5866</v>
      </c>
      <c r="N610" s="1">
        <v>0</v>
      </c>
      <c r="O610" s="3" t="s">
        <v>17</v>
      </c>
      <c r="P610" s="1" t="s">
        <v>17</v>
      </c>
    </row>
    <row r="611" spans="1:16">
      <c r="A611" s="1" t="s">
        <v>4702</v>
      </c>
      <c r="B611" s="3">
        <v>43882.459780092591</v>
      </c>
      <c r="C611" s="3" t="s">
        <v>17</v>
      </c>
      <c r="D611" s="3" t="s">
        <v>17</v>
      </c>
      <c r="E611" s="3" t="s">
        <v>17</v>
      </c>
      <c r="F611" s="3" t="s">
        <v>17</v>
      </c>
      <c r="G611" s="3" t="s">
        <v>17</v>
      </c>
      <c r="H611" s="1" t="s">
        <v>18</v>
      </c>
      <c r="I611" s="1" t="s">
        <v>25</v>
      </c>
      <c r="J611" s="1" t="s">
        <v>117</v>
      </c>
      <c r="K611" s="1">
        <v>10</v>
      </c>
      <c r="L611" s="1" t="s">
        <v>21</v>
      </c>
      <c r="M611" s="1" t="s">
        <v>5774</v>
      </c>
      <c r="N611" s="1">
        <v>0</v>
      </c>
      <c r="O611" s="3" t="s">
        <v>17</v>
      </c>
      <c r="P611" s="1" t="s">
        <v>17</v>
      </c>
    </row>
    <row r="612" spans="1:16">
      <c r="A612" s="1" t="s">
        <v>2292</v>
      </c>
      <c r="B612" s="3">
        <v>43896.577187499999</v>
      </c>
      <c r="C612" s="3" t="s">
        <v>17</v>
      </c>
      <c r="D612" s="3" t="s">
        <v>17</v>
      </c>
      <c r="E612" s="3" t="s">
        <v>17</v>
      </c>
      <c r="F612" s="3" t="s">
        <v>17</v>
      </c>
      <c r="G612" s="3" t="s">
        <v>17</v>
      </c>
      <c r="H612" s="1" t="s">
        <v>18</v>
      </c>
      <c r="I612" s="1" t="s">
        <v>25</v>
      </c>
      <c r="J612" s="1" t="s">
        <v>39</v>
      </c>
      <c r="K612" s="1">
        <v>10</v>
      </c>
      <c r="L612" s="1" t="s">
        <v>21</v>
      </c>
      <c r="M612" s="1" t="s">
        <v>5746</v>
      </c>
      <c r="N612" s="1">
        <v>1</v>
      </c>
      <c r="O612" s="3" t="s">
        <v>5952</v>
      </c>
      <c r="P612" s="1" t="s">
        <v>17</v>
      </c>
    </row>
    <row r="613" spans="1:16">
      <c r="A613" s="1" t="s">
        <v>5519</v>
      </c>
      <c r="B613" s="3">
        <v>43882.451562499999</v>
      </c>
      <c r="C613" s="3">
        <v>43882.453506944446</v>
      </c>
      <c r="D613" s="3">
        <v>43912.453506944446</v>
      </c>
      <c r="E613" s="3" t="s">
        <v>17</v>
      </c>
      <c r="F613" s="3" t="s">
        <v>17</v>
      </c>
      <c r="G613" s="3" t="s">
        <v>17</v>
      </c>
      <c r="H613" s="1" t="s">
        <v>18</v>
      </c>
      <c r="I613" s="1" t="s">
        <v>25</v>
      </c>
      <c r="J613" s="1" t="s">
        <v>20</v>
      </c>
      <c r="K613" s="1">
        <v>1</v>
      </c>
      <c r="L613" s="1" t="s">
        <v>21</v>
      </c>
      <c r="M613" s="1" t="s">
        <v>5866</v>
      </c>
      <c r="N613" s="1">
        <v>0</v>
      </c>
      <c r="O613" s="3" t="s">
        <v>17</v>
      </c>
      <c r="P613" s="1" t="s">
        <v>17</v>
      </c>
    </row>
    <row r="614" spans="1:16">
      <c r="A614" s="1" t="s">
        <v>742</v>
      </c>
      <c r="B614" s="3">
        <v>43928.75267361111</v>
      </c>
      <c r="C614" s="3" t="s">
        <v>17</v>
      </c>
      <c r="D614" s="3" t="s">
        <v>17</v>
      </c>
      <c r="E614" s="3" t="s">
        <v>17</v>
      </c>
      <c r="F614" s="3" t="s">
        <v>17</v>
      </c>
      <c r="G614" s="3" t="s">
        <v>17</v>
      </c>
      <c r="H614" s="1" t="s">
        <v>48</v>
      </c>
      <c r="I614" s="1" t="s">
        <v>49</v>
      </c>
      <c r="J614" s="1" t="s">
        <v>20</v>
      </c>
      <c r="K614" s="1">
        <v>180</v>
      </c>
      <c r="L614" s="1" t="s">
        <v>21</v>
      </c>
      <c r="M614" s="1" t="s">
        <v>5953</v>
      </c>
      <c r="N614" s="1">
        <v>0</v>
      </c>
      <c r="O614" s="3" t="s">
        <v>17</v>
      </c>
      <c r="P614" s="1" t="s">
        <v>17</v>
      </c>
    </row>
    <row r="615" spans="1:16">
      <c r="A615" s="1" t="s">
        <v>3903</v>
      </c>
      <c r="B615" s="3">
        <v>43929.569768518515</v>
      </c>
      <c r="C615" s="3" t="s">
        <v>17</v>
      </c>
      <c r="D615" s="3" t="s">
        <v>17</v>
      </c>
      <c r="E615" s="3" t="s">
        <v>17</v>
      </c>
      <c r="F615" s="3" t="s">
        <v>17</v>
      </c>
      <c r="G615" s="3" t="s">
        <v>17</v>
      </c>
      <c r="H615" s="1" t="s">
        <v>18</v>
      </c>
      <c r="I615" s="1" t="s">
        <v>25</v>
      </c>
      <c r="J615" s="1" t="s">
        <v>20</v>
      </c>
      <c r="K615" s="1">
        <v>50</v>
      </c>
      <c r="L615" s="1" t="s">
        <v>21</v>
      </c>
      <c r="M615" s="1" t="s">
        <v>5774</v>
      </c>
      <c r="N615" s="1">
        <v>0</v>
      </c>
      <c r="O615" s="3" t="s">
        <v>17</v>
      </c>
      <c r="P615" s="1" t="s">
        <v>17</v>
      </c>
    </row>
    <row r="616" spans="1:16">
      <c r="A616" s="1" t="s">
        <v>1087</v>
      </c>
      <c r="B616" s="3">
        <v>43844.454722222225</v>
      </c>
      <c r="C616" s="3" t="s">
        <v>17</v>
      </c>
      <c r="D616" s="3" t="s">
        <v>17</v>
      </c>
      <c r="E616" s="3" t="s">
        <v>17</v>
      </c>
      <c r="F616" s="3" t="s">
        <v>17</v>
      </c>
      <c r="G616" s="3" t="s">
        <v>17</v>
      </c>
      <c r="H616" s="1" t="s">
        <v>48</v>
      </c>
      <c r="I616" s="1" t="s">
        <v>49</v>
      </c>
      <c r="J616" s="1" t="s">
        <v>20</v>
      </c>
      <c r="K616" s="1">
        <v>630</v>
      </c>
      <c r="L616" s="1" t="s">
        <v>21</v>
      </c>
      <c r="M616" s="1" t="s">
        <v>5888</v>
      </c>
      <c r="N616" s="1">
        <v>0</v>
      </c>
      <c r="O616" s="3" t="s">
        <v>17</v>
      </c>
      <c r="P616" s="1" t="s">
        <v>17</v>
      </c>
    </row>
    <row r="617" spans="1:16">
      <c r="A617" s="1" t="s">
        <v>2127</v>
      </c>
      <c r="B617" s="3">
        <v>43908.601145833331</v>
      </c>
      <c r="C617" s="3" t="s">
        <v>17</v>
      </c>
      <c r="D617" s="3" t="s">
        <v>17</v>
      </c>
      <c r="E617" s="3" t="s">
        <v>17</v>
      </c>
      <c r="F617" s="3" t="s">
        <v>17</v>
      </c>
      <c r="G617" s="3" t="s">
        <v>17</v>
      </c>
      <c r="H617" s="1" t="s">
        <v>18</v>
      </c>
      <c r="I617" s="1" t="s">
        <v>23</v>
      </c>
      <c r="J617" s="1" t="s">
        <v>20</v>
      </c>
      <c r="K617" s="1">
        <v>30</v>
      </c>
      <c r="L617" s="1" t="s">
        <v>21</v>
      </c>
      <c r="M617" s="1" t="s">
        <v>5774</v>
      </c>
      <c r="N617" s="1">
        <v>0</v>
      </c>
      <c r="O617" s="3" t="s">
        <v>17</v>
      </c>
      <c r="P617" s="1" t="s">
        <v>17</v>
      </c>
    </row>
    <row r="618" spans="1:16">
      <c r="A618" s="1" t="s">
        <v>696</v>
      </c>
      <c r="B618" s="3">
        <v>43873.617337962962</v>
      </c>
      <c r="C618" s="3">
        <v>43873.620104166665</v>
      </c>
      <c r="D618" s="3">
        <v>43903.620104166665</v>
      </c>
      <c r="E618" s="3" t="s">
        <v>17</v>
      </c>
      <c r="F618" s="3" t="s">
        <v>17</v>
      </c>
      <c r="G618" s="3" t="s">
        <v>17</v>
      </c>
      <c r="H618" s="1" t="s">
        <v>18</v>
      </c>
      <c r="I618" s="1" t="s">
        <v>25</v>
      </c>
      <c r="J618" s="1" t="s">
        <v>20</v>
      </c>
      <c r="K618" s="1">
        <v>1500</v>
      </c>
      <c r="L618" s="1" t="s">
        <v>21</v>
      </c>
      <c r="M618" s="1" t="s">
        <v>5753</v>
      </c>
      <c r="N618" s="1">
        <v>1</v>
      </c>
      <c r="O618" s="3" t="s">
        <v>5954</v>
      </c>
      <c r="P618" s="1" t="s">
        <v>17</v>
      </c>
    </row>
    <row r="619" spans="1:16">
      <c r="A619" s="1" t="s">
        <v>2560</v>
      </c>
      <c r="B619" s="3">
        <v>43882.570277777777</v>
      </c>
      <c r="C619" s="3" t="s">
        <v>17</v>
      </c>
      <c r="D619" s="3" t="s">
        <v>17</v>
      </c>
      <c r="E619" s="3" t="s">
        <v>17</v>
      </c>
      <c r="F619" s="3" t="s">
        <v>17</v>
      </c>
      <c r="G619" s="3" t="s">
        <v>17</v>
      </c>
      <c r="H619" s="1" t="s">
        <v>48</v>
      </c>
      <c r="I619" s="1" t="s">
        <v>49</v>
      </c>
      <c r="J619" s="1" t="s">
        <v>20</v>
      </c>
      <c r="K619" s="1">
        <v>150</v>
      </c>
      <c r="L619" s="1" t="s">
        <v>21</v>
      </c>
      <c r="M619" s="1" t="s">
        <v>5761</v>
      </c>
      <c r="N619" s="1">
        <v>0</v>
      </c>
      <c r="O619" s="3" t="s">
        <v>17</v>
      </c>
      <c r="P619" s="1" t="s">
        <v>17</v>
      </c>
    </row>
    <row r="620" spans="1:16">
      <c r="A620" s="1" t="s">
        <v>3604</v>
      </c>
      <c r="B620" s="3">
        <v>43882.570601851854</v>
      </c>
      <c r="C620" s="3">
        <v>43882.571493055555</v>
      </c>
      <c r="D620" s="3">
        <v>43912.571493055555</v>
      </c>
      <c r="E620" s="3" t="s">
        <v>17</v>
      </c>
      <c r="F620" s="3" t="s">
        <v>17</v>
      </c>
      <c r="G620" s="3" t="s">
        <v>17</v>
      </c>
      <c r="H620" s="1" t="s">
        <v>18</v>
      </c>
      <c r="I620" s="1" t="s">
        <v>23</v>
      </c>
      <c r="J620" s="1" t="s">
        <v>20</v>
      </c>
      <c r="K620" s="1">
        <v>1</v>
      </c>
      <c r="L620" s="1" t="s">
        <v>21</v>
      </c>
      <c r="M620" s="1" t="s">
        <v>5774</v>
      </c>
      <c r="N620" s="1">
        <v>0</v>
      </c>
      <c r="O620" s="3" t="s">
        <v>17</v>
      </c>
      <c r="P620" s="1" t="s">
        <v>17</v>
      </c>
    </row>
    <row r="621" spans="1:16">
      <c r="A621" s="1" t="s">
        <v>2264</v>
      </c>
      <c r="B621" s="3">
        <v>43882.584502314814</v>
      </c>
      <c r="C621" s="3" t="s">
        <v>17</v>
      </c>
      <c r="D621" s="3" t="s">
        <v>17</v>
      </c>
      <c r="E621" s="3" t="s">
        <v>17</v>
      </c>
      <c r="F621" s="3" t="s">
        <v>17</v>
      </c>
      <c r="G621" s="3" t="s">
        <v>17</v>
      </c>
      <c r="H621" s="1" t="s">
        <v>58</v>
      </c>
      <c r="I621" s="1" t="s">
        <v>25</v>
      </c>
      <c r="J621" s="1" t="s">
        <v>20</v>
      </c>
      <c r="K621" s="1">
        <v>1</v>
      </c>
      <c r="L621" s="1" t="s">
        <v>21</v>
      </c>
      <c r="M621" s="1" t="s">
        <v>5753</v>
      </c>
      <c r="N621" s="1">
        <v>0</v>
      </c>
      <c r="O621" s="3" t="s">
        <v>17</v>
      </c>
      <c r="P621" s="1" t="s">
        <v>17</v>
      </c>
    </row>
    <row r="622" spans="1:16">
      <c r="A622" s="1" t="s">
        <v>5047</v>
      </c>
      <c r="B622" s="3">
        <v>43882.598530092589</v>
      </c>
      <c r="C622" s="3" t="s">
        <v>17</v>
      </c>
      <c r="D622" s="3" t="s">
        <v>17</v>
      </c>
      <c r="E622" s="3" t="s">
        <v>17</v>
      </c>
      <c r="F622" s="3" t="s">
        <v>17</v>
      </c>
      <c r="G622" s="3" t="s">
        <v>17</v>
      </c>
      <c r="H622" s="1" t="s">
        <v>18</v>
      </c>
      <c r="I622" s="1" t="s">
        <v>25</v>
      </c>
      <c r="J622" s="1" t="s">
        <v>20</v>
      </c>
      <c r="K622" s="1">
        <v>15</v>
      </c>
      <c r="L622" s="1" t="s">
        <v>21</v>
      </c>
      <c r="M622" s="1" t="s">
        <v>5774</v>
      </c>
      <c r="N622" s="1">
        <v>0</v>
      </c>
      <c r="O622" s="3" t="s">
        <v>17</v>
      </c>
      <c r="P622" s="1" t="s">
        <v>17</v>
      </c>
    </row>
    <row r="623" spans="1:16">
      <c r="A623" s="1" t="s">
        <v>3346</v>
      </c>
      <c r="B623" s="3">
        <v>43882.607766203706</v>
      </c>
      <c r="C623" s="3" t="s">
        <v>17</v>
      </c>
      <c r="D623" s="3" t="s">
        <v>17</v>
      </c>
      <c r="E623" s="3" t="s">
        <v>17</v>
      </c>
      <c r="F623" s="3" t="s">
        <v>17</v>
      </c>
      <c r="G623" s="3" t="s">
        <v>17</v>
      </c>
      <c r="H623" s="1" t="s">
        <v>48</v>
      </c>
      <c r="I623" s="1" t="s">
        <v>49</v>
      </c>
      <c r="J623" s="1" t="s">
        <v>20</v>
      </c>
      <c r="K623" s="1">
        <v>986</v>
      </c>
      <c r="L623" s="1" t="s">
        <v>21</v>
      </c>
      <c r="M623" s="1" t="s">
        <v>5809</v>
      </c>
      <c r="N623" s="1">
        <v>0</v>
      </c>
      <c r="O623" s="3" t="s">
        <v>17</v>
      </c>
      <c r="P623" s="1" t="s">
        <v>17</v>
      </c>
    </row>
    <row r="624" spans="1:16">
      <c r="A624" s="1" t="s">
        <v>4225</v>
      </c>
      <c r="B624" s="3">
        <v>43882.645416666666</v>
      </c>
      <c r="C624" s="3" t="s">
        <v>17</v>
      </c>
      <c r="D624" s="3" t="s">
        <v>17</v>
      </c>
      <c r="E624" s="3" t="s">
        <v>17</v>
      </c>
      <c r="F624" s="3" t="s">
        <v>17</v>
      </c>
      <c r="G624" s="3" t="s">
        <v>17</v>
      </c>
      <c r="H624" s="1" t="s">
        <v>18</v>
      </c>
      <c r="I624" s="1" t="s">
        <v>25</v>
      </c>
      <c r="J624" s="1" t="s">
        <v>20</v>
      </c>
      <c r="K624" s="1">
        <v>1</v>
      </c>
      <c r="L624" s="1" t="s">
        <v>21</v>
      </c>
      <c r="M624" s="1" t="s">
        <v>5793</v>
      </c>
      <c r="N624" s="1">
        <v>0</v>
      </c>
      <c r="O624" s="3" t="s">
        <v>17</v>
      </c>
      <c r="P624" s="1" t="s">
        <v>17</v>
      </c>
    </row>
    <row r="625" spans="1:16">
      <c r="A625" s="1" t="s">
        <v>5537</v>
      </c>
      <c r="B625" s="3">
        <v>43882.679976851854</v>
      </c>
      <c r="C625" s="3" t="s">
        <v>17</v>
      </c>
      <c r="D625" s="3" t="s">
        <v>17</v>
      </c>
      <c r="E625" s="3" t="s">
        <v>17</v>
      </c>
      <c r="F625" s="3" t="s">
        <v>17</v>
      </c>
      <c r="G625" s="3" t="s">
        <v>17</v>
      </c>
      <c r="H625" s="1" t="s">
        <v>18</v>
      </c>
      <c r="I625" s="1" t="s">
        <v>23</v>
      </c>
      <c r="J625" s="1" t="s">
        <v>20</v>
      </c>
      <c r="K625" s="1">
        <v>750</v>
      </c>
      <c r="L625" s="1" t="s">
        <v>21</v>
      </c>
      <c r="M625" s="1" t="s">
        <v>5746</v>
      </c>
      <c r="N625" s="1">
        <v>0</v>
      </c>
      <c r="O625" s="3" t="s">
        <v>17</v>
      </c>
      <c r="P625" s="1" t="s">
        <v>17</v>
      </c>
    </row>
    <row r="626" spans="1:16">
      <c r="A626" s="1" t="s">
        <v>2686</v>
      </c>
      <c r="B626" s="3">
        <v>43882.778171296297</v>
      </c>
      <c r="C626" s="3">
        <v>43882.881527777776</v>
      </c>
      <c r="D626" s="3">
        <v>43912.881527777776</v>
      </c>
      <c r="E626" s="3" t="s">
        <v>17</v>
      </c>
      <c r="F626" s="3" t="s">
        <v>17</v>
      </c>
      <c r="G626" s="3" t="s">
        <v>17</v>
      </c>
      <c r="H626" s="1" t="s">
        <v>18</v>
      </c>
      <c r="I626" s="1" t="s">
        <v>25</v>
      </c>
      <c r="J626" s="1" t="s">
        <v>20</v>
      </c>
      <c r="K626" s="1">
        <v>4</v>
      </c>
      <c r="L626" s="1" t="s">
        <v>21</v>
      </c>
      <c r="M626" s="1" t="s">
        <v>5752</v>
      </c>
      <c r="N626" s="1">
        <v>0</v>
      </c>
      <c r="O626" s="3" t="s">
        <v>17</v>
      </c>
      <c r="P626" s="1" t="s">
        <v>17</v>
      </c>
    </row>
    <row r="627" spans="1:16">
      <c r="A627" s="1" t="s">
        <v>2924</v>
      </c>
      <c r="B627" s="3">
        <v>43882.713275462964</v>
      </c>
      <c r="C627" s="3" t="s">
        <v>17</v>
      </c>
      <c r="D627" s="3" t="s">
        <v>17</v>
      </c>
      <c r="E627" s="3" t="s">
        <v>17</v>
      </c>
      <c r="F627" s="3" t="s">
        <v>17</v>
      </c>
      <c r="G627" s="3" t="s">
        <v>17</v>
      </c>
      <c r="H627" s="1" t="s">
        <v>18</v>
      </c>
      <c r="I627" s="1" t="s">
        <v>25</v>
      </c>
      <c r="J627" s="1" t="s">
        <v>20</v>
      </c>
      <c r="K627" s="1">
        <v>1</v>
      </c>
      <c r="L627" s="1" t="s">
        <v>21</v>
      </c>
      <c r="M627" s="1" t="s">
        <v>5774</v>
      </c>
      <c r="N627" s="1">
        <v>0</v>
      </c>
      <c r="O627" s="3" t="s">
        <v>17</v>
      </c>
      <c r="P627" s="1" t="s">
        <v>17</v>
      </c>
    </row>
    <row r="628" spans="1:16">
      <c r="A628" s="1" t="s">
        <v>575</v>
      </c>
      <c r="B628" s="3">
        <v>43882.711273148147</v>
      </c>
      <c r="C628" s="3" t="s">
        <v>17</v>
      </c>
      <c r="D628" s="3" t="s">
        <v>17</v>
      </c>
      <c r="E628" s="3" t="s">
        <v>17</v>
      </c>
      <c r="F628" s="3" t="s">
        <v>17</v>
      </c>
      <c r="G628" s="3" t="s">
        <v>17</v>
      </c>
      <c r="H628" s="1" t="s">
        <v>18</v>
      </c>
      <c r="I628" s="1" t="s">
        <v>25</v>
      </c>
      <c r="J628" s="1" t="s">
        <v>20</v>
      </c>
      <c r="K628" s="1">
        <v>3</v>
      </c>
      <c r="L628" s="1" t="s">
        <v>21</v>
      </c>
      <c r="M628" s="1" t="s">
        <v>5774</v>
      </c>
      <c r="N628" s="1">
        <v>0</v>
      </c>
      <c r="O628" s="3" t="s">
        <v>17</v>
      </c>
      <c r="P628" s="1" t="s">
        <v>17</v>
      </c>
    </row>
    <row r="629" spans="1:16">
      <c r="A629" s="1" t="s">
        <v>2253</v>
      </c>
      <c r="B629" s="3">
        <v>43882.744942129626</v>
      </c>
      <c r="C629" s="3">
        <v>43888.670960648145</v>
      </c>
      <c r="D629" s="3">
        <v>43918.670960648145</v>
      </c>
      <c r="E629" s="3">
        <v>43894.640763888892</v>
      </c>
      <c r="F629" s="3">
        <v>44010.625</v>
      </c>
      <c r="G629" s="3" t="s">
        <v>17</v>
      </c>
      <c r="H629" s="1" t="s">
        <v>18</v>
      </c>
      <c r="I629" s="1" t="s">
        <v>25</v>
      </c>
      <c r="J629" s="1" t="s">
        <v>20</v>
      </c>
      <c r="K629" s="1">
        <v>60</v>
      </c>
      <c r="L629" s="1" t="s">
        <v>63</v>
      </c>
      <c r="M629" s="1" t="s">
        <v>5746</v>
      </c>
      <c r="N629" s="1">
        <v>1</v>
      </c>
      <c r="O629" s="3" t="s">
        <v>5955</v>
      </c>
      <c r="P629" s="1" t="s">
        <v>64</v>
      </c>
    </row>
    <row r="630" spans="1:16">
      <c r="A630" s="1" t="s">
        <v>4761</v>
      </c>
      <c r="B630" s="3">
        <v>43882.824062500003</v>
      </c>
      <c r="C630" s="3" t="s">
        <v>17</v>
      </c>
      <c r="D630" s="3" t="s">
        <v>17</v>
      </c>
      <c r="E630" s="3" t="s">
        <v>17</v>
      </c>
      <c r="F630" s="3" t="s">
        <v>17</v>
      </c>
      <c r="G630" s="3" t="s">
        <v>17</v>
      </c>
      <c r="H630" s="1" t="s">
        <v>18</v>
      </c>
      <c r="I630" s="1" t="s">
        <v>49</v>
      </c>
      <c r="J630" s="1" t="s">
        <v>39</v>
      </c>
      <c r="K630" s="1">
        <v>1</v>
      </c>
      <c r="L630" s="1" t="s">
        <v>21</v>
      </c>
      <c r="M630" s="1" t="s">
        <v>5746</v>
      </c>
      <c r="N630" s="1">
        <v>0</v>
      </c>
      <c r="O630" s="3" t="s">
        <v>17</v>
      </c>
      <c r="P630" s="1" t="s">
        <v>17</v>
      </c>
    </row>
    <row r="631" spans="1:16">
      <c r="A631" s="1" t="s">
        <v>4811</v>
      </c>
      <c r="B631" s="3">
        <v>43882.801365740743</v>
      </c>
      <c r="C631" s="3">
        <v>43886.847256944442</v>
      </c>
      <c r="D631" s="3">
        <v>43916.847256944442</v>
      </c>
      <c r="E631" s="3" t="s">
        <v>17</v>
      </c>
      <c r="F631" s="3" t="s">
        <v>17</v>
      </c>
      <c r="G631" s="3" t="s">
        <v>17</v>
      </c>
      <c r="H631" s="1" t="s">
        <v>18</v>
      </c>
      <c r="I631" s="1" t="s">
        <v>25</v>
      </c>
      <c r="J631" s="1" t="s">
        <v>20</v>
      </c>
      <c r="K631" s="1">
        <v>5</v>
      </c>
      <c r="L631" s="1" t="s">
        <v>21</v>
      </c>
      <c r="M631" s="1" t="s">
        <v>5774</v>
      </c>
      <c r="N631" s="1">
        <v>1</v>
      </c>
      <c r="O631" s="3" t="s">
        <v>5956</v>
      </c>
      <c r="P631" s="1" t="s">
        <v>17</v>
      </c>
    </row>
    <row r="632" spans="1:16">
      <c r="A632" s="1" t="s">
        <v>3178</v>
      </c>
      <c r="B632" s="3">
        <v>43882.809363425928</v>
      </c>
      <c r="C632" s="3" t="s">
        <v>17</v>
      </c>
      <c r="D632" s="3" t="s">
        <v>17</v>
      </c>
      <c r="E632" s="3" t="s">
        <v>17</v>
      </c>
      <c r="F632" s="3" t="s">
        <v>17</v>
      </c>
      <c r="G632" s="3" t="s">
        <v>17</v>
      </c>
      <c r="H632" s="1" t="s">
        <v>18</v>
      </c>
      <c r="I632" s="1" t="s">
        <v>25</v>
      </c>
      <c r="J632" s="1" t="s">
        <v>20</v>
      </c>
      <c r="K632" s="1">
        <v>1</v>
      </c>
      <c r="L632" s="1" t="s">
        <v>21</v>
      </c>
      <c r="M632" s="1" t="s">
        <v>28</v>
      </c>
      <c r="N632" s="1">
        <v>0</v>
      </c>
      <c r="O632" s="3" t="s">
        <v>17</v>
      </c>
      <c r="P632" s="1" t="s">
        <v>17</v>
      </c>
    </row>
    <row r="633" spans="1:16">
      <c r="A633" s="1" t="s">
        <v>5600</v>
      </c>
      <c r="B633" s="3">
        <v>43882.823483796295</v>
      </c>
      <c r="C633" s="3" t="s">
        <v>17</v>
      </c>
      <c r="D633" s="3" t="s">
        <v>17</v>
      </c>
      <c r="E633" s="3" t="s">
        <v>17</v>
      </c>
      <c r="F633" s="3" t="s">
        <v>17</v>
      </c>
      <c r="G633" s="3" t="s">
        <v>17</v>
      </c>
      <c r="H633" s="1" t="s">
        <v>58</v>
      </c>
      <c r="I633" s="1" t="s">
        <v>23</v>
      </c>
      <c r="J633" s="1" t="s">
        <v>39</v>
      </c>
      <c r="K633" s="1">
        <v>1</v>
      </c>
      <c r="L633" s="1" t="s">
        <v>21</v>
      </c>
      <c r="M633" s="1" t="s">
        <v>5753</v>
      </c>
      <c r="N633" s="1">
        <v>0</v>
      </c>
      <c r="O633" s="3" t="s">
        <v>17</v>
      </c>
      <c r="P633" s="1" t="s">
        <v>17</v>
      </c>
    </row>
    <row r="634" spans="1:16">
      <c r="A634" s="1" t="s">
        <v>261</v>
      </c>
      <c r="B634" s="3">
        <v>43882.847893518519</v>
      </c>
      <c r="C634" s="3" t="s">
        <v>17</v>
      </c>
      <c r="D634" s="3" t="s">
        <v>17</v>
      </c>
      <c r="E634" s="3" t="s">
        <v>17</v>
      </c>
      <c r="F634" s="3" t="s">
        <v>17</v>
      </c>
      <c r="G634" s="3" t="s">
        <v>17</v>
      </c>
      <c r="H634" s="1" t="s">
        <v>58</v>
      </c>
      <c r="I634" s="1" t="s">
        <v>23</v>
      </c>
      <c r="J634" s="1" t="s">
        <v>20</v>
      </c>
      <c r="K634" s="1">
        <v>1</v>
      </c>
      <c r="L634" s="1" t="s">
        <v>21</v>
      </c>
      <c r="M634" s="1" t="s">
        <v>5753</v>
      </c>
      <c r="N634" s="1">
        <v>0</v>
      </c>
      <c r="O634" s="3" t="s">
        <v>17</v>
      </c>
      <c r="P634" s="1" t="s">
        <v>17</v>
      </c>
    </row>
    <row r="635" spans="1:16">
      <c r="A635" s="1" t="s">
        <v>4239</v>
      </c>
      <c r="B635" s="3">
        <v>43882.839571759258</v>
      </c>
      <c r="C635" s="3" t="s">
        <v>17</v>
      </c>
      <c r="D635" s="3" t="s">
        <v>17</v>
      </c>
      <c r="E635" s="3" t="s">
        <v>17</v>
      </c>
      <c r="F635" s="3" t="s">
        <v>17</v>
      </c>
      <c r="G635" s="3" t="s">
        <v>17</v>
      </c>
      <c r="H635" s="1" t="s">
        <v>18</v>
      </c>
      <c r="I635" s="1" t="s">
        <v>25</v>
      </c>
      <c r="J635" s="1" t="s">
        <v>20</v>
      </c>
      <c r="K635" s="1">
        <v>1</v>
      </c>
      <c r="L635" s="1" t="s">
        <v>21</v>
      </c>
      <c r="M635" s="1" t="s">
        <v>5751</v>
      </c>
      <c r="N635" s="1">
        <v>0</v>
      </c>
      <c r="O635" s="3" t="s">
        <v>17</v>
      </c>
      <c r="P635" s="1" t="s">
        <v>17</v>
      </c>
    </row>
    <row r="636" spans="1:16">
      <c r="A636" s="1" t="s">
        <v>4667</v>
      </c>
      <c r="B636" s="3">
        <v>43882.894895833335</v>
      </c>
      <c r="C636" s="3" t="s">
        <v>17</v>
      </c>
      <c r="D636" s="3" t="s">
        <v>17</v>
      </c>
      <c r="E636" s="3" t="s">
        <v>17</v>
      </c>
      <c r="F636" s="3" t="s">
        <v>17</v>
      </c>
      <c r="G636" s="3" t="s">
        <v>17</v>
      </c>
      <c r="H636" s="1" t="s">
        <v>18</v>
      </c>
      <c r="I636" s="1" t="s">
        <v>25</v>
      </c>
      <c r="J636" s="1" t="s">
        <v>20</v>
      </c>
      <c r="K636" s="1">
        <v>1</v>
      </c>
      <c r="L636" s="1" t="s">
        <v>21</v>
      </c>
      <c r="M636" s="1" t="s">
        <v>5753</v>
      </c>
      <c r="N636" s="1">
        <v>0</v>
      </c>
      <c r="O636" s="3" t="s">
        <v>17</v>
      </c>
      <c r="P636" s="1" t="s">
        <v>17</v>
      </c>
    </row>
    <row r="637" spans="1:16">
      <c r="A637" s="1" t="s">
        <v>3959</v>
      </c>
      <c r="B637" s="3">
        <v>43882.893645833334</v>
      </c>
      <c r="C637" s="3">
        <v>43941.743020833332</v>
      </c>
      <c r="D637" s="3">
        <v>43971.743020833332</v>
      </c>
      <c r="E637" s="3">
        <v>43972.772118055553</v>
      </c>
      <c r="F637" s="3">
        <v>44337.772118055553</v>
      </c>
      <c r="G637" s="3" t="s">
        <v>17</v>
      </c>
      <c r="H637" s="1" t="s">
        <v>18</v>
      </c>
      <c r="I637" s="1" t="s">
        <v>25</v>
      </c>
      <c r="J637" s="1" t="s">
        <v>20</v>
      </c>
      <c r="K637" s="1">
        <v>6</v>
      </c>
      <c r="L637" s="1" t="s">
        <v>21</v>
      </c>
      <c r="M637" s="1" t="s">
        <v>5753</v>
      </c>
      <c r="N637" s="1">
        <v>1</v>
      </c>
      <c r="O637" s="3" t="s">
        <v>5957</v>
      </c>
      <c r="P637" s="1" t="s">
        <v>161</v>
      </c>
    </row>
    <row r="638" spans="1:16">
      <c r="A638" s="1" t="s">
        <v>4564</v>
      </c>
      <c r="B638" s="3">
        <v>43882.918449074074</v>
      </c>
      <c r="C638" s="3">
        <v>43882.918773148151</v>
      </c>
      <c r="D638" s="3">
        <v>43912.918773148151</v>
      </c>
      <c r="E638" s="3" t="s">
        <v>17</v>
      </c>
      <c r="F638" s="3" t="s">
        <v>17</v>
      </c>
      <c r="G638" s="3" t="s">
        <v>17</v>
      </c>
      <c r="H638" s="1" t="s">
        <v>18</v>
      </c>
      <c r="I638" s="1" t="s">
        <v>23</v>
      </c>
      <c r="J638" s="1" t="s">
        <v>20</v>
      </c>
      <c r="K638" s="1">
        <v>20</v>
      </c>
      <c r="L638" s="1" t="s">
        <v>21</v>
      </c>
      <c r="M638" s="1" t="s">
        <v>5746</v>
      </c>
      <c r="N638" s="1">
        <v>1</v>
      </c>
      <c r="O638" s="3" t="s">
        <v>5958</v>
      </c>
      <c r="P638" s="1" t="s">
        <v>17</v>
      </c>
    </row>
    <row r="639" spans="1:16">
      <c r="A639" s="1" t="s">
        <v>3846</v>
      </c>
      <c r="B639" s="3">
        <v>43882.946585648147</v>
      </c>
      <c r="C639" s="3" t="s">
        <v>17</v>
      </c>
      <c r="D639" s="3" t="s">
        <v>17</v>
      </c>
      <c r="E639" s="3" t="s">
        <v>17</v>
      </c>
      <c r="F639" s="3" t="s">
        <v>17</v>
      </c>
      <c r="G639" s="3" t="s">
        <v>17</v>
      </c>
      <c r="H639" s="1" t="s">
        <v>18</v>
      </c>
      <c r="I639" s="1" t="s">
        <v>25</v>
      </c>
      <c r="J639" s="1" t="s">
        <v>20</v>
      </c>
      <c r="K639" s="1">
        <v>60</v>
      </c>
      <c r="L639" s="1" t="s">
        <v>21</v>
      </c>
      <c r="M639" s="1" t="s">
        <v>5746</v>
      </c>
      <c r="N639" s="1">
        <v>0</v>
      </c>
      <c r="O639" s="3" t="s">
        <v>17</v>
      </c>
      <c r="P639" s="1" t="s">
        <v>17</v>
      </c>
    </row>
    <row r="640" spans="1:16">
      <c r="A640" s="1" t="s">
        <v>4212</v>
      </c>
      <c r="B640" s="3">
        <v>43882.998726851853</v>
      </c>
      <c r="C640" s="3" t="s">
        <v>17</v>
      </c>
      <c r="D640" s="3" t="s">
        <v>17</v>
      </c>
      <c r="E640" s="3" t="s">
        <v>17</v>
      </c>
      <c r="F640" s="3" t="s">
        <v>17</v>
      </c>
      <c r="G640" s="3" t="s">
        <v>17</v>
      </c>
      <c r="H640" s="1" t="s">
        <v>18</v>
      </c>
      <c r="I640" s="1" t="s">
        <v>23</v>
      </c>
      <c r="J640" s="1" t="s">
        <v>20</v>
      </c>
      <c r="K640" s="1">
        <v>123</v>
      </c>
      <c r="L640" s="1" t="s">
        <v>21</v>
      </c>
      <c r="M640" s="1" t="s">
        <v>5746</v>
      </c>
      <c r="N640" s="1">
        <v>0</v>
      </c>
      <c r="O640" s="3" t="s">
        <v>17</v>
      </c>
      <c r="P640" s="1" t="s">
        <v>17</v>
      </c>
    </row>
    <row r="641" spans="1:16">
      <c r="A641" s="1" t="s">
        <v>3564</v>
      </c>
      <c r="B641" s="3">
        <v>43883.25644675926</v>
      </c>
      <c r="C641" s="3" t="s">
        <v>17</v>
      </c>
      <c r="D641" s="3" t="s">
        <v>17</v>
      </c>
      <c r="E641" s="3" t="s">
        <v>17</v>
      </c>
      <c r="F641" s="3" t="s">
        <v>17</v>
      </c>
      <c r="G641" s="3" t="s">
        <v>17</v>
      </c>
      <c r="H641" s="1" t="s">
        <v>18</v>
      </c>
      <c r="I641" s="1" t="s">
        <v>25</v>
      </c>
      <c r="J641" s="1" t="s">
        <v>20</v>
      </c>
      <c r="K641" s="1">
        <v>1</v>
      </c>
      <c r="L641" s="1" t="s">
        <v>21</v>
      </c>
      <c r="M641" s="1" t="s">
        <v>5746</v>
      </c>
      <c r="N641" s="1">
        <v>0</v>
      </c>
      <c r="O641" s="3" t="s">
        <v>17</v>
      </c>
      <c r="P641" s="1" t="s">
        <v>17</v>
      </c>
    </row>
    <row r="642" spans="1:16">
      <c r="A642" s="1" t="s">
        <v>672</v>
      </c>
      <c r="B642" s="3">
        <v>43883.316747685189</v>
      </c>
      <c r="C642" s="3" t="s">
        <v>17</v>
      </c>
      <c r="D642" s="3" t="s">
        <v>17</v>
      </c>
      <c r="E642" s="3" t="s">
        <v>17</v>
      </c>
      <c r="F642" s="3" t="s">
        <v>17</v>
      </c>
      <c r="G642" s="3">
        <v>43955.391608796293</v>
      </c>
      <c r="H642" s="1" t="s">
        <v>18</v>
      </c>
      <c r="I642" s="1" t="s">
        <v>25</v>
      </c>
      <c r="J642" s="1" t="s">
        <v>20</v>
      </c>
      <c r="K642" s="1">
        <v>1</v>
      </c>
      <c r="L642" s="1" t="s">
        <v>21</v>
      </c>
      <c r="M642" s="1" t="s">
        <v>5877</v>
      </c>
      <c r="N642" s="1">
        <v>0</v>
      </c>
      <c r="O642" s="3" t="s">
        <v>17</v>
      </c>
      <c r="P642" s="1" t="s">
        <v>17</v>
      </c>
    </row>
    <row r="643" spans="1:16">
      <c r="A643" s="1" t="s">
        <v>1862</v>
      </c>
      <c r="B643" s="3">
        <v>43883.299004629633</v>
      </c>
      <c r="C643" s="3" t="s">
        <v>17</v>
      </c>
      <c r="D643" s="3" t="s">
        <v>17</v>
      </c>
      <c r="E643" s="3" t="s">
        <v>17</v>
      </c>
      <c r="F643" s="3" t="s">
        <v>17</v>
      </c>
      <c r="G643" s="3" t="s">
        <v>17</v>
      </c>
      <c r="H643" s="1" t="s">
        <v>18</v>
      </c>
      <c r="I643" s="1" t="s">
        <v>25</v>
      </c>
      <c r="J643" s="1" t="s">
        <v>20</v>
      </c>
      <c r="K643" s="1">
        <v>30</v>
      </c>
      <c r="L643" s="1" t="s">
        <v>21</v>
      </c>
      <c r="M643" s="1" t="s">
        <v>5768</v>
      </c>
      <c r="N643" s="1">
        <v>0</v>
      </c>
      <c r="O643" s="3" t="s">
        <v>17</v>
      </c>
      <c r="P643" s="1" t="s">
        <v>17</v>
      </c>
    </row>
    <row r="644" spans="1:16">
      <c r="A644" s="1" t="s">
        <v>2255</v>
      </c>
      <c r="B644" s="3">
        <v>43883.505358796298</v>
      </c>
      <c r="C644" s="3" t="s">
        <v>17</v>
      </c>
      <c r="D644" s="3" t="s">
        <v>17</v>
      </c>
      <c r="E644" s="3" t="s">
        <v>17</v>
      </c>
      <c r="F644" s="3" t="s">
        <v>17</v>
      </c>
      <c r="G644" s="3" t="s">
        <v>17</v>
      </c>
      <c r="H644" s="1" t="s">
        <v>18</v>
      </c>
      <c r="I644" s="1" t="s">
        <v>23</v>
      </c>
      <c r="J644" s="1" t="s">
        <v>20</v>
      </c>
      <c r="K644" s="1">
        <v>239</v>
      </c>
      <c r="L644" s="1" t="s">
        <v>21</v>
      </c>
      <c r="M644" s="1" t="s">
        <v>5774</v>
      </c>
      <c r="N644" s="1">
        <v>0</v>
      </c>
      <c r="O644" s="3" t="s">
        <v>17</v>
      </c>
      <c r="P644" s="1" t="s">
        <v>17</v>
      </c>
    </row>
    <row r="645" spans="1:16">
      <c r="A645" s="1" t="s">
        <v>3503</v>
      </c>
      <c r="B645" s="3">
        <v>43883.59065972222</v>
      </c>
      <c r="C645" s="3" t="s">
        <v>17</v>
      </c>
      <c r="D645" s="3" t="s">
        <v>17</v>
      </c>
      <c r="E645" s="3" t="s">
        <v>17</v>
      </c>
      <c r="F645" s="3" t="s">
        <v>17</v>
      </c>
      <c r="G645" s="3" t="s">
        <v>17</v>
      </c>
      <c r="H645" s="1" t="s">
        <v>18</v>
      </c>
      <c r="I645" s="1" t="s">
        <v>25</v>
      </c>
      <c r="J645" s="1" t="s">
        <v>20</v>
      </c>
      <c r="K645" s="1">
        <v>240</v>
      </c>
      <c r="L645" s="1" t="s">
        <v>21</v>
      </c>
      <c r="M645" s="1" t="s">
        <v>5809</v>
      </c>
      <c r="N645" s="1">
        <v>0</v>
      </c>
      <c r="O645" s="3" t="s">
        <v>17</v>
      </c>
      <c r="P645" s="1" t="s">
        <v>17</v>
      </c>
    </row>
    <row r="646" spans="1:16">
      <c r="A646" s="1" t="s">
        <v>5959</v>
      </c>
      <c r="B646" s="3">
        <v>43977.902025462965</v>
      </c>
      <c r="C646" s="3" t="s">
        <v>17</v>
      </c>
      <c r="D646" s="3" t="s">
        <v>17</v>
      </c>
      <c r="E646" s="3" t="s">
        <v>17</v>
      </c>
      <c r="F646" s="3" t="s">
        <v>17</v>
      </c>
      <c r="G646" s="3" t="s">
        <v>17</v>
      </c>
      <c r="H646" s="1" t="s">
        <v>18</v>
      </c>
      <c r="I646" s="1" t="s">
        <v>23</v>
      </c>
      <c r="J646" s="1" t="s">
        <v>20</v>
      </c>
      <c r="K646" s="1">
        <v>30</v>
      </c>
      <c r="L646" s="1" t="s">
        <v>21</v>
      </c>
      <c r="M646" s="1" t="s">
        <v>5960</v>
      </c>
      <c r="N646" s="1">
        <v>0</v>
      </c>
      <c r="O646" s="3" t="s">
        <v>17</v>
      </c>
      <c r="P646" s="1" t="s">
        <v>17</v>
      </c>
    </row>
    <row r="647" spans="1:16">
      <c r="A647" s="1" t="s">
        <v>3225</v>
      </c>
      <c r="B647" s="3">
        <v>43883.687916666669</v>
      </c>
      <c r="C647" s="3" t="s">
        <v>17</v>
      </c>
      <c r="D647" s="3" t="s">
        <v>17</v>
      </c>
      <c r="E647" s="3" t="s">
        <v>17</v>
      </c>
      <c r="F647" s="3" t="s">
        <v>17</v>
      </c>
      <c r="G647" s="3" t="s">
        <v>17</v>
      </c>
      <c r="H647" s="1" t="s">
        <v>18</v>
      </c>
      <c r="I647" s="1" t="s">
        <v>25</v>
      </c>
      <c r="J647" s="1" t="s">
        <v>20</v>
      </c>
      <c r="K647" s="1">
        <v>45</v>
      </c>
      <c r="L647" s="1" t="s">
        <v>21</v>
      </c>
      <c r="M647" s="1" t="s">
        <v>5746</v>
      </c>
      <c r="N647" s="1">
        <v>0</v>
      </c>
      <c r="O647" s="3" t="s">
        <v>17</v>
      </c>
      <c r="P647" s="1" t="s">
        <v>17</v>
      </c>
    </row>
    <row r="648" spans="1:16">
      <c r="A648" s="1" t="s">
        <v>2181</v>
      </c>
      <c r="B648" s="3">
        <v>43883.704247685186</v>
      </c>
      <c r="C648" s="3" t="s">
        <v>17</v>
      </c>
      <c r="D648" s="3" t="s">
        <v>17</v>
      </c>
      <c r="E648" s="3" t="s">
        <v>17</v>
      </c>
      <c r="F648" s="3" t="s">
        <v>17</v>
      </c>
      <c r="G648" s="3" t="s">
        <v>17</v>
      </c>
      <c r="H648" s="1" t="s">
        <v>18</v>
      </c>
      <c r="I648" s="1" t="s">
        <v>25</v>
      </c>
      <c r="J648" s="1" t="s">
        <v>20</v>
      </c>
      <c r="K648" s="1">
        <v>1</v>
      </c>
      <c r="L648" s="1" t="s">
        <v>21</v>
      </c>
      <c r="M648" s="1" t="s">
        <v>5750</v>
      </c>
      <c r="N648" s="1">
        <v>0</v>
      </c>
      <c r="O648" s="3" t="s">
        <v>17</v>
      </c>
      <c r="P648" s="1" t="s">
        <v>17</v>
      </c>
    </row>
    <row r="649" spans="1:16">
      <c r="A649" s="1" t="s">
        <v>1327</v>
      </c>
      <c r="B649" s="3">
        <v>43884.102210648147</v>
      </c>
      <c r="C649" s="3" t="s">
        <v>17</v>
      </c>
      <c r="D649" s="3" t="s">
        <v>17</v>
      </c>
      <c r="E649" s="3" t="s">
        <v>17</v>
      </c>
      <c r="F649" s="3" t="s">
        <v>17</v>
      </c>
      <c r="G649" s="3" t="s">
        <v>17</v>
      </c>
      <c r="H649" s="1" t="s">
        <v>18</v>
      </c>
      <c r="I649" s="1" t="s">
        <v>25</v>
      </c>
      <c r="J649" s="1" t="s">
        <v>20</v>
      </c>
      <c r="K649" s="1">
        <v>1</v>
      </c>
      <c r="L649" s="1" t="s">
        <v>21</v>
      </c>
      <c r="M649" s="1" t="s">
        <v>5746</v>
      </c>
      <c r="N649" s="1">
        <v>0</v>
      </c>
      <c r="O649" s="3" t="s">
        <v>17</v>
      </c>
      <c r="P649" s="1" t="s">
        <v>17</v>
      </c>
    </row>
    <row r="650" spans="1:16">
      <c r="A650" s="1" t="s">
        <v>1993</v>
      </c>
      <c r="B650" s="3">
        <v>43884.251064814816</v>
      </c>
      <c r="C650" s="3" t="s">
        <v>17</v>
      </c>
      <c r="D650" s="3" t="s">
        <v>17</v>
      </c>
      <c r="E650" s="3" t="s">
        <v>17</v>
      </c>
      <c r="F650" s="3" t="s">
        <v>17</v>
      </c>
      <c r="G650" s="3" t="s">
        <v>17</v>
      </c>
      <c r="H650" s="1" t="s">
        <v>18</v>
      </c>
      <c r="I650" s="1" t="s">
        <v>25</v>
      </c>
      <c r="J650" s="1" t="s">
        <v>20</v>
      </c>
      <c r="K650" s="1">
        <v>30</v>
      </c>
      <c r="L650" s="1" t="s">
        <v>21</v>
      </c>
      <c r="M650" s="1" t="s">
        <v>5960</v>
      </c>
      <c r="N650" s="1">
        <v>0</v>
      </c>
      <c r="O650" s="3" t="s">
        <v>17</v>
      </c>
      <c r="P650" s="1" t="s">
        <v>17</v>
      </c>
    </row>
    <row r="651" spans="1:16">
      <c r="A651" s="1" t="s">
        <v>605</v>
      </c>
      <c r="B651" s="3">
        <v>43884.515115740738</v>
      </c>
      <c r="C651" s="3" t="s">
        <v>17</v>
      </c>
      <c r="D651" s="3" t="s">
        <v>17</v>
      </c>
      <c r="E651" s="3" t="s">
        <v>17</v>
      </c>
      <c r="F651" s="3" t="s">
        <v>17</v>
      </c>
      <c r="G651" s="3" t="s">
        <v>17</v>
      </c>
      <c r="H651" s="1" t="s">
        <v>18</v>
      </c>
      <c r="I651" s="1" t="s">
        <v>25</v>
      </c>
      <c r="J651" s="1" t="s">
        <v>20</v>
      </c>
      <c r="K651" s="1">
        <v>5</v>
      </c>
      <c r="L651" s="1" t="s">
        <v>21</v>
      </c>
      <c r="M651" s="1" t="s">
        <v>5750</v>
      </c>
      <c r="N651" s="1">
        <v>0</v>
      </c>
      <c r="O651" s="3" t="s">
        <v>17</v>
      </c>
      <c r="P651" s="1" t="s">
        <v>17</v>
      </c>
    </row>
    <row r="652" spans="1:16">
      <c r="A652" s="1" t="s">
        <v>4305</v>
      </c>
      <c r="B652" s="3">
        <v>43884.852326388886</v>
      </c>
      <c r="C652" s="3">
        <v>43884.874548611115</v>
      </c>
      <c r="D652" s="3">
        <v>43914.874548611115</v>
      </c>
      <c r="E652" s="3" t="s">
        <v>17</v>
      </c>
      <c r="F652" s="3" t="s">
        <v>17</v>
      </c>
      <c r="G652" s="3">
        <v>43906.585277777776</v>
      </c>
      <c r="H652" s="1" t="s">
        <v>18</v>
      </c>
      <c r="I652" s="1" t="s">
        <v>25</v>
      </c>
      <c r="J652" s="1" t="s">
        <v>20</v>
      </c>
      <c r="K652" s="1">
        <v>5</v>
      </c>
      <c r="L652" s="1" t="s">
        <v>21</v>
      </c>
      <c r="M652" s="1" t="s">
        <v>5748</v>
      </c>
      <c r="N652" s="1">
        <v>1</v>
      </c>
      <c r="O652" s="3" t="s">
        <v>5961</v>
      </c>
      <c r="P652" s="1" t="s">
        <v>17</v>
      </c>
    </row>
    <row r="653" spans="1:16">
      <c r="A653" s="1" t="s">
        <v>5962</v>
      </c>
      <c r="B653" s="3">
        <v>43977.989525462966</v>
      </c>
      <c r="C653" s="3" t="s">
        <v>17</v>
      </c>
      <c r="D653" s="3" t="s">
        <v>17</v>
      </c>
      <c r="E653" s="3" t="s">
        <v>17</v>
      </c>
      <c r="F653" s="3" t="s">
        <v>17</v>
      </c>
      <c r="G653" s="3" t="s">
        <v>17</v>
      </c>
      <c r="H653" s="1" t="s">
        <v>18</v>
      </c>
      <c r="I653" s="1" t="s">
        <v>25</v>
      </c>
      <c r="J653" s="1" t="s">
        <v>20</v>
      </c>
      <c r="K653" s="1">
        <v>117</v>
      </c>
      <c r="L653" s="1" t="s">
        <v>21</v>
      </c>
      <c r="M653" s="1" t="s">
        <v>5754</v>
      </c>
      <c r="N653" s="1">
        <v>0</v>
      </c>
      <c r="O653" s="3" t="s">
        <v>17</v>
      </c>
      <c r="P653" s="1" t="s">
        <v>17</v>
      </c>
    </row>
    <row r="654" spans="1:16">
      <c r="A654" s="1" t="s">
        <v>1523</v>
      </c>
      <c r="B654" s="3">
        <v>43923.506064814814</v>
      </c>
      <c r="C654" s="3" t="s">
        <v>17</v>
      </c>
      <c r="D654" s="3" t="s">
        <v>17</v>
      </c>
      <c r="E654" s="3" t="s">
        <v>17</v>
      </c>
      <c r="F654" s="3" t="s">
        <v>17</v>
      </c>
      <c r="G654" s="3" t="s">
        <v>17</v>
      </c>
      <c r="H654" s="1" t="s">
        <v>18</v>
      </c>
      <c r="I654" s="1" t="s">
        <v>25</v>
      </c>
      <c r="J654" s="1" t="s">
        <v>20</v>
      </c>
      <c r="K654" s="1">
        <v>327</v>
      </c>
      <c r="L654" s="1" t="s">
        <v>21</v>
      </c>
      <c r="M654" s="1" t="s">
        <v>5746</v>
      </c>
      <c r="N654" s="1">
        <v>0</v>
      </c>
      <c r="O654" s="3" t="s">
        <v>17</v>
      </c>
      <c r="P654" s="1" t="s">
        <v>17</v>
      </c>
    </row>
    <row r="655" spans="1:16">
      <c r="A655" s="1" t="s">
        <v>1883</v>
      </c>
      <c r="B655" s="3">
        <v>43884.960995370369</v>
      </c>
      <c r="C655" s="3">
        <v>43893.11341435185</v>
      </c>
      <c r="D655" s="3">
        <v>43923.11341435185</v>
      </c>
      <c r="E655" s="3" t="s">
        <v>17</v>
      </c>
      <c r="F655" s="3" t="s">
        <v>17</v>
      </c>
      <c r="G655" s="3" t="s">
        <v>17</v>
      </c>
      <c r="H655" s="1" t="s">
        <v>18</v>
      </c>
      <c r="I655" s="1" t="s">
        <v>25</v>
      </c>
      <c r="J655" s="1" t="s">
        <v>20</v>
      </c>
      <c r="K655" s="1">
        <v>4</v>
      </c>
      <c r="L655" s="1" t="s">
        <v>21</v>
      </c>
      <c r="M655" s="1" t="s">
        <v>5755</v>
      </c>
      <c r="N655" s="1">
        <v>0</v>
      </c>
      <c r="O655" s="3" t="s">
        <v>17</v>
      </c>
      <c r="P655" s="1" t="s">
        <v>17</v>
      </c>
    </row>
    <row r="656" spans="1:16">
      <c r="A656" s="1" t="s">
        <v>3810</v>
      </c>
      <c r="B656" s="3">
        <v>43885.055914351855</v>
      </c>
      <c r="C656" s="3" t="s">
        <v>17</v>
      </c>
      <c r="D656" s="3" t="s">
        <v>17</v>
      </c>
      <c r="E656" s="3" t="s">
        <v>17</v>
      </c>
      <c r="F656" s="3" t="s">
        <v>17</v>
      </c>
      <c r="G656" s="3" t="s">
        <v>17</v>
      </c>
      <c r="H656" s="1" t="s">
        <v>18</v>
      </c>
      <c r="I656" s="1" t="s">
        <v>23</v>
      </c>
      <c r="J656" s="1" t="s">
        <v>20</v>
      </c>
      <c r="K656" s="1">
        <v>1</v>
      </c>
      <c r="L656" s="1" t="s">
        <v>21</v>
      </c>
      <c r="M656" s="1" t="s">
        <v>5754</v>
      </c>
      <c r="N656" s="1">
        <v>0</v>
      </c>
      <c r="O656" s="3" t="s">
        <v>17</v>
      </c>
      <c r="P656" s="1" t="s">
        <v>17</v>
      </c>
    </row>
    <row r="657" spans="1:16">
      <c r="A657" s="1" t="s">
        <v>4716</v>
      </c>
      <c r="B657" s="3">
        <v>43885.176446759258</v>
      </c>
      <c r="C657" s="3" t="s">
        <v>17</v>
      </c>
      <c r="D657" s="3" t="s">
        <v>17</v>
      </c>
      <c r="E657" s="3" t="s">
        <v>17</v>
      </c>
      <c r="F657" s="3" t="s">
        <v>17</v>
      </c>
      <c r="G657" s="3" t="s">
        <v>17</v>
      </c>
      <c r="H657" s="1" t="s">
        <v>18</v>
      </c>
      <c r="I657" s="1" t="s">
        <v>25</v>
      </c>
      <c r="J657" s="1" t="s">
        <v>20</v>
      </c>
      <c r="K657" s="1">
        <v>7</v>
      </c>
      <c r="L657" s="1" t="s">
        <v>21</v>
      </c>
      <c r="M657" s="1" t="s">
        <v>5754</v>
      </c>
      <c r="N657" s="1">
        <v>1</v>
      </c>
      <c r="O657" s="3" t="s">
        <v>5963</v>
      </c>
      <c r="P657" s="1" t="s">
        <v>17</v>
      </c>
    </row>
    <row r="658" spans="1:16">
      <c r="A658" s="1" t="s">
        <v>2420</v>
      </c>
      <c r="B658" s="3">
        <v>43885.301712962966</v>
      </c>
      <c r="C658" s="3" t="s">
        <v>17</v>
      </c>
      <c r="D658" s="3" t="s">
        <v>17</v>
      </c>
      <c r="E658" s="3" t="s">
        <v>17</v>
      </c>
      <c r="F658" s="3" t="s">
        <v>17</v>
      </c>
      <c r="G658" s="3" t="s">
        <v>17</v>
      </c>
      <c r="H658" s="1" t="s">
        <v>18</v>
      </c>
      <c r="I658" s="1" t="s">
        <v>25</v>
      </c>
      <c r="J658" s="1" t="s">
        <v>20</v>
      </c>
      <c r="K658" s="1">
        <v>1</v>
      </c>
      <c r="L658" s="1" t="s">
        <v>21</v>
      </c>
      <c r="M658" s="1" t="s">
        <v>5793</v>
      </c>
      <c r="N658" s="1">
        <v>0</v>
      </c>
      <c r="O658" s="3" t="s">
        <v>17</v>
      </c>
      <c r="P658" s="1" t="s">
        <v>17</v>
      </c>
    </row>
    <row r="659" spans="1:16">
      <c r="A659" s="1" t="s">
        <v>4480</v>
      </c>
      <c r="B659" s="3">
        <v>43885.303287037037</v>
      </c>
      <c r="C659" s="3" t="s">
        <v>17</v>
      </c>
      <c r="D659" s="3" t="s">
        <v>17</v>
      </c>
      <c r="E659" s="3" t="s">
        <v>17</v>
      </c>
      <c r="F659" s="3" t="s">
        <v>17</v>
      </c>
      <c r="G659" s="3" t="s">
        <v>17</v>
      </c>
      <c r="H659" s="1" t="s">
        <v>18</v>
      </c>
      <c r="I659" s="1" t="s">
        <v>25</v>
      </c>
      <c r="J659" s="1" t="s">
        <v>20</v>
      </c>
      <c r="K659" s="1">
        <v>2</v>
      </c>
      <c r="L659" s="1" t="s">
        <v>21</v>
      </c>
      <c r="M659" s="1" t="s">
        <v>5789</v>
      </c>
      <c r="N659" s="1">
        <v>0</v>
      </c>
      <c r="O659" s="3" t="s">
        <v>17</v>
      </c>
      <c r="P659" s="1" t="s">
        <v>17</v>
      </c>
    </row>
    <row r="660" spans="1:16">
      <c r="A660" s="1" t="s">
        <v>2815</v>
      </c>
      <c r="B660" s="3">
        <v>43885.380879629629</v>
      </c>
      <c r="C660" s="3" t="s">
        <v>17</v>
      </c>
      <c r="D660" s="3" t="s">
        <v>17</v>
      </c>
      <c r="E660" s="3" t="s">
        <v>17</v>
      </c>
      <c r="F660" s="3" t="s">
        <v>17</v>
      </c>
      <c r="G660" s="3" t="s">
        <v>17</v>
      </c>
      <c r="H660" s="1" t="s">
        <v>18</v>
      </c>
      <c r="I660" s="1" t="s">
        <v>25</v>
      </c>
      <c r="J660" s="1" t="s">
        <v>20</v>
      </c>
      <c r="K660" s="1">
        <v>690</v>
      </c>
      <c r="L660" s="1" t="s">
        <v>21</v>
      </c>
      <c r="M660" s="1" t="s">
        <v>5804</v>
      </c>
      <c r="N660" s="1">
        <v>0</v>
      </c>
      <c r="O660" s="3" t="s">
        <v>17</v>
      </c>
      <c r="P660" s="1" t="s">
        <v>17</v>
      </c>
    </row>
    <row r="661" spans="1:16">
      <c r="A661" s="1" t="s">
        <v>4071</v>
      </c>
      <c r="B661" s="3">
        <v>43885.382719907408</v>
      </c>
      <c r="C661" s="3" t="s">
        <v>17</v>
      </c>
      <c r="D661" s="3" t="s">
        <v>17</v>
      </c>
      <c r="E661" s="3" t="s">
        <v>17</v>
      </c>
      <c r="F661" s="3" t="s">
        <v>17</v>
      </c>
      <c r="G661" s="3" t="s">
        <v>17</v>
      </c>
      <c r="H661" s="1" t="s">
        <v>18</v>
      </c>
      <c r="I661" s="1" t="s">
        <v>25</v>
      </c>
      <c r="J661" s="1" t="s">
        <v>20</v>
      </c>
      <c r="K661" s="1">
        <v>3</v>
      </c>
      <c r="L661" s="1" t="s">
        <v>21</v>
      </c>
      <c r="M661" s="1" t="s">
        <v>5754</v>
      </c>
      <c r="N661" s="1">
        <v>0</v>
      </c>
      <c r="O661" s="3" t="s">
        <v>17</v>
      </c>
      <c r="P661" s="1" t="s">
        <v>17</v>
      </c>
    </row>
    <row r="662" spans="1:16">
      <c r="A662" s="1" t="s">
        <v>4908</v>
      </c>
      <c r="B662" s="3">
        <v>43885.36681712963</v>
      </c>
      <c r="C662" s="3" t="s">
        <v>17</v>
      </c>
      <c r="D662" s="3" t="s">
        <v>17</v>
      </c>
      <c r="E662" s="3" t="s">
        <v>17</v>
      </c>
      <c r="F662" s="3" t="s">
        <v>17</v>
      </c>
      <c r="G662" s="3" t="s">
        <v>17</v>
      </c>
      <c r="H662" s="1" t="s">
        <v>18</v>
      </c>
      <c r="I662" s="1" t="s">
        <v>25</v>
      </c>
      <c r="J662" s="1" t="s">
        <v>20</v>
      </c>
      <c r="K662" s="1">
        <v>1</v>
      </c>
      <c r="L662" s="1" t="s">
        <v>21</v>
      </c>
      <c r="M662" s="1" t="s">
        <v>5766</v>
      </c>
      <c r="N662" s="1">
        <v>0</v>
      </c>
      <c r="O662" s="3" t="s">
        <v>17</v>
      </c>
      <c r="P662" s="1" t="s">
        <v>17</v>
      </c>
    </row>
    <row r="663" spans="1:16">
      <c r="A663" s="1" t="s">
        <v>759</v>
      </c>
      <c r="B663" s="3">
        <v>43885.391064814816</v>
      </c>
      <c r="C663" s="3" t="s">
        <v>17</v>
      </c>
      <c r="D663" s="3" t="s">
        <v>17</v>
      </c>
      <c r="E663" s="3" t="s">
        <v>17</v>
      </c>
      <c r="F663" s="3" t="s">
        <v>17</v>
      </c>
      <c r="G663" s="3" t="s">
        <v>17</v>
      </c>
      <c r="H663" s="1" t="s">
        <v>18</v>
      </c>
      <c r="I663" s="1" t="s">
        <v>25</v>
      </c>
      <c r="J663" s="1" t="s">
        <v>20</v>
      </c>
      <c r="K663" s="1">
        <v>1</v>
      </c>
      <c r="L663" s="1" t="s">
        <v>21</v>
      </c>
      <c r="M663" s="1" t="s">
        <v>5761</v>
      </c>
      <c r="N663" s="1">
        <v>0</v>
      </c>
      <c r="O663" s="3" t="s">
        <v>17</v>
      </c>
      <c r="P663" s="1" t="s">
        <v>17</v>
      </c>
    </row>
    <row r="664" spans="1:16">
      <c r="A664" s="1" t="s">
        <v>2107</v>
      </c>
      <c r="B664" s="3">
        <v>43885.392974537041</v>
      </c>
      <c r="C664" s="3" t="s">
        <v>17</v>
      </c>
      <c r="D664" s="3" t="s">
        <v>17</v>
      </c>
      <c r="E664" s="3" t="s">
        <v>17</v>
      </c>
      <c r="F664" s="3" t="s">
        <v>17</v>
      </c>
      <c r="G664" s="3" t="s">
        <v>17</v>
      </c>
      <c r="H664" s="1" t="s">
        <v>18</v>
      </c>
      <c r="I664" s="1" t="s">
        <v>25</v>
      </c>
      <c r="J664" s="1" t="s">
        <v>20</v>
      </c>
      <c r="K664" s="1">
        <v>48</v>
      </c>
      <c r="L664" s="1" t="s">
        <v>21</v>
      </c>
      <c r="M664" s="1" t="s">
        <v>5752</v>
      </c>
      <c r="N664" s="1">
        <v>0</v>
      </c>
      <c r="O664" s="3" t="s">
        <v>17</v>
      </c>
      <c r="P664" s="1" t="s">
        <v>17</v>
      </c>
    </row>
    <row r="665" spans="1:16">
      <c r="A665" s="1" t="s">
        <v>4957</v>
      </c>
      <c r="B665" s="3">
        <v>43885.396006944444</v>
      </c>
      <c r="C665" s="3" t="s">
        <v>17</v>
      </c>
      <c r="D665" s="3" t="s">
        <v>17</v>
      </c>
      <c r="E665" s="3" t="s">
        <v>17</v>
      </c>
      <c r="F665" s="3" t="s">
        <v>17</v>
      </c>
      <c r="G665" s="3" t="s">
        <v>17</v>
      </c>
      <c r="H665" s="1" t="s">
        <v>18</v>
      </c>
      <c r="I665" s="1" t="s">
        <v>25</v>
      </c>
      <c r="J665" s="1" t="s">
        <v>20</v>
      </c>
      <c r="K665" s="1">
        <v>5</v>
      </c>
      <c r="L665" s="1" t="s">
        <v>21</v>
      </c>
      <c r="M665" s="1" t="s">
        <v>5774</v>
      </c>
      <c r="N665" s="1">
        <v>0</v>
      </c>
      <c r="O665" s="3" t="s">
        <v>17</v>
      </c>
      <c r="P665" s="1" t="s">
        <v>17</v>
      </c>
    </row>
    <row r="666" spans="1:16">
      <c r="A666" s="1" t="s">
        <v>2701</v>
      </c>
      <c r="B666" s="3">
        <v>43885.393009259256</v>
      </c>
      <c r="C666" s="3" t="s">
        <v>17</v>
      </c>
      <c r="D666" s="3" t="s">
        <v>17</v>
      </c>
      <c r="E666" s="3" t="s">
        <v>17</v>
      </c>
      <c r="F666" s="3" t="s">
        <v>17</v>
      </c>
      <c r="G666" s="3" t="s">
        <v>17</v>
      </c>
      <c r="H666" s="1" t="s">
        <v>18</v>
      </c>
      <c r="I666" s="1" t="s">
        <v>25</v>
      </c>
      <c r="J666" s="1" t="s">
        <v>20</v>
      </c>
      <c r="K666" s="1">
        <v>249</v>
      </c>
      <c r="L666" s="1" t="s">
        <v>21</v>
      </c>
      <c r="M666" s="1" t="s">
        <v>5746</v>
      </c>
      <c r="N666" s="1">
        <v>0</v>
      </c>
      <c r="O666" s="3" t="s">
        <v>17</v>
      </c>
      <c r="P666" s="1" t="s">
        <v>17</v>
      </c>
    </row>
    <row r="667" spans="1:16">
      <c r="A667" s="1" t="s">
        <v>5083</v>
      </c>
      <c r="B667" s="3">
        <v>43885.468923611108</v>
      </c>
      <c r="C667" s="3" t="s">
        <v>17</v>
      </c>
      <c r="D667" s="3" t="s">
        <v>17</v>
      </c>
      <c r="E667" s="3" t="s">
        <v>17</v>
      </c>
      <c r="F667" s="3" t="s">
        <v>17</v>
      </c>
      <c r="G667" s="3" t="s">
        <v>17</v>
      </c>
      <c r="H667" s="1" t="s">
        <v>18</v>
      </c>
      <c r="I667" s="1" t="s">
        <v>25</v>
      </c>
      <c r="J667" s="1" t="s">
        <v>20</v>
      </c>
      <c r="K667" s="1">
        <v>1</v>
      </c>
      <c r="L667" s="1" t="s">
        <v>21</v>
      </c>
      <c r="M667" s="1" t="s">
        <v>5750</v>
      </c>
      <c r="N667" s="1">
        <v>0</v>
      </c>
      <c r="O667" s="3" t="s">
        <v>17</v>
      </c>
      <c r="P667" s="1" t="s">
        <v>17</v>
      </c>
    </row>
    <row r="668" spans="1:16">
      <c r="A668" s="1" t="s">
        <v>2904</v>
      </c>
      <c r="B668" s="3">
        <v>43885.517175925925</v>
      </c>
      <c r="C668" s="3" t="s">
        <v>17</v>
      </c>
      <c r="D668" s="3" t="s">
        <v>17</v>
      </c>
      <c r="E668" s="3" t="s">
        <v>17</v>
      </c>
      <c r="F668" s="3" t="s">
        <v>17</v>
      </c>
      <c r="G668" s="3" t="s">
        <v>17</v>
      </c>
      <c r="H668" s="1" t="s">
        <v>18</v>
      </c>
      <c r="I668" s="1" t="s">
        <v>25</v>
      </c>
      <c r="J668" s="1" t="s">
        <v>20</v>
      </c>
      <c r="K668" s="1">
        <v>10</v>
      </c>
      <c r="L668" s="1" t="s">
        <v>21</v>
      </c>
      <c r="M668" s="1" t="s">
        <v>5746</v>
      </c>
      <c r="N668" s="1">
        <v>0</v>
      </c>
      <c r="O668" s="3" t="s">
        <v>17</v>
      </c>
      <c r="P668" s="1" t="s">
        <v>17</v>
      </c>
    </row>
    <row r="669" spans="1:16">
      <c r="A669" s="1" t="s">
        <v>2191</v>
      </c>
      <c r="B669" s="3">
        <v>43885.540868055556</v>
      </c>
      <c r="C669" s="3" t="s">
        <v>17</v>
      </c>
      <c r="D669" s="3" t="s">
        <v>17</v>
      </c>
      <c r="E669" s="3" t="s">
        <v>17</v>
      </c>
      <c r="F669" s="3" t="s">
        <v>17</v>
      </c>
      <c r="G669" s="3" t="s">
        <v>17</v>
      </c>
      <c r="H669" s="1" t="s">
        <v>18</v>
      </c>
      <c r="I669" s="1" t="s">
        <v>25</v>
      </c>
      <c r="J669" s="1" t="s">
        <v>20</v>
      </c>
      <c r="K669" s="1">
        <v>1</v>
      </c>
      <c r="L669" s="1" t="s">
        <v>21</v>
      </c>
      <c r="M669" s="1" t="s">
        <v>5866</v>
      </c>
      <c r="N669" s="1">
        <v>0</v>
      </c>
      <c r="O669" s="3" t="s">
        <v>17</v>
      </c>
      <c r="P669" s="1" t="s">
        <v>17</v>
      </c>
    </row>
    <row r="670" spans="1:16">
      <c r="A670" s="1" t="s">
        <v>809</v>
      </c>
      <c r="B670" s="3">
        <v>43885.577256944445</v>
      </c>
      <c r="C670" s="3" t="s">
        <v>17</v>
      </c>
      <c r="D670" s="3" t="s">
        <v>17</v>
      </c>
      <c r="E670" s="3" t="s">
        <v>17</v>
      </c>
      <c r="F670" s="3" t="s">
        <v>17</v>
      </c>
      <c r="G670" s="3" t="s">
        <v>17</v>
      </c>
      <c r="H670" s="1" t="s">
        <v>58</v>
      </c>
      <c r="I670" s="1" t="s">
        <v>25</v>
      </c>
      <c r="J670" s="1" t="s">
        <v>20</v>
      </c>
      <c r="K670" s="1">
        <v>80</v>
      </c>
      <c r="L670" s="1" t="s">
        <v>21</v>
      </c>
      <c r="M670" s="1" t="s">
        <v>5753</v>
      </c>
      <c r="N670" s="1">
        <v>0</v>
      </c>
      <c r="O670" s="3" t="s">
        <v>17</v>
      </c>
      <c r="P670" s="1" t="s">
        <v>17</v>
      </c>
    </row>
    <row r="671" spans="1:16">
      <c r="A671" s="1" t="s">
        <v>3792</v>
      </c>
      <c r="B671" s="3">
        <v>43885.629918981482</v>
      </c>
      <c r="C671" s="3" t="s">
        <v>17</v>
      </c>
      <c r="D671" s="3" t="s">
        <v>17</v>
      </c>
      <c r="E671" s="3" t="s">
        <v>17</v>
      </c>
      <c r="F671" s="3" t="s">
        <v>17</v>
      </c>
      <c r="G671" s="3" t="s">
        <v>17</v>
      </c>
      <c r="H671" s="1" t="s">
        <v>18</v>
      </c>
      <c r="I671" s="1" t="s">
        <v>25</v>
      </c>
      <c r="J671" s="1" t="s">
        <v>20</v>
      </c>
      <c r="K671" s="1">
        <v>20</v>
      </c>
      <c r="L671" s="1" t="s">
        <v>21</v>
      </c>
      <c r="M671" s="1" t="s">
        <v>5774</v>
      </c>
      <c r="N671" s="1">
        <v>0</v>
      </c>
      <c r="O671" s="3" t="s">
        <v>17</v>
      </c>
      <c r="P671" s="1" t="s">
        <v>17</v>
      </c>
    </row>
    <row r="672" spans="1:16">
      <c r="A672" s="1" t="s">
        <v>777</v>
      </c>
      <c r="B672" s="3">
        <v>43948.224143518521</v>
      </c>
      <c r="C672" s="3">
        <v>43950.235300925924</v>
      </c>
      <c r="D672" s="3">
        <v>43964.235300925924</v>
      </c>
      <c r="E672" s="3" t="s">
        <v>17</v>
      </c>
      <c r="F672" s="3" t="s">
        <v>17</v>
      </c>
      <c r="G672" s="3" t="s">
        <v>17</v>
      </c>
      <c r="H672" s="1" t="s">
        <v>18</v>
      </c>
      <c r="I672" s="1" t="s">
        <v>25</v>
      </c>
      <c r="J672" s="1" t="s">
        <v>20</v>
      </c>
      <c r="K672" s="1">
        <v>660</v>
      </c>
      <c r="L672" s="1" t="s">
        <v>21</v>
      </c>
      <c r="M672" s="1" t="s">
        <v>5789</v>
      </c>
      <c r="N672" s="1">
        <v>0</v>
      </c>
      <c r="O672" s="3" t="s">
        <v>17</v>
      </c>
      <c r="P672" s="1" t="s">
        <v>17</v>
      </c>
    </row>
    <row r="673" spans="1:16">
      <c r="A673" s="2" t="s">
        <v>3423</v>
      </c>
      <c r="B673" s="3">
        <v>43957.36074074074</v>
      </c>
      <c r="C673" s="3" t="s">
        <v>17</v>
      </c>
      <c r="D673" s="3" t="s">
        <v>17</v>
      </c>
      <c r="E673" s="3" t="s">
        <v>17</v>
      </c>
      <c r="F673" s="3" t="s">
        <v>17</v>
      </c>
      <c r="G673" s="3" t="s">
        <v>17</v>
      </c>
      <c r="H673" s="1" t="s">
        <v>18</v>
      </c>
      <c r="I673" s="1" t="s">
        <v>25</v>
      </c>
      <c r="J673" s="1" t="s">
        <v>20</v>
      </c>
      <c r="K673" s="1">
        <v>1</v>
      </c>
      <c r="L673" s="1" t="s">
        <v>21</v>
      </c>
      <c r="M673" s="1" t="s">
        <v>5804</v>
      </c>
      <c r="N673" s="1">
        <v>0</v>
      </c>
      <c r="O673" s="3" t="s">
        <v>17</v>
      </c>
      <c r="P673" s="1" t="s">
        <v>17</v>
      </c>
    </row>
    <row r="674" spans="1:16">
      <c r="A674" s="1" t="s">
        <v>5039</v>
      </c>
      <c r="B674" s="3">
        <v>43938.930196759262</v>
      </c>
      <c r="C674" s="3" t="s">
        <v>17</v>
      </c>
      <c r="D674" s="3" t="s">
        <v>17</v>
      </c>
      <c r="E674" s="3" t="s">
        <v>17</v>
      </c>
      <c r="F674" s="3" t="s">
        <v>17</v>
      </c>
      <c r="G674" s="3" t="s">
        <v>17</v>
      </c>
      <c r="H674" s="1" t="s">
        <v>18</v>
      </c>
      <c r="I674" s="1" t="s">
        <v>23</v>
      </c>
      <c r="J674" s="1" t="s">
        <v>20</v>
      </c>
      <c r="K674" s="1">
        <v>90</v>
      </c>
      <c r="L674" s="1" t="s">
        <v>21</v>
      </c>
      <c r="M674" s="1" t="s">
        <v>5746</v>
      </c>
      <c r="N674" s="1">
        <v>0</v>
      </c>
      <c r="O674" s="3" t="s">
        <v>17</v>
      </c>
      <c r="P674" s="1" t="s">
        <v>17</v>
      </c>
    </row>
    <row r="675" spans="1:16">
      <c r="A675" s="1" t="s">
        <v>5611</v>
      </c>
      <c r="B675" s="3">
        <v>43937.77239583333</v>
      </c>
      <c r="C675" s="3">
        <v>43937.832881944443</v>
      </c>
      <c r="D675" s="3">
        <v>43951.832881944443</v>
      </c>
      <c r="E675" s="3">
        <v>43958.871296296296</v>
      </c>
      <c r="F675" s="3">
        <v>44323.871296296296</v>
      </c>
      <c r="G675" s="3" t="s">
        <v>17</v>
      </c>
      <c r="H675" s="1" t="s">
        <v>18</v>
      </c>
      <c r="I675" s="1" t="s">
        <v>25</v>
      </c>
      <c r="J675" s="1" t="s">
        <v>20</v>
      </c>
      <c r="K675" s="1">
        <v>29</v>
      </c>
      <c r="L675" s="1" t="s">
        <v>21</v>
      </c>
      <c r="M675" s="1" t="s">
        <v>5746</v>
      </c>
      <c r="N675" s="1">
        <v>1</v>
      </c>
      <c r="O675" s="3" t="s">
        <v>5964</v>
      </c>
      <c r="P675" s="1" t="s">
        <v>161</v>
      </c>
    </row>
    <row r="676" spans="1:16">
      <c r="A676" s="1" t="s">
        <v>3969</v>
      </c>
      <c r="B676" s="3">
        <v>43937.736377314817</v>
      </c>
      <c r="C676" s="3" t="s">
        <v>17</v>
      </c>
      <c r="D676" s="3" t="s">
        <v>17</v>
      </c>
      <c r="E676" s="3" t="s">
        <v>17</v>
      </c>
      <c r="F676" s="3" t="s">
        <v>17</v>
      </c>
      <c r="G676" s="3" t="s">
        <v>17</v>
      </c>
      <c r="H676" s="1" t="s">
        <v>18</v>
      </c>
      <c r="I676" s="1" t="s">
        <v>25</v>
      </c>
      <c r="J676" s="1" t="s">
        <v>20</v>
      </c>
      <c r="K676" s="1">
        <v>8</v>
      </c>
      <c r="L676" s="1" t="s">
        <v>21</v>
      </c>
      <c r="M676" s="1" t="s">
        <v>5754</v>
      </c>
      <c r="N676" s="1">
        <v>1</v>
      </c>
      <c r="O676" s="3" t="s">
        <v>5965</v>
      </c>
      <c r="P676" s="1" t="s">
        <v>17</v>
      </c>
    </row>
    <row r="677" spans="1:16">
      <c r="A677" s="1" t="s">
        <v>1795</v>
      </c>
      <c r="B677" s="3">
        <v>43937.777106481481</v>
      </c>
      <c r="C677" s="3" t="s">
        <v>17</v>
      </c>
      <c r="D677" s="3" t="s">
        <v>17</v>
      </c>
      <c r="E677" s="3" t="s">
        <v>17</v>
      </c>
      <c r="F677" s="3" t="s">
        <v>17</v>
      </c>
      <c r="G677" s="3" t="s">
        <v>17</v>
      </c>
      <c r="H677" s="1" t="s">
        <v>18</v>
      </c>
      <c r="I677" s="1" t="s">
        <v>49</v>
      </c>
      <c r="J677" s="1" t="s">
        <v>20</v>
      </c>
      <c r="K677" s="1">
        <v>20</v>
      </c>
      <c r="L677" s="1" t="s">
        <v>417</v>
      </c>
      <c r="M677" s="1" t="s">
        <v>5774</v>
      </c>
      <c r="N677" s="1">
        <v>0</v>
      </c>
      <c r="O677" s="3" t="s">
        <v>17</v>
      </c>
      <c r="P677" s="1" t="s">
        <v>17</v>
      </c>
    </row>
    <row r="678" spans="1:16">
      <c r="A678" s="1" t="s">
        <v>450</v>
      </c>
      <c r="B678" s="3">
        <v>43937.776354166665</v>
      </c>
      <c r="C678" s="3" t="s">
        <v>17</v>
      </c>
      <c r="D678" s="3" t="s">
        <v>17</v>
      </c>
      <c r="E678" s="3" t="s">
        <v>17</v>
      </c>
      <c r="F678" s="3" t="s">
        <v>17</v>
      </c>
      <c r="G678" s="3" t="s">
        <v>17</v>
      </c>
      <c r="H678" s="1" t="s">
        <v>58</v>
      </c>
      <c r="I678" s="1" t="s">
        <v>25</v>
      </c>
      <c r="J678" s="1" t="s">
        <v>20</v>
      </c>
      <c r="K678" s="1">
        <v>1</v>
      </c>
      <c r="L678" s="1" t="s">
        <v>21</v>
      </c>
      <c r="M678" s="1" t="s">
        <v>5753</v>
      </c>
      <c r="N678" s="1">
        <v>0</v>
      </c>
      <c r="O678" s="3" t="s">
        <v>17</v>
      </c>
      <c r="P678" s="1" t="s">
        <v>17</v>
      </c>
    </row>
    <row r="679" spans="1:16">
      <c r="A679" s="1" t="s">
        <v>1665</v>
      </c>
      <c r="B679" s="3">
        <v>43937.786979166667</v>
      </c>
      <c r="C679" s="3" t="s">
        <v>17</v>
      </c>
      <c r="D679" s="3" t="s">
        <v>17</v>
      </c>
      <c r="E679" s="3" t="s">
        <v>17</v>
      </c>
      <c r="F679" s="3" t="s">
        <v>17</v>
      </c>
      <c r="G679" s="3" t="s">
        <v>17</v>
      </c>
      <c r="H679" s="1" t="s">
        <v>18</v>
      </c>
      <c r="I679" s="1" t="s">
        <v>25</v>
      </c>
      <c r="J679" s="1" t="s">
        <v>20</v>
      </c>
      <c r="K679" s="1">
        <v>150</v>
      </c>
      <c r="L679" s="1" t="s">
        <v>21</v>
      </c>
      <c r="M679" s="1" t="s">
        <v>5746</v>
      </c>
      <c r="N679" s="1">
        <v>0</v>
      </c>
      <c r="O679" s="3" t="s">
        <v>17</v>
      </c>
      <c r="P679" s="1" t="s">
        <v>17</v>
      </c>
    </row>
    <row r="680" spans="1:16">
      <c r="A680" s="1" t="s">
        <v>4890</v>
      </c>
      <c r="B680" s="3">
        <v>43937.793807870374</v>
      </c>
      <c r="C680" s="3" t="s">
        <v>17</v>
      </c>
      <c r="D680" s="3" t="s">
        <v>17</v>
      </c>
      <c r="E680" s="3" t="s">
        <v>17</v>
      </c>
      <c r="F680" s="3" t="s">
        <v>17</v>
      </c>
      <c r="G680" s="3" t="s">
        <v>17</v>
      </c>
      <c r="H680" s="1" t="s">
        <v>48</v>
      </c>
      <c r="I680" s="1" t="s">
        <v>19</v>
      </c>
      <c r="J680" s="1" t="s">
        <v>20</v>
      </c>
      <c r="K680" s="1">
        <v>15</v>
      </c>
      <c r="L680" s="1" t="s">
        <v>21</v>
      </c>
      <c r="M680" s="1" t="s">
        <v>5746</v>
      </c>
      <c r="N680" s="1">
        <v>0</v>
      </c>
      <c r="O680" s="3" t="s">
        <v>17</v>
      </c>
      <c r="P680" s="1" t="s">
        <v>17</v>
      </c>
    </row>
    <row r="681" spans="1:16">
      <c r="A681" s="1" t="s">
        <v>1264</v>
      </c>
      <c r="B681" s="3">
        <v>43937.795706018522</v>
      </c>
      <c r="C681" s="3" t="s">
        <v>17</v>
      </c>
      <c r="D681" s="3" t="s">
        <v>17</v>
      </c>
      <c r="E681" s="3" t="s">
        <v>17</v>
      </c>
      <c r="F681" s="3" t="s">
        <v>17</v>
      </c>
      <c r="G681" s="3" t="s">
        <v>17</v>
      </c>
      <c r="H681" s="1" t="s">
        <v>48</v>
      </c>
      <c r="I681" s="1" t="s">
        <v>19</v>
      </c>
      <c r="J681" s="1" t="s">
        <v>20</v>
      </c>
      <c r="K681" s="1">
        <v>190</v>
      </c>
      <c r="L681" s="1" t="s">
        <v>21</v>
      </c>
      <c r="M681" s="1" t="s">
        <v>5746</v>
      </c>
      <c r="N681" s="1">
        <v>0</v>
      </c>
      <c r="O681" s="3" t="s">
        <v>17</v>
      </c>
      <c r="P681" s="1" t="s">
        <v>17</v>
      </c>
    </row>
    <row r="682" spans="1:16">
      <c r="A682" s="1" t="s">
        <v>2479</v>
      </c>
      <c r="B682" s="3">
        <v>43937.789895833332</v>
      </c>
      <c r="C682" s="3">
        <v>43970.813645833332</v>
      </c>
      <c r="D682" s="3">
        <v>43984.813645833332</v>
      </c>
      <c r="E682" s="3" t="s">
        <v>17</v>
      </c>
      <c r="F682" s="3" t="s">
        <v>17</v>
      </c>
      <c r="G682" s="3" t="s">
        <v>17</v>
      </c>
      <c r="H682" s="1" t="s">
        <v>18</v>
      </c>
      <c r="I682" s="1" t="s">
        <v>23</v>
      </c>
      <c r="J682" s="1" t="s">
        <v>20</v>
      </c>
      <c r="K682" s="1">
        <v>1</v>
      </c>
      <c r="L682" s="1" t="s">
        <v>21</v>
      </c>
      <c r="M682" s="1" t="s">
        <v>5746</v>
      </c>
      <c r="N682" s="1">
        <v>0</v>
      </c>
      <c r="O682" s="3" t="s">
        <v>17</v>
      </c>
      <c r="P682" s="1" t="s">
        <v>17</v>
      </c>
    </row>
    <row r="683" spans="1:16">
      <c r="A683" s="1" t="s">
        <v>3244</v>
      </c>
      <c r="B683" s="3">
        <v>43937.802627314813</v>
      </c>
      <c r="C683" s="3" t="s">
        <v>17</v>
      </c>
      <c r="D683" s="3" t="s">
        <v>17</v>
      </c>
      <c r="E683" s="3" t="s">
        <v>17</v>
      </c>
      <c r="F683" s="3" t="s">
        <v>17</v>
      </c>
      <c r="G683" s="3" t="s">
        <v>17</v>
      </c>
      <c r="H683" s="1" t="s">
        <v>48</v>
      </c>
      <c r="I683" s="1" t="s">
        <v>19</v>
      </c>
      <c r="J683" s="1" t="s">
        <v>20</v>
      </c>
      <c r="K683" s="1">
        <v>1</v>
      </c>
      <c r="L683" s="1" t="s">
        <v>21</v>
      </c>
      <c r="M683" s="1" t="s">
        <v>28</v>
      </c>
      <c r="N683" s="1">
        <v>0</v>
      </c>
      <c r="O683" s="3" t="s">
        <v>17</v>
      </c>
      <c r="P683" s="1" t="s">
        <v>17</v>
      </c>
    </row>
    <row r="684" spans="1:16">
      <c r="A684" s="1" t="s">
        <v>4199</v>
      </c>
      <c r="B684" s="3">
        <v>43937.800358796296</v>
      </c>
      <c r="C684" s="3" t="s">
        <v>17</v>
      </c>
      <c r="D684" s="3" t="s">
        <v>17</v>
      </c>
      <c r="E684" s="3" t="s">
        <v>17</v>
      </c>
      <c r="F684" s="3" t="s">
        <v>17</v>
      </c>
      <c r="G684" s="3" t="s">
        <v>17</v>
      </c>
      <c r="H684" s="1" t="s">
        <v>18</v>
      </c>
      <c r="I684" s="1" t="s">
        <v>23</v>
      </c>
      <c r="J684" s="1" t="s">
        <v>20</v>
      </c>
      <c r="K684" s="1">
        <v>176</v>
      </c>
      <c r="L684" s="1" t="s">
        <v>21</v>
      </c>
      <c r="M684" s="1" t="s">
        <v>5753</v>
      </c>
      <c r="N684" s="1">
        <v>0</v>
      </c>
      <c r="O684" s="3" t="s">
        <v>17</v>
      </c>
      <c r="P684" s="1" t="s">
        <v>17</v>
      </c>
    </row>
    <row r="685" spans="1:16">
      <c r="A685" s="1" t="s">
        <v>3944</v>
      </c>
      <c r="B685" s="3">
        <v>43937.816111111111</v>
      </c>
      <c r="C685" s="3" t="s">
        <v>17</v>
      </c>
      <c r="D685" s="3" t="s">
        <v>17</v>
      </c>
      <c r="E685" s="3" t="s">
        <v>17</v>
      </c>
      <c r="F685" s="3" t="s">
        <v>17</v>
      </c>
      <c r="G685" s="3" t="s">
        <v>17</v>
      </c>
      <c r="H685" s="1" t="s">
        <v>48</v>
      </c>
      <c r="I685" s="1" t="s">
        <v>49</v>
      </c>
      <c r="J685" s="1" t="s">
        <v>20</v>
      </c>
      <c r="K685" s="1">
        <v>1</v>
      </c>
      <c r="L685" s="1" t="s">
        <v>21</v>
      </c>
      <c r="M685" s="1" t="s">
        <v>5831</v>
      </c>
      <c r="N685" s="1">
        <v>0</v>
      </c>
      <c r="O685" s="3" t="s">
        <v>17</v>
      </c>
      <c r="P685" s="1" t="s">
        <v>17</v>
      </c>
    </row>
    <row r="686" spans="1:16">
      <c r="A686" s="1" t="s">
        <v>5655</v>
      </c>
      <c r="B686" s="3">
        <v>43937.808356481481</v>
      </c>
      <c r="C686" s="3" t="s">
        <v>17</v>
      </c>
      <c r="D686" s="3" t="s">
        <v>17</v>
      </c>
      <c r="E686" s="3" t="s">
        <v>17</v>
      </c>
      <c r="F686" s="3" t="s">
        <v>17</v>
      </c>
      <c r="G686" s="3" t="s">
        <v>17</v>
      </c>
      <c r="H686" s="1" t="s">
        <v>18</v>
      </c>
      <c r="I686" s="1" t="s">
        <v>25</v>
      </c>
      <c r="J686" s="1" t="s">
        <v>20</v>
      </c>
      <c r="K686" s="1">
        <v>2</v>
      </c>
      <c r="L686" s="1" t="s">
        <v>2985</v>
      </c>
      <c r="M686" s="1" t="s">
        <v>5746</v>
      </c>
      <c r="N686" s="1">
        <v>0</v>
      </c>
      <c r="O686" s="3" t="s">
        <v>17</v>
      </c>
      <c r="P686" s="1" t="s">
        <v>17</v>
      </c>
    </row>
    <row r="687" spans="1:16">
      <c r="A687" s="1" t="s">
        <v>5630</v>
      </c>
      <c r="B687" s="3">
        <v>43937.828414351854</v>
      </c>
      <c r="C687" s="3">
        <v>43937.829942129632</v>
      </c>
      <c r="D687" s="3">
        <v>43951.829942129632</v>
      </c>
      <c r="E687" s="3" t="s">
        <v>17</v>
      </c>
      <c r="F687" s="3" t="s">
        <v>17</v>
      </c>
      <c r="G687" s="3" t="s">
        <v>17</v>
      </c>
      <c r="H687" s="1" t="s">
        <v>58</v>
      </c>
      <c r="I687" s="1" t="s">
        <v>23</v>
      </c>
      <c r="J687" s="1" t="s">
        <v>20</v>
      </c>
      <c r="K687" s="1">
        <v>10</v>
      </c>
      <c r="L687" s="1" t="s">
        <v>1120</v>
      </c>
      <c r="M687" s="1" t="s">
        <v>5761</v>
      </c>
      <c r="N687" s="1">
        <v>1</v>
      </c>
      <c r="O687" s="3" t="s">
        <v>5966</v>
      </c>
      <c r="P687" s="1" t="s">
        <v>17</v>
      </c>
    </row>
    <row r="688" spans="1:16">
      <c r="A688" s="1" t="s">
        <v>3054</v>
      </c>
      <c r="B688" s="3">
        <v>43937.819895833331</v>
      </c>
      <c r="C688" s="3" t="s">
        <v>17</v>
      </c>
      <c r="D688" s="3" t="s">
        <v>17</v>
      </c>
      <c r="E688" s="3" t="s">
        <v>17</v>
      </c>
      <c r="F688" s="3" t="s">
        <v>17</v>
      </c>
      <c r="G688" s="3">
        <v>43937.826504629629</v>
      </c>
      <c r="H688" s="1" t="s">
        <v>58</v>
      </c>
      <c r="I688" s="1" t="s">
        <v>25</v>
      </c>
      <c r="J688" s="1" t="s">
        <v>20</v>
      </c>
      <c r="K688" s="1">
        <v>138</v>
      </c>
      <c r="L688" s="1" t="s">
        <v>372</v>
      </c>
      <c r="M688" s="1" t="s">
        <v>5753</v>
      </c>
      <c r="N688" s="1">
        <v>0</v>
      </c>
      <c r="O688" s="3" t="s">
        <v>17</v>
      </c>
      <c r="P688" s="1" t="s">
        <v>17</v>
      </c>
    </row>
    <row r="689" spans="1:16">
      <c r="A689" s="1" t="s">
        <v>3469</v>
      </c>
      <c r="B689" s="3">
        <v>43937.812418981484</v>
      </c>
      <c r="C689" s="3" t="s">
        <v>17</v>
      </c>
      <c r="D689" s="3" t="s">
        <v>17</v>
      </c>
      <c r="E689" s="3" t="s">
        <v>17</v>
      </c>
      <c r="F689" s="3" t="s">
        <v>17</v>
      </c>
      <c r="G689" s="3" t="s">
        <v>17</v>
      </c>
      <c r="H689" s="1" t="s">
        <v>18</v>
      </c>
      <c r="I689" s="1" t="s">
        <v>25</v>
      </c>
      <c r="J689" s="1" t="s">
        <v>20</v>
      </c>
      <c r="K689" s="1">
        <v>60</v>
      </c>
      <c r="L689" s="1" t="s">
        <v>21</v>
      </c>
      <c r="M689" s="1" t="s">
        <v>5746</v>
      </c>
      <c r="N689" s="1">
        <v>0</v>
      </c>
      <c r="O689" s="3" t="s">
        <v>17</v>
      </c>
      <c r="P689" s="1" t="s">
        <v>17</v>
      </c>
    </row>
    <row r="690" spans="1:16">
      <c r="A690" s="1" t="s">
        <v>2436</v>
      </c>
      <c r="B690" s="3">
        <v>43937.818356481483</v>
      </c>
      <c r="C690" s="3" t="s">
        <v>17</v>
      </c>
      <c r="D690" s="3" t="s">
        <v>17</v>
      </c>
      <c r="E690" s="3" t="s">
        <v>17</v>
      </c>
      <c r="F690" s="3" t="s">
        <v>17</v>
      </c>
      <c r="G690" s="3" t="s">
        <v>17</v>
      </c>
      <c r="H690" s="1" t="s">
        <v>18</v>
      </c>
      <c r="I690" s="1" t="s">
        <v>25</v>
      </c>
      <c r="J690" s="1" t="s">
        <v>20</v>
      </c>
      <c r="K690" s="1">
        <v>1</v>
      </c>
      <c r="L690" s="1" t="s">
        <v>21</v>
      </c>
      <c r="M690" s="1" t="s">
        <v>5752</v>
      </c>
      <c r="N690" s="1">
        <v>0</v>
      </c>
      <c r="O690" s="3" t="s">
        <v>17</v>
      </c>
      <c r="P690" s="1" t="s">
        <v>17</v>
      </c>
    </row>
    <row r="691" spans="1:16">
      <c r="A691" s="1" t="s">
        <v>640</v>
      </c>
      <c r="B691" s="3">
        <v>43937.825833333336</v>
      </c>
      <c r="C691" s="3" t="s">
        <v>17</v>
      </c>
      <c r="D691" s="3" t="s">
        <v>17</v>
      </c>
      <c r="E691" s="3" t="s">
        <v>17</v>
      </c>
      <c r="F691" s="3" t="s">
        <v>17</v>
      </c>
      <c r="G691" s="3" t="s">
        <v>17</v>
      </c>
      <c r="H691" s="1" t="s">
        <v>18</v>
      </c>
      <c r="I691" s="1" t="s">
        <v>25</v>
      </c>
      <c r="J691" s="1" t="s">
        <v>20</v>
      </c>
      <c r="K691" s="1">
        <v>15</v>
      </c>
      <c r="L691" s="1" t="s">
        <v>21</v>
      </c>
      <c r="M691" s="1" t="s">
        <v>5746</v>
      </c>
      <c r="N691" s="1">
        <v>0</v>
      </c>
      <c r="O691" s="3" t="s">
        <v>17</v>
      </c>
      <c r="P691" s="1" t="s">
        <v>17</v>
      </c>
    </row>
    <row r="692" spans="1:16">
      <c r="A692" s="1" t="s">
        <v>4331</v>
      </c>
      <c r="B692" s="3">
        <v>43937.858437499999</v>
      </c>
      <c r="C692" s="3" t="s">
        <v>17</v>
      </c>
      <c r="D692" s="3" t="s">
        <v>17</v>
      </c>
      <c r="E692" s="3" t="s">
        <v>17</v>
      </c>
      <c r="F692" s="3" t="s">
        <v>17</v>
      </c>
      <c r="G692" s="3" t="s">
        <v>17</v>
      </c>
      <c r="H692" s="1" t="s">
        <v>48</v>
      </c>
      <c r="I692" s="1" t="s">
        <v>19</v>
      </c>
      <c r="J692" s="1" t="s">
        <v>20</v>
      </c>
      <c r="K692" s="1">
        <v>1</v>
      </c>
      <c r="L692" s="1" t="s">
        <v>21</v>
      </c>
      <c r="M692" s="1" t="s">
        <v>28</v>
      </c>
      <c r="N692" s="1">
        <v>0</v>
      </c>
      <c r="O692" s="3" t="s">
        <v>17</v>
      </c>
      <c r="P692" s="1" t="s">
        <v>17</v>
      </c>
    </row>
    <row r="693" spans="1:16">
      <c r="A693" s="1" t="s">
        <v>1038</v>
      </c>
      <c r="B693" s="3">
        <v>43937.860972222225</v>
      </c>
      <c r="C693" s="3" t="s">
        <v>17</v>
      </c>
      <c r="D693" s="3" t="s">
        <v>17</v>
      </c>
      <c r="E693" s="3" t="s">
        <v>17</v>
      </c>
      <c r="F693" s="3" t="s">
        <v>17</v>
      </c>
      <c r="G693" s="3" t="s">
        <v>17</v>
      </c>
      <c r="H693" s="1" t="s">
        <v>48</v>
      </c>
      <c r="I693" s="1" t="s">
        <v>19</v>
      </c>
      <c r="J693" s="1" t="s">
        <v>20</v>
      </c>
      <c r="K693" s="1">
        <v>1</v>
      </c>
      <c r="L693" s="1" t="s">
        <v>21</v>
      </c>
      <c r="M693" s="1" t="s">
        <v>28</v>
      </c>
      <c r="N693" s="1">
        <v>0</v>
      </c>
      <c r="O693" s="3" t="s">
        <v>17</v>
      </c>
      <c r="P693" s="1" t="s">
        <v>17</v>
      </c>
    </row>
    <row r="694" spans="1:16">
      <c r="A694" s="1" t="s">
        <v>5242</v>
      </c>
      <c r="B694" s="3">
        <v>43878.093171296299</v>
      </c>
      <c r="C694" s="3">
        <v>43878.094675925924</v>
      </c>
      <c r="D694" s="3">
        <v>43908.094675925924</v>
      </c>
      <c r="E694" s="3">
        <v>43902.117951388886</v>
      </c>
      <c r="F694" s="3">
        <v>43933.117951388886</v>
      </c>
      <c r="G694" s="3" t="s">
        <v>17</v>
      </c>
      <c r="H694" s="1" t="s">
        <v>18</v>
      </c>
      <c r="I694" s="1" t="s">
        <v>25</v>
      </c>
      <c r="J694" s="1" t="s">
        <v>20</v>
      </c>
      <c r="K694" s="1">
        <v>45</v>
      </c>
      <c r="L694" s="1" t="s">
        <v>21</v>
      </c>
      <c r="M694" s="1" t="s">
        <v>5754</v>
      </c>
      <c r="N694" s="1">
        <v>1</v>
      </c>
      <c r="O694" s="3" t="s">
        <v>5967</v>
      </c>
      <c r="P694" s="1" t="s">
        <v>17</v>
      </c>
    </row>
    <row r="695" spans="1:16">
      <c r="A695" s="1" t="s">
        <v>3300</v>
      </c>
      <c r="B695" s="3">
        <v>43951.322488425925</v>
      </c>
      <c r="C695" s="3" t="s">
        <v>17</v>
      </c>
      <c r="D695" s="3" t="s">
        <v>17</v>
      </c>
      <c r="E695" s="3" t="s">
        <v>17</v>
      </c>
      <c r="F695" s="3" t="s">
        <v>17</v>
      </c>
      <c r="G695" s="3" t="s">
        <v>17</v>
      </c>
      <c r="H695" s="1" t="s">
        <v>18</v>
      </c>
      <c r="I695" s="1" t="s">
        <v>25</v>
      </c>
      <c r="J695" s="1" t="s">
        <v>20</v>
      </c>
      <c r="K695" s="1">
        <v>45</v>
      </c>
      <c r="L695" s="1" t="s">
        <v>21</v>
      </c>
      <c r="M695" s="1" t="s">
        <v>5868</v>
      </c>
      <c r="N695" s="1">
        <v>0</v>
      </c>
      <c r="O695" s="3" t="s">
        <v>17</v>
      </c>
      <c r="P695" s="1" t="s">
        <v>17</v>
      </c>
    </row>
    <row r="696" spans="1:16">
      <c r="A696" s="1" t="s">
        <v>4955</v>
      </c>
      <c r="B696" s="3">
        <v>43921.818506944444</v>
      </c>
      <c r="C696" s="3" t="s">
        <v>17</v>
      </c>
      <c r="D696" s="3" t="s">
        <v>17</v>
      </c>
      <c r="E696" s="3" t="s">
        <v>17</v>
      </c>
      <c r="F696" s="3" t="s">
        <v>17</v>
      </c>
      <c r="G696" s="3" t="s">
        <v>17</v>
      </c>
      <c r="H696" s="1" t="s">
        <v>48</v>
      </c>
      <c r="I696" s="1" t="s">
        <v>19</v>
      </c>
      <c r="J696" s="1" t="s">
        <v>20</v>
      </c>
      <c r="K696" s="1">
        <v>180</v>
      </c>
      <c r="L696" s="1" t="s">
        <v>21</v>
      </c>
      <c r="M696" s="1" t="s">
        <v>5746</v>
      </c>
      <c r="N696" s="1">
        <v>0</v>
      </c>
      <c r="O696" s="3" t="s">
        <v>17</v>
      </c>
      <c r="P696" s="1" t="s">
        <v>17</v>
      </c>
    </row>
    <row r="697" spans="1:16">
      <c r="A697" s="1" t="s">
        <v>5658</v>
      </c>
      <c r="B697" s="3">
        <v>43885.591400462959</v>
      </c>
      <c r="C697" s="3" t="s">
        <v>17</v>
      </c>
      <c r="D697" s="3" t="s">
        <v>17</v>
      </c>
      <c r="E697" s="3" t="s">
        <v>17</v>
      </c>
      <c r="F697" s="3" t="s">
        <v>17</v>
      </c>
      <c r="G697" s="3" t="s">
        <v>17</v>
      </c>
      <c r="H697" s="1" t="s">
        <v>18</v>
      </c>
      <c r="I697" s="1" t="s">
        <v>25</v>
      </c>
      <c r="J697" s="1" t="s">
        <v>20</v>
      </c>
      <c r="K697" s="1">
        <v>18</v>
      </c>
      <c r="L697" s="1" t="s">
        <v>21</v>
      </c>
      <c r="M697" s="1" t="s">
        <v>5768</v>
      </c>
      <c r="N697" s="1">
        <v>0</v>
      </c>
      <c r="O697" s="3" t="s">
        <v>17</v>
      </c>
      <c r="P697" s="1" t="s">
        <v>17</v>
      </c>
    </row>
    <row r="698" spans="1:16">
      <c r="A698" s="1" t="s">
        <v>4412</v>
      </c>
      <c r="B698" s="3">
        <v>43885.621805555558</v>
      </c>
      <c r="C698" s="3" t="s">
        <v>17</v>
      </c>
      <c r="D698" s="3" t="s">
        <v>17</v>
      </c>
      <c r="E698" s="3" t="s">
        <v>17</v>
      </c>
      <c r="F698" s="3" t="s">
        <v>17</v>
      </c>
      <c r="G698" s="3" t="s">
        <v>17</v>
      </c>
      <c r="H698" s="1" t="s">
        <v>48</v>
      </c>
      <c r="I698" s="1" t="s">
        <v>49</v>
      </c>
      <c r="J698" s="1" t="s">
        <v>20</v>
      </c>
      <c r="K698" s="1">
        <v>356</v>
      </c>
      <c r="L698" s="1" t="s">
        <v>21</v>
      </c>
      <c r="M698" s="1" t="s">
        <v>5746</v>
      </c>
      <c r="N698" s="1">
        <v>0</v>
      </c>
      <c r="O698" s="3" t="s">
        <v>17</v>
      </c>
      <c r="P698" s="1" t="s">
        <v>17</v>
      </c>
    </row>
    <row r="699" spans="1:16">
      <c r="A699" s="1" t="s">
        <v>2531</v>
      </c>
      <c r="B699" s="3">
        <v>43885.62877314815</v>
      </c>
      <c r="C699" s="3" t="s">
        <v>17</v>
      </c>
      <c r="D699" s="3" t="s">
        <v>17</v>
      </c>
      <c r="E699" s="3" t="s">
        <v>17</v>
      </c>
      <c r="F699" s="3" t="s">
        <v>17</v>
      </c>
      <c r="G699" s="3" t="s">
        <v>17</v>
      </c>
      <c r="H699" s="1" t="s">
        <v>58</v>
      </c>
      <c r="I699" s="1" t="s">
        <v>25</v>
      </c>
      <c r="J699" s="1" t="s">
        <v>117</v>
      </c>
      <c r="K699" s="1">
        <v>512</v>
      </c>
      <c r="L699" s="1" t="s">
        <v>21</v>
      </c>
      <c r="M699" s="1" t="s">
        <v>5753</v>
      </c>
      <c r="N699" s="1">
        <v>0</v>
      </c>
      <c r="O699" s="3" t="s">
        <v>17</v>
      </c>
      <c r="P699" s="1" t="s">
        <v>17</v>
      </c>
    </row>
    <row r="700" spans="1:16">
      <c r="A700" s="1" t="s">
        <v>112</v>
      </c>
      <c r="B700" s="3">
        <v>43885.658518518518</v>
      </c>
      <c r="C700" s="3" t="s">
        <v>17</v>
      </c>
      <c r="D700" s="3" t="s">
        <v>17</v>
      </c>
      <c r="E700" s="3" t="s">
        <v>17</v>
      </c>
      <c r="F700" s="3" t="s">
        <v>17</v>
      </c>
      <c r="G700" s="3" t="s">
        <v>17</v>
      </c>
      <c r="H700" s="1" t="s">
        <v>58</v>
      </c>
      <c r="I700" s="1" t="s">
        <v>23</v>
      </c>
      <c r="J700" s="1" t="s">
        <v>20</v>
      </c>
      <c r="K700" s="1">
        <v>2</v>
      </c>
      <c r="L700" s="1" t="s">
        <v>21</v>
      </c>
      <c r="M700" s="1" t="s">
        <v>5753</v>
      </c>
      <c r="N700" s="1">
        <v>0</v>
      </c>
      <c r="O700" s="3" t="s">
        <v>17</v>
      </c>
      <c r="P700" s="1" t="s">
        <v>17</v>
      </c>
    </row>
    <row r="701" spans="1:16">
      <c r="A701" s="1" t="s">
        <v>5300</v>
      </c>
      <c r="B701" s="3">
        <v>43885.671770833331</v>
      </c>
      <c r="C701" s="3" t="s">
        <v>17</v>
      </c>
      <c r="D701" s="3" t="s">
        <v>17</v>
      </c>
      <c r="E701" s="3" t="s">
        <v>17</v>
      </c>
      <c r="F701" s="3" t="s">
        <v>17</v>
      </c>
      <c r="G701" s="3" t="s">
        <v>17</v>
      </c>
      <c r="H701" s="1" t="s">
        <v>18</v>
      </c>
      <c r="I701" s="1" t="s">
        <v>23</v>
      </c>
      <c r="J701" s="1" t="s">
        <v>20</v>
      </c>
      <c r="K701" s="1">
        <v>1</v>
      </c>
      <c r="L701" s="1" t="s">
        <v>21</v>
      </c>
      <c r="M701" s="1" t="s">
        <v>5774</v>
      </c>
      <c r="N701" s="1">
        <v>0</v>
      </c>
      <c r="O701" s="3" t="s">
        <v>17</v>
      </c>
      <c r="P701" s="1" t="s">
        <v>17</v>
      </c>
    </row>
    <row r="702" spans="1:16">
      <c r="A702" s="1" t="s">
        <v>4333</v>
      </c>
      <c r="B702" s="3">
        <v>43885.718009259261</v>
      </c>
      <c r="C702" s="3" t="s">
        <v>17</v>
      </c>
      <c r="D702" s="3" t="s">
        <v>17</v>
      </c>
      <c r="E702" s="3" t="s">
        <v>17</v>
      </c>
      <c r="F702" s="3" t="s">
        <v>17</v>
      </c>
      <c r="G702" s="3">
        <v>43917.54824074074</v>
      </c>
      <c r="H702" s="1" t="s">
        <v>58</v>
      </c>
      <c r="I702" s="1" t="s">
        <v>25</v>
      </c>
      <c r="J702" s="1" t="s">
        <v>20</v>
      </c>
      <c r="K702" s="1">
        <v>1</v>
      </c>
      <c r="L702" s="1" t="s">
        <v>21</v>
      </c>
      <c r="M702" s="1" t="s">
        <v>5753</v>
      </c>
      <c r="N702" s="1">
        <v>1</v>
      </c>
      <c r="O702" s="3" t="s">
        <v>5968</v>
      </c>
      <c r="P702" s="1" t="s">
        <v>17</v>
      </c>
    </row>
    <row r="703" spans="1:16">
      <c r="A703" s="1" t="s">
        <v>3531</v>
      </c>
      <c r="B703" s="3">
        <v>43885.64435185185</v>
      </c>
      <c r="C703" s="3" t="s">
        <v>17</v>
      </c>
      <c r="D703" s="3" t="s">
        <v>17</v>
      </c>
      <c r="E703" s="3" t="s">
        <v>17</v>
      </c>
      <c r="F703" s="3" t="s">
        <v>17</v>
      </c>
      <c r="G703" s="3" t="s">
        <v>17</v>
      </c>
      <c r="H703" s="1" t="s">
        <v>18</v>
      </c>
      <c r="I703" s="1" t="s">
        <v>25</v>
      </c>
      <c r="J703" s="1" t="s">
        <v>20</v>
      </c>
      <c r="K703" s="1">
        <v>232</v>
      </c>
      <c r="L703" s="1" t="s">
        <v>21</v>
      </c>
      <c r="M703" s="1" t="s">
        <v>5746</v>
      </c>
      <c r="N703" s="1">
        <v>0</v>
      </c>
      <c r="O703" s="3" t="s">
        <v>17</v>
      </c>
      <c r="P703" s="1" t="s">
        <v>17</v>
      </c>
    </row>
    <row r="704" spans="1:16">
      <c r="A704" s="1" t="s">
        <v>4634</v>
      </c>
      <c r="B704" s="3">
        <v>43885.666608796295</v>
      </c>
      <c r="C704" s="3" t="s">
        <v>17</v>
      </c>
      <c r="D704" s="3" t="s">
        <v>17</v>
      </c>
      <c r="E704" s="3" t="s">
        <v>17</v>
      </c>
      <c r="F704" s="3" t="s">
        <v>17</v>
      </c>
      <c r="G704" s="3" t="s">
        <v>17</v>
      </c>
      <c r="H704" s="1" t="s">
        <v>48</v>
      </c>
      <c r="I704" s="1" t="s">
        <v>49</v>
      </c>
      <c r="J704" s="1" t="s">
        <v>20</v>
      </c>
      <c r="K704" s="1">
        <v>660</v>
      </c>
      <c r="L704" s="1" t="s">
        <v>21</v>
      </c>
      <c r="M704" s="1" t="s">
        <v>5774</v>
      </c>
      <c r="N704" s="1">
        <v>0</v>
      </c>
      <c r="O704" s="3" t="s">
        <v>17</v>
      </c>
      <c r="P704" s="1" t="s">
        <v>17</v>
      </c>
    </row>
    <row r="705" spans="1:16">
      <c r="A705" s="1" t="s">
        <v>4869</v>
      </c>
      <c r="B705" s="3">
        <v>43885.670555555553</v>
      </c>
      <c r="C705" s="3" t="s">
        <v>17</v>
      </c>
      <c r="D705" s="3" t="s">
        <v>17</v>
      </c>
      <c r="E705" s="3" t="s">
        <v>17</v>
      </c>
      <c r="F705" s="3" t="s">
        <v>17</v>
      </c>
      <c r="G705" s="3" t="s">
        <v>17</v>
      </c>
      <c r="H705" s="1" t="s">
        <v>18</v>
      </c>
      <c r="I705" s="1" t="s">
        <v>25</v>
      </c>
      <c r="J705" s="1" t="s">
        <v>20</v>
      </c>
      <c r="K705" s="1">
        <v>1</v>
      </c>
      <c r="L705" s="1" t="s">
        <v>21</v>
      </c>
      <c r="M705" s="1" t="s">
        <v>5753</v>
      </c>
      <c r="N705" s="1">
        <v>0</v>
      </c>
      <c r="O705" s="3" t="s">
        <v>17</v>
      </c>
      <c r="P705" s="1" t="s">
        <v>17</v>
      </c>
    </row>
    <row r="706" spans="1:16">
      <c r="A706" s="1" t="s">
        <v>648</v>
      </c>
      <c r="B706" s="3">
        <v>43885.698784722219</v>
      </c>
      <c r="C706" s="3" t="s">
        <v>17</v>
      </c>
      <c r="D706" s="3" t="s">
        <v>17</v>
      </c>
      <c r="E706" s="3" t="s">
        <v>17</v>
      </c>
      <c r="F706" s="3" t="s">
        <v>17</v>
      </c>
      <c r="G706" s="3" t="s">
        <v>17</v>
      </c>
      <c r="H706" s="1" t="s">
        <v>18</v>
      </c>
      <c r="I706" s="1" t="s">
        <v>23</v>
      </c>
      <c r="J706" s="1" t="s">
        <v>20</v>
      </c>
      <c r="K706" s="1">
        <v>45</v>
      </c>
      <c r="L706" s="1" t="s">
        <v>21</v>
      </c>
      <c r="M706" s="1" t="s">
        <v>5746</v>
      </c>
      <c r="N706" s="1">
        <v>0</v>
      </c>
      <c r="O706" s="3" t="s">
        <v>17</v>
      </c>
      <c r="P706" s="1" t="s">
        <v>17</v>
      </c>
    </row>
    <row r="707" spans="1:16">
      <c r="A707" s="1" t="s">
        <v>5126</v>
      </c>
      <c r="B707" s="3">
        <v>43885.709305555552</v>
      </c>
      <c r="C707" s="3">
        <v>43885.71539351852</v>
      </c>
      <c r="D707" s="3">
        <v>43915.71539351852</v>
      </c>
      <c r="E707" s="3" t="s">
        <v>17</v>
      </c>
      <c r="F707" s="3" t="s">
        <v>17</v>
      </c>
      <c r="G707" s="3" t="s">
        <v>17</v>
      </c>
      <c r="H707" s="1" t="s">
        <v>18</v>
      </c>
      <c r="I707" s="1" t="s">
        <v>23</v>
      </c>
      <c r="J707" s="1" t="s">
        <v>20</v>
      </c>
      <c r="K707" s="1">
        <v>240</v>
      </c>
      <c r="L707" s="1" t="s">
        <v>21</v>
      </c>
      <c r="M707" s="1" t="s">
        <v>5753</v>
      </c>
      <c r="N707" s="1">
        <v>0</v>
      </c>
      <c r="O707" s="3" t="s">
        <v>17</v>
      </c>
      <c r="P707" s="1" t="s">
        <v>17</v>
      </c>
    </row>
    <row r="708" spans="1:16">
      <c r="A708" s="1" t="s">
        <v>935</v>
      </c>
      <c r="B708" s="3">
        <v>43885.778402777774</v>
      </c>
      <c r="C708" s="3">
        <v>43886.860509259262</v>
      </c>
      <c r="D708" s="3">
        <v>43916.860509259262</v>
      </c>
      <c r="E708" s="3" t="s">
        <v>17</v>
      </c>
      <c r="F708" s="3" t="s">
        <v>17</v>
      </c>
      <c r="G708" s="3" t="s">
        <v>17</v>
      </c>
      <c r="H708" s="1" t="s">
        <v>58</v>
      </c>
      <c r="I708" s="1" t="s">
        <v>23</v>
      </c>
      <c r="J708" s="1" t="s">
        <v>20</v>
      </c>
      <c r="K708" s="1">
        <v>150</v>
      </c>
      <c r="L708" s="1" t="s">
        <v>21</v>
      </c>
      <c r="M708" s="1" t="s">
        <v>5753</v>
      </c>
      <c r="N708" s="1">
        <v>0</v>
      </c>
      <c r="O708" s="3" t="s">
        <v>17</v>
      </c>
      <c r="P708" s="1" t="s">
        <v>17</v>
      </c>
    </row>
    <row r="709" spans="1:16">
      <c r="A709" s="1" t="s">
        <v>2957</v>
      </c>
      <c r="B709" s="3">
        <v>43885.806354166663</v>
      </c>
      <c r="C709" s="3" t="s">
        <v>17</v>
      </c>
      <c r="D709" s="3" t="s">
        <v>17</v>
      </c>
      <c r="E709" s="3" t="s">
        <v>17</v>
      </c>
      <c r="F709" s="3" t="s">
        <v>17</v>
      </c>
      <c r="G709" s="3" t="s">
        <v>17</v>
      </c>
      <c r="H709" s="1" t="s">
        <v>18</v>
      </c>
      <c r="I709" s="1" t="s">
        <v>25</v>
      </c>
      <c r="J709" s="1" t="s">
        <v>20</v>
      </c>
      <c r="K709" s="1">
        <v>1</v>
      </c>
      <c r="L709" s="1" t="s">
        <v>21</v>
      </c>
      <c r="M709" s="1" t="s">
        <v>5746</v>
      </c>
      <c r="N709" s="1">
        <v>0</v>
      </c>
      <c r="O709" s="3" t="s">
        <v>17</v>
      </c>
      <c r="P709" s="1" t="s">
        <v>17</v>
      </c>
    </row>
    <row r="710" spans="1:16">
      <c r="A710" s="1" t="s">
        <v>1392</v>
      </c>
      <c r="B710" s="3">
        <v>43885.797997685186</v>
      </c>
      <c r="C710" s="3" t="s">
        <v>17</v>
      </c>
      <c r="D710" s="3" t="s">
        <v>17</v>
      </c>
      <c r="E710" s="3" t="s">
        <v>17</v>
      </c>
      <c r="F710" s="3" t="s">
        <v>17</v>
      </c>
      <c r="G710" s="3" t="s">
        <v>17</v>
      </c>
      <c r="H710" s="1" t="s">
        <v>18</v>
      </c>
      <c r="I710" s="1" t="s">
        <v>23</v>
      </c>
      <c r="J710" s="1" t="s">
        <v>20</v>
      </c>
      <c r="K710" s="1">
        <v>20</v>
      </c>
      <c r="L710" s="1" t="s">
        <v>21</v>
      </c>
      <c r="M710" s="1" t="s">
        <v>5746</v>
      </c>
      <c r="N710" s="1">
        <v>0</v>
      </c>
      <c r="O710" s="3" t="s">
        <v>17</v>
      </c>
      <c r="P710" s="1" t="s">
        <v>17</v>
      </c>
    </row>
    <row r="711" spans="1:16">
      <c r="A711" s="1" t="s">
        <v>3109</v>
      </c>
      <c r="B711" s="3">
        <v>43885.814768518518</v>
      </c>
      <c r="C711" s="3">
        <v>43885.818402777775</v>
      </c>
      <c r="D711" s="3">
        <v>43915.818402777775</v>
      </c>
      <c r="E711" s="3">
        <v>43982.639293981483</v>
      </c>
      <c r="F711" s="3">
        <v>44347.639293981483</v>
      </c>
      <c r="G711" s="3" t="s">
        <v>17</v>
      </c>
      <c r="H711" s="1" t="s">
        <v>416</v>
      </c>
      <c r="I711" s="1" t="s">
        <v>25</v>
      </c>
      <c r="J711" s="1" t="s">
        <v>20</v>
      </c>
      <c r="K711" s="1">
        <v>30</v>
      </c>
      <c r="L711" s="1" t="s">
        <v>372</v>
      </c>
      <c r="M711" s="1" t="s">
        <v>5849</v>
      </c>
      <c r="N711" s="1">
        <v>1</v>
      </c>
      <c r="O711" s="3" t="s">
        <v>5969</v>
      </c>
      <c r="P711" s="1" t="s">
        <v>161</v>
      </c>
    </row>
    <row r="712" spans="1:16">
      <c r="A712" s="1" t="s">
        <v>1197</v>
      </c>
      <c r="B712" s="3">
        <v>43885.840092592596</v>
      </c>
      <c r="C712" s="3" t="s">
        <v>17</v>
      </c>
      <c r="D712" s="3" t="s">
        <v>17</v>
      </c>
      <c r="E712" s="3" t="s">
        <v>17</v>
      </c>
      <c r="F712" s="3" t="s">
        <v>17</v>
      </c>
      <c r="G712" s="3" t="s">
        <v>17</v>
      </c>
      <c r="H712" s="1" t="s">
        <v>18</v>
      </c>
      <c r="I712" s="1" t="s">
        <v>23</v>
      </c>
      <c r="J712" s="1" t="s">
        <v>20</v>
      </c>
      <c r="K712" s="1">
        <v>520</v>
      </c>
      <c r="L712" s="1" t="s">
        <v>21</v>
      </c>
      <c r="M712" s="1" t="s">
        <v>5746</v>
      </c>
      <c r="N712" s="1">
        <v>0</v>
      </c>
      <c r="O712" s="3" t="s">
        <v>17</v>
      </c>
      <c r="P712" s="1" t="s">
        <v>17</v>
      </c>
    </row>
    <row r="713" spans="1:16">
      <c r="A713" s="1" t="s">
        <v>2619</v>
      </c>
      <c r="B713" s="3">
        <v>43885.853946759256</v>
      </c>
      <c r="C713" s="3" t="s">
        <v>17</v>
      </c>
      <c r="D713" s="3" t="s">
        <v>17</v>
      </c>
      <c r="E713" s="3" t="s">
        <v>17</v>
      </c>
      <c r="F713" s="3" t="s">
        <v>17</v>
      </c>
      <c r="G713" s="3">
        <v>43910.587430555555</v>
      </c>
      <c r="H713" s="1" t="s">
        <v>18</v>
      </c>
      <c r="I713" s="1" t="s">
        <v>23</v>
      </c>
      <c r="J713" s="1" t="s">
        <v>20</v>
      </c>
      <c r="K713" s="1">
        <v>30</v>
      </c>
      <c r="L713" s="1" t="s">
        <v>21</v>
      </c>
      <c r="M713" s="1" t="s">
        <v>5774</v>
      </c>
      <c r="N713" s="1">
        <v>1</v>
      </c>
      <c r="O713" s="3" t="s">
        <v>5970</v>
      </c>
      <c r="P713" s="1" t="s">
        <v>17</v>
      </c>
    </row>
    <row r="714" spans="1:16">
      <c r="A714" s="1" t="s">
        <v>2737</v>
      </c>
      <c r="B714" s="3">
        <v>43893.805555555555</v>
      </c>
      <c r="C714" s="3" t="s">
        <v>17</v>
      </c>
      <c r="D714" s="3" t="s">
        <v>17</v>
      </c>
      <c r="E714" s="3" t="s">
        <v>17</v>
      </c>
      <c r="F714" s="3" t="s">
        <v>17</v>
      </c>
      <c r="G714" s="3" t="s">
        <v>17</v>
      </c>
      <c r="H714" s="1" t="s">
        <v>18</v>
      </c>
      <c r="I714" s="1" t="s">
        <v>25</v>
      </c>
      <c r="J714" s="1" t="s">
        <v>20</v>
      </c>
      <c r="K714" s="1">
        <v>612</v>
      </c>
      <c r="L714" s="1" t="s">
        <v>21</v>
      </c>
      <c r="M714" s="1" t="s">
        <v>5773</v>
      </c>
      <c r="N714" s="1">
        <v>0</v>
      </c>
      <c r="O714" s="3" t="s">
        <v>17</v>
      </c>
      <c r="P714" s="1" t="s">
        <v>17</v>
      </c>
    </row>
    <row r="715" spans="1:16">
      <c r="A715" s="1" t="s">
        <v>2124</v>
      </c>
      <c r="B715" s="3">
        <v>43937.932175925926</v>
      </c>
      <c r="C715" s="3" t="s">
        <v>17</v>
      </c>
      <c r="D715" s="3" t="s">
        <v>17</v>
      </c>
      <c r="E715" s="3" t="s">
        <v>17</v>
      </c>
      <c r="F715" s="3" t="s">
        <v>17</v>
      </c>
      <c r="G715" s="3" t="s">
        <v>17</v>
      </c>
      <c r="H715" s="1" t="s">
        <v>18</v>
      </c>
      <c r="I715" s="1" t="s">
        <v>23</v>
      </c>
      <c r="J715" s="1" t="s">
        <v>20</v>
      </c>
      <c r="K715" s="1">
        <v>1</v>
      </c>
      <c r="L715" s="1" t="s">
        <v>21</v>
      </c>
      <c r="M715" s="1" t="s">
        <v>5777</v>
      </c>
      <c r="N715" s="1">
        <v>0</v>
      </c>
      <c r="O715" s="3" t="s">
        <v>17</v>
      </c>
      <c r="P715" s="1" t="s">
        <v>17</v>
      </c>
    </row>
    <row r="716" spans="1:16">
      <c r="A716" s="1" t="s">
        <v>4123</v>
      </c>
      <c r="B716" s="3">
        <v>43937.935995370368</v>
      </c>
      <c r="C716" s="3" t="s">
        <v>17</v>
      </c>
      <c r="D716" s="3" t="s">
        <v>17</v>
      </c>
      <c r="E716" s="3" t="s">
        <v>17</v>
      </c>
      <c r="F716" s="3" t="s">
        <v>17</v>
      </c>
      <c r="G716" s="3" t="s">
        <v>17</v>
      </c>
      <c r="H716" s="1" t="s">
        <v>48</v>
      </c>
      <c r="I716" s="1" t="s">
        <v>49</v>
      </c>
      <c r="J716" s="1" t="s">
        <v>20</v>
      </c>
      <c r="K716" s="1">
        <v>653</v>
      </c>
      <c r="L716" s="1" t="s">
        <v>21</v>
      </c>
      <c r="M716" s="1" t="s">
        <v>5746</v>
      </c>
      <c r="N716" s="1">
        <v>0</v>
      </c>
      <c r="O716" s="3" t="s">
        <v>17</v>
      </c>
      <c r="P716" s="1" t="s">
        <v>17</v>
      </c>
    </row>
    <row r="717" spans="1:16">
      <c r="A717" s="1" t="s">
        <v>3356</v>
      </c>
      <c r="B717" s="3">
        <v>43937.955949074072</v>
      </c>
      <c r="C717" s="3">
        <v>43937.961770833332</v>
      </c>
      <c r="D717" s="3">
        <v>43985.825358796297</v>
      </c>
      <c r="E717" s="3" t="s">
        <v>17</v>
      </c>
      <c r="F717" s="3" t="s">
        <v>17</v>
      </c>
      <c r="G717" s="3" t="s">
        <v>17</v>
      </c>
      <c r="H717" s="1" t="s">
        <v>18</v>
      </c>
      <c r="I717" s="1" t="s">
        <v>23</v>
      </c>
      <c r="J717" s="1" t="s">
        <v>20</v>
      </c>
      <c r="K717" s="1">
        <v>150</v>
      </c>
      <c r="L717" s="1" t="s">
        <v>21</v>
      </c>
      <c r="M717" s="1" t="s">
        <v>5746</v>
      </c>
      <c r="N717" s="1">
        <v>1</v>
      </c>
      <c r="O717" s="3" t="s">
        <v>5971</v>
      </c>
      <c r="P717" s="1" t="s">
        <v>17</v>
      </c>
    </row>
    <row r="718" spans="1:16">
      <c r="A718" s="1" t="s">
        <v>3724</v>
      </c>
      <c r="B718" s="3">
        <v>43937.955069444448</v>
      </c>
      <c r="C718" s="3" t="s">
        <v>17</v>
      </c>
      <c r="D718" s="3" t="s">
        <v>17</v>
      </c>
      <c r="E718" s="3" t="s">
        <v>17</v>
      </c>
      <c r="F718" s="3" t="s">
        <v>17</v>
      </c>
      <c r="G718" s="3" t="s">
        <v>17</v>
      </c>
      <c r="H718" s="1" t="s">
        <v>18</v>
      </c>
      <c r="I718" s="1" t="s">
        <v>25</v>
      </c>
      <c r="J718" s="1" t="s">
        <v>20</v>
      </c>
      <c r="K718" s="1">
        <v>1</v>
      </c>
      <c r="L718" s="1" t="s">
        <v>21</v>
      </c>
      <c r="M718" s="1" t="s">
        <v>5751</v>
      </c>
      <c r="N718" s="1">
        <v>0</v>
      </c>
      <c r="O718" s="3" t="s">
        <v>17</v>
      </c>
      <c r="P718" s="1" t="s">
        <v>17</v>
      </c>
    </row>
    <row r="719" spans="1:16">
      <c r="A719" s="2" t="s">
        <v>967</v>
      </c>
      <c r="B719" s="3">
        <v>43937.981261574074</v>
      </c>
      <c r="C719" s="3" t="s">
        <v>17</v>
      </c>
      <c r="D719" s="3" t="s">
        <v>17</v>
      </c>
      <c r="E719" s="3" t="s">
        <v>17</v>
      </c>
      <c r="F719" s="3" t="s">
        <v>17</v>
      </c>
      <c r="G719" s="3" t="s">
        <v>17</v>
      </c>
      <c r="H719" s="1" t="s">
        <v>416</v>
      </c>
      <c r="I719" s="1" t="s">
        <v>25</v>
      </c>
      <c r="J719" s="1" t="s">
        <v>20</v>
      </c>
      <c r="K719" s="1">
        <v>3</v>
      </c>
      <c r="L719" s="1" t="s">
        <v>21</v>
      </c>
      <c r="M719" s="1" t="s">
        <v>5751</v>
      </c>
      <c r="N719" s="1">
        <v>0</v>
      </c>
      <c r="O719" s="3" t="s">
        <v>17</v>
      </c>
      <c r="P719" s="1" t="s">
        <v>17</v>
      </c>
    </row>
    <row r="720" spans="1:16">
      <c r="A720" s="1" t="s">
        <v>5456</v>
      </c>
      <c r="B720" s="3">
        <v>43937.979756944442</v>
      </c>
      <c r="C720" s="3" t="s">
        <v>17</v>
      </c>
      <c r="D720" s="3" t="s">
        <v>17</v>
      </c>
      <c r="E720" s="3" t="s">
        <v>17</v>
      </c>
      <c r="F720" s="3" t="s">
        <v>17</v>
      </c>
      <c r="G720" s="3" t="s">
        <v>17</v>
      </c>
      <c r="H720" s="1" t="s">
        <v>18</v>
      </c>
      <c r="I720" s="1" t="s">
        <v>25</v>
      </c>
      <c r="J720" s="1" t="s">
        <v>20</v>
      </c>
      <c r="K720" s="1">
        <v>1</v>
      </c>
      <c r="L720" s="1" t="s">
        <v>21</v>
      </c>
      <c r="M720" s="1" t="s">
        <v>5746</v>
      </c>
      <c r="N720" s="1">
        <v>0</v>
      </c>
      <c r="O720" s="3" t="s">
        <v>17</v>
      </c>
      <c r="P720" s="1" t="s">
        <v>17</v>
      </c>
    </row>
    <row r="721" spans="1:16">
      <c r="A721" s="1" t="s">
        <v>2447</v>
      </c>
      <c r="B721" s="3">
        <v>43938.083981481483</v>
      </c>
      <c r="C721" s="3" t="s">
        <v>17</v>
      </c>
      <c r="D721" s="3" t="s">
        <v>17</v>
      </c>
      <c r="E721" s="3" t="s">
        <v>17</v>
      </c>
      <c r="F721" s="3" t="s">
        <v>17</v>
      </c>
      <c r="G721" s="3" t="s">
        <v>17</v>
      </c>
      <c r="H721" s="1" t="s">
        <v>18</v>
      </c>
      <c r="I721" s="1" t="s">
        <v>25</v>
      </c>
      <c r="J721" s="1" t="s">
        <v>20</v>
      </c>
      <c r="K721" s="1">
        <v>174</v>
      </c>
      <c r="L721" s="1" t="s">
        <v>21</v>
      </c>
      <c r="M721" s="1" t="s">
        <v>5972</v>
      </c>
      <c r="N721" s="1">
        <v>0</v>
      </c>
      <c r="O721" s="3" t="s">
        <v>17</v>
      </c>
      <c r="P721" s="1" t="s">
        <v>17</v>
      </c>
    </row>
    <row r="722" spans="1:16">
      <c r="A722" s="1" t="s">
        <v>3866</v>
      </c>
      <c r="B722" s="3">
        <v>43938.067430555559</v>
      </c>
      <c r="C722" s="3" t="s">
        <v>17</v>
      </c>
      <c r="D722" s="3" t="s">
        <v>17</v>
      </c>
      <c r="E722" s="3" t="s">
        <v>17</v>
      </c>
      <c r="F722" s="3" t="s">
        <v>17</v>
      </c>
      <c r="G722" s="3" t="s">
        <v>17</v>
      </c>
      <c r="H722" s="1" t="s">
        <v>18</v>
      </c>
      <c r="I722" s="1" t="s">
        <v>25</v>
      </c>
      <c r="J722" s="1" t="s">
        <v>20</v>
      </c>
      <c r="K722" s="1">
        <v>171</v>
      </c>
      <c r="L722" s="1" t="s">
        <v>21</v>
      </c>
      <c r="M722" s="1" t="s">
        <v>5973</v>
      </c>
      <c r="N722" s="1">
        <v>0</v>
      </c>
      <c r="O722" s="3" t="s">
        <v>17</v>
      </c>
      <c r="P722" s="1" t="s">
        <v>17</v>
      </c>
    </row>
    <row r="723" spans="1:16">
      <c r="A723" s="1" t="s">
        <v>3962</v>
      </c>
      <c r="B723" s="3">
        <v>43938.092141203706</v>
      </c>
      <c r="C723" s="3" t="s">
        <v>17</v>
      </c>
      <c r="D723" s="3" t="s">
        <v>17</v>
      </c>
      <c r="E723" s="3" t="s">
        <v>17</v>
      </c>
      <c r="F723" s="3" t="s">
        <v>17</v>
      </c>
      <c r="G723" s="3" t="s">
        <v>17</v>
      </c>
      <c r="H723" s="1" t="s">
        <v>18</v>
      </c>
      <c r="I723" s="1" t="s">
        <v>23</v>
      </c>
      <c r="J723" s="1" t="s">
        <v>20</v>
      </c>
      <c r="K723" s="1">
        <v>8</v>
      </c>
      <c r="L723" s="1" t="s">
        <v>21</v>
      </c>
      <c r="M723" s="1" t="s">
        <v>5746</v>
      </c>
      <c r="N723" s="1">
        <v>0</v>
      </c>
      <c r="O723" s="3" t="s">
        <v>17</v>
      </c>
      <c r="P723" s="1" t="s">
        <v>17</v>
      </c>
    </row>
    <row r="724" spans="1:16">
      <c r="A724" s="1" t="s">
        <v>4973</v>
      </c>
      <c r="B724" s="3">
        <v>43938.250625000001</v>
      </c>
      <c r="C724" s="3">
        <v>43938.25949074074</v>
      </c>
      <c r="D724" s="3">
        <v>43952.25949074074</v>
      </c>
      <c r="E724" s="3" t="s">
        <v>17</v>
      </c>
      <c r="F724" s="3" t="s">
        <v>17</v>
      </c>
      <c r="G724" s="3" t="s">
        <v>17</v>
      </c>
      <c r="H724" s="1" t="s">
        <v>18</v>
      </c>
      <c r="I724" s="1" t="s">
        <v>23</v>
      </c>
      <c r="J724" s="1" t="s">
        <v>20</v>
      </c>
      <c r="K724" s="1">
        <v>1</v>
      </c>
      <c r="L724" s="1" t="s">
        <v>108</v>
      </c>
      <c r="M724" s="1" t="s">
        <v>5746</v>
      </c>
      <c r="N724" s="1">
        <v>0</v>
      </c>
      <c r="O724" s="3" t="s">
        <v>17</v>
      </c>
      <c r="P724" s="1" t="s">
        <v>17</v>
      </c>
    </row>
    <row r="725" spans="1:16">
      <c r="A725" s="1" t="s">
        <v>5281</v>
      </c>
      <c r="B725" s="3">
        <v>43938.239791666667</v>
      </c>
      <c r="C725" s="3" t="s">
        <v>17</v>
      </c>
      <c r="D725" s="3" t="s">
        <v>17</v>
      </c>
      <c r="E725" s="3" t="s">
        <v>17</v>
      </c>
      <c r="F725" s="3" t="s">
        <v>17</v>
      </c>
      <c r="G725" s="3" t="s">
        <v>17</v>
      </c>
      <c r="H725" s="1" t="s">
        <v>18</v>
      </c>
      <c r="I725" s="1" t="s">
        <v>25</v>
      </c>
      <c r="J725" s="1" t="s">
        <v>20</v>
      </c>
      <c r="K725" s="1">
        <v>1</v>
      </c>
      <c r="L725" s="1" t="s">
        <v>21</v>
      </c>
      <c r="M725" s="1" t="s">
        <v>5974</v>
      </c>
      <c r="N725" s="1">
        <v>0</v>
      </c>
      <c r="O725" s="3" t="s">
        <v>17</v>
      </c>
      <c r="P725" s="1" t="s">
        <v>17</v>
      </c>
    </row>
    <row r="726" spans="1:16">
      <c r="A726" s="1" t="s">
        <v>4638</v>
      </c>
      <c r="B726" s="3">
        <v>43938.310312499998</v>
      </c>
      <c r="C726" s="3" t="s">
        <v>17</v>
      </c>
      <c r="D726" s="3" t="s">
        <v>17</v>
      </c>
      <c r="E726" s="3" t="s">
        <v>17</v>
      </c>
      <c r="F726" s="3" t="s">
        <v>17</v>
      </c>
      <c r="G726" s="3" t="s">
        <v>17</v>
      </c>
      <c r="H726" s="1" t="s">
        <v>18</v>
      </c>
      <c r="I726" s="1" t="s">
        <v>25</v>
      </c>
      <c r="J726" s="1" t="s">
        <v>20</v>
      </c>
      <c r="K726" s="1">
        <v>1500</v>
      </c>
      <c r="L726" s="1" t="s">
        <v>21</v>
      </c>
      <c r="M726" s="1" t="s">
        <v>5774</v>
      </c>
      <c r="N726" s="1">
        <v>1</v>
      </c>
      <c r="O726" s="3" t="s">
        <v>5975</v>
      </c>
      <c r="P726" s="1" t="s">
        <v>17</v>
      </c>
    </row>
    <row r="727" spans="1:16">
      <c r="A727" s="1" t="s">
        <v>2927</v>
      </c>
      <c r="B727" s="3">
        <v>43938.36178240741</v>
      </c>
      <c r="C727" s="3">
        <v>43938.369328703702</v>
      </c>
      <c r="D727" s="3">
        <v>43952.369328703702</v>
      </c>
      <c r="E727" s="3" t="s">
        <v>17</v>
      </c>
      <c r="F727" s="3" t="s">
        <v>17</v>
      </c>
      <c r="G727" s="3" t="s">
        <v>17</v>
      </c>
      <c r="H727" s="1" t="s">
        <v>18</v>
      </c>
      <c r="I727" s="1" t="s">
        <v>25</v>
      </c>
      <c r="J727" s="1" t="s">
        <v>20</v>
      </c>
      <c r="K727" s="1">
        <v>1</v>
      </c>
      <c r="L727" s="1" t="s">
        <v>21</v>
      </c>
      <c r="M727" s="1" t="s">
        <v>5972</v>
      </c>
      <c r="N727" s="1">
        <v>0</v>
      </c>
      <c r="O727" s="3" t="s">
        <v>17</v>
      </c>
      <c r="P727" s="1" t="s">
        <v>17</v>
      </c>
    </row>
    <row r="728" spans="1:16">
      <c r="A728" s="1" t="s">
        <v>1348</v>
      </c>
      <c r="B728" s="3">
        <v>43938.374791666669</v>
      </c>
      <c r="C728" s="3">
        <v>43938.439027777778</v>
      </c>
      <c r="D728" s="3">
        <v>43952.439027777778</v>
      </c>
      <c r="E728" s="3" t="s">
        <v>17</v>
      </c>
      <c r="F728" s="3" t="s">
        <v>17</v>
      </c>
      <c r="G728" s="3">
        <v>43950.325335648151</v>
      </c>
      <c r="H728" s="1" t="s">
        <v>18</v>
      </c>
      <c r="I728" s="1" t="s">
        <v>23</v>
      </c>
      <c r="J728" s="1" t="s">
        <v>20</v>
      </c>
      <c r="K728" s="1">
        <v>1</v>
      </c>
      <c r="L728" s="1" t="s">
        <v>21</v>
      </c>
      <c r="M728" s="1" t="s">
        <v>5746</v>
      </c>
      <c r="N728" s="1">
        <v>0</v>
      </c>
      <c r="O728" s="3" t="s">
        <v>17</v>
      </c>
      <c r="P728" s="1" t="s">
        <v>17</v>
      </c>
    </row>
    <row r="729" spans="1:16">
      <c r="A729" s="1" t="s">
        <v>4053</v>
      </c>
      <c r="B729" s="3">
        <v>43938.396539351852</v>
      </c>
      <c r="C729" s="3" t="s">
        <v>17</v>
      </c>
      <c r="D729" s="3" t="s">
        <v>17</v>
      </c>
      <c r="E729" s="3" t="s">
        <v>17</v>
      </c>
      <c r="F729" s="3" t="s">
        <v>17</v>
      </c>
      <c r="G729" s="3" t="s">
        <v>17</v>
      </c>
      <c r="H729" s="1" t="s">
        <v>18</v>
      </c>
      <c r="I729" s="1" t="s">
        <v>25</v>
      </c>
      <c r="J729" s="1" t="s">
        <v>20</v>
      </c>
      <c r="K729" s="1">
        <v>1</v>
      </c>
      <c r="L729" s="1" t="s">
        <v>21</v>
      </c>
      <c r="M729" s="1" t="s">
        <v>5774</v>
      </c>
      <c r="N729" s="1">
        <v>0</v>
      </c>
      <c r="O729" s="3" t="s">
        <v>17</v>
      </c>
      <c r="P729" s="1" t="s">
        <v>17</v>
      </c>
    </row>
    <row r="730" spans="1:16">
      <c r="A730" s="1" t="s">
        <v>2611</v>
      </c>
      <c r="B730" s="3">
        <v>43938.44431712963</v>
      </c>
      <c r="C730" s="3" t="s">
        <v>17</v>
      </c>
      <c r="D730" s="3" t="s">
        <v>17</v>
      </c>
      <c r="E730" s="3" t="s">
        <v>17</v>
      </c>
      <c r="F730" s="3" t="s">
        <v>17</v>
      </c>
      <c r="G730" s="3" t="s">
        <v>17</v>
      </c>
      <c r="H730" s="1" t="s">
        <v>18</v>
      </c>
      <c r="I730" s="1" t="s">
        <v>25</v>
      </c>
      <c r="J730" s="1" t="s">
        <v>20</v>
      </c>
      <c r="K730" s="1">
        <v>361</v>
      </c>
      <c r="L730" s="1" t="s">
        <v>21</v>
      </c>
      <c r="M730" s="1" t="s">
        <v>5752</v>
      </c>
      <c r="N730" s="1">
        <v>0</v>
      </c>
      <c r="O730" s="3" t="s">
        <v>17</v>
      </c>
      <c r="P730" s="1" t="s">
        <v>17</v>
      </c>
    </row>
    <row r="731" spans="1:16">
      <c r="A731" s="1" t="s">
        <v>1391</v>
      </c>
      <c r="B731" s="3">
        <v>43938.457233796296</v>
      </c>
      <c r="C731" s="3" t="s">
        <v>17</v>
      </c>
      <c r="D731" s="3" t="s">
        <v>17</v>
      </c>
      <c r="E731" s="3" t="s">
        <v>17</v>
      </c>
      <c r="F731" s="3" t="s">
        <v>17</v>
      </c>
      <c r="G731" s="3" t="s">
        <v>17</v>
      </c>
      <c r="H731" s="1" t="s">
        <v>18</v>
      </c>
      <c r="I731" s="1" t="s">
        <v>25</v>
      </c>
      <c r="J731" s="1" t="s">
        <v>20</v>
      </c>
      <c r="K731" s="1">
        <v>241</v>
      </c>
      <c r="L731" s="1" t="s">
        <v>21</v>
      </c>
      <c r="M731" s="1" t="s">
        <v>5777</v>
      </c>
      <c r="N731" s="1">
        <v>0</v>
      </c>
      <c r="O731" s="3" t="s">
        <v>17</v>
      </c>
      <c r="P731" s="1" t="s">
        <v>17</v>
      </c>
    </row>
    <row r="732" spans="1:16">
      <c r="A732" s="1" t="s">
        <v>2717</v>
      </c>
      <c r="B732" s="3">
        <v>43938.513749999998</v>
      </c>
      <c r="C732" s="3" t="s">
        <v>17</v>
      </c>
      <c r="D732" s="3" t="s">
        <v>17</v>
      </c>
      <c r="E732" s="3" t="s">
        <v>17</v>
      </c>
      <c r="F732" s="3" t="s">
        <v>17</v>
      </c>
      <c r="G732" s="3" t="s">
        <v>17</v>
      </c>
      <c r="H732" s="1" t="s">
        <v>18</v>
      </c>
      <c r="I732" s="1" t="s">
        <v>25</v>
      </c>
      <c r="J732" s="1" t="s">
        <v>20</v>
      </c>
      <c r="K732" s="1">
        <v>3</v>
      </c>
      <c r="L732" s="1" t="s">
        <v>21</v>
      </c>
      <c r="M732" s="1" t="s">
        <v>5777</v>
      </c>
      <c r="N732" s="1">
        <v>0</v>
      </c>
      <c r="O732" s="3" t="s">
        <v>17</v>
      </c>
      <c r="P732" s="1" t="s">
        <v>17</v>
      </c>
    </row>
    <row r="733" spans="1:16">
      <c r="A733" s="1" t="s">
        <v>2912</v>
      </c>
      <c r="B733" s="3">
        <v>43938.532789351855</v>
      </c>
      <c r="C733" s="3" t="s">
        <v>17</v>
      </c>
      <c r="D733" s="3" t="s">
        <v>17</v>
      </c>
      <c r="E733" s="3" t="s">
        <v>17</v>
      </c>
      <c r="F733" s="3" t="s">
        <v>17</v>
      </c>
      <c r="G733" s="3" t="s">
        <v>17</v>
      </c>
      <c r="H733" s="1" t="s">
        <v>18</v>
      </c>
      <c r="I733" s="1" t="s">
        <v>25</v>
      </c>
      <c r="J733" s="1" t="s">
        <v>20</v>
      </c>
      <c r="K733" s="1">
        <v>173</v>
      </c>
      <c r="L733" s="1" t="s">
        <v>21</v>
      </c>
      <c r="M733" s="1" t="s">
        <v>5746</v>
      </c>
      <c r="N733" s="1">
        <v>0</v>
      </c>
      <c r="O733" s="3" t="s">
        <v>17</v>
      </c>
      <c r="P733" s="1" t="s">
        <v>17</v>
      </c>
    </row>
    <row r="734" spans="1:16">
      <c r="A734" s="1" t="s">
        <v>2961</v>
      </c>
      <c r="B734" s="3">
        <v>43938.565729166665</v>
      </c>
      <c r="C734" s="3" t="s">
        <v>17</v>
      </c>
      <c r="D734" s="3" t="s">
        <v>17</v>
      </c>
      <c r="E734" s="3" t="s">
        <v>17</v>
      </c>
      <c r="F734" s="3" t="s">
        <v>17</v>
      </c>
      <c r="G734" s="3" t="s">
        <v>17</v>
      </c>
      <c r="H734" s="1" t="s">
        <v>18</v>
      </c>
      <c r="I734" s="1" t="s">
        <v>25</v>
      </c>
      <c r="J734" s="1" t="s">
        <v>20</v>
      </c>
      <c r="K734" s="1">
        <v>1</v>
      </c>
      <c r="L734" s="1" t="s">
        <v>21</v>
      </c>
      <c r="M734" s="1" t="s">
        <v>5753</v>
      </c>
      <c r="N734" s="1">
        <v>0</v>
      </c>
      <c r="O734" s="3" t="s">
        <v>17</v>
      </c>
      <c r="P734" s="1" t="s">
        <v>17</v>
      </c>
    </row>
    <row r="735" spans="1:16">
      <c r="A735" s="1" t="s">
        <v>2425</v>
      </c>
      <c r="B735" s="3">
        <v>43938.579502314817</v>
      </c>
      <c r="C735" s="3" t="s">
        <v>17</v>
      </c>
      <c r="D735" s="3" t="s">
        <v>17</v>
      </c>
      <c r="E735" s="3" t="s">
        <v>17</v>
      </c>
      <c r="F735" s="3" t="s">
        <v>17</v>
      </c>
      <c r="G735" s="3" t="s">
        <v>17</v>
      </c>
      <c r="H735" s="1" t="s">
        <v>18</v>
      </c>
      <c r="I735" s="1" t="s">
        <v>25</v>
      </c>
      <c r="J735" s="1" t="s">
        <v>20</v>
      </c>
      <c r="K735" s="1">
        <v>30</v>
      </c>
      <c r="L735" s="1" t="s">
        <v>21</v>
      </c>
      <c r="M735" s="1" t="s">
        <v>5774</v>
      </c>
      <c r="N735" s="1">
        <v>0</v>
      </c>
      <c r="O735" s="3" t="s">
        <v>17</v>
      </c>
      <c r="P735" s="1" t="s">
        <v>17</v>
      </c>
    </row>
    <row r="736" spans="1:16">
      <c r="A736" s="1" t="s">
        <v>510</v>
      </c>
      <c r="B736" s="3">
        <v>43894.109467592592</v>
      </c>
      <c r="C736" s="3" t="s">
        <v>17</v>
      </c>
      <c r="D736" s="3" t="s">
        <v>17</v>
      </c>
      <c r="E736" s="3" t="s">
        <v>17</v>
      </c>
      <c r="F736" s="3" t="s">
        <v>17</v>
      </c>
      <c r="G736" s="3" t="s">
        <v>17</v>
      </c>
      <c r="H736" s="1" t="s">
        <v>18</v>
      </c>
      <c r="I736" s="1" t="s">
        <v>23</v>
      </c>
      <c r="J736" s="1" t="s">
        <v>20</v>
      </c>
      <c r="K736" s="1">
        <v>171</v>
      </c>
      <c r="L736" s="1" t="s">
        <v>21</v>
      </c>
      <c r="M736" s="1" t="s">
        <v>5753</v>
      </c>
      <c r="N736" s="1">
        <v>0</v>
      </c>
      <c r="O736" s="3" t="s">
        <v>17</v>
      </c>
      <c r="P736" s="1" t="s">
        <v>17</v>
      </c>
    </row>
    <row r="737" spans="1:16">
      <c r="A737" s="1" t="s">
        <v>3137</v>
      </c>
      <c r="B737" s="3">
        <v>43936.01190972222</v>
      </c>
      <c r="C737" s="3" t="s">
        <v>17</v>
      </c>
      <c r="D737" s="3" t="s">
        <v>17</v>
      </c>
      <c r="E737" s="3" t="s">
        <v>17</v>
      </c>
      <c r="F737" s="3" t="s">
        <v>17</v>
      </c>
      <c r="G737" s="3" t="s">
        <v>17</v>
      </c>
      <c r="H737" s="1" t="s">
        <v>48</v>
      </c>
      <c r="I737" s="1" t="s">
        <v>19</v>
      </c>
      <c r="J737" s="1" t="s">
        <v>20</v>
      </c>
      <c r="K737" s="1">
        <v>210</v>
      </c>
      <c r="L737" s="1" t="s">
        <v>21</v>
      </c>
      <c r="M737" s="1" t="s">
        <v>5833</v>
      </c>
      <c r="N737" s="1">
        <v>0</v>
      </c>
      <c r="O737" s="3" t="s">
        <v>17</v>
      </c>
      <c r="P737" s="1" t="s">
        <v>17</v>
      </c>
    </row>
    <row r="738" spans="1:16">
      <c r="A738" s="1" t="s">
        <v>4056</v>
      </c>
      <c r="B738" s="3">
        <v>43937.85601851852</v>
      </c>
      <c r="C738" s="3">
        <v>43937.858888888892</v>
      </c>
      <c r="D738" s="3">
        <v>43951.858888888892</v>
      </c>
      <c r="E738" s="3" t="s">
        <v>17</v>
      </c>
      <c r="F738" s="3" t="s">
        <v>17</v>
      </c>
      <c r="G738" s="3" t="s">
        <v>17</v>
      </c>
      <c r="H738" s="1" t="s">
        <v>18</v>
      </c>
      <c r="I738" s="1" t="s">
        <v>25</v>
      </c>
      <c r="J738" s="1" t="s">
        <v>20</v>
      </c>
      <c r="K738" s="1">
        <v>1</v>
      </c>
      <c r="L738" s="1" t="s">
        <v>21</v>
      </c>
      <c r="M738" s="1" t="s">
        <v>5778</v>
      </c>
      <c r="N738" s="1">
        <v>0</v>
      </c>
      <c r="O738" s="3" t="s">
        <v>17</v>
      </c>
      <c r="P738" s="1" t="s">
        <v>17</v>
      </c>
    </row>
    <row r="739" spans="1:16">
      <c r="A739" s="1" t="s">
        <v>877</v>
      </c>
      <c r="B739" s="3">
        <v>43868.27480324074</v>
      </c>
      <c r="C739" s="3" t="s">
        <v>17</v>
      </c>
      <c r="D739" s="3" t="s">
        <v>17</v>
      </c>
      <c r="E739" s="3" t="s">
        <v>17</v>
      </c>
      <c r="F739" s="3" t="s">
        <v>17</v>
      </c>
      <c r="G739" s="3" t="s">
        <v>17</v>
      </c>
      <c r="H739" s="1" t="s">
        <v>18</v>
      </c>
      <c r="I739" s="1" t="s">
        <v>25</v>
      </c>
      <c r="J739" s="1" t="s">
        <v>20</v>
      </c>
      <c r="K739" s="1">
        <v>990</v>
      </c>
      <c r="L739" s="1" t="s">
        <v>21</v>
      </c>
      <c r="M739" s="1" t="s">
        <v>5778</v>
      </c>
      <c r="N739" s="1">
        <v>0</v>
      </c>
      <c r="O739" s="3" t="s">
        <v>17</v>
      </c>
      <c r="P739" s="1" t="s">
        <v>17</v>
      </c>
    </row>
    <row r="740" spans="1:16">
      <c r="A740" s="1" t="s">
        <v>1629</v>
      </c>
      <c r="B740" s="3">
        <v>43885.853275462963</v>
      </c>
      <c r="C740" s="3" t="s">
        <v>17</v>
      </c>
      <c r="D740" s="3" t="s">
        <v>17</v>
      </c>
      <c r="E740" s="3" t="s">
        <v>17</v>
      </c>
      <c r="F740" s="3" t="s">
        <v>17</v>
      </c>
      <c r="G740" s="3" t="s">
        <v>17</v>
      </c>
      <c r="H740" s="1" t="s">
        <v>18</v>
      </c>
      <c r="I740" s="1" t="s">
        <v>23</v>
      </c>
      <c r="J740" s="1" t="s">
        <v>20</v>
      </c>
      <c r="K740" s="1">
        <v>5</v>
      </c>
      <c r="L740" s="1" t="s">
        <v>21</v>
      </c>
      <c r="M740" s="1" t="s">
        <v>5753</v>
      </c>
      <c r="N740" s="1">
        <v>0</v>
      </c>
      <c r="O740" s="3" t="s">
        <v>17</v>
      </c>
      <c r="P740" s="1" t="s">
        <v>17</v>
      </c>
    </row>
    <row r="741" spans="1:16">
      <c r="A741" s="1" t="s">
        <v>1027</v>
      </c>
      <c r="B741" s="3">
        <v>43885.866342592592</v>
      </c>
      <c r="C741" s="3" t="s">
        <v>17</v>
      </c>
      <c r="D741" s="3" t="s">
        <v>17</v>
      </c>
      <c r="E741" s="3" t="s">
        <v>17</v>
      </c>
      <c r="F741" s="3" t="s">
        <v>17</v>
      </c>
      <c r="G741" s="3" t="s">
        <v>17</v>
      </c>
      <c r="H741" s="1" t="s">
        <v>58</v>
      </c>
      <c r="I741" s="1" t="s">
        <v>25</v>
      </c>
      <c r="J741" s="1" t="s">
        <v>20</v>
      </c>
      <c r="K741" s="1">
        <v>1</v>
      </c>
      <c r="L741" s="1" t="s">
        <v>21</v>
      </c>
      <c r="M741" s="1" t="s">
        <v>5753</v>
      </c>
      <c r="N741" s="1">
        <v>0</v>
      </c>
      <c r="O741" s="3" t="s">
        <v>17</v>
      </c>
      <c r="P741" s="1" t="s">
        <v>17</v>
      </c>
    </row>
    <row r="742" spans="1:16">
      <c r="A742" s="1" t="s">
        <v>785</v>
      </c>
      <c r="B742" s="3">
        <v>43885.869791666664</v>
      </c>
      <c r="C742" s="3" t="s">
        <v>17</v>
      </c>
      <c r="D742" s="3" t="s">
        <v>17</v>
      </c>
      <c r="E742" s="3" t="s">
        <v>17</v>
      </c>
      <c r="F742" s="3" t="s">
        <v>17</v>
      </c>
      <c r="G742" s="3" t="s">
        <v>17</v>
      </c>
      <c r="H742" s="1" t="s">
        <v>18</v>
      </c>
      <c r="I742" s="1" t="s">
        <v>25</v>
      </c>
      <c r="J742" s="1" t="s">
        <v>20</v>
      </c>
      <c r="K742" s="1">
        <v>75</v>
      </c>
      <c r="L742" s="1" t="s">
        <v>21</v>
      </c>
      <c r="M742" s="1" t="s">
        <v>5774</v>
      </c>
      <c r="N742" s="1">
        <v>0</v>
      </c>
      <c r="O742" s="3" t="s">
        <v>17</v>
      </c>
      <c r="P742" s="1" t="s">
        <v>17</v>
      </c>
    </row>
    <row r="743" spans="1:16">
      <c r="A743" s="1" t="s">
        <v>5291</v>
      </c>
      <c r="B743" s="3">
        <v>43885.87572916667</v>
      </c>
      <c r="C743" s="3" t="s">
        <v>17</v>
      </c>
      <c r="D743" s="3" t="s">
        <v>17</v>
      </c>
      <c r="E743" s="3" t="s">
        <v>17</v>
      </c>
      <c r="F743" s="3" t="s">
        <v>17</v>
      </c>
      <c r="G743" s="3" t="s">
        <v>17</v>
      </c>
      <c r="H743" s="1" t="s">
        <v>18</v>
      </c>
      <c r="I743" s="1" t="s">
        <v>23</v>
      </c>
      <c r="J743" s="1" t="s">
        <v>20</v>
      </c>
      <c r="K743" s="1">
        <v>150</v>
      </c>
      <c r="L743" s="1" t="s">
        <v>21</v>
      </c>
      <c r="M743" s="1" t="s">
        <v>5809</v>
      </c>
      <c r="N743" s="1">
        <v>1</v>
      </c>
      <c r="O743" s="3" t="s">
        <v>5976</v>
      </c>
      <c r="P743" s="1" t="s">
        <v>17</v>
      </c>
    </row>
    <row r="744" spans="1:16">
      <c r="A744" s="1" t="s">
        <v>1615</v>
      </c>
      <c r="B744" s="3">
        <v>43886.313773148147</v>
      </c>
      <c r="C744" s="3" t="s">
        <v>17</v>
      </c>
      <c r="D744" s="3" t="s">
        <v>17</v>
      </c>
      <c r="E744" s="3" t="s">
        <v>17</v>
      </c>
      <c r="F744" s="3" t="s">
        <v>17</v>
      </c>
      <c r="G744" s="3" t="s">
        <v>17</v>
      </c>
      <c r="H744" s="1" t="s">
        <v>18</v>
      </c>
      <c r="I744" s="1" t="s">
        <v>23</v>
      </c>
      <c r="J744" s="1" t="s">
        <v>20</v>
      </c>
      <c r="K744" s="1">
        <v>15</v>
      </c>
      <c r="L744" s="1" t="s">
        <v>21</v>
      </c>
      <c r="M744" s="1" t="s">
        <v>5774</v>
      </c>
      <c r="N744" s="1">
        <v>0</v>
      </c>
      <c r="O744" s="3" t="s">
        <v>17</v>
      </c>
      <c r="P744" s="1" t="s">
        <v>17</v>
      </c>
    </row>
    <row r="745" spans="1:16">
      <c r="A745" s="1" t="s">
        <v>1961</v>
      </c>
      <c r="B745" s="3">
        <v>43885.880243055559</v>
      </c>
      <c r="C745" s="3" t="s">
        <v>17</v>
      </c>
      <c r="D745" s="3" t="s">
        <v>17</v>
      </c>
      <c r="E745" s="3" t="s">
        <v>17</v>
      </c>
      <c r="F745" s="3" t="s">
        <v>17</v>
      </c>
      <c r="G745" s="3" t="s">
        <v>17</v>
      </c>
      <c r="H745" s="1" t="s">
        <v>18</v>
      </c>
      <c r="I745" s="1" t="s">
        <v>25</v>
      </c>
      <c r="J745" s="1" t="s">
        <v>20</v>
      </c>
      <c r="K745" s="1">
        <v>1</v>
      </c>
      <c r="L745" s="1" t="s">
        <v>21</v>
      </c>
      <c r="M745" s="1" t="s">
        <v>5746</v>
      </c>
      <c r="N745" s="1">
        <v>0</v>
      </c>
      <c r="O745" s="3" t="s">
        <v>17</v>
      </c>
      <c r="P745" s="1" t="s">
        <v>17</v>
      </c>
    </row>
    <row r="746" spans="1:16">
      <c r="A746" s="1" t="s">
        <v>4538</v>
      </c>
      <c r="B746" s="3">
        <v>43885.919479166667</v>
      </c>
      <c r="C746" s="3" t="s">
        <v>17</v>
      </c>
      <c r="D746" s="3" t="s">
        <v>17</v>
      </c>
      <c r="E746" s="3" t="s">
        <v>17</v>
      </c>
      <c r="F746" s="3" t="s">
        <v>17</v>
      </c>
      <c r="G746" s="3" t="s">
        <v>17</v>
      </c>
      <c r="H746" s="1" t="s">
        <v>18</v>
      </c>
      <c r="I746" s="1" t="s">
        <v>23</v>
      </c>
      <c r="J746" s="1" t="s">
        <v>20</v>
      </c>
      <c r="K746" s="1">
        <v>1</v>
      </c>
      <c r="L746" s="1" t="s">
        <v>21</v>
      </c>
      <c r="M746" s="1" t="s">
        <v>5754</v>
      </c>
      <c r="N746" s="1">
        <v>0</v>
      </c>
      <c r="O746" s="3" t="s">
        <v>17</v>
      </c>
      <c r="P746" s="1" t="s">
        <v>17</v>
      </c>
    </row>
    <row r="747" spans="1:16">
      <c r="A747" s="1" t="s">
        <v>3233</v>
      </c>
      <c r="B747" s="3">
        <v>43886.652268518519</v>
      </c>
      <c r="C747" s="3" t="s">
        <v>17</v>
      </c>
      <c r="D747" s="3" t="s">
        <v>17</v>
      </c>
      <c r="E747" s="3">
        <v>43902.093553240738</v>
      </c>
      <c r="F747" s="3">
        <v>43994.093553240738</v>
      </c>
      <c r="G747" s="3" t="s">
        <v>17</v>
      </c>
      <c r="H747" s="1" t="s">
        <v>200</v>
      </c>
      <c r="I747" s="1" t="s">
        <v>25</v>
      </c>
      <c r="J747" s="1" t="s">
        <v>20</v>
      </c>
      <c r="K747" s="1">
        <v>15</v>
      </c>
      <c r="L747" s="1" t="s">
        <v>21</v>
      </c>
      <c r="M747" s="1" t="s">
        <v>5770</v>
      </c>
      <c r="N747" s="1">
        <v>1</v>
      </c>
      <c r="O747" s="3" t="s">
        <v>5977</v>
      </c>
      <c r="P747" s="1" t="s">
        <v>64</v>
      </c>
    </row>
    <row r="748" spans="1:16">
      <c r="A748" s="1" t="s">
        <v>3167</v>
      </c>
      <c r="B748" s="3">
        <v>43885.97861111111</v>
      </c>
      <c r="C748" s="3" t="s">
        <v>17</v>
      </c>
      <c r="D748" s="3" t="s">
        <v>17</v>
      </c>
      <c r="E748" s="3" t="s">
        <v>17</v>
      </c>
      <c r="F748" s="3" t="s">
        <v>17</v>
      </c>
      <c r="G748" s="3" t="s">
        <v>17</v>
      </c>
      <c r="H748" s="1" t="s">
        <v>58</v>
      </c>
      <c r="I748" s="1" t="s">
        <v>25</v>
      </c>
      <c r="J748" s="1" t="s">
        <v>20</v>
      </c>
      <c r="K748" s="1">
        <v>16</v>
      </c>
      <c r="L748" s="1" t="s">
        <v>21</v>
      </c>
      <c r="M748" s="1" t="s">
        <v>5753</v>
      </c>
      <c r="N748" s="1">
        <v>1</v>
      </c>
      <c r="O748" s="3" t="s">
        <v>5978</v>
      </c>
      <c r="P748" s="1" t="s">
        <v>17</v>
      </c>
    </row>
    <row r="749" spans="1:16">
      <c r="A749" s="1" t="s">
        <v>5249</v>
      </c>
      <c r="B749" s="3">
        <v>43885.969664351855</v>
      </c>
      <c r="C749" s="3">
        <v>43885.974409722221</v>
      </c>
      <c r="D749" s="3">
        <v>43915.974409722221</v>
      </c>
      <c r="E749" s="3" t="s">
        <v>17</v>
      </c>
      <c r="F749" s="3" t="s">
        <v>17</v>
      </c>
      <c r="G749" s="3" t="s">
        <v>17</v>
      </c>
      <c r="H749" s="1" t="s">
        <v>18</v>
      </c>
      <c r="I749" s="1" t="s">
        <v>23</v>
      </c>
      <c r="J749" s="1" t="s">
        <v>20</v>
      </c>
      <c r="K749" s="1">
        <v>913</v>
      </c>
      <c r="L749" s="1" t="s">
        <v>21</v>
      </c>
      <c r="M749" s="1" t="s">
        <v>5754</v>
      </c>
      <c r="N749" s="1">
        <v>1</v>
      </c>
      <c r="O749" s="3" t="s">
        <v>5979</v>
      </c>
      <c r="P749" s="1" t="s">
        <v>17</v>
      </c>
    </row>
    <row r="750" spans="1:16">
      <c r="A750" s="1" t="s">
        <v>708</v>
      </c>
      <c r="B750" s="3">
        <v>43886.033125000002</v>
      </c>
      <c r="C750" s="3">
        <v>43886.064699074072</v>
      </c>
      <c r="D750" s="3">
        <v>43916.064699074072</v>
      </c>
      <c r="E750" s="3">
        <v>43921.865069444444</v>
      </c>
      <c r="F750" s="3">
        <v>44012.865069444444</v>
      </c>
      <c r="G750" s="3" t="s">
        <v>17</v>
      </c>
      <c r="H750" s="1" t="s">
        <v>18</v>
      </c>
      <c r="I750" s="1" t="s">
        <v>25</v>
      </c>
      <c r="J750" s="1" t="s">
        <v>39</v>
      </c>
      <c r="K750" s="1">
        <v>210</v>
      </c>
      <c r="L750" s="1" t="s">
        <v>21</v>
      </c>
      <c r="M750" s="1" t="s">
        <v>5746</v>
      </c>
      <c r="N750" s="1">
        <v>1</v>
      </c>
      <c r="O750" s="3" t="s">
        <v>5980</v>
      </c>
      <c r="P750" s="1" t="s">
        <v>64</v>
      </c>
    </row>
    <row r="751" spans="1:16">
      <c r="A751" s="1" t="s">
        <v>1962</v>
      </c>
      <c r="B751" s="3">
        <v>43886.107581018521</v>
      </c>
      <c r="C751" s="3" t="s">
        <v>17</v>
      </c>
      <c r="D751" s="3" t="s">
        <v>17</v>
      </c>
      <c r="E751" s="3" t="s">
        <v>17</v>
      </c>
      <c r="F751" s="3" t="s">
        <v>17</v>
      </c>
      <c r="G751" s="3" t="s">
        <v>17</v>
      </c>
      <c r="H751" s="1" t="s">
        <v>18</v>
      </c>
      <c r="I751" s="1" t="s">
        <v>25</v>
      </c>
      <c r="J751" s="1" t="s">
        <v>20</v>
      </c>
      <c r="K751" s="1">
        <v>420</v>
      </c>
      <c r="L751" s="1" t="s">
        <v>21</v>
      </c>
      <c r="M751" s="1" t="s">
        <v>5786</v>
      </c>
      <c r="N751" s="1">
        <v>0</v>
      </c>
      <c r="O751" s="3" t="s">
        <v>17</v>
      </c>
      <c r="P751" s="1" t="s">
        <v>17</v>
      </c>
    </row>
    <row r="752" spans="1:16">
      <c r="A752" s="2" t="s">
        <v>2897</v>
      </c>
      <c r="B752" s="3">
        <v>43886.321527777778</v>
      </c>
      <c r="C752" s="3">
        <v>43886.322187500002</v>
      </c>
      <c r="D752" s="3">
        <v>43916.322187500002</v>
      </c>
      <c r="E752" s="3" t="s">
        <v>17</v>
      </c>
      <c r="F752" s="3" t="s">
        <v>17</v>
      </c>
      <c r="G752" s="3">
        <v>43915.605555555558</v>
      </c>
      <c r="H752" s="1" t="s">
        <v>18</v>
      </c>
      <c r="I752" s="1" t="s">
        <v>25</v>
      </c>
      <c r="J752" s="1" t="s">
        <v>20</v>
      </c>
      <c r="K752" s="1">
        <v>60</v>
      </c>
      <c r="L752" s="1" t="s">
        <v>21</v>
      </c>
      <c r="M752" s="1" t="s">
        <v>5851</v>
      </c>
      <c r="N752" s="1">
        <v>1</v>
      </c>
      <c r="O752" s="3" t="s">
        <v>5981</v>
      </c>
      <c r="P752" s="1" t="s">
        <v>17</v>
      </c>
    </row>
    <row r="753" spans="1:16">
      <c r="A753" s="1" t="s">
        <v>2322</v>
      </c>
      <c r="B753" s="3">
        <v>43886.366157407407</v>
      </c>
      <c r="C753" s="3" t="s">
        <v>17</v>
      </c>
      <c r="D753" s="3" t="s">
        <v>17</v>
      </c>
      <c r="E753" s="3" t="s">
        <v>17</v>
      </c>
      <c r="F753" s="3" t="s">
        <v>17</v>
      </c>
      <c r="G753" s="3" t="s">
        <v>17</v>
      </c>
      <c r="H753" s="1" t="s">
        <v>18</v>
      </c>
      <c r="I753" s="1" t="s">
        <v>25</v>
      </c>
      <c r="J753" s="1" t="s">
        <v>20</v>
      </c>
      <c r="K753" s="1">
        <v>5</v>
      </c>
      <c r="L753" s="1" t="s">
        <v>21</v>
      </c>
      <c r="M753" s="1" t="s">
        <v>5761</v>
      </c>
      <c r="N753" s="1">
        <v>1</v>
      </c>
      <c r="O753" s="3" t="s">
        <v>5982</v>
      </c>
      <c r="P753" s="1" t="s">
        <v>17</v>
      </c>
    </row>
    <row r="754" spans="1:16">
      <c r="A754" s="1" t="s">
        <v>2697</v>
      </c>
      <c r="B754" s="3">
        <v>43886.132638888892</v>
      </c>
      <c r="C754" s="3" t="s">
        <v>17</v>
      </c>
      <c r="D754" s="3" t="s">
        <v>17</v>
      </c>
      <c r="E754" s="3" t="s">
        <v>17</v>
      </c>
      <c r="F754" s="3" t="s">
        <v>17</v>
      </c>
      <c r="G754" s="3" t="s">
        <v>17</v>
      </c>
      <c r="H754" s="1" t="s">
        <v>18</v>
      </c>
      <c r="I754" s="1" t="s">
        <v>25</v>
      </c>
      <c r="J754" s="1" t="s">
        <v>20</v>
      </c>
      <c r="K754" s="1">
        <v>10</v>
      </c>
      <c r="L754" s="1" t="s">
        <v>21</v>
      </c>
      <c r="M754" s="1" t="s">
        <v>5754</v>
      </c>
      <c r="N754" s="1">
        <v>1</v>
      </c>
      <c r="O754" s="3" t="s">
        <v>5983</v>
      </c>
      <c r="P754" s="1" t="s">
        <v>17</v>
      </c>
    </row>
    <row r="755" spans="1:16">
      <c r="A755" s="1" t="s">
        <v>4521</v>
      </c>
      <c r="B755" s="3">
        <v>43886.225763888891</v>
      </c>
      <c r="C755" s="3" t="s">
        <v>17</v>
      </c>
      <c r="D755" s="3" t="s">
        <v>17</v>
      </c>
      <c r="E755" s="3" t="s">
        <v>17</v>
      </c>
      <c r="F755" s="3" t="s">
        <v>17</v>
      </c>
      <c r="G755" s="3" t="s">
        <v>17</v>
      </c>
      <c r="H755" s="1" t="s">
        <v>18</v>
      </c>
      <c r="I755" s="1" t="s">
        <v>25</v>
      </c>
      <c r="J755" s="1" t="s">
        <v>20</v>
      </c>
      <c r="K755" s="1">
        <v>1</v>
      </c>
      <c r="L755" s="1" t="s">
        <v>21</v>
      </c>
      <c r="M755" s="1" t="s">
        <v>5746</v>
      </c>
      <c r="N755" s="1">
        <v>0</v>
      </c>
      <c r="O755" s="3" t="s">
        <v>17</v>
      </c>
      <c r="P755" s="1" t="s">
        <v>17</v>
      </c>
    </row>
    <row r="756" spans="1:16">
      <c r="A756" s="1" t="s">
        <v>1066</v>
      </c>
      <c r="B756" s="3">
        <v>43886.228576388887</v>
      </c>
      <c r="C756" s="3" t="s">
        <v>17</v>
      </c>
      <c r="D756" s="3" t="s">
        <v>17</v>
      </c>
      <c r="E756" s="3" t="s">
        <v>17</v>
      </c>
      <c r="F756" s="3" t="s">
        <v>17</v>
      </c>
      <c r="G756" s="3" t="s">
        <v>17</v>
      </c>
      <c r="H756" s="1" t="s">
        <v>48</v>
      </c>
      <c r="I756" s="1" t="s">
        <v>49</v>
      </c>
      <c r="J756" s="1" t="s">
        <v>20</v>
      </c>
      <c r="K756" s="1">
        <v>1</v>
      </c>
      <c r="L756" s="1" t="s">
        <v>21</v>
      </c>
      <c r="M756" s="1" t="s">
        <v>5754</v>
      </c>
      <c r="N756" s="1">
        <v>0</v>
      </c>
      <c r="O756" s="3" t="s">
        <v>17</v>
      </c>
      <c r="P756" s="1" t="s">
        <v>17</v>
      </c>
    </row>
    <row r="757" spans="1:16">
      <c r="A757" s="1" t="s">
        <v>2232</v>
      </c>
      <c r="B757" s="3">
        <v>43886.124201388891</v>
      </c>
      <c r="C757" s="3">
        <v>43895.817002314812</v>
      </c>
      <c r="D757" s="3">
        <v>43925.817002314812</v>
      </c>
      <c r="E757" s="3" t="s">
        <v>17</v>
      </c>
      <c r="F757" s="3" t="s">
        <v>17</v>
      </c>
      <c r="G757" s="3" t="s">
        <v>17</v>
      </c>
      <c r="H757" s="1" t="s">
        <v>18</v>
      </c>
      <c r="I757" s="1" t="s">
        <v>23</v>
      </c>
      <c r="J757" s="1" t="s">
        <v>20</v>
      </c>
      <c r="K757" s="1">
        <v>1</v>
      </c>
      <c r="L757" s="1" t="s">
        <v>21</v>
      </c>
      <c r="M757" s="1" t="s">
        <v>5754</v>
      </c>
      <c r="N757" s="1">
        <v>0</v>
      </c>
      <c r="O757" s="3" t="s">
        <v>17</v>
      </c>
      <c r="P757" s="1" t="s">
        <v>17</v>
      </c>
    </row>
    <row r="758" spans="1:16">
      <c r="A758" s="1" t="s">
        <v>5650</v>
      </c>
      <c r="B758" s="3">
        <v>43938.582118055558</v>
      </c>
      <c r="C758" s="3" t="s">
        <v>17</v>
      </c>
      <c r="D758" s="3" t="s">
        <v>17</v>
      </c>
      <c r="E758" s="3" t="s">
        <v>17</v>
      </c>
      <c r="F758" s="3" t="s">
        <v>17</v>
      </c>
      <c r="G758" s="3" t="s">
        <v>17</v>
      </c>
      <c r="H758" s="1" t="s">
        <v>48</v>
      </c>
      <c r="I758" s="1" t="s">
        <v>49</v>
      </c>
      <c r="J758" s="1" t="s">
        <v>20</v>
      </c>
      <c r="K758" s="1">
        <v>1</v>
      </c>
      <c r="L758" s="1" t="s">
        <v>21</v>
      </c>
      <c r="M758" s="1" t="s">
        <v>5746</v>
      </c>
      <c r="N758" s="1">
        <v>0</v>
      </c>
      <c r="O758" s="3" t="s">
        <v>17</v>
      </c>
      <c r="P758" s="1" t="s">
        <v>17</v>
      </c>
    </row>
    <row r="759" spans="1:16">
      <c r="A759" s="1" t="s">
        <v>2546</v>
      </c>
      <c r="B759" s="3">
        <v>43938.64402777778</v>
      </c>
      <c r="C759" s="3" t="s">
        <v>17</v>
      </c>
      <c r="D759" s="3" t="s">
        <v>17</v>
      </c>
      <c r="E759" s="3" t="s">
        <v>17</v>
      </c>
      <c r="F759" s="3" t="s">
        <v>17</v>
      </c>
      <c r="G759" s="3" t="s">
        <v>17</v>
      </c>
      <c r="H759" s="1" t="s">
        <v>48</v>
      </c>
      <c r="I759" s="1" t="s">
        <v>19</v>
      </c>
      <c r="J759" s="1" t="s">
        <v>20</v>
      </c>
      <c r="K759" s="1">
        <v>1</v>
      </c>
      <c r="L759" s="1" t="s">
        <v>21</v>
      </c>
      <c r="M759" s="1" t="s">
        <v>5746</v>
      </c>
      <c r="N759" s="1">
        <v>0</v>
      </c>
      <c r="O759" s="3" t="s">
        <v>17</v>
      </c>
      <c r="P759" s="1" t="s">
        <v>17</v>
      </c>
    </row>
    <row r="760" spans="1:16">
      <c r="A760" s="1" t="s">
        <v>3303</v>
      </c>
      <c r="B760" s="3">
        <v>43938.621400462966</v>
      </c>
      <c r="C760" s="3" t="s">
        <v>17</v>
      </c>
      <c r="D760" s="3" t="s">
        <v>17</v>
      </c>
      <c r="E760" s="3" t="s">
        <v>17</v>
      </c>
      <c r="F760" s="3" t="s">
        <v>17</v>
      </c>
      <c r="G760" s="3" t="s">
        <v>17</v>
      </c>
      <c r="H760" s="1" t="s">
        <v>18</v>
      </c>
      <c r="I760" s="1" t="s">
        <v>25</v>
      </c>
      <c r="J760" s="1" t="s">
        <v>20</v>
      </c>
      <c r="K760" s="1">
        <v>1</v>
      </c>
      <c r="L760" s="1" t="s">
        <v>21</v>
      </c>
      <c r="M760" s="1" t="s">
        <v>5746</v>
      </c>
      <c r="N760" s="1">
        <v>0</v>
      </c>
      <c r="O760" s="3" t="s">
        <v>17</v>
      </c>
      <c r="P760" s="1" t="s">
        <v>17</v>
      </c>
    </row>
    <row r="761" spans="1:16">
      <c r="A761" s="1" t="s">
        <v>99</v>
      </c>
      <c r="B761" s="3">
        <v>43938.630844907406</v>
      </c>
      <c r="C761" s="3" t="s">
        <v>17</v>
      </c>
      <c r="D761" s="3" t="s">
        <v>17</v>
      </c>
      <c r="E761" s="3" t="s">
        <v>17</v>
      </c>
      <c r="F761" s="3" t="s">
        <v>17</v>
      </c>
      <c r="G761" s="3" t="s">
        <v>17</v>
      </c>
      <c r="H761" s="1" t="s">
        <v>18</v>
      </c>
      <c r="I761" s="1" t="s">
        <v>25</v>
      </c>
      <c r="J761" s="1" t="s">
        <v>20</v>
      </c>
      <c r="K761" s="1">
        <v>30</v>
      </c>
      <c r="L761" s="1" t="s">
        <v>21</v>
      </c>
      <c r="M761" s="1" t="s">
        <v>5774</v>
      </c>
      <c r="N761" s="1">
        <v>0</v>
      </c>
      <c r="O761" s="3" t="s">
        <v>17</v>
      </c>
      <c r="P761" s="1" t="s">
        <v>17</v>
      </c>
    </row>
    <row r="762" spans="1:16">
      <c r="A762" s="1" t="s">
        <v>62</v>
      </c>
      <c r="B762" s="3">
        <v>43938.632384259261</v>
      </c>
      <c r="C762" s="3" t="s">
        <v>17</v>
      </c>
      <c r="D762" s="3" t="s">
        <v>17</v>
      </c>
      <c r="E762" s="3">
        <v>43941.534571759257</v>
      </c>
      <c r="F762" s="3">
        <v>44002.534571759257</v>
      </c>
      <c r="G762" s="3" t="s">
        <v>17</v>
      </c>
      <c r="H762" s="1" t="s">
        <v>18</v>
      </c>
      <c r="I762" s="1" t="s">
        <v>23</v>
      </c>
      <c r="J762" s="1" t="s">
        <v>20</v>
      </c>
      <c r="K762" s="1">
        <v>419</v>
      </c>
      <c r="L762" s="1" t="s">
        <v>63</v>
      </c>
      <c r="M762" s="1" t="s">
        <v>5774</v>
      </c>
      <c r="N762" s="1">
        <v>1</v>
      </c>
      <c r="O762" s="3" t="s">
        <v>5984</v>
      </c>
      <c r="P762" s="1" t="s">
        <v>64</v>
      </c>
    </row>
    <row r="763" spans="1:16">
      <c r="A763" s="1" t="s">
        <v>1346</v>
      </c>
      <c r="B763" s="3">
        <v>43938.664768518516</v>
      </c>
      <c r="C763" s="3" t="s">
        <v>17</v>
      </c>
      <c r="D763" s="3" t="s">
        <v>17</v>
      </c>
      <c r="E763" s="3" t="s">
        <v>17</v>
      </c>
      <c r="F763" s="3" t="s">
        <v>17</v>
      </c>
      <c r="G763" s="3" t="s">
        <v>17</v>
      </c>
      <c r="H763" s="1" t="s">
        <v>18</v>
      </c>
      <c r="I763" s="1" t="s">
        <v>25</v>
      </c>
      <c r="J763" s="1" t="s">
        <v>20</v>
      </c>
      <c r="K763" s="1">
        <v>1</v>
      </c>
      <c r="L763" s="1" t="s">
        <v>21</v>
      </c>
      <c r="M763" s="1" t="s">
        <v>5746</v>
      </c>
      <c r="N763" s="1">
        <v>0</v>
      </c>
      <c r="O763" s="3" t="s">
        <v>17</v>
      </c>
      <c r="P763" s="1" t="s">
        <v>17</v>
      </c>
    </row>
    <row r="764" spans="1:16">
      <c r="A764" s="2" t="s">
        <v>2400</v>
      </c>
      <c r="B764" s="3">
        <v>43938.679722222223</v>
      </c>
      <c r="C764" s="3" t="s">
        <v>17</v>
      </c>
      <c r="D764" s="3" t="s">
        <v>17</v>
      </c>
      <c r="E764" s="3" t="s">
        <v>17</v>
      </c>
      <c r="F764" s="3" t="s">
        <v>17</v>
      </c>
      <c r="G764" s="3" t="s">
        <v>17</v>
      </c>
      <c r="H764" s="1" t="s">
        <v>18</v>
      </c>
      <c r="I764" s="1" t="s">
        <v>387</v>
      </c>
      <c r="J764" s="1" t="s">
        <v>20</v>
      </c>
      <c r="K764" s="1">
        <v>4</v>
      </c>
      <c r="L764" s="1" t="s">
        <v>21</v>
      </c>
      <c r="M764" s="1" t="s">
        <v>28</v>
      </c>
      <c r="N764" s="1">
        <v>0</v>
      </c>
      <c r="O764" s="3" t="s">
        <v>17</v>
      </c>
      <c r="P764" s="1" t="s">
        <v>17</v>
      </c>
    </row>
    <row r="765" spans="1:16">
      <c r="A765" s="1" t="s">
        <v>1295</v>
      </c>
      <c r="B765" s="3">
        <v>43938.689189814817</v>
      </c>
      <c r="C765" s="3" t="s">
        <v>17</v>
      </c>
      <c r="D765" s="3" t="s">
        <v>17</v>
      </c>
      <c r="E765" s="3" t="s">
        <v>17</v>
      </c>
      <c r="F765" s="3" t="s">
        <v>17</v>
      </c>
      <c r="G765" s="3" t="s">
        <v>17</v>
      </c>
      <c r="H765" s="1" t="s">
        <v>18</v>
      </c>
      <c r="I765" s="1" t="s">
        <v>25</v>
      </c>
      <c r="J765" s="1" t="s">
        <v>20</v>
      </c>
      <c r="K765" s="1">
        <v>2</v>
      </c>
      <c r="L765" s="1" t="s">
        <v>21</v>
      </c>
      <c r="M765" s="1" t="s">
        <v>28</v>
      </c>
      <c r="N765" s="1">
        <v>0</v>
      </c>
      <c r="O765" s="3" t="s">
        <v>17</v>
      </c>
      <c r="P765" s="1" t="s">
        <v>17</v>
      </c>
    </row>
    <row r="766" spans="1:16">
      <c r="A766" s="1" t="s">
        <v>3819</v>
      </c>
      <c r="B766" s="3">
        <v>43938.701689814814</v>
      </c>
      <c r="C766" s="3" t="s">
        <v>17</v>
      </c>
      <c r="D766" s="3" t="s">
        <v>17</v>
      </c>
      <c r="E766" s="3" t="s">
        <v>17</v>
      </c>
      <c r="F766" s="3" t="s">
        <v>17</v>
      </c>
      <c r="G766" s="3" t="s">
        <v>17</v>
      </c>
      <c r="H766" s="1" t="s">
        <v>18</v>
      </c>
      <c r="I766" s="1" t="s">
        <v>25</v>
      </c>
      <c r="J766" s="1" t="s">
        <v>20</v>
      </c>
      <c r="K766" s="1">
        <v>1</v>
      </c>
      <c r="L766" s="1" t="s">
        <v>21</v>
      </c>
      <c r="M766" s="1" t="s">
        <v>5751</v>
      </c>
      <c r="N766" s="1">
        <v>0</v>
      </c>
      <c r="O766" s="3" t="s">
        <v>17</v>
      </c>
      <c r="P766" s="1" t="s">
        <v>17</v>
      </c>
    </row>
    <row r="767" spans="1:16">
      <c r="A767" s="1" t="s">
        <v>4864</v>
      </c>
      <c r="B767" s="3">
        <v>43938.704745370371</v>
      </c>
      <c r="C767" s="3" t="s">
        <v>17</v>
      </c>
      <c r="D767" s="3" t="s">
        <v>17</v>
      </c>
      <c r="E767" s="3" t="s">
        <v>17</v>
      </c>
      <c r="F767" s="3" t="s">
        <v>17</v>
      </c>
      <c r="G767" s="3" t="s">
        <v>17</v>
      </c>
      <c r="H767" s="1" t="s">
        <v>58</v>
      </c>
      <c r="I767" s="1" t="s">
        <v>25</v>
      </c>
      <c r="J767" s="1" t="s">
        <v>39</v>
      </c>
      <c r="K767" s="1">
        <v>45</v>
      </c>
      <c r="L767" s="1" t="s">
        <v>63</v>
      </c>
      <c r="M767" s="1" t="s">
        <v>5761</v>
      </c>
      <c r="N767" s="1">
        <v>1</v>
      </c>
      <c r="O767" s="3" t="s">
        <v>5985</v>
      </c>
      <c r="P767" s="1" t="s">
        <v>17</v>
      </c>
    </row>
    <row r="768" spans="1:16">
      <c r="A768" s="1" t="s">
        <v>3226</v>
      </c>
      <c r="B768" s="3">
        <v>43938.712337962963</v>
      </c>
      <c r="C768" s="3" t="s">
        <v>17</v>
      </c>
      <c r="D768" s="3" t="s">
        <v>17</v>
      </c>
      <c r="E768" s="3" t="s">
        <v>17</v>
      </c>
      <c r="F768" s="3" t="s">
        <v>17</v>
      </c>
      <c r="G768" s="3" t="s">
        <v>17</v>
      </c>
      <c r="H768" s="1" t="s">
        <v>18</v>
      </c>
      <c r="I768" s="1" t="s">
        <v>25</v>
      </c>
      <c r="J768" s="1" t="s">
        <v>20</v>
      </c>
      <c r="K768" s="1">
        <v>1</v>
      </c>
      <c r="L768" s="1" t="s">
        <v>21</v>
      </c>
      <c r="M768" s="1" t="s">
        <v>5770</v>
      </c>
      <c r="N768" s="1">
        <v>0</v>
      </c>
      <c r="O768" s="3" t="s">
        <v>17</v>
      </c>
      <c r="P768" s="1" t="s">
        <v>17</v>
      </c>
    </row>
    <row r="769" spans="1:16">
      <c r="A769" s="1" t="s">
        <v>2320</v>
      </c>
      <c r="B769" s="3">
        <v>43938.733599537038</v>
      </c>
      <c r="C769" s="3" t="s">
        <v>17</v>
      </c>
      <c r="D769" s="3" t="s">
        <v>17</v>
      </c>
      <c r="E769" s="3" t="s">
        <v>17</v>
      </c>
      <c r="F769" s="3" t="s">
        <v>17</v>
      </c>
      <c r="G769" s="3" t="s">
        <v>17</v>
      </c>
      <c r="H769" s="1" t="s">
        <v>18</v>
      </c>
      <c r="I769" s="1" t="s">
        <v>25</v>
      </c>
      <c r="J769" s="1" t="s">
        <v>20</v>
      </c>
      <c r="K769" s="1">
        <v>75</v>
      </c>
      <c r="L769" s="1" t="s">
        <v>63</v>
      </c>
      <c r="M769" s="1" t="s">
        <v>5986</v>
      </c>
      <c r="N769" s="1">
        <v>1</v>
      </c>
      <c r="O769" s="3" t="s">
        <v>5987</v>
      </c>
      <c r="P769" s="1" t="s">
        <v>17</v>
      </c>
    </row>
    <row r="770" spans="1:16">
      <c r="A770" s="1" t="s">
        <v>207</v>
      </c>
      <c r="B770" s="3">
        <v>43938.814328703702</v>
      </c>
      <c r="C770" s="3" t="s">
        <v>17</v>
      </c>
      <c r="D770" s="3" t="s">
        <v>17</v>
      </c>
      <c r="E770" s="3" t="s">
        <v>17</v>
      </c>
      <c r="F770" s="3" t="s">
        <v>17</v>
      </c>
      <c r="G770" s="3" t="s">
        <v>17</v>
      </c>
      <c r="H770" s="1" t="s">
        <v>18</v>
      </c>
      <c r="I770" s="1" t="s">
        <v>25</v>
      </c>
      <c r="J770" s="1" t="s">
        <v>20</v>
      </c>
      <c r="K770" s="1">
        <v>690</v>
      </c>
      <c r="L770" s="1" t="s">
        <v>21</v>
      </c>
      <c r="M770" s="1" t="s">
        <v>5746</v>
      </c>
      <c r="N770" s="1">
        <v>0</v>
      </c>
      <c r="O770" s="3" t="s">
        <v>17</v>
      </c>
      <c r="P770" s="1" t="s">
        <v>17</v>
      </c>
    </row>
    <row r="771" spans="1:16">
      <c r="A771" s="1" t="s">
        <v>3029</v>
      </c>
      <c r="B771" s="3">
        <v>43938.841736111113</v>
      </c>
      <c r="C771" s="3" t="s">
        <v>17</v>
      </c>
      <c r="D771" s="3" t="s">
        <v>17</v>
      </c>
      <c r="E771" s="3" t="s">
        <v>17</v>
      </c>
      <c r="F771" s="3" t="s">
        <v>17</v>
      </c>
      <c r="G771" s="3" t="s">
        <v>17</v>
      </c>
      <c r="H771" s="1" t="s">
        <v>18</v>
      </c>
      <c r="I771" s="1" t="s">
        <v>25</v>
      </c>
      <c r="J771" s="1" t="s">
        <v>20</v>
      </c>
      <c r="K771" s="1">
        <v>1</v>
      </c>
      <c r="L771" s="1" t="s">
        <v>21</v>
      </c>
      <c r="M771" s="1" t="s">
        <v>5746</v>
      </c>
      <c r="N771" s="1">
        <v>0</v>
      </c>
      <c r="O771" s="3" t="s">
        <v>17</v>
      </c>
      <c r="P771" s="1" t="s">
        <v>17</v>
      </c>
    </row>
    <row r="772" spans="1:16">
      <c r="A772" s="1" t="s">
        <v>3371</v>
      </c>
      <c r="B772" s="3">
        <v>43938.860682870371</v>
      </c>
      <c r="C772" s="3">
        <v>43964.946018518516</v>
      </c>
      <c r="D772" s="3">
        <v>43978.946018518516</v>
      </c>
      <c r="E772" s="3" t="s">
        <v>17</v>
      </c>
      <c r="F772" s="3" t="s">
        <v>17</v>
      </c>
      <c r="G772" s="3" t="s">
        <v>17</v>
      </c>
      <c r="H772" s="1" t="s">
        <v>18</v>
      </c>
      <c r="I772" s="1" t="s">
        <v>25</v>
      </c>
      <c r="J772" s="1" t="s">
        <v>20</v>
      </c>
      <c r="K772" s="1">
        <v>15</v>
      </c>
      <c r="L772" s="1" t="s">
        <v>63</v>
      </c>
      <c r="M772" s="1" t="s">
        <v>5753</v>
      </c>
      <c r="N772" s="1">
        <v>1</v>
      </c>
      <c r="O772" s="3" t="s">
        <v>5988</v>
      </c>
      <c r="P772" s="1" t="s">
        <v>17</v>
      </c>
    </row>
    <row r="773" spans="1:16">
      <c r="A773" s="1" t="s">
        <v>2391</v>
      </c>
      <c r="B773" s="3">
        <v>43938.844247685185</v>
      </c>
      <c r="C773" s="3">
        <v>43938.864560185182</v>
      </c>
      <c r="D773" s="3">
        <v>43952.864560185182</v>
      </c>
      <c r="E773" s="3" t="s">
        <v>17</v>
      </c>
      <c r="F773" s="3" t="s">
        <v>17</v>
      </c>
      <c r="G773" s="3" t="s">
        <v>17</v>
      </c>
      <c r="H773" s="1" t="s">
        <v>200</v>
      </c>
      <c r="I773" s="1" t="s">
        <v>25</v>
      </c>
      <c r="J773" s="1" t="s">
        <v>20</v>
      </c>
      <c r="K773" s="1">
        <v>4</v>
      </c>
      <c r="L773" s="1" t="s">
        <v>372</v>
      </c>
      <c r="M773" s="1" t="s">
        <v>5784</v>
      </c>
      <c r="N773" s="1">
        <v>1</v>
      </c>
      <c r="O773" s="3" t="s">
        <v>5989</v>
      </c>
      <c r="P773" s="1" t="s">
        <v>17</v>
      </c>
    </row>
    <row r="774" spans="1:16">
      <c r="A774" s="1" t="s">
        <v>5532</v>
      </c>
      <c r="B774" s="3">
        <v>43938.884027777778</v>
      </c>
      <c r="C774" s="3" t="s">
        <v>17</v>
      </c>
      <c r="D774" s="3" t="s">
        <v>17</v>
      </c>
      <c r="E774" s="3" t="s">
        <v>17</v>
      </c>
      <c r="F774" s="3" t="s">
        <v>17</v>
      </c>
      <c r="G774" s="3" t="s">
        <v>17</v>
      </c>
      <c r="H774" s="1" t="s">
        <v>18</v>
      </c>
      <c r="I774" s="1" t="s">
        <v>25</v>
      </c>
      <c r="J774" s="1" t="s">
        <v>20</v>
      </c>
      <c r="K774" s="1">
        <v>24</v>
      </c>
      <c r="L774" s="1" t="s">
        <v>21</v>
      </c>
      <c r="M774" s="1" t="s">
        <v>5746</v>
      </c>
      <c r="N774" s="1">
        <v>0</v>
      </c>
      <c r="O774" s="3" t="s">
        <v>17</v>
      </c>
      <c r="P774" s="1" t="s">
        <v>17</v>
      </c>
    </row>
    <row r="775" spans="1:16">
      <c r="A775" s="1" t="s">
        <v>2398</v>
      </c>
      <c r="B775" s="3">
        <v>43938.956504629627</v>
      </c>
      <c r="C775" s="3" t="s">
        <v>17</v>
      </c>
      <c r="D775" s="3" t="s">
        <v>17</v>
      </c>
      <c r="E775" s="3" t="s">
        <v>17</v>
      </c>
      <c r="F775" s="3" t="s">
        <v>17</v>
      </c>
      <c r="G775" s="3" t="s">
        <v>17</v>
      </c>
      <c r="H775" s="1" t="s">
        <v>18</v>
      </c>
      <c r="I775" s="1" t="s">
        <v>25</v>
      </c>
      <c r="J775" s="1" t="s">
        <v>20</v>
      </c>
      <c r="K775" s="1">
        <v>1</v>
      </c>
      <c r="L775" s="1" t="s">
        <v>21</v>
      </c>
      <c r="M775" s="1" t="s">
        <v>5750</v>
      </c>
      <c r="N775" s="1">
        <v>0</v>
      </c>
      <c r="O775" s="3" t="s">
        <v>17</v>
      </c>
      <c r="P775" s="1" t="s">
        <v>17</v>
      </c>
    </row>
    <row r="776" spans="1:16">
      <c r="A776" s="1" t="s">
        <v>4795</v>
      </c>
      <c r="B776" s="3">
        <v>43938.936099537037</v>
      </c>
      <c r="C776" s="3" t="s">
        <v>17</v>
      </c>
      <c r="D776" s="3" t="s">
        <v>17</v>
      </c>
      <c r="E776" s="3" t="s">
        <v>17</v>
      </c>
      <c r="F776" s="3" t="s">
        <v>17</v>
      </c>
      <c r="G776" s="3" t="s">
        <v>17</v>
      </c>
      <c r="H776" s="1" t="s">
        <v>48</v>
      </c>
      <c r="I776" s="1" t="s">
        <v>49</v>
      </c>
      <c r="J776" s="1" t="s">
        <v>20</v>
      </c>
      <c r="K776" s="1">
        <v>1</v>
      </c>
      <c r="L776" s="1" t="s">
        <v>21</v>
      </c>
      <c r="M776" s="1" t="s">
        <v>5777</v>
      </c>
      <c r="N776" s="1">
        <v>0</v>
      </c>
      <c r="O776" s="3" t="s">
        <v>17</v>
      </c>
      <c r="P776" s="1" t="s">
        <v>17</v>
      </c>
    </row>
    <row r="777" spans="1:16">
      <c r="A777" s="1" t="s">
        <v>5500</v>
      </c>
      <c r="B777" s="3">
        <v>43938.99046296296</v>
      </c>
      <c r="C777" s="3">
        <v>43939.005856481483</v>
      </c>
      <c r="D777" s="3">
        <v>43953.005856481483</v>
      </c>
      <c r="E777" s="3" t="s">
        <v>17</v>
      </c>
      <c r="F777" s="3" t="s">
        <v>17</v>
      </c>
      <c r="G777" s="3" t="s">
        <v>17</v>
      </c>
      <c r="H777" s="1" t="s">
        <v>18</v>
      </c>
      <c r="I777" s="1" t="s">
        <v>25</v>
      </c>
      <c r="J777" s="1" t="s">
        <v>20</v>
      </c>
      <c r="K777" s="1">
        <v>120</v>
      </c>
      <c r="L777" s="1" t="s">
        <v>21</v>
      </c>
      <c r="M777" s="1" t="s">
        <v>5746</v>
      </c>
      <c r="N777" s="1">
        <v>0</v>
      </c>
      <c r="O777" s="3" t="s">
        <v>17</v>
      </c>
      <c r="P777" s="1" t="s">
        <v>17</v>
      </c>
    </row>
    <row r="778" spans="1:16">
      <c r="A778" s="1" t="s">
        <v>2902</v>
      </c>
      <c r="B778" s="3">
        <v>43939.006666666668</v>
      </c>
      <c r="C778" s="3" t="s">
        <v>17</v>
      </c>
      <c r="D778" s="3" t="s">
        <v>17</v>
      </c>
      <c r="E778" s="3" t="s">
        <v>17</v>
      </c>
      <c r="F778" s="3" t="s">
        <v>17</v>
      </c>
      <c r="G778" s="3" t="s">
        <v>17</v>
      </c>
      <c r="H778" s="1" t="s">
        <v>18</v>
      </c>
      <c r="I778" s="1" t="s">
        <v>25</v>
      </c>
      <c r="J778" s="1" t="s">
        <v>20</v>
      </c>
      <c r="K778" s="1">
        <v>141</v>
      </c>
      <c r="L778" s="1" t="s">
        <v>21</v>
      </c>
      <c r="M778" s="1" t="s">
        <v>5829</v>
      </c>
      <c r="N778" s="1">
        <v>0</v>
      </c>
      <c r="O778" s="3" t="s">
        <v>17</v>
      </c>
      <c r="P778" s="1" t="s">
        <v>17</v>
      </c>
    </row>
    <row r="779" spans="1:16">
      <c r="A779" s="1" t="s">
        <v>2418</v>
      </c>
      <c r="B779" s="3">
        <v>43939.60560185185</v>
      </c>
      <c r="C779" s="3" t="s">
        <v>17</v>
      </c>
      <c r="D779" s="3" t="s">
        <v>17</v>
      </c>
      <c r="E779" s="3" t="s">
        <v>17</v>
      </c>
      <c r="F779" s="3" t="s">
        <v>17</v>
      </c>
      <c r="G779" s="3" t="s">
        <v>17</v>
      </c>
      <c r="H779" s="1" t="s">
        <v>18</v>
      </c>
      <c r="I779" s="1" t="s">
        <v>25</v>
      </c>
      <c r="J779" s="1" t="s">
        <v>39</v>
      </c>
      <c r="K779" s="1">
        <v>12</v>
      </c>
      <c r="L779" s="1" t="s">
        <v>21</v>
      </c>
      <c r="M779" s="1" t="s">
        <v>5746</v>
      </c>
      <c r="N779" s="1">
        <v>0</v>
      </c>
      <c r="O779" s="3" t="s">
        <v>17</v>
      </c>
      <c r="P779" s="1" t="s">
        <v>17</v>
      </c>
    </row>
    <row r="780" spans="1:16">
      <c r="A780" s="1" t="s">
        <v>2035</v>
      </c>
      <c r="B780" s="3">
        <v>43886.60864583333</v>
      </c>
      <c r="C780" s="3">
        <v>43886.614953703705</v>
      </c>
      <c r="D780" s="3">
        <v>43916.614953703705</v>
      </c>
      <c r="E780" s="3" t="s">
        <v>17</v>
      </c>
      <c r="F780" s="3" t="s">
        <v>17</v>
      </c>
      <c r="G780" s="3" t="s">
        <v>17</v>
      </c>
      <c r="H780" s="1" t="s">
        <v>58</v>
      </c>
      <c r="I780" s="1" t="s">
        <v>25</v>
      </c>
      <c r="J780" s="1" t="s">
        <v>20</v>
      </c>
      <c r="K780" s="1">
        <v>4</v>
      </c>
      <c r="L780" s="1" t="s">
        <v>21</v>
      </c>
      <c r="M780" s="1" t="s">
        <v>5753</v>
      </c>
      <c r="N780" s="1">
        <v>0</v>
      </c>
      <c r="O780" s="3" t="s">
        <v>17</v>
      </c>
      <c r="P780" s="1" t="s">
        <v>17</v>
      </c>
    </row>
    <row r="781" spans="1:16">
      <c r="A781" s="1" t="s">
        <v>5373</v>
      </c>
      <c r="B781" s="3">
        <v>43886.611342592594</v>
      </c>
      <c r="C781" s="3" t="s">
        <v>17</v>
      </c>
      <c r="D781" s="3" t="s">
        <v>17</v>
      </c>
      <c r="E781" s="3" t="s">
        <v>17</v>
      </c>
      <c r="F781" s="3" t="s">
        <v>17</v>
      </c>
      <c r="G781" s="3" t="s">
        <v>17</v>
      </c>
      <c r="H781" s="1" t="s">
        <v>18</v>
      </c>
      <c r="I781" s="1" t="s">
        <v>365</v>
      </c>
      <c r="J781" s="1" t="s">
        <v>20</v>
      </c>
      <c r="K781" s="1">
        <v>1</v>
      </c>
      <c r="L781" s="1" t="s">
        <v>21</v>
      </c>
      <c r="M781" s="1" t="s">
        <v>5746</v>
      </c>
      <c r="N781" s="1">
        <v>0</v>
      </c>
      <c r="O781" s="3" t="s">
        <v>17</v>
      </c>
      <c r="P781" s="1" t="s">
        <v>17</v>
      </c>
    </row>
    <row r="782" spans="1:16">
      <c r="A782" s="1" t="s">
        <v>2341</v>
      </c>
      <c r="B782" s="3">
        <v>43886.20957175926</v>
      </c>
      <c r="C782" s="3">
        <v>43888.024710648147</v>
      </c>
      <c r="D782" s="3">
        <v>43918.024710648147</v>
      </c>
      <c r="E782" s="3" t="s">
        <v>17</v>
      </c>
      <c r="F782" s="3" t="s">
        <v>17</v>
      </c>
      <c r="G782" s="3" t="s">
        <v>17</v>
      </c>
      <c r="H782" s="1" t="s">
        <v>18</v>
      </c>
      <c r="I782" s="1" t="s">
        <v>25</v>
      </c>
      <c r="J782" s="1" t="s">
        <v>20</v>
      </c>
      <c r="K782" s="1">
        <v>800</v>
      </c>
      <c r="L782" s="1" t="s">
        <v>21</v>
      </c>
      <c r="M782" s="1" t="s">
        <v>5746</v>
      </c>
      <c r="N782" s="1">
        <v>0</v>
      </c>
      <c r="O782" s="3" t="s">
        <v>17</v>
      </c>
      <c r="P782" s="1" t="s">
        <v>17</v>
      </c>
    </row>
    <row r="783" spans="1:16">
      <c r="A783" s="1" t="s">
        <v>2475</v>
      </c>
      <c r="B783" s="3">
        <v>43886.15053240741</v>
      </c>
      <c r="C783" s="3" t="s">
        <v>17</v>
      </c>
      <c r="D783" s="3" t="s">
        <v>17</v>
      </c>
      <c r="E783" s="3" t="s">
        <v>17</v>
      </c>
      <c r="F783" s="3" t="s">
        <v>17</v>
      </c>
      <c r="G783" s="3" t="s">
        <v>17</v>
      </c>
      <c r="H783" s="1" t="s">
        <v>18</v>
      </c>
      <c r="I783" s="1" t="s">
        <v>25</v>
      </c>
      <c r="J783" s="1" t="s">
        <v>20</v>
      </c>
      <c r="K783" s="1">
        <v>840</v>
      </c>
      <c r="L783" s="1" t="s">
        <v>21</v>
      </c>
      <c r="M783" s="1" t="s">
        <v>5774</v>
      </c>
      <c r="N783" s="1">
        <v>0</v>
      </c>
      <c r="O783" s="3" t="s">
        <v>17</v>
      </c>
      <c r="P783" s="1" t="s">
        <v>17</v>
      </c>
    </row>
    <row r="784" spans="1:16">
      <c r="A784" s="1" t="s">
        <v>3651</v>
      </c>
      <c r="B784" s="3">
        <v>43886.229317129626</v>
      </c>
      <c r="C784" s="3" t="s">
        <v>17</v>
      </c>
      <c r="D784" s="3" t="s">
        <v>17</v>
      </c>
      <c r="E784" s="3" t="s">
        <v>17</v>
      </c>
      <c r="F784" s="3" t="s">
        <v>17</v>
      </c>
      <c r="G784" s="3" t="s">
        <v>17</v>
      </c>
      <c r="H784" s="1" t="s">
        <v>18</v>
      </c>
      <c r="I784" s="1" t="s">
        <v>23</v>
      </c>
      <c r="J784" s="1" t="s">
        <v>20</v>
      </c>
      <c r="K784" s="1">
        <v>132</v>
      </c>
      <c r="L784" s="1" t="s">
        <v>21</v>
      </c>
      <c r="M784" s="1" t="s">
        <v>5746</v>
      </c>
      <c r="N784" s="1">
        <v>0</v>
      </c>
      <c r="O784" s="3" t="s">
        <v>17</v>
      </c>
      <c r="P784" s="1" t="s">
        <v>17</v>
      </c>
    </row>
    <row r="785" spans="1:16">
      <c r="A785" s="1" t="s">
        <v>143</v>
      </c>
      <c r="B785" s="3">
        <v>43886.377523148149</v>
      </c>
      <c r="C785" s="3" t="s">
        <v>17</v>
      </c>
      <c r="D785" s="3" t="s">
        <v>17</v>
      </c>
      <c r="E785" s="3" t="s">
        <v>17</v>
      </c>
      <c r="F785" s="3" t="s">
        <v>17</v>
      </c>
      <c r="G785" s="3" t="s">
        <v>17</v>
      </c>
      <c r="H785" s="1" t="s">
        <v>18</v>
      </c>
      <c r="I785" s="1" t="s">
        <v>23</v>
      </c>
      <c r="J785" s="1" t="s">
        <v>20</v>
      </c>
      <c r="K785" s="1">
        <v>16</v>
      </c>
      <c r="L785" s="1" t="s">
        <v>21</v>
      </c>
      <c r="M785" s="1" t="s">
        <v>5777</v>
      </c>
      <c r="N785" s="1">
        <v>0</v>
      </c>
      <c r="O785" s="3" t="s">
        <v>17</v>
      </c>
      <c r="P785" s="1" t="s">
        <v>17</v>
      </c>
    </row>
    <row r="786" spans="1:16">
      <c r="A786" s="1" t="s">
        <v>4568</v>
      </c>
      <c r="B786" s="3">
        <v>43887.539050925923</v>
      </c>
      <c r="C786" s="3" t="s">
        <v>17</v>
      </c>
      <c r="D786" s="3" t="s">
        <v>17</v>
      </c>
      <c r="E786" s="3" t="s">
        <v>17</v>
      </c>
      <c r="F786" s="3" t="s">
        <v>17</v>
      </c>
      <c r="G786" s="3" t="s">
        <v>17</v>
      </c>
      <c r="H786" s="1" t="s">
        <v>18</v>
      </c>
      <c r="I786" s="1" t="s">
        <v>25</v>
      </c>
      <c r="J786" s="1" t="s">
        <v>20</v>
      </c>
      <c r="K786" s="1">
        <v>75</v>
      </c>
      <c r="L786" s="1" t="s">
        <v>21</v>
      </c>
      <c r="M786" s="1" t="s">
        <v>5809</v>
      </c>
      <c r="N786" s="1">
        <v>0</v>
      </c>
      <c r="O786" s="3" t="s">
        <v>17</v>
      </c>
      <c r="P786" s="1" t="s">
        <v>17</v>
      </c>
    </row>
    <row r="787" spans="1:16">
      <c r="A787" s="1" t="s">
        <v>2469</v>
      </c>
      <c r="B787" s="3">
        <v>43886.373252314814</v>
      </c>
      <c r="C787" s="3" t="s">
        <v>17</v>
      </c>
      <c r="D787" s="3" t="s">
        <v>17</v>
      </c>
      <c r="E787" s="3" t="s">
        <v>17</v>
      </c>
      <c r="F787" s="3" t="s">
        <v>17</v>
      </c>
      <c r="G787" s="3" t="s">
        <v>17</v>
      </c>
      <c r="H787" s="1" t="s">
        <v>18</v>
      </c>
      <c r="I787" s="1" t="s">
        <v>25</v>
      </c>
      <c r="J787" s="1" t="s">
        <v>20</v>
      </c>
      <c r="K787" s="1">
        <v>1</v>
      </c>
      <c r="L787" s="1" t="s">
        <v>21</v>
      </c>
      <c r="M787" s="1" t="s">
        <v>5768</v>
      </c>
      <c r="N787" s="1">
        <v>0</v>
      </c>
      <c r="O787" s="3" t="s">
        <v>17</v>
      </c>
      <c r="P787" s="1" t="s">
        <v>17</v>
      </c>
    </row>
    <row r="788" spans="1:16">
      <c r="A788" s="2" t="s">
        <v>2898</v>
      </c>
      <c r="B788" s="3">
        <v>43886.387731481482</v>
      </c>
      <c r="C788" s="3" t="s">
        <v>17</v>
      </c>
      <c r="D788" s="3" t="s">
        <v>17</v>
      </c>
      <c r="E788" s="3" t="s">
        <v>17</v>
      </c>
      <c r="F788" s="3" t="s">
        <v>17</v>
      </c>
      <c r="G788" s="3" t="s">
        <v>17</v>
      </c>
      <c r="H788" s="1" t="s">
        <v>18</v>
      </c>
      <c r="I788" s="1" t="s">
        <v>25</v>
      </c>
      <c r="J788" s="1" t="s">
        <v>20</v>
      </c>
      <c r="K788" s="1">
        <v>1</v>
      </c>
      <c r="L788" s="1" t="s">
        <v>21</v>
      </c>
      <c r="M788" s="1" t="s">
        <v>5773</v>
      </c>
      <c r="N788" s="1">
        <v>0</v>
      </c>
      <c r="O788" s="3" t="s">
        <v>17</v>
      </c>
      <c r="P788" s="1" t="s">
        <v>17</v>
      </c>
    </row>
    <row r="789" spans="1:16">
      <c r="A789" s="1" t="s">
        <v>1416</v>
      </c>
      <c r="B789" s="3">
        <v>43837.873449074075</v>
      </c>
      <c r="C789" s="3" t="s">
        <v>17</v>
      </c>
      <c r="D789" s="3" t="s">
        <v>17</v>
      </c>
      <c r="E789" s="3" t="s">
        <v>17</v>
      </c>
      <c r="F789" s="3" t="s">
        <v>17</v>
      </c>
      <c r="G789" s="3" t="s">
        <v>17</v>
      </c>
      <c r="H789" s="1" t="s">
        <v>58</v>
      </c>
      <c r="I789" s="1" t="s">
        <v>25</v>
      </c>
      <c r="J789" s="1" t="s">
        <v>20</v>
      </c>
      <c r="K789" s="1">
        <v>5</v>
      </c>
      <c r="L789" s="1" t="s">
        <v>21</v>
      </c>
      <c r="M789" s="1" t="s">
        <v>5753</v>
      </c>
      <c r="N789" s="1">
        <v>1</v>
      </c>
      <c r="O789" s="3" t="s">
        <v>5990</v>
      </c>
      <c r="P789" s="1" t="s">
        <v>17</v>
      </c>
    </row>
    <row r="790" spans="1:16">
      <c r="A790" s="1" t="s">
        <v>2743</v>
      </c>
      <c r="B790" s="3">
        <v>43837.833067129628</v>
      </c>
      <c r="C790" s="3" t="s">
        <v>17</v>
      </c>
      <c r="D790" s="3" t="s">
        <v>17</v>
      </c>
      <c r="E790" s="3" t="s">
        <v>17</v>
      </c>
      <c r="F790" s="3" t="s">
        <v>17</v>
      </c>
      <c r="G790" s="3" t="s">
        <v>17</v>
      </c>
      <c r="H790" s="1" t="s">
        <v>18</v>
      </c>
      <c r="I790" s="1" t="s">
        <v>25</v>
      </c>
      <c r="J790" s="1" t="s">
        <v>20</v>
      </c>
      <c r="K790" s="1">
        <v>25</v>
      </c>
      <c r="L790" s="1" t="s">
        <v>21</v>
      </c>
      <c r="M790" s="1" t="s">
        <v>5754</v>
      </c>
      <c r="N790" s="1">
        <v>1</v>
      </c>
      <c r="O790" s="3" t="s">
        <v>5991</v>
      </c>
      <c r="P790" s="1" t="s">
        <v>17</v>
      </c>
    </row>
    <row r="791" spans="1:16">
      <c r="A791" s="1" t="s">
        <v>5992</v>
      </c>
      <c r="B791" s="3">
        <v>43978.836215277777</v>
      </c>
      <c r="C791" s="3" t="s">
        <v>17</v>
      </c>
      <c r="D791" s="3" t="s">
        <v>17</v>
      </c>
      <c r="E791" s="3" t="s">
        <v>17</v>
      </c>
      <c r="F791" s="3" t="s">
        <v>17</v>
      </c>
      <c r="G791" s="3" t="s">
        <v>17</v>
      </c>
      <c r="H791" s="1" t="s">
        <v>18</v>
      </c>
      <c r="I791" s="1" t="s">
        <v>25</v>
      </c>
      <c r="J791" s="1" t="s">
        <v>20</v>
      </c>
      <c r="K791" s="1">
        <v>90</v>
      </c>
      <c r="L791" s="1" t="s">
        <v>21</v>
      </c>
      <c r="M791" s="1" t="s">
        <v>5746</v>
      </c>
      <c r="N791" s="1">
        <v>0</v>
      </c>
      <c r="O791" s="3" t="s">
        <v>17</v>
      </c>
      <c r="P791" s="1" t="s">
        <v>17</v>
      </c>
    </row>
    <row r="792" spans="1:16">
      <c r="A792" s="1" t="s">
        <v>2016</v>
      </c>
      <c r="B792" s="3">
        <v>43837.859282407408</v>
      </c>
      <c r="C792" s="3" t="s">
        <v>17</v>
      </c>
      <c r="D792" s="3" t="s">
        <v>17</v>
      </c>
      <c r="E792" s="3" t="s">
        <v>17</v>
      </c>
      <c r="F792" s="3" t="s">
        <v>17</v>
      </c>
      <c r="G792" s="3" t="s">
        <v>17</v>
      </c>
      <c r="H792" s="1" t="s">
        <v>18</v>
      </c>
      <c r="I792" s="1" t="s">
        <v>25</v>
      </c>
      <c r="J792" s="1" t="s">
        <v>117</v>
      </c>
      <c r="K792" s="1">
        <v>5</v>
      </c>
      <c r="L792" s="1" t="s">
        <v>21</v>
      </c>
      <c r="M792" s="1" t="s">
        <v>5789</v>
      </c>
      <c r="N792" s="1">
        <v>1</v>
      </c>
      <c r="O792" s="3" t="s">
        <v>5993</v>
      </c>
      <c r="P792" s="1" t="s">
        <v>17</v>
      </c>
    </row>
    <row r="793" spans="1:16">
      <c r="A793" s="1" t="s">
        <v>980</v>
      </c>
      <c r="B793" s="3">
        <v>43837.919791666667</v>
      </c>
      <c r="C793" s="3">
        <v>43838.576539351852</v>
      </c>
      <c r="D793" s="3">
        <v>43868.576539351852</v>
      </c>
      <c r="E793" s="3" t="s">
        <v>17</v>
      </c>
      <c r="F793" s="3" t="s">
        <v>17</v>
      </c>
      <c r="G793" s="3" t="s">
        <v>17</v>
      </c>
      <c r="H793" s="1" t="s">
        <v>18</v>
      </c>
      <c r="I793" s="1" t="s">
        <v>23</v>
      </c>
      <c r="J793" s="1" t="s">
        <v>20</v>
      </c>
      <c r="K793" s="1">
        <v>30</v>
      </c>
      <c r="L793" s="1" t="s">
        <v>21</v>
      </c>
      <c r="M793" s="1" t="s">
        <v>5753</v>
      </c>
      <c r="N793" s="1">
        <v>1</v>
      </c>
      <c r="O793" s="3" t="s">
        <v>5994</v>
      </c>
      <c r="P793" s="1" t="s">
        <v>17</v>
      </c>
    </row>
    <row r="794" spans="1:16">
      <c r="A794" s="1" t="s">
        <v>3896</v>
      </c>
      <c r="B794" s="3">
        <v>43837.925937499997</v>
      </c>
      <c r="C794" s="3" t="s">
        <v>17</v>
      </c>
      <c r="D794" s="3" t="s">
        <v>17</v>
      </c>
      <c r="E794" s="3" t="s">
        <v>17</v>
      </c>
      <c r="F794" s="3" t="s">
        <v>17</v>
      </c>
      <c r="G794" s="3" t="s">
        <v>17</v>
      </c>
      <c r="H794" s="1" t="s">
        <v>18</v>
      </c>
      <c r="I794" s="1" t="s">
        <v>25</v>
      </c>
      <c r="J794" s="1" t="s">
        <v>20</v>
      </c>
      <c r="K794" s="1">
        <v>150</v>
      </c>
      <c r="L794" s="1" t="s">
        <v>21</v>
      </c>
      <c r="M794" s="1" t="s">
        <v>5758</v>
      </c>
      <c r="N794" s="1">
        <v>0</v>
      </c>
      <c r="O794" s="3" t="s">
        <v>17</v>
      </c>
      <c r="P794" s="1" t="s">
        <v>17</v>
      </c>
    </row>
    <row r="795" spans="1:16">
      <c r="A795" s="1" t="s">
        <v>3145</v>
      </c>
      <c r="B795" s="3">
        <v>43838.429652777777</v>
      </c>
      <c r="C795" s="3">
        <v>43842.272511574076</v>
      </c>
      <c r="D795" s="3">
        <v>43872.272511574076</v>
      </c>
      <c r="E795" s="3">
        <v>43873.171770833331</v>
      </c>
      <c r="F795" s="3">
        <v>44012.365983796299</v>
      </c>
      <c r="G795" s="3" t="s">
        <v>17</v>
      </c>
      <c r="H795" s="1" t="s">
        <v>18</v>
      </c>
      <c r="I795" s="1" t="s">
        <v>23</v>
      </c>
      <c r="J795" s="1" t="s">
        <v>20</v>
      </c>
      <c r="K795" s="1">
        <v>675</v>
      </c>
      <c r="L795" s="1" t="s">
        <v>21</v>
      </c>
      <c r="M795" s="1" t="s">
        <v>5833</v>
      </c>
      <c r="N795" s="1">
        <v>1</v>
      </c>
      <c r="O795" s="3" t="s">
        <v>5995</v>
      </c>
      <c r="P795" s="1" t="s">
        <v>64</v>
      </c>
    </row>
    <row r="796" spans="1:16">
      <c r="A796" s="1" t="s">
        <v>5007</v>
      </c>
      <c r="B796" s="3">
        <v>43838.173715277779</v>
      </c>
      <c r="C796" s="3" t="s">
        <v>17</v>
      </c>
      <c r="D796" s="3" t="s">
        <v>17</v>
      </c>
      <c r="E796" s="3" t="s">
        <v>17</v>
      </c>
      <c r="F796" s="3" t="s">
        <v>17</v>
      </c>
      <c r="G796" s="3">
        <v>43859.168310185189</v>
      </c>
      <c r="H796" s="1" t="s">
        <v>18</v>
      </c>
      <c r="I796" s="1" t="s">
        <v>25</v>
      </c>
      <c r="J796" s="1" t="s">
        <v>20</v>
      </c>
      <c r="K796" s="1">
        <v>1</v>
      </c>
      <c r="L796" s="1" t="s">
        <v>21</v>
      </c>
      <c r="M796" s="1" t="s">
        <v>5746</v>
      </c>
      <c r="N796" s="1">
        <v>0</v>
      </c>
      <c r="O796" s="3" t="s">
        <v>17</v>
      </c>
      <c r="P796" s="1" t="s">
        <v>17</v>
      </c>
    </row>
    <row r="797" spans="1:16">
      <c r="A797" s="1" t="s">
        <v>4655</v>
      </c>
      <c r="B797" s="3">
        <v>43838.469212962962</v>
      </c>
      <c r="C797" s="3" t="s">
        <v>17</v>
      </c>
      <c r="D797" s="3" t="s">
        <v>17</v>
      </c>
      <c r="E797" s="3" t="s">
        <v>17</v>
      </c>
      <c r="F797" s="3" t="s">
        <v>17</v>
      </c>
      <c r="G797" s="3" t="s">
        <v>17</v>
      </c>
      <c r="H797" s="1" t="s">
        <v>18</v>
      </c>
      <c r="I797" s="1" t="s">
        <v>25</v>
      </c>
      <c r="J797" s="1" t="s">
        <v>20</v>
      </c>
      <c r="K797" s="1">
        <v>1</v>
      </c>
      <c r="L797" s="1" t="s">
        <v>21</v>
      </c>
      <c r="M797" s="1" t="s">
        <v>5746</v>
      </c>
      <c r="N797" s="1">
        <v>0</v>
      </c>
      <c r="O797" s="3" t="s">
        <v>17</v>
      </c>
      <c r="P797" s="1" t="s">
        <v>17</v>
      </c>
    </row>
    <row r="798" spans="1:16">
      <c r="A798" s="1" t="s">
        <v>3632</v>
      </c>
      <c r="B798" s="3">
        <v>43838.558900462966</v>
      </c>
      <c r="C798" s="3" t="s">
        <v>17</v>
      </c>
      <c r="D798" s="3" t="s">
        <v>17</v>
      </c>
      <c r="E798" s="3" t="s">
        <v>17</v>
      </c>
      <c r="F798" s="3" t="s">
        <v>17</v>
      </c>
      <c r="G798" s="3" t="s">
        <v>17</v>
      </c>
      <c r="H798" s="1" t="s">
        <v>18</v>
      </c>
      <c r="I798" s="1" t="s">
        <v>25</v>
      </c>
      <c r="J798" s="1" t="s">
        <v>39</v>
      </c>
      <c r="K798" s="1">
        <v>30</v>
      </c>
      <c r="L798" s="1" t="s">
        <v>21</v>
      </c>
      <c r="M798" s="1" t="s">
        <v>5809</v>
      </c>
      <c r="N798" s="1">
        <v>1</v>
      </c>
      <c r="O798" s="3" t="s">
        <v>5996</v>
      </c>
      <c r="P798" s="1" t="s">
        <v>17</v>
      </c>
    </row>
    <row r="799" spans="1:16">
      <c r="A799" s="1" t="s">
        <v>1528</v>
      </c>
      <c r="B799" s="3">
        <v>43939.618217592593</v>
      </c>
      <c r="C799" s="3">
        <v>43939.639444444445</v>
      </c>
      <c r="D799" s="3">
        <v>43953.639444444445</v>
      </c>
      <c r="E799" s="3" t="s">
        <v>17</v>
      </c>
      <c r="F799" s="3" t="s">
        <v>17</v>
      </c>
      <c r="G799" s="3" t="s">
        <v>17</v>
      </c>
      <c r="H799" s="1" t="s">
        <v>18</v>
      </c>
      <c r="I799" s="1" t="s">
        <v>25</v>
      </c>
      <c r="J799" s="1" t="s">
        <v>20</v>
      </c>
      <c r="K799" s="1">
        <v>2</v>
      </c>
      <c r="L799" s="1" t="s">
        <v>21</v>
      </c>
      <c r="M799" s="1" t="s">
        <v>5761</v>
      </c>
      <c r="N799" s="1">
        <v>0</v>
      </c>
      <c r="O799" s="3" t="s">
        <v>17</v>
      </c>
      <c r="P799" s="1" t="s">
        <v>17</v>
      </c>
    </row>
    <row r="800" spans="1:16">
      <c r="A800" s="1" t="s">
        <v>3471</v>
      </c>
      <c r="B800" s="3">
        <v>43939.229525462964</v>
      </c>
      <c r="C800" s="3">
        <v>43939.22996527778</v>
      </c>
      <c r="D800" s="3">
        <v>43953.22996527778</v>
      </c>
      <c r="E800" s="3" t="s">
        <v>17</v>
      </c>
      <c r="F800" s="3" t="s">
        <v>17</v>
      </c>
      <c r="G800" s="3" t="s">
        <v>17</v>
      </c>
      <c r="H800" s="1" t="s">
        <v>48</v>
      </c>
      <c r="I800" s="1" t="s">
        <v>19</v>
      </c>
      <c r="J800" s="1" t="s">
        <v>20</v>
      </c>
      <c r="K800" s="1">
        <v>1</v>
      </c>
      <c r="L800" s="1" t="s">
        <v>21</v>
      </c>
      <c r="M800" s="1" t="s">
        <v>28</v>
      </c>
      <c r="N800" s="1">
        <v>0</v>
      </c>
      <c r="O800" s="3" t="s">
        <v>17</v>
      </c>
      <c r="P800" s="1" t="s">
        <v>17</v>
      </c>
    </row>
    <row r="801" spans="1:16">
      <c r="A801" s="1" t="s">
        <v>2094</v>
      </c>
      <c r="B801" s="3">
        <v>43939.187037037038</v>
      </c>
      <c r="C801" s="3" t="s">
        <v>17</v>
      </c>
      <c r="D801" s="3" t="s">
        <v>17</v>
      </c>
      <c r="E801" s="3" t="s">
        <v>17</v>
      </c>
      <c r="F801" s="3" t="s">
        <v>17</v>
      </c>
      <c r="G801" s="3" t="s">
        <v>17</v>
      </c>
      <c r="H801" s="1" t="s">
        <v>18</v>
      </c>
      <c r="I801" s="1" t="s">
        <v>23</v>
      </c>
      <c r="J801" s="1" t="s">
        <v>20</v>
      </c>
      <c r="K801" s="1">
        <v>3</v>
      </c>
      <c r="L801" s="1" t="s">
        <v>21</v>
      </c>
      <c r="M801" s="1" t="s">
        <v>28</v>
      </c>
      <c r="N801" s="1">
        <v>1</v>
      </c>
      <c r="O801" s="3" t="s">
        <v>5997</v>
      </c>
      <c r="P801" s="1" t="s">
        <v>17</v>
      </c>
    </row>
    <row r="802" spans="1:16">
      <c r="A802" s="1" t="s">
        <v>5442</v>
      </c>
      <c r="B802" s="3">
        <v>43939.330023148148</v>
      </c>
      <c r="C802" s="3" t="s">
        <v>17</v>
      </c>
      <c r="D802" s="3" t="s">
        <v>17</v>
      </c>
      <c r="E802" s="3" t="s">
        <v>17</v>
      </c>
      <c r="F802" s="3" t="s">
        <v>17</v>
      </c>
      <c r="G802" s="3">
        <v>43939.359710648147</v>
      </c>
      <c r="H802" s="1" t="s">
        <v>18</v>
      </c>
      <c r="I802" s="1" t="s">
        <v>25</v>
      </c>
      <c r="J802" s="1" t="s">
        <v>20</v>
      </c>
      <c r="K802" s="1">
        <v>413</v>
      </c>
      <c r="L802" s="1" t="s">
        <v>108</v>
      </c>
      <c r="M802" s="1" t="s">
        <v>5842</v>
      </c>
      <c r="N802" s="1">
        <v>1</v>
      </c>
      <c r="O802" s="3" t="s">
        <v>5998</v>
      </c>
      <c r="P802" s="1" t="s">
        <v>17</v>
      </c>
    </row>
    <row r="803" spans="1:16">
      <c r="A803" s="1" t="s">
        <v>3278</v>
      </c>
      <c r="B803" s="3">
        <v>43939.550578703704</v>
      </c>
      <c r="C803" s="3" t="s">
        <v>17</v>
      </c>
      <c r="D803" s="3" t="s">
        <v>17</v>
      </c>
      <c r="E803" s="3" t="s">
        <v>17</v>
      </c>
      <c r="F803" s="3" t="s">
        <v>17</v>
      </c>
      <c r="G803" s="3" t="s">
        <v>17</v>
      </c>
      <c r="H803" s="1" t="s">
        <v>18</v>
      </c>
      <c r="I803" s="1" t="s">
        <v>25</v>
      </c>
      <c r="J803" s="1" t="s">
        <v>20</v>
      </c>
      <c r="K803" s="1">
        <v>4</v>
      </c>
      <c r="L803" s="1" t="s">
        <v>21</v>
      </c>
      <c r="M803" s="1" t="s">
        <v>28</v>
      </c>
      <c r="N803" s="1">
        <v>0</v>
      </c>
      <c r="O803" s="3" t="s">
        <v>17</v>
      </c>
      <c r="P803" s="1" t="s">
        <v>17</v>
      </c>
    </row>
    <row r="804" spans="1:16">
      <c r="A804" s="1" t="s">
        <v>3596</v>
      </c>
      <c r="B804" s="3">
        <v>43940.155462962961</v>
      </c>
      <c r="C804" s="3" t="s">
        <v>17</v>
      </c>
      <c r="D804" s="3" t="s">
        <v>17</v>
      </c>
      <c r="E804" s="3" t="s">
        <v>17</v>
      </c>
      <c r="F804" s="3" t="s">
        <v>17</v>
      </c>
      <c r="G804" s="3" t="s">
        <v>17</v>
      </c>
      <c r="H804" s="1" t="s">
        <v>18</v>
      </c>
      <c r="I804" s="1" t="s">
        <v>25</v>
      </c>
      <c r="J804" s="1" t="s">
        <v>20</v>
      </c>
      <c r="K804" s="1">
        <v>1</v>
      </c>
      <c r="L804" s="1" t="s">
        <v>21</v>
      </c>
      <c r="M804" s="1" t="s">
        <v>5750</v>
      </c>
      <c r="N804" s="1">
        <v>0</v>
      </c>
      <c r="O804" s="3" t="s">
        <v>17</v>
      </c>
      <c r="P804" s="1" t="s">
        <v>17</v>
      </c>
    </row>
    <row r="805" spans="1:16">
      <c r="A805" s="1" t="s">
        <v>270</v>
      </c>
      <c r="B805" s="3">
        <v>43940.140069444446</v>
      </c>
      <c r="C805" s="3" t="s">
        <v>17</v>
      </c>
      <c r="D805" s="3" t="s">
        <v>17</v>
      </c>
      <c r="E805" s="3" t="s">
        <v>17</v>
      </c>
      <c r="F805" s="3" t="s">
        <v>17</v>
      </c>
      <c r="G805" s="3" t="s">
        <v>17</v>
      </c>
      <c r="H805" s="1" t="s">
        <v>18</v>
      </c>
      <c r="I805" s="1" t="s">
        <v>25</v>
      </c>
      <c r="J805" s="1" t="s">
        <v>20</v>
      </c>
      <c r="K805" s="1">
        <v>5</v>
      </c>
      <c r="L805" s="1" t="s">
        <v>21</v>
      </c>
      <c r="M805" s="1" t="s">
        <v>5746</v>
      </c>
      <c r="N805" s="1">
        <v>0</v>
      </c>
      <c r="O805" s="3" t="s">
        <v>17</v>
      </c>
      <c r="P805" s="1" t="s">
        <v>17</v>
      </c>
    </row>
    <row r="806" spans="1:16">
      <c r="A806" s="1" t="s">
        <v>1824</v>
      </c>
      <c r="B806" s="3">
        <v>43940.241898148146</v>
      </c>
      <c r="C806" s="3" t="s">
        <v>17</v>
      </c>
      <c r="D806" s="3" t="s">
        <v>17</v>
      </c>
      <c r="E806" s="3" t="s">
        <v>17</v>
      </c>
      <c r="F806" s="3" t="s">
        <v>17</v>
      </c>
      <c r="G806" s="3" t="s">
        <v>17</v>
      </c>
      <c r="H806" s="1" t="s">
        <v>18</v>
      </c>
      <c r="I806" s="1" t="s">
        <v>25</v>
      </c>
      <c r="J806" s="1" t="s">
        <v>20</v>
      </c>
      <c r="K806" s="1">
        <v>5</v>
      </c>
      <c r="L806" s="1" t="s">
        <v>21</v>
      </c>
      <c r="M806" s="1" t="s">
        <v>5793</v>
      </c>
      <c r="N806" s="1">
        <v>0</v>
      </c>
      <c r="O806" s="3" t="s">
        <v>17</v>
      </c>
      <c r="P806" s="1" t="s">
        <v>17</v>
      </c>
    </row>
    <row r="807" spans="1:16">
      <c r="A807" s="1" t="s">
        <v>3288</v>
      </c>
      <c r="B807" s="3">
        <v>43940.579618055555</v>
      </c>
      <c r="C807" s="3" t="s">
        <v>17</v>
      </c>
      <c r="D807" s="3" t="s">
        <v>17</v>
      </c>
      <c r="E807" s="3" t="s">
        <v>17</v>
      </c>
      <c r="F807" s="3" t="s">
        <v>17</v>
      </c>
      <c r="G807" s="3" t="s">
        <v>17</v>
      </c>
      <c r="H807" s="1" t="s">
        <v>18</v>
      </c>
      <c r="I807" s="1" t="s">
        <v>25</v>
      </c>
      <c r="J807" s="1" t="s">
        <v>20</v>
      </c>
      <c r="K807" s="1">
        <v>150</v>
      </c>
      <c r="L807" s="1" t="s">
        <v>685</v>
      </c>
      <c r="M807" s="1" t="s">
        <v>5789</v>
      </c>
      <c r="N807" s="1">
        <v>1</v>
      </c>
      <c r="O807" s="3" t="s">
        <v>5999</v>
      </c>
      <c r="P807" s="1" t="s">
        <v>17</v>
      </c>
    </row>
    <row r="808" spans="1:16">
      <c r="A808" s="1" t="s">
        <v>2982</v>
      </c>
      <c r="B808" s="3">
        <v>43940.310231481482</v>
      </c>
      <c r="C808" s="3" t="s">
        <v>17</v>
      </c>
      <c r="D808" s="3" t="s">
        <v>17</v>
      </c>
      <c r="E808" s="3" t="s">
        <v>17</v>
      </c>
      <c r="F808" s="3" t="s">
        <v>17</v>
      </c>
      <c r="G808" s="3" t="s">
        <v>17</v>
      </c>
      <c r="H808" s="1" t="s">
        <v>18</v>
      </c>
      <c r="I808" s="1" t="s">
        <v>25</v>
      </c>
      <c r="J808" s="1" t="s">
        <v>20</v>
      </c>
      <c r="K808" s="1">
        <v>178</v>
      </c>
      <c r="L808" s="1" t="s">
        <v>21</v>
      </c>
      <c r="M808" s="1" t="s">
        <v>5755</v>
      </c>
      <c r="N808" s="1">
        <v>0</v>
      </c>
      <c r="O808" s="3" t="s">
        <v>17</v>
      </c>
      <c r="P808" s="1" t="s">
        <v>17</v>
      </c>
    </row>
    <row r="809" spans="1:16">
      <c r="A809" s="1" t="s">
        <v>148</v>
      </c>
      <c r="B809" s="3">
        <v>43940.298090277778</v>
      </c>
      <c r="C809" s="3" t="s">
        <v>17</v>
      </c>
      <c r="D809" s="3" t="s">
        <v>17</v>
      </c>
      <c r="E809" s="3" t="s">
        <v>17</v>
      </c>
      <c r="F809" s="3" t="s">
        <v>17</v>
      </c>
      <c r="G809" s="3" t="s">
        <v>17</v>
      </c>
      <c r="H809" s="1" t="s">
        <v>18</v>
      </c>
      <c r="I809" s="1" t="s">
        <v>25</v>
      </c>
      <c r="J809" s="1" t="s">
        <v>20</v>
      </c>
      <c r="K809" s="1">
        <v>82</v>
      </c>
      <c r="L809" s="1" t="s">
        <v>21</v>
      </c>
      <c r="M809" s="1" t="s">
        <v>5817</v>
      </c>
      <c r="N809" s="1">
        <v>0</v>
      </c>
      <c r="O809" s="3" t="s">
        <v>17</v>
      </c>
      <c r="P809" s="1" t="s">
        <v>17</v>
      </c>
    </row>
    <row r="810" spans="1:16">
      <c r="A810" s="1" t="s">
        <v>3635</v>
      </c>
      <c r="B810" s="3">
        <v>43940.633275462962</v>
      </c>
      <c r="C810" s="3" t="s">
        <v>17</v>
      </c>
      <c r="D810" s="3" t="s">
        <v>17</v>
      </c>
      <c r="E810" s="3" t="s">
        <v>17</v>
      </c>
      <c r="F810" s="3" t="s">
        <v>17</v>
      </c>
      <c r="G810" s="3" t="s">
        <v>17</v>
      </c>
      <c r="H810" s="1" t="s">
        <v>18</v>
      </c>
      <c r="I810" s="1" t="s">
        <v>25</v>
      </c>
      <c r="J810" s="1" t="s">
        <v>20</v>
      </c>
      <c r="K810" s="1">
        <v>1</v>
      </c>
      <c r="L810" s="1" t="s">
        <v>21</v>
      </c>
      <c r="M810" s="1" t="s">
        <v>5746</v>
      </c>
      <c r="N810" s="1">
        <v>0</v>
      </c>
      <c r="O810" s="3" t="s">
        <v>17</v>
      </c>
      <c r="P810" s="1" t="s">
        <v>17</v>
      </c>
    </row>
    <row r="811" spans="1:16">
      <c r="A811" s="1" t="s">
        <v>625</v>
      </c>
      <c r="B811" s="3">
        <v>43940.769733796296</v>
      </c>
      <c r="C811" s="3" t="s">
        <v>17</v>
      </c>
      <c r="D811" s="3" t="s">
        <v>17</v>
      </c>
      <c r="E811" s="3" t="s">
        <v>17</v>
      </c>
      <c r="F811" s="3" t="s">
        <v>17</v>
      </c>
      <c r="G811" s="3" t="s">
        <v>17</v>
      </c>
      <c r="H811" s="1" t="s">
        <v>18</v>
      </c>
      <c r="I811" s="1" t="s">
        <v>25</v>
      </c>
      <c r="J811" s="1" t="s">
        <v>20</v>
      </c>
      <c r="K811" s="1">
        <v>234</v>
      </c>
      <c r="L811" s="1" t="s">
        <v>21</v>
      </c>
      <c r="M811" s="1" t="s">
        <v>5746</v>
      </c>
      <c r="N811" s="1">
        <v>0</v>
      </c>
      <c r="O811" s="3" t="s">
        <v>17</v>
      </c>
      <c r="P811" s="1" t="s">
        <v>17</v>
      </c>
    </row>
    <row r="812" spans="1:16">
      <c r="A812" s="1" t="s">
        <v>3999</v>
      </c>
      <c r="B812" s="3">
        <v>43940.927118055559</v>
      </c>
      <c r="C812" s="3">
        <v>43940.928784722222</v>
      </c>
      <c r="D812" s="3">
        <v>43954.928784722222</v>
      </c>
      <c r="E812" s="3" t="s">
        <v>17</v>
      </c>
      <c r="F812" s="3" t="s">
        <v>17</v>
      </c>
      <c r="G812" s="3" t="s">
        <v>17</v>
      </c>
      <c r="H812" s="1" t="s">
        <v>48</v>
      </c>
      <c r="I812" s="1" t="s">
        <v>19</v>
      </c>
      <c r="J812" s="1" t="s">
        <v>20</v>
      </c>
      <c r="K812" s="1">
        <v>1</v>
      </c>
      <c r="L812" s="1" t="s">
        <v>21</v>
      </c>
      <c r="M812" s="1" t="s">
        <v>5754</v>
      </c>
      <c r="N812" s="1">
        <v>0</v>
      </c>
      <c r="O812" s="3" t="s">
        <v>17</v>
      </c>
      <c r="P812" s="1" t="s">
        <v>17</v>
      </c>
    </row>
    <row r="813" spans="1:16">
      <c r="A813" s="1" t="s">
        <v>4385</v>
      </c>
      <c r="B813" s="3">
        <v>43940.984375</v>
      </c>
      <c r="C813" s="3" t="s">
        <v>17</v>
      </c>
      <c r="D813" s="3" t="s">
        <v>17</v>
      </c>
      <c r="E813" s="3" t="s">
        <v>17</v>
      </c>
      <c r="F813" s="3" t="s">
        <v>17</v>
      </c>
      <c r="G813" s="3" t="s">
        <v>17</v>
      </c>
      <c r="H813" s="1" t="s">
        <v>18</v>
      </c>
      <c r="I813" s="1" t="s">
        <v>25</v>
      </c>
      <c r="J813" s="1" t="s">
        <v>20</v>
      </c>
      <c r="K813" s="1">
        <v>1</v>
      </c>
      <c r="L813" s="1" t="s">
        <v>21</v>
      </c>
      <c r="M813" s="1" t="s">
        <v>5746</v>
      </c>
      <c r="N813" s="1">
        <v>0</v>
      </c>
      <c r="O813" s="3" t="s">
        <v>17</v>
      </c>
      <c r="P813" s="1" t="s">
        <v>17</v>
      </c>
    </row>
    <row r="814" spans="1:16">
      <c r="A814" s="1" t="s">
        <v>5480</v>
      </c>
      <c r="B814" s="3">
        <v>43941.040671296294</v>
      </c>
      <c r="C814" s="3" t="s">
        <v>17</v>
      </c>
      <c r="D814" s="3" t="s">
        <v>17</v>
      </c>
      <c r="E814" s="3" t="s">
        <v>17</v>
      </c>
      <c r="F814" s="3" t="s">
        <v>17</v>
      </c>
      <c r="G814" s="3" t="s">
        <v>17</v>
      </c>
      <c r="H814" s="1" t="s">
        <v>18</v>
      </c>
      <c r="I814" s="1" t="s">
        <v>25</v>
      </c>
      <c r="J814" s="1" t="s">
        <v>20</v>
      </c>
      <c r="K814" s="1">
        <v>1</v>
      </c>
      <c r="L814" s="1" t="s">
        <v>21</v>
      </c>
      <c r="M814" s="1" t="s">
        <v>28</v>
      </c>
      <c r="N814" s="1">
        <v>0</v>
      </c>
      <c r="O814" s="3" t="s">
        <v>17</v>
      </c>
      <c r="P814" s="1" t="s">
        <v>17</v>
      </c>
    </row>
    <row r="815" spans="1:16">
      <c r="A815" s="1" t="s">
        <v>3824</v>
      </c>
      <c r="B815" s="3">
        <v>43941.095092592594</v>
      </c>
      <c r="C815" s="3">
        <v>43968.411122685182</v>
      </c>
      <c r="D815" s="3">
        <v>43982.411122685182</v>
      </c>
      <c r="E815" s="3" t="s">
        <v>17</v>
      </c>
      <c r="F815" s="3" t="s">
        <v>17</v>
      </c>
      <c r="G815" s="3" t="s">
        <v>17</v>
      </c>
      <c r="H815" s="1" t="s">
        <v>18</v>
      </c>
      <c r="I815" s="1" t="s">
        <v>25</v>
      </c>
      <c r="J815" s="1" t="s">
        <v>20</v>
      </c>
      <c r="K815" s="1">
        <v>1</v>
      </c>
      <c r="L815" s="1" t="s">
        <v>21</v>
      </c>
      <c r="M815" s="1" t="s">
        <v>5972</v>
      </c>
      <c r="N815" s="1">
        <v>0</v>
      </c>
      <c r="O815" s="3" t="s">
        <v>17</v>
      </c>
      <c r="P815" s="1" t="s">
        <v>17</v>
      </c>
    </row>
    <row r="816" spans="1:16">
      <c r="A816" s="1" t="s">
        <v>1666</v>
      </c>
      <c r="B816" s="3">
        <v>43941.200011574074</v>
      </c>
      <c r="C816" s="3" t="s">
        <v>17</v>
      </c>
      <c r="D816" s="3" t="s">
        <v>17</v>
      </c>
      <c r="E816" s="3" t="s">
        <v>17</v>
      </c>
      <c r="F816" s="3" t="s">
        <v>17</v>
      </c>
      <c r="G816" s="3" t="s">
        <v>17</v>
      </c>
      <c r="H816" s="1" t="s">
        <v>18</v>
      </c>
      <c r="I816" s="1" t="s">
        <v>25</v>
      </c>
      <c r="J816" s="1" t="s">
        <v>20</v>
      </c>
      <c r="K816" s="1">
        <v>30</v>
      </c>
      <c r="L816" s="1" t="s">
        <v>21</v>
      </c>
      <c r="M816" s="1" t="s">
        <v>5750</v>
      </c>
      <c r="N816" s="1">
        <v>0</v>
      </c>
      <c r="O816" s="3" t="s">
        <v>17</v>
      </c>
      <c r="P816" s="1" t="s">
        <v>17</v>
      </c>
    </row>
    <row r="817" spans="1:16">
      <c r="A817" s="1" t="s">
        <v>970</v>
      </c>
      <c r="B817" s="3">
        <v>43941.281944444447</v>
      </c>
      <c r="C817" s="3" t="s">
        <v>17</v>
      </c>
      <c r="D817" s="3" t="s">
        <v>17</v>
      </c>
      <c r="E817" s="3" t="s">
        <v>17</v>
      </c>
      <c r="F817" s="3" t="s">
        <v>17</v>
      </c>
      <c r="G817" s="3" t="s">
        <v>17</v>
      </c>
      <c r="H817" s="1" t="s">
        <v>18</v>
      </c>
      <c r="I817" s="1" t="s">
        <v>23</v>
      </c>
      <c r="J817" s="1" t="s">
        <v>20</v>
      </c>
      <c r="K817" s="1">
        <v>1</v>
      </c>
      <c r="L817" s="1" t="s">
        <v>21</v>
      </c>
      <c r="M817" s="1" t="s">
        <v>5754</v>
      </c>
      <c r="N817" s="1">
        <v>0</v>
      </c>
      <c r="O817" s="3" t="s">
        <v>17</v>
      </c>
      <c r="P817" s="1" t="s">
        <v>17</v>
      </c>
    </row>
    <row r="818" spans="1:16">
      <c r="A818" s="1" t="s">
        <v>2216</v>
      </c>
      <c r="B818" s="3">
        <v>43941.26</v>
      </c>
      <c r="C818" s="3">
        <v>43943.057372685187</v>
      </c>
      <c r="D818" s="3">
        <v>43957.057372685187</v>
      </c>
      <c r="E818" s="3" t="s">
        <v>17</v>
      </c>
      <c r="F818" s="3" t="s">
        <v>17</v>
      </c>
      <c r="G818" s="3" t="s">
        <v>17</v>
      </c>
      <c r="H818" s="1" t="s">
        <v>18</v>
      </c>
      <c r="I818" s="1" t="s">
        <v>25</v>
      </c>
      <c r="J818" s="1" t="s">
        <v>20</v>
      </c>
      <c r="K818" s="1">
        <v>1</v>
      </c>
      <c r="L818" s="1" t="s">
        <v>63</v>
      </c>
      <c r="M818" s="1" t="s">
        <v>5972</v>
      </c>
      <c r="N818" s="1">
        <v>0</v>
      </c>
      <c r="O818" s="3" t="s">
        <v>17</v>
      </c>
      <c r="P818" s="1" t="s">
        <v>17</v>
      </c>
    </row>
    <row r="819" spans="1:16">
      <c r="A819" s="1" t="s">
        <v>241</v>
      </c>
      <c r="B819" s="3">
        <v>43941.3749537037</v>
      </c>
      <c r="C819" s="3" t="s">
        <v>17</v>
      </c>
      <c r="D819" s="3" t="s">
        <v>17</v>
      </c>
      <c r="E819" s="3" t="s">
        <v>17</v>
      </c>
      <c r="F819" s="3" t="s">
        <v>17</v>
      </c>
      <c r="G819" s="3" t="s">
        <v>17</v>
      </c>
      <c r="H819" s="1" t="s">
        <v>18</v>
      </c>
      <c r="I819" s="1" t="s">
        <v>23</v>
      </c>
      <c r="J819" s="1" t="s">
        <v>20</v>
      </c>
      <c r="K819" s="1">
        <v>45</v>
      </c>
      <c r="L819" s="1" t="s">
        <v>21</v>
      </c>
      <c r="M819" s="1" t="s">
        <v>5774</v>
      </c>
      <c r="N819" s="1">
        <v>1</v>
      </c>
      <c r="O819" s="3" t="s">
        <v>6000</v>
      </c>
      <c r="P819" s="1" t="s">
        <v>17</v>
      </c>
    </row>
    <row r="820" spans="1:16">
      <c r="A820" s="1" t="s">
        <v>3653</v>
      </c>
      <c r="B820" s="3">
        <v>43941.369398148148</v>
      </c>
      <c r="C820" s="3" t="s">
        <v>17</v>
      </c>
      <c r="D820" s="3" t="s">
        <v>17</v>
      </c>
      <c r="E820" s="3" t="s">
        <v>17</v>
      </c>
      <c r="F820" s="3" t="s">
        <v>17</v>
      </c>
      <c r="G820" s="3" t="s">
        <v>17</v>
      </c>
      <c r="H820" s="1" t="s">
        <v>18</v>
      </c>
      <c r="I820" s="1" t="s">
        <v>23</v>
      </c>
      <c r="J820" s="1" t="s">
        <v>20</v>
      </c>
      <c r="K820" s="1">
        <v>12</v>
      </c>
      <c r="L820" s="1" t="s">
        <v>21</v>
      </c>
      <c r="M820" s="1" t="s">
        <v>5818</v>
      </c>
      <c r="N820" s="1">
        <v>1</v>
      </c>
      <c r="O820" s="3" t="s">
        <v>6001</v>
      </c>
      <c r="P820" s="1" t="s">
        <v>17</v>
      </c>
    </row>
    <row r="821" spans="1:16">
      <c r="A821" s="1" t="s">
        <v>4505</v>
      </c>
      <c r="B821" s="3">
        <v>43838.426469907405</v>
      </c>
      <c r="C821" s="3" t="s">
        <v>17</v>
      </c>
      <c r="D821" s="3" t="s">
        <v>17</v>
      </c>
      <c r="E821" s="3" t="s">
        <v>17</v>
      </c>
      <c r="F821" s="3" t="s">
        <v>17</v>
      </c>
      <c r="G821" s="3" t="s">
        <v>17</v>
      </c>
      <c r="H821" s="1" t="s">
        <v>18</v>
      </c>
      <c r="I821" s="1" t="s">
        <v>23</v>
      </c>
      <c r="J821" s="1" t="s">
        <v>20</v>
      </c>
      <c r="K821" s="1">
        <v>1</v>
      </c>
      <c r="L821" s="1" t="s">
        <v>21</v>
      </c>
      <c r="M821" s="1" t="s">
        <v>5746</v>
      </c>
      <c r="N821" s="1">
        <v>0</v>
      </c>
      <c r="O821" s="3" t="s">
        <v>17</v>
      </c>
      <c r="P821" s="1" t="s">
        <v>17</v>
      </c>
    </row>
    <row r="822" spans="1:16">
      <c r="A822" s="1" t="s">
        <v>1900</v>
      </c>
      <c r="B822" s="3">
        <v>43837.946921296294</v>
      </c>
      <c r="C822" s="3" t="s">
        <v>17</v>
      </c>
      <c r="D822" s="3" t="s">
        <v>17</v>
      </c>
      <c r="E822" s="3" t="s">
        <v>17</v>
      </c>
      <c r="F822" s="3" t="s">
        <v>17</v>
      </c>
      <c r="G822" s="3" t="s">
        <v>17</v>
      </c>
      <c r="H822" s="1" t="s">
        <v>18</v>
      </c>
      <c r="I822" s="1" t="s">
        <v>25</v>
      </c>
      <c r="J822" s="1" t="s">
        <v>20</v>
      </c>
      <c r="K822" s="1">
        <v>180</v>
      </c>
      <c r="L822" s="1" t="s">
        <v>21</v>
      </c>
      <c r="M822" s="1" t="s">
        <v>5746</v>
      </c>
      <c r="N822" s="1">
        <v>0</v>
      </c>
      <c r="O822" s="3" t="s">
        <v>17</v>
      </c>
      <c r="P822" s="1" t="s">
        <v>17</v>
      </c>
    </row>
    <row r="823" spans="1:16">
      <c r="A823" s="1" t="s">
        <v>55</v>
      </c>
      <c r="B823" s="3">
        <v>43837.963483796295</v>
      </c>
      <c r="C823" s="3" t="s">
        <v>17</v>
      </c>
      <c r="D823" s="3" t="s">
        <v>17</v>
      </c>
      <c r="E823" s="3" t="s">
        <v>17</v>
      </c>
      <c r="F823" s="3" t="s">
        <v>17</v>
      </c>
      <c r="G823" s="3" t="s">
        <v>17</v>
      </c>
      <c r="H823" s="1" t="s">
        <v>18</v>
      </c>
      <c r="I823" s="1" t="s">
        <v>25</v>
      </c>
      <c r="J823" s="1" t="s">
        <v>20</v>
      </c>
      <c r="K823" s="1">
        <v>120</v>
      </c>
      <c r="L823" s="1" t="s">
        <v>21</v>
      </c>
      <c r="M823" s="1" t="s">
        <v>5746</v>
      </c>
      <c r="N823" s="1">
        <v>0</v>
      </c>
      <c r="O823" s="3" t="s">
        <v>17</v>
      </c>
      <c r="P823" s="1" t="s">
        <v>17</v>
      </c>
    </row>
    <row r="824" spans="1:16">
      <c r="A824" s="1" t="s">
        <v>676</v>
      </c>
      <c r="B824" s="3">
        <v>43838.069803240738</v>
      </c>
      <c r="C824" s="3" t="s">
        <v>17</v>
      </c>
      <c r="D824" s="3" t="s">
        <v>17</v>
      </c>
      <c r="E824" s="3" t="s">
        <v>17</v>
      </c>
      <c r="F824" s="3" t="s">
        <v>17</v>
      </c>
      <c r="G824" s="3" t="s">
        <v>17</v>
      </c>
      <c r="H824" s="1" t="s">
        <v>18</v>
      </c>
      <c r="I824" s="1" t="s">
        <v>23</v>
      </c>
      <c r="J824" s="1" t="s">
        <v>20</v>
      </c>
      <c r="K824" s="1">
        <v>90</v>
      </c>
      <c r="L824" s="1" t="s">
        <v>21</v>
      </c>
      <c r="M824" s="1" t="s">
        <v>5753</v>
      </c>
      <c r="N824" s="1">
        <v>0</v>
      </c>
      <c r="O824" s="3" t="s">
        <v>17</v>
      </c>
      <c r="P824" s="1" t="s">
        <v>17</v>
      </c>
    </row>
    <row r="825" spans="1:16">
      <c r="A825" s="2" t="s">
        <v>41</v>
      </c>
      <c r="B825" s="3">
        <v>43838.0468287037</v>
      </c>
      <c r="C825" s="3" t="s">
        <v>17</v>
      </c>
      <c r="D825" s="3" t="s">
        <v>17</v>
      </c>
      <c r="E825" s="3" t="s">
        <v>17</v>
      </c>
      <c r="F825" s="3" t="s">
        <v>17</v>
      </c>
      <c r="G825" s="3" t="s">
        <v>17</v>
      </c>
      <c r="H825" s="1" t="s">
        <v>18</v>
      </c>
      <c r="I825" s="1" t="s">
        <v>23</v>
      </c>
      <c r="J825" s="1" t="s">
        <v>20</v>
      </c>
      <c r="K825" s="1">
        <v>10</v>
      </c>
      <c r="L825" s="1" t="s">
        <v>21</v>
      </c>
      <c r="M825" s="1" t="s">
        <v>5746</v>
      </c>
      <c r="N825" s="1">
        <v>0</v>
      </c>
      <c r="O825" s="3" t="s">
        <v>17</v>
      </c>
      <c r="P825" s="1" t="s">
        <v>17</v>
      </c>
    </row>
    <row r="826" spans="1:16">
      <c r="A826" s="1" t="s">
        <v>4319</v>
      </c>
      <c r="B826" s="3">
        <v>43838.107534722221</v>
      </c>
      <c r="C826" s="3" t="s">
        <v>17</v>
      </c>
      <c r="D826" s="3" t="s">
        <v>17</v>
      </c>
      <c r="E826" s="3" t="s">
        <v>17</v>
      </c>
      <c r="F826" s="3" t="s">
        <v>17</v>
      </c>
      <c r="G826" s="3" t="s">
        <v>17</v>
      </c>
      <c r="H826" s="1" t="s">
        <v>18</v>
      </c>
      <c r="I826" s="1" t="s">
        <v>25</v>
      </c>
      <c r="J826" s="1" t="s">
        <v>20</v>
      </c>
      <c r="K826" s="1">
        <v>63</v>
      </c>
      <c r="L826" s="1" t="s">
        <v>21</v>
      </c>
      <c r="M826" s="1" t="s">
        <v>5746</v>
      </c>
      <c r="N826" s="1">
        <v>0</v>
      </c>
      <c r="O826" s="3" t="s">
        <v>17</v>
      </c>
      <c r="P826" s="1" t="s">
        <v>17</v>
      </c>
    </row>
    <row r="827" spans="1:16">
      <c r="A827" s="1" t="s">
        <v>3171</v>
      </c>
      <c r="B827" s="3">
        <v>43838.167349537034</v>
      </c>
      <c r="C827" s="3" t="s">
        <v>17</v>
      </c>
      <c r="D827" s="3" t="s">
        <v>17</v>
      </c>
      <c r="E827" s="3" t="s">
        <v>17</v>
      </c>
      <c r="F827" s="3" t="s">
        <v>17</v>
      </c>
      <c r="G827" s="3" t="s">
        <v>17</v>
      </c>
      <c r="H827" s="1" t="s">
        <v>18</v>
      </c>
      <c r="I827" s="1" t="s">
        <v>25</v>
      </c>
      <c r="J827" s="1" t="s">
        <v>20</v>
      </c>
      <c r="K827" s="1">
        <v>60</v>
      </c>
      <c r="L827" s="1" t="s">
        <v>21</v>
      </c>
      <c r="M827" s="1" t="s">
        <v>5754</v>
      </c>
      <c r="N827" s="1">
        <v>0</v>
      </c>
      <c r="O827" s="3" t="s">
        <v>17</v>
      </c>
      <c r="P827" s="1" t="s">
        <v>17</v>
      </c>
    </row>
    <row r="828" spans="1:16">
      <c r="A828" s="2" t="s">
        <v>445</v>
      </c>
      <c r="B828" s="3">
        <v>43838.121932870374</v>
      </c>
      <c r="C828" s="3" t="s">
        <v>17</v>
      </c>
      <c r="D828" s="3" t="s">
        <v>17</v>
      </c>
      <c r="E828" s="3" t="s">
        <v>17</v>
      </c>
      <c r="F828" s="3" t="s">
        <v>17</v>
      </c>
      <c r="G828" s="3" t="s">
        <v>17</v>
      </c>
      <c r="H828" s="1" t="s">
        <v>18</v>
      </c>
      <c r="I828" s="1" t="s">
        <v>25</v>
      </c>
      <c r="J828" s="1" t="s">
        <v>20</v>
      </c>
      <c r="K828" s="1">
        <v>1</v>
      </c>
      <c r="L828" s="1" t="s">
        <v>21</v>
      </c>
      <c r="M828" s="1" t="s">
        <v>5746</v>
      </c>
      <c r="N828" s="1">
        <v>0</v>
      </c>
      <c r="O828" s="3" t="s">
        <v>17</v>
      </c>
      <c r="P828" s="1" t="s">
        <v>17</v>
      </c>
    </row>
    <row r="829" spans="1:16">
      <c r="A829" s="1" t="s">
        <v>5175</v>
      </c>
      <c r="B829" s="3">
        <v>43838.20521990741</v>
      </c>
      <c r="C829" s="3">
        <v>43838.392766203702</v>
      </c>
      <c r="D829" s="3">
        <v>43868.392766203702</v>
      </c>
      <c r="E829" s="3" t="s">
        <v>17</v>
      </c>
      <c r="F829" s="3" t="s">
        <v>17</v>
      </c>
      <c r="G829" s="3" t="s">
        <v>17</v>
      </c>
      <c r="H829" s="1" t="s">
        <v>18</v>
      </c>
      <c r="I829" s="1" t="s">
        <v>23</v>
      </c>
      <c r="J829" s="1" t="s">
        <v>117</v>
      </c>
      <c r="K829" s="1">
        <v>1</v>
      </c>
      <c r="L829" s="1" t="s">
        <v>21</v>
      </c>
      <c r="M829" s="1" t="s">
        <v>5746</v>
      </c>
      <c r="N829" s="1">
        <v>0</v>
      </c>
      <c r="O829" s="3" t="s">
        <v>17</v>
      </c>
      <c r="P829" s="1" t="s">
        <v>17</v>
      </c>
    </row>
    <row r="830" spans="1:16">
      <c r="A830" s="1" t="s">
        <v>5543</v>
      </c>
      <c r="B830" s="3">
        <v>43838.196377314816</v>
      </c>
      <c r="C830" s="3" t="s">
        <v>17</v>
      </c>
      <c r="D830" s="3" t="s">
        <v>17</v>
      </c>
      <c r="E830" s="3" t="s">
        <v>17</v>
      </c>
      <c r="F830" s="3" t="s">
        <v>17</v>
      </c>
      <c r="G830" s="3" t="s">
        <v>17</v>
      </c>
      <c r="H830" s="1" t="s">
        <v>48</v>
      </c>
      <c r="I830" s="1" t="s">
        <v>49</v>
      </c>
      <c r="J830" s="1" t="s">
        <v>20</v>
      </c>
      <c r="K830" s="1">
        <v>1</v>
      </c>
      <c r="L830" s="1" t="s">
        <v>21</v>
      </c>
      <c r="M830" s="1" t="s">
        <v>5746</v>
      </c>
      <c r="N830" s="1">
        <v>0</v>
      </c>
      <c r="O830" s="3" t="s">
        <v>17</v>
      </c>
      <c r="P830" s="1" t="s">
        <v>17</v>
      </c>
    </row>
    <row r="831" spans="1:16">
      <c r="A831" s="1" t="s">
        <v>116</v>
      </c>
      <c r="B831" s="3">
        <v>43838.246388888889</v>
      </c>
      <c r="C831" s="3" t="s">
        <v>17</v>
      </c>
      <c r="D831" s="3" t="s">
        <v>17</v>
      </c>
      <c r="E831" s="3" t="s">
        <v>17</v>
      </c>
      <c r="F831" s="3" t="s">
        <v>17</v>
      </c>
      <c r="G831" s="3" t="s">
        <v>17</v>
      </c>
      <c r="H831" s="1" t="s">
        <v>18</v>
      </c>
      <c r="I831" s="1" t="s">
        <v>25</v>
      </c>
      <c r="J831" s="1" t="s">
        <v>117</v>
      </c>
      <c r="K831" s="1">
        <v>1</v>
      </c>
      <c r="L831" s="1" t="s">
        <v>21</v>
      </c>
      <c r="M831" s="1" t="s">
        <v>5746</v>
      </c>
      <c r="N831" s="1">
        <v>0</v>
      </c>
      <c r="O831" s="3" t="s">
        <v>17</v>
      </c>
      <c r="P831" s="1" t="s">
        <v>17</v>
      </c>
    </row>
    <row r="832" spans="1:16">
      <c r="A832" s="1" t="s">
        <v>4650</v>
      </c>
      <c r="B832" s="3">
        <v>43838.364571759259</v>
      </c>
      <c r="C832" s="3">
        <v>43860.535173611112</v>
      </c>
      <c r="D832" s="3">
        <v>43890.535173611112</v>
      </c>
      <c r="E832" s="3" t="s">
        <v>17</v>
      </c>
      <c r="F832" s="3" t="s">
        <v>17</v>
      </c>
      <c r="G832" s="3" t="s">
        <v>17</v>
      </c>
      <c r="H832" s="1" t="s">
        <v>18</v>
      </c>
      <c r="I832" s="1" t="s">
        <v>25</v>
      </c>
      <c r="J832" s="1" t="s">
        <v>20</v>
      </c>
      <c r="K832" s="1">
        <v>30</v>
      </c>
      <c r="L832" s="1" t="s">
        <v>21</v>
      </c>
      <c r="M832" s="1" t="s">
        <v>5786</v>
      </c>
      <c r="N832" s="1">
        <v>1</v>
      </c>
      <c r="O832" s="3" t="s">
        <v>6002</v>
      </c>
      <c r="P832" s="1" t="s">
        <v>17</v>
      </c>
    </row>
    <row r="833" spans="1:16">
      <c r="A833" s="1" t="s">
        <v>3358</v>
      </c>
      <c r="B833" s="3">
        <v>43838.384965277779</v>
      </c>
      <c r="C833" s="3" t="s">
        <v>17</v>
      </c>
      <c r="D833" s="3" t="s">
        <v>17</v>
      </c>
      <c r="E833" s="3" t="s">
        <v>17</v>
      </c>
      <c r="F833" s="3" t="s">
        <v>17</v>
      </c>
      <c r="G833" s="3" t="s">
        <v>17</v>
      </c>
      <c r="H833" s="1" t="s">
        <v>48</v>
      </c>
      <c r="I833" s="1" t="s">
        <v>49</v>
      </c>
      <c r="J833" s="1" t="s">
        <v>20</v>
      </c>
      <c r="K833" s="1">
        <v>548</v>
      </c>
      <c r="L833" s="1" t="s">
        <v>21</v>
      </c>
      <c r="M833" s="1" t="s">
        <v>5866</v>
      </c>
      <c r="N833" s="1">
        <v>0</v>
      </c>
      <c r="O833" s="3" t="s">
        <v>17</v>
      </c>
      <c r="P833" s="1" t="s">
        <v>17</v>
      </c>
    </row>
    <row r="834" spans="1:16">
      <c r="A834" s="1" t="s">
        <v>789</v>
      </c>
      <c r="B834" s="3">
        <v>43838.455428240741</v>
      </c>
      <c r="C834" s="3" t="s">
        <v>17</v>
      </c>
      <c r="D834" s="3" t="s">
        <v>17</v>
      </c>
      <c r="E834" s="3" t="s">
        <v>17</v>
      </c>
      <c r="F834" s="3" t="s">
        <v>17</v>
      </c>
      <c r="G834" s="3" t="s">
        <v>17</v>
      </c>
      <c r="H834" s="1" t="s">
        <v>18</v>
      </c>
      <c r="I834" s="1" t="s">
        <v>25</v>
      </c>
      <c r="J834" s="1" t="s">
        <v>20</v>
      </c>
      <c r="K834" s="1">
        <v>1</v>
      </c>
      <c r="L834" s="1" t="s">
        <v>21</v>
      </c>
      <c r="M834" s="1" t="s">
        <v>5746</v>
      </c>
      <c r="N834" s="1">
        <v>0</v>
      </c>
      <c r="O834" s="3" t="s">
        <v>17</v>
      </c>
      <c r="P834" s="1" t="s">
        <v>17</v>
      </c>
    </row>
    <row r="835" spans="1:16">
      <c r="A835" s="1" t="s">
        <v>4004</v>
      </c>
      <c r="B835" s="3">
        <v>43838.455428240741</v>
      </c>
      <c r="C835" s="3" t="s">
        <v>17</v>
      </c>
      <c r="D835" s="3" t="s">
        <v>17</v>
      </c>
      <c r="E835" s="3" t="s">
        <v>17</v>
      </c>
      <c r="F835" s="3" t="s">
        <v>17</v>
      </c>
      <c r="G835" s="3" t="s">
        <v>17</v>
      </c>
      <c r="H835" s="1" t="s">
        <v>18</v>
      </c>
      <c r="I835" s="1" t="s">
        <v>25</v>
      </c>
      <c r="J835" s="1" t="s">
        <v>20</v>
      </c>
      <c r="K835" s="1">
        <v>153</v>
      </c>
      <c r="L835" s="1" t="s">
        <v>21</v>
      </c>
      <c r="M835" s="1" t="s">
        <v>5746</v>
      </c>
      <c r="N835" s="1">
        <v>0</v>
      </c>
      <c r="O835" s="3" t="s">
        <v>17</v>
      </c>
      <c r="P835" s="1" t="s">
        <v>17</v>
      </c>
    </row>
    <row r="836" spans="1:16">
      <c r="A836" s="1" t="s">
        <v>461</v>
      </c>
      <c r="B836" s="3">
        <v>43838.566250000003</v>
      </c>
      <c r="C836" s="3" t="s">
        <v>17</v>
      </c>
      <c r="D836" s="3" t="s">
        <v>17</v>
      </c>
      <c r="E836" s="3" t="s">
        <v>17</v>
      </c>
      <c r="F836" s="3" t="s">
        <v>17</v>
      </c>
      <c r="G836" s="3" t="s">
        <v>17</v>
      </c>
      <c r="H836" s="1" t="s">
        <v>48</v>
      </c>
      <c r="I836" s="1" t="s">
        <v>49</v>
      </c>
      <c r="J836" s="1" t="s">
        <v>20</v>
      </c>
      <c r="K836" s="1">
        <v>1</v>
      </c>
      <c r="L836" s="1" t="s">
        <v>21</v>
      </c>
      <c r="M836" s="1" t="s">
        <v>5746</v>
      </c>
      <c r="N836" s="1">
        <v>0</v>
      </c>
      <c r="O836" s="3" t="s">
        <v>17</v>
      </c>
      <c r="P836" s="1" t="s">
        <v>17</v>
      </c>
    </row>
    <row r="837" spans="1:16">
      <c r="A837" s="1" t="s">
        <v>2265</v>
      </c>
      <c r="B837" s="3">
        <v>43838.586423611108</v>
      </c>
      <c r="C837" s="3" t="s">
        <v>17</v>
      </c>
      <c r="D837" s="3" t="s">
        <v>17</v>
      </c>
      <c r="E837" s="3" t="s">
        <v>17</v>
      </c>
      <c r="F837" s="3" t="s">
        <v>17</v>
      </c>
      <c r="G837" s="3" t="s">
        <v>17</v>
      </c>
      <c r="H837" s="1" t="s">
        <v>18</v>
      </c>
      <c r="I837" s="1" t="s">
        <v>23</v>
      </c>
      <c r="J837" s="1" t="s">
        <v>20</v>
      </c>
      <c r="K837" s="1">
        <v>210</v>
      </c>
      <c r="L837" s="1" t="s">
        <v>21</v>
      </c>
      <c r="M837" s="1" t="s">
        <v>5773</v>
      </c>
      <c r="N837" s="1">
        <v>1</v>
      </c>
      <c r="O837" s="3" t="s">
        <v>6003</v>
      </c>
      <c r="P837" s="1" t="s">
        <v>17</v>
      </c>
    </row>
    <row r="838" spans="1:16">
      <c r="A838" s="1" t="s">
        <v>3115</v>
      </c>
      <c r="B838" s="3">
        <v>43838.611504629633</v>
      </c>
      <c r="C838" s="3" t="s">
        <v>17</v>
      </c>
      <c r="D838" s="3" t="s">
        <v>17</v>
      </c>
      <c r="E838" s="3" t="s">
        <v>17</v>
      </c>
      <c r="F838" s="3" t="s">
        <v>17</v>
      </c>
      <c r="G838" s="3" t="s">
        <v>17</v>
      </c>
      <c r="H838" s="1" t="s">
        <v>18</v>
      </c>
      <c r="I838" s="1" t="s">
        <v>23</v>
      </c>
      <c r="J838" s="1" t="s">
        <v>20</v>
      </c>
      <c r="K838" s="1">
        <v>314</v>
      </c>
      <c r="L838" s="1" t="s">
        <v>21</v>
      </c>
      <c r="M838" s="1" t="s">
        <v>5746</v>
      </c>
      <c r="N838" s="1">
        <v>0</v>
      </c>
      <c r="O838" s="3" t="s">
        <v>17</v>
      </c>
      <c r="P838" s="1" t="s">
        <v>17</v>
      </c>
    </row>
    <row r="839" spans="1:16">
      <c r="A839" s="1" t="s">
        <v>3844</v>
      </c>
      <c r="B839" s="3">
        <v>43838.568981481483</v>
      </c>
      <c r="C839" s="3" t="s">
        <v>17</v>
      </c>
      <c r="D839" s="3" t="s">
        <v>17</v>
      </c>
      <c r="E839" s="3" t="s">
        <v>17</v>
      </c>
      <c r="F839" s="3" t="s">
        <v>17</v>
      </c>
      <c r="G839" s="3" t="s">
        <v>17</v>
      </c>
      <c r="H839" s="1" t="s">
        <v>48</v>
      </c>
      <c r="I839" s="1" t="s">
        <v>49</v>
      </c>
      <c r="J839" s="1" t="s">
        <v>20</v>
      </c>
      <c r="K839" s="1">
        <v>801</v>
      </c>
      <c r="L839" s="1" t="s">
        <v>21</v>
      </c>
      <c r="M839" s="1" t="s">
        <v>5753</v>
      </c>
      <c r="N839" s="1">
        <v>0</v>
      </c>
      <c r="O839" s="3" t="s">
        <v>17</v>
      </c>
      <c r="P839" s="1" t="s">
        <v>17</v>
      </c>
    </row>
    <row r="840" spans="1:16">
      <c r="A840" s="1" t="s">
        <v>5350</v>
      </c>
      <c r="B840" s="3">
        <v>43898.860381944447</v>
      </c>
      <c r="C840" s="3">
        <v>43935.7656712963</v>
      </c>
      <c r="D840" s="3">
        <v>43965.7656712963</v>
      </c>
      <c r="E840" s="3" t="s">
        <v>17</v>
      </c>
      <c r="F840" s="3" t="s">
        <v>17</v>
      </c>
      <c r="G840" s="3" t="s">
        <v>17</v>
      </c>
      <c r="H840" s="1" t="s">
        <v>18</v>
      </c>
      <c r="I840" s="1" t="s">
        <v>25</v>
      </c>
      <c r="J840" s="1" t="s">
        <v>20</v>
      </c>
      <c r="K840" s="1">
        <v>583</v>
      </c>
      <c r="L840" s="1" t="s">
        <v>21</v>
      </c>
      <c r="M840" s="1" t="s">
        <v>5746</v>
      </c>
      <c r="N840" s="1">
        <v>0</v>
      </c>
      <c r="O840" s="3" t="s">
        <v>17</v>
      </c>
      <c r="P840" s="1" t="s">
        <v>17</v>
      </c>
    </row>
    <row r="841" spans="1:16">
      <c r="A841" s="1" t="s">
        <v>2142</v>
      </c>
      <c r="B841" s="3">
        <v>43941.442164351851</v>
      </c>
      <c r="C841" s="3" t="s">
        <v>17</v>
      </c>
      <c r="D841" s="3" t="s">
        <v>17</v>
      </c>
      <c r="E841" s="3" t="s">
        <v>17</v>
      </c>
      <c r="F841" s="3" t="s">
        <v>17</v>
      </c>
      <c r="G841" s="3" t="s">
        <v>17</v>
      </c>
      <c r="H841" s="1" t="s">
        <v>48</v>
      </c>
      <c r="I841" s="1" t="s">
        <v>19</v>
      </c>
      <c r="J841" s="1" t="s">
        <v>20</v>
      </c>
      <c r="K841" s="1">
        <v>30</v>
      </c>
      <c r="L841" s="1" t="s">
        <v>21</v>
      </c>
      <c r="M841" s="1" t="s">
        <v>5842</v>
      </c>
      <c r="N841" s="1">
        <v>0</v>
      </c>
      <c r="O841" s="3" t="s">
        <v>17</v>
      </c>
      <c r="P841" s="1" t="s">
        <v>17</v>
      </c>
    </row>
    <row r="842" spans="1:16">
      <c r="A842" s="1" t="s">
        <v>2043</v>
      </c>
      <c r="B842" s="3">
        <v>43941.466608796298</v>
      </c>
      <c r="C842" s="3">
        <v>43941.467511574076</v>
      </c>
      <c r="D842" s="3">
        <v>43955.467511574076</v>
      </c>
      <c r="E842" s="3" t="s">
        <v>17</v>
      </c>
      <c r="F842" s="3" t="s">
        <v>17</v>
      </c>
      <c r="G842" s="3" t="s">
        <v>17</v>
      </c>
      <c r="H842" s="1" t="s">
        <v>18</v>
      </c>
      <c r="I842" s="1" t="s">
        <v>25</v>
      </c>
      <c r="J842" s="1" t="s">
        <v>20</v>
      </c>
      <c r="K842" s="1">
        <v>150</v>
      </c>
      <c r="L842" s="1" t="s">
        <v>21</v>
      </c>
      <c r="M842" s="1" t="s">
        <v>5746</v>
      </c>
      <c r="N842" s="1">
        <v>0</v>
      </c>
      <c r="O842" s="3" t="s">
        <v>17</v>
      </c>
      <c r="P842" s="1" t="s">
        <v>17</v>
      </c>
    </row>
    <row r="843" spans="1:16">
      <c r="A843" s="1" t="s">
        <v>826</v>
      </c>
      <c r="B843" s="3">
        <v>43941.437222222223</v>
      </c>
      <c r="C843" s="3" t="s">
        <v>17</v>
      </c>
      <c r="D843" s="3" t="s">
        <v>17</v>
      </c>
      <c r="E843" s="3" t="s">
        <v>17</v>
      </c>
      <c r="F843" s="3" t="s">
        <v>17</v>
      </c>
      <c r="G843" s="3" t="s">
        <v>17</v>
      </c>
      <c r="H843" s="1" t="s">
        <v>18</v>
      </c>
      <c r="I843" s="1" t="s">
        <v>25</v>
      </c>
      <c r="J843" s="1" t="s">
        <v>20</v>
      </c>
      <c r="K843" s="1">
        <v>9</v>
      </c>
      <c r="L843" s="1" t="s">
        <v>21</v>
      </c>
      <c r="M843" s="1" t="s">
        <v>28</v>
      </c>
      <c r="N843" s="1">
        <v>0</v>
      </c>
      <c r="O843" s="3" t="s">
        <v>17</v>
      </c>
      <c r="P843" s="1" t="s">
        <v>17</v>
      </c>
    </row>
    <row r="844" spans="1:16">
      <c r="A844" s="1" t="s">
        <v>4730</v>
      </c>
      <c r="B844" s="3">
        <v>43941.456678240742</v>
      </c>
      <c r="C844" s="3" t="s">
        <v>17</v>
      </c>
      <c r="D844" s="3" t="s">
        <v>17</v>
      </c>
      <c r="E844" s="3" t="s">
        <v>17</v>
      </c>
      <c r="F844" s="3" t="s">
        <v>17</v>
      </c>
      <c r="G844" s="3">
        <v>43943.656423611108</v>
      </c>
      <c r="H844" s="1" t="s">
        <v>18</v>
      </c>
      <c r="I844" s="1" t="s">
        <v>25</v>
      </c>
      <c r="J844" s="1" t="s">
        <v>20</v>
      </c>
      <c r="K844" s="1">
        <v>90</v>
      </c>
      <c r="L844" s="1" t="s">
        <v>21</v>
      </c>
      <c r="M844" s="1" t="s">
        <v>5746</v>
      </c>
      <c r="N844" s="1">
        <v>0</v>
      </c>
      <c r="O844" s="3" t="s">
        <v>17</v>
      </c>
      <c r="P844" s="1" t="s">
        <v>17</v>
      </c>
    </row>
    <row r="845" spans="1:16">
      <c r="A845" s="1" t="s">
        <v>1047</v>
      </c>
      <c r="B845" s="3">
        <v>43941.464305555557</v>
      </c>
      <c r="C845" s="3" t="s">
        <v>17</v>
      </c>
      <c r="D845" s="3" t="s">
        <v>17</v>
      </c>
      <c r="E845" s="3" t="s">
        <v>17</v>
      </c>
      <c r="F845" s="3" t="s">
        <v>17</v>
      </c>
      <c r="G845" s="3" t="s">
        <v>17</v>
      </c>
      <c r="H845" s="1" t="s">
        <v>48</v>
      </c>
      <c r="I845" s="1" t="s">
        <v>19</v>
      </c>
      <c r="J845" s="1" t="s">
        <v>20</v>
      </c>
      <c r="K845" s="1">
        <v>10</v>
      </c>
      <c r="L845" s="1" t="s">
        <v>21</v>
      </c>
      <c r="M845" s="1" t="s">
        <v>5752</v>
      </c>
      <c r="N845" s="1">
        <v>0</v>
      </c>
      <c r="O845" s="3" t="s">
        <v>17</v>
      </c>
      <c r="P845" s="1" t="s">
        <v>17</v>
      </c>
    </row>
    <row r="846" spans="1:16">
      <c r="A846" s="1" t="s">
        <v>5507</v>
      </c>
      <c r="B846" s="3">
        <v>43941.502268518518</v>
      </c>
      <c r="C846" s="3" t="s">
        <v>17</v>
      </c>
      <c r="D846" s="3" t="s">
        <v>17</v>
      </c>
      <c r="E846" s="3" t="s">
        <v>17</v>
      </c>
      <c r="F846" s="3" t="s">
        <v>17</v>
      </c>
      <c r="G846" s="3" t="s">
        <v>17</v>
      </c>
      <c r="H846" s="1" t="s">
        <v>18</v>
      </c>
      <c r="I846" s="1" t="s">
        <v>25</v>
      </c>
      <c r="J846" s="1" t="s">
        <v>20</v>
      </c>
      <c r="K846" s="1">
        <v>45</v>
      </c>
      <c r="L846" s="1" t="s">
        <v>63</v>
      </c>
      <c r="M846" s="1" t="s">
        <v>5888</v>
      </c>
      <c r="N846" s="1">
        <v>0</v>
      </c>
      <c r="O846" s="3" t="s">
        <v>17</v>
      </c>
      <c r="P846" s="1" t="s">
        <v>17</v>
      </c>
    </row>
    <row r="847" spans="1:16">
      <c r="A847" s="1" t="s">
        <v>5354</v>
      </c>
      <c r="B847" s="3">
        <v>43941.53329861111</v>
      </c>
      <c r="C847" s="3" t="s">
        <v>17</v>
      </c>
      <c r="D847" s="3" t="s">
        <v>17</v>
      </c>
      <c r="E847" s="3" t="s">
        <v>17</v>
      </c>
      <c r="F847" s="3" t="s">
        <v>17</v>
      </c>
      <c r="G847" s="3" t="s">
        <v>17</v>
      </c>
      <c r="H847" s="1" t="s">
        <v>18</v>
      </c>
      <c r="I847" s="1" t="s">
        <v>25</v>
      </c>
      <c r="J847" s="1" t="s">
        <v>20</v>
      </c>
      <c r="K847" s="1">
        <v>10</v>
      </c>
      <c r="L847" s="1" t="s">
        <v>21</v>
      </c>
      <c r="M847" s="1" t="s">
        <v>5748</v>
      </c>
      <c r="N847" s="1">
        <v>0</v>
      </c>
      <c r="O847" s="3" t="s">
        <v>17</v>
      </c>
      <c r="P847" s="1" t="s">
        <v>17</v>
      </c>
    </row>
    <row r="848" spans="1:16">
      <c r="A848" s="1" t="s">
        <v>1213</v>
      </c>
      <c r="B848" s="3">
        <v>43941.552199074074</v>
      </c>
      <c r="C848" s="3">
        <v>43941.590439814812</v>
      </c>
      <c r="D848" s="3">
        <v>43955.590439814812</v>
      </c>
      <c r="E848" s="3" t="s">
        <v>17</v>
      </c>
      <c r="F848" s="3" t="s">
        <v>17</v>
      </c>
      <c r="G848" s="3" t="s">
        <v>17</v>
      </c>
      <c r="H848" s="1" t="s">
        <v>18</v>
      </c>
      <c r="I848" s="1" t="s">
        <v>25</v>
      </c>
      <c r="J848" s="1" t="s">
        <v>117</v>
      </c>
      <c r="K848" s="1">
        <v>5</v>
      </c>
      <c r="L848" s="1" t="s">
        <v>63</v>
      </c>
      <c r="M848" s="1" t="s">
        <v>5754</v>
      </c>
      <c r="N848" s="1">
        <v>1</v>
      </c>
      <c r="O848" s="3" t="s">
        <v>6004</v>
      </c>
      <c r="P848" s="1" t="s">
        <v>17</v>
      </c>
    </row>
    <row r="849" spans="1:16">
      <c r="A849" s="1" t="s">
        <v>1920</v>
      </c>
      <c r="B849" s="3">
        <v>43941.585069444445</v>
      </c>
      <c r="C849" s="3" t="s">
        <v>17</v>
      </c>
      <c r="D849" s="3" t="s">
        <v>17</v>
      </c>
      <c r="E849" s="3" t="s">
        <v>17</v>
      </c>
      <c r="F849" s="3" t="s">
        <v>17</v>
      </c>
      <c r="G849" s="3" t="s">
        <v>17</v>
      </c>
      <c r="H849" s="1" t="s">
        <v>18</v>
      </c>
      <c r="I849" s="1" t="s">
        <v>25</v>
      </c>
      <c r="J849" s="1" t="s">
        <v>20</v>
      </c>
      <c r="K849" s="1">
        <v>1</v>
      </c>
      <c r="L849" s="1" t="s">
        <v>21</v>
      </c>
      <c r="M849" s="1" t="s">
        <v>5750</v>
      </c>
      <c r="N849" s="1">
        <v>0</v>
      </c>
      <c r="O849" s="3" t="s">
        <v>17</v>
      </c>
      <c r="P849" s="1" t="s">
        <v>17</v>
      </c>
    </row>
    <row r="850" spans="1:16">
      <c r="A850" s="1" t="s">
        <v>2575</v>
      </c>
      <c r="B850" s="3">
        <v>43941.593761574077</v>
      </c>
      <c r="C850" s="3">
        <v>43962.646354166667</v>
      </c>
      <c r="D850" s="3">
        <v>43976.646354166667</v>
      </c>
      <c r="E850" s="3" t="s">
        <v>17</v>
      </c>
      <c r="F850" s="3" t="s">
        <v>17</v>
      </c>
      <c r="G850" s="3" t="s">
        <v>17</v>
      </c>
      <c r="H850" s="1" t="s">
        <v>18</v>
      </c>
      <c r="I850" s="1" t="s">
        <v>25</v>
      </c>
      <c r="J850" s="1" t="s">
        <v>20</v>
      </c>
      <c r="K850" s="1">
        <v>1040</v>
      </c>
      <c r="L850" s="1" t="s">
        <v>21</v>
      </c>
      <c r="M850" s="1" t="s">
        <v>5746</v>
      </c>
      <c r="N850" s="1">
        <v>1</v>
      </c>
      <c r="O850" s="3" t="s">
        <v>6005</v>
      </c>
      <c r="P850" s="1" t="s">
        <v>17</v>
      </c>
    </row>
    <row r="851" spans="1:16">
      <c r="A851" s="1" t="s">
        <v>3731</v>
      </c>
      <c r="B851" s="3">
        <v>43941.638206018521</v>
      </c>
      <c r="C851" s="3" t="s">
        <v>17</v>
      </c>
      <c r="D851" s="3" t="s">
        <v>17</v>
      </c>
      <c r="E851" s="3" t="s">
        <v>17</v>
      </c>
      <c r="F851" s="3" t="s">
        <v>17</v>
      </c>
      <c r="G851" s="3" t="s">
        <v>17</v>
      </c>
      <c r="H851" s="1" t="s">
        <v>18</v>
      </c>
      <c r="I851" s="1" t="s">
        <v>25</v>
      </c>
      <c r="J851" s="1" t="s">
        <v>20</v>
      </c>
      <c r="K851" s="1">
        <v>1</v>
      </c>
      <c r="L851" s="1" t="s">
        <v>21</v>
      </c>
      <c r="M851" s="1" t="s">
        <v>5770</v>
      </c>
      <c r="N851" s="1">
        <v>0</v>
      </c>
      <c r="O851" s="3" t="s">
        <v>17</v>
      </c>
      <c r="P851" s="1" t="s">
        <v>17</v>
      </c>
    </row>
    <row r="852" spans="1:16">
      <c r="A852" s="1" t="s">
        <v>1888</v>
      </c>
      <c r="B852" s="3">
        <v>43941.621608796297</v>
      </c>
      <c r="C852" s="3" t="s">
        <v>17</v>
      </c>
      <c r="D852" s="3" t="s">
        <v>17</v>
      </c>
      <c r="E852" s="3" t="s">
        <v>17</v>
      </c>
      <c r="F852" s="3" t="s">
        <v>17</v>
      </c>
      <c r="G852" s="3" t="s">
        <v>17</v>
      </c>
      <c r="H852" s="1" t="s">
        <v>18</v>
      </c>
      <c r="I852" s="1" t="s">
        <v>25</v>
      </c>
      <c r="J852" s="1" t="s">
        <v>20</v>
      </c>
      <c r="K852" s="1">
        <v>82</v>
      </c>
      <c r="L852" s="1" t="s">
        <v>21</v>
      </c>
      <c r="M852" s="1" t="s">
        <v>5814</v>
      </c>
      <c r="N852" s="1">
        <v>0</v>
      </c>
      <c r="O852" s="3" t="s">
        <v>17</v>
      </c>
      <c r="P852" s="1" t="s">
        <v>17</v>
      </c>
    </row>
    <row r="853" spans="1:16">
      <c r="A853" s="1" t="s">
        <v>5108</v>
      </c>
      <c r="B853" s="3">
        <v>43941.619016203702</v>
      </c>
      <c r="C853" s="3" t="s">
        <v>17</v>
      </c>
      <c r="D853" s="3" t="s">
        <v>17</v>
      </c>
      <c r="E853" s="3" t="s">
        <v>17</v>
      </c>
      <c r="F853" s="3" t="s">
        <v>17</v>
      </c>
      <c r="G853" s="3" t="s">
        <v>17</v>
      </c>
      <c r="H853" s="1" t="s">
        <v>48</v>
      </c>
      <c r="I853" s="1" t="s">
        <v>19</v>
      </c>
      <c r="J853" s="1" t="s">
        <v>20</v>
      </c>
      <c r="K853" s="1">
        <v>30</v>
      </c>
      <c r="L853" s="1" t="s">
        <v>21</v>
      </c>
      <c r="M853" s="1" t="s">
        <v>5780</v>
      </c>
      <c r="N853" s="1">
        <v>0</v>
      </c>
      <c r="O853" s="3" t="s">
        <v>17</v>
      </c>
      <c r="P853" s="1" t="s">
        <v>17</v>
      </c>
    </row>
    <row r="854" spans="1:16">
      <c r="A854" s="1" t="s">
        <v>3864</v>
      </c>
      <c r="B854" s="3">
        <v>43941.609236111108</v>
      </c>
      <c r="C854" s="3" t="s">
        <v>17</v>
      </c>
      <c r="D854" s="3" t="s">
        <v>17</v>
      </c>
      <c r="E854" s="3" t="s">
        <v>17</v>
      </c>
      <c r="F854" s="3" t="s">
        <v>17</v>
      </c>
      <c r="G854" s="3" t="s">
        <v>17</v>
      </c>
      <c r="H854" s="1" t="s">
        <v>18</v>
      </c>
      <c r="I854" s="1" t="s">
        <v>23</v>
      </c>
      <c r="J854" s="1" t="s">
        <v>20</v>
      </c>
      <c r="K854" s="1">
        <v>15</v>
      </c>
      <c r="L854" s="1" t="s">
        <v>21</v>
      </c>
      <c r="M854" s="1" t="s">
        <v>5746</v>
      </c>
      <c r="N854" s="1">
        <v>0</v>
      </c>
      <c r="O854" s="3" t="s">
        <v>17</v>
      </c>
      <c r="P854" s="1" t="s">
        <v>17</v>
      </c>
    </row>
    <row r="855" spans="1:16">
      <c r="A855" s="1" t="s">
        <v>2476</v>
      </c>
      <c r="B855" s="3">
        <v>43941.643750000003</v>
      </c>
      <c r="C855" s="3" t="s">
        <v>17</v>
      </c>
      <c r="D855" s="3" t="s">
        <v>17</v>
      </c>
      <c r="E855" s="3" t="s">
        <v>17</v>
      </c>
      <c r="F855" s="3" t="s">
        <v>17</v>
      </c>
      <c r="G855" s="3" t="s">
        <v>17</v>
      </c>
      <c r="H855" s="1" t="s">
        <v>48</v>
      </c>
      <c r="I855" s="1" t="s">
        <v>131</v>
      </c>
      <c r="J855" s="1" t="s">
        <v>20</v>
      </c>
      <c r="K855" s="1">
        <v>1</v>
      </c>
      <c r="L855" s="1" t="s">
        <v>21</v>
      </c>
      <c r="M855" s="1" t="s">
        <v>5746</v>
      </c>
      <c r="N855" s="1">
        <v>0</v>
      </c>
      <c r="O855" s="3" t="s">
        <v>17</v>
      </c>
      <c r="P855" s="1" t="s">
        <v>17</v>
      </c>
    </row>
    <row r="856" spans="1:16">
      <c r="A856" s="1" t="s">
        <v>3333</v>
      </c>
      <c r="B856" s="3">
        <v>43941.624699074076</v>
      </c>
      <c r="C856" s="3" t="s">
        <v>17</v>
      </c>
      <c r="D856" s="3" t="s">
        <v>17</v>
      </c>
      <c r="E856" s="3" t="s">
        <v>17</v>
      </c>
      <c r="F856" s="3" t="s">
        <v>17</v>
      </c>
      <c r="G856" s="3" t="s">
        <v>17</v>
      </c>
      <c r="H856" s="1" t="s">
        <v>18</v>
      </c>
      <c r="I856" s="1" t="s">
        <v>25</v>
      </c>
      <c r="J856" s="1" t="s">
        <v>20</v>
      </c>
      <c r="K856" s="1">
        <v>5</v>
      </c>
      <c r="L856" s="1" t="s">
        <v>21</v>
      </c>
      <c r="M856" s="1" t="s">
        <v>5746</v>
      </c>
      <c r="N856" s="1">
        <v>0</v>
      </c>
      <c r="O856" s="3" t="s">
        <v>17</v>
      </c>
      <c r="P856" s="1" t="s">
        <v>17</v>
      </c>
    </row>
    <row r="857" spans="1:16">
      <c r="A857" s="1" t="s">
        <v>5420</v>
      </c>
      <c r="B857" s="3">
        <v>43941.636377314811</v>
      </c>
      <c r="C857" s="3" t="s">
        <v>17</v>
      </c>
      <c r="D857" s="3" t="s">
        <v>17</v>
      </c>
      <c r="E857" s="3" t="s">
        <v>17</v>
      </c>
      <c r="F857" s="3" t="s">
        <v>17</v>
      </c>
      <c r="G857" s="3" t="s">
        <v>17</v>
      </c>
      <c r="H857" s="1" t="s">
        <v>18</v>
      </c>
      <c r="I857" s="1" t="s">
        <v>25</v>
      </c>
      <c r="J857" s="1" t="s">
        <v>117</v>
      </c>
      <c r="K857" s="1">
        <v>1</v>
      </c>
      <c r="L857" s="1" t="s">
        <v>21</v>
      </c>
      <c r="M857" s="1" t="s">
        <v>5777</v>
      </c>
      <c r="N857" s="1">
        <v>0</v>
      </c>
      <c r="O857" s="3" t="s">
        <v>17</v>
      </c>
      <c r="P857" s="1" t="s">
        <v>17</v>
      </c>
    </row>
    <row r="858" spans="1:16">
      <c r="A858" s="1" t="s">
        <v>4782</v>
      </c>
      <c r="B858" s="3">
        <v>43941.713692129626</v>
      </c>
      <c r="C858" s="3" t="s">
        <v>17</v>
      </c>
      <c r="D858" s="3" t="s">
        <v>17</v>
      </c>
      <c r="E858" s="3" t="s">
        <v>17</v>
      </c>
      <c r="F858" s="3" t="s">
        <v>17</v>
      </c>
      <c r="G858" s="3">
        <v>43941.751921296294</v>
      </c>
      <c r="H858" s="1" t="s">
        <v>18</v>
      </c>
      <c r="I858" s="1" t="s">
        <v>25</v>
      </c>
      <c r="J858" s="1" t="s">
        <v>20</v>
      </c>
      <c r="K858" s="1">
        <v>2</v>
      </c>
      <c r="L858" s="1" t="s">
        <v>63</v>
      </c>
      <c r="M858" s="1" t="s">
        <v>5753</v>
      </c>
      <c r="N858" s="1">
        <v>0</v>
      </c>
      <c r="O858" s="3" t="s">
        <v>17</v>
      </c>
      <c r="P858" s="1" t="s">
        <v>17</v>
      </c>
    </row>
    <row r="859" spans="1:16">
      <c r="A859" s="1" t="s">
        <v>5495</v>
      </c>
      <c r="B859" s="3">
        <v>43873.804629629631</v>
      </c>
      <c r="C859" s="3" t="s">
        <v>17</v>
      </c>
      <c r="D859" s="3" t="s">
        <v>17</v>
      </c>
      <c r="E859" s="3" t="s">
        <v>17</v>
      </c>
      <c r="F859" s="3" t="s">
        <v>17</v>
      </c>
      <c r="G859" s="3" t="s">
        <v>17</v>
      </c>
      <c r="H859" s="1" t="s">
        <v>48</v>
      </c>
      <c r="I859" s="1" t="s">
        <v>49</v>
      </c>
      <c r="J859" s="1" t="s">
        <v>20</v>
      </c>
      <c r="K859" s="1">
        <v>600</v>
      </c>
      <c r="L859" s="1" t="s">
        <v>21</v>
      </c>
      <c r="M859" s="1" t="s">
        <v>5814</v>
      </c>
      <c r="N859" s="1">
        <v>0</v>
      </c>
      <c r="O859" s="3" t="s">
        <v>17</v>
      </c>
      <c r="P859" s="1" t="s">
        <v>17</v>
      </c>
    </row>
    <row r="860" spans="1:16">
      <c r="A860" s="1" t="s">
        <v>2262</v>
      </c>
      <c r="B860" s="3">
        <v>43860.852256944447</v>
      </c>
      <c r="C860" s="3">
        <v>43861.786041666666</v>
      </c>
      <c r="D860" s="3">
        <v>43891.786041666666</v>
      </c>
      <c r="E860" s="3" t="s">
        <v>17</v>
      </c>
      <c r="F860" s="3" t="s">
        <v>17</v>
      </c>
      <c r="G860" s="3" t="s">
        <v>17</v>
      </c>
      <c r="H860" s="1" t="s">
        <v>18</v>
      </c>
      <c r="I860" s="1" t="s">
        <v>25</v>
      </c>
      <c r="J860" s="1" t="s">
        <v>20</v>
      </c>
      <c r="K860" s="1">
        <v>1</v>
      </c>
      <c r="L860" s="1" t="s">
        <v>21</v>
      </c>
      <c r="M860" s="1" t="s">
        <v>5746</v>
      </c>
      <c r="N860" s="1">
        <v>0</v>
      </c>
      <c r="O860" s="3" t="s">
        <v>17</v>
      </c>
      <c r="P860" s="1" t="s">
        <v>17</v>
      </c>
    </row>
    <row r="861" spans="1:16">
      <c r="A861" s="1" t="s">
        <v>1382</v>
      </c>
      <c r="B861" s="3">
        <v>43838.575277777774</v>
      </c>
      <c r="C861" s="3">
        <v>43838.575960648152</v>
      </c>
      <c r="D861" s="3">
        <v>43868.575960648152</v>
      </c>
      <c r="E861" s="3" t="s">
        <v>17</v>
      </c>
      <c r="F861" s="3" t="s">
        <v>17</v>
      </c>
      <c r="G861" s="3" t="s">
        <v>17</v>
      </c>
      <c r="H861" s="1" t="s">
        <v>416</v>
      </c>
      <c r="I861" s="1" t="s">
        <v>19</v>
      </c>
      <c r="J861" s="1" t="s">
        <v>20</v>
      </c>
      <c r="K861" s="1">
        <v>480</v>
      </c>
      <c r="L861" s="1" t="s">
        <v>21</v>
      </c>
      <c r="M861" s="1" t="s">
        <v>5751</v>
      </c>
      <c r="N861" s="1">
        <v>1</v>
      </c>
      <c r="O861" s="3" t="s">
        <v>6006</v>
      </c>
      <c r="P861" s="1" t="s">
        <v>17</v>
      </c>
    </row>
    <row r="862" spans="1:16">
      <c r="A862" s="1" t="s">
        <v>4859</v>
      </c>
      <c r="B862" s="3">
        <v>43838.599016203705</v>
      </c>
      <c r="C862" s="3" t="s">
        <v>17</v>
      </c>
      <c r="D862" s="3" t="s">
        <v>17</v>
      </c>
      <c r="E862" s="3" t="s">
        <v>17</v>
      </c>
      <c r="F862" s="3" t="s">
        <v>17</v>
      </c>
      <c r="G862" s="3" t="s">
        <v>17</v>
      </c>
      <c r="H862" s="1" t="s">
        <v>200</v>
      </c>
      <c r="I862" s="1" t="s">
        <v>25</v>
      </c>
      <c r="J862" s="1" t="s">
        <v>20</v>
      </c>
      <c r="K862" s="1">
        <v>1</v>
      </c>
      <c r="L862" s="1" t="s">
        <v>21</v>
      </c>
      <c r="M862" s="1" t="s">
        <v>5746</v>
      </c>
      <c r="N862" s="1">
        <v>0</v>
      </c>
      <c r="O862" s="3" t="s">
        <v>17</v>
      </c>
      <c r="P862" s="1" t="s">
        <v>17</v>
      </c>
    </row>
    <row r="863" spans="1:16">
      <c r="A863" s="1" t="s">
        <v>3860</v>
      </c>
      <c r="B863" s="3">
        <v>43838.599340277775</v>
      </c>
      <c r="C863" s="3" t="s">
        <v>17</v>
      </c>
      <c r="D863" s="3" t="s">
        <v>17</v>
      </c>
      <c r="E863" s="3" t="s">
        <v>17</v>
      </c>
      <c r="F863" s="3" t="s">
        <v>17</v>
      </c>
      <c r="G863" s="3" t="s">
        <v>17</v>
      </c>
      <c r="H863" s="1" t="s">
        <v>48</v>
      </c>
      <c r="I863" s="1" t="s">
        <v>19</v>
      </c>
      <c r="J863" s="1" t="s">
        <v>20</v>
      </c>
      <c r="K863" s="1">
        <v>15</v>
      </c>
      <c r="L863" s="1" t="s">
        <v>21</v>
      </c>
      <c r="M863" s="1" t="s">
        <v>5774</v>
      </c>
      <c r="N863" s="1">
        <v>1</v>
      </c>
      <c r="O863" s="3" t="s">
        <v>6007</v>
      </c>
      <c r="P863" s="1" t="s">
        <v>17</v>
      </c>
    </row>
    <row r="864" spans="1:16">
      <c r="A864" s="1" t="s">
        <v>5529</v>
      </c>
      <c r="B864" s="3">
        <v>43838.606574074074</v>
      </c>
      <c r="C864" s="3" t="s">
        <v>17</v>
      </c>
      <c r="D864" s="3" t="s">
        <v>17</v>
      </c>
      <c r="E864" s="3" t="s">
        <v>17</v>
      </c>
      <c r="F864" s="3" t="s">
        <v>17</v>
      </c>
      <c r="G864" s="3" t="s">
        <v>17</v>
      </c>
      <c r="H864" s="1" t="s">
        <v>18</v>
      </c>
      <c r="I864" s="1" t="s">
        <v>25</v>
      </c>
      <c r="J864" s="1" t="s">
        <v>20</v>
      </c>
      <c r="K864" s="1">
        <v>1</v>
      </c>
      <c r="L864" s="1" t="s">
        <v>21</v>
      </c>
      <c r="M864" s="1" t="s">
        <v>5746</v>
      </c>
      <c r="N864" s="1">
        <v>0</v>
      </c>
      <c r="O864" s="3" t="s">
        <v>17</v>
      </c>
      <c r="P864" s="1" t="s">
        <v>17</v>
      </c>
    </row>
    <row r="865" spans="1:16">
      <c r="A865" s="2" t="s">
        <v>5486</v>
      </c>
      <c r="B865" s="3">
        <v>43838.616597222222</v>
      </c>
      <c r="C865" s="3" t="s">
        <v>17</v>
      </c>
      <c r="D865" s="3" t="s">
        <v>17</v>
      </c>
      <c r="E865" s="3" t="s">
        <v>17</v>
      </c>
      <c r="F865" s="3" t="s">
        <v>17</v>
      </c>
      <c r="G865" s="3" t="s">
        <v>17</v>
      </c>
      <c r="H865" s="1" t="s">
        <v>18</v>
      </c>
      <c r="I865" s="1" t="s">
        <v>23</v>
      </c>
      <c r="J865" s="1" t="s">
        <v>20</v>
      </c>
      <c r="K865" s="1">
        <v>164</v>
      </c>
      <c r="L865" s="1" t="s">
        <v>21</v>
      </c>
      <c r="M865" s="1" t="s">
        <v>5753</v>
      </c>
      <c r="N865" s="1">
        <v>0</v>
      </c>
      <c r="O865" s="3" t="s">
        <v>17</v>
      </c>
      <c r="P865" s="1" t="s">
        <v>17</v>
      </c>
    </row>
    <row r="866" spans="1:16">
      <c r="A866" s="1" t="s">
        <v>5050</v>
      </c>
      <c r="B866" s="3">
        <v>43838.629652777781</v>
      </c>
      <c r="C866" s="3" t="s">
        <v>17</v>
      </c>
      <c r="D866" s="3" t="s">
        <v>17</v>
      </c>
      <c r="E866" s="3" t="s">
        <v>17</v>
      </c>
      <c r="F866" s="3" t="s">
        <v>17</v>
      </c>
      <c r="G866" s="3" t="s">
        <v>17</v>
      </c>
      <c r="H866" s="1" t="s">
        <v>18</v>
      </c>
      <c r="I866" s="1" t="s">
        <v>49</v>
      </c>
      <c r="J866" s="1" t="s">
        <v>20</v>
      </c>
      <c r="K866" s="1">
        <v>150</v>
      </c>
      <c r="L866" s="1" t="s">
        <v>21</v>
      </c>
      <c r="M866" s="1" t="s">
        <v>5746</v>
      </c>
      <c r="N866" s="1">
        <v>0</v>
      </c>
      <c r="O866" s="3" t="s">
        <v>17</v>
      </c>
      <c r="P866" s="1" t="s">
        <v>17</v>
      </c>
    </row>
    <row r="867" spans="1:16">
      <c r="A867" s="1" t="s">
        <v>2296</v>
      </c>
      <c r="B867" s="3">
        <v>43838.6172337963</v>
      </c>
      <c r="C867" s="3">
        <v>43838.61928240741</v>
      </c>
      <c r="D867" s="3">
        <v>43868.61928240741</v>
      </c>
      <c r="E867" s="3">
        <v>43858.84034722222</v>
      </c>
      <c r="F867" s="3">
        <v>44224.84034722222</v>
      </c>
      <c r="G867" s="3" t="s">
        <v>17</v>
      </c>
      <c r="H867" s="1" t="s">
        <v>18</v>
      </c>
      <c r="I867" s="1" t="s">
        <v>23</v>
      </c>
      <c r="J867" s="1" t="s">
        <v>20</v>
      </c>
      <c r="K867" s="1">
        <v>60</v>
      </c>
      <c r="L867" s="1" t="s">
        <v>21</v>
      </c>
      <c r="M867" s="1" t="s">
        <v>5753</v>
      </c>
      <c r="N867" s="1">
        <v>1</v>
      </c>
      <c r="O867" s="3" t="s">
        <v>6008</v>
      </c>
      <c r="P867" s="1" t="s">
        <v>161</v>
      </c>
    </row>
    <row r="868" spans="1:16">
      <c r="A868" s="1" t="s">
        <v>840</v>
      </c>
      <c r="B868" s="3">
        <v>43838.6249537037</v>
      </c>
      <c r="C868" s="3" t="s">
        <v>17</v>
      </c>
      <c r="D868" s="3" t="s">
        <v>17</v>
      </c>
      <c r="E868" s="3" t="s">
        <v>17</v>
      </c>
      <c r="F868" s="3" t="s">
        <v>17</v>
      </c>
      <c r="G868" s="3" t="s">
        <v>17</v>
      </c>
      <c r="H868" s="1" t="s">
        <v>48</v>
      </c>
      <c r="I868" s="1" t="s">
        <v>19</v>
      </c>
      <c r="J868" s="1" t="s">
        <v>20</v>
      </c>
      <c r="K868" s="1">
        <v>30</v>
      </c>
      <c r="L868" s="1" t="s">
        <v>21</v>
      </c>
      <c r="M868" s="1" t="s">
        <v>5789</v>
      </c>
      <c r="N868" s="1">
        <v>0</v>
      </c>
      <c r="O868" s="3" t="s">
        <v>17</v>
      </c>
      <c r="P868" s="1" t="s">
        <v>17</v>
      </c>
    </row>
    <row r="869" spans="1:16">
      <c r="A869" s="1" t="s">
        <v>3829</v>
      </c>
      <c r="B869" s="3">
        <v>43838.641215277778</v>
      </c>
      <c r="C869" s="3" t="s">
        <v>17</v>
      </c>
      <c r="D869" s="3" t="s">
        <v>17</v>
      </c>
      <c r="E869" s="3" t="s">
        <v>17</v>
      </c>
      <c r="F869" s="3" t="s">
        <v>17</v>
      </c>
      <c r="G869" s="3" t="s">
        <v>17</v>
      </c>
      <c r="H869" s="1" t="s">
        <v>18</v>
      </c>
      <c r="I869" s="1" t="s">
        <v>23</v>
      </c>
      <c r="J869" s="1" t="s">
        <v>20</v>
      </c>
      <c r="K869" s="1">
        <v>1</v>
      </c>
      <c r="L869" s="1" t="s">
        <v>21</v>
      </c>
      <c r="M869" s="1" t="s">
        <v>5761</v>
      </c>
      <c r="N869" s="1">
        <v>0</v>
      </c>
      <c r="O869" s="3" t="s">
        <v>17</v>
      </c>
      <c r="P869" s="1" t="s">
        <v>17</v>
      </c>
    </row>
    <row r="870" spans="1:16">
      <c r="A870" s="1" t="s">
        <v>2794</v>
      </c>
      <c r="B870" s="3">
        <v>43838.689247685186</v>
      </c>
      <c r="C870" s="3">
        <v>43838.700162037036</v>
      </c>
      <c r="D870" s="3">
        <v>43868.700162037036</v>
      </c>
      <c r="E870" s="3" t="s">
        <v>17</v>
      </c>
      <c r="F870" s="3" t="s">
        <v>17</v>
      </c>
      <c r="G870" s="3">
        <v>43980.577604166669</v>
      </c>
      <c r="H870" s="1" t="s">
        <v>18</v>
      </c>
      <c r="I870" s="1" t="s">
        <v>25</v>
      </c>
      <c r="J870" s="1" t="s">
        <v>117</v>
      </c>
      <c r="K870" s="1">
        <v>10</v>
      </c>
      <c r="L870" s="1" t="s">
        <v>21</v>
      </c>
      <c r="M870" s="1" t="s">
        <v>5746</v>
      </c>
      <c r="N870" s="1">
        <v>1</v>
      </c>
      <c r="O870" s="3" t="s">
        <v>6009</v>
      </c>
      <c r="P870" s="1" t="s">
        <v>17</v>
      </c>
    </row>
    <row r="871" spans="1:16">
      <c r="A871" s="1" t="s">
        <v>3840</v>
      </c>
      <c r="B871" s="3">
        <v>43838.676296296297</v>
      </c>
      <c r="C871" s="3" t="s">
        <v>17</v>
      </c>
      <c r="D871" s="3" t="s">
        <v>17</v>
      </c>
      <c r="E871" s="3">
        <v>43973.557604166665</v>
      </c>
      <c r="F871" s="3">
        <v>44338.557604166665</v>
      </c>
      <c r="G871" s="3" t="s">
        <v>17</v>
      </c>
      <c r="H871" s="1" t="s">
        <v>18</v>
      </c>
      <c r="I871" s="1" t="s">
        <v>25</v>
      </c>
      <c r="J871" s="1" t="s">
        <v>20</v>
      </c>
      <c r="K871" s="1">
        <v>5</v>
      </c>
      <c r="L871" s="1" t="s">
        <v>21</v>
      </c>
      <c r="M871" s="1" t="s">
        <v>5753</v>
      </c>
      <c r="N871" s="1">
        <v>1</v>
      </c>
      <c r="O871" s="3" t="s">
        <v>6010</v>
      </c>
      <c r="P871" s="1" t="s">
        <v>161</v>
      </c>
    </row>
    <row r="872" spans="1:16">
      <c r="A872" s="1" t="s">
        <v>2596</v>
      </c>
      <c r="B872" s="3">
        <v>43838.672812500001</v>
      </c>
      <c r="C872" s="3" t="s">
        <v>17</v>
      </c>
      <c r="D872" s="3" t="s">
        <v>17</v>
      </c>
      <c r="E872" s="3" t="s">
        <v>17</v>
      </c>
      <c r="F872" s="3" t="s">
        <v>17</v>
      </c>
      <c r="G872" s="3" t="s">
        <v>17</v>
      </c>
      <c r="H872" s="1" t="s">
        <v>48</v>
      </c>
      <c r="I872" s="1" t="s">
        <v>19</v>
      </c>
      <c r="J872" s="1" t="s">
        <v>20</v>
      </c>
      <c r="K872" s="1">
        <v>1</v>
      </c>
      <c r="L872" s="1" t="s">
        <v>21</v>
      </c>
      <c r="M872" s="1" t="s">
        <v>5888</v>
      </c>
      <c r="N872" s="1">
        <v>0</v>
      </c>
      <c r="O872" s="3" t="s">
        <v>17</v>
      </c>
      <c r="P872" s="1" t="s">
        <v>17</v>
      </c>
    </row>
    <row r="873" spans="1:16">
      <c r="A873" s="1" t="s">
        <v>3549</v>
      </c>
      <c r="B873" s="3">
        <v>43838.682476851849</v>
      </c>
      <c r="C873" s="3">
        <v>43838.687349537038</v>
      </c>
      <c r="D873" s="3">
        <v>43868.687349537038</v>
      </c>
      <c r="E873" s="3" t="s">
        <v>17</v>
      </c>
      <c r="F873" s="3" t="s">
        <v>17</v>
      </c>
      <c r="G873" s="3">
        <v>43861.631909722222</v>
      </c>
      <c r="H873" s="1" t="s">
        <v>18</v>
      </c>
      <c r="I873" s="1" t="s">
        <v>25</v>
      </c>
      <c r="J873" s="1" t="s">
        <v>20</v>
      </c>
      <c r="K873" s="1">
        <v>30</v>
      </c>
      <c r="L873" s="1" t="s">
        <v>21</v>
      </c>
      <c r="M873" s="1" t="s">
        <v>5746</v>
      </c>
      <c r="N873" s="1">
        <v>1</v>
      </c>
      <c r="O873" s="3" t="s">
        <v>6011</v>
      </c>
      <c r="P873" s="1" t="s">
        <v>17</v>
      </c>
    </row>
    <row r="874" spans="1:16">
      <c r="A874" s="1" t="s">
        <v>1506</v>
      </c>
      <c r="B874" s="3">
        <v>43838.692314814813</v>
      </c>
      <c r="C874" s="3" t="s">
        <v>17</v>
      </c>
      <c r="D874" s="3" t="s">
        <v>17</v>
      </c>
      <c r="E874" s="3" t="s">
        <v>17</v>
      </c>
      <c r="F874" s="3" t="s">
        <v>17</v>
      </c>
      <c r="G874" s="3" t="s">
        <v>17</v>
      </c>
      <c r="H874" s="1" t="s">
        <v>18</v>
      </c>
      <c r="I874" s="1" t="s">
        <v>25</v>
      </c>
      <c r="J874" s="1" t="s">
        <v>20</v>
      </c>
      <c r="K874" s="1">
        <v>1</v>
      </c>
      <c r="L874" s="1" t="s">
        <v>21</v>
      </c>
      <c r="M874" s="1" t="s">
        <v>5746</v>
      </c>
      <c r="N874" s="1">
        <v>0</v>
      </c>
      <c r="O874" s="3" t="s">
        <v>17</v>
      </c>
      <c r="P874" s="1" t="s">
        <v>17</v>
      </c>
    </row>
    <row r="875" spans="1:16">
      <c r="A875" s="1" t="s">
        <v>3996</v>
      </c>
      <c r="B875" s="3">
        <v>43838.699143518519</v>
      </c>
      <c r="C875" s="3">
        <v>43942.571817129632</v>
      </c>
      <c r="D875" s="3">
        <v>43972.571817129632</v>
      </c>
      <c r="E875" s="3" t="s">
        <v>17</v>
      </c>
      <c r="F875" s="3" t="s">
        <v>17</v>
      </c>
      <c r="G875" s="3" t="s">
        <v>17</v>
      </c>
      <c r="H875" s="1" t="s">
        <v>18</v>
      </c>
      <c r="I875" s="1" t="s">
        <v>25</v>
      </c>
      <c r="J875" s="1" t="s">
        <v>20</v>
      </c>
      <c r="K875" s="1">
        <v>30</v>
      </c>
      <c r="L875" s="1" t="s">
        <v>21</v>
      </c>
      <c r="M875" s="1" t="s">
        <v>5746</v>
      </c>
      <c r="N875" s="1">
        <v>1</v>
      </c>
      <c r="O875" s="3" t="s">
        <v>6012</v>
      </c>
      <c r="P875" s="1" t="s">
        <v>17</v>
      </c>
    </row>
    <row r="876" spans="1:16">
      <c r="A876" s="1" t="s">
        <v>4302</v>
      </c>
      <c r="B876" s="3">
        <v>43838.631296296298</v>
      </c>
      <c r="C876" s="3" t="s">
        <v>17</v>
      </c>
      <c r="D876" s="3" t="s">
        <v>17</v>
      </c>
      <c r="E876" s="3" t="s">
        <v>17</v>
      </c>
      <c r="F876" s="3" t="s">
        <v>17</v>
      </c>
      <c r="G876" s="3" t="s">
        <v>17</v>
      </c>
      <c r="H876" s="1" t="s">
        <v>18</v>
      </c>
      <c r="I876" s="1" t="s">
        <v>25</v>
      </c>
      <c r="J876" s="1" t="s">
        <v>20</v>
      </c>
      <c r="K876" s="1">
        <v>60</v>
      </c>
      <c r="L876" s="1" t="s">
        <v>21</v>
      </c>
      <c r="M876" s="1" t="s">
        <v>5746</v>
      </c>
      <c r="N876" s="1">
        <v>1</v>
      </c>
      <c r="O876" s="3" t="s">
        <v>6013</v>
      </c>
      <c r="P876" s="1" t="s">
        <v>17</v>
      </c>
    </row>
    <row r="877" spans="1:16">
      <c r="A877" s="1" t="s">
        <v>3337</v>
      </c>
      <c r="B877" s="3">
        <v>43838.63890046296</v>
      </c>
      <c r="C877" s="3" t="s">
        <v>17</v>
      </c>
      <c r="D877" s="3" t="s">
        <v>17</v>
      </c>
      <c r="E877" s="3" t="s">
        <v>17</v>
      </c>
      <c r="F877" s="3" t="s">
        <v>17</v>
      </c>
      <c r="G877" s="3" t="s">
        <v>17</v>
      </c>
      <c r="H877" s="1" t="s">
        <v>18</v>
      </c>
      <c r="I877" s="1" t="s">
        <v>25</v>
      </c>
      <c r="J877" s="1" t="s">
        <v>20</v>
      </c>
      <c r="K877" s="1">
        <v>13</v>
      </c>
      <c r="L877" s="1" t="s">
        <v>21</v>
      </c>
      <c r="M877" s="1" t="s">
        <v>5746</v>
      </c>
      <c r="N877" s="1">
        <v>0</v>
      </c>
      <c r="O877" s="3" t="s">
        <v>17</v>
      </c>
      <c r="P877" s="1" t="s">
        <v>17</v>
      </c>
    </row>
    <row r="878" spans="1:16">
      <c r="A878" s="1" t="s">
        <v>4810</v>
      </c>
      <c r="B878" s="3">
        <v>43838.687222222223</v>
      </c>
      <c r="C878" s="3">
        <v>43838.691446759258</v>
      </c>
      <c r="D878" s="3">
        <v>43868.691446759258</v>
      </c>
      <c r="E878" s="3">
        <v>43889.611527777779</v>
      </c>
      <c r="F878" s="3">
        <v>44010.611527777779</v>
      </c>
      <c r="G878" s="3" t="s">
        <v>17</v>
      </c>
      <c r="H878" s="1" t="s">
        <v>18</v>
      </c>
      <c r="I878" s="1" t="s">
        <v>23</v>
      </c>
      <c r="J878" s="1" t="s">
        <v>20</v>
      </c>
      <c r="K878" s="1">
        <v>7</v>
      </c>
      <c r="L878" s="1" t="s">
        <v>21</v>
      </c>
      <c r="M878" s="1" t="s">
        <v>5746</v>
      </c>
      <c r="N878" s="1">
        <v>1</v>
      </c>
      <c r="O878" s="3" t="s">
        <v>6014</v>
      </c>
      <c r="P878" s="1" t="s">
        <v>64</v>
      </c>
    </row>
    <row r="879" spans="1:16">
      <c r="A879" s="1" t="s">
        <v>3648</v>
      </c>
      <c r="B879" s="3">
        <v>43916.81417824074</v>
      </c>
      <c r="C879" s="3" t="s">
        <v>17</v>
      </c>
      <c r="D879" s="3" t="s">
        <v>17</v>
      </c>
      <c r="E879" s="3" t="s">
        <v>17</v>
      </c>
      <c r="F879" s="3" t="s">
        <v>17</v>
      </c>
      <c r="G879" s="3" t="s">
        <v>17</v>
      </c>
      <c r="H879" s="1" t="s">
        <v>18</v>
      </c>
      <c r="I879" s="1" t="s">
        <v>25</v>
      </c>
      <c r="J879" s="1" t="s">
        <v>20</v>
      </c>
      <c r="K879" s="1">
        <v>1</v>
      </c>
      <c r="L879" s="1" t="s">
        <v>21</v>
      </c>
      <c r="M879" s="1" t="s">
        <v>5751</v>
      </c>
      <c r="N879" s="1">
        <v>0</v>
      </c>
      <c r="O879" s="3" t="s">
        <v>17</v>
      </c>
      <c r="P879" s="1" t="s">
        <v>17</v>
      </c>
    </row>
    <row r="880" spans="1:16">
      <c r="A880" s="1" t="s">
        <v>1075</v>
      </c>
      <c r="B880" s="3">
        <v>43928.619317129633</v>
      </c>
      <c r="C880" s="3" t="s">
        <v>17</v>
      </c>
      <c r="D880" s="3" t="s">
        <v>17</v>
      </c>
      <c r="E880" s="3" t="s">
        <v>17</v>
      </c>
      <c r="F880" s="3" t="s">
        <v>17</v>
      </c>
      <c r="G880" s="3" t="s">
        <v>17</v>
      </c>
      <c r="H880" s="1" t="s">
        <v>18</v>
      </c>
      <c r="I880" s="1" t="s">
        <v>25</v>
      </c>
      <c r="J880" s="1" t="s">
        <v>20</v>
      </c>
      <c r="K880" s="1">
        <v>600</v>
      </c>
      <c r="L880" s="1" t="s">
        <v>21</v>
      </c>
      <c r="M880" s="1" t="s">
        <v>5746</v>
      </c>
      <c r="N880" s="1">
        <v>0</v>
      </c>
      <c r="O880" s="3" t="s">
        <v>17</v>
      </c>
      <c r="P880" s="1" t="s">
        <v>17</v>
      </c>
    </row>
    <row r="881" spans="1:16">
      <c r="A881" s="1" t="s">
        <v>1582</v>
      </c>
      <c r="B881" s="3">
        <v>43941.675856481481</v>
      </c>
      <c r="C881" s="3">
        <v>43941.678159722222</v>
      </c>
      <c r="D881" s="3">
        <v>43955.678159722222</v>
      </c>
      <c r="E881" s="3" t="s">
        <v>17</v>
      </c>
      <c r="F881" s="3" t="s">
        <v>17</v>
      </c>
      <c r="G881" s="3" t="s">
        <v>17</v>
      </c>
      <c r="H881" s="1" t="s">
        <v>18</v>
      </c>
      <c r="I881" s="1" t="s">
        <v>25</v>
      </c>
      <c r="J881" s="1" t="s">
        <v>20</v>
      </c>
      <c r="K881" s="1">
        <v>1</v>
      </c>
      <c r="L881" s="1" t="s">
        <v>21</v>
      </c>
      <c r="M881" s="1" t="s">
        <v>5888</v>
      </c>
      <c r="N881" s="1">
        <v>0</v>
      </c>
      <c r="O881" s="3" t="s">
        <v>17</v>
      </c>
      <c r="P881" s="1" t="s">
        <v>17</v>
      </c>
    </row>
    <row r="882" spans="1:16">
      <c r="A882" s="1" t="s">
        <v>516</v>
      </c>
      <c r="B882" s="3">
        <v>43941.741875</v>
      </c>
      <c r="C882" s="3" t="s">
        <v>17</v>
      </c>
      <c r="D882" s="3" t="s">
        <v>17</v>
      </c>
      <c r="E882" s="3" t="s">
        <v>17</v>
      </c>
      <c r="F882" s="3" t="s">
        <v>17</v>
      </c>
      <c r="G882" s="3" t="s">
        <v>17</v>
      </c>
      <c r="H882" s="1" t="s">
        <v>18</v>
      </c>
      <c r="I882" s="1" t="s">
        <v>25</v>
      </c>
      <c r="J882" s="1" t="s">
        <v>20</v>
      </c>
      <c r="K882" s="1">
        <v>1</v>
      </c>
      <c r="L882" s="1" t="s">
        <v>21</v>
      </c>
      <c r="M882" s="1" t="s">
        <v>5753</v>
      </c>
      <c r="N882" s="1">
        <v>0</v>
      </c>
      <c r="O882" s="3" t="s">
        <v>17</v>
      </c>
      <c r="P882" s="1" t="s">
        <v>17</v>
      </c>
    </row>
    <row r="883" spans="1:16">
      <c r="A883" s="1" t="s">
        <v>3998</v>
      </c>
      <c r="B883" s="3">
        <v>43957.458333333336</v>
      </c>
      <c r="C883" s="3" t="s">
        <v>17</v>
      </c>
      <c r="D883" s="3" t="s">
        <v>17</v>
      </c>
      <c r="E883" s="3" t="s">
        <v>17</v>
      </c>
      <c r="F883" s="3" t="s">
        <v>17</v>
      </c>
      <c r="G883" s="3" t="s">
        <v>17</v>
      </c>
      <c r="H883" s="1" t="s">
        <v>18</v>
      </c>
      <c r="I883" s="1" t="s">
        <v>23</v>
      </c>
      <c r="J883" s="1" t="s">
        <v>20</v>
      </c>
      <c r="K883" s="1">
        <v>572</v>
      </c>
      <c r="L883" s="1" t="s">
        <v>21</v>
      </c>
      <c r="M883" s="1" t="s">
        <v>5746</v>
      </c>
      <c r="N883" s="1">
        <v>0</v>
      </c>
      <c r="O883" s="3" t="s">
        <v>17</v>
      </c>
      <c r="P883" s="1" t="s">
        <v>17</v>
      </c>
    </row>
    <row r="884" spans="1:16">
      <c r="A884" s="1" t="s">
        <v>5302</v>
      </c>
      <c r="B884" s="3">
        <v>43941.753761574073</v>
      </c>
      <c r="C884" s="3">
        <v>43941.755972222221</v>
      </c>
      <c r="D884" s="3">
        <v>43955.755972222221</v>
      </c>
      <c r="E884" s="3" t="s">
        <v>17</v>
      </c>
      <c r="F884" s="3" t="s">
        <v>17</v>
      </c>
      <c r="G884" s="3" t="s">
        <v>17</v>
      </c>
      <c r="H884" s="1" t="s">
        <v>18</v>
      </c>
      <c r="I884" s="1" t="s">
        <v>25</v>
      </c>
      <c r="J884" s="1" t="s">
        <v>20</v>
      </c>
      <c r="K884" s="1">
        <v>2</v>
      </c>
      <c r="L884" s="1" t="s">
        <v>63</v>
      </c>
      <c r="M884" s="1" t="s">
        <v>5753</v>
      </c>
      <c r="N884" s="1">
        <v>0</v>
      </c>
      <c r="O884" s="3" t="s">
        <v>17</v>
      </c>
      <c r="P884" s="1" t="s">
        <v>17</v>
      </c>
    </row>
    <row r="885" spans="1:16">
      <c r="A885" s="1" t="s">
        <v>2241</v>
      </c>
      <c r="B885" s="3">
        <v>43941.750717592593</v>
      </c>
      <c r="C885" s="3" t="s">
        <v>17</v>
      </c>
      <c r="D885" s="3" t="s">
        <v>17</v>
      </c>
      <c r="E885" s="3" t="s">
        <v>17</v>
      </c>
      <c r="F885" s="3" t="s">
        <v>17</v>
      </c>
      <c r="G885" s="3" t="s">
        <v>17</v>
      </c>
      <c r="H885" s="1" t="s">
        <v>416</v>
      </c>
      <c r="I885" s="1" t="s">
        <v>19</v>
      </c>
      <c r="J885" s="1" t="s">
        <v>20</v>
      </c>
      <c r="K885" s="1">
        <v>1</v>
      </c>
      <c r="L885" s="1" t="s">
        <v>21</v>
      </c>
      <c r="M885" s="1" t="s">
        <v>5777</v>
      </c>
      <c r="N885" s="1">
        <v>0</v>
      </c>
      <c r="O885" s="3" t="s">
        <v>17</v>
      </c>
      <c r="P885" s="1" t="s">
        <v>17</v>
      </c>
    </row>
    <row r="886" spans="1:16">
      <c r="A886" s="1" t="s">
        <v>2613</v>
      </c>
      <c r="B886" s="3">
        <v>43941.7340625</v>
      </c>
      <c r="C886" s="3">
        <v>43941.735555555555</v>
      </c>
      <c r="D886" s="3">
        <v>43955.735555555555</v>
      </c>
      <c r="E886" s="3" t="s">
        <v>17</v>
      </c>
      <c r="F886" s="3" t="s">
        <v>17</v>
      </c>
      <c r="G886" s="3" t="s">
        <v>17</v>
      </c>
      <c r="H886" s="1" t="s">
        <v>18</v>
      </c>
      <c r="I886" s="1" t="s">
        <v>23</v>
      </c>
      <c r="J886" s="1" t="s">
        <v>20</v>
      </c>
      <c r="K886" s="1">
        <v>30</v>
      </c>
      <c r="L886" s="1" t="s">
        <v>21</v>
      </c>
      <c r="M886" s="1" t="s">
        <v>5774</v>
      </c>
      <c r="N886" s="1">
        <v>0</v>
      </c>
      <c r="O886" s="3" t="s">
        <v>17</v>
      </c>
      <c r="P886" s="1" t="s">
        <v>17</v>
      </c>
    </row>
    <row r="887" spans="1:16">
      <c r="A887" s="1" t="s">
        <v>3242</v>
      </c>
      <c r="B887" s="3">
        <v>43941.742592592593</v>
      </c>
      <c r="C887" s="3" t="s">
        <v>17</v>
      </c>
      <c r="D887" s="3" t="s">
        <v>17</v>
      </c>
      <c r="E887" s="3" t="s">
        <v>17</v>
      </c>
      <c r="F887" s="3" t="s">
        <v>17</v>
      </c>
      <c r="G887" s="3" t="s">
        <v>17</v>
      </c>
      <c r="H887" s="1" t="s">
        <v>18</v>
      </c>
      <c r="I887" s="1" t="s">
        <v>25</v>
      </c>
      <c r="J887" s="1" t="s">
        <v>20</v>
      </c>
      <c r="K887" s="1">
        <v>540</v>
      </c>
      <c r="L887" s="1" t="s">
        <v>21</v>
      </c>
      <c r="M887" s="1" t="s">
        <v>5746</v>
      </c>
      <c r="N887" s="1">
        <v>0</v>
      </c>
      <c r="O887" s="3" t="s">
        <v>17</v>
      </c>
      <c r="P887" s="1" t="s">
        <v>17</v>
      </c>
    </row>
    <row r="888" spans="1:16">
      <c r="A888" s="1" t="s">
        <v>2371</v>
      </c>
      <c r="B888" s="3">
        <v>43941.78570601852</v>
      </c>
      <c r="C888" s="3">
        <v>43941.840185185189</v>
      </c>
      <c r="D888" s="3">
        <v>43955.840185185189</v>
      </c>
      <c r="E888" s="3" t="s">
        <v>17</v>
      </c>
      <c r="F888" s="3" t="s">
        <v>17</v>
      </c>
      <c r="G888" s="3" t="s">
        <v>17</v>
      </c>
      <c r="H888" s="1" t="s">
        <v>58</v>
      </c>
      <c r="I888" s="1" t="s">
        <v>23</v>
      </c>
      <c r="J888" s="1" t="s">
        <v>20</v>
      </c>
      <c r="K888" s="1">
        <v>1</v>
      </c>
      <c r="L888" s="1" t="s">
        <v>21</v>
      </c>
      <c r="M888" s="1" t="s">
        <v>5753</v>
      </c>
      <c r="N888" s="1">
        <v>0</v>
      </c>
      <c r="O888" s="3" t="s">
        <v>17</v>
      </c>
      <c r="P888" s="1" t="s">
        <v>17</v>
      </c>
    </row>
    <row r="889" spans="1:16">
      <c r="A889" s="1" t="s">
        <v>5498</v>
      </c>
      <c r="B889" s="3">
        <v>43941.792349537034</v>
      </c>
      <c r="C889" s="3" t="s">
        <v>17</v>
      </c>
      <c r="D889" s="3" t="s">
        <v>17</v>
      </c>
      <c r="E889" s="3" t="s">
        <v>17</v>
      </c>
      <c r="F889" s="3" t="s">
        <v>17</v>
      </c>
      <c r="G889" s="3" t="s">
        <v>17</v>
      </c>
      <c r="H889" s="1" t="s">
        <v>18</v>
      </c>
      <c r="I889" s="1" t="s">
        <v>25</v>
      </c>
      <c r="J889" s="1" t="s">
        <v>20</v>
      </c>
      <c r="K889" s="1">
        <v>1</v>
      </c>
      <c r="L889" s="1" t="s">
        <v>21</v>
      </c>
      <c r="M889" s="1" t="s">
        <v>5746</v>
      </c>
      <c r="N889" s="1">
        <v>0</v>
      </c>
      <c r="O889" s="3" t="s">
        <v>17</v>
      </c>
      <c r="P889" s="1" t="s">
        <v>17</v>
      </c>
    </row>
    <row r="890" spans="1:16">
      <c r="A890" s="1" t="s">
        <v>3250</v>
      </c>
      <c r="B890" s="3">
        <v>43941.780231481483</v>
      </c>
      <c r="C890" s="3" t="s">
        <v>17</v>
      </c>
      <c r="D890" s="3" t="s">
        <v>17</v>
      </c>
      <c r="E890" s="3" t="s">
        <v>17</v>
      </c>
      <c r="F890" s="3" t="s">
        <v>17</v>
      </c>
      <c r="G890" s="3" t="s">
        <v>17</v>
      </c>
      <c r="H890" s="1" t="s">
        <v>18</v>
      </c>
      <c r="I890" s="1" t="s">
        <v>387</v>
      </c>
      <c r="J890" s="1" t="s">
        <v>20</v>
      </c>
      <c r="K890" s="1">
        <v>4</v>
      </c>
      <c r="L890" s="1" t="s">
        <v>21</v>
      </c>
      <c r="M890" s="1" t="s">
        <v>28</v>
      </c>
      <c r="N890" s="1">
        <v>1</v>
      </c>
      <c r="O890" s="3" t="s">
        <v>6015</v>
      </c>
      <c r="P890" s="1" t="s">
        <v>17</v>
      </c>
    </row>
    <row r="891" spans="1:16">
      <c r="A891" s="1" t="s">
        <v>1667</v>
      </c>
      <c r="B891" s="3">
        <v>43941.792858796296</v>
      </c>
      <c r="C891" s="3">
        <v>43941.826342592591</v>
      </c>
      <c r="D891" s="3">
        <v>43955.826342592591</v>
      </c>
      <c r="E891" s="3" t="s">
        <v>17</v>
      </c>
      <c r="F891" s="3" t="s">
        <v>17</v>
      </c>
      <c r="G891" s="3" t="s">
        <v>17</v>
      </c>
      <c r="H891" s="1" t="s">
        <v>58</v>
      </c>
      <c r="I891" s="1" t="s">
        <v>25</v>
      </c>
      <c r="J891" s="1" t="s">
        <v>20</v>
      </c>
      <c r="K891" s="1">
        <v>11</v>
      </c>
      <c r="L891" s="1" t="s">
        <v>21</v>
      </c>
      <c r="M891" s="1" t="s">
        <v>5753</v>
      </c>
      <c r="N891" s="1">
        <v>1</v>
      </c>
      <c r="O891" s="3" t="s">
        <v>6016</v>
      </c>
      <c r="P891" s="1" t="s">
        <v>17</v>
      </c>
    </row>
    <row r="892" spans="1:16">
      <c r="A892" s="1" t="s">
        <v>428</v>
      </c>
      <c r="B892" s="3">
        <v>43941.826724537037</v>
      </c>
      <c r="C892" s="3" t="s">
        <v>17</v>
      </c>
      <c r="D892" s="3" t="s">
        <v>17</v>
      </c>
      <c r="E892" s="3" t="s">
        <v>17</v>
      </c>
      <c r="F892" s="3" t="s">
        <v>17</v>
      </c>
      <c r="G892" s="3">
        <v>43946.629282407404</v>
      </c>
      <c r="H892" s="1" t="s">
        <v>18</v>
      </c>
      <c r="I892" s="1" t="s">
        <v>25</v>
      </c>
      <c r="J892" s="1" t="s">
        <v>20</v>
      </c>
      <c r="K892" s="1">
        <v>1</v>
      </c>
      <c r="L892" s="1" t="s">
        <v>21</v>
      </c>
      <c r="M892" s="1" t="s">
        <v>5746</v>
      </c>
      <c r="N892" s="1">
        <v>0</v>
      </c>
      <c r="O892" s="3" t="s">
        <v>17</v>
      </c>
      <c r="P892" s="1" t="s">
        <v>17</v>
      </c>
    </row>
    <row r="893" spans="1:16">
      <c r="A893" s="1" t="s">
        <v>3039</v>
      </c>
      <c r="B893" s="3">
        <v>43941.852696759262</v>
      </c>
      <c r="C893" s="3">
        <v>43941.855613425927</v>
      </c>
      <c r="D893" s="3">
        <v>43955.855613425927</v>
      </c>
      <c r="E893" s="3" t="s">
        <v>17</v>
      </c>
      <c r="F893" s="3" t="s">
        <v>17</v>
      </c>
      <c r="G893" s="3">
        <v>43958.592615740738</v>
      </c>
      <c r="H893" s="1" t="s">
        <v>58</v>
      </c>
      <c r="I893" s="1" t="s">
        <v>25</v>
      </c>
      <c r="J893" s="1" t="s">
        <v>20</v>
      </c>
      <c r="K893" s="1">
        <v>4</v>
      </c>
      <c r="L893" s="1" t="s">
        <v>1120</v>
      </c>
      <c r="M893" s="1" t="s">
        <v>5753</v>
      </c>
      <c r="N893" s="1">
        <v>1</v>
      </c>
      <c r="O893" s="3" t="s">
        <v>6017</v>
      </c>
      <c r="P893" s="1" t="s">
        <v>17</v>
      </c>
    </row>
    <row r="894" spans="1:16">
      <c r="A894" s="1" t="s">
        <v>3078</v>
      </c>
      <c r="B894" s="3">
        <v>43941.923807870371</v>
      </c>
      <c r="C894" s="3" t="s">
        <v>17</v>
      </c>
      <c r="D894" s="3" t="s">
        <v>17</v>
      </c>
      <c r="E894" s="3" t="s">
        <v>17</v>
      </c>
      <c r="F894" s="3" t="s">
        <v>17</v>
      </c>
      <c r="G894" s="3" t="s">
        <v>17</v>
      </c>
      <c r="H894" s="1" t="s">
        <v>18</v>
      </c>
      <c r="I894" s="1" t="s">
        <v>25</v>
      </c>
      <c r="J894" s="1" t="s">
        <v>20</v>
      </c>
      <c r="K894" s="1">
        <v>120</v>
      </c>
      <c r="L894" s="1" t="s">
        <v>21</v>
      </c>
      <c r="M894" s="1" t="s">
        <v>5746</v>
      </c>
      <c r="N894" s="1">
        <v>0</v>
      </c>
      <c r="O894" s="3" t="s">
        <v>17</v>
      </c>
      <c r="P894" s="1" t="s">
        <v>17</v>
      </c>
    </row>
    <row r="895" spans="1:16">
      <c r="A895" s="1" t="s">
        <v>4754</v>
      </c>
      <c r="B895" s="3">
        <v>43941.947939814818</v>
      </c>
      <c r="C895" s="3">
        <v>43941.950358796297</v>
      </c>
      <c r="D895" s="3">
        <v>43955.950358796297</v>
      </c>
      <c r="E895" s="3" t="s">
        <v>17</v>
      </c>
      <c r="F895" s="3" t="s">
        <v>17</v>
      </c>
      <c r="G895" s="3" t="s">
        <v>17</v>
      </c>
      <c r="H895" s="1" t="s">
        <v>48</v>
      </c>
      <c r="I895" s="1" t="s">
        <v>49</v>
      </c>
      <c r="J895" s="1" t="s">
        <v>20</v>
      </c>
      <c r="K895" s="1">
        <v>1</v>
      </c>
      <c r="L895" s="1" t="s">
        <v>21</v>
      </c>
      <c r="M895" s="1" t="s">
        <v>28</v>
      </c>
      <c r="N895" s="1">
        <v>0</v>
      </c>
      <c r="O895" s="3" t="s">
        <v>17</v>
      </c>
      <c r="P895" s="1" t="s">
        <v>17</v>
      </c>
    </row>
    <row r="896" spans="1:16">
      <c r="A896" s="1" t="s">
        <v>3215</v>
      </c>
      <c r="B896" s="3">
        <v>43941.934976851851</v>
      </c>
      <c r="C896" s="3" t="s">
        <v>17</v>
      </c>
      <c r="D896" s="3" t="s">
        <v>17</v>
      </c>
      <c r="E896" s="3" t="s">
        <v>17</v>
      </c>
      <c r="F896" s="3" t="s">
        <v>17</v>
      </c>
      <c r="G896" s="3" t="s">
        <v>17</v>
      </c>
      <c r="H896" s="1" t="s">
        <v>48</v>
      </c>
      <c r="I896" s="1" t="s">
        <v>49</v>
      </c>
      <c r="J896" s="1" t="s">
        <v>20</v>
      </c>
      <c r="K896" s="1">
        <v>1</v>
      </c>
      <c r="L896" s="1" t="s">
        <v>21</v>
      </c>
      <c r="M896" s="1" t="s">
        <v>28</v>
      </c>
      <c r="N896" s="1">
        <v>0</v>
      </c>
      <c r="O896" s="3" t="s">
        <v>17</v>
      </c>
      <c r="P896" s="1" t="s">
        <v>17</v>
      </c>
    </row>
    <row r="897" spans="1:16">
      <c r="A897" s="1" t="s">
        <v>3042</v>
      </c>
      <c r="B897" s="3">
        <v>43942.24664351852</v>
      </c>
      <c r="C897" s="3" t="s">
        <v>17</v>
      </c>
      <c r="D897" s="3" t="s">
        <v>17</v>
      </c>
      <c r="E897" s="3" t="s">
        <v>17</v>
      </c>
      <c r="F897" s="3" t="s">
        <v>17</v>
      </c>
      <c r="G897" s="3" t="s">
        <v>17</v>
      </c>
      <c r="H897" s="1" t="s">
        <v>18</v>
      </c>
      <c r="I897" s="1" t="s">
        <v>23</v>
      </c>
      <c r="J897" s="1" t="s">
        <v>20</v>
      </c>
      <c r="K897" s="1">
        <v>1</v>
      </c>
      <c r="L897" s="1" t="s">
        <v>21</v>
      </c>
      <c r="M897" s="1" t="s">
        <v>5754</v>
      </c>
      <c r="N897" s="1">
        <v>0</v>
      </c>
      <c r="O897" s="3" t="s">
        <v>17</v>
      </c>
      <c r="P897" s="1" t="s">
        <v>17</v>
      </c>
    </row>
    <row r="898" spans="1:16">
      <c r="A898" s="1" t="s">
        <v>4002</v>
      </c>
      <c r="B898" s="3">
        <v>43942.416307870371</v>
      </c>
      <c r="C898" s="3" t="s">
        <v>17</v>
      </c>
      <c r="D898" s="3" t="s">
        <v>17</v>
      </c>
      <c r="E898" s="3" t="s">
        <v>17</v>
      </c>
      <c r="F898" s="3" t="s">
        <v>17</v>
      </c>
      <c r="G898" s="3" t="s">
        <v>17</v>
      </c>
      <c r="H898" s="1" t="s">
        <v>18</v>
      </c>
      <c r="I898" s="1" t="s">
        <v>25</v>
      </c>
      <c r="J898" s="1" t="s">
        <v>20</v>
      </c>
      <c r="K898" s="1">
        <v>30</v>
      </c>
      <c r="L898" s="1" t="s">
        <v>21</v>
      </c>
      <c r="M898" s="1" t="s">
        <v>5852</v>
      </c>
      <c r="N898" s="1">
        <v>0</v>
      </c>
      <c r="O898" s="3" t="s">
        <v>17</v>
      </c>
      <c r="P898" s="1" t="s">
        <v>17</v>
      </c>
    </row>
    <row r="899" spans="1:16">
      <c r="A899" s="1" t="s">
        <v>1084</v>
      </c>
      <c r="B899" s="3">
        <v>43942.148263888892</v>
      </c>
      <c r="C899" s="3" t="s">
        <v>17</v>
      </c>
      <c r="D899" s="3" t="s">
        <v>17</v>
      </c>
      <c r="E899" s="3" t="s">
        <v>17</v>
      </c>
      <c r="F899" s="3" t="s">
        <v>17</v>
      </c>
      <c r="G899" s="3" t="s">
        <v>17</v>
      </c>
      <c r="H899" s="1" t="s">
        <v>18</v>
      </c>
      <c r="I899" s="1" t="s">
        <v>25</v>
      </c>
      <c r="J899" s="1" t="s">
        <v>20</v>
      </c>
      <c r="K899" s="1">
        <v>75</v>
      </c>
      <c r="L899" s="1" t="s">
        <v>21</v>
      </c>
      <c r="M899" s="1" t="s">
        <v>5766</v>
      </c>
      <c r="N899" s="1">
        <v>0</v>
      </c>
      <c r="O899" s="3" t="s">
        <v>17</v>
      </c>
      <c r="P899" s="1" t="s">
        <v>17</v>
      </c>
    </row>
    <row r="900" spans="1:16">
      <c r="A900" s="1" t="s">
        <v>1363</v>
      </c>
      <c r="B900" s="3">
        <v>43942.181655092594</v>
      </c>
      <c r="C900" s="3" t="s">
        <v>17</v>
      </c>
      <c r="D900" s="3" t="s">
        <v>17</v>
      </c>
      <c r="E900" s="3" t="s">
        <v>17</v>
      </c>
      <c r="F900" s="3" t="s">
        <v>17</v>
      </c>
      <c r="G900" s="3" t="s">
        <v>17</v>
      </c>
      <c r="H900" s="1" t="s">
        <v>18</v>
      </c>
      <c r="I900" s="1" t="s">
        <v>25</v>
      </c>
      <c r="J900" s="1" t="s">
        <v>20</v>
      </c>
      <c r="K900" s="1">
        <v>45</v>
      </c>
      <c r="L900" s="1" t="s">
        <v>21</v>
      </c>
      <c r="M900" s="1" t="s">
        <v>5746</v>
      </c>
      <c r="N900" s="1">
        <v>0</v>
      </c>
      <c r="O900" s="3" t="s">
        <v>17</v>
      </c>
      <c r="P900" s="1" t="s">
        <v>17</v>
      </c>
    </row>
    <row r="901" spans="1:16">
      <c r="A901" s="1" t="s">
        <v>5024</v>
      </c>
      <c r="B901" s="3">
        <v>43942.296817129631</v>
      </c>
      <c r="C901" s="3" t="s">
        <v>17</v>
      </c>
      <c r="D901" s="3" t="s">
        <v>17</v>
      </c>
      <c r="E901" s="3" t="s">
        <v>17</v>
      </c>
      <c r="F901" s="3" t="s">
        <v>17</v>
      </c>
      <c r="G901" s="3" t="s">
        <v>17</v>
      </c>
      <c r="H901" s="1" t="s">
        <v>48</v>
      </c>
      <c r="I901" s="1" t="s">
        <v>49</v>
      </c>
      <c r="J901" s="1" t="s">
        <v>20</v>
      </c>
      <c r="K901" s="1">
        <v>75</v>
      </c>
      <c r="L901" s="1" t="s">
        <v>21</v>
      </c>
      <c r="M901" s="1" t="s">
        <v>5750</v>
      </c>
      <c r="N901" s="1">
        <v>0</v>
      </c>
      <c r="O901" s="3" t="s">
        <v>17</v>
      </c>
      <c r="P901" s="1" t="s">
        <v>17</v>
      </c>
    </row>
    <row r="902" spans="1:16">
      <c r="A902" s="1" t="s">
        <v>2590</v>
      </c>
      <c r="B902" s="3">
        <v>43942.255208333336</v>
      </c>
      <c r="C902" s="3" t="s">
        <v>17</v>
      </c>
      <c r="D902" s="3" t="s">
        <v>17</v>
      </c>
      <c r="E902" s="3" t="s">
        <v>17</v>
      </c>
      <c r="F902" s="3" t="s">
        <v>17</v>
      </c>
      <c r="G902" s="3" t="s">
        <v>17</v>
      </c>
      <c r="H902" s="1" t="s">
        <v>18</v>
      </c>
      <c r="I902" s="1" t="s">
        <v>365</v>
      </c>
      <c r="J902" s="1" t="s">
        <v>20</v>
      </c>
      <c r="K902" s="1">
        <v>237</v>
      </c>
      <c r="L902" s="1" t="s">
        <v>21</v>
      </c>
      <c r="M902" s="1" t="s">
        <v>5814</v>
      </c>
      <c r="N902" s="1">
        <v>0</v>
      </c>
      <c r="O902" s="3" t="s">
        <v>17</v>
      </c>
      <c r="P902" s="1" t="s">
        <v>17</v>
      </c>
    </row>
    <row r="903" spans="1:16">
      <c r="A903" s="1" t="s">
        <v>1110</v>
      </c>
      <c r="B903" s="3">
        <v>43942.352662037039</v>
      </c>
      <c r="C903" s="3">
        <v>43942.353078703702</v>
      </c>
      <c r="D903" s="3">
        <v>43956.353078703702</v>
      </c>
      <c r="E903" s="3" t="s">
        <v>17</v>
      </c>
      <c r="F903" s="3" t="s">
        <v>17</v>
      </c>
      <c r="G903" s="3" t="s">
        <v>17</v>
      </c>
      <c r="H903" s="1" t="s">
        <v>18</v>
      </c>
      <c r="I903" s="1" t="s">
        <v>25</v>
      </c>
      <c r="J903" s="1" t="s">
        <v>20</v>
      </c>
      <c r="K903" s="1">
        <v>1</v>
      </c>
      <c r="L903" s="1" t="s">
        <v>21</v>
      </c>
      <c r="M903" s="1" t="s">
        <v>28</v>
      </c>
      <c r="N903" s="1">
        <v>0</v>
      </c>
      <c r="O903" s="3" t="s">
        <v>17</v>
      </c>
      <c r="P903" s="1" t="s">
        <v>17</v>
      </c>
    </row>
    <row r="904" spans="1:16">
      <c r="A904" s="1" t="s">
        <v>3116</v>
      </c>
      <c r="B904" s="3">
        <v>43934.318749999999</v>
      </c>
      <c r="C904" s="3" t="s">
        <v>17</v>
      </c>
      <c r="D904" s="3" t="s">
        <v>17</v>
      </c>
      <c r="E904" s="3" t="s">
        <v>17</v>
      </c>
      <c r="F904" s="3" t="s">
        <v>17</v>
      </c>
      <c r="G904" s="3" t="s">
        <v>17</v>
      </c>
      <c r="H904" s="1" t="s">
        <v>18</v>
      </c>
      <c r="I904" s="1" t="s">
        <v>25</v>
      </c>
      <c r="J904" s="1" t="s">
        <v>20</v>
      </c>
      <c r="K904" s="1">
        <v>1</v>
      </c>
      <c r="L904" s="1" t="s">
        <v>21</v>
      </c>
      <c r="M904" s="1" t="s">
        <v>5750</v>
      </c>
      <c r="N904" s="1">
        <v>0</v>
      </c>
      <c r="O904" s="3" t="s">
        <v>17</v>
      </c>
      <c r="P904" s="1" t="s">
        <v>17</v>
      </c>
    </row>
    <row r="905" spans="1:16">
      <c r="A905" s="1" t="s">
        <v>847</v>
      </c>
      <c r="B905" s="3">
        <v>43846.576793981483</v>
      </c>
      <c r="C905" s="3" t="s">
        <v>17</v>
      </c>
      <c r="D905" s="3" t="s">
        <v>17</v>
      </c>
      <c r="E905" s="3" t="s">
        <v>17</v>
      </c>
      <c r="F905" s="3" t="s">
        <v>17</v>
      </c>
      <c r="G905" s="3" t="s">
        <v>17</v>
      </c>
      <c r="H905" s="1" t="s">
        <v>18</v>
      </c>
      <c r="I905" s="1" t="s">
        <v>23</v>
      </c>
      <c r="J905" s="1" t="s">
        <v>20</v>
      </c>
      <c r="K905" s="1">
        <v>360</v>
      </c>
      <c r="L905" s="1" t="s">
        <v>21</v>
      </c>
      <c r="M905" s="1" t="s">
        <v>5774</v>
      </c>
      <c r="N905" s="1">
        <v>0</v>
      </c>
      <c r="O905" s="3" t="s">
        <v>17</v>
      </c>
      <c r="P905" s="1" t="s">
        <v>17</v>
      </c>
    </row>
    <row r="906" spans="1:16">
      <c r="A906" s="1" t="s">
        <v>1389</v>
      </c>
      <c r="B906" s="3">
        <v>43964.794629629629</v>
      </c>
      <c r="C906" s="3" t="s">
        <v>17</v>
      </c>
      <c r="D906" s="3" t="s">
        <v>17</v>
      </c>
      <c r="E906" s="3" t="s">
        <v>17</v>
      </c>
      <c r="F906" s="3" t="s">
        <v>17</v>
      </c>
      <c r="G906" s="3" t="s">
        <v>17</v>
      </c>
      <c r="H906" s="1" t="s">
        <v>48</v>
      </c>
      <c r="I906" s="1" t="s">
        <v>49</v>
      </c>
      <c r="J906" s="1" t="s">
        <v>20</v>
      </c>
      <c r="K906" s="1">
        <v>630</v>
      </c>
      <c r="L906" s="1" t="s">
        <v>21</v>
      </c>
      <c r="M906" s="1" t="s">
        <v>5746</v>
      </c>
      <c r="N906" s="1">
        <v>0</v>
      </c>
      <c r="O906" s="3" t="s">
        <v>17</v>
      </c>
      <c r="P906" s="1" t="s">
        <v>17</v>
      </c>
    </row>
    <row r="907" spans="1:16">
      <c r="A907" s="1" t="s">
        <v>4400</v>
      </c>
      <c r="B907" s="3">
        <v>43904.922314814816</v>
      </c>
      <c r="C907" s="3" t="s">
        <v>17</v>
      </c>
      <c r="D907" s="3" t="s">
        <v>17</v>
      </c>
      <c r="E907" s="3" t="s">
        <v>17</v>
      </c>
      <c r="F907" s="3" t="s">
        <v>17</v>
      </c>
      <c r="G907" s="3" t="s">
        <v>17</v>
      </c>
      <c r="H907" s="1" t="s">
        <v>18</v>
      </c>
      <c r="I907" s="1" t="s">
        <v>25</v>
      </c>
      <c r="J907" s="1" t="s">
        <v>20</v>
      </c>
      <c r="K907" s="1">
        <v>896</v>
      </c>
      <c r="L907" s="1" t="s">
        <v>21</v>
      </c>
      <c r="M907" s="1" t="s">
        <v>5774</v>
      </c>
      <c r="N907" s="1">
        <v>0</v>
      </c>
      <c r="O907" s="3" t="s">
        <v>17</v>
      </c>
      <c r="P907" s="1" t="s">
        <v>17</v>
      </c>
    </row>
    <row r="908" spans="1:16">
      <c r="A908" s="1" t="s">
        <v>1669</v>
      </c>
      <c r="B908" s="3">
        <v>43838.726678240739</v>
      </c>
      <c r="C908" s="3" t="s">
        <v>17</v>
      </c>
      <c r="D908" s="3" t="s">
        <v>17</v>
      </c>
      <c r="E908" s="3" t="s">
        <v>17</v>
      </c>
      <c r="F908" s="3" t="s">
        <v>17</v>
      </c>
      <c r="G908" s="3" t="s">
        <v>17</v>
      </c>
      <c r="H908" s="1" t="s">
        <v>18</v>
      </c>
      <c r="I908" s="1" t="s">
        <v>25</v>
      </c>
      <c r="J908" s="1" t="s">
        <v>20</v>
      </c>
      <c r="K908" s="1">
        <v>250</v>
      </c>
      <c r="L908" s="1" t="s">
        <v>21</v>
      </c>
      <c r="M908" s="1" t="s">
        <v>5751</v>
      </c>
      <c r="N908" s="1">
        <v>0</v>
      </c>
      <c r="O908" s="3" t="s">
        <v>17</v>
      </c>
      <c r="P908" s="1" t="s">
        <v>17</v>
      </c>
    </row>
    <row r="909" spans="1:16">
      <c r="A909" s="1" t="s">
        <v>5371</v>
      </c>
      <c r="B909" s="3">
        <v>43838.722743055558</v>
      </c>
      <c r="C909" s="3" t="s">
        <v>17</v>
      </c>
      <c r="D909" s="3" t="s">
        <v>17</v>
      </c>
      <c r="E909" s="3" t="s">
        <v>17</v>
      </c>
      <c r="F909" s="3" t="s">
        <v>17</v>
      </c>
      <c r="G909" s="3" t="s">
        <v>17</v>
      </c>
      <c r="H909" s="1" t="s">
        <v>18</v>
      </c>
      <c r="I909" s="1" t="s">
        <v>25</v>
      </c>
      <c r="J909" s="1" t="s">
        <v>20</v>
      </c>
      <c r="K909" s="1">
        <v>1</v>
      </c>
      <c r="L909" s="1" t="s">
        <v>21</v>
      </c>
      <c r="M909" s="1" t="s">
        <v>5746</v>
      </c>
      <c r="N909" s="1">
        <v>0</v>
      </c>
      <c r="O909" s="3" t="s">
        <v>17</v>
      </c>
      <c r="P909" s="1" t="s">
        <v>17</v>
      </c>
    </row>
    <row r="910" spans="1:16">
      <c r="A910" s="1" t="s">
        <v>1229</v>
      </c>
      <c r="B910" s="3">
        <v>43838.753958333335</v>
      </c>
      <c r="C910" s="3">
        <v>43838.76734953704</v>
      </c>
      <c r="D910" s="3">
        <v>43868.76734953704</v>
      </c>
      <c r="E910" s="3" t="s">
        <v>17</v>
      </c>
      <c r="F910" s="3" t="s">
        <v>17</v>
      </c>
      <c r="G910" s="3" t="s">
        <v>17</v>
      </c>
      <c r="H910" s="1" t="s">
        <v>18</v>
      </c>
      <c r="I910" s="1" t="s">
        <v>23</v>
      </c>
      <c r="J910" s="1" t="s">
        <v>20</v>
      </c>
      <c r="K910" s="1">
        <v>720</v>
      </c>
      <c r="L910" s="1" t="s">
        <v>21</v>
      </c>
      <c r="M910" s="1" t="s">
        <v>5746</v>
      </c>
      <c r="N910" s="1">
        <v>0</v>
      </c>
      <c r="O910" s="3" t="s">
        <v>17</v>
      </c>
      <c r="P910" s="1" t="s">
        <v>17</v>
      </c>
    </row>
    <row r="911" spans="1:16">
      <c r="A911" s="1" t="s">
        <v>4675</v>
      </c>
      <c r="B911" s="3">
        <v>43838.765243055554</v>
      </c>
      <c r="C911" s="3">
        <v>43843.813726851855</v>
      </c>
      <c r="D911" s="3">
        <v>43873.813726851855</v>
      </c>
      <c r="E911" s="3" t="s">
        <v>17</v>
      </c>
      <c r="F911" s="3" t="s">
        <v>17</v>
      </c>
      <c r="G911" s="3" t="s">
        <v>17</v>
      </c>
      <c r="H911" s="1" t="s">
        <v>18</v>
      </c>
      <c r="I911" s="1" t="s">
        <v>25</v>
      </c>
      <c r="J911" s="1" t="s">
        <v>20</v>
      </c>
      <c r="K911" s="1">
        <v>5</v>
      </c>
      <c r="L911" s="1" t="s">
        <v>21</v>
      </c>
      <c r="M911" s="1" t="s">
        <v>5746</v>
      </c>
      <c r="N911" s="1">
        <v>1</v>
      </c>
      <c r="O911" s="3" t="s">
        <v>6018</v>
      </c>
      <c r="P911" s="1" t="s">
        <v>17</v>
      </c>
    </row>
    <row r="912" spans="1:16">
      <c r="A912" s="1" t="s">
        <v>2996</v>
      </c>
      <c r="B912" s="3">
        <v>43838.77847222222</v>
      </c>
      <c r="C912" s="3" t="s">
        <v>17</v>
      </c>
      <c r="D912" s="3" t="s">
        <v>17</v>
      </c>
      <c r="E912" s="3" t="s">
        <v>17</v>
      </c>
      <c r="F912" s="3" t="s">
        <v>17</v>
      </c>
      <c r="G912" s="3" t="s">
        <v>17</v>
      </c>
      <c r="H912" s="1" t="s">
        <v>18</v>
      </c>
      <c r="I912" s="1" t="s">
        <v>25</v>
      </c>
      <c r="J912" s="1" t="s">
        <v>20</v>
      </c>
      <c r="K912" s="1">
        <v>1</v>
      </c>
      <c r="L912" s="1" t="s">
        <v>21</v>
      </c>
      <c r="M912" s="1" t="s">
        <v>5753</v>
      </c>
      <c r="N912" s="1">
        <v>0</v>
      </c>
      <c r="O912" s="3" t="s">
        <v>17</v>
      </c>
      <c r="P912" s="1" t="s">
        <v>17</v>
      </c>
    </row>
    <row r="913" spans="1:16">
      <c r="A913" s="1" t="s">
        <v>460</v>
      </c>
      <c r="B913" s="3">
        <v>43838.761689814812</v>
      </c>
      <c r="C913" s="3" t="s">
        <v>17</v>
      </c>
      <c r="D913" s="3" t="s">
        <v>17</v>
      </c>
      <c r="E913" s="3" t="s">
        <v>17</v>
      </c>
      <c r="F913" s="3" t="s">
        <v>17</v>
      </c>
      <c r="G913" s="3" t="s">
        <v>17</v>
      </c>
      <c r="H913" s="1" t="s">
        <v>18</v>
      </c>
      <c r="I913" s="1" t="s">
        <v>131</v>
      </c>
      <c r="J913" s="1" t="s">
        <v>20</v>
      </c>
      <c r="K913" s="1">
        <v>1</v>
      </c>
      <c r="L913" s="1" t="s">
        <v>21</v>
      </c>
      <c r="M913" s="1" t="s">
        <v>5746</v>
      </c>
      <c r="N913" s="1">
        <v>0</v>
      </c>
      <c r="O913" s="3" t="s">
        <v>17</v>
      </c>
      <c r="P913" s="1" t="s">
        <v>17</v>
      </c>
    </row>
    <row r="914" spans="1:16">
      <c r="A914" s="1" t="s">
        <v>1632</v>
      </c>
      <c r="B914" s="3">
        <v>43838.780462962961</v>
      </c>
      <c r="C914" s="3">
        <v>43840.806990740741</v>
      </c>
      <c r="D914" s="3">
        <v>43870.806990740741</v>
      </c>
      <c r="E914" s="3" t="s">
        <v>17</v>
      </c>
      <c r="F914" s="3" t="s">
        <v>17</v>
      </c>
      <c r="G914" s="3" t="s">
        <v>17</v>
      </c>
      <c r="H914" s="1" t="s">
        <v>18</v>
      </c>
      <c r="I914" s="1" t="s">
        <v>23</v>
      </c>
      <c r="J914" s="1" t="s">
        <v>117</v>
      </c>
      <c r="K914" s="1">
        <v>7</v>
      </c>
      <c r="L914" s="1" t="s">
        <v>21</v>
      </c>
      <c r="M914" s="1" t="s">
        <v>5746</v>
      </c>
      <c r="N914" s="1">
        <v>1</v>
      </c>
      <c r="O914" s="3" t="s">
        <v>6019</v>
      </c>
      <c r="P914" s="1" t="s">
        <v>17</v>
      </c>
    </row>
    <row r="915" spans="1:16">
      <c r="A915" s="1" t="s">
        <v>5161</v>
      </c>
      <c r="B915" s="3">
        <v>43838.806168981479</v>
      </c>
      <c r="C915" s="3" t="s">
        <v>17</v>
      </c>
      <c r="D915" s="3" t="s">
        <v>17</v>
      </c>
      <c r="E915" s="3" t="s">
        <v>17</v>
      </c>
      <c r="F915" s="3" t="s">
        <v>17</v>
      </c>
      <c r="G915" s="3">
        <v>43838.810590277775</v>
      </c>
      <c r="H915" s="1" t="s">
        <v>18</v>
      </c>
      <c r="I915" s="1" t="s">
        <v>25</v>
      </c>
      <c r="J915" s="1" t="s">
        <v>20</v>
      </c>
      <c r="K915" s="1">
        <v>10</v>
      </c>
      <c r="L915" s="1" t="s">
        <v>21</v>
      </c>
      <c r="M915" s="1" t="s">
        <v>5746</v>
      </c>
      <c r="N915" s="1">
        <v>0</v>
      </c>
      <c r="O915" s="3" t="s">
        <v>17</v>
      </c>
      <c r="P915" s="1" t="s">
        <v>17</v>
      </c>
    </row>
    <row r="916" spans="1:16">
      <c r="A916" s="1" t="s">
        <v>943</v>
      </c>
      <c r="B916" s="3">
        <v>43838.774895833332</v>
      </c>
      <c r="C916" s="3">
        <v>43838.79346064815</v>
      </c>
      <c r="D916" s="3">
        <v>43868.79346064815</v>
      </c>
      <c r="E916" s="3" t="s">
        <v>17</v>
      </c>
      <c r="F916" s="3" t="s">
        <v>17</v>
      </c>
      <c r="G916" s="3" t="s">
        <v>17</v>
      </c>
      <c r="H916" s="1" t="s">
        <v>18</v>
      </c>
      <c r="I916" s="1" t="s">
        <v>25</v>
      </c>
      <c r="J916" s="1" t="s">
        <v>20</v>
      </c>
      <c r="K916" s="1">
        <v>13</v>
      </c>
      <c r="L916" s="1" t="s">
        <v>21</v>
      </c>
      <c r="M916" s="1" t="s">
        <v>5746</v>
      </c>
      <c r="N916" s="1">
        <v>1</v>
      </c>
      <c r="O916" s="3" t="s">
        <v>6020</v>
      </c>
      <c r="P916" s="1" t="s">
        <v>17</v>
      </c>
    </row>
    <row r="917" spans="1:16">
      <c r="A917" s="1" t="s">
        <v>2119</v>
      </c>
      <c r="B917" s="3">
        <v>43838.817881944444</v>
      </c>
      <c r="C917" s="3">
        <v>43839.586377314816</v>
      </c>
      <c r="D917" s="3">
        <v>43869.586377314816</v>
      </c>
      <c r="E917" s="3" t="s">
        <v>17</v>
      </c>
      <c r="F917" s="3" t="s">
        <v>17</v>
      </c>
      <c r="G917" s="3" t="s">
        <v>17</v>
      </c>
      <c r="H917" s="1" t="s">
        <v>18</v>
      </c>
      <c r="I917" s="1" t="s">
        <v>23</v>
      </c>
      <c r="J917" s="1" t="s">
        <v>20</v>
      </c>
      <c r="K917" s="1">
        <v>150</v>
      </c>
      <c r="L917" s="1" t="s">
        <v>21</v>
      </c>
      <c r="M917" s="1" t="s">
        <v>5746</v>
      </c>
      <c r="N917" s="1">
        <v>0</v>
      </c>
      <c r="O917" s="3" t="s">
        <v>17</v>
      </c>
      <c r="P917" s="1" t="s">
        <v>17</v>
      </c>
    </row>
    <row r="918" spans="1:16">
      <c r="A918" s="1" t="s">
        <v>3428</v>
      </c>
      <c r="B918" s="3">
        <v>43838.791620370372</v>
      </c>
      <c r="C918" s="3" t="s">
        <v>17</v>
      </c>
      <c r="D918" s="3" t="s">
        <v>17</v>
      </c>
      <c r="E918" s="3" t="s">
        <v>17</v>
      </c>
      <c r="F918" s="3" t="s">
        <v>17</v>
      </c>
      <c r="G918" s="3" t="s">
        <v>17</v>
      </c>
      <c r="H918" s="1" t="s">
        <v>18</v>
      </c>
      <c r="I918" s="1" t="s">
        <v>25</v>
      </c>
      <c r="J918" s="1" t="s">
        <v>20</v>
      </c>
      <c r="K918" s="1">
        <v>30</v>
      </c>
      <c r="L918" s="1" t="s">
        <v>21</v>
      </c>
      <c r="M918" s="1" t="s">
        <v>5784</v>
      </c>
      <c r="N918" s="1">
        <v>0</v>
      </c>
      <c r="O918" s="3" t="s">
        <v>17</v>
      </c>
      <c r="P918" s="1" t="s">
        <v>17</v>
      </c>
    </row>
    <row r="919" spans="1:16">
      <c r="A919" s="1" t="s">
        <v>5101</v>
      </c>
      <c r="B919" s="3">
        <v>43838.898993055554</v>
      </c>
      <c r="C919" s="3" t="s">
        <v>17</v>
      </c>
      <c r="D919" s="3" t="s">
        <v>17</v>
      </c>
      <c r="E919" s="3" t="s">
        <v>17</v>
      </c>
      <c r="F919" s="3" t="s">
        <v>17</v>
      </c>
      <c r="G919" s="3" t="s">
        <v>17</v>
      </c>
      <c r="H919" s="1" t="s">
        <v>18</v>
      </c>
      <c r="I919" s="1" t="s">
        <v>25</v>
      </c>
      <c r="J919" s="1" t="s">
        <v>20</v>
      </c>
      <c r="K919" s="1">
        <v>1</v>
      </c>
      <c r="L919" s="1" t="s">
        <v>21</v>
      </c>
      <c r="M919" s="1" t="s">
        <v>5746</v>
      </c>
      <c r="N919" s="1">
        <v>0</v>
      </c>
      <c r="O919" s="3" t="s">
        <v>17</v>
      </c>
      <c r="P919" s="1" t="s">
        <v>17</v>
      </c>
    </row>
    <row r="920" spans="1:16">
      <c r="A920" s="1" t="s">
        <v>4445</v>
      </c>
      <c r="B920" s="3">
        <v>43838.932800925926</v>
      </c>
      <c r="C920" s="3" t="s">
        <v>17</v>
      </c>
      <c r="D920" s="3" t="s">
        <v>17</v>
      </c>
      <c r="E920" s="3" t="s">
        <v>17</v>
      </c>
      <c r="F920" s="3" t="s">
        <v>17</v>
      </c>
      <c r="G920" s="3" t="s">
        <v>17</v>
      </c>
      <c r="H920" s="1" t="s">
        <v>18</v>
      </c>
      <c r="I920" s="1" t="s">
        <v>23</v>
      </c>
      <c r="J920" s="1" t="s">
        <v>20</v>
      </c>
      <c r="K920" s="1">
        <v>1</v>
      </c>
      <c r="L920" s="1" t="s">
        <v>21</v>
      </c>
      <c r="M920" s="1" t="s">
        <v>5753</v>
      </c>
      <c r="N920" s="1">
        <v>0</v>
      </c>
      <c r="O920" s="3" t="s">
        <v>17</v>
      </c>
      <c r="P920" s="1" t="s">
        <v>17</v>
      </c>
    </row>
    <row r="921" spans="1:16">
      <c r="A921" s="1" t="s">
        <v>1308</v>
      </c>
      <c r="B921" s="3">
        <v>43839.011631944442</v>
      </c>
      <c r="C921" s="3" t="s">
        <v>17</v>
      </c>
      <c r="D921" s="3" t="s">
        <v>17</v>
      </c>
      <c r="E921" s="3" t="s">
        <v>17</v>
      </c>
      <c r="F921" s="3" t="s">
        <v>17</v>
      </c>
      <c r="G921" s="3" t="s">
        <v>17</v>
      </c>
      <c r="H921" s="1" t="s">
        <v>48</v>
      </c>
      <c r="I921" s="1" t="s">
        <v>49</v>
      </c>
      <c r="J921" s="1" t="s">
        <v>20</v>
      </c>
      <c r="K921" s="1">
        <v>986</v>
      </c>
      <c r="L921" s="1" t="s">
        <v>21</v>
      </c>
      <c r="M921" s="1" t="s">
        <v>5754</v>
      </c>
      <c r="N921" s="1">
        <v>0</v>
      </c>
      <c r="O921" s="3" t="s">
        <v>17</v>
      </c>
      <c r="P921" s="1" t="s">
        <v>17</v>
      </c>
    </row>
    <row r="922" spans="1:16">
      <c r="A922" s="1" t="s">
        <v>4044</v>
      </c>
      <c r="B922" s="3">
        <v>43839.253125000003</v>
      </c>
      <c r="C922" s="3">
        <v>43839.256539351853</v>
      </c>
      <c r="D922" s="3">
        <v>43869.256539351853</v>
      </c>
      <c r="E922" s="3">
        <v>43869.208333333336</v>
      </c>
      <c r="F922" s="3">
        <v>43990.208333333336</v>
      </c>
      <c r="G922" s="3" t="s">
        <v>17</v>
      </c>
      <c r="H922" s="1" t="s">
        <v>18</v>
      </c>
      <c r="I922" s="1" t="s">
        <v>25</v>
      </c>
      <c r="J922" s="1" t="s">
        <v>20</v>
      </c>
      <c r="K922" s="1">
        <v>120</v>
      </c>
      <c r="L922" s="1" t="s">
        <v>21</v>
      </c>
      <c r="M922" s="1" t="s">
        <v>5754</v>
      </c>
      <c r="N922" s="1">
        <v>1</v>
      </c>
      <c r="O922" s="3" t="s">
        <v>6021</v>
      </c>
      <c r="P922" s="1" t="s">
        <v>64</v>
      </c>
    </row>
    <row r="923" spans="1:16">
      <c r="A923" s="1" t="s">
        <v>5121</v>
      </c>
      <c r="B923" s="3">
        <v>43839.403738425928</v>
      </c>
      <c r="C923" s="3" t="s">
        <v>17</v>
      </c>
      <c r="D923" s="3" t="s">
        <v>17</v>
      </c>
      <c r="E923" s="3" t="s">
        <v>17</v>
      </c>
      <c r="F923" s="3" t="s">
        <v>17</v>
      </c>
      <c r="G923" s="3" t="s">
        <v>17</v>
      </c>
      <c r="H923" s="1" t="s">
        <v>18</v>
      </c>
      <c r="I923" s="1" t="s">
        <v>25</v>
      </c>
      <c r="J923" s="1" t="s">
        <v>20</v>
      </c>
      <c r="K923" s="1">
        <v>1</v>
      </c>
      <c r="L923" s="1" t="s">
        <v>21</v>
      </c>
      <c r="M923" s="1" t="s">
        <v>5769</v>
      </c>
      <c r="N923" s="1">
        <v>0</v>
      </c>
      <c r="O923" s="3" t="s">
        <v>17</v>
      </c>
      <c r="P923" s="1" t="s">
        <v>17</v>
      </c>
    </row>
    <row r="924" spans="1:16">
      <c r="A924" s="1" t="s">
        <v>3695</v>
      </c>
      <c r="B924" s="3">
        <v>43839.407407407409</v>
      </c>
      <c r="C924" s="3" t="s">
        <v>17</v>
      </c>
      <c r="D924" s="3" t="s">
        <v>17</v>
      </c>
      <c r="E924" s="3" t="s">
        <v>17</v>
      </c>
      <c r="F924" s="3" t="s">
        <v>17</v>
      </c>
      <c r="G924" s="3" t="s">
        <v>17</v>
      </c>
      <c r="H924" s="1" t="s">
        <v>18</v>
      </c>
      <c r="I924" s="1" t="s">
        <v>25</v>
      </c>
      <c r="J924" s="1" t="s">
        <v>20</v>
      </c>
      <c r="K924" s="1">
        <v>1</v>
      </c>
      <c r="L924" s="1" t="s">
        <v>21</v>
      </c>
      <c r="M924" s="1" t="s">
        <v>5852</v>
      </c>
      <c r="N924" s="1">
        <v>0</v>
      </c>
      <c r="O924" s="3" t="s">
        <v>17</v>
      </c>
      <c r="P924" s="1" t="s">
        <v>17</v>
      </c>
    </row>
    <row r="925" spans="1:16">
      <c r="A925" s="1" t="s">
        <v>4402</v>
      </c>
      <c r="B925" s="3">
        <v>43839.471759259257</v>
      </c>
      <c r="C925" s="3" t="s">
        <v>17</v>
      </c>
      <c r="D925" s="3" t="s">
        <v>17</v>
      </c>
      <c r="E925" s="3" t="s">
        <v>17</v>
      </c>
      <c r="F925" s="3" t="s">
        <v>17</v>
      </c>
      <c r="G925" s="3" t="s">
        <v>17</v>
      </c>
      <c r="H925" s="1" t="s">
        <v>18</v>
      </c>
      <c r="I925" s="1" t="s">
        <v>25</v>
      </c>
      <c r="J925" s="1" t="s">
        <v>20</v>
      </c>
      <c r="K925" s="1">
        <v>1</v>
      </c>
      <c r="L925" s="1" t="s">
        <v>21</v>
      </c>
      <c r="M925" s="1" t="s">
        <v>6022</v>
      </c>
      <c r="N925" s="1">
        <v>0</v>
      </c>
      <c r="O925" s="3" t="s">
        <v>17</v>
      </c>
      <c r="P925" s="1" t="s">
        <v>17</v>
      </c>
    </row>
    <row r="926" spans="1:16">
      <c r="A926" s="1" t="s">
        <v>5012</v>
      </c>
      <c r="B926" s="3">
        <v>43838.921886574077</v>
      </c>
      <c r="C926" s="3" t="s">
        <v>17</v>
      </c>
      <c r="D926" s="3" t="s">
        <v>17</v>
      </c>
      <c r="E926" s="3" t="s">
        <v>17</v>
      </c>
      <c r="F926" s="3" t="s">
        <v>17</v>
      </c>
      <c r="G926" s="3" t="s">
        <v>17</v>
      </c>
      <c r="H926" s="1" t="s">
        <v>18</v>
      </c>
      <c r="I926" s="1" t="s">
        <v>25</v>
      </c>
      <c r="J926" s="1" t="s">
        <v>20</v>
      </c>
      <c r="K926" s="1">
        <v>1</v>
      </c>
      <c r="L926" s="1" t="s">
        <v>21</v>
      </c>
      <c r="M926" s="1" t="s">
        <v>5746</v>
      </c>
      <c r="N926" s="1">
        <v>0</v>
      </c>
      <c r="O926" s="3" t="s">
        <v>17</v>
      </c>
      <c r="P926" s="1" t="s">
        <v>17</v>
      </c>
    </row>
    <row r="927" spans="1:16">
      <c r="A927" s="1" t="s">
        <v>4933</v>
      </c>
      <c r="B927" s="3">
        <v>43909.925381944442</v>
      </c>
      <c r="C927" s="3" t="s">
        <v>17</v>
      </c>
      <c r="D927" s="3" t="s">
        <v>17</v>
      </c>
      <c r="E927" s="3" t="s">
        <v>17</v>
      </c>
      <c r="F927" s="3" t="s">
        <v>17</v>
      </c>
      <c r="G927" s="3" t="s">
        <v>17</v>
      </c>
      <c r="H927" s="1" t="s">
        <v>18</v>
      </c>
      <c r="I927" s="1" t="s">
        <v>25</v>
      </c>
      <c r="J927" s="1" t="s">
        <v>20</v>
      </c>
      <c r="K927" s="1">
        <v>150</v>
      </c>
      <c r="L927" s="1" t="s">
        <v>21</v>
      </c>
      <c r="M927" s="1" t="s">
        <v>5754</v>
      </c>
      <c r="N927" s="1">
        <v>0</v>
      </c>
      <c r="O927" s="3" t="s">
        <v>17</v>
      </c>
      <c r="P927" s="1" t="s">
        <v>17</v>
      </c>
    </row>
    <row r="928" spans="1:16">
      <c r="A928" s="1" t="s">
        <v>4824</v>
      </c>
      <c r="B928" s="3">
        <v>43839.01771990741</v>
      </c>
      <c r="C928" s="3">
        <v>43839.022175925929</v>
      </c>
      <c r="D928" s="3">
        <v>43892.833333333336</v>
      </c>
      <c r="E928" s="3" t="s">
        <v>17</v>
      </c>
      <c r="F928" s="3" t="s">
        <v>17</v>
      </c>
      <c r="G928" s="3" t="s">
        <v>17</v>
      </c>
      <c r="H928" s="1" t="s">
        <v>18</v>
      </c>
      <c r="I928" s="1" t="s">
        <v>25</v>
      </c>
      <c r="J928" s="1" t="s">
        <v>20</v>
      </c>
      <c r="K928" s="1">
        <v>5</v>
      </c>
      <c r="L928" s="1" t="s">
        <v>417</v>
      </c>
      <c r="M928" s="1" t="s">
        <v>5746</v>
      </c>
      <c r="N928" s="1">
        <v>1</v>
      </c>
      <c r="O928" s="3" t="s">
        <v>6023</v>
      </c>
      <c r="P928" s="1" t="s">
        <v>17</v>
      </c>
    </row>
    <row r="929" spans="1:16">
      <c r="A929" s="1" t="s">
        <v>3747</v>
      </c>
      <c r="B929" s="3">
        <v>43839.052291666667</v>
      </c>
      <c r="C929" s="3" t="s">
        <v>17</v>
      </c>
      <c r="D929" s="3" t="s">
        <v>17</v>
      </c>
      <c r="E929" s="3" t="s">
        <v>17</v>
      </c>
      <c r="F929" s="3" t="s">
        <v>17</v>
      </c>
      <c r="G929" s="3" t="s">
        <v>17</v>
      </c>
      <c r="H929" s="1" t="s">
        <v>18</v>
      </c>
      <c r="I929" s="1" t="s">
        <v>23</v>
      </c>
      <c r="J929" s="1" t="s">
        <v>20</v>
      </c>
      <c r="K929" s="1">
        <v>1</v>
      </c>
      <c r="L929" s="1" t="s">
        <v>21</v>
      </c>
      <c r="M929" s="1" t="s">
        <v>5746</v>
      </c>
      <c r="N929" s="1">
        <v>0</v>
      </c>
      <c r="O929" s="3" t="s">
        <v>17</v>
      </c>
      <c r="P929" s="1" t="s">
        <v>17</v>
      </c>
    </row>
    <row r="930" spans="1:16">
      <c r="A930" s="1" t="s">
        <v>4376</v>
      </c>
      <c r="B930" s="3">
        <v>43839.56790509259</v>
      </c>
      <c r="C930" s="3" t="s">
        <v>17</v>
      </c>
      <c r="D930" s="3" t="s">
        <v>17</v>
      </c>
      <c r="E930" s="3" t="s">
        <v>17</v>
      </c>
      <c r="F930" s="3" t="s">
        <v>17</v>
      </c>
      <c r="G930" s="3" t="s">
        <v>17</v>
      </c>
      <c r="H930" s="1" t="s">
        <v>18</v>
      </c>
      <c r="I930" s="1" t="s">
        <v>25</v>
      </c>
      <c r="J930" s="1" t="s">
        <v>20</v>
      </c>
      <c r="K930" s="1">
        <v>218</v>
      </c>
      <c r="L930" s="1" t="s">
        <v>21</v>
      </c>
      <c r="M930" s="1" t="s">
        <v>5746</v>
      </c>
      <c r="N930" s="1">
        <v>0</v>
      </c>
      <c r="O930" s="3" t="s">
        <v>17</v>
      </c>
      <c r="P930" s="1" t="s">
        <v>17</v>
      </c>
    </row>
    <row r="931" spans="1:16">
      <c r="A931" s="1" t="s">
        <v>4583</v>
      </c>
      <c r="B931" s="3">
        <v>43839.571377314816</v>
      </c>
      <c r="C931" s="3" t="s">
        <v>17</v>
      </c>
      <c r="D931" s="3" t="s">
        <v>17</v>
      </c>
      <c r="E931" s="3" t="s">
        <v>17</v>
      </c>
      <c r="F931" s="3" t="s">
        <v>17</v>
      </c>
      <c r="G931" s="3" t="s">
        <v>17</v>
      </c>
      <c r="H931" s="1" t="s">
        <v>18</v>
      </c>
      <c r="I931" s="1" t="s">
        <v>25</v>
      </c>
      <c r="J931" s="1" t="s">
        <v>20</v>
      </c>
      <c r="K931" s="1">
        <v>1</v>
      </c>
      <c r="L931" s="1" t="s">
        <v>21</v>
      </c>
      <c r="M931" s="1" t="s">
        <v>5746</v>
      </c>
      <c r="N931" s="1">
        <v>0</v>
      </c>
      <c r="O931" s="3" t="s">
        <v>17</v>
      </c>
      <c r="P931" s="1" t="s">
        <v>17</v>
      </c>
    </row>
    <row r="932" spans="1:16">
      <c r="A932" s="1" t="s">
        <v>2340</v>
      </c>
      <c r="B932" s="3">
        <v>43839.176666666666</v>
      </c>
      <c r="C932" s="3" t="s">
        <v>17</v>
      </c>
      <c r="D932" s="3" t="s">
        <v>17</v>
      </c>
      <c r="E932" s="3" t="s">
        <v>17</v>
      </c>
      <c r="F932" s="3" t="s">
        <v>17</v>
      </c>
      <c r="G932" s="3" t="s">
        <v>17</v>
      </c>
      <c r="H932" s="1" t="s">
        <v>18</v>
      </c>
      <c r="I932" s="1" t="s">
        <v>365</v>
      </c>
      <c r="J932" s="1" t="s">
        <v>20</v>
      </c>
      <c r="K932" s="1">
        <v>1</v>
      </c>
      <c r="L932" s="1" t="s">
        <v>21</v>
      </c>
      <c r="M932" s="1" t="s">
        <v>5746</v>
      </c>
      <c r="N932" s="1">
        <v>0</v>
      </c>
      <c r="O932" s="3" t="s">
        <v>17</v>
      </c>
      <c r="P932" s="1" t="s">
        <v>17</v>
      </c>
    </row>
    <row r="933" spans="1:16">
      <c r="A933" s="1" t="s">
        <v>3479</v>
      </c>
      <c r="B933" s="3">
        <v>43839.144907407404</v>
      </c>
      <c r="C933" s="3" t="s">
        <v>17</v>
      </c>
      <c r="D933" s="3" t="s">
        <v>17</v>
      </c>
      <c r="E933" s="3" t="s">
        <v>17</v>
      </c>
      <c r="F933" s="3" t="s">
        <v>17</v>
      </c>
      <c r="G933" s="3" t="s">
        <v>17</v>
      </c>
      <c r="H933" s="1" t="s">
        <v>48</v>
      </c>
      <c r="I933" s="1" t="s">
        <v>49</v>
      </c>
      <c r="J933" s="1" t="s">
        <v>20</v>
      </c>
      <c r="K933" s="1">
        <v>5</v>
      </c>
      <c r="L933" s="1" t="s">
        <v>21</v>
      </c>
      <c r="M933" s="1" t="s">
        <v>5746</v>
      </c>
      <c r="N933" s="1">
        <v>0</v>
      </c>
      <c r="O933" s="3" t="s">
        <v>17</v>
      </c>
      <c r="P933" s="1" t="s">
        <v>17</v>
      </c>
    </row>
    <row r="934" spans="1:16">
      <c r="A934" s="1" t="s">
        <v>1630</v>
      </c>
      <c r="B934" s="3">
        <v>43839.131782407407</v>
      </c>
      <c r="C934" s="3" t="s">
        <v>17</v>
      </c>
      <c r="D934" s="3" t="s">
        <v>17</v>
      </c>
      <c r="E934" s="3" t="s">
        <v>17</v>
      </c>
      <c r="F934" s="3" t="s">
        <v>17</v>
      </c>
      <c r="G934" s="3" t="s">
        <v>17</v>
      </c>
      <c r="H934" s="1" t="s">
        <v>18</v>
      </c>
      <c r="I934" s="1" t="s">
        <v>25</v>
      </c>
      <c r="J934" s="1" t="s">
        <v>20</v>
      </c>
      <c r="K934" s="1">
        <v>1</v>
      </c>
      <c r="L934" s="1" t="s">
        <v>21</v>
      </c>
      <c r="M934" s="1" t="s">
        <v>5746</v>
      </c>
      <c r="N934" s="1">
        <v>0</v>
      </c>
      <c r="O934" s="3" t="s">
        <v>17</v>
      </c>
      <c r="P934" s="1" t="s">
        <v>17</v>
      </c>
    </row>
    <row r="935" spans="1:16">
      <c r="A935" s="1" t="s">
        <v>4978</v>
      </c>
      <c r="B935" s="3">
        <v>43839.348645833335</v>
      </c>
      <c r="C935" s="3" t="s">
        <v>17</v>
      </c>
      <c r="D935" s="3" t="s">
        <v>17</v>
      </c>
      <c r="E935" s="3" t="s">
        <v>17</v>
      </c>
      <c r="F935" s="3" t="s">
        <v>17</v>
      </c>
      <c r="G935" s="3">
        <v>43861.341319444444</v>
      </c>
      <c r="H935" s="1" t="s">
        <v>18</v>
      </c>
      <c r="I935" s="1" t="s">
        <v>25</v>
      </c>
      <c r="J935" s="1" t="s">
        <v>20</v>
      </c>
      <c r="K935" s="1">
        <v>5</v>
      </c>
      <c r="L935" s="1" t="s">
        <v>21</v>
      </c>
      <c r="M935" s="1" t="s">
        <v>5769</v>
      </c>
      <c r="N935" s="1">
        <v>0</v>
      </c>
      <c r="O935" s="3" t="s">
        <v>17</v>
      </c>
      <c r="P935" s="1" t="s">
        <v>17</v>
      </c>
    </row>
    <row r="936" spans="1:16">
      <c r="A936" s="1" t="s">
        <v>1511</v>
      </c>
      <c r="B936" s="3">
        <v>43839.366319444445</v>
      </c>
      <c r="C936" s="3" t="s">
        <v>17</v>
      </c>
      <c r="D936" s="3" t="s">
        <v>17</v>
      </c>
      <c r="E936" s="3" t="s">
        <v>17</v>
      </c>
      <c r="F936" s="3" t="s">
        <v>17</v>
      </c>
      <c r="G936" s="3" t="s">
        <v>17</v>
      </c>
      <c r="H936" s="1" t="s">
        <v>18</v>
      </c>
      <c r="I936" s="1" t="s">
        <v>25</v>
      </c>
      <c r="J936" s="1" t="s">
        <v>20</v>
      </c>
      <c r="K936" s="1">
        <v>1</v>
      </c>
      <c r="L936" s="1" t="s">
        <v>21</v>
      </c>
      <c r="M936" s="1" t="s">
        <v>5746</v>
      </c>
      <c r="N936" s="1">
        <v>1</v>
      </c>
      <c r="O936" s="3" t="s">
        <v>6024</v>
      </c>
      <c r="P936" s="1" t="s">
        <v>17</v>
      </c>
    </row>
    <row r="937" spans="1:16">
      <c r="A937" s="1" t="s">
        <v>2014</v>
      </c>
      <c r="B937" s="3">
        <v>43839.419942129629</v>
      </c>
      <c r="C937" s="3" t="s">
        <v>17</v>
      </c>
      <c r="D937" s="3" t="s">
        <v>17</v>
      </c>
      <c r="E937" s="3" t="s">
        <v>17</v>
      </c>
      <c r="F937" s="3" t="s">
        <v>17</v>
      </c>
      <c r="G937" s="3" t="s">
        <v>17</v>
      </c>
      <c r="H937" s="1" t="s">
        <v>18</v>
      </c>
      <c r="I937" s="1" t="s">
        <v>25</v>
      </c>
      <c r="J937" s="1" t="s">
        <v>20</v>
      </c>
      <c r="K937" s="1">
        <v>1</v>
      </c>
      <c r="L937" s="1" t="s">
        <v>21</v>
      </c>
      <c r="M937" s="1" t="s">
        <v>5838</v>
      </c>
      <c r="N937" s="1">
        <v>0</v>
      </c>
      <c r="O937" s="3" t="s">
        <v>17</v>
      </c>
      <c r="P937" s="1" t="s">
        <v>17</v>
      </c>
    </row>
    <row r="938" spans="1:16">
      <c r="A938" s="1" t="s">
        <v>894</v>
      </c>
      <c r="B938" s="3">
        <v>43839.417893518519</v>
      </c>
      <c r="C938" s="3" t="s">
        <v>17</v>
      </c>
      <c r="D938" s="3" t="s">
        <v>17</v>
      </c>
      <c r="E938" s="3" t="s">
        <v>17</v>
      </c>
      <c r="F938" s="3" t="s">
        <v>17</v>
      </c>
      <c r="G938" s="3" t="s">
        <v>17</v>
      </c>
      <c r="H938" s="1" t="s">
        <v>18</v>
      </c>
      <c r="I938" s="1" t="s">
        <v>25</v>
      </c>
      <c r="J938" s="1" t="s">
        <v>20</v>
      </c>
      <c r="K938" s="1">
        <v>63</v>
      </c>
      <c r="L938" s="1" t="s">
        <v>21</v>
      </c>
      <c r="M938" s="1" t="s">
        <v>5838</v>
      </c>
      <c r="N938" s="1">
        <v>0</v>
      </c>
      <c r="O938" s="3" t="s">
        <v>17</v>
      </c>
      <c r="P938" s="1" t="s">
        <v>17</v>
      </c>
    </row>
    <row r="939" spans="1:16">
      <c r="A939" s="1" t="s">
        <v>3477</v>
      </c>
      <c r="B939" s="3">
        <v>43839.476261574076</v>
      </c>
      <c r="C939" s="3" t="s">
        <v>17</v>
      </c>
      <c r="D939" s="3" t="s">
        <v>17</v>
      </c>
      <c r="E939" s="3" t="s">
        <v>17</v>
      </c>
      <c r="F939" s="3" t="s">
        <v>17</v>
      </c>
      <c r="G939" s="3">
        <v>43839.506655092591</v>
      </c>
      <c r="H939" s="1" t="s">
        <v>18</v>
      </c>
      <c r="I939" s="1" t="s">
        <v>25</v>
      </c>
      <c r="J939" s="1" t="s">
        <v>20</v>
      </c>
      <c r="K939" s="1">
        <v>163</v>
      </c>
      <c r="L939" s="1" t="s">
        <v>21</v>
      </c>
      <c r="M939" s="1" t="s">
        <v>5746</v>
      </c>
      <c r="N939" s="1">
        <v>0</v>
      </c>
      <c r="O939" s="3" t="s">
        <v>17</v>
      </c>
      <c r="P939" s="1" t="s">
        <v>17</v>
      </c>
    </row>
    <row r="940" spans="1:16">
      <c r="A940" s="1" t="s">
        <v>912</v>
      </c>
      <c r="B940" s="3">
        <v>43839.60728009259</v>
      </c>
      <c r="C940" s="3" t="s">
        <v>17</v>
      </c>
      <c r="D940" s="3" t="s">
        <v>17</v>
      </c>
      <c r="E940" s="3" t="s">
        <v>17</v>
      </c>
      <c r="F940" s="3" t="s">
        <v>17</v>
      </c>
      <c r="G940" s="3" t="s">
        <v>17</v>
      </c>
      <c r="H940" s="1" t="s">
        <v>18</v>
      </c>
      <c r="I940" s="1" t="s">
        <v>23</v>
      </c>
      <c r="J940" s="1" t="s">
        <v>20</v>
      </c>
      <c r="K940" s="1">
        <v>1</v>
      </c>
      <c r="L940" s="1" t="s">
        <v>21</v>
      </c>
      <c r="M940" s="1" t="s">
        <v>5746</v>
      </c>
      <c r="N940" s="1">
        <v>0</v>
      </c>
      <c r="O940" s="3" t="s">
        <v>17</v>
      </c>
      <c r="P940" s="1" t="s">
        <v>17</v>
      </c>
    </row>
    <row r="941" spans="1:16">
      <c r="A941" s="1" t="s">
        <v>1409</v>
      </c>
      <c r="B941" s="3">
        <v>43839.484201388892</v>
      </c>
      <c r="C941" s="3" t="s">
        <v>17</v>
      </c>
      <c r="D941" s="3" t="s">
        <v>17</v>
      </c>
      <c r="E941" s="3" t="s">
        <v>17</v>
      </c>
      <c r="F941" s="3" t="s">
        <v>17</v>
      </c>
      <c r="G941" s="3" t="s">
        <v>17</v>
      </c>
      <c r="H941" s="1" t="s">
        <v>48</v>
      </c>
      <c r="I941" s="1" t="s">
        <v>49</v>
      </c>
      <c r="J941" s="1" t="s">
        <v>20</v>
      </c>
      <c r="K941" s="1">
        <v>1</v>
      </c>
      <c r="L941" s="1" t="s">
        <v>21</v>
      </c>
      <c r="M941" s="1" t="s">
        <v>5774</v>
      </c>
      <c r="N941" s="1">
        <v>0</v>
      </c>
      <c r="O941" s="3" t="s">
        <v>17</v>
      </c>
      <c r="P941" s="1" t="s">
        <v>17</v>
      </c>
    </row>
    <row r="942" spans="1:16">
      <c r="A942" s="1" t="s">
        <v>1627</v>
      </c>
      <c r="B942" s="3">
        <v>43860.430219907408</v>
      </c>
      <c r="C942" s="3">
        <v>43950.45857638889</v>
      </c>
      <c r="D942" s="3">
        <v>43980.45857638889</v>
      </c>
      <c r="E942" s="3" t="s">
        <v>17</v>
      </c>
      <c r="F942" s="3" t="s">
        <v>17</v>
      </c>
      <c r="G942" s="3" t="s">
        <v>17</v>
      </c>
      <c r="H942" s="1" t="s">
        <v>18</v>
      </c>
      <c r="I942" s="1" t="s">
        <v>25</v>
      </c>
      <c r="J942" s="1" t="s">
        <v>20</v>
      </c>
      <c r="K942" s="1">
        <v>45</v>
      </c>
      <c r="L942" s="1" t="s">
        <v>21</v>
      </c>
      <c r="M942" s="1" t="s">
        <v>5774</v>
      </c>
      <c r="N942" s="1">
        <v>0</v>
      </c>
      <c r="O942" s="3" t="s">
        <v>17</v>
      </c>
      <c r="P942" s="1" t="s">
        <v>17</v>
      </c>
    </row>
    <row r="943" spans="1:16">
      <c r="A943" s="1" t="s">
        <v>361</v>
      </c>
      <c r="B943" s="3">
        <v>43839.55400462963</v>
      </c>
      <c r="C943" s="3" t="s">
        <v>17</v>
      </c>
      <c r="D943" s="3" t="s">
        <v>17</v>
      </c>
      <c r="E943" s="3" t="s">
        <v>17</v>
      </c>
      <c r="F943" s="3" t="s">
        <v>17</v>
      </c>
      <c r="G943" s="3" t="s">
        <v>17</v>
      </c>
      <c r="H943" s="1" t="s">
        <v>18</v>
      </c>
      <c r="I943" s="1" t="s">
        <v>25</v>
      </c>
      <c r="J943" s="1" t="s">
        <v>39</v>
      </c>
      <c r="K943" s="1">
        <v>60</v>
      </c>
      <c r="L943" s="1" t="s">
        <v>21</v>
      </c>
      <c r="M943" s="1" t="s">
        <v>5774</v>
      </c>
      <c r="N943" s="1">
        <v>1</v>
      </c>
      <c r="O943" s="3" t="s">
        <v>6025</v>
      </c>
      <c r="P943" s="1" t="s">
        <v>17</v>
      </c>
    </row>
    <row r="944" spans="1:16">
      <c r="A944" s="1" t="s">
        <v>671</v>
      </c>
      <c r="B944" s="3">
        <v>43839.565451388888</v>
      </c>
      <c r="C944" s="3" t="s">
        <v>17</v>
      </c>
      <c r="D944" s="3" t="s">
        <v>17</v>
      </c>
      <c r="E944" s="3" t="s">
        <v>17</v>
      </c>
      <c r="F944" s="3" t="s">
        <v>17</v>
      </c>
      <c r="G944" s="3">
        <v>43839.580567129633</v>
      </c>
      <c r="H944" s="1" t="s">
        <v>18</v>
      </c>
      <c r="I944" s="1" t="s">
        <v>49</v>
      </c>
      <c r="J944" s="1" t="s">
        <v>117</v>
      </c>
      <c r="K944" s="1">
        <v>115</v>
      </c>
      <c r="L944" s="1" t="s">
        <v>21</v>
      </c>
      <c r="M944" s="1" t="s">
        <v>28</v>
      </c>
      <c r="N944" s="1">
        <v>0</v>
      </c>
      <c r="O944" s="3" t="s">
        <v>17</v>
      </c>
      <c r="P944" s="1" t="s">
        <v>17</v>
      </c>
    </row>
    <row r="945" spans="1:16">
      <c r="A945" s="1" t="s">
        <v>2854</v>
      </c>
      <c r="B945" s="3">
        <v>43942.336122685185</v>
      </c>
      <c r="C945" s="3">
        <v>43942.337905092594</v>
      </c>
      <c r="D945" s="3">
        <v>43956.337905092594</v>
      </c>
      <c r="E945" s="3" t="s">
        <v>17</v>
      </c>
      <c r="F945" s="3" t="s">
        <v>17</v>
      </c>
      <c r="G945" s="3" t="s">
        <v>17</v>
      </c>
      <c r="H945" s="1" t="s">
        <v>18</v>
      </c>
      <c r="I945" s="1" t="s">
        <v>25</v>
      </c>
      <c r="J945" s="1" t="s">
        <v>20</v>
      </c>
      <c r="K945" s="1">
        <v>30</v>
      </c>
      <c r="L945" s="1" t="s">
        <v>21</v>
      </c>
      <c r="M945" s="1" t="s">
        <v>5750</v>
      </c>
      <c r="N945" s="1">
        <v>1</v>
      </c>
      <c r="O945" s="3" t="s">
        <v>6026</v>
      </c>
      <c r="P945" s="1" t="s">
        <v>17</v>
      </c>
    </row>
    <row r="946" spans="1:16">
      <c r="A946" s="1" t="s">
        <v>4186</v>
      </c>
      <c r="B946" s="3">
        <v>43942.378206018519</v>
      </c>
      <c r="C946" s="3">
        <v>43943.422384259262</v>
      </c>
      <c r="D946" s="3">
        <v>43957.422384259262</v>
      </c>
      <c r="E946" s="3" t="s">
        <v>17</v>
      </c>
      <c r="F946" s="3" t="s">
        <v>17</v>
      </c>
      <c r="G946" s="3" t="s">
        <v>17</v>
      </c>
      <c r="H946" s="1" t="s">
        <v>18</v>
      </c>
      <c r="I946" s="1" t="s">
        <v>25</v>
      </c>
      <c r="J946" s="1" t="s">
        <v>20</v>
      </c>
      <c r="K946" s="1">
        <v>45</v>
      </c>
      <c r="L946" s="1" t="s">
        <v>372</v>
      </c>
      <c r="M946" s="1" t="s">
        <v>5774</v>
      </c>
      <c r="N946" s="1">
        <v>0</v>
      </c>
      <c r="O946" s="3" t="s">
        <v>17</v>
      </c>
      <c r="P946" s="1" t="s">
        <v>17</v>
      </c>
    </row>
    <row r="947" spans="1:16">
      <c r="A947" s="1" t="s">
        <v>4429</v>
      </c>
      <c r="B947" s="3">
        <v>43942.371481481481</v>
      </c>
      <c r="C947" s="3" t="s">
        <v>17</v>
      </c>
      <c r="D947" s="3" t="s">
        <v>17</v>
      </c>
      <c r="E947" s="3" t="s">
        <v>17</v>
      </c>
      <c r="F947" s="3" t="s">
        <v>17</v>
      </c>
      <c r="G947" s="3" t="s">
        <v>17</v>
      </c>
      <c r="H947" s="1" t="s">
        <v>18</v>
      </c>
      <c r="I947" s="1" t="s">
        <v>25</v>
      </c>
      <c r="J947" s="1" t="s">
        <v>20</v>
      </c>
      <c r="K947" s="1">
        <v>1</v>
      </c>
      <c r="L947" s="1" t="s">
        <v>21</v>
      </c>
      <c r="M947" s="1" t="s">
        <v>5793</v>
      </c>
      <c r="N947" s="1">
        <v>0</v>
      </c>
      <c r="O947" s="3" t="s">
        <v>17</v>
      </c>
      <c r="P947" s="1" t="s">
        <v>17</v>
      </c>
    </row>
    <row r="948" spans="1:16">
      <c r="A948" s="1" t="s">
        <v>3458</v>
      </c>
      <c r="B948" s="3">
        <v>43942.386319444442</v>
      </c>
      <c r="C948" s="3" t="s">
        <v>17</v>
      </c>
      <c r="D948" s="3" t="s">
        <v>17</v>
      </c>
      <c r="E948" s="3" t="s">
        <v>17</v>
      </c>
      <c r="F948" s="3" t="s">
        <v>17</v>
      </c>
      <c r="G948" s="3" t="s">
        <v>17</v>
      </c>
      <c r="H948" s="1" t="s">
        <v>18</v>
      </c>
      <c r="I948" s="1" t="s">
        <v>25</v>
      </c>
      <c r="J948" s="1" t="s">
        <v>20</v>
      </c>
      <c r="K948" s="1">
        <v>10</v>
      </c>
      <c r="L948" s="1" t="s">
        <v>21</v>
      </c>
      <c r="M948" s="1" t="s">
        <v>5817</v>
      </c>
      <c r="N948" s="1">
        <v>0</v>
      </c>
      <c r="O948" s="3" t="s">
        <v>17</v>
      </c>
      <c r="P948" s="1" t="s">
        <v>17</v>
      </c>
    </row>
    <row r="949" spans="1:16">
      <c r="A949" s="1" t="s">
        <v>1284</v>
      </c>
      <c r="B949" s="3">
        <v>43942.405150462961</v>
      </c>
      <c r="C949" s="3">
        <v>43942.4140625</v>
      </c>
      <c r="D949" s="3">
        <v>43956.4140625</v>
      </c>
      <c r="E949" s="3" t="s">
        <v>17</v>
      </c>
      <c r="F949" s="3" t="s">
        <v>17</v>
      </c>
      <c r="G949" s="3" t="s">
        <v>17</v>
      </c>
      <c r="H949" s="1" t="s">
        <v>18</v>
      </c>
      <c r="I949" s="1" t="s">
        <v>23</v>
      </c>
      <c r="J949" s="1" t="s">
        <v>20</v>
      </c>
      <c r="K949" s="1">
        <v>1</v>
      </c>
      <c r="L949" s="1" t="s">
        <v>21</v>
      </c>
      <c r="M949" s="1" t="s">
        <v>5752</v>
      </c>
      <c r="N949" s="1">
        <v>0</v>
      </c>
      <c r="O949" s="3" t="s">
        <v>17</v>
      </c>
      <c r="P949" s="1" t="s">
        <v>17</v>
      </c>
    </row>
    <row r="950" spans="1:16">
      <c r="A950" s="1" t="s">
        <v>2298</v>
      </c>
      <c r="B950" s="3">
        <v>43942.442685185182</v>
      </c>
      <c r="C950" s="3" t="s">
        <v>17</v>
      </c>
      <c r="D950" s="3" t="s">
        <v>17</v>
      </c>
      <c r="E950" s="3" t="s">
        <v>17</v>
      </c>
      <c r="F950" s="3" t="s">
        <v>17</v>
      </c>
      <c r="G950" s="3" t="s">
        <v>17</v>
      </c>
      <c r="H950" s="1" t="s">
        <v>18</v>
      </c>
      <c r="I950" s="1" t="s">
        <v>23</v>
      </c>
      <c r="J950" s="1" t="s">
        <v>20</v>
      </c>
      <c r="K950" s="1">
        <v>1</v>
      </c>
      <c r="L950" s="1" t="s">
        <v>21</v>
      </c>
      <c r="M950" s="1" t="s">
        <v>5774</v>
      </c>
      <c r="N950" s="1">
        <v>0</v>
      </c>
      <c r="O950" s="3" t="s">
        <v>17</v>
      </c>
      <c r="P950" s="1" t="s">
        <v>17</v>
      </c>
    </row>
    <row r="951" spans="1:16">
      <c r="A951" s="1" t="s">
        <v>3638</v>
      </c>
      <c r="B951" s="3">
        <v>43942.449293981481</v>
      </c>
      <c r="C951" s="3" t="s">
        <v>17</v>
      </c>
      <c r="D951" s="3" t="s">
        <v>17</v>
      </c>
      <c r="E951" s="3" t="s">
        <v>17</v>
      </c>
      <c r="F951" s="3" t="s">
        <v>17</v>
      </c>
      <c r="G951" s="3" t="s">
        <v>17</v>
      </c>
      <c r="H951" s="1" t="s">
        <v>18</v>
      </c>
      <c r="I951" s="1" t="s">
        <v>25</v>
      </c>
      <c r="J951" s="1" t="s">
        <v>20</v>
      </c>
      <c r="K951" s="1">
        <v>2</v>
      </c>
      <c r="L951" s="1" t="s">
        <v>839</v>
      </c>
      <c r="M951" s="1" t="s">
        <v>5755</v>
      </c>
      <c r="N951" s="1">
        <v>0</v>
      </c>
      <c r="O951" s="3" t="s">
        <v>17</v>
      </c>
      <c r="P951" s="1" t="s">
        <v>17</v>
      </c>
    </row>
    <row r="952" spans="1:16">
      <c r="A952" s="1" t="s">
        <v>4508</v>
      </c>
      <c r="B952" s="3">
        <v>43942.463136574072</v>
      </c>
      <c r="C952" s="3" t="s">
        <v>17</v>
      </c>
      <c r="D952" s="3" t="s">
        <v>17</v>
      </c>
      <c r="E952" s="3" t="s">
        <v>17</v>
      </c>
      <c r="F952" s="3" t="s">
        <v>17</v>
      </c>
      <c r="G952" s="3" t="s">
        <v>17</v>
      </c>
      <c r="H952" s="1" t="s">
        <v>18</v>
      </c>
      <c r="I952" s="1" t="s">
        <v>25</v>
      </c>
      <c r="J952" s="1" t="s">
        <v>20</v>
      </c>
      <c r="K952" s="1">
        <v>150</v>
      </c>
      <c r="L952" s="1" t="s">
        <v>21</v>
      </c>
      <c r="M952" s="1" t="s">
        <v>5774</v>
      </c>
      <c r="N952" s="1">
        <v>0</v>
      </c>
      <c r="O952" s="3" t="s">
        <v>17</v>
      </c>
      <c r="P952" s="1" t="s">
        <v>17</v>
      </c>
    </row>
    <row r="953" spans="1:16">
      <c r="A953" s="1" t="s">
        <v>5025</v>
      </c>
      <c r="B953" s="3">
        <v>43942.487974537034</v>
      </c>
      <c r="C953" s="3" t="s">
        <v>17</v>
      </c>
      <c r="D953" s="3" t="s">
        <v>17</v>
      </c>
      <c r="E953" s="3" t="s">
        <v>17</v>
      </c>
      <c r="F953" s="3" t="s">
        <v>17</v>
      </c>
      <c r="G953" s="3" t="s">
        <v>17</v>
      </c>
      <c r="H953" s="1" t="s">
        <v>18</v>
      </c>
      <c r="I953" s="1" t="s">
        <v>23</v>
      </c>
      <c r="J953" s="1" t="s">
        <v>20</v>
      </c>
      <c r="K953" s="1">
        <v>1</v>
      </c>
      <c r="L953" s="1" t="s">
        <v>21</v>
      </c>
      <c r="M953" s="1" t="s">
        <v>5746</v>
      </c>
      <c r="N953" s="1">
        <v>0</v>
      </c>
      <c r="O953" s="3" t="s">
        <v>17</v>
      </c>
      <c r="P953" s="1" t="s">
        <v>17</v>
      </c>
    </row>
    <row r="954" spans="1:16">
      <c r="A954" s="1" t="s">
        <v>5352</v>
      </c>
      <c r="B954" s="3">
        <v>43942.522974537038</v>
      </c>
      <c r="C954" s="3" t="s">
        <v>17</v>
      </c>
      <c r="D954" s="3" t="s">
        <v>17</v>
      </c>
      <c r="E954" s="3" t="s">
        <v>17</v>
      </c>
      <c r="F954" s="3" t="s">
        <v>17</v>
      </c>
      <c r="G954" s="3" t="s">
        <v>17</v>
      </c>
      <c r="H954" s="1" t="s">
        <v>18</v>
      </c>
      <c r="I954" s="1" t="s">
        <v>25</v>
      </c>
      <c r="J954" s="1" t="s">
        <v>20</v>
      </c>
      <c r="K954" s="1">
        <v>23</v>
      </c>
      <c r="L954" s="1" t="s">
        <v>21</v>
      </c>
      <c r="M954" s="1" t="s">
        <v>5804</v>
      </c>
      <c r="N954" s="1">
        <v>1</v>
      </c>
      <c r="O954" s="3" t="s">
        <v>6027</v>
      </c>
      <c r="P954" s="1" t="s">
        <v>17</v>
      </c>
    </row>
    <row r="955" spans="1:16">
      <c r="A955" s="1" t="s">
        <v>1590</v>
      </c>
      <c r="B955" s="3">
        <v>43942.562361111108</v>
      </c>
      <c r="C955" s="3" t="s">
        <v>17</v>
      </c>
      <c r="D955" s="3" t="s">
        <v>17</v>
      </c>
      <c r="E955" s="3" t="s">
        <v>17</v>
      </c>
      <c r="F955" s="3" t="s">
        <v>17</v>
      </c>
      <c r="G955" s="3" t="s">
        <v>17</v>
      </c>
      <c r="H955" s="1" t="s">
        <v>18</v>
      </c>
      <c r="I955" s="1" t="s">
        <v>25</v>
      </c>
      <c r="J955" s="1" t="s">
        <v>20</v>
      </c>
      <c r="K955" s="1">
        <v>10</v>
      </c>
      <c r="L955" s="1" t="s">
        <v>21</v>
      </c>
      <c r="M955" s="1" t="s">
        <v>5756</v>
      </c>
      <c r="N955" s="1">
        <v>0</v>
      </c>
      <c r="O955" s="3" t="s">
        <v>17</v>
      </c>
      <c r="P955" s="1" t="s">
        <v>17</v>
      </c>
    </row>
    <row r="956" spans="1:16">
      <c r="A956" s="1" t="s">
        <v>4091</v>
      </c>
      <c r="B956" s="3">
        <v>43942.595196759263</v>
      </c>
      <c r="C956" s="3" t="s">
        <v>17</v>
      </c>
      <c r="D956" s="3" t="s">
        <v>17</v>
      </c>
      <c r="E956" s="3" t="s">
        <v>17</v>
      </c>
      <c r="F956" s="3" t="s">
        <v>17</v>
      </c>
      <c r="G956" s="3" t="s">
        <v>17</v>
      </c>
      <c r="H956" s="1" t="s">
        <v>18</v>
      </c>
      <c r="I956" s="1" t="s">
        <v>25</v>
      </c>
      <c r="J956" s="1" t="s">
        <v>20</v>
      </c>
      <c r="K956" s="1">
        <v>20</v>
      </c>
      <c r="L956" s="1" t="s">
        <v>21</v>
      </c>
      <c r="M956" s="1" t="s">
        <v>5774</v>
      </c>
      <c r="N956" s="1">
        <v>0</v>
      </c>
      <c r="O956" s="3" t="s">
        <v>17</v>
      </c>
      <c r="P956" s="1" t="s">
        <v>17</v>
      </c>
    </row>
    <row r="957" spans="1:16">
      <c r="A957" s="1" t="s">
        <v>1741</v>
      </c>
      <c r="B957" s="3">
        <v>43942.587106481478</v>
      </c>
      <c r="C957" s="3" t="s">
        <v>17</v>
      </c>
      <c r="D957" s="3" t="s">
        <v>17</v>
      </c>
      <c r="E957" s="3" t="s">
        <v>17</v>
      </c>
      <c r="F957" s="3" t="s">
        <v>17</v>
      </c>
      <c r="G957" s="3" t="s">
        <v>17</v>
      </c>
      <c r="H957" s="1" t="s">
        <v>18</v>
      </c>
      <c r="I957" s="1" t="s">
        <v>25</v>
      </c>
      <c r="J957" s="1" t="s">
        <v>20</v>
      </c>
      <c r="K957" s="1">
        <v>1</v>
      </c>
      <c r="L957" s="1" t="s">
        <v>21</v>
      </c>
      <c r="M957" s="1" t="s">
        <v>5774</v>
      </c>
      <c r="N957" s="1">
        <v>0</v>
      </c>
      <c r="O957" s="3" t="s">
        <v>17</v>
      </c>
      <c r="P957" s="1" t="s">
        <v>17</v>
      </c>
    </row>
    <row r="958" spans="1:16">
      <c r="A958" s="1" t="s">
        <v>5251</v>
      </c>
      <c r="B958" s="3">
        <v>43942.593842592592</v>
      </c>
      <c r="C958" s="3">
        <v>43942.603530092594</v>
      </c>
      <c r="D958" s="3">
        <v>43956.603530092594</v>
      </c>
      <c r="E958" s="3" t="s">
        <v>17</v>
      </c>
      <c r="F958" s="3" t="s">
        <v>17</v>
      </c>
      <c r="G958" s="3" t="s">
        <v>17</v>
      </c>
      <c r="H958" s="1" t="s">
        <v>18</v>
      </c>
      <c r="I958" s="1" t="s">
        <v>25</v>
      </c>
      <c r="J958" s="1" t="s">
        <v>20</v>
      </c>
      <c r="K958" s="1">
        <v>2</v>
      </c>
      <c r="L958" s="1" t="s">
        <v>21</v>
      </c>
      <c r="M958" s="1" t="s">
        <v>5763</v>
      </c>
      <c r="N958" s="1">
        <v>0</v>
      </c>
      <c r="O958" s="3" t="s">
        <v>17</v>
      </c>
      <c r="P958" s="1" t="s">
        <v>17</v>
      </c>
    </row>
    <row r="959" spans="1:16">
      <c r="A959" s="1" t="s">
        <v>3662</v>
      </c>
      <c r="B959" s="3">
        <v>43942.645208333335</v>
      </c>
      <c r="C959" s="3">
        <v>43943.785127314812</v>
      </c>
      <c r="D959" s="3">
        <v>43957.785127314812</v>
      </c>
      <c r="E959" s="3">
        <v>43956.557280092595</v>
      </c>
      <c r="F959" s="3">
        <v>44321.557280092595</v>
      </c>
      <c r="G959" s="3" t="s">
        <v>17</v>
      </c>
      <c r="H959" s="1" t="s">
        <v>18</v>
      </c>
      <c r="I959" s="1" t="s">
        <v>25</v>
      </c>
      <c r="J959" s="1" t="s">
        <v>20</v>
      </c>
      <c r="K959" s="1">
        <v>30</v>
      </c>
      <c r="L959" s="1" t="s">
        <v>919</v>
      </c>
      <c r="M959" s="1" t="s">
        <v>5746</v>
      </c>
      <c r="N959" s="1">
        <v>1</v>
      </c>
      <c r="O959" s="3" t="s">
        <v>6028</v>
      </c>
      <c r="P959" s="1" t="s">
        <v>161</v>
      </c>
    </row>
    <row r="960" spans="1:16">
      <c r="A960" s="1" t="s">
        <v>5711</v>
      </c>
      <c r="B960" s="3">
        <v>43942.65353009259</v>
      </c>
      <c r="C960" s="3">
        <v>43943.633356481485</v>
      </c>
      <c r="D960" s="3">
        <v>43973.763668981483</v>
      </c>
      <c r="E960" s="3" t="s">
        <v>17</v>
      </c>
      <c r="F960" s="3" t="s">
        <v>17</v>
      </c>
      <c r="G960" s="3">
        <v>43970.665046296293</v>
      </c>
      <c r="H960" s="1" t="s">
        <v>18</v>
      </c>
      <c r="I960" s="1" t="s">
        <v>25</v>
      </c>
      <c r="J960" s="1" t="s">
        <v>20</v>
      </c>
      <c r="K960" s="1">
        <v>90</v>
      </c>
      <c r="L960" s="1" t="s">
        <v>21</v>
      </c>
      <c r="M960" s="1" t="s">
        <v>5746</v>
      </c>
      <c r="N960" s="1">
        <v>0</v>
      </c>
      <c r="O960" s="3" t="s">
        <v>17</v>
      </c>
      <c r="P960" s="1" t="s">
        <v>17</v>
      </c>
    </row>
    <row r="961" spans="1:16">
      <c r="A961" s="1" t="s">
        <v>5365</v>
      </c>
      <c r="B961" s="3">
        <v>43942.651759259257</v>
      </c>
      <c r="C961" s="3">
        <v>43965.691041666665</v>
      </c>
      <c r="D961" s="3">
        <v>43979.691041666665</v>
      </c>
      <c r="E961" s="3" t="s">
        <v>17</v>
      </c>
      <c r="F961" s="3" t="s">
        <v>17</v>
      </c>
      <c r="G961" s="3" t="s">
        <v>17</v>
      </c>
      <c r="H961" s="1" t="s">
        <v>18</v>
      </c>
      <c r="I961" s="1" t="s">
        <v>23</v>
      </c>
      <c r="J961" s="1" t="s">
        <v>117</v>
      </c>
      <c r="K961" s="1">
        <v>5</v>
      </c>
      <c r="L961" s="1" t="s">
        <v>21</v>
      </c>
      <c r="M961" s="1" t="s">
        <v>5746</v>
      </c>
      <c r="N961" s="1">
        <v>1</v>
      </c>
      <c r="O961" s="3" t="s">
        <v>6029</v>
      </c>
      <c r="P961" s="1" t="s">
        <v>17</v>
      </c>
    </row>
    <row r="962" spans="1:16">
      <c r="A962" s="1" t="s">
        <v>5447</v>
      </c>
      <c r="B962" s="3">
        <v>43942.675787037035</v>
      </c>
      <c r="C962" s="3" t="s">
        <v>17</v>
      </c>
      <c r="D962" s="3" t="s">
        <v>17</v>
      </c>
      <c r="E962" s="3" t="s">
        <v>17</v>
      </c>
      <c r="F962" s="3" t="s">
        <v>17</v>
      </c>
      <c r="G962" s="3" t="s">
        <v>17</v>
      </c>
      <c r="H962" s="1" t="s">
        <v>18</v>
      </c>
      <c r="I962" s="1" t="s">
        <v>25</v>
      </c>
      <c r="J962" s="1" t="s">
        <v>20</v>
      </c>
      <c r="K962" s="1">
        <v>1</v>
      </c>
      <c r="L962" s="1" t="s">
        <v>21</v>
      </c>
      <c r="M962" s="1" t="s">
        <v>5761</v>
      </c>
      <c r="N962" s="1">
        <v>0</v>
      </c>
      <c r="O962" s="3" t="s">
        <v>17</v>
      </c>
      <c r="P962" s="1" t="s">
        <v>17</v>
      </c>
    </row>
    <row r="963" spans="1:16">
      <c r="A963" s="1" t="s">
        <v>4157</v>
      </c>
      <c r="B963" s="3">
        <v>43942.684594907405</v>
      </c>
      <c r="C963" s="3" t="s">
        <v>17</v>
      </c>
      <c r="D963" s="3" t="s">
        <v>17</v>
      </c>
      <c r="E963" s="3" t="s">
        <v>17</v>
      </c>
      <c r="F963" s="3" t="s">
        <v>17</v>
      </c>
      <c r="G963" s="3" t="s">
        <v>17</v>
      </c>
      <c r="H963" s="1" t="s">
        <v>18</v>
      </c>
      <c r="I963" s="1" t="s">
        <v>25</v>
      </c>
      <c r="J963" s="1" t="s">
        <v>20</v>
      </c>
      <c r="K963" s="1">
        <v>5</v>
      </c>
      <c r="L963" s="1" t="s">
        <v>21</v>
      </c>
      <c r="M963" s="1" t="s">
        <v>5753</v>
      </c>
      <c r="N963" s="1">
        <v>0</v>
      </c>
      <c r="O963" s="3" t="s">
        <v>17</v>
      </c>
      <c r="P963" s="1" t="s">
        <v>17</v>
      </c>
    </row>
    <row r="964" spans="1:16">
      <c r="A964" s="1" t="s">
        <v>2081</v>
      </c>
      <c r="B964" s="3">
        <v>43942.690972222219</v>
      </c>
      <c r="C964" s="3">
        <v>43977.448495370372</v>
      </c>
      <c r="D964" s="3">
        <v>43991.448495370372</v>
      </c>
      <c r="E964" s="3" t="s">
        <v>17</v>
      </c>
      <c r="F964" s="3" t="s">
        <v>17</v>
      </c>
      <c r="G964" s="3" t="s">
        <v>17</v>
      </c>
      <c r="H964" s="1" t="s">
        <v>18</v>
      </c>
      <c r="I964" s="1" t="s">
        <v>25</v>
      </c>
      <c r="J964" s="1" t="s">
        <v>20</v>
      </c>
      <c r="K964" s="1">
        <v>5</v>
      </c>
      <c r="L964" s="1" t="s">
        <v>21</v>
      </c>
      <c r="M964" s="1" t="s">
        <v>5752</v>
      </c>
      <c r="N964" s="1">
        <v>0</v>
      </c>
      <c r="O964" s="3" t="s">
        <v>17</v>
      </c>
      <c r="P964" s="1" t="s">
        <v>74</v>
      </c>
    </row>
    <row r="965" spans="1:16">
      <c r="A965" s="1" t="s">
        <v>2704</v>
      </c>
      <c r="B965" s="3">
        <v>43839.628703703704</v>
      </c>
      <c r="C965" s="3" t="s">
        <v>17</v>
      </c>
      <c r="D965" s="3" t="s">
        <v>17</v>
      </c>
      <c r="E965" s="3" t="s">
        <v>17</v>
      </c>
      <c r="F965" s="3" t="s">
        <v>17</v>
      </c>
      <c r="G965" s="3" t="s">
        <v>17</v>
      </c>
      <c r="H965" s="1" t="s">
        <v>48</v>
      </c>
      <c r="I965" s="1" t="s">
        <v>19</v>
      </c>
      <c r="J965" s="1" t="s">
        <v>20</v>
      </c>
      <c r="K965" s="1">
        <v>1</v>
      </c>
      <c r="L965" s="1" t="s">
        <v>21</v>
      </c>
      <c r="M965" s="1" t="s">
        <v>5746</v>
      </c>
      <c r="N965" s="1">
        <v>0</v>
      </c>
      <c r="O965" s="3" t="s">
        <v>17</v>
      </c>
      <c r="P965" s="1" t="s">
        <v>17</v>
      </c>
    </row>
    <row r="966" spans="1:16">
      <c r="A966" s="1" t="s">
        <v>3406</v>
      </c>
      <c r="B966" s="3">
        <v>43839.587939814817</v>
      </c>
      <c r="C966" s="3" t="s">
        <v>17</v>
      </c>
      <c r="D966" s="3" t="s">
        <v>17</v>
      </c>
      <c r="E966" s="3" t="s">
        <v>17</v>
      </c>
      <c r="F966" s="3" t="s">
        <v>17</v>
      </c>
      <c r="G966" s="3" t="s">
        <v>17</v>
      </c>
      <c r="H966" s="1" t="s">
        <v>58</v>
      </c>
      <c r="I966" s="1" t="s">
        <v>23</v>
      </c>
      <c r="J966" s="1" t="s">
        <v>20</v>
      </c>
      <c r="K966" s="1">
        <v>10</v>
      </c>
      <c r="L966" s="1" t="s">
        <v>21</v>
      </c>
      <c r="M966" s="1" t="s">
        <v>5753</v>
      </c>
      <c r="N966" s="1">
        <v>0</v>
      </c>
      <c r="O966" s="3" t="s">
        <v>17</v>
      </c>
      <c r="P966" s="1" t="s">
        <v>17</v>
      </c>
    </row>
    <row r="967" spans="1:16">
      <c r="A967" s="1" t="s">
        <v>259</v>
      </c>
      <c r="B967" s="3">
        <v>43839.579965277779</v>
      </c>
      <c r="C967" s="3" t="s">
        <v>17</v>
      </c>
      <c r="D967" s="3" t="s">
        <v>17</v>
      </c>
      <c r="E967" s="3" t="s">
        <v>17</v>
      </c>
      <c r="F967" s="3" t="s">
        <v>17</v>
      </c>
      <c r="G967" s="3" t="s">
        <v>17</v>
      </c>
      <c r="H967" s="1" t="s">
        <v>48</v>
      </c>
      <c r="I967" s="1" t="s">
        <v>19</v>
      </c>
      <c r="J967" s="1" t="s">
        <v>20</v>
      </c>
      <c r="K967" s="1">
        <v>1</v>
      </c>
      <c r="L967" s="1" t="s">
        <v>21</v>
      </c>
      <c r="M967" s="1" t="s">
        <v>5746</v>
      </c>
      <c r="N967" s="1">
        <v>0</v>
      </c>
      <c r="O967" s="3" t="s">
        <v>17</v>
      </c>
      <c r="P967" s="1" t="s">
        <v>17</v>
      </c>
    </row>
    <row r="968" spans="1:16">
      <c r="A968" s="1" t="s">
        <v>2682</v>
      </c>
      <c r="B968" s="3">
        <v>43839.588738425926</v>
      </c>
      <c r="C968" s="3" t="s">
        <v>17</v>
      </c>
      <c r="D968" s="3" t="s">
        <v>17</v>
      </c>
      <c r="E968" s="3" t="s">
        <v>17</v>
      </c>
      <c r="F968" s="3" t="s">
        <v>17</v>
      </c>
      <c r="G968" s="3" t="s">
        <v>17</v>
      </c>
      <c r="H968" s="1" t="s">
        <v>18</v>
      </c>
      <c r="I968" s="1" t="s">
        <v>25</v>
      </c>
      <c r="J968" s="1" t="s">
        <v>20</v>
      </c>
      <c r="K968" s="1">
        <v>168</v>
      </c>
      <c r="L968" s="1" t="s">
        <v>21</v>
      </c>
      <c r="M968" s="1" t="s">
        <v>5756</v>
      </c>
      <c r="N968" s="1">
        <v>0</v>
      </c>
      <c r="O968" s="3" t="s">
        <v>17</v>
      </c>
      <c r="P968" s="1" t="s">
        <v>17</v>
      </c>
    </row>
    <row r="969" spans="1:16">
      <c r="A969" s="1" t="s">
        <v>1383</v>
      </c>
      <c r="B969" s="3">
        <v>43839.589074074072</v>
      </c>
      <c r="C969" s="3" t="s">
        <v>17</v>
      </c>
      <c r="D969" s="3" t="s">
        <v>17</v>
      </c>
      <c r="E969" s="3" t="s">
        <v>17</v>
      </c>
      <c r="F969" s="3" t="s">
        <v>17</v>
      </c>
      <c r="G969" s="3" t="s">
        <v>17</v>
      </c>
      <c r="H969" s="1" t="s">
        <v>18</v>
      </c>
      <c r="I969" s="1" t="s">
        <v>25</v>
      </c>
      <c r="J969" s="1" t="s">
        <v>20</v>
      </c>
      <c r="K969" s="1">
        <v>5</v>
      </c>
      <c r="L969" s="1" t="s">
        <v>21</v>
      </c>
      <c r="M969" s="1" t="s">
        <v>5746</v>
      </c>
      <c r="N969" s="1">
        <v>0</v>
      </c>
      <c r="O969" s="3" t="s">
        <v>17</v>
      </c>
      <c r="P969" s="1" t="s">
        <v>17</v>
      </c>
    </row>
    <row r="970" spans="1:16">
      <c r="A970" s="1" t="s">
        <v>803</v>
      </c>
      <c r="B970" s="3">
        <v>43839.577453703707</v>
      </c>
      <c r="C970" s="3" t="s">
        <v>17</v>
      </c>
      <c r="D970" s="3" t="s">
        <v>17</v>
      </c>
      <c r="E970" s="3" t="s">
        <v>17</v>
      </c>
      <c r="F970" s="3" t="s">
        <v>17</v>
      </c>
      <c r="G970" s="3" t="s">
        <v>17</v>
      </c>
      <c r="H970" s="1" t="s">
        <v>48</v>
      </c>
      <c r="I970" s="1" t="s">
        <v>19</v>
      </c>
      <c r="J970" s="1" t="s">
        <v>20</v>
      </c>
      <c r="K970" s="1">
        <v>45</v>
      </c>
      <c r="L970" s="1" t="s">
        <v>21</v>
      </c>
      <c r="M970" s="1" t="s">
        <v>5761</v>
      </c>
      <c r="N970" s="1">
        <v>0</v>
      </c>
      <c r="O970" s="3" t="s">
        <v>17</v>
      </c>
      <c r="P970" s="1" t="s">
        <v>17</v>
      </c>
    </row>
    <row r="971" spans="1:16">
      <c r="A971" s="1" t="s">
        <v>5145</v>
      </c>
      <c r="B971" s="3">
        <v>43839.634074074071</v>
      </c>
      <c r="C971" s="3">
        <v>43923.540289351855</v>
      </c>
      <c r="D971" s="3">
        <v>43953.540289351855</v>
      </c>
      <c r="E971" s="3">
        <v>43964.379166666666</v>
      </c>
      <c r="F971" s="3">
        <v>43995.379166666666</v>
      </c>
      <c r="G971" s="3" t="s">
        <v>17</v>
      </c>
      <c r="H971" s="1" t="s">
        <v>18</v>
      </c>
      <c r="I971" s="1" t="s">
        <v>25</v>
      </c>
      <c r="J971" s="1" t="s">
        <v>20</v>
      </c>
      <c r="K971" s="1">
        <v>15</v>
      </c>
      <c r="L971" s="1" t="s">
        <v>2445</v>
      </c>
      <c r="M971" s="1" t="s">
        <v>5758</v>
      </c>
      <c r="N971" s="1">
        <v>1</v>
      </c>
      <c r="O971" s="3" t="s">
        <v>6030</v>
      </c>
      <c r="P971" s="1" t="s">
        <v>64</v>
      </c>
    </row>
    <row r="972" spans="1:16">
      <c r="A972" s="1" t="s">
        <v>3553</v>
      </c>
      <c r="B972" s="3">
        <v>43839.696250000001</v>
      </c>
      <c r="C972" s="3" t="s">
        <v>17</v>
      </c>
      <c r="D972" s="3" t="s">
        <v>17</v>
      </c>
      <c r="E972" s="3" t="s">
        <v>17</v>
      </c>
      <c r="F972" s="3" t="s">
        <v>17</v>
      </c>
      <c r="G972" s="3" t="s">
        <v>17</v>
      </c>
      <c r="H972" s="1" t="s">
        <v>48</v>
      </c>
      <c r="I972" s="1" t="s">
        <v>19</v>
      </c>
      <c r="J972" s="1" t="s">
        <v>20</v>
      </c>
      <c r="K972" s="1">
        <v>20</v>
      </c>
      <c r="L972" s="1" t="s">
        <v>21</v>
      </c>
      <c r="M972" s="1" t="s">
        <v>5774</v>
      </c>
      <c r="N972" s="1">
        <v>0</v>
      </c>
      <c r="O972" s="3" t="s">
        <v>17</v>
      </c>
      <c r="P972" s="1" t="s">
        <v>17</v>
      </c>
    </row>
    <row r="973" spans="1:16">
      <c r="A973" s="1" t="s">
        <v>1411</v>
      </c>
      <c r="B973" s="3">
        <v>43839.655289351853</v>
      </c>
      <c r="C973" s="3" t="s">
        <v>17</v>
      </c>
      <c r="D973" s="3" t="s">
        <v>17</v>
      </c>
      <c r="E973" s="3" t="s">
        <v>17</v>
      </c>
      <c r="F973" s="3" t="s">
        <v>17</v>
      </c>
      <c r="G973" s="3" t="s">
        <v>17</v>
      </c>
      <c r="H973" s="1" t="s">
        <v>18</v>
      </c>
      <c r="I973" s="1" t="s">
        <v>23</v>
      </c>
      <c r="J973" s="1" t="s">
        <v>20</v>
      </c>
      <c r="K973" s="1">
        <v>75</v>
      </c>
      <c r="L973" s="1" t="s">
        <v>21</v>
      </c>
      <c r="M973" s="1" t="s">
        <v>5746</v>
      </c>
      <c r="N973" s="1">
        <v>0</v>
      </c>
      <c r="O973" s="3" t="s">
        <v>17</v>
      </c>
      <c r="P973" s="1" t="s">
        <v>17</v>
      </c>
    </row>
    <row r="974" spans="1:16">
      <c r="A974" s="1" t="s">
        <v>464</v>
      </c>
      <c r="B974" s="3">
        <v>43839.664930555555</v>
      </c>
      <c r="C974" s="3" t="s">
        <v>17</v>
      </c>
      <c r="D974" s="3" t="s">
        <v>17</v>
      </c>
      <c r="E974" s="3" t="s">
        <v>17</v>
      </c>
      <c r="F974" s="3" t="s">
        <v>17</v>
      </c>
      <c r="G974" s="3" t="s">
        <v>17</v>
      </c>
      <c r="H974" s="1" t="s">
        <v>18</v>
      </c>
      <c r="I974" s="1" t="s">
        <v>25</v>
      </c>
      <c r="J974" s="1" t="s">
        <v>20</v>
      </c>
      <c r="K974" s="1">
        <v>79</v>
      </c>
      <c r="L974" s="1" t="s">
        <v>21</v>
      </c>
      <c r="M974" s="1" t="s">
        <v>5752</v>
      </c>
      <c r="N974" s="1">
        <v>0</v>
      </c>
      <c r="O974" s="3" t="s">
        <v>17</v>
      </c>
      <c r="P974" s="1" t="s">
        <v>17</v>
      </c>
    </row>
    <row r="975" spans="1:16">
      <c r="A975" s="1" t="s">
        <v>2377</v>
      </c>
      <c r="B975" s="3">
        <v>43839.680335648147</v>
      </c>
      <c r="C975" s="3" t="s">
        <v>17</v>
      </c>
      <c r="D975" s="3" t="s">
        <v>17</v>
      </c>
      <c r="E975" s="3" t="s">
        <v>17</v>
      </c>
      <c r="F975" s="3" t="s">
        <v>17</v>
      </c>
      <c r="G975" s="3" t="s">
        <v>17</v>
      </c>
      <c r="H975" s="1" t="s">
        <v>18</v>
      </c>
      <c r="I975" s="1" t="s">
        <v>25</v>
      </c>
      <c r="J975" s="1" t="s">
        <v>20</v>
      </c>
      <c r="K975" s="1">
        <v>150</v>
      </c>
      <c r="L975" s="1" t="s">
        <v>21</v>
      </c>
      <c r="M975" s="1" t="s">
        <v>5774</v>
      </c>
      <c r="N975" s="1">
        <v>0</v>
      </c>
      <c r="O975" s="3" t="s">
        <v>17</v>
      </c>
      <c r="P975" s="1" t="s">
        <v>17</v>
      </c>
    </row>
    <row r="976" spans="1:16">
      <c r="A976" s="1" t="s">
        <v>4138</v>
      </c>
      <c r="B976" s="3">
        <v>43839.66511574074</v>
      </c>
      <c r="C976" s="3" t="s">
        <v>17</v>
      </c>
      <c r="D976" s="3" t="s">
        <v>17</v>
      </c>
      <c r="E976" s="3" t="s">
        <v>17</v>
      </c>
      <c r="F976" s="3" t="s">
        <v>17</v>
      </c>
      <c r="G976" s="3" t="s">
        <v>17</v>
      </c>
      <c r="H976" s="1" t="s">
        <v>48</v>
      </c>
      <c r="I976" s="1" t="s">
        <v>49</v>
      </c>
      <c r="J976" s="1" t="s">
        <v>20</v>
      </c>
      <c r="K976" s="1">
        <v>1</v>
      </c>
      <c r="L976" s="1" t="s">
        <v>21</v>
      </c>
      <c r="M976" s="1" t="s">
        <v>5746</v>
      </c>
      <c r="N976" s="1">
        <v>0</v>
      </c>
      <c r="O976" s="3" t="s">
        <v>17</v>
      </c>
      <c r="P976" s="1" t="s">
        <v>17</v>
      </c>
    </row>
    <row r="977" spans="1:16">
      <c r="A977" s="1" t="s">
        <v>1005</v>
      </c>
      <c r="B977" s="3">
        <v>43839.681111111109</v>
      </c>
      <c r="C977" s="3" t="s">
        <v>17</v>
      </c>
      <c r="D977" s="3" t="s">
        <v>17</v>
      </c>
      <c r="E977" s="3" t="s">
        <v>17</v>
      </c>
      <c r="F977" s="3" t="s">
        <v>17</v>
      </c>
      <c r="G977" s="3" t="s">
        <v>17</v>
      </c>
      <c r="H977" s="1" t="s">
        <v>18</v>
      </c>
      <c r="I977" s="1" t="s">
        <v>25</v>
      </c>
      <c r="J977" s="1" t="s">
        <v>20</v>
      </c>
      <c r="K977" s="1">
        <v>5</v>
      </c>
      <c r="L977" s="1" t="s">
        <v>21</v>
      </c>
      <c r="M977" s="1" t="s">
        <v>5746</v>
      </c>
      <c r="N977" s="1">
        <v>0</v>
      </c>
      <c r="O977" s="3" t="s">
        <v>17</v>
      </c>
      <c r="P977" s="1" t="s">
        <v>17</v>
      </c>
    </row>
    <row r="978" spans="1:16">
      <c r="A978" s="1" t="s">
        <v>2348</v>
      </c>
      <c r="B978" s="3">
        <v>43839.723032407404</v>
      </c>
      <c r="C978" s="3" t="s">
        <v>17</v>
      </c>
      <c r="D978" s="3" t="s">
        <v>17</v>
      </c>
      <c r="E978" s="3" t="s">
        <v>17</v>
      </c>
      <c r="F978" s="3" t="s">
        <v>17</v>
      </c>
      <c r="G978" s="3" t="s">
        <v>17</v>
      </c>
      <c r="H978" s="1" t="s">
        <v>18</v>
      </c>
      <c r="I978" s="1" t="s">
        <v>25</v>
      </c>
      <c r="J978" s="1" t="s">
        <v>20</v>
      </c>
      <c r="K978" s="1">
        <v>420</v>
      </c>
      <c r="L978" s="1" t="s">
        <v>21</v>
      </c>
      <c r="M978" s="1" t="s">
        <v>5752</v>
      </c>
      <c r="N978" s="1">
        <v>0</v>
      </c>
      <c r="O978" s="3" t="s">
        <v>17</v>
      </c>
      <c r="P978" s="1" t="s">
        <v>17</v>
      </c>
    </row>
    <row r="979" spans="1:16">
      <c r="A979" s="1" t="s">
        <v>2455</v>
      </c>
      <c r="B979" s="3">
        <v>43839.72619212963</v>
      </c>
      <c r="C979" s="3" t="s">
        <v>17</v>
      </c>
      <c r="D979" s="3" t="s">
        <v>17</v>
      </c>
      <c r="E979" s="3" t="s">
        <v>17</v>
      </c>
      <c r="F979" s="3" t="s">
        <v>17</v>
      </c>
      <c r="G979" s="3" t="s">
        <v>17</v>
      </c>
      <c r="H979" s="1" t="s">
        <v>18</v>
      </c>
      <c r="I979" s="1" t="s">
        <v>25</v>
      </c>
      <c r="J979" s="1" t="s">
        <v>20</v>
      </c>
      <c r="K979" s="1">
        <v>1</v>
      </c>
      <c r="L979" s="1" t="s">
        <v>21</v>
      </c>
      <c r="M979" s="1" t="s">
        <v>5831</v>
      </c>
      <c r="N979" s="1">
        <v>0</v>
      </c>
      <c r="O979" s="3" t="s">
        <v>17</v>
      </c>
      <c r="P979" s="1" t="s">
        <v>17</v>
      </c>
    </row>
    <row r="980" spans="1:16">
      <c r="A980" s="1" t="s">
        <v>3451</v>
      </c>
      <c r="B980" s="3">
        <v>43839.763148148151</v>
      </c>
      <c r="C980" s="3" t="s">
        <v>17</v>
      </c>
      <c r="D980" s="3" t="s">
        <v>17</v>
      </c>
      <c r="E980" s="3">
        <v>43895.738749999997</v>
      </c>
      <c r="F980" s="3">
        <v>43987.738749999997</v>
      </c>
      <c r="G980" s="3" t="s">
        <v>17</v>
      </c>
      <c r="H980" s="1" t="s">
        <v>18</v>
      </c>
      <c r="I980" s="1" t="s">
        <v>25</v>
      </c>
      <c r="J980" s="1" t="s">
        <v>20</v>
      </c>
      <c r="K980" s="1">
        <v>12</v>
      </c>
      <c r="L980" s="1" t="s">
        <v>21</v>
      </c>
      <c r="M980" s="1" t="s">
        <v>5746</v>
      </c>
      <c r="N980" s="1">
        <v>1</v>
      </c>
      <c r="O980" s="3" t="s">
        <v>6031</v>
      </c>
      <c r="P980" s="1" t="s">
        <v>64</v>
      </c>
    </row>
    <row r="981" spans="1:16">
      <c r="A981" s="1" t="s">
        <v>2846</v>
      </c>
      <c r="B981" s="3">
        <v>43839.745405092595</v>
      </c>
      <c r="C981" s="3" t="s">
        <v>17</v>
      </c>
      <c r="D981" s="3" t="s">
        <v>17</v>
      </c>
      <c r="E981" s="3" t="s">
        <v>17</v>
      </c>
      <c r="F981" s="3" t="s">
        <v>17</v>
      </c>
      <c r="G981" s="3" t="s">
        <v>17</v>
      </c>
      <c r="H981" s="1" t="s">
        <v>18</v>
      </c>
      <c r="I981" s="1" t="s">
        <v>25</v>
      </c>
      <c r="J981" s="1" t="s">
        <v>20</v>
      </c>
      <c r="K981" s="1">
        <v>1</v>
      </c>
      <c r="L981" s="1" t="s">
        <v>21</v>
      </c>
      <c r="M981" s="1" t="s">
        <v>5753</v>
      </c>
      <c r="N981" s="1">
        <v>0</v>
      </c>
      <c r="O981" s="3" t="s">
        <v>17</v>
      </c>
      <c r="P981" s="1" t="s">
        <v>17</v>
      </c>
    </row>
    <row r="982" spans="1:16">
      <c r="A982" s="1" t="s">
        <v>5185</v>
      </c>
      <c r="B982" s="3">
        <v>43839.765856481485</v>
      </c>
      <c r="C982" s="3" t="s">
        <v>17</v>
      </c>
      <c r="D982" s="3" t="s">
        <v>17</v>
      </c>
      <c r="E982" s="3" t="s">
        <v>17</v>
      </c>
      <c r="F982" s="3" t="s">
        <v>17</v>
      </c>
      <c r="G982" s="3" t="s">
        <v>17</v>
      </c>
      <c r="H982" s="1" t="s">
        <v>18</v>
      </c>
      <c r="I982" s="1" t="s">
        <v>25</v>
      </c>
      <c r="J982" s="1" t="s">
        <v>20</v>
      </c>
      <c r="K982" s="1">
        <v>30</v>
      </c>
      <c r="L982" s="1" t="s">
        <v>21</v>
      </c>
      <c r="M982" s="1" t="s">
        <v>5774</v>
      </c>
      <c r="N982" s="1">
        <v>0</v>
      </c>
      <c r="O982" s="3" t="s">
        <v>17</v>
      </c>
      <c r="P982" s="1" t="s">
        <v>17</v>
      </c>
    </row>
    <row r="983" spans="1:16">
      <c r="A983" s="1" t="s">
        <v>3514</v>
      </c>
      <c r="B983" s="3">
        <v>43942.727326388886</v>
      </c>
      <c r="C983" s="3" t="s">
        <v>17</v>
      </c>
      <c r="D983" s="3" t="s">
        <v>17</v>
      </c>
      <c r="E983" s="3" t="s">
        <v>17</v>
      </c>
      <c r="F983" s="3" t="s">
        <v>17</v>
      </c>
      <c r="G983" s="3">
        <v>43943.623726851853</v>
      </c>
      <c r="H983" s="1" t="s">
        <v>18</v>
      </c>
      <c r="I983" s="1" t="s">
        <v>25</v>
      </c>
      <c r="J983" s="1" t="s">
        <v>20</v>
      </c>
      <c r="K983" s="1">
        <v>30</v>
      </c>
      <c r="L983" s="1" t="s">
        <v>21</v>
      </c>
      <c r="M983" s="1" t="s">
        <v>5746</v>
      </c>
      <c r="N983" s="1">
        <v>0</v>
      </c>
      <c r="O983" s="3" t="s">
        <v>17</v>
      </c>
      <c r="P983" s="1" t="s">
        <v>17</v>
      </c>
    </row>
    <row r="984" spans="1:16">
      <c r="A984" s="1" t="s">
        <v>5141</v>
      </c>
      <c r="B984" s="3">
        <v>43942.876759259256</v>
      </c>
      <c r="C984" s="3" t="s">
        <v>17</v>
      </c>
      <c r="D984" s="3" t="s">
        <v>17</v>
      </c>
      <c r="E984" s="3" t="s">
        <v>17</v>
      </c>
      <c r="F984" s="3" t="s">
        <v>17</v>
      </c>
      <c r="G984" s="3" t="s">
        <v>17</v>
      </c>
      <c r="H984" s="1" t="s">
        <v>18</v>
      </c>
      <c r="I984" s="1" t="s">
        <v>25</v>
      </c>
      <c r="J984" s="1" t="s">
        <v>20</v>
      </c>
      <c r="K984" s="1">
        <v>1</v>
      </c>
      <c r="L984" s="1" t="s">
        <v>21</v>
      </c>
      <c r="M984" s="1" t="s">
        <v>5746</v>
      </c>
      <c r="N984" s="1">
        <v>0</v>
      </c>
      <c r="O984" s="3" t="s">
        <v>17</v>
      </c>
      <c r="P984" s="1" t="s">
        <v>17</v>
      </c>
    </row>
    <row r="985" spans="1:16">
      <c r="A985" s="1" t="s">
        <v>1861</v>
      </c>
      <c r="B985" s="3">
        <v>43942.729363425926</v>
      </c>
      <c r="C985" s="3" t="s">
        <v>17</v>
      </c>
      <c r="D985" s="3" t="s">
        <v>17</v>
      </c>
      <c r="E985" s="3" t="s">
        <v>17</v>
      </c>
      <c r="F985" s="3" t="s">
        <v>17</v>
      </c>
      <c r="G985" s="3" t="s">
        <v>17</v>
      </c>
      <c r="H985" s="1" t="s">
        <v>18</v>
      </c>
      <c r="I985" s="1" t="s">
        <v>25</v>
      </c>
      <c r="J985" s="1" t="s">
        <v>20</v>
      </c>
      <c r="K985" s="1">
        <v>75</v>
      </c>
      <c r="L985" s="1" t="s">
        <v>21</v>
      </c>
      <c r="M985" s="1" t="s">
        <v>5746</v>
      </c>
      <c r="N985" s="1">
        <v>1</v>
      </c>
      <c r="O985" s="3" t="s">
        <v>6032</v>
      </c>
      <c r="P985" s="1" t="s">
        <v>17</v>
      </c>
    </row>
    <row r="986" spans="1:16">
      <c r="A986" s="1" t="s">
        <v>934</v>
      </c>
      <c r="B986" s="3">
        <v>43942.749236111114</v>
      </c>
      <c r="C986" s="3">
        <v>43966.60434027778</v>
      </c>
      <c r="D986" s="3">
        <v>43993.601990740739</v>
      </c>
      <c r="E986" s="3" t="s">
        <v>17</v>
      </c>
      <c r="F986" s="3" t="s">
        <v>17</v>
      </c>
      <c r="G986" s="3" t="s">
        <v>17</v>
      </c>
      <c r="H986" s="1" t="s">
        <v>18</v>
      </c>
      <c r="I986" s="1" t="s">
        <v>25</v>
      </c>
      <c r="J986" s="1" t="s">
        <v>20</v>
      </c>
      <c r="K986" s="1">
        <v>60</v>
      </c>
      <c r="L986" s="1" t="s">
        <v>21</v>
      </c>
      <c r="M986" s="1" t="s">
        <v>5746</v>
      </c>
      <c r="N986" s="1">
        <v>1</v>
      </c>
      <c r="O986" s="3" t="s">
        <v>6033</v>
      </c>
      <c r="P986" s="1" t="s">
        <v>74</v>
      </c>
    </row>
    <row r="987" spans="1:16">
      <c r="A987" s="1" t="s">
        <v>5179</v>
      </c>
      <c r="B987" s="3">
        <v>43942.760868055557</v>
      </c>
      <c r="C987" s="3" t="s">
        <v>17</v>
      </c>
      <c r="D987" s="3" t="s">
        <v>17</v>
      </c>
      <c r="E987" s="3" t="s">
        <v>17</v>
      </c>
      <c r="F987" s="3" t="s">
        <v>17</v>
      </c>
      <c r="G987" s="3" t="s">
        <v>17</v>
      </c>
      <c r="H987" s="1" t="s">
        <v>18</v>
      </c>
      <c r="I987" s="1" t="s">
        <v>365</v>
      </c>
      <c r="J987" s="1" t="s">
        <v>20</v>
      </c>
      <c r="K987" s="1">
        <v>1</v>
      </c>
      <c r="L987" s="1" t="s">
        <v>21</v>
      </c>
      <c r="M987" s="1" t="s">
        <v>5750</v>
      </c>
      <c r="N987" s="1">
        <v>0</v>
      </c>
      <c r="O987" s="3" t="s">
        <v>17</v>
      </c>
      <c r="P987" s="1" t="s">
        <v>17</v>
      </c>
    </row>
    <row r="988" spans="1:16">
      <c r="A988" s="1" t="s">
        <v>1800</v>
      </c>
      <c r="B988" s="3">
        <v>43942.767546296294</v>
      </c>
      <c r="C988" s="3" t="s">
        <v>17</v>
      </c>
      <c r="D988" s="3" t="s">
        <v>17</v>
      </c>
      <c r="E988" s="3" t="s">
        <v>17</v>
      </c>
      <c r="F988" s="3" t="s">
        <v>17</v>
      </c>
      <c r="G988" s="3">
        <v>43979.542928240742</v>
      </c>
      <c r="H988" s="1" t="s">
        <v>58</v>
      </c>
      <c r="I988" s="1" t="s">
        <v>25</v>
      </c>
      <c r="J988" s="1" t="s">
        <v>20</v>
      </c>
      <c r="K988" s="1">
        <v>5</v>
      </c>
      <c r="L988" s="1" t="s">
        <v>108</v>
      </c>
      <c r="M988" s="1" t="s">
        <v>5753</v>
      </c>
      <c r="N988" s="1">
        <v>1</v>
      </c>
      <c r="O988" s="3" t="s">
        <v>6034</v>
      </c>
      <c r="P988" s="1" t="s">
        <v>17</v>
      </c>
    </row>
    <row r="989" spans="1:16">
      <c r="A989" s="1" t="s">
        <v>3453</v>
      </c>
      <c r="B989" s="3">
        <v>43942.760439814818</v>
      </c>
      <c r="C989" s="3" t="s">
        <v>17</v>
      </c>
      <c r="D989" s="3" t="s">
        <v>17</v>
      </c>
      <c r="E989" s="3" t="s">
        <v>17</v>
      </c>
      <c r="F989" s="3" t="s">
        <v>17</v>
      </c>
      <c r="G989" s="3" t="s">
        <v>17</v>
      </c>
      <c r="H989" s="1" t="s">
        <v>48</v>
      </c>
      <c r="I989" s="1" t="s">
        <v>49</v>
      </c>
      <c r="J989" s="1" t="s">
        <v>20</v>
      </c>
      <c r="K989" s="1">
        <v>1</v>
      </c>
      <c r="L989" s="1" t="s">
        <v>21</v>
      </c>
      <c r="M989" s="1" t="s">
        <v>5820</v>
      </c>
      <c r="N989" s="1">
        <v>0</v>
      </c>
      <c r="O989" s="3" t="s">
        <v>17</v>
      </c>
      <c r="P989" s="1" t="s">
        <v>17</v>
      </c>
    </row>
    <row r="990" spans="1:16">
      <c r="A990" s="1" t="s">
        <v>573</v>
      </c>
      <c r="B990" s="3">
        <v>43942.862546296295</v>
      </c>
      <c r="C990" s="3" t="s">
        <v>17</v>
      </c>
      <c r="D990" s="3" t="s">
        <v>17</v>
      </c>
      <c r="E990" s="3" t="s">
        <v>17</v>
      </c>
      <c r="F990" s="3" t="s">
        <v>17</v>
      </c>
      <c r="G990" s="3" t="s">
        <v>17</v>
      </c>
      <c r="H990" s="1" t="s">
        <v>48</v>
      </c>
      <c r="I990" s="1" t="s">
        <v>19</v>
      </c>
      <c r="J990" s="1" t="s">
        <v>20</v>
      </c>
      <c r="K990" s="1">
        <v>5</v>
      </c>
      <c r="L990" s="1" t="s">
        <v>73</v>
      </c>
      <c r="M990" s="1" t="s">
        <v>28</v>
      </c>
      <c r="N990" s="1">
        <v>1</v>
      </c>
      <c r="O990" s="3" t="s">
        <v>6035</v>
      </c>
      <c r="P990" s="1" t="s">
        <v>17</v>
      </c>
    </row>
    <row r="991" spans="1:16">
      <c r="A991" s="1" t="s">
        <v>2658</v>
      </c>
      <c r="B991" s="3">
        <v>43943.226446759261</v>
      </c>
      <c r="C991" s="3" t="s">
        <v>17</v>
      </c>
      <c r="D991" s="3" t="s">
        <v>17</v>
      </c>
      <c r="E991" s="3" t="s">
        <v>17</v>
      </c>
      <c r="F991" s="3" t="s">
        <v>17</v>
      </c>
      <c r="G991" s="3" t="s">
        <v>17</v>
      </c>
      <c r="H991" s="1" t="s">
        <v>18</v>
      </c>
      <c r="I991" s="1" t="s">
        <v>25</v>
      </c>
      <c r="J991" s="1" t="s">
        <v>20</v>
      </c>
      <c r="K991" s="1">
        <v>28</v>
      </c>
      <c r="L991" s="1" t="s">
        <v>21</v>
      </c>
      <c r="M991" s="1" t="s">
        <v>5754</v>
      </c>
      <c r="N991" s="1">
        <v>0</v>
      </c>
      <c r="O991" s="3" t="s">
        <v>17</v>
      </c>
      <c r="P991" s="1" t="s">
        <v>17</v>
      </c>
    </row>
    <row r="992" spans="1:16">
      <c r="A992" s="1" t="s">
        <v>337</v>
      </c>
      <c r="B992" s="3">
        <v>43942.940682870372</v>
      </c>
      <c r="C992" s="3" t="s">
        <v>17</v>
      </c>
      <c r="D992" s="3" t="s">
        <v>17</v>
      </c>
      <c r="E992" s="3" t="s">
        <v>17</v>
      </c>
      <c r="F992" s="3" t="s">
        <v>17</v>
      </c>
      <c r="G992" s="3" t="s">
        <v>17</v>
      </c>
      <c r="H992" s="1" t="s">
        <v>18</v>
      </c>
      <c r="I992" s="1" t="s">
        <v>25</v>
      </c>
      <c r="J992" s="1" t="s">
        <v>20</v>
      </c>
      <c r="K992" s="1">
        <v>5</v>
      </c>
      <c r="L992" s="1" t="s">
        <v>21</v>
      </c>
      <c r="M992" s="1" t="s">
        <v>5753</v>
      </c>
      <c r="N992" s="1">
        <v>0</v>
      </c>
      <c r="O992" s="3" t="s">
        <v>17</v>
      </c>
      <c r="P992" s="1" t="s">
        <v>17</v>
      </c>
    </row>
    <row r="993" spans="1:16">
      <c r="A993" s="1" t="s">
        <v>51</v>
      </c>
      <c r="B993" s="3">
        <v>43942.922812500001</v>
      </c>
      <c r="C993" s="3" t="s">
        <v>17</v>
      </c>
      <c r="D993" s="3" t="s">
        <v>17</v>
      </c>
      <c r="E993" s="3" t="s">
        <v>17</v>
      </c>
      <c r="F993" s="3" t="s">
        <v>17</v>
      </c>
      <c r="G993" s="3" t="s">
        <v>17</v>
      </c>
      <c r="H993" s="1" t="s">
        <v>18</v>
      </c>
      <c r="I993" s="1" t="s">
        <v>25</v>
      </c>
      <c r="J993" s="1" t="s">
        <v>20</v>
      </c>
      <c r="K993" s="1">
        <v>1</v>
      </c>
      <c r="L993" s="1" t="s">
        <v>21</v>
      </c>
      <c r="M993" s="1" t="s">
        <v>5746</v>
      </c>
      <c r="N993" s="1">
        <v>0</v>
      </c>
      <c r="O993" s="3" t="s">
        <v>17</v>
      </c>
      <c r="P993" s="1" t="s">
        <v>17</v>
      </c>
    </row>
    <row r="994" spans="1:16">
      <c r="A994" s="1" t="s">
        <v>4335</v>
      </c>
      <c r="B994" s="3">
        <v>43942.966064814813</v>
      </c>
      <c r="C994" s="3" t="s">
        <v>17</v>
      </c>
      <c r="D994" s="3" t="s">
        <v>17</v>
      </c>
      <c r="E994" s="3" t="s">
        <v>17</v>
      </c>
      <c r="F994" s="3" t="s">
        <v>17</v>
      </c>
      <c r="G994" s="3" t="s">
        <v>17</v>
      </c>
      <c r="H994" s="1" t="s">
        <v>18</v>
      </c>
      <c r="I994" s="1" t="s">
        <v>25</v>
      </c>
      <c r="J994" s="1" t="s">
        <v>20</v>
      </c>
      <c r="K994" s="1">
        <v>1</v>
      </c>
      <c r="L994" s="1" t="s">
        <v>21</v>
      </c>
      <c r="M994" s="1" t="s">
        <v>5754</v>
      </c>
      <c r="N994" s="1">
        <v>0</v>
      </c>
      <c r="O994" s="3" t="s">
        <v>17</v>
      </c>
      <c r="P994" s="1" t="s">
        <v>17</v>
      </c>
    </row>
    <row r="995" spans="1:16">
      <c r="A995" s="1" t="s">
        <v>429</v>
      </c>
      <c r="B995" s="3">
        <v>43942.975636574076</v>
      </c>
      <c r="C995" s="3" t="s">
        <v>17</v>
      </c>
      <c r="D995" s="3" t="s">
        <v>17</v>
      </c>
      <c r="E995" s="3" t="s">
        <v>17</v>
      </c>
      <c r="F995" s="3" t="s">
        <v>17</v>
      </c>
      <c r="G995" s="3" t="s">
        <v>17</v>
      </c>
      <c r="H995" s="1" t="s">
        <v>18</v>
      </c>
      <c r="I995" s="1" t="s">
        <v>23</v>
      </c>
      <c r="J995" s="1" t="s">
        <v>20</v>
      </c>
      <c r="K995" s="1">
        <v>200</v>
      </c>
      <c r="L995" s="1" t="s">
        <v>21</v>
      </c>
      <c r="M995" s="1" t="s">
        <v>5746</v>
      </c>
      <c r="N995" s="1">
        <v>0</v>
      </c>
      <c r="O995" s="3" t="s">
        <v>17</v>
      </c>
      <c r="P995" s="1" t="s">
        <v>17</v>
      </c>
    </row>
    <row r="996" spans="1:16">
      <c r="A996" s="1" t="s">
        <v>3953</v>
      </c>
      <c r="B996" s="3">
        <v>43942.961643518516</v>
      </c>
      <c r="C996" s="3" t="s">
        <v>17</v>
      </c>
      <c r="D996" s="3" t="s">
        <v>17</v>
      </c>
      <c r="E996" s="3" t="s">
        <v>17</v>
      </c>
      <c r="F996" s="3" t="s">
        <v>17</v>
      </c>
      <c r="G996" s="3" t="s">
        <v>17</v>
      </c>
      <c r="H996" s="1" t="s">
        <v>18</v>
      </c>
      <c r="I996" s="1" t="s">
        <v>25</v>
      </c>
      <c r="J996" s="1" t="s">
        <v>20</v>
      </c>
      <c r="K996" s="1">
        <v>1</v>
      </c>
      <c r="L996" s="1" t="s">
        <v>21</v>
      </c>
      <c r="M996" s="1" t="s">
        <v>5773</v>
      </c>
      <c r="N996" s="1">
        <v>0</v>
      </c>
      <c r="O996" s="3" t="s">
        <v>17</v>
      </c>
      <c r="P996" s="1" t="s">
        <v>17</v>
      </c>
    </row>
    <row r="997" spans="1:16">
      <c r="A997" s="1" t="s">
        <v>3601</v>
      </c>
      <c r="B997" s="3">
        <v>43942.989282407405</v>
      </c>
      <c r="C997" s="3">
        <v>43943.063935185186</v>
      </c>
      <c r="D997" s="3">
        <v>43957.063935185186</v>
      </c>
      <c r="E997" s="3" t="s">
        <v>17</v>
      </c>
      <c r="F997" s="3" t="s">
        <v>17</v>
      </c>
      <c r="G997" s="3" t="s">
        <v>17</v>
      </c>
      <c r="H997" s="1" t="s">
        <v>18</v>
      </c>
      <c r="I997" s="1" t="s">
        <v>25</v>
      </c>
      <c r="J997" s="1" t="s">
        <v>117</v>
      </c>
      <c r="K997" s="1">
        <v>1</v>
      </c>
      <c r="L997" s="1" t="s">
        <v>21</v>
      </c>
      <c r="M997" s="1" t="s">
        <v>5746</v>
      </c>
      <c r="N997" s="1">
        <v>1</v>
      </c>
      <c r="O997" s="3" t="s">
        <v>6036</v>
      </c>
      <c r="P997" s="1" t="s">
        <v>17</v>
      </c>
    </row>
    <row r="998" spans="1:16">
      <c r="A998" s="1" t="s">
        <v>4062</v>
      </c>
      <c r="B998" s="3">
        <v>43943.033680555556</v>
      </c>
      <c r="C998" s="3" t="s">
        <v>17</v>
      </c>
      <c r="D998" s="3" t="s">
        <v>17</v>
      </c>
      <c r="E998" s="3" t="s">
        <v>17</v>
      </c>
      <c r="F998" s="3" t="s">
        <v>17</v>
      </c>
      <c r="G998" s="3" t="s">
        <v>17</v>
      </c>
      <c r="H998" s="1" t="s">
        <v>18</v>
      </c>
      <c r="I998" s="1" t="s">
        <v>25</v>
      </c>
      <c r="J998" s="1" t="s">
        <v>20</v>
      </c>
      <c r="K998" s="1">
        <v>1</v>
      </c>
      <c r="L998" s="1" t="s">
        <v>21</v>
      </c>
      <c r="M998" s="1" t="s">
        <v>5746</v>
      </c>
      <c r="N998" s="1">
        <v>0</v>
      </c>
      <c r="O998" s="3" t="s">
        <v>17</v>
      </c>
      <c r="P998" s="1" t="s">
        <v>17</v>
      </c>
    </row>
    <row r="999" spans="1:16">
      <c r="A999" s="1" t="s">
        <v>5307</v>
      </c>
      <c r="B999" s="3">
        <v>43943.040358796294</v>
      </c>
      <c r="C999" s="3">
        <v>43943.69425925926</v>
      </c>
      <c r="D999" s="3">
        <v>43957.69425925926</v>
      </c>
      <c r="E999" s="3" t="s">
        <v>17</v>
      </c>
      <c r="F999" s="3" t="s">
        <v>17</v>
      </c>
      <c r="G999" s="3" t="s">
        <v>17</v>
      </c>
      <c r="H999" s="1" t="s">
        <v>18</v>
      </c>
      <c r="I999" s="1" t="s">
        <v>23</v>
      </c>
      <c r="J999" s="1" t="s">
        <v>20</v>
      </c>
      <c r="K999" s="1">
        <v>120</v>
      </c>
      <c r="L999" s="1" t="s">
        <v>108</v>
      </c>
      <c r="M999" s="1" t="s">
        <v>5746</v>
      </c>
      <c r="N999" s="1">
        <v>1</v>
      </c>
      <c r="O999" s="3" t="s">
        <v>6037</v>
      </c>
      <c r="P999" s="1" t="s">
        <v>17</v>
      </c>
    </row>
    <row r="1000" spans="1:16">
      <c r="A1000" s="1" t="s">
        <v>5181</v>
      </c>
      <c r="B1000" s="3">
        <v>43943.073750000003</v>
      </c>
      <c r="C1000" s="3" t="s">
        <v>17</v>
      </c>
      <c r="D1000" s="3" t="s">
        <v>17</v>
      </c>
      <c r="E1000" s="3" t="s">
        <v>17</v>
      </c>
      <c r="F1000" s="3" t="s">
        <v>17</v>
      </c>
      <c r="G1000" s="3" t="s">
        <v>17</v>
      </c>
      <c r="H1000" s="1" t="s">
        <v>48</v>
      </c>
      <c r="I1000" s="1" t="s">
        <v>49</v>
      </c>
      <c r="J1000" s="1" t="s">
        <v>20</v>
      </c>
      <c r="K1000" s="1">
        <v>521</v>
      </c>
      <c r="L1000" s="1" t="s">
        <v>21</v>
      </c>
      <c r="M1000" s="1" t="s">
        <v>5814</v>
      </c>
      <c r="N1000" s="1">
        <v>0</v>
      </c>
      <c r="O1000" s="3" t="s">
        <v>17</v>
      </c>
      <c r="P1000" s="1" t="s">
        <v>17</v>
      </c>
    </row>
    <row r="1001" spans="1:16">
      <c r="A1001" s="1" t="s">
        <v>2842</v>
      </c>
      <c r="B1001" s="3">
        <v>43943.261250000003</v>
      </c>
      <c r="C1001" s="3">
        <v>43952.284895833334</v>
      </c>
      <c r="D1001" s="3">
        <v>43966.284895833334</v>
      </c>
      <c r="E1001" s="3" t="s">
        <v>17</v>
      </c>
      <c r="F1001" s="3" t="s">
        <v>17</v>
      </c>
      <c r="G1001" s="3" t="s">
        <v>17</v>
      </c>
      <c r="H1001" s="1" t="s">
        <v>18</v>
      </c>
      <c r="I1001" s="1" t="s">
        <v>25</v>
      </c>
      <c r="J1001" s="1" t="s">
        <v>20</v>
      </c>
      <c r="K1001" s="1">
        <v>459</v>
      </c>
      <c r="L1001" s="1" t="s">
        <v>63</v>
      </c>
      <c r="M1001" s="1" t="s">
        <v>5833</v>
      </c>
      <c r="N1001" s="1">
        <v>1</v>
      </c>
      <c r="O1001" s="3" t="s">
        <v>6038</v>
      </c>
      <c r="P1001" s="1" t="s">
        <v>17</v>
      </c>
    </row>
    <row r="1002" spans="1:16">
      <c r="A1002" s="1" t="s">
        <v>3745</v>
      </c>
      <c r="B1002" s="3">
        <v>43839.82607638889</v>
      </c>
      <c r="C1002" s="3" t="s">
        <v>17</v>
      </c>
      <c r="D1002" s="3" t="s">
        <v>17</v>
      </c>
      <c r="E1002" s="3" t="s">
        <v>17</v>
      </c>
      <c r="F1002" s="3" t="s">
        <v>17</v>
      </c>
      <c r="G1002" s="3" t="s">
        <v>17</v>
      </c>
      <c r="H1002" s="1" t="s">
        <v>48</v>
      </c>
      <c r="I1002" s="1" t="s">
        <v>49</v>
      </c>
      <c r="J1002" s="1" t="s">
        <v>20</v>
      </c>
      <c r="K1002" s="1">
        <v>1</v>
      </c>
      <c r="L1002" s="1" t="s">
        <v>21</v>
      </c>
      <c r="M1002" s="1" t="s">
        <v>5746</v>
      </c>
      <c r="N1002" s="1">
        <v>0</v>
      </c>
      <c r="O1002" s="3" t="s">
        <v>17</v>
      </c>
      <c r="P1002" s="1" t="s">
        <v>17</v>
      </c>
    </row>
    <row r="1003" spans="1:16">
      <c r="A1003" s="1" t="s">
        <v>5009</v>
      </c>
      <c r="B1003" s="3">
        <v>43839.855717592596</v>
      </c>
      <c r="C1003" s="3" t="s">
        <v>17</v>
      </c>
      <c r="D1003" s="3" t="s">
        <v>17</v>
      </c>
      <c r="E1003" s="3" t="s">
        <v>17</v>
      </c>
      <c r="F1003" s="3" t="s">
        <v>17</v>
      </c>
      <c r="G1003" s="3" t="s">
        <v>17</v>
      </c>
      <c r="H1003" s="1" t="s">
        <v>18</v>
      </c>
      <c r="I1003" s="1" t="s">
        <v>23</v>
      </c>
      <c r="J1003" s="1" t="s">
        <v>20</v>
      </c>
      <c r="K1003" s="1">
        <v>1</v>
      </c>
      <c r="L1003" s="1" t="s">
        <v>21</v>
      </c>
      <c r="M1003" s="1" t="s">
        <v>5774</v>
      </c>
      <c r="N1003" s="1">
        <v>0</v>
      </c>
      <c r="O1003" s="3" t="s">
        <v>17</v>
      </c>
      <c r="P1003" s="1" t="s">
        <v>17</v>
      </c>
    </row>
    <row r="1004" spans="1:16">
      <c r="A1004" s="1" t="s">
        <v>4249</v>
      </c>
      <c r="B1004" s="3">
        <v>43943.321261574078</v>
      </c>
      <c r="C1004" s="3">
        <v>43943.322152777779</v>
      </c>
      <c r="D1004" s="3">
        <v>43957.322152777779</v>
      </c>
      <c r="E1004" s="3" t="s">
        <v>17</v>
      </c>
      <c r="F1004" s="3" t="s">
        <v>17</v>
      </c>
      <c r="G1004" s="3" t="s">
        <v>17</v>
      </c>
      <c r="H1004" s="1" t="s">
        <v>18</v>
      </c>
      <c r="I1004" s="1" t="s">
        <v>25</v>
      </c>
      <c r="J1004" s="1" t="s">
        <v>20</v>
      </c>
      <c r="K1004" s="1">
        <v>4</v>
      </c>
      <c r="L1004" s="1" t="s">
        <v>21</v>
      </c>
      <c r="M1004" s="1" t="s">
        <v>5774</v>
      </c>
      <c r="N1004" s="1">
        <v>0</v>
      </c>
      <c r="O1004" s="3" t="s">
        <v>17</v>
      </c>
      <c r="P1004" s="1" t="s">
        <v>17</v>
      </c>
    </row>
    <row r="1005" spans="1:16">
      <c r="A1005" s="1" t="s">
        <v>4143</v>
      </c>
      <c r="B1005" s="3">
        <v>43947.147997685184</v>
      </c>
      <c r="C1005" s="3" t="s">
        <v>17</v>
      </c>
      <c r="D1005" s="3" t="s">
        <v>17</v>
      </c>
      <c r="E1005" s="3" t="s">
        <v>17</v>
      </c>
      <c r="F1005" s="3" t="s">
        <v>17</v>
      </c>
      <c r="G1005" s="3" t="s">
        <v>17</v>
      </c>
      <c r="H1005" s="1" t="s">
        <v>18</v>
      </c>
      <c r="I1005" s="1" t="s">
        <v>25</v>
      </c>
      <c r="J1005" s="1" t="s">
        <v>20</v>
      </c>
      <c r="K1005" s="1">
        <v>410</v>
      </c>
      <c r="L1005" s="1" t="s">
        <v>21</v>
      </c>
      <c r="M1005" s="1" t="s">
        <v>5746</v>
      </c>
      <c r="N1005" s="1">
        <v>0</v>
      </c>
      <c r="O1005" s="3" t="s">
        <v>17</v>
      </c>
      <c r="P1005" s="1" t="s">
        <v>17</v>
      </c>
    </row>
    <row r="1006" spans="1:16">
      <c r="A1006" s="2" t="s">
        <v>3934</v>
      </c>
      <c r="B1006" s="3">
        <v>43906.755520833336</v>
      </c>
      <c r="C1006" s="3" t="s">
        <v>17</v>
      </c>
      <c r="D1006" s="3" t="s">
        <v>17</v>
      </c>
      <c r="E1006" s="3" t="s">
        <v>17</v>
      </c>
      <c r="F1006" s="3" t="s">
        <v>17</v>
      </c>
      <c r="G1006" s="3" t="s">
        <v>17</v>
      </c>
      <c r="H1006" s="1" t="s">
        <v>18</v>
      </c>
      <c r="I1006" s="1" t="s">
        <v>23</v>
      </c>
      <c r="J1006" s="1" t="s">
        <v>20</v>
      </c>
      <c r="K1006" s="1">
        <v>45</v>
      </c>
      <c r="L1006" s="1" t="s">
        <v>21</v>
      </c>
      <c r="M1006" s="1" t="s">
        <v>5746</v>
      </c>
      <c r="N1006" s="1">
        <v>1</v>
      </c>
      <c r="O1006" s="3" t="s">
        <v>6039</v>
      </c>
      <c r="P1006" s="1" t="s">
        <v>17</v>
      </c>
    </row>
    <row r="1007" spans="1:16">
      <c r="A1007" s="1" t="s">
        <v>4217</v>
      </c>
      <c r="B1007" s="3">
        <v>43883.03261574074</v>
      </c>
      <c r="C1007" s="3" t="s">
        <v>17</v>
      </c>
      <c r="D1007" s="3" t="s">
        <v>17</v>
      </c>
      <c r="E1007" s="3" t="s">
        <v>17</v>
      </c>
      <c r="F1007" s="3" t="s">
        <v>17</v>
      </c>
      <c r="G1007" s="3" t="s">
        <v>17</v>
      </c>
      <c r="H1007" s="1" t="s">
        <v>18</v>
      </c>
      <c r="I1007" s="1" t="s">
        <v>23</v>
      </c>
      <c r="J1007" s="1" t="s">
        <v>20</v>
      </c>
      <c r="K1007" s="1">
        <v>403</v>
      </c>
      <c r="L1007" s="1" t="s">
        <v>21</v>
      </c>
      <c r="M1007" s="1" t="s">
        <v>5746</v>
      </c>
      <c r="N1007" s="1">
        <v>0</v>
      </c>
      <c r="O1007" s="3" t="s">
        <v>17</v>
      </c>
      <c r="P1007" s="1" t="s">
        <v>17</v>
      </c>
    </row>
    <row r="1008" spans="1:16">
      <c r="A1008" s="1" t="s">
        <v>251</v>
      </c>
      <c r="B1008" s="3">
        <v>43927.27679398148</v>
      </c>
      <c r="C1008" s="3" t="s">
        <v>17</v>
      </c>
      <c r="D1008" s="3" t="s">
        <v>17</v>
      </c>
      <c r="E1008" s="3" t="s">
        <v>17</v>
      </c>
      <c r="F1008" s="3" t="s">
        <v>17</v>
      </c>
      <c r="G1008" s="3" t="s">
        <v>17</v>
      </c>
      <c r="H1008" s="1" t="s">
        <v>18</v>
      </c>
      <c r="I1008" s="1" t="s">
        <v>23</v>
      </c>
      <c r="J1008" s="1" t="s">
        <v>20</v>
      </c>
      <c r="K1008" s="1">
        <v>1</v>
      </c>
      <c r="L1008" s="1" t="s">
        <v>21</v>
      </c>
      <c r="M1008" s="1" t="s">
        <v>5746</v>
      </c>
      <c r="N1008" s="1">
        <v>0</v>
      </c>
      <c r="O1008" s="3" t="s">
        <v>17</v>
      </c>
      <c r="P1008" s="1" t="s">
        <v>17</v>
      </c>
    </row>
    <row r="1009" spans="1:16">
      <c r="A1009" s="2" t="s">
        <v>3757</v>
      </c>
      <c r="B1009" s="3">
        <v>43921.793715277781</v>
      </c>
      <c r="C1009" s="3" t="s">
        <v>17</v>
      </c>
      <c r="D1009" s="3" t="s">
        <v>17</v>
      </c>
      <c r="E1009" s="3" t="s">
        <v>17</v>
      </c>
      <c r="F1009" s="3" t="s">
        <v>17</v>
      </c>
      <c r="G1009" s="3" t="s">
        <v>17</v>
      </c>
      <c r="H1009" s="1" t="s">
        <v>18</v>
      </c>
      <c r="I1009" s="1" t="s">
        <v>19</v>
      </c>
      <c r="J1009" s="1" t="s">
        <v>20</v>
      </c>
      <c r="K1009" s="1">
        <v>270</v>
      </c>
      <c r="L1009" s="1" t="s">
        <v>21</v>
      </c>
      <c r="M1009" s="1" t="s">
        <v>5746</v>
      </c>
      <c r="N1009" s="1">
        <v>0</v>
      </c>
      <c r="O1009" s="3" t="s">
        <v>17</v>
      </c>
      <c r="P1009" s="1" t="s">
        <v>17</v>
      </c>
    </row>
    <row r="1010" spans="1:16">
      <c r="A1010" s="1" t="s">
        <v>3386</v>
      </c>
      <c r="B1010" s="3">
        <v>43888.381898148145</v>
      </c>
      <c r="C1010" s="3" t="s">
        <v>17</v>
      </c>
      <c r="D1010" s="3" t="s">
        <v>17</v>
      </c>
      <c r="E1010" s="3" t="s">
        <v>17</v>
      </c>
      <c r="F1010" s="3" t="s">
        <v>17</v>
      </c>
      <c r="G1010" s="3" t="s">
        <v>17</v>
      </c>
      <c r="H1010" s="1" t="s">
        <v>18</v>
      </c>
      <c r="I1010" s="1" t="s">
        <v>25</v>
      </c>
      <c r="J1010" s="1" t="s">
        <v>20</v>
      </c>
      <c r="K1010" s="1">
        <v>185</v>
      </c>
      <c r="L1010" s="1" t="s">
        <v>21</v>
      </c>
      <c r="M1010" s="1" t="s">
        <v>5774</v>
      </c>
      <c r="N1010" s="1">
        <v>0</v>
      </c>
      <c r="O1010" s="3" t="s">
        <v>17</v>
      </c>
      <c r="P1010" s="1" t="s">
        <v>17</v>
      </c>
    </row>
    <row r="1011" spans="1:16">
      <c r="A1011" s="1" t="s">
        <v>1975</v>
      </c>
      <c r="B1011" s="3">
        <v>43943.370787037034</v>
      </c>
      <c r="C1011" s="3" t="s">
        <v>17</v>
      </c>
      <c r="D1011" s="3" t="s">
        <v>17</v>
      </c>
      <c r="E1011" s="3" t="s">
        <v>17</v>
      </c>
      <c r="F1011" s="3" t="s">
        <v>17</v>
      </c>
      <c r="G1011" s="3" t="s">
        <v>17</v>
      </c>
      <c r="H1011" s="1" t="s">
        <v>18</v>
      </c>
      <c r="I1011" s="1" t="s">
        <v>25</v>
      </c>
      <c r="J1011" s="1" t="s">
        <v>20</v>
      </c>
      <c r="K1011" s="1">
        <v>123</v>
      </c>
      <c r="L1011" s="1" t="s">
        <v>21</v>
      </c>
      <c r="M1011" s="1" t="s">
        <v>5973</v>
      </c>
      <c r="N1011" s="1">
        <v>0</v>
      </c>
      <c r="O1011" s="3" t="s">
        <v>17</v>
      </c>
      <c r="P1011" s="1" t="s">
        <v>17</v>
      </c>
    </row>
    <row r="1012" spans="1:16">
      <c r="A1012" s="1" t="s">
        <v>1143</v>
      </c>
      <c r="B1012" s="3">
        <v>43943.382488425923</v>
      </c>
      <c r="C1012" s="3" t="s">
        <v>17</v>
      </c>
      <c r="D1012" s="3" t="s">
        <v>17</v>
      </c>
      <c r="E1012" s="3" t="s">
        <v>17</v>
      </c>
      <c r="F1012" s="3" t="s">
        <v>17</v>
      </c>
      <c r="G1012" s="3" t="s">
        <v>17</v>
      </c>
      <c r="H1012" s="1" t="s">
        <v>58</v>
      </c>
      <c r="I1012" s="1" t="s">
        <v>25</v>
      </c>
      <c r="J1012" s="1" t="s">
        <v>20</v>
      </c>
      <c r="K1012" s="1">
        <v>2</v>
      </c>
      <c r="L1012" s="1" t="s">
        <v>63</v>
      </c>
      <c r="M1012" s="1" t="s">
        <v>5761</v>
      </c>
      <c r="N1012" s="1">
        <v>0</v>
      </c>
      <c r="O1012" s="3" t="s">
        <v>17</v>
      </c>
      <c r="P1012" s="1" t="s">
        <v>17</v>
      </c>
    </row>
    <row r="1013" spans="1:16">
      <c r="A1013" s="1" t="s">
        <v>3848</v>
      </c>
      <c r="B1013" s="3">
        <v>43943.400046296294</v>
      </c>
      <c r="C1013" s="3" t="s">
        <v>17</v>
      </c>
      <c r="D1013" s="3" t="s">
        <v>17</v>
      </c>
      <c r="E1013" s="3" t="s">
        <v>17</v>
      </c>
      <c r="F1013" s="3" t="s">
        <v>17</v>
      </c>
      <c r="G1013" s="3" t="s">
        <v>17</v>
      </c>
      <c r="H1013" s="1" t="s">
        <v>18</v>
      </c>
      <c r="I1013" s="1" t="s">
        <v>25</v>
      </c>
      <c r="J1013" s="1" t="s">
        <v>20</v>
      </c>
      <c r="K1013" s="1">
        <v>3</v>
      </c>
      <c r="L1013" s="1" t="s">
        <v>21</v>
      </c>
      <c r="M1013" s="1" t="s">
        <v>5774</v>
      </c>
      <c r="N1013" s="1">
        <v>0</v>
      </c>
      <c r="O1013" s="3" t="s">
        <v>17</v>
      </c>
      <c r="P1013" s="1" t="s">
        <v>17</v>
      </c>
    </row>
    <row r="1014" spans="1:16">
      <c r="A1014" s="1" t="s">
        <v>382</v>
      </c>
      <c r="B1014" s="3">
        <v>43943.531261574077</v>
      </c>
      <c r="C1014" s="3" t="s">
        <v>17</v>
      </c>
      <c r="D1014" s="3" t="s">
        <v>17</v>
      </c>
      <c r="E1014" s="3" t="s">
        <v>17</v>
      </c>
      <c r="F1014" s="3" t="s">
        <v>17</v>
      </c>
      <c r="G1014" s="3" t="s">
        <v>17</v>
      </c>
      <c r="H1014" s="1" t="s">
        <v>18</v>
      </c>
      <c r="I1014" s="1" t="s">
        <v>25</v>
      </c>
      <c r="J1014" s="1" t="s">
        <v>20</v>
      </c>
      <c r="K1014" s="1">
        <v>1</v>
      </c>
      <c r="L1014" s="1" t="s">
        <v>21</v>
      </c>
      <c r="M1014" s="1" t="s">
        <v>5772</v>
      </c>
      <c r="N1014" s="1">
        <v>0</v>
      </c>
      <c r="O1014" s="3" t="s">
        <v>17</v>
      </c>
      <c r="P1014" s="1" t="s">
        <v>17</v>
      </c>
    </row>
    <row r="1015" spans="1:16">
      <c r="A1015" s="1" t="s">
        <v>3877</v>
      </c>
      <c r="B1015" s="3">
        <v>43943.413275462961</v>
      </c>
      <c r="C1015" s="3">
        <v>43943.837557870371</v>
      </c>
      <c r="D1015" s="3">
        <v>43957.837557870371</v>
      </c>
      <c r="E1015" s="3" t="s">
        <v>17</v>
      </c>
      <c r="F1015" s="3" t="s">
        <v>17</v>
      </c>
      <c r="G1015" s="3" t="s">
        <v>17</v>
      </c>
      <c r="H1015" s="1" t="s">
        <v>18</v>
      </c>
      <c r="I1015" s="1" t="s">
        <v>25</v>
      </c>
      <c r="J1015" s="1" t="s">
        <v>20</v>
      </c>
      <c r="K1015" s="1">
        <v>5</v>
      </c>
      <c r="L1015" s="1" t="s">
        <v>21</v>
      </c>
      <c r="M1015" s="1" t="s">
        <v>28</v>
      </c>
      <c r="N1015" s="1">
        <v>1</v>
      </c>
      <c r="O1015" s="3" t="s">
        <v>6040</v>
      </c>
      <c r="P1015" s="1" t="s">
        <v>17</v>
      </c>
    </row>
    <row r="1016" spans="1:16">
      <c r="A1016" s="1" t="s">
        <v>788</v>
      </c>
      <c r="B1016" s="3">
        <v>43943.411446759259</v>
      </c>
      <c r="C1016" s="3" t="s">
        <v>17</v>
      </c>
      <c r="D1016" s="3" t="s">
        <v>17</v>
      </c>
      <c r="E1016" s="3" t="s">
        <v>17</v>
      </c>
      <c r="F1016" s="3" t="s">
        <v>17</v>
      </c>
      <c r="G1016" s="3" t="s">
        <v>17</v>
      </c>
      <c r="H1016" s="1" t="s">
        <v>18</v>
      </c>
      <c r="I1016" s="1" t="s">
        <v>25</v>
      </c>
      <c r="J1016" s="1" t="s">
        <v>20</v>
      </c>
      <c r="K1016" s="1">
        <v>144</v>
      </c>
      <c r="L1016" s="1" t="s">
        <v>21</v>
      </c>
      <c r="M1016" s="1" t="s">
        <v>5746</v>
      </c>
      <c r="N1016" s="1">
        <v>0</v>
      </c>
      <c r="O1016" s="3" t="s">
        <v>17</v>
      </c>
      <c r="P1016" s="1" t="s">
        <v>17</v>
      </c>
    </row>
    <row r="1017" spans="1:16">
      <c r="A1017" s="1" t="s">
        <v>27</v>
      </c>
      <c r="B1017" s="3">
        <v>43943.422569444447</v>
      </c>
      <c r="C1017" s="3" t="s">
        <v>17</v>
      </c>
      <c r="D1017" s="3" t="s">
        <v>17</v>
      </c>
      <c r="E1017" s="3" t="s">
        <v>17</v>
      </c>
      <c r="F1017" s="3" t="s">
        <v>17</v>
      </c>
      <c r="G1017" s="3" t="s">
        <v>17</v>
      </c>
      <c r="H1017" s="1" t="s">
        <v>18</v>
      </c>
      <c r="I1017" s="1" t="s">
        <v>25</v>
      </c>
      <c r="J1017" s="1" t="s">
        <v>20</v>
      </c>
      <c r="K1017" s="1">
        <v>164</v>
      </c>
      <c r="L1017" s="1" t="s">
        <v>21</v>
      </c>
      <c r="M1017" s="1" t="s">
        <v>5746</v>
      </c>
      <c r="N1017" s="1">
        <v>0</v>
      </c>
      <c r="O1017" s="3" t="s">
        <v>17</v>
      </c>
      <c r="P1017" s="1" t="s">
        <v>17</v>
      </c>
    </row>
    <row r="1018" spans="1:16">
      <c r="A1018" s="1" t="s">
        <v>950</v>
      </c>
      <c r="B1018" s="3">
        <v>43943.456863425927</v>
      </c>
      <c r="C1018" s="3" t="s">
        <v>17</v>
      </c>
      <c r="D1018" s="3" t="s">
        <v>17</v>
      </c>
      <c r="E1018" s="3" t="s">
        <v>17</v>
      </c>
      <c r="F1018" s="3" t="s">
        <v>17</v>
      </c>
      <c r="G1018" s="3" t="s">
        <v>17</v>
      </c>
      <c r="H1018" s="1" t="s">
        <v>18</v>
      </c>
      <c r="I1018" s="1" t="s">
        <v>23</v>
      </c>
      <c r="J1018" s="1" t="s">
        <v>20</v>
      </c>
      <c r="K1018" s="1">
        <v>1</v>
      </c>
      <c r="L1018" s="1" t="s">
        <v>21</v>
      </c>
      <c r="M1018" s="1" t="s">
        <v>5746</v>
      </c>
      <c r="N1018" s="1">
        <v>0</v>
      </c>
      <c r="O1018" s="3" t="s">
        <v>17</v>
      </c>
      <c r="P1018" s="1" t="s">
        <v>17</v>
      </c>
    </row>
    <row r="1019" spans="1:16">
      <c r="A1019" s="1" t="s">
        <v>2523</v>
      </c>
      <c r="B1019" s="3">
        <v>43943.683379629627</v>
      </c>
      <c r="C1019" s="3" t="s">
        <v>17</v>
      </c>
      <c r="D1019" s="3" t="s">
        <v>17</v>
      </c>
      <c r="E1019" s="3" t="s">
        <v>17</v>
      </c>
      <c r="F1019" s="3" t="s">
        <v>17</v>
      </c>
      <c r="G1019" s="3" t="s">
        <v>17</v>
      </c>
      <c r="H1019" s="1" t="s">
        <v>18</v>
      </c>
      <c r="I1019" s="1" t="s">
        <v>25</v>
      </c>
      <c r="J1019" s="1" t="s">
        <v>20</v>
      </c>
      <c r="K1019" s="1">
        <v>1</v>
      </c>
      <c r="L1019" s="1" t="s">
        <v>21</v>
      </c>
      <c r="M1019" s="1" t="s">
        <v>5746</v>
      </c>
      <c r="N1019" s="1">
        <v>0</v>
      </c>
      <c r="O1019" s="3" t="s">
        <v>17</v>
      </c>
      <c r="P1019" s="1" t="s">
        <v>17</v>
      </c>
    </row>
    <row r="1020" spans="1:16">
      <c r="A1020" s="1" t="s">
        <v>3537</v>
      </c>
      <c r="B1020" s="3">
        <v>43943.450706018521</v>
      </c>
      <c r="C1020" s="3" t="s">
        <v>17</v>
      </c>
      <c r="D1020" s="3" t="s">
        <v>17</v>
      </c>
      <c r="E1020" s="3" t="s">
        <v>17</v>
      </c>
      <c r="F1020" s="3" t="s">
        <v>17</v>
      </c>
      <c r="G1020" s="3" t="s">
        <v>17</v>
      </c>
      <c r="H1020" s="1" t="s">
        <v>18</v>
      </c>
      <c r="I1020" s="1" t="s">
        <v>25</v>
      </c>
      <c r="J1020" s="1" t="s">
        <v>20</v>
      </c>
      <c r="K1020" s="1">
        <v>1</v>
      </c>
      <c r="L1020" s="1" t="s">
        <v>21</v>
      </c>
      <c r="M1020" s="1" t="s">
        <v>5752</v>
      </c>
      <c r="N1020" s="1">
        <v>0</v>
      </c>
      <c r="O1020" s="3" t="s">
        <v>17</v>
      </c>
      <c r="P1020" s="1" t="s">
        <v>17</v>
      </c>
    </row>
    <row r="1021" spans="1:16">
      <c r="A1021" s="1" t="s">
        <v>3686</v>
      </c>
      <c r="B1021" s="3">
        <v>43943.470717592594</v>
      </c>
      <c r="C1021" s="3">
        <v>43963.548298611109</v>
      </c>
      <c r="D1021" s="3">
        <v>43977.548298611109</v>
      </c>
      <c r="E1021" s="3" t="s">
        <v>17</v>
      </c>
      <c r="F1021" s="3" t="s">
        <v>17</v>
      </c>
      <c r="G1021" s="3" t="s">
        <v>17</v>
      </c>
      <c r="H1021" s="1" t="s">
        <v>18</v>
      </c>
      <c r="I1021" s="1" t="s">
        <v>25</v>
      </c>
      <c r="J1021" s="1" t="s">
        <v>20</v>
      </c>
      <c r="K1021" s="1">
        <v>5</v>
      </c>
      <c r="L1021" s="1" t="s">
        <v>21</v>
      </c>
      <c r="M1021" s="1" t="s">
        <v>5774</v>
      </c>
      <c r="N1021" s="1">
        <v>1</v>
      </c>
      <c r="O1021" s="3" t="s">
        <v>6041</v>
      </c>
      <c r="P1021" s="1" t="s">
        <v>17</v>
      </c>
    </row>
    <row r="1022" spans="1:16">
      <c r="A1022" s="1" t="s">
        <v>4530</v>
      </c>
      <c r="B1022" s="3">
        <v>43943.493495370371</v>
      </c>
      <c r="C1022" s="3" t="s">
        <v>17</v>
      </c>
      <c r="D1022" s="3" t="s">
        <v>17</v>
      </c>
      <c r="E1022" s="3" t="s">
        <v>17</v>
      </c>
      <c r="F1022" s="3" t="s">
        <v>17</v>
      </c>
      <c r="G1022" s="3" t="s">
        <v>17</v>
      </c>
      <c r="H1022" s="1" t="s">
        <v>48</v>
      </c>
      <c r="I1022" s="1" t="s">
        <v>49</v>
      </c>
      <c r="J1022" s="1" t="s">
        <v>20</v>
      </c>
      <c r="K1022" s="1">
        <v>1</v>
      </c>
      <c r="L1022" s="1" t="s">
        <v>21</v>
      </c>
      <c r="M1022" s="1" t="s">
        <v>5774</v>
      </c>
      <c r="N1022" s="1">
        <v>0</v>
      </c>
      <c r="O1022" s="3" t="s">
        <v>17</v>
      </c>
      <c r="P1022" s="1" t="s">
        <v>17</v>
      </c>
    </row>
    <row r="1023" spans="1:16">
      <c r="A1023" s="1" t="s">
        <v>2745</v>
      </c>
      <c r="B1023" s="3">
        <v>43943.54446759259</v>
      </c>
      <c r="C1023" s="3" t="s">
        <v>17</v>
      </c>
      <c r="D1023" s="3" t="s">
        <v>17</v>
      </c>
      <c r="E1023" s="3" t="s">
        <v>17</v>
      </c>
      <c r="F1023" s="3" t="s">
        <v>17</v>
      </c>
      <c r="G1023" s="3" t="s">
        <v>17</v>
      </c>
      <c r="H1023" s="1" t="s">
        <v>18</v>
      </c>
      <c r="I1023" s="1" t="s">
        <v>25</v>
      </c>
      <c r="J1023" s="1" t="s">
        <v>20</v>
      </c>
      <c r="K1023" s="1">
        <v>1</v>
      </c>
      <c r="L1023" s="1" t="s">
        <v>21</v>
      </c>
      <c r="M1023" s="1" t="s">
        <v>5746</v>
      </c>
      <c r="N1023" s="1">
        <v>0</v>
      </c>
      <c r="O1023" s="3" t="s">
        <v>17</v>
      </c>
      <c r="P1023" s="1" t="s">
        <v>17</v>
      </c>
    </row>
    <row r="1024" spans="1:16">
      <c r="A1024" s="1" t="s">
        <v>3476</v>
      </c>
      <c r="B1024" s="3">
        <v>43943.517199074071</v>
      </c>
      <c r="C1024" s="3" t="s">
        <v>17</v>
      </c>
      <c r="D1024" s="3" t="s">
        <v>17</v>
      </c>
      <c r="E1024" s="3" t="s">
        <v>17</v>
      </c>
      <c r="F1024" s="3" t="s">
        <v>17</v>
      </c>
      <c r="G1024" s="3" t="s">
        <v>17</v>
      </c>
      <c r="H1024" s="1" t="s">
        <v>18</v>
      </c>
      <c r="I1024" s="1" t="s">
        <v>25</v>
      </c>
      <c r="J1024" s="1" t="s">
        <v>117</v>
      </c>
      <c r="K1024" s="1">
        <v>3</v>
      </c>
      <c r="L1024" s="1" t="s">
        <v>21</v>
      </c>
      <c r="M1024" s="1" t="s">
        <v>5754</v>
      </c>
      <c r="N1024" s="1">
        <v>0</v>
      </c>
      <c r="O1024" s="3" t="s">
        <v>17</v>
      </c>
      <c r="P1024" s="1" t="s">
        <v>17</v>
      </c>
    </row>
    <row r="1025" spans="1:16">
      <c r="A1025" s="1" t="s">
        <v>2883</v>
      </c>
      <c r="B1025" s="3">
        <v>43943.572013888886</v>
      </c>
      <c r="C1025" s="3">
        <v>43943.573055555556</v>
      </c>
      <c r="D1025" s="3">
        <v>43957.573055555556</v>
      </c>
      <c r="E1025" s="3" t="s">
        <v>17</v>
      </c>
      <c r="F1025" s="3" t="s">
        <v>17</v>
      </c>
      <c r="G1025" s="3" t="s">
        <v>17</v>
      </c>
      <c r="H1025" s="1" t="s">
        <v>18</v>
      </c>
      <c r="I1025" s="1" t="s">
        <v>25</v>
      </c>
      <c r="J1025" s="1" t="s">
        <v>20</v>
      </c>
      <c r="K1025" s="1">
        <v>1</v>
      </c>
      <c r="L1025" s="1" t="s">
        <v>21</v>
      </c>
      <c r="M1025" s="1" t="s">
        <v>5746</v>
      </c>
      <c r="N1025" s="1">
        <v>0</v>
      </c>
      <c r="O1025" s="3" t="s">
        <v>17</v>
      </c>
      <c r="P1025" s="1" t="s">
        <v>17</v>
      </c>
    </row>
    <row r="1026" spans="1:16">
      <c r="A1026" s="1" t="s">
        <v>1081</v>
      </c>
      <c r="B1026" s="3">
        <v>43943.587962962964</v>
      </c>
      <c r="C1026" s="3">
        <v>43943.631921296299</v>
      </c>
      <c r="D1026" s="3">
        <v>43957.631921296299</v>
      </c>
      <c r="E1026" s="3" t="s">
        <v>17</v>
      </c>
      <c r="F1026" s="3" t="s">
        <v>17</v>
      </c>
      <c r="G1026" s="3" t="s">
        <v>17</v>
      </c>
      <c r="H1026" s="1" t="s">
        <v>18</v>
      </c>
      <c r="I1026" s="1" t="s">
        <v>25</v>
      </c>
      <c r="J1026" s="1" t="s">
        <v>20</v>
      </c>
      <c r="K1026" s="1">
        <v>1</v>
      </c>
      <c r="L1026" s="1" t="s">
        <v>21</v>
      </c>
      <c r="M1026" s="1" t="s">
        <v>5746</v>
      </c>
      <c r="N1026" s="1">
        <v>0</v>
      </c>
      <c r="O1026" s="3" t="s">
        <v>17</v>
      </c>
      <c r="P1026" s="1" t="s">
        <v>17</v>
      </c>
    </row>
    <row r="1027" spans="1:16">
      <c r="A1027" s="1" t="s">
        <v>4334</v>
      </c>
      <c r="B1027" s="3">
        <v>43943.576493055552</v>
      </c>
      <c r="C1027" s="3" t="s">
        <v>17</v>
      </c>
      <c r="D1027" s="3" t="s">
        <v>17</v>
      </c>
      <c r="E1027" s="3" t="s">
        <v>17</v>
      </c>
      <c r="F1027" s="3" t="s">
        <v>17</v>
      </c>
      <c r="G1027" s="3">
        <v>43943.578159722223</v>
      </c>
      <c r="H1027" s="1" t="s">
        <v>18</v>
      </c>
      <c r="I1027" s="1" t="s">
        <v>25</v>
      </c>
      <c r="J1027" s="1" t="s">
        <v>20</v>
      </c>
      <c r="K1027" s="1">
        <v>10</v>
      </c>
      <c r="L1027" s="1" t="s">
        <v>21</v>
      </c>
      <c r="M1027" s="1" t="s">
        <v>5752</v>
      </c>
      <c r="N1027" s="1">
        <v>0</v>
      </c>
      <c r="O1027" s="3" t="s">
        <v>17</v>
      </c>
      <c r="P1027" s="1" t="s">
        <v>17</v>
      </c>
    </row>
    <row r="1028" spans="1:16">
      <c r="A1028" s="1" t="s">
        <v>1046</v>
      </c>
      <c r="B1028" s="3">
        <v>43943.593229166669</v>
      </c>
      <c r="C1028" s="3">
        <v>43944.069895833331</v>
      </c>
      <c r="D1028" s="3">
        <v>43958.069895833331</v>
      </c>
      <c r="E1028" s="3" t="s">
        <v>17</v>
      </c>
      <c r="F1028" s="3" t="s">
        <v>17</v>
      </c>
      <c r="G1028" s="3" t="s">
        <v>17</v>
      </c>
      <c r="H1028" s="1" t="s">
        <v>18</v>
      </c>
      <c r="I1028" s="1" t="s">
        <v>25</v>
      </c>
      <c r="J1028" s="1" t="s">
        <v>20</v>
      </c>
      <c r="K1028" s="1">
        <v>1</v>
      </c>
      <c r="L1028" s="1" t="s">
        <v>21</v>
      </c>
      <c r="M1028" s="1" t="s">
        <v>5766</v>
      </c>
      <c r="N1028" s="1">
        <v>0</v>
      </c>
      <c r="O1028" s="3" t="s">
        <v>17</v>
      </c>
      <c r="P1028" s="1" t="s">
        <v>17</v>
      </c>
    </row>
    <row r="1029" spans="1:16">
      <c r="A1029" s="1" t="s">
        <v>5194</v>
      </c>
      <c r="B1029" s="3">
        <v>43920.94636574074</v>
      </c>
      <c r="C1029" s="3" t="s">
        <v>17</v>
      </c>
      <c r="D1029" s="3" t="s">
        <v>17</v>
      </c>
      <c r="E1029" s="3" t="s">
        <v>17</v>
      </c>
      <c r="F1029" s="3" t="s">
        <v>17</v>
      </c>
      <c r="G1029" s="3" t="s">
        <v>17</v>
      </c>
      <c r="H1029" s="1" t="s">
        <v>18</v>
      </c>
      <c r="I1029" s="1" t="s">
        <v>25</v>
      </c>
      <c r="J1029" s="1" t="s">
        <v>20</v>
      </c>
      <c r="K1029" s="1">
        <v>1000</v>
      </c>
      <c r="L1029" s="1" t="s">
        <v>21</v>
      </c>
      <c r="M1029" s="1" t="s">
        <v>5755</v>
      </c>
      <c r="N1029" s="1">
        <v>0</v>
      </c>
      <c r="O1029" s="3" t="s">
        <v>17</v>
      </c>
      <c r="P1029" s="1" t="s">
        <v>17</v>
      </c>
    </row>
    <row r="1030" spans="1:16">
      <c r="A1030" s="1" t="s">
        <v>1616</v>
      </c>
      <c r="B1030" s="3">
        <v>43839.86173611111</v>
      </c>
      <c r="C1030" s="3">
        <v>43839.86613425926</v>
      </c>
      <c r="D1030" s="3">
        <v>43869.86613425926</v>
      </c>
      <c r="E1030" s="3" t="s">
        <v>17</v>
      </c>
      <c r="F1030" s="3" t="s">
        <v>17</v>
      </c>
      <c r="G1030" s="3" t="s">
        <v>17</v>
      </c>
      <c r="H1030" s="1" t="s">
        <v>18</v>
      </c>
      <c r="I1030" s="1" t="s">
        <v>25</v>
      </c>
      <c r="J1030" s="1" t="s">
        <v>20</v>
      </c>
      <c r="K1030" s="1">
        <v>194</v>
      </c>
      <c r="L1030" s="1" t="s">
        <v>21</v>
      </c>
      <c r="M1030" s="1" t="s">
        <v>5746</v>
      </c>
      <c r="N1030" s="1">
        <v>0</v>
      </c>
      <c r="O1030" s="3" t="s">
        <v>17</v>
      </c>
      <c r="P1030" s="1" t="s">
        <v>17</v>
      </c>
    </row>
    <row r="1031" spans="1:16">
      <c r="A1031" s="1" t="s">
        <v>567</v>
      </c>
      <c r="B1031" s="3">
        <v>43839.883946759262</v>
      </c>
      <c r="C1031" s="3">
        <v>43839.886446759258</v>
      </c>
      <c r="D1031" s="3">
        <v>43869.886446759258</v>
      </c>
      <c r="E1031" s="3" t="s">
        <v>17</v>
      </c>
      <c r="F1031" s="3" t="s">
        <v>17</v>
      </c>
      <c r="G1031" s="3" t="s">
        <v>17</v>
      </c>
      <c r="H1031" s="1" t="s">
        <v>18</v>
      </c>
      <c r="I1031" s="1" t="s">
        <v>25</v>
      </c>
      <c r="J1031" s="1" t="s">
        <v>20</v>
      </c>
      <c r="K1031" s="1">
        <v>1</v>
      </c>
      <c r="L1031" s="1" t="s">
        <v>21</v>
      </c>
      <c r="M1031" s="1" t="s">
        <v>5746</v>
      </c>
      <c r="N1031" s="1">
        <v>0</v>
      </c>
      <c r="O1031" s="3" t="s">
        <v>17</v>
      </c>
      <c r="P1031" s="1" t="s">
        <v>17</v>
      </c>
    </row>
    <row r="1032" spans="1:16">
      <c r="A1032" s="1" t="s">
        <v>1873</v>
      </c>
      <c r="B1032" s="3">
        <v>43839.919537037036</v>
      </c>
      <c r="C1032" s="3" t="s">
        <v>17</v>
      </c>
      <c r="D1032" s="3" t="s">
        <v>17</v>
      </c>
      <c r="E1032" s="3" t="s">
        <v>17</v>
      </c>
      <c r="F1032" s="3" t="s">
        <v>17</v>
      </c>
      <c r="G1032" s="3" t="s">
        <v>17</v>
      </c>
      <c r="H1032" s="1" t="s">
        <v>18</v>
      </c>
      <c r="I1032" s="1" t="s">
        <v>25</v>
      </c>
      <c r="J1032" s="1" t="s">
        <v>20</v>
      </c>
      <c r="K1032" s="1">
        <v>99</v>
      </c>
      <c r="L1032" s="1" t="s">
        <v>21</v>
      </c>
      <c r="M1032" s="1" t="s">
        <v>5746</v>
      </c>
      <c r="N1032" s="1">
        <v>0</v>
      </c>
      <c r="O1032" s="3" t="s">
        <v>17</v>
      </c>
      <c r="P1032" s="1" t="s">
        <v>17</v>
      </c>
    </row>
    <row r="1033" spans="1:16">
      <c r="A1033" s="1" t="s">
        <v>4657</v>
      </c>
      <c r="B1033" s="3">
        <v>43839.863993055558</v>
      </c>
      <c r="C1033" s="3" t="s">
        <v>17</v>
      </c>
      <c r="D1033" s="3" t="s">
        <v>17</v>
      </c>
      <c r="E1033" s="3" t="s">
        <v>17</v>
      </c>
      <c r="F1033" s="3" t="s">
        <v>17</v>
      </c>
      <c r="G1033" s="3" t="s">
        <v>17</v>
      </c>
      <c r="H1033" s="1" t="s">
        <v>18</v>
      </c>
      <c r="I1033" s="1" t="s">
        <v>25</v>
      </c>
      <c r="J1033" s="1" t="s">
        <v>20</v>
      </c>
      <c r="K1033" s="1">
        <v>183</v>
      </c>
      <c r="L1033" s="1" t="s">
        <v>21</v>
      </c>
      <c r="M1033" s="1" t="s">
        <v>5746</v>
      </c>
      <c r="N1033" s="1">
        <v>0</v>
      </c>
      <c r="O1033" s="3" t="s">
        <v>17</v>
      </c>
      <c r="P1033" s="1" t="s">
        <v>17</v>
      </c>
    </row>
    <row r="1034" spans="1:16">
      <c r="A1034" s="1" t="s">
        <v>2137</v>
      </c>
      <c r="B1034" s="3">
        <v>43839.862245370372</v>
      </c>
      <c r="C1034" s="3" t="s">
        <v>17</v>
      </c>
      <c r="D1034" s="3" t="s">
        <v>17</v>
      </c>
      <c r="E1034" s="3" t="s">
        <v>17</v>
      </c>
      <c r="F1034" s="3" t="s">
        <v>17</v>
      </c>
      <c r="G1034" s="3" t="s">
        <v>17</v>
      </c>
      <c r="H1034" s="1" t="s">
        <v>18</v>
      </c>
      <c r="I1034" s="1" t="s">
        <v>25</v>
      </c>
      <c r="J1034" s="1" t="s">
        <v>20</v>
      </c>
      <c r="K1034" s="1">
        <v>5</v>
      </c>
      <c r="L1034" s="1" t="s">
        <v>21</v>
      </c>
      <c r="M1034" s="1" t="s">
        <v>5761</v>
      </c>
      <c r="N1034" s="1">
        <v>0</v>
      </c>
      <c r="O1034" s="3" t="s">
        <v>17</v>
      </c>
      <c r="P1034" s="1" t="s">
        <v>17</v>
      </c>
    </row>
    <row r="1035" spans="1:16">
      <c r="A1035" s="1" t="s">
        <v>5518</v>
      </c>
      <c r="B1035" s="3">
        <v>43839.891701388886</v>
      </c>
      <c r="C1035" s="3" t="s">
        <v>17</v>
      </c>
      <c r="D1035" s="3" t="s">
        <v>17</v>
      </c>
      <c r="E1035" s="3" t="s">
        <v>17</v>
      </c>
      <c r="F1035" s="3" t="s">
        <v>17</v>
      </c>
      <c r="G1035" s="3" t="s">
        <v>17</v>
      </c>
      <c r="H1035" s="1" t="s">
        <v>18</v>
      </c>
      <c r="I1035" s="1" t="s">
        <v>23</v>
      </c>
      <c r="J1035" s="1" t="s">
        <v>20</v>
      </c>
      <c r="K1035" s="1">
        <v>5</v>
      </c>
      <c r="L1035" s="1" t="s">
        <v>21</v>
      </c>
      <c r="M1035" s="1" t="s">
        <v>5784</v>
      </c>
      <c r="N1035" s="1">
        <v>0</v>
      </c>
      <c r="O1035" s="3" t="s">
        <v>17</v>
      </c>
      <c r="P1035" s="1" t="s">
        <v>17</v>
      </c>
    </row>
    <row r="1036" spans="1:16">
      <c r="A1036" s="1" t="s">
        <v>4454</v>
      </c>
      <c r="B1036" s="3">
        <v>43839.87400462963</v>
      </c>
      <c r="C1036" s="3">
        <v>43839.875509259262</v>
      </c>
      <c r="D1036" s="3">
        <v>43869.875509259262</v>
      </c>
      <c r="E1036" s="3" t="s">
        <v>17</v>
      </c>
      <c r="F1036" s="3" t="s">
        <v>17</v>
      </c>
      <c r="G1036" s="3" t="s">
        <v>17</v>
      </c>
      <c r="H1036" s="1" t="s">
        <v>18</v>
      </c>
      <c r="I1036" s="1" t="s">
        <v>23</v>
      </c>
      <c r="J1036" s="1" t="s">
        <v>20</v>
      </c>
      <c r="K1036" s="1">
        <v>1</v>
      </c>
      <c r="L1036" s="1" t="s">
        <v>21</v>
      </c>
      <c r="M1036" s="1" t="s">
        <v>5746</v>
      </c>
      <c r="N1036" s="1">
        <v>0</v>
      </c>
      <c r="O1036" s="3" t="s">
        <v>17</v>
      </c>
      <c r="P1036" s="1" t="s">
        <v>17</v>
      </c>
    </row>
    <row r="1037" spans="1:16">
      <c r="A1037" s="1" t="s">
        <v>3314</v>
      </c>
      <c r="B1037" s="3">
        <v>43839.886817129627</v>
      </c>
      <c r="C1037" s="3" t="s">
        <v>17</v>
      </c>
      <c r="D1037" s="3" t="s">
        <v>17</v>
      </c>
      <c r="E1037" s="3" t="s">
        <v>17</v>
      </c>
      <c r="F1037" s="3" t="s">
        <v>17</v>
      </c>
      <c r="G1037" s="3" t="s">
        <v>17</v>
      </c>
      <c r="H1037" s="1" t="s">
        <v>18</v>
      </c>
      <c r="I1037" s="1" t="s">
        <v>23</v>
      </c>
      <c r="J1037" s="1" t="s">
        <v>20</v>
      </c>
      <c r="K1037" s="1">
        <v>7</v>
      </c>
      <c r="L1037" s="1" t="s">
        <v>21</v>
      </c>
      <c r="M1037" s="1" t="s">
        <v>5753</v>
      </c>
      <c r="N1037" s="1">
        <v>1</v>
      </c>
      <c r="O1037" s="3" t="s">
        <v>6042</v>
      </c>
      <c r="P1037" s="1" t="s">
        <v>17</v>
      </c>
    </row>
    <row r="1038" spans="1:16">
      <c r="A1038" s="1" t="s">
        <v>4873</v>
      </c>
      <c r="B1038" s="3">
        <v>43839.937326388892</v>
      </c>
      <c r="C1038" s="3" t="s">
        <v>17</v>
      </c>
      <c r="D1038" s="3" t="s">
        <v>17</v>
      </c>
      <c r="E1038" s="3" t="s">
        <v>17</v>
      </c>
      <c r="F1038" s="3" t="s">
        <v>17</v>
      </c>
      <c r="G1038" s="3" t="s">
        <v>17</v>
      </c>
      <c r="H1038" s="1" t="s">
        <v>18</v>
      </c>
      <c r="I1038" s="1" t="s">
        <v>23</v>
      </c>
      <c r="J1038" s="1" t="s">
        <v>20</v>
      </c>
      <c r="K1038" s="1">
        <v>5</v>
      </c>
      <c r="L1038" s="1" t="s">
        <v>21</v>
      </c>
      <c r="M1038" s="1" t="s">
        <v>5746</v>
      </c>
      <c r="N1038" s="1">
        <v>0</v>
      </c>
      <c r="O1038" s="3" t="s">
        <v>17</v>
      </c>
      <c r="P1038" s="1" t="s">
        <v>17</v>
      </c>
    </row>
    <row r="1039" spans="1:16">
      <c r="A1039" s="1" t="s">
        <v>5052</v>
      </c>
      <c r="B1039" s="3">
        <v>43839.971689814818</v>
      </c>
      <c r="C1039" s="3" t="s">
        <v>17</v>
      </c>
      <c r="D1039" s="3" t="s">
        <v>17</v>
      </c>
      <c r="E1039" s="3" t="s">
        <v>17</v>
      </c>
      <c r="F1039" s="3" t="s">
        <v>17</v>
      </c>
      <c r="G1039" s="3" t="s">
        <v>17</v>
      </c>
      <c r="H1039" s="1" t="s">
        <v>48</v>
      </c>
      <c r="I1039" s="1" t="s">
        <v>49</v>
      </c>
      <c r="J1039" s="1" t="s">
        <v>20</v>
      </c>
      <c r="K1039" s="1">
        <v>1</v>
      </c>
      <c r="L1039" s="1" t="s">
        <v>21</v>
      </c>
      <c r="M1039" s="1" t="s">
        <v>5746</v>
      </c>
      <c r="N1039" s="1">
        <v>0</v>
      </c>
      <c r="O1039" s="3" t="s">
        <v>17</v>
      </c>
      <c r="P1039" s="1" t="s">
        <v>17</v>
      </c>
    </row>
    <row r="1040" spans="1:16">
      <c r="A1040" s="1" t="s">
        <v>2424</v>
      </c>
      <c r="B1040" s="3">
        <v>43840.138865740744</v>
      </c>
      <c r="C1040" s="3" t="s">
        <v>17</v>
      </c>
      <c r="D1040" s="3" t="s">
        <v>17</v>
      </c>
      <c r="E1040" s="3" t="s">
        <v>17</v>
      </c>
      <c r="F1040" s="3" t="s">
        <v>17</v>
      </c>
      <c r="G1040" s="3" t="s">
        <v>17</v>
      </c>
      <c r="H1040" s="1" t="s">
        <v>18</v>
      </c>
      <c r="I1040" s="1" t="s">
        <v>25</v>
      </c>
      <c r="J1040" s="1" t="s">
        <v>20</v>
      </c>
      <c r="K1040" s="1">
        <v>1</v>
      </c>
      <c r="L1040" s="1" t="s">
        <v>21</v>
      </c>
      <c r="M1040" s="1" t="s">
        <v>5754</v>
      </c>
      <c r="N1040" s="1">
        <v>0</v>
      </c>
      <c r="O1040" s="3" t="s">
        <v>17</v>
      </c>
      <c r="P1040" s="1" t="s">
        <v>17</v>
      </c>
    </row>
    <row r="1041" spans="1:16">
      <c r="A1041" s="1" t="s">
        <v>1128</v>
      </c>
      <c r="B1041" s="3">
        <v>43844.394895833335</v>
      </c>
      <c r="C1041" s="3" t="s">
        <v>17</v>
      </c>
      <c r="D1041" s="3" t="s">
        <v>17</v>
      </c>
      <c r="E1041" s="3" t="s">
        <v>17</v>
      </c>
      <c r="F1041" s="3" t="s">
        <v>17</v>
      </c>
      <c r="G1041" s="3" t="s">
        <v>17</v>
      </c>
      <c r="H1041" s="1" t="s">
        <v>18</v>
      </c>
      <c r="I1041" s="1" t="s">
        <v>25</v>
      </c>
      <c r="J1041" s="1" t="s">
        <v>39</v>
      </c>
      <c r="K1041" s="1">
        <v>27</v>
      </c>
      <c r="L1041" s="1" t="s">
        <v>21</v>
      </c>
      <c r="M1041" s="1" t="s">
        <v>5774</v>
      </c>
      <c r="N1041" s="1">
        <v>1</v>
      </c>
      <c r="O1041" s="3" t="s">
        <v>6043</v>
      </c>
      <c r="P1041" s="1" t="s">
        <v>17</v>
      </c>
    </row>
    <row r="1042" spans="1:16">
      <c r="A1042" s="1" t="s">
        <v>5329</v>
      </c>
      <c r="B1042" s="3">
        <v>43840.11645833333</v>
      </c>
      <c r="C1042" s="3" t="s">
        <v>17</v>
      </c>
      <c r="D1042" s="3" t="s">
        <v>17</v>
      </c>
      <c r="E1042" s="3" t="s">
        <v>17</v>
      </c>
      <c r="F1042" s="3" t="s">
        <v>17</v>
      </c>
      <c r="G1042" s="3" t="s">
        <v>17</v>
      </c>
      <c r="H1042" s="1" t="s">
        <v>18</v>
      </c>
      <c r="I1042" s="1" t="s">
        <v>25</v>
      </c>
      <c r="J1042" s="1" t="s">
        <v>20</v>
      </c>
      <c r="K1042" s="1">
        <v>5</v>
      </c>
      <c r="L1042" s="1" t="s">
        <v>21</v>
      </c>
      <c r="M1042" s="1" t="s">
        <v>5753</v>
      </c>
      <c r="N1042" s="1">
        <v>1</v>
      </c>
      <c r="O1042" s="3" t="s">
        <v>6044</v>
      </c>
      <c r="P1042" s="1" t="s">
        <v>17</v>
      </c>
    </row>
    <row r="1043" spans="1:16">
      <c r="A1043" s="1" t="s">
        <v>140</v>
      </c>
      <c r="B1043" s="3">
        <v>43840.153090277781</v>
      </c>
      <c r="C1043" s="3" t="s">
        <v>17</v>
      </c>
      <c r="D1043" s="3" t="s">
        <v>17</v>
      </c>
      <c r="E1043" s="3" t="s">
        <v>17</v>
      </c>
      <c r="F1043" s="3" t="s">
        <v>17</v>
      </c>
      <c r="G1043" s="3" t="s">
        <v>17</v>
      </c>
      <c r="H1043" s="1" t="s">
        <v>18</v>
      </c>
      <c r="I1043" s="1" t="s">
        <v>25</v>
      </c>
      <c r="J1043" s="1" t="s">
        <v>20</v>
      </c>
      <c r="K1043" s="1">
        <v>240</v>
      </c>
      <c r="L1043" s="1" t="s">
        <v>21</v>
      </c>
      <c r="M1043" s="1" t="s">
        <v>5746</v>
      </c>
      <c r="N1043" s="1">
        <v>0</v>
      </c>
      <c r="O1043" s="3" t="s">
        <v>17</v>
      </c>
      <c r="P1043" s="1" t="s">
        <v>17</v>
      </c>
    </row>
    <row r="1044" spans="1:16">
      <c r="A1044" s="1" t="s">
        <v>4664</v>
      </c>
      <c r="B1044" s="3">
        <v>43840.083657407406</v>
      </c>
      <c r="C1044" s="3" t="s">
        <v>17</v>
      </c>
      <c r="D1044" s="3" t="s">
        <v>17</v>
      </c>
      <c r="E1044" s="3" t="s">
        <v>17</v>
      </c>
      <c r="F1044" s="3" t="s">
        <v>17</v>
      </c>
      <c r="G1044" s="3" t="s">
        <v>17</v>
      </c>
      <c r="H1044" s="1" t="s">
        <v>200</v>
      </c>
      <c r="I1044" s="1" t="s">
        <v>25</v>
      </c>
      <c r="J1044" s="1" t="s">
        <v>20</v>
      </c>
      <c r="K1044" s="1">
        <v>1</v>
      </c>
      <c r="L1044" s="1" t="s">
        <v>21</v>
      </c>
      <c r="M1044" s="1" t="s">
        <v>5746</v>
      </c>
      <c r="N1044" s="1">
        <v>0</v>
      </c>
      <c r="O1044" s="3" t="s">
        <v>17</v>
      </c>
      <c r="P1044" s="1" t="s">
        <v>17</v>
      </c>
    </row>
    <row r="1045" spans="1:16">
      <c r="A1045" s="1" t="s">
        <v>3465</v>
      </c>
      <c r="B1045" s="3">
        <v>43840.125416666669</v>
      </c>
      <c r="C1045" s="3" t="s">
        <v>17</v>
      </c>
      <c r="D1045" s="3" t="s">
        <v>17</v>
      </c>
      <c r="E1045" s="3" t="s">
        <v>17</v>
      </c>
      <c r="F1045" s="3" t="s">
        <v>17</v>
      </c>
      <c r="G1045" s="3" t="s">
        <v>17</v>
      </c>
      <c r="H1045" s="1" t="s">
        <v>48</v>
      </c>
      <c r="I1045" s="1" t="s">
        <v>49</v>
      </c>
      <c r="J1045" s="1" t="s">
        <v>20</v>
      </c>
      <c r="K1045" s="1">
        <v>1</v>
      </c>
      <c r="L1045" s="1" t="s">
        <v>21</v>
      </c>
      <c r="M1045" s="1" t="s">
        <v>5746</v>
      </c>
      <c r="N1045" s="1">
        <v>0</v>
      </c>
      <c r="O1045" s="3" t="s">
        <v>17</v>
      </c>
      <c r="P1045" s="1" t="s">
        <v>17</v>
      </c>
    </row>
    <row r="1046" spans="1:16">
      <c r="A1046" s="1" t="s">
        <v>3879</v>
      </c>
      <c r="B1046" s="3">
        <v>43840.130636574075</v>
      </c>
      <c r="C1046" s="3" t="s">
        <v>17</v>
      </c>
      <c r="D1046" s="3" t="s">
        <v>17</v>
      </c>
      <c r="E1046" s="3" t="s">
        <v>17</v>
      </c>
      <c r="F1046" s="3" t="s">
        <v>17</v>
      </c>
      <c r="G1046" s="3" t="s">
        <v>17</v>
      </c>
      <c r="H1046" s="1" t="s">
        <v>58</v>
      </c>
      <c r="I1046" s="1" t="s">
        <v>25</v>
      </c>
      <c r="J1046" s="1" t="s">
        <v>39</v>
      </c>
      <c r="K1046" s="1">
        <v>5</v>
      </c>
      <c r="L1046" s="1" t="s">
        <v>21</v>
      </c>
      <c r="M1046" s="1" t="s">
        <v>5753</v>
      </c>
      <c r="N1046" s="1">
        <v>0</v>
      </c>
      <c r="O1046" s="3" t="s">
        <v>17</v>
      </c>
      <c r="P1046" s="1" t="s">
        <v>17</v>
      </c>
    </row>
    <row r="1047" spans="1:16">
      <c r="A1047" s="1" t="s">
        <v>302</v>
      </c>
      <c r="B1047" s="3">
        <v>43840.678148148145</v>
      </c>
      <c r="C1047" s="3" t="s">
        <v>17</v>
      </c>
      <c r="D1047" s="3" t="s">
        <v>17</v>
      </c>
      <c r="E1047" s="3" t="s">
        <v>17</v>
      </c>
      <c r="F1047" s="3" t="s">
        <v>17</v>
      </c>
      <c r="G1047" s="3" t="s">
        <v>17</v>
      </c>
      <c r="H1047" s="1" t="s">
        <v>18</v>
      </c>
      <c r="I1047" s="1" t="s">
        <v>25</v>
      </c>
      <c r="J1047" s="1" t="s">
        <v>20</v>
      </c>
      <c r="K1047" s="1">
        <v>1</v>
      </c>
      <c r="L1047" s="1" t="s">
        <v>21</v>
      </c>
      <c r="M1047" s="1" t="s">
        <v>5746</v>
      </c>
      <c r="N1047" s="1">
        <v>0</v>
      </c>
      <c r="O1047" s="3" t="s">
        <v>17</v>
      </c>
      <c r="P1047" s="1" t="s">
        <v>17</v>
      </c>
    </row>
    <row r="1048" spans="1:16">
      <c r="A1048" s="1" t="s">
        <v>4387</v>
      </c>
      <c r="B1048" s="3">
        <v>43909.186562499999</v>
      </c>
      <c r="C1048" s="3" t="s">
        <v>17</v>
      </c>
      <c r="D1048" s="3" t="s">
        <v>17</v>
      </c>
      <c r="E1048" s="3" t="s">
        <v>17</v>
      </c>
      <c r="F1048" s="3" t="s">
        <v>17</v>
      </c>
      <c r="G1048" s="3" t="s">
        <v>17</v>
      </c>
      <c r="H1048" s="1" t="s">
        <v>48</v>
      </c>
      <c r="I1048" s="1" t="s">
        <v>19</v>
      </c>
      <c r="J1048" s="1" t="s">
        <v>20</v>
      </c>
      <c r="K1048" s="1">
        <v>5</v>
      </c>
      <c r="L1048" s="1" t="s">
        <v>21</v>
      </c>
      <c r="M1048" s="1" t="s">
        <v>5754</v>
      </c>
      <c r="N1048" s="1">
        <v>0</v>
      </c>
      <c r="O1048" s="3" t="s">
        <v>17</v>
      </c>
      <c r="P1048" s="1" t="s">
        <v>17</v>
      </c>
    </row>
    <row r="1049" spans="1:16">
      <c r="A1049" s="1" t="s">
        <v>4351</v>
      </c>
      <c r="B1049" s="3">
        <v>43840.270474537036</v>
      </c>
      <c r="C1049" s="3" t="s">
        <v>17</v>
      </c>
      <c r="D1049" s="3" t="s">
        <v>17</v>
      </c>
      <c r="E1049" s="3" t="s">
        <v>17</v>
      </c>
      <c r="F1049" s="3" t="s">
        <v>17</v>
      </c>
      <c r="G1049" s="3" t="s">
        <v>17</v>
      </c>
      <c r="H1049" s="1" t="s">
        <v>18</v>
      </c>
      <c r="I1049" s="1" t="s">
        <v>23</v>
      </c>
      <c r="J1049" s="1" t="s">
        <v>20</v>
      </c>
      <c r="K1049" s="1">
        <v>15</v>
      </c>
      <c r="L1049" s="1" t="s">
        <v>21</v>
      </c>
      <c r="M1049" s="1" t="s">
        <v>5750</v>
      </c>
      <c r="N1049" s="1">
        <v>0</v>
      </c>
      <c r="O1049" s="3" t="s">
        <v>17</v>
      </c>
      <c r="P1049" s="1" t="s">
        <v>17</v>
      </c>
    </row>
    <row r="1050" spans="1:16">
      <c r="A1050" s="1" t="s">
        <v>2751</v>
      </c>
      <c r="B1050" s="3">
        <v>43840.341238425928</v>
      </c>
      <c r="C1050" s="3" t="s">
        <v>17</v>
      </c>
      <c r="D1050" s="3" t="s">
        <v>17</v>
      </c>
      <c r="E1050" s="3" t="s">
        <v>17</v>
      </c>
      <c r="F1050" s="3" t="s">
        <v>17</v>
      </c>
      <c r="G1050" s="3" t="s">
        <v>17</v>
      </c>
      <c r="H1050" s="1" t="s">
        <v>18</v>
      </c>
      <c r="I1050" s="1" t="s">
        <v>25</v>
      </c>
      <c r="J1050" s="1" t="s">
        <v>117</v>
      </c>
      <c r="K1050" s="1">
        <v>5</v>
      </c>
      <c r="L1050" s="1" t="s">
        <v>21</v>
      </c>
      <c r="M1050" s="1" t="s">
        <v>5746</v>
      </c>
      <c r="N1050" s="1">
        <v>1</v>
      </c>
      <c r="O1050" s="3" t="s">
        <v>6045</v>
      </c>
      <c r="P1050" s="1" t="s">
        <v>17</v>
      </c>
    </row>
    <row r="1051" spans="1:16">
      <c r="A1051" s="1" t="s">
        <v>5003</v>
      </c>
      <c r="B1051" s="3">
        <v>43840.317662037036</v>
      </c>
      <c r="C1051" s="3" t="s">
        <v>17</v>
      </c>
      <c r="D1051" s="3" t="s">
        <v>17</v>
      </c>
      <c r="E1051" s="3" t="s">
        <v>17</v>
      </c>
      <c r="F1051" s="3" t="s">
        <v>17</v>
      </c>
      <c r="G1051" s="3" t="s">
        <v>17</v>
      </c>
      <c r="H1051" s="1" t="s">
        <v>18</v>
      </c>
      <c r="I1051" s="1" t="s">
        <v>25</v>
      </c>
      <c r="J1051" s="1" t="s">
        <v>20</v>
      </c>
      <c r="K1051" s="1">
        <v>5</v>
      </c>
      <c r="L1051" s="1" t="s">
        <v>21</v>
      </c>
      <c r="M1051" s="1" t="s">
        <v>5774</v>
      </c>
      <c r="N1051" s="1">
        <v>1</v>
      </c>
      <c r="O1051" s="3" t="s">
        <v>6046</v>
      </c>
      <c r="P1051" s="1" t="s">
        <v>17</v>
      </c>
    </row>
    <row r="1052" spans="1:16">
      <c r="A1052" s="1" t="s">
        <v>2660</v>
      </c>
      <c r="B1052" s="3">
        <v>43840.408819444441</v>
      </c>
      <c r="C1052" s="3" t="s">
        <v>17</v>
      </c>
      <c r="D1052" s="3" t="s">
        <v>17</v>
      </c>
      <c r="E1052" s="3" t="s">
        <v>17</v>
      </c>
      <c r="F1052" s="3" t="s">
        <v>17</v>
      </c>
      <c r="G1052" s="3" t="s">
        <v>17</v>
      </c>
      <c r="H1052" s="1" t="s">
        <v>48</v>
      </c>
      <c r="I1052" s="1" t="s">
        <v>49</v>
      </c>
      <c r="J1052" s="1" t="s">
        <v>20</v>
      </c>
      <c r="K1052" s="1">
        <v>1500</v>
      </c>
      <c r="L1052" s="1" t="s">
        <v>21</v>
      </c>
      <c r="M1052" s="1" t="s">
        <v>5852</v>
      </c>
      <c r="N1052" s="1">
        <v>0</v>
      </c>
      <c r="O1052" s="3" t="s">
        <v>17</v>
      </c>
      <c r="P1052" s="1" t="s">
        <v>17</v>
      </c>
    </row>
    <row r="1053" spans="1:16">
      <c r="A1053" s="1" t="s">
        <v>2828</v>
      </c>
      <c r="B1053" s="3">
        <v>43840.540763888886</v>
      </c>
      <c r="C1053" s="3" t="s">
        <v>17</v>
      </c>
      <c r="D1053" s="3" t="s">
        <v>17</v>
      </c>
      <c r="E1053" s="3" t="s">
        <v>17</v>
      </c>
      <c r="F1053" s="3" t="s">
        <v>17</v>
      </c>
      <c r="G1053" s="3" t="s">
        <v>17</v>
      </c>
      <c r="H1053" s="1" t="s">
        <v>18</v>
      </c>
      <c r="I1053" s="1" t="s">
        <v>23</v>
      </c>
      <c r="J1053" s="1" t="s">
        <v>20</v>
      </c>
      <c r="K1053" s="1">
        <v>1</v>
      </c>
      <c r="L1053" s="1" t="s">
        <v>21</v>
      </c>
      <c r="M1053" s="1" t="s">
        <v>5746</v>
      </c>
      <c r="N1053" s="1">
        <v>0</v>
      </c>
      <c r="O1053" s="3" t="s">
        <v>17</v>
      </c>
      <c r="P1053" s="1" t="s">
        <v>17</v>
      </c>
    </row>
    <row r="1054" spans="1:16">
      <c r="A1054" s="1" t="s">
        <v>5123</v>
      </c>
      <c r="B1054" s="3">
        <v>43840.637499999997</v>
      </c>
      <c r="C1054" s="3" t="s">
        <v>17</v>
      </c>
      <c r="D1054" s="3" t="s">
        <v>17</v>
      </c>
      <c r="E1054" s="3" t="s">
        <v>17</v>
      </c>
      <c r="F1054" s="3" t="s">
        <v>17</v>
      </c>
      <c r="G1054" s="3" t="s">
        <v>17</v>
      </c>
      <c r="H1054" s="1" t="s">
        <v>18</v>
      </c>
      <c r="I1054" s="1" t="s">
        <v>25</v>
      </c>
      <c r="J1054" s="1" t="s">
        <v>117</v>
      </c>
      <c r="K1054" s="1">
        <v>60</v>
      </c>
      <c r="L1054" s="1" t="s">
        <v>21</v>
      </c>
      <c r="M1054" s="1" t="s">
        <v>5746</v>
      </c>
      <c r="N1054" s="1">
        <v>1</v>
      </c>
      <c r="O1054" s="3" t="s">
        <v>6047</v>
      </c>
      <c r="P1054" s="1" t="s">
        <v>17</v>
      </c>
    </row>
    <row r="1055" spans="1:16">
      <c r="A1055" s="1" t="s">
        <v>1953</v>
      </c>
      <c r="B1055" s="3">
        <v>43840.373599537037</v>
      </c>
      <c r="C1055" s="3">
        <v>43945.323680555557</v>
      </c>
      <c r="D1055" s="3">
        <v>43975.323680555557</v>
      </c>
      <c r="E1055" s="3" t="s">
        <v>17</v>
      </c>
      <c r="F1055" s="3" t="s">
        <v>17</v>
      </c>
      <c r="G1055" s="3" t="s">
        <v>17</v>
      </c>
      <c r="H1055" s="1" t="s">
        <v>18</v>
      </c>
      <c r="I1055" s="1" t="s">
        <v>25</v>
      </c>
      <c r="J1055" s="1" t="s">
        <v>20</v>
      </c>
      <c r="K1055" s="1">
        <v>10</v>
      </c>
      <c r="L1055" s="1" t="s">
        <v>21</v>
      </c>
      <c r="M1055" s="1" t="s">
        <v>5746</v>
      </c>
      <c r="N1055" s="1">
        <v>1</v>
      </c>
      <c r="O1055" s="3" t="s">
        <v>6048</v>
      </c>
      <c r="P1055" s="1" t="s">
        <v>17</v>
      </c>
    </row>
    <row r="1056" spans="1:16">
      <c r="A1056" s="1" t="s">
        <v>2312</v>
      </c>
      <c r="B1056" s="3">
        <v>43840.398229166669</v>
      </c>
      <c r="C1056" s="3" t="s">
        <v>17</v>
      </c>
      <c r="D1056" s="3" t="s">
        <v>17</v>
      </c>
      <c r="E1056" s="3" t="s">
        <v>17</v>
      </c>
      <c r="F1056" s="3" t="s">
        <v>17</v>
      </c>
      <c r="G1056" s="3" t="s">
        <v>17</v>
      </c>
      <c r="H1056" s="1" t="s">
        <v>48</v>
      </c>
      <c r="I1056" s="1" t="s">
        <v>19</v>
      </c>
      <c r="J1056" s="1" t="s">
        <v>20</v>
      </c>
      <c r="K1056" s="1">
        <v>1</v>
      </c>
      <c r="L1056" s="1" t="s">
        <v>21</v>
      </c>
      <c r="M1056" s="1" t="s">
        <v>5746</v>
      </c>
      <c r="N1056" s="1">
        <v>0</v>
      </c>
      <c r="O1056" s="3" t="s">
        <v>17</v>
      </c>
      <c r="P1056" s="1" t="s">
        <v>17</v>
      </c>
    </row>
    <row r="1057" spans="1:16">
      <c r="A1057" s="1" t="s">
        <v>4969</v>
      </c>
      <c r="B1057" s="3">
        <v>43943.645277777781</v>
      </c>
      <c r="C1057" s="3" t="s">
        <v>17</v>
      </c>
      <c r="D1057" s="3" t="s">
        <v>17</v>
      </c>
      <c r="E1057" s="3" t="s">
        <v>17</v>
      </c>
      <c r="F1057" s="3" t="s">
        <v>17</v>
      </c>
      <c r="G1057" s="3" t="s">
        <v>17</v>
      </c>
      <c r="H1057" s="1" t="s">
        <v>18</v>
      </c>
      <c r="I1057" s="1" t="s">
        <v>23</v>
      </c>
      <c r="J1057" s="1" t="s">
        <v>20</v>
      </c>
      <c r="K1057" s="1">
        <v>1</v>
      </c>
      <c r="L1057" s="1" t="s">
        <v>21</v>
      </c>
      <c r="M1057" s="1" t="s">
        <v>5746</v>
      </c>
      <c r="N1057" s="1">
        <v>0</v>
      </c>
      <c r="O1057" s="3" t="s">
        <v>17</v>
      </c>
      <c r="P1057" s="1" t="s">
        <v>17</v>
      </c>
    </row>
    <row r="1058" spans="1:16">
      <c r="A1058" s="1" t="s">
        <v>3718</v>
      </c>
      <c r="B1058" s="3">
        <v>43943.644895833335</v>
      </c>
      <c r="C1058" s="3" t="s">
        <v>17</v>
      </c>
      <c r="D1058" s="3" t="s">
        <v>17</v>
      </c>
      <c r="E1058" s="3" t="s">
        <v>17</v>
      </c>
      <c r="F1058" s="3" t="s">
        <v>17</v>
      </c>
      <c r="G1058" s="3" t="s">
        <v>17</v>
      </c>
      <c r="H1058" s="1" t="s">
        <v>58</v>
      </c>
      <c r="I1058" s="1" t="s">
        <v>25</v>
      </c>
      <c r="J1058" s="1" t="s">
        <v>20</v>
      </c>
      <c r="K1058" s="1">
        <v>1</v>
      </c>
      <c r="L1058" s="1" t="s">
        <v>21</v>
      </c>
      <c r="M1058" s="1" t="s">
        <v>5761</v>
      </c>
      <c r="N1058" s="1">
        <v>0</v>
      </c>
      <c r="O1058" s="3" t="s">
        <v>17</v>
      </c>
      <c r="P1058" s="1" t="s">
        <v>17</v>
      </c>
    </row>
    <row r="1059" spans="1:16">
      <c r="A1059" s="1" t="s">
        <v>5370</v>
      </c>
      <c r="B1059" s="3">
        <v>43943.682314814818</v>
      </c>
      <c r="C1059" s="3" t="s">
        <v>17</v>
      </c>
      <c r="D1059" s="3" t="s">
        <v>17</v>
      </c>
      <c r="E1059" s="3" t="s">
        <v>17</v>
      </c>
      <c r="F1059" s="3" t="s">
        <v>17</v>
      </c>
      <c r="G1059" s="3" t="s">
        <v>17</v>
      </c>
      <c r="H1059" s="1" t="s">
        <v>18</v>
      </c>
      <c r="I1059" s="1" t="s">
        <v>23</v>
      </c>
      <c r="J1059" s="1" t="s">
        <v>20</v>
      </c>
      <c r="K1059" s="1">
        <v>15</v>
      </c>
      <c r="L1059" s="1" t="s">
        <v>63</v>
      </c>
      <c r="M1059" s="1" t="s">
        <v>5746</v>
      </c>
      <c r="N1059" s="1">
        <v>0</v>
      </c>
      <c r="O1059" s="3" t="s">
        <v>17</v>
      </c>
      <c r="P1059" s="1" t="s">
        <v>17</v>
      </c>
    </row>
    <row r="1060" spans="1:16">
      <c r="A1060" s="1" t="s">
        <v>1474</v>
      </c>
      <c r="B1060" s="3">
        <v>43943.660613425927</v>
      </c>
      <c r="C1060" s="3" t="s">
        <v>17</v>
      </c>
      <c r="D1060" s="3" t="s">
        <v>17</v>
      </c>
      <c r="E1060" s="3" t="s">
        <v>17</v>
      </c>
      <c r="F1060" s="3" t="s">
        <v>17</v>
      </c>
      <c r="G1060" s="3" t="s">
        <v>17</v>
      </c>
      <c r="H1060" s="1" t="s">
        <v>18</v>
      </c>
      <c r="I1060" s="1" t="s">
        <v>25</v>
      </c>
      <c r="J1060" s="1" t="s">
        <v>20</v>
      </c>
      <c r="K1060" s="1">
        <v>1</v>
      </c>
      <c r="L1060" s="1" t="s">
        <v>21</v>
      </c>
      <c r="M1060" s="1" t="s">
        <v>5753</v>
      </c>
      <c r="N1060" s="1">
        <v>0</v>
      </c>
      <c r="O1060" s="3" t="s">
        <v>17</v>
      </c>
      <c r="P1060" s="1" t="s">
        <v>17</v>
      </c>
    </row>
    <row r="1061" spans="1:16">
      <c r="A1061" s="1" t="s">
        <v>4232</v>
      </c>
      <c r="B1061" s="3">
        <v>43943.683923611112</v>
      </c>
      <c r="C1061" s="3">
        <v>43948.858854166669</v>
      </c>
      <c r="D1061" s="3">
        <v>43962.858854166669</v>
      </c>
      <c r="E1061" s="3" t="s">
        <v>17</v>
      </c>
      <c r="F1061" s="3" t="s">
        <v>17</v>
      </c>
      <c r="G1061" s="3" t="s">
        <v>17</v>
      </c>
      <c r="H1061" s="1" t="s">
        <v>58</v>
      </c>
      <c r="I1061" s="1" t="s">
        <v>25</v>
      </c>
      <c r="J1061" s="1" t="s">
        <v>20</v>
      </c>
      <c r="K1061" s="1">
        <v>10</v>
      </c>
      <c r="L1061" s="1" t="s">
        <v>21</v>
      </c>
      <c r="M1061" s="1" t="s">
        <v>5753</v>
      </c>
      <c r="N1061" s="1">
        <v>1</v>
      </c>
      <c r="O1061" s="3" t="s">
        <v>6049</v>
      </c>
      <c r="P1061" s="1" t="s">
        <v>17</v>
      </c>
    </row>
    <row r="1062" spans="1:16">
      <c r="A1062" s="1" t="s">
        <v>3270</v>
      </c>
      <c r="B1062" s="3">
        <v>43943.712523148148</v>
      </c>
      <c r="C1062" s="3" t="s">
        <v>17</v>
      </c>
      <c r="D1062" s="3" t="s">
        <v>17</v>
      </c>
      <c r="E1062" s="3" t="s">
        <v>17</v>
      </c>
      <c r="F1062" s="3" t="s">
        <v>17</v>
      </c>
      <c r="G1062" s="3" t="s">
        <v>17</v>
      </c>
      <c r="H1062" s="1" t="s">
        <v>18</v>
      </c>
      <c r="I1062" s="1" t="s">
        <v>25</v>
      </c>
      <c r="J1062" s="1" t="s">
        <v>20</v>
      </c>
      <c r="K1062" s="1">
        <v>1</v>
      </c>
      <c r="L1062" s="1" t="s">
        <v>21</v>
      </c>
      <c r="M1062" s="1" t="s">
        <v>28</v>
      </c>
      <c r="N1062" s="1">
        <v>0</v>
      </c>
      <c r="O1062" s="3" t="s">
        <v>17</v>
      </c>
      <c r="P1062" s="1" t="s">
        <v>17</v>
      </c>
    </row>
    <row r="1063" spans="1:16">
      <c r="A1063" s="1" t="s">
        <v>740</v>
      </c>
      <c r="B1063" s="3">
        <v>43943.735231481478</v>
      </c>
      <c r="C1063" s="3" t="s">
        <v>17</v>
      </c>
      <c r="D1063" s="3" t="s">
        <v>17</v>
      </c>
      <c r="E1063" s="3" t="s">
        <v>17</v>
      </c>
      <c r="F1063" s="3" t="s">
        <v>17</v>
      </c>
      <c r="G1063" s="3" t="s">
        <v>17</v>
      </c>
      <c r="H1063" s="1" t="s">
        <v>18</v>
      </c>
      <c r="I1063" s="1" t="s">
        <v>25</v>
      </c>
      <c r="J1063" s="1" t="s">
        <v>20</v>
      </c>
      <c r="K1063" s="1">
        <v>1</v>
      </c>
      <c r="L1063" s="1" t="s">
        <v>21</v>
      </c>
      <c r="M1063" s="1" t="s">
        <v>5761</v>
      </c>
      <c r="N1063" s="1">
        <v>0</v>
      </c>
      <c r="O1063" s="3" t="s">
        <v>17</v>
      </c>
      <c r="P1063" s="1" t="s">
        <v>17</v>
      </c>
    </row>
    <row r="1064" spans="1:16">
      <c r="A1064" s="1" t="s">
        <v>526</v>
      </c>
      <c r="B1064" s="3">
        <v>43943.817743055559</v>
      </c>
      <c r="C1064" s="3" t="s">
        <v>17</v>
      </c>
      <c r="D1064" s="3" t="s">
        <v>17</v>
      </c>
      <c r="E1064" s="3" t="s">
        <v>17</v>
      </c>
      <c r="F1064" s="3" t="s">
        <v>17</v>
      </c>
      <c r="G1064" s="3" t="s">
        <v>17</v>
      </c>
      <c r="H1064" s="1" t="s">
        <v>18</v>
      </c>
      <c r="I1064" s="1" t="s">
        <v>25</v>
      </c>
      <c r="J1064" s="1" t="s">
        <v>20</v>
      </c>
      <c r="K1064" s="1">
        <v>5</v>
      </c>
      <c r="L1064" s="1" t="s">
        <v>63</v>
      </c>
      <c r="M1064" s="1" t="s">
        <v>5746</v>
      </c>
      <c r="N1064" s="1">
        <v>0</v>
      </c>
      <c r="O1064" s="3" t="s">
        <v>17</v>
      </c>
      <c r="P1064" s="1" t="s">
        <v>17</v>
      </c>
    </row>
    <row r="1065" spans="1:16">
      <c r="A1065" s="1" t="s">
        <v>2796</v>
      </c>
      <c r="B1065" s="3">
        <v>43943.865277777775</v>
      </c>
      <c r="C1065" s="3">
        <v>43943.867789351854</v>
      </c>
      <c r="D1065" s="3">
        <v>43957.867789351854</v>
      </c>
      <c r="E1065" s="3">
        <v>43952.41578703704</v>
      </c>
      <c r="F1065" s="3">
        <v>43988.867789351854</v>
      </c>
      <c r="G1065" s="3" t="s">
        <v>17</v>
      </c>
      <c r="H1065" s="1" t="s">
        <v>18</v>
      </c>
      <c r="I1065" s="1" t="s">
        <v>23</v>
      </c>
      <c r="J1065" s="1" t="s">
        <v>20</v>
      </c>
      <c r="K1065" s="1">
        <v>30</v>
      </c>
      <c r="L1065" s="1" t="s">
        <v>63</v>
      </c>
      <c r="M1065" s="1" t="s">
        <v>5746</v>
      </c>
      <c r="N1065" s="1">
        <v>1</v>
      </c>
      <c r="O1065" s="3" t="s">
        <v>6050</v>
      </c>
      <c r="P1065" s="1" t="s">
        <v>64</v>
      </c>
    </row>
    <row r="1066" spans="1:16">
      <c r="A1066" s="1" t="s">
        <v>1222</v>
      </c>
      <c r="B1066" s="3">
        <v>43943.873530092591</v>
      </c>
      <c r="C1066" s="3" t="s">
        <v>17</v>
      </c>
      <c r="D1066" s="3" t="s">
        <v>17</v>
      </c>
      <c r="E1066" s="3" t="s">
        <v>17</v>
      </c>
      <c r="F1066" s="3" t="s">
        <v>17</v>
      </c>
      <c r="G1066" s="3" t="s">
        <v>17</v>
      </c>
      <c r="H1066" s="1" t="s">
        <v>18</v>
      </c>
      <c r="I1066" s="1" t="s">
        <v>25</v>
      </c>
      <c r="J1066" s="1" t="s">
        <v>20</v>
      </c>
      <c r="K1066" s="1">
        <v>30</v>
      </c>
      <c r="L1066" s="1" t="s">
        <v>21</v>
      </c>
      <c r="M1066" s="1" t="s">
        <v>5784</v>
      </c>
      <c r="N1066" s="1">
        <v>0</v>
      </c>
      <c r="O1066" s="3" t="s">
        <v>17</v>
      </c>
      <c r="P1066" s="1" t="s">
        <v>17</v>
      </c>
    </row>
    <row r="1067" spans="1:16">
      <c r="A1067" s="1" t="s">
        <v>5388</v>
      </c>
      <c r="B1067" s="3">
        <v>43943.762766203705</v>
      </c>
      <c r="C1067" s="3">
        <v>43943.765497685185</v>
      </c>
      <c r="D1067" s="3">
        <v>43957.765497685185</v>
      </c>
      <c r="E1067" s="3" t="s">
        <v>17</v>
      </c>
      <c r="F1067" s="3" t="s">
        <v>17</v>
      </c>
      <c r="G1067" s="3" t="s">
        <v>17</v>
      </c>
      <c r="H1067" s="1" t="s">
        <v>18</v>
      </c>
      <c r="I1067" s="1" t="s">
        <v>25</v>
      </c>
      <c r="J1067" s="1" t="s">
        <v>39</v>
      </c>
      <c r="K1067" s="1">
        <v>30</v>
      </c>
      <c r="L1067" s="1" t="s">
        <v>21</v>
      </c>
      <c r="M1067" s="1" t="s">
        <v>5769</v>
      </c>
      <c r="N1067" s="1">
        <v>0</v>
      </c>
      <c r="O1067" s="3" t="s">
        <v>17</v>
      </c>
      <c r="P1067" s="1" t="s">
        <v>17</v>
      </c>
    </row>
    <row r="1068" spans="1:16">
      <c r="A1068" s="1" t="s">
        <v>2720</v>
      </c>
      <c r="B1068" s="3">
        <v>43943.725590277776</v>
      </c>
      <c r="C1068" s="3" t="s">
        <v>17</v>
      </c>
      <c r="D1068" s="3" t="s">
        <v>17</v>
      </c>
      <c r="E1068" s="3" t="s">
        <v>17</v>
      </c>
      <c r="F1068" s="3" t="s">
        <v>17</v>
      </c>
      <c r="G1068" s="3" t="s">
        <v>17</v>
      </c>
      <c r="H1068" s="1" t="s">
        <v>18</v>
      </c>
      <c r="I1068" s="1" t="s">
        <v>25</v>
      </c>
      <c r="J1068" s="1" t="s">
        <v>20</v>
      </c>
      <c r="K1068" s="1">
        <v>1</v>
      </c>
      <c r="L1068" s="1" t="s">
        <v>21</v>
      </c>
      <c r="M1068" s="1" t="s">
        <v>5746</v>
      </c>
      <c r="N1068" s="1">
        <v>0</v>
      </c>
      <c r="O1068" s="3" t="s">
        <v>17</v>
      </c>
      <c r="P1068" s="1" t="s">
        <v>17</v>
      </c>
    </row>
    <row r="1069" spans="1:16">
      <c r="A1069" s="1" t="s">
        <v>695</v>
      </c>
      <c r="B1069" s="3">
        <v>43943.726226851853</v>
      </c>
      <c r="C1069" s="3" t="s">
        <v>17</v>
      </c>
      <c r="D1069" s="3" t="s">
        <v>17</v>
      </c>
      <c r="E1069" s="3" t="s">
        <v>17</v>
      </c>
      <c r="F1069" s="3" t="s">
        <v>17</v>
      </c>
      <c r="G1069" s="3" t="s">
        <v>17</v>
      </c>
      <c r="H1069" s="1" t="s">
        <v>18</v>
      </c>
      <c r="I1069" s="1" t="s">
        <v>25</v>
      </c>
      <c r="J1069" s="1" t="s">
        <v>20</v>
      </c>
      <c r="K1069" s="1">
        <v>150</v>
      </c>
      <c r="L1069" s="1" t="s">
        <v>21</v>
      </c>
      <c r="M1069" s="1" t="s">
        <v>5750</v>
      </c>
      <c r="N1069" s="1">
        <v>0</v>
      </c>
      <c r="O1069" s="3" t="s">
        <v>17</v>
      </c>
      <c r="P1069" s="1" t="s">
        <v>17</v>
      </c>
    </row>
    <row r="1070" spans="1:16">
      <c r="A1070" s="1" t="s">
        <v>3462</v>
      </c>
      <c r="B1070" s="3">
        <v>43943.743692129632</v>
      </c>
      <c r="C1070" s="3" t="s">
        <v>17</v>
      </c>
      <c r="D1070" s="3" t="s">
        <v>17</v>
      </c>
      <c r="E1070" s="3" t="s">
        <v>17</v>
      </c>
      <c r="F1070" s="3" t="s">
        <v>17</v>
      </c>
      <c r="G1070" s="3" t="s">
        <v>17</v>
      </c>
      <c r="H1070" s="1" t="s">
        <v>18</v>
      </c>
      <c r="I1070" s="1" t="s">
        <v>25</v>
      </c>
      <c r="J1070" s="1" t="s">
        <v>20</v>
      </c>
      <c r="K1070" s="1">
        <v>662</v>
      </c>
      <c r="L1070" s="1" t="s">
        <v>21</v>
      </c>
      <c r="M1070" s="1" t="s">
        <v>5746</v>
      </c>
      <c r="N1070" s="1">
        <v>0</v>
      </c>
      <c r="O1070" s="3" t="s">
        <v>17</v>
      </c>
      <c r="P1070" s="1" t="s">
        <v>17</v>
      </c>
    </row>
    <row r="1071" spans="1:16">
      <c r="A1071" s="1" t="s">
        <v>4841</v>
      </c>
      <c r="B1071" s="3">
        <v>43956.870069444441</v>
      </c>
      <c r="C1071" s="3" t="s">
        <v>17</v>
      </c>
      <c r="D1071" s="3" t="s">
        <v>17</v>
      </c>
      <c r="E1071" s="3" t="s">
        <v>17</v>
      </c>
      <c r="F1071" s="3" t="s">
        <v>17</v>
      </c>
      <c r="G1071" s="3" t="s">
        <v>17</v>
      </c>
      <c r="H1071" s="1" t="s">
        <v>18</v>
      </c>
      <c r="I1071" s="1" t="s">
        <v>25</v>
      </c>
      <c r="J1071" s="1" t="s">
        <v>20</v>
      </c>
      <c r="K1071" s="1">
        <v>1</v>
      </c>
      <c r="L1071" s="1" t="s">
        <v>21</v>
      </c>
      <c r="M1071" s="1" t="s">
        <v>5746</v>
      </c>
      <c r="N1071" s="1">
        <v>0</v>
      </c>
      <c r="O1071" s="3" t="s">
        <v>17</v>
      </c>
      <c r="P1071" s="1" t="s">
        <v>17</v>
      </c>
    </row>
    <row r="1072" spans="1:16">
      <c r="A1072" s="1" t="s">
        <v>3142</v>
      </c>
      <c r="B1072" s="3">
        <v>43950.053206018521</v>
      </c>
      <c r="C1072" s="3" t="s">
        <v>17</v>
      </c>
      <c r="D1072" s="3" t="s">
        <v>17</v>
      </c>
      <c r="E1072" s="3" t="s">
        <v>17</v>
      </c>
      <c r="F1072" s="3" t="s">
        <v>17</v>
      </c>
      <c r="G1072" s="3" t="s">
        <v>17</v>
      </c>
      <c r="H1072" s="1" t="s">
        <v>18</v>
      </c>
      <c r="I1072" s="1" t="s">
        <v>25</v>
      </c>
      <c r="J1072" s="1" t="s">
        <v>20</v>
      </c>
      <c r="K1072" s="1">
        <v>552</v>
      </c>
      <c r="L1072" s="1" t="s">
        <v>21</v>
      </c>
      <c r="M1072" s="1" t="s">
        <v>5774</v>
      </c>
      <c r="N1072" s="1">
        <v>0</v>
      </c>
      <c r="O1072" s="3" t="s">
        <v>17</v>
      </c>
      <c r="P1072" s="1" t="s">
        <v>17</v>
      </c>
    </row>
    <row r="1073" spans="1:16">
      <c r="A1073" s="1" t="s">
        <v>1729</v>
      </c>
      <c r="B1073" s="3">
        <v>43840.439340277779</v>
      </c>
      <c r="C1073" s="3" t="s">
        <v>17</v>
      </c>
      <c r="D1073" s="3" t="s">
        <v>17</v>
      </c>
      <c r="E1073" s="3" t="s">
        <v>17</v>
      </c>
      <c r="F1073" s="3" t="s">
        <v>17</v>
      </c>
      <c r="G1073" s="3" t="s">
        <v>17</v>
      </c>
      <c r="H1073" s="1" t="s">
        <v>18</v>
      </c>
      <c r="I1073" s="1" t="s">
        <v>23</v>
      </c>
      <c r="J1073" s="1" t="s">
        <v>20</v>
      </c>
      <c r="K1073" s="1">
        <v>75</v>
      </c>
      <c r="L1073" s="1" t="s">
        <v>21</v>
      </c>
      <c r="M1073" s="1" t="s">
        <v>5774</v>
      </c>
      <c r="N1073" s="1">
        <v>1</v>
      </c>
      <c r="O1073" s="3" t="s">
        <v>6051</v>
      </c>
      <c r="P1073" s="1" t="s">
        <v>17</v>
      </c>
    </row>
    <row r="1074" spans="1:16">
      <c r="A1074" s="1" t="s">
        <v>1821</v>
      </c>
      <c r="B1074" s="3">
        <v>43840.476412037038</v>
      </c>
      <c r="C1074" s="3" t="s">
        <v>17</v>
      </c>
      <c r="D1074" s="3" t="s">
        <v>17</v>
      </c>
      <c r="E1074" s="3" t="s">
        <v>17</v>
      </c>
      <c r="F1074" s="3" t="s">
        <v>17</v>
      </c>
      <c r="G1074" s="3" t="s">
        <v>17</v>
      </c>
      <c r="H1074" s="1" t="s">
        <v>18</v>
      </c>
      <c r="I1074" s="1" t="s">
        <v>25</v>
      </c>
      <c r="J1074" s="1" t="s">
        <v>20</v>
      </c>
      <c r="K1074" s="1">
        <v>75</v>
      </c>
      <c r="L1074" s="1" t="s">
        <v>21</v>
      </c>
      <c r="M1074" s="1" t="s">
        <v>5750</v>
      </c>
      <c r="N1074" s="1">
        <v>0</v>
      </c>
      <c r="O1074" s="3" t="s">
        <v>17</v>
      </c>
      <c r="P1074" s="1" t="s">
        <v>17</v>
      </c>
    </row>
    <row r="1075" spans="1:16">
      <c r="A1075" s="1" t="s">
        <v>2328</v>
      </c>
      <c r="B1075" s="3">
        <v>43840.500717592593</v>
      </c>
      <c r="C1075" s="3" t="s">
        <v>17</v>
      </c>
      <c r="D1075" s="3" t="s">
        <v>17</v>
      </c>
      <c r="E1075" s="3" t="s">
        <v>17</v>
      </c>
      <c r="F1075" s="3" t="s">
        <v>17</v>
      </c>
      <c r="G1075" s="3" t="s">
        <v>17</v>
      </c>
      <c r="H1075" s="1" t="s">
        <v>48</v>
      </c>
      <c r="I1075" s="1" t="s">
        <v>19</v>
      </c>
      <c r="J1075" s="1" t="s">
        <v>20</v>
      </c>
      <c r="K1075" s="1">
        <v>1</v>
      </c>
      <c r="L1075" s="1" t="s">
        <v>21</v>
      </c>
      <c r="M1075" s="1" t="s">
        <v>5746</v>
      </c>
      <c r="N1075" s="1">
        <v>0</v>
      </c>
      <c r="O1075" s="3" t="s">
        <v>17</v>
      </c>
      <c r="P1075" s="1" t="s">
        <v>17</v>
      </c>
    </row>
    <row r="1076" spans="1:16">
      <c r="A1076" s="1" t="s">
        <v>3157</v>
      </c>
      <c r="B1076" s="3">
        <v>43873.436863425923</v>
      </c>
      <c r="C1076" s="3">
        <v>43873.440960648149</v>
      </c>
      <c r="D1076" s="3">
        <v>43903.440960648149</v>
      </c>
      <c r="E1076" s="3">
        <v>43902.392372685186</v>
      </c>
      <c r="F1076" s="3">
        <v>43994.392372685186</v>
      </c>
      <c r="G1076" s="3" t="s">
        <v>17</v>
      </c>
      <c r="H1076" s="1" t="s">
        <v>18</v>
      </c>
      <c r="I1076" s="1" t="s">
        <v>25</v>
      </c>
      <c r="J1076" s="1" t="s">
        <v>20</v>
      </c>
      <c r="K1076" s="1">
        <v>41</v>
      </c>
      <c r="L1076" s="1" t="s">
        <v>63</v>
      </c>
      <c r="M1076" s="1" t="s">
        <v>5809</v>
      </c>
      <c r="N1076" s="1">
        <v>1</v>
      </c>
      <c r="O1076" s="3" t="s">
        <v>6052</v>
      </c>
      <c r="P1076" s="1" t="s">
        <v>64</v>
      </c>
    </row>
    <row r="1077" spans="1:16">
      <c r="A1077" s="1" t="s">
        <v>3083</v>
      </c>
      <c r="B1077" s="3">
        <v>43840.499884259261</v>
      </c>
      <c r="C1077" s="3" t="s">
        <v>17</v>
      </c>
      <c r="D1077" s="3" t="s">
        <v>17</v>
      </c>
      <c r="E1077" s="3" t="s">
        <v>17</v>
      </c>
      <c r="F1077" s="3" t="s">
        <v>17</v>
      </c>
      <c r="G1077" s="3" t="s">
        <v>17</v>
      </c>
      <c r="H1077" s="1" t="s">
        <v>48</v>
      </c>
      <c r="I1077" s="1" t="s">
        <v>19</v>
      </c>
      <c r="J1077" s="1" t="s">
        <v>20</v>
      </c>
      <c r="K1077" s="1">
        <v>1</v>
      </c>
      <c r="L1077" s="1" t="s">
        <v>21</v>
      </c>
      <c r="M1077" s="1" t="s">
        <v>5778</v>
      </c>
      <c r="N1077" s="1">
        <v>0</v>
      </c>
      <c r="O1077" s="3" t="s">
        <v>17</v>
      </c>
      <c r="P1077" s="1" t="s">
        <v>17</v>
      </c>
    </row>
    <row r="1078" spans="1:16">
      <c r="A1078" s="1" t="s">
        <v>1556</v>
      </c>
      <c r="B1078" s="3">
        <v>43840.509745370371</v>
      </c>
      <c r="C1078" s="3" t="s">
        <v>17</v>
      </c>
      <c r="D1078" s="3" t="s">
        <v>17</v>
      </c>
      <c r="E1078" s="3" t="s">
        <v>17</v>
      </c>
      <c r="F1078" s="3" t="s">
        <v>17</v>
      </c>
      <c r="G1078" s="3" t="s">
        <v>17</v>
      </c>
      <c r="H1078" s="1" t="s">
        <v>18</v>
      </c>
      <c r="I1078" s="1" t="s">
        <v>25</v>
      </c>
      <c r="J1078" s="1" t="s">
        <v>20</v>
      </c>
      <c r="K1078" s="1">
        <v>1</v>
      </c>
      <c r="L1078" s="1" t="s">
        <v>21</v>
      </c>
      <c r="M1078" s="1" t="s">
        <v>5746</v>
      </c>
      <c r="N1078" s="1">
        <v>0</v>
      </c>
      <c r="O1078" s="3" t="s">
        <v>17</v>
      </c>
      <c r="P1078" s="1" t="s">
        <v>17</v>
      </c>
    </row>
    <row r="1079" spans="1:16">
      <c r="A1079" s="1" t="s">
        <v>5652</v>
      </c>
      <c r="B1079" s="3">
        <v>43840.578414351854</v>
      </c>
      <c r="C1079" s="3" t="s">
        <v>17</v>
      </c>
      <c r="D1079" s="3" t="s">
        <v>17</v>
      </c>
      <c r="E1079" s="3" t="s">
        <v>17</v>
      </c>
      <c r="F1079" s="3" t="s">
        <v>17</v>
      </c>
      <c r="G1079" s="3" t="s">
        <v>17</v>
      </c>
      <c r="H1079" s="1" t="s">
        <v>18</v>
      </c>
      <c r="I1079" s="1" t="s">
        <v>23</v>
      </c>
      <c r="J1079" s="1" t="s">
        <v>117</v>
      </c>
      <c r="K1079" s="1">
        <v>45</v>
      </c>
      <c r="L1079" s="1" t="s">
        <v>21</v>
      </c>
      <c r="M1079" s="1" t="s">
        <v>5753</v>
      </c>
      <c r="N1079" s="1">
        <v>0</v>
      </c>
      <c r="O1079" s="3" t="s">
        <v>17</v>
      </c>
      <c r="P1079" s="1" t="s">
        <v>17</v>
      </c>
    </row>
    <row r="1080" spans="1:16">
      <c r="A1080" s="1" t="s">
        <v>3370</v>
      </c>
      <c r="B1080" s="3">
        <v>43840.516192129631</v>
      </c>
      <c r="C1080" s="3" t="s">
        <v>17</v>
      </c>
      <c r="D1080" s="3" t="s">
        <v>17</v>
      </c>
      <c r="E1080" s="3">
        <v>43914.489131944443</v>
      </c>
      <c r="F1080" s="3">
        <v>44006.489131944443</v>
      </c>
      <c r="G1080" s="3" t="s">
        <v>17</v>
      </c>
      <c r="H1080" s="1" t="s">
        <v>18</v>
      </c>
      <c r="I1080" s="1" t="s">
        <v>25</v>
      </c>
      <c r="J1080" s="1" t="s">
        <v>20</v>
      </c>
      <c r="K1080" s="1">
        <v>10</v>
      </c>
      <c r="L1080" s="1" t="s">
        <v>21</v>
      </c>
      <c r="M1080" s="1" t="s">
        <v>5877</v>
      </c>
      <c r="N1080" s="1">
        <v>1</v>
      </c>
      <c r="O1080" s="3" t="s">
        <v>6053</v>
      </c>
      <c r="P1080" s="1" t="s">
        <v>64</v>
      </c>
    </row>
    <row r="1081" spans="1:16">
      <c r="A1081" s="2" t="s">
        <v>3046</v>
      </c>
      <c r="B1081" s="3">
        <v>43873.556956018518</v>
      </c>
      <c r="C1081" s="3" t="s">
        <v>17</v>
      </c>
      <c r="D1081" s="3" t="s">
        <v>17</v>
      </c>
      <c r="E1081" s="3" t="s">
        <v>17</v>
      </c>
      <c r="F1081" s="3" t="s">
        <v>17</v>
      </c>
      <c r="G1081" s="3" t="s">
        <v>17</v>
      </c>
      <c r="H1081" s="1" t="s">
        <v>18</v>
      </c>
      <c r="I1081" s="1" t="s">
        <v>25</v>
      </c>
      <c r="J1081" s="1" t="s">
        <v>20</v>
      </c>
      <c r="K1081" s="1">
        <v>630</v>
      </c>
      <c r="L1081" s="1" t="s">
        <v>21</v>
      </c>
      <c r="M1081" s="1" t="s">
        <v>5831</v>
      </c>
      <c r="N1081" s="1">
        <v>0</v>
      </c>
      <c r="O1081" s="3" t="s">
        <v>17</v>
      </c>
      <c r="P1081" s="1" t="s">
        <v>17</v>
      </c>
    </row>
    <row r="1082" spans="1:16">
      <c r="A1082" s="1" t="s">
        <v>5558</v>
      </c>
      <c r="B1082" s="3">
        <v>43840.55265046296</v>
      </c>
      <c r="C1082" s="3" t="s">
        <v>17</v>
      </c>
      <c r="D1082" s="3" t="s">
        <v>17</v>
      </c>
      <c r="E1082" s="3" t="s">
        <v>17</v>
      </c>
      <c r="F1082" s="3" t="s">
        <v>17</v>
      </c>
      <c r="G1082" s="3" t="s">
        <v>17</v>
      </c>
      <c r="H1082" s="1" t="s">
        <v>18</v>
      </c>
      <c r="I1082" s="1" t="s">
        <v>23</v>
      </c>
      <c r="J1082" s="1" t="s">
        <v>20</v>
      </c>
      <c r="K1082" s="1">
        <v>60</v>
      </c>
      <c r="L1082" s="1" t="s">
        <v>21</v>
      </c>
      <c r="M1082" s="1" t="s">
        <v>5753</v>
      </c>
      <c r="N1082" s="1">
        <v>1</v>
      </c>
      <c r="O1082" s="3" t="s">
        <v>6054</v>
      </c>
      <c r="P1082" s="1" t="s">
        <v>17</v>
      </c>
    </row>
    <row r="1083" spans="1:16">
      <c r="A1083" s="1" t="s">
        <v>5199</v>
      </c>
      <c r="B1083" s="3">
        <v>43840.570740740739</v>
      </c>
      <c r="C1083" s="3" t="s">
        <v>17</v>
      </c>
      <c r="D1083" s="3" t="s">
        <v>17</v>
      </c>
      <c r="E1083" s="3" t="s">
        <v>17</v>
      </c>
      <c r="F1083" s="3" t="s">
        <v>17</v>
      </c>
      <c r="G1083" s="3" t="s">
        <v>17</v>
      </c>
      <c r="H1083" s="1" t="s">
        <v>58</v>
      </c>
      <c r="I1083" s="1" t="s">
        <v>25</v>
      </c>
      <c r="J1083" s="1" t="s">
        <v>20</v>
      </c>
      <c r="K1083" s="1">
        <v>956</v>
      </c>
      <c r="L1083" s="1" t="s">
        <v>21</v>
      </c>
      <c r="M1083" s="1" t="s">
        <v>5761</v>
      </c>
      <c r="N1083" s="1">
        <v>0</v>
      </c>
      <c r="O1083" s="3" t="s">
        <v>17</v>
      </c>
      <c r="P1083" s="1" t="s">
        <v>17</v>
      </c>
    </row>
    <row r="1084" spans="1:16">
      <c r="A1084" s="2" t="s">
        <v>3206</v>
      </c>
      <c r="B1084" s="3">
        <v>43840.572592592594</v>
      </c>
      <c r="C1084" s="3" t="s">
        <v>17</v>
      </c>
      <c r="D1084" s="3" t="s">
        <v>17</v>
      </c>
      <c r="E1084" s="3" t="s">
        <v>17</v>
      </c>
      <c r="F1084" s="3" t="s">
        <v>17</v>
      </c>
      <c r="G1084" s="3" t="s">
        <v>17</v>
      </c>
      <c r="H1084" s="1" t="s">
        <v>18</v>
      </c>
      <c r="I1084" s="1" t="s">
        <v>25</v>
      </c>
      <c r="J1084" s="1" t="s">
        <v>20</v>
      </c>
      <c r="K1084" s="1">
        <v>1</v>
      </c>
      <c r="L1084" s="1" t="s">
        <v>21</v>
      </c>
      <c r="M1084" s="1" t="s">
        <v>5752</v>
      </c>
      <c r="N1084" s="1">
        <v>0</v>
      </c>
      <c r="O1084" s="3" t="s">
        <v>17</v>
      </c>
      <c r="P1084" s="1" t="s">
        <v>17</v>
      </c>
    </row>
    <row r="1085" spans="1:16">
      <c r="A1085" s="1" t="s">
        <v>3510</v>
      </c>
      <c r="B1085" s="3">
        <v>43840.580960648149</v>
      </c>
      <c r="C1085" s="3" t="s">
        <v>17</v>
      </c>
      <c r="D1085" s="3" t="s">
        <v>17</v>
      </c>
      <c r="E1085" s="3" t="s">
        <v>17</v>
      </c>
      <c r="F1085" s="3" t="s">
        <v>17</v>
      </c>
      <c r="G1085" s="3" t="s">
        <v>17</v>
      </c>
      <c r="H1085" s="1" t="s">
        <v>18</v>
      </c>
      <c r="I1085" s="1" t="s">
        <v>25</v>
      </c>
      <c r="J1085" s="1" t="s">
        <v>20</v>
      </c>
      <c r="K1085" s="1">
        <v>179</v>
      </c>
      <c r="L1085" s="1" t="s">
        <v>21</v>
      </c>
      <c r="M1085" s="1" t="s">
        <v>5746</v>
      </c>
      <c r="N1085" s="1">
        <v>0</v>
      </c>
      <c r="O1085" s="3" t="s">
        <v>17</v>
      </c>
      <c r="P1085" s="1" t="s">
        <v>17</v>
      </c>
    </row>
    <row r="1086" spans="1:16">
      <c r="A1086" s="1" t="s">
        <v>5542</v>
      </c>
      <c r="B1086" s="3">
        <v>43840.581701388888</v>
      </c>
      <c r="C1086" s="3">
        <v>43840.612662037034</v>
      </c>
      <c r="D1086" s="3">
        <v>43870.612662037034</v>
      </c>
      <c r="E1086" s="3" t="s">
        <v>17</v>
      </c>
      <c r="F1086" s="3" t="s">
        <v>17</v>
      </c>
      <c r="G1086" s="3" t="s">
        <v>17</v>
      </c>
      <c r="H1086" s="1" t="s">
        <v>18</v>
      </c>
      <c r="I1086" s="1" t="s">
        <v>25</v>
      </c>
      <c r="J1086" s="1" t="s">
        <v>20</v>
      </c>
      <c r="K1086" s="1">
        <v>1</v>
      </c>
      <c r="L1086" s="1" t="s">
        <v>21</v>
      </c>
      <c r="M1086" s="1" t="s">
        <v>5746</v>
      </c>
      <c r="N1086" s="1">
        <v>0</v>
      </c>
      <c r="O1086" s="3" t="s">
        <v>17</v>
      </c>
      <c r="P1086" s="1" t="s">
        <v>17</v>
      </c>
    </row>
    <row r="1087" spans="1:16">
      <c r="A1087" s="1" t="s">
        <v>4834</v>
      </c>
      <c r="B1087" s="3">
        <v>43840.598738425928</v>
      </c>
      <c r="C1087" s="3" t="s">
        <v>17</v>
      </c>
      <c r="D1087" s="3" t="s">
        <v>17</v>
      </c>
      <c r="E1087" s="3" t="s">
        <v>17</v>
      </c>
      <c r="F1087" s="3" t="s">
        <v>17</v>
      </c>
      <c r="G1087" s="3" t="s">
        <v>17</v>
      </c>
      <c r="H1087" s="1" t="s">
        <v>18</v>
      </c>
      <c r="I1087" s="1" t="s">
        <v>25</v>
      </c>
      <c r="J1087" s="1" t="s">
        <v>20</v>
      </c>
      <c r="K1087" s="1">
        <v>5</v>
      </c>
      <c r="L1087" s="1" t="s">
        <v>21</v>
      </c>
      <c r="M1087" s="1" t="s">
        <v>6055</v>
      </c>
      <c r="N1087" s="1">
        <v>0</v>
      </c>
      <c r="O1087" s="3" t="s">
        <v>17</v>
      </c>
      <c r="P1087" s="1" t="s">
        <v>17</v>
      </c>
    </row>
    <row r="1088" spans="1:16">
      <c r="A1088" s="1" t="s">
        <v>3489</v>
      </c>
      <c r="B1088" s="3">
        <v>43844.755196759259</v>
      </c>
      <c r="C1088" s="3">
        <v>43845.710995370369</v>
      </c>
      <c r="D1088" s="3">
        <v>43875.710995370369</v>
      </c>
      <c r="E1088" s="3">
        <v>43875.793113425927</v>
      </c>
      <c r="F1088" s="3">
        <v>43996.793113425927</v>
      </c>
      <c r="G1088" s="3" t="s">
        <v>17</v>
      </c>
      <c r="H1088" s="1" t="s">
        <v>18</v>
      </c>
      <c r="I1088" s="1" t="s">
        <v>365</v>
      </c>
      <c r="J1088" s="1" t="s">
        <v>20</v>
      </c>
      <c r="K1088" s="1">
        <v>5</v>
      </c>
      <c r="L1088" s="1" t="s">
        <v>21</v>
      </c>
      <c r="M1088" s="1" t="s">
        <v>5746</v>
      </c>
      <c r="N1088" s="1">
        <v>1</v>
      </c>
      <c r="O1088" s="3" t="s">
        <v>6056</v>
      </c>
      <c r="P1088" s="1" t="s">
        <v>64</v>
      </c>
    </row>
    <row r="1089" spans="1:16">
      <c r="A1089" s="1" t="s">
        <v>357</v>
      </c>
      <c r="B1089" s="3">
        <v>43840.604305555556</v>
      </c>
      <c r="C1089" s="3" t="s">
        <v>17</v>
      </c>
      <c r="D1089" s="3" t="s">
        <v>17</v>
      </c>
      <c r="E1089" s="3" t="s">
        <v>17</v>
      </c>
      <c r="F1089" s="3" t="s">
        <v>17</v>
      </c>
      <c r="G1089" s="3" t="s">
        <v>17</v>
      </c>
      <c r="H1089" s="1" t="s">
        <v>18</v>
      </c>
      <c r="I1089" s="1" t="s">
        <v>23</v>
      </c>
      <c r="J1089" s="1" t="s">
        <v>20</v>
      </c>
      <c r="K1089" s="1">
        <v>1</v>
      </c>
      <c r="L1089" s="1" t="s">
        <v>21</v>
      </c>
      <c r="M1089" s="1" t="s">
        <v>5761</v>
      </c>
      <c r="N1089" s="1">
        <v>0</v>
      </c>
      <c r="O1089" s="3" t="s">
        <v>17</v>
      </c>
      <c r="P1089" s="1" t="s">
        <v>17</v>
      </c>
    </row>
    <row r="1090" spans="1:16">
      <c r="A1090" s="1" t="s">
        <v>168</v>
      </c>
      <c r="B1090" s="3">
        <v>43840.620636574073</v>
      </c>
      <c r="C1090" s="3" t="s">
        <v>17</v>
      </c>
      <c r="D1090" s="3" t="s">
        <v>17</v>
      </c>
      <c r="E1090" s="3" t="s">
        <v>17</v>
      </c>
      <c r="F1090" s="3" t="s">
        <v>17</v>
      </c>
      <c r="G1090" s="3">
        <v>43909.675150462965</v>
      </c>
      <c r="H1090" s="1" t="s">
        <v>18</v>
      </c>
      <c r="I1090" s="1" t="s">
        <v>25</v>
      </c>
      <c r="J1090" s="1" t="s">
        <v>20</v>
      </c>
      <c r="K1090" s="1">
        <v>30</v>
      </c>
      <c r="L1090" s="1" t="s">
        <v>21</v>
      </c>
      <c r="M1090" s="1" t="s">
        <v>5746</v>
      </c>
      <c r="N1090" s="1">
        <v>1</v>
      </c>
      <c r="O1090" s="3" t="s">
        <v>6057</v>
      </c>
      <c r="P1090" s="1" t="s">
        <v>17</v>
      </c>
    </row>
    <row r="1091" spans="1:16">
      <c r="A1091" s="1" t="s">
        <v>2852</v>
      </c>
      <c r="B1091" s="3">
        <v>43840.646990740737</v>
      </c>
      <c r="C1091" s="3" t="s">
        <v>17</v>
      </c>
      <c r="D1091" s="3" t="s">
        <v>17</v>
      </c>
      <c r="E1091" s="3" t="s">
        <v>17</v>
      </c>
      <c r="F1091" s="3" t="s">
        <v>17</v>
      </c>
      <c r="G1091" s="3" t="s">
        <v>17</v>
      </c>
      <c r="H1091" s="1" t="s">
        <v>18</v>
      </c>
      <c r="I1091" s="1" t="s">
        <v>23</v>
      </c>
      <c r="J1091" s="1" t="s">
        <v>20</v>
      </c>
      <c r="K1091" s="1">
        <v>96</v>
      </c>
      <c r="L1091" s="1" t="s">
        <v>21</v>
      </c>
      <c r="M1091" s="1" t="s">
        <v>5746</v>
      </c>
      <c r="N1091" s="1">
        <v>0</v>
      </c>
      <c r="O1091" s="3" t="s">
        <v>17</v>
      </c>
      <c r="P1091" s="1" t="s">
        <v>17</v>
      </c>
    </row>
    <row r="1092" spans="1:16">
      <c r="A1092" s="1" t="s">
        <v>4240</v>
      </c>
      <c r="B1092" s="3">
        <v>43840.646087962959</v>
      </c>
      <c r="C1092" s="3" t="s">
        <v>17</v>
      </c>
      <c r="D1092" s="3" t="s">
        <v>17</v>
      </c>
      <c r="E1092" s="3" t="s">
        <v>17</v>
      </c>
      <c r="F1092" s="3" t="s">
        <v>17</v>
      </c>
      <c r="G1092" s="3" t="s">
        <v>17</v>
      </c>
      <c r="H1092" s="1" t="s">
        <v>18</v>
      </c>
      <c r="I1092" s="1" t="s">
        <v>23</v>
      </c>
      <c r="J1092" s="1" t="s">
        <v>20</v>
      </c>
      <c r="K1092" s="1">
        <v>1250</v>
      </c>
      <c r="L1092" s="1" t="s">
        <v>21</v>
      </c>
      <c r="M1092" s="1" t="s">
        <v>5746</v>
      </c>
      <c r="N1092" s="1">
        <v>0</v>
      </c>
      <c r="O1092" s="3" t="s">
        <v>17</v>
      </c>
      <c r="P1092" s="1" t="s">
        <v>17</v>
      </c>
    </row>
    <row r="1093" spans="1:16">
      <c r="A1093" s="1" t="s">
        <v>1796</v>
      </c>
      <c r="B1093" s="3">
        <v>43840.646249999998</v>
      </c>
      <c r="C1093" s="3" t="s">
        <v>17</v>
      </c>
      <c r="D1093" s="3" t="s">
        <v>17</v>
      </c>
      <c r="E1093" s="3" t="s">
        <v>17</v>
      </c>
      <c r="F1093" s="3" t="s">
        <v>17</v>
      </c>
      <c r="G1093" s="3" t="s">
        <v>17</v>
      </c>
      <c r="H1093" s="1" t="s">
        <v>48</v>
      </c>
      <c r="I1093" s="1" t="s">
        <v>49</v>
      </c>
      <c r="J1093" s="1" t="s">
        <v>20</v>
      </c>
      <c r="K1093" s="1">
        <v>1</v>
      </c>
      <c r="L1093" s="1" t="s">
        <v>21</v>
      </c>
      <c r="M1093" s="1" t="s">
        <v>5753</v>
      </c>
      <c r="N1093" s="1">
        <v>0</v>
      </c>
      <c r="O1093" s="3" t="s">
        <v>17</v>
      </c>
      <c r="P1093" s="1" t="s">
        <v>17</v>
      </c>
    </row>
    <row r="1094" spans="1:16">
      <c r="A1094" s="1" t="s">
        <v>5020</v>
      </c>
      <c r="B1094" s="3">
        <v>43943.776643518519</v>
      </c>
      <c r="C1094" s="3" t="s">
        <v>17</v>
      </c>
      <c r="D1094" s="3" t="s">
        <v>17</v>
      </c>
      <c r="E1094" s="3" t="s">
        <v>17</v>
      </c>
      <c r="F1094" s="3" t="s">
        <v>17</v>
      </c>
      <c r="G1094" s="3" t="s">
        <v>17</v>
      </c>
      <c r="H1094" s="1" t="s">
        <v>18</v>
      </c>
      <c r="I1094" s="1" t="s">
        <v>25</v>
      </c>
      <c r="J1094" s="1" t="s">
        <v>20</v>
      </c>
      <c r="K1094" s="1">
        <v>3</v>
      </c>
      <c r="L1094" s="1" t="s">
        <v>21</v>
      </c>
      <c r="M1094" s="1" t="s">
        <v>5753</v>
      </c>
      <c r="N1094" s="1">
        <v>0</v>
      </c>
      <c r="O1094" s="3" t="s">
        <v>17</v>
      </c>
      <c r="P1094" s="1" t="s">
        <v>17</v>
      </c>
    </row>
    <row r="1095" spans="1:16">
      <c r="A1095" s="1" t="s">
        <v>1430</v>
      </c>
      <c r="B1095" s="3">
        <v>43943.794131944444</v>
      </c>
      <c r="C1095" s="3" t="s">
        <v>17</v>
      </c>
      <c r="D1095" s="3" t="s">
        <v>17</v>
      </c>
      <c r="E1095" s="3" t="s">
        <v>17</v>
      </c>
      <c r="F1095" s="3" t="s">
        <v>17</v>
      </c>
      <c r="G1095" s="3" t="s">
        <v>17</v>
      </c>
      <c r="H1095" s="1" t="s">
        <v>18</v>
      </c>
      <c r="I1095" s="1" t="s">
        <v>25</v>
      </c>
      <c r="J1095" s="1" t="s">
        <v>20</v>
      </c>
      <c r="K1095" s="1">
        <v>1</v>
      </c>
      <c r="L1095" s="1" t="s">
        <v>21</v>
      </c>
      <c r="M1095" s="1" t="s">
        <v>5753</v>
      </c>
      <c r="N1095" s="1">
        <v>0</v>
      </c>
      <c r="O1095" s="3" t="s">
        <v>17</v>
      </c>
      <c r="P1095" s="1" t="s">
        <v>17</v>
      </c>
    </row>
    <row r="1096" spans="1:16">
      <c r="A1096" s="1" t="s">
        <v>3364</v>
      </c>
      <c r="B1096" s="3">
        <v>43943.831423611111</v>
      </c>
      <c r="C1096" s="3" t="s">
        <v>17</v>
      </c>
      <c r="D1096" s="3" t="s">
        <v>17</v>
      </c>
      <c r="E1096" s="3" t="s">
        <v>17</v>
      </c>
      <c r="F1096" s="3" t="s">
        <v>17</v>
      </c>
      <c r="G1096" s="3" t="s">
        <v>17</v>
      </c>
      <c r="H1096" s="1" t="s">
        <v>18</v>
      </c>
      <c r="I1096" s="1" t="s">
        <v>25</v>
      </c>
      <c r="J1096" s="1" t="s">
        <v>20</v>
      </c>
      <c r="K1096" s="1">
        <v>1</v>
      </c>
      <c r="L1096" s="1" t="s">
        <v>21</v>
      </c>
      <c r="M1096" s="1" t="s">
        <v>5746</v>
      </c>
      <c r="N1096" s="1">
        <v>0</v>
      </c>
      <c r="O1096" s="3" t="s">
        <v>17</v>
      </c>
      <c r="P1096" s="1" t="s">
        <v>17</v>
      </c>
    </row>
    <row r="1097" spans="1:16">
      <c r="A1097" s="1" t="s">
        <v>325</v>
      </c>
      <c r="B1097" s="3">
        <v>43943.84847222222</v>
      </c>
      <c r="C1097" s="3" t="s">
        <v>17</v>
      </c>
      <c r="D1097" s="3" t="s">
        <v>17</v>
      </c>
      <c r="E1097" s="3" t="s">
        <v>17</v>
      </c>
      <c r="F1097" s="3" t="s">
        <v>17</v>
      </c>
      <c r="G1097" s="3" t="s">
        <v>17</v>
      </c>
      <c r="H1097" s="1" t="s">
        <v>18</v>
      </c>
      <c r="I1097" s="1" t="s">
        <v>25</v>
      </c>
      <c r="J1097" s="1" t="s">
        <v>20</v>
      </c>
      <c r="K1097" s="1">
        <v>60</v>
      </c>
      <c r="L1097" s="1" t="s">
        <v>21</v>
      </c>
      <c r="M1097" s="1" t="s">
        <v>5746</v>
      </c>
      <c r="N1097" s="1">
        <v>0</v>
      </c>
      <c r="O1097" s="3" t="s">
        <v>17</v>
      </c>
      <c r="P1097" s="1" t="s">
        <v>17</v>
      </c>
    </row>
    <row r="1098" spans="1:16">
      <c r="A1098" s="1" t="s">
        <v>5522</v>
      </c>
      <c r="B1098" s="3">
        <v>43943.85565972222</v>
      </c>
      <c r="C1098" s="3" t="s">
        <v>17</v>
      </c>
      <c r="D1098" s="3" t="s">
        <v>17</v>
      </c>
      <c r="E1098" s="3" t="s">
        <v>17</v>
      </c>
      <c r="F1098" s="3" t="s">
        <v>17</v>
      </c>
      <c r="G1098" s="3" t="s">
        <v>17</v>
      </c>
      <c r="H1098" s="1" t="s">
        <v>48</v>
      </c>
      <c r="I1098" s="1" t="s">
        <v>19</v>
      </c>
      <c r="J1098" s="1" t="s">
        <v>20</v>
      </c>
      <c r="K1098" s="1">
        <v>1</v>
      </c>
      <c r="L1098" s="1" t="s">
        <v>21</v>
      </c>
      <c r="M1098" s="1" t="s">
        <v>28</v>
      </c>
      <c r="N1098" s="1">
        <v>0</v>
      </c>
      <c r="O1098" s="3" t="s">
        <v>17</v>
      </c>
      <c r="P1098" s="1" t="s">
        <v>17</v>
      </c>
    </row>
    <row r="1099" spans="1:16">
      <c r="A1099" s="1" t="s">
        <v>1607</v>
      </c>
      <c r="B1099" s="3">
        <v>43943.92119212963</v>
      </c>
      <c r="C1099" s="3" t="s">
        <v>17</v>
      </c>
      <c r="D1099" s="3" t="s">
        <v>17</v>
      </c>
      <c r="E1099" s="3" t="s">
        <v>17</v>
      </c>
      <c r="F1099" s="3" t="s">
        <v>17</v>
      </c>
      <c r="G1099" s="3" t="s">
        <v>17</v>
      </c>
      <c r="H1099" s="1" t="s">
        <v>18</v>
      </c>
      <c r="I1099" s="1" t="s">
        <v>25</v>
      </c>
      <c r="J1099" s="1" t="s">
        <v>20</v>
      </c>
      <c r="K1099" s="1">
        <v>1</v>
      </c>
      <c r="L1099" s="1" t="s">
        <v>21</v>
      </c>
      <c r="M1099" s="1" t="s">
        <v>5746</v>
      </c>
      <c r="N1099" s="1">
        <v>0</v>
      </c>
      <c r="O1099" s="3" t="s">
        <v>17</v>
      </c>
      <c r="P1099" s="1" t="s">
        <v>17</v>
      </c>
    </row>
    <row r="1100" spans="1:16">
      <c r="A1100" s="1" t="s">
        <v>2629</v>
      </c>
      <c r="B1100" s="3">
        <v>43947.981458333335</v>
      </c>
      <c r="C1100" s="3">
        <v>43972.739942129629</v>
      </c>
      <c r="D1100" s="3">
        <v>43986.739942129629</v>
      </c>
      <c r="E1100" s="3">
        <v>43985.818761574075</v>
      </c>
      <c r="F1100" s="3">
        <v>43986.739942129629</v>
      </c>
      <c r="G1100" s="3" t="s">
        <v>17</v>
      </c>
      <c r="H1100" s="1" t="s">
        <v>68</v>
      </c>
      <c r="I1100" s="1" t="s">
        <v>25</v>
      </c>
      <c r="J1100" s="1" t="s">
        <v>20</v>
      </c>
      <c r="K1100" s="1">
        <v>15</v>
      </c>
      <c r="L1100" s="1" t="s">
        <v>919</v>
      </c>
      <c r="M1100" s="1" t="s">
        <v>5746</v>
      </c>
      <c r="N1100" s="1">
        <v>1</v>
      </c>
      <c r="O1100" s="3" t="s">
        <v>6058</v>
      </c>
      <c r="P1100" s="1" t="s">
        <v>161</v>
      </c>
    </row>
    <row r="1101" spans="1:16">
      <c r="A1101" s="1" t="s">
        <v>3105</v>
      </c>
      <c r="B1101" s="3">
        <v>43944.114675925928</v>
      </c>
      <c r="C1101" s="3" t="s">
        <v>17</v>
      </c>
      <c r="D1101" s="3" t="s">
        <v>17</v>
      </c>
      <c r="E1101" s="3" t="s">
        <v>17</v>
      </c>
      <c r="F1101" s="3" t="s">
        <v>17</v>
      </c>
      <c r="G1101" s="3">
        <v>43945.461817129632</v>
      </c>
      <c r="H1101" s="1" t="s">
        <v>18</v>
      </c>
      <c r="I1101" s="1" t="s">
        <v>25</v>
      </c>
      <c r="J1101" s="1" t="s">
        <v>20</v>
      </c>
      <c r="K1101" s="1">
        <v>45</v>
      </c>
      <c r="L1101" s="1" t="s">
        <v>21</v>
      </c>
      <c r="M1101" s="1" t="s">
        <v>5766</v>
      </c>
      <c r="N1101" s="1">
        <v>0</v>
      </c>
      <c r="O1101" s="3" t="s">
        <v>17</v>
      </c>
      <c r="P1101" s="1" t="s">
        <v>17</v>
      </c>
    </row>
    <row r="1102" spans="1:16">
      <c r="A1102" s="1" t="s">
        <v>1358</v>
      </c>
      <c r="B1102" s="3">
        <v>43943.950925925928</v>
      </c>
      <c r="C1102" s="3" t="s">
        <v>17</v>
      </c>
      <c r="D1102" s="3" t="s">
        <v>17</v>
      </c>
      <c r="E1102" s="3" t="s">
        <v>17</v>
      </c>
      <c r="F1102" s="3" t="s">
        <v>17</v>
      </c>
      <c r="G1102" s="3" t="s">
        <v>17</v>
      </c>
      <c r="H1102" s="1" t="s">
        <v>18</v>
      </c>
      <c r="I1102" s="1" t="s">
        <v>25</v>
      </c>
      <c r="J1102" s="1" t="s">
        <v>20</v>
      </c>
      <c r="K1102" s="1">
        <v>390</v>
      </c>
      <c r="L1102" s="1" t="s">
        <v>21</v>
      </c>
      <c r="M1102" s="1" t="s">
        <v>5746</v>
      </c>
      <c r="N1102" s="1">
        <v>0</v>
      </c>
      <c r="O1102" s="3" t="s">
        <v>17</v>
      </c>
      <c r="P1102" s="1" t="s">
        <v>17</v>
      </c>
    </row>
    <row r="1103" spans="1:16">
      <c r="A1103" s="1" t="s">
        <v>5512</v>
      </c>
      <c r="B1103" s="3">
        <v>43944.008101851854</v>
      </c>
      <c r="C1103" s="3" t="s">
        <v>17</v>
      </c>
      <c r="D1103" s="3" t="s">
        <v>17</v>
      </c>
      <c r="E1103" s="3" t="s">
        <v>17</v>
      </c>
      <c r="F1103" s="3" t="s">
        <v>17</v>
      </c>
      <c r="G1103" s="3" t="s">
        <v>17</v>
      </c>
      <c r="H1103" s="1" t="s">
        <v>18</v>
      </c>
      <c r="I1103" s="1" t="s">
        <v>25</v>
      </c>
      <c r="J1103" s="1" t="s">
        <v>20</v>
      </c>
      <c r="K1103" s="1">
        <v>93</v>
      </c>
      <c r="L1103" s="1" t="s">
        <v>21</v>
      </c>
      <c r="M1103" s="1" t="s">
        <v>5868</v>
      </c>
      <c r="N1103" s="1">
        <v>0</v>
      </c>
      <c r="O1103" s="3" t="s">
        <v>17</v>
      </c>
      <c r="P1103" s="1" t="s">
        <v>17</v>
      </c>
    </row>
    <row r="1104" spans="1:16">
      <c r="A1104" s="1" t="s">
        <v>5244</v>
      </c>
      <c r="B1104" s="3">
        <v>43944.013275462959</v>
      </c>
      <c r="C1104" s="3" t="s">
        <v>17</v>
      </c>
      <c r="D1104" s="3" t="s">
        <v>17</v>
      </c>
      <c r="E1104" s="3" t="s">
        <v>17</v>
      </c>
      <c r="F1104" s="3" t="s">
        <v>17</v>
      </c>
      <c r="G1104" s="3" t="s">
        <v>17</v>
      </c>
      <c r="H1104" s="1" t="s">
        <v>48</v>
      </c>
      <c r="I1104" s="1" t="s">
        <v>19</v>
      </c>
      <c r="J1104" s="1" t="s">
        <v>20</v>
      </c>
      <c r="K1104" s="1">
        <v>15</v>
      </c>
      <c r="L1104" s="1" t="s">
        <v>21</v>
      </c>
      <c r="M1104" s="1" t="s">
        <v>5746</v>
      </c>
      <c r="N1104" s="1">
        <v>0</v>
      </c>
      <c r="O1104" s="3" t="s">
        <v>17</v>
      </c>
      <c r="P1104" s="1" t="s">
        <v>17</v>
      </c>
    </row>
    <row r="1105" spans="1:16">
      <c r="A1105" s="1" t="s">
        <v>3198</v>
      </c>
      <c r="B1105" s="3">
        <v>43944.084282407406</v>
      </c>
      <c r="C1105" s="3" t="s">
        <v>17</v>
      </c>
      <c r="D1105" s="3" t="s">
        <v>17</v>
      </c>
      <c r="E1105" s="3" t="s">
        <v>17</v>
      </c>
      <c r="F1105" s="3" t="s">
        <v>17</v>
      </c>
      <c r="G1105" s="3" t="s">
        <v>17</v>
      </c>
      <c r="H1105" s="1" t="s">
        <v>18</v>
      </c>
      <c r="I1105" s="1" t="s">
        <v>25</v>
      </c>
      <c r="J1105" s="1" t="s">
        <v>20</v>
      </c>
      <c r="K1105" s="1">
        <v>5</v>
      </c>
      <c r="L1105" s="1" t="s">
        <v>21</v>
      </c>
      <c r="M1105" s="1" t="s">
        <v>5784</v>
      </c>
      <c r="N1105" s="1">
        <v>1</v>
      </c>
      <c r="O1105" s="3" t="s">
        <v>6059</v>
      </c>
      <c r="P1105" s="1" t="s">
        <v>17</v>
      </c>
    </row>
    <row r="1106" spans="1:16">
      <c r="A1106" s="1" t="s">
        <v>2804</v>
      </c>
      <c r="B1106" s="3">
        <v>43944.109432870369</v>
      </c>
      <c r="C1106" s="3" t="s">
        <v>17</v>
      </c>
      <c r="D1106" s="3" t="s">
        <v>17</v>
      </c>
      <c r="E1106" s="3">
        <v>43965.969305555554</v>
      </c>
      <c r="F1106" s="3">
        <v>43996.969305555554</v>
      </c>
      <c r="G1106" s="3" t="s">
        <v>17</v>
      </c>
      <c r="H1106" s="1" t="s">
        <v>18</v>
      </c>
      <c r="I1106" s="1" t="s">
        <v>23</v>
      </c>
      <c r="J1106" s="1" t="s">
        <v>39</v>
      </c>
      <c r="K1106" s="1">
        <v>10</v>
      </c>
      <c r="L1106" s="1" t="s">
        <v>839</v>
      </c>
      <c r="M1106" s="1" t="s">
        <v>5754</v>
      </c>
      <c r="N1106" s="1">
        <v>1</v>
      </c>
      <c r="O1106" s="3" t="s">
        <v>6060</v>
      </c>
      <c r="P1106" s="1" t="s">
        <v>64</v>
      </c>
    </row>
    <row r="1107" spans="1:16">
      <c r="A1107" s="1" t="s">
        <v>3587</v>
      </c>
      <c r="B1107" s="3">
        <v>43944.286516203705</v>
      </c>
      <c r="C1107" s="3" t="s">
        <v>17</v>
      </c>
      <c r="D1107" s="3" t="s">
        <v>17</v>
      </c>
      <c r="E1107" s="3" t="s">
        <v>17</v>
      </c>
      <c r="F1107" s="3" t="s">
        <v>17</v>
      </c>
      <c r="G1107" s="3" t="s">
        <v>17</v>
      </c>
      <c r="H1107" s="1" t="s">
        <v>18</v>
      </c>
      <c r="I1107" s="1" t="s">
        <v>25</v>
      </c>
      <c r="J1107" s="1" t="s">
        <v>20</v>
      </c>
      <c r="K1107" s="1">
        <v>6</v>
      </c>
      <c r="L1107" s="1" t="s">
        <v>21</v>
      </c>
      <c r="M1107" s="1" t="s">
        <v>5852</v>
      </c>
      <c r="N1107" s="1">
        <v>1</v>
      </c>
      <c r="O1107" s="3" t="s">
        <v>6061</v>
      </c>
      <c r="P1107" s="1" t="s">
        <v>17</v>
      </c>
    </row>
    <row r="1108" spans="1:16">
      <c r="A1108" s="1" t="s">
        <v>3627</v>
      </c>
      <c r="B1108" s="3">
        <v>43944.350219907406</v>
      </c>
      <c r="C1108" s="3" t="s">
        <v>17</v>
      </c>
      <c r="D1108" s="3" t="s">
        <v>17</v>
      </c>
      <c r="E1108" s="3" t="s">
        <v>17</v>
      </c>
      <c r="F1108" s="3" t="s">
        <v>17</v>
      </c>
      <c r="G1108" s="3" t="s">
        <v>17</v>
      </c>
      <c r="H1108" s="1" t="s">
        <v>18</v>
      </c>
      <c r="I1108" s="1" t="s">
        <v>23</v>
      </c>
      <c r="J1108" s="1" t="s">
        <v>20</v>
      </c>
      <c r="K1108" s="1">
        <v>30</v>
      </c>
      <c r="L1108" s="1" t="s">
        <v>21</v>
      </c>
      <c r="M1108" s="1" t="s">
        <v>5774</v>
      </c>
      <c r="N1108" s="1">
        <v>0</v>
      </c>
      <c r="O1108" s="3" t="s">
        <v>17</v>
      </c>
      <c r="P1108" s="1" t="s">
        <v>17</v>
      </c>
    </row>
    <row r="1109" spans="1:16">
      <c r="A1109" s="1" t="s">
        <v>424</v>
      </c>
      <c r="B1109" s="3">
        <v>43944.331805555557</v>
      </c>
      <c r="C1109" s="3">
        <v>43984.641446759262</v>
      </c>
      <c r="D1109" s="3">
        <v>43998.641446759262</v>
      </c>
      <c r="E1109" s="3" t="s">
        <v>17</v>
      </c>
      <c r="F1109" s="3" t="s">
        <v>17</v>
      </c>
      <c r="G1109" s="3" t="s">
        <v>17</v>
      </c>
      <c r="H1109" s="1" t="s">
        <v>18</v>
      </c>
      <c r="I1109" s="1" t="s">
        <v>25</v>
      </c>
      <c r="J1109" s="1" t="s">
        <v>117</v>
      </c>
      <c r="K1109" s="1">
        <v>26</v>
      </c>
      <c r="L1109" s="1" t="s">
        <v>63</v>
      </c>
      <c r="M1109" s="1" t="s">
        <v>5768</v>
      </c>
      <c r="N1109" s="1">
        <v>1</v>
      </c>
      <c r="O1109" s="3" t="s">
        <v>6062</v>
      </c>
      <c r="P1109" s="1" t="s">
        <v>74</v>
      </c>
    </row>
    <row r="1110" spans="1:16">
      <c r="A1110" s="1" t="s">
        <v>5298</v>
      </c>
      <c r="B1110" s="3">
        <v>43950.404513888891</v>
      </c>
      <c r="C1110" s="3">
        <v>43950.4062037037</v>
      </c>
      <c r="D1110" s="3">
        <v>43964.4062037037</v>
      </c>
      <c r="E1110" s="3" t="s">
        <v>17</v>
      </c>
      <c r="F1110" s="3" t="s">
        <v>17</v>
      </c>
      <c r="G1110" s="3">
        <v>43976.303923611114</v>
      </c>
      <c r="H1110" s="1" t="s">
        <v>18</v>
      </c>
      <c r="I1110" s="1" t="s">
        <v>25</v>
      </c>
      <c r="J1110" s="1" t="s">
        <v>20</v>
      </c>
      <c r="K1110" s="1">
        <v>15</v>
      </c>
      <c r="L1110" s="1" t="s">
        <v>21</v>
      </c>
      <c r="M1110" s="1" t="s">
        <v>5748</v>
      </c>
      <c r="N1110" s="1">
        <v>0</v>
      </c>
      <c r="O1110" s="3" t="s">
        <v>17</v>
      </c>
      <c r="P1110" s="1" t="s">
        <v>17</v>
      </c>
    </row>
    <row r="1111" spans="1:16">
      <c r="A1111" s="1" t="s">
        <v>1808</v>
      </c>
      <c r="B1111" s="3">
        <v>43944.371747685182</v>
      </c>
      <c r="C1111" s="3" t="s">
        <v>17</v>
      </c>
      <c r="D1111" s="3" t="s">
        <v>17</v>
      </c>
      <c r="E1111" s="3" t="s">
        <v>17</v>
      </c>
      <c r="F1111" s="3" t="s">
        <v>17</v>
      </c>
      <c r="G1111" s="3" t="s">
        <v>17</v>
      </c>
      <c r="H1111" s="1" t="s">
        <v>18</v>
      </c>
      <c r="I1111" s="1" t="s">
        <v>25</v>
      </c>
      <c r="J1111" s="1" t="s">
        <v>20</v>
      </c>
      <c r="K1111" s="1">
        <v>1</v>
      </c>
      <c r="L1111" s="1" t="s">
        <v>21</v>
      </c>
      <c r="M1111" s="1" t="s">
        <v>5746</v>
      </c>
      <c r="N1111" s="1">
        <v>0</v>
      </c>
      <c r="O1111" s="3" t="s">
        <v>17</v>
      </c>
      <c r="P1111" s="1" t="s">
        <v>17</v>
      </c>
    </row>
    <row r="1112" spans="1:16">
      <c r="A1112" s="1" t="s">
        <v>5431</v>
      </c>
      <c r="B1112" s="3">
        <v>43944.389386574076</v>
      </c>
      <c r="C1112" s="3" t="s">
        <v>17</v>
      </c>
      <c r="D1112" s="3" t="s">
        <v>17</v>
      </c>
      <c r="E1112" s="3" t="s">
        <v>17</v>
      </c>
      <c r="F1112" s="3" t="s">
        <v>17</v>
      </c>
      <c r="G1112" s="3">
        <v>43944.402118055557</v>
      </c>
      <c r="H1112" s="1" t="s">
        <v>18</v>
      </c>
      <c r="I1112" s="1" t="s">
        <v>23</v>
      </c>
      <c r="J1112" s="1" t="s">
        <v>20</v>
      </c>
      <c r="K1112" s="1">
        <v>180</v>
      </c>
      <c r="L1112" s="1" t="s">
        <v>21</v>
      </c>
      <c r="M1112" s="1" t="s">
        <v>5752</v>
      </c>
      <c r="N1112" s="1">
        <v>0</v>
      </c>
      <c r="O1112" s="3" t="s">
        <v>17</v>
      </c>
      <c r="P1112" s="1" t="s">
        <v>17</v>
      </c>
    </row>
    <row r="1113" spans="1:16">
      <c r="A1113" s="1" t="s">
        <v>5624</v>
      </c>
      <c r="B1113" s="3">
        <v>43944.361701388887</v>
      </c>
      <c r="C1113" s="3">
        <v>43944.362719907411</v>
      </c>
      <c r="D1113" s="3">
        <v>43958.362719907411</v>
      </c>
      <c r="E1113" s="3" t="s">
        <v>17</v>
      </c>
      <c r="F1113" s="3" t="s">
        <v>17</v>
      </c>
      <c r="G1113" s="3" t="s">
        <v>17</v>
      </c>
      <c r="H1113" s="1" t="s">
        <v>18</v>
      </c>
      <c r="I1113" s="1" t="s">
        <v>25</v>
      </c>
      <c r="J1113" s="1" t="s">
        <v>20</v>
      </c>
      <c r="K1113" s="1">
        <v>1</v>
      </c>
      <c r="L1113" s="1" t="s">
        <v>21</v>
      </c>
      <c r="M1113" s="1" t="s">
        <v>5752</v>
      </c>
      <c r="N1113" s="1">
        <v>0</v>
      </c>
      <c r="O1113" s="3" t="s">
        <v>17</v>
      </c>
      <c r="P1113" s="1" t="s">
        <v>17</v>
      </c>
    </row>
    <row r="1114" spans="1:16">
      <c r="A1114" s="1" t="s">
        <v>2359</v>
      </c>
      <c r="B1114" s="3">
        <v>43944.445381944446</v>
      </c>
      <c r="C1114" s="3" t="s">
        <v>17</v>
      </c>
      <c r="D1114" s="3" t="s">
        <v>17</v>
      </c>
      <c r="E1114" s="3" t="s">
        <v>17</v>
      </c>
      <c r="F1114" s="3" t="s">
        <v>17</v>
      </c>
      <c r="G1114" s="3" t="s">
        <v>17</v>
      </c>
      <c r="H1114" s="1" t="s">
        <v>18</v>
      </c>
      <c r="I1114" s="1" t="s">
        <v>25</v>
      </c>
      <c r="J1114" s="1" t="s">
        <v>20</v>
      </c>
      <c r="K1114" s="1">
        <v>1</v>
      </c>
      <c r="L1114" s="1" t="s">
        <v>21</v>
      </c>
      <c r="M1114" s="1" t="s">
        <v>5774</v>
      </c>
      <c r="N1114" s="1">
        <v>0</v>
      </c>
      <c r="O1114" s="3" t="s">
        <v>17</v>
      </c>
      <c r="P1114" s="1" t="s">
        <v>17</v>
      </c>
    </row>
    <row r="1115" spans="1:16">
      <c r="A1115" s="1" t="s">
        <v>3966</v>
      </c>
      <c r="B1115" s="3">
        <v>43944.442199074074</v>
      </c>
      <c r="C1115" s="3" t="s">
        <v>17</v>
      </c>
      <c r="D1115" s="3" t="s">
        <v>17</v>
      </c>
      <c r="E1115" s="3" t="s">
        <v>17</v>
      </c>
      <c r="F1115" s="3" t="s">
        <v>17</v>
      </c>
      <c r="G1115" s="3" t="s">
        <v>17</v>
      </c>
      <c r="H1115" s="1" t="s">
        <v>18</v>
      </c>
      <c r="I1115" s="1" t="s">
        <v>25</v>
      </c>
      <c r="J1115" s="1" t="s">
        <v>20</v>
      </c>
      <c r="K1115" s="1">
        <v>1</v>
      </c>
      <c r="L1115" s="1" t="s">
        <v>21</v>
      </c>
      <c r="M1115" s="1" t="s">
        <v>5868</v>
      </c>
      <c r="N1115" s="1">
        <v>0</v>
      </c>
      <c r="O1115" s="3" t="s">
        <v>17</v>
      </c>
      <c r="P1115" s="1" t="s">
        <v>17</v>
      </c>
    </row>
    <row r="1116" spans="1:16">
      <c r="A1116" s="1" t="s">
        <v>1418</v>
      </c>
      <c r="B1116" s="3">
        <v>43887.956087962964</v>
      </c>
      <c r="C1116" s="3" t="s">
        <v>17</v>
      </c>
      <c r="D1116" s="3" t="s">
        <v>17</v>
      </c>
      <c r="E1116" s="3" t="s">
        <v>17</v>
      </c>
      <c r="F1116" s="3" t="s">
        <v>17</v>
      </c>
      <c r="G1116" s="3" t="s">
        <v>17</v>
      </c>
      <c r="H1116" s="1" t="s">
        <v>18</v>
      </c>
      <c r="I1116" s="1" t="s">
        <v>25</v>
      </c>
      <c r="J1116" s="1" t="s">
        <v>20</v>
      </c>
      <c r="K1116" s="1">
        <v>1</v>
      </c>
      <c r="L1116" s="1" t="s">
        <v>21</v>
      </c>
      <c r="M1116" s="1" t="s">
        <v>5754</v>
      </c>
      <c r="N1116" s="1">
        <v>0</v>
      </c>
      <c r="O1116" s="3" t="s">
        <v>17</v>
      </c>
      <c r="P1116" s="1" t="s">
        <v>17</v>
      </c>
    </row>
    <row r="1117" spans="1:16">
      <c r="A1117" s="1" t="s">
        <v>3355</v>
      </c>
      <c r="B1117" s="3">
        <v>43861.698379629626</v>
      </c>
      <c r="C1117" s="3">
        <v>43861.699050925927</v>
      </c>
      <c r="D1117" s="3">
        <v>43891.699050925927</v>
      </c>
      <c r="E1117" s="3" t="s">
        <v>17</v>
      </c>
      <c r="F1117" s="3" t="s">
        <v>17</v>
      </c>
      <c r="G1117" s="3" t="s">
        <v>17</v>
      </c>
      <c r="H1117" s="1" t="s">
        <v>18</v>
      </c>
      <c r="I1117" s="1" t="s">
        <v>23</v>
      </c>
      <c r="J1117" s="1" t="s">
        <v>20</v>
      </c>
      <c r="K1117" s="1">
        <v>2</v>
      </c>
      <c r="L1117" s="1" t="s">
        <v>21</v>
      </c>
      <c r="M1117" s="1" t="s">
        <v>5753</v>
      </c>
      <c r="N1117" s="1">
        <v>0</v>
      </c>
      <c r="O1117" s="3" t="s">
        <v>17</v>
      </c>
      <c r="P1117" s="1" t="s">
        <v>17</v>
      </c>
    </row>
    <row r="1118" spans="1:16">
      <c r="A1118" s="1" t="s">
        <v>4105</v>
      </c>
      <c r="B1118" s="3">
        <v>43838.731087962966</v>
      </c>
      <c r="C1118" s="3" t="s">
        <v>17</v>
      </c>
      <c r="D1118" s="3" t="s">
        <v>17</v>
      </c>
      <c r="E1118" s="3" t="s">
        <v>17</v>
      </c>
      <c r="F1118" s="3" t="s">
        <v>17</v>
      </c>
      <c r="G1118" s="3" t="s">
        <v>17</v>
      </c>
      <c r="H1118" s="1" t="s">
        <v>18</v>
      </c>
      <c r="I1118" s="1" t="s">
        <v>25</v>
      </c>
      <c r="J1118" s="1" t="s">
        <v>20</v>
      </c>
      <c r="K1118" s="1">
        <v>720</v>
      </c>
      <c r="L1118" s="1" t="s">
        <v>21</v>
      </c>
      <c r="M1118" s="1" t="s">
        <v>5774</v>
      </c>
      <c r="N1118" s="1">
        <v>0</v>
      </c>
      <c r="O1118" s="3" t="s">
        <v>17</v>
      </c>
      <c r="P1118" s="1" t="s">
        <v>17</v>
      </c>
    </row>
    <row r="1119" spans="1:16">
      <c r="A1119" s="2" t="s">
        <v>3485</v>
      </c>
      <c r="B1119" s="3">
        <v>43840.64329861111</v>
      </c>
      <c r="C1119" s="3" t="s">
        <v>17</v>
      </c>
      <c r="D1119" s="3" t="s">
        <v>17</v>
      </c>
      <c r="E1119" s="3" t="s">
        <v>17</v>
      </c>
      <c r="F1119" s="3" t="s">
        <v>17</v>
      </c>
      <c r="G1119" s="3">
        <v>43852.700567129628</v>
      </c>
      <c r="H1119" s="1" t="s">
        <v>58</v>
      </c>
      <c r="I1119" s="1" t="s">
        <v>25</v>
      </c>
      <c r="J1119" s="1" t="s">
        <v>117</v>
      </c>
      <c r="K1119" s="1">
        <v>15</v>
      </c>
      <c r="L1119" s="1" t="s">
        <v>21</v>
      </c>
      <c r="M1119" s="1" t="s">
        <v>5753</v>
      </c>
      <c r="N1119" s="1">
        <v>1</v>
      </c>
      <c r="O1119" s="3" t="s">
        <v>6063</v>
      </c>
      <c r="P1119" s="1" t="s">
        <v>17</v>
      </c>
    </row>
    <row r="1120" spans="1:16">
      <c r="A1120" s="1" t="s">
        <v>4031</v>
      </c>
      <c r="B1120" s="3">
        <v>43840.646412037036</v>
      </c>
      <c r="C1120" s="3" t="s">
        <v>17</v>
      </c>
      <c r="D1120" s="3" t="s">
        <v>17</v>
      </c>
      <c r="E1120" s="3" t="s">
        <v>17</v>
      </c>
      <c r="F1120" s="3" t="s">
        <v>17</v>
      </c>
      <c r="G1120" s="3" t="s">
        <v>17</v>
      </c>
      <c r="H1120" s="1" t="s">
        <v>18</v>
      </c>
      <c r="I1120" s="1" t="s">
        <v>25</v>
      </c>
      <c r="J1120" s="1" t="s">
        <v>20</v>
      </c>
      <c r="K1120" s="1">
        <v>30</v>
      </c>
      <c r="L1120" s="1" t="s">
        <v>21</v>
      </c>
      <c r="M1120" s="1" t="s">
        <v>5773</v>
      </c>
      <c r="N1120" s="1">
        <v>0</v>
      </c>
      <c r="O1120" s="3" t="s">
        <v>17</v>
      </c>
      <c r="P1120" s="1" t="s">
        <v>17</v>
      </c>
    </row>
    <row r="1121" spans="1:16">
      <c r="A1121" s="1" t="s">
        <v>5351</v>
      </c>
      <c r="B1121" s="3">
        <v>43840.65761574074</v>
      </c>
      <c r="C1121" s="3">
        <v>43840.676504629628</v>
      </c>
      <c r="D1121" s="3">
        <v>43870.676504629628</v>
      </c>
      <c r="E1121" s="3" t="s">
        <v>17</v>
      </c>
      <c r="F1121" s="3" t="s">
        <v>17</v>
      </c>
      <c r="G1121" s="3" t="s">
        <v>17</v>
      </c>
      <c r="H1121" s="1" t="s">
        <v>18</v>
      </c>
      <c r="I1121" s="1" t="s">
        <v>25</v>
      </c>
      <c r="J1121" s="1" t="s">
        <v>20</v>
      </c>
      <c r="K1121" s="1">
        <v>1</v>
      </c>
      <c r="L1121" s="1" t="s">
        <v>21</v>
      </c>
      <c r="M1121" s="1" t="s">
        <v>5753</v>
      </c>
      <c r="N1121" s="1">
        <v>0</v>
      </c>
      <c r="O1121" s="3" t="s">
        <v>17</v>
      </c>
      <c r="P1121" s="1" t="s">
        <v>17</v>
      </c>
    </row>
    <row r="1122" spans="1:16">
      <c r="A1122" s="1" t="s">
        <v>798</v>
      </c>
      <c r="B1122" s="3">
        <v>43840.723761574074</v>
      </c>
      <c r="C1122" s="3">
        <v>43840.860706018517</v>
      </c>
      <c r="D1122" s="3">
        <v>43870.860706018517</v>
      </c>
      <c r="E1122" s="3" t="s">
        <v>17</v>
      </c>
      <c r="F1122" s="3" t="s">
        <v>17</v>
      </c>
      <c r="G1122" s="3" t="s">
        <v>17</v>
      </c>
      <c r="H1122" s="1" t="s">
        <v>18</v>
      </c>
      <c r="I1122" s="1" t="s">
        <v>23</v>
      </c>
      <c r="J1122" s="1" t="s">
        <v>20</v>
      </c>
      <c r="K1122" s="1">
        <v>1</v>
      </c>
      <c r="L1122" s="1" t="s">
        <v>21</v>
      </c>
      <c r="M1122" s="1" t="s">
        <v>5746</v>
      </c>
      <c r="N1122" s="1">
        <v>0</v>
      </c>
      <c r="O1122" s="3" t="s">
        <v>17</v>
      </c>
      <c r="P1122" s="1" t="s">
        <v>17</v>
      </c>
    </row>
    <row r="1123" spans="1:16">
      <c r="A1123" s="1" t="s">
        <v>4598</v>
      </c>
      <c r="B1123" s="3">
        <v>43840.681909722225</v>
      </c>
      <c r="C1123" s="3" t="s">
        <v>17</v>
      </c>
      <c r="D1123" s="3" t="s">
        <v>17</v>
      </c>
      <c r="E1123" s="3" t="s">
        <v>17</v>
      </c>
      <c r="F1123" s="3" t="s">
        <v>17</v>
      </c>
      <c r="G1123" s="3" t="s">
        <v>17</v>
      </c>
      <c r="H1123" s="1" t="s">
        <v>18</v>
      </c>
      <c r="I1123" s="1" t="s">
        <v>25</v>
      </c>
      <c r="J1123" s="1" t="s">
        <v>20</v>
      </c>
      <c r="K1123" s="1">
        <v>249</v>
      </c>
      <c r="L1123" s="1" t="s">
        <v>21</v>
      </c>
      <c r="M1123" s="1" t="s">
        <v>5753</v>
      </c>
      <c r="N1123" s="1">
        <v>0</v>
      </c>
      <c r="O1123" s="3" t="s">
        <v>17</v>
      </c>
      <c r="P1123" s="1" t="s">
        <v>17</v>
      </c>
    </row>
    <row r="1124" spans="1:16">
      <c r="A1124" s="1" t="s">
        <v>4738</v>
      </c>
      <c r="B1124" s="3">
        <v>43840.69253472222</v>
      </c>
      <c r="C1124" s="3" t="s">
        <v>17</v>
      </c>
      <c r="D1124" s="3" t="s">
        <v>17</v>
      </c>
      <c r="E1124" s="3" t="s">
        <v>17</v>
      </c>
      <c r="F1124" s="3" t="s">
        <v>17</v>
      </c>
      <c r="G1124" s="3" t="s">
        <v>17</v>
      </c>
      <c r="H1124" s="1" t="s">
        <v>58</v>
      </c>
      <c r="I1124" s="1" t="s">
        <v>23</v>
      </c>
      <c r="J1124" s="1" t="s">
        <v>20</v>
      </c>
      <c r="K1124" s="1">
        <v>5</v>
      </c>
      <c r="L1124" s="1" t="s">
        <v>21</v>
      </c>
      <c r="M1124" s="1" t="s">
        <v>5753</v>
      </c>
      <c r="N1124" s="1">
        <v>1</v>
      </c>
      <c r="O1124" s="3" t="s">
        <v>6064</v>
      </c>
      <c r="P1124" s="1" t="s">
        <v>17</v>
      </c>
    </row>
    <row r="1125" spans="1:16">
      <c r="A1125" s="1" t="s">
        <v>2837</v>
      </c>
      <c r="B1125" s="3">
        <v>43840.695231481484</v>
      </c>
      <c r="C1125" s="3" t="s">
        <v>17</v>
      </c>
      <c r="D1125" s="3" t="s">
        <v>17</v>
      </c>
      <c r="E1125" s="3" t="s">
        <v>17</v>
      </c>
      <c r="F1125" s="3" t="s">
        <v>17</v>
      </c>
      <c r="G1125" s="3" t="s">
        <v>17</v>
      </c>
      <c r="H1125" s="1" t="s">
        <v>18</v>
      </c>
      <c r="I1125" s="1" t="s">
        <v>25</v>
      </c>
      <c r="J1125" s="1" t="s">
        <v>20</v>
      </c>
      <c r="K1125" s="1">
        <v>941</v>
      </c>
      <c r="L1125" s="1" t="s">
        <v>21</v>
      </c>
      <c r="M1125" s="1" t="s">
        <v>5746</v>
      </c>
      <c r="N1125" s="1">
        <v>0</v>
      </c>
      <c r="O1125" s="3" t="s">
        <v>17</v>
      </c>
      <c r="P1125" s="1" t="s">
        <v>17</v>
      </c>
    </row>
    <row r="1126" spans="1:16">
      <c r="A1126" s="1" t="s">
        <v>3976</v>
      </c>
      <c r="B1126" s="3">
        <v>43840.708368055559</v>
      </c>
      <c r="C1126" s="3">
        <v>43945.623067129629</v>
      </c>
      <c r="D1126" s="3">
        <v>43975.623067129629</v>
      </c>
      <c r="E1126" s="3" t="s">
        <v>17</v>
      </c>
      <c r="F1126" s="3" t="s">
        <v>17</v>
      </c>
      <c r="G1126" s="3" t="s">
        <v>17</v>
      </c>
      <c r="H1126" s="1" t="s">
        <v>18</v>
      </c>
      <c r="I1126" s="1" t="s">
        <v>25</v>
      </c>
      <c r="J1126" s="1" t="s">
        <v>20</v>
      </c>
      <c r="K1126" s="1">
        <v>5</v>
      </c>
      <c r="L1126" s="1" t="s">
        <v>21</v>
      </c>
      <c r="M1126" s="1" t="s">
        <v>5746</v>
      </c>
      <c r="N1126" s="1">
        <v>1</v>
      </c>
      <c r="O1126" s="3" t="s">
        <v>6065</v>
      </c>
      <c r="P1126" s="1" t="s">
        <v>17</v>
      </c>
    </row>
    <row r="1127" spans="1:16">
      <c r="A1127" s="1" t="s">
        <v>4593</v>
      </c>
      <c r="B1127" s="3">
        <v>43840.705960648149</v>
      </c>
      <c r="C1127" s="3">
        <v>43841.669224537036</v>
      </c>
      <c r="D1127" s="3">
        <v>43871.669224537036</v>
      </c>
      <c r="E1127" s="3" t="s">
        <v>17</v>
      </c>
      <c r="F1127" s="3" t="s">
        <v>17</v>
      </c>
      <c r="G1127" s="3" t="s">
        <v>17</v>
      </c>
      <c r="H1127" s="1" t="s">
        <v>18</v>
      </c>
      <c r="I1127" s="1" t="s">
        <v>25</v>
      </c>
      <c r="J1127" s="1" t="s">
        <v>117</v>
      </c>
      <c r="K1127" s="1">
        <v>30</v>
      </c>
      <c r="L1127" s="1" t="s">
        <v>21</v>
      </c>
      <c r="M1127" s="1" t="s">
        <v>5774</v>
      </c>
      <c r="N1127" s="1">
        <v>1</v>
      </c>
      <c r="O1127" s="3" t="s">
        <v>6066</v>
      </c>
      <c r="P1127" s="1" t="s">
        <v>17</v>
      </c>
    </row>
    <row r="1128" spans="1:16">
      <c r="A1128" s="1" t="s">
        <v>3112</v>
      </c>
      <c r="B1128" s="3">
        <v>43840.745266203703</v>
      </c>
      <c r="C1128" s="3" t="s">
        <v>17</v>
      </c>
      <c r="D1128" s="3" t="s">
        <v>17</v>
      </c>
      <c r="E1128" s="3" t="s">
        <v>17</v>
      </c>
      <c r="F1128" s="3" t="s">
        <v>17</v>
      </c>
      <c r="G1128" s="3" t="s">
        <v>17</v>
      </c>
      <c r="H1128" s="1" t="s">
        <v>18</v>
      </c>
      <c r="I1128" s="1" t="s">
        <v>23</v>
      </c>
      <c r="J1128" s="1" t="s">
        <v>20</v>
      </c>
      <c r="K1128" s="1">
        <v>1</v>
      </c>
      <c r="L1128" s="1" t="s">
        <v>21</v>
      </c>
      <c r="M1128" s="1" t="s">
        <v>5758</v>
      </c>
      <c r="N1128" s="1">
        <v>0</v>
      </c>
      <c r="O1128" s="3" t="s">
        <v>17</v>
      </c>
      <c r="P1128" s="1" t="s">
        <v>17</v>
      </c>
    </row>
    <row r="1129" spans="1:16">
      <c r="A1129" s="1" t="s">
        <v>87</v>
      </c>
      <c r="B1129" s="3">
        <v>43840.771203703705</v>
      </c>
      <c r="C1129" s="3" t="s">
        <v>17</v>
      </c>
      <c r="D1129" s="3" t="s">
        <v>17</v>
      </c>
      <c r="E1129" s="3" t="s">
        <v>17</v>
      </c>
      <c r="F1129" s="3" t="s">
        <v>17</v>
      </c>
      <c r="G1129" s="3" t="s">
        <v>17</v>
      </c>
      <c r="H1129" s="1" t="s">
        <v>18</v>
      </c>
      <c r="I1129" s="1" t="s">
        <v>25</v>
      </c>
      <c r="J1129" s="1" t="s">
        <v>20</v>
      </c>
      <c r="K1129" s="1">
        <v>5</v>
      </c>
      <c r="L1129" s="1" t="s">
        <v>21</v>
      </c>
      <c r="M1129" s="1" t="s">
        <v>5746</v>
      </c>
      <c r="N1129" s="1">
        <v>0</v>
      </c>
      <c r="O1129" s="3" t="s">
        <v>17</v>
      </c>
      <c r="P1129" s="1" t="s">
        <v>17</v>
      </c>
    </row>
    <row r="1130" spans="1:16">
      <c r="A1130" s="1" t="s">
        <v>4120</v>
      </c>
      <c r="B1130" s="3">
        <v>43840.748599537037</v>
      </c>
      <c r="C1130" s="3" t="s">
        <v>17</v>
      </c>
      <c r="D1130" s="3" t="s">
        <v>17</v>
      </c>
      <c r="E1130" s="3" t="s">
        <v>17</v>
      </c>
      <c r="F1130" s="3" t="s">
        <v>17</v>
      </c>
      <c r="G1130" s="3" t="s">
        <v>17</v>
      </c>
      <c r="H1130" s="1" t="s">
        <v>18</v>
      </c>
      <c r="I1130" s="1" t="s">
        <v>23</v>
      </c>
      <c r="J1130" s="1" t="s">
        <v>20</v>
      </c>
      <c r="K1130" s="1">
        <v>4</v>
      </c>
      <c r="L1130" s="1" t="s">
        <v>21</v>
      </c>
      <c r="M1130" s="1" t="s">
        <v>5746</v>
      </c>
      <c r="N1130" s="1">
        <v>1</v>
      </c>
      <c r="O1130" s="3" t="s">
        <v>6067</v>
      </c>
      <c r="P1130" s="1" t="s">
        <v>17</v>
      </c>
    </row>
    <row r="1131" spans="1:16">
      <c r="A1131" s="1" t="s">
        <v>2210</v>
      </c>
      <c r="B1131" s="3">
        <v>43840.771898148145</v>
      </c>
      <c r="C1131" s="3" t="s">
        <v>17</v>
      </c>
      <c r="D1131" s="3" t="s">
        <v>17</v>
      </c>
      <c r="E1131" s="3" t="s">
        <v>17</v>
      </c>
      <c r="F1131" s="3" t="s">
        <v>17</v>
      </c>
      <c r="G1131" s="3" t="s">
        <v>17</v>
      </c>
      <c r="H1131" s="1" t="s">
        <v>18</v>
      </c>
      <c r="I1131" s="1" t="s">
        <v>25</v>
      </c>
      <c r="J1131" s="1" t="s">
        <v>20</v>
      </c>
      <c r="K1131" s="1">
        <v>1</v>
      </c>
      <c r="L1131" s="1" t="s">
        <v>21</v>
      </c>
      <c r="M1131" s="1" t="s">
        <v>5771</v>
      </c>
      <c r="N1131" s="1">
        <v>0</v>
      </c>
      <c r="O1131" s="3" t="s">
        <v>17</v>
      </c>
      <c r="P1131" s="1" t="s">
        <v>17</v>
      </c>
    </row>
    <row r="1132" spans="1:16">
      <c r="A1132" s="1" t="s">
        <v>4265</v>
      </c>
      <c r="B1132" s="3">
        <v>43840.772094907406</v>
      </c>
      <c r="C1132" s="3" t="s">
        <v>17</v>
      </c>
      <c r="D1132" s="3" t="s">
        <v>17</v>
      </c>
      <c r="E1132" s="3" t="s">
        <v>17</v>
      </c>
      <c r="F1132" s="3" t="s">
        <v>17</v>
      </c>
      <c r="G1132" s="3" t="s">
        <v>17</v>
      </c>
      <c r="H1132" s="1" t="s">
        <v>18</v>
      </c>
      <c r="I1132" s="1" t="s">
        <v>25</v>
      </c>
      <c r="J1132" s="1" t="s">
        <v>20</v>
      </c>
      <c r="K1132" s="1">
        <v>122</v>
      </c>
      <c r="L1132" s="1" t="s">
        <v>21</v>
      </c>
      <c r="M1132" s="1" t="s">
        <v>5746</v>
      </c>
      <c r="N1132" s="1">
        <v>0</v>
      </c>
      <c r="O1132" s="3" t="s">
        <v>17</v>
      </c>
      <c r="P1132" s="1" t="s">
        <v>17</v>
      </c>
    </row>
    <row r="1133" spans="1:16">
      <c r="A1133" s="1" t="s">
        <v>408</v>
      </c>
      <c r="B1133" s="3">
        <v>43844.34302083333</v>
      </c>
      <c r="C1133" s="3">
        <v>43844.343599537038</v>
      </c>
      <c r="D1133" s="3">
        <v>43874.343599537038</v>
      </c>
      <c r="E1133" s="3" t="s">
        <v>17</v>
      </c>
      <c r="F1133" s="3" t="s">
        <v>17</v>
      </c>
      <c r="G1133" s="3" t="s">
        <v>17</v>
      </c>
      <c r="H1133" s="1" t="s">
        <v>18</v>
      </c>
      <c r="I1133" s="1" t="s">
        <v>19</v>
      </c>
      <c r="J1133" s="1" t="s">
        <v>39</v>
      </c>
      <c r="K1133" s="1">
        <v>30</v>
      </c>
      <c r="L1133" s="1" t="s">
        <v>21</v>
      </c>
      <c r="M1133" s="1" t="s">
        <v>5774</v>
      </c>
      <c r="N1133" s="1">
        <v>1</v>
      </c>
      <c r="O1133" s="3" t="s">
        <v>6068</v>
      </c>
      <c r="P1133" s="1" t="s">
        <v>17</v>
      </c>
    </row>
    <row r="1134" spans="1:16">
      <c r="A1134" s="1" t="s">
        <v>3005</v>
      </c>
      <c r="B1134" s="3">
        <v>43840.759745370371</v>
      </c>
      <c r="C1134" s="3">
        <v>43840.76798611111</v>
      </c>
      <c r="D1134" s="3">
        <v>43870.76798611111</v>
      </c>
      <c r="E1134" s="3" t="s">
        <v>17</v>
      </c>
      <c r="F1134" s="3" t="s">
        <v>17</v>
      </c>
      <c r="G1134" s="3" t="s">
        <v>17</v>
      </c>
      <c r="H1134" s="1" t="s">
        <v>58</v>
      </c>
      <c r="I1134" s="1" t="s">
        <v>25</v>
      </c>
      <c r="J1134" s="1" t="s">
        <v>20</v>
      </c>
      <c r="K1134" s="1">
        <v>2</v>
      </c>
      <c r="L1134" s="1" t="s">
        <v>21</v>
      </c>
      <c r="M1134" s="1" t="s">
        <v>5746</v>
      </c>
      <c r="N1134" s="1">
        <v>0</v>
      </c>
      <c r="O1134" s="3" t="s">
        <v>17</v>
      </c>
      <c r="P1134" s="1" t="s">
        <v>17</v>
      </c>
    </row>
    <row r="1135" spans="1:16">
      <c r="A1135" s="1" t="s">
        <v>2882</v>
      </c>
      <c r="B1135" s="3">
        <v>43840.774513888886</v>
      </c>
      <c r="C1135" s="3" t="s">
        <v>17</v>
      </c>
      <c r="D1135" s="3" t="s">
        <v>17</v>
      </c>
      <c r="E1135" s="3" t="s">
        <v>17</v>
      </c>
      <c r="F1135" s="3" t="s">
        <v>17</v>
      </c>
      <c r="G1135" s="3" t="s">
        <v>17</v>
      </c>
      <c r="H1135" s="1" t="s">
        <v>48</v>
      </c>
      <c r="I1135" s="1" t="s">
        <v>131</v>
      </c>
      <c r="J1135" s="1" t="s">
        <v>20</v>
      </c>
      <c r="K1135" s="1">
        <v>1</v>
      </c>
      <c r="L1135" s="1" t="s">
        <v>21</v>
      </c>
      <c r="M1135" s="1" t="s">
        <v>5753</v>
      </c>
      <c r="N1135" s="1">
        <v>0</v>
      </c>
      <c r="O1135" s="3" t="s">
        <v>17</v>
      </c>
      <c r="P1135" s="1" t="s">
        <v>17</v>
      </c>
    </row>
    <row r="1136" spans="1:16">
      <c r="A1136" s="1" t="s">
        <v>2193</v>
      </c>
      <c r="B1136" s="3">
        <v>43840.795104166667</v>
      </c>
      <c r="C1136" s="3">
        <v>43840.800717592596</v>
      </c>
      <c r="D1136" s="3">
        <v>43870.800717592596</v>
      </c>
      <c r="E1136" s="3" t="s">
        <v>17</v>
      </c>
      <c r="F1136" s="3" t="s">
        <v>17</v>
      </c>
      <c r="G1136" s="3" t="s">
        <v>17</v>
      </c>
      <c r="H1136" s="1" t="s">
        <v>18</v>
      </c>
      <c r="I1136" s="1" t="s">
        <v>23</v>
      </c>
      <c r="J1136" s="1" t="s">
        <v>20</v>
      </c>
      <c r="K1136" s="1">
        <v>5</v>
      </c>
      <c r="L1136" s="1" t="s">
        <v>21</v>
      </c>
      <c r="M1136" s="1" t="s">
        <v>5746</v>
      </c>
      <c r="N1136" s="1">
        <v>0</v>
      </c>
      <c r="O1136" s="3" t="s">
        <v>17</v>
      </c>
      <c r="P1136" s="1" t="s">
        <v>17</v>
      </c>
    </row>
    <row r="1137" spans="1:16">
      <c r="A1137" s="1" t="s">
        <v>3367</v>
      </c>
      <c r="B1137" s="3">
        <v>43840.825439814813</v>
      </c>
      <c r="C1137" s="3" t="s">
        <v>17</v>
      </c>
      <c r="D1137" s="3" t="s">
        <v>17</v>
      </c>
      <c r="E1137" s="3" t="s">
        <v>17</v>
      </c>
      <c r="F1137" s="3" t="s">
        <v>17</v>
      </c>
      <c r="G1137" s="3" t="s">
        <v>17</v>
      </c>
      <c r="H1137" s="1" t="s">
        <v>18</v>
      </c>
      <c r="I1137" s="1" t="s">
        <v>25</v>
      </c>
      <c r="J1137" s="1" t="s">
        <v>20</v>
      </c>
      <c r="K1137" s="1">
        <v>1</v>
      </c>
      <c r="L1137" s="1" t="s">
        <v>21</v>
      </c>
      <c r="M1137" s="1" t="s">
        <v>5746</v>
      </c>
      <c r="N1137" s="1">
        <v>0</v>
      </c>
      <c r="O1137" s="3" t="s">
        <v>17</v>
      </c>
      <c r="P1137" s="1" t="s">
        <v>17</v>
      </c>
    </row>
    <row r="1138" spans="1:16">
      <c r="A1138" s="1" t="s">
        <v>3870</v>
      </c>
      <c r="B1138" s="3">
        <v>43840.797164351854</v>
      </c>
      <c r="C1138" s="3" t="s">
        <v>17</v>
      </c>
      <c r="D1138" s="3" t="s">
        <v>17</v>
      </c>
      <c r="E1138" s="3" t="s">
        <v>17</v>
      </c>
      <c r="F1138" s="3" t="s">
        <v>17</v>
      </c>
      <c r="G1138" s="3" t="s">
        <v>17</v>
      </c>
      <c r="H1138" s="1" t="s">
        <v>18</v>
      </c>
      <c r="I1138" s="1" t="s">
        <v>25</v>
      </c>
      <c r="J1138" s="1" t="s">
        <v>20</v>
      </c>
      <c r="K1138" s="1">
        <v>30</v>
      </c>
      <c r="L1138" s="1" t="s">
        <v>21</v>
      </c>
      <c r="M1138" s="1" t="s">
        <v>5746</v>
      </c>
      <c r="N1138" s="1">
        <v>0</v>
      </c>
      <c r="O1138" s="3" t="s">
        <v>17</v>
      </c>
      <c r="P1138" s="1" t="s">
        <v>17</v>
      </c>
    </row>
    <row r="1139" spans="1:16">
      <c r="A1139" s="1" t="s">
        <v>4356</v>
      </c>
      <c r="B1139" s="3">
        <v>43840.796041666668</v>
      </c>
      <c r="C1139" s="3" t="s">
        <v>17</v>
      </c>
      <c r="D1139" s="3" t="s">
        <v>17</v>
      </c>
      <c r="E1139" s="3" t="s">
        <v>17</v>
      </c>
      <c r="F1139" s="3" t="s">
        <v>17</v>
      </c>
      <c r="G1139" s="3" t="s">
        <v>17</v>
      </c>
      <c r="H1139" s="1" t="s">
        <v>48</v>
      </c>
      <c r="I1139" s="1" t="s">
        <v>131</v>
      </c>
      <c r="J1139" s="1" t="s">
        <v>20</v>
      </c>
      <c r="K1139" s="1">
        <v>1</v>
      </c>
      <c r="L1139" s="1" t="s">
        <v>21</v>
      </c>
      <c r="M1139" s="1" t="s">
        <v>5753</v>
      </c>
      <c r="N1139" s="1">
        <v>0</v>
      </c>
      <c r="O1139" s="3" t="s">
        <v>17</v>
      </c>
      <c r="P1139" s="1" t="s">
        <v>17</v>
      </c>
    </row>
    <row r="1140" spans="1:16">
      <c r="A1140" s="1" t="s">
        <v>5367</v>
      </c>
      <c r="B1140" s="3">
        <v>43900.825937499998</v>
      </c>
      <c r="C1140" s="3">
        <v>43900.835312499999</v>
      </c>
      <c r="D1140" s="3">
        <v>43930.835312499999</v>
      </c>
      <c r="E1140" s="3" t="s">
        <v>17</v>
      </c>
      <c r="F1140" s="3" t="s">
        <v>17</v>
      </c>
      <c r="G1140" s="3" t="s">
        <v>17</v>
      </c>
      <c r="H1140" s="1" t="s">
        <v>18</v>
      </c>
      <c r="I1140" s="1" t="s">
        <v>25</v>
      </c>
      <c r="J1140" s="1" t="s">
        <v>20</v>
      </c>
      <c r="K1140" s="1">
        <v>15</v>
      </c>
      <c r="L1140" s="1" t="s">
        <v>21</v>
      </c>
      <c r="M1140" s="1" t="s">
        <v>5746</v>
      </c>
      <c r="N1140" s="1">
        <v>1</v>
      </c>
      <c r="O1140" s="3" t="s">
        <v>6069</v>
      </c>
      <c r="P1140" s="1" t="s">
        <v>17</v>
      </c>
    </row>
    <row r="1141" spans="1:16">
      <c r="A1141" s="1" t="s">
        <v>1992</v>
      </c>
      <c r="B1141" s="3">
        <v>43840.815405092595</v>
      </c>
      <c r="C1141" s="3" t="s">
        <v>17</v>
      </c>
      <c r="D1141" s="3" t="s">
        <v>17</v>
      </c>
      <c r="E1141" s="3" t="s">
        <v>17</v>
      </c>
      <c r="F1141" s="3" t="s">
        <v>17</v>
      </c>
      <c r="G1141" s="3" t="s">
        <v>17</v>
      </c>
      <c r="H1141" s="1" t="s">
        <v>200</v>
      </c>
      <c r="I1141" s="1" t="s">
        <v>25</v>
      </c>
      <c r="J1141" s="1" t="s">
        <v>20</v>
      </c>
      <c r="K1141" s="1">
        <v>4</v>
      </c>
      <c r="L1141" s="1" t="s">
        <v>21</v>
      </c>
      <c r="M1141" s="1" t="s">
        <v>5770</v>
      </c>
      <c r="N1141" s="1">
        <v>1</v>
      </c>
      <c r="O1141" s="3" t="s">
        <v>6070</v>
      </c>
      <c r="P1141" s="1" t="s">
        <v>17</v>
      </c>
    </row>
    <row r="1142" spans="1:16">
      <c r="A1142" s="1" t="s">
        <v>555</v>
      </c>
      <c r="B1142" s="3">
        <v>43840.833437499998</v>
      </c>
      <c r="C1142" s="3">
        <v>43840.838310185187</v>
      </c>
      <c r="D1142" s="3">
        <v>43870.838310185187</v>
      </c>
      <c r="E1142" s="3" t="s">
        <v>17</v>
      </c>
      <c r="F1142" s="3" t="s">
        <v>17</v>
      </c>
      <c r="G1142" s="3" t="s">
        <v>17</v>
      </c>
      <c r="H1142" s="1" t="s">
        <v>18</v>
      </c>
      <c r="I1142" s="1" t="s">
        <v>25</v>
      </c>
      <c r="J1142" s="1" t="s">
        <v>20</v>
      </c>
      <c r="K1142" s="1">
        <v>580</v>
      </c>
      <c r="L1142" s="1" t="s">
        <v>21</v>
      </c>
      <c r="M1142" s="1" t="s">
        <v>5753</v>
      </c>
      <c r="N1142" s="1">
        <v>1</v>
      </c>
      <c r="O1142" s="3" t="s">
        <v>6071</v>
      </c>
      <c r="P1142" s="1" t="s">
        <v>17</v>
      </c>
    </row>
    <row r="1143" spans="1:16">
      <c r="A1143" s="2" t="s">
        <v>4477</v>
      </c>
      <c r="B1143" s="3">
        <v>43840.81045138889</v>
      </c>
      <c r="C1143" s="3">
        <v>43840.856805555559</v>
      </c>
      <c r="D1143" s="3">
        <v>43870.856805555559</v>
      </c>
      <c r="E1143" s="3" t="s">
        <v>17</v>
      </c>
      <c r="F1143" s="3" t="s">
        <v>17</v>
      </c>
      <c r="G1143" s="3" t="s">
        <v>17</v>
      </c>
      <c r="H1143" s="1" t="s">
        <v>18</v>
      </c>
      <c r="I1143" s="1" t="s">
        <v>23</v>
      </c>
      <c r="J1143" s="1" t="s">
        <v>20</v>
      </c>
      <c r="K1143" s="1">
        <v>360</v>
      </c>
      <c r="L1143" s="1" t="s">
        <v>21</v>
      </c>
      <c r="M1143" s="1" t="s">
        <v>5746</v>
      </c>
      <c r="N1143" s="1">
        <v>0</v>
      </c>
      <c r="O1143" s="3" t="s">
        <v>17</v>
      </c>
      <c r="P1143" s="1" t="s">
        <v>17</v>
      </c>
    </row>
    <row r="1144" spans="1:16">
      <c r="A1144" s="1" t="s">
        <v>3186</v>
      </c>
      <c r="B1144" s="3">
        <v>43840.923020833332</v>
      </c>
      <c r="C1144" s="3" t="s">
        <v>17</v>
      </c>
      <c r="D1144" s="3" t="s">
        <v>17</v>
      </c>
      <c r="E1144" s="3" t="s">
        <v>17</v>
      </c>
      <c r="F1144" s="3" t="s">
        <v>17</v>
      </c>
      <c r="G1144" s="3" t="s">
        <v>17</v>
      </c>
      <c r="H1144" s="1" t="s">
        <v>18</v>
      </c>
      <c r="I1144" s="1" t="s">
        <v>25</v>
      </c>
      <c r="J1144" s="1" t="s">
        <v>20</v>
      </c>
      <c r="K1144" s="1">
        <v>1</v>
      </c>
      <c r="L1144" s="1" t="s">
        <v>21</v>
      </c>
      <c r="M1144" s="1" t="s">
        <v>5746</v>
      </c>
      <c r="N1144" s="1">
        <v>0</v>
      </c>
      <c r="O1144" s="3" t="s">
        <v>17</v>
      </c>
      <c r="P1144" s="1" t="s">
        <v>17</v>
      </c>
    </row>
    <row r="1145" spans="1:16">
      <c r="A1145" s="1" t="s">
        <v>922</v>
      </c>
      <c r="B1145" s="3">
        <v>43841.031782407408</v>
      </c>
      <c r="C1145" s="3" t="s">
        <v>17</v>
      </c>
      <c r="D1145" s="3" t="s">
        <v>17</v>
      </c>
      <c r="E1145" s="3" t="s">
        <v>17</v>
      </c>
      <c r="F1145" s="3" t="s">
        <v>17</v>
      </c>
      <c r="G1145" s="3">
        <v>43841.037256944444</v>
      </c>
      <c r="H1145" s="1" t="s">
        <v>18</v>
      </c>
      <c r="I1145" s="1" t="s">
        <v>25</v>
      </c>
      <c r="J1145" s="1" t="s">
        <v>20</v>
      </c>
      <c r="K1145" s="1">
        <v>118</v>
      </c>
      <c r="L1145" s="1" t="s">
        <v>21</v>
      </c>
      <c r="M1145" s="1" t="s">
        <v>5746</v>
      </c>
      <c r="N1145" s="1">
        <v>0</v>
      </c>
      <c r="O1145" s="3" t="s">
        <v>17</v>
      </c>
      <c r="P1145" s="1" t="s">
        <v>17</v>
      </c>
    </row>
    <row r="1146" spans="1:16">
      <c r="A1146" s="1" t="s">
        <v>4188</v>
      </c>
      <c r="B1146" s="3">
        <v>43840.848738425928</v>
      </c>
      <c r="C1146" s="3" t="s">
        <v>17</v>
      </c>
      <c r="D1146" s="3" t="s">
        <v>17</v>
      </c>
      <c r="E1146" s="3" t="s">
        <v>17</v>
      </c>
      <c r="F1146" s="3" t="s">
        <v>17</v>
      </c>
      <c r="G1146" s="3" t="s">
        <v>17</v>
      </c>
      <c r="H1146" s="1" t="s">
        <v>18</v>
      </c>
      <c r="I1146" s="1" t="s">
        <v>23</v>
      </c>
      <c r="J1146" s="1" t="s">
        <v>20</v>
      </c>
      <c r="K1146" s="1">
        <v>171</v>
      </c>
      <c r="L1146" s="1" t="s">
        <v>21</v>
      </c>
      <c r="M1146" s="1" t="s">
        <v>5746</v>
      </c>
      <c r="N1146" s="1">
        <v>0</v>
      </c>
      <c r="O1146" s="3" t="s">
        <v>17</v>
      </c>
      <c r="P1146" s="1" t="s">
        <v>17</v>
      </c>
    </row>
    <row r="1147" spans="1:16">
      <c r="A1147" s="1" t="s">
        <v>246</v>
      </c>
      <c r="B1147" s="3">
        <v>43841.07508101852</v>
      </c>
      <c r="C1147" s="3" t="s">
        <v>17</v>
      </c>
      <c r="D1147" s="3" t="s">
        <v>17</v>
      </c>
      <c r="E1147" s="3" t="s">
        <v>17</v>
      </c>
      <c r="F1147" s="3" t="s">
        <v>17</v>
      </c>
      <c r="G1147" s="3" t="s">
        <v>17</v>
      </c>
      <c r="H1147" s="1" t="s">
        <v>18</v>
      </c>
      <c r="I1147" s="1" t="s">
        <v>25</v>
      </c>
      <c r="J1147" s="1" t="s">
        <v>117</v>
      </c>
      <c r="K1147" s="1">
        <v>7</v>
      </c>
      <c r="L1147" s="1" t="s">
        <v>21</v>
      </c>
      <c r="M1147" s="1" t="s">
        <v>5746</v>
      </c>
      <c r="N1147" s="1">
        <v>1</v>
      </c>
      <c r="O1147" s="3" t="s">
        <v>6072</v>
      </c>
      <c r="P1147" s="1" t="s">
        <v>17</v>
      </c>
    </row>
    <row r="1148" spans="1:16">
      <c r="A1148" s="1" t="s">
        <v>5724</v>
      </c>
      <c r="B1148" s="3">
        <v>43840.892430555556</v>
      </c>
      <c r="C1148" s="3" t="s">
        <v>17</v>
      </c>
      <c r="D1148" s="3" t="s">
        <v>17</v>
      </c>
      <c r="E1148" s="3" t="s">
        <v>17</v>
      </c>
      <c r="F1148" s="3" t="s">
        <v>17</v>
      </c>
      <c r="G1148" s="3" t="s">
        <v>17</v>
      </c>
      <c r="H1148" s="1" t="s">
        <v>18</v>
      </c>
      <c r="I1148" s="1" t="s">
        <v>25</v>
      </c>
      <c r="J1148" s="1" t="s">
        <v>39</v>
      </c>
      <c r="K1148" s="1">
        <v>15</v>
      </c>
      <c r="L1148" s="1" t="s">
        <v>21</v>
      </c>
      <c r="M1148" s="1" t="s">
        <v>5746</v>
      </c>
      <c r="N1148" s="1">
        <v>1</v>
      </c>
      <c r="O1148" s="3" t="s">
        <v>6073</v>
      </c>
      <c r="P1148" s="1" t="s">
        <v>17</v>
      </c>
    </row>
    <row r="1149" spans="1:16">
      <c r="A1149" s="1" t="s">
        <v>4349</v>
      </c>
      <c r="B1149" s="3">
        <v>43841.119745370372</v>
      </c>
      <c r="C1149" s="3" t="s">
        <v>17</v>
      </c>
      <c r="D1149" s="3" t="s">
        <v>17</v>
      </c>
      <c r="E1149" s="3" t="s">
        <v>17</v>
      </c>
      <c r="F1149" s="3" t="s">
        <v>17</v>
      </c>
      <c r="G1149" s="3" t="s">
        <v>17</v>
      </c>
      <c r="H1149" s="1" t="s">
        <v>18</v>
      </c>
      <c r="I1149" s="1" t="s">
        <v>25</v>
      </c>
      <c r="J1149" s="1" t="s">
        <v>20</v>
      </c>
      <c r="K1149" s="1">
        <v>400</v>
      </c>
      <c r="L1149" s="1" t="s">
        <v>21</v>
      </c>
      <c r="M1149" s="1" t="s">
        <v>5746</v>
      </c>
      <c r="N1149" s="1">
        <v>0</v>
      </c>
      <c r="O1149" s="3" t="s">
        <v>17</v>
      </c>
      <c r="P1149" s="1" t="s">
        <v>17</v>
      </c>
    </row>
    <row r="1150" spans="1:16">
      <c r="A1150" s="1" t="s">
        <v>1157</v>
      </c>
      <c r="B1150" s="3">
        <v>43841.031168981484</v>
      </c>
      <c r="C1150" s="3" t="s">
        <v>17</v>
      </c>
      <c r="D1150" s="3" t="s">
        <v>17</v>
      </c>
      <c r="E1150" s="3" t="s">
        <v>17</v>
      </c>
      <c r="F1150" s="3" t="s">
        <v>17</v>
      </c>
      <c r="G1150" s="3" t="s">
        <v>17</v>
      </c>
      <c r="H1150" s="1" t="s">
        <v>48</v>
      </c>
      <c r="I1150" s="1" t="s">
        <v>49</v>
      </c>
      <c r="J1150" s="1" t="s">
        <v>20</v>
      </c>
      <c r="K1150" s="1">
        <v>35</v>
      </c>
      <c r="L1150" s="1" t="s">
        <v>21</v>
      </c>
      <c r="M1150" s="1" t="s">
        <v>6074</v>
      </c>
      <c r="N1150" s="1">
        <v>0</v>
      </c>
      <c r="O1150" s="3" t="s">
        <v>17</v>
      </c>
      <c r="P1150" s="1" t="s">
        <v>17</v>
      </c>
    </row>
    <row r="1151" spans="1:16">
      <c r="A1151" s="1" t="s">
        <v>1860</v>
      </c>
      <c r="B1151" s="3">
        <v>43841.06927083333</v>
      </c>
      <c r="C1151" s="3" t="s">
        <v>17</v>
      </c>
      <c r="D1151" s="3" t="s">
        <v>17</v>
      </c>
      <c r="E1151" s="3" t="s">
        <v>17</v>
      </c>
      <c r="F1151" s="3" t="s">
        <v>17</v>
      </c>
      <c r="G1151" s="3" t="s">
        <v>17</v>
      </c>
      <c r="H1151" s="1" t="s">
        <v>48</v>
      </c>
      <c r="I1151" s="1" t="s">
        <v>19</v>
      </c>
      <c r="J1151" s="1" t="s">
        <v>39</v>
      </c>
      <c r="K1151" s="1">
        <v>5</v>
      </c>
      <c r="L1151" s="1" t="s">
        <v>21</v>
      </c>
      <c r="M1151" s="1" t="s">
        <v>5755</v>
      </c>
      <c r="N1151" s="1">
        <v>1</v>
      </c>
      <c r="O1151" s="3" t="s">
        <v>6075</v>
      </c>
      <c r="P1151" s="1" t="s">
        <v>17</v>
      </c>
    </row>
    <row r="1152" spans="1:16">
      <c r="A1152" s="1" t="s">
        <v>4626</v>
      </c>
      <c r="B1152" s="3">
        <v>43841.388912037037</v>
      </c>
      <c r="C1152" s="3" t="s">
        <v>17</v>
      </c>
      <c r="D1152" s="3" t="s">
        <v>17</v>
      </c>
      <c r="E1152" s="3" t="s">
        <v>17</v>
      </c>
      <c r="F1152" s="3" t="s">
        <v>17</v>
      </c>
      <c r="G1152" s="3" t="s">
        <v>17</v>
      </c>
      <c r="H1152" s="1" t="s">
        <v>18</v>
      </c>
      <c r="I1152" s="1" t="s">
        <v>25</v>
      </c>
      <c r="J1152" s="1" t="s">
        <v>20</v>
      </c>
      <c r="K1152" s="1">
        <v>15</v>
      </c>
      <c r="L1152" s="1" t="s">
        <v>21</v>
      </c>
      <c r="M1152" s="1" t="s">
        <v>5761</v>
      </c>
      <c r="N1152" s="1">
        <v>0</v>
      </c>
      <c r="O1152" s="3" t="s">
        <v>17</v>
      </c>
      <c r="P1152" s="1" t="s">
        <v>17</v>
      </c>
    </row>
    <row r="1153" spans="1:16">
      <c r="A1153" s="1" t="s">
        <v>4932</v>
      </c>
      <c r="B1153" s="3">
        <v>43841.694166666668</v>
      </c>
      <c r="C1153" s="3" t="s">
        <v>17</v>
      </c>
      <c r="D1153" s="3" t="s">
        <v>17</v>
      </c>
      <c r="E1153" s="3" t="s">
        <v>17</v>
      </c>
      <c r="F1153" s="3" t="s">
        <v>17</v>
      </c>
      <c r="G1153" s="3" t="s">
        <v>17</v>
      </c>
      <c r="H1153" s="1" t="s">
        <v>18</v>
      </c>
      <c r="I1153" s="1" t="s">
        <v>25</v>
      </c>
      <c r="J1153" s="1" t="s">
        <v>20</v>
      </c>
      <c r="K1153" s="1">
        <v>5</v>
      </c>
      <c r="L1153" s="1" t="s">
        <v>21</v>
      </c>
      <c r="M1153" s="1" t="s">
        <v>5847</v>
      </c>
      <c r="N1153" s="1">
        <v>0</v>
      </c>
      <c r="O1153" s="3" t="s">
        <v>17</v>
      </c>
      <c r="P1153" s="1" t="s">
        <v>17</v>
      </c>
    </row>
    <row r="1154" spans="1:16">
      <c r="A1154" s="1" t="s">
        <v>344</v>
      </c>
      <c r="B1154" s="3">
        <v>43841.237847222219</v>
      </c>
      <c r="C1154" s="3" t="s">
        <v>17</v>
      </c>
      <c r="D1154" s="3" t="s">
        <v>17</v>
      </c>
      <c r="E1154" s="3" t="s">
        <v>17</v>
      </c>
      <c r="F1154" s="3" t="s">
        <v>17</v>
      </c>
      <c r="G1154" s="3" t="s">
        <v>17</v>
      </c>
      <c r="H1154" s="1" t="s">
        <v>18</v>
      </c>
      <c r="I1154" s="1" t="s">
        <v>25</v>
      </c>
      <c r="J1154" s="1" t="s">
        <v>20</v>
      </c>
      <c r="K1154" s="1">
        <v>1</v>
      </c>
      <c r="L1154" s="1" t="s">
        <v>21</v>
      </c>
      <c r="M1154" s="1" t="s">
        <v>6076</v>
      </c>
      <c r="N1154" s="1">
        <v>0</v>
      </c>
      <c r="O1154" s="3" t="s">
        <v>17</v>
      </c>
      <c r="P1154" s="1" t="s">
        <v>17</v>
      </c>
    </row>
    <row r="1155" spans="1:16">
      <c r="A1155" s="1" t="s">
        <v>427</v>
      </c>
      <c r="B1155" s="3">
        <v>43920.423773148148</v>
      </c>
      <c r="C1155" s="3" t="s">
        <v>17</v>
      </c>
      <c r="D1155" s="3" t="s">
        <v>17</v>
      </c>
      <c r="E1155" s="3" t="s">
        <v>17</v>
      </c>
      <c r="F1155" s="3" t="s">
        <v>17</v>
      </c>
      <c r="G1155" s="3" t="s">
        <v>17</v>
      </c>
      <c r="H1155" s="1" t="s">
        <v>18</v>
      </c>
      <c r="I1155" s="1" t="s">
        <v>25</v>
      </c>
      <c r="J1155" s="1" t="s">
        <v>20</v>
      </c>
      <c r="K1155" s="1">
        <v>709</v>
      </c>
      <c r="L1155" s="1" t="s">
        <v>21</v>
      </c>
      <c r="M1155" s="1" t="s">
        <v>5778</v>
      </c>
      <c r="N1155" s="1">
        <v>0</v>
      </c>
      <c r="O1155" s="3" t="s">
        <v>17</v>
      </c>
      <c r="P1155" s="1" t="s">
        <v>17</v>
      </c>
    </row>
    <row r="1156" spans="1:16">
      <c r="A1156" s="1" t="s">
        <v>645</v>
      </c>
      <c r="B1156" s="3">
        <v>43928.39640046296</v>
      </c>
      <c r="C1156" s="3">
        <v>43928.399212962962</v>
      </c>
      <c r="D1156" s="3">
        <v>43942.399212962962</v>
      </c>
      <c r="E1156" s="3" t="s">
        <v>17</v>
      </c>
      <c r="F1156" s="3" t="s">
        <v>17</v>
      </c>
      <c r="G1156" s="3" t="s">
        <v>17</v>
      </c>
      <c r="H1156" s="1" t="s">
        <v>18</v>
      </c>
      <c r="I1156" s="1" t="s">
        <v>25</v>
      </c>
      <c r="J1156" s="1" t="s">
        <v>20</v>
      </c>
      <c r="K1156" s="1">
        <v>60</v>
      </c>
      <c r="L1156" s="1" t="s">
        <v>21</v>
      </c>
      <c r="M1156" s="1" t="s">
        <v>5758</v>
      </c>
      <c r="N1156" s="1">
        <v>1</v>
      </c>
      <c r="O1156" s="3" t="s">
        <v>6077</v>
      </c>
      <c r="P1156" s="1" t="s">
        <v>17</v>
      </c>
    </row>
    <row r="1157" spans="1:16">
      <c r="A1157" s="1" t="s">
        <v>1226</v>
      </c>
      <c r="B1157" s="3">
        <v>43963.240798611114</v>
      </c>
      <c r="C1157" s="3" t="s">
        <v>17</v>
      </c>
      <c r="D1157" s="3" t="s">
        <v>17</v>
      </c>
      <c r="E1157" s="3" t="s">
        <v>17</v>
      </c>
      <c r="F1157" s="3" t="s">
        <v>17</v>
      </c>
      <c r="G1157" s="3" t="s">
        <v>17</v>
      </c>
      <c r="H1157" s="1" t="s">
        <v>18</v>
      </c>
      <c r="I1157" s="1" t="s">
        <v>25</v>
      </c>
      <c r="J1157" s="1" t="s">
        <v>20</v>
      </c>
      <c r="K1157" s="1">
        <v>1250</v>
      </c>
      <c r="L1157" s="1" t="s">
        <v>21</v>
      </c>
      <c r="M1157" s="1" t="s">
        <v>5746</v>
      </c>
      <c r="N1157" s="1">
        <v>0</v>
      </c>
      <c r="O1157" s="3" t="s">
        <v>17</v>
      </c>
      <c r="P1157" s="1" t="s">
        <v>17</v>
      </c>
    </row>
    <row r="1158" spans="1:16">
      <c r="A1158" s="1" t="s">
        <v>854</v>
      </c>
      <c r="B1158" s="3">
        <v>43841.631689814814</v>
      </c>
      <c r="C1158" s="3">
        <v>43841.649756944447</v>
      </c>
      <c r="D1158" s="3">
        <v>43871.649756944447</v>
      </c>
      <c r="E1158" s="3" t="s">
        <v>17</v>
      </c>
      <c r="F1158" s="3" t="s">
        <v>17</v>
      </c>
      <c r="G1158" s="3" t="s">
        <v>17</v>
      </c>
      <c r="H1158" s="1" t="s">
        <v>18</v>
      </c>
      <c r="I1158" s="1" t="s">
        <v>25</v>
      </c>
      <c r="J1158" s="1" t="s">
        <v>20</v>
      </c>
      <c r="K1158" s="1">
        <v>3</v>
      </c>
      <c r="L1158" s="1" t="s">
        <v>21</v>
      </c>
      <c r="M1158" s="1" t="s">
        <v>5746</v>
      </c>
      <c r="N1158" s="1">
        <v>0</v>
      </c>
      <c r="O1158" s="3" t="s">
        <v>17</v>
      </c>
      <c r="P1158" s="1" t="s">
        <v>17</v>
      </c>
    </row>
    <row r="1159" spans="1:16">
      <c r="A1159" s="1" t="s">
        <v>873</v>
      </c>
      <c r="B1159" s="3">
        <v>43841.854143518518</v>
      </c>
      <c r="C1159" s="3" t="s">
        <v>17</v>
      </c>
      <c r="D1159" s="3" t="s">
        <v>17</v>
      </c>
      <c r="E1159" s="3" t="s">
        <v>17</v>
      </c>
      <c r="F1159" s="3" t="s">
        <v>17</v>
      </c>
      <c r="G1159" s="3" t="s">
        <v>17</v>
      </c>
      <c r="H1159" s="1" t="s">
        <v>18</v>
      </c>
      <c r="I1159" s="1" t="s">
        <v>25</v>
      </c>
      <c r="J1159" s="1" t="s">
        <v>20</v>
      </c>
      <c r="K1159" s="1">
        <v>233</v>
      </c>
      <c r="L1159" s="1" t="s">
        <v>21</v>
      </c>
      <c r="M1159" s="1" t="s">
        <v>5900</v>
      </c>
      <c r="N1159" s="1">
        <v>0</v>
      </c>
      <c r="O1159" s="3" t="s">
        <v>17</v>
      </c>
      <c r="P1159" s="1" t="s">
        <v>17</v>
      </c>
    </row>
    <row r="1160" spans="1:16">
      <c r="A1160" s="1" t="s">
        <v>1501</v>
      </c>
      <c r="B1160" s="3">
        <v>43841.96466435185</v>
      </c>
      <c r="C1160" s="3">
        <v>43841.970972222225</v>
      </c>
      <c r="D1160" s="3">
        <v>43871.970972222225</v>
      </c>
      <c r="E1160" s="3" t="s">
        <v>17</v>
      </c>
      <c r="F1160" s="3" t="s">
        <v>17</v>
      </c>
      <c r="G1160" s="3" t="s">
        <v>17</v>
      </c>
      <c r="H1160" s="1" t="s">
        <v>18</v>
      </c>
      <c r="I1160" s="1" t="s">
        <v>25</v>
      </c>
      <c r="J1160" s="1" t="s">
        <v>20</v>
      </c>
      <c r="K1160" s="1">
        <v>4</v>
      </c>
      <c r="L1160" s="1" t="s">
        <v>21</v>
      </c>
      <c r="M1160" s="1" t="s">
        <v>5761</v>
      </c>
      <c r="N1160" s="1">
        <v>1</v>
      </c>
      <c r="O1160" s="3" t="s">
        <v>6078</v>
      </c>
      <c r="P1160" s="1" t="s">
        <v>17</v>
      </c>
    </row>
    <row r="1161" spans="1:16">
      <c r="A1161" s="1" t="s">
        <v>2791</v>
      </c>
      <c r="B1161" s="3">
        <v>43842.027673611112</v>
      </c>
      <c r="C1161" s="3" t="s">
        <v>17</v>
      </c>
      <c r="D1161" s="3" t="s">
        <v>17</v>
      </c>
      <c r="E1161" s="3" t="s">
        <v>17</v>
      </c>
      <c r="F1161" s="3" t="s">
        <v>17</v>
      </c>
      <c r="G1161" s="3" t="s">
        <v>17</v>
      </c>
      <c r="H1161" s="1" t="s">
        <v>48</v>
      </c>
      <c r="I1161" s="1" t="s">
        <v>19</v>
      </c>
      <c r="J1161" s="1" t="s">
        <v>20</v>
      </c>
      <c r="K1161" s="1">
        <v>1</v>
      </c>
      <c r="L1161" s="1" t="s">
        <v>21</v>
      </c>
      <c r="M1161" s="1" t="s">
        <v>28</v>
      </c>
      <c r="N1161" s="1">
        <v>0</v>
      </c>
      <c r="O1161" s="3" t="s">
        <v>17</v>
      </c>
      <c r="P1161" s="1" t="s">
        <v>17</v>
      </c>
    </row>
    <row r="1162" spans="1:16">
      <c r="A1162" s="1" t="s">
        <v>3897</v>
      </c>
      <c r="B1162" s="3">
        <v>43841.710219907407</v>
      </c>
      <c r="C1162" s="3" t="s">
        <v>17</v>
      </c>
      <c r="D1162" s="3" t="s">
        <v>17</v>
      </c>
      <c r="E1162" s="3" t="s">
        <v>17</v>
      </c>
      <c r="F1162" s="3" t="s">
        <v>17</v>
      </c>
      <c r="G1162" s="3" t="s">
        <v>17</v>
      </c>
      <c r="H1162" s="1" t="s">
        <v>18</v>
      </c>
      <c r="I1162" s="1" t="s">
        <v>25</v>
      </c>
      <c r="J1162" s="1" t="s">
        <v>20</v>
      </c>
      <c r="K1162" s="1">
        <v>1</v>
      </c>
      <c r="L1162" s="1" t="s">
        <v>21</v>
      </c>
      <c r="M1162" s="1" t="s">
        <v>5746</v>
      </c>
      <c r="N1162" s="1">
        <v>0</v>
      </c>
      <c r="O1162" s="3" t="s">
        <v>17</v>
      </c>
      <c r="P1162" s="1" t="s">
        <v>17</v>
      </c>
    </row>
    <row r="1163" spans="1:16">
      <c r="A1163" s="1" t="s">
        <v>3194</v>
      </c>
      <c r="B1163" s="3">
        <v>43841.936655092592</v>
      </c>
      <c r="C1163" s="3" t="s">
        <v>17</v>
      </c>
      <c r="D1163" s="3" t="s">
        <v>17</v>
      </c>
      <c r="E1163" s="3" t="s">
        <v>17</v>
      </c>
      <c r="F1163" s="3" t="s">
        <v>17</v>
      </c>
      <c r="G1163" s="3" t="s">
        <v>17</v>
      </c>
      <c r="H1163" s="1" t="s">
        <v>48</v>
      </c>
      <c r="I1163" s="1" t="s">
        <v>19</v>
      </c>
      <c r="J1163" s="1" t="s">
        <v>20</v>
      </c>
      <c r="K1163" s="1">
        <v>1</v>
      </c>
      <c r="L1163" s="1" t="s">
        <v>21</v>
      </c>
      <c r="M1163" s="1" t="s">
        <v>5746</v>
      </c>
      <c r="N1163" s="1">
        <v>0</v>
      </c>
      <c r="O1163" s="3" t="s">
        <v>17</v>
      </c>
      <c r="P1163" s="1" t="s">
        <v>17</v>
      </c>
    </row>
    <row r="1164" spans="1:16">
      <c r="A1164" s="1" t="s">
        <v>34</v>
      </c>
      <c r="B1164" s="3">
        <v>43842.575138888889</v>
      </c>
      <c r="C1164" s="3" t="s">
        <v>17</v>
      </c>
      <c r="D1164" s="3" t="s">
        <v>17</v>
      </c>
      <c r="E1164" s="3" t="s">
        <v>17</v>
      </c>
      <c r="F1164" s="3" t="s">
        <v>17</v>
      </c>
      <c r="G1164" s="3" t="s">
        <v>17</v>
      </c>
      <c r="H1164" s="1" t="s">
        <v>18</v>
      </c>
      <c r="I1164" s="1" t="s">
        <v>25</v>
      </c>
      <c r="J1164" s="1" t="s">
        <v>20</v>
      </c>
      <c r="K1164" s="1">
        <v>207</v>
      </c>
      <c r="L1164" s="1" t="s">
        <v>21</v>
      </c>
      <c r="M1164" s="1" t="s">
        <v>5902</v>
      </c>
      <c r="N1164" s="1">
        <v>0</v>
      </c>
      <c r="O1164" s="3" t="s">
        <v>17</v>
      </c>
      <c r="P1164" s="1" t="s">
        <v>17</v>
      </c>
    </row>
    <row r="1165" spans="1:16">
      <c r="A1165" s="1" t="s">
        <v>2641</v>
      </c>
      <c r="B1165" s="3">
        <v>43841.999178240738</v>
      </c>
      <c r="C1165" s="3" t="s">
        <v>17</v>
      </c>
      <c r="D1165" s="3" t="s">
        <v>17</v>
      </c>
      <c r="E1165" s="3" t="s">
        <v>17</v>
      </c>
      <c r="F1165" s="3" t="s">
        <v>17</v>
      </c>
      <c r="G1165" s="3" t="s">
        <v>17</v>
      </c>
      <c r="H1165" s="1" t="s">
        <v>18</v>
      </c>
      <c r="I1165" s="1" t="s">
        <v>25</v>
      </c>
      <c r="J1165" s="1" t="s">
        <v>20</v>
      </c>
      <c r="K1165" s="1">
        <v>1</v>
      </c>
      <c r="L1165" s="1" t="s">
        <v>21</v>
      </c>
      <c r="M1165" s="1" t="s">
        <v>5752</v>
      </c>
      <c r="N1165" s="1">
        <v>0</v>
      </c>
      <c r="O1165" s="3" t="s">
        <v>17</v>
      </c>
      <c r="P1165" s="1" t="s">
        <v>17</v>
      </c>
    </row>
    <row r="1166" spans="1:16">
      <c r="A1166" s="1" t="s">
        <v>5146</v>
      </c>
      <c r="B1166" s="3">
        <v>43841.997233796297</v>
      </c>
      <c r="C1166" s="3" t="s">
        <v>17</v>
      </c>
      <c r="D1166" s="3" t="s">
        <v>17</v>
      </c>
      <c r="E1166" s="3" t="s">
        <v>17</v>
      </c>
      <c r="F1166" s="3" t="s">
        <v>17</v>
      </c>
      <c r="G1166" s="3" t="s">
        <v>17</v>
      </c>
      <c r="H1166" s="1" t="s">
        <v>18</v>
      </c>
      <c r="I1166" s="1" t="s">
        <v>25</v>
      </c>
      <c r="J1166" s="1" t="s">
        <v>20</v>
      </c>
      <c r="K1166" s="1">
        <v>211</v>
      </c>
      <c r="L1166" s="1" t="s">
        <v>21</v>
      </c>
      <c r="M1166" s="1" t="s">
        <v>5746</v>
      </c>
      <c r="N1166" s="1">
        <v>0</v>
      </c>
      <c r="O1166" s="3" t="s">
        <v>17</v>
      </c>
      <c r="P1166" s="1" t="s">
        <v>17</v>
      </c>
    </row>
    <row r="1167" spans="1:16">
      <c r="A1167" s="1" t="s">
        <v>3118</v>
      </c>
      <c r="B1167" s="3">
        <v>43842.026331018518</v>
      </c>
      <c r="C1167" s="3" t="s">
        <v>17</v>
      </c>
      <c r="D1167" s="3" t="s">
        <v>17</v>
      </c>
      <c r="E1167" s="3" t="s">
        <v>17</v>
      </c>
      <c r="F1167" s="3" t="s">
        <v>17</v>
      </c>
      <c r="G1167" s="3" t="s">
        <v>17</v>
      </c>
      <c r="H1167" s="1" t="s">
        <v>48</v>
      </c>
      <c r="I1167" s="1" t="s">
        <v>19</v>
      </c>
      <c r="J1167" s="1" t="s">
        <v>20</v>
      </c>
      <c r="K1167" s="1">
        <v>1</v>
      </c>
      <c r="L1167" s="1" t="s">
        <v>21</v>
      </c>
      <c r="M1167" s="1" t="s">
        <v>5746</v>
      </c>
      <c r="N1167" s="1">
        <v>0</v>
      </c>
      <c r="O1167" s="3" t="s">
        <v>17</v>
      </c>
      <c r="P1167" s="1" t="s">
        <v>17</v>
      </c>
    </row>
    <row r="1168" spans="1:16">
      <c r="A1168" s="1" t="s">
        <v>5674</v>
      </c>
      <c r="B1168" s="3">
        <v>43842.284502314818</v>
      </c>
      <c r="C1168" s="3" t="s">
        <v>17</v>
      </c>
      <c r="D1168" s="3" t="s">
        <v>17</v>
      </c>
      <c r="E1168" s="3" t="s">
        <v>17</v>
      </c>
      <c r="F1168" s="3" t="s">
        <v>17</v>
      </c>
      <c r="G1168" s="3" t="s">
        <v>17</v>
      </c>
      <c r="H1168" s="1" t="s">
        <v>18</v>
      </c>
      <c r="I1168" s="1" t="s">
        <v>25</v>
      </c>
      <c r="J1168" s="1" t="s">
        <v>20</v>
      </c>
      <c r="K1168" s="1">
        <v>111</v>
      </c>
      <c r="L1168" s="1" t="s">
        <v>21</v>
      </c>
      <c r="M1168" s="1" t="s">
        <v>5877</v>
      </c>
      <c r="N1168" s="1">
        <v>0</v>
      </c>
      <c r="O1168" s="3" t="s">
        <v>17</v>
      </c>
      <c r="P1168" s="1" t="s">
        <v>17</v>
      </c>
    </row>
    <row r="1169" spans="1:16">
      <c r="A1169" s="1" t="s">
        <v>4427</v>
      </c>
      <c r="B1169" s="3">
        <v>43842.575844907406</v>
      </c>
      <c r="C1169" s="3" t="s">
        <v>17</v>
      </c>
      <c r="D1169" s="3" t="s">
        <v>17</v>
      </c>
      <c r="E1169" s="3" t="s">
        <v>17</v>
      </c>
      <c r="F1169" s="3" t="s">
        <v>17</v>
      </c>
      <c r="G1169" s="3">
        <v>43853.450752314813</v>
      </c>
      <c r="H1169" s="1" t="s">
        <v>18</v>
      </c>
      <c r="I1169" s="1" t="s">
        <v>25</v>
      </c>
      <c r="J1169" s="1" t="s">
        <v>20</v>
      </c>
      <c r="K1169" s="1">
        <v>1</v>
      </c>
      <c r="L1169" s="1" t="s">
        <v>21</v>
      </c>
      <c r="M1169" s="1" t="s">
        <v>5746</v>
      </c>
      <c r="N1169" s="1">
        <v>0</v>
      </c>
      <c r="O1169" s="3" t="s">
        <v>17</v>
      </c>
      <c r="P1169" s="1" t="s">
        <v>17</v>
      </c>
    </row>
    <row r="1170" spans="1:16">
      <c r="A1170" s="1" t="s">
        <v>3296</v>
      </c>
      <c r="B1170" s="3">
        <v>43842.609467592592</v>
      </c>
      <c r="C1170" s="3" t="s">
        <v>17</v>
      </c>
      <c r="D1170" s="3" t="s">
        <v>17</v>
      </c>
      <c r="E1170" s="3" t="s">
        <v>17</v>
      </c>
      <c r="F1170" s="3" t="s">
        <v>17</v>
      </c>
      <c r="G1170" s="3" t="s">
        <v>17</v>
      </c>
      <c r="H1170" s="1" t="s">
        <v>18</v>
      </c>
      <c r="I1170" s="1" t="s">
        <v>25</v>
      </c>
      <c r="J1170" s="1" t="s">
        <v>20</v>
      </c>
      <c r="K1170" s="1">
        <v>1</v>
      </c>
      <c r="L1170" s="1" t="s">
        <v>21</v>
      </c>
      <c r="M1170" s="1" t="s">
        <v>5746</v>
      </c>
      <c r="N1170" s="1">
        <v>0</v>
      </c>
      <c r="O1170" s="3" t="s">
        <v>17</v>
      </c>
      <c r="P1170" s="1" t="s">
        <v>17</v>
      </c>
    </row>
    <row r="1171" spans="1:16">
      <c r="A1171" s="1" t="s">
        <v>5504</v>
      </c>
      <c r="B1171" s="3">
        <v>43842.268206018518</v>
      </c>
      <c r="C1171" s="3">
        <v>43866.529432870368</v>
      </c>
      <c r="D1171" s="3">
        <v>43896.529432870368</v>
      </c>
      <c r="E1171" s="3" t="s">
        <v>17</v>
      </c>
      <c r="F1171" s="3" t="s">
        <v>17</v>
      </c>
      <c r="G1171" s="3">
        <v>43895.19159722222</v>
      </c>
      <c r="H1171" s="1" t="s">
        <v>18</v>
      </c>
      <c r="I1171" s="1" t="s">
        <v>25</v>
      </c>
      <c r="J1171" s="1" t="s">
        <v>20</v>
      </c>
      <c r="K1171" s="1">
        <v>991</v>
      </c>
      <c r="L1171" s="1" t="s">
        <v>21</v>
      </c>
      <c r="M1171" s="1" t="s">
        <v>5761</v>
      </c>
      <c r="N1171" s="1">
        <v>1</v>
      </c>
      <c r="O1171" s="3" t="s">
        <v>6079</v>
      </c>
      <c r="P1171" s="1" t="s">
        <v>17</v>
      </c>
    </row>
    <row r="1172" spans="1:16">
      <c r="A1172" s="1" t="s">
        <v>192</v>
      </c>
      <c r="B1172" s="3">
        <v>43842.393900462965</v>
      </c>
      <c r="C1172" s="3" t="s">
        <v>17</v>
      </c>
      <c r="D1172" s="3" t="s">
        <v>17</v>
      </c>
      <c r="E1172" s="3" t="s">
        <v>17</v>
      </c>
      <c r="F1172" s="3" t="s">
        <v>17</v>
      </c>
      <c r="G1172" s="3" t="s">
        <v>17</v>
      </c>
      <c r="H1172" s="1" t="s">
        <v>18</v>
      </c>
      <c r="I1172" s="1" t="s">
        <v>25</v>
      </c>
      <c r="J1172" s="1" t="s">
        <v>20</v>
      </c>
      <c r="K1172" s="1">
        <v>75</v>
      </c>
      <c r="L1172" s="1" t="s">
        <v>21</v>
      </c>
      <c r="M1172" s="1" t="s">
        <v>5746</v>
      </c>
      <c r="N1172" s="1">
        <v>0</v>
      </c>
      <c r="O1172" s="3" t="s">
        <v>17</v>
      </c>
      <c r="P1172" s="1" t="s">
        <v>17</v>
      </c>
    </row>
    <row r="1173" spans="1:16">
      <c r="A1173" s="1" t="s">
        <v>1125</v>
      </c>
      <c r="B1173" s="3">
        <v>43842.648657407408</v>
      </c>
      <c r="C1173" s="3" t="s">
        <v>17</v>
      </c>
      <c r="D1173" s="3" t="s">
        <v>17</v>
      </c>
      <c r="E1173" s="3" t="s">
        <v>17</v>
      </c>
      <c r="F1173" s="3" t="s">
        <v>17</v>
      </c>
      <c r="G1173" s="3" t="s">
        <v>17</v>
      </c>
      <c r="H1173" s="1" t="s">
        <v>18</v>
      </c>
      <c r="I1173" s="1" t="s">
        <v>25</v>
      </c>
      <c r="J1173" s="1" t="s">
        <v>20</v>
      </c>
      <c r="K1173" s="1">
        <v>1</v>
      </c>
      <c r="L1173" s="1" t="s">
        <v>21</v>
      </c>
      <c r="M1173" s="1" t="s">
        <v>5746</v>
      </c>
      <c r="N1173" s="1">
        <v>0</v>
      </c>
      <c r="O1173" s="3" t="s">
        <v>17</v>
      </c>
      <c r="P1173" s="1" t="s">
        <v>17</v>
      </c>
    </row>
    <row r="1174" spans="1:16">
      <c r="A1174" s="1" t="s">
        <v>4194</v>
      </c>
      <c r="B1174" s="3">
        <v>43842.665567129632</v>
      </c>
      <c r="C1174" s="3" t="s">
        <v>17</v>
      </c>
      <c r="D1174" s="3" t="s">
        <v>17</v>
      </c>
      <c r="E1174" s="3" t="s">
        <v>17</v>
      </c>
      <c r="F1174" s="3" t="s">
        <v>17</v>
      </c>
      <c r="G1174" s="3" t="s">
        <v>17</v>
      </c>
      <c r="H1174" s="1" t="s">
        <v>18</v>
      </c>
      <c r="I1174" s="1" t="s">
        <v>25</v>
      </c>
      <c r="J1174" s="1" t="s">
        <v>20</v>
      </c>
      <c r="K1174" s="1">
        <v>30</v>
      </c>
      <c r="L1174" s="1" t="s">
        <v>21</v>
      </c>
      <c r="M1174" s="1" t="s">
        <v>5774</v>
      </c>
      <c r="N1174" s="1">
        <v>0</v>
      </c>
      <c r="O1174" s="3" t="s">
        <v>17</v>
      </c>
      <c r="P1174" s="1" t="s">
        <v>17</v>
      </c>
    </row>
    <row r="1175" spans="1:16">
      <c r="A1175" s="1" t="s">
        <v>1712</v>
      </c>
      <c r="B1175" s="3">
        <v>43842.685624999998</v>
      </c>
      <c r="C1175" s="3" t="s">
        <v>17</v>
      </c>
      <c r="D1175" s="3" t="s">
        <v>17</v>
      </c>
      <c r="E1175" s="3" t="s">
        <v>17</v>
      </c>
      <c r="F1175" s="3" t="s">
        <v>17</v>
      </c>
      <c r="G1175" s="3" t="s">
        <v>17</v>
      </c>
      <c r="H1175" s="1" t="s">
        <v>18</v>
      </c>
      <c r="I1175" s="1" t="s">
        <v>25</v>
      </c>
      <c r="J1175" s="1" t="s">
        <v>20</v>
      </c>
      <c r="K1175" s="1">
        <v>1</v>
      </c>
      <c r="L1175" s="1" t="s">
        <v>21</v>
      </c>
      <c r="M1175" s="1" t="s">
        <v>5746</v>
      </c>
      <c r="N1175" s="1">
        <v>0</v>
      </c>
      <c r="O1175" s="3" t="s">
        <v>17</v>
      </c>
      <c r="P1175" s="1" t="s">
        <v>17</v>
      </c>
    </row>
    <row r="1176" spans="1:16">
      <c r="A1176" s="1" t="s">
        <v>180</v>
      </c>
      <c r="B1176" s="3">
        <v>43842.698460648149</v>
      </c>
      <c r="C1176" s="3" t="s">
        <v>17</v>
      </c>
      <c r="D1176" s="3" t="s">
        <v>17</v>
      </c>
      <c r="E1176" s="3" t="s">
        <v>17</v>
      </c>
      <c r="F1176" s="3" t="s">
        <v>17</v>
      </c>
      <c r="G1176" s="3" t="s">
        <v>17</v>
      </c>
      <c r="H1176" s="1" t="s">
        <v>58</v>
      </c>
      <c r="I1176" s="1" t="s">
        <v>25</v>
      </c>
      <c r="J1176" s="1" t="s">
        <v>20</v>
      </c>
      <c r="K1176" s="1">
        <v>1</v>
      </c>
      <c r="L1176" s="1" t="s">
        <v>21</v>
      </c>
      <c r="M1176" s="1" t="s">
        <v>5753</v>
      </c>
      <c r="N1176" s="1">
        <v>0</v>
      </c>
      <c r="O1176" s="3" t="s">
        <v>17</v>
      </c>
      <c r="P1176" s="1" t="s">
        <v>17</v>
      </c>
    </row>
    <row r="1177" spans="1:16">
      <c r="A1177" s="1" t="s">
        <v>3419</v>
      </c>
      <c r="B1177" s="3">
        <v>43842.768194444441</v>
      </c>
      <c r="C1177" s="3" t="s">
        <v>17</v>
      </c>
      <c r="D1177" s="3" t="s">
        <v>17</v>
      </c>
      <c r="E1177" s="3" t="s">
        <v>17</v>
      </c>
      <c r="F1177" s="3" t="s">
        <v>17</v>
      </c>
      <c r="G1177" s="3" t="s">
        <v>17</v>
      </c>
      <c r="H1177" s="1" t="s">
        <v>18</v>
      </c>
      <c r="I1177" s="1" t="s">
        <v>25</v>
      </c>
      <c r="J1177" s="1" t="s">
        <v>20</v>
      </c>
      <c r="K1177" s="1">
        <v>10</v>
      </c>
      <c r="L1177" s="1" t="s">
        <v>21</v>
      </c>
      <c r="M1177" s="1" t="s">
        <v>5784</v>
      </c>
      <c r="N1177" s="1">
        <v>0</v>
      </c>
      <c r="O1177" s="3" t="s">
        <v>17</v>
      </c>
      <c r="P1177" s="1" t="s">
        <v>17</v>
      </c>
    </row>
    <row r="1178" spans="1:16">
      <c r="A1178" s="1" t="s">
        <v>5135</v>
      </c>
      <c r="B1178" s="3">
        <v>43842.806168981479</v>
      </c>
      <c r="C1178" s="3" t="s">
        <v>17</v>
      </c>
      <c r="D1178" s="3" t="s">
        <v>17</v>
      </c>
      <c r="E1178" s="3" t="s">
        <v>17</v>
      </c>
      <c r="F1178" s="3" t="s">
        <v>17</v>
      </c>
      <c r="G1178" s="3" t="s">
        <v>17</v>
      </c>
      <c r="H1178" s="1" t="s">
        <v>18</v>
      </c>
      <c r="I1178" s="1" t="s">
        <v>25</v>
      </c>
      <c r="J1178" s="1" t="s">
        <v>20</v>
      </c>
      <c r="K1178" s="1">
        <v>15</v>
      </c>
      <c r="L1178" s="1" t="s">
        <v>21</v>
      </c>
      <c r="M1178" s="1" t="s">
        <v>5755</v>
      </c>
      <c r="N1178" s="1">
        <v>0</v>
      </c>
      <c r="O1178" s="3" t="s">
        <v>17</v>
      </c>
      <c r="P1178" s="1" t="s">
        <v>17</v>
      </c>
    </row>
    <row r="1179" spans="1:16">
      <c r="A1179" s="1" t="s">
        <v>973</v>
      </c>
      <c r="B1179" s="3">
        <v>43842.841203703705</v>
      </c>
      <c r="C1179" s="3" t="s">
        <v>17</v>
      </c>
      <c r="D1179" s="3" t="s">
        <v>17</v>
      </c>
      <c r="E1179" s="3" t="s">
        <v>17</v>
      </c>
      <c r="F1179" s="3" t="s">
        <v>17</v>
      </c>
      <c r="G1179" s="3" t="s">
        <v>17</v>
      </c>
      <c r="H1179" s="1" t="s">
        <v>58</v>
      </c>
      <c r="I1179" s="1" t="s">
        <v>25</v>
      </c>
      <c r="J1179" s="1" t="s">
        <v>20</v>
      </c>
      <c r="K1179" s="1">
        <v>5</v>
      </c>
      <c r="L1179" s="1" t="s">
        <v>21</v>
      </c>
      <c r="M1179" s="1" t="s">
        <v>5753</v>
      </c>
      <c r="N1179" s="1">
        <v>0</v>
      </c>
      <c r="O1179" s="3" t="s">
        <v>17</v>
      </c>
      <c r="P1179" s="1" t="s">
        <v>17</v>
      </c>
    </row>
    <row r="1180" spans="1:16">
      <c r="A1180" s="1" t="s">
        <v>5553</v>
      </c>
      <c r="B1180" s="3">
        <v>43944.510752314818</v>
      </c>
      <c r="C1180" s="3" t="s">
        <v>17</v>
      </c>
      <c r="D1180" s="3" t="s">
        <v>17</v>
      </c>
      <c r="E1180" s="3" t="s">
        <v>17</v>
      </c>
      <c r="F1180" s="3" t="s">
        <v>17</v>
      </c>
      <c r="G1180" s="3" t="s">
        <v>17</v>
      </c>
      <c r="H1180" s="1" t="s">
        <v>18</v>
      </c>
      <c r="I1180" s="1" t="s">
        <v>25</v>
      </c>
      <c r="J1180" s="1" t="s">
        <v>20</v>
      </c>
      <c r="K1180" s="1">
        <v>1</v>
      </c>
      <c r="L1180" s="1" t="s">
        <v>21</v>
      </c>
      <c r="M1180" s="1" t="s">
        <v>5753</v>
      </c>
      <c r="N1180" s="1">
        <v>0</v>
      </c>
      <c r="O1180" s="3" t="s">
        <v>17</v>
      </c>
      <c r="P1180" s="1" t="s">
        <v>17</v>
      </c>
    </row>
    <row r="1181" spans="1:16">
      <c r="A1181" s="1" t="s">
        <v>3227</v>
      </c>
      <c r="B1181" s="3">
        <v>43944.548564814817</v>
      </c>
      <c r="C1181" s="3" t="s">
        <v>17</v>
      </c>
      <c r="D1181" s="3" t="s">
        <v>17</v>
      </c>
      <c r="E1181" s="3" t="s">
        <v>17</v>
      </c>
      <c r="F1181" s="3" t="s">
        <v>17</v>
      </c>
      <c r="G1181" s="3" t="s">
        <v>17</v>
      </c>
      <c r="H1181" s="1" t="s">
        <v>18</v>
      </c>
      <c r="I1181" s="1" t="s">
        <v>25</v>
      </c>
      <c r="J1181" s="1" t="s">
        <v>20</v>
      </c>
      <c r="K1181" s="1">
        <v>1</v>
      </c>
      <c r="L1181" s="1" t="s">
        <v>21</v>
      </c>
      <c r="M1181" s="1" t="s">
        <v>5746</v>
      </c>
      <c r="N1181" s="1">
        <v>0</v>
      </c>
      <c r="O1181" s="3" t="s">
        <v>17</v>
      </c>
      <c r="P1181" s="1" t="s">
        <v>17</v>
      </c>
    </row>
    <row r="1182" spans="1:16">
      <c r="A1182" s="1" t="s">
        <v>4895</v>
      </c>
      <c r="B1182" s="3">
        <v>43944.561585648145</v>
      </c>
      <c r="C1182" s="3" t="s">
        <v>17</v>
      </c>
      <c r="D1182" s="3" t="s">
        <v>17</v>
      </c>
      <c r="E1182" s="3" t="s">
        <v>17</v>
      </c>
      <c r="F1182" s="3" t="s">
        <v>17</v>
      </c>
      <c r="G1182" s="3" t="s">
        <v>17</v>
      </c>
      <c r="H1182" s="1" t="s">
        <v>18</v>
      </c>
      <c r="I1182" s="1" t="s">
        <v>25</v>
      </c>
      <c r="J1182" s="1" t="s">
        <v>20</v>
      </c>
      <c r="K1182" s="1">
        <v>10</v>
      </c>
      <c r="L1182" s="1" t="s">
        <v>21</v>
      </c>
      <c r="M1182" s="1" t="s">
        <v>5761</v>
      </c>
      <c r="N1182" s="1">
        <v>0</v>
      </c>
      <c r="O1182" s="3" t="s">
        <v>17</v>
      </c>
      <c r="P1182" s="1" t="s">
        <v>17</v>
      </c>
    </row>
    <row r="1183" spans="1:16">
      <c r="A1183" s="1" t="s">
        <v>2709</v>
      </c>
      <c r="B1183" s="3">
        <v>43944.566388888888</v>
      </c>
      <c r="C1183" s="3" t="s">
        <v>17</v>
      </c>
      <c r="D1183" s="3" t="s">
        <v>17</v>
      </c>
      <c r="E1183" s="3" t="s">
        <v>17</v>
      </c>
      <c r="F1183" s="3" t="s">
        <v>17</v>
      </c>
      <c r="G1183" s="3" t="s">
        <v>17</v>
      </c>
      <c r="H1183" s="1" t="s">
        <v>18</v>
      </c>
      <c r="I1183" s="1" t="s">
        <v>23</v>
      </c>
      <c r="J1183" s="1" t="s">
        <v>20</v>
      </c>
      <c r="K1183" s="1">
        <v>1</v>
      </c>
      <c r="L1183" s="1" t="s">
        <v>21</v>
      </c>
      <c r="M1183" s="1" t="s">
        <v>5777</v>
      </c>
      <c r="N1183" s="1">
        <v>0</v>
      </c>
      <c r="O1183" s="3" t="s">
        <v>17</v>
      </c>
      <c r="P1183" s="1" t="s">
        <v>17</v>
      </c>
    </row>
    <row r="1184" spans="1:16">
      <c r="A1184" s="1" t="s">
        <v>5295</v>
      </c>
      <c r="B1184" s="3">
        <v>43944.580277777779</v>
      </c>
      <c r="C1184" s="3" t="s">
        <v>17</v>
      </c>
      <c r="D1184" s="3" t="s">
        <v>17</v>
      </c>
      <c r="E1184" s="3" t="s">
        <v>17</v>
      </c>
      <c r="F1184" s="3" t="s">
        <v>17</v>
      </c>
      <c r="G1184" s="3" t="s">
        <v>17</v>
      </c>
      <c r="H1184" s="1" t="s">
        <v>18</v>
      </c>
      <c r="I1184" s="1" t="s">
        <v>25</v>
      </c>
      <c r="J1184" s="1" t="s">
        <v>20</v>
      </c>
      <c r="K1184" s="1">
        <v>1</v>
      </c>
      <c r="L1184" s="1" t="s">
        <v>21</v>
      </c>
      <c r="M1184" s="1" t="s">
        <v>5746</v>
      </c>
      <c r="N1184" s="1">
        <v>0</v>
      </c>
      <c r="O1184" s="3" t="s">
        <v>17</v>
      </c>
      <c r="P1184" s="1" t="s">
        <v>17</v>
      </c>
    </row>
    <row r="1185" spans="1:16">
      <c r="A1185" s="1" t="s">
        <v>3482</v>
      </c>
      <c r="B1185" s="3">
        <v>43944.597060185188</v>
      </c>
      <c r="C1185" s="3" t="s">
        <v>17</v>
      </c>
      <c r="D1185" s="3" t="s">
        <v>17</v>
      </c>
      <c r="E1185" s="3" t="s">
        <v>17</v>
      </c>
      <c r="F1185" s="3" t="s">
        <v>17</v>
      </c>
      <c r="G1185" s="3" t="s">
        <v>17</v>
      </c>
      <c r="H1185" s="1" t="s">
        <v>48</v>
      </c>
      <c r="I1185" s="1" t="s">
        <v>19</v>
      </c>
      <c r="J1185" s="1" t="s">
        <v>20</v>
      </c>
      <c r="K1185" s="1">
        <v>4</v>
      </c>
      <c r="L1185" s="1" t="s">
        <v>21</v>
      </c>
      <c r="M1185" s="1" t="s">
        <v>5746</v>
      </c>
      <c r="N1185" s="1">
        <v>0</v>
      </c>
      <c r="O1185" s="3" t="s">
        <v>17</v>
      </c>
      <c r="P1185" s="1" t="s">
        <v>17</v>
      </c>
    </row>
    <row r="1186" spans="1:16">
      <c r="A1186" s="1" t="s">
        <v>5421</v>
      </c>
      <c r="B1186" s="3">
        <v>43944.594456018516</v>
      </c>
      <c r="C1186" s="3">
        <v>43944.595532407409</v>
      </c>
      <c r="D1186" s="3">
        <v>43958.595532407409</v>
      </c>
      <c r="E1186" s="3" t="s">
        <v>17</v>
      </c>
      <c r="F1186" s="3" t="s">
        <v>17</v>
      </c>
      <c r="G1186" s="3" t="s">
        <v>17</v>
      </c>
      <c r="H1186" s="1" t="s">
        <v>18</v>
      </c>
      <c r="I1186" s="1" t="s">
        <v>25</v>
      </c>
      <c r="J1186" s="1" t="s">
        <v>20</v>
      </c>
      <c r="K1186" s="1">
        <v>5</v>
      </c>
      <c r="L1186" s="1" t="s">
        <v>21</v>
      </c>
      <c r="M1186" s="1" t="s">
        <v>5753</v>
      </c>
      <c r="N1186" s="1">
        <v>0</v>
      </c>
      <c r="O1186" s="3" t="s">
        <v>17</v>
      </c>
      <c r="P1186" s="1" t="s">
        <v>17</v>
      </c>
    </row>
    <row r="1187" spans="1:16">
      <c r="A1187" s="1" t="s">
        <v>4838</v>
      </c>
      <c r="B1187" s="3">
        <v>43944.582233796296</v>
      </c>
      <c r="C1187" s="3" t="s">
        <v>17</v>
      </c>
      <c r="D1187" s="3" t="s">
        <v>17</v>
      </c>
      <c r="E1187" s="3" t="s">
        <v>17</v>
      </c>
      <c r="F1187" s="3" t="s">
        <v>17</v>
      </c>
      <c r="G1187" s="3" t="s">
        <v>17</v>
      </c>
      <c r="H1187" s="1" t="s">
        <v>18</v>
      </c>
      <c r="I1187" s="1" t="s">
        <v>25</v>
      </c>
      <c r="J1187" s="1" t="s">
        <v>20</v>
      </c>
      <c r="K1187" s="1">
        <v>5</v>
      </c>
      <c r="L1187" s="1" t="s">
        <v>21</v>
      </c>
      <c r="M1187" s="1" t="s">
        <v>5774</v>
      </c>
      <c r="N1187" s="1">
        <v>0</v>
      </c>
      <c r="O1187" s="3" t="s">
        <v>17</v>
      </c>
      <c r="P1187" s="1" t="s">
        <v>17</v>
      </c>
    </row>
    <row r="1188" spans="1:16">
      <c r="A1188" s="1" t="s">
        <v>2084</v>
      </c>
      <c r="B1188" s="3">
        <v>43944.584386574075</v>
      </c>
      <c r="C1188" s="3" t="s">
        <v>17</v>
      </c>
      <c r="D1188" s="3" t="s">
        <v>17</v>
      </c>
      <c r="E1188" s="3" t="s">
        <v>17</v>
      </c>
      <c r="F1188" s="3" t="s">
        <v>17</v>
      </c>
      <c r="G1188" s="3" t="s">
        <v>17</v>
      </c>
      <c r="H1188" s="1" t="s">
        <v>48</v>
      </c>
      <c r="I1188" s="1" t="s">
        <v>19</v>
      </c>
      <c r="J1188" s="1" t="s">
        <v>20</v>
      </c>
      <c r="K1188" s="1">
        <v>1</v>
      </c>
      <c r="L1188" s="1" t="s">
        <v>21</v>
      </c>
      <c r="M1188" s="1" t="s">
        <v>5851</v>
      </c>
      <c r="N1188" s="1">
        <v>0</v>
      </c>
      <c r="O1188" s="3" t="s">
        <v>17</v>
      </c>
      <c r="P1188" s="1" t="s">
        <v>17</v>
      </c>
    </row>
    <row r="1189" spans="1:16">
      <c r="A1189" s="1" t="s">
        <v>5725</v>
      </c>
      <c r="B1189" s="3">
        <v>43944.593969907408</v>
      </c>
      <c r="C1189" s="3" t="s">
        <v>17</v>
      </c>
      <c r="D1189" s="3" t="s">
        <v>17</v>
      </c>
      <c r="E1189" s="3" t="s">
        <v>17</v>
      </c>
      <c r="F1189" s="3" t="s">
        <v>17</v>
      </c>
      <c r="G1189" s="3" t="s">
        <v>17</v>
      </c>
      <c r="H1189" s="1" t="s">
        <v>18</v>
      </c>
      <c r="I1189" s="1" t="s">
        <v>23</v>
      </c>
      <c r="J1189" s="1" t="s">
        <v>20</v>
      </c>
      <c r="K1189" s="1">
        <v>216</v>
      </c>
      <c r="L1189" s="1" t="s">
        <v>21</v>
      </c>
      <c r="M1189" s="1" t="s">
        <v>5753</v>
      </c>
      <c r="N1189" s="1">
        <v>0</v>
      </c>
      <c r="O1189" s="3" t="s">
        <v>17</v>
      </c>
      <c r="P1189" s="1" t="s">
        <v>17</v>
      </c>
    </row>
    <row r="1190" spans="1:16">
      <c r="A1190" s="1" t="s">
        <v>4078</v>
      </c>
      <c r="B1190" s="3">
        <v>43944.617743055554</v>
      </c>
      <c r="C1190" s="3" t="s">
        <v>17</v>
      </c>
      <c r="D1190" s="3" t="s">
        <v>17</v>
      </c>
      <c r="E1190" s="3">
        <v>43949.41375</v>
      </c>
      <c r="F1190" s="3">
        <v>44314.41375</v>
      </c>
      <c r="G1190" s="3" t="s">
        <v>17</v>
      </c>
      <c r="H1190" s="1" t="s">
        <v>18</v>
      </c>
      <c r="I1190" s="1" t="s">
        <v>25</v>
      </c>
      <c r="J1190" s="1" t="s">
        <v>20</v>
      </c>
      <c r="K1190" s="1">
        <v>933</v>
      </c>
      <c r="L1190" s="1" t="s">
        <v>73</v>
      </c>
      <c r="M1190" s="1" t="s">
        <v>5746</v>
      </c>
      <c r="N1190" s="1">
        <v>1</v>
      </c>
      <c r="O1190" s="3" t="s">
        <v>6080</v>
      </c>
      <c r="P1190" s="1" t="s">
        <v>17</v>
      </c>
    </row>
    <row r="1191" spans="1:16">
      <c r="A1191" s="1" t="s">
        <v>2782</v>
      </c>
      <c r="B1191" s="3">
        <v>43944.690335648149</v>
      </c>
      <c r="C1191" s="3" t="s">
        <v>17</v>
      </c>
      <c r="D1191" s="3" t="s">
        <v>17</v>
      </c>
      <c r="E1191" s="3" t="s">
        <v>17</v>
      </c>
      <c r="F1191" s="3" t="s">
        <v>17</v>
      </c>
      <c r="G1191" s="3" t="s">
        <v>17</v>
      </c>
      <c r="H1191" s="1" t="s">
        <v>18</v>
      </c>
      <c r="I1191" s="1" t="s">
        <v>23</v>
      </c>
      <c r="J1191" s="1" t="s">
        <v>20</v>
      </c>
      <c r="K1191" s="1">
        <v>5</v>
      </c>
      <c r="L1191" s="1" t="s">
        <v>213</v>
      </c>
      <c r="M1191" s="1" t="s">
        <v>5774</v>
      </c>
      <c r="N1191" s="1">
        <v>0</v>
      </c>
      <c r="O1191" s="3" t="s">
        <v>17</v>
      </c>
      <c r="P1191" s="1" t="s">
        <v>17</v>
      </c>
    </row>
    <row r="1192" spans="1:16">
      <c r="A1192" s="1" t="s">
        <v>904</v>
      </c>
      <c r="B1192" s="3">
        <v>43944.637719907405</v>
      </c>
      <c r="C1192" s="3" t="s">
        <v>17</v>
      </c>
      <c r="D1192" s="3" t="s">
        <v>17</v>
      </c>
      <c r="E1192" s="3" t="s">
        <v>17</v>
      </c>
      <c r="F1192" s="3" t="s">
        <v>17</v>
      </c>
      <c r="G1192" s="3" t="s">
        <v>17</v>
      </c>
      <c r="H1192" s="1" t="s">
        <v>18</v>
      </c>
      <c r="I1192" s="1" t="s">
        <v>25</v>
      </c>
      <c r="J1192" s="1" t="s">
        <v>20</v>
      </c>
      <c r="K1192" s="1">
        <v>239</v>
      </c>
      <c r="L1192" s="1" t="s">
        <v>21</v>
      </c>
      <c r="M1192" s="1" t="s">
        <v>28</v>
      </c>
      <c r="N1192" s="1">
        <v>0</v>
      </c>
      <c r="O1192" s="3" t="s">
        <v>17</v>
      </c>
      <c r="P1192" s="1" t="s">
        <v>17</v>
      </c>
    </row>
    <row r="1193" spans="1:16">
      <c r="A1193" s="1" t="s">
        <v>1651</v>
      </c>
      <c r="B1193" s="3">
        <v>43944.637870370374</v>
      </c>
      <c r="C1193" s="3" t="s">
        <v>17</v>
      </c>
      <c r="D1193" s="3" t="s">
        <v>17</v>
      </c>
      <c r="E1193" s="3">
        <v>43956.05704861111</v>
      </c>
      <c r="F1193" s="3">
        <v>43987.05704861111</v>
      </c>
      <c r="G1193" s="3" t="s">
        <v>17</v>
      </c>
      <c r="H1193" s="1" t="s">
        <v>18</v>
      </c>
      <c r="I1193" s="1" t="s">
        <v>25</v>
      </c>
      <c r="J1193" s="1" t="s">
        <v>20</v>
      </c>
      <c r="K1193" s="1">
        <v>67</v>
      </c>
      <c r="L1193" s="1" t="s">
        <v>21</v>
      </c>
      <c r="M1193" s="1" t="s">
        <v>5746</v>
      </c>
      <c r="N1193" s="1">
        <v>1</v>
      </c>
      <c r="O1193" s="3" t="s">
        <v>6081</v>
      </c>
      <c r="P1193" s="1" t="s">
        <v>64</v>
      </c>
    </row>
    <row r="1194" spans="1:16">
      <c r="A1194" s="1" t="s">
        <v>1357</v>
      </c>
      <c r="B1194" s="3">
        <v>43944.671087962961</v>
      </c>
      <c r="C1194" s="3" t="s">
        <v>17</v>
      </c>
      <c r="D1194" s="3" t="s">
        <v>17</v>
      </c>
      <c r="E1194" s="3" t="s">
        <v>17</v>
      </c>
      <c r="F1194" s="3" t="s">
        <v>17</v>
      </c>
      <c r="G1194" s="3" t="s">
        <v>17</v>
      </c>
      <c r="H1194" s="1" t="s">
        <v>18</v>
      </c>
      <c r="I1194" s="1" t="s">
        <v>23</v>
      </c>
      <c r="J1194" s="1" t="s">
        <v>20</v>
      </c>
      <c r="K1194" s="1">
        <v>1</v>
      </c>
      <c r="L1194" s="1" t="s">
        <v>21</v>
      </c>
      <c r="M1194" s="1" t="s">
        <v>5746</v>
      </c>
      <c r="N1194" s="1">
        <v>0</v>
      </c>
      <c r="O1194" s="3" t="s">
        <v>17</v>
      </c>
      <c r="P1194" s="1" t="s">
        <v>17</v>
      </c>
    </row>
    <row r="1195" spans="1:16">
      <c r="A1195" s="1" t="s">
        <v>4317</v>
      </c>
      <c r="B1195" s="3">
        <v>43944.652662037035</v>
      </c>
      <c r="C1195" s="3" t="s">
        <v>17</v>
      </c>
      <c r="D1195" s="3" t="s">
        <v>17</v>
      </c>
      <c r="E1195" s="3" t="s">
        <v>17</v>
      </c>
      <c r="F1195" s="3" t="s">
        <v>17</v>
      </c>
      <c r="G1195" s="3" t="s">
        <v>17</v>
      </c>
      <c r="H1195" s="1" t="s">
        <v>48</v>
      </c>
      <c r="I1195" s="1" t="s">
        <v>19</v>
      </c>
      <c r="J1195" s="1" t="s">
        <v>20</v>
      </c>
      <c r="K1195" s="1">
        <v>1</v>
      </c>
      <c r="L1195" s="1" t="s">
        <v>21</v>
      </c>
      <c r="M1195" s="1" t="s">
        <v>28</v>
      </c>
      <c r="N1195" s="1">
        <v>0</v>
      </c>
      <c r="O1195" s="3" t="s">
        <v>17</v>
      </c>
      <c r="P1195" s="1" t="s">
        <v>17</v>
      </c>
    </row>
    <row r="1196" spans="1:16">
      <c r="A1196" s="1" t="s">
        <v>779</v>
      </c>
      <c r="B1196" s="3">
        <v>43944.673275462963</v>
      </c>
      <c r="C1196" s="3" t="s">
        <v>17</v>
      </c>
      <c r="D1196" s="3" t="s">
        <v>17</v>
      </c>
      <c r="E1196" s="3" t="s">
        <v>17</v>
      </c>
      <c r="F1196" s="3" t="s">
        <v>17</v>
      </c>
      <c r="G1196" s="3" t="s">
        <v>17</v>
      </c>
      <c r="H1196" s="1" t="s">
        <v>18</v>
      </c>
      <c r="I1196" s="1" t="s">
        <v>25</v>
      </c>
      <c r="J1196" s="1" t="s">
        <v>20</v>
      </c>
      <c r="K1196" s="1">
        <v>1</v>
      </c>
      <c r="L1196" s="1" t="s">
        <v>21</v>
      </c>
      <c r="M1196" s="1" t="s">
        <v>5752</v>
      </c>
      <c r="N1196" s="1">
        <v>0</v>
      </c>
      <c r="O1196" s="3" t="s">
        <v>17</v>
      </c>
      <c r="P1196" s="1" t="s">
        <v>17</v>
      </c>
    </row>
    <row r="1197" spans="1:16">
      <c r="A1197" s="1" t="s">
        <v>3114</v>
      </c>
      <c r="B1197" s="3">
        <v>43944.663831018515</v>
      </c>
      <c r="C1197" s="3" t="s">
        <v>17</v>
      </c>
      <c r="D1197" s="3" t="s">
        <v>17</v>
      </c>
      <c r="E1197" s="3">
        <v>43944.665335648147</v>
      </c>
      <c r="F1197" s="3">
        <v>44005.665335648147</v>
      </c>
      <c r="G1197" s="3" t="s">
        <v>17</v>
      </c>
      <c r="H1197" s="1" t="s">
        <v>18</v>
      </c>
      <c r="I1197" s="1" t="s">
        <v>23</v>
      </c>
      <c r="J1197" s="1" t="s">
        <v>20</v>
      </c>
      <c r="K1197" s="1">
        <v>15</v>
      </c>
      <c r="L1197" s="1" t="s">
        <v>417</v>
      </c>
      <c r="M1197" s="1" t="s">
        <v>5746</v>
      </c>
      <c r="N1197" s="1">
        <v>1</v>
      </c>
      <c r="O1197" s="3" t="s">
        <v>6082</v>
      </c>
      <c r="P1197" s="1" t="s">
        <v>64</v>
      </c>
    </row>
    <row r="1198" spans="1:16">
      <c r="A1198" s="1" t="s">
        <v>5513</v>
      </c>
      <c r="B1198" s="3">
        <v>43944.679236111115</v>
      </c>
      <c r="C1198" s="3" t="s">
        <v>17</v>
      </c>
      <c r="D1198" s="3" t="s">
        <v>17</v>
      </c>
      <c r="E1198" s="3" t="s">
        <v>17</v>
      </c>
      <c r="F1198" s="3" t="s">
        <v>17</v>
      </c>
      <c r="G1198" s="3" t="s">
        <v>17</v>
      </c>
      <c r="H1198" s="1" t="s">
        <v>18</v>
      </c>
      <c r="I1198" s="1" t="s">
        <v>19</v>
      </c>
      <c r="J1198" s="1" t="s">
        <v>20</v>
      </c>
      <c r="K1198" s="1">
        <v>1</v>
      </c>
      <c r="L1198" s="1" t="s">
        <v>213</v>
      </c>
      <c r="M1198" s="1" t="s">
        <v>28</v>
      </c>
      <c r="N1198" s="1">
        <v>0</v>
      </c>
      <c r="O1198" s="3" t="s">
        <v>17</v>
      </c>
      <c r="P1198" s="1" t="s">
        <v>17</v>
      </c>
    </row>
    <row r="1199" spans="1:16">
      <c r="A1199" s="1" t="s">
        <v>3547</v>
      </c>
      <c r="B1199" s="3">
        <v>43944.720185185186</v>
      </c>
      <c r="C1199" s="3" t="s">
        <v>17</v>
      </c>
      <c r="D1199" s="3" t="s">
        <v>17</v>
      </c>
      <c r="E1199" s="3" t="s">
        <v>17</v>
      </c>
      <c r="F1199" s="3" t="s">
        <v>17</v>
      </c>
      <c r="G1199" s="3" t="s">
        <v>17</v>
      </c>
      <c r="H1199" s="1" t="s">
        <v>48</v>
      </c>
      <c r="I1199" s="1" t="s">
        <v>131</v>
      </c>
      <c r="J1199" s="1" t="s">
        <v>20</v>
      </c>
      <c r="K1199" s="1">
        <v>1340</v>
      </c>
      <c r="L1199" s="1" t="s">
        <v>21</v>
      </c>
      <c r="M1199" s="1" t="s">
        <v>5753</v>
      </c>
      <c r="N1199" s="1">
        <v>0</v>
      </c>
      <c r="O1199" s="3" t="s">
        <v>17</v>
      </c>
      <c r="P1199" s="1" t="s">
        <v>17</v>
      </c>
    </row>
    <row r="1200" spans="1:16">
      <c r="A1200" s="1" t="s">
        <v>4670</v>
      </c>
      <c r="B1200" s="3">
        <v>43913.630578703705</v>
      </c>
      <c r="C1200" s="3" t="s">
        <v>17</v>
      </c>
      <c r="D1200" s="3" t="s">
        <v>17</v>
      </c>
      <c r="E1200" s="3" t="s">
        <v>17</v>
      </c>
      <c r="F1200" s="3" t="s">
        <v>17</v>
      </c>
      <c r="G1200" s="3" t="s">
        <v>17</v>
      </c>
      <c r="H1200" s="1" t="s">
        <v>18</v>
      </c>
      <c r="I1200" s="1" t="s">
        <v>25</v>
      </c>
      <c r="J1200" s="1" t="s">
        <v>20</v>
      </c>
      <c r="K1200" s="1">
        <v>480</v>
      </c>
      <c r="L1200" s="1" t="s">
        <v>21</v>
      </c>
      <c r="M1200" s="1" t="s">
        <v>5746</v>
      </c>
      <c r="N1200" s="1">
        <v>1</v>
      </c>
      <c r="O1200" s="3" t="s">
        <v>6083</v>
      </c>
      <c r="P1200" s="1" t="s">
        <v>17</v>
      </c>
    </row>
    <row r="1201" spans="1:16">
      <c r="A1201" s="1" t="s">
        <v>3865</v>
      </c>
      <c r="B1201" s="3">
        <v>43842.870694444442</v>
      </c>
      <c r="C1201" s="3" t="s">
        <v>17</v>
      </c>
      <c r="D1201" s="3" t="s">
        <v>17</v>
      </c>
      <c r="E1201" s="3" t="s">
        <v>17</v>
      </c>
      <c r="F1201" s="3" t="s">
        <v>17</v>
      </c>
      <c r="G1201" s="3" t="s">
        <v>17</v>
      </c>
      <c r="H1201" s="1" t="s">
        <v>18</v>
      </c>
      <c r="I1201" s="1" t="s">
        <v>25</v>
      </c>
      <c r="J1201" s="1" t="s">
        <v>20</v>
      </c>
      <c r="K1201" s="1">
        <v>5</v>
      </c>
      <c r="L1201" s="1" t="s">
        <v>21</v>
      </c>
      <c r="M1201" s="1" t="s">
        <v>5777</v>
      </c>
      <c r="N1201" s="1">
        <v>0</v>
      </c>
      <c r="O1201" s="3" t="s">
        <v>17</v>
      </c>
      <c r="P1201" s="1" t="s">
        <v>17</v>
      </c>
    </row>
    <row r="1202" spans="1:16">
      <c r="A1202" s="1" t="s">
        <v>1833</v>
      </c>
      <c r="B1202" s="3">
        <v>43842.862060185187</v>
      </c>
      <c r="C1202" s="3" t="s">
        <v>17</v>
      </c>
      <c r="D1202" s="3" t="s">
        <v>17</v>
      </c>
      <c r="E1202" s="3" t="s">
        <v>17</v>
      </c>
      <c r="F1202" s="3" t="s">
        <v>17</v>
      </c>
      <c r="G1202" s="3" t="s">
        <v>17</v>
      </c>
      <c r="H1202" s="1" t="s">
        <v>18</v>
      </c>
      <c r="I1202" s="1" t="s">
        <v>25</v>
      </c>
      <c r="J1202" s="1" t="s">
        <v>20</v>
      </c>
      <c r="K1202" s="1">
        <v>1</v>
      </c>
      <c r="L1202" s="1" t="s">
        <v>21</v>
      </c>
      <c r="M1202" s="1" t="s">
        <v>5770</v>
      </c>
      <c r="N1202" s="1">
        <v>0</v>
      </c>
      <c r="O1202" s="3" t="s">
        <v>17</v>
      </c>
      <c r="P1202" s="1" t="s">
        <v>17</v>
      </c>
    </row>
    <row r="1203" spans="1:16">
      <c r="A1203" s="1" t="s">
        <v>3062</v>
      </c>
      <c r="B1203" s="3">
        <v>43842.883437500001</v>
      </c>
      <c r="C1203" s="3" t="s">
        <v>17</v>
      </c>
      <c r="D1203" s="3" t="s">
        <v>17</v>
      </c>
      <c r="E1203" s="3" t="s">
        <v>17</v>
      </c>
      <c r="F1203" s="3" t="s">
        <v>17</v>
      </c>
      <c r="G1203" s="3" t="s">
        <v>17</v>
      </c>
      <c r="H1203" s="1" t="s">
        <v>18</v>
      </c>
      <c r="I1203" s="1" t="s">
        <v>25</v>
      </c>
      <c r="J1203" s="1" t="s">
        <v>20</v>
      </c>
      <c r="K1203" s="1">
        <v>14</v>
      </c>
      <c r="L1203" s="1" t="s">
        <v>21</v>
      </c>
      <c r="M1203" s="1" t="s">
        <v>5756</v>
      </c>
      <c r="N1203" s="1">
        <v>1</v>
      </c>
      <c r="O1203" s="3" t="s">
        <v>6084</v>
      </c>
      <c r="P1203" s="1" t="s">
        <v>17</v>
      </c>
    </row>
    <row r="1204" spans="1:16">
      <c r="A1204" s="1" t="s">
        <v>5440</v>
      </c>
      <c r="B1204" s="3">
        <v>43842.914305555554</v>
      </c>
      <c r="C1204" s="3" t="s">
        <v>17</v>
      </c>
      <c r="D1204" s="3" t="s">
        <v>17</v>
      </c>
      <c r="E1204" s="3" t="s">
        <v>17</v>
      </c>
      <c r="F1204" s="3" t="s">
        <v>17</v>
      </c>
      <c r="G1204" s="3" t="s">
        <v>17</v>
      </c>
      <c r="H1204" s="1" t="s">
        <v>48</v>
      </c>
      <c r="I1204" s="1" t="s">
        <v>131</v>
      </c>
      <c r="J1204" s="1" t="s">
        <v>20</v>
      </c>
      <c r="K1204" s="1">
        <v>196</v>
      </c>
      <c r="L1204" s="1" t="s">
        <v>21</v>
      </c>
      <c r="M1204" s="1" t="s">
        <v>5753</v>
      </c>
      <c r="N1204" s="1">
        <v>0</v>
      </c>
      <c r="O1204" s="3" t="s">
        <v>17</v>
      </c>
      <c r="P1204" s="1" t="s">
        <v>17</v>
      </c>
    </row>
    <row r="1205" spans="1:16">
      <c r="A1205" s="1" t="s">
        <v>4773</v>
      </c>
      <c r="B1205" s="3">
        <v>43842.899548611109</v>
      </c>
      <c r="C1205" s="3" t="s">
        <v>17</v>
      </c>
      <c r="D1205" s="3" t="s">
        <v>17</v>
      </c>
      <c r="E1205" s="3" t="s">
        <v>17</v>
      </c>
      <c r="F1205" s="3" t="s">
        <v>17</v>
      </c>
      <c r="G1205" s="3" t="s">
        <v>17</v>
      </c>
      <c r="H1205" s="1" t="s">
        <v>18</v>
      </c>
      <c r="I1205" s="1" t="s">
        <v>25</v>
      </c>
      <c r="J1205" s="1" t="s">
        <v>20</v>
      </c>
      <c r="K1205" s="1">
        <v>20</v>
      </c>
      <c r="L1205" s="1" t="s">
        <v>21</v>
      </c>
      <c r="M1205" s="1" t="s">
        <v>6085</v>
      </c>
      <c r="N1205" s="1">
        <v>0</v>
      </c>
      <c r="O1205" s="3" t="s">
        <v>17</v>
      </c>
      <c r="P1205" s="1" t="s">
        <v>17</v>
      </c>
    </row>
    <row r="1206" spans="1:16">
      <c r="A1206" s="1" t="s">
        <v>5042</v>
      </c>
      <c r="B1206" s="3">
        <v>43842.952511574076</v>
      </c>
      <c r="C1206" s="3" t="s">
        <v>17</v>
      </c>
      <c r="D1206" s="3" t="s">
        <v>17</v>
      </c>
      <c r="E1206" s="3" t="s">
        <v>17</v>
      </c>
      <c r="F1206" s="3" t="s">
        <v>17</v>
      </c>
      <c r="G1206" s="3" t="s">
        <v>17</v>
      </c>
      <c r="H1206" s="1" t="s">
        <v>18</v>
      </c>
      <c r="I1206" s="1" t="s">
        <v>25</v>
      </c>
      <c r="J1206" s="1" t="s">
        <v>20</v>
      </c>
      <c r="K1206" s="1">
        <v>1000</v>
      </c>
      <c r="L1206" s="1" t="s">
        <v>21</v>
      </c>
      <c r="M1206" s="1" t="s">
        <v>5746</v>
      </c>
      <c r="N1206" s="1">
        <v>0</v>
      </c>
      <c r="O1206" s="3" t="s">
        <v>17</v>
      </c>
      <c r="P1206" s="1" t="s">
        <v>17</v>
      </c>
    </row>
    <row r="1207" spans="1:16">
      <c r="A1207" s="1" t="s">
        <v>2568</v>
      </c>
      <c r="B1207" s="3">
        <v>43842.99318287037</v>
      </c>
      <c r="C1207" s="3" t="s">
        <v>17</v>
      </c>
      <c r="D1207" s="3" t="s">
        <v>17</v>
      </c>
      <c r="E1207" s="3" t="s">
        <v>17</v>
      </c>
      <c r="F1207" s="3" t="s">
        <v>17</v>
      </c>
      <c r="G1207" s="3" t="s">
        <v>17</v>
      </c>
      <c r="H1207" s="1" t="s">
        <v>18</v>
      </c>
      <c r="I1207" s="1" t="s">
        <v>25</v>
      </c>
      <c r="J1207" s="1" t="s">
        <v>20</v>
      </c>
      <c r="K1207" s="1">
        <v>1</v>
      </c>
      <c r="L1207" s="1" t="s">
        <v>21</v>
      </c>
      <c r="M1207" s="1" t="s">
        <v>5746</v>
      </c>
      <c r="N1207" s="1">
        <v>0</v>
      </c>
      <c r="O1207" s="3" t="s">
        <v>17</v>
      </c>
      <c r="P1207" s="1" t="s">
        <v>17</v>
      </c>
    </row>
    <row r="1208" spans="1:16">
      <c r="A1208" s="1" t="s">
        <v>3261</v>
      </c>
      <c r="B1208" s="3">
        <v>43843.157384259262</v>
      </c>
      <c r="C1208" s="3" t="s">
        <v>17</v>
      </c>
      <c r="D1208" s="3" t="s">
        <v>17</v>
      </c>
      <c r="E1208" s="3" t="s">
        <v>17</v>
      </c>
      <c r="F1208" s="3" t="s">
        <v>17</v>
      </c>
      <c r="G1208" s="3" t="s">
        <v>17</v>
      </c>
      <c r="H1208" s="1" t="s">
        <v>18</v>
      </c>
      <c r="I1208" s="1" t="s">
        <v>25</v>
      </c>
      <c r="J1208" s="1" t="s">
        <v>20</v>
      </c>
      <c r="K1208" s="1">
        <v>718</v>
      </c>
      <c r="L1208" s="1" t="s">
        <v>21</v>
      </c>
      <c r="M1208" s="1" t="s">
        <v>5754</v>
      </c>
      <c r="N1208" s="1">
        <v>1</v>
      </c>
      <c r="O1208" s="3" t="s">
        <v>6086</v>
      </c>
      <c r="P1208" s="1" t="s">
        <v>17</v>
      </c>
    </row>
    <row r="1209" spans="1:16">
      <c r="A1209" s="1" t="s">
        <v>1142</v>
      </c>
      <c r="B1209" s="3">
        <v>43843.100046296298</v>
      </c>
      <c r="C1209" s="3" t="s">
        <v>17</v>
      </c>
      <c r="D1209" s="3" t="s">
        <v>17</v>
      </c>
      <c r="E1209" s="3" t="s">
        <v>17</v>
      </c>
      <c r="F1209" s="3" t="s">
        <v>17</v>
      </c>
      <c r="G1209" s="3">
        <v>43921.187349537038</v>
      </c>
      <c r="H1209" s="1" t="s">
        <v>18</v>
      </c>
      <c r="I1209" s="1" t="s">
        <v>25</v>
      </c>
      <c r="J1209" s="1" t="s">
        <v>20</v>
      </c>
      <c r="K1209" s="1">
        <v>2</v>
      </c>
      <c r="L1209" s="1" t="s">
        <v>21</v>
      </c>
      <c r="M1209" s="1" t="s">
        <v>28</v>
      </c>
      <c r="N1209" s="1">
        <v>0</v>
      </c>
      <c r="O1209" s="3" t="s">
        <v>17</v>
      </c>
      <c r="P1209" s="1" t="s">
        <v>17</v>
      </c>
    </row>
    <row r="1210" spans="1:16">
      <c r="A1210" s="1" t="s">
        <v>5654</v>
      </c>
      <c r="B1210" s="3">
        <v>43843.179594907408</v>
      </c>
      <c r="C1210" s="3" t="s">
        <v>17</v>
      </c>
      <c r="D1210" s="3" t="s">
        <v>17</v>
      </c>
      <c r="E1210" s="3" t="s">
        <v>17</v>
      </c>
      <c r="F1210" s="3" t="s">
        <v>17</v>
      </c>
      <c r="G1210" s="3" t="s">
        <v>17</v>
      </c>
      <c r="H1210" s="1" t="s">
        <v>18</v>
      </c>
      <c r="I1210" s="1" t="s">
        <v>25</v>
      </c>
      <c r="J1210" s="1" t="s">
        <v>20</v>
      </c>
      <c r="K1210" s="1">
        <v>4</v>
      </c>
      <c r="L1210" s="1" t="s">
        <v>21</v>
      </c>
      <c r="M1210" s="1" t="s">
        <v>5754</v>
      </c>
      <c r="N1210" s="1">
        <v>1</v>
      </c>
      <c r="O1210" s="3" t="s">
        <v>6087</v>
      </c>
      <c r="P1210" s="1" t="s">
        <v>17</v>
      </c>
    </row>
    <row r="1211" spans="1:16">
      <c r="A1211" s="1" t="s">
        <v>2806</v>
      </c>
      <c r="B1211" s="3">
        <v>43843.307488425926</v>
      </c>
      <c r="C1211" s="3" t="s">
        <v>17</v>
      </c>
      <c r="D1211" s="3" t="s">
        <v>17</v>
      </c>
      <c r="E1211" s="3" t="s">
        <v>17</v>
      </c>
      <c r="F1211" s="3" t="s">
        <v>17</v>
      </c>
      <c r="G1211" s="3" t="s">
        <v>17</v>
      </c>
      <c r="H1211" s="1" t="s">
        <v>18</v>
      </c>
      <c r="I1211" s="1" t="s">
        <v>25</v>
      </c>
      <c r="J1211" s="1" t="s">
        <v>20</v>
      </c>
      <c r="K1211" s="1">
        <v>30</v>
      </c>
      <c r="L1211" s="1" t="s">
        <v>21</v>
      </c>
      <c r="M1211" s="1" t="s">
        <v>5774</v>
      </c>
      <c r="N1211" s="1">
        <v>0</v>
      </c>
      <c r="O1211" s="3" t="s">
        <v>17</v>
      </c>
      <c r="P1211" s="1" t="s">
        <v>17</v>
      </c>
    </row>
    <row r="1212" spans="1:16">
      <c r="A1212" s="1" t="s">
        <v>5613</v>
      </c>
      <c r="B1212" s="3">
        <v>43843.267233796294</v>
      </c>
      <c r="C1212" s="3" t="s">
        <v>17</v>
      </c>
      <c r="D1212" s="3" t="s">
        <v>17</v>
      </c>
      <c r="E1212" s="3" t="s">
        <v>17</v>
      </c>
      <c r="F1212" s="3" t="s">
        <v>17</v>
      </c>
      <c r="G1212" s="3" t="s">
        <v>17</v>
      </c>
      <c r="H1212" s="1" t="s">
        <v>18</v>
      </c>
      <c r="I1212" s="1" t="s">
        <v>25</v>
      </c>
      <c r="J1212" s="1" t="s">
        <v>20</v>
      </c>
      <c r="K1212" s="1">
        <v>1</v>
      </c>
      <c r="L1212" s="1" t="s">
        <v>21</v>
      </c>
      <c r="M1212" s="1" t="s">
        <v>5746</v>
      </c>
      <c r="N1212" s="1">
        <v>0</v>
      </c>
      <c r="O1212" s="3" t="s">
        <v>17</v>
      </c>
      <c r="P1212" s="1" t="s">
        <v>17</v>
      </c>
    </row>
    <row r="1213" spans="1:16">
      <c r="A1213" s="1" t="s">
        <v>1706</v>
      </c>
      <c r="B1213" s="3">
        <v>43843.308240740742</v>
      </c>
      <c r="C1213" s="3" t="s">
        <v>17</v>
      </c>
      <c r="D1213" s="3" t="s">
        <v>17</v>
      </c>
      <c r="E1213" s="3" t="s">
        <v>17</v>
      </c>
      <c r="F1213" s="3" t="s">
        <v>17</v>
      </c>
      <c r="G1213" s="3" t="s">
        <v>17</v>
      </c>
      <c r="H1213" s="1" t="s">
        <v>18</v>
      </c>
      <c r="I1213" s="1" t="s">
        <v>25</v>
      </c>
      <c r="J1213" s="1" t="s">
        <v>20</v>
      </c>
      <c r="K1213" s="1">
        <v>144</v>
      </c>
      <c r="L1213" s="1" t="s">
        <v>21</v>
      </c>
      <c r="M1213" s="1" t="s">
        <v>5752</v>
      </c>
      <c r="N1213" s="1">
        <v>0</v>
      </c>
      <c r="O1213" s="3" t="s">
        <v>17</v>
      </c>
      <c r="P1213" s="1" t="s">
        <v>17</v>
      </c>
    </row>
    <row r="1214" spans="1:16">
      <c r="A1214" s="1" t="s">
        <v>384</v>
      </c>
      <c r="B1214" s="3">
        <v>43843.293680555558</v>
      </c>
      <c r="C1214" s="3" t="s">
        <v>17</v>
      </c>
      <c r="D1214" s="3" t="s">
        <v>17</v>
      </c>
      <c r="E1214" s="3" t="s">
        <v>17</v>
      </c>
      <c r="F1214" s="3" t="s">
        <v>17</v>
      </c>
      <c r="G1214" s="3">
        <v>43843.452002314814</v>
      </c>
      <c r="H1214" s="1" t="s">
        <v>18</v>
      </c>
      <c r="I1214" s="1" t="s">
        <v>25</v>
      </c>
      <c r="J1214" s="1" t="s">
        <v>20</v>
      </c>
      <c r="K1214" s="1">
        <v>270</v>
      </c>
      <c r="L1214" s="1" t="s">
        <v>21</v>
      </c>
      <c r="M1214" s="1" t="s">
        <v>5831</v>
      </c>
      <c r="N1214" s="1">
        <v>0</v>
      </c>
      <c r="O1214" s="3" t="s">
        <v>17</v>
      </c>
      <c r="P1214" s="1" t="s">
        <v>17</v>
      </c>
    </row>
    <row r="1215" spans="1:16">
      <c r="A1215" s="1" t="s">
        <v>5333</v>
      </c>
      <c r="B1215" s="3">
        <v>43843.353101851855</v>
      </c>
      <c r="C1215" s="3" t="s">
        <v>17</v>
      </c>
      <c r="D1215" s="3" t="s">
        <v>17</v>
      </c>
      <c r="E1215" s="3" t="s">
        <v>17</v>
      </c>
      <c r="F1215" s="3" t="s">
        <v>17</v>
      </c>
      <c r="G1215" s="3" t="s">
        <v>17</v>
      </c>
      <c r="H1215" s="1" t="s">
        <v>18</v>
      </c>
      <c r="I1215" s="1" t="s">
        <v>25</v>
      </c>
      <c r="J1215" s="1" t="s">
        <v>20</v>
      </c>
      <c r="K1215" s="1">
        <v>4</v>
      </c>
      <c r="L1215" s="1" t="s">
        <v>21</v>
      </c>
      <c r="M1215" s="1" t="s">
        <v>5773</v>
      </c>
      <c r="N1215" s="1">
        <v>1</v>
      </c>
      <c r="O1215" s="3" t="s">
        <v>6088</v>
      </c>
      <c r="P1215" s="1" t="s">
        <v>17</v>
      </c>
    </row>
    <row r="1216" spans="1:16">
      <c r="A1216" s="1" t="s">
        <v>3800</v>
      </c>
      <c r="B1216" s="3">
        <v>43843.341435185182</v>
      </c>
      <c r="C1216" s="3">
        <v>43843.356249999997</v>
      </c>
      <c r="D1216" s="3">
        <v>43873.356249999997</v>
      </c>
      <c r="E1216" s="3" t="s">
        <v>17</v>
      </c>
      <c r="F1216" s="3" t="s">
        <v>17</v>
      </c>
      <c r="G1216" s="3" t="s">
        <v>17</v>
      </c>
      <c r="H1216" s="1" t="s">
        <v>18</v>
      </c>
      <c r="I1216" s="1" t="s">
        <v>25</v>
      </c>
      <c r="J1216" s="1" t="s">
        <v>39</v>
      </c>
      <c r="K1216" s="1">
        <v>15</v>
      </c>
      <c r="L1216" s="1" t="s">
        <v>21</v>
      </c>
      <c r="M1216" s="1" t="s">
        <v>5809</v>
      </c>
      <c r="N1216" s="1">
        <v>1</v>
      </c>
      <c r="O1216" s="3" t="s">
        <v>6089</v>
      </c>
      <c r="P1216" s="1" t="s">
        <v>17</v>
      </c>
    </row>
    <row r="1217" spans="1:16">
      <c r="A1217" s="1" t="s">
        <v>5203</v>
      </c>
      <c r="B1217" s="3">
        <v>43843.381377314814</v>
      </c>
      <c r="C1217" s="3">
        <v>43843.417858796296</v>
      </c>
      <c r="D1217" s="3">
        <v>43873.417858796296</v>
      </c>
      <c r="E1217" s="3" t="s">
        <v>17</v>
      </c>
      <c r="F1217" s="3" t="s">
        <v>17</v>
      </c>
      <c r="G1217" s="3" t="s">
        <v>17</v>
      </c>
      <c r="H1217" s="1" t="s">
        <v>18</v>
      </c>
      <c r="I1217" s="1" t="s">
        <v>25</v>
      </c>
      <c r="J1217" s="1" t="s">
        <v>20</v>
      </c>
      <c r="K1217" s="1">
        <v>45</v>
      </c>
      <c r="L1217" s="1" t="s">
        <v>21</v>
      </c>
      <c r="M1217" s="1" t="s">
        <v>5752</v>
      </c>
      <c r="N1217" s="1">
        <v>0</v>
      </c>
      <c r="O1217" s="3" t="s">
        <v>17</v>
      </c>
      <c r="P1217" s="1" t="s">
        <v>17</v>
      </c>
    </row>
    <row r="1218" spans="1:16">
      <c r="A1218" s="1" t="s">
        <v>1903</v>
      </c>
      <c r="B1218" s="3">
        <v>43843.366608796299</v>
      </c>
      <c r="C1218" s="3">
        <v>43871.55741898148</v>
      </c>
      <c r="D1218" s="3">
        <v>43901.55741898148</v>
      </c>
      <c r="E1218" s="3" t="s">
        <v>17</v>
      </c>
      <c r="F1218" s="3" t="s">
        <v>17</v>
      </c>
      <c r="G1218" s="3" t="s">
        <v>17</v>
      </c>
      <c r="H1218" s="1" t="s">
        <v>18</v>
      </c>
      <c r="I1218" s="1" t="s">
        <v>23</v>
      </c>
      <c r="J1218" s="1" t="s">
        <v>20</v>
      </c>
      <c r="K1218" s="1">
        <v>1</v>
      </c>
      <c r="L1218" s="1" t="s">
        <v>21</v>
      </c>
      <c r="M1218" s="1" t="s">
        <v>5746</v>
      </c>
      <c r="N1218" s="1">
        <v>0</v>
      </c>
      <c r="O1218" s="3" t="s">
        <v>17</v>
      </c>
      <c r="P1218" s="1" t="s">
        <v>17</v>
      </c>
    </row>
    <row r="1219" spans="1:16">
      <c r="A1219" s="1" t="s">
        <v>1925</v>
      </c>
      <c r="B1219" s="3">
        <v>43843.409884259258</v>
      </c>
      <c r="C1219" s="3" t="s">
        <v>17</v>
      </c>
      <c r="D1219" s="3" t="s">
        <v>17</v>
      </c>
      <c r="E1219" s="3" t="s">
        <v>17</v>
      </c>
      <c r="F1219" s="3" t="s">
        <v>17</v>
      </c>
      <c r="G1219" s="3" t="s">
        <v>17</v>
      </c>
      <c r="H1219" s="1" t="s">
        <v>18</v>
      </c>
      <c r="I1219" s="1" t="s">
        <v>25</v>
      </c>
      <c r="J1219" s="1" t="s">
        <v>39</v>
      </c>
      <c r="K1219" s="1">
        <v>30</v>
      </c>
      <c r="L1219" s="1" t="s">
        <v>21</v>
      </c>
      <c r="M1219" s="1" t="s">
        <v>5746</v>
      </c>
      <c r="N1219" s="1">
        <v>1</v>
      </c>
      <c r="O1219" s="3" t="s">
        <v>6090</v>
      </c>
      <c r="P1219" s="1" t="s">
        <v>17</v>
      </c>
    </row>
    <row r="1220" spans="1:16">
      <c r="A1220" s="1" t="s">
        <v>5662</v>
      </c>
      <c r="B1220" s="3">
        <v>43843.435891203706</v>
      </c>
      <c r="C1220" s="3" t="s">
        <v>17</v>
      </c>
      <c r="D1220" s="3" t="s">
        <v>17</v>
      </c>
      <c r="E1220" s="3" t="s">
        <v>17</v>
      </c>
      <c r="F1220" s="3" t="s">
        <v>17</v>
      </c>
      <c r="G1220" s="3" t="s">
        <v>17</v>
      </c>
      <c r="H1220" s="1" t="s">
        <v>18</v>
      </c>
      <c r="I1220" s="1" t="s">
        <v>25</v>
      </c>
      <c r="J1220" s="1" t="s">
        <v>20</v>
      </c>
      <c r="K1220" s="1">
        <v>5</v>
      </c>
      <c r="L1220" s="1" t="s">
        <v>21</v>
      </c>
      <c r="M1220" s="1" t="s">
        <v>6091</v>
      </c>
      <c r="N1220" s="1">
        <v>0</v>
      </c>
      <c r="O1220" s="3" t="s">
        <v>17</v>
      </c>
      <c r="P1220" s="1" t="s">
        <v>17</v>
      </c>
    </row>
    <row r="1221" spans="1:16">
      <c r="A1221" s="1" t="s">
        <v>4112</v>
      </c>
      <c r="B1221" s="3">
        <v>43843.452476851853</v>
      </c>
      <c r="C1221" s="3" t="s">
        <v>17</v>
      </c>
      <c r="D1221" s="3" t="s">
        <v>17</v>
      </c>
      <c r="E1221" s="3" t="s">
        <v>17</v>
      </c>
      <c r="F1221" s="3" t="s">
        <v>17</v>
      </c>
      <c r="G1221" s="3" t="s">
        <v>17</v>
      </c>
      <c r="H1221" s="1" t="s">
        <v>18</v>
      </c>
      <c r="I1221" s="1" t="s">
        <v>25</v>
      </c>
      <c r="J1221" s="1" t="s">
        <v>20</v>
      </c>
      <c r="K1221" s="1">
        <v>132</v>
      </c>
      <c r="L1221" s="1" t="s">
        <v>21</v>
      </c>
      <c r="M1221" s="1" t="s">
        <v>5746</v>
      </c>
      <c r="N1221" s="1">
        <v>0</v>
      </c>
      <c r="O1221" s="3" t="s">
        <v>17</v>
      </c>
      <c r="P1221" s="1" t="s">
        <v>17</v>
      </c>
    </row>
    <row r="1222" spans="1:16">
      <c r="A1222" s="1" t="s">
        <v>813</v>
      </c>
      <c r="B1222" s="3">
        <v>43944.736585648148</v>
      </c>
      <c r="C1222" s="3" t="s">
        <v>17</v>
      </c>
      <c r="D1222" s="3" t="s">
        <v>17</v>
      </c>
      <c r="E1222" s="3" t="s">
        <v>17</v>
      </c>
      <c r="F1222" s="3" t="s">
        <v>17</v>
      </c>
      <c r="G1222" s="3" t="s">
        <v>17</v>
      </c>
      <c r="H1222" s="1" t="s">
        <v>48</v>
      </c>
      <c r="I1222" s="1" t="s">
        <v>19</v>
      </c>
      <c r="J1222" s="1" t="s">
        <v>20</v>
      </c>
      <c r="K1222" s="1">
        <v>30</v>
      </c>
      <c r="L1222" s="1" t="s">
        <v>21</v>
      </c>
      <c r="M1222" s="1" t="s">
        <v>5750</v>
      </c>
      <c r="N1222" s="1">
        <v>0</v>
      </c>
      <c r="O1222" s="3" t="s">
        <v>17</v>
      </c>
      <c r="P1222" s="1" t="s">
        <v>17</v>
      </c>
    </row>
    <row r="1223" spans="1:16">
      <c r="A1223" s="1" t="s">
        <v>1116</v>
      </c>
      <c r="B1223" s="3">
        <v>43944.745150462964</v>
      </c>
      <c r="C1223" s="3" t="s">
        <v>17</v>
      </c>
      <c r="D1223" s="3" t="s">
        <v>17</v>
      </c>
      <c r="E1223" s="3" t="s">
        <v>17</v>
      </c>
      <c r="F1223" s="3" t="s">
        <v>17</v>
      </c>
      <c r="G1223" s="3" t="s">
        <v>17</v>
      </c>
      <c r="H1223" s="1" t="s">
        <v>416</v>
      </c>
      <c r="I1223" s="1" t="s">
        <v>19</v>
      </c>
      <c r="J1223" s="1" t="s">
        <v>20</v>
      </c>
      <c r="K1223" s="1">
        <v>1</v>
      </c>
      <c r="L1223" s="1" t="s">
        <v>397</v>
      </c>
      <c r="M1223" s="1" t="s">
        <v>5777</v>
      </c>
      <c r="N1223" s="1">
        <v>0</v>
      </c>
      <c r="O1223" s="3" t="s">
        <v>17</v>
      </c>
      <c r="P1223" s="1" t="s">
        <v>17</v>
      </c>
    </row>
    <row r="1224" spans="1:16">
      <c r="A1224" s="1" t="s">
        <v>3703</v>
      </c>
      <c r="B1224" s="3">
        <v>43944.740219907406</v>
      </c>
      <c r="C1224" s="3" t="s">
        <v>17</v>
      </c>
      <c r="D1224" s="3" t="s">
        <v>17</v>
      </c>
      <c r="E1224" s="3" t="s">
        <v>17</v>
      </c>
      <c r="F1224" s="3" t="s">
        <v>17</v>
      </c>
      <c r="G1224" s="3" t="s">
        <v>17</v>
      </c>
      <c r="H1224" s="1" t="s">
        <v>58</v>
      </c>
      <c r="I1224" s="1" t="s">
        <v>23</v>
      </c>
      <c r="J1224" s="1" t="s">
        <v>20</v>
      </c>
      <c r="K1224" s="1">
        <v>5</v>
      </c>
      <c r="L1224" s="1" t="s">
        <v>73</v>
      </c>
      <c r="M1224" s="1" t="s">
        <v>5888</v>
      </c>
      <c r="N1224" s="1">
        <v>1</v>
      </c>
      <c r="O1224" s="3" t="s">
        <v>6092</v>
      </c>
      <c r="P1224" s="1" t="s">
        <v>17</v>
      </c>
    </row>
    <row r="1225" spans="1:16">
      <c r="A1225" s="1" t="s">
        <v>4892</v>
      </c>
      <c r="B1225" s="3">
        <v>43944.778379629628</v>
      </c>
      <c r="C1225" s="3" t="s">
        <v>17</v>
      </c>
      <c r="D1225" s="3" t="s">
        <v>17</v>
      </c>
      <c r="E1225" s="3" t="s">
        <v>17</v>
      </c>
      <c r="F1225" s="3" t="s">
        <v>17</v>
      </c>
      <c r="G1225" s="3" t="s">
        <v>17</v>
      </c>
      <c r="H1225" s="1" t="s">
        <v>18</v>
      </c>
      <c r="I1225" s="1" t="s">
        <v>25</v>
      </c>
      <c r="J1225" s="1" t="s">
        <v>20</v>
      </c>
      <c r="K1225" s="1">
        <v>5</v>
      </c>
      <c r="L1225" s="1" t="s">
        <v>21</v>
      </c>
      <c r="M1225" s="1" t="s">
        <v>5746</v>
      </c>
      <c r="N1225" s="1">
        <v>1</v>
      </c>
      <c r="O1225" s="3" t="s">
        <v>6093</v>
      </c>
      <c r="P1225" s="1" t="s">
        <v>17</v>
      </c>
    </row>
    <row r="1226" spans="1:16">
      <c r="A1226" s="1" t="s">
        <v>816</v>
      </c>
      <c r="B1226" s="3">
        <v>43944.759270833332</v>
      </c>
      <c r="C1226" s="3" t="s">
        <v>17</v>
      </c>
      <c r="D1226" s="3" t="s">
        <v>17</v>
      </c>
      <c r="E1226" s="3" t="s">
        <v>17</v>
      </c>
      <c r="F1226" s="3" t="s">
        <v>17</v>
      </c>
      <c r="G1226" s="3" t="s">
        <v>17</v>
      </c>
      <c r="H1226" s="1" t="s">
        <v>416</v>
      </c>
      <c r="I1226" s="1" t="s">
        <v>19</v>
      </c>
      <c r="J1226" s="1" t="s">
        <v>20</v>
      </c>
      <c r="K1226" s="1">
        <v>1</v>
      </c>
      <c r="L1226" s="1" t="s">
        <v>21</v>
      </c>
      <c r="M1226" s="1" t="s">
        <v>5777</v>
      </c>
      <c r="N1226" s="1">
        <v>0</v>
      </c>
      <c r="O1226" s="3" t="s">
        <v>17</v>
      </c>
      <c r="P1226" s="1" t="s">
        <v>17</v>
      </c>
    </row>
    <row r="1227" spans="1:16">
      <c r="A1227" s="1" t="s">
        <v>5213</v>
      </c>
      <c r="B1227" s="3">
        <v>43944.834814814814</v>
      </c>
      <c r="C1227" s="3">
        <v>43945.787916666668</v>
      </c>
      <c r="D1227" s="3">
        <v>43959.787916666668</v>
      </c>
      <c r="E1227" s="3" t="s">
        <v>17</v>
      </c>
      <c r="F1227" s="3" t="s">
        <v>17</v>
      </c>
      <c r="G1227" s="3" t="s">
        <v>17</v>
      </c>
      <c r="H1227" s="1" t="s">
        <v>18</v>
      </c>
      <c r="I1227" s="1" t="s">
        <v>23</v>
      </c>
      <c r="J1227" s="1" t="s">
        <v>20</v>
      </c>
      <c r="K1227" s="1">
        <v>15</v>
      </c>
      <c r="L1227" s="1" t="s">
        <v>21</v>
      </c>
      <c r="M1227" s="1" t="s">
        <v>5753</v>
      </c>
      <c r="N1227" s="1">
        <v>1</v>
      </c>
      <c r="O1227" s="3" t="s">
        <v>6094</v>
      </c>
      <c r="P1227" s="1" t="s">
        <v>17</v>
      </c>
    </row>
    <row r="1228" spans="1:16">
      <c r="A1228" s="1" t="s">
        <v>5198</v>
      </c>
      <c r="B1228" s="3">
        <v>43944.87909722222</v>
      </c>
      <c r="C1228" s="3">
        <v>43945.482858796298</v>
      </c>
      <c r="D1228" s="3">
        <v>43959.482858796298</v>
      </c>
      <c r="E1228" s="3" t="s">
        <v>17</v>
      </c>
      <c r="F1228" s="3" t="s">
        <v>17</v>
      </c>
      <c r="G1228" s="3" t="s">
        <v>17</v>
      </c>
      <c r="H1228" s="1" t="s">
        <v>416</v>
      </c>
      <c r="I1228" s="1" t="s">
        <v>19</v>
      </c>
      <c r="J1228" s="1" t="s">
        <v>20</v>
      </c>
      <c r="K1228" s="1">
        <v>1</v>
      </c>
      <c r="L1228" s="1" t="s">
        <v>21</v>
      </c>
      <c r="M1228" s="1" t="s">
        <v>5777</v>
      </c>
      <c r="N1228" s="1">
        <v>0</v>
      </c>
      <c r="O1228" s="3" t="s">
        <v>17</v>
      </c>
      <c r="P1228" s="1" t="s">
        <v>17</v>
      </c>
    </row>
    <row r="1229" spans="1:16">
      <c r="A1229" s="1" t="s">
        <v>2553</v>
      </c>
      <c r="B1229" s="3">
        <v>43944.882268518515</v>
      </c>
      <c r="C1229" s="3">
        <v>43956.637789351851</v>
      </c>
      <c r="D1229" s="3">
        <v>43970.637789351851</v>
      </c>
      <c r="E1229" s="3">
        <v>43970.690798611111</v>
      </c>
      <c r="F1229" s="3">
        <v>44335.690798611111</v>
      </c>
      <c r="G1229" s="3" t="s">
        <v>17</v>
      </c>
      <c r="H1229" s="1" t="s">
        <v>18</v>
      </c>
      <c r="I1229" s="1" t="s">
        <v>25</v>
      </c>
      <c r="J1229" s="1" t="s">
        <v>39</v>
      </c>
      <c r="K1229" s="1">
        <v>30</v>
      </c>
      <c r="L1229" s="1" t="s">
        <v>21</v>
      </c>
      <c r="M1229" s="1" t="s">
        <v>5746</v>
      </c>
      <c r="N1229" s="1">
        <v>1</v>
      </c>
      <c r="O1229" s="3" t="s">
        <v>6095</v>
      </c>
      <c r="P1229" s="1" t="s">
        <v>161</v>
      </c>
    </row>
    <row r="1230" spans="1:16">
      <c r="A1230" s="1" t="s">
        <v>2532</v>
      </c>
      <c r="B1230" s="3">
        <v>43944.908506944441</v>
      </c>
      <c r="C1230" s="3">
        <v>43977.04178240741</v>
      </c>
      <c r="D1230" s="3">
        <v>43991.04178240741</v>
      </c>
      <c r="E1230" s="3" t="s">
        <v>17</v>
      </c>
      <c r="F1230" s="3" t="s">
        <v>17</v>
      </c>
      <c r="G1230" s="3" t="s">
        <v>17</v>
      </c>
      <c r="H1230" s="1" t="s">
        <v>18</v>
      </c>
      <c r="I1230" s="1" t="s">
        <v>25</v>
      </c>
      <c r="J1230" s="1" t="s">
        <v>20</v>
      </c>
      <c r="K1230" s="1">
        <v>10</v>
      </c>
      <c r="L1230" s="1" t="s">
        <v>21</v>
      </c>
      <c r="M1230" s="1" t="s">
        <v>5753</v>
      </c>
      <c r="N1230" s="1">
        <v>0</v>
      </c>
      <c r="O1230" s="3" t="s">
        <v>17</v>
      </c>
      <c r="P1230" s="1" t="s">
        <v>74</v>
      </c>
    </row>
    <row r="1231" spans="1:16">
      <c r="A1231" s="1" t="s">
        <v>4958</v>
      </c>
      <c r="B1231" s="3">
        <v>43945.249259259261</v>
      </c>
      <c r="C1231" s="3" t="s">
        <v>17</v>
      </c>
      <c r="D1231" s="3" t="s">
        <v>17</v>
      </c>
      <c r="E1231" s="3" t="s">
        <v>17</v>
      </c>
      <c r="F1231" s="3" t="s">
        <v>17</v>
      </c>
      <c r="G1231" s="3" t="s">
        <v>17</v>
      </c>
      <c r="H1231" s="1" t="s">
        <v>18</v>
      </c>
      <c r="I1231" s="1" t="s">
        <v>25</v>
      </c>
      <c r="J1231" s="1" t="s">
        <v>20</v>
      </c>
      <c r="K1231" s="1">
        <v>15</v>
      </c>
      <c r="L1231" s="1" t="s">
        <v>21</v>
      </c>
      <c r="M1231" s="1" t="s">
        <v>5972</v>
      </c>
      <c r="N1231" s="1">
        <v>0</v>
      </c>
      <c r="O1231" s="3" t="s">
        <v>17</v>
      </c>
      <c r="P1231" s="1" t="s">
        <v>17</v>
      </c>
    </row>
    <row r="1232" spans="1:16">
      <c r="A1232" s="1" t="s">
        <v>629</v>
      </c>
      <c r="B1232" s="3">
        <v>43945.256921296299</v>
      </c>
      <c r="C1232" s="3" t="s">
        <v>17</v>
      </c>
      <c r="D1232" s="3" t="s">
        <v>17</v>
      </c>
      <c r="E1232" s="3" t="s">
        <v>17</v>
      </c>
      <c r="F1232" s="3" t="s">
        <v>17</v>
      </c>
      <c r="G1232" s="3" t="s">
        <v>17</v>
      </c>
      <c r="H1232" s="1" t="s">
        <v>18</v>
      </c>
      <c r="I1232" s="1" t="s">
        <v>25</v>
      </c>
      <c r="J1232" s="1" t="s">
        <v>20</v>
      </c>
      <c r="K1232" s="1">
        <v>150</v>
      </c>
      <c r="L1232" s="1" t="s">
        <v>21</v>
      </c>
      <c r="M1232" s="1" t="s">
        <v>6096</v>
      </c>
      <c r="N1232" s="1">
        <v>0</v>
      </c>
      <c r="O1232" s="3" t="s">
        <v>17</v>
      </c>
      <c r="P1232" s="1" t="s">
        <v>17</v>
      </c>
    </row>
    <row r="1233" spans="1:16">
      <c r="A1233" s="1" t="s">
        <v>3926</v>
      </c>
      <c r="B1233" s="3">
        <v>43944.99759259259</v>
      </c>
      <c r="C1233" s="3" t="s">
        <v>17</v>
      </c>
      <c r="D1233" s="3" t="s">
        <v>17</v>
      </c>
      <c r="E1233" s="3" t="s">
        <v>17</v>
      </c>
      <c r="F1233" s="3" t="s">
        <v>17</v>
      </c>
      <c r="G1233" s="3" t="s">
        <v>17</v>
      </c>
      <c r="H1233" s="1" t="s">
        <v>18</v>
      </c>
      <c r="I1233" s="1" t="s">
        <v>25</v>
      </c>
      <c r="J1233" s="1" t="s">
        <v>20</v>
      </c>
      <c r="K1233" s="1">
        <v>1</v>
      </c>
      <c r="L1233" s="1" t="s">
        <v>21</v>
      </c>
      <c r="M1233" s="1" t="s">
        <v>5746</v>
      </c>
      <c r="N1233" s="1">
        <v>0</v>
      </c>
      <c r="O1233" s="3" t="s">
        <v>17</v>
      </c>
      <c r="P1233" s="1" t="s">
        <v>17</v>
      </c>
    </row>
    <row r="1234" spans="1:16">
      <c r="A1234" s="1" t="s">
        <v>4430</v>
      </c>
      <c r="B1234" s="3">
        <v>43945.250150462962</v>
      </c>
      <c r="C1234" s="3" t="s">
        <v>17</v>
      </c>
      <c r="D1234" s="3" t="s">
        <v>17</v>
      </c>
      <c r="E1234" s="3" t="s">
        <v>17</v>
      </c>
      <c r="F1234" s="3" t="s">
        <v>17</v>
      </c>
      <c r="G1234" s="3" t="s">
        <v>17</v>
      </c>
      <c r="H1234" s="1" t="s">
        <v>48</v>
      </c>
      <c r="I1234" s="1" t="s">
        <v>19</v>
      </c>
      <c r="J1234" s="1" t="s">
        <v>20</v>
      </c>
      <c r="K1234" s="1">
        <v>15</v>
      </c>
      <c r="L1234" s="1" t="s">
        <v>21</v>
      </c>
      <c r="M1234" s="1" t="s">
        <v>5972</v>
      </c>
      <c r="N1234" s="1">
        <v>0</v>
      </c>
      <c r="O1234" s="3" t="s">
        <v>17</v>
      </c>
      <c r="P1234" s="1" t="s">
        <v>17</v>
      </c>
    </row>
    <row r="1235" spans="1:16">
      <c r="A1235" s="1" t="s">
        <v>775</v>
      </c>
      <c r="B1235" s="3">
        <v>43958.498483796298</v>
      </c>
      <c r="C1235" s="3">
        <v>43959.543576388889</v>
      </c>
      <c r="D1235" s="3">
        <v>43990.541666666664</v>
      </c>
      <c r="E1235" s="3" t="s">
        <v>17</v>
      </c>
      <c r="F1235" s="3" t="s">
        <v>17</v>
      </c>
      <c r="G1235" s="3" t="s">
        <v>17</v>
      </c>
      <c r="H1235" s="1" t="s">
        <v>68</v>
      </c>
      <c r="I1235" s="1" t="s">
        <v>25</v>
      </c>
      <c r="J1235" s="1" t="s">
        <v>20</v>
      </c>
      <c r="K1235" s="1">
        <v>780</v>
      </c>
      <c r="L1235" s="1" t="s">
        <v>63</v>
      </c>
      <c r="M1235" s="1" t="s">
        <v>5888</v>
      </c>
      <c r="N1235" s="1">
        <v>1</v>
      </c>
      <c r="O1235" s="3" t="s">
        <v>6097</v>
      </c>
      <c r="P1235" s="1" t="s">
        <v>74</v>
      </c>
    </row>
    <row r="1236" spans="1:16">
      <c r="A1236" s="1" t="s">
        <v>2123</v>
      </c>
      <c r="B1236" s="3">
        <v>43945.310844907406</v>
      </c>
      <c r="C1236" s="3" t="s">
        <v>17</v>
      </c>
      <c r="D1236" s="3" t="s">
        <v>17</v>
      </c>
      <c r="E1236" s="3" t="s">
        <v>17</v>
      </c>
      <c r="F1236" s="3" t="s">
        <v>17</v>
      </c>
      <c r="G1236" s="3" t="s">
        <v>17</v>
      </c>
      <c r="H1236" s="1" t="s">
        <v>18</v>
      </c>
      <c r="I1236" s="1" t="s">
        <v>25</v>
      </c>
      <c r="J1236" s="1" t="s">
        <v>20</v>
      </c>
      <c r="K1236" s="1">
        <v>1500</v>
      </c>
      <c r="L1236" s="1" t="s">
        <v>21</v>
      </c>
      <c r="M1236" s="1" t="s">
        <v>5754</v>
      </c>
      <c r="N1236" s="1">
        <v>0</v>
      </c>
      <c r="O1236" s="3" t="s">
        <v>17</v>
      </c>
      <c r="P1236" s="1" t="s">
        <v>17</v>
      </c>
    </row>
    <row r="1237" spans="1:16">
      <c r="A1237" s="1" t="s">
        <v>2905</v>
      </c>
      <c r="B1237" s="3">
        <v>43945.245659722219</v>
      </c>
      <c r="C1237" s="3" t="s">
        <v>17</v>
      </c>
      <c r="D1237" s="3" t="s">
        <v>17</v>
      </c>
      <c r="E1237" s="3" t="s">
        <v>17</v>
      </c>
      <c r="F1237" s="3" t="s">
        <v>17</v>
      </c>
      <c r="G1237" s="3" t="s">
        <v>17</v>
      </c>
      <c r="H1237" s="1" t="s">
        <v>18</v>
      </c>
      <c r="I1237" s="1" t="s">
        <v>25</v>
      </c>
      <c r="J1237" s="1" t="s">
        <v>20</v>
      </c>
      <c r="K1237" s="1">
        <v>30</v>
      </c>
      <c r="L1237" s="1" t="s">
        <v>21</v>
      </c>
      <c r="M1237" s="1" t="s">
        <v>5746</v>
      </c>
      <c r="N1237" s="1">
        <v>0</v>
      </c>
      <c r="O1237" s="3" t="s">
        <v>17</v>
      </c>
      <c r="P1237" s="1" t="s">
        <v>17</v>
      </c>
    </row>
    <row r="1238" spans="1:16">
      <c r="A1238" s="1" t="s">
        <v>4981</v>
      </c>
      <c r="B1238" s="3">
        <v>43945.2658912037</v>
      </c>
      <c r="C1238" s="3" t="s">
        <v>17</v>
      </c>
      <c r="D1238" s="3" t="s">
        <v>17</v>
      </c>
      <c r="E1238" s="3" t="s">
        <v>17</v>
      </c>
      <c r="F1238" s="3" t="s">
        <v>17</v>
      </c>
      <c r="G1238" s="3" t="s">
        <v>17</v>
      </c>
      <c r="H1238" s="1" t="s">
        <v>48</v>
      </c>
      <c r="I1238" s="1" t="s">
        <v>19</v>
      </c>
      <c r="J1238" s="1" t="s">
        <v>20</v>
      </c>
      <c r="K1238" s="1">
        <v>1</v>
      </c>
      <c r="L1238" s="1" t="s">
        <v>21</v>
      </c>
      <c r="M1238" s="1" t="s">
        <v>28</v>
      </c>
      <c r="N1238" s="1">
        <v>0</v>
      </c>
      <c r="O1238" s="3" t="s">
        <v>17</v>
      </c>
      <c r="P1238" s="1" t="s">
        <v>17</v>
      </c>
    </row>
    <row r="1239" spans="1:16">
      <c r="A1239" s="1" t="s">
        <v>3075</v>
      </c>
      <c r="B1239" s="3">
        <v>43945.330810185187</v>
      </c>
      <c r="C1239" s="3" t="s">
        <v>17</v>
      </c>
      <c r="D1239" s="3" t="s">
        <v>17</v>
      </c>
      <c r="E1239" s="3" t="s">
        <v>17</v>
      </c>
      <c r="F1239" s="3" t="s">
        <v>17</v>
      </c>
      <c r="G1239" s="3" t="s">
        <v>17</v>
      </c>
      <c r="H1239" s="1" t="s">
        <v>18</v>
      </c>
      <c r="I1239" s="1" t="s">
        <v>25</v>
      </c>
      <c r="J1239" s="1" t="s">
        <v>20</v>
      </c>
      <c r="K1239" s="1">
        <v>162</v>
      </c>
      <c r="L1239" s="1" t="s">
        <v>21</v>
      </c>
      <c r="M1239" s="1" t="s">
        <v>5758</v>
      </c>
      <c r="N1239" s="1">
        <v>0</v>
      </c>
      <c r="O1239" s="3" t="s">
        <v>17</v>
      </c>
      <c r="P1239" s="1" t="s">
        <v>17</v>
      </c>
    </row>
    <row r="1240" spans="1:16">
      <c r="A1240" s="1" t="s">
        <v>3245</v>
      </c>
      <c r="B1240" s="3">
        <v>43945.496747685182</v>
      </c>
      <c r="C1240" s="3" t="s">
        <v>17</v>
      </c>
      <c r="D1240" s="3" t="s">
        <v>17</v>
      </c>
      <c r="E1240" s="3" t="s">
        <v>17</v>
      </c>
      <c r="F1240" s="3" t="s">
        <v>17</v>
      </c>
      <c r="G1240" s="3" t="s">
        <v>17</v>
      </c>
      <c r="H1240" s="1" t="s">
        <v>18</v>
      </c>
      <c r="I1240" s="1" t="s">
        <v>25</v>
      </c>
      <c r="J1240" s="1" t="s">
        <v>20</v>
      </c>
      <c r="K1240" s="1">
        <v>886</v>
      </c>
      <c r="L1240" s="1" t="s">
        <v>21</v>
      </c>
      <c r="M1240" s="1" t="s">
        <v>5746</v>
      </c>
      <c r="N1240" s="1">
        <v>0</v>
      </c>
      <c r="O1240" s="3" t="s">
        <v>17</v>
      </c>
      <c r="P1240" s="1" t="s">
        <v>17</v>
      </c>
    </row>
    <row r="1241" spans="1:16">
      <c r="A1241" s="1" t="s">
        <v>1909</v>
      </c>
      <c r="B1241" s="3">
        <v>43945.341365740744</v>
      </c>
      <c r="C1241" s="3" t="s">
        <v>17</v>
      </c>
      <c r="D1241" s="3" t="s">
        <v>17</v>
      </c>
      <c r="E1241" s="3" t="s">
        <v>17</v>
      </c>
      <c r="F1241" s="3" t="s">
        <v>17</v>
      </c>
      <c r="G1241" s="3" t="s">
        <v>17</v>
      </c>
      <c r="H1241" s="1" t="s">
        <v>18</v>
      </c>
      <c r="I1241" s="1" t="s">
        <v>25</v>
      </c>
      <c r="J1241" s="1" t="s">
        <v>20</v>
      </c>
      <c r="K1241" s="1">
        <v>1</v>
      </c>
      <c r="L1241" s="1" t="s">
        <v>21</v>
      </c>
      <c r="M1241" s="1" t="s">
        <v>28</v>
      </c>
      <c r="N1241" s="1">
        <v>0</v>
      </c>
      <c r="O1241" s="3" t="s">
        <v>17</v>
      </c>
      <c r="P1241" s="1" t="s">
        <v>17</v>
      </c>
    </row>
    <row r="1242" spans="1:16">
      <c r="A1242" s="1" t="s">
        <v>3352</v>
      </c>
      <c r="B1242" s="3">
        <v>43945.371238425927</v>
      </c>
      <c r="C1242" s="3" t="s">
        <v>17</v>
      </c>
      <c r="D1242" s="3" t="s">
        <v>17</v>
      </c>
      <c r="E1242" s="3" t="s">
        <v>17</v>
      </c>
      <c r="F1242" s="3" t="s">
        <v>17</v>
      </c>
      <c r="G1242" s="3" t="s">
        <v>17</v>
      </c>
      <c r="H1242" s="1" t="s">
        <v>18</v>
      </c>
      <c r="I1242" s="1" t="s">
        <v>25</v>
      </c>
      <c r="J1242" s="1" t="s">
        <v>20</v>
      </c>
      <c r="K1242" s="1">
        <v>2</v>
      </c>
      <c r="L1242" s="1" t="s">
        <v>21</v>
      </c>
      <c r="M1242" s="1" t="s">
        <v>5761</v>
      </c>
      <c r="N1242" s="1">
        <v>0</v>
      </c>
      <c r="O1242" s="3" t="s">
        <v>17</v>
      </c>
      <c r="P1242" s="1" t="s">
        <v>17</v>
      </c>
    </row>
    <row r="1243" spans="1:16">
      <c r="A1243" s="1" t="s">
        <v>2472</v>
      </c>
      <c r="B1243" s="3">
        <v>43843.446539351855</v>
      </c>
      <c r="C1243" s="3">
        <v>43843.643414351849</v>
      </c>
      <c r="D1243" s="3">
        <v>43873.643414351849</v>
      </c>
      <c r="E1243" s="3" t="s">
        <v>17</v>
      </c>
      <c r="F1243" s="3" t="s">
        <v>17</v>
      </c>
      <c r="G1243" s="3" t="s">
        <v>17</v>
      </c>
      <c r="H1243" s="1" t="s">
        <v>18</v>
      </c>
      <c r="I1243" s="1" t="s">
        <v>25</v>
      </c>
      <c r="J1243" s="1" t="s">
        <v>20</v>
      </c>
      <c r="K1243" s="1">
        <v>2</v>
      </c>
      <c r="L1243" s="1" t="s">
        <v>21</v>
      </c>
      <c r="M1243" s="1" t="s">
        <v>5814</v>
      </c>
      <c r="N1243" s="1">
        <v>0</v>
      </c>
      <c r="O1243" s="3" t="s">
        <v>17</v>
      </c>
      <c r="P1243" s="1" t="s">
        <v>17</v>
      </c>
    </row>
    <row r="1244" spans="1:16">
      <c r="A1244" s="1" t="s">
        <v>683</v>
      </c>
      <c r="B1244" s="3">
        <v>43843.447708333333</v>
      </c>
      <c r="C1244" s="3">
        <v>43852.577731481484</v>
      </c>
      <c r="D1244" s="3">
        <v>43882.577731481484</v>
      </c>
      <c r="E1244" s="3" t="s">
        <v>17</v>
      </c>
      <c r="F1244" s="3" t="s">
        <v>17</v>
      </c>
      <c r="G1244" s="3" t="s">
        <v>17</v>
      </c>
      <c r="H1244" s="1" t="s">
        <v>18</v>
      </c>
      <c r="I1244" s="1" t="s">
        <v>25</v>
      </c>
      <c r="J1244" s="1" t="s">
        <v>20</v>
      </c>
      <c r="K1244" s="1">
        <v>6</v>
      </c>
      <c r="L1244" s="1" t="s">
        <v>21</v>
      </c>
      <c r="M1244" s="1" t="s">
        <v>5778</v>
      </c>
      <c r="N1244" s="1">
        <v>1</v>
      </c>
      <c r="O1244" s="3" t="s">
        <v>6098</v>
      </c>
      <c r="P1244" s="1" t="s">
        <v>17</v>
      </c>
    </row>
    <row r="1245" spans="1:16">
      <c r="A1245" s="1" t="s">
        <v>4725</v>
      </c>
      <c r="B1245" s="3">
        <v>43843.476203703707</v>
      </c>
      <c r="C1245" s="3" t="s">
        <v>17</v>
      </c>
      <c r="D1245" s="3" t="s">
        <v>17</v>
      </c>
      <c r="E1245" s="3" t="s">
        <v>17</v>
      </c>
      <c r="F1245" s="3" t="s">
        <v>17</v>
      </c>
      <c r="G1245" s="3" t="s">
        <v>17</v>
      </c>
      <c r="H1245" s="1" t="s">
        <v>18</v>
      </c>
      <c r="I1245" s="1" t="s">
        <v>25</v>
      </c>
      <c r="J1245" s="1" t="s">
        <v>20</v>
      </c>
      <c r="K1245" s="1">
        <v>1</v>
      </c>
      <c r="L1245" s="1" t="s">
        <v>21</v>
      </c>
      <c r="M1245" s="1" t="s">
        <v>5746</v>
      </c>
      <c r="N1245" s="1">
        <v>0</v>
      </c>
      <c r="O1245" s="3" t="s">
        <v>17</v>
      </c>
      <c r="P1245" s="1" t="s">
        <v>17</v>
      </c>
    </row>
    <row r="1246" spans="1:16">
      <c r="A1246" s="1" t="s">
        <v>3592</v>
      </c>
      <c r="B1246" s="3">
        <v>43843.54010416667</v>
      </c>
      <c r="C1246" s="3" t="s">
        <v>17</v>
      </c>
      <c r="D1246" s="3" t="s">
        <v>17</v>
      </c>
      <c r="E1246" s="3" t="s">
        <v>17</v>
      </c>
      <c r="F1246" s="3" t="s">
        <v>17</v>
      </c>
      <c r="G1246" s="3" t="s">
        <v>17</v>
      </c>
      <c r="H1246" s="1" t="s">
        <v>18</v>
      </c>
      <c r="I1246" s="1" t="s">
        <v>25</v>
      </c>
      <c r="J1246" s="1" t="s">
        <v>20</v>
      </c>
      <c r="K1246" s="1">
        <v>1</v>
      </c>
      <c r="L1246" s="1" t="s">
        <v>21</v>
      </c>
      <c r="M1246" s="1" t="s">
        <v>5780</v>
      </c>
      <c r="N1246" s="1">
        <v>0</v>
      </c>
      <c r="O1246" s="3" t="s">
        <v>17</v>
      </c>
      <c r="P1246" s="1" t="s">
        <v>17</v>
      </c>
    </row>
    <row r="1247" spans="1:16">
      <c r="A1247" s="1" t="s">
        <v>4394</v>
      </c>
      <c r="B1247" s="3">
        <v>43843.476921296293</v>
      </c>
      <c r="C1247" s="3">
        <v>43899.445416666669</v>
      </c>
      <c r="D1247" s="3">
        <v>43929.445416666669</v>
      </c>
      <c r="E1247" s="3" t="s">
        <v>17</v>
      </c>
      <c r="F1247" s="3" t="s">
        <v>17</v>
      </c>
      <c r="G1247" s="3" t="s">
        <v>17</v>
      </c>
      <c r="H1247" s="1" t="s">
        <v>18</v>
      </c>
      <c r="I1247" s="1" t="s">
        <v>25</v>
      </c>
      <c r="J1247" s="1" t="s">
        <v>20</v>
      </c>
      <c r="K1247" s="1">
        <v>5</v>
      </c>
      <c r="L1247" s="1" t="s">
        <v>21</v>
      </c>
      <c r="M1247" s="1" t="s">
        <v>6099</v>
      </c>
      <c r="N1247" s="1">
        <v>1</v>
      </c>
      <c r="O1247" s="3" t="s">
        <v>6100</v>
      </c>
      <c r="P1247" s="1" t="s">
        <v>17</v>
      </c>
    </row>
    <row r="1248" spans="1:16">
      <c r="A1248" s="1" t="s">
        <v>2331</v>
      </c>
      <c r="B1248" s="3">
        <v>43843.502534722225</v>
      </c>
      <c r="C1248" s="3">
        <v>43843.509247685186</v>
      </c>
      <c r="D1248" s="3">
        <v>43873.509247685186</v>
      </c>
      <c r="E1248" s="3" t="s">
        <v>17</v>
      </c>
      <c r="F1248" s="3" t="s">
        <v>17</v>
      </c>
      <c r="G1248" s="3" t="s">
        <v>17</v>
      </c>
      <c r="H1248" s="1" t="s">
        <v>18</v>
      </c>
      <c r="I1248" s="1" t="s">
        <v>25</v>
      </c>
      <c r="J1248" s="1" t="s">
        <v>20</v>
      </c>
      <c r="K1248" s="1">
        <v>11</v>
      </c>
      <c r="L1248" s="1" t="s">
        <v>21</v>
      </c>
      <c r="M1248" s="1" t="s">
        <v>6101</v>
      </c>
      <c r="N1248" s="1">
        <v>1</v>
      </c>
      <c r="O1248" s="3" t="s">
        <v>6102</v>
      </c>
      <c r="P1248" s="1" t="s">
        <v>17</v>
      </c>
    </row>
    <row r="1249" spans="1:16">
      <c r="A1249" s="1" t="s">
        <v>1484</v>
      </c>
      <c r="B1249" s="3">
        <v>43843.53497685185</v>
      </c>
      <c r="C1249" s="3" t="s">
        <v>17</v>
      </c>
      <c r="D1249" s="3" t="s">
        <v>17</v>
      </c>
      <c r="E1249" s="3" t="s">
        <v>17</v>
      </c>
      <c r="F1249" s="3" t="s">
        <v>17</v>
      </c>
      <c r="G1249" s="3" t="s">
        <v>17</v>
      </c>
      <c r="H1249" s="1" t="s">
        <v>18</v>
      </c>
      <c r="I1249" s="1" t="s">
        <v>23</v>
      </c>
      <c r="J1249" s="1" t="s">
        <v>20</v>
      </c>
      <c r="K1249" s="1">
        <v>1</v>
      </c>
      <c r="L1249" s="1" t="s">
        <v>21</v>
      </c>
      <c r="M1249" s="1" t="s">
        <v>5746</v>
      </c>
      <c r="N1249" s="1">
        <v>0</v>
      </c>
      <c r="O1249" s="3" t="s">
        <v>17</v>
      </c>
      <c r="P1249" s="1" t="s">
        <v>17</v>
      </c>
    </row>
    <row r="1250" spans="1:16">
      <c r="A1250" s="1" t="s">
        <v>2636</v>
      </c>
      <c r="B1250" s="3">
        <v>43843.55263888889</v>
      </c>
      <c r="C1250" s="3" t="s">
        <v>17</v>
      </c>
      <c r="D1250" s="3" t="s">
        <v>17</v>
      </c>
      <c r="E1250" s="3" t="s">
        <v>17</v>
      </c>
      <c r="F1250" s="3" t="s">
        <v>17</v>
      </c>
      <c r="G1250" s="3" t="s">
        <v>17</v>
      </c>
      <c r="H1250" s="1" t="s">
        <v>18</v>
      </c>
      <c r="I1250" s="1" t="s">
        <v>25</v>
      </c>
      <c r="J1250" s="1" t="s">
        <v>20</v>
      </c>
      <c r="K1250" s="1">
        <v>1</v>
      </c>
      <c r="L1250" s="1" t="s">
        <v>21</v>
      </c>
      <c r="M1250" s="1" t="s">
        <v>5774</v>
      </c>
      <c r="N1250" s="1">
        <v>0</v>
      </c>
      <c r="O1250" s="3" t="s">
        <v>17</v>
      </c>
      <c r="P1250" s="1" t="s">
        <v>17</v>
      </c>
    </row>
    <row r="1251" spans="1:16">
      <c r="A1251" s="1" t="s">
        <v>431</v>
      </c>
      <c r="B1251" s="3">
        <v>43843.54855324074</v>
      </c>
      <c r="C1251" s="3" t="s">
        <v>17</v>
      </c>
      <c r="D1251" s="3" t="s">
        <v>17</v>
      </c>
      <c r="E1251" s="3" t="s">
        <v>17</v>
      </c>
      <c r="F1251" s="3" t="s">
        <v>17</v>
      </c>
      <c r="G1251" s="3" t="s">
        <v>17</v>
      </c>
      <c r="H1251" s="1" t="s">
        <v>18</v>
      </c>
      <c r="I1251" s="1" t="s">
        <v>23</v>
      </c>
      <c r="J1251" s="1" t="s">
        <v>20</v>
      </c>
      <c r="K1251" s="1">
        <v>213</v>
      </c>
      <c r="L1251" s="1" t="s">
        <v>21</v>
      </c>
      <c r="M1251" s="1" t="s">
        <v>5746</v>
      </c>
      <c r="N1251" s="1">
        <v>0</v>
      </c>
      <c r="O1251" s="3" t="s">
        <v>17</v>
      </c>
      <c r="P1251" s="1" t="s">
        <v>17</v>
      </c>
    </row>
    <row r="1252" spans="1:16">
      <c r="A1252" s="1" t="s">
        <v>5585</v>
      </c>
      <c r="B1252" s="3">
        <v>43843.568969907406</v>
      </c>
      <c r="C1252" s="3" t="s">
        <v>17</v>
      </c>
      <c r="D1252" s="3" t="s">
        <v>17</v>
      </c>
      <c r="E1252" s="3" t="s">
        <v>17</v>
      </c>
      <c r="F1252" s="3" t="s">
        <v>17</v>
      </c>
      <c r="G1252" s="3" t="s">
        <v>17</v>
      </c>
      <c r="H1252" s="1" t="s">
        <v>18</v>
      </c>
      <c r="I1252" s="1" t="s">
        <v>25</v>
      </c>
      <c r="J1252" s="1" t="s">
        <v>39</v>
      </c>
      <c r="K1252" s="1">
        <v>20</v>
      </c>
      <c r="L1252" s="1" t="s">
        <v>21</v>
      </c>
      <c r="M1252" s="1" t="s">
        <v>5774</v>
      </c>
      <c r="N1252" s="1">
        <v>1</v>
      </c>
      <c r="O1252" s="3" t="s">
        <v>6103</v>
      </c>
      <c r="P1252" s="1" t="s">
        <v>17</v>
      </c>
    </row>
    <row r="1253" spans="1:16">
      <c r="A1253" s="1" t="s">
        <v>4812</v>
      </c>
      <c r="B1253" s="3">
        <v>43843.564270833333</v>
      </c>
      <c r="C1253" s="3">
        <v>43843.566921296297</v>
      </c>
      <c r="D1253" s="3">
        <v>43873.566921296297</v>
      </c>
      <c r="E1253" s="3" t="s">
        <v>17</v>
      </c>
      <c r="F1253" s="3" t="s">
        <v>17</v>
      </c>
      <c r="G1253" s="3">
        <v>43894.388368055559</v>
      </c>
      <c r="H1253" s="1" t="s">
        <v>18</v>
      </c>
      <c r="I1253" s="1" t="s">
        <v>23</v>
      </c>
      <c r="J1253" s="1" t="s">
        <v>20</v>
      </c>
      <c r="K1253" s="1">
        <v>4</v>
      </c>
      <c r="L1253" s="1" t="s">
        <v>21</v>
      </c>
      <c r="M1253" s="1" t="s">
        <v>5746</v>
      </c>
      <c r="N1253" s="1">
        <v>1</v>
      </c>
      <c r="O1253" s="3" t="s">
        <v>6104</v>
      </c>
      <c r="P1253" s="1" t="s">
        <v>17</v>
      </c>
    </row>
    <row r="1254" spans="1:16">
      <c r="A1254" s="1" t="s">
        <v>3702</v>
      </c>
      <c r="B1254" s="3">
        <v>43843.585694444446</v>
      </c>
      <c r="C1254" s="3" t="s">
        <v>17</v>
      </c>
      <c r="D1254" s="3" t="s">
        <v>17</v>
      </c>
      <c r="E1254" s="3" t="s">
        <v>17</v>
      </c>
      <c r="F1254" s="3" t="s">
        <v>17</v>
      </c>
      <c r="G1254" s="3" t="s">
        <v>17</v>
      </c>
      <c r="H1254" s="1" t="s">
        <v>18</v>
      </c>
      <c r="I1254" s="1" t="s">
        <v>23</v>
      </c>
      <c r="J1254" s="1" t="s">
        <v>20</v>
      </c>
      <c r="K1254" s="1">
        <v>1</v>
      </c>
      <c r="L1254" s="1" t="s">
        <v>21</v>
      </c>
      <c r="M1254" s="1" t="s">
        <v>5746</v>
      </c>
      <c r="N1254" s="1">
        <v>0</v>
      </c>
      <c r="O1254" s="3" t="s">
        <v>17</v>
      </c>
      <c r="P1254" s="1" t="s">
        <v>17</v>
      </c>
    </row>
    <row r="1255" spans="1:16">
      <c r="A1255" s="1" t="s">
        <v>658</v>
      </c>
      <c r="B1255" s="3">
        <v>43843.582905092589</v>
      </c>
      <c r="C1255" s="3" t="s">
        <v>17</v>
      </c>
      <c r="D1255" s="3" t="s">
        <v>17</v>
      </c>
      <c r="E1255" s="3" t="s">
        <v>17</v>
      </c>
      <c r="F1255" s="3" t="s">
        <v>17</v>
      </c>
      <c r="G1255" s="3" t="s">
        <v>17</v>
      </c>
      <c r="H1255" s="1" t="s">
        <v>18</v>
      </c>
      <c r="I1255" s="1" t="s">
        <v>25</v>
      </c>
      <c r="J1255" s="1" t="s">
        <v>20</v>
      </c>
      <c r="K1255" s="1">
        <v>5</v>
      </c>
      <c r="L1255" s="1" t="s">
        <v>21</v>
      </c>
      <c r="M1255" s="1" t="s">
        <v>5809</v>
      </c>
      <c r="N1255" s="1">
        <v>1</v>
      </c>
      <c r="O1255" s="3" t="s">
        <v>6105</v>
      </c>
      <c r="P1255" s="1" t="s">
        <v>17</v>
      </c>
    </row>
    <row r="1256" spans="1:16">
      <c r="A1256" s="1" t="s">
        <v>5482</v>
      </c>
      <c r="B1256" s="3">
        <v>43843.611643518518</v>
      </c>
      <c r="C1256" s="3" t="s">
        <v>17</v>
      </c>
      <c r="D1256" s="3" t="s">
        <v>17</v>
      </c>
      <c r="E1256" s="3" t="s">
        <v>17</v>
      </c>
      <c r="F1256" s="3" t="s">
        <v>17</v>
      </c>
      <c r="G1256" s="3" t="s">
        <v>17</v>
      </c>
      <c r="H1256" s="1" t="s">
        <v>48</v>
      </c>
      <c r="I1256" s="1" t="s">
        <v>49</v>
      </c>
      <c r="J1256" s="1" t="s">
        <v>20</v>
      </c>
      <c r="K1256" s="1">
        <v>1</v>
      </c>
      <c r="L1256" s="1" t="s">
        <v>21</v>
      </c>
      <c r="M1256" s="1" t="s">
        <v>5748</v>
      </c>
      <c r="N1256" s="1">
        <v>0</v>
      </c>
      <c r="O1256" s="3" t="s">
        <v>17</v>
      </c>
      <c r="P1256" s="1" t="s">
        <v>17</v>
      </c>
    </row>
    <row r="1257" spans="1:16">
      <c r="A1257" s="1" t="s">
        <v>2454</v>
      </c>
      <c r="B1257" s="3">
        <v>43843.621145833335</v>
      </c>
      <c r="C1257" s="3" t="s">
        <v>17</v>
      </c>
      <c r="D1257" s="3" t="s">
        <v>17</v>
      </c>
      <c r="E1257" s="3" t="s">
        <v>17</v>
      </c>
      <c r="F1257" s="3" t="s">
        <v>17</v>
      </c>
      <c r="G1257" s="3" t="s">
        <v>17</v>
      </c>
      <c r="H1257" s="1" t="s">
        <v>200</v>
      </c>
      <c r="I1257" s="1" t="s">
        <v>25</v>
      </c>
      <c r="J1257" s="1" t="s">
        <v>39</v>
      </c>
      <c r="K1257" s="1">
        <v>7</v>
      </c>
      <c r="L1257" s="1" t="s">
        <v>21</v>
      </c>
      <c r="M1257" s="1" t="s">
        <v>5852</v>
      </c>
      <c r="N1257" s="1">
        <v>1</v>
      </c>
      <c r="O1257" s="3" t="s">
        <v>6106</v>
      </c>
      <c r="P1257" s="1" t="s">
        <v>17</v>
      </c>
    </row>
    <row r="1258" spans="1:16">
      <c r="A1258" s="1" t="s">
        <v>1385</v>
      </c>
      <c r="B1258" s="3">
        <v>43843.621354166666</v>
      </c>
      <c r="C1258" s="3" t="s">
        <v>17</v>
      </c>
      <c r="D1258" s="3" t="s">
        <v>17</v>
      </c>
      <c r="E1258" s="3" t="s">
        <v>17</v>
      </c>
      <c r="F1258" s="3" t="s">
        <v>17</v>
      </c>
      <c r="G1258" s="3" t="s">
        <v>17</v>
      </c>
      <c r="H1258" s="1" t="s">
        <v>18</v>
      </c>
      <c r="I1258" s="1" t="s">
        <v>25</v>
      </c>
      <c r="J1258" s="1" t="s">
        <v>20</v>
      </c>
      <c r="K1258" s="1">
        <v>40</v>
      </c>
      <c r="L1258" s="1" t="s">
        <v>21</v>
      </c>
      <c r="M1258" s="1" t="s">
        <v>5746</v>
      </c>
      <c r="N1258" s="1">
        <v>0</v>
      </c>
      <c r="O1258" s="3" t="s">
        <v>17</v>
      </c>
      <c r="P1258" s="1" t="s">
        <v>17</v>
      </c>
    </row>
    <row r="1259" spans="1:16">
      <c r="A1259" s="1" t="s">
        <v>2008</v>
      </c>
      <c r="B1259" s="3">
        <v>43843.615925925929</v>
      </c>
      <c r="C1259" s="3" t="s">
        <v>17</v>
      </c>
      <c r="D1259" s="3" t="s">
        <v>17</v>
      </c>
      <c r="E1259" s="3" t="s">
        <v>17</v>
      </c>
      <c r="F1259" s="3" t="s">
        <v>17</v>
      </c>
      <c r="G1259" s="3" t="s">
        <v>17</v>
      </c>
      <c r="H1259" s="1" t="s">
        <v>18</v>
      </c>
      <c r="I1259" s="1" t="s">
        <v>25</v>
      </c>
      <c r="J1259" s="1" t="s">
        <v>20</v>
      </c>
      <c r="K1259" s="1">
        <v>1</v>
      </c>
      <c r="L1259" s="1" t="s">
        <v>21</v>
      </c>
      <c r="M1259" s="1" t="s">
        <v>5753</v>
      </c>
      <c r="N1259" s="1">
        <v>0</v>
      </c>
      <c r="O1259" s="3" t="s">
        <v>17</v>
      </c>
      <c r="P1259" s="1" t="s">
        <v>17</v>
      </c>
    </row>
    <row r="1260" spans="1:16">
      <c r="A1260" s="1" t="s">
        <v>2485</v>
      </c>
      <c r="B1260" s="3">
        <v>43843.63484953704</v>
      </c>
      <c r="C1260" s="3" t="s">
        <v>17</v>
      </c>
      <c r="D1260" s="3" t="s">
        <v>17</v>
      </c>
      <c r="E1260" s="3" t="s">
        <v>17</v>
      </c>
      <c r="F1260" s="3" t="s">
        <v>17</v>
      </c>
      <c r="G1260" s="3" t="s">
        <v>17</v>
      </c>
      <c r="H1260" s="1" t="s">
        <v>18</v>
      </c>
      <c r="I1260" s="1" t="s">
        <v>25</v>
      </c>
      <c r="J1260" s="1" t="s">
        <v>20</v>
      </c>
      <c r="K1260" s="1">
        <v>1</v>
      </c>
      <c r="L1260" s="1" t="s">
        <v>21</v>
      </c>
      <c r="M1260" s="1" t="s">
        <v>5746</v>
      </c>
      <c r="N1260" s="1">
        <v>0</v>
      </c>
      <c r="O1260" s="3" t="s">
        <v>17</v>
      </c>
      <c r="P1260" s="1" t="s">
        <v>17</v>
      </c>
    </row>
    <row r="1261" spans="1:16">
      <c r="A1261" s="1" t="s">
        <v>5457</v>
      </c>
      <c r="B1261" s="3">
        <v>43945.406967592593</v>
      </c>
      <c r="C1261" s="3">
        <v>43956.402233796296</v>
      </c>
      <c r="D1261" s="3">
        <v>43970.402233796296</v>
      </c>
      <c r="E1261" s="3">
        <v>43969.36613425926</v>
      </c>
      <c r="F1261" s="3">
        <v>44335.402233796296</v>
      </c>
      <c r="G1261" s="3" t="s">
        <v>17</v>
      </c>
      <c r="H1261" s="1" t="s">
        <v>18</v>
      </c>
      <c r="I1261" s="1" t="s">
        <v>23</v>
      </c>
      <c r="J1261" s="1" t="s">
        <v>20</v>
      </c>
      <c r="K1261" s="1">
        <v>15</v>
      </c>
      <c r="L1261" s="1" t="s">
        <v>63</v>
      </c>
      <c r="M1261" s="1" t="s">
        <v>5774</v>
      </c>
      <c r="N1261" s="1">
        <v>1</v>
      </c>
      <c r="O1261" s="3" t="s">
        <v>6107</v>
      </c>
      <c r="P1261" s="1" t="s">
        <v>161</v>
      </c>
    </row>
    <row r="1262" spans="1:16">
      <c r="A1262" s="1" t="s">
        <v>1519</v>
      </c>
      <c r="B1262" s="3">
        <v>43945.450821759259</v>
      </c>
      <c r="C1262" s="3" t="s">
        <v>17</v>
      </c>
      <c r="D1262" s="3" t="s">
        <v>17</v>
      </c>
      <c r="E1262" s="3" t="s">
        <v>17</v>
      </c>
      <c r="F1262" s="3" t="s">
        <v>17</v>
      </c>
      <c r="G1262" s="3" t="s">
        <v>17</v>
      </c>
      <c r="H1262" s="1" t="s">
        <v>18</v>
      </c>
      <c r="I1262" s="1" t="s">
        <v>25</v>
      </c>
      <c r="J1262" s="1" t="s">
        <v>20</v>
      </c>
      <c r="K1262" s="1">
        <v>1</v>
      </c>
      <c r="L1262" s="1" t="s">
        <v>21</v>
      </c>
      <c r="M1262" s="1" t="s">
        <v>28</v>
      </c>
      <c r="N1262" s="1">
        <v>0</v>
      </c>
      <c r="O1262" s="3" t="s">
        <v>17</v>
      </c>
      <c r="P1262" s="1" t="s">
        <v>17</v>
      </c>
    </row>
    <row r="1263" spans="1:16">
      <c r="A1263" s="1" t="s">
        <v>3249</v>
      </c>
      <c r="B1263" s="3">
        <v>43945.456145833334</v>
      </c>
      <c r="C1263" s="3" t="s">
        <v>17</v>
      </c>
      <c r="D1263" s="3" t="s">
        <v>17</v>
      </c>
      <c r="E1263" s="3" t="s">
        <v>17</v>
      </c>
      <c r="F1263" s="3" t="s">
        <v>17</v>
      </c>
      <c r="G1263" s="3" t="s">
        <v>17</v>
      </c>
      <c r="H1263" s="1" t="s">
        <v>48</v>
      </c>
      <c r="I1263" s="1" t="s">
        <v>19</v>
      </c>
      <c r="J1263" s="1" t="s">
        <v>20</v>
      </c>
      <c r="K1263" s="1">
        <v>5</v>
      </c>
      <c r="L1263" s="1" t="s">
        <v>21</v>
      </c>
      <c r="M1263" s="1" t="s">
        <v>5761</v>
      </c>
      <c r="N1263" s="1">
        <v>0</v>
      </c>
      <c r="O1263" s="3" t="s">
        <v>17</v>
      </c>
      <c r="P1263" s="1" t="s">
        <v>17</v>
      </c>
    </row>
    <row r="1264" spans="1:16">
      <c r="A1264" s="1" t="s">
        <v>3940</v>
      </c>
      <c r="B1264" s="3">
        <v>43945.432534722226</v>
      </c>
      <c r="C1264" s="3" t="s">
        <v>17</v>
      </c>
      <c r="D1264" s="3" t="s">
        <v>17</v>
      </c>
      <c r="E1264" s="3" t="s">
        <v>17</v>
      </c>
      <c r="F1264" s="3" t="s">
        <v>17</v>
      </c>
      <c r="G1264" s="3" t="s">
        <v>17</v>
      </c>
      <c r="H1264" s="1" t="s">
        <v>18</v>
      </c>
      <c r="I1264" s="1" t="s">
        <v>25</v>
      </c>
      <c r="J1264" s="1" t="s">
        <v>20</v>
      </c>
      <c r="K1264" s="1">
        <v>6</v>
      </c>
      <c r="L1264" s="1" t="s">
        <v>21</v>
      </c>
      <c r="M1264" s="1" t="s">
        <v>5766</v>
      </c>
      <c r="N1264" s="1">
        <v>1</v>
      </c>
      <c r="O1264" s="3" t="s">
        <v>6108</v>
      </c>
      <c r="P1264" s="1" t="s">
        <v>17</v>
      </c>
    </row>
    <row r="1265" spans="1:16">
      <c r="A1265" s="1" t="s">
        <v>3239</v>
      </c>
      <c r="B1265" s="3">
        <v>43945.491620370369</v>
      </c>
      <c r="C1265" s="3" t="s">
        <v>17</v>
      </c>
      <c r="D1265" s="3" t="s">
        <v>17</v>
      </c>
      <c r="E1265" s="3" t="s">
        <v>17</v>
      </c>
      <c r="F1265" s="3" t="s">
        <v>17</v>
      </c>
      <c r="G1265" s="3" t="s">
        <v>17</v>
      </c>
      <c r="H1265" s="1" t="s">
        <v>48</v>
      </c>
      <c r="I1265" s="1" t="s">
        <v>19</v>
      </c>
      <c r="J1265" s="1" t="s">
        <v>20</v>
      </c>
      <c r="K1265" s="1">
        <v>370</v>
      </c>
      <c r="L1265" s="1" t="s">
        <v>21</v>
      </c>
      <c r="M1265" s="1" t="s">
        <v>5750</v>
      </c>
      <c r="N1265" s="1">
        <v>0</v>
      </c>
      <c r="O1265" s="3" t="s">
        <v>17</v>
      </c>
      <c r="P1265" s="1" t="s">
        <v>17</v>
      </c>
    </row>
    <row r="1266" spans="1:16">
      <c r="A1266" s="1" t="s">
        <v>735</v>
      </c>
      <c r="B1266" s="3">
        <v>43945.470590277779</v>
      </c>
      <c r="C1266" s="3">
        <v>43945.475289351853</v>
      </c>
      <c r="D1266" s="3">
        <v>43959.475289351853</v>
      </c>
      <c r="E1266" s="3" t="s">
        <v>17</v>
      </c>
      <c r="F1266" s="3" t="s">
        <v>17</v>
      </c>
      <c r="G1266" s="3" t="s">
        <v>17</v>
      </c>
      <c r="H1266" s="1" t="s">
        <v>18</v>
      </c>
      <c r="I1266" s="1" t="s">
        <v>23</v>
      </c>
      <c r="J1266" s="1" t="s">
        <v>20</v>
      </c>
      <c r="K1266" s="1">
        <v>2</v>
      </c>
      <c r="L1266" s="1" t="s">
        <v>21</v>
      </c>
      <c r="M1266" s="1" t="s">
        <v>5758</v>
      </c>
      <c r="N1266" s="1">
        <v>0</v>
      </c>
      <c r="O1266" s="3" t="s">
        <v>17</v>
      </c>
      <c r="P1266" s="1" t="s">
        <v>17</v>
      </c>
    </row>
    <row r="1267" spans="1:16">
      <c r="A1267" s="1" t="s">
        <v>1366</v>
      </c>
      <c r="B1267" s="3">
        <v>43945.499456018515</v>
      </c>
      <c r="C1267" s="3">
        <v>43945.511678240742</v>
      </c>
      <c r="D1267" s="3">
        <v>43959.511678240742</v>
      </c>
      <c r="E1267" s="3">
        <v>43956.633738425924</v>
      </c>
      <c r="F1267" s="3">
        <v>44324.511678240742</v>
      </c>
      <c r="G1267" s="3" t="s">
        <v>17</v>
      </c>
      <c r="H1267" s="1" t="s">
        <v>68</v>
      </c>
      <c r="I1267" s="1" t="s">
        <v>23</v>
      </c>
      <c r="J1267" s="1" t="s">
        <v>20</v>
      </c>
      <c r="K1267" s="1">
        <v>30</v>
      </c>
      <c r="L1267" s="1" t="s">
        <v>63</v>
      </c>
      <c r="M1267" s="1" t="s">
        <v>5888</v>
      </c>
      <c r="N1267" s="1">
        <v>1</v>
      </c>
      <c r="O1267" s="3" t="s">
        <v>6109</v>
      </c>
      <c r="P1267" s="1" t="s">
        <v>161</v>
      </c>
    </row>
    <row r="1268" spans="1:16">
      <c r="A1268" s="1" t="s">
        <v>4995</v>
      </c>
      <c r="B1268" s="3">
        <v>43945.517118055555</v>
      </c>
      <c r="C1268" s="3" t="s">
        <v>17</v>
      </c>
      <c r="D1268" s="3" t="s">
        <v>17</v>
      </c>
      <c r="E1268" s="3" t="s">
        <v>17</v>
      </c>
      <c r="F1268" s="3" t="s">
        <v>17</v>
      </c>
      <c r="G1268" s="3" t="s">
        <v>17</v>
      </c>
      <c r="H1268" s="1" t="s">
        <v>48</v>
      </c>
      <c r="I1268" s="1" t="s">
        <v>49</v>
      </c>
      <c r="J1268" s="1" t="s">
        <v>20</v>
      </c>
      <c r="K1268" s="1">
        <v>1</v>
      </c>
      <c r="L1268" s="1" t="s">
        <v>21</v>
      </c>
      <c r="M1268" s="1" t="s">
        <v>5804</v>
      </c>
      <c r="N1268" s="1">
        <v>0</v>
      </c>
      <c r="O1268" s="3" t="s">
        <v>17</v>
      </c>
      <c r="P1268" s="1" t="s">
        <v>17</v>
      </c>
    </row>
    <row r="1269" spans="1:16">
      <c r="A1269" s="1" t="s">
        <v>688</v>
      </c>
      <c r="B1269" s="3">
        <v>43945.527881944443</v>
      </c>
      <c r="C1269" s="3" t="s">
        <v>17</v>
      </c>
      <c r="D1269" s="3" t="s">
        <v>17</v>
      </c>
      <c r="E1269" s="3" t="s">
        <v>17</v>
      </c>
      <c r="F1269" s="3" t="s">
        <v>17</v>
      </c>
      <c r="G1269" s="3" t="s">
        <v>17</v>
      </c>
      <c r="H1269" s="1" t="s">
        <v>68</v>
      </c>
      <c r="I1269" s="1" t="s">
        <v>25</v>
      </c>
      <c r="J1269" s="1" t="s">
        <v>117</v>
      </c>
      <c r="K1269" s="1">
        <v>30</v>
      </c>
      <c r="L1269" s="1" t="s">
        <v>685</v>
      </c>
      <c r="M1269" s="1" t="s">
        <v>5752</v>
      </c>
      <c r="N1269" s="1">
        <v>0</v>
      </c>
      <c r="O1269" s="3" t="s">
        <v>17</v>
      </c>
      <c r="P1269" s="1" t="s">
        <v>17</v>
      </c>
    </row>
    <row r="1270" spans="1:16">
      <c r="A1270" s="1" t="s">
        <v>2633</v>
      </c>
      <c r="B1270" s="3">
        <v>43945.521493055552</v>
      </c>
      <c r="C1270" s="3" t="s">
        <v>17</v>
      </c>
      <c r="D1270" s="3" t="s">
        <v>17</v>
      </c>
      <c r="E1270" s="3">
        <v>43983.611817129633</v>
      </c>
      <c r="F1270" s="3">
        <v>44348.611817129633</v>
      </c>
      <c r="G1270" s="3" t="s">
        <v>17</v>
      </c>
      <c r="H1270" s="1" t="s">
        <v>18</v>
      </c>
      <c r="I1270" s="1" t="s">
        <v>23</v>
      </c>
      <c r="J1270" s="1" t="s">
        <v>20</v>
      </c>
      <c r="K1270" s="1">
        <v>8</v>
      </c>
      <c r="L1270" s="1" t="s">
        <v>21</v>
      </c>
      <c r="M1270" s="1" t="s">
        <v>5753</v>
      </c>
      <c r="N1270" s="1">
        <v>1</v>
      </c>
      <c r="O1270" s="3" t="s">
        <v>6110</v>
      </c>
      <c r="P1270" s="1" t="s">
        <v>161</v>
      </c>
    </row>
    <row r="1271" spans="1:16">
      <c r="A1271" s="1" t="s">
        <v>5248</v>
      </c>
      <c r="B1271" s="3">
        <v>43945.53125</v>
      </c>
      <c r="C1271" s="3" t="s">
        <v>17</v>
      </c>
      <c r="D1271" s="3" t="s">
        <v>17</v>
      </c>
      <c r="E1271" s="3" t="s">
        <v>17</v>
      </c>
      <c r="F1271" s="3" t="s">
        <v>17</v>
      </c>
      <c r="G1271" s="3" t="s">
        <v>17</v>
      </c>
      <c r="H1271" s="1" t="s">
        <v>18</v>
      </c>
      <c r="I1271" s="1" t="s">
        <v>25</v>
      </c>
      <c r="J1271" s="1" t="s">
        <v>20</v>
      </c>
      <c r="K1271" s="1">
        <v>30</v>
      </c>
      <c r="L1271" s="1" t="s">
        <v>21</v>
      </c>
      <c r="M1271" s="1" t="s">
        <v>5752</v>
      </c>
      <c r="N1271" s="1">
        <v>0</v>
      </c>
      <c r="O1271" s="3" t="s">
        <v>17</v>
      </c>
      <c r="P1271" s="1" t="s">
        <v>17</v>
      </c>
    </row>
    <row r="1272" spans="1:16">
      <c r="A1272" s="1" t="s">
        <v>4085</v>
      </c>
      <c r="B1272" s="3">
        <v>43945.558298611111</v>
      </c>
      <c r="C1272" s="3" t="s">
        <v>17</v>
      </c>
      <c r="D1272" s="3" t="s">
        <v>17</v>
      </c>
      <c r="E1272" s="3" t="s">
        <v>17</v>
      </c>
      <c r="F1272" s="3" t="s">
        <v>17</v>
      </c>
      <c r="G1272" s="3" t="s">
        <v>17</v>
      </c>
      <c r="H1272" s="1" t="s">
        <v>18</v>
      </c>
      <c r="I1272" s="1" t="s">
        <v>25</v>
      </c>
      <c r="J1272" s="1" t="s">
        <v>20</v>
      </c>
      <c r="K1272" s="1">
        <v>1</v>
      </c>
      <c r="L1272" s="1" t="s">
        <v>21</v>
      </c>
      <c r="M1272" s="1" t="s">
        <v>5754</v>
      </c>
      <c r="N1272" s="1">
        <v>0</v>
      </c>
      <c r="O1272" s="3" t="s">
        <v>17</v>
      </c>
      <c r="P1272" s="1" t="s">
        <v>17</v>
      </c>
    </row>
    <row r="1273" spans="1:16">
      <c r="A1273" s="1" t="s">
        <v>3036</v>
      </c>
      <c r="B1273" s="3">
        <v>43945.560428240744</v>
      </c>
      <c r="C1273" s="3" t="s">
        <v>17</v>
      </c>
      <c r="D1273" s="3" t="s">
        <v>17</v>
      </c>
      <c r="E1273" s="3" t="s">
        <v>17</v>
      </c>
      <c r="F1273" s="3" t="s">
        <v>17</v>
      </c>
      <c r="G1273" s="3" t="s">
        <v>17</v>
      </c>
      <c r="H1273" s="1" t="s">
        <v>18</v>
      </c>
      <c r="I1273" s="1" t="s">
        <v>25</v>
      </c>
      <c r="J1273" s="1" t="s">
        <v>20</v>
      </c>
      <c r="K1273" s="1">
        <v>540</v>
      </c>
      <c r="L1273" s="1" t="s">
        <v>21</v>
      </c>
      <c r="M1273" s="1" t="s">
        <v>5774</v>
      </c>
      <c r="N1273" s="1">
        <v>0</v>
      </c>
      <c r="O1273" s="3" t="s">
        <v>17</v>
      </c>
      <c r="P1273" s="1" t="s">
        <v>17</v>
      </c>
    </row>
    <row r="1274" spans="1:16">
      <c r="A1274" s="1" t="s">
        <v>3085</v>
      </c>
      <c r="B1274" s="3">
        <v>43945.591724537036</v>
      </c>
      <c r="C1274" s="3" t="s">
        <v>17</v>
      </c>
      <c r="D1274" s="3" t="s">
        <v>17</v>
      </c>
      <c r="E1274" s="3" t="s">
        <v>17</v>
      </c>
      <c r="F1274" s="3" t="s">
        <v>17</v>
      </c>
      <c r="G1274" s="3" t="s">
        <v>17</v>
      </c>
      <c r="H1274" s="1" t="s">
        <v>18</v>
      </c>
      <c r="I1274" s="1" t="s">
        <v>25</v>
      </c>
      <c r="J1274" s="1" t="s">
        <v>20</v>
      </c>
      <c r="K1274" s="1">
        <v>150</v>
      </c>
      <c r="L1274" s="1" t="s">
        <v>21</v>
      </c>
      <c r="M1274" s="1" t="s">
        <v>5778</v>
      </c>
      <c r="N1274" s="1">
        <v>0</v>
      </c>
      <c r="O1274" s="3" t="s">
        <v>17</v>
      </c>
      <c r="P1274" s="1" t="s">
        <v>17</v>
      </c>
    </row>
    <row r="1275" spans="1:16">
      <c r="A1275" s="1" t="s">
        <v>4496</v>
      </c>
      <c r="B1275" s="3">
        <v>43945.595532407409</v>
      </c>
      <c r="C1275" s="3" t="s">
        <v>17</v>
      </c>
      <c r="D1275" s="3" t="s">
        <v>17</v>
      </c>
      <c r="E1275" s="3" t="s">
        <v>17</v>
      </c>
      <c r="F1275" s="3" t="s">
        <v>17</v>
      </c>
      <c r="G1275" s="3" t="s">
        <v>17</v>
      </c>
      <c r="H1275" s="1" t="s">
        <v>18</v>
      </c>
      <c r="I1275" s="1" t="s">
        <v>25</v>
      </c>
      <c r="J1275" s="1" t="s">
        <v>20</v>
      </c>
      <c r="K1275" s="1">
        <v>1</v>
      </c>
      <c r="L1275" s="1" t="s">
        <v>21</v>
      </c>
      <c r="M1275" s="1" t="s">
        <v>5746</v>
      </c>
      <c r="N1275" s="1">
        <v>0</v>
      </c>
      <c r="O1275" s="3" t="s">
        <v>17</v>
      </c>
      <c r="P1275" s="1" t="s">
        <v>17</v>
      </c>
    </row>
    <row r="1276" spans="1:16">
      <c r="A1276" s="1" t="s">
        <v>3086</v>
      </c>
      <c r="B1276" s="3">
        <v>43945.607349537036</v>
      </c>
      <c r="C1276" s="3" t="s">
        <v>17</v>
      </c>
      <c r="D1276" s="3" t="s">
        <v>17</v>
      </c>
      <c r="E1276" s="3" t="s">
        <v>17</v>
      </c>
      <c r="F1276" s="3" t="s">
        <v>17</v>
      </c>
      <c r="G1276" s="3" t="s">
        <v>17</v>
      </c>
      <c r="H1276" s="1" t="s">
        <v>18</v>
      </c>
      <c r="I1276" s="1" t="s">
        <v>25</v>
      </c>
      <c r="J1276" s="1" t="s">
        <v>20</v>
      </c>
      <c r="K1276" s="1">
        <v>1</v>
      </c>
      <c r="L1276" s="1" t="s">
        <v>21</v>
      </c>
      <c r="M1276" s="1" t="s">
        <v>5746</v>
      </c>
      <c r="N1276" s="1">
        <v>0</v>
      </c>
      <c r="O1276" s="3" t="s">
        <v>17</v>
      </c>
      <c r="P1276" s="1" t="s">
        <v>17</v>
      </c>
    </row>
    <row r="1277" spans="1:16">
      <c r="A1277" s="1" t="s">
        <v>2470</v>
      </c>
      <c r="B1277" s="3">
        <v>43945.585185185184</v>
      </c>
      <c r="C1277" s="3" t="s">
        <v>17</v>
      </c>
      <c r="D1277" s="3" t="s">
        <v>17</v>
      </c>
      <c r="E1277" s="3" t="s">
        <v>17</v>
      </c>
      <c r="F1277" s="3" t="s">
        <v>17</v>
      </c>
      <c r="G1277" s="3" t="s">
        <v>17</v>
      </c>
      <c r="H1277" s="1" t="s">
        <v>68</v>
      </c>
      <c r="I1277" s="1" t="s">
        <v>25</v>
      </c>
      <c r="J1277" s="1" t="s">
        <v>117</v>
      </c>
      <c r="K1277" s="1">
        <v>60</v>
      </c>
      <c r="L1277" s="1" t="s">
        <v>685</v>
      </c>
      <c r="M1277" s="1" t="s">
        <v>5752</v>
      </c>
      <c r="N1277" s="1">
        <v>0</v>
      </c>
      <c r="O1277" s="3" t="s">
        <v>17</v>
      </c>
      <c r="P1277" s="1" t="s">
        <v>17</v>
      </c>
    </row>
    <row r="1278" spans="1:16">
      <c r="A1278" s="1" t="s">
        <v>4753</v>
      </c>
      <c r="B1278" s="3">
        <v>43945.605405092596</v>
      </c>
      <c r="C1278" s="3" t="s">
        <v>17</v>
      </c>
      <c r="D1278" s="3" t="s">
        <v>17</v>
      </c>
      <c r="E1278" s="3" t="s">
        <v>17</v>
      </c>
      <c r="F1278" s="3" t="s">
        <v>17</v>
      </c>
      <c r="G1278" s="3" t="s">
        <v>17</v>
      </c>
      <c r="H1278" s="1" t="s">
        <v>18</v>
      </c>
      <c r="I1278" s="1" t="s">
        <v>23</v>
      </c>
      <c r="J1278" s="1" t="s">
        <v>20</v>
      </c>
      <c r="K1278" s="1">
        <v>1</v>
      </c>
      <c r="L1278" s="1" t="s">
        <v>21</v>
      </c>
      <c r="M1278" s="1" t="s">
        <v>5758</v>
      </c>
      <c r="N1278" s="1">
        <v>0</v>
      </c>
      <c r="O1278" s="3" t="s">
        <v>17</v>
      </c>
      <c r="P1278" s="1" t="s">
        <v>17</v>
      </c>
    </row>
    <row r="1279" spans="1:16">
      <c r="A1279" s="1" t="s">
        <v>2913</v>
      </c>
      <c r="B1279" s="3">
        <v>43945.643136574072</v>
      </c>
      <c r="C1279" s="3">
        <v>43946.707106481481</v>
      </c>
      <c r="D1279" s="3">
        <v>43960.707106481481</v>
      </c>
      <c r="E1279" s="3">
        <v>43956.64398148148</v>
      </c>
      <c r="F1279" s="3">
        <v>43991.707106481481</v>
      </c>
      <c r="G1279" s="3" t="s">
        <v>17</v>
      </c>
      <c r="H1279" s="1" t="s">
        <v>200</v>
      </c>
      <c r="I1279" s="1" t="s">
        <v>25</v>
      </c>
      <c r="J1279" s="1" t="s">
        <v>20</v>
      </c>
      <c r="K1279" s="1">
        <v>5</v>
      </c>
      <c r="L1279" s="1" t="s">
        <v>839</v>
      </c>
      <c r="M1279" s="1" t="s">
        <v>5770</v>
      </c>
      <c r="N1279" s="1">
        <v>1</v>
      </c>
      <c r="O1279" s="3" t="s">
        <v>6111</v>
      </c>
      <c r="P1279" s="1" t="s">
        <v>64</v>
      </c>
    </row>
    <row r="1280" spans="1:16">
      <c r="A1280" s="1" t="s">
        <v>5680</v>
      </c>
      <c r="B1280" s="3">
        <v>43945.637418981481</v>
      </c>
      <c r="C1280" s="3" t="s">
        <v>17</v>
      </c>
      <c r="D1280" s="3" t="s">
        <v>17</v>
      </c>
      <c r="E1280" s="3" t="s">
        <v>17</v>
      </c>
      <c r="F1280" s="3" t="s">
        <v>17</v>
      </c>
      <c r="G1280" s="3" t="s">
        <v>17</v>
      </c>
      <c r="H1280" s="1" t="s">
        <v>18</v>
      </c>
      <c r="I1280" s="1" t="s">
        <v>23</v>
      </c>
      <c r="J1280" s="1" t="s">
        <v>20</v>
      </c>
      <c r="K1280" s="1">
        <v>1</v>
      </c>
      <c r="L1280" s="1" t="s">
        <v>21</v>
      </c>
      <c r="M1280" s="1" t="s">
        <v>5769</v>
      </c>
      <c r="N1280" s="1">
        <v>0</v>
      </c>
      <c r="O1280" s="3" t="s">
        <v>17</v>
      </c>
      <c r="P1280" s="1" t="s">
        <v>17</v>
      </c>
    </row>
    <row r="1281" spans="1:16">
      <c r="A1281" s="1" t="s">
        <v>899</v>
      </c>
      <c r="B1281" s="3">
        <v>43945.641388888886</v>
      </c>
      <c r="C1281" s="3">
        <v>43945.641712962963</v>
      </c>
      <c r="D1281" s="3">
        <v>43959.641712962963</v>
      </c>
      <c r="E1281" s="3" t="s">
        <v>17</v>
      </c>
      <c r="F1281" s="3" t="s">
        <v>17</v>
      </c>
      <c r="G1281" s="3" t="s">
        <v>17</v>
      </c>
      <c r="H1281" s="1" t="s">
        <v>18</v>
      </c>
      <c r="I1281" s="1" t="s">
        <v>25</v>
      </c>
      <c r="J1281" s="1" t="s">
        <v>20</v>
      </c>
      <c r="K1281" s="1">
        <v>2</v>
      </c>
      <c r="L1281" s="1" t="s">
        <v>21</v>
      </c>
      <c r="M1281" s="1" t="s">
        <v>5753</v>
      </c>
      <c r="N1281" s="1">
        <v>0</v>
      </c>
      <c r="O1281" s="3" t="s">
        <v>17</v>
      </c>
      <c r="P1281" s="1" t="s">
        <v>17</v>
      </c>
    </row>
    <row r="1282" spans="1:16">
      <c r="A1282" s="1" t="s">
        <v>4999</v>
      </c>
      <c r="B1282" s="3">
        <v>43945.676539351851</v>
      </c>
      <c r="C1282" s="3" t="s">
        <v>17</v>
      </c>
      <c r="D1282" s="3" t="s">
        <v>17</v>
      </c>
      <c r="E1282" s="3" t="s">
        <v>17</v>
      </c>
      <c r="F1282" s="3" t="s">
        <v>17</v>
      </c>
      <c r="G1282" s="3" t="s">
        <v>17</v>
      </c>
      <c r="H1282" s="1" t="s">
        <v>48</v>
      </c>
      <c r="I1282" s="1" t="s">
        <v>19</v>
      </c>
      <c r="J1282" s="1" t="s">
        <v>20</v>
      </c>
      <c r="K1282" s="1">
        <v>10</v>
      </c>
      <c r="L1282" s="1" t="s">
        <v>21</v>
      </c>
      <c r="M1282" s="1" t="s">
        <v>5847</v>
      </c>
      <c r="N1282" s="1">
        <v>0</v>
      </c>
      <c r="O1282" s="3" t="s">
        <v>17</v>
      </c>
      <c r="P1282" s="1" t="s">
        <v>17</v>
      </c>
    </row>
    <row r="1283" spans="1:16">
      <c r="A1283" s="1" t="s">
        <v>4271</v>
      </c>
      <c r="B1283" s="3">
        <v>43945.696053240739</v>
      </c>
      <c r="C1283" s="3" t="s">
        <v>17</v>
      </c>
      <c r="D1283" s="3" t="s">
        <v>17</v>
      </c>
      <c r="E1283" s="3" t="s">
        <v>17</v>
      </c>
      <c r="F1283" s="3" t="s">
        <v>17</v>
      </c>
      <c r="G1283" s="3" t="s">
        <v>17</v>
      </c>
      <c r="H1283" s="1" t="s">
        <v>18</v>
      </c>
      <c r="I1283" s="1" t="s">
        <v>25</v>
      </c>
      <c r="J1283" s="1" t="s">
        <v>20</v>
      </c>
      <c r="K1283" s="1">
        <v>20</v>
      </c>
      <c r="L1283" s="1" t="s">
        <v>63</v>
      </c>
      <c r="M1283" s="1" t="s">
        <v>5746</v>
      </c>
      <c r="N1283" s="1">
        <v>0</v>
      </c>
      <c r="O1283" s="3" t="s">
        <v>17</v>
      </c>
      <c r="P1283" s="1" t="s">
        <v>17</v>
      </c>
    </row>
    <row r="1284" spans="1:16">
      <c r="A1284" s="1" t="s">
        <v>3275</v>
      </c>
      <c r="B1284" s="3">
        <v>43916.481423611112</v>
      </c>
      <c r="C1284" s="3" t="s">
        <v>17</v>
      </c>
      <c r="D1284" s="3" t="s">
        <v>17</v>
      </c>
      <c r="E1284" s="3" t="s">
        <v>17</v>
      </c>
      <c r="F1284" s="3" t="s">
        <v>17</v>
      </c>
      <c r="G1284" s="3" t="s">
        <v>17</v>
      </c>
      <c r="H1284" s="1" t="s">
        <v>18</v>
      </c>
      <c r="I1284" s="1" t="s">
        <v>25</v>
      </c>
      <c r="J1284" s="1" t="s">
        <v>20</v>
      </c>
      <c r="K1284" s="1">
        <v>510</v>
      </c>
      <c r="L1284" s="1" t="s">
        <v>21</v>
      </c>
      <c r="M1284" s="1" t="s">
        <v>5746</v>
      </c>
      <c r="N1284" s="1">
        <v>0</v>
      </c>
      <c r="O1284" s="3" t="s">
        <v>17</v>
      </c>
      <c r="P1284" s="1" t="s">
        <v>17</v>
      </c>
    </row>
    <row r="1285" spans="1:16">
      <c r="A1285" s="1" t="s">
        <v>814</v>
      </c>
      <c r="B1285" s="3">
        <v>43886.838159722225</v>
      </c>
      <c r="C1285" s="3" t="s">
        <v>17</v>
      </c>
      <c r="D1285" s="3" t="s">
        <v>17</v>
      </c>
      <c r="E1285" s="3" t="s">
        <v>17</v>
      </c>
      <c r="F1285" s="3" t="s">
        <v>17</v>
      </c>
      <c r="G1285" s="3" t="s">
        <v>17</v>
      </c>
      <c r="H1285" s="1" t="s">
        <v>18</v>
      </c>
      <c r="I1285" s="1" t="s">
        <v>25</v>
      </c>
      <c r="J1285" s="1" t="s">
        <v>20</v>
      </c>
      <c r="K1285" s="1">
        <v>5</v>
      </c>
      <c r="L1285" s="1" t="s">
        <v>21</v>
      </c>
      <c r="M1285" s="1" t="s">
        <v>5753</v>
      </c>
      <c r="N1285" s="1">
        <v>0</v>
      </c>
      <c r="O1285" s="3" t="s">
        <v>17</v>
      </c>
      <c r="P1285" s="1" t="s">
        <v>17</v>
      </c>
    </row>
    <row r="1286" spans="1:16">
      <c r="A1286" s="1" t="s">
        <v>4409</v>
      </c>
      <c r="B1286" s="3">
        <v>43843.658206018517</v>
      </c>
      <c r="C1286" s="3" t="s">
        <v>17</v>
      </c>
      <c r="D1286" s="3" t="s">
        <v>17</v>
      </c>
      <c r="E1286" s="3" t="s">
        <v>17</v>
      </c>
      <c r="F1286" s="3" t="s">
        <v>17</v>
      </c>
      <c r="G1286" s="3" t="s">
        <v>17</v>
      </c>
      <c r="H1286" s="1" t="s">
        <v>18</v>
      </c>
      <c r="I1286" s="1" t="s">
        <v>23</v>
      </c>
      <c r="J1286" s="1" t="s">
        <v>20</v>
      </c>
      <c r="K1286" s="1">
        <v>5</v>
      </c>
      <c r="L1286" s="1" t="s">
        <v>21</v>
      </c>
      <c r="M1286" s="1" t="s">
        <v>5748</v>
      </c>
      <c r="N1286" s="1">
        <v>0</v>
      </c>
      <c r="O1286" s="3" t="s">
        <v>17</v>
      </c>
      <c r="P1286" s="1" t="s">
        <v>17</v>
      </c>
    </row>
    <row r="1287" spans="1:16">
      <c r="A1287" s="1" t="s">
        <v>2587</v>
      </c>
      <c r="B1287" s="3">
        <v>43843.658460648148</v>
      </c>
      <c r="C1287" s="3">
        <v>43887.679664351854</v>
      </c>
      <c r="D1287" s="3">
        <v>43917.679664351854</v>
      </c>
      <c r="E1287" s="3" t="s">
        <v>17</v>
      </c>
      <c r="F1287" s="3" t="s">
        <v>17</v>
      </c>
      <c r="G1287" s="3" t="s">
        <v>17</v>
      </c>
      <c r="H1287" s="1" t="s">
        <v>18</v>
      </c>
      <c r="I1287" s="1" t="s">
        <v>23</v>
      </c>
      <c r="J1287" s="1" t="s">
        <v>20</v>
      </c>
      <c r="K1287" s="1">
        <v>45</v>
      </c>
      <c r="L1287" s="1" t="s">
        <v>21</v>
      </c>
      <c r="M1287" s="1" t="s">
        <v>5746</v>
      </c>
      <c r="N1287" s="1">
        <v>1</v>
      </c>
      <c r="O1287" s="3" t="s">
        <v>6112</v>
      </c>
      <c r="P1287" s="1" t="s">
        <v>17</v>
      </c>
    </row>
    <row r="1288" spans="1:16">
      <c r="A1288" s="1" t="s">
        <v>411</v>
      </c>
      <c r="B1288" s="3">
        <v>43843.659409722219</v>
      </c>
      <c r="C1288" s="3" t="s">
        <v>17</v>
      </c>
      <c r="D1288" s="3" t="s">
        <v>17</v>
      </c>
      <c r="E1288" s="3" t="s">
        <v>17</v>
      </c>
      <c r="F1288" s="3" t="s">
        <v>17</v>
      </c>
      <c r="G1288" s="3" t="s">
        <v>17</v>
      </c>
      <c r="H1288" s="1" t="s">
        <v>18</v>
      </c>
      <c r="I1288" s="1" t="s">
        <v>25</v>
      </c>
      <c r="J1288" s="1" t="s">
        <v>20</v>
      </c>
      <c r="K1288" s="1">
        <v>150</v>
      </c>
      <c r="L1288" s="1" t="s">
        <v>21</v>
      </c>
      <c r="M1288" s="1" t="s">
        <v>5774</v>
      </c>
      <c r="N1288" s="1">
        <v>0</v>
      </c>
      <c r="O1288" s="3" t="s">
        <v>17</v>
      </c>
      <c r="P1288" s="1" t="s">
        <v>17</v>
      </c>
    </row>
    <row r="1289" spans="1:16">
      <c r="A1289" s="1" t="s">
        <v>5481</v>
      </c>
      <c r="B1289" s="3">
        <v>43843.668379629627</v>
      </c>
      <c r="C1289" s="3" t="s">
        <v>17</v>
      </c>
      <c r="D1289" s="3" t="s">
        <v>17</v>
      </c>
      <c r="E1289" s="3" t="s">
        <v>17</v>
      </c>
      <c r="F1289" s="3" t="s">
        <v>17</v>
      </c>
      <c r="G1289" s="3" t="s">
        <v>17</v>
      </c>
      <c r="H1289" s="1" t="s">
        <v>18</v>
      </c>
      <c r="I1289" s="1" t="s">
        <v>25</v>
      </c>
      <c r="J1289" s="1" t="s">
        <v>20</v>
      </c>
      <c r="K1289" s="1">
        <v>20</v>
      </c>
      <c r="L1289" s="1" t="s">
        <v>21</v>
      </c>
      <c r="M1289" s="1" t="s">
        <v>5746</v>
      </c>
      <c r="N1289" s="1">
        <v>1</v>
      </c>
      <c r="O1289" s="3" t="s">
        <v>6113</v>
      </c>
      <c r="P1289" s="1" t="s">
        <v>17</v>
      </c>
    </row>
    <row r="1290" spans="1:16">
      <c r="A1290" s="1" t="s">
        <v>3273</v>
      </c>
      <c r="B1290" s="3">
        <v>43843.700370370374</v>
      </c>
      <c r="C1290" s="3" t="s">
        <v>17</v>
      </c>
      <c r="D1290" s="3" t="s">
        <v>17</v>
      </c>
      <c r="E1290" s="3" t="s">
        <v>17</v>
      </c>
      <c r="F1290" s="3" t="s">
        <v>17</v>
      </c>
      <c r="G1290" s="3" t="s">
        <v>17</v>
      </c>
      <c r="H1290" s="1" t="s">
        <v>18</v>
      </c>
      <c r="I1290" s="1" t="s">
        <v>25</v>
      </c>
      <c r="J1290" s="1" t="s">
        <v>20</v>
      </c>
      <c r="K1290" s="1">
        <v>1</v>
      </c>
      <c r="L1290" s="1" t="s">
        <v>21</v>
      </c>
      <c r="M1290" s="1" t="s">
        <v>5809</v>
      </c>
      <c r="N1290" s="1">
        <v>0</v>
      </c>
      <c r="O1290" s="3" t="s">
        <v>17</v>
      </c>
      <c r="P1290" s="1" t="s">
        <v>17</v>
      </c>
    </row>
    <row r="1291" spans="1:16">
      <c r="A1291" s="1" t="s">
        <v>3063</v>
      </c>
      <c r="B1291" s="3">
        <v>43843.633726851855</v>
      </c>
      <c r="C1291" s="3" t="s">
        <v>17</v>
      </c>
      <c r="D1291" s="3" t="s">
        <v>17</v>
      </c>
      <c r="E1291" s="3">
        <v>43843.652766203704</v>
      </c>
      <c r="F1291" s="3">
        <v>43964.652766203704</v>
      </c>
      <c r="G1291" s="3" t="s">
        <v>17</v>
      </c>
      <c r="H1291" s="1" t="s">
        <v>18</v>
      </c>
      <c r="I1291" s="1" t="s">
        <v>23</v>
      </c>
      <c r="J1291" s="1" t="s">
        <v>20</v>
      </c>
      <c r="K1291" s="1">
        <v>1000</v>
      </c>
      <c r="L1291" s="1" t="s">
        <v>21</v>
      </c>
      <c r="M1291" s="1" t="s">
        <v>5746</v>
      </c>
      <c r="N1291" s="1">
        <v>1</v>
      </c>
      <c r="O1291" s="3" t="s">
        <v>6114</v>
      </c>
      <c r="P1291" s="1" t="s">
        <v>17</v>
      </c>
    </row>
    <row r="1292" spans="1:16">
      <c r="A1292" s="1" t="s">
        <v>1236</v>
      </c>
      <c r="B1292" s="3">
        <v>43843.643472222226</v>
      </c>
      <c r="C1292" s="3" t="s">
        <v>17</v>
      </c>
      <c r="D1292" s="3" t="s">
        <v>17</v>
      </c>
      <c r="E1292" s="3" t="s">
        <v>17</v>
      </c>
      <c r="F1292" s="3" t="s">
        <v>17</v>
      </c>
      <c r="G1292" s="3" t="s">
        <v>17</v>
      </c>
      <c r="H1292" s="1" t="s">
        <v>18</v>
      </c>
      <c r="I1292" s="1" t="s">
        <v>25</v>
      </c>
      <c r="J1292" s="1" t="s">
        <v>20</v>
      </c>
      <c r="K1292" s="1">
        <v>1</v>
      </c>
      <c r="L1292" s="1" t="s">
        <v>21</v>
      </c>
      <c r="M1292" s="1" t="s">
        <v>5746</v>
      </c>
      <c r="N1292" s="1">
        <v>0</v>
      </c>
      <c r="O1292" s="3" t="s">
        <v>17</v>
      </c>
      <c r="P1292" s="1" t="s">
        <v>17</v>
      </c>
    </row>
    <row r="1293" spans="1:16">
      <c r="A1293" s="1" t="s">
        <v>2932</v>
      </c>
      <c r="B1293" s="3">
        <v>43843.662708333337</v>
      </c>
      <c r="C1293" s="3" t="s">
        <v>17</v>
      </c>
      <c r="D1293" s="3" t="s">
        <v>17</v>
      </c>
      <c r="E1293" s="3" t="s">
        <v>17</v>
      </c>
      <c r="F1293" s="3" t="s">
        <v>17</v>
      </c>
      <c r="G1293" s="3" t="s">
        <v>17</v>
      </c>
      <c r="H1293" s="1" t="s">
        <v>18</v>
      </c>
      <c r="I1293" s="1" t="s">
        <v>25</v>
      </c>
      <c r="J1293" s="1" t="s">
        <v>20</v>
      </c>
      <c r="K1293" s="1">
        <v>1</v>
      </c>
      <c r="L1293" s="1" t="s">
        <v>21</v>
      </c>
      <c r="M1293" s="1" t="s">
        <v>5750</v>
      </c>
      <c r="N1293" s="1">
        <v>0</v>
      </c>
      <c r="O1293" s="3" t="s">
        <v>17</v>
      </c>
      <c r="P1293" s="1" t="s">
        <v>17</v>
      </c>
    </row>
    <row r="1294" spans="1:16">
      <c r="A1294" s="1" t="s">
        <v>3111</v>
      </c>
      <c r="B1294" s="3">
        <v>43843.705995370372</v>
      </c>
      <c r="C1294" s="3">
        <v>43843.713356481479</v>
      </c>
      <c r="D1294" s="3">
        <v>43873.713356481479</v>
      </c>
      <c r="E1294" s="3" t="s">
        <v>17</v>
      </c>
      <c r="F1294" s="3" t="s">
        <v>17</v>
      </c>
      <c r="G1294" s="3">
        <v>43845.711608796293</v>
      </c>
      <c r="H1294" s="1" t="s">
        <v>58</v>
      </c>
      <c r="I1294" s="1" t="s">
        <v>23</v>
      </c>
      <c r="J1294" s="1" t="s">
        <v>117</v>
      </c>
      <c r="K1294" s="1">
        <v>45</v>
      </c>
      <c r="L1294" s="1" t="s">
        <v>21</v>
      </c>
      <c r="M1294" s="1" t="s">
        <v>5753</v>
      </c>
      <c r="N1294" s="1">
        <v>1</v>
      </c>
      <c r="O1294" s="3" t="s">
        <v>6115</v>
      </c>
      <c r="P1294" s="1" t="s">
        <v>17</v>
      </c>
    </row>
    <row r="1295" spans="1:16">
      <c r="A1295" s="1" t="s">
        <v>3598</v>
      </c>
      <c r="B1295" s="3">
        <v>43843.696909722225</v>
      </c>
      <c r="C1295" s="3" t="s">
        <v>17</v>
      </c>
      <c r="D1295" s="3" t="s">
        <v>17</v>
      </c>
      <c r="E1295" s="3" t="s">
        <v>17</v>
      </c>
      <c r="F1295" s="3" t="s">
        <v>17</v>
      </c>
      <c r="G1295" s="3" t="s">
        <v>17</v>
      </c>
      <c r="H1295" s="1" t="s">
        <v>18</v>
      </c>
      <c r="I1295" s="1" t="s">
        <v>25</v>
      </c>
      <c r="J1295" s="1" t="s">
        <v>20</v>
      </c>
      <c r="K1295" s="1">
        <v>5</v>
      </c>
      <c r="L1295" s="1" t="s">
        <v>21</v>
      </c>
      <c r="M1295" s="1" t="s">
        <v>5753</v>
      </c>
      <c r="N1295" s="1">
        <v>0</v>
      </c>
      <c r="O1295" s="3" t="s">
        <v>17</v>
      </c>
      <c r="P1295" s="1" t="s">
        <v>17</v>
      </c>
    </row>
    <row r="1296" spans="1:16">
      <c r="A1296" s="1" t="s">
        <v>1099</v>
      </c>
      <c r="B1296" s="3">
        <v>43845.116493055553</v>
      </c>
      <c r="C1296" s="3" t="s">
        <v>17</v>
      </c>
      <c r="D1296" s="3" t="s">
        <v>17</v>
      </c>
      <c r="E1296" s="3" t="s">
        <v>17</v>
      </c>
      <c r="F1296" s="3" t="s">
        <v>17</v>
      </c>
      <c r="G1296" s="3" t="s">
        <v>17</v>
      </c>
      <c r="H1296" s="1" t="s">
        <v>18</v>
      </c>
      <c r="I1296" s="1" t="s">
        <v>23</v>
      </c>
      <c r="J1296" s="1" t="s">
        <v>39</v>
      </c>
      <c r="K1296" s="1">
        <v>15</v>
      </c>
      <c r="L1296" s="1" t="s">
        <v>21</v>
      </c>
      <c r="M1296" s="1" t="s">
        <v>5746</v>
      </c>
      <c r="N1296" s="1">
        <v>1</v>
      </c>
      <c r="O1296" s="3" t="s">
        <v>6116</v>
      </c>
      <c r="P1296" s="1" t="s">
        <v>17</v>
      </c>
    </row>
    <row r="1297" spans="1:16">
      <c r="A1297" s="1" t="s">
        <v>4142</v>
      </c>
      <c r="B1297" s="3">
        <v>43843.722418981481</v>
      </c>
      <c r="C1297" s="3" t="s">
        <v>17</v>
      </c>
      <c r="D1297" s="3" t="s">
        <v>17</v>
      </c>
      <c r="E1297" s="3" t="s">
        <v>17</v>
      </c>
      <c r="F1297" s="3" t="s">
        <v>17</v>
      </c>
      <c r="G1297" s="3" t="s">
        <v>17</v>
      </c>
      <c r="H1297" s="1" t="s">
        <v>18</v>
      </c>
      <c r="I1297" s="1" t="s">
        <v>25</v>
      </c>
      <c r="J1297" s="1" t="s">
        <v>20</v>
      </c>
      <c r="K1297" s="1">
        <v>356</v>
      </c>
      <c r="L1297" s="1" t="s">
        <v>21</v>
      </c>
      <c r="M1297" s="1" t="s">
        <v>5746</v>
      </c>
      <c r="N1297" s="1">
        <v>0</v>
      </c>
      <c r="O1297" s="3" t="s">
        <v>17</v>
      </c>
      <c r="P1297" s="1" t="s">
        <v>17</v>
      </c>
    </row>
    <row r="1298" spans="1:16">
      <c r="A1298" s="1" t="s">
        <v>5074</v>
      </c>
      <c r="B1298" s="3">
        <v>43843.747685185182</v>
      </c>
      <c r="C1298" s="3" t="s">
        <v>17</v>
      </c>
      <c r="D1298" s="3" t="s">
        <v>17</v>
      </c>
      <c r="E1298" s="3" t="s">
        <v>17</v>
      </c>
      <c r="F1298" s="3" t="s">
        <v>17</v>
      </c>
      <c r="G1298" s="3" t="s">
        <v>17</v>
      </c>
      <c r="H1298" s="1" t="s">
        <v>18</v>
      </c>
      <c r="I1298" s="1" t="s">
        <v>25</v>
      </c>
      <c r="J1298" s="1" t="s">
        <v>20</v>
      </c>
      <c r="K1298" s="1">
        <v>45</v>
      </c>
      <c r="L1298" s="1" t="s">
        <v>21</v>
      </c>
      <c r="M1298" s="1" t="s">
        <v>5772</v>
      </c>
      <c r="N1298" s="1">
        <v>0</v>
      </c>
      <c r="O1298" s="3" t="s">
        <v>17</v>
      </c>
      <c r="P1298" s="1" t="s">
        <v>17</v>
      </c>
    </row>
    <row r="1299" spans="1:16">
      <c r="A1299" s="1" t="s">
        <v>2733</v>
      </c>
      <c r="B1299" s="3">
        <v>43843.783645833333</v>
      </c>
      <c r="C1299" s="3" t="s">
        <v>17</v>
      </c>
      <c r="D1299" s="3" t="s">
        <v>17</v>
      </c>
      <c r="E1299" s="3" t="s">
        <v>17</v>
      </c>
      <c r="F1299" s="3" t="s">
        <v>17</v>
      </c>
      <c r="G1299" s="3" t="s">
        <v>17</v>
      </c>
      <c r="H1299" s="1" t="s">
        <v>18</v>
      </c>
      <c r="I1299" s="1" t="s">
        <v>25</v>
      </c>
      <c r="J1299" s="1" t="s">
        <v>20</v>
      </c>
      <c r="K1299" s="1">
        <v>1</v>
      </c>
      <c r="L1299" s="1" t="s">
        <v>21</v>
      </c>
      <c r="M1299" s="1" t="s">
        <v>5746</v>
      </c>
      <c r="N1299" s="1">
        <v>0</v>
      </c>
      <c r="O1299" s="3" t="s">
        <v>17</v>
      </c>
      <c r="P1299" s="1" t="s">
        <v>17</v>
      </c>
    </row>
    <row r="1300" spans="1:16">
      <c r="A1300" s="1" t="s">
        <v>1193</v>
      </c>
      <c r="B1300" s="3">
        <v>43843.817476851851</v>
      </c>
      <c r="C1300" s="3" t="s">
        <v>17</v>
      </c>
      <c r="D1300" s="3" t="s">
        <v>17</v>
      </c>
      <c r="E1300" s="3" t="s">
        <v>17</v>
      </c>
      <c r="F1300" s="3" t="s">
        <v>17</v>
      </c>
      <c r="G1300" s="3" t="s">
        <v>17</v>
      </c>
      <c r="H1300" s="1" t="s">
        <v>18</v>
      </c>
      <c r="I1300" s="1" t="s">
        <v>25</v>
      </c>
      <c r="J1300" s="1" t="s">
        <v>20</v>
      </c>
      <c r="K1300" s="1">
        <v>15</v>
      </c>
      <c r="L1300" s="1" t="s">
        <v>21</v>
      </c>
      <c r="M1300" s="1" t="s">
        <v>5753</v>
      </c>
      <c r="N1300" s="1">
        <v>0</v>
      </c>
      <c r="O1300" s="3" t="s">
        <v>17</v>
      </c>
      <c r="P1300" s="1" t="s">
        <v>17</v>
      </c>
    </row>
    <row r="1301" spans="1:16">
      <c r="A1301" s="1" t="s">
        <v>1945</v>
      </c>
      <c r="B1301" s="3">
        <v>43843.839953703704</v>
      </c>
      <c r="C1301" s="3" t="s">
        <v>17</v>
      </c>
      <c r="D1301" s="3" t="s">
        <v>17</v>
      </c>
      <c r="E1301" s="3" t="s">
        <v>17</v>
      </c>
      <c r="F1301" s="3" t="s">
        <v>17</v>
      </c>
      <c r="G1301" s="3" t="s">
        <v>17</v>
      </c>
      <c r="H1301" s="1" t="s">
        <v>18</v>
      </c>
      <c r="I1301" s="1" t="s">
        <v>25</v>
      </c>
      <c r="J1301" s="1" t="s">
        <v>20</v>
      </c>
      <c r="K1301" s="1">
        <v>5</v>
      </c>
      <c r="L1301" s="1" t="s">
        <v>21</v>
      </c>
      <c r="M1301" s="1" t="s">
        <v>5753</v>
      </c>
      <c r="N1301" s="1">
        <v>1</v>
      </c>
      <c r="O1301" s="3" t="s">
        <v>6117</v>
      </c>
      <c r="P1301" s="1" t="s">
        <v>17</v>
      </c>
    </row>
    <row r="1302" spans="1:16">
      <c r="A1302" s="1" t="s">
        <v>1289</v>
      </c>
      <c r="B1302" s="3">
        <v>43843.862187500003</v>
      </c>
      <c r="C1302" s="3" t="s">
        <v>17</v>
      </c>
      <c r="D1302" s="3" t="s">
        <v>17</v>
      </c>
      <c r="E1302" s="3" t="s">
        <v>17</v>
      </c>
      <c r="F1302" s="3" t="s">
        <v>17</v>
      </c>
      <c r="G1302" s="3" t="s">
        <v>17</v>
      </c>
      <c r="H1302" s="1" t="s">
        <v>48</v>
      </c>
      <c r="I1302" s="1" t="s">
        <v>49</v>
      </c>
      <c r="J1302" s="1" t="s">
        <v>20</v>
      </c>
      <c r="K1302" s="1">
        <v>1</v>
      </c>
      <c r="L1302" s="1" t="s">
        <v>21</v>
      </c>
      <c r="M1302" s="1" t="s">
        <v>5746</v>
      </c>
      <c r="N1302" s="1">
        <v>0</v>
      </c>
      <c r="O1302" s="3" t="s">
        <v>17</v>
      </c>
      <c r="P1302" s="1" t="s">
        <v>17</v>
      </c>
    </row>
    <row r="1303" spans="1:16">
      <c r="A1303" s="1" t="s">
        <v>2551</v>
      </c>
      <c r="B1303" s="3">
        <v>43843.867129629631</v>
      </c>
      <c r="C1303" s="3" t="s">
        <v>17</v>
      </c>
      <c r="D1303" s="3" t="s">
        <v>17</v>
      </c>
      <c r="E1303" s="3" t="s">
        <v>17</v>
      </c>
      <c r="F1303" s="3" t="s">
        <v>17</v>
      </c>
      <c r="G1303" s="3" t="s">
        <v>17</v>
      </c>
      <c r="H1303" s="1" t="s">
        <v>58</v>
      </c>
      <c r="I1303" s="1" t="s">
        <v>23</v>
      </c>
      <c r="J1303" s="1" t="s">
        <v>20</v>
      </c>
      <c r="K1303" s="1">
        <v>1</v>
      </c>
      <c r="L1303" s="1" t="s">
        <v>21</v>
      </c>
      <c r="M1303" s="1" t="s">
        <v>5753</v>
      </c>
      <c r="N1303" s="1">
        <v>0</v>
      </c>
      <c r="O1303" s="3" t="s">
        <v>17</v>
      </c>
      <c r="P1303" s="1" t="s">
        <v>17</v>
      </c>
    </row>
    <row r="1304" spans="1:16">
      <c r="A1304" s="1" t="s">
        <v>4512</v>
      </c>
      <c r="B1304" s="3">
        <v>43945.713993055557</v>
      </c>
      <c r="C1304" s="3">
        <v>43945.720127314817</v>
      </c>
      <c r="D1304" s="3">
        <v>43959.720127314817</v>
      </c>
      <c r="E1304" s="3" t="s">
        <v>17</v>
      </c>
      <c r="F1304" s="3" t="s">
        <v>17</v>
      </c>
      <c r="G1304" s="3" t="s">
        <v>17</v>
      </c>
      <c r="H1304" s="1" t="s">
        <v>18</v>
      </c>
      <c r="I1304" s="1" t="s">
        <v>25</v>
      </c>
      <c r="J1304" s="1" t="s">
        <v>20</v>
      </c>
      <c r="K1304" s="1">
        <v>1</v>
      </c>
      <c r="L1304" s="1" t="s">
        <v>21</v>
      </c>
      <c r="M1304" s="1" t="s">
        <v>5774</v>
      </c>
      <c r="N1304" s="1">
        <v>0</v>
      </c>
      <c r="O1304" s="3" t="s">
        <v>17</v>
      </c>
      <c r="P1304" s="1" t="s">
        <v>17</v>
      </c>
    </row>
    <row r="1305" spans="1:16">
      <c r="A1305" s="1" t="s">
        <v>5618</v>
      </c>
      <c r="B1305" s="3">
        <v>43945.723356481481</v>
      </c>
      <c r="C1305" s="3">
        <v>43945.726805555554</v>
      </c>
      <c r="D1305" s="3">
        <v>43959.726805555554</v>
      </c>
      <c r="E1305" s="3" t="s">
        <v>17</v>
      </c>
      <c r="F1305" s="3" t="s">
        <v>17</v>
      </c>
      <c r="G1305" s="3" t="s">
        <v>17</v>
      </c>
      <c r="H1305" s="1" t="s">
        <v>48</v>
      </c>
      <c r="I1305" s="1" t="s">
        <v>19</v>
      </c>
      <c r="J1305" s="1" t="s">
        <v>20</v>
      </c>
      <c r="K1305" s="1">
        <v>30</v>
      </c>
      <c r="L1305" s="1" t="s">
        <v>21</v>
      </c>
      <c r="M1305" s="1" t="s">
        <v>5746</v>
      </c>
      <c r="N1305" s="1">
        <v>0</v>
      </c>
      <c r="O1305" s="3" t="s">
        <v>17</v>
      </c>
      <c r="P1305" s="1" t="s">
        <v>17</v>
      </c>
    </row>
    <row r="1306" spans="1:16">
      <c r="A1306" s="1" t="s">
        <v>4221</v>
      </c>
      <c r="B1306" s="3">
        <v>43945.736145833333</v>
      </c>
      <c r="C1306" s="3" t="s">
        <v>17</v>
      </c>
      <c r="D1306" s="3" t="s">
        <v>17</v>
      </c>
      <c r="E1306" s="3" t="s">
        <v>17</v>
      </c>
      <c r="F1306" s="3" t="s">
        <v>17</v>
      </c>
      <c r="G1306" s="3" t="s">
        <v>17</v>
      </c>
      <c r="H1306" s="1" t="s">
        <v>18</v>
      </c>
      <c r="I1306" s="1" t="s">
        <v>25</v>
      </c>
      <c r="J1306" s="1" t="s">
        <v>20</v>
      </c>
      <c r="K1306" s="1">
        <v>1</v>
      </c>
      <c r="L1306" s="1" t="s">
        <v>21</v>
      </c>
      <c r="M1306" s="1" t="s">
        <v>5770</v>
      </c>
      <c r="N1306" s="1">
        <v>0</v>
      </c>
      <c r="O1306" s="3" t="s">
        <v>17</v>
      </c>
      <c r="P1306" s="1" t="s">
        <v>17</v>
      </c>
    </row>
    <row r="1307" spans="1:16">
      <c r="A1307" s="1" t="s">
        <v>2260</v>
      </c>
      <c r="B1307" s="3">
        <v>43945.731307870374</v>
      </c>
      <c r="C1307" s="3" t="s">
        <v>17</v>
      </c>
      <c r="D1307" s="3" t="s">
        <v>17</v>
      </c>
      <c r="E1307" s="3" t="s">
        <v>17</v>
      </c>
      <c r="F1307" s="3" t="s">
        <v>17</v>
      </c>
      <c r="G1307" s="3" t="s">
        <v>17</v>
      </c>
      <c r="H1307" s="1" t="s">
        <v>18</v>
      </c>
      <c r="I1307" s="1" t="s">
        <v>23</v>
      </c>
      <c r="J1307" s="1" t="s">
        <v>20</v>
      </c>
      <c r="K1307" s="1">
        <v>9</v>
      </c>
      <c r="L1307" s="1" t="s">
        <v>21</v>
      </c>
      <c r="M1307" s="1" t="s">
        <v>5746</v>
      </c>
      <c r="N1307" s="1">
        <v>1</v>
      </c>
      <c r="O1307" s="3" t="s">
        <v>6118</v>
      </c>
      <c r="P1307" s="1" t="s">
        <v>17</v>
      </c>
    </row>
    <row r="1308" spans="1:16">
      <c r="A1308" s="1" t="s">
        <v>5163</v>
      </c>
      <c r="B1308" s="3">
        <v>43945.740046296298</v>
      </c>
      <c r="C1308" s="3" t="s">
        <v>17</v>
      </c>
      <c r="D1308" s="3" t="s">
        <v>17</v>
      </c>
      <c r="E1308" s="3" t="s">
        <v>17</v>
      </c>
      <c r="F1308" s="3" t="s">
        <v>17</v>
      </c>
      <c r="G1308" s="3" t="s">
        <v>17</v>
      </c>
      <c r="H1308" s="1" t="s">
        <v>18</v>
      </c>
      <c r="I1308" s="1" t="s">
        <v>25</v>
      </c>
      <c r="J1308" s="1" t="s">
        <v>20</v>
      </c>
      <c r="K1308" s="1">
        <v>10</v>
      </c>
      <c r="L1308" s="1" t="s">
        <v>685</v>
      </c>
      <c r="M1308" s="1" t="s">
        <v>5888</v>
      </c>
      <c r="N1308" s="1">
        <v>0</v>
      </c>
      <c r="O1308" s="3" t="s">
        <v>17</v>
      </c>
      <c r="P1308" s="1" t="s">
        <v>17</v>
      </c>
    </row>
    <row r="1309" spans="1:16">
      <c r="A1309" s="1" t="s">
        <v>2830</v>
      </c>
      <c r="B1309" s="3">
        <v>43945.740555555552</v>
      </c>
      <c r="C1309" s="3" t="s">
        <v>17</v>
      </c>
      <c r="D1309" s="3" t="s">
        <v>17</v>
      </c>
      <c r="E1309" s="3" t="s">
        <v>17</v>
      </c>
      <c r="F1309" s="3" t="s">
        <v>17</v>
      </c>
      <c r="G1309" s="3" t="s">
        <v>17</v>
      </c>
      <c r="H1309" s="1" t="s">
        <v>416</v>
      </c>
      <c r="I1309" s="1" t="s">
        <v>19</v>
      </c>
      <c r="J1309" s="1" t="s">
        <v>20</v>
      </c>
      <c r="K1309" s="1">
        <v>1</v>
      </c>
      <c r="L1309" s="1" t="s">
        <v>21</v>
      </c>
      <c r="M1309" s="1" t="s">
        <v>5751</v>
      </c>
      <c r="N1309" s="1">
        <v>0</v>
      </c>
      <c r="O1309" s="3" t="s">
        <v>17</v>
      </c>
      <c r="P1309" s="1" t="s">
        <v>17</v>
      </c>
    </row>
    <row r="1310" spans="1:16">
      <c r="A1310" s="1" t="s">
        <v>5164</v>
      </c>
      <c r="B1310" s="3">
        <v>43945.758252314816</v>
      </c>
      <c r="C1310" s="3" t="s">
        <v>17</v>
      </c>
      <c r="D1310" s="3" t="s">
        <v>17</v>
      </c>
      <c r="E1310" s="3" t="s">
        <v>17</v>
      </c>
      <c r="F1310" s="3" t="s">
        <v>17</v>
      </c>
      <c r="G1310" s="3" t="s">
        <v>17</v>
      </c>
      <c r="H1310" s="1" t="s">
        <v>18</v>
      </c>
      <c r="I1310" s="1" t="s">
        <v>25</v>
      </c>
      <c r="J1310" s="1" t="s">
        <v>20</v>
      </c>
      <c r="K1310" s="1">
        <v>1</v>
      </c>
      <c r="L1310" s="1" t="s">
        <v>21</v>
      </c>
      <c r="M1310" s="1" t="s">
        <v>5763</v>
      </c>
      <c r="N1310" s="1">
        <v>0</v>
      </c>
      <c r="O1310" s="3" t="s">
        <v>17</v>
      </c>
      <c r="P1310" s="1" t="s">
        <v>17</v>
      </c>
    </row>
    <row r="1311" spans="1:16">
      <c r="A1311" s="1" t="s">
        <v>3175</v>
      </c>
      <c r="B1311" s="3">
        <v>43945.767152777778</v>
      </c>
      <c r="C1311" s="3" t="s">
        <v>17</v>
      </c>
      <c r="D1311" s="3" t="s">
        <v>17</v>
      </c>
      <c r="E1311" s="3" t="s">
        <v>17</v>
      </c>
      <c r="F1311" s="3" t="s">
        <v>17</v>
      </c>
      <c r="G1311" s="3" t="s">
        <v>17</v>
      </c>
      <c r="H1311" s="1" t="s">
        <v>18</v>
      </c>
      <c r="I1311" s="1" t="s">
        <v>25</v>
      </c>
      <c r="J1311" s="1" t="s">
        <v>20</v>
      </c>
      <c r="K1311" s="1">
        <v>1</v>
      </c>
      <c r="L1311" s="1" t="s">
        <v>21</v>
      </c>
      <c r="M1311" s="1" t="s">
        <v>5974</v>
      </c>
      <c r="N1311" s="1">
        <v>0</v>
      </c>
      <c r="O1311" s="3" t="s">
        <v>17</v>
      </c>
      <c r="P1311" s="1" t="s">
        <v>17</v>
      </c>
    </row>
    <row r="1312" spans="1:16">
      <c r="A1312" s="1" t="s">
        <v>5478</v>
      </c>
      <c r="B1312" s="3">
        <v>43945.75509259259</v>
      </c>
      <c r="C1312" s="3" t="s">
        <v>17</v>
      </c>
      <c r="D1312" s="3" t="s">
        <v>17</v>
      </c>
      <c r="E1312" s="3" t="s">
        <v>17</v>
      </c>
      <c r="F1312" s="3" t="s">
        <v>17</v>
      </c>
      <c r="G1312" s="3" t="s">
        <v>17</v>
      </c>
      <c r="H1312" s="1" t="s">
        <v>18</v>
      </c>
      <c r="I1312" s="1" t="s">
        <v>25</v>
      </c>
      <c r="J1312" s="1" t="s">
        <v>20</v>
      </c>
      <c r="K1312" s="1">
        <v>1</v>
      </c>
      <c r="L1312" s="1" t="s">
        <v>21</v>
      </c>
      <c r="M1312" s="1" t="s">
        <v>5753</v>
      </c>
      <c r="N1312" s="1">
        <v>0</v>
      </c>
      <c r="O1312" s="3" t="s">
        <v>17</v>
      </c>
      <c r="P1312" s="1" t="s">
        <v>17</v>
      </c>
    </row>
    <row r="1313" spans="1:16">
      <c r="A1313" s="1" t="s">
        <v>4726</v>
      </c>
      <c r="B1313" s="3">
        <v>43945.770601851851</v>
      </c>
      <c r="C1313" s="3">
        <v>43945.772453703707</v>
      </c>
      <c r="D1313" s="3">
        <v>43959.772453703707</v>
      </c>
      <c r="E1313" s="3" t="s">
        <v>17</v>
      </c>
      <c r="F1313" s="3" t="s">
        <v>17</v>
      </c>
      <c r="G1313" s="3" t="s">
        <v>17</v>
      </c>
      <c r="H1313" s="1" t="s">
        <v>58</v>
      </c>
      <c r="I1313" s="1" t="s">
        <v>23</v>
      </c>
      <c r="J1313" s="1" t="s">
        <v>20</v>
      </c>
      <c r="K1313" s="1">
        <v>1</v>
      </c>
      <c r="L1313" s="1" t="s">
        <v>21</v>
      </c>
      <c r="M1313" s="1" t="s">
        <v>5753</v>
      </c>
      <c r="N1313" s="1">
        <v>0</v>
      </c>
      <c r="O1313" s="3" t="s">
        <v>17</v>
      </c>
      <c r="P1313" s="1" t="s">
        <v>17</v>
      </c>
    </row>
    <row r="1314" spans="1:16">
      <c r="A1314" s="1" t="s">
        <v>3660</v>
      </c>
      <c r="B1314" s="3">
        <v>43945.787974537037</v>
      </c>
      <c r="C1314" s="3" t="s">
        <v>17</v>
      </c>
      <c r="D1314" s="3" t="s">
        <v>17</v>
      </c>
      <c r="E1314" s="3" t="s">
        <v>17</v>
      </c>
      <c r="F1314" s="3" t="s">
        <v>17</v>
      </c>
      <c r="G1314" s="3" t="s">
        <v>17</v>
      </c>
      <c r="H1314" s="1" t="s">
        <v>48</v>
      </c>
      <c r="I1314" s="1" t="s">
        <v>49</v>
      </c>
      <c r="J1314" s="1" t="s">
        <v>20</v>
      </c>
      <c r="K1314" s="1">
        <v>1</v>
      </c>
      <c r="L1314" s="1" t="s">
        <v>21</v>
      </c>
      <c r="M1314" s="1" t="s">
        <v>5746</v>
      </c>
      <c r="N1314" s="1">
        <v>0</v>
      </c>
      <c r="O1314" s="3" t="s">
        <v>17</v>
      </c>
      <c r="P1314" s="1" t="s">
        <v>17</v>
      </c>
    </row>
    <row r="1315" spans="1:16">
      <c r="A1315" s="1" t="s">
        <v>2249</v>
      </c>
      <c r="B1315" s="3">
        <v>43945.80128472222</v>
      </c>
      <c r="C1315" s="3" t="s">
        <v>17</v>
      </c>
      <c r="D1315" s="3" t="s">
        <v>17</v>
      </c>
      <c r="E1315" s="3" t="s">
        <v>17</v>
      </c>
      <c r="F1315" s="3" t="s">
        <v>17</v>
      </c>
      <c r="G1315" s="3" t="s">
        <v>17</v>
      </c>
      <c r="H1315" s="1" t="s">
        <v>18</v>
      </c>
      <c r="I1315" s="1" t="s">
        <v>25</v>
      </c>
      <c r="J1315" s="1" t="s">
        <v>20</v>
      </c>
      <c r="K1315" s="1">
        <v>1</v>
      </c>
      <c r="L1315" s="1" t="s">
        <v>21</v>
      </c>
      <c r="M1315" s="1" t="s">
        <v>5753</v>
      </c>
      <c r="N1315" s="1">
        <v>0</v>
      </c>
      <c r="O1315" s="3" t="s">
        <v>17</v>
      </c>
      <c r="P1315" s="1" t="s">
        <v>17</v>
      </c>
    </row>
    <row r="1316" spans="1:16">
      <c r="A1316" s="1" t="s">
        <v>289</v>
      </c>
      <c r="B1316" s="3">
        <v>43945.802881944444</v>
      </c>
      <c r="C1316" s="3" t="s">
        <v>17</v>
      </c>
      <c r="D1316" s="3" t="s">
        <v>17</v>
      </c>
      <c r="E1316" s="3" t="s">
        <v>17</v>
      </c>
      <c r="F1316" s="3" t="s">
        <v>17</v>
      </c>
      <c r="G1316" s="3">
        <v>43945.811840277776</v>
      </c>
      <c r="H1316" s="1" t="s">
        <v>18</v>
      </c>
      <c r="I1316" s="1" t="s">
        <v>25</v>
      </c>
      <c r="J1316" s="1" t="s">
        <v>20</v>
      </c>
      <c r="K1316" s="1">
        <v>45</v>
      </c>
      <c r="L1316" s="1" t="s">
        <v>63</v>
      </c>
      <c r="M1316" s="1" t="s">
        <v>5753</v>
      </c>
      <c r="N1316" s="1">
        <v>0</v>
      </c>
      <c r="O1316" s="3" t="s">
        <v>17</v>
      </c>
      <c r="P1316" s="1" t="s">
        <v>17</v>
      </c>
    </row>
    <row r="1317" spans="1:16">
      <c r="A1317" s="1" t="s">
        <v>2607</v>
      </c>
      <c r="B1317" s="3">
        <v>43945.814143518517</v>
      </c>
      <c r="C1317" s="3" t="s">
        <v>17</v>
      </c>
      <c r="D1317" s="3" t="s">
        <v>17</v>
      </c>
      <c r="E1317" s="3" t="s">
        <v>17</v>
      </c>
      <c r="F1317" s="3" t="s">
        <v>17</v>
      </c>
      <c r="G1317" s="3" t="s">
        <v>17</v>
      </c>
      <c r="H1317" s="1" t="s">
        <v>18</v>
      </c>
      <c r="I1317" s="1" t="s">
        <v>25</v>
      </c>
      <c r="J1317" s="1" t="s">
        <v>20</v>
      </c>
      <c r="K1317" s="1">
        <v>2</v>
      </c>
      <c r="L1317" s="1" t="s">
        <v>21</v>
      </c>
      <c r="M1317" s="1" t="s">
        <v>5753</v>
      </c>
      <c r="N1317" s="1">
        <v>0</v>
      </c>
      <c r="O1317" s="3" t="s">
        <v>17</v>
      </c>
      <c r="P1317" s="1" t="s">
        <v>17</v>
      </c>
    </row>
    <row r="1318" spans="1:16">
      <c r="A1318" s="1" t="s">
        <v>1037</v>
      </c>
      <c r="B1318" s="3">
        <v>43945.795173611114</v>
      </c>
      <c r="C1318" s="3" t="s">
        <v>17</v>
      </c>
      <c r="D1318" s="3" t="s">
        <v>17</v>
      </c>
      <c r="E1318" s="3" t="s">
        <v>17</v>
      </c>
      <c r="F1318" s="3" t="s">
        <v>17</v>
      </c>
      <c r="G1318" s="3" t="s">
        <v>17</v>
      </c>
      <c r="H1318" s="1" t="s">
        <v>200</v>
      </c>
      <c r="I1318" s="1" t="s">
        <v>25</v>
      </c>
      <c r="J1318" s="1" t="s">
        <v>20</v>
      </c>
      <c r="K1318" s="1">
        <v>30</v>
      </c>
      <c r="L1318" s="1" t="s">
        <v>63</v>
      </c>
      <c r="M1318" s="1" t="s">
        <v>6119</v>
      </c>
      <c r="N1318" s="1">
        <v>0</v>
      </c>
      <c r="O1318" s="3" t="s">
        <v>17</v>
      </c>
      <c r="P1318" s="1" t="s">
        <v>17</v>
      </c>
    </row>
    <row r="1319" spans="1:16">
      <c r="A1319" s="1" t="s">
        <v>1649</v>
      </c>
      <c r="B1319" s="3">
        <v>43945.893472222226</v>
      </c>
      <c r="C1319" s="3" t="s">
        <v>17</v>
      </c>
      <c r="D1319" s="3" t="s">
        <v>17</v>
      </c>
      <c r="E1319" s="3" t="s">
        <v>17</v>
      </c>
      <c r="F1319" s="3" t="s">
        <v>17</v>
      </c>
      <c r="G1319" s="3" t="s">
        <v>17</v>
      </c>
      <c r="H1319" s="1" t="s">
        <v>18</v>
      </c>
      <c r="I1319" s="1" t="s">
        <v>25</v>
      </c>
      <c r="J1319" s="1" t="s">
        <v>20</v>
      </c>
      <c r="K1319" s="1">
        <v>1</v>
      </c>
      <c r="L1319" s="1" t="s">
        <v>21</v>
      </c>
      <c r="M1319" s="1" t="s">
        <v>5746</v>
      </c>
      <c r="N1319" s="1">
        <v>0</v>
      </c>
      <c r="O1319" s="3" t="s">
        <v>17</v>
      </c>
      <c r="P1319" s="1" t="s">
        <v>17</v>
      </c>
    </row>
    <row r="1320" spans="1:16">
      <c r="A1320" s="1" t="s">
        <v>1813</v>
      </c>
      <c r="B1320" s="3">
        <v>43945.929976851854</v>
      </c>
      <c r="C1320" s="3">
        <v>43945.931886574072</v>
      </c>
      <c r="D1320" s="3">
        <v>43959.931886574072</v>
      </c>
      <c r="E1320" s="3" t="s">
        <v>17</v>
      </c>
      <c r="F1320" s="3" t="s">
        <v>17</v>
      </c>
      <c r="G1320" s="3" t="s">
        <v>17</v>
      </c>
      <c r="H1320" s="1" t="s">
        <v>18</v>
      </c>
      <c r="I1320" s="1" t="s">
        <v>23</v>
      </c>
      <c r="J1320" s="1" t="s">
        <v>20</v>
      </c>
      <c r="K1320" s="1">
        <v>60</v>
      </c>
      <c r="L1320" s="1" t="s">
        <v>21</v>
      </c>
      <c r="M1320" s="1" t="s">
        <v>5746</v>
      </c>
      <c r="N1320" s="1">
        <v>1</v>
      </c>
      <c r="O1320" s="3" t="s">
        <v>6120</v>
      </c>
      <c r="P1320" s="1" t="s">
        <v>17</v>
      </c>
    </row>
    <row r="1321" spans="1:16">
      <c r="A1321" s="1" t="s">
        <v>5708</v>
      </c>
      <c r="B1321" s="3">
        <v>43945.908645833333</v>
      </c>
      <c r="C1321" s="3" t="s">
        <v>17</v>
      </c>
      <c r="D1321" s="3" t="s">
        <v>17</v>
      </c>
      <c r="E1321" s="3" t="s">
        <v>17</v>
      </c>
      <c r="F1321" s="3" t="s">
        <v>17</v>
      </c>
      <c r="G1321" s="3" t="s">
        <v>17</v>
      </c>
      <c r="H1321" s="1" t="s">
        <v>18</v>
      </c>
      <c r="I1321" s="1" t="s">
        <v>23</v>
      </c>
      <c r="J1321" s="1" t="s">
        <v>20</v>
      </c>
      <c r="K1321" s="1">
        <v>1</v>
      </c>
      <c r="L1321" s="1" t="s">
        <v>21</v>
      </c>
      <c r="M1321" s="1" t="s">
        <v>5746</v>
      </c>
      <c r="N1321" s="1">
        <v>0</v>
      </c>
      <c r="O1321" s="3" t="s">
        <v>17</v>
      </c>
      <c r="P1321" s="1" t="s">
        <v>17</v>
      </c>
    </row>
    <row r="1322" spans="1:16">
      <c r="A1322" s="1" t="s">
        <v>2884</v>
      </c>
      <c r="B1322" s="3">
        <v>43945.954375000001</v>
      </c>
      <c r="C1322" s="3" t="s">
        <v>17</v>
      </c>
      <c r="D1322" s="3" t="s">
        <v>17</v>
      </c>
      <c r="E1322" s="3" t="s">
        <v>17</v>
      </c>
      <c r="F1322" s="3" t="s">
        <v>17</v>
      </c>
      <c r="G1322" s="3" t="s">
        <v>17</v>
      </c>
      <c r="H1322" s="1" t="s">
        <v>18</v>
      </c>
      <c r="I1322" s="1" t="s">
        <v>25</v>
      </c>
      <c r="J1322" s="1" t="s">
        <v>20</v>
      </c>
      <c r="K1322" s="1">
        <v>30</v>
      </c>
      <c r="L1322" s="1" t="s">
        <v>21</v>
      </c>
      <c r="M1322" s="1" t="s">
        <v>5753</v>
      </c>
      <c r="N1322" s="1">
        <v>0</v>
      </c>
      <c r="O1322" s="3" t="s">
        <v>17</v>
      </c>
      <c r="P1322" s="1" t="s">
        <v>17</v>
      </c>
    </row>
    <row r="1323" spans="1:16">
      <c r="A1323" s="1" t="s">
        <v>1535</v>
      </c>
      <c r="B1323" s="3">
        <v>43946.232893518521</v>
      </c>
      <c r="C1323" s="3" t="s">
        <v>17</v>
      </c>
      <c r="D1323" s="3" t="s">
        <v>17</v>
      </c>
      <c r="E1323" s="3" t="s">
        <v>17</v>
      </c>
      <c r="F1323" s="3" t="s">
        <v>17</v>
      </c>
      <c r="G1323" s="3">
        <v>43946.238645833335</v>
      </c>
      <c r="H1323" s="1" t="s">
        <v>18</v>
      </c>
      <c r="I1323" s="1" t="s">
        <v>25</v>
      </c>
      <c r="J1323" s="1" t="s">
        <v>20</v>
      </c>
      <c r="K1323" s="1">
        <v>147</v>
      </c>
      <c r="L1323" s="1" t="s">
        <v>21</v>
      </c>
      <c r="M1323" s="1" t="s">
        <v>5750</v>
      </c>
      <c r="N1323" s="1">
        <v>0</v>
      </c>
      <c r="O1323" s="3" t="s">
        <v>17</v>
      </c>
      <c r="P1323" s="1" t="s">
        <v>17</v>
      </c>
    </row>
    <row r="1324" spans="1:16">
      <c r="A1324" s="1" t="s">
        <v>983</v>
      </c>
      <c r="B1324" s="3">
        <v>43946.794421296298</v>
      </c>
      <c r="C1324" s="3" t="s">
        <v>17</v>
      </c>
      <c r="D1324" s="3" t="s">
        <v>17</v>
      </c>
      <c r="E1324" s="3" t="s">
        <v>17</v>
      </c>
      <c r="F1324" s="3" t="s">
        <v>17</v>
      </c>
      <c r="G1324" s="3" t="s">
        <v>17</v>
      </c>
      <c r="H1324" s="1" t="s">
        <v>18</v>
      </c>
      <c r="I1324" s="1" t="s">
        <v>25</v>
      </c>
      <c r="J1324" s="1" t="s">
        <v>20</v>
      </c>
      <c r="K1324" s="1">
        <v>1</v>
      </c>
      <c r="L1324" s="1" t="s">
        <v>21</v>
      </c>
      <c r="M1324" s="1" t="s">
        <v>5784</v>
      </c>
      <c r="N1324" s="1">
        <v>0</v>
      </c>
      <c r="O1324" s="3" t="s">
        <v>17</v>
      </c>
      <c r="P1324" s="1" t="s">
        <v>17</v>
      </c>
    </row>
    <row r="1325" spans="1:16">
      <c r="A1325" s="1" t="s">
        <v>2930</v>
      </c>
      <c r="B1325" s="3">
        <v>43945.985150462962</v>
      </c>
      <c r="C1325" s="3" t="s">
        <v>17</v>
      </c>
      <c r="D1325" s="3" t="s">
        <v>17</v>
      </c>
      <c r="E1325" s="3" t="s">
        <v>17</v>
      </c>
      <c r="F1325" s="3" t="s">
        <v>17</v>
      </c>
      <c r="G1325" s="3" t="s">
        <v>17</v>
      </c>
      <c r="H1325" s="1" t="s">
        <v>18</v>
      </c>
      <c r="I1325" s="1" t="s">
        <v>25</v>
      </c>
      <c r="J1325" s="1" t="s">
        <v>20</v>
      </c>
      <c r="K1325" s="1">
        <v>75</v>
      </c>
      <c r="L1325" s="1" t="s">
        <v>21</v>
      </c>
      <c r="M1325" s="1" t="s">
        <v>5829</v>
      </c>
      <c r="N1325" s="1">
        <v>0</v>
      </c>
      <c r="O1325" s="3" t="s">
        <v>17</v>
      </c>
      <c r="P1325" s="1" t="s">
        <v>17</v>
      </c>
    </row>
    <row r="1326" spans="1:16">
      <c r="A1326" s="1" t="s">
        <v>5360</v>
      </c>
      <c r="B1326" s="3">
        <v>43902.560081018521</v>
      </c>
      <c r="C1326" s="3" t="s">
        <v>17</v>
      </c>
      <c r="D1326" s="3" t="s">
        <v>17</v>
      </c>
      <c r="E1326" s="3" t="s">
        <v>17</v>
      </c>
      <c r="F1326" s="3" t="s">
        <v>17</v>
      </c>
      <c r="G1326" s="3" t="s">
        <v>17</v>
      </c>
      <c r="H1326" s="1" t="s">
        <v>18</v>
      </c>
      <c r="I1326" s="1" t="s">
        <v>25</v>
      </c>
      <c r="J1326" s="1" t="s">
        <v>20</v>
      </c>
      <c r="K1326" s="1">
        <v>994</v>
      </c>
      <c r="L1326" s="1" t="s">
        <v>21</v>
      </c>
      <c r="M1326" s="1" t="s">
        <v>5758</v>
      </c>
      <c r="N1326" s="1">
        <v>0</v>
      </c>
      <c r="O1326" s="3" t="s">
        <v>17</v>
      </c>
      <c r="P1326" s="1" t="s">
        <v>17</v>
      </c>
    </row>
    <row r="1327" spans="1:16">
      <c r="A1327" s="1" t="s">
        <v>2001</v>
      </c>
      <c r="B1327" s="3">
        <v>43843.833090277774</v>
      </c>
      <c r="C1327" s="3" t="s">
        <v>17</v>
      </c>
      <c r="D1327" s="3" t="s">
        <v>17</v>
      </c>
      <c r="E1327" s="3" t="s">
        <v>17</v>
      </c>
      <c r="F1327" s="3" t="s">
        <v>17</v>
      </c>
      <c r="G1327" s="3" t="s">
        <v>17</v>
      </c>
      <c r="H1327" s="1" t="s">
        <v>48</v>
      </c>
      <c r="I1327" s="1" t="s">
        <v>19</v>
      </c>
      <c r="J1327" s="1" t="s">
        <v>20</v>
      </c>
      <c r="K1327" s="1">
        <v>1</v>
      </c>
      <c r="L1327" s="1" t="s">
        <v>21</v>
      </c>
      <c r="M1327" s="1" t="s">
        <v>5746</v>
      </c>
      <c r="N1327" s="1">
        <v>0</v>
      </c>
      <c r="O1327" s="3" t="s">
        <v>17</v>
      </c>
      <c r="P1327" s="1" t="s">
        <v>17</v>
      </c>
    </row>
    <row r="1328" spans="1:16">
      <c r="A1328" s="1" t="s">
        <v>153</v>
      </c>
      <c r="B1328" s="3">
        <v>43843.833622685182</v>
      </c>
      <c r="C1328" s="3" t="s">
        <v>17</v>
      </c>
      <c r="D1328" s="3" t="s">
        <v>17</v>
      </c>
      <c r="E1328" s="3" t="s">
        <v>17</v>
      </c>
      <c r="F1328" s="3" t="s">
        <v>17</v>
      </c>
      <c r="G1328" s="3" t="s">
        <v>17</v>
      </c>
      <c r="H1328" s="1" t="s">
        <v>58</v>
      </c>
      <c r="I1328" s="1" t="s">
        <v>25</v>
      </c>
      <c r="J1328" s="1" t="s">
        <v>117</v>
      </c>
      <c r="K1328" s="1">
        <v>566</v>
      </c>
      <c r="L1328" s="1" t="s">
        <v>21</v>
      </c>
      <c r="M1328" s="1" t="s">
        <v>5753</v>
      </c>
      <c r="N1328" s="1">
        <v>1</v>
      </c>
      <c r="O1328" s="3" t="s">
        <v>6121</v>
      </c>
      <c r="P1328" s="1" t="s">
        <v>17</v>
      </c>
    </row>
    <row r="1329" spans="1:16">
      <c r="A1329" s="1" t="s">
        <v>1780</v>
      </c>
      <c r="B1329" s="3">
        <v>43843.922662037039</v>
      </c>
      <c r="C1329" s="3" t="s">
        <v>17</v>
      </c>
      <c r="D1329" s="3" t="s">
        <v>17</v>
      </c>
      <c r="E1329" s="3" t="s">
        <v>17</v>
      </c>
      <c r="F1329" s="3" t="s">
        <v>17</v>
      </c>
      <c r="G1329" s="3" t="s">
        <v>17</v>
      </c>
      <c r="H1329" s="1" t="s">
        <v>18</v>
      </c>
      <c r="I1329" s="1" t="s">
        <v>23</v>
      </c>
      <c r="J1329" s="1" t="s">
        <v>20</v>
      </c>
      <c r="K1329" s="1">
        <v>1</v>
      </c>
      <c r="L1329" s="1" t="s">
        <v>21</v>
      </c>
      <c r="M1329" s="1" t="s">
        <v>5752</v>
      </c>
      <c r="N1329" s="1">
        <v>0</v>
      </c>
      <c r="O1329" s="3" t="s">
        <v>17</v>
      </c>
      <c r="P1329" s="1" t="s">
        <v>17</v>
      </c>
    </row>
    <row r="1330" spans="1:16">
      <c r="A1330" s="1" t="s">
        <v>4617</v>
      </c>
      <c r="B1330" s="3">
        <v>43843.883425925924</v>
      </c>
      <c r="C1330" s="3" t="s">
        <v>17</v>
      </c>
      <c r="D1330" s="3" t="s">
        <v>17</v>
      </c>
      <c r="E1330" s="3" t="s">
        <v>17</v>
      </c>
      <c r="F1330" s="3" t="s">
        <v>17</v>
      </c>
      <c r="G1330" s="3">
        <v>43859.720613425925</v>
      </c>
      <c r="H1330" s="1" t="s">
        <v>18</v>
      </c>
      <c r="I1330" s="1" t="s">
        <v>23</v>
      </c>
      <c r="J1330" s="1" t="s">
        <v>20</v>
      </c>
      <c r="K1330" s="1">
        <v>45</v>
      </c>
      <c r="L1330" s="1" t="s">
        <v>21</v>
      </c>
      <c r="M1330" s="1" t="s">
        <v>5746</v>
      </c>
      <c r="N1330" s="1">
        <v>1</v>
      </c>
      <c r="O1330" s="3" t="s">
        <v>6122</v>
      </c>
      <c r="P1330" s="1" t="s">
        <v>17</v>
      </c>
    </row>
    <row r="1331" spans="1:16">
      <c r="A1331" s="1" t="s">
        <v>2121</v>
      </c>
      <c r="B1331" s="3">
        <v>43843.915671296294</v>
      </c>
      <c r="C1331" s="3" t="s">
        <v>17</v>
      </c>
      <c r="D1331" s="3" t="s">
        <v>17</v>
      </c>
      <c r="E1331" s="3" t="s">
        <v>17</v>
      </c>
      <c r="F1331" s="3" t="s">
        <v>17</v>
      </c>
      <c r="G1331" s="3" t="s">
        <v>17</v>
      </c>
      <c r="H1331" s="1" t="s">
        <v>18</v>
      </c>
      <c r="I1331" s="1" t="s">
        <v>25</v>
      </c>
      <c r="J1331" s="1" t="s">
        <v>20</v>
      </c>
      <c r="K1331" s="1">
        <v>1</v>
      </c>
      <c r="L1331" s="1" t="s">
        <v>21</v>
      </c>
      <c r="M1331" s="1" t="s">
        <v>5746</v>
      </c>
      <c r="N1331" s="1">
        <v>0</v>
      </c>
      <c r="O1331" s="3" t="s">
        <v>17</v>
      </c>
      <c r="P1331" s="1" t="s">
        <v>17</v>
      </c>
    </row>
    <row r="1332" spans="1:16">
      <c r="A1332" s="1" t="s">
        <v>3560</v>
      </c>
      <c r="B1332" s="3">
        <v>43843.942696759259</v>
      </c>
      <c r="C1332" s="3" t="s">
        <v>17</v>
      </c>
      <c r="D1332" s="3" t="s">
        <v>17</v>
      </c>
      <c r="E1332" s="3" t="s">
        <v>17</v>
      </c>
      <c r="F1332" s="3" t="s">
        <v>17</v>
      </c>
      <c r="G1332" s="3" t="s">
        <v>17</v>
      </c>
      <c r="H1332" s="1" t="s">
        <v>18</v>
      </c>
      <c r="I1332" s="1" t="s">
        <v>25</v>
      </c>
      <c r="J1332" s="1" t="s">
        <v>20</v>
      </c>
      <c r="K1332" s="1">
        <v>1</v>
      </c>
      <c r="L1332" s="1" t="s">
        <v>21</v>
      </c>
      <c r="M1332" s="1" t="s">
        <v>5746</v>
      </c>
      <c r="N1332" s="1">
        <v>0</v>
      </c>
      <c r="O1332" s="3" t="s">
        <v>17</v>
      </c>
      <c r="P1332" s="1" t="s">
        <v>17</v>
      </c>
    </row>
    <row r="1333" spans="1:16">
      <c r="A1333" s="1" t="s">
        <v>164</v>
      </c>
      <c r="B1333" s="3">
        <v>43844.028356481482</v>
      </c>
      <c r="C1333" s="3" t="s">
        <v>17</v>
      </c>
      <c r="D1333" s="3" t="s">
        <v>17</v>
      </c>
      <c r="E1333" s="3" t="s">
        <v>17</v>
      </c>
      <c r="F1333" s="3" t="s">
        <v>17</v>
      </c>
      <c r="G1333" s="3" t="s">
        <v>17</v>
      </c>
      <c r="H1333" s="1" t="s">
        <v>18</v>
      </c>
      <c r="I1333" s="1" t="s">
        <v>25</v>
      </c>
      <c r="J1333" s="1" t="s">
        <v>20</v>
      </c>
      <c r="K1333" s="1">
        <v>939</v>
      </c>
      <c r="L1333" s="1" t="s">
        <v>21</v>
      </c>
      <c r="M1333" s="1" t="s">
        <v>5746</v>
      </c>
      <c r="N1333" s="1">
        <v>0</v>
      </c>
      <c r="O1333" s="3" t="s">
        <v>17</v>
      </c>
      <c r="P1333" s="1" t="s">
        <v>17</v>
      </c>
    </row>
    <row r="1334" spans="1:16">
      <c r="A1334" s="1" t="s">
        <v>3507</v>
      </c>
      <c r="B1334" s="3">
        <v>43844.117337962962</v>
      </c>
      <c r="C1334" s="3" t="s">
        <v>17</v>
      </c>
      <c r="D1334" s="3" t="s">
        <v>17</v>
      </c>
      <c r="E1334" s="3" t="s">
        <v>17</v>
      </c>
      <c r="F1334" s="3" t="s">
        <v>17</v>
      </c>
      <c r="G1334" s="3" t="s">
        <v>17</v>
      </c>
      <c r="H1334" s="1" t="s">
        <v>48</v>
      </c>
      <c r="I1334" s="1" t="s">
        <v>49</v>
      </c>
      <c r="J1334" s="1" t="s">
        <v>20</v>
      </c>
      <c r="K1334" s="1">
        <v>1</v>
      </c>
      <c r="L1334" s="1" t="s">
        <v>21</v>
      </c>
      <c r="M1334" s="1" t="s">
        <v>5746</v>
      </c>
      <c r="N1334" s="1">
        <v>0</v>
      </c>
      <c r="O1334" s="3" t="s">
        <v>17</v>
      </c>
      <c r="P1334" s="1" t="s">
        <v>17</v>
      </c>
    </row>
    <row r="1335" spans="1:16">
      <c r="A1335" s="1" t="s">
        <v>5229</v>
      </c>
      <c r="B1335" s="3">
        <v>43844.075138888889</v>
      </c>
      <c r="C1335" s="3" t="s">
        <v>17</v>
      </c>
      <c r="D1335" s="3" t="s">
        <v>17</v>
      </c>
      <c r="E1335" s="3" t="s">
        <v>17</v>
      </c>
      <c r="F1335" s="3" t="s">
        <v>17</v>
      </c>
      <c r="G1335" s="3" t="s">
        <v>17</v>
      </c>
      <c r="H1335" s="1" t="s">
        <v>18</v>
      </c>
      <c r="I1335" s="1" t="s">
        <v>365</v>
      </c>
      <c r="J1335" s="1" t="s">
        <v>20</v>
      </c>
      <c r="K1335" s="1">
        <v>1</v>
      </c>
      <c r="L1335" s="1" t="s">
        <v>21</v>
      </c>
      <c r="M1335" s="1" t="s">
        <v>5746</v>
      </c>
      <c r="N1335" s="1">
        <v>0</v>
      </c>
      <c r="O1335" s="3" t="s">
        <v>17</v>
      </c>
      <c r="P1335" s="1" t="s">
        <v>17</v>
      </c>
    </row>
    <row r="1336" spans="1:16">
      <c r="A1336" s="1" t="s">
        <v>3706</v>
      </c>
      <c r="B1336" s="3">
        <v>43844.21539351852</v>
      </c>
      <c r="C1336" s="3" t="s">
        <v>17</v>
      </c>
      <c r="D1336" s="3" t="s">
        <v>17</v>
      </c>
      <c r="E1336" s="3" t="s">
        <v>17</v>
      </c>
      <c r="F1336" s="3" t="s">
        <v>17</v>
      </c>
      <c r="G1336" s="3" t="s">
        <v>17</v>
      </c>
      <c r="H1336" s="1" t="s">
        <v>18</v>
      </c>
      <c r="I1336" s="1" t="s">
        <v>25</v>
      </c>
      <c r="J1336" s="1" t="s">
        <v>20</v>
      </c>
      <c r="K1336" s="1">
        <v>1</v>
      </c>
      <c r="L1336" s="1" t="s">
        <v>21</v>
      </c>
      <c r="M1336" s="1" t="s">
        <v>5746</v>
      </c>
      <c r="N1336" s="1">
        <v>0</v>
      </c>
      <c r="O1336" s="3" t="s">
        <v>17</v>
      </c>
      <c r="P1336" s="1" t="s">
        <v>17</v>
      </c>
    </row>
    <row r="1337" spans="1:16">
      <c r="A1337" s="1" t="s">
        <v>3527</v>
      </c>
      <c r="B1337" s="3">
        <v>43844.127511574072</v>
      </c>
      <c r="C1337" s="3" t="s">
        <v>17</v>
      </c>
      <c r="D1337" s="3" t="s">
        <v>17</v>
      </c>
      <c r="E1337" s="3" t="s">
        <v>17</v>
      </c>
      <c r="F1337" s="3" t="s">
        <v>17</v>
      </c>
      <c r="G1337" s="3" t="s">
        <v>17</v>
      </c>
      <c r="H1337" s="1" t="s">
        <v>18</v>
      </c>
      <c r="I1337" s="1" t="s">
        <v>23</v>
      </c>
      <c r="J1337" s="1" t="s">
        <v>20</v>
      </c>
      <c r="K1337" s="1">
        <v>171</v>
      </c>
      <c r="L1337" s="1" t="s">
        <v>21</v>
      </c>
      <c r="M1337" s="1" t="s">
        <v>5753</v>
      </c>
      <c r="N1337" s="1">
        <v>0</v>
      </c>
      <c r="O1337" s="3" t="s">
        <v>17</v>
      </c>
      <c r="P1337" s="1" t="s">
        <v>17</v>
      </c>
    </row>
    <row r="1338" spans="1:16">
      <c r="A1338" s="1" t="s">
        <v>5019</v>
      </c>
      <c r="B1338" s="3">
        <v>43844.212951388887</v>
      </c>
      <c r="C1338" s="3" t="s">
        <v>17</v>
      </c>
      <c r="D1338" s="3" t="s">
        <v>17</v>
      </c>
      <c r="E1338" s="3" t="s">
        <v>17</v>
      </c>
      <c r="F1338" s="3" t="s">
        <v>17</v>
      </c>
      <c r="G1338" s="3" t="s">
        <v>17</v>
      </c>
      <c r="H1338" s="1" t="s">
        <v>18</v>
      </c>
      <c r="I1338" s="1" t="s">
        <v>25</v>
      </c>
      <c r="J1338" s="1" t="s">
        <v>20</v>
      </c>
      <c r="K1338" s="1">
        <v>1</v>
      </c>
      <c r="L1338" s="1" t="s">
        <v>21</v>
      </c>
      <c r="M1338" s="1" t="s">
        <v>5746</v>
      </c>
      <c r="N1338" s="1">
        <v>0</v>
      </c>
      <c r="O1338" s="3" t="s">
        <v>17</v>
      </c>
      <c r="P1338" s="1" t="s">
        <v>17</v>
      </c>
    </row>
    <row r="1339" spans="1:16">
      <c r="A1339" s="1" t="s">
        <v>966</v>
      </c>
      <c r="B1339" s="3">
        <v>43844.220486111109</v>
      </c>
      <c r="C1339" s="3" t="s">
        <v>17</v>
      </c>
      <c r="D1339" s="3" t="s">
        <v>17</v>
      </c>
      <c r="E1339" s="3" t="s">
        <v>17</v>
      </c>
      <c r="F1339" s="3" t="s">
        <v>17</v>
      </c>
      <c r="G1339" s="3" t="s">
        <v>17</v>
      </c>
      <c r="H1339" s="1" t="s">
        <v>18</v>
      </c>
      <c r="I1339" s="1" t="s">
        <v>25</v>
      </c>
      <c r="J1339" s="1" t="s">
        <v>20</v>
      </c>
      <c r="K1339" s="1">
        <v>690</v>
      </c>
      <c r="L1339" s="1" t="s">
        <v>21</v>
      </c>
      <c r="M1339" s="1" t="s">
        <v>6096</v>
      </c>
      <c r="N1339" s="1">
        <v>0</v>
      </c>
      <c r="O1339" s="3" t="s">
        <v>17</v>
      </c>
      <c r="P1339" s="1" t="s">
        <v>17</v>
      </c>
    </row>
    <row r="1340" spans="1:16">
      <c r="A1340" s="1" t="s">
        <v>5474</v>
      </c>
      <c r="B1340" s="3">
        <v>43844.165532407409</v>
      </c>
      <c r="C1340" s="3" t="s">
        <v>17</v>
      </c>
      <c r="D1340" s="3" t="s">
        <v>17</v>
      </c>
      <c r="E1340" s="3" t="s">
        <v>17</v>
      </c>
      <c r="F1340" s="3" t="s">
        <v>17</v>
      </c>
      <c r="G1340" s="3" t="s">
        <v>17</v>
      </c>
      <c r="H1340" s="1" t="s">
        <v>18</v>
      </c>
      <c r="I1340" s="1" t="s">
        <v>25</v>
      </c>
      <c r="J1340" s="1" t="s">
        <v>20</v>
      </c>
      <c r="K1340" s="1">
        <v>3</v>
      </c>
      <c r="L1340" s="1" t="s">
        <v>21</v>
      </c>
      <c r="M1340" s="1" t="s">
        <v>5868</v>
      </c>
      <c r="N1340" s="1">
        <v>0</v>
      </c>
      <c r="O1340" s="3" t="s">
        <v>17</v>
      </c>
      <c r="P1340" s="1" t="s">
        <v>17</v>
      </c>
    </row>
    <row r="1341" spans="1:16">
      <c r="A1341" s="1" t="s">
        <v>1876</v>
      </c>
      <c r="B1341" s="3">
        <v>43946.097361111111</v>
      </c>
      <c r="C1341" s="3" t="s">
        <v>17</v>
      </c>
      <c r="D1341" s="3" t="s">
        <v>17</v>
      </c>
      <c r="E1341" s="3" t="s">
        <v>17</v>
      </c>
      <c r="F1341" s="3" t="s">
        <v>17</v>
      </c>
      <c r="G1341" s="3">
        <v>43950.7421412037</v>
      </c>
      <c r="H1341" s="1" t="s">
        <v>18</v>
      </c>
      <c r="I1341" s="1" t="s">
        <v>25</v>
      </c>
      <c r="J1341" s="1" t="s">
        <v>20</v>
      </c>
      <c r="K1341" s="1">
        <v>1</v>
      </c>
      <c r="L1341" s="1" t="s">
        <v>21</v>
      </c>
      <c r="M1341" s="1" t="s">
        <v>5756</v>
      </c>
      <c r="N1341" s="1">
        <v>0</v>
      </c>
      <c r="O1341" s="3" t="s">
        <v>17</v>
      </c>
      <c r="P1341" s="1" t="s">
        <v>17</v>
      </c>
    </row>
    <row r="1342" spans="1:16">
      <c r="A1342" s="1" t="s">
        <v>5114</v>
      </c>
      <c r="B1342" s="3">
        <v>43946.199317129627</v>
      </c>
      <c r="C1342" s="3">
        <v>43946.53837962963</v>
      </c>
      <c r="D1342" s="3">
        <v>43960.53837962963</v>
      </c>
      <c r="E1342" s="3" t="s">
        <v>17</v>
      </c>
      <c r="F1342" s="3" t="s">
        <v>17</v>
      </c>
      <c r="G1342" s="3" t="s">
        <v>17</v>
      </c>
      <c r="H1342" s="1" t="s">
        <v>18</v>
      </c>
      <c r="I1342" s="1" t="s">
        <v>23</v>
      </c>
      <c r="J1342" s="1" t="s">
        <v>20</v>
      </c>
      <c r="K1342" s="1">
        <v>8</v>
      </c>
      <c r="L1342" s="1" t="s">
        <v>21</v>
      </c>
      <c r="M1342" s="1" t="s">
        <v>5754</v>
      </c>
      <c r="N1342" s="1">
        <v>1</v>
      </c>
      <c r="O1342" s="3" t="s">
        <v>6123</v>
      </c>
      <c r="P1342" s="1" t="s">
        <v>17</v>
      </c>
    </row>
    <row r="1343" spans="1:16">
      <c r="A1343" s="1" t="s">
        <v>4109</v>
      </c>
      <c r="B1343" s="3">
        <v>43946.559618055559</v>
      </c>
      <c r="C1343" s="3" t="s">
        <v>17</v>
      </c>
      <c r="D1343" s="3" t="s">
        <v>17</v>
      </c>
      <c r="E1343" s="3" t="s">
        <v>17</v>
      </c>
      <c r="F1343" s="3" t="s">
        <v>17</v>
      </c>
      <c r="G1343" s="3" t="s">
        <v>17</v>
      </c>
      <c r="H1343" s="1" t="s">
        <v>18</v>
      </c>
      <c r="I1343" s="1" t="s">
        <v>25</v>
      </c>
      <c r="J1343" s="1" t="s">
        <v>20</v>
      </c>
      <c r="K1343" s="1">
        <v>1</v>
      </c>
      <c r="L1343" s="1" t="s">
        <v>21</v>
      </c>
      <c r="M1343" s="1" t="s">
        <v>5753</v>
      </c>
      <c r="N1343" s="1">
        <v>0</v>
      </c>
      <c r="O1343" s="3" t="s">
        <v>17</v>
      </c>
      <c r="P1343" s="1" t="s">
        <v>17</v>
      </c>
    </row>
    <row r="1344" spans="1:16">
      <c r="A1344" s="2" t="s">
        <v>3026</v>
      </c>
      <c r="B1344" s="3">
        <v>43946.596435185187</v>
      </c>
      <c r="C1344" s="3" t="s">
        <v>17</v>
      </c>
      <c r="D1344" s="3" t="s">
        <v>17</v>
      </c>
      <c r="E1344" s="3" t="s">
        <v>17</v>
      </c>
      <c r="F1344" s="3" t="s">
        <v>17</v>
      </c>
      <c r="G1344" s="3" t="s">
        <v>17</v>
      </c>
      <c r="H1344" s="1" t="s">
        <v>18</v>
      </c>
      <c r="I1344" s="1" t="s">
        <v>25</v>
      </c>
      <c r="J1344" s="1" t="s">
        <v>20</v>
      </c>
      <c r="K1344" s="1">
        <v>1</v>
      </c>
      <c r="L1344" s="1" t="s">
        <v>21</v>
      </c>
      <c r="M1344" s="1" t="s">
        <v>5746</v>
      </c>
      <c r="N1344" s="1">
        <v>0</v>
      </c>
      <c r="O1344" s="3" t="s">
        <v>17</v>
      </c>
      <c r="P1344" s="1" t="s">
        <v>17</v>
      </c>
    </row>
    <row r="1345" spans="1:16">
      <c r="A1345" s="1" t="s">
        <v>1191</v>
      </c>
      <c r="B1345" s="3">
        <v>43946.639282407406</v>
      </c>
      <c r="C1345" s="3" t="s">
        <v>17</v>
      </c>
      <c r="D1345" s="3" t="s">
        <v>17</v>
      </c>
      <c r="E1345" s="3" t="s">
        <v>17</v>
      </c>
      <c r="F1345" s="3" t="s">
        <v>17</v>
      </c>
      <c r="G1345" s="3" t="s">
        <v>17</v>
      </c>
      <c r="H1345" s="1" t="s">
        <v>18</v>
      </c>
      <c r="I1345" s="1" t="s">
        <v>25</v>
      </c>
      <c r="J1345" s="1" t="s">
        <v>20</v>
      </c>
      <c r="K1345" s="1">
        <v>1</v>
      </c>
      <c r="L1345" s="1" t="s">
        <v>21</v>
      </c>
      <c r="M1345" s="1" t="s">
        <v>5750</v>
      </c>
      <c r="N1345" s="1">
        <v>0</v>
      </c>
      <c r="O1345" s="3" t="s">
        <v>17</v>
      </c>
      <c r="P1345" s="1" t="s">
        <v>17</v>
      </c>
    </row>
    <row r="1346" spans="1:16">
      <c r="A1346" s="2" t="s">
        <v>3481</v>
      </c>
      <c r="B1346" s="3">
        <v>43946.698310185187</v>
      </c>
      <c r="C1346" s="3" t="s">
        <v>17</v>
      </c>
      <c r="D1346" s="3" t="s">
        <v>17</v>
      </c>
      <c r="E1346" s="3" t="s">
        <v>17</v>
      </c>
      <c r="F1346" s="3" t="s">
        <v>17</v>
      </c>
      <c r="G1346" s="3" t="s">
        <v>17</v>
      </c>
      <c r="H1346" s="1" t="s">
        <v>18</v>
      </c>
      <c r="I1346" s="1" t="s">
        <v>25</v>
      </c>
      <c r="J1346" s="1" t="s">
        <v>20</v>
      </c>
      <c r="K1346" s="1">
        <v>1</v>
      </c>
      <c r="L1346" s="1" t="s">
        <v>21</v>
      </c>
      <c r="M1346" s="1" t="s">
        <v>5750</v>
      </c>
      <c r="N1346" s="1">
        <v>0</v>
      </c>
      <c r="O1346" s="3" t="s">
        <v>17</v>
      </c>
      <c r="P1346" s="1" t="s">
        <v>17</v>
      </c>
    </row>
    <row r="1347" spans="1:16">
      <c r="A1347" s="1" t="s">
        <v>3158</v>
      </c>
      <c r="B1347" s="3">
        <v>43947.151585648149</v>
      </c>
      <c r="C1347" s="3" t="s">
        <v>17</v>
      </c>
      <c r="D1347" s="3" t="s">
        <v>17</v>
      </c>
      <c r="E1347" s="3" t="s">
        <v>17</v>
      </c>
      <c r="F1347" s="3" t="s">
        <v>17</v>
      </c>
      <c r="G1347" s="3" t="s">
        <v>17</v>
      </c>
      <c r="H1347" s="1" t="s">
        <v>18</v>
      </c>
      <c r="I1347" s="1" t="s">
        <v>25</v>
      </c>
      <c r="J1347" s="1" t="s">
        <v>20</v>
      </c>
      <c r="K1347" s="1">
        <v>5</v>
      </c>
      <c r="L1347" s="1" t="s">
        <v>21</v>
      </c>
      <c r="M1347" s="1" t="s">
        <v>5746</v>
      </c>
      <c r="N1347" s="1">
        <v>0</v>
      </c>
      <c r="O1347" s="3" t="s">
        <v>17</v>
      </c>
      <c r="P1347" s="1" t="s">
        <v>17</v>
      </c>
    </row>
    <row r="1348" spans="1:16">
      <c r="A1348" s="1" t="s">
        <v>4145</v>
      </c>
      <c r="B1348" s="3">
        <v>43946.867974537039</v>
      </c>
      <c r="C1348" s="3" t="s">
        <v>17</v>
      </c>
      <c r="D1348" s="3" t="s">
        <v>17</v>
      </c>
      <c r="E1348" s="3" t="s">
        <v>17</v>
      </c>
      <c r="F1348" s="3" t="s">
        <v>17</v>
      </c>
      <c r="G1348" s="3" t="s">
        <v>17</v>
      </c>
      <c r="H1348" s="1" t="s">
        <v>48</v>
      </c>
      <c r="I1348" s="1" t="s">
        <v>19</v>
      </c>
      <c r="J1348" s="1" t="s">
        <v>20</v>
      </c>
      <c r="K1348" s="1">
        <v>120</v>
      </c>
      <c r="L1348" s="1" t="s">
        <v>21</v>
      </c>
      <c r="M1348" s="1" t="s">
        <v>5752</v>
      </c>
      <c r="N1348" s="1">
        <v>0</v>
      </c>
      <c r="O1348" s="3" t="s">
        <v>17</v>
      </c>
      <c r="P1348" s="1" t="s">
        <v>17</v>
      </c>
    </row>
    <row r="1349" spans="1:16">
      <c r="A1349" s="2" t="s">
        <v>392</v>
      </c>
      <c r="B1349" s="3">
        <v>43946.915046296293</v>
      </c>
      <c r="C1349" s="3" t="s">
        <v>17</v>
      </c>
      <c r="D1349" s="3" t="s">
        <v>17</v>
      </c>
      <c r="E1349" s="3" t="s">
        <v>17</v>
      </c>
      <c r="F1349" s="3" t="s">
        <v>17</v>
      </c>
      <c r="G1349" s="3" t="s">
        <v>17</v>
      </c>
      <c r="H1349" s="1" t="s">
        <v>18</v>
      </c>
      <c r="I1349" s="1" t="s">
        <v>25</v>
      </c>
      <c r="J1349" s="1" t="s">
        <v>20</v>
      </c>
      <c r="K1349" s="1">
        <v>1</v>
      </c>
      <c r="L1349" s="1" t="s">
        <v>21</v>
      </c>
      <c r="M1349" s="1" t="s">
        <v>6099</v>
      </c>
      <c r="N1349" s="1">
        <v>0</v>
      </c>
      <c r="O1349" s="3" t="s">
        <v>17</v>
      </c>
      <c r="P1349" s="1" t="s">
        <v>17</v>
      </c>
    </row>
    <row r="1350" spans="1:16">
      <c r="A1350" s="2" t="s">
        <v>1062</v>
      </c>
      <c r="B1350" s="3">
        <v>43946.97115740741</v>
      </c>
      <c r="C1350" s="3" t="s">
        <v>17</v>
      </c>
      <c r="D1350" s="3" t="s">
        <v>17</v>
      </c>
      <c r="E1350" s="3" t="s">
        <v>17</v>
      </c>
      <c r="F1350" s="3" t="s">
        <v>17</v>
      </c>
      <c r="G1350" s="3" t="s">
        <v>17</v>
      </c>
      <c r="H1350" s="1" t="s">
        <v>48</v>
      </c>
      <c r="I1350" s="1" t="s">
        <v>19</v>
      </c>
      <c r="J1350" s="1" t="s">
        <v>20</v>
      </c>
      <c r="K1350" s="1">
        <v>1</v>
      </c>
      <c r="L1350" s="1" t="s">
        <v>21</v>
      </c>
      <c r="M1350" s="1" t="s">
        <v>28</v>
      </c>
      <c r="N1350" s="1">
        <v>0</v>
      </c>
      <c r="O1350" s="3" t="s">
        <v>17</v>
      </c>
      <c r="P1350" s="1" t="s">
        <v>17</v>
      </c>
    </row>
    <row r="1351" spans="1:16">
      <c r="A1351" s="1" t="s">
        <v>4282</v>
      </c>
      <c r="B1351" s="3">
        <v>43947.013449074075</v>
      </c>
      <c r="C1351" s="3" t="s">
        <v>17</v>
      </c>
      <c r="D1351" s="3" t="s">
        <v>17</v>
      </c>
      <c r="E1351" s="3" t="s">
        <v>17</v>
      </c>
      <c r="F1351" s="3" t="s">
        <v>17</v>
      </c>
      <c r="G1351" s="3" t="s">
        <v>17</v>
      </c>
      <c r="H1351" s="1" t="s">
        <v>18</v>
      </c>
      <c r="I1351" s="1" t="s">
        <v>23</v>
      </c>
      <c r="J1351" s="1" t="s">
        <v>20</v>
      </c>
      <c r="K1351" s="1">
        <v>2</v>
      </c>
      <c r="L1351" s="1" t="s">
        <v>21</v>
      </c>
      <c r="M1351" s="1" t="s">
        <v>5754</v>
      </c>
      <c r="N1351" s="1">
        <v>0</v>
      </c>
      <c r="O1351" s="3" t="s">
        <v>17</v>
      </c>
      <c r="P1351" s="1" t="s">
        <v>17</v>
      </c>
    </row>
    <row r="1352" spans="1:16">
      <c r="A1352" s="2" t="s">
        <v>5694</v>
      </c>
      <c r="B1352" s="3">
        <v>43947.009351851855</v>
      </c>
      <c r="C1352" s="3" t="s">
        <v>17</v>
      </c>
      <c r="D1352" s="3" t="s">
        <v>17</v>
      </c>
      <c r="E1352" s="3" t="s">
        <v>17</v>
      </c>
      <c r="F1352" s="3" t="s">
        <v>17</v>
      </c>
      <c r="G1352" s="3" t="s">
        <v>17</v>
      </c>
      <c r="H1352" s="1" t="s">
        <v>18</v>
      </c>
      <c r="I1352" s="1" t="s">
        <v>23</v>
      </c>
      <c r="J1352" s="1" t="s">
        <v>20</v>
      </c>
      <c r="K1352" s="1">
        <v>81</v>
      </c>
      <c r="L1352" s="1" t="s">
        <v>21</v>
      </c>
      <c r="M1352" s="1" t="s">
        <v>5754</v>
      </c>
      <c r="N1352" s="1">
        <v>0</v>
      </c>
      <c r="O1352" s="3" t="s">
        <v>17</v>
      </c>
      <c r="P1352" s="1" t="s">
        <v>17</v>
      </c>
    </row>
    <row r="1353" spans="1:16">
      <c r="A1353" s="1" t="s">
        <v>165</v>
      </c>
      <c r="B1353" s="3">
        <v>43947.065000000002</v>
      </c>
      <c r="C1353" s="3" t="s">
        <v>17</v>
      </c>
      <c r="D1353" s="3" t="s">
        <v>17</v>
      </c>
      <c r="E1353" s="3" t="s">
        <v>17</v>
      </c>
      <c r="F1353" s="3" t="s">
        <v>17</v>
      </c>
      <c r="G1353" s="3" t="s">
        <v>17</v>
      </c>
      <c r="H1353" s="1" t="s">
        <v>18</v>
      </c>
      <c r="I1353" s="1" t="s">
        <v>25</v>
      </c>
      <c r="J1353" s="1" t="s">
        <v>20</v>
      </c>
      <c r="K1353" s="1">
        <v>30</v>
      </c>
      <c r="L1353" s="1" t="s">
        <v>21</v>
      </c>
      <c r="M1353" s="1" t="s">
        <v>5751</v>
      </c>
      <c r="N1353" s="1">
        <v>0</v>
      </c>
      <c r="O1353" s="3" t="s">
        <v>17</v>
      </c>
      <c r="P1353" s="1" t="s">
        <v>17</v>
      </c>
    </row>
    <row r="1354" spans="1:16">
      <c r="A1354" s="1" t="s">
        <v>618</v>
      </c>
      <c r="B1354" s="3">
        <v>43947.133414351854</v>
      </c>
      <c r="C1354" s="3" t="s">
        <v>17</v>
      </c>
      <c r="D1354" s="3" t="s">
        <v>17</v>
      </c>
      <c r="E1354" s="3" t="s">
        <v>17</v>
      </c>
      <c r="F1354" s="3" t="s">
        <v>17</v>
      </c>
      <c r="G1354" s="3" t="s">
        <v>17</v>
      </c>
      <c r="H1354" s="1" t="s">
        <v>18</v>
      </c>
      <c r="I1354" s="1" t="s">
        <v>25</v>
      </c>
      <c r="J1354" s="1" t="s">
        <v>20</v>
      </c>
      <c r="K1354" s="1">
        <v>194</v>
      </c>
      <c r="L1354" s="1" t="s">
        <v>21</v>
      </c>
      <c r="M1354" s="1" t="s">
        <v>28</v>
      </c>
      <c r="N1354" s="1">
        <v>0</v>
      </c>
      <c r="O1354" s="3" t="s">
        <v>17</v>
      </c>
      <c r="P1354" s="1" t="s">
        <v>17</v>
      </c>
    </row>
    <row r="1355" spans="1:16">
      <c r="A1355" s="1" t="s">
        <v>2646</v>
      </c>
      <c r="B1355" s="3">
        <v>43947.138252314813</v>
      </c>
      <c r="C1355" s="3" t="s">
        <v>17</v>
      </c>
      <c r="D1355" s="3" t="s">
        <v>17</v>
      </c>
      <c r="E1355" s="3" t="s">
        <v>17</v>
      </c>
      <c r="F1355" s="3" t="s">
        <v>17</v>
      </c>
      <c r="G1355" s="3" t="s">
        <v>17</v>
      </c>
      <c r="H1355" s="1" t="s">
        <v>48</v>
      </c>
      <c r="I1355" s="1" t="s">
        <v>19</v>
      </c>
      <c r="J1355" s="1" t="s">
        <v>20</v>
      </c>
      <c r="K1355" s="1">
        <v>1</v>
      </c>
      <c r="L1355" s="1" t="s">
        <v>21</v>
      </c>
      <c r="M1355" s="1" t="s">
        <v>28</v>
      </c>
      <c r="N1355" s="1">
        <v>0</v>
      </c>
      <c r="O1355" s="3" t="s">
        <v>17</v>
      </c>
      <c r="P1355" s="1" t="s">
        <v>17</v>
      </c>
    </row>
    <row r="1356" spans="1:16">
      <c r="A1356" s="1" t="s">
        <v>2325</v>
      </c>
      <c r="B1356" s="3">
        <v>43947.13559027778</v>
      </c>
      <c r="C1356" s="3" t="s">
        <v>17</v>
      </c>
      <c r="D1356" s="3" t="s">
        <v>17</v>
      </c>
      <c r="E1356" s="3" t="s">
        <v>17</v>
      </c>
      <c r="F1356" s="3" t="s">
        <v>17</v>
      </c>
      <c r="G1356" s="3" t="s">
        <v>17</v>
      </c>
      <c r="H1356" s="1" t="s">
        <v>18</v>
      </c>
      <c r="I1356" s="1" t="s">
        <v>23</v>
      </c>
      <c r="J1356" s="1" t="s">
        <v>20</v>
      </c>
      <c r="K1356" s="1">
        <v>10</v>
      </c>
      <c r="L1356" s="1" t="s">
        <v>21</v>
      </c>
      <c r="M1356" s="1" t="s">
        <v>5753</v>
      </c>
      <c r="N1356" s="1">
        <v>0</v>
      </c>
      <c r="O1356" s="3" t="s">
        <v>17</v>
      </c>
      <c r="P1356" s="1" t="s">
        <v>17</v>
      </c>
    </row>
    <row r="1357" spans="1:16">
      <c r="A1357" s="1" t="s">
        <v>1434</v>
      </c>
      <c r="B1357" s="3">
        <v>43947.136863425927</v>
      </c>
      <c r="C1357" s="3" t="s">
        <v>17</v>
      </c>
      <c r="D1357" s="3" t="s">
        <v>17</v>
      </c>
      <c r="E1357" s="3" t="s">
        <v>17</v>
      </c>
      <c r="F1357" s="3" t="s">
        <v>17</v>
      </c>
      <c r="G1357" s="3" t="s">
        <v>17</v>
      </c>
      <c r="H1357" s="1" t="s">
        <v>18</v>
      </c>
      <c r="I1357" s="1" t="s">
        <v>25</v>
      </c>
      <c r="J1357" s="1" t="s">
        <v>20</v>
      </c>
      <c r="K1357" s="1">
        <v>20</v>
      </c>
      <c r="L1357" s="1" t="s">
        <v>21</v>
      </c>
      <c r="M1357" s="1" t="s">
        <v>5746</v>
      </c>
      <c r="N1357" s="1">
        <v>0</v>
      </c>
      <c r="O1357" s="3" t="s">
        <v>17</v>
      </c>
      <c r="P1357" s="1" t="s">
        <v>17</v>
      </c>
    </row>
    <row r="1358" spans="1:16">
      <c r="A1358" s="1" t="s">
        <v>2621</v>
      </c>
      <c r="B1358" s="3">
        <v>43947.45989583333</v>
      </c>
      <c r="C1358" s="3" t="s">
        <v>17</v>
      </c>
      <c r="D1358" s="3" t="s">
        <v>17</v>
      </c>
      <c r="E1358" s="3" t="s">
        <v>17</v>
      </c>
      <c r="F1358" s="3" t="s">
        <v>17</v>
      </c>
      <c r="G1358" s="3" t="s">
        <v>17</v>
      </c>
      <c r="H1358" s="1" t="s">
        <v>18</v>
      </c>
      <c r="I1358" s="1" t="s">
        <v>25</v>
      </c>
      <c r="J1358" s="1" t="s">
        <v>20</v>
      </c>
      <c r="K1358" s="1">
        <v>168</v>
      </c>
      <c r="L1358" s="1" t="s">
        <v>21</v>
      </c>
      <c r="M1358" s="1" t="s">
        <v>5746</v>
      </c>
      <c r="N1358" s="1">
        <v>0</v>
      </c>
      <c r="O1358" s="3" t="s">
        <v>17</v>
      </c>
      <c r="P1358" s="1" t="s">
        <v>17</v>
      </c>
    </row>
    <row r="1359" spans="1:16">
      <c r="A1359" s="1" t="s">
        <v>1472</v>
      </c>
      <c r="B1359" s="3">
        <v>43947.49082175926</v>
      </c>
      <c r="C1359" s="3" t="s">
        <v>17</v>
      </c>
      <c r="D1359" s="3" t="s">
        <v>17</v>
      </c>
      <c r="E1359" s="3" t="s">
        <v>17</v>
      </c>
      <c r="F1359" s="3" t="s">
        <v>17</v>
      </c>
      <c r="G1359" s="3" t="s">
        <v>17</v>
      </c>
      <c r="H1359" s="1" t="s">
        <v>18</v>
      </c>
      <c r="I1359" s="1" t="s">
        <v>25</v>
      </c>
      <c r="J1359" s="1" t="s">
        <v>20</v>
      </c>
      <c r="K1359" s="1">
        <v>75</v>
      </c>
      <c r="L1359" s="1" t="s">
        <v>21</v>
      </c>
      <c r="M1359" s="1" t="s">
        <v>6124</v>
      </c>
      <c r="N1359" s="1">
        <v>0</v>
      </c>
      <c r="O1359" s="3" t="s">
        <v>17</v>
      </c>
      <c r="P1359" s="1" t="s">
        <v>17</v>
      </c>
    </row>
    <row r="1360" spans="1:16">
      <c r="A1360" s="1" t="s">
        <v>4829</v>
      </c>
      <c r="B1360" s="3">
        <v>43947.564293981479</v>
      </c>
      <c r="C1360" s="3" t="s">
        <v>17</v>
      </c>
      <c r="D1360" s="3" t="s">
        <v>17</v>
      </c>
      <c r="E1360" s="3" t="s">
        <v>17</v>
      </c>
      <c r="F1360" s="3" t="s">
        <v>17</v>
      </c>
      <c r="G1360" s="3" t="s">
        <v>17</v>
      </c>
      <c r="H1360" s="1" t="s">
        <v>18</v>
      </c>
      <c r="I1360" s="1" t="s">
        <v>25</v>
      </c>
      <c r="J1360" s="1" t="s">
        <v>20</v>
      </c>
      <c r="K1360" s="1">
        <v>250</v>
      </c>
      <c r="L1360" s="1" t="s">
        <v>21</v>
      </c>
      <c r="M1360" s="1" t="s">
        <v>5804</v>
      </c>
      <c r="N1360" s="1">
        <v>0</v>
      </c>
      <c r="O1360" s="3" t="s">
        <v>17</v>
      </c>
      <c r="P1360" s="1" t="s">
        <v>17</v>
      </c>
    </row>
    <row r="1361" spans="1:16">
      <c r="A1361" s="1" t="s">
        <v>2178</v>
      </c>
      <c r="B1361" s="3">
        <v>43947.666979166665</v>
      </c>
      <c r="C1361" s="3" t="s">
        <v>17</v>
      </c>
      <c r="D1361" s="3" t="s">
        <v>17</v>
      </c>
      <c r="E1361" s="3" t="s">
        <v>17</v>
      </c>
      <c r="F1361" s="3" t="s">
        <v>17</v>
      </c>
      <c r="G1361" s="3">
        <v>43947.701574074075</v>
      </c>
      <c r="H1361" s="1" t="s">
        <v>18</v>
      </c>
      <c r="I1361" s="1" t="s">
        <v>25</v>
      </c>
      <c r="J1361" s="1" t="s">
        <v>117</v>
      </c>
      <c r="K1361" s="1">
        <v>5</v>
      </c>
      <c r="L1361" s="1" t="s">
        <v>21</v>
      </c>
      <c r="M1361" s="1" t="s">
        <v>5849</v>
      </c>
      <c r="N1361" s="1">
        <v>1</v>
      </c>
      <c r="O1361" s="3" t="s">
        <v>6125</v>
      </c>
      <c r="P1361" s="1" t="s">
        <v>17</v>
      </c>
    </row>
    <row r="1362" spans="1:16">
      <c r="A1362" s="1" t="s">
        <v>907</v>
      </c>
      <c r="B1362" s="3">
        <v>43917.805289351854</v>
      </c>
      <c r="C1362" s="3" t="s">
        <v>17</v>
      </c>
      <c r="D1362" s="3" t="s">
        <v>17</v>
      </c>
      <c r="E1362" s="3" t="s">
        <v>17</v>
      </c>
      <c r="F1362" s="3" t="s">
        <v>17</v>
      </c>
      <c r="G1362" s="3" t="s">
        <v>17</v>
      </c>
      <c r="H1362" s="1" t="s">
        <v>18</v>
      </c>
      <c r="I1362" s="1" t="s">
        <v>25</v>
      </c>
      <c r="J1362" s="1" t="s">
        <v>20</v>
      </c>
      <c r="K1362" s="1">
        <v>30</v>
      </c>
      <c r="L1362" s="1" t="s">
        <v>21</v>
      </c>
      <c r="M1362" s="1" t="s">
        <v>5751</v>
      </c>
      <c r="N1362" s="1">
        <v>0</v>
      </c>
      <c r="O1362" s="3" t="s">
        <v>17</v>
      </c>
      <c r="P1362" s="1" t="s">
        <v>17</v>
      </c>
    </row>
    <row r="1363" spans="1:16">
      <c r="A1363" s="1" t="s">
        <v>1786</v>
      </c>
      <c r="B1363" s="3">
        <v>43929.87672453704</v>
      </c>
      <c r="C1363" s="3" t="s">
        <v>17</v>
      </c>
      <c r="D1363" s="3" t="s">
        <v>17</v>
      </c>
      <c r="E1363" s="3" t="s">
        <v>17</v>
      </c>
      <c r="F1363" s="3" t="s">
        <v>17</v>
      </c>
      <c r="G1363" s="3" t="s">
        <v>17</v>
      </c>
      <c r="H1363" s="1" t="s">
        <v>18</v>
      </c>
      <c r="I1363" s="1" t="s">
        <v>25</v>
      </c>
      <c r="J1363" s="1" t="s">
        <v>20</v>
      </c>
      <c r="K1363" s="1">
        <v>135</v>
      </c>
      <c r="L1363" s="1" t="s">
        <v>21</v>
      </c>
      <c r="M1363" s="1" t="s">
        <v>5746</v>
      </c>
      <c r="N1363" s="1">
        <v>0</v>
      </c>
      <c r="O1363" s="3" t="s">
        <v>17</v>
      </c>
      <c r="P1363" s="1" t="s">
        <v>17</v>
      </c>
    </row>
    <row r="1364" spans="1:16">
      <c r="A1364" s="1" t="s">
        <v>3778</v>
      </c>
      <c r="B1364" s="3">
        <v>43866.382673611108</v>
      </c>
      <c r="C1364" s="3" t="s">
        <v>17</v>
      </c>
      <c r="D1364" s="3" t="s">
        <v>17</v>
      </c>
      <c r="E1364" s="3" t="s">
        <v>17</v>
      </c>
      <c r="F1364" s="3" t="s">
        <v>17</v>
      </c>
      <c r="G1364" s="3" t="s">
        <v>17</v>
      </c>
      <c r="H1364" s="1" t="s">
        <v>18</v>
      </c>
      <c r="I1364" s="1" t="s">
        <v>25</v>
      </c>
      <c r="J1364" s="1" t="s">
        <v>20</v>
      </c>
      <c r="K1364" s="1">
        <v>30</v>
      </c>
      <c r="L1364" s="1" t="s">
        <v>21</v>
      </c>
      <c r="M1364" s="1" t="s">
        <v>5774</v>
      </c>
      <c r="N1364" s="1">
        <v>0</v>
      </c>
      <c r="O1364" s="3" t="s">
        <v>17</v>
      </c>
      <c r="P1364" s="1" t="s">
        <v>17</v>
      </c>
    </row>
    <row r="1365" spans="1:16">
      <c r="A1365" s="1" t="s">
        <v>4047</v>
      </c>
      <c r="B1365" s="3">
        <v>43844.241863425923</v>
      </c>
      <c r="C1365" s="3" t="s">
        <v>17</v>
      </c>
      <c r="D1365" s="3" t="s">
        <v>17</v>
      </c>
      <c r="E1365" s="3" t="s">
        <v>17</v>
      </c>
      <c r="F1365" s="3" t="s">
        <v>17</v>
      </c>
      <c r="G1365" s="3" t="s">
        <v>17</v>
      </c>
      <c r="H1365" s="1" t="s">
        <v>18</v>
      </c>
      <c r="I1365" s="1" t="s">
        <v>25</v>
      </c>
      <c r="J1365" s="1" t="s">
        <v>20</v>
      </c>
      <c r="K1365" s="1">
        <v>8</v>
      </c>
      <c r="L1365" s="1" t="s">
        <v>21</v>
      </c>
      <c r="M1365" s="1" t="s">
        <v>5750</v>
      </c>
      <c r="N1365" s="1">
        <v>0</v>
      </c>
      <c r="O1365" s="3" t="s">
        <v>17</v>
      </c>
      <c r="P1365" s="1" t="s">
        <v>17</v>
      </c>
    </row>
    <row r="1366" spans="1:16">
      <c r="A1366" s="1" t="s">
        <v>4154</v>
      </c>
      <c r="B1366" s="3">
        <v>43844.342303240737</v>
      </c>
      <c r="C1366" s="3" t="s">
        <v>17</v>
      </c>
      <c r="D1366" s="3" t="s">
        <v>17</v>
      </c>
      <c r="E1366" s="3" t="s">
        <v>17</v>
      </c>
      <c r="F1366" s="3" t="s">
        <v>17</v>
      </c>
      <c r="G1366" s="3" t="s">
        <v>17</v>
      </c>
      <c r="H1366" s="1" t="s">
        <v>48</v>
      </c>
      <c r="I1366" s="1" t="s">
        <v>49</v>
      </c>
      <c r="J1366" s="1" t="s">
        <v>20</v>
      </c>
      <c r="K1366" s="1">
        <v>55</v>
      </c>
      <c r="L1366" s="1" t="s">
        <v>21</v>
      </c>
      <c r="M1366" s="1" t="s">
        <v>5746</v>
      </c>
      <c r="N1366" s="1">
        <v>0</v>
      </c>
      <c r="O1366" s="3" t="s">
        <v>17</v>
      </c>
      <c r="P1366" s="1" t="s">
        <v>17</v>
      </c>
    </row>
    <row r="1367" spans="1:16">
      <c r="A1367" s="1" t="s">
        <v>1772</v>
      </c>
      <c r="B1367" s="3">
        <v>43844.363958333335</v>
      </c>
      <c r="C1367" s="3" t="s">
        <v>17</v>
      </c>
      <c r="D1367" s="3" t="s">
        <v>17</v>
      </c>
      <c r="E1367" s="3" t="s">
        <v>17</v>
      </c>
      <c r="F1367" s="3" t="s">
        <v>17</v>
      </c>
      <c r="G1367" s="3">
        <v>43844.372928240744</v>
      </c>
      <c r="H1367" s="1" t="s">
        <v>48</v>
      </c>
      <c r="I1367" s="1" t="s">
        <v>131</v>
      </c>
      <c r="J1367" s="1" t="s">
        <v>20</v>
      </c>
      <c r="K1367" s="1">
        <v>30</v>
      </c>
      <c r="L1367" s="1" t="s">
        <v>21</v>
      </c>
      <c r="M1367" s="1" t="s">
        <v>5748</v>
      </c>
      <c r="N1367" s="1">
        <v>0</v>
      </c>
      <c r="O1367" s="3" t="s">
        <v>17</v>
      </c>
      <c r="P1367" s="1" t="s">
        <v>17</v>
      </c>
    </row>
    <row r="1368" spans="1:16">
      <c r="A1368" s="1" t="s">
        <v>3871</v>
      </c>
      <c r="B1368" s="3">
        <v>43844.577627314815</v>
      </c>
      <c r="C1368" s="3" t="s">
        <v>17</v>
      </c>
      <c r="D1368" s="3" t="s">
        <v>17</v>
      </c>
      <c r="E1368" s="3" t="s">
        <v>17</v>
      </c>
      <c r="F1368" s="3" t="s">
        <v>17</v>
      </c>
      <c r="G1368" s="3" t="s">
        <v>17</v>
      </c>
      <c r="H1368" s="1" t="s">
        <v>18</v>
      </c>
      <c r="I1368" s="1" t="s">
        <v>25</v>
      </c>
      <c r="J1368" s="1" t="s">
        <v>39</v>
      </c>
      <c r="K1368" s="1">
        <v>5</v>
      </c>
      <c r="L1368" s="1" t="s">
        <v>21</v>
      </c>
      <c r="M1368" s="1" t="s">
        <v>5809</v>
      </c>
      <c r="N1368" s="1">
        <v>1</v>
      </c>
      <c r="O1368" s="3" t="s">
        <v>6126</v>
      </c>
      <c r="P1368" s="1" t="s">
        <v>17</v>
      </c>
    </row>
    <row r="1369" spans="1:16">
      <c r="A1369" s="1" t="s">
        <v>3809</v>
      </c>
      <c r="B1369" s="3">
        <v>43844.511504629627</v>
      </c>
      <c r="C1369" s="3" t="s">
        <v>17</v>
      </c>
      <c r="D1369" s="3" t="s">
        <v>17</v>
      </c>
      <c r="E1369" s="3" t="s">
        <v>17</v>
      </c>
      <c r="F1369" s="3" t="s">
        <v>17</v>
      </c>
      <c r="G1369" s="3" t="s">
        <v>17</v>
      </c>
      <c r="H1369" s="1" t="s">
        <v>18</v>
      </c>
      <c r="I1369" s="1" t="s">
        <v>25</v>
      </c>
      <c r="J1369" s="1" t="s">
        <v>20</v>
      </c>
      <c r="K1369" s="1">
        <v>1</v>
      </c>
      <c r="L1369" s="1" t="s">
        <v>21</v>
      </c>
      <c r="M1369" s="1" t="s">
        <v>6127</v>
      </c>
      <c r="N1369" s="1">
        <v>0</v>
      </c>
      <c r="O1369" s="3" t="s">
        <v>17</v>
      </c>
      <c r="P1369" s="1" t="s">
        <v>17</v>
      </c>
    </row>
    <row r="1370" spans="1:16">
      <c r="A1370" s="1" t="s">
        <v>507</v>
      </c>
      <c r="B1370" s="3">
        <v>43844.549814814818</v>
      </c>
      <c r="C1370" s="3" t="s">
        <v>17</v>
      </c>
      <c r="D1370" s="3" t="s">
        <v>17</v>
      </c>
      <c r="E1370" s="3" t="s">
        <v>17</v>
      </c>
      <c r="F1370" s="3" t="s">
        <v>17</v>
      </c>
      <c r="G1370" s="3" t="s">
        <v>17</v>
      </c>
      <c r="H1370" s="1" t="s">
        <v>18</v>
      </c>
      <c r="I1370" s="1" t="s">
        <v>25</v>
      </c>
      <c r="J1370" s="1" t="s">
        <v>20</v>
      </c>
      <c r="K1370" s="1">
        <v>150</v>
      </c>
      <c r="L1370" s="1" t="s">
        <v>21</v>
      </c>
      <c r="M1370" s="1" t="s">
        <v>5753</v>
      </c>
      <c r="N1370" s="1">
        <v>0</v>
      </c>
      <c r="O1370" s="3" t="s">
        <v>17</v>
      </c>
      <c r="P1370" s="1" t="s">
        <v>17</v>
      </c>
    </row>
    <row r="1371" spans="1:16">
      <c r="A1371" s="1" t="s">
        <v>4035</v>
      </c>
      <c r="B1371" s="3">
        <v>43844.574189814812</v>
      </c>
      <c r="C1371" s="3" t="s">
        <v>17</v>
      </c>
      <c r="D1371" s="3" t="s">
        <v>17</v>
      </c>
      <c r="E1371" s="3" t="s">
        <v>17</v>
      </c>
      <c r="F1371" s="3" t="s">
        <v>17</v>
      </c>
      <c r="G1371" s="3" t="s">
        <v>17</v>
      </c>
      <c r="H1371" s="1" t="s">
        <v>18</v>
      </c>
      <c r="I1371" s="1" t="s">
        <v>25</v>
      </c>
      <c r="J1371" s="1" t="s">
        <v>20</v>
      </c>
      <c r="K1371" s="1">
        <v>1</v>
      </c>
      <c r="L1371" s="1" t="s">
        <v>21</v>
      </c>
      <c r="M1371" s="1" t="s">
        <v>5753</v>
      </c>
      <c r="N1371" s="1">
        <v>0</v>
      </c>
      <c r="O1371" s="3" t="s">
        <v>17</v>
      </c>
      <c r="P1371" s="1" t="s">
        <v>17</v>
      </c>
    </row>
    <row r="1372" spans="1:16">
      <c r="A1372" s="1" t="s">
        <v>2017</v>
      </c>
      <c r="B1372" s="3">
        <v>43844.627245370371</v>
      </c>
      <c r="C1372" s="3" t="s">
        <v>17</v>
      </c>
      <c r="D1372" s="3" t="s">
        <v>17</v>
      </c>
      <c r="E1372" s="3" t="s">
        <v>17</v>
      </c>
      <c r="F1372" s="3" t="s">
        <v>17</v>
      </c>
      <c r="G1372" s="3" t="s">
        <v>17</v>
      </c>
      <c r="H1372" s="1" t="s">
        <v>48</v>
      </c>
      <c r="I1372" s="1" t="s">
        <v>131</v>
      </c>
      <c r="J1372" s="1" t="s">
        <v>20</v>
      </c>
      <c r="K1372" s="1">
        <v>898</v>
      </c>
      <c r="L1372" s="1" t="s">
        <v>21</v>
      </c>
      <c r="M1372" s="1" t="s">
        <v>5753</v>
      </c>
      <c r="N1372" s="1">
        <v>0</v>
      </c>
      <c r="O1372" s="3" t="s">
        <v>17</v>
      </c>
      <c r="P1372" s="1" t="s">
        <v>17</v>
      </c>
    </row>
    <row r="1373" spans="1:16">
      <c r="A1373" s="1" t="s">
        <v>5551</v>
      </c>
      <c r="B1373" s="3">
        <v>43844.68440972222</v>
      </c>
      <c r="C1373" s="3" t="s">
        <v>17</v>
      </c>
      <c r="D1373" s="3" t="s">
        <v>17</v>
      </c>
      <c r="E1373" s="3" t="s">
        <v>17</v>
      </c>
      <c r="F1373" s="3" t="s">
        <v>17</v>
      </c>
      <c r="G1373" s="3" t="s">
        <v>17</v>
      </c>
      <c r="H1373" s="1" t="s">
        <v>48</v>
      </c>
      <c r="I1373" s="1" t="s">
        <v>49</v>
      </c>
      <c r="J1373" s="1" t="s">
        <v>20</v>
      </c>
      <c r="K1373" s="1">
        <v>1</v>
      </c>
      <c r="L1373" s="1" t="s">
        <v>21</v>
      </c>
      <c r="M1373" s="1" t="s">
        <v>5746</v>
      </c>
      <c r="N1373" s="1">
        <v>0</v>
      </c>
      <c r="O1373" s="3" t="s">
        <v>17</v>
      </c>
      <c r="P1373" s="1" t="s">
        <v>17</v>
      </c>
    </row>
    <row r="1374" spans="1:16">
      <c r="A1374" s="1" t="s">
        <v>568</v>
      </c>
      <c r="B1374" s="3">
        <v>43844.125219907408</v>
      </c>
      <c r="C1374" s="3" t="s">
        <v>17</v>
      </c>
      <c r="D1374" s="3" t="s">
        <v>17</v>
      </c>
      <c r="E1374" s="3" t="s">
        <v>17</v>
      </c>
      <c r="F1374" s="3" t="s">
        <v>17</v>
      </c>
      <c r="G1374" s="3" t="s">
        <v>17</v>
      </c>
      <c r="H1374" s="1" t="s">
        <v>18</v>
      </c>
      <c r="I1374" s="1" t="s">
        <v>25</v>
      </c>
      <c r="J1374" s="1" t="s">
        <v>117</v>
      </c>
      <c r="K1374" s="1">
        <v>9</v>
      </c>
      <c r="L1374" s="1" t="s">
        <v>21</v>
      </c>
      <c r="M1374" s="1" t="s">
        <v>5972</v>
      </c>
      <c r="N1374" s="1">
        <v>1</v>
      </c>
      <c r="O1374" s="3" t="s">
        <v>6128</v>
      </c>
      <c r="P1374" s="1" t="s">
        <v>17</v>
      </c>
    </row>
    <row r="1375" spans="1:16">
      <c r="A1375" s="1" t="s">
        <v>805</v>
      </c>
      <c r="B1375" s="3">
        <v>43844.195277777777</v>
      </c>
      <c r="C1375" s="3" t="s">
        <v>17</v>
      </c>
      <c r="D1375" s="3" t="s">
        <v>17</v>
      </c>
      <c r="E1375" s="3" t="s">
        <v>17</v>
      </c>
      <c r="F1375" s="3" t="s">
        <v>17</v>
      </c>
      <c r="G1375" s="3" t="s">
        <v>17</v>
      </c>
      <c r="H1375" s="1" t="s">
        <v>48</v>
      </c>
      <c r="I1375" s="1" t="s">
        <v>19</v>
      </c>
      <c r="J1375" s="1" t="s">
        <v>20</v>
      </c>
      <c r="K1375" s="1">
        <v>1</v>
      </c>
      <c r="L1375" s="1" t="s">
        <v>21</v>
      </c>
      <c r="M1375" s="1" t="s">
        <v>28</v>
      </c>
      <c r="N1375" s="1">
        <v>0</v>
      </c>
      <c r="O1375" s="3" t="s">
        <v>17</v>
      </c>
      <c r="P1375" s="1" t="s">
        <v>17</v>
      </c>
    </row>
    <row r="1376" spans="1:16">
      <c r="A1376" s="1" t="s">
        <v>2252</v>
      </c>
      <c r="B1376" s="3">
        <v>43844.317627314813</v>
      </c>
      <c r="C1376" s="3" t="s">
        <v>17</v>
      </c>
      <c r="D1376" s="3" t="s">
        <v>17</v>
      </c>
      <c r="E1376" s="3" t="s">
        <v>17</v>
      </c>
      <c r="F1376" s="3" t="s">
        <v>17</v>
      </c>
      <c r="G1376" s="3" t="s">
        <v>17</v>
      </c>
      <c r="H1376" s="1" t="s">
        <v>18</v>
      </c>
      <c r="I1376" s="1" t="s">
        <v>25</v>
      </c>
      <c r="J1376" s="1" t="s">
        <v>20</v>
      </c>
      <c r="K1376" s="1">
        <v>75</v>
      </c>
      <c r="L1376" s="1" t="s">
        <v>21</v>
      </c>
      <c r="M1376" s="1" t="s">
        <v>5842</v>
      </c>
      <c r="N1376" s="1">
        <v>0</v>
      </c>
      <c r="O1376" s="3" t="s">
        <v>17</v>
      </c>
      <c r="P1376" s="1" t="s">
        <v>17</v>
      </c>
    </row>
    <row r="1377" spans="1:16">
      <c r="A1377" s="1" t="s">
        <v>5665</v>
      </c>
      <c r="B1377" s="3">
        <v>43844.176134259258</v>
      </c>
      <c r="C1377" s="3" t="s">
        <v>17</v>
      </c>
      <c r="D1377" s="3" t="s">
        <v>17</v>
      </c>
      <c r="E1377" s="3" t="s">
        <v>17</v>
      </c>
      <c r="F1377" s="3" t="s">
        <v>17</v>
      </c>
      <c r="G1377" s="3" t="s">
        <v>17</v>
      </c>
      <c r="H1377" s="1" t="s">
        <v>18</v>
      </c>
      <c r="I1377" s="1" t="s">
        <v>25</v>
      </c>
      <c r="J1377" s="1" t="s">
        <v>20</v>
      </c>
      <c r="K1377" s="1">
        <v>1</v>
      </c>
      <c r="L1377" s="1" t="s">
        <v>21</v>
      </c>
      <c r="M1377" s="1" t="s">
        <v>5746</v>
      </c>
      <c r="N1377" s="1">
        <v>0</v>
      </c>
      <c r="O1377" s="3" t="s">
        <v>17</v>
      </c>
      <c r="P1377" s="1" t="s">
        <v>17</v>
      </c>
    </row>
    <row r="1378" spans="1:16">
      <c r="A1378" s="1" t="s">
        <v>4727</v>
      </c>
      <c r="B1378" s="3">
        <v>43844.247719907406</v>
      </c>
      <c r="C1378" s="3" t="s">
        <v>17</v>
      </c>
      <c r="D1378" s="3" t="s">
        <v>17</v>
      </c>
      <c r="E1378" s="3" t="s">
        <v>17</v>
      </c>
      <c r="F1378" s="3" t="s">
        <v>17</v>
      </c>
      <c r="G1378" s="3" t="s">
        <v>17</v>
      </c>
      <c r="H1378" s="1" t="s">
        <v>18</v>
      </c>
      <c r="I1378" s="1" t="s">
        <v>23</v>
      </c>
      <c r="J1378" s="1" t="s">
        <v>20</v>
      </c>
      <c r="K1378" s="1">
        <v>30</v>
      </c>
      <c r="L1378" s="1" t="s">
        <v>21</v>
      </c>
      <c r="M1378" s="1" t="s">
        <v>5746</v>
      </c>
      <c r="N1378" s="1">
        <v>0</v>
      </c>
      <c r="O1378" s="3" t="s">
        <v>17</v>
      </c>
      <c r="P1378" s="1" t="s">
        <v>17</v>
      </c>
    </row>
    <row r="1379" spans="1:16">
      <c r="A1379" s="1" t="s">
        <v>2339</v>
      </c>
      <c r="B1379" s="3">
        <v>43844.308159722219</v>
      </c>
      <c r="C1379" s="3" t="s">
        <v>17</v>
      </c>
      <c r="D1379" s="3" t="s">
        <v>17</v>
      </c>
      <c r="E1379" s="3" t="s">
        <v>17</v>
      </c>
      <c r="F1379" s="3" t="s">
        <v>17</v>
      </c>
      <c r="G1379" s="3" t="s">
        <v>17</v>
      </c>
      <c r="H1379" s="1" t="s">
        <v>18</v>
      </c>
      <c r="I1379" s="1" t="s">
        <v>25</v>
      </c>
      <c r="J1379" s="1" t="s">
        <v>20</v>
      </c>
      <c r="K1379" s="1">
        <v>1</v>
      </c>
      <c r="L1379" s="1" t="s">
        <v>21</v>
      </c>
      <c r="M1379" s="1" t="s">
        <v>5746</v>
      </c>
      <c r="N1379" s="1">
        <v>0</v>
      </c>
      <c r="O1379" s="3" t="s">
        <v>17</v>
      </c>
      <c r="P1379" s="1" t="s">
        <v>17</v>
      </c>
    </row>
    <row r="1380" spans="1:16">
      <c r="A1380" s="1" t="s">
        <v>4672</v>
      </c>
      <c r="B1380" s="3">
        <v>43844.322997685187</v>
      </c>
      <c r="C1380" s="3" t="s">
        <v>17</v>
      </c>
      <c r="D1380" s="3" t="s">
        <v>17</v>
      </c>
      <c r="E1380" s="3" t="s">
        <v>17</v>
      </c>
      <c r="F1380" s="3" t="s">
        <v>17</v>
      </c>
      <c r="G1380" s="3" t="s">
        <v>17</v>
      </c>
      <c r="H1380" s="1" t="s">
        <v>48</v>
      </c>
      <c r="I1380" s="1" t="s">
        <v>49</v>
      </c>
      <c r="J1380" s="1" t="s">
        <v>20</v>
      </c>
      <c r="K1380" s="1">
        <v>1</v>
      </c>
      <c r="L1380" s="1" t="s">
        <v>21</v>
      </c>
      <c r="M1380" s="1" t="s">
        <v>28</v>
      </c>
      <c r="N1380" s="1">
        <v>0</v>
      </c>
      <c r="O1380" s="3" t="s">
        <v>17</v>
      </c>
      <c r="P1380" s="1" t="s">
        <v>17</v>
      </c>
    </row>
    <row r="1381" spans="1:16">
      <c r="A1381" s="1" t="s">
        <v>1569</v>
      </c>
      <c r="B1381" s="3">
        <v>43844.414907407408</v>
      </c>
      <c r="C1381" s="3" t="s">
        <v>17</v>
      </c>
      <c r="D1381" s="3" t="s">
        <v>17</v>
      </c>
      <c r="E1381" s="3" t="s">
        <v>17</v>
      </c>
      <c r="F1381" s="3" t="s">
        <v>17</v>
      </c>
      <c r="G1381" s="3" t="s">
        <v>17</v>
      </c>
      <c r="H1381" s="1" t="s">
        <v>18</v>
      </c>
      <c r="I1381" s="1" t="s">
        <v>25</v>
      </c>
      <c r="J1381" s="1" t="s">
        <v>20</v>
      </c>
      <c r="K1381" s="1">
        <v>8</v>
      </c>
      <c r="L1381" s="1" t="s">
        <v>21</v>
      </c>
      <c r="M1381" s="1" t="s">
        <v>5746</v>
      </c>
      <c r="N1381" s="1">
        <v>0</v>
      </c>
      <c r="O1381" s="3" t="s">
        <v>17</v>
      </c>
      <c r="P1381" s="1" t="s">
        <v>17</v>
      </c>
    </row>
    <row r="1382" spans="1:16">
      <c r="A1382" s="1" t="s">
        <v>5325</v>
      </c>
      <c r="B1382" s="3">
        <v>43844.58666666667</v>
      </c>
      <c r="C1382" s="3" t="s">
        <v>17</v>
      </c>
      <c r="D1382" s="3" t="s">
        <v>17</v>
      </c>
      <c r="E1382" s="3" t="s">
        <v>17</v>
      </c>
      <c r="F1382" s="3" t="s">
        <v>17</v>
      </c>
      <c r="G1382" s="3" t="s">
        <v>17</v>
      </c>
      <c r="H1382" s="1" t="s">
        <v>18</v>
      </c>
      <c r="I1382" s="1" t="s">
        <v>25</v>
      </c>
      <c r="J1382" s="1" t="s">
        <v>20</v>
      </c>
      <c r="K1382" s="1">
        <v>1</v>
      </c>
      <c r="L1382" s="1" t="s">
        <v>21</v>
      </c>
      <c r="M1382" s="1" t="s">
        <v>5746</v>
      </c>
      <c r="N1382" s="1">
        <v>0</v>
      </c>
      <c r="O1382" s="3" t="s">
        <v>17</v>
      </c>
      <c r="P1382" s="1" t="s">
        <v>17</v>
      </c>
    </row>
    <row r="1383" spans="1:16">
      <c r="A1383" s="1" t="s">
        <v>3722</v>
      </c>
      <c r="B1383" s="3">
        <v>43844.390347222223</v>
      </c>
      <c r="C1383" s="3" t="s">
        <v>17</v>
      </c>
      <c r="D1383" s="3" t="s">
        <v>17</v>
      </c>
      <c r="E1383" s="3" t="s">
        <v>17</v>
      </c>
      <c r="F1383" s="3" t="s">
        <v>17</v>
      </c>
      <c r="G1383" s="3" t="s">
        <v>17</v>
      </c>
      <c r="H1383" s="1" t="s">
        <v>18</v>
      </c>
      <c r="I1383" s="1" t="s">
        <v>25</v>
      </c>
      <c r="J1383" s="1" t="s">
        <v>20</v>
      </c>
      <c r="K1383" s="1">
        <v>1</v>
      </c>
      <c r="L1383" s="1" t="s">
        <v>21</v>
      </c>
      <c r="M1383" s="1" t="s">
        <v>5746</v>
      </c>
      <c r="N1383" s="1">
        <v>0</v>
      </c>
      <c r="O1383" s="3" t="s">
        <v>17</v>
      </c>
      <c r="P1383" s="1" t="s">
        <v>17</v>
      </c>
    </row>
    <row r="1384" spans="1:16">
      <c r="A1384" s="1" t="s">
        <v>2151</v>
      </c>
      <c r="B1384" s="3">
        <v>43844.354097222225</v>
      </c>
      <c r="C1384" s="3" t="s">
        <v>17</v>
      </c>
      <c r="D1384" s="3" t="s">
        <v>17</v>
      </c>
      <c r="E1384" s="3" t="s">
        <v>17</v>
      </c>
      <c r="F1384" s="3" t="s">
        <v>17</v>
      </c>
      <c r="G1384" s="3" t="s">
        <v>17</v>
      </c>
      <c r="H1384" s="1" t="s">
        <v>18</v>
      </c>
      <c r="I1384" s="1" t="s">
        <v>25</v>
      </c>
      <c r="J1384" s="1" t="s">
        <v>20</v>
      </c>
      <c r="K1384" s="1">
        <v>30</v>
      </c>
      <c r="L1384" s="1" t="s">
        <v>21</v>
      </c>
      <c r="M1384" s="1" t="s">
        <v>5774</v>
      </c>
      <c r="N1384" s="1">
        <v>0</v>
      </c>
      <c r="O1384" s="3" t="s">
        <v>17</v>
      </c>
      <c r="P1384" s="1" t="s">
        <v>17</v>
      </c>
    </row>
    <row r="1385" spans="1:16">
      <c r="A1385" s="1" t="s">
        <v>3753</v>
      </c>
      <c r="B1385" s="3">
        <v>43844.3596875</v>
      </c>
      <c r="C1385" s="3" t="s">
        <v>17</v>
      </c>
      <c r="D1385" s="3" t="s">
        <v>17</v>
      </c>
      <c r="E1385" s="3" t="s">
        <v>17</v>
      </c>
      <c r="F1385" s="3" t="s">
        <v>17</v>
      </c>
      <c r="G1385" s="3">
        <v>43844.392476851855</v>
      </c>
      <c r="H1385" s="1" t="s">
        <v>18</v>
      </c>
      <c r="I1385" s="1" t="s">
        <v>25</v>
      </c>
      <c r="J1385" s="1" t="s">
        <v>20</v>
      </c>
      <c r="K1385" s="1">
        <v>5</v>
      </c>
      <c r="L1385" s="1" t="s">
        <v>21</v>
      </c>
      <c r="M1385" s="1" t="s">
        <v>5768</v>
      </c>
      <c r="N1385" s="1">
        <v>0</v>
      </c>
      <c r="O1385" s="3" t="s">
        <v>17</v>
      </c>
      <c r="P1385" s="1" t="s">
        <v>17</v>
      </c>
    </row>
    <row r="1386" spans="1:16">
      <c r="A1386" s="1" t="s">
        <v>638</v>
      </c>
      <c r="B1386" s="3">
        <v>43947.706736111111</v>
      </c>
      <c r="C1386" s="3" t="s">
        <v>17</v>
      </c>
      <c r="D1386" s="3" t="s">
        <v>17</v>
      </c>
      <c r="E1386" s="3" t="s">
        <v>17</v>
      </c>
      <c r="F1386" s="3" t="s">
        <v>17</v>
      </c>
      <c r="G1386" s="3" t="s">
        <v>17</v>
      </c>
      <c r="H1386" s="1" t="s">
        <v>18</v>
      </c>
      <c r="I1386" s="1" t="s">
        <v>25</v>
      </c>
      <c r="J1386" s="1" t="s">
        <v>39</v>
      </c>
      <c r="K1386" s="1">
        <v>9</v>
      </c>
      <c r="L1386" s="1" t="s">
        <v>63</v>
      </c>
      <c r="M1386" s="1" t="s">
        <v>5849</v>
      </c>
      <c r="N1386" s="1">
        <v>1</v>
      </c>
      <c r="O1386" s="3" t="s">
        <v>6129</v>
      </c>
      <c r="P1386" s="1" t="s">
        <v>17</v>
      </c>
    </row>
    <row r="1387" spans="1:16">
      <c r="A1387" s="1" t="s">
        <v>2988</v>
      </c>
      <c r="B1387" s="3">
        <v>43947.707314814812</v>
      </c>
      <c r="C1387" s="3" t="s">
        <v>17</v>
      </c>
      <c r="D1387" s="3" t="s">
        <v>17</v>
      </c>
      <c r="E1387" s="3" t="s">
        <v>17</v>
      </c>
      <c r="F1387" s="3" t="s">
        <v>17</v>
      </c>
      <c r="G1387" s="3" t="s">
        <v>17</v>
      </c>
      <c r="H1387" s="1" t="s">
        <v>18</v>
      </c>
      <c r="I1387" s="1" t="s">
        <v>25</v>
      </c>
      <c r="J1387" s="1" t="s">
        <v>20</v>
      </c>
      <c r="K1387" s="1">
        <v>5</v>
      </c>
      <c r="L1387" s="1" t="s">
        <v>21</v>
      </c>
      <c r="M1387" s="1" t="s">
        <v>5820</v>
      </c>
      <c r="N1387" s="1">
        <v>0</v>
      </c>
      <c r="O1387" s="3" t="s">
        <v>17</v>
      </c>
      <c r="P1387" s="1" t="s">
        <v>17</v>
      </c>
    </row>
    <row r="1388" spans="1:16">
      <c r="A1388" s="1" t="s">
        <v>3831</v>
      </c>
      <c r="B1388" s="3">
        <v>43947.746215277781</v>
      </c>
      <c r="C1388" s="3" t="s">
        <v>17</v>
      </c>
      <c r="D1388" s="3" t="s">
        <v>17</v>
      </c>
      <c r="E1388" s="3" t="s">
        <v>17</v>
      </c>
      <c r="F1388" s="3" t="s">
        <v>17</v>
      </c>
      <c r="G1388" s="3" t="s">
        <v>17</v>
      </c>
      <c r="H1388" s="1" t="s">
        <v>58</v>
      </c>
      <c r="I1388" s="1" t="s">
        <v>25</v>
      </c>
      <c r="J1388" s="1" t="s">
        <v>20</v>
      </c>
      <c r="K1388" s="1">
        <v>30</v>
      </c>
      <c r="L1388" s="1" t="s">
        <v>21</v>
      </c>
      <c r="M1388" s="1" t="s">
        <v>5761</v>
      </c>
      <c r="N1388" s="1">
        <v>0</v>
      </c>
      <c r="O1388" s="3" t="s">
        <v>17</v>
      </c>
      <c r="P1388" s="1" t="s">
        <v>17</v>
      </c>
    </row>
    <row r="1389" spans="1:16">
      <c r="A1389" s="1" t="s">
        <v>933</v>
      </c>
      <c r="B1389" s="3">
        <v>43947.760497685187</v>
      </c>
      <c r="C1389" s="3" t="s">
        <v>17</v>
      </c>
      <c r="D1389" s="3" t="s">
        <v>17</v>
      </c>
      <c r="E1389" s="3" t="s">
        <v>17</v>
      </c>
      <c r="F1389" s="3" t="s">
        <v>17</v>
      </c>
      <c r="G1389" s="3" t="s">
        <v>17</v>
      </c>
      <c r="H1389" s="1" t="s">
        <v>48</v>
      </c>
      <c r="I1389" s="1" t="s">
        <v>49</v>
      </c>
      <c r="J1389" s="1" t="s">
        <v>20</v>
      </c>
      <c r="K1389" s="1">
        <v>1</v>
      </c>
      <c r="L1389" s="1" t="s">
        <v>21</v>
      </c>
      <c r="M1389" s="1" t="s">
        <v>28</v>
      </c>
      <c r="N1389" s="1">
        <v>0</v>
      </c>
      <c r="O1389" s="3" t="s">
        <v>17</v>
      </c>
      <c r="P1389" s="1" t="s">
        <v>17</v>
      </c>
    </row>
    <row r="1390" spans="1:16">
      <c r="A1390" s="1" t="s">
        <v>4370</v>
      </c>
      <c r="B1390" s="3">
        <v>43947.853263888886</v>
      </c>
      <c r="C1390" s="3" t="s">
        <v>17</v>
      </c>
      <c r="D1390" s="3" t="s">
        <v>17</v>
      </c>
      <c r="E1390" s="3" t="s">
        <v>17</v>
      </c>
      <c r="F1390" s="3" t="s">
        <v>17</v>
      </c>
      <c r="G1390" s="3" t="s">
        <v>17</v>
      </c>
      <c r="H1390" s="1" t="s">
        <v>18</v>
      </c>
      <c r="I1390" s="1" t="s">
        <v>25</v>
      </c>
      <c r="J1390" s="1" t="s">
        <v>20</v>
      </c>
      <c r="K1390" s="1">
        <v>1</v>
      </c>
      <c r="L1390" s="1" t="s">
        <v>21</v>
      </c>
      <c r="M1390" s="1" t="s">
        <v>5960</v>
      </c>
      <c r="N1390" s="1">
        <v>0</v>
      </c>
      <c r="O1390" s="3" t="s">
        <v>17</v>
      </c>
      <c r="P1390" s="1" t="s">
        <v>17</v>
      </c>
    </row>
    <row r="1391" spans="1:16">
      <c r="A1391" s="1" t="s">
        <v>2009</v>
      </c>
      <c r="B1391" s="3">
        <v>43947.828715277778</v>
      </c>
      <c r="C1391" s="3" t="s">
        <v>17</v>
      </c>
      <c r="D1391" s="3" t="s">
        <v>17</v>
      </c>
      <c r="E1391" s="3" t="s">
        <v>17</v>
      </c>
      <c r="F1391" s="3" t="s">
        <v>17</v>
      </c>
      <c r="G1391" s="3" t="s">
        <v>17</v>
      </c>
      <c r="H1391" s="1" t="s">
        <v>18</v>
      </c>
      <c r="I1391" s="1" t="s">
        <v>25</v>
      </c>
      <c r="J1391" s="1" t="s">
        <v>20</v>
      </c>
      <c r="K1391" s="1">
        <v>2</v>
      </c>
      <c r="L1391" s="1" t="s">
        <v>21</v>
      </c>
      <c r="M1391" s="1" t="s">
        <v>5888</v>
      </c>
      <c r="N1391" s="1">
        <v>0</v>
      </c>
      <c r="O1391" s="3" t="s">
        <v>17</v>
      </c>
      <c r="P1391" s="1" t="s">
        <v>17</v>
      </c>
    </row>
    <row r="1392" spans="1:16">
      <c r="A1392" s="1" t="s">
        <v>4285</v>
      </c>
      <c r="B1392" s="3">
        <v>43947.836157407408</v>
      </c>
      <c r="C1392" s="3" t="s">
        <v>17</v>
      </c>
      <c r="D1392" s="3" t="s">
        <v>17</v>
      </c>
      <c r="E1392" s="3" t="s">
        <v>17</v>
      </c>
      <c r="F1392" s="3" t="s">
        <v>17</v>
      </c>
      <c r="G1392" s="3" t="s">
        <v>17</v>
      </c>
      <c r="H1392" s="1" t="s">
        <v>18</v>
      </c>
      <c r="I1392" s="1" t="s">
        <v>25</v>
      </c>
      <c r="J1392" s="1" t="s">
        <v>20</v>
      </c>
      <c r="K1392" s="1">
        <v>4</v>
      </c>
      <c r="L1392" s="1" t="s">
        <v>21</v>
      </c>
      <c r="M1392" s="1" t="s">
        <v>5746</v>
      </c>
      <c r="N1392" s="1">
        <v>0</v>
      </c>
      <c r="O1392" s="3" t="s">
        <v>17</v>
      </c>
      <c r="P1392" s="1" t="s">
        <v>17</v>
      </c>
    </row>
    <row r="1393" spans="1:16">
      <c r="A1393" s="1" t="s">
        <v>5562</v>
      </c>
      <c r="B1393" s="3">
        <v>43947.855763888889</v>
      </c>
      <c r="C1393" s="3" t="s">
        <v>17</v>
      </c>
      <c r="D1393" s="3" t="s">
        <v>17</v>
      </c>
      <c r="E1393" s="3" t="s">
        <v>17</v>
      </c>
      <c r="F1393" s="3" t="s">
        <v>17</v>
      </c>
      <c r="G1393" s="3" t="s">
        <v>17</v>
      </c>
      <c r="H1393" s="1" t="s">
        <v>18</v>
      </c>
      <c r="I1393" s="1" t="s">
        <v>25</v>
      </c>
      <c r="J1393" s="1" t="s">
        <v>20</v>
      </c>
      <c r="K1393" s="1">
        <v>6</v>
      </c>
      <c r="L1393" s="1" t="s">
        <v>21</v>
      </c>
      <c r="M1393" s="1" t="s">
        <v>6130</v>
      </c>
      <c r="N1393" s="1">
        <v>1</v>
      </c>
      <c r="O1393" s="3" t="s">
        <v>6131</v>
      </c>
      <c r="P1393" s="1" t="s">
        <v>17</v>
      </c>
    </row>
    <row r="1394" spans="1:16">
      <c r="A1394" s="1" t="s">
        <v>2626</v>
      </c>
      <c r="B1394" s="3">
        <v>43947.979780092595</v>
      </c>
      <c r="C1394" s="3" t="s">
        <v>17</v>
      </c>
      <c r="D1394" s="3" t="s">
        <v>17</v>
      </c>
      <c r="E1394" s="3" t="s">
        <v>17</v>
      </c>
      <c r="F1394" s="3" t="s">
        <v>17</v>
      </c>
      <c r="G1394" s="3" t="s">
        <v>17</v>
      </c>
      <c r="H1394" s="1" t="s">
        <v>48</v>
      </c>
      <c r="I1394" s="1" t="s">
        <v>49</v>
      </c>
      <c r="J1394" s="1" t="s">
        <v>20</v>
      </c>
      <c r="K1394" s="1">
        <v>120</v>
      </c>
      <c r="L1394" s="1" t="s">
        <v>21</v>
      </c>
      <c r="M1394" s="1" t="s">
        <v>5784</v>
      </c>
      <c r="N1394" s="1">
        <v>0</v>
      </c>
      <c r="O1394" s="3" t="s">
        <v>17</v>
      </c>
      <c r="P1394" s="1" t="s">
        <v>17</v>
      </c>
    </row>
    <row r="1395" spans="1:16">
      <c r="A1395" s="1" t="s">
        <v>1234</v>
      </c>
      <c r="B1395" s="3">
        <v>43948.013981481483</v>
      </c>
      <c r="C1395" s="3">
        <v>43948.01494212963</v>
      </c>
      <c r="D1395" s="3">
        <v>43962.01494212963</v>
      </c>
      <c r="E1395" s="3" t="s">
        <v>17</v>
      </c>
      <c r="F1395" s="3" t="s">
        <v>17</v>
      </c>
      <c r="G1395" s="3" t="s">
        <v>17</v>
      </c>
      <c r="H1395" s="1" t="s">
        <v>48</v>
      </c>
      <c r="I1395" s="1" t="s">
        <v>19</v>
      </c>
      <c r="J1395" s="1" t="s">
        <v>20</v>
      </c>
      <c r="K1395" s="1">
        <v>45</v>
      </c>
      <c r="L1395" s="1" t="s">
        <v>21</v>
      </c>
      <c r="M1395" s="1" t="s">
        <v>5753</v>
      </c>
      <c r="N1395" s="1">
        <v>0</v>
      </c>
      <c r="O1395" s="3" t="s">
        <v>17</v>
      </c>
      <c r="P1395" s="1" t="s">
        <v>17</v>
      </c>
    </row>
    <row r="1396" spans="1:16">
      <c r="A1396" s="1" t="s">
        <v>338</v>
      </c>
      <c r="B1396" s="3">
        <v>43948.024918981479</v>
      </c>
      <c r="C1396" s="3" t="s">
        <v>17</v>
      </c>
      <c r="D1396" s="3" t="s">
        <v>17</v>
      </c>
      <c r="E1396" s="3" t="s">
        <v>17</v>
      </c>
      <c r="F1396" s="3" t="s">
        <v>17</v>
      </c>
      <c r="G1396" s="3" t="s">
        <v>17</v>
      </c>
      <c r="H1396" s="1" t="s">
        <v>18</v>
      </c>
      <c r="I1396" s="1" t="s">
        <v>25</v>
      </c>
      <c r="J1396" s="1" t="s">
        <v>20</v>
      </c>
      <c r="K1396" s="1">
        <v>1</v>
      </c>
      <c r="L1396" s="1" t="s">
        <v>21</v>
      </c>
      <c r="M1396" s="1" t="s">
        <v>5746</v>
      </c>
      <c r="N1396" s="1">
        <v>0</v>
      </c>
      <c r="O1396" s="3" t="s">
        <v>17</v>
      </c>
      <c r="P1396" s="1" t="s">
        <v>17</v>
      </c>
    </row>
    <row r="1397" spans="1:16">
      <c r="A1397" s="1" t="s">
        <v>1601</v>
      </c>
      <c r="B1397" s="3">
        <v>43948.145775462966</v>
      </c>
      <c r="C1397" s="3" t="s">
        <v>17</v>
      </c>
      <c r="D1397" s="3" t="s">
        <v>17</v>
      </c>
      <c r="E1397" s="3" t="s">
        <v>17</v>
      </c>
      <c r="F1397" s="3" t="s">
        <v>17</v>
      </c>
      <c r="G1397" s="3" t="s">
        <v>17</v>
      </c>
      <c r="H1397" s="1" t="s">
        <v>18</v>
      </c>
      <c r="I1397" s="1" t="s">
        <v>25</v>
      </c>
      <c r="J1397" s="1" t="s">
        <v>20</v>
      </c>
      <c r="K1397" s="1">
        <v>75</v>
      </c>
      <c r="L1397" s="1" t="s">
        <v>21</v>
      </c>
      <c r="M1397" s="1" t="s">
        <v>5746</v>
      </c>
      <c r="N1397" s="1">
        <v>0</v>
      </c>
      <c r="O1397" s="3" t="s">
        <v>17</v>
      </c>
      <c r="P1397" s="1" t="s">
        <v>17</v>
      </c>
    </row>
    <row r="1398" spans="1:16">
      <c r="A1398" s="1" t="s">
        <v>318</v>
      </c>
      <c r="B1398" s="3">
        <v>43948.084247685183</v>
      </c>
      <c r="C1398" s="3" t="s">
        <v>17</v>
      </c>
      <c r="D1398" s="3" t="s">
        <v>17</v>
      </c>
      <c r="E1398" s="3" t="s">
        <v>17</v>
      </c>
      <c r="F1398" s="3" t="s">
        <v>17</v>
      </c>
      <c r="G1398" s="3" t="s">
        <v>17</v>
      </c>
      <c r="H1398" s="1" t="s">
        <v>58</v>
      </c>
      <c r="I1398" s="1" t="s">
        <v>25</v>
      </c>
      <c r="J1398" s="1" t="s">
        <v>20</v>
      </c>
      <c r="K1398" s="1">
        <v>5</v>
      </c>
      <c r="L1398" s="1" t="s">
        <v>21</v>
      </c>
      <c r="M1398" s="1" t="s">
        <v>5753</v>
      </c>
      <c r="N1398" s="1">
        <v>0</v>
      </c>
      <c r="O1398" s="3" t="s">
        <v>17</v>
      </c>
      <c r="P1398" s="1" t="s">
        <v>17</v>
      </c>
    </row>
    <row r="1399" spans="1:16">
      <c r="A1399" s="1" t="s">
        <v>1722</v>
      </c>
      <c r="B1399" s="3">
        <v>43948.232974537037</v>
      </c>
      <c r="C1399" s="3" t="s">
        <v>17</v>
      </c>
      <c r="D1399" s="3" t="s">
        <v>17</v>
      </c>
      <c r="E1399" s="3" t="s">
        <v>17</v>
      </c>
      <c r="F1399" s="3" t="s">
        <v>17</v>
      </c>
      <c r="G1399" s="3" t="s">
        <v>17</v>
      </c>
      <c r="H1399" s="1" t="s">
        <v>48</v>
      </c>
      <c r="I1399" s="1" t="s">
        <v>19</v>
      </c>
      <c r="J1399" s="1" t="s">
        <v>20</v>
      </c>
      <c r="K1399" s="1">
        <v>5</v>
      </c>
      <c r="L1399" s="1" t="s">
        <v>21</v>
      </c>
      <c r="M1399" s="1" t="s">
        <v>5754</v>
      </c>
      <c r="N1399" s="1">
        <v>0</v>
      </c>
      <c r="O1399" s="3" t="s">
        <v>17</v>
      </c>
      <c r="P1399" s="1" t="s">
        <v>17</v>
      </c>
    </row>
    <row r="1400" spans="1:16">
      <c r="A1400" s="1" t="s">
        <v>667</v>
      </c>
      <c r="B1400" s="3">
        <v>43948.230092592596</v>
      </c>
      <c r="C1400" s="3" t="s">
        <v>17</v>
      </c>
      <c r="D1400" s="3" t="s">
        <v>17</v>
      </c>
      <c r="E1400" s="3" t="s">
        <v>17</v>
      </c>
      <c r="F1400" s="3" t="s">
        <v>17</v>
      </c>
      <c r="G1400" s="3">
        <v>43948.2343287037</v>
      </c>
      <c r="H1400" s="1" t="s">
        <v>18</v>
      </c>
      <c r="I1400" s="1" t="s">
        <v>25</v>
      </c>
      <c r="J1400" s="1" t="s">
        <v>20</v>
      </c>
      <c r="K1400" s="1">
        <v>16</v>
      </c>
      <c r="L1400" s="1" t="s">
        <v>21</v>
      </c>
      <c r="M1400" s="1" t="s">
        <v>5752</v>
      </c>
      <c r="N1400" s="1">
        <v>0</v>
      </c>
      <c r="O1400" s="3" t="s">
        <v>17</v>
      </c>
      <c r="P1400" s="1" t="s">
        <v>17</v>
      </c>
    </row>
    <row r="1401" spans="1:16">
      <c r="A1401" s="1" t="s">
        <v>5455</v>
      </c>
      <c r="B1401" s="3">
        <v>43948.26158564815</v>
      </c>
      <c r="C1401" s="3" t="s">
        <v>17</v>
      </c>
      <c r="D1401" s="3" t="s">
        <v>17</v>
      </c>
      <c r="E1401" s="3" t="s">
        <v>17</v>
      </c>
      <c r="F1401" s="3" t="s">
        <v>17</v>
      </c>
      <c r="G1401" s="3" t="s">
        <v>17</v>
      </c>
      <c r="H1401" s="1" t="s">
        <v>18</v>
      </c>
      <c r="I1401" s="1" t="s">
        <v>25</v>
      </c>
      <c r="J1401" s="1" t="s">
        <v>20</v>
      </c>
      <c r="K1401" s="1">
        <v>45</v>
      </c>
      <c r="L1401" s="1" t="s">
        <v>21</v>
      </c>
      <c r="M1401" s="1" t="s">
        <v>5750</v>
      </c>
      <c r="N1401" s="1">
        <v>0</v>
      </c>
      <c r="O1401" s="3" t="s">
        <v>17</v>
      </c>
      <c r="P1401" s="1" t="s">
        <v>17</v>
      </c>
    </row>
    <row r="1402" spans="1:16">
      <c r="A1402" s="1" t="s">
        <v>1432</v>
      </c>
      <c r="B1402" s="3">
        <v>43948.375520833331</v>
      </c>
      <c r="C1402" s="3" t="s">
        <v>17</v>
      </c>
      <c r="D1402" s="3" t="s">
        <v>17</v>
      </c>
      <c r="E1402" s="3" t="s">
        <v>17</v>
      </c>
      <c r="F1402" s="3" t="s">
        <v>17</v>
      </c>
      <c r="G1402" s="3" t="s">
        <v>17</v>
      </c>
      <c r="H1402" s="1" t="s">
        <v>18</v>
      </c>
      <c r="I1402" s="1" t="s">
        <v>25</v>
      </c>
      <c r="J1402" s="1" t="s">
        <v>20</v>
      </c>
      <c r="K1402" s="1">
        <v>780</v>
      </c>
      <c r="L1402" s="1" t="s">
        <v>21</v>
      </c>
      <c r="M1402" s="1" t="s">
        <v>5793</v>
      </c>
      <c r="N1402" s="1">
        <v>0</v>
      </c>
      <c r="O1402" s="3" t="s">
        <v>17</v>
      </c>
      <c r="P1402" s="1" t="s">
        <v>17</v>
      </c>
    </row>
    <row r="1403" spans="1:16">
      <c r="A1403" s="1" t="s">
        <v>1608</v>
      </c>
      <c r="B1403" s="3">
        <v>43948.374131944445</v>
      </c>
      <c r="C1403" s="3" t="s">
        <v>17</v>
      </c>
      <c r="D1403" s="3" t="s">
        <v>17</v>
      </c>
      <c r="E1403" s="3" t="s">
        <v>17</v>
      </c>
      <c r="F1403" s="3" t="s">
        <v>17</v>
      </c>
      <c r="G1403" s="3">
        <v>43949.044664351852</v>
      </c>
      <c r="H1403" s="1" t="s">
        <v>18</v>
      </c>
      <c r="I1403" s="1" t="s">
        <v>25</v>
      </c>
      <c r="J1403" s="1" t="s">
        <v>20</v>
      </c>
      <c r="K1403" s="1">
        <v>30</v>
      </c>
      <c r="L1403" s="1" t="s">
        <v>21</v>
      </c>
      <c r="M1403" s="1" t="s">
        <v>5786</v>
      </c>
      <c r="N1403" s="1">
        <v>1</v>
      </c>
      <c r="O1403" s="3" t="s">
        <v>6132</v>
      </c>
      <c r="P1403" s="1" t="s">
        <v>17</v>
      </c>
    </row>
    <row r="1404" spans="1:16">
      <c r="A1404" s="1" t="s">
        <v>1971</v>
      </c>
      <c r="B1404" s="3">
        <v>43948.408993055556</v>
      </c>
      <c r="C1404" s="3" t="s">
        <v>17</v>
      </c>
      <c r="D1404" s="3" t="s">
        <v>17</v>
      </c>
      <c r="E1404" s="3" t="s">
        <v>17</v>
      </c>
      <c r="F1404" s="3" t="s">
        <v>17</v>
      </c>
      <c r="G1404" s="3" t="s">
        <v>17</v>
      </c>
      <c r="H1404" s="1" t="s">
        <v>48</v>
      </c>
      <c r="I1404" s="1" t="s">
        <v>131</v>
      </c>
      <c r="J1404" s="1" t="s">
        <v>20</v>
      </c>
      <c r="K1404" s="1">
        <v>1</v>
      </c>
      <c r="L1404" s="1" t="s">
        <v>21</v>
      </c>
      <c r="M1404" s="1" t="s">
        <v>5753</v>
      </c>
      <c r="N1404" s="1">
        <v>0</v>
      </c>
      <c r="O1404" s="3" t="s">
        <v>17</v>
      </c>
      <c r="P1404" s="1" t="s">
        <v>17</v>
      </c>
    </row>
    <row r="1405" spans="1:16">
      <c r="A1405" s="1" t="s">
        <v>3851</v>
      </c>
      <c r="B1405" s="3">
        <v>43948.401828703703</v>
      </c>
      <c r="C1405" s="3" t="s">
        <v>17</v>
      </c>
      <c r="D1405" s="3" t="s">
        <v>17</v>
      </c>
      <c r="E1405" s="3" t="s">
        <v>17</v>
      </c>
      <c r="F1405" s="3" t="s">
        <v>17</v>
      </c>
      <c r="G1405" s="3" t="s">
        <v>17</v>
      </c>
      <c r="H1405" s="1" t="s">
        <v>18</v>
      </c>
      <c r="I1405" s="1" t="s">
        <v>25</v>
      </c>
      <c r="J1405" s="1" t="s">
        <v>20</v>
      </c>
      <c r="K1405" s="1">
        <v>1</v>
      </c>
      <c r="L1405" s="1" t="s">
        <v>21</v>
      </c>
      <c r="M1405" s="1" t="s">
        <v>5752</v>
      </c>
      <c r="N1405" s="1">
        <v>0</v>
      </c>
      <c r="O1405" s="3" t="s">
        <v>17</v>
      </c>
      <c r="P1405" s="1" t="s">
        <v>17</v>
      </c>
    </row>
    <row r="1406" spans="1:16">
      <c r="A1406" s="1" t="s">
        <v>2856</v>
      </c>
      <c r="B1406" s="3">
        <v>43948.407233796293</v>
      </c>
      <c r="C1406" s="3">
        <v>43948.559374999997</v>
      </c>
      <c r="D1406" s="3">
        <v>43962.559374999997</v>
      </c>
      <c r="E1406" s="3" t="s">
        <v>17</v>
      </c>
      <c r="F1406" s="3" t="s">
        <v>17</v>
      </c>
      <c r="G1406" s="3" t="s">
        <v>17</v>
      </c>
      <c r="H1406" s="1" t="s">
        <v>18</v>
      </c>
      <c r="I1406" s="1" t="s">
        <v>25</v>
      </c>
      <c r="J1406" s="1" t="s">
        <v>20</v>
      </c>
      <c r="K1406" s="1">
        <v>30</v>
      </c>
      <c r="L1406" s="1" t="s">
        <v>63</v>
      </c>
      <c r="M1406" s="1" t="s">
        <v>5746</v>
      </c>
      <c r="N1406" s="1">
        <v>1</v>
      </c>
      <c r="O1406" s="3" t="s">
        <v>6133</v>
      </c>
      <c r="P1406" s="1" t="s">
        <v>17</v>
      </c>
    </row>
    <row r="1407" spans="1:16">
      <c r="A1407" s="1" t="s">
        <v>1875</v>
      </c>
      <c r="B1407" s="3">
        <v>43948.436909722222</v>
      </c>
      <c r="C1407" s="3" t="s">
        <v>17</v>
      </c>
      <c r="D1407" s="3" t="s">
        <v>17</v>
      </c>
      <c r="E1407" s="3" t="s">
        <v>17</v>
      </c>
      <c r="F1407" s="3" t="s">
        <v>17</v>
      </c>
      <c r="G1407" s="3" t="s">
        <v>17</v>
      </c>
      <c r="H1407" s="1" t="s">
        <v>48</v>
      </c>
      <c r="I1407" s="1" t="s">
        <v>19</v>
      </c>
      <c r="J1407" s="1" t="s">
        <v>20</v>
      </c>
      <c r="K1407" s="1">
        <v>1</v>
      </c>
      <c r="L1407" s="1" t="s">
        <v>21</v>
      </c>
      <c r="M1407" s="1" t="s">
        <v>6134</v>
      </c>
      <c r="N1407" s="1">
        <v>0</v>
      </c>
      <c r="O1407" s="3" t="s">
        <v>17</v>
      </c>
      <c r="P1407" s="1" t="s">
        <v>17</v>
      </c>
    </row>
    <row r="1408" spans="1:16">
      <c r="A1408" s="1" t="s">
        <v>4704</v>
      </c>
      <c r="B1408" s="3">
        <v>43948.461875000001</v>
      </c>
      <c r="C1408" s="3" t="s">
        <v>17</v>
      </c>
      <c r="D1408" s="3" t="s">
        <v>17</v>
      </c>
      <c r="E1408" s="3" t="s">
        <v>17</v>
      </c>
      <c r="F1408" s="3" t="s">
        <v>17</v>
      </c>
      <c r="G1408" s="3" t="s">
        <v>17</v>
      </c>
      <c r="H1408" s="1" t="s">
        <v>18</v>
      </c>
      <c r="I1408" s="1" t="s">
        <v>25</v>
      </c>
      <c r="J1408" s="1" t="s">
        <v>20</v>
      </c>
      <c r="K1408" s="1">
        <v>30</v>
      </c>
      <c r="L1408" s="1" t="s">
        <v>21</v>
      </c>
      <c r="M1408" s="1" t="s">
        <v>5771</v>
      </c>
      <c r="N1408" s="1">
        <v>0</v>
      </c>
      <c r="O1408" s="3" t="s">
        <v>17</v>
      </c>
      <c r="P1408" s="1" t="s">
        <v>17</v>
      </c>
    </row>
    <row r="1409" spans="1:16">
      <c r="A1409" s="1" t="s">
        <v>530</v>
      </c>
      <c r="B1409" s="3">
        <v>43913.161921296298</v>
      </c>
      <c r="C1409" s="3" t="s">
        <v>17</v>
      </c>
      <c r="D1409" s="3" t="s">
        <v>17</v>
      </c>
      <c r="E1409" s="3" t="s">
        <v>17</v>
      </c>
      <c r="F1409" s="3" t="s">
        <v>17</v>
      </c>
      <c r="G1409" s="3" t="s">
        <v>17</v>
      </c>
      <c r="H1409" s="1" t="s">
        <v>18</v>
      </c>
      <c r="I1409" s="1" t="s">
        <v>23</v>
      </c>
      <c r="J1409" s="1" t="s">
        <v>20</v>
      </c>
      <c r="K1409" s="1">
        <v>15</v>
      </c>
      <c r="L1409" s="1" t="s">
        <v>21</v>
      </c>
      <c r="M1409" s="1" t="s">
        <v>5833</v>
      </c>
      <c r="N1409" s="1">
        <v>0</v>
      </c>
      <c r="O1409" s="3" t="s">
        <v>17</v>
      </c>
      <c r="P1409" s="1" t="s">
        <v>17</v>
      </c>
    </row>
    <row r="1410" spans="1:16">
      <c r="A1410" s="1" t="s">
        <v>4628</v>
      </c>
      <c r="B1410" s="3">
        <v>43844.352685185186</v>
      </c>
      <c r="C1410" s="3" t="s">
        <v>17</v>
      </c>
      <c r="D1410" s="3" t="s">
        <v>17</v>
      </c>
      <c r="E1410" s="3" t="s">
        <v>17</v>
      </c>
      <c r="F1410" s="3" t="s">
        <v>17</v>
      </c>
      <c r="G1410" s="3" t="s">
        <v>17</v>
      </c>
      <c r="H1410" s="1" t="s">
        <v>18</v>
      </c>
      <c r="I1410" s="1" t="s">
        <v>25</v>
      </c>
      <c r="J1410" s="1" t="s">
        <v>20</v>
      </c>
      <c r="K1410" s="1">
        <v>360</v>
      </c>
      <c r="L1410" s="1" t="s">
        <v>21</v>
      </c>
      <c r="M1410" s="1" t="s">
        <v>5774</v>
      </c>
      <c r="N1410" s="1">
        <v>0</v>
      </c>
      <c r="O1410" s="3" t="s">
        <v>17</v>
      </c>
      <c r="P1410" s="1" t="s">
        <v>17</v>
      </c>
    </row>
    <row r="1411" spans="1:16">
      <c r="A1411" s="1" t="s">
        <v>4858</v>
      </c>
      <c r="B1411" s="3">
        <v>43844.434131944443</v>
      </c>
      <c r="C1411" s="3">
        <v>43844.628680555557</v>
      </c>
      <c r="D1411" s="3">
        <v>43874.628680555557</v>
      </c>
      <c r="E1411" s="3" t="s">
        <v>17</v>
      </c>
      <c r="F1411" s="3" t="s">
        <v>17</v>
      </c>
      <c r="G1411" s="3" t="s">
        <v>17</v>
      </c>
      <c r="H1411" s="1" t="s">
        <v>18</v>
      </c>
      <c r="I1411" s="1" t="s">
        <v>25</v>
      </c>
      <c r="J1411" s="1" t="s">
        <v>20</v>
      </c>
      <c r="K1411" s="1">
        <v>1</v>
      </c>
      <c r="L1411" s="1" t="s">
        <v>21</v>
      </c>
      <c r="M1411" s="1" t="s">
        <v>5789</v>
      </c>
      <c r="N1411" s="1">
        <v>0</v>
      </c>
      <c r="O1411" s="3" t="s">
        <v>17</v>
      </c>
      <c r="P1411" s="1" t="s">
        <v>17</v>
      </c>
    </row>
    <row r="1412" spans="1:16">
      <c r="A1412" s="1" t="s">
        <v>1641</v>
      </c>
      <c r="B1412" s="3">
        <v>43844.423437500001</v>
      </c>
      <c r="C1412" s="3">
        <v>43844.448020833333</v>
      </c>
      <c r="D1412" s="3">
        <v>43874.448020833333</v>
      </c>
      <c r="E1412" s="3" t="s">
        <v>17</v>
      </c>
      <c r="F1412" s="3" t="s">
        <v>17</v>
      </c>
      <c r="G1412" s="3">
        <v>43860.743321759262</v>
      </c>
      <c r="H1412" s="1" t="s">
        <v>18</v>
      </c>
      <c r="I1412" s="1" t="s">
        <v>25</v>
      </c>
      <c r="J1412" s="1" t="s">
        <v>20</v>
      </c>
      <c r="K1412" s="1">
        <v>45</v>
      </c>
      <c r="L1412" s="1" t="s">
        <v>21</v>
      </c>
      <c r="M1412" s="1" t="s">
        <v>5752</v>
      </c>
      <c r="N1412" s="1">
        <v>1</v>
      </c>
      <c r="O1412" s="3" t="s">
        <v>6135</v>
      </c>
      <c r="P1412" s="1" t="s">
        <v>17</v>
      </c>
    </row>
    <row r="1413" spans="1:16">
      <c r="A1413" s="1" t="s">
        <v>553</v>
      </c>
      <c r="B1413" s="3">
        <v>43844.428159722222</v>
      </c>
      <c r="C1413" s="3" t="s">
        <v>17</v>
      </c>
      <c r="D1413" s="3" t="s">
        <v>17</v>
      </c>
      <c r="E1413" s="3" t="s">
        <v>17</v>
      </c>
      <c r="F1413" s="3" t="s">
        <v>17</v>
      </c>
      <c r="G1413" s="3" t="s">
        <v>17</v>
      </c>
      <c r="H1413" s="1" t="s">
        <v>68</v>
      </c>
      <c r="I1413" s="1" t="s">
        <v>25</v>
      </c>
      <c r="J1413" s="1" t="s">
        <v>20</v>
      </c>
      <c r="K1413" s="1">
        <v>5</v>
      </c>
      <c r="L1413" s="1" t="s">
        <v>21</v>
      </c>
      <c r="M1413" s="1" t="s">
        <v>5888</v>
      </c>
      <c r="N1413" s="1">
        <v>1</v>
      </c>
      <c r="O1413" s="3" t="s">
        <v>6136</v>
      </c>
      <c r="P1413" s="1" t="s">
        <v>17</v>
      </c>
    </row>
    <row r="1414" spans="1:16">
      <c r="A1414" s="1" t="s">
        <v>1668</v>
      </c>
      <c r="B1414" s="3">
        <v>43847.795798611114</v>
      </c>
      <c r="C1414" s="3">
        <v>43847.84952546296</v>
      </c>
      <c r="D1414" s="3">
        <v>43877.84952546296</v>
      </c>
      <c r="E1414" s="3" t="s">
        <v>17</v>
      </c>
      <c r="F1414" s="3" t="s">
        <v>17</v>
      </c>
      <c r="G1414" s="3" t="s">
        <v>17</v>
      </c>
      <c r="H1414" s="1" t="s">
        <v>18</v>
      </c>
      <c r="I1414" s="1" t="s">
        <v>25</v>
      </c>
      <c r="J1414" s="1" t="s">
        <v>20</v>
      </c>
      <c r="K1414" s="1">
        <v>10</v>
      </c>
      <c r="L1414" s="1" t="s">
        <v>21</v>
      </c>
      <c r="M1414" s="1" t="s">
        <v>5774</v>
      </c>
      <c r="N1414" s="1">
        <v>1</v>
      </c>
      <c r="O1414" s="3" t="s">
        <v>6137</v>
      </c>
      <c r="P1414" s="1" t="s">
        <v>17</v>
      </c>
    </row>
    <row r="1415" spans="1:16">
      <c r="A1415" s="1" t="s">
        <v>3825</v>
      </c>
      <c r="B1415" s="3">
        <v>43844.491863425923</v>
      </c>
      <c r="C1415" s="3" t="s">
        <v>17</v>
      </c>
      <c r="D1415" s="3" t="s">
        <v>17</v>
      </c>
      <c r="E1415" s="3" t="s">
        <v>17</v>
      </c>
      <c r="F1415" s="3" t="s">
        <v>17</v>
      </c>
      <c r="G1415" s="3" t="s">
        <v>17</v>
      </c>
      <c r="H1415" s="1" t="s">
        <v>18</v>
      </c>
      <c r="I1415" s="1" t="s">
        <v>25</v>
      </c>
      <c r="J1415" s="1" t="s">
        <v>20</v>
      </c>
      <c r="K1415" s="1">
        <v>1</v>
      </c>
      <c r="L1415" s="1" t="s">
        <v>21</v>
      </c>
      <c r="M1415" s="1" t="s">
        <v>5774</v>
      </c>
      <c r="N1415" s="1">
        <v>0</v>
      </c>
      <c r="O1415" s="3" t="s">
        <v>17</v>
      </c>
      <c r="P1415" s="1" t="s">
        <v>17</v>
      </c>
    </row>
    <row r="1416" spans="1:16">
      <c r="A1416" s="1" t="s">
        <v>2580</v>
      </c>
      <c r="B1416" s="3">
        <v>43845.330428240741</v>
      </c>
      <c r="C1416" s="3">
        <v>43845.338020833333</v>
      </c>
      <c r="D1416" s="3">
        <v>43875.338020833333</v>
      </c>
      <c r="E1416" s="3" t="s">
        <v>17</v>
      </c>
      <c r="F1416" s="3" t="s">
        <v>17</v>
      </c>
      <c r="G1416" s="3" t="s">
        <v>17</v>
      </c>
      <c r="H1416" s="1" t="s">
        <v>18</v>
      </c>
      <c r="I1416" s="1" t="s">
        <v>23</v>
      </c>
      <c r="J1416" s="1" t="s">
        <v>20</v>
      </c>
      <c r="K1416" s="1">
        <v>150</v>
      </c>
      <c r="L1416" s="1" t="s">
        <v>21</v>
      </c>
      <c r="M1416" s="1" t="s">
        <v>5774</v>
      </c>
      <c r="N1416" s="1">
        <v>1</v>
      </c>
      <c r="O1416" s="3" t="s">
        <v>6138</v>
      </c>
      <c r="P1416" s="1" t="s">
        <v>17</v>
      </c>
    </row>
    <row r="1417" spans="1:16">
      <c r="A1417" s="1" t="s">
        <v>4839</v>
      </c>
      <c r="B1417" s="3">
        <v>43844.521585648145</v>
      </c>
      <c r="C1417" s="3" t="s">
        <v>17</v>
      </c>
      <c r="D1417" s="3" t="s">
        <v>17</v>
      </c>
      <c r="E1417" s="3" t="s">
        <v>17</v>
      </c>
      <c r="F1417" s="3" t="s">
        <v>17</v>
      </c>
      <c r="G1417" s="3" t="s">
        <v>17</v>
      </c>
      <c r="H1417" s="1" t="s">
        <v>18</v>
      </c>
      <c r="I1417" s="1" t="s">
        <v>25</v>
      </c>
      <c r="J1417" s="1" t="s">
        <v>20</v>
      </c>
      <c r="K1417" s="1">
        <v>200</v>
      </c>
      <c r="L1417" s="1" t="s">
        <v>21</v>
      </c>
      <c r="M1417" s="1" t="s">
        <v>5746</v>
      </c>
      <c r="N1417" s="1">
        <v>0</v>
      </c>
      <c r="O1417" s="3" t="s">
        <v>17</v>
      </c>
      <c r="P1417" s="1" t="s">
        <v>17</v>
      </c>
    </row>
    <row r="1418" spans="1:16">
      <c r="A1418" s="1" t="s">
        <v>2962</v>
      </c>
      <c r="B1418" s="3">
        <v>43844.551168981481</v>
      </c>
      <c r="C1418" s="3" t="s">
        <v>17</v>
      </c>
      <c r="D1418" s="3" t="s">
        <v>17</v>
      </c>
      <c r="E1418" s="3" t="s">
        <v>17</v>
      </c>
      <c r="F1418" s="3" t="s">
        <v>17</v>
      </c>
      <c r="G1418" s="3" t="s">
        <v>17</v>
      </c>
      <c r="H1418" s="1" t="s">
        <v>48</v>
      </c>
      <c r="I1418" s="1" t="s">
        <v>49</v>
      </c>
      <c r="J1418" s="1" t="s">
        <v>20</v>
      </c>
      <c r="K1418" s="1">
        <v>1</v>
      </c>
      <c r="L1418" s="1" t="s">
        <v>21</v>
      </c>
      <c r="M1418" s="1" t="s">
        <v>5746</v>
      </c>
      <c r="N1418" s="1">
        <v>0</v>
      </c>
      <c r="O1418" s="3" t="s">
        <v>17</v>
      </c>
      <c r="P1418" s="1" t="s">
        <v>17</v>
      </c>
    </row>
    <row r="1419" spans="1:16">
      <c r="A1419" s="1" t="s">
        <v>1403</v>
      </c>
      <c r="B1419" s="3">
        <v>43844.557893518519</v>
      </c>
      <c r="C1419" s="3" t="s">
        <v>17</v>
      </c>
      <c r="D1419" s="3" t="s">
        <v>17</v>
      </c>
      <c r="E1419" s="3" t="s">
        <v>17</v>
      </c>
      <c r="F1419" s="3" t="s">
        <v>17</v>
      </c>
      <c r="G1419" s="3" t="s">
        <v>17</v>
      </c>
      <c r="H1419" s="1" t="s">
        <v>18</v>
      </c>
      <c r="I1419" s="1" t="s">
        <v>25</v>
      </c>
      <c r="J1419" s="1" t="s">
        <v>117</v>
      </c>
      <c r="K1419" s="1">
        <v>5</v>
      </c>
      <c r="L1419" s="1" t="s">
        <v>21</v>
      </c>
      <c r="M1419" s="1" t="s">
        <v>5773</v>
      </c>
      <c r="N1419" s="1">
        <v>0</v>
      </c>
      <c r="O1419" s="3" t="s">
        <v>17</v>
      </c>
      <c r="P1419" s="1" t="s">
        <v>17</v>
      </c>
    </row>
    <row r="1420" spans="1:16">
      <c r="A1420" s="1" t="s">
        <v>5663</v>
      </c>
      <c r="B1420" s="3">
        <v>43844.57271990741</v>
      </c>
      <c r="C1420" s="3" t="s">
        <v>17</v>
      </c>
      <c r="D1420" s="3" t="s">
        <v>17</v>
      </c>
      <c r="E1420" s="3" t="s">
        <v>17</v>
      </c>
      <c r="F1420" s="3" t="s">
        <v>17</v>
      </c>
      <c r="G1420" s="3" t="s">
        <v>17</v>
      </c>
      <c r="H1420" s="1" t="s">
        <v>68</v>
      </c>
      <c r="I1420" s="1" t="s">
        <v>25</v>
      </c>
      <c r="J1420" s="1" t="s">
        <v>20</v>
      </c>
      <c r="K1420" s="1">
        <v>1</v>
      </c>
      <c r="L1420" s="1" t="s">
        <v>21</v>
      </c>
      <c r="M1420" s="1" t="s">
        <v>5752</v>
      </c>
      <c r="N1420" s="1">
        <v>0</v>
      </c>
      <c r="O1420" s="3" t="s">
        <v>17</v>
      </c>
      <c r="P1420" s="1" t="s">
        <v>17</v>
      </c>
    </row>
    <row r="1421" spans="1:16">
      <c r="A1421" s="1" t="s">
        <v>5387</v>
      </c>
      <c r="B1421" s="3">
        <v>43844.581354166665</v>
      </c>
      <c r="C1421" s="3">
        <v>43845.702685185184</v>
      </c>
      <c r="D1421" s="3">
        <v>43875.702685185184</v>
      </c>
      <c r="E1421" s="3" t="s">
        <v>17</v>
      </c>
      <c r="F1421" s="3" t="s">
        <v>17</v>
      </c>
      <c r="G1421" s="3">
        <v>43913.463506944441</v>
      </c>
      <c r="H1421" s="1" t="s">
        <v>18</v>
      </c>
      <c r="I1421" s="1" t="s">
        <v>25</v>
      </c>
      <c r="J1421" s="1" t="s">
        <v>20</v>
      </c>
      <c r="K1421" s="1">
        <v>13</v>
      </c>
      <c r="L1421" s="1" t="s">
        <v>21</v>
      </c>
      <c r="M1421" s="1" t="s">
        <v>5772</v>
      </c>
      <c r="N1421" s="1">
        <v>1</v>
      </c>
      <c r="O1421" s="3" t="s">
        <v>6139</v>
      </c>
      <c r="P1421" s="1" t="s">
        <v>17</v>
      </c>
    </row>
    <row r="1422" spans="1:16">
      <c r="A1422" s="1" t="s">
        <v>3628</v>
      </c>
      <c r="B1422" s="3">
        <v>43887.678287037037</v>
      </c>
      <c r="C1422" s="3" t="s">
        <v>17</v>
      </c>
      <c r="D1422" s="3" t="s">
        <v>17</v>
      </c>
      <c r="E1422" s="3" t="s">
        <v>17</v>
      </c>
      <c r="F1422" s="3" t="s">
        <v>17</v>
      </c>
      <c r="G1422" s="3" t="s">
        <v>17</v>
      </c>
      <c r="H1422" s="1" t="s">
        <v>18</v>
      </c>
      <c r="I1422" s="1" t="s">
        <v>23</v>
      </c>
      <c r="J1422" s="1" t="s">
        <v>20</v>
      </c>
      <c r="K1422" s="1">
        <v>30</v>
      </c>
      <c r="L1422" s="1" t="s">
        <v>21</v>
      </c>
      <c r="M1422" s="1" t="s">
        <v>5746</v>
      </c>
      <c r="N1422" s="1">
        <v>0</v>
      </c>
      <c r="O1422" s="3" t="s">
        <v>17</v>
      </c>
      <c r="P1422" s="1" t="s">
        <v>17</v>
      </c>
    </row>
    <row r="1423" spans="1:16">
      <c r="A1423" s="1" t="s">
        <v>1661</v>
      </c>
      <c r="B1423" s="3">
        <v>43844.640879629631</v>
      </c>
      <c r="C1423" s="3" t="s">
        <v>17</v>
      </c>
      <c r="D1423" s="3" t="s">
        <v>17</v>
      </c>
      <c r="E1423" s="3" t="s">
        <v>17</v>
      </c>
      <c r="F1423" s="3" t="s">
        <v>17</v>
      </c>
      <c r="G1423" s="3" t="s">
        <v>17</v>
      </c>
      <c r="H1423" s="1" t="s">
        <v>18</v>
      </c>
      <c r="I1423" s="1" t="s">
        <v>23</v>
      </c>
      <c r="J1423" s="1" t="s">
        <v>20</v>
      </c>
      <c r="K1423" s="1">
        <v>1</v>
      </c>
      <c r="L1423" s="1" t="s">
        <v>21</v>
      </c>
      <c r="M1423" s="1" t="s">
        <v>5746</v>
      </c>
      <c r="N1423" s="1">
        <v>0</v>
      </c>
      <c r="O1423" s="3" t="s">
        <v>17</v>
      </c>
      <c r="P1423" s="1" t="s">
        <v>17</v>
      </c>
    </row>
    <row r="1424" spans="1:16">
      <c r="A1424" s="1" t="s">
        <v>3526</v>
      </c>
      <c r="B1424" s="3">
        <v>43844.660787037035</v>
      </c>
      <c r="C1424" s="3" t="s">
        <v>17</v>
      </c>
      <c r="D1424" s="3" t="s">
        <v>17</v>
      </c>
      <c r="E1424" s="3" t="s">
        <v>17</v>
      </c>
      <c r="F1424" s="3" t="s">
        <v>17</v>
      </c>
      <c r="G1424" s="3" t="s">
        <v>17</v>
      </c>
      <c r="H1424" s="1" t="s">
        <v>18</v>
      </c>
      <c r="I1424" s="1" t="s">
        <v>23</v>
      </c>
      <c r="J1424" s="1" t="s">
        <v>20</v>
      </c>
      <c r="K1424" s="1">
        <v>5</v>
      </c>
      <c r="L1424" s="1" t="s">
        <v>21</v>
      </c>
      <c r="M1424" s="1" t="s">
        <v>5746</v>
      </c>
      <c r="N1424" s="1">
        <v>0</v>
      </c>
      <c r="O1424" s="3" t="s">
        <v>17</v>
      </c>
      <c r="P1424" s="1" t="s">
        <v>17</v>
      </c>
    </row>
    <row r="1425" spans="1:16">
      <c r="A1425" s="1" t="s">
        <v>1546</v>
      </c>
      <c r="B1425" s="3">
        <v>43844.704039351855</v>
      </c>
      <c r="C1425" s="3" t="s">
        <v>17</v>
      </c>
      <c r="D1425" s="3" t="s">
        <v>17</v>
      </c>
      <c r="E1425" s="3" t="s">
        <v>17</v>
      </c>
      <c r="F1425" s="3" t="s">
        <v>17</v>
      </c>
      <c r="G1425" s="3" t="s">
        <v>17</v>
      </c>
      <c r="H1425" s="1" t="s">
        <v>18</v>
      </c>
      <c r="I1425" s="1" t="s">
        <v>25</v>
      </c>
      <c r="J1425" s="1" t="s">
        <v>20</v>
      </c>
      <c r="K1425" s="1">
        <v>208</v>
      </c>
      <c r="L1425" s="1" t="s">
        <v>21</v>
      </c>
      <c r="M1425" s="1" t="s">
        <v>5746</v>
      </c>
      <c r="N1425" s="1">
        <v>0</v>
      </c>
      <c r="O1425" s="3" t="s">
        <v>17</v>
      </c>
      <c r="P1425" s="1" t="s">
        <v>17</v>
      </c>
    </row>
    <row r="1426" spans="1:16">
      <c r="A1426" s="1" t="s">
        <v>5540</v>
      </c>
      <c r="B1426" s="3">
        <v>43844.69835648148</v>
      </c>
      <c r="C1426" s="3" t="s">
        <v>17</v>
      </c>
      <c r="D1426" s="3" t="s">
        <v>17</v>
      </c>
      <c r="E1426" s="3" t="s">
        <v>17</v>
      </c>
      <c r="F1426" s="3" t="s">
        <v>17</v>
      </c>
      <c r="G1426" s="3" t="s">
        <v>17</v>
      </c>
      <c r="H1426" s="1" t="s">
        <v>18</v>
      </c>
      <c r="I1426" s="1" t="s">
        <v>25</v>
      </c>
      <c r="J1426" s="1" t="s">
        <v>20</v>
      </c>
      <c r="K1426" s="1">
        <v>1</v>
      </c>
      <c r="L1426" s="1" t="s">
        <v>21</v>
      </c>
      <c r="M1426" s="1" t="s">
        <v>5746</v>
      </c>
      <c r="N1426" s="1">
        <v>0</v>
      </c>
      <c r="O1426" s="3" t="s">
        <v>17</v>
      </c>
      <c r="P1426" s="1" t="s">
        <v>17</v>
      </c>
    </row>
    <row r="1427" spans="1:16">
      <c r="A1427" s="1" t="s">
        <v>4998</v>
      </c>
      <c r="B1427" s="3">
        <v>43844.643287037034</v>
      </c>
      <c r="C1427" s="3">
        <v>43852.680289351854</v>
      </c>
      <c r="D1427" s="3">
        <v>43882.680289351854</v>
      </c>
      <c r="E1427" s="3" t="s">
        <v>17</v>
      </c>
      <c r="F1427" s="3" t="s">
        <v>17</v>
      </c>
      <c r="G1427" s="3" t="s">
        <v>17</v>
      </c>
      <c r="H1427" s="1" t="s">
        <v>58</v>
      </c>
      <c r="I1427" s="1" t="s">
        <v>25</v>
      </c>
      <c r="J1427" s="1" t="s">
        <v>20</v>
      </c>
      <c r="K1427" s="1">
        <v>45</v>
      </c>
      <c r="L1427" s="1" t="s">
        <v>21</v>
      </c>
      <c r="M1427" s="1" t="s">
        <v>5753</v>
      </c>
      <c r="N1427" s="1">
        <v>1</v>
      </c>
      <c r="O1427" s="3" t="s">
        <v>6140</v>
      </c>
      <c r="P1427" s="1" t="s">
        <v>17</v>
      </c>
    </row>
    <row r="1428" spans="1:16">
      <c r="A1428" s="1" t="s">
        <v>5399</v>
      </c>
      <c r="B1428" s="3">
        <v>43948.525868055556</v>
      </c>
      <c r="C1428" s="3" t="s">
        <v>17</v>
      </c>
      <c r="D1428" s="3" t="s">
        <v>17</v>
      </c>
      <c r="E1428" s="3" t="s">
        <v>17</v>
      </c>
      <c r="F1428" s="3" t="s">
        <v>17</v>
      </c>
      <c r="G1428" s="3" t="s">
        <v>17</v>
      </c>
      <c r="H1428" s="1" t="s">
        <v>18</v>
      </c>
      <c r="I1428" s="1" t="s">
        <v>25</v>
      </c>
      <c r="J1428" s="1" t="s">
        <v>20</v>
      </c>
      <c r="K1428" s="1">
        <v>782</v>
      </c>
      <c r="L1428" s="1" t="s">
        <v>21</v>
      </c>
      <c r="M1428" s="1" t="s">
        <v>5746</v>
      </c>
      <c r="N1428" s="1">
        <v>0</v>
      </c>
      <c r="O1428" s="3" t="s">
        <v>17</v>
      </c>
      <c r="P1428" s="1" t="s">
        <v>17</v>
      </c>
    </row>
    <row r="1429" spans="1:16">
      <c r="A1429" s="1" t="s">
        <v>1465</v>
      </c>
      <c r="B1429" s="3">
        <v>43948.525069444448</v>
      </c>
      <c r="C1429" s="3" t="s">
        <v>17</v>
      </c>
      <c r="D1429" s="3" t="s">
        <v>17</v>
      </c>
      <c r="E1429" s="3" t="s">
        <v>17</v>
      </c>
      <c r="F1429" s="3" t="s">
        <v>17</v>
      </c>
      <c r="G1429" s="3">
        <v>43948.525451388887</v>
      </c>
      <c r="H1429" s="1" t="s">
        <v>48</v>
      </c>
      <c r="I1429" s="1" t="s">
        <v>49</v>
      </c>
      <c r="J1429" s="1" t="s">
        <v>20</v>
      </c>
      <c r="K1429" s="1">
        <v>30</v>
      </c>
      <c r="L1429" s="1" t="s">
        <v>21</v>
      </c>
      <c r="M1429" s="1" t="s">
        <v>5755</v>
      </c>
      <c r="N1429" s="1">
        <v>0</v>
      </c>
      <c r="O1429" s="3" t="s">
        <v>17</v>
      </c>
      <c r="P1429" s="1" t="s">
        <v>17</v>
      </c>
    </row>
    <row r="1430" spans="1:16">
      <c r="A1430" s="1" t="s">
        <v>2332</v>
      </c>
      <c r="B1430" s="3">
        <v>43948.548888888887</v>
      </c>
      <c r="C1430" s="3" t="s">
        <v>17</v>
      </c>
      <c r="D1430" s="3" t="s">
        <v>17</v>
      </c>
      <c r="E1430" s="3" t="s">
        <v>17</v>
      </c>
      <c r="F1430" s="3" t="s">
        <v>17</v>
      </c>
      <c r="G1430" s="3" t="s">
        <v>17</v>
      </c>
      <c r="H1430" s="1" t="s">
        <v>18</v>
      </c>
      <c r="I1430" s="1" t="s">
        <v>25</v>
      </c>
      <c r="J1430" s="1" t="s">
        <v>20</v>
      </c>
      <c r="K1430" s="1">
        <v>1</v>
      </c>
      <c r="L1430" s="1" t="s">
        <v>21</v>
      </c>
      <c r="M1430" s="1" t="s">
        <v>5771</v>
      </c>
      <c r="N1430" s="1">
        <v>0</v>
      </c>
      <c r="O1430" s="3" t="s">
        <v>17</v>
      </c>
      <c r="P1430" s="1" t="s">
        <v>17</v>
      </c>
    </row>
    <row r="1431" spans="1:16">
      <c r="A1431" s="1" t="s">
        <v>4651</v>
      </c>
      <c r="B1431" s="3">
        <v>43948.581689814811</v>
      </c>
      <c r="C1431" s="3" t="s">
        <v>17</v>
      </c>
      <c r="D1431" s="3" t="s">
        <v>17</v>
      </c>
      <c r="E1431" s="3" t="s">
        <v>17</v>
      </c>
      <c r="F1431" s="3" t="s">
        <v>17</v>
      </c>
      <c r="G1431" s="3" t="s">
        <v>17</v>
      </c>
      <c r="H1431" s="1" t="s">
        <v>18</v>
      </c>
      <c r="I1431" s="1" t="s">
        <v>25</v>
      </c>
      <c r="J1431" s="1" t="s">
        <v>20</v>
      </c>
      <c r="K1431" s="1">
        <v>1</v>
      </c>
      <c r="L1431" s="1" t="s">
        <v>21</v>
      </c>
      <c r="M1431" s="1" t="s">
        <v>5754</v>
      </c>
      <c r="N1431" s="1">
        <v>0</v>
      </c>
      <c r="O1431" s="3" t="s">
        <v>17</v>
      </c>
      <c r="P1431" s="1" t="s">
        <v>17</v>
      </c>
    </row>
    <row r="1432" spans="1:16">
      <c r="A1432" s="1" t="s">
        <v>5391</v>
      </c>
      <c r="B1432" s="3">
        <v>43948.634421296294</v>
      </c>
      <c r="C1432" s="3">
        <v>43962.492905092593</v>
      </c>
      <c r="D1432" s="3">
        <v>43976.492905092593</v>
      </c>
      <c r="E1432" s="3">
        <v>43977.678472222222</v>
      </c>
      <c r="F1432" s="3">
        <v>44008.678472222222</v>
      </c>
      <c r="G1432" s="3" t="s">
        <v>17</v>
      </c>
      <c r="H1432" s="1" t="s">
        <v>18</v>
      </c>
      <c r="I1432" s="1" t="s">
        <v>25</v>
      </c>
      <c r="J1432" s="1" t="s">
        <v>39</v>
      </c>
      <c r="K1432" s="1">
        <v>46</v>
      </c>
      <c r="L1432" s="1" t="s">
        <v>21</v>
      </c>
      <c r="M1432" s="1" t="s">
        <v>5746</v>
      </c>
      <c r="N1432" s="1">
        <v>1</v>
      </c>
      <c r="O1432" s="3" t="s">
        <v>6141</v>
      </c>
      <c r="P1432" s="1" t="s">
        <v>64</v>
      </c>
    </row>
    <row r="1433" spans="1:16">
      <c r="A1433" s="1" t="s">
        <v>5521</v>
      </c>
      <c r="B1433" s="3">
        <v>43948.644895833335</v>
      </c>
      <c r="C1433" s="3">
        <v>43948.645949074074</v>
      </c>
      <c r="D1433" s="3">
        <v>43962.645949074074</v>
      </c>
      <c r="E1433" s="3" t="s">
        <v>17</v>
      </c>
      <c r="F1433" s="3" t="s">
        <v>17</v>
      </c>
      <c r="G1433" s="3" t="s">
        <v>17</v>
      </c>
      <c r="H1433" s="1" t="s">
        <v>18</v>
      </c>
      <c r="I1433" s="1" t="s">
        <v>25</v>
      </c>
      <c r="J1433" s="1" t="s">
        <v>20</v>
      </c>
      <c r="K1433" s="1">
        <v>1</v>
      </c>
      <c r="L1433" s="1" t="s">
        <v>21</v>
      </c>
      <c r="M1433" s="1" t="s">
        <v>5877</v>
      </c>
      <c r="N1433" s="1">
        <v>0</v>
      </c>
      <c r="O1433" s="3" t="s">
        <v>17</v>
      </c>
      <c r="P1433" s="1" t="s">
        <v>17</v>
      </c>
    </row>
    <row r="1434" spans="1:16">
      <c r="A1434" s="1" t="s">
        <v>1964</v>
      </c>
      <c r="B1434" s="3">
        <v>43948.644293981481</v>
      </c>
      <c r="C1434" s="3" t="s">
        <v>17</v>
      </c>
      <c r="D1434" s="3" t="s">
        <v>17</v>
      </c>
      <c r="E1434" s="3" t="s">
        <v>17</v>
      </c>
      <c r="F1434" s="3" t="s">
        <v>17</v>
      </c>
      <c r="G1434" s="3" t="s">
        <v>17</v>
      </c>
      <c r="H1434" s="1" t="s">
        <v>18</v>
      </c>
      <c r="I1434" s="1" t="s">
        <v>25</v>
      </c>
      <c r="J1434" s="1" t="s">
        <v>20</v>
      </c>
      <c r="K1434" s="1">
        <v>34</v>
      </c>
      <c r="L1434" s="1" t="s">
        <v>21</v>
      </c>
      <c r="M1434" s="1" t="s">
        <v>6142</v>
      </c>
      <c r="N1434" s="1">
        <v>0</v>
      </c>
      <c r="O1434" s="3" t="s">
        <v>17</v>
      </c>
      <c r="P1434" s="1" t="s">
        <v>17</v>
      </c>
    </row>
    <row r="1435" spans="1:16">
      <c r="A1435" s="1" t="s">
        <v>1268</v>
      </c>
      <c r="B1435" s="3">
        <v>43948.677835648145</v>
      </c>
      <c r="C1435" s="3" t="s">
        <v>17</v>
      </c>
      <c r="D1435" s="3" t="s">
        <v>17</v>
      </c>
      <c r="E1435" s="3" t="s">
        <v>17</v>
      </c>
      <c r="F1435" s="3" t="s">
        <v>17</v>
      </c>
      <c r="G1435" s="3" t="s">
        <v>17</v>
      </c>
      <c r="H1435" s="1" t="s">
        <v>18</v>
      </c>
      <c r="I1435" s="1" t="s">
        <v>23</v>
      </c>
      <c r="J1435" s="1" t="s">
        <v>20</v>
      </c>
      <c r="K1435" s="1">
        <v>180</v>
      </c>
      <c r="L1435" s="1" t="s">
        <v>21</v>
      </c>
      <c r="M1435" s="1" t="s">
        <v>5752</v>
      </c>
      <c r="N1435" s="1">
        <v>0</v>
      </c>
      <c r="O1435" s="3" t="s">
        <v>17</v>
      </c>
      <c r="P1435" s="1" t="s">
        <v>17</v>
      </c>
    </row>
    <row r="1436" spans="1:16">
      <c r="A1436" s="1" t="s">
        <v>3678</v>
      </c>
      <c r="B1436" s="3">
        <v>43948.697997685187</v>
      </c>
      <c r="C1436" s="3" t="s">
        <v>17</v>
      </c>
      <c r="D1436" s="3" t="s">
        <v>17</v>
      </c>
      <c r="E1436" s="3" t="s">
        <v>17</v>
      </c>
      <c r="F1436" s="3" t="s">
        <v>17</v>
      </c>
      <c r="G1436" s="3" t="s">
        <v>17</v>
      </c>
      <c r="H1436" s="1" t="s">
        <v>18</v>
      </c>
      <c r="I1436" s="1" t="s">
        <v>23</v>
      </c>
      <c r="J1436" s="1" t="s">
        <v>20</v>
      </c>
      <c r="K1436" s="1">
        <v>30</v>
      </c>
      <c r="L1436" s="1" t="s">
        <v>21</v>
      </c>
      <c r="M1436" s="1" t="s">
        <v>5746</v>
      </c>
      <c r="N1436" s="1">
        <v>0</v>
      </c>
      <c r="O1436" s="3" t="s">
        <v>17</v>
      </c>
      <c r="P1436" s="1" t="s">
        <v>17</v>
      </c>
    </row>
    <row r="1437" spans="1:16">
      <c r="A1437" s="1" t="s">
        <v>2823</v>
      </c>
      <c r="B1437" s="3">
        <v>43948.695381944446</v>
      </c>
      <c r="C1437" s="3">
        <v>43948.69939814815</v>
      </c>
      <c r="D1437" s="3">
        <v>43962.69939814815</v>
      </c>
      <c r="E1437" s="3" t="s">
        <v>17</v>
      </c>
      <c r="F1437" s="3" t="s">
        <v>17</v>
      </c>
      <c r="G1437" s="3" t="s">
        <v>17</v>
      </c>
      <c r="H1437" s="1" t="s">
        <v>18</v>
      </c>
      <c r="I1437" s="1" t="s">
        <v>25</v>
      </c>
      <c r="J1437" s="1" t="s">
        <v>20</v>
      </c>
      <c r="K1437" s="1">
        <v>60</v>
      </c>
      <c r="L1437" s="1" t="s">
        <v>21</v>
      </c>
      <c r="M1437" s="1" t="s">
        <v>5746</v>
      </c>
      <c r="N1437" s="1">
        <v>0</v>
      </c>
      <c r="O1437" s="3" t="s">
        <v>17</v>
      </c>
      <c r="P1437" s="1" t="s">
        <v>17</v>
      </c>
    </row>
    <row r="1438" spans="1:16">
      <c r="A1438" s="1" t="s">
        <v>1696</v>
      </c>
      <c r="B1438" s="3">
        <v>43948.731574074074</v>
      </c>
      <c r="C1438" s="3">
        <v>43948.740081018521</v>
      </c>
      <c r="D1438" s="3">
        <v>43962.740081018521</v>
      </c>
      <c r="E1438" s="3" t="s">
        <v>17</v>
      </c>
      <c r="F1438" s="3" t="s">
        <v>17</v>
      </c>
      <c r="G1438" s="3" t="s">
        <v>17</v>
      </c>
      <c r="H1438" s="1" t="s">
        <v>58</v>
      </c>
      <c r="I1438" s="1" t="s">
        <v>25</v>
      </c>
      <c r="J1438" s="1" t="s">
        <v>20</v>
      </c>
      <c r="K1438" s="1">
        <v>1</v>
      </c>
      <c r="L1438" s="1" t="s">
        <v>21</v>
      </c>
      <c r="M1438" s="1" t="s">
        <v>5753</v>
      </c>
      <c r="N1438" s="1">
        <v>0</v>
      </c>
      <c r="O1438" s="3" t="s">
        <v>17</v>
      </c>
      <c r="P1438" s="1" t="s">
        <v>17</v>
      </c>
    </row>
    <row r="1439" spans="1:16">
      <c r="A1439" s="1" t="s">
        <v>2584</v>
      </c>
      <c r="B1439" s="3">
        <v>43948.754155092596</v>
      </c>
      <c r="C1439" s="3" t="s">
        <v>17</v>
      </c>
      <c r="D1439" s="3" t="s">
        <v>17</v>
      </c>
      <c r="E1439" s="3" t="s">
        <v>17</v>
      </c>
      <c r="F1439" s="3" t="s">
        <v>17</v>
      </c>
      <c r="G1439" s="3" t="s">
        <v>17</v>
      </c>
      <c r="H1439" s="1" t="s">
        <v>48</v>
      </c>
      <c r="I1439" s="1" t="s">
        <v>19</v>
      </c>
      <c r="J1439" s="1" t="s">
        <v>20</v>
      </c>
      <c r="K1439" s="1">
        <v>10</v>
      </c>
      <c r="L1439" s="1" t="s">
        <v>21</v>
      </c>
      <c r="M1439" s="1" t="s">
        <v>5751</v>
      </c>
      <c r="N1439" s="1">
        <v>0</v>
      </c>
      <c r="O1439" s="3" t="s">
        <v>17</v>
      </c>
      <c r="P1439" s="1" t="s">
        <v>17</v>
      </c>
    </row>
    <row r="1440" spans="1:16">
      <c r="A1440" s="1" t="s">
        <v>2729</v>
      </c>
      <c r="B1440" s="3">
        <v>43948.777939814812</v>
      </c>
      <c r="C1440" s="3" t="s">
        <v>17</v>
      </c>
      <c r="D1440" s="3" t="s">
        <v>17</v>
      </c>
      <c r="E1440" s="3" t="s">
        <v>17</v>
      </c>
      <c r="F1440" s="3" t="s">
        <v>17</v>
      </c>
      <c r="G1440" s="3" t="s">
        <v>17</v>
      </c>
      <c r="H1440" s="1" t="s">
        <v>18</v>
      </c>
      <c r="I1440" s="1" t="s">
        <v>25</v>
      </c>
      <c r="J1440" s="1" t="s">
        <v>20</v>
      </c>
      <c r="K1440" s="1">
        <v>2</v>
      </c>
      <c r="L1440" s="1" t="s">
        <v>21</v>
      </c>
      <c r="M1440" s="1" t="s">
        <v>5746</v>
      </c>
      <c r="N1440" s="1">
        <v>0</v>
      </c>
      <c r="O1440" s="3" t="s">
        <v>17</v>
      </c>
      <c r="P1440" s="1" t="s">
        <v>17</v>
      </c>
    </row>
    <row r="1441" spans="1:16">
      <c r="A1441" s="1" t="s">
        <v>5364</v>
      </c>
      <c r="B1441" s="3">
        <v>43948.809027777781</v>
      </c>
      <c r="C1441" s="3" t="s">
        <v>17</v>
      </c>
      <c r="D1441" s="3" t="s">
        <v>17</v>
      </c>
      <c r="E1441" s="3" t="s">
        <v>17</v>
      </c>
      <c r="F1441" s="3" t="s">
        <v>17</v>
      </c>
      <c r="G1441" s="3" t="s">
        <v>17</v>
      </c>
      <c r="H1441" s="1" t="s">
        <v>18</v>
      </c>
      <c r="I1441" s="1" t="s">
        <v>25</v>
      </c>
      <c r="J1441" s="1" t="s">
        <v>20</v>
      </c>
      <c r="K1441" s="1">
        <v>1</v>
      </c>
      <c r="L1441" s="1" t="s">
        <v>21</v>
      </c>
      <c r="M1441" s="1" t="s">
        <v>5774</v>
      </c>
      <c r="N1441" s="1">
        <v>0</v>
      </c>
      <c r="O1441" s="3" t="s">
        <v>17</v>
      </c>
      <c r="P1441" s="1" t="s">
        <v>17</v>
      </c>
    </row>
    <row r="1442" spans="1:16">
      <c r="A1442" s="1" t="s">
        <v>3384</v>
      </c>
      <c r="B1442" s="3">
        <v>43948.802453703705</v>
      </c>
      <c r="C1442" s="3" t="s">
        <v>17</v>
      </c>
      <c r="D1442" s="3" t="s">
        <v>17</v>
      </c>
      <c r="E1442" s="3" t="s">
        <v>17</v>
      </c>
      <c r="F1442" s="3" t="s">
        <v>17</v>
      </c>
      <c r="G1442" s="3" t="s">
        <v>17</v>
      </c>
      <c r="H1442" s="1" t="s">
        <v>18</v>
      </c>
      <c r="I1442" s="1" t="s">
        <v>25</v>
      </c>
      <c r="J1442" s="1" t="s">
        <v>20</v>
      </c>
      <c r="K1442" s="1">
        <v>2</v>
      </c>
      <c r="L1442" s="1" t="s">
        <v>21</v>
      </c>
      <c r="M1442" s="1" t="s">
        <v>5746</v>
      </c>
      <c r="N1442" s="1">
        <v>0</v>
      </c>
      <c r="O1442" s="3" t="s">
        <v>17</v>
      </c>
      <c r="P1442" s="1" t="s">
        <v>17</v>
      </c>
    </row>
    <row r="1443" spans="1:16">
      <c r="A1443" s="1" t="s">
        <v>1149</v>
      </c>
      <c r="B1443" s="3">
        <v>43948.849687499998</v>
      </c>
      <c r="C1443" s="3">
        <v>43948.850486111114</v>
      </c>
      <c r="D1443" s="3">
        <v>43962.850486111114</v>
      </c>
      <c r="E1443" s="3" t="s">
        <v>17</v>
      </c>
      <c r="F1443" s="3" t="s">
        <v>17</v>
      </c>
      <c r="G1443" s="3" t="s">
        <v>17</v>
      </c>
      <c r="H1443" s="1" t="s">
        <v>18</v>
      </c>
      <c r="I1443" s="1" t="s">
        <v>25</v>
      </c>
      <c r="J1443" s="1" t="s">
        <v>20</v>
      </c>
      <c r="K1443" s="1">
        <v>1</v>
      </c>
      <c r="L1443" s="1" t="s">
        <v>21</v>
      </c>
      <c r="M1443" s="1" t="s">
        <v>5753</v>
      </c>
      <c r="N1443" s="1">
        <v>0</v>
      </c>
      <c r="O1443" s="3" t="s">
        <v>17</v>
      </c>
      <c r="P1443" s="1" t="s">
        <v>17</v>
      </c>
    </row>
    <row r="1444" spans="1:16">
      <c r="A1444" s="1" t="s">
        <v>1390</v>
      </c>
      <c r="B1444" s="3">
        <v>43948.822800925926</v>
      </c>
      <c r="C1444" s="3" t="s">
        <v>17</v>
      </c>
      <c r="D1444" s="3" t="s">
        <v>17</v>
      </c>
      <c r="E1444" s="3" t="s">
        <v>17</v>
      </c>
      <c r="F1444" s="3" t="s">
        <v>17</v>
      </c>
      <c r="G1444" s="3" t="s">
        <v>17</v>
      </c>
      <c r="H1444" s="1" t="s">
        <v>18</v>
      </c>
      <c r="I1444" s="1" t="s">
        <v>25</v>
      </c>
      <c r="J1444" s="1" t="s">
        <v>20</v>
      </c>
      <c r="K1444" s="1">
        <v>240</v>
      </c>
      <c r="L1444" s="1" t="s">
        <v>21</v>
      </c>
      <c r="M1444" s="1" t="s">
        <v>5746</v>
      </c>
      <c r="N1444" s="1">
        <v>0</v>
      </c>
      <c r="O1444" s="3" t="s">
        <v>17</v>
      </c>
      <c r="P1444" s="1" t="s">
        <v>17</v>
      </c>
    </row>
    <row r="1445" spans="1:16">
      <c r="A1445" s="1" t="s">
        <v>4228</v>
      </c>
      <c r="B1445" s="3">
        <v>43844.023912037039</v>
      </c>
      <c r="C1445" s="3" t="s">
        <v>17</v>
      </c>
      <c r="D1445" s="3" t="s">
        <v>17</v>
      </c>
      <c r="E1445" s="3" t="s">
        <v>17</v>
      </c>
      <c r="F1445" s="3" t="s">
        <v>17</v>
      </c>
      <c r="G1445" s="3" t="s">
        <v>17</v>
      </c>
      <c r="H1445" s="1" t="s">
        <v>18</v>
      </c>
      <c r="I1445" s="1" t="s">
        <v>25</v>
      </c>
      <c r="J1445" s="1" t="s">
        <v>20</v>
      </c>
      <c r="K1445" s="1">
        <v>624</v>
      </c>
      <c r="L1445" s="1" t="s">
        <v>21</v>
      </c>
      <c r="M1445" s="1" t="s">
        <v>5746</v>
      </c>
      <c r="N1445" s="1">
        <v>0</v>
      </c>
      <c r="O1445" s="3" t="s">
        <v>17</v>
      </c>
      <c r="P1445" s="1" t="s">
        <v>17</v>
      </c>
    </row>
    <row r="1446" spans="1:16">
      <c r="A1446" s="1" t="s">
        <v>4377</v>
      </c>
      <c r="B1446" s="3">
        <v>43957.988530092596</v>
      </c>
      <c r="C1446" s="3" t="s">
        <v>17</v>
      </c>
      <c r="D1446" s="3" t="s">
        <v>17</v>
      </c>
      <c r="E1446" s="3" t="s">
        <v>17</v>
      </c>
      <c r="F1446" s="3" t="s">
        <v>17</v>
      </c>
      <c r="G1446" s="3" t="s">
        <v>17</v>
      </c>
      <c r="H1446" s="1" t="s">
        <v>18</v>
      </c>
      <c r="I1446" s="1" t="s">
        <v>25</v>
      </c>
      <c r="J1446" s="1" t="s">
        <v>20</v>
      </c>
      <c r="K1446" s="1">
        <v>300</v>
      </c>
      <c r="L1446" s="1" t="s">
        <v>21</v>
      </c>
      <c r="M1446" s="1" t="s">
        <v>5753</v>
      </c>
      <c r="N1446" s="1">
        <v>0</v>
      </c>
      <c r="O1446" s="3" t="s">
        <v>17</v>
      </c>
      <c r="P1446" s="1" t="s">
        <v>17</v>
      </c>
    </row>
    <row r="1447" spans="1:16">
      <c r="A1447" s="1" t="s">
        <v>4976</v>
      </c>
      <c r="B1447" s="3">
        <v>43844.66547453704</v>
      </c>
      <c r="C1447" s="3" t="s">
        <v>17</v>
      </c>
      <c r="D1447" s="3" t="s">
        <v>17</v>
      </c>
      <c r="E1447" s="3" t="s">
        <v>17</v>
      </c>
      <c r="F1447" s="3" t="s">
        <v>17</v>
      </c>
      <c r="G1447" s="3" t="s">
        <v>17</v>
      </c>
      <c r="H1447" s="1" t="s">
        <v>18</v>
      </c>
      <c r="I1447" s="1" t="s">
        <v>25</v>
      </c>
      <c r="J1447" s="1" t="s">
        <v>20</v>
      </c>
      <c r="K1447" s="1">
        <v>20</v>
      </c>
      <c r="L1447" s="1" t="s">
        <v>21</v>
      </c>
      <c r="M1447" s="1" t="s">
        <v>5748</v>
      </c>
      <c r="N1447" s="1">
        <v>0</v>
      </c>
      <c r="O1447" s="3" t="s">
        <v>17</v>
      </c>
      <c r="P1447" s="1" t="s">
        <v>17</v>
      </c>
    </row>
    <row r="1448" spans="1:16">
      <c r="A1448" s="1" t="s">
        <v>4772</v>
      </c>
      <c r="B1448" s="3">
        <v>43844.658437500002</v>
      </c>
      <c r="C1448" s="3" t="s">
        <v>17</v>
      </c>
      <c r="D1448" s="3" t="s">
        <v>17</v>
      </c>
      <c r="E1448" s="3" t="s">
        <v>17</v>
      </c>
      <c r="F1448" s="3" t="s">
        <v>17</v>
      </c>
      <c r="G1448" s="3" t="s">
        <v>17</v>
      </c>
      <c r="H1448" s="1" t="s">
        <v>48</v>
      </c>
      <c r="I1448" s="1" t="s">
        <v>131</v>
      </c>
      <c r="J1448" s="1" t="s">
        <v>20</v>
      </c>
      <c r="K1448" s="1">
        <v>1</v>
      </c>
      <c r="L1448" s="1" t="s">
        <v>21</v>
      </c>
      <c r="M1448" s="1" t="s">
        <v>5753</v>
      </c>
      <c r="N1448" s="1">
        <v>0</v>
      </c>
      <c r="O1448" s="3" t="s">
        <v>17</v>
      </c>
      <c r="P1448" s="1" t="s">
        <v>17</v>
      </c>
    </row>
    <row r="1449" spans="1:16">
      <c r="A1449" s="1" t="s">
        <v>4421</v>
      </c>
      <c r="B1449" s="3">
        <v>43965.119537037041</v>
      </c>
      <c r="C1449" s="3" t="s">
        <v>17</v>
      </c>
      <c r="D1449" s="3" t="s">
        <v>17</v>
      </c>
      <c r="E1449" s="3" t="s">
        <v>17</v>
      </c>
      <c r="F1449" s="3" t="s">
        <v>17</v>
      </c>
      <c r="G1449" s="3" t="s">
        <v>17</v>
      </c>
      <c r="H1449" s="1" t="s">
        <v>18</v>
      </c>
      <c r="I1449" s="1" t="s">
        <v>25</v>
      </c>
      <c r="J1449" s="1" t="s">
        <v>20</v>
      </c>
      <c r="K1449" s="1">
        <v>1</v>
      </c>
      <c r="L1449" s="1" t="s">
        <v>21</v>
      </c>
      <c r="M1449" s="1" t="s">
        <v>5786</v>
      </c>
      <c r="N1449" s="1">
        <v>0</v>
      </c>
      <c r="O1449" s="3" t="s">
        <v>17</v>
      </c>
      <c r="P1449" s="1" t="s">
        <v>17</v>
      </c>
    </row>
    <row r="1450" spans="1:16">
      <c r="A1450" s="1" t="s">
        <v>70</v>
      </c>
      <c r="B1450" s="3">
        <v>43844.720879629633</v>
      </c>
      <c r="C1450" s="3" t="s">
        <v>17</v>
      </c>
      <c r="D1450" s="3" t="s">
        <v>17</v>
      </c>
      <c r="E1450" s="3" t="s">
        <v>17</v>
      </c>
      <c r="F1450" s="3" t="s">
        <v>17</v>
      </c>
      <c r="G1450" s="3" t="s">
        <v>17</v>
      </c>
      <c r="H1450" s="1" t="s">
        <v>18</v>
      </c>
      <c r="I1450" s="1" t="s">
        <v>25</v>
      </c>
      <c r="J1450" s="1" t="s">
        <v>20</v>
      </c>
      <c r="K1450" s="1">
        <v>115</v>
      </c>
      <c r="L1450" s="1" t="s">
        <v>21</v>
      </c>
      <c r="M1450" s="1" t="s">
        <v>5746</v>
      </c>
      <c r="N1450" s="1">
        <v>0</v>
      </c>
      <c r="O1450" s="3" t="s">
        <v>17</v>
      </c>
      <c r="P1450" s="1" t="s">
        <v>17</v>
      </c>
    </row>
    <row r="1451" spans="1:16">
      <c r="A1451" s="1" t="s">
        <v>210</v>
      </c>
      <c r="B1451" s="3">
        <v>43844.676724537036</v>
      </c>
      <c r="C1451" s="3" t="s">
        <v>17</v>
      </c>
      <c r="D1451" s="3" t="s">
        <v>17</v>
      </c>
      <c r="E1451" s="3" t="s">
        <v>17</v>
      </c>
      <c r="F1451" s="3" t="s">
        <v>17</v>
      </c>
      <c r="G1451" s="3" t="s">
        <v>17</v>
      </c>
      <c r="H1451" s="1" t="s">
        <v>18</v>
      </c>
      <c r="I1451" s="1" t="s">
        <v>25</v>
      </c>
      <c r="J1451" s="1" t="s">
        <v>20</v>
      </c>
      <c r="K1451" s="1">
        <v>1</v>
      </c>
      <c r="L1451" s="1" t="s">
        <v>21</v>
      </c>
      <c r="M1451" s="1" t="s">
        <v>5748</v>
      </c>
      <c r="N1451" s="1">
        <v>0</v>
      </c>
      <c r="O1451" s="3" t="s">
        <v>17</v>
      </c>
      <c r="P1451" s="1" t="s">
        <v>17</v>
      </c>
    </row>
    <row r="1452" spans="1:16">
      <c r="A1452" s="1" t="s">
        <v>305</v>
      </c>
      <c r="B1452" s="3">
        <v>43844.686874999999</v>
      </c>
      <c r="C1452" s="3" t="s">
        <v>17</v>
      </c>
      <c r="D1452" s="3" t="s">
        <v>17</v>
      </c>
      <c r="E1452" s="3" t="s">
        <v>17</v>
      </c>
      <c r="F1452" s="3" t="s">
        <v>17</v>
      </c>
      <c r="G1452" s="3" t="s">
        <v>17</v>
      </c>
      <c r="H1452" s="1" t="s">
        <v>18</v>
      </c>
      <c r="I1452" s="1" t="s">
        <v>25</v>
      </c>
      <c r="J1452" s="1" t="s">
        <v>20</v>
      </c>
      <c r="K1452" s="1">
        <v>1</v>
      </c>
      <c r="L1452" s="1" t="s">
        <v>21</v>
      </c>
      <c r="M1452" s="1" t="s">
        <v>5746</v>
      </c>
      <c r="N1452" s="1">
        <v>0</v>
      </c>
      <c r="O1452" s="3" t="s">
        <v>17</v>
      </c>
      <c r="P1452" s="1" t="s">
        <v>17</v>
      </c>
    </row>
    <row r="1453" spans="1:16">
      <c r="A1453" s="1" t="s">
        <v>324</v>
      </c>
      <c r="B1453" s="3">
        <v>43844.713946759257</v>
      </c>
      <c r="C1453" s="3" t="s">
        <v>17</v>
      </c>
      <c r="D1453" s="3" t="s">
        <v>17</v>
      </c>
      <c r="E1453" s="3" t="s">
        <v>17</v>
      </c>
      <c r="F1453" s="3" t="s">
        <v>17</v>
      </c>
      <c r="G1453" s="3">
        <v>43985.577476851853</v>
      </c>
      <c r="H1453" s="1" t="s">
        <v>18</v>
      </c>
      <c r="I1453" s="1" t="s">
        <v>25</v>
      </c>
      <c r="J1453" s="1" t="s">
        <v>20</v>
      </c>
      <c r="K1453" s="1">
        <v>15</v>
      </c>
      <c r="L1453" s="1" t="s">
        <v>21</v>
      </c>
      <c r="M1453" s="1" t="s">
        <v>5774</v>
      </c>
      <c r="N1453" s="1">
        <v>1</v>
      </c>
      <c r="O1453" s="3" t="s">
        <v>6143</v>
      </c>
      <c r="P1453" s="1" t="s">
        <v>17</v>
      </c>
    </row>
    <row r="1454" spans="1:16">
      <c r="A1454" s="1" t="s">
        <v>1758</v>
      </c>
      <c r="B1454" s="3">
        <v>43844.763159722221</v>
      </c>
      <c r="C1454" s="3">
        <v>43885.781215277777</v>
      </c>
      <c r="D1454" s="3">
        <v>43915.781215277777</v>
      </c>
      <c r="E1454" s="3" t="s">
        <v>17</v>
      </c>
      <c r="F1454" s="3" t="s">
        <v>17</v>
      </c>
      <c r="G1454" s="3" t="s">
        <v>17</v>
      </c>
      <c r="H1454" s="1" t="s">
        <v>58</v>
      </c>
      <c r="I1454" s="1" t="s">
        <v>25</v>
      </c>
      <c r="J1454" s="1" t="s">
        <v>20</v>
      </c>
      <c r="K1454" s="1">
        <v>47</v>
      </c>
      <c r="L1454" s="1" t="s">
        <v>21</v>
      </c>
      <c r="M1454" s="1" t="s">
        <v>5753</v>
      </c>
      <c r="N1454" s="1">
        <v>1</v>
      </c>
      <c r="O1454" s="3" t="s">
        <v>6144</v>
      </c>
      <c r="P1454" s="1" t="s">
        <v>17</v>
      </c>
    </row>
    <row r="1455" spans="1:16">
      <c r="A1455" s="1" t="s">
        <v>694</v>
      </c>
      <c r="B1455" s="3">
        <v>43844.763935185183</v>
      </c>
      <c r="C1455" s="3" t="s">
        <v>17</v>
      </c>
      <c r="D1455" s="3" t="s">
        <v>17</v>
      </c>
      <c r="E1455" s="3" t="s">
        <v>17</v>
      </c>
      <c r="F1455" s="3" t="s">
        <v>17</v>
      </c>
      <c r="G1455" s="3" t="s">
        <v>17</v>
      </c>
      <c r="H1455" s="1" t="s">
        <v>18</v>
      </c>
      <c r="I1455" s="1" t="s">
        <v>23</v>
      </c>
      <c r="J1455" s="1" t="s">
        <v>20</v>
      </c>
      <c r="K1455" s="1">
        <v>4</v>
      </c>
      <c r="L1455" s="1" t="s">
        <v>21</v>
      </c>
      <c r="M1455" s="1" t="s">
        <v>5753</v>
      </c>
      <c r="N1455" s="1">
        <v>1</v>
      </c>
      <c r="O1455" s="3" t="s">
        <v>6145</v>
      </c>
      <c r="P1455" s="1" t="s">
        <v>17</v>
      </c>
    </row>
    <row r="1456" spans="1:16">
      <c r="A1456" s="1" t="s">
        <v>1043</v>
      </c>
      <c r="B1456" s="3">
        <v>43844.737280092595</v>
      </c>
      <c r="C1456" s="3" t="s">
        <v>17</v>
      </c>
      <c r="D1456" s="3" t="s">
        <v>17</v>
      </c>
      <c r="E1456" s="3" t="s">
        <v>17</v>
      </c>
      <c r="F1456" s="3" t="s">
        <v>17</v>
      </c>
      <c r="G1456" s="3" t="s">
        <v>17</v>
      </c>
      <c r="H1456" s="1" t="s">
        <v>18</v>
      </c>
      <c r="I1456" s="1" t="s">
        <v>23</v>
      </c>
      <c r="J1456" s="1" t="s">
        <v>20</v>
      </c>
      <c r="K1456" s="1">
        <v>1</v>
      </c>
      <c r="L1456" s="1" t="s">
        <v>21</v>
      </c>
      <c r="M1456" s="1" t="s">
        <v>5746</v>
      </c>
      <c r="N1456" s="1">
        <v>0</v>
      </c>
      <c r="O1456" s="3" t="s">
        <v>17</v>
      </c>
      <c r="P1456" s="1" t="s">
        <v>17</v>
      </c>
    </row>
    <row r="1457" spans="1:16">
      <c r="A1457" s="2" t="s">
        <v>3421</v>
      </c>
      <c r="B1457" s="3">
        <v>43844.789513888885</v>
      </c>
      <c r="C1457" s="3" t="s">
        <v>17</v>
      </c>
      <c r="D1457" s="3" t="s">
        <v>17</v>
      </c>
      <c r="E1457" s="3" t="s">
        <v>17</v>
      </c>
      <c r="F1457" s="3" t="s">
        <v>17</v>
      </c>
      <c r="G1457" s="3" t="s">
        <v>17</v>
      </c>
      <c r="H1457" s="1" t="s">
        <v>18</v>
      </c>
      <c r="I1457" s="1" t="s">
        <v>25</v>
      </c>
      <c r="J1457" s="1" t="s">
        <v>20</v>
      </c>
      <c r="K1457" s="1">
        <v>12</v>
      </c>
      <c r="L1457" s="1" t="s">
        <v>21</v>
      </c>
      <c r="M1457" s="1" t="s">
        <v>5774</v>
      </c>
      <c r="N1457" s="1">
        <v>1</v>
      </c>
      <c r="O1457" s="3" t="s">
        <v>6146</v>
      </c>
      <c r="P1457" s="1" t="s">
        <v>17</v>
      </c>
    </row>
    <row r="1458" spans="1:16">
      <c r="A1458" s="1" t="s">
        <v>2734</v>
      </c>
      <c r="B1458" s="3">
        <v>43844.763402777775</v>
      </c>
      <c r="C1458" s="3" t="s">
        <v>17</v>
      </c>
      <c r="D1458" s="3" t="s">
        <v>17</v>
      </c>
      <c r="E1458" s="3" t="s">
        <v>17</v>
      </c>
      <c r="F1458" s="3" t="s">
        <v>17</v>
      </c>
      <c r="G1458" s="3" t="s">
        <v>17</v>
      </c>
      <c r="H1458" s="1" t="s">
        <v>18</v>
      </c>
      <c r="I1458" s="1" t="s">
        <v>25</v>
      </c>
      <c r="J1458" s="1" t="s">
        <v>20</v>
      </c>
      <c r="K1458" s="1">
        <v>1</v>
      </c>
      <c r="L1458" s="1" t="s">
        <v>21</v>
      </c>
      <c r="M1458" s="1" t="s">
        <v>5746</v>
      </c>
      <c r="N1458" s="1">
        <v>0</v>
      </c>
      <c r="O1458" s="3" t="s">
        <v>17</v>
      </c>
      <c r="P1458" s="1" t="s">
        <v>17</v>
      </c>
    </row>
    <row r="1459" spans="1:16">
      <c r="A1459" s="1" t="s">
        <v>5568</v>
      </c>
      <c r="B1459" s="3">
        <v>43844.795648148145</v>
      </c>
      <c r="C1459" s="3" t="s">
        <v>17</v>
      </c>
      <c r="D1459" s="3" t="s">
        <v>17</v>
      </c>
      <c r="E1459" s="3" t="s">
        <v>17</v>
      </c>
      <c r="F1459" s="3" t="s">
        <v>17</v>
      </c>
      <c r="G1459" s="3" t="s">
        <v>17</v>
      </c>
      <c r="H1459" s="1" t="s">
        <v>48</v>
      </c>
      <c r="I1459" s="1" t="s">
        <v>49</v>
      </c>
      <c r="J1459" s="1" t="s">
        <v>20</v>
      </c>
      <c r="K1459" s="1">
        <v>1</v>
      </c>
      <c r="L1459" s="1" t="s">
        <v>21</v>
      </c>
      <c r="M1459" s="1" t="s">
        <v>5746</v>
      </c>
      <c r="N1459" s="1">
        <v>0</v>
      </c>
      <c r="O1459" s="3" t="s">
        <v>17</v>
      </c>
      <c r="P1459" s="1" t="s">
        <v>17</v>
      </c>
    </row>
    <row r="1460" spans="1:16">
      <c r="A1460" s="1" t="s">
        <v>4935</v>
      </c>
      <c r="B1460" s="3">
        <v>43844.793506944443</v>
      </c>
      <c r="C1460" s="3" t="s">
        <v>17</v>
      </c>
      <c r="D1460" s="3" t="s">
        <v>17</v>
      </c>
      <c r="E1460" s="3" t="s">
        <v>17</v>
      </c>
      <c r="F1460" s="3" t="s">
        <v>17</v>
      </c>
      <c r="G1460" s="3">
        <v>43857.929965277777</v>
      </c>
      <c r="H1460" s="1" t="s">
        <v>18</v>
      </c>
      <c r="I1460" s="1" t="s">
        <v>25</v>
      </c>
      <c r="J1460" s="1" t="s">
        <v>20</v>
      </c>
      <c r="K1460" s="1">
        <v>15</v>
      </c>
      <c r="L1460" s="1" t="s">
        <v>21</v>
      </c>
      <c r="M1460" s="1" t="s">
        <v>5746</v>
      </c>
      <c r="N1460" s="1">
        <v>0</v>
      </c>
      <c r="O1460" s="3" t="s">
        <v>17</v>
      </c>
      <c r="P1460" s="1" t="s">
        <v>17</v>
      </c>
    </row>
    <row r="1461" spans="1:16">
      <c r="A1461" s="1" t="s">
        <v>2761</v>
      </c>
      <c r="B1461" s="3">
        <v>43844.873611111114</v>
      </c>
      <c r="C1461" s="3" t="s">
        <v>17</v>
      </c>
      <c r="D1461" s="3" t="s">
        <v>17</v>
      </c>
      <c r="E1461" s="3" t="s">
        <v>17</v>
      </c>
      <c r="F1461" s="3" t="s">
        <v>17</v>
      </c>
      <c r="G1461" s="3" t="s">
        <v>17</v>
      </c>
      <c r="H1461" s="1" t="s">
        <v>18</v>
      </c>
      <c r="I1461" s="1" t="s">
        <v>25</v>
      </c>
      <c r="J1461" s="1" t="s">
        <v>20</v>
      </c>
      <c r="K1461" s="1">
        <v>1</v>
      </c>
      <c r="L1461" s="1" t="s">
        <v>21</v>
      </c>
      <c r="M1461" s="1" t="s">
        <v>5754</v>
      </c>
      <c r="N1461" s="1">
        <v>0</v>
      </c>
      <c r="O1461" s="3" t="s">
        <v>17</v>
      </c>
      <c r="P1461" s="1" t="s">
        <v>17</v>
      </c>
    </row>
    <row r="1462" spans="1:16">
      <c r="A1462" s="1" t="s">
        <v>310</v>
      </c>
      <c r="B1462" s="3">
        <v>43844.862962962965</v>
      </c>
      <c r="C1462" s="3" t="s">
        <v>17</v>
      </c>
      <c r="D1462" s="3" t="s">
        <v>17</v>
      </c>
      <c r="E1462" s="3" t="s">
        <v>17</v>
      </c>
      <c r="F1462" s="3" t="s">
        <v>17</v>
      </c>
      <c r="G1462" s="3" t="s">
        <v>17</v>
      </c>
      <c r="H1462" s="1" t="s">
        <v>18</v>
      </c>
      <c r="I1462" s="1" t="s">
        <v>25</v>
      </c>
      <c r="J1462" s="1" t="s">
        <v>20</v>
      </c>
      <c r="K1462" s="1">
        <v>1</v>
      </c>
      <c r="L1462" s="1" t="s">
        <v>21</v>
      </c>
      <c r="M1462" s="1" t="s">
        <v>5746</v>
      </c>
      <c r="N1462" s="1">
        <v>0</v>
      </c>
      <c r="O1462" s="3" t="s">
        <v>17</v>
      </c>
      <c r="P1462" s="1" t="s">
        <v>17</v>
      </c>
    </row>
    <row r="1463" spans="1:16">
      <c r="A1463" s="1" t="s">
        <v>3887</v>
      </c>
      <c r="B1463" s="3">
        <v>43844.809340277781</v>
      </c>
      <c r="C1463" s="3">
        <v>43844.837939814817</v>
      </c>
      <c r="D1463" s="3">
        <v>43874.837939814817</v>
      </c>
      <c r="E1463" s="3">
        <v>43859.860879629632</v>
      </c>
      <c r="F1463" s="3">
        <v>44225.860879629632</v>
      </c>
      <c r="G1463" s="3" t="s">
        <v>17</v>
      </c>
      <c r="H1463" s="1" t="s">
        <v>18</v>
      </c>
      <c r="I1463" s="1" t="s">
        <v>25</v>
      </c>
      <c r="J1463" s="1" t="s">
        <v>20</v>
      </c>
      <c r="K1463" s="1">
        <v>755</v>
      </c>
      <c r="L1463" s="1" t="s">
        <v>21</v>
      </c>
      <c r="M1463" s="1" t="s">
        <v>5746</v>
      </c>
      <c r="N1463" s="1">
        <v>1</v>
      </c>
      <c r="O1463" s="3" t="s">
        <v>6147</v>
      </c>
      <c r="P1463" s="1" t="s">
        <v>161</v>
      </c>
    </row>
    <row r="1464" spans="1:16">
      <c r="A1464" s="1" t="s">
        <v>5508</v>
      </c>
      <c r="B1464" s="3">
        <v>43844.829432870371</v>
      </c>
      <c r="C1464" s="3" t="s">
        <v>17</v>
      </c>
      <c r="D1464" s="3" t="s">
        <v>17</v>
      </c>
      <c r="E1464" s="3" t="s">
        <v>17</v>
      </c>
      <c r="F1464" s="3" t="s">
        <v>17</v>
      </c>
      <c r="G1464" s="3" t="s">
        <v>17</v>
      </c>
      <c r="H1464" s="1" t="s">
        <v>18</v>
      </c>
      <c r="I1464" s="1" t="s">
        <v>25</v>
      </c>
      <c r="J1464" s="1" t="s">
        <v>20</v>
      </c>
      <c r="K1464" s="1">
        <v>1</v>
      </c>
      <c r="L1464" s="1" t="s">
        <v>21</v>
      </c>
      <c r="M1464" s="1" t="s">
        <v>5746</v>
      </c>
      <c r="N1464" s="1">
        <v>0</v>
      </c>
      <c r="O1464" s="3" t="s">
        <v>17</v>
      </c>
      <c r="P1464" s="1" t="s">
        <v>17</v>
      </c>
    </row>
    <row r="1465" spans="1:16">
      <c r="A1465" s="1" t="s">
        <v>4262</v>
      </c>
      <c r="B1465" s="3">
        <v>43844.821631944447</v>
      </c>
      <c r="C1465" s="3" t="s">
        <v>17</v>
      </c>
      <c r="D1465" s="3" t="s">
        <v>17</v>
      </c>
      <c r="E1465" s="3" t="s">
        <v>17</v>
      </c>
      <c r="F1465" s="3" t="s">
        <v>17</v>
      </c>
      <c r="G1465" s="3" t="s">
        <v>17</v>
      </c>
      <c r="H1465" s="1" t="s">
        <v>18</v>
      </c>
      <c r="I1465" s="1" t="s">
        <v>25</v>
      </c>
      <c r="J1465" s="1" t="s">
        <v>20</v>
      </c>
      <c r="K1465" s="1">
        <v>1</v>
      </c>
      <c r="L1465" s="1" t="s">
        <v>21</v>
      </c>
      <c r="M1465" s="1" t="s">
        <v>5746</v>
      </c>
      <c r="N1465" s="1">
        <v>0</v>
      </c>
      <c r="O1465" s="3" t="s">
        <v>17</v>
      </c>
      <c r="P1465" s="1" t="s">
        <v>17</v>
      </c>
    </row>
    <row r="1466" spans="1:16">
      <c r="A1466" s="1" t="s">
        <v>2442</v>
      </c>
      <c r="B1466" s="3">
        <v>43844.825601851851</v>
      </c>
      <c r="C1466" s="3" t="s">
        <v>17</v>
      </c>
      <c r="D1466" s="3" t="s">
        <v>17</v>
      </c>
      <c r="E1466" s="3" t="s">
        <v>17</v>
      </c>
      <c r="F1466" s="3" t="s">
        <v>17</v>
      </c>
      <c r="G1466" s="3" t="s">
        <v>17</v>
      </c>
      <c r="H1466" s="1" t="s">
        <v>18</v>
      </c>
      <c r="I1466" s="1" t="s">
        <v>25</v>
      </c>
      <c r="J1466" s="1" t="s">
        <v>20</v>
      </c>
      <c r="K1466" s="1">
        <v>238</v>
      </c>
      <c r="L1466" s="1" t="s">
        <v>21</v>
      </c>
      <c r="M1466" s="1" t="s">
        <v>5753</v>
      </c>
      <c r="N1466" s="1">
        <v>0</v>
      </c>
      <c r="O1466" s="3" t="s">
        <v>17</v>
      </c>
      <c r="P1466" s="1" t="s">
        <v>17</v>
      </c>
    </row>
    <row r="1467" spans="1:16">
      <c r="A1467" s="1" t="s">
        <v>400</v>
      </c>
      <c r="B1467" s="3">
        <v>43844.826435185183</v>
      </c>
      <c r="C1467" s="3" t="s">
        <v>17</v>
      </c>
      <c r="D1467" s="3" t="s">
        <v>17</v>
      </c>
      <c r="E1467" s="3" t="s">
        <v>17</v>
      </c>
      <c r="F1467" s="3" t="s">
        <v>17</v>
      </c>
      <c r="G1467" s="3" t="s">
        <v>17</v>
      </c>
      <c r="H1467" s="1" t="s">
        <v>18</v>
      </c>
      <c r="I1467" s="1" t="s">
        <v>25</v>
      </c>
      <c r="J1467" s="1" t="s">
        <v>20</v>
      </c>
      <c r="K1467" s="1">
        <v>5</v>
      </c>
      <c r="L1467" s="1" t="s">
        <v>21</v>
      </c>
      <c r="M1467" s="1" t="s">
        <v>5746</v>
      </c>
      <c r="N1467" s="1">
        <v>0</v>
      </c>
      <c r="O1467" s="3" t="s">
        <v>17</v>
      </c>
      <c r="P1467" s="1" t="s">
        <v>17</v>
      </c>
    </row>
    <row r="1468" spans="1:16">
      <c r="A1468" s="1" t="s">
        <v>3683</v>
      </c>
      <c r="B1468" s="3">
        <v>43844.838703703703</v>
      </c>
      <c r="C1468" s="3" t="s">
        <v>17</v>
      </c>
      <c r="D1468" s="3" t="s">
        <v>17</v>
      </c>
      <c r="E1468" s="3" t="s">
        <v>17</v>
      </c>
      <c r="F1468" s="3" t="s">
        <v>17</v>
      </c>
      <c r="G1468" s="3" t="s">
        <v>17</v>
      </c>
      <c r="H1468" s="1" t="s">
        <v>48</v>
      </c>
      <c r="I1468" s="1" t="s">
        <v>49</v>
      </c>
      <c r="J1468" s="1" t="s">
        <v>20</v>
      </c>
      <c r="K1468" s="1">
        <v>10</v>
      </c>
      <c r="L1468" s="1" t="s">
        <v>21</v>
      </c>
      <c r="M1468" s="1" t="s">
        <v>5820</v>
      </c>
      <c r="N1468" s="1">
        <v>0</v>
      </c>
      <c r="O1468" s="3" t="s">
        <v>17</v>
      </c>
      <c r="P1468" s="1" t="s">
        <v>17</v>
      </c>
    </row>
    <row r="1469" spans="1:16">
      <c r="A1469" s="1" t="s">
        <v>1507</v>
      </c>
      <c r="B1469" s="3">
        <v>43844.854872685188</v>
      </c>
      <c r="C1469" s="3" t="s">
        <v>17</v>
      </c>
      <c r="D1469" s="3" t="s">
        <v>17</v>
      </c>
      <c r="E1469" s="3" t="s">
        <v>17</v>
      </c>
      <c r="F1469" s="3" t="s">
        <v>17</v>
      </c>
      <c r="G1469" s="3" t="s">
        <v>17</v>
      </c>
      <c r="H1469" s="1" t="s">
        <v>18</v>
      </c>
      <c r="I1469" s="1" t="s">
        <v>25</v>
      </c>
      <c r="J1469" s="1" t="s">
        <v>20</v>
      </c>
      <c r="K1469" s="1">
        <v>1</v>
      </c>
      <c r="L1469" s="1" t="s">
        <v>21</v>
      </c>
      <c r="M1469" s="1" t="s">
        <v>5746</v>
      </c>
      <c r="N1469" s="1">
        <v>0</v>
      </c>
      <c r="O1469" s="3" t="s">
        <v>17</v>
      </c>
      <c r="P1469" s="1" t="s">
        <v>17</v>
      </c>
    </row>
    <row r="1470" spans="1:16">
      <c r="A1470" s="1" t="s">
        <v>829</v>
      </c>
      <c r="B1470" s="3">
        <v>43844.844143518516</v>
      </c>
      <c r="C1470" s="3">
        <v>43844.883993055555</v>
      </c>
      <c r="D1470" s="3">
        <v>43874.883993055555</v>
      </c>
      <c r="E1470" s="3">
        <v>43879.760034722225</v>
      </c>
      <c r="F1470" s="3">
        <v>44000.760034722225</v>
      </c>
      <c r="G1470" s="3" t="s">
        <v>17</v>
      </c>
      <c r="H1470" s="1" t="s">
        <v>18</v>
      </c>
      <c r="I1470" s="1" t="s">
        <v>23</v>
      </c>
      <c r="J1470" s="1" t="s">
        <v>20</v>
      </c>
      <c r="K1470" s="1">
        <v>30</v>
      </c>
      <c r="L1470" s="1" t="s">
        <v>21</v>
      </c>
      <c r="M1470" s="1" t="s">
        <v>5746</v>
      </c>
      <c r="N1470" s="1">
        <v>1</v>
      </c>
      <c r="O1470" s="3" t="s">
        <v>6148</v>
      </c>
      <c r="P1470" s="1" t="s">
        <v>64</v>
      </c>
    </row>
    <row r="1471" spans="1:16">
      <c r="A1471" s="1" t="s">
        <v>5238</v>
      </c>
      <c r="B1471" s="3">
        <v>43844.941736111112</v>
      </c>
      <c r="C1471" s="3" t="s">
        <v>17</v>
      </c>
      <c r="D1471" s="3" t="s">
        <v>17</v>
      </c>
      <c r="E1471" s="3" t="s">
        <v>17</v>
      </c>
      <c r="F1471" s="3" t="s">
        <v>17</v>
      </c>
      <c r="G1471" s="3" t="s">
        <v>17</v>
      </c>
      <c r="H1471" s="1" t="s">
        <v>18</v>
      </c>
      <c r="I1471" s="1" t="s">
        <v>25</v>
      </c>
      <c r="J1471" s="1" t="s">
        <v>20</v>
      </c>
      <c r="K1471" s="1">
        <v>1</v>
      </c>
      <c r="L1471" s="1" t="s">
        <v>21</v>
      </c>
      <c r="M1471" s="1" t="s">
        <v>5746</v>
      </c>
      <c r="N1471" s="1">
        <v>0</v>
      </c>
      <c r="O1471" s="3" t="s">
        <v>17</v>
      </c>
      <c r="P1471" s="1" t="s">
        <v>17</v>
      </c>
    </row>
    <row r="1472" spans="1:16">
      <c r="A1472" s="1" t="s">
        <v>330</v>
      </c>
      <c r="B1472" s="3">
        <v>43844.9528587963</v>
      </c>
      <c r="C1472" s="3" t="s">
        <v>17</v>
      </c>
      <c r="D1472" s="3" t="s">
        <v>17</v>
      </c>
      <c r="E1472" s="3" t="s">
        <v>17</v>
      </c>
      <c r="F1472" s="3" t="s">
        <v>17</v>
      </c>
      <c r="G1472" s="3">
        <v>43845.281782407408</v>
      </c>
      <c r="H1472" s="1" t="s">
        <v>18</v>
      </c>
      <c r="I1472" s="1" t="s">
        <v>25</v>
      </c>
      <c r="J1472" s="1" t="s">
        <v>20</v>
      </c>
      <c r="K1472" s="1">
        <v>226</v>
      </c>
      <c r="L1472" s="1" t="s">
        <v>21</v>
      </c>
      <c r="M1472" s="1" t="s">
        <v>5746</v>
      </c>
      <c r="N1472" s="1">
        <v>0</v>
      </c>
      <c r="O1472" s="3" t="s">
        <v>17</v>
      </c>
      <c r="P1472" s="1" t="s">
        <v>17</v>
      </c>
    </row>
    <row r="1473" spans="1:16">
      <c r="A1473" s="1" t="s">
        <v>2245</v>
      </c>
      <c r="B1473" s="3">
        <v>43844.99894675926</v>
      </c>
      <c r="C1473" s="3">
        <v>43845.001122685186</v>
      </c>
      <c r="D1473" s="3">
        <v>43875.001122685186</v>
      </c>
      <c r="E1473" s="3">
        <v>43875.03565972222</v>
      </c>
      <c r="F1473" s="3">
        <v>44241.03565972222</v>
      </c>
      <c r="G1473" s="3" t="s">
        <v>17</v>
      </c>
      <c r="H1473" s="1" t="s">
        <v>18</v>
      </c>
      <c r="I1473" s="1" t="s">
        <v>25</v>
      </c>
      <c r="J1473" s="1" t="s">
        <v>20</v>
      </c>
      <c r="K1473" s="1">
        <v>15</v>
      </c>
      <c r="L1473" s="1" t="s">
        <v>21</v>
      </c>
      <c r="M1473" s="1" t="s">
        <v>5754</v>
      </c>
      <c r="N1473" s="1">
        <v>1</v>
      </c>
      <c r="O1473" s="3" t="s">
        <v>6149</v>
      </c>
      <c r="P1473" s="1" t="s">
        <v>161</v>
      </c>
    </row>
    <row r="1474" spans="1:16">
      <c r="A1474" s="1" t="s">
        <v>4868</v>
      </c>
      <c r="B1474" s="3">
        <v>43844.962870370371</v>
      </c>
      <c r="C1474" s="3">
        <v>43858.140648148146</v>
      </c>
      <c r="D1474" s="3">
        <v>43888.140648148146</v>
      </c>
      <c r="E1474" s="3" t="s">
        <v>17</v>
      </c>
      <c r="F1474" s="3" t="s">
        <v>17</v>
      </c>
      <c r="G1474" s="3" t="s">
        <v>17</v>
      </c>
      <c r="H1474" s="1" t="s">
        <v>48</v>
      </c>
      <c r="I1474" s="1" t="s">
        <v>19</v>
      </c>
      <c r="J1474" s="1" t="s">
        <v>20</v>
      </c>
      <c r="K1474" s="1">
        <v>1</v>
      </c>
      <c r="L1474" s="1" t="s">
        <v>21</v>
      </c>
      <c r="M1474" s="1" t="s">
        <v>5754</v>
      </c>
      <c r="N1474" s="1">
        <v>0</v>
      </c>
      <c r="O1474" s="3" t="s">
        <v>17</v>
      </c>
      <c r="P1474" s="1" t="s">
        <v>17</v>
      </c>
    </row>
    <row r="1475" spans="1:16">
      <c r="A1475" s="1" t="s">
        <v>5645</v>
      </c>
      <c r="B1475" s="3">
        <v>43844.949456018519</v>
      </c>
      <c r="C1475" s="3" t="s">
        <v>17</v>
      </c>
      <c r="D1475" s="3" t="s">
        <v>17</v>
      </c>
      <c r="E1475" s="3" t="s">
        <v>17</v>
      </c>
      <c r="F1475" s="3" t="s">
        <v>17</v>
      </c>
      <c r="G1475" s="3" t="s">
        <v>17</v>
      </c>
      <c r="H1475" s="1" t="s">
        <v>18</v>
      </c>
      <c r="I1475" s="1" t="s">
        <v>25</v>
      </c>
      <c r="J1475" s="1" t="s">
        <v>20</v>
      </c>
      <c r="K1475" s="1">
        <v>1</v>
      </c>
      <c r="L1475" s="1" t="s">
        <v>21</v>
      </c>
      <c r="M1475" s="1" t="s">
        <v>5746</v>
      </c>
      <c r="N1475" s="1">
        <v>0</v>
      </c>
      <c r="O1475" s="3" t="s">
        <v>17</v>
      </c>
      <c r="P1475" s="1" t="s">
        <v>17</v>
      </c>
    </row>
    <row r="1476" spans="1:16">
      <c r="A1476" s="1" t="s">
        <v>1539</v>
      </c>
      <c r="B1476" s="3">
        <v>43845.359791666669</v>
      </c>
      <c r="C1476" s="3" t="s">
        <v>17</v>
      </c>
      <c r="D1476" s="3" t="s">
        <v>17</v>
      </c>
      <c r="E1476" s="3" t="s">
        <v>17</v>
      </c>
      <c r="F1476" s="3" t="s">
        <v>17</v>
      </c>
      <c r="G1476" s="3" t="s">
        <v>17</v>
      </c>
      <c r="H1476" s="1" t="s">
        <v>18</v>
      </c>
      <c r="I1476" s="1" t="s">
        <v>25</v>
      </c>
      <c r="J1476" s="1" t="s">
        <v>117</v>
      </c>
      <c r="K1476" s="1">
        <v>4</v>
      </c>
      <c r="L1476" s="1" t="s">
        <v>21</v>
      </c>
      <c r="M1476" s="1" t="s">
        <v>28</v>
      </c>
      <c r="N1476" s="1">
        <v>0</v>
      </c>
      <c r="O1476" s="3" t="s">
        <v>17</v>
      </c>
      <c r="P1476" s="1" t="s">
        <v>17</v>
      </c>
    </row>
    <row r="1477" spans="1:16">
      <c r="A1477" s="1" t="s">
        <v>5183</v>
      </c>
      <c r="B1477" s="3">
        <v>43845.447384259256</v>
      </c>
      <c r="C1477" s="3" t="s">
        <v>17</v>
      </c>
      <c r="D1477" s="3" t="s">
        <v>17</v>
      </c>
      <c r="E1477" s="3" t="s">
        <v>17</v>
      </c>
      <c r="F1477" s="3" t="s">
        <v>17</v>
      </c>
      <c r="G1477" s="3" t="s">
        <v>17</v>
      </c>
      <c r="H1477" s="1" t="s">
        <v>18</v>
      </c>
      <c r="I1477" s="1" t="s">
        <v>23</v>
      </c>
      <c r="J1477" s="1" t="s">
        <v>20</v>
      </c>
      <c r="K1477" s="1">
        <v>59</v>
      </c>
      <c r="L1477" s="1" t="s">
        <v>21</v>
      </c>
      <c r="M1477" s="1" t="s">
        <v>5746</v>
      </c>
      <c r="N1477" s="1">
        <v>0</v>
      </c>
      <c r="O1477" s="3" t="s">
        <v>17</v>
      </c>
      <c r="P1477" s="1" t="s">
        <v>17</v>
      </c>
    </row>
    <row r="1478" spans="1:16">
      <c r="A1478" s="1" t="s">
        <v>4342</v>
      </c>
      <c r="B1478" s="3">
        <v>43845.552916666667</v>
      </c>
      <c r="C1478" s="3" t="s">
        <v>17</v>
      </c>
      <c r="D1478" s="3" t="s">
        <v>17</v>
      </c>
      <c r="E1478" s="3" t="s">
        <v>17</v>
      </c>
      <c r="F1478" s="3" t="s">
        <v>17</v>
      </c>
      <c r="G1478" s="3" t="s">
        <v>17</v>
      </c>
      <c r="H1478" s="1" t="s">
        <v>18</v>
      </c>
      <c r="I1478" s="1" t="s">
        <v>25</v>
      </c>
      <c r="J1478" s="1" t="s">
        <v>20</v>
      </c>
      <c r="K1478" s="1">
        <v>150</v>
      </c>
      <c r="L1478" s="1" t="s">
        <v>21</v>
      </c>
      <c r="M1478" s="1" t="s">
        <v>5746</v>
      </c>
      <c r="N1478" s="1">
        <v>0</v>
      </c>
      <c r="O1478" s="3" t="s">
        <v>17</v>
      </c>
      <c r="P1478" s="1" t="s">
        <v>17</v>
      </c>
    </row>
    <row r="1479" spans="1:16">
      <c r="A1479" s="1" t="s">
        <v>3589</v>
      </c>
      <c r="B1479" s="3">
        <v>43845.576354166667</v>
      </c>
      <c r="C1479" s="3" t="s">
        <v>17</v>
      </c>
      <c r="D1479" s="3" t="s">
        <v>17</v>
      </c>
      <c r="E1479" s="3" t="s">
        <v>17</v>
      </c>
      <c r="F1479" s="3" t="s">
        <v>17</v>
      </c>
      <c r="G1479" s="3" t="s">
        <v>17</v>
      </c>
      <c r="H1479" s="1" t="s">
        <v>18</v>
      </c>
      <c r="I1479" s="1" t="s">
        <v>25</v>
      </c>
      <c r="J1479" s="1" t="s">
        <v>20</v>
      </c>
      <c r="K1479" s="1">
        <v>19</v>
      </c>
      <c r="L1479" s="1" t="s">
        <v>21</v>
      </c>
      <c r="M1479" s="1" t="s">
        <v>5752</v>
      </c>
      <c r="N1479" s="1">
        <v>1</v>
      </c>
      <c r="O1479" s="3" t="s">
        <v>6150</v>
      </c>
      <c r="P1479" s="1" t="s">
        <v>17</v>
      </c>
    </row>
    <row r="1480" spans="1:16">
      <c r="A1480" s="1" t="s">
        <v>5633</v>
      </c>
      <c r="B1480" s="3">
        <v>43929.318483796298</v>
      </c>
      <c r="C1480" s="3" t="s">
        <v>17</v>
      </c>
      <c r="D1480" s="3" t="s">
        <v>17</v>
      </c>
      <c r="E1480" s="3" t="s">
        <v>17</v>
      </c>
      <c r="F1480" s="3" t="s">
        <v>17</v>
      </c>
      <c r="G1480" s="3" t="s">
        <v>17</v>
      </c>
      <c r="H1480" s="1" t="s">
        <v>18</v>
      </c>
      <c r="I1480" s="1" t="s">
        <v>25</v>
      </c>
      <c r="J1480" s="1" t="s">
        <v>20</v>
      </c>
      <c r="K1480" s="1">
        <v>316</v>
      </c>
      <c r="L1480" s="1" t="s">
        <v>21</v>
      </c>
      <c r="M1480" s="1" t="s">
        <v>6099</v>
      </c>
      <c r="N1480" s="1">
        <v>0</v>
      </c>
      <c r="O1480" s="3" t="s">
        <v>17</v>
      </c>
      <c r="P1480" s="1" t="s">
        <v>17</v>
      </c>
    </row>
    <row r="1481" spans="1:16">
      <c r="A1481" s="1" t="s">
        <v>5545</v>
      </c>
      <c r="B1481" s="3">
        <v>43845.203020833331</v>
      </c>
      <c r="C1481" s="3" t="s">
        <v>17</v>
      </c>
      <c r="D1481" s="3" t="s">
        <v>17</v>
      </c>
      <c r="E1481" s="3" t="s">
        <v>17</v>
      </c>
      <c r="F1481" s="3" t="s">
        <v>17</v>
      </c>
      <c r="G1481" s="3" t="s">
        <v>17</v>
      </c>
      <c r="H1481" s="1" t="s">
        <v>18</v>
      </c>
      <c r="I1481" s="1" t="s">
        <v>25</v>
      </c>
      <c r="J1481" s="1" t="s">
        <v>20</v>
      </c>
      <c r="K1481" s="1">
        <v>371</v>
      </c>
      <c r="L1481" s="1" t="s">
        <v>21</v>
      </c>
      <c r="M1481" s="1" t="s">
        <v>5750</v>
      </c>
      <c r="N1481" s="1">
        <v>0</v>
      </c>
      <c r="O1481" s="3" t="s">
        <v>17</v>
      </c>
      <c r="P1481" s="1" t="s">
        <v>17</v>
      </c>
    </row>
    <row r="1482" spans="1:16">
      <c r="A1482" s="1" t="s">
        <v>5525</v>
      </c>
      <c r="B1482" s="3">
        <v>43845.286354166667</v>
      </c>
      <c r="C1482" s="3" t="s">
        <v>17</v>
      </c>
      <c r="D1482" s="3" t="s">
        <v>17</v>
      </c>
      <c r="E1482" s="3" t="s">
        <v>17</v>
      </c>
      <c r="F1482" s="3" t="s">
        <v>17</v>
      </c>
      <c r="G1482" s="3" t="s">
        <v>17</v>
      </c>
      <c r="H1482" s="1" t="s">
        <v>18</v>
      </c>
      <c r="I1482" s="1" t="s">
        <v>23</v>
      </c>
      <c r="J1482" s="1" t="s">
        <v>20</v>
      </c>
      <c r="K1482" s="1">
        <v>1</v>
      </c>
      <c r="L1482" s="1" t="s">
        <v>21</v>
      </c>
      <c r="M1482" s="1" t="s">
        <v>5774</v>
      </c>
      <c r="N1482" s="1">
        <v>0</v>
      </c>
      <c r="O1482" s="3" t="s">
        <v>17</v>
      </c>
      <c r="P1482" s="1" t="s">
        <v>17</v>
      </c>
    </row>
    <row r="1483" spans="1:16">
      <c r="A1483" s="1" t="s">
        <v>4916</v>
      </c>
      <c r="B1483" s="3">
        <v>43845.328773148147</v>
      </c>
      <c r="C1483" s="3" t="s">
        <v>17</v>
      </c>
      <c r="D1483" s="3" t="s">
        <v>17</v>
      </c>
      <c r="E1483" s="3" t="s">
        <v>17</v>
      </c>
      <c r="F1483" s="3" t="s">
        <v>17</v>
      </c>
      <c r="G1483" s="3" t="s">
        <v>17</v>
      </c>
      <c r="H1483" s="1" t="s">
        <v>48</v>
      </c>
      <c r="I1483" s="1" t="s">
        <v>19</v>
      </c>
      <c r="J1483" s="1" t="s">
        <v>20</v>
      </c>
      <c r="K1483" s="1">
        <v>11</v>
      </c>
      <c r="L1483" s="1" t="s">
        <v>21</v>
      </c>
      <c r="M1483" s="1" t="s">
        <v>5833</v>
      </c>
      <c r="N1483" s="1">
        <v>1</v>
      </c>
      <c r="O1483" s="3" t="s">
        <v>6151</v>
      </c>
      <c r="P1483" s="1" t="s">
        <v>17</v>
      </c>
    </row>
    <row r="1484" spans="1:16">
      <c r="A1484" s="1" t="s">
        <v>3180</v>
      </c>
      <c r="B1484" s="3">
        <v>43845.362604166665</v>
      </c>
      <c r="C1484" s="3" t="s">
        <v>17</v>
      </c>
      <c r="D1484" s="3" t="s">
        <v>17</v>
      </c>
      <c r="E1484" s="3" t="s">
        <v>17</v>
      </c>
      <c r="F1484" s="3" t="s">
        <v>17</v>
      </c>
      <c r="G1484" s="3" t="s">
        <v>17</v>
      </c>
      <c r="H1484" s="1" t="s">
        <v>18</v>
      </c>
      <c r="I1484" s="1" t="s">
        <v>23</v>
      </c>
      <c r="J1484" s="1" t="s">
        <v>20</v>
      </c>
      <c r="K1484" s="1">
        <v>1</v>
      </c>
      <c r="L1484" s="1" t="s">
        <v>21</v>
      </c>
      <c r="M1484" s="1" t="s">
        <v>5746</v>
      </c>
      <c r="N1484" s="1">
        <v>0</v>
      </c>
      <c r="O1484" s="3" t="s">
        <v>17</v>
      </c>
      <c r="P1484" s="1" t="s">
        <v>17</v>
      </c>
    </row>
    <row r="1485" spans="1:16">
      <c r="A1485" s="1" t="s">
        <v>4673</v>
      </c>
      <c r="B1485" s="3">
        <v>43845.399861111109</v>
      </c>
      <c r="C1485" s="3" t="s">
        <v>17</v>
      </c>
      <c r="D1485" s="3" t="s">
        <v>17</v>
      </c>
      <c r="E1485" s="3" t="s">
        <v>17</v>
      </c>
      <c r="F1485" s="3" t="s">
        <v>17</v>
      </c>
      <c r="G1485" s="3" t="s">
        <v>17</v>
      </c>
      <c r="H1485" s="1" t="s">
        <v>48</v>
      </c>
      <c r="I1485" s="1" t="s">
        <v>49</v>
      </c>
      <c r="J1485" s="1" t="s">
        <v>20</v>
      </c>
      <c r="K1485" s="1">
        <v>120</v>
      </c>
      <c r="L1485" s="1" t="s">
        <v>21</v>
      </c>
      <c r="M1485" s="1" t="s">
        <v>5888</v>
      </c>
      <c r="N1485" s="1">
        <v>0</v>
      </c>
      <c r="O1485" s="3" t="s">
        <v>17</v>
      </c>
      <c r="P1485" s="1" t="s">
        <v>17</v>
      </c>
    </row>
    <row r="1486" spans="1:16">
      <c r="A1486" s="1" t="s">
        <v>3066</v>
      </c>
      <c r="B1486" s="3">
        <v>43845.485000000001</v>
      </c>
      <c r="C1486" s="3" t="s">
        <v>17</v>
      </c>
      <c r="D1486" s="3" t="s">
        <v>17</v>
      </c>
      <c r="E1486" s="3" t="s">
        <v>17</v>
      </c>
      <c r="F1486" s="3" t="s">
        <v>17</v>
      </c>
      <c r="G1486" s="3" t="s">
        <v>17</v>
      </c>
      <c r="H1486" s="1" t="s">
        <v>18</v>
      </c>
      <c r="I1486" s="1" t="s">
        <v>25</v>
      </c>
      <c r="J1486" s="1" t="s">
        <v>20</v>
      </c>
      <c r="K1486" s="1">
        <v>1</v>
      </c>
      <c r="L1486" s="1" t="s">
        <v>21</v>
      </c>
      <c r="M1486" s="1" t="s">
        <v>5746</v>
      </c>
      <c r="N1486" s="1">
        <v>0</v>
      </c>
      <c r="O1486" s="3" t="s">
        <v>17</v>
      </c>
      <c r="P1486" s="1" t="s">
        <v>17</v>
      </c>
    </row>
    <row r="1487" spans="1:16">
      <c r="A1487" s="1" t="s">
        <v>3600</v>
      </c>
      <c r="B1487" s="3">
        <v>43845.498194444444</v>
      </c>
      <c r="C1487" s="3">
        <v>43846.382847222223</v>
      </c>
      <c r="D1487" s="3">
        <v>43876.382847222223</v>
      </c>
      <c r="E1487" s="3" t="s">
        <v>17</v>
      </c>
      <c r="F1487" s="3" t="s">
        <v>17</v>
      </c>
      <c r="G1487" s="3" t="s">
        <v>17</v>
      </c>
      <c r="H1487" s="1" t="s">
        <v>18</v>
      </c>
      <c r="I1487" s="1" t="s">
        <v>25</v>
      </c>
      <c r="J1487" s="1" t="s">
        <v>20</v>
      </c>
      <c r="K1487" s="1">
        <v>1</v>
      </c>
      <c r="L1487" s="1" t="s">
        <v>21</v>
      </c>
      <c r="M1487" s="1" t="s">
        <v>5746</v>
      </c>
      <c r="N1487" s="1">
        <v>0</v>
      </c>
      <c r="O1487" s="3" t="s">
        <v>17</v>
      </c>
      <c r="P1487" s="1" t="s">
        <v>17</v>
      </c>
    </row>
    <row r="1488" spans="1:16">
      <c r="A1488" s="1" t="s">
        <v>5112</v>
      </c>
      <c r="B1488" s="3">
        <v>43845.581701388888</v>
      </c>
      <c r="C1488" s="3" t="s">
        <v>17</v>
      </c>
      <c r="D1488" s="3" t="s">
        <v>17</v>
      </c>
      <c r="E1488" s="3" t="s">
        <v>17</v>
      </c>
      <c r="F1488" s="3" t="s">
        <v>17</v>
      </c>
      <c r="G1488" s="3" t="s">
        <v>17</v>
      </c>
      <c r="H1488" s="1" t="s">
        <v>18</v>
      </c>
      <c r="I1488" s="1" t="s">
        <v>25</v>
      </c>
      <c r="J1488" s="1" t="s">
        <v>20</v>
      </c>
      <c r="K1488" s="1">
        <v>1</v>
      </c>
      <c r="L1488" s="1" t="s">
        <v>21</v>
      </c>
      <c r="M1488" s="1" t="s">
        <v>5746</v>
      </c>
      <c r="N1488" s="1">
        <v>0</v>
      </c>
      <c r="O1488" s="3" t="s">
        <v>17</v>
      </c>
      <c r="P1488" s="1" t="s">
        <v>17</v>
      </c>
    </row>
    <row r="1489" spans="1:16">
      <c r="A1489" s="1" t="s">
        <v>2213</v>
      </c>
      <c r="B1489" s="3">
        <v>43845.470567129632</v>
      </c>
      <c r="C1489" s="3" t="s">
        <v>17</v>
      </c>
      <c r="D1489" s="3" t="s">
        <v>17</v>
      </c>
      <c r="E1489" s="3" t="s">
        <v>17</v>
      </c>
      <c r="F1489" s="3" t="s">
        <v>17</v>
      </c>
      <c r="G1489" s="3" t="s">
        <v>17</v>
      </c>
      <c r="H1489" s="1" t="s">
        <v>18</v>
      </c>
      <c r="I1489" s="1" t="s">
        <v>25</v>
      </c>
      <c r="J1489" s="1" t="s">
        <v>20</v>
      </c>
      <c r="K1489" s="1">
        <v>177</v>
      </c>
      <c r="L1489" s="1" t="s">
        <v>21</v>
      </c>
      <c r="M1489" s="1" t="s">
        <v>5750</v>
      </c>
      <c r="N1489" s="1">
        <v>0</v>
      </c>
      <c r="O1489" s="3" t="s">
        <v>17</v>
      </c>
      <c r="P1489" s="1" t="s">
        <v>17</v>
      </c>
    </row>
    <row r="1490" spans="1:16">
      <c r="A1490" s="1" t="s">
        <v>3570</v>
      </c>
      <c r="B1490" s="3">
        <v>43845.538888888892</v>
      </c>
      <c r="C1490" s="3" t="s">
        <v>17</v>
      </c>
      <c r="D1490" s="3" t="s">
        <v>17</v>
      </c>
      <c r="E1490" s="3" t="s">
        <v>17</v>
      </c>
      <c r="F1490" s="3" t="s">
        <v>17</v>
      </c>
      <c r="G1490" s="3" t="s">
        <v>17</v>
      </c>
      <c r="H1490" s="1" t="s">
        <v>18</v>
      </c>
      <c r="I1490" s="1" t="s">
        <v>25</v>
      </c>
      <c r="J1490" s="1" t="s">
        <v>20</v>
      </c>
      <c r="K1490" s="1">
        <v>1</v>
      </c>
      <c r="L1490" s="1" t="s">
        <v>21</v>
      </c>
      <c r="M1490" s="1" t="s">
        <v>5746</v>
      </c>
      <c r="N1490" s="1">
        <v>0</v>
      </c>
      <c r="O1490" s="3" t="s">
        <v>17</v>
      </c>
      <c r="P1490" s="1" t="s">
        <v>17</v>
      </c>
    </row>
    <row r="1491" spans="1:16">
      <c r="A1491" s="1" t="s">
        <v>5372</v>
      </c>
      <c r="B1491" s="3">
        <v>43845.495439814818</v>
      </c>
      <c r="C1491" s="3" t="s">
        <v>17</v>
      </c>
      <c r="D1491" s="3" t="s">
        <v>17</v>
      </c>
      <c r="E1491" s="3" t="s">
        <v>17</v>
      </c>
      <c r="F1491" s="3" t="s">
        <v>17</v>
      </c>
      <c r="G1491" s="3" t="s">
        <v>17</v>
      </c>
      <c r="H1491" s="1" t="s">
        <v>18</v>
      </c>
      <c r="I1491" s="1" t="s">
        <v>25</v>
      </c>
      <c r="J1491" s="1" t="s">
        <v>20</v>
      </c>
      <c r="K1491" s="1">
        <v>1</v>
      </c>
      <c r="L1491" s="1" t="s">
        <v>21</v>
      </c>
      <c r="M1491" s="1" t="s">
        <v>5746</v>
      </c>
      <c r="N1491" s="1">
        <v>0</v>
      </c>
      <c r="O1491" s="3" t="s">
        <v>17</v>
      </c>
      <c r="P1491" s="1" t="s">
        <v>17</v>
      </c>
    </row>
    <row r="1492" spans="1:16">
      <c r="A1492" s="1" t="s">
        <v>2117</v>
      </c>
      <c r="B1492" s="3">
        <v>43845.545335648145</v>
      </c>
      <c r="C1492" s="3" t="s">
        <v>17</v>
      </c>
      <c r="D1492" s="3" t="s">
        <v>17</v>
      </c>
      <c r="E1492" s="3" t="s">
        <v>17</v>
      </c>
      <c r="F1492" s="3" t="s">
        <v>17</v>
      </c>
      <c r="G1492" s="3" t="s">
        <v>17</v>
      </c>
      <c r="H1492" s="1" t="s">
        <v>18</v>
      </c>
      <c r="I1492" s="1" t="s">
        <v>25</v>
      </c>
      <c r="J1492" s="1" t="s">
        <v>20</v>
      </c>
      <c r="K1492" s="1">
        <v>75</v>
      </c>
      <c r="L1492" s="1" t="s">
        <v>21</v>
      </c>
      <c r="M1492" s="1" t="s">
        <v>5824</v>
      </c>
      <c r="N1492" s="1">
        <v>0</v>
      </c>
      <c r="O1492" s="3" t="s">
        <v>17</v>
      </c>
      <c r="P1492" s="1" t="s">
        <v>17</v>
      </c>
    </row>
    <row r="1493" spans="1:16">
      <c r="A1493" s="1" t="s">
        <v>4581</v>
      </c>
      <c r="B1493" s="3">
        <v>43845.58388888889</v>
      </c>
      <c r="C1493" s="3" t="s">
        <v>17</v>
      </c>
      <c r="D1493" s="3" t="s">
        <v>17</v>
      </c>
      <c r="E1493" s="3" t="s">
        <v>17</v>
      </c>
      <c r="F1493" s="3" t="s">
        <v>17</v>
      </c>
      <c r="G1493" s="3" t="s">
        <v>17</v>
      </c>
      <c r="H1493" s="1" t="s">
        <v>18</v>
      </c>
      <c r="I1493" s="1" t="s">
        <v>25</v>
      </c>
      <c r="J1493" s="1" t="s">
        <v>20</v>
      </c>
      <c r="K1493" s="1">
        <v>1</v>
      </c>
      <c r="L1493" s="1" t="s">
        <v>21</v>
      </c>
      <c r="M1493" s="1" t="s">
        <v>5809</v>
      </c>
      <c r="N1493" s="1">
        <v>0</v>
      </c>
      <c r="O1493" s="3" t="s">
        <v>17</v>
      </c>
      <c r="P1493" s="1" t="s">
        <v>17</v>
      </c>
    </row>
    <row r="1494" spans="1:16">
      <c r="A1494" s="1" t="s">
        <v>294</v>
      </c>
      <c r="B1494" s="3">
        <v>43845.5784375</v>
      </c>
      <c r="C1494" s="3" t="s">
        <v>17</v>
      </c>
      <c r="D1494" s="3" t="s">
        <v>17</v>
      </c>
      <c r="E1494" s="3" t="s">
        <v>17</v>
      </c>
      <c r="F1494" s="3" t="s">
        <v>17</v>
      </c>
      <c r="G1494" s="3" t="s">
        <v>17</v>
      </c>
      <c r="H1494" s="1" t="s">
        <v>18</v>
      </c>
      <c r="I1494" s="1" t="s">
        <v>25</v>
      </c>
      <c r="J1494" s="1" t="s">
        <v>20</v>
      </c>
      <c r="K1494" s="1">
        <v>22</v>
      </c>
      <c r="L1494" s="1" t="s">
        <v>21</v>
      </c>
      <c r="M1494" s="1" t="s">
        <v>28</v>
      </c>
      <c r="N1494" s="1">
        <v>0</v>
      </c>
      <c r="O1494" s="3" t="s">
        <v>17</v>
      </c>
      <c r="P1494" s="1" t="s">
        <v>17</v>
      </c>
    </row>
    <row r="1495" spans="1:16">
      <c r="A1495" s="1" t="s">
        <v>3366</v>
      </c>
      <c r="B1495" s="3">
        <v>43910.562337962961</v>
      </c>
      <c r="C1495" s="3" t="s">
        <v>17</v>
      </c>
      <c r="D1495" s="3" t="s">
        <v>17</v>
      </c>
      <c r="E1495" s="3" t="s">
        <v>17</v>
      </c>
      <c r="F1495" s="3" t="s">
        <v>17</v>
      </c>
      <c r="G1495" s="3" t="s">
        <v>17</v>
      </c>
      <c r="H1495" s="1" t="s">
        <v>18</v>
      </c>
      <c r="I1495" s="1" t="s">
        <v>25</v>
      </c>
      <c r="J1495" s="1" t="s">
        <v>20</v>
      </c>
      <c r="K1495" s="1">
        <v>800</v>
      </c>
      <c r="L1495" s="1" t="s">
        <v>21</v>
      </c>
      <c r="M1495" s="1" t="s">
        <v>5746</v>
      </c>
      <c r="N1495" s="1">
        <v>0</v>
      </c>
      <c r="O1495" s="3" t="s">
        <v>17</v>
      </c>
      <c r="P1495" s="1" t="s">
        <v>17</v>
      </c>
    </row>
    <row r="1496" spans="1:16">
      <c r="A1496" s="1" t="s">
        <v>4010</v>
      </c>
      <c r="B1496" s="3">
        <v>43845.591122685182</v>
      </c>
      <c r="C1496" s="3">
        <v>43845.655821759261</v>
      </c>
      <c r="D1496" s="3">
        <v>43875.655821759261</v>
      </c>
      <c r="E1496" s="3" t="s">
        <v>17</v>
      </c>
      <c r="F1496" s="3" t="s">
        <v>17</v>
      </c>
      <c r="G1496" s="3" t="s">
        <v>17</v>
      </c>
      <c r="H1496" s="1" t="s">
        <v>18</v>
      </c>
      <c r="I1496" s="1" t="s">
        <v>19</v>
      </c>
      <c r="J1496" s="1" t="s">
        <v>117</v>
      </c>
      <c r="K1496" s="1">
        <v>30</v>
      </c>
      <c r="L1496" s="1" t="s">
        <v>21</v>
      </c>
      <c r="M1496" s="1" t="s">
        <v>5758</v>
      </c>
      <c r="N1496" s="1">
        <v>1</v>
      </c>
      <c r="O1496" s="3" t="s">
        <v>6152</v>
      </c>
      <c r="P1496" s="1" t="s">
        <v>17</v>
      </c>
    </row>
    <row r="1497" spans="1:16">
      <c r="A1497" s="1" t="s">
        <v>4743</v>
      </c>
      <c r="B1497" s="3">
        <v>43845.665520833332</v>
      </c>
      <c r="C1497" s="3" t="s">
        <v>17</v>
      </c>
      <c r="D1497" s="3" t="s">
        <v>17</v>
      </c>
      <c r="E1497" s="3" t="s">
        <v>17</v>
      </c>
      <c r="F1497" s="3" t="s">
        <v>17</v>
      </c>
      <c r="G1497" s="3" t="s">
        <v>17</v>
      </c>
      <c r="H1497" s="1" t="s">
        <v>48</v>
      </c>
      <c r="I1497" s="1" t="s">
        <v>131</v>
      </c>
      <c r="J1497" s="1" t="s">
        <v>20</v>
      </c>
      <c r="K1497" s="1">
        <v>207</v>
      </c>
      <c r="L1497" s="1" t="s">
        <v>21</v>
      </c>
      <c r="M1497" s="1" t="s">
        <v>5753</v>
      </c>
      <c r="N1497" s="1">
        <v>0</v>
      </c>
      <c r="O1497" s="3" t="s">
        <v>17</v>
      </c>
      <c r="P1497" s="1" t="s">
        <v>17</v>
      </c>
    </row>
    <row r="1498" spans="1:16">
      <c r="A1498" s="1" t="s">
        <v>2450</v>
      </c>
      <c r="B1498" s="3">
        <v>43845.674756944441</v>
      </c>
      <c r="C1498" s="3" t="s">
        <v>17</v>
      </c>
      <c r="D1498" s="3" t="s">
        <v>17</v>
      </c>
      <c r="E1498" s="3" t="s">
        <v>17</v>
      </c>
      <c r="F1498" s="3" t="s">
        <v>17</v>
      </c>
      <c r="G1498" s="3" t="s">
        <v>17</v>
      </c>
      <c r="H1498" s="1" t="s">
        <v>18</v>
      </c>
      <c r="I1498" s="1" t="s">
        <v>25</v>
      </c>
      <c r="J1498" s="1" t="s">
        <v>20</v>
      </c>
      <c r="K1498" s="1">
        <v>1</v>
      </c>
      <c r="L1498" s="1" t="s">
        <v>21</v>
      </c>
      <c r="M1498" s="1" t="s">
        <v>5746</v>
      </c>
      <c r="N1498" s="1">
        <v>0</v>
      </c>
      <c r="O1498" s="3" t="s">
        <v>17</v>
      </c>
      <c r="P1498" s="1" t="s">
        <v>17</v>
      </c>
    </row>
    <row r="1499" spans="1:16">
      <c r="A1499" s="1" t="s">
        <v>4551</v>
      </c>
      <c r="B1499" s="3">
        <v>43845.636550925927</v>
      </c>
      <c r="C1499" s="3" t="s">
        <v>17</v>
      </c>
      <c r="D1499" s="3" t="s">
        <v>17</v>
      </c>
      <c r="E1499" s="3" t="s">
        <v>17</v>
      </c>
      <c r="F1499" s="3" t="s">
        <v>17</v>
      </c>
      <c r="G1499" s="3" t="s">
        <v>17</v>
      </c>
      <c r="H1499" s="1" t="s">
        <v>18</v>
      </c>
      <c r="I1499" s="1" t="s">
        <v>25</v>
      </c>
      <c r="J1499" s="1" t="s">
        <v>20</v>
      </c>
      <c r="K1499" s="1">
        <v>1</v>
      </c>
      <c r="L1499" s="1" t="s">
        <v>21</v>
      </c>
      <c r="M1499" s="1" t="s">
        <v>5746</v>
      </c>
      <c r="N1499" s="1">
        <v>0</v>
      </c>
      <c r="O1499" s="3" t="s">
        <v>17</v>
      </c>
      <c r="P1499" s="1" t="s">
        <v>17</v>
      </c>
    </row>
    <row r="1500" spans="1:16">
      <c r="A1500" s="1" t="s">
        <v>5129</v>
      </c>
      <c r="B1500" s="3">
        <v>43948.869375000002</v>
      </c>
      <c r="C1500" s="3" t="s">
        <v>17</v>
      </c>
      <c r="D1500" s="3" t="s">
        <v>17</v>
      </c>
      <c r="E1500" s="3" t="s">
        <v>17</v>
      </c>
      <c r="F1500" s="3" t="s">
        <v>17</v>
      </c>
      <c r="G1500" s="3" t="s">
        <v>17</v>
      </c>
      <c r="H1500" s="1" t="s">
        <v>18</v>
      </c>
      <c r="I1500" s="1" t="s">
        <v>23</v>
      </c>
      <c r="J1500" s="1" t="s">
        <v>20</v>
      </c>
      <c r="K1500" s="1">
        <v>150</v>
      </c>
      <c r="L1500" s="1" t="s">
        <v>21</v>
      </c>
      <c r="M1500" s="1" t="s">
        <v>5746</v>
      </c>
      <c r="N1500" s="1">
        <v>0</v>
      </c>
      <c r="O1500" s="3" t="s">
        <v>17</v>
      </c>
      <c r="P1500" s="1" t="s">
        <v>17</v>
      </c>
    </row>
    <row r="1501" spans="1:16">
      <c r="A1501" s="1" t="s">
        <v>1856</v>
      </c>
      <c r="B1501" s="3">
        <v>43949.057557870372</v>
      </c>
      <c r="C1501" s="3" t="s">
        <v>17</v>
      </c>
      <c r="D1501" s="3" t="s">
        <v>17</v>
      </c>
      <c r="E1501" s="3" t="s">
        <v>17</v>
      </c>
      <c r="F1501" s="3" t="s">
        <v>17</v>
      </c>
      <c r="G1501" s="3" t="s">
        <v>17</v>
      </c>
      <c r="H1501" s="1" t="s">
        <v>18</v>
      </c>
      <c r="I1501" s="1" t="s">
        <v>25</v>
      </c>
      <c r="J1501" s="1" t="s">
        <v>20</v>
      </c>
      <c r="K1501" s="1">
        <v>9</v>
      </c>
      <c r="L1501" s="1" t="s">
        <v>21</v>
      </c>
      <c r="M1501" s="1" t="s">
        <v>5786</v>
      </c>
      <c r="N1501" s="1">
        <v>1</v>
      </c>
      <c r="O1501" s="3" t="s">
        <v>6153</v>
      </c>
      <c r="P1501" s="1" t="s">
        <v>17</v>
      </c>
    </row>
    <row r="1502" spans="1:16">
      <c r="A1502" s="1" t="s">
        <v>2848</v>
      </c>
      <c r="B1502" s="3">
        <v>43949.116041666668</v>
      </c>
      <c r="C1502" s="3" t="s">
        <v>17</v>
      </c>
      <c r="D1502" s="3" t="s">
        <v>17</v>
      </c>
      <c r="E1502" s="3" t="s">
        <v>17</v>
      </c>
      <c r="F1502" s="3" t="s">
        <v>17</v>
      </c>
      <c r="G1502" s="3" t="s">
        <v>17</v>
      </c>
      <c r="H1502" s="1" t="s">
        <v>18</v>
      </c>
      <c r="I1502" s="1" t="s">
        <v>25</v>
      </c>
      <c r="J1502" s="1" t="s">
        <v>20</v>
      </c>
      <c r="K1502" s="1">
        <v>4</v>
      </c>
      <c r="L1502" s="1" t="s">
        <v>21</v>
      </c>
      <c r="M1502" s="1" t="s">
        <v>5746</v>
      </c>
      <c r="N1502" s="1">
        <v>0</v>
      </c>
      <c r="O1502" s="3" t="s">
        <v>17</v>
      </c>
      <c r="P1502" s="1" t="s">
        <v>17</v>
      </c>
    </row>
    <row r="1503" spans="1:16">
      <c r="A1503" s="1" t="s">
        <v>675</v>
      </c>
      <c r="B1503" s="3">
        <v>43949.245775462965</v>
      </c>
      <c r="C1503" s="3" t="s">
        <v>17</v>
      </c>
      <c r="D1503" s="3" t="s">
        <v>17</v>
      </c>
      <c r="E1503" s="3" t="s">
        <v>17</v>
      </c>
      <c r="F1503" s="3" t="s">
        <v>17</v>
      </c>
      <c r="G1503" s="3">
        <v>43949.277650462966</v>
      </c>
      <c r="H1503" s="1" t="s">
        <v>18</v>
      </c>
      <c r="I1503" s="1" t="s">
        <v>25</v>
      </c>
      <c r="J1503" s="1" t="s">
        <v>20</v>
      </c>
      <c r="K1503" s="1">
        <v>34</v>
      </c>
      <c r="L1503" s="1" t="s">
        <v>21</v>
      </c>
      <c r="M1503" s="1" t="s">
        <v>6055</v>
      </c>
      <c r="N1503" s="1">
        <v>0</v>
      </c>
      <c r="O1503" s="3" t="s">
        <v>17</v>
      </c>
      <c r="P1503" s="1" t="s">
        <v>17</v>
      </c>
    </row>
    <row r="1504" spans="1:16">
      <c r="A1504" s="1" t="s">
        <v>2297</v>
      </c>
      <c r="B1504" s="3">
        <v>43949.255925925929</v>
      </c>
      <c r="C1504" s="3">
        <v>43949.259594907409</v>
      </c>
      <c r="D1504" s="3">
        <v>43963.259594907409</v>
      </c>
      <c r="E1504" s="3" t="s">
        <v>17</v>
      </c>
      <c r="F1504" s="3" t="s">
        <v>17</v>
      </c>
      <c r="G1504" s="3" t="s">
        <v>17</v>
      </c>
      <c r="H1504" s="1" t="s">
        <v>18</v>
      </c>
      <c r="I1504" s="1" t="s">
        <v>25</v>
      </c>
      <c r="J1504" s="1" t="s">
        <v>20</v>
      </c>
      <c r="K1504" s="1">
        <v>7</v>
      </c>
      <c r="L1504" s="1" t="s">
        <v>63</v>
      </c>
      <c r="M1504" s="1" t="s">
        <v>28</v>
      </c>
      <c r="N1504" s="1">
        <v>1</v>
      </c>
      <c r="O1504" s="3" t="s">
        <v>6154</v>
      </c>
      <c r="P1504" s="1" t="s">
        <v>17</v>
      </c>
    </row>
    <row r="1505" spans="1:16">
      <c r="A1505" s="1" t="s">
        <v>3692</v>
      </c>
      <c r="B1505" s="3">
        <v>43949.25167824074</v>
      </c>
      <c r="C1505" s="3" t="s">
        <v>17</v>
      </c>
      <c r="D1505" s="3" t="s">
        <v>17</v>
      </c>
      <c r="E1505" s="3" t="s">
        <v>17</v>
      </c>
      <c r="F1505" s="3" t="s">
        <v>17</v>
      </c>
      <c r="G1505" s="3" t="s">
        <v>17</v>
      </c>
      <c r="H1505" s="1" t="s">
        <v>48</v>
      </c>
      <c r="I1505" s="1" t="s">
        <v>19</v>
      </c>
      <c r="J1505" s="1" t="s">
        <v>20</v>
      </c>
      <c r="K1505" s="1">
        <v>1</v>
      </c>
      <c r="L1505" s="1" t="s">
        <v>21</v>
      </c>
      <c r="M1505" s="1" t="s">
        <v>5750</v>
      </c>
      <c r="N1505" s="1">
        <v>0</v>
      </c>
      <c r="O1505" s="3" t="s">
        <v>17</v>
      </c>
      <c r="P1505" s="1" t="s">
        <v>17</v>
      </c>
    </row>
    <row r="1506" spans="1:16">
      <c r="A1506" s="1" t="s">
        <v>769</v>
      </c>
      <c r="B1506" s="3">
        <v>43949.318368055552</v>
      </c>
      <c r="C1506" s="3" t="s">
        <v>17</v>
      </c>
      <c r="D1506" s="3" t="s">
        <v>17</v>
      </c>
      <c r="E1506" s="3" t="s">
        <v>17</v>
      </c>
      <c r="F1506" s="3" t="s">
        <v>17</v>
      </c>
      <c r="G1506" s="3" t="s">
        <v>17</v>
      </c>
      <c r="H1506" s="1" t="s">
        <v>18</v>
      </c>
      <c r="I1506" s="1" t="s">
        <v>25</v>
      </c>
      <c r="J1506" s="1" t="s">
        <v>20</v>
      </c>
      <c r="K1506" s="1">
        <v>4</v>
      </c>
      <c r="L1506" s="1" t="s">
        <v>106</v>
      </c>
      <c r="M1506" s="1" t="s">
        <v>5774</v>
      </c>
      <c r="N1506" s="1">
        <v>1</v>
      </c>
      <c r="O1506" s="3" t="s">
        <v>6155</v>
      </c>
      <c r="P1506" s="1" t="s">
        <v>17</v>
      </c>
    </row>
    <row r="1507" spans="1:16">
      <c r="A1507" s="1" t="s">
        <v>3150</v>
      </c>
      <c r="B1507" s="3">
        <v>43949.385625000003</v>
      </c>
      <c r="C1507" s="3" t="s">
        <v>17</v>
      </c>
      <c r="D1507" s="3" t="s">
        <v>17</v>
      </c>
      <c r="E1507" s="3" t="s">
        <v>17</v>
      </c>
      <c r="F1507" s="3" t="s">
        <v>17</v>
      </c>
      <c r="G1507" s="3" t="s">
        <v>17</v>
      </c>
      <c r="H1507" s="1" t="s">
        <v>48</v>
      </c>
      <c r="I1507" s="1" t="s">
        <v>19</v>
      </c>
      <c r="J1507" s="1" t="s">
        <v>20</v>
      </c>
      <c r="K1507" s="1">
        <v>1</v>
      </c>
      <c r="L1507" s="1" t="s">
        <v>21</v>
      </c>
      <c r="M1507" s="1" t="s">
        <v>28</v>
      </c>
      <c r="N1507" s="1">
        <v>0</v>
      </c>
      <c r="O1507" s="3" t="s">
        <v>17</v>
      </c>
      <c r="P1507" s="1" t="s">
        <v>17</v>
      </c>
    </row>
    <row r="1508" spans="1:16">
      <c r="A1508" s="1" t="s">
        <v>4741</v>
      </c>
      <c r="B1508" s="3">
        <v>43950.07309027778</v>
      </c>
      <c r="C1508" s="3" t="s">
        <v>17</v>
      </c>
      <c r="D1508" s="3" t="s">
        <v>17</v>
      </c>
      <c r="E1508" s="3" t="s">
        <v>17</v>
      </c>
      <c r="F1508" s="3" t="s">
        <v>17</v>
      </c>
      <c r="G1508" s="3" t="s">
        <v>17</v>
      </c>
      <c r="H1508" s="1" t="s">
        <v>58</v>
      </c>
      <c r="I1508" s="1" t="s">
        <v>25</v>
      </c>
      <c r="J1508" s="1" t="s">
        <v>117</v>
      </c>
      <c r="K1508" s="1">
        <v>15</v>
      </c>
      <c r="L1508" s="1" t="s">
        <v>417</v>
      </c>
      <c r="M1508" s="1" t="s">
        <v>5753</v>
      </c>
      <c r="N1508" s="1">
        <v>1</v>
      </c>
      <c r="O1508" s="3" t="s">
        <v>6156</v>
      </c>
      <c r="P1508" s="1" t="s">
        <v>17</v>
      </c>
    </row>
    <row r="1509" spans="1:16">
      <c r="A1509" s="1" t="s">
        <v>1720</v>
      </c>
      <c r="B1509" s="3">
        <v>43950.690567129626</v>
      </c>
      <c r="C1509" s="3" t="s">
        <v>17</v>
      </c>
      <c r="D1509" s="3" t="s">
        <v>17</v>
      </c>
      <c r="E1509" s="3" t="s">
        <v>17</v>
      </c>
      <c r="F1509" s="3" t="s">
        <v>17</v>
      </c>
      <c r="G1509" s="3" t="s">
        <v>17</v>
      </c>
      <c r="H1509" s="1" t="s">
        <v>18</v>
      </c>
      <c r="I1509" s="1" t="s">
        <v>23</v>
      </c>
      <c r="J1509" s="1" t="s">
        <v>20</v>
      </c>
      <c r="K1509" s="1">
        <v>5</v>
      </c>
      <c r="L1509" s="1" t="s">
        <v>21</v>
      </c>
      <c r="M1509" s="1" t="s">
        <v>5777</v>
      </c>
      <c r="N1509" s="1">
        <v>0</v>
      </c>
      <c r="O1509" s="3" t="s">
        <v>17</v>
      </c>
      <c r="P1509" s="1" t="s">
        <v>17</v>
      </c>
    </row>
    <row r="1510" spans="1:16">
      <c r="A1510" s="1" t="s">
        <v>4723</v>
      </c>
      <c r="B1510" s="3">
        <v>43951.335752314815</v>
      </c>
      <c r="C1510" s="3" t="s">
        <v>17</v>
      </c>
      <c r="D1510" s="3" t="s">
        <v>17</v>
      </c>
      <c r="E1510" s="3" t="s">
        <v>17</v>
      </c>
      <c r="F1510" s="3" t="s">
        <v>17</v>
      </c>
      <c r="G1510" s="3" t="s">
        <v>17</v>
      </c>
      <c r="H1510" s="1" t="s">
        <v>48</v>
      </c>
      <c r="I1510" s="1" t="s">
        <v>19</v>
      </c>
      <c r="J1510" s="1" t="s">
        <v>20</v>
      </c>
      <c r="K1510" s="1">
        <v>1500</v>
      </c>
      <c r="L1510" s="1" t="s">
        <v>21</v>
      </c>
      <c r="M1510" s="1" t="s">
        <v>5774</v>
      </c>
      <c r="N1510" s="1">
        <v>0</v>
      </c>
      <c r="O1510" s="3" t="s">
        <v>17</v>
      </c>
      <c r="P1510" s="1" t="s">
        <v>17</v>
      </c>
    </row>
    <row r="1511" spans="1:16">
      <c r="A1511" s="1" t="s">
        <v>4325</v>
      </c>
      <c r="B1511" s="3">
        <v>43951.563703703701</v>
      </c>
      <c r="C1511" s="3" t="s">
        <v>17</v>
      </c>
      <c r="D1511" s="3" t="s">
        <v>17</v>
      </c>
      <c r="E1511" s="3" t="s">
        <v>17</v>
      </c>
      <c r="F1511" s="3" t="s">
        <v>17</v>
      </c>
      <c r="G1511" s="3" t="s">
        <v>17</v>
      </c>
      <c r="H1511" s="1" t="s">
        <v>18</v>
      </c>
      <c r="I1511" s="1" t="s">
        <v>25</v>
      </c>
      <c r="J1511" s="1" t="s">
        <v>20</v>
      </c>
      <c r="K1511" s="1">
        <v>1</v>
      </c>
      <c r="L1511" s="1" t="s">
        <v>21</v>
      </c>
      <c r="M1511" s="1" t="s">
        <v>5753</v>
      </c>
      <c r="N1511" s="1">
        <v>0</v>
      </c>
      <c r="O1511" s="3" t="s">
        <v>17</v>
      </c>
      <c r="P1511" s="1" t="s">
        <v>17</v>
      </c>
    </row>
    <row r="1512" spans="1:16">
      <c r="A1512" s="1" t="s">
        <v>2968</v>
      </c>
      <c r="B1512" s="3">
        <v>43952.051863425928</v>
      </c>
      <c r="C1512" s="3" t="s">
        <v>17</v>
      </c>
      <c r="D1512" s="3" t="s">
        <v>17</v>
      </c>
      <c r="E1512" s="3" t="s">
        <v>17</v>
      </c>
      <c r="F1512" s="3" t="s">
        <v>17</v>
      </c>
      <c r="G1512" s="3" t="s">
        <v>17</v>
      </c>
      <c r="H1512" s="1" t="s">
        <v>18</v>
      </c>
      <c r="I1512" s="1" t="s">
        <v>25</v>
      </c>
      <c r="J1512" s="1" t="s">
        <v>20</v>
      </c>
      <c r="K1512" s="1">
        <v>30</v>
      </c>
      <c r="L1512" s="1" t="s">
        <v>21</v>
      </c>
      <c r="M1512" s="1" t="s">
        <v>5746</v>
      </c>
      <c r="N1512" s="1">
        <v>0</v>
      </c>
      <c r="O1512" s="3" t="s">
        <v>17</v>
      </c>
      <c r="P1512" s="1" t="s">
        <v>17</v>
      </c>
    </row>
    <row r="1513" spans="1:16">
      <c r="A1513" s="1" t="s">
        <v>3267</v>
      </c>
      <c r="B1513" s="3">
        <v>43954.80431712963</v>
      </c>
      <c r="C1513" s="3" t="s">
        <v>17</v>
      </c>
      <c r="D1513" s="3" t="s">
        <v>17</v>
      </c>
      <c r="E1513" s="3" t="s">
        <v>17</v>
      </c>
      <c r="F1513" s="3" t="s">
        <v>17</v>
      </c>
      <c r="G1513" s="3" t="s">
        <v>17</v>
      </c>
      <c r="H1513" s="1" t="s">
        <v>18</v>
      </c>
      <c r="I1513" s="1" t="s">
        <v>25</v>
      </c>
      <c r="J1513" s="1" t="s">
        <v>20</v>
      </c>
      <c r="K1513" s="1">
        <v>30</v>
      </c>
      <c r="L1513" s="1" t="s">
        <v>21</v>
      </c>
      <c r="M1513" s="1" t="s">
        <v>5753</v>
      </c>
      <c r="N1513" s="1">
        <v>0</v>
      </c>
      <c r="O1513" s="3" t="s">
        <v>17</v>
      </c>
      <c r="P1513" s="1" t="s">
        <v>17</v>
      </c>
    </row>
    <row r="1514" spans="1:16">
      <c r="A1514" s="1" t="s">
        <v>5070</v>
      </c>
      <c r="B1514" s="3">
        <v>43955.122245370374</v>
      </c>
      <c r="C1514" s="3" t="s">
        <v>17</v>
      </c>
      <c r="D1514" s="3" t="s">
        <v>17</v>
      </c>
      <c r="E1514" s="3" t="s">
        <v>17</v>
      </c>
      <c r="F1514" s="3" t="s">
        <v>17</v>
      </c>
      <c r="G1514" s="3" t="s">
        <v>17</v>
      </c>
      <c r="H1514" s="1" t="s">
        <v>18</v>
      </c>
      <c r="I1514" s="1" t="s">
        <v>25</v>
      </c>
      <c r="J1514" s="1" t="s">
        <v>20</v>
      </c>
      <c r="K1514" s="1">
        <v>150</v>
      </c>
      <c r="L1514" s="1" t="s">
        <v>21</v>
      </c>
      <c r="M1514" s="1" t="s">
        <v>5746</v>
      </c>
      <c r="N1514" s="1">
        <v>0</v>
      </c>
      <c r="O1514" s="3" t="s">
        <v>17</v>
      </c>
      <c r="P1514" s="1" t="s">
        <v>17</v>
      </c>
    </row>
    <row r="1515" spans="1:16">
      <c r="A1515" s="1" t="s">
        <v>3345</v>
      </c>
      <c r="B1515" s="3">
        <v>43955.476342592592</v>
      </c>
      <c r="C1515" s="3" t="s">
        <v>17</v>
      </c>
      <c r="D1515" s="3" t="s">
        <v>17</v>
      </c>
      <c r="E1515" s="3" t="s">
        <v>17</v>
      </c>
      <c r="F1515" s="3" t="s">
        <v>17</v>
      </c>
      <c r="G1515" s="3" t="s">
        <v>17</v>
      </c>
      <c r="H1515" s="1" t="s">
        <v>18</v>
      </c>
      <c r="I1515" s="1" t="s">
        <v>25</v>
      </c>
      <c r="J1515" s="1" t="s">
        <v>20</v>
      </c>
      <c r="K1515" s="1">
        <v>1</v>
      </c>
      <c r="L1515" s="1" t="s">
        <v>21</v>
      </c>
      <c r="M1515" s="1" t="s">
        <v>5754</v>
      </c>
      <c r="N1515" s="1">
        <v>0</v>
      </c>
      <c r="O1515" s="3" t="s">
        <v>17</v>
      </c>
      <c r="P1515" s="1" t="s">
        <v>17</v>
      </c>
    </row>
    <row r="1516" spans="1:16">
      <c r="A1516" s="1" t="s">
        <v>4802</v>
      </c>
      <c r="B1516" s="3">
        <v>43955.739965277775</v>
      </c>
      <c r="C1516" s="3" t="s">
        <v>17</v>
      </c>
      <c r="D1516" s="3" t="s">
        <v>17</v>
      </c>
      <c r="E1516" s="3" t="s">
        <v>17</v>
      </c>
      <c r="F1516" s="3" t="s">
        <v>17</v>
      </c>
      <c r="G1516" s="3" t="s">
        <v>17</v>
      </c>
      <c r="H1516" s="1" t="s">
        <v>18</v>
      </c>
      <c r="I1516" s="1" t="s">
        <v>23</v>
      </c>
      <c r="J1516" s="1" t="s">
        <v>20</v>
      </c>
      <c r="K1516" s="1">
        <v>60</v>
      </c>
      <c r="L1516" s="1" t="s">
        <v>21</v>
      </c>
      <c r="M1516" s="1" t="s">
        <v>5753</v>
      </c>
      <c r="N1516" s="1">
        <v>0</v>
      </c>
      <c r="O1516" s="3" t="s">
        <v>17</v>
      </c>
      <c r="P1516" s="1" t="s">
        <v>17</v>
      </c>
    </row>
    <row r="1517" spans="1:16">
      <c r="A1517" s="1" t="s">
        <v>3098</v>
      </c>
      <c r="B1517" s="3">
        <v>43955.745567129627</v>
      </c>
      <c r="C1517" s="3" t="s">
        <v>17</v>
      </c>
      <c r="D1517" s="3" t="s">
        <v>17</v>
      </c>
      <c r="E1517" s="3" t="s">
        <v>17</v>
      </c>
      <c r="F1517" s="3" t="s">
        <v>17</v>
      </c>
      <c r="G1517" s="3" t="s">
        <v>17</v>
      </c>
      <c r="H1517" s="1" t="s">
        <v>18</v>
      </c>
      <c r="I1517" s="1" t="s">
        <v>25</v>
      </c>
      <c r="J1517" s="1" t="s">
        <v>20</v>
      </c>
      <c r="K1517" s="1">
        <v>20</v>
      </c>
      <c r="L1517" s="1" t="s">
        <v>21</v>
      </c>
      <c r="M1517" s="1" t="s">
        <v>5761</v>
      </c>
      <c r="N1517" s="1">
        <v>0</v>
      </c>
      <c r="O1517" s="3" t="s">
        <v>17</v>
      </c>
      <c r="P1517" s="1" t="s">
        <v>17</v>
      </c>
    </row>
    <row r="1518" spans="1:16">
      <c r="A1518" s="1" t="s">
        <v>3168</v>
      </c>
      <c r="B1518" s="3">
        <v>43949.398946759262</v>
      </c>
      <c r="C1518" s="3" t="s">
        <v>17</v>
      </c>
      <c r="D1518" s="3" t="s">
        <v>17</v>
      </c>
      <c r="E1518" s="3" t="s">
        <v>17</v>
      </c>
      <c r="F1518" s="3" t="s">
        <v>17</v>
      </c>
      <c r="G1518" s="3" t="s">
        <v>17</v>
      </c>
      <c r="H1518" s="1" t="s">
        <v>18</v>
      </c>
      <c r="I1518" s="1" t="s">
        <v>25</v>
      </c>
      <c r="J1518" s="1" t="s">
        <v>20</v>
      </c>
      <c r="K1518" s="1">
        <v>1</v>
      </c>
      <c r="L1518" s="1" t="s">
        <v>21</v>
      </c>
      <c r="M1518" s="1" t="s">
        <v>5750</v>
      </c>
      <c r="N1518" s="1">
        <v>0</v>
      </c>
      <c r="O1518" s="3" t="s">
        <v>17</v>
      </c>
      <c r="P1518" s="1" t="s">
        <v>17</v>
      </c>
    </row>
    <row r="1519" spans="1:16">
      <c r="A1519" s="1" t="s">
        <v>3794</v>
      </c>
      <c r="B1519" s="3">
        <v>43895.584675925929</v>
      </c>
      <c r="C1519" s="3" t="s">
        <v>17</v>
      </c>
      <c r="D1519" s="3" t="s">
        <v>17</v>
      </c>
      <c r="E1519" s="3" t="s">
        <v>17</v>
      </c>
      <c r="F1519" s="3" t="s">
        <v>17</v>
      </c>
      <c r="G1519" s="3" t="s">
        <v>17</v>
      </c>
      <c r="H1519" s="1" t="s">
        <v>18</v>
      </c>
      <c r="I1519" s="1" t="s">
        <v>25</v>
      </c>
      <c r="J1519" s="1" t="s">
        <v>20</v>
      </c>
      <c r="K1519" s="1">
        <v>1</v>
      </c>
      <c r="L1519" s="1" t="s">
        <v>21</v>
      </c>
      <c r="M1519" s="1" t="s">
        <v>5814</v>
      </c>
      <c r="N1519" s="1">
        <v>0</v>
      </c>
      <c r="O1519" s="3" t="s">
        <v>17</v>
      </c>
      <c r="P1519" s="1" t="s">
        <v>17</v>
      </c>
    </row>
    <row r="1520" spans="1:16">
      <c r="A1520" s="1" t="s">
        <v>3937</v>
      </c>
      <c r="B1520" s="3">
        <v>43844.633946759262</v>
      </c>
      <c r="C1520" s="3" t="s">
        <v>17</v>
      </c>
      <c r="D1520" s="3" t="s">
        <v>17</v>
      </c>
      <c r="E1520" s="3" t="s">
        <v>17</v>
      </c>
      <c r="F1520" s="3" t="s">
        <v>17</v>
      </c>
      <c r="G1520" s="3" t="s">
        <v>17</v>
      </c>
      <c r="H1520" s="1" t="s">
        <v>18</v>
      </c>
      <c r="I1520" s="1" t="s">
        <v>25</v>
      </c>
      <c r="J1520" s="1" t="s">
        <v>20</v>
      </c>
      <c r="K1520" s="1">
        <v>963</v>
      </c>
      <c r="L1520" s="1" t="s">
        <v>21</v>
      </c>
      <c r="M1520" s="1" t="s">
        <v>5746</v>
      </c>
      <c r="N1520" s="1">
        <v>1</v>
      </c>
      <c r="O1520" s="3" t="s">
        <v>6157</v>
      </c>
      <c r="P1520" s="1" t="s">
        <v>17</v>
      </c>
    </row>
    <row r="1521" spans="1:16">
      <c r="A1521" s="1" t="s">
        <v>1248</v>
      </c>
      <c r="B1521" s="3">
        <v>43845.82203703704</v>
      </c>
      <c r="C1521" s="3" t="s">
        <v>17</v>
      </c>
      <c r="D1521" s="3" t="s">
        <v>17</v>
      </c>
      <c r="E1521" s="3" t="s">
        <v>17</v>
      </c>
      <c r="F1521" s="3" t="s">
        <v>17</v>
      </c>
      <c r="G1521" s="3" t="s">
        <v>17</v>
      </c>
      <c r="H1521" s="1" t="s">
        <v>18</v>
      </c>
      <c r="I1521" s="1" t="s">
        <v>25</v>
      </c>
      <c r="J1521" s="1" t="s">
        <v>20</v>
      </c>
      <c r="K1521" s="1">
        <v>593</v>
      </c>
      <c r="L1521" s="1" t="s">
        <v>21</v>
      </c>
      <c r="M1521" s="1" t="s">
        <v>5746</v>
      </c>
      <c r="N1521" s="1">
        <v>0</v>
      </c>
      <c r="O1521" s="3" t="s">
        <v>17</v>
      </c>
      <c r="P1521" s="1" t="s">
        <v>17</v>
      </c>
    </row>
    <row r="1522" spans="1:16">
      <c r="A1522" s="1" t="s">
        <v>104</v>
      </c>
      <c r="B1522" s="3">
        <v>43945.618807870371</v>
      </c>
      <c r="C1522" s="3" t="s">
        <v>17</v>
      </c>
      <c r="D1522" s="3" t="s">
        <v>17</v>
      </c>
      <c r="E1522" s="3" t="s">
        <v>17</v>
      </c>
      <c r="F1522" s="3" t="s">
        <v>17</v>
      </c>
      <c r="G1522" s="3" t="s">
        <v>17</v>
      </c>
      <c r="H1522" s="1" t="s">
        <v>18</v>
      </c>
      <c r="I1522" s="1" t="s">
        <v>25</v>
      </c>
      <c r="J1522" s="1" t="s">
        <v>20</v>
      </c>
      <c r="K1522" s="1">
        <v>5</v>
      </c>
      <c r="L1522" s="1" t="s">
        <v>21</v>
      </c>
      <c r="M1522" s="1" t="s">
        <v>5746</v>
      </c>
      <c r="N1522" s="1">
        <v>0</v>
      </c>
      <c r="O1522" s="3" t="s">
        <v>17</v>
      </c>
      <c r="P1522" s="1" t="s">
        <v>17</v>
      </c>
    </row>
    <row r="1523" spans="1:16">
      <c r="A1523" s="1" t="s">
        <v>1960</v>
      </c>
      <c r="B1523" s="3">
        <v>43845.655219907407</v>
      </c>
      <c r="C1523" s="3">
        <v>43845.65729166667</v>
      </c>
      <c r="D1523" s="3">
        <v>43875.65729166667</v>
      </c>
      <c r="E1523" s="3" t="s">
        <v>17</v>
      </c>
      <c r="F1523" s="3" t="s">
        <v>17</v>
      </c>
      <c r="G1523" s="3" t="s">
        <v>17</v>
      </c>
      <c r="H1523" s="1" t="s">
        <v>58</v>
      </c>
      <c r="I1523" s="1" t="s">
        <v>25</v>
      </c>
      <c r="J1523" s="1" t="s">
        <v>20</v>
      </c>
      <c r="K1523" s="1">
        <v>17</v>
      </c>
      <c r="L1523" s="1" t="s">
        <v>21</v>
      </c>
      <c r="M1523" s="1" t="s">
        <v>5753</v>
      </c>
      <c r="N1523" s="1">
        <v>1</v>
      </c>
      <c r="O1523" s="3" t="s">
        <v>6158</v>
      </c>
      <c r="P1523" s="1" t="s">
        <v>17</v>
      </c>
    </row>
    <row r="1524" spans="1:16">
      <c r="A1524" s="2" t="s">
        <v>3032</v>
      </c>
      <c r="B1524" s="3">
        <v>43845.646770833337</v>
      </c>
      <c r="C1524" s="3" t="s">
        <v>17</v>
      </c>
      <c r="D1524" s="3" t="s">
        <v>17</v>
      </c>
      <c r="E1524" s="3" t="s">
        <v>17</v>
      </c>
      <c r="F1524" s="3" t="s">
        <v>17</v>
      </c>
      <c r="G1524" s="3" t="s">
        <v>17</v>
      </c>
      <c r="H1524" s="1" t="s">
        <v>58</v>
      </c>
      <c r="I1524" s="1" t="s">
        <v>25</v>
      </c>
      <c r="J1524" s="1" t="s">
        <v>20</v>
      </c>
      <c r="K1524" s="1">
        <v>1</v>
      </c>
      <c r="L1524" s="1" t="s">
        <v>21</v>
      </c>
      <c r="M1524" s="1" t="s">
        <v>5746</v>
      </c>
      <c r="N1524" s="1">
        <v>0</v>
      </c>
      <c r="O1524" s="3" t="s">
        <v>17</v>
      </c>
      <c r="P1524" s="1" t="s">
        <v>17</v>
      </c>
    </row>
    <row r="1525" spans="1:16">
      <c r="A1525" s="1" t="s">
        <v>2175</v>
      </c>
      <c r="B1525" s="3">
        <v>43845.64603009259</v>
      </c>
      <c r="C1525" s="3">
        <v>43957.651620370372</v>
      </c>
      <c r="D1525" s="3">
        <v>43987.651620370372</v>
      </c>
      <c r="E1525" s="3" t="s">
        <v>17</v>
      </c>
      <c r="F1525" s="3" t="s">
        <v>17</v>
      </c>
      <c r="G1525" s="3" t="s">
        <v>17</v>
      </c>
      <c r="H1525" s="1" t="s">
        <v>18</v>
      </c>
      <c r="I1525" s="1" t="s">
        <v>25</v>
      </c>
      <c r="J1525" s="1" t="s">
        <v>117</v>
      </c>
      <c r="K1525" s="1">
        <v>180</v>
      </c>
      <c r="L1525" s="1" t="s">
        <v>21</v>
      </c>
      <c r="M1525" s="1" t="s">
        <v>5774</v>
      </c>
      <c r="N1525" s="1">
        <v>1</v>
      </c>
      <c r="O1525" s="3" t="s">
        <v>6159</v>
      </c>
      <c r="P1525" s="1" t="s">
        <v>40</v>
      </c>
    </row>
    <row r="1526" spans="1:16">
      <c r="A1526" s="1" t="s">
        <v>2429</v>
      </c>
      <c r="B1526" s="3">
        <v>43845.664236111108</v>
      </c>
      <c r="C1526" s="3" t="s">
        <v>17</v>
      </c>
      <c r="D1526" s="3" t="s">
        <v>17</v>
      </c>
      <c r="E1526" s="3" t="s">
        <v>17</v>
      </c>
      <c r="F1526" s="3" t="s">
        <v>17</v>
      </c>
      <c r="G1526" s="3" t="s">
        <v>17</v>
      </c>
      <c r="H1526" s="1" t="s">
        <v>18</v>
      </c>
      <c r="I1526" s="1" t="s">
        <v>25</v>
      </c>
      <c r="J1526" s="1" t="s">
        <v>20</v>
      </c>
      <c r="K1526" s="1">
        <v>1</v>
      </c>
      <c r="L1526" s="1" t="s">
        <v>21</v>
      </c>
      <c r="M1526" s="1" t="s">
        <v>5746</v>
      </c>
      <c r="N1526" s="1">
        <v>0</v>
      </c>
      <c r="O1526" s="3" t="s">
        <v>17</v>
      </c>
      <c r="P1526" s="1" t="s">
        <v>17</v>
      </c>
    </row>
    <row r="1527" spans="1:16">
      <c r="A1527" s="1" t="s">
        <v>2802</v>
      </c>
      <c r="B1527" s="3">
        <v>43845.669814814813</v>
      </c>
      <c r="C1527" s="3" t="s">
        <v>17</v>
      </c>
      <c r="D1527" s="3" t="s">
        <v>17</v>
      </c>
      <c r="E1527" s="3" t="s">
        <v>17</v>
      </c>
      <c r="F1527" s="3" t="s">
        <v>17</v>
      </c>
      <c r="G1527" s="3" t="s">
        <v>17</v>
      </c>
      <c r="H1527" s="1" t="s">
        <v>48</v>
      </c>
      <c r="I1527" s="1" t="s">
        <v>49</v>
      </c>
      <c r="J1527" s="1" t="s">
        <v>20</v>
      </c>
      <c r="K1527" s="1">
        <v>1</v>
      </c>
      <c r="L1527" s="1" t="s">
        <v>21</v>
      </c>
      <c r="M1527" s="1" t="s">
        <v>5746</v>
      </c>
      <c r="N1527" s="1">
        <v>0</v>
      </c>
      <c r="O1527" s="3" t="s">
        <v>17</v>
      </c>
      <c r="P1527" s="1" t="s">
        <v>17</v>
      </c>
    </row>
    <row r="1528" spans="1:16">
      <c r="A1528" s="1" t="s">
        <v>1280</v>
      </c>
      <c r="B1528" s="3">
        <v>43845.686666666668</v>
      </c>
      <c r="C1528" s="3" t="s">
        <v>17</v>
      </c>
      <c r="D1528" s="3" t="s">
        <v>17</v>
      </c>
      <c r="E1528" s="3" t="s">
        <v>17</v>
      </c>
      <c r="F1528" s="3" t="s">
        <v>17</v>
      </c>
      <c r="G1528" s="3" t="s">
        <v>17</v>
      </c>
      <c r="H1528" s="1" t="s">
        <v>18</v>
      </c>
      <c r="I1528" s="1" t="s">
        <v>25</v>
      </c>
      <c r="J1528" s="1" t="s">
        <v>20</v>
      </c>
      <c r="K1528" s="1">
        <v>1</v>
      </c>
      <c r="L1528" s="1" t="s">
        <v>21</v>
      </c>
      <c r="M1528" s="1" t="s">
        <v>5746</v>
      </c>
      <c r="N1528" s="1">
        <v>0</v>
      </c>
      <c r="O1528" s="3" t="s">
        <v>17</v>
      </c>
      <c r="P1528" s="1" t="s">
        <v>17</v>
      </c>
    </row>
    <row r="1529" spans="1:16">
      <c r="A1529" s="1" t="s">
        <v>3449</v>
      </c>
      <c r="B1529" s="3">
        <v>43845.665069444447</v>
      </c>
      <c r="C1529" s="3" t="s">
        <v>17</v>
      </c>
      <c r="D1529" s="3" t="s">
        <v>17</v>
      </c>
      <c r="E1529" s="3" t="s">
        <v>17</v>
      </c>
      <c r="F1529" s="3" t="s">
        <v>17</v>
      </c>
      <c r="G1529" s="3" t="s">
        <v>17</v>
      </c>
      <c r="H1529" s="1" t="s">
        <v>18</v>
      </c>
      <c r="I1529" s="1" t="s">
        <v>25</v>
      </c>
      <c r="J1529" s="1" t="s">
        <v>20</v>
      </c>
      <c r="K1529" s="1">
        <v>534</v>
      </c>
      <c r="L1529" s="1" t="s">
        <v>21</v>
      </c>
      <c r="M1529" s="1" t="s">
        <v>5746</v>
      </c>
      <c r="N1529" s="1">
        <v>0</v>
      </c>
      <c r="O1529" s="3" t="s">
        <v>17</v>
      </c>
      <c r="P1529" s="1" t="s">
        <v>17</v>
      </c>
    </row>
    <row r="1530" spans="1:16">
      <c r="A1530" s="1" t="s">
        <v>288</v>
      </c>
      <c r="B1530" s="3">
        <v>43845.695104166669</v>
      </c>
      <c r="C1530" s="3" t="s">
        <v>17</v>
      </c>
      <c r="D1530" s="3" t="s">
        <v>17</v>
      </c>
      <c r="E1530" s="3" t="s">
        <v>17</v>
      </c>
      <c r="F1530" s="3" t="s">
        <v>17</v>
      </c>
      <c r="G1530" s="3" t="s">
        <v>17</v>
      </c>
      <c r="H1530" s="1" t="s">
        <v>18</v>
      </c>
      <c r="I1530" s="1" t="s">
        <v>25</v>
      </c>
      <c r="J1530" s="1" t="s">
        <v>39</v>
      </c>
      <c r="K1530" s="1">
        <v>1</v>
      </c>
      <c r="L1530" s="1" t="s">
        <v>21</v>
      </c>
      <c r="M1530" s="1" t="s">
        <v>5746</v>
      </c>
      <c r="N1530" s="1">
        <v>0</v>
      </c>
      <c r="O1530" s="3" t="s">
        <v>17</v>
      </c>
      <c r="P1530" s="1" t="s">
        <v>17</v>
      </c>
    </row>
    <row r="1531" spans="1:16">
      <c r="A1531" s="1" t="s">
        <v>3299</v>
      </c>
      <c r="B1531" s="3">
        <v>43845.680543981478</v>
      </c>
      <c r="C1531" s="3" t="s">
        <v>17</v>
      </c>
      <c r="D1531" s="3" t="s">
        <v>17</v>
      </c>
      <c r="E1531" s="3" t="s">
        <v>17</v>
      </c>
      <c r="F1531" s="3" t="s">
        <v>17</v>
      </c>
      <c r="G1531" s="3" t="s">
        <v>17</v>
      </c>
      <c r="H1531" s="1" t="s">
        <v>18</v>
      </c>
      <c r="I1531" s="1" t="s">
        <v>25</v>
      </c>
      <c r="J1531" s="1" t="s">
        <v>20</v>
      </c>
      <c r="K1531" s="1">
        <v>1</v>
      </c>
      <c r="L1531" s="1" t="s">
        <v>21</v>
      </c>
      <c r="M1531" s="1" t="s">
        <v>5746</v>
      </c>
      <c r="N1531" s="1">
        <v>0</v>
      </c>
      <c r="O1531" s="3" t="s">
        <v>17</v>
      </c>
      <c r="P1531" s="1" t="s">
        <v>17</v>
      </c>
    </row>
    <row r="1532" spans="1:16">
      <c r="A1532" s="1" t="s">
        <v>5038</v>
      </c>
      <c r="B1532" s="3">
        <v>43845.709027777775</v>
      </c>
      <c r="C1532" s="3" t="s">
        <v>17</v>
      </c>
      <c r="D1532" s="3" t="s">
        <v>17</v>
      </c>
      <c r="E1532" s="3" t="s">
        <v>17</v>
      </c>
      <c r="F1532" s="3" t="s">
        <v>17</v>
      </c>
      <c r="G1532" s="3" t="s">
        <v>17</v>
      </c>
      <c r="H1532" s="1" t="s">
        <v>18</v>
      </c>
      <c r="I1532" s="1" t="s">
        <v>25</v>
      </c>
      <c r="J1532" s="1" t="s">
        <v>20</v>
      </c>
      <c r="K1532" s="1">
        <v>1</v>
      </c>
      <c r="L1532" s="1" t="s">
        <v>21</v>
      </c>
      <c r="M1532" s="1" t="s">
        <v>5746</v>
      </c>
      <c r="N1532" s="1">
        <v>0</v>
      </c>
      <c r="O1532" s="3" t="s">
        <v>17</v>
      </c>
      <c r="P1532" s="1" t="s">
        <v>17</v>
      </c>
    </row>
    <row r="1533" spans="1:16">
      <c r="A1533" s="1" t="s">
        <v>3546</v>
      </c>
      <c r="B1533" s="3">
        <v>43845.716805555552</v>
      </c>
      <c r="C1533" s="3" t="s">
        <v>17</v>
      </c>
      <c r="D1533" s="3" t="s">
        <v>17</v>
      </c>
      <c r="E1533" s="3" t="s">
        <v>17</v>
      </c>
      <c r="F1533" s="3" t="s">
        <v>17</v>
      </c>
      <c r="G1533" s="3" t="s">
        <v>17</v>
      </c>
      <c r="H1533" s="1" t="s">
        <v>18</v>
      </c>
      <c r="I1533" s="1" t="s">
        <v>25</v>
      </c>
      <c r="J1533" s="1" t="s">
        <v>20</v>
      </c>
      <c r="K1533" s="1">
        <v>1</v>
      </c>
      <c r="L1533" s="1" t="s">
        <v>21</v>
      </c>
      <c r="M1533" s="1" t="s">
        <v>5746</v>
      </c>
      <c r="N1533" s="1">
        <v>0</v>
      </c>
      <c r="O1533" s="3" t="s">
        <v>17</v>
      </c>
      <c r="P1533" s="1" t="s">
        <v>17</v>
      </c>
    </row>
    <row r="1534" spans="1:16">
      <c r="A1534" s="1" t="s">
        <v>184</v>
      </c>
      <c r="B1534" s="3">
        <v>43845.751446759263</v>
      </c>
      <c r="C1534" s="3" t="s">
        <v>17</v>
      </c>
      <c r="D1534" s="3" t="s">
        <v>17</v>
      </c>
      <c r="E1534" s="3" t="s">
        <v>17</v>
      </c>
      <c r="F1534" s="3" t="s">
        <v>17</v>
      </c>
      <c r="G1534" s="3" t="s">
        <v>17</v>
      </c>
      <c r="H1534" s="1" t="s">
        <v>18</v>
      </c>
      <c r="I1534" s="1" t="s">
        <v>25</v>
      </c>
      <c r="J1534" s="1" t="s">
        <v>20</v>
      </c>
      <c r="K1534" s="1">
        <v>1</v>
      </c>
      <c r="L1534" s="1" t="s">
        <v>21</v>
      </c>
      <c r="M1534" s="1" t="s">
        <v>5753</v>
      </c>
      <c r="N1534" s="1">
        <v>0</v>
      </c>
      <c r="O1534" s="3" t="s">
        <v>17</v>
      </c>
      <c r="P1534" s="1" t="s">
        <v>17</v>
      </c>
    </row>
    <row r="1535" spans="1:16">
      <c r="A1535" s="1" t="s">
        <v>5245</v>
      </c>
      <c r="B1535" s="3">
        <v>43845.756261574075</v>
      </c>
      <c r="C1535" s="3" t="s">
        <v>17</v>
      </c>
      <c r="D1535" s="3" t="s">
        <v>17</v>
      </c>
      <c r="E1535" s="3" t="s">
        <v>17</v>
      </c>
      <c r="F1535" s="3" t="s">
        <v>17</v>
      </c>
      <c r="G1535" s="3" t="s">
        <v>17</v>
      </c>
      <c r="H1535" s="1" t="s">
        <v>18</v>
      </c>
      <c r="I1535" s="1" t="s">
        <v>25</v>
      </c>
      <c r="J1535" s="1" t="s">
        <v>20</v>
      </c>
      <c r="K1535" s="1">
        <v>21</v>
      </c>
      <c r="L1535" s="1" t="s">
        <v>21</v>
      </c>
      <c r="M1535" s="1" t="s">
        <v>5746</v>
      </c>
      <c r="N1535" s="1">
        <v>0</v>
      </c>
      <c r="O1535" s="3" t="s">
        <v>17</v>
      </c>
      <c r="P1535" s="1" t="s">
        <v>17</v>
      </c>
    </row>
    <row r="1536" spans="1:16">
      <c r="A1536" s="1" t="s">
        <v>2728</v>
      </c>
      <c r="B1536" s="3">
        <v>43845.777175925927</v>
      </c>
      <c r="C1536" s="3" t="s">
        <v>17</v>
      </c>
      <c r="D1536" s="3" t="s">
        <v>17</v>
      </c>
      <c r="E1536" s="3" t="s">
        <v>17</v>
      </c>
      <c r="F1536" s="3" t="s">
        <v>17</v>
      </c>
      <c r="G1536" s="3" t="s">
        <v>17</v>
      </c>
      <c r="H1536" s="1" t="s">
        <v>18</v>
      </c>
      <c r="I1536" s="1" t="s">
        <v>25</v>
      </c>
      <c r="J1536" s="1" t="s">
        <v>20</v>
      </c>
      <c r="K1536" s="1">
        <v>1</v>
      </c>
      <c r="L1536" s="1" t="s">
        <v>21</v>
      </c>
      <c r="M1536" s="1" t="s">
        <v>5746</v>
      </c>
      <c r="N1536" s="1">
        <v>0</v>
      </c>
      <c r="O1536" s="3" t="s">
        <v>17</v>
      </c>
      <c r="P1536" s="1" t="s">
        <v>17</v>
      </c>
    </row>
    <row r="1537" spans="1:16">
      <c r="A1537" s="1" t="s">
        <v>3143</v>
      </c>
      <c r="B1537" s="3">
        <v>43845.89984953704</v>
      </c>
      <c r="C1537" s="3">
        <v>43845.904467592591</v>
      </c>
      <c r="D1537" s="3">
        <v>43875.904467592591</v>
      </c>
      <c r="E1537" s="3" t="s">
        <v>17</v>
      </c>
      <c r="F1537" s="3" t="s">
        <v>17</v>
      </c>
      <c r="G1537" s="3">
        <v>43854.944155092591</v>
      </c>
      <c r="H1537" s="1" t="s">
        <v>18</v>
      </c>
      <c r="I1537" s="1" t="s">
        <v>25</v>
      </c>
      <c r="J1537" s="1" t="s">
        <v>20</v>
      </c>
      <c r="K1537" s="1">
        <v>7</v>
      </c>
      <c r="L1537" s="1" t="s">
        <v>21</v>
      </c>
      <c r="M1537" s="1" t="s">
        <v>5746</v>
      </c>
      <c r="N1537" s="1">
        <v>1</v>
      </c>
      <c r="O1537" s="3" t="s">
        <v>6160</v>
      </c>
      <c r="P1537" s="1" t="s">
        <v>17</v>
      </c>
    </row>
    <row r="1538" spans="1:16">
      <c r="A1538" s="1" t="s">
        <v>2465</v>
      </c>
      <c r="B1538" s="3">
        <v>43845.815393518518</v>
      </c>
      <c r="C1538" s="3">
        <v>43845.845763888887</v>
      </c>
      <c r="D1538" s="3">
        <v>43875.845763888887</v>
      </c>
      <c r="E1538" s="3" t="s">
        <v>17</v>
      </c>
      <c r="F1538" s="3" t="s">
        <v>17</v>
      </c>
      <c r="G1538" s="3" t="s">
        <v>17</v>
      </c>
      <c r="H1538" s="1" t="s">
        <v>18</v>
      </c>
      <c r="I1538" s="1" t="s">
        <v>25</v>
      </c>
      <c r="J1538" s="1" t="s">
        <v>20</v>
      </c>
      <c r="K1538" s="1">
        <v>4</v>
      </c>
      <c r="L1538" s="1" t="s">
        <v>21</v>
      </c>
      <c r="M1538" s="1" t="s">
        <v>5774</v>
      </c>
      <c r="N1538" s="1">
        <v>1</v>
      </c>
      <c r="O1538" s="3" t="s">
        <v>6161</v>
      </c>
      <c r="P1538" s="1" t="s">
        <v>17</v>
      </c>
    </row>
    <row r="1539" spans="1:16">
      <c r="A1539" s="1" t="s">
        <v>3452</v>
      </c>
      <c r="B1539" s="3">
        <v>43949.443159722221</v>
      </c>
      <c r="C1539" s="3">
        <v>43949.446851851855</v>
      </c>
      <c r="D1539" s="3">
        <v>43963.446851851855</v>
      </c>
      <c r="E1539" s="3" t="s">
        <v>17</v>
      </c>
      <c r="F1539" s="3" t="s">
        <v>17</v>
      </c>
      <c r="G1539" s="3" t="s">
        <v>17</v>
      </c>
      <c r="H1539" s="1" t="s">
        <v>18</v>
      </c>
      <c r="I1539" s="1" t="s">
        <v>23</v>
      </c>
      <c r="J1539" s="1" t="s">
        <v>20</v>
      </c>
      <c r="K1539" s="1">
        <v>45</v>
      </c>
      <c r="L1539" s="1" t="s">
        <v>21</v>
      </c>
      <c r="M1539" s="1" t="s">
        <v>5774</v>
      </c>
      <c r="N1539" s="1">
        <v>0</v>
      </c>
      <c r="O1539" s="3" t="s">
        <v>17</v>
      </c>
      <c r="P1539" s="1" t="s">
        <v>17</v>
      </c>
    </row>
    <row r="1540" spans="1:16">
      <c r="A1540" s="1" t="s">
        <v>4382</v>
      </c>
      <c r="B1540" s="3">
        <v>43949.417534722219</v>
      </c>
      <c r="C1540" s="3" t="s">
        <v>17</v>
      </c>
      <c r="D1540" s="3" t="s">
        <v>17</v>
      </c>
      <c r="E1540" s="3" t="s">
        <v>17</v>
      </c>
      <c r="F1540" s="3" t="s">
        <v>17</v>
      </c>
      <c r="G1540" s="3" t="s">
        <v>17</v>
      </c>
      <c r="H1540" s="1" t="s">
        <v>18</v>
      </c>
      <c r="I1540" s="1" t="s">
        <v>25</v>
      </c>
      <c r="J1540" s="1" t="s">
        <v>20</v>
      </c>
      <c r="K1540" s="1">
        <v>10</v>
      </c>
      <c r="L1540" s="1" t="s">
        <v>21</v>
      </c>
      <c r="M1540" s="1" t="s">
        <v>5746</v>
      </c>
      <c r="N1540" s="1">
        <v>0</v>
      </c>
      <c r="O1540" s="3" t="s">
        <v>17</v>
      </c>
      <c r="P1540" s="1" t="s">
        <v>17</v>
      </c>
    </row>
    <row r="1541" spans="1:16">
      <c r="A1541" s="1" t="s">
        <v>4891</v>
      </c>
      <c r="B1541" s="3">
        <v>43949.433067129627</v>
      </c>
      <c r="C1541" s="3" t="s">
        <v>17</v>
      </c>
      <c r="D1541" s="3" t="s">
        <v>17</v>
      </c>
      <c r="E1541" s="3" t="s">
        <v>17</v>
      </c>
      <c r="F1541" s="3" t="s">
        <v>17</v>
      </c>
      <c r="G1541" s="3" t="s">
        <v>17</v>
      </c>
      <c r="H1541" s="1" t="s">
        <v>18</v>
      </c>
      <c r="I1541" s="1" t="s">
        <v>25</v>
      </c>
      <c r="J1541" s="1" t="s">
        <v>20</v>
      </c>
      <c r="K1541" s="1">
        <v>1</v>
      </c>
      <c r="L1541" s="1" t="s">
        <v>21</v>
      </c>
      <c r="M1541" s="1" t="s">
        <v>5746</v>
      </c>
      <c r="N1541" s="1">
        <v>0</v>
      </c>
      <c r="O1541" s="3" t="s">
        <v>17</v>
      </c>
      <c r="P1541" s="1" t="s">
        <v>17</v>
      </c>
    </row>
    <row r="1542" spans="1:16">
      <c r="A1542" s="1" t="s">
        <v>4034</v>
      </c>
      <c r="B1542" s="3">
        <v>43949.436909722222</v>
      </c>
      <c r="C1542" s="3" t="s">
        <v>17</v>
      </c>
      <c r="D1542" s="3" t="s">
        <v>17</v>
      </c>
      <c r="E1542" s="3" t="s">
        <v>17</v>
      </c>
      <c r="F1542" s="3" t="s">
        <v>17</v>
      </c>
      <c r="G1542" s="3" t="s">
        <v>17</v>
      </c>
      <c r="H1542" s="1" t="s">
        <v>18</v>
      </c>
      <c r="I1542" s="1" t="s">
        <v>25</v>
      </c>
      <c r="J1542" s="1" t="s">
        <v>20</v>
      </c>
      <c r="K1542" s="1">
        <v>145</v>
      </c>
      <c r="L1542" s="1" t="s">
        <v>21</v>
      </c>
      <c r="M1542" s="1" t="s">
        <v>5746</v>
      </c>
      <c r="N1542" s="1">
        <v>0</v>
      </c>
      <c r="O1542" s="3" t="s">
        <v>17</v>
      </c>
      <c r="P1542" s="1" t="s">
        <v>17</v>
      </c>
    </row>
    <row r="1543" spans="1:16">
      <c r="A1543" s="1" t="s">
        <v>1635</v>
      </c>
      <c r="B1543" s="3">
        <v>43949.479780092595</v>
      </c>
      <c r="C1543" s="3" t="s">
        <v>17</v>
      </c>
      <c r="D1543" s="3" t="s">
        <v>17</v>
      </c>
      <c r="E1543" s="3" t="s">
        <v>17</v>
      </c>
      <c r="F1543" s="3" t="s">
        <v>17</v>
      </c>
      <c r="G1543" s="3" t="s">
        <v>17</v>
      </c>
      <c r="H1543" s="1" t="s">
        <v>18</v>
      </c>
      <c r="I1543" s="1" t="s">
        <v>25</v>
      </c>
      <c r="J1543" s="1" t="s">
        <v>20</v>
      </c>
      <c r="K1543" s="1">
        <v>1</v>
      </c>
      <c r="L1543" s="1" t="s">
        <v>21</v>
      </c>
      <c r="M1543" s="1" t="s">
        <v>5746</v>
      </c>
      <c r="N1543" s="1">
        <v>0</v>
      </c>
      <c r="O1543" s="3" t="s">
        <v>17</v>
      </c>
      <c r="P1543" s="1" t="s">
        <v>17</v>
      </c>
    </row>
    <row r="1544" spans="1:16">
      <c r="A1544" s="1" t="s">
        <v>2992</v>
      </c>
      <c r="B1544" s="3">
        <v>43949.483263888891</v>
      </c>
      <c r="C1544" s="3" t="s">
        <v>17</v>
      </c>
      <c r="D1544" s="3" t="s">
        <v>17</v>
      </c>
      <c r="E1544" s="3" t="s">
        <v>17</v>
      </c>
      <c r="F1544" s="3" t="s">
        <v>17</v>
      </c>
      <c r="G1544" s="3" t="s">
        <v>17</v>
      </c>
      <c r="H1544" s="1" t="s">
        <v>18</v>
      </c>
      <c r="I1544" s="1" t="s">
        <v>23</v>
      </c>
      <c r="J1544" s="1" t="s">
        <v>20</v>
      </c>
      <c r="K1544" s="1">
        <v>5</v>
      </c>
      <c r="L1544" s="1" t="s">
        <v>21</v>
      </c>
      <c r="M1544" s="1" t="s">
        <v>5774</v>
      </c>
      <c r="N1544" s="1">
        <v>0</v>
      </c>
      <c r="O1544" s="3" t="s">
        <v>17</v>
      </c>
      <c r="P1544" s="1" t="s">
        <v>17</v>
      </c>
    </row>
    <row r="1545" spans="1:16">
      <c r="A1545" s="1" t="s">
        <v>4925</v>
      </c>
      <c r="B1545" s="3">
        <v>43949.550104166665</v>
      </c>
      <c r="C1545" s="3" t="s">
        <v>17</v>
      </c>
      <c r="D1545" s="3" t="s">
        <v>17</v>
      </c>
      <c r="E1545" s="3" t="s">
        <v>17</v>
      </c>
      <c r="F1545" s="3" t="s">
        <v>17</v>
      </c>
      <c r="G1545" s="3" t="s">
        <v>17</v>
      </c>
      <c r="H1545" s="1" t="s">
        <v>18</v>
      </c>
      <c r="I1545" s="1" t="s">
        <v>25</v>
      </c>
      <c r="J1545" s="1" t="s">
        <v>20</v>
      </c>
      <c r="K1545" s="1">
        <v>5</v>
      </c>
      <c r="L1545" s="1" t="s">
        <v>21</v>
      </c>
      <c r="M1545" s="1" t="s">
        <v>5754</v>
      </c>
      <c r="N1545" s="1">
        <v>1</v>
      </c>
      <c r="O1545" s="3" t="s">
        <v>6162</v>
      </c>
      <c r="P1545" s="1" t="s">
        <v>17</v>
      </c>
    </row>
    <row r="1546" spans="1:16">
      <c r="A1546" s="1" t="s">
        <v>4277</v>
      </c>
      <c r="B1546" s="3">
        <v>43949.566446759258</v>
      </c>
      <c r="C1546" s="3">
        <v>43949.568194444444</v>
      </c>
      <c r="D1546" s="3">
        <v>43963.568194444444</v>
      </c>
      <c r="E1546" s="3" t="s">
        <v>17</v>
      </c>
      <c r="F1546" s="3" t="s">
        <v>17</v>
      </c>
      <c r="G1546" s="3" t="s">
        <v>17</v>
      </c>
      <c r="H1546" s="1" t="s">
        <v>18</v>
      </c>
      <c r="I1546" s="1" t="s">
        <v>23</v>
      </c>
      <c r="J1546" s="1" t="s">
        <v>20</v>
      </c>
      <c r="K1546" s="1">
        <v>15</v>
      </c>
      <c r="L1546" s="1" t="s">
        <v>21</v>
      </c>
      <c r="M1546" s="1" t="s">
        <v>5746</v>
      </c>
      <c r="N1546" s="1">
        <v>0</v>
      </c>
      <c r="O1546" s="3" t="s">
        <v>17</v>
      </c>
      <c r="P1546" s="1" t="s">
        <v>17</v>
      </c>
    </row>
    <row r="1547" spans="1:16">
      <c r="A1547" s="1" t="s">
        <v>4219</v>
      </c>
      <c r="B1547" s="3">
        <v>43949.59884259259</v>
      </c>
      <c r="C1547" s="3" t="s">
        <v>17</v>
      </c>
      <c r="D1547" s="3" t="s">
        <v>17</v>
      </c>
      <c r="E1547" s="3" t="s">
        <v>17</v>
      </c>
      <c r="F1547" s="3" t="s">
        <v>17</v>
      </c>
      <c r="G1547" s="3" t="s">
        <v>17</v>
      </c>
      <c r="H1547" s="1" t="s">
        <v>18</v>
      </c>
      <c r="I1547" s="1" t="s">
        <v>387</v>
      </c>
      <c r="J1547" s="1" t="s">
        <v>20</v>
      </c>
      <c r="K1547" s="1">
        <v>2</v>
      </c>
      <c r="L1547" s="1" t="s">
        <v>21</v>
      </c>
      <c r="M1547" s="1" t="s">
        <v>28</v>
      </c>
      <c r="N1547" s="1">
        <v>0</v>
      </c>
      <c r="O1547" s="3" t="s">
        <v>17</v>
      </c>
      <c r="P1547" s="1" t="s">
        <v>17</v>
      </c>
    </row>
    <row r="1548" spans="1:16">
      <c r="A1548" s="1" t="s">
        <v>4045</v>
      </c>
      <c r="B1548" s="3">
        <v>43949.593310185184</v>
      </c>
      <c r="C1548" s="3" t="s">
        <v>17</v>
      </c>
      <c r="D1548" s="3" t="s">
        <v>17</v>
      </c>
      <c r="E1548" s="3" t="s">
        <v>17</v>
      </c>
      <c r="F1548" s="3" t="s">
        <v>17</v>
      </c>
      <c r="G1548" s="3" t="s">
        <v>17</v>
      </c>
      <c r="H1548" s="1" t="s">
        <v>18</v>
      </c>
      <c r="I1548" s="1" t="s">
        <v>23</v>
      </c>
      <c r="J1548" s="1" t="s">
        <v>20</v>
      </c>
      <c r="K1548" s="1">
        <v>676</v>
      </c>
      <c r="L1548" s="1" t="s">
        <v>21</v>
      </c>
      <c r="M1548" s="1" t="s">
        <v>5774</v>
      </c>
      <c r="N1548" s="1">
        <v>0</v>
      </c>
      <c r="O1548" s="3" t="s">
        <v>17</v>
      </c>
      <c r="P1548" s="1" t="s">
        <v>17</v>
      </c>
    </row>
    <row r="1549" spans="1:16">
      <c r="A1549" s="1" t="s">
        <v>3418</v>
      </c>
      <c r="B1549" s="3">
        <v>43949.638692129629</v>
      </c>
      <c r="C1549" s="3" t="s">
        <v>17</v>
      </c>
      <c r="D1549" s="3" t="s">
        <v>17</v>
      </c>
      <c r="E1549" s="3" t="s">
        <v>17</v>
      </c>
      <c r="F1549" s="3" t="s">
        <v>17</v>
      </c>
      <c r="G1549" s="3" t="s">
        <v>17</v>
      </c>
      <c r="H1549" s="1" t="s">
        <v>18</v>
      </c>
      <c r="I1549" s="1" t="s">
        <v>25</v>
      </c>
      <c r="J1549" s="1" t="s">
        <v>20</v>
      </c>
      <c r="K1549" s="1">
        <v>1</v>
      </c>
      <c r="L1549" s="1" t="s">
        <v>21</v>
      </c>
      <c r="M1549" s="1" t="s">
        <v>5852</v>
      </c>
      <c r="N1549" s="1">
        <v>0</v>
      </c>
      <c r="O1549" s="3" t="s">
        <v>17</v>
      </c>
      <c r="P1549" s="1" t="s">
        <v>17</v>
      </c>
    </row>
    <row r="1550" spans="1:16">
      <c r="A1550" s="1" t="s">
        <v>4563</v>
      </c>
      <c r="B1550" s="3">
        <v>43949.644421296296</v>
      </c>
      <c r="C1550" s="3" t="s">
        <v>17</v>
      </c>
      <c r="D1550" s="3" t="s">
        <v>17</v>
      </c>
      <c r="E1550" s="3" t="s">
        <v>17</v>
      </c>
      <c r="F1550" s="3" t="s">
        <v>17</v>
      </c>
      <c r="G1550" s="3" t="s">
        <v>17</v>
      </c>
      <c r="H1550" s="1" t="s">
        <v>18</v>
      </c>
      <c r="I1550" s="1" t="s">
        <v>25</v>
      </c>
      <c r="J1550" s="1" t="s">
        <v>20</v>
      </c>
      <c r="K1550" s="1">
        <v>150</v>
      </c>
      <c r="L1550" s="1" t="s">
        <v>21</v>
      </c>
      <c r="M1550" s="1" t="s">
        <v>5753</v>
      </c>
      <c r="N1550" s="1">
        <v>0</v>
      </c>
      <c r="O1550" s="3" t="s">
        <v>17</v>
      </c>
      <c r="P1550" s="1" t="s">
        <v>17</v>
      </c>
    </row>
    <row r="1551" spans="1:16">
      <c r="A1551" s="1" t="s">
        <v>1844</v>
      </c>
      <c r="B1551" s="3">
        <v>43949.719039351854</v>
      </c>
      <c r="C1551" s="3" t="s">
        <v>17</v>
      </c>
      <c r="D1551" s="3" t="s">
        <v>17</v>
      </c>
      <c r="E1551" s="3" t="s">
        <v>17</v>
      </c>
      <c r="F1551" s="3" t="s">
        <v>17</v>
      </c>
      <c r="G1551" s="3" t="s">
        <v>17</v>
      </c>
      <c r="H1551" s="1" t="s">
        <v>48</v>
      </c>
      <c r="I1551" s="1" t="s">
        <v>49</v>
      </c>
      <c r="J1551" s="1" t="s">
        <v>20</v>
      </c>
      <c r="K1551" s="1">
        <v>1</v>
      </c>
      <c r="L1551" s="1" t="s">
        <v>21</v>
      </c>
      <c r="M1551" s="1" t="s">
        <v>5774</v>
      </c>
      <c r="N1551" s="1">
        <v>0</v>
      </c>
      <c r="O1551" s="3" t="s">
        <v>17</v>
      </c>
      <c r="P1551" s="1" t="s">
        <v>17</v>
      </c>
    </row>
    <row r="1552" spans="1:16">
      <c r="A1552" s="1" t="s">
        <v>2860</v>
      </c>
      <c r="B1552" s="3">
        <v>43949.6872337963</v>
      </c>
      <c r="C1552" s="3" t="s">
        <v>17</v>
      </c>
      <c r="D1552" s="3" t="s">
        <v>17</v>
      </c>
      <c r="E1552" s="3" t="s">
        <v>17</v>
      </c>
      <c r="F1552" s="3" t="s">
        <v>17</v>
      </c>
      <c r="G1552" s="3">
        <v>43973.5856712963</v>
      </c>
      <c r="H1552" s="1" t="s">
        <v>18</v>
      </c>
      <c r="I1552" s="1" t="s">
        <v>23</v>
      </c>
      <c r="J1552" s="1" t="s">
        <v>20</v>
      </c>
      <c r="K1552" s="1">
        <v>5</v>
      </c>
      <c r="L1552" s="1" t="s">
        <v>21</v>
      </c>
      <c r="M1552" s="1" t="s">
        <v>5753</v>
      </c>
      <c r="N1552" s="1">
        <v>0</v>
      </c>
      <c r="O1552" s="3" t="s">
        <v>17</v>
      </c>
      <c r="P1552" s="1" t="s">
        <v>17</v>
      </c>
    </row>
    <row r="1553" spans="1:16">
      <c r="A1553" s="1" t="s">
        <v>712</v>
      </c>
      <c r="B1553" s="3">
        <v>43949.711064814815</v>
      </c>
      <c r="C1553" s="3" t="s">
        <v>17</v>
      </c>
      <c r="D1553" s="3" t="s">
        <v>17</v>
      </c>
      <c r="E1553" s="3" t="s">
        <v>17</v>
      </c>
      <c r="F1553" s="3" t="s">
        <v>17</v>
      </c>
      <c r="G1553" s="3" t="s">
        <v>17</v>
      </c>
      <c r="H1553" s="1" t="s">
        <v>48</v>
      </c>
      <c r="I1553" s="1" t="s">
        <v>19</v>
      </c>
      <c r="J1553" s="1" t="s">
        <v>20</v>
      </c>
      <c r="K1553" s="1">
        <v>275</v>
      </c>
      <c r="L1553" s="1" t="s">
        <v>21</v>
      </c>
      <c r="M1553" s="1" t="s">
        <v>5752</v>
      </c>
      <c r="N1553" s="1">
        <v>0</v>
      </c>
      <c r="O1553" s="3" t="s">
        <v>17</v>
      </c>
      <c r="P1553" s="1" t="s">
        <v>17</v>
      </c>
    </row>
    <row r="1554" spans="1:16">
      <c r="A1554" s="1" t="s">
        <v>957</v>
      </c>
      <c r="B1554" s="3">
        <v>43949.724004629628</v>
      </c>
      <c r="C1554" s="3" t="s">
        <v>17</v>
      </c>
      <c r="D1554" s="3" t="s">
        <v>17</v>
      </c>
      <c r="E1554" s="3" t="s">
        <v>17</v>
      </c>
      <c r="F1554" s="3" t="s">
        <v>17</v>
      </c>
      <c r="G1554" s="3" t="s">
        <v>17</v>
      </c>
      <c r="H1554" s="1" t="s">
        <v>18</v>
      </c>
      <c r="I1554" s="1" t="s">
        <v>23</v>
      </c>
      <c r="J1554" s="1" t="s">
        <v>20</v>
      </c>
      <c r="K1554" s="1">
        <v>1</v>
      </c>
      <c r="L1554" s="1" t="s">
        <v>21</v>
      </c>
      <c r="M1554" s="1" t="s">
        <v>5746</v>
      </c>
      <c r="N1554" s="1">
        <v>0</v>
      </c>
      <c r="O1554" s="3" t="s">
        <v>17</v>
      </c>
      <c r="P1554" s="1" t="s">
        <v>17</v>
      </c>
    </row>
    <row r="1555" spans="1:16">
      <c r="A1555" s="1" t="s">
        <v>5452</v>
      </c>
      <c r="B1555" s="3">
        <v>43949.69740740741</v>
      </c>
      <c r="C1555" s="3" t="s">
        <v>17</v>
      </c>
      <c r="D1555" s="3" t="s">
        <v>17</v>
      </c>
      <c r="E1555" s="3" t="s">
        <v>17</v>
      </c>
      <c r="F1555" s="3" t="s">
        <v>17</v>
      </c>
      <c r="G1555" s="3" t="s">
        <v>17</v>
      </c>
      <c r="H1555" s="1" t="s">
        <v>18</v>
      </c>
      <c r="I1555" s="1" t="s">
        <v>25</v>
      </c>
      <c r="J1555" s="1" t="s">
        <v>20</v>
      </c>
      <c r="K1555" s="1">
        <v>5</v>
      </c>
      <c r="L1555" s="1" t="s">
        <v>21</v>
      </c>
      <c r="M1555" s="1" t="s">
        <v>5786</v>
      </c>
      <c r="N1555" s="1">
        <v>1</v>
      </c>
      <c r="O1555" s="3" t="s">
        <v>6163</v>
      </c>
      <c r="P1555" s="1" t="s">
        <v>17</v>
      </c>
    </row>
    <row r="1556" spans="1:16">
      <c r="A1556" s="1" t="s">
        <v>4708</v>
      </c>
      <c r="B1556" s="3">
        <v>43949.701620370368</v>
      </c>
      <c r="C1556" s="3" t="s">
        <v>17</v>
      </c>
      <c r="D1556" s="3" t="s">
        <v>17</v>
      </c>
      <c r="E1556" s="3" t="s">
        <v>17</v>
      </c>
      <c r="F1556" s="3" t="s">
        <v>17</v>
      </c>
      <c r="G1556" s="3" t="s">
        <v>17</v>
      </c>
      <c r="H1556" s="1" t="s">
        <v>18</v>
      </c>
      <c r="I1556" s="1" t="s">
        <v>25</v>
      </c>
      <c r="J1556" s="1" t="s">
        <v>20</v>
      </c>
      <c r="K1556" s="1">
        <v>30</v>
      </c>
      <c r="L1556" s="1" t="s">
        <v>21</v>
      </c>
      <c r="M1556" s="1" t="s">
        <v>5768</v>
      </c>
      <c r="N1556" s="1">
        <v>0</v>
      </c>
      <c r="O1556" s="3" t="s">
        <v>17</v>
      </c>
      <c r="P1556" s="1" t="s">
        <v>17</v>
      </c>
    </row>
    <row r="1557" spans="1:16">
      <c r="A1557" s="1" t="s">
        <v>5268</v>
      </c>
      <c r="B1557" s="3">
        <v>43949.741539351853</v>
      </c>
      <c r="C1557" s="3" t="s">
        <v>17</v>
      </c>
      <c r="D1557" s="3" t="s">
        <v>17</v>
      </c>
      <c r="E1557" s="3" t="s">
        <v>17</v>
      </c>
      <c r="F1557" s="3" t="s">
        <v>17</v>
      </c>
      <c r="G1557" s="3" t="s">
        <v>17</v>
      </c>
      <c r="H1557" s="1" t="s">
        <v>18</v>
      </c>
      <c r="I1557" s="1" t="s">
        <v>387</v>
      </c>
      <c r="J1557" s="1" t="s">
        <v>20</v>
      </c>
      <c r="K1557" s="1">
        <v>1</v>
      </c>
      <c r="L1557" s="1" t="s">
        <v>21</v>
      </c>
      <c r="M1557" s="1" t="s">
        <v>5753</v>
      </c>
      <c r="N1557" s="1">
        <v>0</v>
      </c>
      <c r="O1557" s="3" t="s">
        <v>17</v>
      </c>
      <c r="P1557" s="1" t="s">
        <v>17</v>
      </c>
    </row>
    <row r="1558" spans="1:16">
      <c r="A1558" s="1" t="s">
        <v>226</v>
      </c>
      <c r="B1558" s="3">
        <v>43949.779872685183</v>
      </c>
      <c r="C1558" s="3" t="s">
        <v>17</v>
      </c>
      <c r="D1558" s="3" t="s">
        <v>17</v>
      </c>
      <c r="E1558" s="3" t="s">
        <v>17</v>
      </c>
      <c r="F1558" s="3" t="s">
        <v>17</v>
      </c>
      <c r="G1558" s="3" t="s">
        <v>17</v>
      </c>
      <c r="H1558" s="1" t="s">
        <v>48</v>
      </c>
      <c r="I1558" s="1" t="s">
        <v>19</v>
      </c>
      <c r="J1558" s="1" t="s">
        <v>20</v>
      </c>
      <c r="K1558" s="1">
        <v>5</v>
      </c>
      <c r="L1558" s="1" t="s">
        <v>21</v>
      </c>
      <c r="M1558" s="1" t="s">
        <v>5746</v>
      </c>
      <c r="N1558" s="1">
        <v>0</v>
      </c>
      <c r="O1558" s="3" t="s">
        <v>17</v>
      </c>
      <c r="P1558" s="1" t="s">
        <v>17</v>
      </c>
    </row>
    <row r="1559" spans="1:16">
      <c r="A1559" s="1" t="s">
        <v>3263</v>
      </c>
      <c r="B1559" s="3">
        <v>43949.798622685186</v>
      </c>
      <c r="C1559" s="3" t="s">
        <v>17</v>
      </c>
      <c r="D1559" s="3" t="s">
        <v>17</v>
      </c>
      <c r="E1559" s="3" t="s">
        <v>17</v>
      </c>
      <c r="F1559" s="3" t="s">
        <v>17</v>
      </c>
      <c r="G1559" s="3" t="s">
        <v>17</v>
      </c>
      <c r="H1559" s="1" t="s">
        <v>18</v>
      </c>
      <c r="I1559" s="1" t="s">
        <v>25</v>
      </c>
      <c r="J1559" s="1" t="s">
        <v>20</v>
      </c>
      <c r="K1559" s="1">
        <v>5</v>
      </c>
      <c r="L1559" s="1" t="s">
        <v>21</v>
      </c>
      <c r="M1559" s="1" t="s">
        <v>5877</v>
      </c>
      <c r="N1559" s="1">
        <v>0</v>
      </c>
      <c r="O1559" s="3" t="s">
        <v>17</v>
      </c>
      <c r="P1559" s="1" t="s">
        <v>17</v>
      </c>
    </row>
    <row r="1560" spans="1:16">
      <c r="A1560" s="1" t="s">
        <v>418</v>
      </c>
      <c r="B1560" s="3">
        <v>43845.826226851852</v>
      </c>
      <c r="C1560" s="3" t="s">
        <v>17</v>
      </c>
      <c r="D1560" s="3" t="s">
        <v>17</v>
      </c>
      <c r="E1560" s="3" t="s">
        <v>17</v>
      </c>
      <c r="F1560" s="3" t="s">
        <v>17</v>
      </c>
      <c r="G1560" s="3" t="s">
        <v>17</v>
      </c>
      <c r="H1560" s="1" t="s">
        <v>18</v>
      </c>
      <c r="I1560" s="1" t="s">
        <v>25</v>
      </c>
      <c r="J1560" s="1" t="s">
        <v>20</v>
      </c>
      <c r="K1560" s="1">
        <v>730</v>
      </c>
      <c r="L1560" s="1" t="s">
        <v>21</v>
      </c>
      <c r="M1560" s="1" t="s">
        <v>5746</v>
      </c>
      <c r="N1560" s="1">
        <v>1</v>
      </c>
      <c r="O1560" s="3" t="s">
        <v>6164</v>
      </c>
      <c r="P1560" s="1" t="s">
        <v>17</v>
      </c>
    </row>
    <row r="1561" spans="1:16">
      <c r="A1561" s="1" t="s">
        <v>5152</v>
      </c>
      <c r="B1561" s="3">
        <v>43845.83384259259</v>
      </c>
      <c r="C1561" s="3" t="s">
        <v>17</v>
      </c>
      <c r="D1561" s="3" t="s">
        <v>17</v>
      </c>
      <c r="E1561" s="3" t="s">
        <v>17</v>
      </c>
      <c r="F1561" s="3" t="s">
        <v>17</v>
      </c>
      <c r="G1561" s="3">
        <v>43908.567071759258</v>
      </c>
      <c r="H1561" s="1" t="s">
        <v>18</v>
      </c>
      <c r="I1561" s="1" t="s">
        <v>19</v>
      </c>
      <c r="J1561" s="1" t="s">
        <v>20</v>
      </c>
      <c r="K1561" s="1">
        <v>15</v>
      </c>
      <c r="L1561" s="1" t="s">
        <v>21</v>
      </c>
      <c r="M1561" s="1" t="s">
        <v>5746</v>
      </c>
      <c r="N1561" s="1">
        <v>0</v>
      </c>
      <c r="O1561" s="3" t="s">
        <v>17</v>
      </c>
      <c r="P1561" s="1" t="s">
        <v>17</v>
      </c>
    </row>
    <row r="1562" spans="1:16">
      <c r="A1562" s="1" t="s">
        <v>2056</v>
      </c>
      <c r="B1562" s="3">
        <v>43845.858854166669</v>
      </c>
      <c r="C1562" s="3" t="s">
        <v>17</v>
      </c>
      <c r="D1562" s="3" t="s">
        <v>17</v>
      </c>
      <c r="E1562" s="3" t="s">
        <v>17</v>
      </c>
      <c r="F1562" s="3" t="s">
        <v>17</v>
      </c>
      <c r="G1562" s="3">
        <v>43858.444039351853</v>
      </c>
      <c r="H1562" s="1" t="s">
        <v>18</v>
      </c>
      <c r="I1562" s="1" t="s">
        <v>23</v>
      </c>
      <c r="J1562" s="1" t="s">
        <v>20</v>
      </c>
      <c r="K1562" s="1">
        <v>70</v>
      </c>
      <c r="L1562" s="1" t="s">
        <v>21</v>
      </c>
      <c r="M1562" s="1" t="s">
        <v>5746</v>
      </c>
      <c r="N1562" s="1">
        <v>1</v>
      </c>
      <c r="O1562" s="3" t="s">
        <v>6165</v>
      </c>
      <c r="P1562" s="1" t="s">
        <v>17</v>
      </c>
    </row>
    <row r="1563" spans="1:16">
      <c r="A1563" s="1" t="s">
        <v>343</v>
      </c>
      <c r="B1563" s="3">
        <v>43850.878437500003</v>
      </c>
      <c r="C1563" s="3">
        <v>43850.906770833331</v>
      </c>
      <c r="D1563" s="3">
        <v>43880.906770833331</v>
      </c>
      <c r="E1563" s="3" t="s">
        <v>17</v>
      </c>
      <c r="F1563" s="3" t="s">
        <v>17</v>
      </c>
      <c r="G1563" s="3" t="s">
        <v>17</v>
      </c>
      <c r="H1563" s="1" t="s">
        <v>18</v>
      </c>
      <c r="I1563" s="1" t="s">
        <v>23</v>
      </c>
      <c r="J1563" s="1" t="s">
        <v>20</v>
      </c>
      <c r="K1563" s="1">
        <v>5</v>
      </c>
      <c r="L1563" s="1" t="s">
        <v>21</v>
      </c>
      <c r="M1563" s="1" t="s">
        <v>5755</v>
      </c>
      <c r="N1563" s="1">
        <v>1</v>
      </c>
      <c r="O1563" s="3" t="s">
        <v>6166</v>
      </c>
      <c r="P1563" s="1" t="s">
        <v>17</v>
      </c>
    </row>
    <row r="1564" spans="1:16">
      <c r="A1564" s="1" t="s">
        <v>1767</v>
      </c>
      <c r="B1564" s="3">
        <v>43845.857071759259</v>
      </c>
      <c r="C1564" s="3" t="s">
        <v>17</v>
      </c>
      <c r="D1564" s="3" t="s">
        <v>17</v>
      </c>
      <c r="E1564" s="3" t="s">
        <v>17</v>
      </c>
      <c r="F1564" s="3" t="s">
        <v>17</v>
      </c>
      <c r="G1564" s="3" t="s">
        <v>17</v>
      </c>
      <c r="H1564" s="1" t="s">
        <v>18</v>
      </c>
      <c r="I1564" s="1" t="s">
        <v>25</v>
      </c>
      <c r="J1564" s="1" t="s">
        <v>20</v>
      </c>
      <c r="K1564" s="1">
        <v>1</v>
      </c>
      <c r="L1564" s="1" t="s">
        <v>21</v>
      </c>
      <c r="M1564" s="1" t="s">
        <v>5746</v>
      </c>
      <c r="N1564" s="1">
        <v>0</v>
      </c>
      <c r="O1564" s="3" t="s">
        <v>17</v>
      </c>
      <c r="P1564" s="1" t="s">
        <v>17</v>
      </c>
    </row>
    <row r="1565" spans="1:16">
      <c r="A1565" s="1" t="s">
        <v>2376</v>
      </c>
      <c r="B1565" s="3">
        <v>43845.919664351852</v>
      </c>
      <c r="C1565" s="3">
        <v>43845.9219212963</v>
      </c>
      <c r="D1565" s="3">
        <v>43875.9219212963</v>
      </c>
      <c r="E1565" s="3" t="s">
        <v>17</v>
      </c>
      <c r="F1565" s="3" t="s">
        <v>17</v>
      </c>
      <c r="G1565" s="3" t="s">
        <v>17</v>
      </c>
      <c r="H1565" s="1" t="s">
        <v>18</v>
      </c>
      <c r="I1565" s="1" t="s">
        <v>25</v>
      </c>
      <c r="J1565" s="1" t="s">
        <v>20</v>
      </c>
      <c r="K1565" s="1">
        <v>75</v>
      </c>
      <c r="L1565" s="1" t="s">
        <v>21</v>
      </c>
      <c r="M1565" s="1" t="s">
        <v>5773</v>
      </c>
      <c r="N1565" s="1">
        <v>0</v>
      </c>
      <c r="O1565" s="3" t="s">
        <v>17</v>
      </c>
      <c r="P1565" s="1" t="s">
        <v>17</v>
      </c>
    </row>
    <row r="1566" spans="1:16">
      <c r="A1566" s="1" t="s">
        <v>3657</v>
      </c>
      <c r="B1566" s="3">
        <v>43845.923773148148</v>
      </c>
      <c r="C1566" s="3" t="s">
        <v>17</v>
      </c>
      <c r="D1566" s="3" t="s">
        <v>17</v>
      </c>
      <c r="E1566" s="3" t="s">
        <v>17</v>
      </c>
      <c r="F1566" s="3" t="s">
        <v>17</v>
      </c>
      <c r="G1566" s="3" t="s">
        <v>17</v>
      </c>
      <c r="H1566" s="1" t="s">
        <v>18</v>
      </c>
      <c r="I1566" s="1" t="s">
        <v>19</v>
      </c>
      <c r="J1566" s="1" t="s">
        <v>20</v>
      </c>
      <c r="K1566" s="1">
        <v>150</v>
      </c>
      <c r="L1566" s="1" t="s">
        <v>21</v>
      </c>
      <c r="M1566" s="1" t="s">
        <v>5746</v>
      </c>
      <c r="N1566" s="1">
        <v>0</v>
      </c>
      <c r="O1566" s="3" t="s">
        <v>17</v>
      </c>
      <c r="P1566" s="1" t="s">
        <v>17</v>
      </c>
    </row>
    <row r="1567" spans="1:16">
      <c r="A1567" s="1" t="s">
        <v>3160</v>
      </c>
      <c r="B1567" s="3">
        <v>43845.920960648145</v>
      </c>
      <c r="C1567" s="3">
        <v>43847.926851851851</v>
      </c>
      <c r="D1567" s="3">
        <v>43877.926851851851</v>
      </c>
      <c r="E1567" s="3" t="s">
        <v>17</v>
      </c>
      <c r="F1567" s="3" t="s">
        <v>17</v>
      </c>
      <c r="G1567" s="3" t="s">
        <v>17</v>
      </c>
      <c r="H1567" s="1" t="s">
        <v>18</v>
      </c>
      <c r="I1567" s="1" t="s">
        <v>25</v>
      </c>
      <c r="J1567" s="1" t="s">
        <v>20</v>
      </c>
      <c r="K1567" s="1">
        <v>15</v>
      </c>
      <c r="L1567" s="1" t="s">
        <v>21</v>
      </c>
      <c r="M1567" s="1" t="s">
        <v>5746</v>
      </c>
      <c r="N1567" s="1">
        <v>1</v>
      </c>
      <c r="O1567" s="3" t="s">
        <v>6167</v>
      </c>
      <c r="P1567" s="1" t="s">
        <v>17</v>
      </c>
    </row>
    <row r="1568" spans="1:16">
      <c r="A1568" s="1" t="s">
        <v>1407</v>
      </c>
      <c r="B1568" s="3">
        <v>43845.946898148148</v>
      </c>
      <c r="C1568" s="3" t="s">
        <v>17</v>
      </c>
      <c r="D1568" s="3" t="s">
        <v>17</v>
      </c>
      <c r="E1568" s="3">
        <v>43845.950069444443</v>
      </c>
      <c r="F1568" s="3">
        <v>44211.950069444443</v>
      </c>
      <c r="G1568" s="3" t="s">
        <v>17</v>
      </c>
      <c r="H1568" s="1" t="s">
        <v>18</v>
      </c>
      <c r="I1568" s="1" t="s">
        <v>25</v>
      </c>
      <c r="J1568" s="1" t="s">
        <v>20</v>
      </c>
      <c r="K1568" s="1">
        <v>30</v>
      </c>
      <c r="L1568" s="1" t="s">
        <v>21</v>
      </c>
      <c r="M1568" s="1" t="s">
        <v>5754</v>
      </c>
      <c r="N1568" s="1">
        <v>1</v>
      </c>
      <c r="O1568" s="3" t="s">
        <v>6168</v>
      </c>
      <c r="P1568" s="1" t="s">
        <v>161</v>
      </c>
    </row>
    <row r="1569" spans="1:16">
      <c r="A1569" s="1" t="s">
        <v>3372</v>
      </c>
      <c r="B1569" s="3">
        <v>43845.946111111109</v>
      </c>
      <c r="C1569" s="3" t="s">
        <v>17</v>
      </c>
      <c r="D1569" s="3" t="s">
        <v>17</v>
      </c>
      <c r="E1569" s="3" t="s">
        <v>17</v>
      </c>
      <c r="F1569" s="3" t="s">
        <v>17</v>
      </c>
      <c r="G1569" s="3" t="s">
        <v>17</v>
      </c>
      <c r="H1569" s="1" t="s">
        <v>18</v>
      </c>
      <c r="I1569" s="1" t="s">
        <v>25</v>
      </c>
      <c r="J1569" s="1" t="s">
        <v>20</v>
      </c>
      <c r="K1569" s="1">
        <v>1</v>
      </c>
      <c r="L1569" s="1" t="s">
        <v>21</v>
      </c>
      <c r="M1569" s="1" t="s">
        <v>5752</v>
      </c>
      <c r="N1569" s="1">
        <v>0</v>
      </c>
      <c r="O1569" s="3" t="s">
        <v>17</v>
      </c>
      <c r="P1569" s="1" t="s">
        <v>17</v>
      </c>
    </row>
    <row r="1570" spans="1:16">
      <c r="A1570" s="1" t="s">
        <v>5086</v>
      </c>
      <c r="B1570" s="3">
        <v>43845.947164351855</v>
      </c>
      <c r="C1570" s="3" t="s">
        <v>17</v>
      </c>
      <c r="D1570" s="3" t="s">
        <v>17</v>
      </c>
      <c r="E1570" s="3" t="s">
        <v>17</v>
      </c>
      <c r="F1570" s="3" t="s">
        <v>17</v>
      </c>
      <c r="G1570" s="3" t="s">
        <v>17</v>
      </c>
      <c r="H1570" s="1" t="s">
        <v>18</v>
      </c>
      <c r="I1570" s="1" t="s">
        <v>25</v>
      </c>
      <c r="J1570" s="1" t="s">
        <v>117</v>
      </c>
      <c r="K1570" s="1">
        <v>1</v>
      </c>
      <c r="L1570" s="1" t="s">
        <v>21</v>
      </c>
      <c r="M1570" s="1" t="s">
        <v>5746</v>
      </c>
      <c r="N1570" s="1">
        <v>1</v>
      </c>
      <c r="O1570" s="3" t="s">
        <v>6169</v>
      </c>
      <c r="P1570" s="1" t="s">
        <v>17</v>
      </c>
    </row>
    <row r="1571" spans="1:16">
      <c r="A1571" s="1" t="s">
        <v>3216</v>
      </c>
      <c r="B1571" s="3">
        <v>43846.112337962964</v>
      </c>
      <c r="C1571" s="3" t="s">
        <v>17</v>
      </c>
      <c r="D1571" s="3" t="s">
        <v>17</v>
      </c>
      <c r="E1571" s="3" t="s">
        <v>17</v>
      </c>
      <c r="F1571" s="3" t="s">
        <v>17</v>
      </c>
      <c r="G1571" s="3" t="s">
        <v>17</v>
      </c>
      <c r="H1571" s="1" t="s">
        <v>18</v>
      </c>
      <c r="I1571" s="1" t="s">
        <v>25</v>
      </c>
      <c r="J1571" s="1" t="s">
        <v>20</v>
      </c>
      <c r="K1571" s="1">
        <v>1</v>
      </c>
      <c r="L1571" s="1" t="s">
        <v>21</v>
      </c>
      <c r="M1571" s="1" t="s">
        <v>5746</v>
      </c>
      <c r="N1571" s="1">
        <v>0</v>
      </c>
      <c r="O1571" s="3" t="s">
        <v>17</v>
      </c>
      <c r="P1571" s="1" t="s">
        <v>17</v>
      </c>
    </row>
    <row r="1572" spans="1:16">
      <c r="A1572" s="1" t="s">
        <v>3750</v>
      </c>
      <c r="B1572" s="3">
        <v>43845.981585648151</v>
      </c>
      <c r="C1572" s="3" t="s">
        <v>17</v>
      </c>
      <c r="D1572" s="3" t="s">
        <v>17</v>
      </c>
      <c r="E1572" s="3" t="s">
        <v>17</v>
      </c>
      <c r="F1572" s="3" t="s">
        <v>17</v>
      </c>
      <c r="G1572" s="3" t="s">
        <v>17</v>
      </c>
      <c r="H1572" s="1" t="s">
        <v>200</v>
      </c>
      <c r="I1572" s="1" t="s">
        <v>25</v>
      </c>
      <c r="J1572" s="1" t="s">
        <v>20</v>
      </c>
      <c r="K1572" s="1">
        <v>30</v>
      </c>
      <c r="L1572" s="1" t="s">
        <v>21</v>
      </c>
      <c r="M1572" s="1" t="s">
        <v>5820</v>
      </c>
      <c r="N1572" s="1">
        <v>1</v>
      </c>
      <c r="O1572" s="3" t="s">
        <v>6170</v>
      </c>
      <c r="P1572" s="1" t="s">
        <v>17</v>
      </c>
    </row>
    <row r="1573" spans="1:16">
      <c r="A1573" s="1" t="s">
        <v>1424</v>
      </c>
      <c r="B1573" s="3">
        <v>43846.120057870372</v>
      </c>
      <c r="C1573" s="3" t="s">
        <v>17</v>
      </c>
      <c r="D1573" s="3" t="s">
        <v>17</v>
      </c>
      <c r="E1573" s="3" t="s">
        <v>17</v>
      </c>
      <c r="F1573" s="3" t="s">
        <v>17</v>
      </c>
      <c r="G1573" s="3" t="s">
        <v>17</v>
      </c>
      <c r="H1573" s="1" t="s">
        <v>48</v>
      </c>
      <c r="I1573" s="1" t="s">
        <v>19</v>
      </c>
      <c r="J1573" s="1" t="s">
        <v>20</v>
      </c>
      <c r="K1573" s="1">
        <v>360</v>
      </c>
      <c r="L1573" s="1" t="s">
        <v>21</v>
      </c>
      <c r="M1573" s="1" t="s">
        <v>5746</v>
      </c>
      <c r="N1573" s="1">
        <v>0</v>
      </c>
      <c r="O1573" s="3" t="s">
        <v>17</v>
      </c>
      <c r="P1573" s="1" t="s">
        <v>17</v>
      </c>
    </row>
    <row r="1574" spans="1:16">
      <c r="A1574" s="1" t="s">
        <v>4645</v>
      </c>
      <c r="B1574" s="3">
        <v>43846.175358796296</v>
      </c>
      <c r="C1574" s="3" t="s">
        <v>17</v>
      </c>
      <c r="D1574" s="3" t="s">
        <v>17</v>
      </c>
      <c r="E1574" s="3" t="s">
        <v>17</v>
      </c>
      <c r="F1574" s="3" t="s">
        <v>17</v>
      </c>
      <c r="G1574" s="3">
        <v>43846.858703703707</v>
      </c>
      <c r="H1574" s="1" t="s">
        <v>18</v>
      </c>
      <c r="I1574" s="1" t="s">
        <v>25</v>
      </c>
      <c r="J1574" s="1" t="s">
        <v>20</v>
      </c>
      <c r="K1574" s="1">
        <v>30</v>
      </c>
      <c r="L1574" s="1" t="s">
        <v>21</v>
      </c>
      <c r="M1574" s="1" t="s">
        <v>5754</v>
      </c>
      <c r="N1574" s="1">
        <v>0</v>
      </c>
      <c r="O1574" s="3" t="s">
        <v>17</v>
      </c>
      <c r="P1574" s="1" t="s">
        <v>17</v>
      </c>
    </row>
    <row r="1575" spans="1:16">
      <c r="A1575" s="1" t="s">
        <v>891</v>
      </c>
      <c r="B1575" s="3">
        <v>43846.447650462964</v>
      </c>
      <c r="C1575" s="3">
        <v>43851.337291666663</v>
      </c>
      <c r="D1575" s="3">
        <v>43881.337291666663</v>
      </c>
      <c r="E1575" s="3" t="s">
        <v>17</v>
      </c>
      <c r="F1575" s="3" t="s">
        <v>17</v>
      </c>
      <c r="G1575" s="3" t="s">
        <v>17</v>
      </c>
      <c r="H1575" s="1" t="s">
        <v>18</v>
      </c>
      <c r="I1575" s="1" t="s">
        <v>25</v>
      </c>
      <c r="J1575" s="1" t="s">
        <v>20</v>
      </c>
      <c r="K1575" s="1">
        <v>360</v>
      </c>
      <c r="L1575" s="1" t="s">
        <v>21</v>
      </c>
      <c r="M1575" s="1" t="s">
        <v>5746</v>
      </c>
      <c r="N1575" s="1">
        <v>1</v>
      </c>
      <c r="O1575" s="3" t="s">
        <v>6171</v>
      </c>
      <c r="P1575" s="1" t="s">
        <v>17</v>
      </c>
    </row>
    <row r="1576" spans="1:16">
      <c r="A1576" s="1" t="s">
        <v>2401</v>
      </c>
      <c r="B1576" s="3">
        <v>43846.47</v>
      </c>
      <c r="C1576" s="3" t="s">
        <v>17</v>
      </c>
      <c r="D1576" s="3" t="s">
        <v>17</v>
      </c>
      <c r="E1576" s="3" t="s">
        <v>17</v>
      </c>
      <c r="F1576" s="3" t="s">
        <v>17</v>
      </c>
      <c r="G1576" s="3" t="s">
        <v>17</v>
      </c>
      <c r="H1576" s="1" t="s">
        <v>18</v>
      </c>
      <c r="I1576" s="1" t="s">
        <v>25</v>
      </c>
      <c r="J1576" s="1" t="s">
        <v>20</v>
      </c>
      <c r="K1576" s="1">
        <v>10</v>
      </c>
      <c r="L1576" s="1" t="s">
        <v>21</v>
      </c>
      <c r="M1576" s="1" t="s">
        <v>5774</v>
      </c>
      <c r="N1576" s="1">
        <v>0</v>
      </c>
      <c r="O1576" s="3" t="s">
        <v>17</v>
      </c>
      <c r="P1576" s="1" t="s">
        <v>17</v>
      </c>
    </row>
    <row r="1577" spans="1:16">
      <c r="A1577" s="1" t="s">
        <v>2413</v>
      </c>
      <c r="B1577" s="3">
        <v>43846.046527777777</v>
      </c>
      <c r="C1577" s="3" t="s">
        <v>17</v>
      </c>
      <c r="D1577" s="3" t="s">
        <v>17</v>
      </c>
      <c r="E1577" s="3" t="s">
        <v>17</v>
      </c>
      <c r="F1577" s="3" t="s">
        <v>17</v>
      </c>
      <c r="G1577" s="3" t="s">
        <v>17</v>
      </c>
      <c r="H1577" s="1" t="s">
        <v>18</v>
      </c>
      <c r="I1577" s="1" t="s">
        <v>23</v>
      </c>
      <c r="J1577" s="1" t="s">
        <v>20</v>
      </c>
      <c r="K1577" s="1">
        <v>1</v>
      </c>
      <c r="L1577" s="1" t="s">
        <v>21</v>
      </c>
      <c r="M1577" s="1" t="s">
        <v>5753</v>
      </c>
      <c r="N1577" s="1">
        <v>0</v>
      </c>
      <c r="O1577" s="3" t="s">
        <v>17</v>
      </c>
      <c r="P1577" s="1" t="s">
        <v>17</v>
      </c>
    </row>
    <row r="1578" spans="1:16">
      <c r="A1578" s="1" t="s">
        <v>2916</v>
      </c>
      <c r="B1578" s="3">
        <v>43846.068009259259</v>
      </c>
      <c r="C1578" s="3" t="s">
        <v>17</v>
      </c>
      <c r="D1578" s="3" t="s">
        <v>17</v>
      </c>
      <c r="E1578" s="3" t="s">
        <v>17</v>
      </c>
      <c r="F1578" s="3" t="s">
        <v>17</v>
      </c>
      <c r="G1578" s="3" t="s">
        <v>17</v>
      </c>
      <c r="H1578" s="1" t="s">
        <v>18</v>
      </c>
      <c r="I1578" s="1" t="s">
        <v>23</v>
      </c>
      <c r="J1578" s="1" t="s">
        <v>20</v>
      </c>
      <c r="K1578" s="1">
        <v>5</v>
      </c>
      <c r="L1578" s="1" t="s">
        <v>21</v>
      </c>
      <c r="M1578" s="1" t="s">
        <v>5746</v>
      </c>
      <c r="N1578" s="1">
        <v>1</v>
      </c>
      <c r="O1578" s="3" t="s">
        <v>6172</v>
      </c>
      <c r="P1578" s="1" t="s">
        <v>17</v>
      </c>
    </row>
    <row r="1579" spans="1:16">
      <c r="A1579" s="1" t="s">
        <v>1026</v>
      </c>
      <c r="B1579" s="3">
        <v>43949.821516203701</v>
      </c>
      <c r="C1579" s="3" t="s">
        <v>17</v>
      </c>
      <c r="D1579" s="3" t="s">
        <v>17</v>
      </c>
      <c r="E1579" s="3" t="s">
        <v>17</v>
      </c>
      <c r="F1579" s="3" t="s">
        <v>17</v>
      </c>
      <c r="G1579" s="3" t="s">
        <v>17</v>
      </c>
      <c r="H1579" s="1" t="s">
        <v>18</v>
      </c>
      <c r="I1579" s="1" t="s">
        <v>25</v>
      </c>
      <c r="J1579" s="1" t="s">
        <v>20</v>
      </c>
      <c r="K1579" s="1">
        <v>15</v>
      </c>
      <c r="L1579" s="1" t="s">
        <v>213</v>
      </c>
      <c r="M1579" s="1" t="s">
        <v>5746</v>
      </c>
      <c r="N1579" s="1">
        <v>0</v>
      </c>
      <c r="O1579" s="3" t="s">
        <v>17</v>
      </c>
      <c r="P1579" s="1" t="s">
        <v>17</v>
      </c>
    </row>
    <row r="1580" spans="1:16">
      <c r="A1580" s="1" t="s">
        <v>3313</v>
      </c>
      <c r="B1580" s="3">
        <v>43949.798310185186</v>
      </c>
      <c r="C1580" s="3" t="s">
        <v>17</v>
      </c>
      <c r="D1580" s="3" t="s">
        <v>17</v>
      </c>
      <c r="E1580" s="3" t="s">
        <v>17</v>
      </c>
      <c r="F1580" s="3" t="s">
        <v>17</v>
      </c>
      <c r="G1580" s="3" t="s">
        <v>17</v>
      </c>
      <c r="H1580" s="1" t="s">
        <v>18</v>
      </c>
      <c r="I1580" s="1" t="s">
        <v>25</v>
      </c>
      <c r="J1580" s="1" t="s">
        <v>20</v>
      </c>
      <c r="K1580" s="1">
        <v>90</v>
      </c>
      <c r="L1580" s="1" t="s">
        <v>21</v>
      </c>
      <c r="M1580" s="1" t="s">
        <v>5746</v>
      </c>
      <c r="N1580" s="1">
        <v>0</v>
      </c>
      <c r="O1580" s="3" t="s">
        <v>17</v>
      </c>
      <c r="P1580" s="1" t="s">
        <v>17</v>
      </c>
    </row>
    <row r="1581" spans="1:16">
      <c r="A1581" s="1" t="s">
        <v>1410</v>
      </c>
      <c r="B1581" s="3">
        <v>43949.84107638889</v>
      </c>
      <c r="C1581" s="3">
        <v>43977.565868055557</v>
      </c>
      <c r="D1581" s="3">
        <v>43991.565868055557</v>
      </c>
      <c r="E1581" s="3" t="s">
        <v>17</v>
      </c>
      <c r="F1581" s="3" t="s">
        <v>17</v>
      </c>
      <c r="G1581" s="3" t="s">
        <v>17</v>
      </c>
      <c r="H1581" s="1" t="s">
        <v>18</v>
      </c>
      <c r="I1581" s="1" t="s">
        <v>25</v>
      </c>
      <c r="J1581" s="1" t="s">
        <v>20</v>
      </c>
      <c r="K1581" s="1">
        <v>2</v>
      </c>
      <c r="L1581" s="1" t="s">
        <v>21</v>
      </c>
      <c r="M1581" s="1" t="s">
        <v>5973</v>
      </c>
      <c r="N1581" s="1">
        <v>0</v>
      </c>
      <c r="O1581" s="3" t="s">
        <v>17</v>
      </c>
      <c r="P1581" s="1" t="s">
        <v>74</v>
      </c>
    </row>
    <row r="1582" spans="1:16">
      <c r="A1582" s="1" t="s">
        <v>3978</v>
      </c>
      <c r="B1582" s="3">
        <v>43949.820150462961</v>
      </c>
      <c r="C1582" s="3" t="s">
        <v>17</v>
      </c>
      <c r="D1582" s="3" t="s">
        <v>17</v>
      </c>
      <c r="E1582" s="3" t="s">
        <v>17</v>
      </c>
      <c r="F1582" s="3" t="s">
        <v>17</v>
      </c>
      <c r="G1582" s="3" t="s">
        <v>17</v>
      </c>
      <c r="H1582" s="1" t="s">
        <v>18</v>
      </c>
      <c r="I1582" s="1" t="s">
        <v>25</v>
      </c>
      <c r="J1582" s="1" t="s">
        <v>20</v>
      </c>
      <c r="K1582" s="1">
        <v>15</v>
      </c>
      <c r="L1582" s="1" t="s">
        <v>63</v>
      </c>
      <c r="M1582" s="1" t="s">
        <v>5774</v>
      </c>
      <c r="N1582" s="1">
        <v>0</v>
      </c>
      <c r="O1582" s="3" t="s">
        <v>17</v>
      </c>
      <c r="P1582" s="1" t="s">
        <v>17</v>
      </c>
    </row>
    <row r="1583" spans="1:16">
      <c r="A1583" s="1" t="s">
        <v>4435</v>
      </c>
      <c r="B1583" s="3">
        <v>43949.857534722221</v>
      </c>
      <c r="C1583" s="3" t="s">
        <v>17</v>
      </c>
      <c r="D1583" s="3" t="s">
        <v>17</v>
      </c>
      <c r="E1583" s="3" t="s">
        <v>17</v>
      </c>
      <c r="F1583" s="3" t="s">
        <v>17</v>
      </c>
      <c r="G1583" s="3" t="s">
        <v>17</v>
      </c>
      <c r="H1583" s="1" t="s">
        <v>18</v>
      </c>
      <c r="I1583" s="1" t="s">
        <v>25</v>
      </c>
      <c r="J1583" s="1" t="s">
        <v>20</v>
      </c>
      <c r="K1583" s="1">
        <v>5</v>
      </c>
      <c r="L1583" s="1" t="s">
        <v>21</v>
      </c>
      <c r="M1583" s="1" t="s">
        <v>5774</v>
      </c>
      <c r="N1583" s="1">
        <v>0</v>
      </c>
      <c r="O1583" s="3" t="s">
        <v>17</v>
      </c>
      <c r="P1583" s="1" t="s">
        <v>17</v>
      </c>
    </row>
    <row r="1584" spans="1:16">
      <c r="A1584" s="1" t="s">
        <v>2874</v>
      </c>
      <c r="B1584" s="3">
        <v>43949.863159722219</v>
      </c>
      <c r="C1584" s="3">
        <v>43970.921817129631</v>
      </c>
      <c r="D1584" s="3">
        <v>43984.921817129631</v>
      </c>
      <c r="E1584" s="3" t="s">
        <v>17</v>
      </c>
      <c r="F1584" s="3" t="s">
        <v>17</v>
      </c>
      <c r="G1584" s="3" t="s">
        <v>17</v>
      </c>
      <c r="H1584" s="1" t="s">
        <v>18</v>
      </c>
      <c r="I1584" s="1" t="s">
        <v>25</v>
      </c>
      <c r="J1584" s="1" t="s">
        <v>20</v>
      </c>
      <c r="K1584" s="1">
        <v>9</v>
      </c>
      <c r="L1584" s="1" t="s">
        <v>21</v>
      </c>
      <c r="M1584" s="1" t="s">
        <v>5888</v>
      </c>
      <c r="N1584" s="1">
        <v>1</v>
      </c>
      <c r="O1584" s="3" t="s">
        <v>6173</v>
      </c>
      <c r="P1584" s="1" t="s">
        <v>17</v>
      </c>
    </row>
    <row r="1585" spans="1:16">
      <c r="A1585" s="1" t="s">
        <v>4431</v>
      </c>
      <c r="B1585" s="3">
        <v>43949.964490740742</v>
      </c>
      <c r="C1585" s="3" t="s">
        <v>17</v>
      </c>
      <c r="D1585" s="3" t="s">
        <v>17</v>
      </c>
      <c r="E1585" s="3" t="s">
        <v>17</v>
      </c>
      <c r="F1585" s="3" t="s">
        <v>17</v>
      </c>
      <c r="G1585" s="3" t="s">
        <v>17</v>
      </c>
      <c r="H1585" s="1" t="s">
        <v>18</v>
      </c>
      <c r="I1585" s="1" t="s">
        <v>25</v>
      </c>
      <c r="J1585" s="1" t="s">
        <v>20</v>
      </c>
      <c r="K1585" s="1">
        <v>1</v>
      </c>
      <c r="L1585" s="1" t="s">
        <v>21</v>
      </c>
      <c r="M1585" s="1" t="s">
        <v>6174</v>
      </c>
      <c r="N1585" s="1">
        <v>0</v>
      </c>
      <c r="O1585" s="3" t="s">
        <v>17</v>
      </c>
      <c r="P1585" s="1" t="s">
        <v>17</v>
      </c>
    </row>
    <row r="1586" spans="1:16">
      <c r="A1586" s="1" t="s">
        <v>120</v>
      </c>
      <c r="B1586" s="3">
        <v>43949.923067129632</v>
      </c>
      <c r="C1586" s="3">
        <v>43951.087534722225</v>
      </c>
      <c r="D1586" s="3">
        <v>43965.087534722225</v>
      </c>
      <c r="E1586" s="3" t="s">
        <v>17</v>
      </c>
      <c r="F1586" s="3" t="s">
        <v>17</v>
      </c>
      <c r="G1586" s="3" t="s">
        <v>17</v>
      </c>
      <c r="H1586" s="1" t="s">
        <v>18</v>
      </c>
      <c r="I1586" s="1" t="s">
        <v>25</v>
      </c>
      <c r="J1586" s="1" t="s">
        <v>117</v>
      </c>
      <c r="K1586" s="1">
        <v>10</v>
      </c>
      <c r="L1586" s="1" t="s">
        <v>106</v>
      </c>
      <c r="M1586" s="1" t="s">
        <v>5754</v>
      </c>
      <c r="N1586" s="1">
        <v>1</v>
      </c>
      <c r="O1586" s="3" t="s">
        <v>6175</v>
      </c>
      <c r="P1586" s="1" t="s">
        <v>17</v>
      </c>
    </row>
    <row r="1587" spans="1:16">
      <c r="A1587" s="1" t="s">
        <v>3327</v>
      </c>
      <c r="B1587" s="3">
        <v>43949.951909722222</v>
      </c>
      <c r="C1587" s="3" t="s">
        <v>17</v>
      </c>
      <c r="D1587" s="3" t="s">
        <v>17</v>
      </c>
      <c r="E1587" s="3" t="s">
        <v>17</v>
      </c>
      <c r="F1587" s="3" t="s">
        <v>17</v>
      </c>
      <c r="G1587" s="3" t="s">
        <v>17</v>
      </c>
      <c r="H1587" s="1" t="s">
        <v>18</v>
      </c>
      <c r="I1587" s="1" t="s">
        <v>25</v>
      </c>
      <c r="J1587" s="1" t="s">
        <v>20</v>
      </c>
      <c r="K1587" s="1">
        <v>780</v>
      </c>
      <c r="L1587" s="1" t="s">
        <v>21</v>
      </c>
      <c r="M1587" s="1" t="s">
        <v>5746</v>
      </c>
      <c r="N1587" s="1">
        <v>0</v>
      </c>
      <c r="O1587" s="3" t="s">
        <v>17</v>
      </c>
      <c r="P1587" s="1" t="s">
        <v>17</v>
      </c>
    </row>
    <row r="1588" spans="1:16">
      <c r="A1588" s="1" t="s">
        <v>2866</v>
      </c>
      <c r="B1588" s="3">
        <v>43950.037835648145</v>
      </c>
      <c r="C1588" s="3" t="s">
        <v>17</v>
      </c>
      <c r="D1588" s="3" t="s">
        <v>17</v>
      </c>
      <c r="E1588" s="3" t="s">
        <v>17</v>
      </c>
      <c r="F1588" s="3" t="s">
        <v>17</v>
      </c>
      <c r="G1588" s="3" t="s">
        <v>17</v>
      </c>
      <c r="H1588" s="1" t="s">
        <v>18</v>
      </c>
      <c r="I1588" s="1" t="s">
        <v>25</v>
      </c>
      <c r="J1588" s="1" t="s">
        <v>20</v>
      </c>
      <c r="K1588" s="1">
        <v>1</v>
      </c>
      <c r="L1588" s="1" t="s">
        <v>21</v>
      </c>
      <c r="M1588" s="1" t="s">
        <v>5754</v>
      </c>
      <c r="N1588" s="1">
        <v>0</v>
      </c>
      <c r="O1588" s="3" t="s">
        <v>17</v>
      </c>
      <c r="P1588" s="1" t="s">
        <v>17</v>
      </c>
    </row>
    <row r="1589" spans="1:16">
      <c r="A1589" s="1" t="s">
        <v>1167</v>
      </c>
      <c r="B1589" s="3">
        <v>43949.996018518519</v>
      </c>
      <c r="C1589" s="3">
        <v>43949.997847222221</v>
      </c>
      <c r="D1589" s="3">
        <v>43963.997847222221</v>
      </c>
      <c r="E1589" s="3" t="s">
        <v>17</v>
      </c>
      <c r="F1589" s="3" t="s">
        <v>17</v>
      </c>
      <c r="G1589" s="3" t="s">
        <v>17</v>
      </c>
      <c r="H1589" s="1" t="s">
        <v>18</v>
      </c>
      <c r="I1589" s="1" t="s">
        <v>25</v>
      </c>
      <c r="J1589" s="1" t="s">
        <v>20</v>
      </c>
      <c r="K1589" s="1">
        <v>5</v>
      </c>
      <c r="L1589" s="1" t="s">
        <v>106</v>
      </c>
      <c r="M1589" s="1" t="s">
        <v>5750</v>
      </c>
      <c r="N1589" s="1">
        <v>0</v>
      </c>
      <c r="O1589" s="3" t="s">
        <v>17</v>
      </c>
      <c r="P1589" s="1" t="s">
        <v>17</v>
      </c>
    </row>
    <row r="1590" spans="1:16">
      <c r="A1590" s="1" t="s">
        <v>162</v>
      </c>
      <c r="B1590" s="3">
        <v>43950.014444444445</v>
      </c>
      <c r="C1590" s="3" t="s">
        <v>17</v>
      </c>
      <c r="D1590" s="3" t="s">
        <v>17</v>
      </c>
      <c r="E1590" s="3" t="s">
        <v>17</v>
      </c>
      <c r="F1590" s="3" t="s">
        <v>17</v>
      </c>
      <c r="G1590" s="3" t="s">
        <v>17</v>
      </c>
      <c r="H1590" s="1" t="s">
        <v>18</v>
      </c>
      <c r="I1590" s="1" t="s">
        <v>25</v>
      </c>
      <c r="J1590" s="1" t="s">
        <v>20</v>
      </c>
      <c r="K1590" s="1">
        <v>30</v>
      </c>
      <c r="L1590" s="1" t="s">
        <v>21</v>
      </c>
      <c r="M1590" s="1" t="s">
        <v>5754</v>
      </c>
      <c r="N1590" s="1">
        <v>1</v>
      </c>
      <c r="O1590" s="3" t="s">
        <v>6176</v>
      </c>
      <c r="P1590" s="1" t="s">
        <v>17</v>
      </c>
    </row>
    <row r="1591" spans="1:16">
      <c r="A1591" s="1" t="s">
        <v>2349</v>
      </c>
      <c r="B1591" s="3">
        <v>43950.115405092591</v>
      </c>
      <c r="C1591" s="3" t="s">
        <v>17</v>
      </c>
      <c r="D1591" s="3" t="s">
        <v>17</v>
      </c>
      <c r="E1591" s="3" t="s">
        <v>17</v>
      </c>
      <c r="F1591" s="3" t="s">
        <v>17</v>
      </c>
      <c r="G1591" s="3" t="s">
        <v>17</v>
      </c>
      <c r="H1591" s="1" t="s">
        <v>18</v>
      </c>
      <c r="I1591" s="1" t="s">
        <v>25</v>
      </c>
      <c r="J1591" s="1" t="s">
        <v>20</v>
      </c>
      <c r="K1591" s="1">
        <v>1</v>
      </c>
      <c r="L1591" s="1" t="s">
        <v>21</v>
      </c>
      <c r="M1591" s="1" t="s">
        <v>5746</v>
      </c>
      <c r="N1591" s="1">
        <v>0</v>
      </c>
      <c r="O1591" s="3" t="s">
        <v>17</v>
      </c>
      <c r="P1591" s="1" t="s">
        <v>17</v>
      </c>
    </row>
    <row r="1592" spans="1:16">
      <c r="A1592" s="1" t="s">
        <v>2731</v>
      </c>
      <c r="B1592" s="3">
        <v>43950.137106481481</v>
      </c>
      <c r="C1592" s="3" t="s">
        <v>17</v>
      </c>
      <c r="D1592" s="3" t="s">
        <v>17</v>
      </c>
      <c r="E1592" s="3" t="s">
        <v>17</v>
      </c>
      <c r="F1592" s="3" t="s">
        <v>17</v>
      </c>
      <c r="G1592" s="3" t="s">
        <v>17</v>
      </c>
      <c r="H1592" s="1" t="s">
        <v>18</v>
      </c>
      <c r="I1592" s="1" t="s">
        <v>25</v>
      </c>
      <c r="J1592" s="1" t="s">
        <v>20</v>
      </c>
      <c r="K1592" s="1">
        <v>1</v>
      </c>
      <c r="L1592" s="1" t="s">
        <v>21</v>
      </c>
      <c r="M1592" s="1" t="s">
        <v>5746</v>
      </c>
      <c r="N1592" s="1">
        <v>0</v>
      </c>
      <c r="O1592" s="3" t="s">
        <v>17</v>
      </c>
      <c r="P1592" s="1" t="s">
        <v>17</v>
      </c>
    </row>
    <row r="1593" spans="1:16">
      <c r="A1593" s="1" t="s">
        <v>470</v>
      </c>
      <c r="B1593" s="3">
        <v>43950.165763888886</v>
      </c>
      <c r="C1593" s="3" t="s">
        <v>17</v>
      </c>
      <c r="D1593" s="3" t="s">
        <v>17</v>
      </c>
      <c r="E1593" s="3" t="s">
        <v>17</v>
      </c>
      <c r="F1593" s="3" t="s">
        <v>17</v>
      </c>
      <c r="G1593" s="3" t="s">
        <v>17</v>
      </c>
      <c r="H1593" s="1" t="s">
        <v>18</v>
      </c>
      <c r="I1593" s="1" t="s">
        <v>25</v>
      </c>
      <c r="J1593" s="1" t="s">
        <v>20</v>
      </c>
      <c r="K1593" s="1">
        <v>5</v>
      </c>
      <c r="L1593" s="1" t="s">
        <v>21</v>
      </c>
      <c r="M1593" s="1" t="s">
        <v>5755</v>
      </c>
      <c r="N1593" s="1">
        <v>0</v>
      </c>
      <c r="O1593" s="3" t="s">
        <v>17</v>
      </c>
      <c r="P1593" s="1" t="s">
        <v>17</v>
      </c>
    </row>
    <row r="1594" spans="1:16">
      <c r="A1594" s="1" t="s">
        <v>2967</v>
      </c>
      <c r="B1594" s="3">
        <v>43950.203773148147</v>
      </c>
      <c r="C1594" s="3">
        <v>43950.230636574073</v>
      </c>
      <c r="D1594" s="3">
        <v>43964.230636574073</v>
      </c>
      <c r="E1594" s="3">
        <v>43965.507407407407</v>
      </c>
      <c r="F1594" s="3">
        <v>43996.507407407407</v>
      </c>
      <c r="G1594" s="3" t="s">
        <v>17</v>
      </c>
      <c r="H1594" s="1" t="s">
        <v>18</v>
      </c>
      <c r="I1594" s="1" t="s">
        <v>25</v>
      </c>
      <c r="J1594" s="1" t="s">
        <v>20</v>
      </c>
      <c r="K1594" s="1">
        <v>10</v>
      </c>
      <c r="L1594" s="1" t="s">
        <v>63</v>
      </c>
      <c r="M1594" s="1" t="s">
        <v>5754</v>
      </c>
      <c r="N1594" s="1">
        <v>1</v>
      </c>
      <c r="O1594" s="3" t="s">
        <v>6177</v>
      </c>
      <c r="P1594" s="1" t="s">
        <v>64</v>
      </c>
    </row>
    <row r="1595" spans="1:16">
      <c r="A1595" s="1" t="s">
        <v>5132</v>
      </c>
      <c r="B1595" s="3">
        <v>43950.224074074074</v>
      </c>
      <c r="C1595" s="3" t="s">
        <v>17</v>
      </c>
      <c r="D1595" s="3" t="s">
        <v>17</v>
      </c>
      <c r="E1595" s="3" t="s">
        <v>17</v>
      </c>
      <c r="F1595" s="3" t="s">
        <v>17</v>
      </c>
      <c r="G1595" s="3" t="s">
        <v>17</v>
      </c>
      <c r="H1595" s="1" t="s">
        <v>18</v>
      </c>
      <c r="I1595" s="1" t="s">
        <v>23</v>
      </c>
      <c r="J1595" s="1" t="s">
        <v>20</v>
      </c>
      <c r="K1595" s="1">
        <v>12</v>
      </c>
      <c r="L1595" s="1" t="s">
        <v>21</v>
      </c>
      <c r="M1595" s="1" t="s">
        <v>5888</v>
      </c>
      <c r="N1595" s="1">
        <v>1</v>
      </c>
      <c r="O1595" s="3" t="s">
        <v>6178</v>
      </c>
      <c r="P1595" s="1" t="s">
        <v>17</v>
      </c>
    </row>
    <row r="1596" spans="1:16">
      <c r="A1596" s="1" t="s">
        <v>1912</v>
      </c>
      <c r="B1596" s="3">
        <v>43950.271863425929</v>
      </c>
      <c r="C1596" s="3" t="s">
        <v>17</v>
      </c>
      <c r="D1596" s="3" t="s">
        <v>17</v>
      </c>
      <c r="E1596" s="3" t="s">
        <v>17</v>
      </c>
      <c r="F1596" s="3" t="s">
        <v>17</v>
      </c>
      <c r="G1596" s="3" t="s">
        <v>17</v>
      </c>
      <c r="H1596" s="1" t="s">
        <v>18</v>
      </c>
      <c r="I1596" s="1" t="s">
        <v>25</v>
      </c>
      <c r="J1596" s="1" t="s">
        <v>20</v>
      </c>
      <c r="K1596" s="1">
        <v>30</v>
      </c>
      <c r="L1596" s="1" t="s">
        <v>21</v>
      </c>
      <c r="M1596" s="1" t="s">
        <v>5746</v>
      </c>
      <c r="N1596" s="1">
        <v>0</v>
      </c>
      <c r="O1596" s="3" t="s">
        <v>17</v>
      </c>
      <c r="P1596" s="1" t="s">
        <v>17</v>
      </c>
    </row>
    <row r="1597" spans="1:16">
      <c r="A1597" s="1" t="s">
        <v>4967</v>
      </c>
      <c r="B1597" s="3">
        <v>43950.386331018519</v>
      </c>
      <c r="C1597" s="3" t="s">
        <v>17</v>
      </c>
      <c r="D1597" s="3" t="s">
        <v>17</v>
      </c>
      <c r="E1597" s="3" t="s">
        <v>17</v>
      </c>
      <c r="F1597" s="3" t="s">
        <v>17</v>
      </c>
      <c r="G1597" s="3" t="s">
        <v>17</v>
      </c>
      <c r="H1597" s="1" t="s">
        <v>18</v>
      </c>
      <c r="I1597" s="1" t="s">
        <v>23</v>
      </c>
      <c r="J1597" s="1" t="s">
        <v>20</v>
      </c>
      <c r="K1597" s="1">
        <v>1</v>
      </c>
      <c r="L1597" s="1" t="s">
        <v>21</v>
      </c>
      <c r="M1597" s="1" t="s">
        <v>5758</v>
      </c>
      <c r="N1597" s="1">
        <v>0</v>
      </c>
      <c r="O1597" s="3" t="s">
        <v>17</v>
      </c>
      <c r="P1597" s="1" t="s">
        <v>17</v>
      </c>
    </row>
    <row r="1598" spans="1:16">
      <c r="A1598" s="1" t="s">
        <v>1589</v>
      </c>
      <c r="B1598" s="3">
        <v>43950.386307870373</v>
      </c>
      <c r="C1598" s="3">
        <v>43978.738055555557</v>
      </c>
      <c r="D1598" s="3">
        <v>43992.738055555557</v>
      </c>
      <c r="E1598" s="3" t="s">
        <v>17</v>
      </c>
      <c r="F1598" s="3" t="s">
        <v>17</v>
      </c>
      <c r="G1598" s="3" t="s">
        <v>17</v>
      </c>
      <c r="H1598" s="1" t="s">
        <v>18</v>
      </c>
      <c r="I1598" s="1" t="s">
        <v>25</v>
      </c>
      <c r="J1598" s="1" t="s">
        <v>20</v>
      </c>
      <c r="K1598" s="1">
        <v>24</v>
      </c>
      <c r="L1598" s="1" t="s">
        <v>63</v>
      </c>
      <c r="M1598" s="1" t="s">
        <v>5773</v>
      </c>
      <c r="N1598" s="1">
        <v>1</v>
      </c>
      <c r="O1598" s="3" t="s">
        <v>6179</v>
      </c>
      <c r="P1598" s="1" t="s">
        <v>74</v>
      </c>
    </row>
    <row r="1599" spans="1:16">
      <c r="A1599" s="1" t="s">
        <v>178</v>
      </c>
      <c r="B1599" s="3">
        <v>43950.434236111112</v>
      </c>
      <c r="C1599" s="3" t="s">
        <v>17</v>
      </c>
      <c r="D1599" s="3" t="s">
        <v>17</v>
      </c>
      <c r="E1599" s="3" t="s">
        <v>17</v>
      </c>
      <c r="F1599" s="3" t="s">
        <v>17</v>
      </c>
      <c r="G1599" s="3" t="s">
        <v>17</v>
      </c>
      <c r="H1599" s="1" t="s">
        <v>18</v>
      </c>
      <c r="I1599" s="1" t="s">
        <v>25</v>
      </c>
      <c r="J1599" s="1" t="s">
        <v>20</v>
      </c>
      <c r="K1599" s="1">
        <v>1</v>
      </c>
      <c r="L1599" s="1" t="s">
        <v>21</v>
      </c>
      <c r="M1599" s="1" t="s">
        <v>5849</v>
      </c>
      <c r="N1599" s="1">
        <v>0</v>
      </c>
      <c r="O1599" s="3" t="s">
        <v>17</v>
      </c>
      <c r="P1599" s="1" t="s">
        <v>17</v>
      </c>
    </row>
    <row r="1600" spans="1:16">
      <c r="A1600" s="1" t="s">
        <v>4155</v>
      </c>
      <c r="B1600" s="3">
        <v>43887.635567129626</v>
      </c>
      <c r="C1600" s="3">
        <v>43887.638564814813</v>
      </c>
      <c r="D1600" s="3">
        <v>43917.638564814813</v>
      </c>
      <c r="E1600" s="3" t="s">
        <v>17</v>
      </c>
      <c r="F1600" s="3" t="s">
        <v>17</v>
      </c>
      <c r="G1600" s="3" t="s">
        <v>17</v>
      </c>
      <c r="H1600" s="1" t="s">
        <v>18</v>
      </c>
      <c r="I1600" s="1" t="s">
        <v>25</v>
      </c>
      <c r="J1600" s="1" t="s">
        <v>20</v>
      </c>
      <c r="K1600" s="1">
        <v>150</v>
      </c>
      <c r="L1600" s="1" t="s">
        <v>21</v>
      </c>
      <c r="M1600" s="1" t="s">
        <v>5866</v>
      </c>
      <c r="N1600" s="1">
        <v>0</v>
      </c>
      <c r="O1600" s="3" t="s">
        <v>17</v>
      </c>
      <c r="P1600" s="1" t="s">
        <v>17</v>
      </c>
    </row>
    <row r="1601" spans="1:16">
      <c r="A1601" s="1" t="s">
        <v>4739</v>
      </c>
      <c r="B1601" s="3">
        <v>43903.169444444444</v>
      </c>
      <c r="C1601" s="3" t="s">
        <v>17</v>
      </c>
      <c r="D1601" s="3" t="s">
        <v>17</v>
      </c>
      <c r="E1601" s="3" t="s">
        <v>17</v>
      </c>
      <c r="F1601" s="3" t="s">
        <v>17</v>
      </c>
      <c r="G1601" s="3" t="s">
        <v>17</v>
      </c>
      <c r="H1601" s="1" t="s">
        <v>48</v>
      </c>
      <c r="I1601" s="1" t="s">
        <v>19</v>
      </c>
      <c r="J1601" s="1" t="s">
        <v>20</v>
      </c>
      <c r="K1601" s="1">
        <v>699</v>
      </c>
      <c r="L1601" s="1" t="s">
        <v>21</v>
      </c>
      <c r="M1601" s="1" t="s">
        <v>5750</v>
      </c>
      <c r="N1601" s="1">
        <v>0</v>
      </c>
      <c r="O1601" s="3" t="s">
        <v>17</v>
      </c>
      <c r="P1601" s="1" t="s">
        <v>17</v>
      </c>
    </row>
    <row r="1602" spans="1:16">
      <c r="A1602" s="1" t="s">
        <v>5446</v>
      </c>
      <c r="B1602" s="3">
        <v>43846.127569444441</v>
      </c>
      <c r="C1602" s="3" t="s">
        <v>17</v>
      </c>
      <c r="D1602" s="3" t="s">
        <v>17</v>
      </c>
      <c r="E1602" s="3" t="s">
        <v>17</v>
      </c>
      <c r="F1602" s="3" t="s">
        <v>17</v>
      </c>
      <c r="G1602" s="3" t="s">
        <v>17</v>
      </c>
      <c r="H1602" s="1" t="s">
        <v>200</v>
      </c>
      <c r="I1602" s="1" t="s">
        <v>25</v>
      </c>
      <c r="J1602" s="1" t="s">
        <v>20</v>
      </c>
      <c r="K1602" s="1">
        <v>1</v>
      </c>
      <c r="L1602" s="1" t="s">
        <v>21</v>
      </c>
      <c r="M1602" s="1" t="s">
        <v>5770</v>
      </c>
      <c r="N1602" s="1">
        <v>0</v>
      </c>
      <c r="O1602" s="3" t="s">
        <v>17</v>
      </c>
      <c r="P1602" s="1" t="s">
        <v>17</v>
      </c>
    </row>
    <row r="1603" spans="1:16">
      <c r="A1603" s="1" t="s">
        <v>4578</v>
      </c>
      <c r="B1603" s="3">
        <v>43846.152615740742</v>
      </c>
      <c r="C1603" s="3">
        <v>43983.813680555555</v>
      </c>
      <c r="D1603" s="3">
        <v>44013.813680555555</v>
      </c>
      <c r="E1603" s="3" t="s">
        <v>17</v>
      </c>
      <c r="F1603" s="3" t="s">
        <v>17</v>
      </c>
      <c r="G1603" s="3" t="s">
        <v>17</v>
      </c>
      <c r="H1603" s="1" t="s">
        <v>18</v>
      </c>
      <c r="I1603" s="1" t="s">
        <v>23</v>
      </c>
      <c r="J1603" s="1" t="s">
        <v>39</v>
      </c>
      <c r="K1603" s="1">
        <v>1</v>
      </c>
      <c r="L1603" s="1" t="s">
        <v>73</v>
      </c>
      <c r="M1603" s="1" t="s">
        <v>5746</v>
      </c>
      <c r="N1603" s="1">
        <v>1</v>
      </c>
      <c r="O1603" s="3" t="s">
        <v>6180</v>
      </c>
      <c r="P1603" s="1" t="s">
        <v>40</v>
      </c>
    </row>
    <row r="1604" spans="1:16">
      <c r="A1604" s="1" t="s">
        <v>2582</v>
      </c>
      <c r="B1604" s="3">
        <v>43846.283796296295</v>
      </c>
      <c r="C1604" s="3" t="s">
        <v>17</v>
      </c>
      <c r="D1604" s="3" t="s">
        <v>17</v>
      </c>
      <c r="E1604" s="3" t="s">
        <v>17</v>
      </c>
      <c r="F1604" s="3" t="s">
        <v>17</v>
      </c>
      <c r="G1604" s="3" t="s">
        <v>17</v>
      </c>
      <c r="H1604" s="1" t="s">
        <v>48</v>
      </c>
      <c r="I1604" s="1" t="s">
        <v>19</v>
      </c>
      <c r="J1604" s="1" t="s">
        <v>20</v>
      </c>
      <c r="K1604" s="1">
        <v>991</v>
      </c>
      <c r="L1604" s="1" t="s">
        <v>21</v>
      </c>
      <c r="M1604" s="1" t="s">
        <v>5972</v>
      </c>
      <c r="N1604" s="1">
        <v>0</v>
      </c>
      <c r="O1604" s="3" t="s">
        <v>17</v>
      </c>
      <c r="P1604" s="1" t="s">
        <v>17</v>
      </c>
    </row>
    <row r="1605" spans="1:16">
      <c r="A1605" s="1" t="s">
        <v>4292</v>
      </c>
      <c r="B1605" s="3">
        <v>43846.203460648147</v>
      </c>
      <c r="C1605" s="3">
        <v>43852.096284722225</v>
      </c>
      <c r="D1605" s="3">
        <v>43882.096284722225</v>
      </c>
      <c r="E1605" s="3" t="s">
        <v>17</v>
      </c>
      <c r="F1605" s="3" t="s">
        <v>17</v>
      </c>
      <c r="G1605" s="3" t="s">
        <v>17</v>
      </c>
      <c r="H1605" s="1" t="s">
        <v>18</v>
      </c>
      <c r="I1605" s="1" t="s">
        <v>25</v>
      </c>
      <c r="J1605" s="1" t="s">
        <v>20</v>
      </c>
      <c r="K1605" s="1">
        <v>1</v>
      </c>
      <c r="L1605" s="1" t="s">
        <v>21</v>
      </c>
      <c r="M1605" s="1" t="s">
        <v>5754</v>
      </c>
      <c r="N1605" s="1">
        <v>0</v>
      </c>
      <c r="O1605" s="3" t="s">
        <v>17</v>
      </c>
      <c r="P1605" s="1" t="s">
        <v>17</v>
      </c>
    </row>
    <row r="1606" spans="1:16">
      <c r="A1606" s="1" t="s">
        <v>3533</v>
      </c>
      <c r="B1606" s="3">
        <v>43846.344178240739</v>
      </c>
      <c r="C1606" s="3" t="s">
        <v>17</v>
      </c>
      <c r="D1606" s="3" t="s">
        <v>17</v>
      </c>
      <c r="E1606" s="3" t="s">
        <v>17</v>
      </c>
      <c r="F1606" s="3" t="s">
        <v>17</v>
      </c>
      <c r="G1606" s="3" t="s">
        <v>17</v>
      </c>
      <c r="H1606" s="1" t="s">
        <v>48</v>
      </c>
      <c r="I1606" s="1" t="s">
        <v>131</v>
      </c>
      <c r="J1606" s="1" t="s">
        <v>20</v>
      </c>
      <c r="K1606" s="1">
        <v>1</v>
      </c>
      <c r="L1606" s="1" t="s">
        <v>21</v>
      </c>
      <c r="M1606" s="1" t="s">
        <v>5753</v>
      </c>
      <c r="N1606" s="1">
        <v>0</v>
      </c>
      <c r="O1606" s="3" t="s">
        <v>17</v>
      </c>
      <c r="P1606" s="1" t="s">
        <v>17</v>
      </c>
    </row>
    <row r="1607" spans="1:16">
      <c r="A1607" s="1" t="s">
        <v>4183</v>
      </c>
      <c r="B1607" s="3">
        <v>43846.291493055556</v>
      </c>
      <c r="C1607" s="3" t="s">
        <v>17</v>
      </c>
      <c r="D1607" s="3" t="s">
        <v>17</v>
      </c>
      <c r="E1607" s="3" t="s">
        <v>17</v>
      </c>
      <c r="F1607" s="3" t="s">
        <v>17</v>
      </c>
      <c r="G1607" s="3" t="s">
        <v>17</v>
      </c>
      <c r="H1607" s="1" t="s">
        <v>18</v>
      </c>
      <c r="I1607" s="1" t="s">
        <v>25</v>
      </c>
      <c r="J1607" s="1" t="s">
        <v>20</v>
      </c>
      <c r="K1607" s="1">
        <v>1</v>
      </c>
      <c r="L1607" s="1" t="s">
        <v>21</v>
      </c>
      <c r="M1607" s="1" t="s">
        <v>5752</v>
      </c>
      <c r="N1607" s="1">
        <v>0</v>
      </c>
      <c r="O1607" s="3" t="s">
        <v>17</v>
      </c>
      <c r="P1607" s="1" t="s">
        <v>17</v>
      </c>
    </row>
    <row r="1608" spans="1:16">
      <c r="A1608" s="1" t="s">
        <v>1956</v>
      </c>
      <c r="B1608" s="3">
        <v>43846.351909722223</v>
      </c>
      <c r="C1608" s="3" t="s">
        <v>17</v>
      </c>
      <c r="D1608" s="3" t="s">
        <v>17</v>
      </c>
      <c r="E1608" s="3" t="s">
        <v>17</v>
      </c>
      <c r="F1608" s="3" t="s">
        <v>17</v>
      </c>
      <c r="G1608" s="3" t="s">
        <v>17</v>
      </c>
      <c r="H1608" s="1" t="s">
        <v>18</v>
      </c>
      <c r="I1608" s="1" t="s">
        <v>25</v>
      </c>
      <c r="J1608" s="1" t="s">
        <v>20</v>
      </c>
      <c r="K1608" s="1">
        <v>30</v>
      </c>
      <c r="L1608" s="1" t="s">
        <v>21</v>
      </c>
      <c r="M1608" s="1" t="s">
        <v>5804</v>
      </c>
      <c r="N1608" s="1">
        <v>0</v>
      </c>
      <c r="O1608" s="3" t="s">
        <v>17</v>
      </c>
      <c r="P1608" s="1" t="s">
        <v>17</v>
      </c>
    </row>
    <row r="1609" spans="1:16">
      <c r="A1609" s="1" t="s">
        <v>737</v>
      </c>
      <c r="B1609" s="3">
        <v>43846.373194444444</v>
      </c>
      <c r="C1609" s="3" t="s">
        <v>17</v>
      </c>
      <c r="D1609" s="3" t="s">
        <v>17</v>
      </c>
      <c r="E1609" s="3" t="s">
        <v>17</v>
      </c>
      <c r="F1609" s="3" t="s">
        <v>17</v>
      </c>
      <c r="G1609" s="3" t="s">
        <v>17</v>
      </c>
      <c r="H1609" s="1" t="s">
        <v>18</v>
      </c>
      <c r="I1609" s="1" t="s">
        <v>25</v>
      </c>
      <c r="J1609" s="1" t="s">
        <v>20</v>
      </c>
      <c r="K1609" s="1">
        <v>30</v>
      </c>
      <c r="L1609" s="1" t="s">
        <v>21</v>
      </c>
      <c r="M1609" s="1" t="s">
        <v>5851</v>
      </c>
      <c r="N1609" s="1">
        <v>1</v>
      </c>
      <c r="O1609" s="3" t="s">
        <v>6181</v>
      </c>
      <c r="P1609" s="1" t="s">
        <v>17</v>
      </c>
    </row>
    <row r="1610" spans="1:16">
      <c r="A1610" s="1" t="s">
        <v>2287</v>
      </c>
      <c r="B1610" s="3">
        <v>43846.386377314811</v>
      </c>
      <c r="C1610" s="3" t="s">
        <v>17</v>
      </c>
      <c r="D1610" s="3" t="s">
        <v>17</v>
      </c>
      <c r="E1610" s="3" t="s">
        <v>17</v>
      </c>
      <c r="F1610" s="3" t="s">
        <v>17</v>
      </c>
      <c r="G1610" s="3" t="s">
        <v>17</v>
      </c>
      <c r="H1610" s="1" t="s">
        <v>18</v>
      </c>
      <c r="I1610" s="1" t="s">
        <v>25</v>
      </c>
      <c r="J1610" s="1" t="s">
        <v>20</v>
      </c>
      <c r="K1610" s="1">
        <v>8</v>
      </c>
      <c r="L1610" s="1" t="s">
        <v>21</v>
      </c>
      <c r="M1610" s="1" t="s">
        <v>5776</v>
      </c>
      <c r="N1610" s="1">
        <v>1</v>
      </c>
      <c r="O1610" s="3" t="s">
        <v>6182</v>
      </c>
      <c r="P1610" s="1" t="s">
        <v>17</v>
      </c>
    </row>
    <row r="1611" spans="1:16">
      <c r="A1611" s="1" t="s">
        <v>2903</v>
      </c>
      <c r="B1611" s="3">
        <v>43846.385358796295</v>
      </c>
      <c r="C1611" s="3" t="s">
        <v>17</v>
      </c>
      <c r="D1611" s="3" t="s">
        <v>17</v>
      </c>
      <c r="E1611" s="3" t="s">
        <v>17</v>
      </c>
      <c r="F1611" s="3" t="s">
        <v>17</v>
      </c>
      <c r="G1611" s="3" t="s">
        <v>17</v>
      </c>
      <c r="H1611" s="1" t="s">
        <v>18</v>
      </c>
      <c r="I1611" s="1" t="s">
        <v>25</v>
      </c>
      <c r="J1611" s="1" t="s">
        <v>20</v>
      </c>
      <c r="K1611" s="1">
        <v>1</v>
      </c>
      <c r="L1611" s="1" t="s">
        <v>21</v>
      </c>
      <c r="M1611" s="1" t="s">
        <v>5758</v>
      </c>
      <c r="N1611" s="1">
        <v>0</v>
      </c>
      <c r="O1611" s="3" t="s">
        <v>17</v>
      </c>
      <c r="P1611" s="1" t="s">
        <v>17</v>
      </c>
    </row>
    <row r="1612" spans="1:16">
      <c r="A1612" s="1" t="s">
        <v>5147</v>
      </c>
      <c r="B1612" s="3">
        <v>43846.379907407405</v>
      </c>
      <c r="C1612" s="3" t="s">
        <v>17</v>
      </c>
      <c r="D1612" s="3" t="s">
        <v>17</v>
      </c>
      <c r="E1612" s="3" t="s">
        <v>17</v>
      </c>
      <c r="F1612" s="3" t="s">
        <v>17</v>
      </c>
      <c r="G1612" s="3" t="s">
        <v>17</v>
      </c>
      <c r="H1612" s="1" t="s">
        <v>18</v>
      </c>
      <c r="I1612" s="1" t="s">
        <v>25</v>
      </c>
      <c r="J1612" s="1" t="s">
        <v>20</v>
      </c>
      <c r="K1612" s="1">
        <v>221</v>
      </c>
      <c r="L1612" s="1" t="s">
        <v>21</v>
      </c>
      <c r="M1612" s="1" t="s">
        <v>5758</v>
      </c>
      <c r="N1612" s="1">
        <v>0</v>
      </c>
      <c r="O1612" s="3" t="s">
        <v>17</v>
      </c>
      <c r="P1612" s="1" t="s">
        <v>17</v>
      </c>
    </row>
    <row r="1613" spans="1:16">
      <c r="A1613" s="1" t="s">
        <v>3764</v>
      </c>
      <c r="B1613" s="3">
        <v>43846.394525462965</v>
      </c>
      <c r="C1613" s="3" t="s">
        <v>17</v>
      </c>
      <c r="D1613" s="3" t="s">
        <v>17</v>
      </c>
      <c r="E1613" s="3" t="s">
        <v>17</v>
      </c>
      <c r="F1613" s="3" t="s">
        <v>17</v>
      </c>
      <c r="G1613" s="3" t="s">
        <v>17</v>
      </c>
      <c r="H1613" s="1" t="s">
        <v>18</v>
      </c>
      <c r="I1613" s="1" t="s">
        <v>23</v>
      </c>
      <c r="J1613" s="1" t="s">
        <v>20</v>
      </c>
      <c r="K1613" s="1">
        <v>10</v>
      </c>
      <c r="L1613" s="1" t="s">
        <v>21</v>
      </c>
      <c r="M1613" s="1" t="s">
        <v>5753</v>
      </c>
      <c r="N1613" s="1">
        <v>0</v>
      </c>
      <c r="O1613" s="3" t="s">
        <v>17</v>
      </c>
      <c r="P1613" s="1" t="s">
        <v>17</v>
      </c>
    </row>
    <row r="1614" spans="1:16">
      <c r="A1614" s="2" t="s">
        <v>902</v>
      </c>
      <c r="B1614" s="3">
        <v>43846.444756944446</v>
      </c>
      <c r="C1614" s="3" t="s">
        <v>17</v>
      </c>
      <c r="D1614" s="3" t="s">
        <v>17</v>
      </c>
      <c r="E1614" s="3" t="s">
        <v>17</v>
      </c>
      <c r="F1614" s="3" t="s">
        <v>17</v>
      </c>
      <c r="G1614" s="3" t="s">
        <v>17</v>
      </c>
      <c r="H1614" s="1" t="s">
        <v>48</v>
      </c>
      <c r="I1614" s="1" t="s">
        <v>49</v>
      </c>
      <c r="J1614" s="1" t="s">
        <v>20</v>
      </c>
      <c r="K1614" s="1">
        <v>1</v>
      </c>
      <c r="L1614" s="1" t="s">
        <v>21</v>
      </c>
      <c r="M1614" s="1" t="s">
        <v>5752</v>
      </c>
      <c r="N1614" s="1">
        <v>0</v>
      </c>
      <c r="O1614" s="3" t="s">
        <v>17</v>
      </c>
      <c r="P1614" s="1" t="s">
        <v>17</v>
      </c>
    </row>
    <row r="1615" spans="1:16">
      <c r="A1615" s="1" t="s">
        <v>3935</v>
      </c>
      <c r="B1615" s="3">
        <v>43846.508564814816</v>
      </c>
      <c r="C1615" s="3" t="s">
        <v>17</v>
      </c>
      <c r="D1615" s="3" t="s">
        <v>17</v>
      </c>
      <c r="E1615" s="3" t="s">
        <v>17</v>
      </c>
      <c r="F1615" s="3" t="s">
        <v>17</v>
      </c>
      <c r="G1615" s="3" t="s">
        <v>17</v>
      </c>
      <c r="H1615" s="1" t="s">
        <v>18</v>
      </c>
      <c r="I1615" s="1" t="s">
        <v>49</v>
      </c>
      <c r="J1615" s="1" t="s">
        <v>117</v>
      </c>
      <c r="K1615" s="1">
        <v>420</v>
      </c>
      <c r="L1615" s="1" t="s">
        <v>21</v>
      </c>
      <c r="M1615" s="1" t="s">
        <v>5746</v>
      </c>
      <c r="N1615" s="1">
        <v>0</v>
      </c>
      <c r="O1615" s="3" t="s">
        <v>17</v>
      </c>
      <c r="P1615" s="1" t="s">
        <v>17</v>
      </c>
    </row>
    <row r="1616" spans="1:16">
      <c r="A1616" s="1" t="s">
        <v>614</v>
      </c>
      <c r="B1616" s="3">
        <v>43846.438483796293</v>
      </c>
      <c r="C1616" s="3" t="s">
        <v>17</v>
      </c>
      <c r="D1616" s="3" t="s">
        <v>17</v>
      </c>
      <c r="E1616" s="3" t="s">
        <v>17</v>
      </c>
      <c r="F1616" s="3" t="s">
        <v>17</v>
      </c>
      <c r="G1616" s="3" t="s">
        <v>17</v>
      </c>
      <c r="H1616" s="1" t="s">
        <v>18</v>
      </c>
      <c r="I1616" s="1" t="s">
        <v>25</v>
      </c>
      <c r="J1616" s="1" t="s">
        <v>20</v>
      </c>
      <c r="K1616" s="1">
        <v>5</v>
      </c>
      <c r="L1616" s="1" t="s">
        <v>21</v>
      </c>
      <c r="M1616" s="1" t="s">
        <v>5769</v>
      </c>
      <c r="N1616" s="1">
        <v>1</v>
      </c>
      <c r="O1616" s="3" t="s">
        <v>6183</v>
      </c>
      <c r="P1616" s="1" t="s">
        <v>17</v>
      </c>
    </row>
    <row r="1617" spans="1:16">
      <c r="A1617" s="1" t="s">
        <v>2192</v>
      </c>
      <c r="B1617" s="3">
        <v>43846.540335648147</v>
      </c>
      <c r="C1617" s="3" t="s">
        <v>17</v>
      </c>
      <c r="D1617" s="3" t="s">
        <v>17</v>
      </c>
      <c r="E1617" s="3" t="s">
        <v>17</v>
      </c>
      <c r="F1617" s="3" t="s">
        <v>17</v>
      </c>
      <c r="G1617" s="3" t="s">
        <v>17</v>
      </c>
      <c r="H1617" s="1" t="s">
        <v>48</v>
      </c>
      <c r="I1617" s="1" t="s">
        <v>49</v>
      </c>
      <c r="J1617" s="1" t="s">
        <v>20</v>
      </c>
      <c r="K1617" s="1">
        <v>30</v>
      </c>
      <c r="L1617" s="1" t="s">
        <v>21</v>
      </c>
      <c r="M1617" s="1" t="s">
        <v>5752</v>
      </c>
      <c r="N1617" s="1">
        <v>0</v>
      </c>
      <c r="O1617" s="3" t="s">
        <v>17</v>
      </c>
      <c r="P1617" s="1" t="s">
        <v>17</v>
      </c>
    </row>
    <row r="1618" spans="1:16">
      <c r="A1618" s="1" t="s">
        <v>1102</v>
      </c>
      <c r="B1618" s="3">
        <v>43846.540312500001</v>
      </c>
      <c r="C1618" s="3">
        <v>43867.605486111112</v>
      </c>
      <c r="D1618" s="3">
        <v>43897.605486111112</v>
      </c>
      <c r="E1618" s="3">
        <v>43892.441608796296</v>
      </c>
      <c r="F1618" s="3">
        <v>44014.441608796296</v>
      </c>
      <c r="G1618" s="3" t="s">
        <v>17</v>
      </c>
      <c r="H1618" s="1" t="s">
        <v>18</v>
      </c>
      <c r="I1618" s="1" t="s">
        <v>25</v>
      </c>
      <c r="J1618" s="1" t="s">
        <v>20</v>
      </c>
      <c r="K1618" s="1">
        <v>30</v>
      </c>
      <c r="L1618" s="1" t="s">
        <v>21</v>
      </c>
      <c r="M1618" s="1" t="s">
        <v>5769</v>
      </c>
      <c r="N1618" s="1">
        <v>1</v>
      </c>
      <c r="O1618" s="3" t="s">
        <v>6184</v>
      </c>
      <c r="P1618" s="1" t="s">
        <v>64</v>
      </c>
    </row>
    <row r="1619" spans="1:16">
      <c r="A1619" s="1" t="s">
        <v>3456</v>
      </c>
      <c r="B1619" s="3">
        <v>43846.610972222225</v>
      </c>
      <c r="C1619" s="3" t="s">
        <v>17</v>
      </c>
      <c r="D1619" s="3" t="s">
        <v>17</v>
      </c>
      <c r="E1619" s="3" t="s">
        <v>17</v>
      </c>
      <c r="F1619" s="3" t="s">
        <v>17</v>
      </c>
      <c r="G1619" s="3" t="s">
        <v>17</v>
      </c>
      <c r="H1619" s="1" t="s">
        <v>58</v>
      </c>
      <c r="I1619" s="1" t="s">
        <v>25</v>
      </c>
      <c r="J1619" s="1" t="s">
        <v>20</v>
      </c>
      <c r="K1619" s="1">
        <v>1</v>
      </c>
      <c r="L1619" s="1" t="s">
        <v>21</v>
      </c>
      <c r="M1619" s="1" t="s">
        <v>5753</v>
      </c>
      <c r="N1619" s="1">
        <v>0</v>
      </c>
      <c r="O1619" s="3" t="s">
        <v>17</v>
      </c>
      <c r="P1619" s="1" t="s">
        <v>17</v>
      </c>
    </row>
    <row r="1620" spans="1:16">
      <c r="A1620" s="1" t="s">
        <v>1090</v>
      </c>
      <c r="B1620" s="3">
        <v>43861.435555555552</v>
      </c>
      <c r="C1620" s="3" t="s">
        <v>17</v>
      </c>
      <c r="D1620" s="3" t="s">
        <v>17</v>
      </c>
      <c r="E1620" s="3" t="s">
        <v>17</v>
      </c>
      <c r="F1620" s="3" t="s">
        <v>17</v>
      </c>
      <c r="G1620" s="3" t="s">
        <v>17</v>
      </c>
      <c r="H1620" s="1" t="s">
        <v>18</v>
      </c>
      <c r="I1620" s="1" t="s">
        <v>25</v>
      </c>
      <c r="J1620" s="1" t="s">
        <v>20</v>
      </c>
      <c r="K1620" s="1">
        <v>540</v>
      </c>
      <c r="L1620" s="1" t="s">
        <v>21</v>
      </c>
      <c r="M1620" s="1" t="s">
        <v>5772</v>
      </c>
      <c r="N1620" s="1">
        <v>0</v>
      </c>
      <c r="O1620" s="3" t="s">
        <v>17</v>
      </c>
      <c r="P1620" s="1" t="s">
        <v>17</v>
      </c>
    </row>
    <row r="1621" spans="1:16">
      <c r="A1621" s="1" t="s">
        <v>5005</v>
      </c>
      <c r="B1621" s="3">
        <v>43846.571087962962</v>
      </c>
      <c r="C1621" s="3" t="s">
        <v>17</v>
      </c>
      <c r="D1621" s="3" t="s">
        <v>17</v>
      </c>
      <c r="E1621" s="3" t="s">
        <v>17</v>
      </c>
      <c r="F1621" s="3" t="s">
        <v>17</v>
      </c>
      <c r="G1621" s="3" t="s">
        <v>17</v>
      </c>
      <c r="H1621" s="1" t="s">
        <v>18</v>
      </c>
      <c r="I1621" s="1" t="s">
        <v>25</v>
      </c>
      <c r="J1621" s="1" t="s">
        <v>20</v>
      </c>
      <c r="K1621" s="1">
        <v>30</v>
      </c>
      <c r="L1621" s="1" t="s">
        <v>21</v>
      </c>
      <c r="M1621" s="1" t="s">
        <v>5852</v>
      </c>
      <c r="N1621" s="1">
        <v>0</v>
      </c>
      <c r="O1621" s="3" t="s">
        <v>17</v>
      </c>
      <c r="P1621" s="1" t="s">
        <v>17</v>
      </c>
    </row>
    <row r="1622" spans="1:16">
      <c r="A1622" s="1" t="s">
        <v>602</v>
      </c>
      <c r="B1622" s="3">
        <v>43846.711076388892</v>
      </c>
      <c r="C1622" s="3" t="s">
        <v>17</v>
      </c>
      <c r="D1622" s="3" t="s">
        <v>17</v>
      </c>
      <c r="E1622" s="3" t="s">
        <v>17</v>
      </c>
      <c r="F1622" s="3" t="s">
        <v>17</v>
      </c>
      <c r="G1622" s="3" t="s">
        <v>17</v>
      </c>
      <c r="H1622" s="1" t="s">
        <v>18</v>
      </c>
      <c r="I1622" s="1" t="s">
        <v>25</v>
      </c>
      <c r="J1622" s="1" t="s">
        <v>20</v>
      </c>
      <c r="K1622" s="1">
        <v>227</v>
      </c>
      <c r="L1622" s="1" t="s">
        <v>21</v>
      </c>
      <c r="M1622" s="1" t="s">
        <v>5804</v>
      </c>
      <c r="N1622" s="1">
        <v>0</v>
      </c>
      <c r="O1622" s="3" t="s">
        <v>17</v>
      </c>
      <c r="P1622" s="1" t="s">
        <v>17</v>
      </c>
    </row>
    <row r="1623" spans="1:16">
      <c r="A1623" s="1" t="s">
        <v>2799</v>
      </c>
      <c r="B1623" s="3">
        <v>43846.715115740742</v>
      </c>
      <c r="C1623" s="3" t="s">
        <v>17</v>
      </c>
      <c r="D1623" s="3" t="s">
        <v>17</v>
      </c>
      <c r="E1623" s="3" t="s">
        <v>17</v>
      </c>
      <c r="F1623" s="3" t="s">
        <v>17</v>
      </c>
      <c r="G1623" s="3" t="s">
        <v>17</v>
      </c>
      <c r="H1623" s="1" t="s">
        <v>18</v>
      </c>
      <c r="I1623" s="1" t="s">
        <v>25</v>
      </c>
      <c r="J1623" s="1" t="s">
        <v>117</v>
      </c>
      <c r="K1623" s="1">
        <v>1</v>
      </c>
      <c r="L1623" s="1" t="s">
        <v>21</v>
      </c>
      <c r="M1623" s="1" t="s">
        <v>5746</v>
      </c>
      <c r="N1623" s="1">
        <v>0</v>
      </c>
      <c r="O1623" s="3" t="s">
        <v>17</v>
      </c>
      <c r="P1623" s="1" t="s">
        <v>17</v>
      </c>
    </row>
    <row r="1624" spans="1:16">
      <c r="A1624" s="1" t="s">
        <v>4849</v>
      </c>
      <c r="B1624" s="3">
        <v>43846.535671296297</v>
      </c>
      <c r="C1624" s="3" t="s">
        <v>17</v>
      </c>
      <c r="D1624" s="3" t="s">
        <v>17</v>
      </c>
      <c r="E1624" s="3" t="s">
        <v>17</v>
      </c>
      <c r="F1624" s="3" t="s">
        <v>17</v>
      </c>
      <c r="G1624" s="3" t="s">
        <v>17</v>
      </c>
      <c r="H1624" s="1" t="s">
        <v>18</v>
      </c>
      <c r="I1624" s="1" t="s">
        <v>25</v>
      </c>
      <c r="J1624" s="1" t="s">
        <v>20</v>
      </c>
      <c r="K1624" s="1">
        <v>1</v>
      </c>
      <c r="L1624" s="1" t="s">
        <v>21</v>
      </c>
      <c r="M1624" s="1" t="s">
        <v>5746</v>
      </c>
      <c r="N1624" s="1">
        <v>0</v>
      </c>
      <c r="O1624" s="3" t="s">
        <v>17</v>
      </c>
      <c r="P1624" s="1" t="s">
        <v>17</v>
      </c>
    </row>
    <row r="1625" spans="1:16">
      <c r="A1625" s="1" t="s">
        <v>1302</v>
      </c>
      <c r="B1625" s="3">
        <v>43846.583136574074</v>
      </c>
      <c r="C1625" s="3" t="s">
        <v>17</v>
      </c>
      <c r="D1625" s="3" t="s">
        <v>17</v>
      </c>
      <c r="E1625" s="3" t="s">
        <v>17</v>
      </c>
      <c r="F1625" s="3" t="s">
        <v>17</v>
      </c>
      <c r="G1625" s="3">
        <v>43847.901412037034</v>
      </c>
      <c r="H1625" s="1" t="s">
        <v>18</v>
      </c>
      <c r="I1625" s="1" t="s">
        <v>23</v>
      </c>
      <c r="J1625" s="1" t="s">
        <v>20</v>
      </c>
      <c r="K1625" s="1">
        <v>55</v>
      </c>
      <c r="L1625" s="1" t="s">
        <v>21</v>
      </c>
      <c r="M1625" s="1" t="s">
        <v>5746</v>
      </c>
      <c r="N1625" s="1">
        <v>0</v>
      </c>
      <c r="O1625" s="3" t="s">
        <v>17</v>
      </c>
      <c r="P1625" s="1" t="s">
        <v>17</v>
      </c>
    </row>
    <row r="1626" spans="1:16">
      <c r="A1626" s="1" t="s">
        <v>1412</v>
      </c>
      <c r="B1626" s="3">
        <v>43846.727650462963</v>
      </c>
      <c r="C1626" s="3" t="s">
        <v>17</v>
      </c>
      <c r="D1626" s="3" t="s">
        <v>17</v>
      </c>
      <c r="E1626" s="3" t="s">
        <v>17</v>
      </c>
      <c r="F1626" s="3" t="s">
        <v>17</v>
      </c>
      <c r="G1626" s="3" t="s">
        <v>17</v>
      </c>
      <c r="H1626" s="1" t="s">
        <v>18</v>
      </c>
      <c r="I1626" s="1" t="s">
        <v>25</v>
      </c>
      <c r="J1626" s="1" t="s">
        <v>20</v>
      </c>
      <c r="K1626" s="1">
        <v>116</v>
      </c>
      <c r="L1626" s="1" t="s">
        <v>21</v>
      </c>
      <c r="M1626" s="1" t="s">
        <v>5746</v>
      </c>
      <c r="N1626" s="1">
        <v>0</v>
      </c>
      <c r="O1626" s="3" t="s">
        <v>17</v>
      </c>
      <c r="P1626" s="1" t="s">
        <v>17</v>
      </c>
    </row>
    <row r="1627" spans="1:16">
      <c r="A1627" s="1" t="s">
        <v>3700</v>
      </c>
      <c r="B1627" s="3">
        <v>43846.574317129627</v>
      </c>
      <c r="C1627" s="3" t="s">
        <v>17</v>
      </c>
      <c r="D1627" s="3" t="s">
        <v>17</v>
      </c>
      <c r="E1627" s="3" t="s">
        <v>17</v>
      </c>
      <c r="F1627" s="3" t="s">
        <v>17</v>
      </c>
      <c r="G1627" s="3" t="s">
        <v>17</v>
      </c>
      <c r="H1627" s="1" t="s">
        <v>48</v>
      </c>
      <c r="I1627" s="1" t="s">
        <v>49</v>
      </c>
      <c r="J1627" s="1" t="s">
        <v>20</v>
      </c>
      <c r="K1627" s="1">
        <v>1</v>
      </c>
      <c r="L1627" s="1" t="s">
        <v>21</v>
      </c>
      <c r="M1627" s="1" t="s">
        <v>5746</v>
      </c>
      <c r="N1627" s="1">
        <v>0</v>
      </c>
      <c r="O1627" s="3" t="s">
        <v>17</v>
      </c>
      <c r="P1627" s="1" t="s">
        <v>17</v>
      </c>
    </row>
    <row r="1628" spans="1:16">
      <c r="A1628" s="1" t="s">
        <v>1503</v>
      </c>
      <c r="B1628" s="3">
        <v>43846.582442129627</v>
      </c>
      <c r="C1628" s="3" t="s">
        <v>17</v>
      </c>
      <c r="D1628" s="3" t="s">
        <v>17</v>
      </c>
      <c r="E1628" s="3" t="s">
        <v>17</v>
      </c>
      <c r="F1628" s="3" t="s">
        <v>17</v>
      </c>
      <c r="G1628" s="3" t="s">
        <v>17</v>
      </c>
      <c r="H1628" s="1" t="s">
        <v>18</v>
      </c>
      <c r="I1628" s="1" t="s">
        <v>25</v>
      </c>
      <c r="J1628" s="1" t="s">
        <v>20</v>
      </c>
      <c r="K1628" s="1">
        <v>1</v>
      </c>
      <c r="L1628" s="1" t="s">
        <v>21</v>
      </c>
      <c r="M1628" s="1" t="s">
        <v>5752</v>
      </c>
      <c r="N1628" s="1">
        <v>0</v>
      </c>
      <c r="O1628" s="3" t="s">
        <v>17</v>
      </c>
      <c r="P1628" s="1" t="s">
        <v>17</v>
      </c>
    </row>
    <row r="1629" spans="1:16">
      <c r="A1629" s="1" t="s">
        <v>2549</v>
      </c>
      <c r="B1629" s="3">
        <v>43846.686400462961</v>
      </c>
      <c r="C1629" s="3" t="s">
        <v>17</v>
      </c>
      <c r="D1629" s="3" t="s">
        <v>17</v>
      </c>
      <c r="E1629" s="3" t="s">
        <v>17</v>
      </c>
      <c r="F1629" s="3" t="s">
        <v>17</v>
      </c>
      <c r="G1629" s="3" t="s">
        <v>17</v>
      </c>
      <c r="H1629" s="1" t="s">
        <v>18</v>
      </c>
      <c r="I1629" s="1" t="s">
        <v>23</v>
      </c>
      <c r="J1629" s="1" t="s">
        <v>20</v>
      </c>
      <c r="K1629" s="1">
        <v>1</v>
      </c>
      <c r="L1629" s="1" t="s">
        <v>21</v>
      </c>
      <c r="M1629" s="1" t="s">
        <v>5753</v>
      </c>
      <c r="N1629" s="1">
        <v>0</v>
      </c>
      <c r="O1629" s="3" t="s">
        <v>17</v>
      </c>
      <c r="P1629" s="1" t="s">
        <v>17</v>
      </c>
    </row>
    <row r="1630" spans="1:16">
      <c r="A1630" s="1" t="s">
        <v>3200</v>
      </c>
      <c r="B1630" s="3">
        <v>43846.724351851852</v>
      </c>
      <c r="C1630" s="3" t="s">
        <v>17</v>
      </c>
      <c r="D1630" s="3" t="s">
        <v>17</v>
      </c>
      <c r="E1630" s="3" t="s">
        <v>17</v>
      </c>
      <c r="F1630" s="3" t="s">
        <v>17</v>
      </c>
      <c r="G1630" s="3" t="s">
        <v>17</v>
      </c>
      <c r="H1630" s="1" t="s">
        <v>18</v>
      </c>
      <c r="I1630" s="1" t="s">
        <v>365</v>
      </c>
      <c r="J1630" s="1" t="s">
        <v>20</v>
      </c>
      <c r="K1630" s="1">
        <v>30</v>
      </c>
      <c r="L1630" s="1" t="s">
        <v>21</v>
      </c>
      <c r="M1630" s="1" t="s">
        <v>5759</v>
      </c>
      <c r="N1630" s="1">
        <v>0</v>
      </c>
      <c r="O1630" s="3" t="s">
        <v>17</v>
      </c>
      <c r="P1630" s="1" t="s">
        <v>17</v>
      </c>
    </row>
    <row r="1631" spans="1:16">
      <c r="A1631" s="1" t="s">
        <v>5691</v>
      </c>
      <c r="B1631" s="3">
        <v>43846.753229166665</v>
      </c>
      <c r="C1631" s="3">
        <v>43846.782754629632</v>
      </c>
      <c r="D1631" s="3">
        <v>43876.782754629632</v>
      </c>
      <c r="E1631" s="3" t="s">
        <v>17</v>
      </c>
      <c r="F1631" s="3" t="s">
        <v>17</v>
      </c>
      <c r="G1631" s="3" t="s">
        <v>17</v>
      </c>
      <c r="H1631" s="1" t="s">
        <v>18</v>
      </c>
      <c r="I1631" s="1" t="s">
        <v>25</v>
      </c>
      <c r="J1631" s="1" t="s">
        <v>20</v>
      </c>
      <c r="K1631" s="1">
        <v>70</v>
      </c>
      <c r="L1631" s="1" t="s">
        <v>21</v>
      </c>
      <c r="M1631" s="1" t="s">
        <v>5750</v>
      </c>
      <c r="N1631" s="1">
        <v>0</v>
      </c>
      <c r="O1631" s="3" t="s">
        <v>17</v>
      </c>
      <c r="P1631" s="1" t="s">
        <v>17</v>
      </c>
    </row>
    <row r="1632" spans="1:16">
      <c r="A1632" s="1" t="s">
        <v>4144</v>
      </c>
      <c r="B1632" s="3">
        <v>43846.762812499997</v>
      </c>
      <c r="C1632" s="3">
        <v>43938.727037037039</v>
      </c>
      <c r="D1632" s="3">
        <v>43968.727037037039</v>
      </c>
      <c r="E1632" s="3" t="s">
        <v>17</v>
      </c>
      <c r="F1632" s="3" t="s">
        <v>17</v>
      </c>
      <c r="G1632" s="3" t="s">
        <v>17</v>
      </c>
      <c r="H1632" s="1" t="s">
        <v>18</v>
      </c>
      <c r="I1632" s="1" t="s">
        <v>25</v>
      </c>
      <c r="J1632" s="1" t="s">
        <v>39</v>
      </c>
      <c r="K1632" s="1">
        <v>10</v>
      </c>
      <c r="L1632" s="1" t="s">
        <v>21</v>
      </c>
      <c r="M1632" s="1" t="s">
        <v>5746</v>
      </c>
      <c r="N1632" s="1">
        <v>1</v>
      </c>
      <c r="O1632" s="3" t="s">
        <v>6185</v>
      </c>
      <c r="P1632" s="1" t="s">
        <v>17</v>
      </c>
    </row>
    <row r="1633" spans="1:16">
      <c r="A1633" s="1" t="s">
        <v>4915</v>
      </c>
      <c r="B1633" s="3">
        <v>43846.594039351854</v>
      </c>
      <c r="C1633" s="3" t="s">
        <v>17</v>
      </c>
      <c r="D1633" s="3" t="s">
        <v>17</v>
      </c>
      <c r="E1633" s="3" t="s">
        <v>17</v>
      </c>
      <c r="F1633" s="3" t="s">
        <v>17</v>
      </c>
      <c r="G1633" s="3" t="s">
        <v>17</v>
      </c>
      <c r="H1633" s="1" t="s">
        <v>18</v>
      </c>
      <c r="I1633" s="1" t="s">
        <v>25</v>
      </c>
      <c r="J1633" s="1" t="s">
        <v>20</v>
      </c>
      <c r="K1633" s="1">
        <v>90</v>
      </c>
      <c r="L1633" s="1" t="s">
        <v>21</v>
      </c>
      <c r="M1633" s="1" t="s">
        <v>5746</v>
      </c>
      <c r="N1633" s="1">
        <v>0</v>
      </c>
      <c r="O1633" s="3" t="s">
        <v>17</v>
      </c>
      <c r="P1633" s="1" t="s">
        <v>17</v>
      </c>
    </row>
    <row r="1634" spans="1:16">
      <c r="A1634" s="1" t="s">
        <v>4989</v>
      </c>
      <c r="B1634" s="3">
        <v>43846.489236111112</v>
      </c>
      <c r="C1634" s="3" t="s">
        <v>17</v>
      </c>
      <c r="D1634" s="3" t="s">
        <v>17</v>
      </c>
      <c r="E1634" s="3" t="s">
        <v>17</v>
      </c>
      <c r="F1634" s="3" t="s">
        <v>17</v>
      </c>
      <c r="G1634" s="3" t="s">
        <v>17</v>
      </c>
      <c r="H1634" s="1" t="s">
        <v>18</v>
      </c>
      <c r="I1634" s="1" t="s">
        <v>25</v>
      </c>
      <c r="J1634" s="1" t="s">
        <v>20</v>
      </c>
      <c r="K1634" s="1">
        <v>1</v>
      </c>
      <c r="L1634" s="1" t="s">
        <v>21</v>
      </c>
      <c r="M1634" s="1" t="s">
        <v>5774</v>
      </c>
      <c r="N1634" s="1">
        <v>0</v>
      </c>
      <c r="O1634" s="3" t="s">
        <v>17</v>
      </c>
      <c r="P1634" s="1" t="s">
        <v>17</v>
      </c>
    </row>
    <row r="1635" spans="1:16">
      <c r="A1635" s="1" t="s">
        <v>345</v>
      </c>
      <c r="B1635" s="3">
        <v>43846.411168981482</v>
      </c>
      <c r="C1635" s="3" t="s">
        <v>17</v>
      </c>
      <c r="D1635" s="3" t="s">
        <v>17</v>
      </c>
      <c r="E1635" s="3" t="s">
        <v>17</v>
      </c>
      <c r="F1635" s="3" t="s">
        <v>17</v>
      </c>
      <c r="G1635" s="3" t="s">
        <v>17</v>
      </c>
      <c r="H1635" s="1" t="s">
        <v>18</v>
      </c>
      <c r="I1635" s="1" t="s">
        <v>25</v>
      </c>
      <c r="J1635" s="1" t="s">
        <v>20</v>
      </c>
      <c r="K1635" s="1">
        <v>1</v>
      </c>
      <c r="L1635" s="1" t="s">
        <v>21</v>
      </c>
      <c r="M1635" s="1" t="s">
        <v>5746</v>
      </c>
      <c r="N1635" s="1">
        <v>0</v>
      </c>
      <c r="O1635" s="3" t="s">
        <v>17</v>
      </c>
      <c r="P1635" s="1" t="s">
        <v>17</v>
      </c>
    </row>
    <row r="1636" spans="1:16">
      <c r="A1636" s="1" t="s">
        <v>5073</v>
      </c>
      <c r="B1636" s="3">
        <v>43846.514756944445</v>
      </c>
      <c r="C1636" s="3" t="s">
        <v>17</v>
      </c>
      <c r="D1636" s="3" t="s">
        <v>17</v>
      </c>
      <c r="E1636" s="3" t="s">
        <v>17</v>
      </c>
      <c r="F1636" s="3" t="s">
        <v>17</v>
      </c>
      <c r="G1636" s="3" t="s">
        <v>17</v>
      </c>
      <c r="H1636" s="1" t="s">
        <v>18</v>
      </c>
      <c r="I1636" s="1" t="s">
        <v>25</v>
      </c>
      <c r="J1636" s="1" t="s">
        <v>20</v>
      </c>
      <c r="K1636" s="1">
        <v>64</v>
      </c>
      <c r="L1636" s="1" t="s">
        <v>21</v>
      </c>
      <c r="M1636" s="1" t="s">
        <v>5746</v>
      </c>
      <c r="N1636" s="1">
        <v>0</v>
      </c>
      <c r="O1636" s="3" t="s">
        <v>17</v>
      </c>
      <c r="P1636" s="1" t="s">
        <v>17</v>
      </c>
    </row>
    <row r="1637" spans="1:16">
      <c r="A1637" s="1" t="s">
        <v>2480</v>
      </c>
      <c r="B1637" s="3">
        <v>43846.598680555559</v>
      </c>
      <c r="C1637" s="3">
        <v>43846.606585648151</v>
      </c>
      <c r="D1637" s="3">
        <v>43876.606585648151</v>
      </c>
      <c r="E1637" s="3" t="s">
        <v>17</v>
      </c>
      <c r="F1637" s="3" t="s">
        <v>17</v>
      </c>
      <c r="G1637" s="3" t="s">
        <v>17</v>
      </c>
      <c r="H1637" s="1" t="s">
        <v>18</v>
      </c>
      <c r="I1637" s="1" t="s">
        <v>25</v>
      </c>
      <c r="J1637" s="1" t="s">
        <v>20</v>
      </c>
      <c r="K1637" s="1">
        <v>15</v>
      </c>
      <c r="L1637" s="1" t="s">
        <v>21</v>
      </c>
      <c r="M1637" s="1" t="s">
        <v>5774</v>
      </c>
      <c r="N1637" s="1">
        <v>1</v>
      </c>
      <c r="O1637" s="3" t="s">
        <v>6186</v>
      </c>
      <c r="P1637" s="1" t="s">
        <v>17</v>
      </c>
    </row>
    <row r="1638" spans="1:16">
      <c r="A1638" s="1" t="s">
        <v>642</v>
      </c>
      <c r="B1638" s="3">
        <v>43846.414710648147</v>
      </c>
      <c r="C1638" s="3" t="s">
        <v>17</v>
      </c>
      <c r="D1638" s="3" t="s">
        <v>17</v>
      </c>
      <c r="E1638" s="3" t="s">
        <v>17</v>
      </c>
      <c r="F1638" s="3" t="s">
        <v>17</v>
      </c>
      <c r="G1638" s="3">
        <v>43847.507650462961</v>
      </c>
      <c r="H1638" s="1" t="s">
        <v>18</v>
      </c>
      <c r="I1638" s="1" t="s">
        <v>25</v>
      </c>
      <c r="J1638" s="1" t="s">
        <v>20</v>
      </c>
      <c r="K1638" s="1">
        <v>86</v>
      </c>
      <c r="L1638" s="1" t="s">
        <v>21</v>
      </c>
      <c r="M1638" s="1" t="s">
        <v>5852</v>
      </c>
      <c r="N1638" s="1">
        <v>0</v>
      </c>
      <c r="O1638" s="3" t="s">
        <v>17</v>
      </c>
      <c r="P1638" s="1" t="s">
        <v>17</v>
      </c>
    </row>
    <row r="1639" spans="1:16">
      <c r="A1639" s="1" t="s">
        <v>4116</v>
      </c>
      <c r="B1639" s="3">
        <v>43846.480092592596</v>
      </c>
      <c r="C1639" s="3" t="s">
        <v>17</v>
      </c>
      <c r="D1639" s="3" t="s">
        <v>17</v>
      </c>
      <c r="E1639" s="3" t="s">
        <v>17</v>
      </c>
      <c r="F1639" s="3" t="s">
        <v>17</v>
      </c>
      <c r="G1639" s="3" t="s">
        <v>17</v>
      </c>
      <c r="H1639" s="1" t="s">
        <v>18</v>
      </c>
      <c r="I1639" s="1" t="s">
        <v>25</v>
      </c>
      <c r="J1639" s="1" t="s">
        <v>20</v>
      </c>
      <c r="K1639" s="1">
        <v>40</v>
      </c>
      <c r="L1639" s="1" t="s">
        <v>21</v>
      </c>
      <c r="M1639" s="1" t="s">
        <v>5746</v>
      </c>
      <c r="N1639" s="1">
        <v>0</v>
      </c>
      <c r="O1639" s="3" t="s">
        <v>17</v>
      </c>
      <c r="P1639" s="1" t="s">
        <v>17</v>
      </c>
    </row>
    <row r="1640" spans="1:16">
      <c r="A1640" s="1" t="s">
        <v>5014</v>
      </c>
      <c r="B1640" s="3">
        <v>43846.471053240741</v>
      </c>
      <c r="C1640" s="3" t="s">
        <v>17</v>
      </c>
      <c r="D1640" s="3" t="s">
        <v>17</v>
      </c>
      <c r="E1640" s="3" t="s">
        <v>17</v>
      </c>
      <c r="F1640" s="3" t="s">
        <v>17</v>
      </c>
      <c r="G1640" s="3" t="s">
        <v>17</v>
      </c>
      <c r="H1640" s="1" t="s">
        <v>18</v>
      </c>
      <c r="I1640" s="1" t="s">
        <v>25</v>
      </c>
      <c r="J1640" s="1" t="s">
        <v>20</v>
      </c>
      <c r="K1640" s="1">
        <v>1</v>
      </c>
      <c r="L1640" s="1" t="s">
        <v>21</v>
      </c>
      <c r="M1640" s="1" t="s">
        <v>5754</v>
      </c>
      <c r="N1640" s="1">
        <v>1</v>
      </c>
      <c r="O1640" s="3" t="s">
        <v>6187</v>
      </c>
      <c r="P1640" s="1" t="s">
        <v>17</v>
      </c>
    </row>
    <row r="1641" spans="1:16">
      <c r="A1641" s="1" t="s">
        <v>4077</v>
      </c>
      <c r="B1641" s="3">
        <v>43846.5315162037</v>
      </c>
      <c r="C1641" s="3" t="s">
        <v>17</v>
      </c>
      <c r="D1641" s="3" t="s">
        <v>17</v>
      </c>
      <c r="E1641" s="3" t="s">
        <v>17</v>
      </c>
      <c r="F1641" s="3" t="s">
        <v>17</v>
      </c>
      <c r="G1641" s="3" t="s">
        <v>17</v>
      </c>
      <c r="H1641" s="1" t="s">
        <v>18</v>
      </c>
      <c r="I1641" s="1" t="s">
        <v>25</v>
      </c>
      <c r="J1641" s="1" t="s">
        <v>117</v>
      </c>
      <c r="K1641" s="1">
        <v>1</v>
      </c>
      <c r="L1641" s="1" t="s">
        <v>21</v>
      </c>
      <c r="M1641" s="1" t="s">
        <v>5746</v>
      </c>
      <c r="N1641" s="1">
        <v>0</v>
      </c>
      <c r="O1641" s="3" t="s">
        <v>17</v>
      </c>
      <c r="P1641" s="1" t="s">
        <v>17</v>
      </c>
    </row>
    <row r="1642" spans="1:16">
      <c r="A1642" s="1" t="s">
        <v>4433</v>
      </c>
      <c r="B1642" s="3">
        <v>43959.950694444444</v>
      </c>
      <c r="C1642" s="3" t="s">
        <v>17</v>
      </c>
      <c r="D1642" s="3" t="s">
        <v>17</v>
      </c>
      <c r="E1642" s="3" t="s">
        <v>17</v>
      </c>
      <c r="F1642" s="3" t="s">
        <v>17</v>
      </c>
      <c r="G1642" s="3" t="s">
        <v>17</v>
      </c>
      <c r="H1642" s="1" t="s">
        <v>18</v>
      </c>
      <c r="I1642" s="1" t="s">
        <v>25</v>
      </c>
      <c r="J1642" s="1" t="s">
        <v>20</v>
      </c>
      <c r="K1642" s="1">
        <v>1</v>
      </c>
      <c r="L1642" s="1" t="s">
        <v>21</v>
      </c>
      <c r="M1642" s="1" t="s">
        <v>5820</v>
      </c>
      <c r="N1642" s="1">
        <v>0</v>
      </c>
      <c r="O1642" s="3" t="s">
        <v>17</v>
      </c>
      <c r="P1642" s="1" t="s">
        <v>17</v>
      </c>
    </row>
    <row r="1643" spans="1:16">
      <c r="A1643" s="1" t="s">
        <v>3721</v>
      </c>
      <c r="B1643" s="3">
        <v>43846.616550925923</v>
      </c>
      <c r="C1643" s="3" t="s">
        <v>17</v>
      </c>
      <c r="D1643" s="3" t="s">
        <v>17</v>
      </c>
      <c r="E1643" s="3" t="s">
        <v>17</v>
      </c>
      <c r="F1643" s="3" t="s">
        <v>17</v>
      </c>
      <c r="G1643" s="3" t="s">
        <v>17</v>
      </c>
      <c r="H1643" s="1" t="s">
        <v>18</v>
      </c>
      <c r="I1643" s="1" t="s">
        <v>23</v>
      </c>
      <c r="J1643" s="1" t="s">
        <v>20</v>
      </c>
      <c r="K1643" s="1">
        <v>30</v>
      </c>
      <c r="L1643" s="1" t="s">
        <v>21</v>
      </c>
      <c r="M1643" s="1" t="s">
        <v>5758</v>
      </c>
      <c r="N1643" s="1">
        <v>0</v>
      </c>
      <c r="O1643" s="3" t="s">
        <v>17</v>
      </c>
      <c r="P1643" s="1" t="s">
        <v>17</v>
      </c>
    </row>
    <row r="1644" spans="1:16">
      <c r="A1644" s="1" t="s">
        <v>2432</v>
      </c>
      <c r="B1644" s="3">
        <v>43846.637430555558</v>
      </c>
      <c r="C1644" s="3" t="s">
        <v>17</v>
      </c>
      <c r="D1644" s="3" t="s">
        <v>17</v>
      </c>
      <c r="E1644" s="3" t="s">
        <v>17</v>
      </c>
      <c r="F1644" s="3" t="s">
        <v>17</v>
      </c>
      <c r="G1644" s="3" t="s">
        <v>17</v>
      </c>
      <c r="H1644" s="1" t="s">
        <v>18</v>
      </c>
      <c r="I1644" s="1" t="s">
        <v>25</v>
      </c>
      <c r="J1644" s="1" t="s">
        <v>20</v>
      </c>
      <c r="K1644" s="1">
        <v>5</v>
      </c>
      <c r="L1644" s="1" t="s">
        <v>21</v>
      </c>
      <c r="M1644" s="1" t="s">
        <v>5754</v>
      </c>
      <c r="N1644" s="1">
        <v>1</v>
      </c>
      <c r="O1644" s="3" t="s">
        <v>6188</v>
      </c>
      <c r="P1644" s="1" t="s">
        <v>17</v>
      </c>
    </row>
    <row r="1645" spans="1:16">
      <c r="A1645" s="1" t="s">
        <v>1624</v>
      </c>
      <c r="B1645" s="3">
        <v>43846.646597222221</v>
      </c>
      <c r="C1645" s="3" t="s">
        <v>17</v>
      </c>
      <c r="D1645" s="3" t="s">
        <v>17</v>
      </c>
      <c r="E1645" s="3" t="s">
        <v>17</v>
      </c>
      <c r="F1645" s="3" t="s">
        <v>17</v>
      </c>
      <c r="G1645" s="3" t="s">
        <v>17</v>
      </c>
      <c r="H1645" s="1" t="s">
        <v>48</v>
      </c>
      <c r="I1645" s="1" t="s">
        <v>19</v>
      </c>
      <c r="J1645" s="1" t="s">
        <v>20</v>
      </c>
      <c r="K1645" s="1">
        <v>5</v>
      </c>
      <c r="L1645" s="1" t="s">
        <v>21</v>
      </c>
      <c r="M1645" s="1" t="s">
        <v>5831</v>
      </c>
      <c r="N1645" s="1">
        <v>0</v>
      </c>
      <c r="O1645" s="3" t="s">
        <v>17</v>
      </c>
      <c r="P1645" s="1" t="s">
        <v>17</v>
      </c>
    </row>
    <row r="1646" spans="1:16">
      <c r="A1646" s="1" t="s">
        <v>5366</v>
      </c>
      <c r="B1646" s="3">
        <v>43846.643125000002</v>
      </c>
      <c r="C1646" s="3" t="s">
        <v>17</v>
      </c>
      <c r="D1646" s="3" t="s">
        <v>17</v>
      </c>
      <c r="E1646" s="3" t="s">
        <v>17</v>
      </c>
      <c r="F1646" s="3" t="s">
        <v>17</v>
      </c>
      <c r="G1646" s="3" t="s">
        <v>17</v>
      </c>
      <c r="H1646" s="1" t="s">
        <v>18</v>
      </c>
      <c r="I1646" s="1" t="s">
        <v>25</v>
      </c>
      <c r="J1646" s="1" t="s">
        <v>20</v>
      </c>
      <c r="K1646" s="1">
        <v>5</v>
      </c>
      <c r="L1646" s="1" t="s">
        <v>21</v>
      </c>
      <c r="M1646" s="1" t="s">
        <v>5746</v>
      </c>
      <c r="N1646" s="1">
        <v>0</v>
      </c>
      <c r="O1646" s="3" t="s">
        <v>17</v>
      </c>
      <c r="P1646" s="1" t="s">
        <v>17</v>
      </c>
    </row>
    <row r="1647" spans="1:16">
      <c r="A1647" s="1" t="s">
        <v>3511</v>
      </c>
      <c r="B1647" s="3">
        <v>43847.58556712963</v>
      </c>
      <c r="C1647" s="3">
        <v>43847.630833333336</v>
      </c>
      <c r="D1647" s="3">
        <v>43877.630833333336</v>
      </c>
      <c r="E1647" s="3" t="s">
        <v>17</v>
      </c>
      <c r="F1647" s="3" t="s">
        <v>17</v>
      </c>
      <c r="G1647" s="3" t="s">
        <v>17</v>
      </c>
      <c r="H1647" s="1" t="s">
        <v>18</v>
      </c>
      <c r="I1647" s="1" t="s">
        <v>25</v>
      </c>
      <c r="J1647" s="1" t="s">
        <v>20</v>
      </c>
      <c r="K1647" s="1">
        <v>150</v>
      </c>
      <c r="L1647" s="1" t="s">
        <v>21</v>
      </c>
      <c r="M1647" s="1" t="s">
        <v>5753</v>
      </c>
      <c r="N1647" s="1">
        <v>1</v>
      </c>
      <c r="O1647" s="3" t="s">
        <v>6189</v>
      </c>
      <c r="P1647" s="1" t="s">
        <v>17</v>
      </c>
    </row>
    <row r="1648" spans="1:16">
      <c r="A1648" s="1" t="s">
        <v>4677</v>
      </c>
      <c r="B1648" s="3">
        <v>43846.661932870367</v>
      </c>
      <c r="C1648" s="3">
        <v>43846.693668981483</v>
      </c>
      <c r="D1648" s="3">
        <v>43876.693668981483</v>
      </c>
      <c r="E1648" s="3" t="s">
        <v>17</v>
      </c>
      <c r="F1648" s="3" t="s">
        <v>17</v>
      </c>
      <c r="G1648" s="3" t="s">
        <v>17</v>
      </c>
      <c r="H1648" s="1" t="s">
        <v>48</v>
      </c>
      <c r="I1648" s="1" t="s">
        <v>19</v>
      </c>
      <c r="J1648" s="1" t="s">
        <v>20</v>
      </c>
      <c r="K1648" s="1">
        <v>1</v>
      </c>
      <c r="L1648" s="1" t="s">
        <v>21</v>
      </c>
      <c r="M1648" s="1" t="s">
        <v>5746</v>
      </c>
      <c r="N1648" s="1">
        <v>0</v>
      </c>
      <c r="O1648" s="3" t="s">
        <v>17</v>
      </c>
      <c r="P1648" s="1" t="s">
        <v>17</v>
      </c>
    </row>
    <row r="1649" spans="1:16">
      <c r="A1649" s="1" t="s">
        <v>1241</v>
      </c>
      <c r="B1649" s="3">
        <v>43846.668958333335</v>
      </c>
      <c r="C1649" s="3" t="s">
        <v>17</v>
      </c>
      <c r="D1649" s="3" t="s">
        <v>17</v>
      </c>
      <c r="E1649" s="3" t="s">
        <v>17</v>
      </c>
      <c r="F1649" s="3" t="s">
        <v>17</v>
      </c>
      <c r="G1649" s="3" t="s">
        <v>17</v>
      </c>
      <c r="H1649" s="1" t="s">
        <v>58</v>
      </c>
      <c r="I1649" s="1" t="s">
        <v>25</v>
      </c>
      <c r="J1649" s="1" t="s">
        <v>20</v>
      </c>
      <c r="K1649" s="1">
        <v>10</v>
      </c>
      <c r="L1649" s="1" t="s">
        <v>21</v>
      </c>
      <c r="M1649" s="1" t="s">
        <v>5761</v>
      </c>
      <c r="N1649" s="1">
        <v>0</v>
      </c>
      <c r="O1649" s="3" t="s">
        <v>17</v>
      </c>
      <c r="P1649" s="1" t="s">
        <v>17</v>
      </c>
    </row>
    <row r="1650" spans="1:16">
      <c r="A1650" s="1" t="s">
        <v>1952</v>
      </c>
      <c r="B1650" s="3">
        <v>43846.721979166665</v>
      </c>
      <c r="C1650" s="3" t="s">
        <v>17</v>
      </c>
      <c r="D1650" s="3" t="s">
        <v>17</v>
      </c>
      <c r="E1650" s="3" t="s">
        <v>17</v>
      </c>
      <c r="F1650" s="3" t="s">
        <v>17</v>
      </c>
      <c r="G1650" s="3" t="s">
        <v>17</v>
      </c>
      <c r="H1650" s="1" t="s">
        <v>18</v>
      </c>
      <c r="I1650" s="1" t="s">
        <v>25</v>
      </c>
      <c r="J1650" s="1" t="s">
        <v>20</v>
      </c>
      <c r="K1650" s="1">
        <v>218</v>
      </c>
      <c r="L1650" s="1" t="s">
        <v>21</v>
      </c>
      <c r="M1650" s="1" t="s">
        <v>5746</v>
      </c>
      <c r="N1650" s="1">
        <v>0</v>
      </c>
      <c r="O1650" s="3" t="s">
        <v>17</v>
      </c>
      <c r="P1650" s="1" t="s">
        <v>17</v>
      </c>
    </row>
    <row r="1651" spans="1:16">
      <c r="A1651" s="1" t="s">
        <v>5699</v>
      </c>
      <c r="B1651" s="3">
        <v>43846.821481481478</v>
      </c>
      <c r="C1651" s="3" t="s">
        <v>17</v>
      </c>
      <c r="D1651" s="3" t="s">
        <v>17</v>
      </c>
      <c r="E1651" s="3" t="s">
        <v>17</v>
      </c>
      <c r="F1651" s="3" t="s">
        <v>17</v>
      </c>
      <c r="G1651" s="3" t="s">
        <v>17</v>
      </c>
      <c r="H1651" s="1" t="s">
        <v>18</v>
      </c>
      <c r="I1651" s="1" t="s">
        <v>25</v>
      </c>
      <c r="J1651" s="1" t="s">
        <v>20</v>
      </c>
      <c r="K1651" s="1">
        <v>1</v>
      </c>
      <c r="L1651" s="1" t="s">
        <v>21</v>
      </c>
      <c r="M1651" s="1" t="s">
        <v>5746</v>
      </c>
      <c r="N1651" s="1">
        <v>0</v>
      </c>
      <c r="O1651" s="3" t="s">
        <v>17</v>
      </c>
      <c r="P1651" s="1" t="s">
        <v>17</v>
      </c>
    </row>
    <row r="1652" spans="1:16">
      <c r="A1652" s="1" t="s">
        <v>5494</v>
      </c>
      <c r="B1652" s="3">
        <v>43846.823414351849</v>
      </c>
      <c r="C1652" s="3" t="s">
        <v>17</v>
      </c>
      <c r="D1652" s="3" t="s">
        <v>17</v>
      </c>
      <c r="E1652" s="3" t="s">
        <v>17</v>
      </c>
      <c r="F1652" s="3" t="s">
        <v>17</v>
      </c>
      <c r="G1652" s="3" t="s">
        <v>17</v>
      </c>
      <c r="H1652" s="1" t="s">
        <v>18</v>
      </c>
      <c r="I1652" s="1" t="s">
        <v>25</v>
      </c>
      <c r="J1652" s="1" t="s">
        <v>20</v>
      </c>
      <c r="K1652" s="1">
        <v>1</v>
      </c>
      <c r="L1652" s="1" t="s">
        <v>21</v>
      </c>
      <c r="M1652" s="1" t="s">
        <v>5746</v>
      </c>
      <c r="N1652" s="1">
        <v>0</v>
      </c>
      <c r="O1652" s="3" t="s">
        <v>17</v>
      </c>
      <c r="P1652" s="1" t="s">
        <v>17</v>
      </c>
    </row>
    <row r="1653" spans="1:16">
      <c r="A1653" s="1" t="s">
        <v>4090</v>
      </c>
      <c r="B1653" s="3">
        <v>43846.757743055554</v>
      </c>
      <c r="C1653" s="3" t="s">
        <v>17</v>
      </c>
      <c r="D1653" s="3" t="s">
        <v>17</v>
      </c>
      <c r="E1653" s="3" t="s">
        <v>17</v>
      </c>
      <c r="F1653" s="3" t="s">
        <v>17</v>
      </c>
      <c r="G1653" s="3" t="s">
        <v>17</v>
      </c>
      <c r="H1653" s="1" t="s">
        <v>68</v>
      </c>
      <c r="I1653" s="1" t="s">
        <v>25</v>
      </c>
      <c r="J1653" s="1" t="s">
        <v>20</v>
      </c>
      <c r="K1653" s="1">
        <v>1</v>
      </c>
      <c r="L1653" s="1" t="s">
        <v>21</v>
      </c>
      <c r="M1653" s="1" t="s">
        <v>5774</v>
      </c>
      <c r="N1653" s="1">
        <v>0</v>
      </c>
      <c r="O1653" s="3" t="s">
        <v>17</v>
      </c>
      <c r="P1653" s="1" t="s">
        <v>17</v>
      </c>
    </row>
    <row r="1654" spans="1:16">
      <c r="A1654" s="1" t="s">
        <v>276</v>
      </c>
      <c r="B1654" s="3">
        <v>43846.895370370374</v>
      </c>
      <c r="C1654" s="3" t="s">
        <v>17</v>
      </c>
      <c r="D1654" s="3" t="s">
        <v>17</v>
      </c>
      <c r="E1654" s="3" t="s">
        <v>17</v>
      </c>
      <c r="F1654" s="3" t="s">
        <v>17</v>
      </c>
      <c r="G1654" s="3" t="s">
        <v>17</v>
      </c>
      <c r="H1654" s="1" t="s">
        <v>18</v>
      </c>
      <c r="I1654" s="1" t="s">
        <v>23</v>
      </c>
      <c r="J1654" s="1" t="s">
        <v>20</v>
      </c>
      <c r="K1654" s="1">
        <v>1</v>
      </c>
      <c r="L1654" s="1" t="s">
        <v>21</v>
      </c>
      <c r="M1654" s="1" t="s">
        <v>5753</v>
      </c>
      <c r="N1654" s="1">
        <v>0</v>
      </c>
      <c r="O1654" s="3" t="s">
        <v>17</v>
      </c>
      <c r="P1654" s="1" t="s">
        <v>17</v>
      </c>
    </row>
    <row r="1655" spans="1:16">
      <c r="A1655" s="1" t="s">
        <v>3693</v>
      </c>
      <c r="B1655" s="3">
        <v>43846.835682870369</v>
      </c>
      <c r="C1655" s="3" t="s">
        <v>17</v>
      </c>
      <c r="D1655" s="3" t="s">
        <v>17</v>
      </c>
      <c r="E1655" s="3" t="s">
        <v>17</v>
      </c>
      <c r="F1655" s="3" t="s">
        <v>17</v>
      </c>
      <c r="G1655" s="3" t="s">
        <v>17</v>
      </c>
      <c r="H1655" s="1" t="s">
        <v>18</v>
      </c>
      <c r="I1655" s="1" t="s">
        <v>23</v>
      </c>
      <c r="J1655" s="1" t="s">
        <v>20</v>
      </c>
      <c r="K1655" s="1">
        <v>9</v>
      </c>
      <c r="L1655" s="1" t="s">
        <v>21</v>
      </c>
      <c r="M1655" s="1" t="s">
        <v>5753</v>
      </c>
      <c r="N1655" s="1">
        <v>0</v>
      </c>
      <c r="O1655" s="3" t="s">
        <v>17</v>
      </c>
      <c r="P1655" s="1" t="s">
        <v>17</v>
      </c>
    </row>
    <row r="1656" spans="1:16">
      <c r="A1656" s="1" t="s">
        <v>4366</v>
      </c>
      <c r="B1656" s="3">
        <v>43846.892743055556</v>
      </c>
      <c r="C1656" s="3" t="s">
        <v>17</v>
      </c>
      <c r="D1656" s="3" t="s">
        <v>17</v>
      </c>
      <c r="E1656" s="3" t="s">
        <v>17</v>
      </c>
      <c r="F1656" s="3" t="s">
        <v>17</v>
      </c>
      <c r="G1656" s="3" t="s">
        <v>17</v>
      </c>
      <c r="H1656" s="1" t="s">
        <v>48</v>
      </c>
      <c r="I1656" s="1" t="s">
        <v>49</v>
      </c>
      <c r="J1656" s="1" t="s">
        <v>20</v>
      </c>
      <c r="K1656" s="1">
        <v>300</v>
      </c>
      <c r="L1656" s="1" t="s">
        <v>21</v>
      </c>
      <c r="M1656" s="1" t="s">
        <v>5746</v>
      </c>
      <c r="N1656" s="1">
        <v>0</v>
      </c>
      <c r="O1656" s="3" t="s">
        <v>17</v>
      </c>
      <c r="P1656" s="1" t="s">
        <v>17</v>
      </c>
    </row>
    <row r="1657" spans="1:16">
      <c r="A1657" s="1" t="s">
        <v>4098</v>
      </c>
      <c r="B1657" s="3">
        <v>43846.774814814817</v>
      </c>
      <c r="C1657" s="3" t="s">
        <v>17</v>
      </c>
      <c r="D1657" s="3" t="s">
        <v>17</v>
      </c>
      <c r="E1657" s="3" t="s">
        <v>17</v>
      </c>
      <c r="F1657" s="3" t="s">
        <v>17</v>
      </c>
      <c r="G1657" s="3" t="s">
        <v>17</v>
      </c>
      <c r="H1657" s="1" t="s">
        <v>18</v>
      </c>
      <c r="I1657" s="1" t="s">
        <v>25</v>
      </c>
      <c r="J1657" s="1" t="s">
        <v>20</v>
      </c>
      <c r="K1657" s="1">
        <v>75</v>
      </c>
      <c r="L1657" s="1" t="s">
        <v>21</v>
      </c>
      <c r="M1657" s="1" t="s">
        <v>5746</v>
      </c>
      <c r="N1657" s="1">
        <v>0</v>
      </c>
      <c r="O1657" s="3" t="s">
        <v>17</v>
      </c>
      <c r="P1657" s="1" t="s">
        <v>17</v>
      </c>
    </row>
    <row r="1658" spans="1:16">
      <c r="A1658" s="1" t="s">
        <v>4694</v>
      </c>
      <c r="B1658" s="3">
        <v>43846.825983796298</v>
      </c>
      <c r="C1658" s="3" t="s">
        <v>17</v>
      </c>
      <c r="D1658" s="3" t="s">
        <v>17</v>
      </c>
      <c r="E1658" s="3" t="s">
        <v>17</v>
      </c>
      <c r="F1658" s="3" t="s">
        <v>17</v>
      </c>
      <c r="G1658" s="3" t="s">
        <v>17</v>
      </c>
      <c r="H1658" s="1" t="s">
        <v>18</v>
      </c>
      <c r="I1658" s="1" t="s">
        <v>25</v>
      </c>
      <c r="J1658" s="1" t="s">
        <v>20</v>
      </c>
      <c r="K1658" s="1">
        <v>1</v>
      </c>
      <c r="L1658" s="1" t="s">
        <v>21</v>
      </c>
      <c r="M1658" s="1" t="s">
        <v>5746</v>
      </c>
      <c r="N1658" s="1">
        <v>0</v>
      </c>
      <c r="O1658" s="3" t="s">
        <v>17</v>
      </c>
      <c r="P1658" s="1" t="s">
        <v>17</v>
      </c>
    </row>
    <row r="1659" spans="1:16">
      <c r="A1659" s="1" t="s">
        <v>1869</v>
      </c>
      <c r="B1659" s="3">
        <v>43846.875555555554</v>
      </c>
      <c r="C1659" s="3" t="s">
        <v>17</v>
      </c>
      <c r="D1659" s="3" t="s">
        <v>17</v>
      </c>
      <c r="E1659" s="3" t="s">
        <v>17</v>
      </c>
      <c r="F1659" s="3" t="s">
        <v>17</v>
      </c>
      <c r="G1659" s="3" t="s">
        <v>17</v>
      </c>
      <c r="H1659" s="1" t="s">
        <v>18</v>
      </c>
      <c r="I1659" s="1" t="s">
        <v>25</v>
      </c>
      <c r="J1659" s="1" t="s">
        <v>20</v>
      </c>
      <c r="K1659" s="1">
        <v>1</v>
      </c>
      <c r="L1659" s="1" t="s">
        <v>21</v>
      </c>
      <c r="M1659" s="1" t="s">
        <v>5746</v>
      </c>
      <c r="N1659" s="1">
        <v>0</v>
      </c>
      <c r="O1659" s="3" t="s">
        <v>17</v>
      </c>
      <c r="P1659" s="1" t="s">
        <v>17</v>
      </c>
    </row>
    <row r="1660" spans="1:16">
      <c r="A1660" s="1" t="s">
        <v>339</v>
      </c>
      <c r="B1660" s="3">
        <v>43846.884479166663</v>
      </c>
      <c r="C1660" s="3">
        <v>43955.528437499997</v>
      </c>
      <c r="D1660" s="3">
        <v>43985.528437499997</v>
      </c>
      <c r="E1660" s="3" t="s">
        <v>17</v>
      </c>
      <c r="F1660" s="3" t="s">
        <v>17</v>
      </c>
      <c r="G1660" s="3" t="s">
        <v>17</v>
      </c>
      <c r="H1660" s="1" t="s">
        <v>18</v>
      </c>
      <c r="I1660" s="1" t="s">
        <v>25</v>
      </c>
      <c r="J1660" s="1" t="s">
        <v>117</v>
      </c>
      <c r="K1660" s="1">
        <v>18</v>
      </c>
      <c r="L1660" s="1" t="s">
        <v>21</v>
      </c>
      <c r="M1660" s="1" t="s">
        <v>5746</v>
      </c>
      <c r="N1660" s="1">
        <v>1</v>
      </c>
      <c r="O1660" s="3" t="s">
        <v>6190</v>
      </c>
      <c r="P1660" s="1" t="s">
        <v>17</v>
      </c>
    </row>
    <row r="1661" spans="1:16">
      <c r="A1661" s="1" t="s">
        <v>2284</v>
      </c>
      <c r="B1661" s="3">
        <v>43846.777754629627</v>
      </c>
      <c r="C1661" s="3">
        <v>43852.330868055556</v>
      </c>
      <c r="D1661" s="3">
        <v>43882.330868055556</v>
      </c>
      <c r="E1661" s="3" t="s">
        <v>17</v>
      </c>
      <c r="F1661" s="3" t="s">
        <v>17</v>
      </c>
      <c r="G1661" s="3" t="s">
        <v>17</v>
      </c>
      <c r="H1661" s="1" t="s">
        <v>18</v>
      </c>
      <c r="I1661" s="1" t="s">
        <v>25</v>
      </c>
      <c r="J1661" s="1" t="s">
        <v>20</v>
      </c>
      <c r="K1661" s="1">
        <v>2</v>
      </c>
      <c r="L1661" s="1" t="s">
        <v>21</v>
      </c>
      <c r="M1661" s="1" t="s">
        <v>5746</v>
      </c>
      <c r="N1661" s="1">
        <v>1</v>
      </c>
      <c r="O1661" s="3" t="s">
        <v>6191</v>
      </c>
      <c r="P1661" s="1" t="s">
        <v>17</v>
      </c>
    </row>
    <row r="1662" spans="1:16">
      <c r="A1662" s="1" t="s">
        <v>1904</v>
      </c>
      <c r="B1662" s="3">
        <v>43846.85119212963</v>
      </c>
      <c r="C1662" s="3" t="s">
        <v>17</v>
      </c>
      <c r="D1662" s="3" t="s">
        <v>17</v>
      </c>
      <c r="E1662" s="3" t="s">
        <v>17</v>
      </c>
      <c r="F1662" s="3" t="s">
        <v>17</v>
      </c>
      <c r="G1662" s="3" t="s">
        <v>17</v>
      </c>
      <c r="H1662" s="1" t="s">
        <v>18</v>
      </c>
      <c r="I1662" s="1" t="s">
        <v>25</v>
      </c>
      <c r="J1662" s="1" t="s">
        <v>20</v>
      </c>
      <c r="K1662" s="1">
        <v>1</v>
      </c>
      <c r="L1662" s="1" t="s">
        <v>21</v>
      </c>
      <c r="M1662" s="1" t="s">
        <v>5751</v>
      </c>
      <c r="N1662" s="1">
        <v>0</v>
      </c>
      <c r="O1662" s="3" t="s">
        <v>17</v>
      </c>
      <c r="P1662" s="1" t="s">
        <v>17</v>
      </c>
    </row>
    <row r="1663" spans="1:16">
      <c r="A1663" s="1" t="s">
        <v>2894</v>
      </c>
      <c r="B1663" s="3">
        <v>43846.879548611112</v>
      </c>
      <c r="C1663" s="3" t="s">
        <v>17</v>
      </c>
      <c r="D1663" s="3" t="s">
        <v>17</v>
      </c>
      <c r="E1663" s="3" t="s">
        <v>17</v>
      </c>
      <c r="F1663" s="3" t="s">
        <v>17</v>
      </c>
      <c r="G1663" s="3" t="s">
        <v>17</v>
      </c>
      <c r="H1663" s="1" t="s">
        <v>18</v>
      </c>
      <c r="I1663" s="1" t="s">
        <v>25</v>
      </c>
      <c r="J1663" s="1" t="s">
        <v>20</v>
      </c>
      <c r="K1663" s="1">
        <v>1</v>
      </c>
      <c r="L1663" s="1" t="s">
        <v>21</v>
      </c>
      <c r="M1663" s="1" t="s">
        <v>5746</v>
      </c>
      <c r="N1663" s="1">
        <v>0</v>
      </c>
      <c r="O1663" s="3" t="s">
        <v>17</v>
      </c>
      <c r="P1663" s="1" t="s">
        <v>17</v>
      </c>
    </row>
    <row r="1664" spans="1:16">
      <c r="A1664" s="1" t="s">
        <v>4203</v>
      </c>
      <c r="B1664" s="3">
        <v>43846.867488425924</v>
      </c>
      <c r="C1664" s="3" t="s">
        <v>17</v>
      </c>
      <c r="D1664" s="3" t="s">
        <v>17</v>
      </c>
      <c r="E1664" s="3" t="s">
        <v>17</v>
      </c>
      <c r="F1664" s="3" t="s">
        <v>17</v>
      </c>
      <c r="G1664" s="3" t="s">
        <v>17</v>
      </c>
      <c r="H1664" s="1" t="s">
        <v>18</v>
      </c>
      <c r="I1664" s="1" t="s">
        <v>25</v>
      </c>
      <c r="J1664" s="1" t="s">
        <v>20</v>
      </c>
      <c r="K1664" s="1">
        <v>1</v>
      </c>
      <c r="L1664" s="1" t="s">
        <v>21</v>
      </c>
      <c r="M1664" s="1" t="s">
        <v>5753</v>
      </c>
      <c r="N1664" s="1">
        <v>0</v>
      </c>
      <c r="O1664" s="3" t="s">
        <v>17</v>
      </c>
      <c r="P1664" s="1" t="s">
        <v>17</v>
      </c>
    </row>
    <row r="1665" spans="1:16">
      <c r="A1665" s="1" t="s">
        <v>1970</v>
      </c>
      <c r="B1665" s="3">
        <v>43847.331643518519</v>
      </c>
      <c r="C1665" s="3">
        <v>43847.334004629629</v>
      </c>
      <c r="D1665" s="3">
        <v>43877.334004629629</v>
      </c>
      <c r="E1665" s="3" t="s">
        <v>17</v>
      </c>
      <c r="F1665" s="3" t="s">
        <v>17</v>
      </c>
      <c r="G1665" s="3" t="s">
        <v>17</v>
      </c>
      <c r="H1665" s="1" t="s">
        <v>18</v>
      </c>
      <c r="I1665" s="1" t="s">
        <v>25</v>
      </c>
      <c r="J1665" s="1" t="s">
        <v>20</v>
      </c>
      <c r="K1665" s="1">
        <v>1</v>
      </c>
      <c r="L1665" s="1" t="s">
        <v>21</v>
      </c>
      <c r="M1665" s="1" t="s">
        <v>5746</v>
      </c>
      <c r="N1665" s="1">
        <v>0</v>
      </c>
      <c r="O1665" s="3" t="s">
        <v>17</v>
      </c>
      <c r="P1665" s="1" t="s">
        <v>17</v>
      </c>
    </row>
    <row r="1666" spans="1:16">
      <c r="A1666" s="1" t="s">
        <v>2305</v>
      </c>
      <c r="B1666" s="3">
        <v>43847.420451388891</v>
      </c>
      <c r="C1666" s="3">
        <v>43853.375393518516</v>
      </c>
      <c r="D1666" s="3">
        <v>43883.375393518516</v>
      </c>
      <c r="E1666" s="3" t="s">
        <v>17</v>
      </c>
      <c r="F1666" s="3" t="s">
        <v>17</v>
      </c>
      <c r="G1666" s="3" t="s">
        <v>17</v>
      </c>
      <c r="H1666" s="1" t="s">
        <v>18</v>
      </c>
      <c r="I1666" s="1" t="s">
        <v>25</v>
      </c>
      <c r="J1666" s="1" t="s">
        <v>20</v>
      </c>
      <c r="K1666" s="1">
        <v>4</v>
      </c>
      <c r="L1666" s="1" t="s">
        <v>21</v>
      </c>
      <c r="M1666" s="1" t="s">
        <v>5809</v>
      </c>
      <c r="N1666" s="1">
        <v>0</v>
      </c>
      <c r="O1666" s="3" t="s">
        <v>17</v>
      </c>
      <c r="P1666" s="1" t="s">
        <v>17</v>
      </c>
    </row>
    <row r="1667" spans="1:16">
      <c r="A1667" s="1" t="s">
        <v>981</v>
      </c>
      <c r="B1667" s="3">
        <v>43847.461435185185</v>
      </c>
      <c r="C1667" s="3">
        <v>43847.51635416667</v>
      </c>
      <c r="D1667" s="3">
        <v>43877.51635416667</v>
      </c>
      <c r="E1667" s="3" t="s">
        <v>17</v>
      </c>
      <c r="F1667" s="3" t="s">
        <v>17</v>
      </c>
      <c r="G1667" s="3" t="s">
        <v>17</v>
      </c>
      <c r="H1667" s="1" t="s">
        <v>18</v>
      </c>
      <c r="I1667" s="1" t="s">
        <v>23</v>
      </c>
      <c r="J1667" s="1" t="s">
        <v>20</v>
      </c>
      <c r="K1667" s="1">
        <v>1</v>
      </c>
      <c r="L1667" s="1" t="s">
        <v>21</v>
      </c>
      <c r="M1667" s="1" t="s">
        <v>5746</v>
      </c>
      <c r="N1667" s="1">
        <v>0</v>
      </c>
      <c r="O1667" s="3" t="s">
        <v>17</v>
      </c>
      <c r="P1667" s="1" t="s">
        <v>17</v>
      </c>
    </row>
    <row r="1668" spans="1:16">
      <c r="A1668" s="1" t="s">
        <v>3478</v>
      </c>
      <c r="B1668" s="3">
        <v>43846.986701388887</v>
      </c>
      <c r="C1668" s="3">
        <v>43846.996400462966</v>
      </c>
      <c r="D1668" s="3">
        <v>43876.996400462966</v>
      </c>
      <c r="E1668" s="3" t="s">
        <v>17</v>
      </c>
      <c r="F1668" s="3" t="s">
        <v>17</v>
      </c>
      <c r="G1668" s="3" t="s">
        <v>17</v>
      </c>
      <c r="H1668" s="1" t="s">
        <v>18</v>
      </c>
      <c r="I1668" s="1" t="s">
        <v>25</v>
      </c>
      <c r="J1668" s="1" t="s">
        <v>20</v>
      </c>
      <c r="K1668" s="1">
        <v>11</v>
      </c>
      <c r="L1668" s="1" t="s">
        <v>21</v>
      </c>
      <c r="M1668" s="1" t="s">
        <v>5755</v>
      </c>
      <c r="N1668" s="1">
        <v>1</v>
      </c>
      <c r="O1668" s="3" t="s">
        <v>6192</v>
      </c>
      <c r="P1668" s="1" t="s">
        <v>17</v>
      </c>
    </row>
    <row r="1669" spans="1:16">
      <c r="A1669" s="1" t="s">
        <v>1958</v>
      </c>
      <c r="B1669" s="3">
        <v>43847.506886574076</v>
      </c>
      <c r="C1669" s="3" t="s">
        <v>17</v>
      </c>
      <c r="D1669" s="3" t="s">
        <v>17</v>
      </c>
      <c r="E1669" s="3" t="s">
        <v>17</v>
      </c>
      <c r="F1669" s="3" t="s">
        <v>17</v>
      </c>
      <c r="G1669" s="3" t="s">
        <v>17</v>
      </c>
      <c r="H1669" s="1" t="s">
        <v>18</v>
      </c>
      <c r="I1669" s="1" t="s">
        <v>25</v>
      </c>
      <c r="J1669" s="1" t="s">
        <v>20</v>
      </c>
      <c r="K1669" s="1">
        <v>58</v>
      </c>
      <c r="L1669" s="1" t="s">
        <v>21</v>
      </c>
      <c r="M1669" s="1" t="s">
        <v>5746</v>
      </c>
      <c r="N1669" s="1">
        <v>0</v>
      </c>
      <c r="O1669" s="3" t="s">
        <v>17</v>
      </c>
      <c r="P1669" s="1" t="s">
        <v>17</v>
      </c>
    </row>
    <row r="1670" spans="1:16">
      <c r="A1670" s="1" t="s">
        <v>3739</v>
      </c>
      <c r="B1670" s="3">
        <v>43847.08011574074</v>
      </c>
      <c r="C1670" s="3" t="s">
        <v>17</v>
      </c>
      <c r="D1670" s="3" t="s">
        <v>17</v>
      </c>
      <c r="E1670" s="3" t="s">
        <v>17</v>
      </c>
      <c r="F1670" s="3" t="s">
        <v>17</v>
      </c>
      <c r="G1670" s="3" t="s">
        <v>17</v>
      </c>
      <c r="H1670" s="1" t="s">
        <v>18</v>
      </c>
      <c r="I1670" s="1" t="s">
        <v>25</v>
      </c>
      <c r="J1670" s="1" t="s">
        <v>20</v>
      </c>
      <c r="K1670" s="1">
        <v>1</v>
      </c>
      <c r="L1670" s="1" t="s">
        <v>21</v>
      </c>
      <c r="M1670" s="1" t="s">
        <v>5746</v>
      </c>
      <c r="N1670" s="1">
        <v>0</v>
      </c>
      <c r="O1670" s="3" t="s">
        <v>17</v>
      </c>
      <c r="P1670" s="1" t="s">
        <v>17</v>
      </c>
    </row>
    <row r="1671" spans="1:16">
      <c r="A1671" s="1" t="s">
        <v>5641</v>
      </c>
      <c r="B1671" s="3">
        <v>43847.099224537036</v>
      </c>
      <c r="C1671" s="3" t="s">
        <v>17</v>
      </c>
      <c r="D1671" s="3" t="s">
        <v>17</v>
      </c>
      <c r="E1671" s="3" t="s">
        <v>17</v>
      </c>
      <c r="F1671" s="3" t="s">
        <v>17</v>
      </c>
      <c r="G1671" s="3" t="s">
        <v>17</v>
      </c>
      <c r="H1671" s="1" t="s">
        <v>18</v>
      </c>
      <c r="I1671" s="1" t="s">
        <v>25</v>
      </c>
      <c r="J1671" s="1" t="s">
        <v>20</v>
      </c>
      <c r="K1671" s="1">
        <v>121</v>
      </c>
      <c r="L1671" s="1" t="s">
        <v>21</v>
      </c>
      <c r="M1671" s="1" t="s">
        <v>5746</v>
      </c>
      <c r="N1671" s="1">
        <v>0</v>
      </c>
      <c r="O1671" s="3" t="s">
        <v>17</v>
      </c>
      <c r="P1671" s="1" t="s">
        <v>17</v>
      </c>
    </row>
    <row r="1672" spans="1:16">
      <c r="A1672" s="1" t="s">
        <v>5023</v>
      </c>
      <c r="B1672" s="3">
        <v>43847.072696759256</v>
      </c>
      <c r="C1672" s="3" t="s">
        <v>17</v>
      </c>
      <c r="D1672" s="3" t="s">
        <v>17</v>
      </c>
      <c r="E1672" s="3" t="s">
        <v>17</v>
      </c>
      <c r="F1672" s="3" t="s">
        <v>17</v>
      </c>
      <c r="G1672" s="3" t="s">
        <v>17</v>
      </c>
      <c r="H1672" s="1" t="s">
        <v>18</v>
      </c>
      <c r="I1672" s="1" t="s">
        <v>25</v>
      </c>
      <c r="J1672" s="1" t="s">
        <v>20</v>
      </c>
      <c r="K1672" s="1">
        <v>166</v>
      </c>
      <c r="L1672" s="1" t="s">
        <v>21</v>
      </c>
      <c r="M1672" s="1" t="s">
        <v>5746</v>
      </c>
      <c r="N1672" s="1">
        <v>0</v>
      </c>
      <c r="O1672" s="3" t="s">
        <v>17</v>
      </c>
      <c r="P1672" s="1" t="s">
        <v>17</v>
      </c>
    </row>
    <row r="1673" spans="1:16">
      <c r="A1673" s="1" t="s">
        <v>709</v>
      </c>
      <c r="B1673" s="3">
        <v>43847.014907407407</v>
      </c>
      <c r="C1673" s="3" t="s">
        <v>17</v>
      </c>
      <c r="D1673" s="3" t="s">
        <v>17</v>
      </c>
      <c r="E1673" s="3" t="s">
        <v>17</v>
      </c>
      <c r="F1673" s="3" t="s">
        <v>17</v>
      </c>
      <c r="G1673" s="3" t="s">
        <v>17</v>
      </c>
      <c r="H1673" s="1" t="s">
        <v>18</v>
      </c>
      <c r="I1673" s="1" t="s">
        <v>25</v>
      </c>
      <c r="J1673" s="1" t="s">
        <v>20</v>
      </c>
      <c r="K1673" s="1">
        <v>1</v>
      </c>
      <c r="L1673" s="1" t="s">
        <v>21</v>
      </c>
      <c r="M1673" s="1" t="s">
        <v>5746</v>
      </c>
      <c r="N1673" s="1">
        <v>0</v>
      </c>
      <c r="O1673" s="3" t="s">
        <v>17</v>
      </c>
      <c r="P1673" s="1" t="s">
        <v>17</v>
      </c>
    </row>
    <row r="1674" spans="1:16">
      <c r="A1674" s="1" t="s">
        <v>2540</v>
      </c>
      <c r="B1674" s="3">
        <v>43847.069849537038</v>
      </c>
      <c r="C1674" s="3" t="s">
        <v>17</v>
      </c>
      <c r="D1674" s="3" t="s">
        <v>17</v>
      </c>
      <c r="E1674" s="3">
        <v>43847.076620370368</v>
      </c>
      <c r="F1674" s="3">
        <v>44213.076620370368</v>
      </c>
      <c r="G1674" s="3" t="s">
        <v>17</v>
      </c>
      <c r="H1674" s="1" t="s">
        <v>18</v>
      </c>
      <c r="I1674" s="1" t="s">
        <v>25</v>
      </c>
      <c r="J1674" s="1" t="s">
        <v>20</v>
      </c>
      <c r="K1674" s="1">
        <v>120</v>
      </c>
      <c r="L1674" s="1" t="s">
        <v>21</v>
      </c>
      <c r="M1674" s="1" t="s">
        <v>5746</v>
      </c>
      <c r="N1674" s="1">
        <v>1</v>
      </c>
      <c r="O1674" s="3" t="s">
        <v>6193</v>
      </c>
      <c r="P1674" s="1" t="s">
        <v>161</v>
      </c>
    </row>
    <row r="1675" spans="1:16">
      <c r="A1675" s="1" t="s">
        <v>4493</v>
      </c>
      <c r="B1675" s="3">
        <v>43950.429039351853</v>
      </c>
      <c r="C1675" s="3" t="s">
        <v>17</v>
      </c>
      <c r="D1675" s="3" t="s">
        <v>17</v>
      </c>
      <c r="E1675" s="3" t="s">
        <v>17</v>
      </c>
      <c r="F1675" s="3" t="s">
        <v>17</v>
      </c>
      <c r="G1675" s="3" t="s">
        <v>17</v>
      </c>
      <c r="H1675" s="1" t="s">
        <v>18</v>
      </c>
      <c r="I1675" s="1" t="s">
        <v>25</v>
      </c>
      <c r="J1675" s="1" t="s">
        <v>20</v>
      </c>
      <c r="K1675" s="1">
        <v>5</v>
      </c>
      <c r="L1675" s="1" t="s">
        <v>63</v>
      </c>
      <c r="M1675" s="1" t="s">
        <v>5774</v>
      </c>
      <c r="N1675" s="1">
        <v>0</v>
      </c>
      <c r="O1675" s="3" t="s">
        <v>17</v>
      </c>
      <c r="P1675" s="1" t="s">
        <v>17</v>
      </c>
    </row>
    <row r="1676" spans="1:16">
      <c r="A1676" s="1" t="s">
        <v>2893</v>
      </c>
      <c r="B1676" s="3">
        <v>43950.458773148152</v>
      </c>
      <c r="C1676" s="3" t="s">
        <v>17</v>
      </c>
      <c r="D1676" s="3" t="s">
        <v>17</v>
      </c>
      <c r="E1676" s="3" t="s">
        <v>17</v>
      </c>
      <c r="F1676" s="3" t="s">
        <v>17</v>
      </c>
      <c r="G1676" s="3" t="s">
        <v>17</v>
      </c>
      <c r="H1676" s="1" t="s">
        <v>18</v>
      </c>
      <c r="I1676" s="1" t="s">
        <v>25</v>
      </c>
      <c r="J1676" s="1" t="s">
        <v>20</v>
      </c>
      <c r="K1676" s="1">
        <v>1</v>
      </c>
      <c r="L1676" s="1" t="s">
        <v>21</v>
      </c>
      <c r="M1676" s="1" t="s">
        <v>5758</v>
      </c>
      <c r="N1676" s="1">
        <v>0</v>
      </c>
      <c r="O1676" s="3" t="s">
        <v>17</v>
      </c>
      <c r="P1676" s="1" t="s">
        <v>17</v>
      </c>
    </row>
    <row r="1677" spans="1:16">
      <c r="A1677" s="1" t="s">
        <v>4046</v>
      </c>
      <c r="B1677" s="3">
        <v>43950.529351851852</v>
      </c>
      <c r="C1677" s="3" t="s">
        <v>17</v>
      </c>
      <c r="D1677" s="3" t="s">
        <v>17</v>
      </c>
      <c r="E1677" s="3" t="s">
        <v>17</v>
      </c>
      <c r="F1677" s="3" t="s">
        <v>17</v>
      </c>
      <c r="G1677" s="3" t="s">
        <v>17</v>
      </c>
      <c r="H1677" s="1" t="s">
        <v>18</v>
      </c>
      <c r="I1677" s="1" t="s">
        <v>25</v>
      </c>
      <c r="J1677" s="1" t="s">
        <v>20</v>
      </c>
      <c r="K1677" s="1">
        <v>1</v>
      </c>
      <c r="L1677" s="1" t="s">
        <v>21</v>
      </c>
      <c r="M1677" s="1" t="s">
        <v>5773</v>
      </c>
      <c r="N1677" s="1">
        <v>0</v>
      </c>
      <c r="O1677" s="3" t="s">
        <v>17</v>
      </c>
      <c r="P1677" s="1" t="s">
        <v>17</v>
      </c>
    </row>
    <row r="1678" spans="1:16">
      <c r="A1678" s="1" t="s">
        <v>3302</v>
      </c>
      <c r="B1678" s="3">
        <v>43957.860509259262</v>
      </c>
      <c r="C1678" s="3" t="s">
        <v>17</v>
      </c>
      <c r="D1678" s="3" t="s">
        <v>17</v>
      </c>
      <c r="E1678" s="3" t="s">
        <v>17</v>
      </c>
      <c r="F1678" s="3" t="s">
        <v>17</v>
      </c>
      <c r="G1678" s="3" t="s">
        <v>17</v>
      </c>
      <c r="H1678" s="1" t="s">
        <v>18</v>
      </c>
      <c r="I1678" s="1" t="s">
        <v>25</v>
      </c>
      <c r="J1678" s="1" t="s">
        <v>20</v>
      </c>
      <c r="K1678" s="1">
        <v>60</v>
      </c>
      <c r="L1678" s="1" t="s">
        <v>21</v>
      </c>
      <c r="M1678" s="1" t="s">
        <v>5746</v>
      </c>
      <c r="N1678" s="1">
        <v>0</v>
      </c>
      <c r="O1678" s="3" t="s">
        <v>17</v>
      </c>
      <c r="P1678" s="1" t="s">
        <v>17</v>
      </c>
    </row>
    <row r="1679" spans="1:16">
      <c r="A1679" s="1" t="s">
        <v>784</v>
      </c>
      <c r="B1679" s="3">
        <v>43950.531388888892</v>
      </c>
      <c r="C1679" s="3" t="s">
        <v>17</v>
      </c>
      <c r="D1679" s="3" t="s">
        <v>17</v>
      </c>
      <c r="E1679" s="3" t="s">
        <v>17</v>
      </c>
      <c r="F1679" s="3" t="s">
        <v>17</v>
      </c>
      <c r="G1679" s="3" t="s">
        <v>17</v>
      </c>
      <c r="H1679" s="1" t="s">
        <v>18</v>
      </c>
      <c r="I1679" s="1" t="s">
        <v>23</v>
      </c>
      <c r="J1679" s="1" t="s">
        <v>20</v>
      </c>
      <c r="K1679" s="1">
        <v>10</v>
      </c>
      <c r="L1679" s="1" t="s">
        <v>21</v>
      </c>
      <c r="M1679" s="1" t="s">
        <v>5774</v>
      </c>
      <c r="N1679" s="1">
        <v>0</v>
      </c>
      <c r="O1679" s="3" t="s">
        <v>17</v>
      </c>
      <c r="P1679" s="1" t="s">
        <v>17</v>
      </c>
    </row>
    <row r="1680" spans="1:16">
      <c r="A1680" s="1" t="s">
        <v>1602</v>
      </c>
      <c r="B1680" s="3">
        <v>43950.558321759258</v>
      </c>
      <c r="C1680" s="3" t="s">
        <v>17</v>
      </c>
      <c r="D1680" s="3" t="s">
        <v>17</v>
      </c>
      <c r="E1680" s="3" t="s">
        <v>17</v>
      </c>
      <c r="F1680" s="3" t="s">
        <v>17</v>
      </c>
      <c r="G1680" s="3" t="s">
        <v>17</v>
      </c>
      <c r="H1680" s="1" t="s">
        <v>18</v>
      </c>
      <c r="I1680" s="1" t="s">
        <v>25</v>
      </c>
      <c r="J1680" s="1" t="s">
        <v>20</v>
      </c>
      <c r="K1680" s="1">
        <v>1</v>
      </c>
      <c r="L1680" s="1" t="s">
        <v>21</v>
      </c>
      <c r="M1680" s="1" t="s">
        <v>5751</v>
      </c>
      <c r="N1680" s="1">
        <v>0</v>
      </c>
      <c r="O1680" s="3" t="s">
        <v>17</v>
      </c>
      <c r="P1680" s="1" t="s">
        <v>17</v>
      </c>
    </row>
    <row r="1681" spans="1:16">
      <c r="A1681" s="1" t="s">
        <v>5226</v>
      </c>
      <c r="B1681" s="3">
        <v>43950.607928240737</v>
      </c>
      <c r="C1681" s="3" t="s">
        <v>17</v>
      </c>
      <c r="D1681" s="3" t="s">
        <v>17</v>
      </c>
      <c r="E1681" s="3" t="s">
        <v>17</v>
      </c>
      <c r="F1681" s="3" t="s">
        <v>17</v>
      </c>
      <c r="G1681" s="3" t="s">
        <v>17</v>
      </c>
      <c r="H1681" s="1" t="s">
        <v>18</v>
      </c>
      <c r="I1681" s="1" t="s">
        <v>25</v>
      </c>
      <c r="J1681" s="1" t="s">
        <v>20</v>
      </c>
      <c r="K1681" s="1">
        <v>10</v>
      </c>
      <c r="L1681" s="1" t="s">
        <v>21</v>
      </c>
      <c r="M1681" s="1" t="s">
        <v>5777</v>
      </c>
      <c r="N1681" s="1">
        <v>0</v>
      </c>
      <c r="O1681" s="3" t="s">
        <v>17</v>
      </c>
      <c r="P1681" s="1" t="s">
        <v>17</v>
      </c>
    </row>
    <row r="1682" spans="1:16">
      <c r="A1682" s="1" t="s">
        <v>1219</v>
      </c>
      <c r="B1682" s="3">
        <v>43950.602500000001</v>
      </c>
      <c r="C1682" s="3" t="s">
        <v>17</v>
      </c>
      <c r="D1682" s="3" t="s">
        <v>17</v>
      </c>
      <c r="E1682" s="3" t="s">
        <v>17</v>
      </c>
      <c r="F1682" s="3" t="s">
        <v>17</v>
      </c>
      <c r="G1682" s="3" t="s">
        <v>17</v>
      </c>
      <c r="H1682" s="1" t="s">
        <v>18</v>
      </c>
      <c r="I1682" s="1" t="s">
        <v>25</v>
      </c>
      <c r="J1682" s="1" t="s">
        <v>20</v>
      </c>
      <c r="K1682" s="1">
        <v>1</v>
      </c>
      <c r="L1682" s="1" t="s">
        <v>21</v>
      </c>
      <c r="M1682" s="1" t="s">
        <v>5752</v>
      </c>
      <c r="N1682" s="1">
        <v>0</v>
      </c>
      <c r="O1682" s="3" t="s">
        <v>17</v>
      </c>
      <c r="P1682" s="1" t="s">
        <v>17</v>
      </c>
    </row>
    <row r="1683" spans="1:16">
      <c r="A1683" s="1" t="s">
        <v>2525</v>
      </c>
      <c r="B1683" s="3">
        <v>43950.643553240741</v>
      </c>
      <c r="C1683" s="3">
        <v>43950.643761574072</v>
      </c>
      <c r="D1683" s="3">
        <v>43964.643761574072</v>
      </c>
      <c r="E1683" s="3" t="s">
        <v>17</v>
      </c>
      <c r="F1683" s="3" t="s">
        <v>17</v>
      </c>
      <c r="G1683" s="3" t="s">
        <v>17</v>
      </c>
      <c r="H1683" s="1" t="s">
        <v>18</v>
      </c>
      <c r="I1683" s="1" t="s">
        <v>25</v>
      </c>
      <c r="J1683" s="1" t="s">
        <v>20</v>
      </c>
      <c r="K1683" s="1">
        <v>1</v>
      </c>
      <c r="L1683" s="1" t="s">
        <v>21</v>
      </c>
      <c r="M1683" s="1" t="s">
        <v>5753</v>
      </c>
      <c r="N1683" s="1">
        <v>0</v>
      </c>
      <c r="O1683" s="3" t="s">
        <v>17</v>
      </c>
      <c r="P1683" s="1" t="s">
        <v>17</v>
      </c>
    </row>
    <row r="1684" spans="1:16">
      <c r="A1684" s="1" t="s">
        <v>2466</v>
      </c>
      <c r="B1684" s="3">
        <v>43950.636979166666</v>
      </c>
      <c r="C1684" s="3">
        <v>43950.695439814815</v>
      </c>
      <c r="D1684" s="3">
        <v>43964.695439814815</v>
      </c>
      <c r="E1684" s="3" t="s">
        <v>17</v>
      </c>
      <c r="F1684" s="3" t="s">
        <v>17</v>
      </c>
      <c r="G1684" s="3" t="s">
        <v>17</v>
      </c>
      <c r="H1684" s="1" t="s">
        <v>48</v>
      </c>
      <c r="I1684" s="1" t="s">
        <v>19</v>
      </c>
      <c r="J1684" s="1" t="s">
        <v>20</v>
      </c>
      <c r="K1684" s="1">
        <v>3</v>
      </c>
      <c r="L1684" s="1" t="s">
        <v>21</v>
      </c>
      <c r="M1684" s="1" t="s">
        <v>5789</v>
      </c>
      <c r="N1684" s="1">
        <v>0</v>
      </c>
      <c r="O1684" s="3" t="s">
        <v>17</v>
      </c>
      <c r="P1684" s="1" t="s">
        <v>17</v>
      </c>
    </row>
    <row r="1685" spans="1:16">
      <c r="A1685" s="1" t="s">
        <v>2917</v>
      </c>
      <c r="B1685" s="3">
        <v>43950.617997685185</v>
      </c>
      <c r="C1685" s="3" t="s">
        <v>17</v>
      </c>
      <c r="D1685" s="3" t="s">
        <v>17</v>
      </c>
      <c r="E1685" s="3" t="s">
        <v>17</v>
      </c>
      <c r="F1685" s="3" t="s">
        <v>17</v>
      </c>
      <c r="G1685" s="3" t="s">
        <v>17</v>
      </c>
      <c r="H1685" s="1" t="s">
        <v>18</v>
      </c>
      <c r="I1685" s="1" t="s">
        <v>25</v>
      </c>
      <c r="J1685" s="1" t="s">
        <v>20</v>
      </c>
      <c r="K1685" s="1">
        <v>726</v>
      </c>
      <c r="L1685" s="1" t="s">
        <v>21</v>
      </c>
      <c r="M1685" s="1" t="s">
        <v>5750</v>
      </c>
      <c r="N1685" s="1">
        <v>0</v>
      </c>
      <c r="O1685" s="3" t="s">
        <v>17</v>
      </c>
      <c r="P1685" s="1" t="s">
        <v>17</v>
      </c>
    </row>
    <row r="1686" spans="1:16">
      <c r="A1686" s="1" t="s">
        <v>4951</v>
      </c>
      <c r="B1686" s="3">
        <v>43950.655231481483</v>
      </c>
      <c r="C1686" s="3" t="s">
        <v>17</v>
      </c>
      <c r="D1686" s="3" t="s">
        <v>17</v>
      </c>
      <c r="E1686" s="3" t="s">
        <v>17</v>
      </c>
      <c r="F1686" s="3" t="s">
        <v>17</v>
      </c>
      <c r="G1686" s="3" t="s">
        <v>17</v>
      </c>
      <c r="H1686" s="1" t="s">
        <v>18</v>
      </c>
      <c r="I1686" s="1" t="s">
        <v>25</v>
      </c>
      <c r="J1686" s="1" t="s">
        <v>20</v>
      </c>
      <c r="K1686" s="1">
        <v>30</v>
      </c>
      <c r="L1686" s="1" t="s">
        <v>21</v>
      </c>
      <c r="M1686" s="1" t="s">
        <v>5746</v>
      </c>
      <c r="N1686" s="1">
        <v>0</v>
      </c>
      <c r="O1686" s="3" t="s">
        <v>17</v>
      </c>
      <c r="P1686" s="1" t="s">
        <v>17</v>
      </c>
    </row>
    <row r="1687" spans="1:16">
      <c r="A1687" s="1" t="s">
        <v>628</v>
      </c>
      <c r="B1687" s="3">
        <v>43950.664467592593</v>
      </c>
      <c r="C1687" s="3" t="s">
        <v>17</v>
      </c>
      <c r="D1687" s="3" t="s">
        <v>17</v>
      </c>
      <c r="E1687" s="3" t="s">
        <v>17</v>
      </c>
      <c r="F1687" s="3" t="s">
        <v>17</v>
      </c>
      <c r="G1687" s="3" t="s">
        <v>17</v>
      </c>
      <c r="H1687" s="1" t="s">
        <v>18</v>
      </c>
      <c r="I1687" s="1" t="s">
        <v>25</v>
      </c>
      <c r="J1687" s="1" t="s">
        <v>20</v>
      </c>
      <c r="K1687" s="1">
        <v>30</v>
      </c>
      <c r="L1687" s="1" t="s">
        <v>21</v>
      </c>
      <c r="M1687" s="1" t="s">
        <v>5746</v>
      </c>
      <c r="N1687" s="1">
        <v>0</v>
      </c>
      <c r="O1687" s="3" t="s">
        <v>17</v>
      </c>
      <c r="P1687" s="1" t="s">
        <v>17</v>
      </c>
    </row>
    <row r="1688" spans="1:16">
      <c r="A1688" s="1" t="s">
        <v>54</v>
      </c>
      <c r="B1688" s="3">
        <v>43950.700312499997</v>
      </c>
      <c r="C1688" s="3" t="s">
        <v>17</v>
      </c>
      <c r="D1688" s="3" t="s">
        <v>17</v>
      </c>
      <c r="E1688" s="3" t="s">
        <v>17</v>
      </c>
      <c r="F1688" s="3" t="s">
        <v>17</v>
      </c>
      <c r="G1688" s="3" t="s">
        <v>17</v>
      </c>
      <c r="H1688" s="1" t="s">
        <v>18</v>
      </c>
      <c r="I1688" s="1" t="s">
        <v>23</v>
      </c>
      <c r="J1688" s="1" t="s">
        <v>20</v>
      </c>
      <c r="K1688" s="1">
        <v>5</v>
      </c>
      <c r="L1688" s="1" t="s">
        <v>21</v>
      </c>
      <c r="M1688" s="1" t="s">
        <v>5774</v>
      </c>
      <c r="N1688" s="1">
        <v>0</v>
      </c>
      <c r="O1688" s="3" t="s">
        <v>17</v>
      </c>
      <c r="P1688" s="1" t="s">
        <v>17</v>
      </c>
    </row>
    <row r="1689" spans="1:16">
      <c r="A1689" s="1" t="s">
        <v>713</v>
      </c>
      <c r="B1689" s="3">
        <v>43950.708275462966</v>
      </c>
      <c r="C1689" s="3" t="s">
        <v>17</v>
      </c>
      <c r="D1689" s="3" t="s">
        <v>17</v>
      </c>
      <c r="E1689" s="3" t="s">
        <v>17</v>
      </c>
      <c r="F1689" s="3" t="s">
        <v>17</v>
      </c>
      <c r="G1689" s="3" t="s">
        <v>17</v>
      </c>
      <c r="H1689" s="1" t="s">
        <v>18</v>
      </c>
      <c r="I1689" s="1" t="s">
        <v>25</v>
      </c>
      <c r="J1689" s="1" t="s">
        <v>20</v>
      </c>
      <c r="K1689" s="1">
        <v>114</v>
      </c>
      <c r="L1689" s="1" t="s">
        <v>21</v>
      </c>
      <c r="M1689" s="1" t="s">
        <v>5746</v>
      </c>
      <c r="N1689" s="1">
        <v>0</v>
      </c>
      <c r="O1689" s="3" t="s">
        <v>17</v>
      </c>
      <c r="P1689" s="1" t="s">
        <v>17</v>
      </c>
    </row>
    <row r="1690" spans="1:16">
      <c r="A1690" s="1" t="s">
        <v>4494</v>
      </c>
      <c r="B1690" s="3">
        <v>43950.730104166665</v>
      </c>
      <c r="C1690" s="3" t="s">
        <v>17</v>
      </c>
      <c r="D1690" s="3" t="s">
        <v>17</v>
      </c>
      <c r="E1690" s="3" t="s">
        <v>17</v>
      </c>
      <c r="F1690" s="3" t="s">
        <v>17</v>
      </c>
      <c r="G1690" s="3" t="s">
        <v>17</v>
      </c>
      <c r="H1690" s="1" t="s">
        <v>18</v>
      </c>
      <c r="I1690" s="1" t="s">
        <v>25</v>
      </c>
      <c r="J1690" s="1" t="s">
        <v>20</v>
      </c>
      <c r="K1690" s="1">
        <v>9</v>
      </c>
      <c r="L1690" s="1" t="s">
        <v>21</v>
      </c>
      <c r="M1690" s="1" t="s">
        <v>5746</v>
      </c>
      <c r="N1690" s="1">
        <v>1</v>
      </c>
      <c r="O1690" s="3" t="s">
        <v>6194</v>
      </c>
      <c r="P1690" s="1" t="s">
        <v>17</v>
      </c>
    </row>
    <row r="1691" spans="1:16">
      <c r="A1691" s="1" t="s">
        <v>4404</v>
      </c>
      <c r="B1691" s="3">
        <v>43950.738530092596</v>
      </c>
      <c r="C1691" s="3" t="s">
        <v>17</v>
      </c>
      <c r="D1691" s="3" t="s">
        <v>17</v>
      </c>
      <c r="E1691" s="3" t="s">
        <v>17</v>
      </c>
      <c r="F1691" s="3" t="s">
        <v>17</v>
      </c>
      <c r="G1691" s="3" t="s">
        <v>17</v>
      </c>
      <c r="H1691" s="1" t="s">
        <v>18</v>
      </c>
      <c r="I1691" s="1" t="s">
        <v>23</v>
      </c>
      <c r="J1691" s="1" t="s">
        <v>20</v>
      </c>
      <c r="K1691" s="1">
        <v>15</v>
      </c>
      <c r="L1691" s="1" t="s">
        <v>21</v>
      </c>
      <c r="M1691" s="1" t="s">
        <v>5746</v>
      </c>
      <c r="N1691" s="1">
        <v>0</v>
      </c>
      <c r="O1691" s="3" t="s">
        <v>17</v>
      </c>
      <c r="P1691" s="1" t="s">
        <v>17</v>
      </c>
    </row>
    <row r="1692" spans="1:16">
      <c r="A1692" s="1" t="s">
        <v>2516</v>
      </c>
      <c r="B1692" s="3">
        <v>43950.729756944442</v>
      </c>
      <c r="C1692" s="3" t="s">
        <v>17</v>
      </c>
      <c r="D1692" s="3" t="s">
        <v>17</v>
      </c>
      <c r="E1692" s="3" t="s">
        <v>17</v>
      </c>
      <c r="F1692" s="3" t="s">
        <v>17</v>
      </c>
      <c r="G1692" s="3" t="s">
        <v>17</v>
      </c>
      <c r="H1692" s="1" t="s">
        <v>18</v>
      </c>
      <c r="I1692" s="1" t="s">
        <v>25</v>
      </c>
      <c r="J1692" s="1" t="s">
        <v>20</v>
      </c>
      <c r="K1692" s="1">
        <v>150</v>
      </c>
      <c r="L1692" s="1" t="s">
        <v>21</v>
      </c>
      <c r="M1692" s="1" t="s">
        <v>5753</v>
      </c>
      <c r="N1692" s="1">
        <v>0</v>
      </c>
      <c r="O1692" s="3" t="s">
        <v>17</v>
      </c>
      <c r="P1692" s="1" t="s">
        <v>17</v>
      </c>
    </row>
    <row r="1693" spans="1:16">
      <c r="A1693" s="1" t="s">
        <v>3172</v>
      </c>
      <c r="B1693" s="3">
        <v>43950.758310185185</v>
      </c>
      <c r="C1693" s="3" t="s">
        <v>17</v>
      </c>
      <c r="D1693" s="3" t="s">
        <v>17</v>
      </c>
      <c r="E1693" s="3" t="s">
        <v>17</v>
      </c>
      <c r="F1693" s="3" t="s">
        <v>17</v>
      </c>
      <c r="G1693" s="3" t="s">
        <v>17</v>
      </c>
      <c r="H1693" s="1" t="s">
        <v>18</v>
      </c>
      <c r="I1693" s="1" t="s">
        <v>25</v>
      </c>
      <c r="J1693" s="1" t="s">
        <v>20</v>
      </c>
      <c r="K1693" s="1">
        <v>1</v>
      </c>
      <c r="L1693" s="1" t="s">
        <v>21</v>
      </c>
      <c r="M1693" s="1" t="s">
        <v>5860</v>
      </c>
      <c r="N1693" s="1">
        <v>0</v>
      </c>
      <c r="O1693" s="3" t="s">
        <v>17</v>
      </c>
      <c r="P1693" s="1" t="s">
        <v>17</v>
      </c>
    </row>
    <row r="1694" spans="1:16">
      <c r="A1694" s="1" t="s">
        <v>517</v>
      </c>
      <c r="B1694" s="3">
        <v>43950.758726851855</v>
      </c>
      <c r="C1694" s="3" t="s">
        <v>17</v>
      </c>
      <c r="D1694" s="3" t="s">
        <v>17</v>
      </c>
      <c r="E1694" s="3" t="s">
        <v>17</v>
      </c>
      <c r="F1694" s="3" t="s">
        <v>17</v>
      </c>
      <c r="G1694" s="3" t="s">
        <v>17</v>
      </c>
      <c r="H1694" s="1" t="s">
        <v>18</v>
      </c>
      <c r="I1694" s="1" t="s">
        <v>25</v>
      </c>
      <c r="J1694" s="1" t="s">
        <v>20</v>
      </c>
      <c r="K1694" s="1">
        <v>30</v>
      </c>
      <c r="L1694" s="1" t="s">
        <v>21</v>
      </c>
      <c r="M1694" s="1" t="s">
        <v>5753</v>
      </c>
      <c r="N1694" s="1">
        <v>0</v>
      </c>
      <c r="O1694" s="3" t="s">
        <v>17</v>
      </c>
      <c r="P1694" s="1" t="s">
        <v>17</v>
      </c>
    </row>
    <row r="1695" spans="1:16">
      <c r="A1695" s="1" t="s">
        <v>773</v>
      </c>
      <c r="B1695" s="3">
        <v>43847.270821759259</v>
      </c>
      <c r="C1695" s="3" t="s">
        <v>17</v>
      </c>
      <c r="D1695" s="3" t="s">
        <v>17</v>
      </c>
      <c r="E1695" s="3" t="s">
        <v>17</v>
      </c>
      <c r="F1695" s="3" t="s">
        <v>17</v>
      </c>
      <c r="G1695" s="3" t="s">
        <v>17</v>
      </c>
      <c r="H1695" s="1" t="s">
        <v>18</v>
      </c>
      <c r="I1695" s="1" t="s">
        <v>25</v>
      </c>
      <c r="J1695" s="1" t="s">
        <v>20</v>
      </c>
      <c r="K1695" s="1">
        <v>1</v>
      </c>
      <c r="L1695" s="1" t="s">
        <v>21</v>
      </c>
      <c r="M1695" s="1" t="s">
        <v>5888</v>
      </c>
      <c r="N1695" s="1">
        <v>0</v>
      </c>
      <c r="O1695" s="3" t="s">
        <v>17</v>
      </c>
      <c r="P1695" s="1" t="s">
        <v>17</v>
      </c>
    </row>
    <row r="1696" spans="1:16">
      <c r="A1696" s="1" t="s">
        <v>5727</v>
      </c>
      <c r="B1696" s="3">
        <v>43847.180555555555</v>
      </c>
      <c r="C1696" s="3" t="s">
        <v>17</v>
      </c>
      <c r="D1696" s="3" t="s">
        <v>17</v>
      </c>
      <c r="E1696" s="3" t="s">
        <v>17</v>
      </c>
      <c r="F1696" s="3" t="s">
        <v>17</v>
      </c>
      <c r="G1696" s="3" t="s">
        <v>17</v>
      </c>
      <c r="H1696" s="1" t="s">
        <v>18</v>
      </c>
      <c r="I1696" s="1" t="s">
        <v>25</v>
      </c>
      <c r="J1696" s="1" t="s">
        <v>20</v>
      </c>
      <c r="K1696" s="1">
        <v>1</v>
      </c>
      <c r="L1696" s="1" t="s">
        <v>21</v>
      </c>
      <c r="M1696" s="1" t="s">
        <v>5972</v>
      </c>
      <c r="N1696" s="1">
        <v>0</v>
      </c>
      <c r="O1696" s="3" t="s">
        <v>17</v>
      </c>
      <c r="P1696" s="1" t="s">
        <v>17</v>
      </c>
    </row>
    <row r="1697" spans="1:16">
      <c r="A1697" s="1" t="s">
        <v>1872</v>
      </c>
      <c r="B1697" s="3">
        <v>43847.233784722222</v>
      </c>
      <c r="C1697" s="3">
        <v>43847.239699074074</v>
      </c>
      <c r="D1697" s="3">
        <v>43877.239699074074</v>
      </c>
      <c r="E1697" s="3" t="s">
        <v>17</v>
      </c>
      <c r="F1697" s="3" t="s">
        <v>17</v>
      </c>
      <c r="G1697" s="3" t="s">
        <v>17</v>
      </c>
      <c r="H1697" s="1" t="s">
        <v>18</v>
      </c>
      <c r="I1697" s="1" t="s">
        <v>25</v>
      </c>
      <c r="J1697" s="1" t="s">
        <v>20</v>
      </c>
      <c r="K1697" s="1">
        <v>1</v>
      </c>
      <c r="L1697" s="1" t="s">
        <v>21</v>
      </c>
      <c r="M1697" s="1" t="s">
        <v>5750</v>
      </c>
      <c r="N1697" s="1">
        <v>0</v>
      </c>
      <c r="O1697" s="3" t="s">
        <v>17</v>
      </c>
      <c r="P1697" s="1" t="s">
        <v>17</v>
      </c>
    </row>
    <row r="1698" spans="1:16">
      <c r="A1698" s="1" t="s">
        <v>4796</v>
      </c>
      <c r="B1698" s="3">
        <v>43847.270127314812</v>
      </c>
      <c r="C1698" s="3" t="s">
        <v>17</v>
      </c>
      <c r="D1698" s="3" t="s">
        <v>17</v>
      </c>
      <c r="E1698" s="3" t="s">
        <v>17</v>
      </c>
      <c r="F1698" s="3" t="s">
        <v>17</v>
      </c>
      <c r="G1698" s="3" t="s">
        <v>17</v>
      </c>
      <c r="H1698" s="1" t="s">
        <v>18</v>
      </c>
      <c r="I1698" s="1" t="s">
        <v>25</v>
      </c>
      <c r="J1698" s="1" t="s">
        <v>20</v>
      </c>
      <c r="K1698" s="1">
        <v>859</v>
      </c>
      <c r="L1698" s="1" t="s">
        <v>21</v>
      </c>
      <c r="M1698" s="1" t="s">
        <v>5750</v>
      </c>
      <c r="N1698" s="1">
        <v>0</v>
      </c>
      <c r="O1698" s="3" t="s">
        <v>17</v>
      </c>
      <c r="P1698" s="1" t="s">
        <v>17</v>
      </c>
    </row>
    <row r="1699" spans="1:16">
      <c r="A1699" s="1" t="s">
        <v>5356</v>
      </c>
      <c r="B1699" s="3">
        <v>43847.264120370368</v>
      </c>
      <c r="C1699" s="3" t="s">
        <v>17</v>
      </c>
      <c r="D1699" s="3" t="s">
        <v>17</v>
      </c>
      <c r="E1699" s="3" t="s">
        <v>17</v>
      </c>
      <c r="F1699" s="3" t="s">
        <v>17</v>
      </c>
      <c r="G1699" s="3" t="s">
        <v>17</v>
      </c>
      <c r="H1699" s="1" t="s">
        <v>18</v>
      </c>
      <c r="I1699" s="1" t="s">
        <v>25</v>
      </c>
      <c r="J1699" s="1" t="s">
        <v>20</v>
      </c>
      <c r="K1699" s="1">
        <v>1</v>
      </c>
      <c r="L1699" s="1" t="s">
        <v>21</v>
      </c>
      <c r="M1699" s="1" t="s">
        <v>5750</v>
      </c>
      <c r="N1699" s="1">
        <v>0</v>
      </c>
      <c r="O1699" s="3" t="s">
        <v>17</v>
      </c>
      <c r="P1699" s="1" t="s">
        <v>17</v>
      </c>
    </row>
    <row r="1700" spans="1:16">
      <c r="A1700" s="1" t="s">
        <v>5660</v>
      </c>
      <c r="B1700" s="3">
        <v>43847.290405092594</v>
      </c>
      <c r="C1700" s="3">
        <v>43847.294016203705</v>
      </c>
      <c r="D1700" s="3">
        <v>43877.294016203705</v>
      </c>
      <c r="E1700" s="3" t="s">
        <v>17</v>
      </c>
      <c r="F1700" s="3" t="s">
        <v>17</v>
      </c>
      <c r="G1700" s="3" t="s">
        <v>17</v>
      </c>
      <c r="H1700" s="1" t="s">
        <v>18</v>
      </c>
      <c r="I1700" s="1" t="s">
        <v>25</v>
      </c>
      <c r="J1700" s="1" t="s">
        <v>20</v>
      </c>
      <c r="K1700" s="1">
        <v>5</v>
      </c>
      <c r="L1700" s="1" t="s">
        <v>21</v>
      </c>
      <c r="M1700" s="1" t="s">
        <v>28</v>
      </c>
      <c r="N1700" s="1">
        <v>1</v>
      </c>
      <c r="O1700" s="3" t="s">
        <v>6195</v>
      </c>
      <c r="P1700" s="1" t="s">
        <v>17</v>
      </c>
    </row>
    <row r="1701" spans="1:16">
      <c r="A1701" s="1" t="s">
        <v>5701</v>
      </c>
      <c r="B1701" s="3">
        <v>43847.391493055555</v>
      </c>
      <c r="C1701" s="3" t="s">
        <v>17</v>
      </c>
      <c r="D1701" s="3" t="s">
        <v>17</v>
      </c>
      <c r="E1701" s="3" t="s">
        <v>17</v>
      </c>
      <c r="F1701" s="3" t="s">
        <v>17</v>
      </c>
      <c r="G1701" s="3" t="s">
        <v>17</v>
      </c>
      <c r="H1701" s="1" t="s">
        <v>18</v>
      </c>
      <c r="I1701" s="1" t="s">
        <v>25</v>
      </c>
      <c r="J1701" s="1" t="s">
        <v>20</v>
      </c>
      <c r="K1701" s="1">
        <v>1</v>
      </c>
      <c r="L1701" s="1" t="s">
        <v>21</v>
      </c>
      <c r="M1701" s="1" t="s">
        <v>5746</v>
      </c>
      <c r="N1701" s="1">
        <v>0</v>
      </c>
      <c r="O1701" s="3" t="s">
        <v>17</v>
      </c>
      <c r="P1701" s="1" t="s">
        <v>17</v>
      </c>
    </row>
    <row r="1702" spans="1:16">
      <c r="A1702" s="1" t="s">
        <v>1003</v>
      </c>
      <c r="B1702" s="3">
        <v>43847.399953703702</v>
      </c>
      <c r="C1702" s="3" t="s">
        <v>17</v>
      </c>
      <c r="D1702" s="3" t="s">
        <v>17</v>
      </c>
      <c r="E1702" s="3">
        <v>43945.543206018519</v>
      </c>
      <c r="F1702" s="3">
        <v>44006.543206018519</v>
      </c>
      <c r="G1702" s="3" t="s">
        <v>17</v>
      </c>
      <c r="H1702" s="1" t="s">
        <v>18</v>
      </c>
      <c r="I1702" s="1" t="s">
        <v>25</v>
      </c>
      <c r="J1702" s="1" t="s">
        <v>20</v>
      </c>
      <c r="K1702" s="1">
        <v>5</v>
      </c>
      <c r="L1702" s="1" t="s">
        <v>106</v>
      </c>
      <c r="M1702" s="1" t="s">
        <v>5774</v>
      </c>
      <c r="N1702" s="1">
        <v>1</v>
      </c>
      <c r="O1702" s="3" t="s">
        <v>6196</v>
      </c>
      <c r="P1702" s="1" t="s">
        <v>64</v>
      </c>
    </row>
    <row r="1703" spans="1:16">
      <c r="A1703" s="1" t="s">
        <v>1044</v>
      </c>
      <c r="B1703" s="3">
        <v>43847.404826388891</v>
      </c>
      <c r="C1703" s="3" t="s">
        <v>17</v>
      </c>
      <c r="D1703" s="3" t="s">
        <v>17</v>
      </c>
      <c r="E1703" s="3" t="s">
        <v>17</v>
      </c>
      <c r="F1703" s="3" t="s">
        <v>17</v>
      </c>
      <c r="G1703" s="3" t="s">
        <v>17</v>
      </c>
      <c r="H1703" s="1" t="s">
        <v>18</v>
      </c>
      <c r="I1703" s="1" t="s">
        <v>25</v>
      </c>
      <c r="J1703" s="1" t="s">
        <v>20</v>
      </c>
      <c r="K1703" s="1">
        <v>10</v>
      </c>
      <c r="L1703" s="1" t="s">
        <v>21</v>
      </c>
      <c r="M1703" s="1" t="s">
        <v>5769</v>
      </c>
      <c r="N1703" s="1">
        <v>0</v>
      </c>
      <c r="O1703" s="3" t="s">
        <v>17</v>
      </c>
      <c r="P1703" s="1" t="s">
        <v>17</v>
      </c>
    </row>
    <row r="1704" spans="1:16">
      <c r="A1704" s="1" t="s">
        <v>2926</v>
      </c>
      <c r="B1704" s="3">
        <v>43847.448518518519</v>
      </c>
      <c r="C1704" s="3" t="s">
        <v>17</v>
      </c>
      <c r="D1704" s="3" t="s">
        <v>17</v>
      </c>
      <c r="E1704" s="3" t="s">
        <v>17</v>
      </c>
      <c r="F1704" s="3" t="s">
        <v>17</v>
      </c>
      <c r="G1704" s="3" t="s">
        <v>17</v>
      </c>
      <c r="H1704" s="1" t="s">
        <v>18</v>
      </c>
      <c r="I1704" s="1" t="s">
        <v>25</v>
      </c>
      <c r="J1704" s="1" t="s">
        <v>20</v>
      </c>
      <c r="K1704" s="1">
        <v>1</v>
      </c>
      <c r="L1704" s="1" t="s">
        <v>21</v>
      </c>
      <c r="M1704" s="1" t="s">
        <v>5818</v>
      </c>
      <c r="N1704" s="1">
        <v>0</v>
      </c>
      <c r="O1704" s="3" t="s">
        <v>17</v>
      </c>
      <c r="P1704" s="1" t="s">
        <v>17</v>
      </c>
    </row>
    <row r="1705" spans="1:16">
      <c r="A1705" s="1" t="s">
        <v>2437</v>
      </c>
      <c r="B1705" s="3">
        <v>43847.459918981483</v>
      </c>
      <c r="C1705" s="3" t="s">
        <v>17</v>
      </c>
      <c r="D1705" s="3" t="s">
        <v>17</v>
      </c>
      <c r="E1705" s="3" t="s">
        <v>17</v>
      </c>
      <c r="F1705" s="3" t="s">
        <v>17</v>
      </c>
      <c r="G1705" s="3" t="s">
        <v>17</v>
      </c>
      <c r="H1705" s="1" t="s">
        <v>18</v>
      </c>
      <c r="I1705" s="1" t="s">
        <v>25</v>
      </c>
      <c r="J1705" s="1" t="s">
        <v>20</v>
      </c>
      <c r="K1705" s="1">
        <v>23</v>
      </c>
      <c r="L1705" s="1" t="s">
        <v>21</v>
      </c>
      <c r="M1705" s="1" t="s">
        <v>5809</v>
      </c>
      <c r="N1705" s="1">
        <v>0</v>
      </c>
      <c r="O1705" s="3" t="s">
        <v>17</v>
      </c>
      <c r="P1705" s="1" t="s">
        <v>17</v>
      </c>
    </row>
    <row r="1706" spans="1:16">
      <c r="A1706" s="1" t="s">
        <v>2083</v>
      </c>
      <c r="B1706" s="3">
        <v>43847.473194444443</v>
      </c>
      <c r="C1706" s="3" t="s">
        <v>17</v>
      </c>
      <c r="D1706" s="3" t="s">
        <v>17</v>
      </c>
      <c r="E1706" s="3" t="s">
        <v>17</v>
      </c>
      <c r="F1706" s="3" t="s">
        <v>17</v>
      </c>
      <c r="G1706" s="3" t="s">
        <v>17</v>
      </c>
      <c r="H1706" s="1" t="s">
        <v>18</v>
      </c>
      <c r="I1706" s="1" t="s">
        <v>25</v>
      </c>
      <c r="J1706" s="1" t="s">
        <v>20</v>
      </c>
      <c r="K1706" s="1">
        <v>491</v>
      </c>
      <c r="L1706" s="1" t="s">
        <v>21</v>
      </c>
      <c r="M1706" s="1" t="s">
        <v>5809</v>
      </c>
      <c r="N1706" s="1">
        <v>1</v>
      </c>
      <c r="O1706" s="3" t="s">
        <v>6197</v>
      </c>
      <c r="P1706" s="1" t="s">
        <v>17</v>
      </c>
    </row>
    <row r="1707" spans="1:16">
      <c r="A1707" s="1" t="s">
        <v>3011</v>
      </c>
      <c r="B1707" s="3">
        <v>43847.465775462966</v>
      </c>
      <c r="C1707" s="3" t="s">
        <v>17</v>
      </c>
      <c r="D1707" s="3" t="s">
        <v>17</v>
      </c>
      <c r="E1707" s="3" t="s">
        <v>17</v>
      </c>
      <c r="F1707" s="3" t="s">
        <v>17</v>
      </c>
      <c r="G1707" s="3" t="s">
        <v>17</v>
      </c>
      <c r="H1707" s="1" t="s">
        <v>18</v>
      </c>
      <c r="I1707" s="1" t="s">
        <v>25</v>
      </c>
      <c r="J1707" s="1" t="s">
        <v>20</v>
      </c>
      <c r="K1707" s="1">
        <v>1</v>
      </c>
      <c r="L1707" s="1" t="s">
        <v>21</v>
      </c>
      <c r="M1707" s="1" t="s">
        <v>5746</v>
      </c>
      <c r="N1707" s="1">
        <v>0</v>
      </c>
      <c r="O1707" s="3" t="s">
        <v>17</v>
      </c>
      <c r="P1707" s="1" t="s">
        <v>17</v>
      </c>
    </row>
    <row r="1708" spans="1:16">
      <c r="A1708" s="1" t="s">
        <v>2141</v>
      </c>
      <c r="B1708" s="3">
        <v>43847.46497685185</v>
      </c>
      <c r="C1708" s="3" t="s">
        <v>17</v>
      </c>
      <c r="D1708" s="3" t="s">
        <v>17</v>
      </c>
      <c r="E1708" s="3" t="s">
        <v>17</v>
      </c>
      <c r="F1708" s="3" t="s">
        <v>17</v>
      </c>
      <c r="G1708" s="3">
        <v>43851.317662037036</v>
      </c>
      <c r="H1708" s="1" t="s">
        <v>18</v>
      </c>
      <c r="I1708" s="1" t="s">
        <v>25</v>
      </c>
      <c r="J1708" s="1" t="s">
        <v>20</v>
      </c>
      <c r="K1708" s="1">
        <v>1</v>
      </c>
      <c r="L1708" s="1" t="s">
        <v>21</v>
      </c>
      <c r="M1708" s="1" t="s">
        <v>5746</v>
      </c>
      <c r="N1708" s="1">
        <v>0</v>
      </c>
      <c r="O1708" s="3" t="s">
        <v>17</v>
      </c>
      <c r="P1708" s="1" t="s">
        <v>17</v>
      </c>
    </row>
    <row r="1709" spans="1:16">
      <c r="A1709" s="1" t="s">
        <v>2494</v>
      </c>
      <c r="B1709" s="3">
        <v>43847.599270833336</v>
      </c>
      <c r="C1709" s="3" t="s">
        <v>17</v>
      </c>
      <c r="D1709" s="3" t="s">
        <v>17</v>
      </c>
      <c r="E1709" s="3" t="s">
        <v>17</v>
      </c>
      <c r="F1709" s="3" t="s">
        <v>17</v>
      </c>
      <c r="G1709" s="3" t="s">
        <v>17</v>
      </c>
      <c r="H1709" s="1" t="s">
        <v>18</v>
      </c>
      <c r="I1709" s="1" t="s">
        <v>25</v>
      </c>
      <c r="J1709" s="1" t="s">
        <v>20</v>
      </c>
      <c r="K1709" s="1">
        <v>1</v>
      </c>
      <c r="L1709" s="1" t="s">
        <v>21</v>
      </c>
      <c r="M1709" s="1" t="s">
        <v>5774</v>
      </c>
      <c r="N1709" s="1">
        <v>0</v>
      </c>
      <c r="O1709" s="3" t="s">
        <v>17</v>
      </c>
      <c r="P1709" s="1" t="s">
        <v>17</v>
      </c>
    </row>
    <row r="1710" spans="1:16">
      <c r="A1710" s="2" t="s">
        <v>5293</v>
      </c>
      <c r="B1710" s="3">
        <v>43847.788668981484</v>
      </c>
      <c r="C1710" s="3" t="s">
        <v>17</v>
      </c>
      <c r="D1710" s="3" t="s">
        <v>17</v>
      </c>
      <c r="E1710" s="3" t="s">
        <v>17</v>
      </c>
      <c r="F1710" s="3" t="s">
        <v>17</v>
      </c>
      <c r="G1710" s="3">
        <v>43847.806701388887</v>
      </c>
      <c r="H1710" s="1" t="s">
        <v>18</v>
      </c>
      <c r="I1710" s="1" t="s">
        <v>25</v>
      </c>
      <c r="J1710" s="1" t="s">
        <v>20</v>
      </c>
      <c r="K1710" s="1">
        <v>19</v>
      </c>
      <c r="L1710" s="1" t="s">
        <v>21</v>
      </c>
      <c r="M1710" s="1" t="s">
        <v>5746</v>
      </c>
      <c r="N1710" s="1">
        <v>0</v>
      </c>
      <c r="O1710" s="3" t="s">
        <v>17</v>
      </c>
      <c r="P1710" s="1" t="s">
        <v>17</v>
      </c>
    </row>
    <row r="1711" spans="1:16">
      <c r="A1711" s="2" t="s">
        <v>5162</v>
      </c>
      <c r="B1711" s="3">
        <v>43847.651574074072</v>
      </c>
      <c r="C1711" s="3" t="s">
        <v>17</v>
      </c>
      <c r="D1711" s="3" t="s">
        <v>17</v>
      </c>
      <c r="E1711" s="3" t="s">
        <v>17</v>
      </c>
      <c r="F1711" s="3" t="s">
        <v>17</v>
      </c>
      <c r="G1711" s="3">
        <v>43851.678483796299</v>
      </c>
      <c r="H1711" s="1" t="s">
        <v>48</v>
      </c>
      <c r="I1711" s="1" t="s">
        <v>19</v>
      </c>
      <c r="J1711" s="1" t="s">
        <v>20</v>
      </c>
      <c r="K1711" s="1">
        <v>10</v>
      </c>
      <c r="L1711" s="1" t="s">
        <v>21</v>
      </c>
      <c r="M1711" s="1" t="s">
        <v>5746</v>
      </c>
      <c r="N1711" s="1">
        <v>1</v>
      </c>
      <c r="O1711" s="3" t="s">
        <v>6198</v>
      </c>
      <c r="P1711" s="1" t="s">
        <v>17</v>
      </c>
    </row>
    <row r="1712" spans="1:16">
      <c r="A1712" s="1" t="s">
        <v>1585</v>
      </c>
      <c r="B1712" s="3">
        <v>43847.657175925924</v>
      </c>
      <c r="C1712" s="3" t="s">
        <v>17</v>
      </c>
      <c r="D1712" s="3" t="s">
        <v>17</v>
      </c>
      <c r="E1712" s="3" t="s">
        <v>17</v>
      </c>
      <c r="F1712" s="3" t="s">
        <v>17</v>
      </c>
      <c r="G1712" s="3" t="s">
        <v>17</v>
      </c>
      <c r="H1712" s="1" t="s">
        <v>200</v>
      </c>
      <c r="I1712" s="1" t="s">
        <v>25</v>
      </c>
      <c r="J1712" s="1" t="s">
        <v>20</v>
      </c>
      <c r="K1712" s="1">
        <v>899</v>
      </c>
      <c r="L1712" s="1" t="s">
        <v>21</v>
      </c>
      <c r="M1712" s="1" t="s">
        <v>5770</v>
      </c>
      <c r="N1712" s="1">
        <v>0</v>
      </c>
      <c r="O1712" s="3" t="s">
        <v>17</v>
      </c>
      <c r="P1712" s="1" t="s">
        <v>17</v>
      </c>
    </row>
    <row r="1713" spans="1:16">
      <c r="A1713" s="1" t="s">
        <v>4912</v>
      </c>
      <c r="B1713" s="3">
        <v>43847.795972222222</v>
      </c>
      <c r="C1713" s="3">
        <v>43847.837048611109</v>
      </c>
      <c r="D1713" s="3">
        <v>43877.837048611109</v>
      </c>
      <c r="E1713" s="3" t="s">
        <v>17</v>
      </c>
      <c r="F1713" s="3" t="s">
        <v>17</v>
      </c>
      <c r="G1713" s="3">
        <v>43929.662777777776</v>
      </c>
      <c r="H1713" s="1" t="s">
        <v>18</v>
      </c>
      <c r="I1713" s="1" t="s">
        <v>25</v>
      </c>
      <c r="J1713" s="1" t="s">
        <v>20</v>
      </c>
      <c r="K1713" s="1">
        <v>7</v>
      </c>
      <c r="L1713" s="1" t="s">
        <v>21</v>
      </c>
      <c r="M1713" s="1" t="s">
        <v>5753</v>
      </c>
      <c r="N1713" s="1">
        <v>1</v>
      </c>
      <c r="O1713" s="3" t="s">
        <v>6199</v>
      </c>
      <c r="P1713" s="1" t="s">
        <v>17</v>
      </c>
    </row>
    <row r="1714" spans="1:16">
      <c r="A1714" s="2" t="s">
        <v>1347</v>
      </c>
      <c r="B1714" s="3">
        <v>43847.60796296296</v>
      </c>
      <c r="C1714" s="3" t="s">
        <v>17</v>
      </c>
      <c r="D1714" s="3" t="s">
        <v>17</v>
      </c>
      <c r="E1714" s="3" t="s">
        <v>17</v>
      </c>
      <c r="F1714" s="3" t="s">
        <v>17</v>
      </c>
      <c r="G1714" s="3" t="s">
        <v>17</v>
      </c>
      <c r="H1714" s="1" t="s">
        <v>18</v>
      </c>
      <c r="I1714" s="1" t="s">
        <v>25</v>
      </c>
      <c r="J1714" s="1" t="s">
        <v>20</v>
      </c>
      <c r="K1714" s="1">
        <v>1</v>
      </c>
      <c r="L1714" s="1" t="s">
        <v>21</v>
      </c>
      <c r="M1714" s="1" t="s">
        <v>5746</v>
      </c>
      <c r="N1714" s="1">
        <v>0</v>
      </c>
      <c r="O1714" s="3" t="s">
        <v>17</v>
      </c>
      <c r="P1714" s="1" t="s">
        <v>17</v>
      </c>
    </row>
    <row r="1715" spans="1:16">
      <c r="A1715" s="2" t="s">
        <v>1292</v>
      </c>
      <c r="B1715" s="3">
        <v>43847.671365740738</v>
      </c>
      <c r="C1715" s="3" t="s">
        <v>17</v>
      </c>
      <c r="D1715" s="3" t="s">
        <v>17</v>
      </c>
      <c r="E1715" s="3" t="s">
        <v>17</v>
      </c>
      <c r="F1715" s="3" t="s">
        <v>17</v>
      </c>
      <c r="G1715" s="3" t="s">
        <v>17</v>
      </c>
      <c r="H1715" s="1" t="s">
        <v>18</v>
      </c>
      <c r="I1715" s="1" t="s">
        <v>23</v>
      </c>
      <c r="J1715" s="1" t="s">
        <v>20</v>
      </c>
      <c r="K1715" s="1">
        <v>45</v>
      </c>
      <c r="L1715" s="1" t="s">
        <v>21</v>
      </c>
      <c r="M1715" s="1" t="s">
        <v>5746</v>
      </c>
      <c r="N1715" s="1">
        <v>0</v>
      </c>
      <c r="O1715" s="3" t="s">
        <v>17</v>
      </c>
      <c r="P1715" s="1" t="s">
        <v>17</v>
      </c>
    </row>
    <row r="1716" spans="1:16">
      <c r="A1716" s="2" t="s">
        <v>5232</v>
      </c>
      <c r="B1716" s="3">
        <v>43847.69871527778</v>
      </c>
      <c r="C1716" s="3" t="s">
        <v>17</v>
      </c>
      <c r="D1716" s="3" t="s">
        <v>17</v>
      </c>
      <c r="E1716" s="3" t="s">
        <v>17</v>
      </c>
      <c r="F1716" s="3" t="s">
        <v>17</v>
      </c>
      <c r="G1716" s="3" t="s">
        <v>17</v>
      </c>
      <c r="H1716" s="1" t="s">
        <v>48</v>
      </c>
      <c r="I1716" s="1" t="s">
        <v>19</v>
      </c>
      <c r="J1716" s="1" t="s">
        <v>20</v>
      </c>
      <c r="K1716" s="1">
        <v>1</v>
      </c>
      <c r="L1716" s="1" t="s">
        <v>21</v>
      </c>
      <c r="M1716" s="1" t="s">
        <v>5752</v>
      </c>
      <c r="N1716" s="1">
        <v>0</v>
      </c>
      <c r="O1716" s="3" t="s">
        <v>17</v>
      </c>
      <c r="P1716" s="1" t="s">
        <v>17</v>
      </c>
    </row>
    <row r="1717" spans="1:16">
      <c r="A1717" s="1" t="s">
        <v>5212</v>
      </c>
      <c r="B1717" s="3">
        <v>43955.839907407404</v>
      </c>
      <c r="C1717" s="3" t="s">
        <v>17</v>
      </c>
      <c r="D1717" s="3" t="s">
        <v>17</v>
      </c>
      <c r="E1717" s="3" t="s">
        <v>17</v>
      </c>
      <c r="F1717" s="3" t="s">
        <v>17</v>
      </c>
      <c r="G1717" s="3" t="s">
        <v>17</v>
      </c>
      <c r="H1717" s="1" t="s">
        <v>18</v>
      </c>
      <c r="I1717" s="1" t="s">
        <v>25</v>
      </c>
      <c r="J1717" s="1" t="s">
        <v>20</v>
      </c>
      <c r="K1717" s="1">
        <v>15</v>
      </c>
      <c r="L1717" s="1" t="s">
        <v>21</v>
      </c>
      <c r="M1717" s="1" t="s">
        <v>5746</v>
      </c>
      <c r="N1717" s="1">
        <v>0</v>
      </c>
      <c r="O1717" s="3" t="s">
        <v>17</v>
      </c>
      <c r="P1717" s="1" t="s">
        <v>17</v>
      </c>
    </row>
    <row r="1718" spans="1:16">
      <c r="A1718" s="2" t="s">
        <v>2710</v>
      </c>
      <c r="B1718" s="3">
        <v>43950.883842592593</v>
      </c>
      <c r="C1718" s="3" t="s">
        <v>17</v>
      </c>
      <c r="D1718" s="3" t="s">
        <v>17</v>
      </c>
      <c r="E1718" s="3" t="s">
        <v>17</v>
      </c>
      <c r="F1718" s="3" t="s">
        <v>17</v>
      </c>
      <c r="G1718" s="3" t="s">
        <v>17</v>
      </c>
      <c r="H1718" s="1" t="s">
        <v>18</v>
      </c>
      <c r="I1718" s="1" t="s">
        <v>25</v>
      </c>
      <c r="J1718" s="1" t="s">
        <v>20</v>
      </c>
      <c r="K1718" s="1">
        <v>30</v>
      </c>
      <c r="L1718" s="1" t="s">
        <v>21</v>
      </c>
      <c r="M1718" s="1" t="s">
        <v>5761</v>
      </c>
      <c r="N1718" s="1">
        <v>0</v>
      </c>
      <c r="O1718" s="3" t="s">
        <v>17</v>
      </c>
      <c r="P1718" s="1" t="s">
        <v>17</v>
      </c>
    </row>
    <row r="1719" spans="1:16">
      <c r="A1719" s="1" t="s">
        <v>1172</v>
      </c>
      <c r="B1719" s="3">
        <v>43950.915092592593</v>
      </c>
      <c r="C1719" s="3" t="s">
        <v>17</v>
      </c>
      <c r="D1719" s="3" t="s">
        <v>17</v>
      </c>
      <c r="E1719" s="3" t="s">
        <v>17</v>
      </c>
      <c r="F1719" s="3" t="s">
        <v>17</v>
      </c>
      <c r="G1719" s="3" t="s">
        <v>17</v>
      </c>
      <c r="H1719" s="1" t="s">
        <v>18</v>
      </c>
      <c r="I1719" s="1" t="s">
        <v>25</v>
      </c>
      <c r="J1719" s="1" t="s">
        <v>20</v>
      </c>
      <c r="K1719" s="1">
        <v>75</v>
      </c>
      <c r="L1719" s="1" t="s">
        <v>21</v>
      </c>
      <c r="M1719" s="1" t="s">
        <v>5755</v>
      </c>
      <c r="N1719" s="1">
        <v>0</v>
      </c>
      <c r="O1719" s="3" t="s">
        <v>17</v>
      </c>
      <c r="P1719" s="1" t="s">
        <v>17</v>
      </c>
    </row>
    <row r="1720" spans="1:16">
      <c r="A1720" s="2" t="s">
        <v>266</v>
      </c>
      <c r="B1720" s="3">
        <v>43950.911747685182</v>
      </c>
      <c r="C1720" s="3" t="s">
        <v>17</v>
      </c>
      <c r="D1720" s="3" t="s">
        <v>17</v>
      </c>
      <c r="E1720" s="3" t="s">
        <v>17</v>
      </c>
      <c r="F1720" s="3" t="s">
        <v>17</v>
      </c>
      <c r="G1720" s="3" t="s">
        <v>17</v>
      </c>
      <c r="H1720" s="1" t="s">
        <v>18</v>
      </c>
      <c r="I1720" s="1" t="s">
        <v>25</v>
      </c>
      <c r="J1720" s="1" t="s">
        <v>20</v>
      </c>
      <c r="K1720" s="1">
        <v>5</v>
      </c>
      <c r="L1720" s="1" t="s">
        <v>21</v>
      </c>
      <c r="M1720" s="1" t="s">
        <v>5755</v>
      </c>
      <c r="N1720" s="1">
        <v>0</v>
      </c>
      <c r="O1720" s="3" t="s">
        <v>17</v>
      </c>
      <c r="P1720" s="1" t="s">
        <v>17</v>
      </c>
    </row>
    <row r="1721" spans="1:16">
      <c r="A1721" s="1" t="s">
        <v>2407</v>
      </c>
      <c r="B1721" s="3">
        <v>43950.948275462964</v>
      </c>
      <c r="C1721" s="3" t="s">
        <v>17</v>
      </c>
      <c r="D1721" s="3" t="s">
        <v>17</v>
      </c>
      <c r="E1721" s="3" t="s">
        <v>17</v>
      </c>
      <c r="F1721" s="3" t="s">
        <v>17</v>
      </c>
      <c r="G1721" s="3" t="s">
        <v>17</v>
      </c>
      <c r="H1721" s="1" t="s">
        <v>18</v>
      </c>
      <c r="I1721" s="1" t="s">
        <v>25</v>
      </c>
      <c r="J1721" s="1" t="s">
        <v>20</v>
      </c>
      <c r="K1721" s="1">
        <v>1</v>
      </c>
      <c r="L1721" s="1" t="s">
        <v>21</v>
      </c>
      <c r="M1721" s="1" t="s">
        <v>5751</v>
      </c>
      <c r="N1721" s="1">
        <v>0</v>
      </c>
      <c r="O1721" s="3" t="s">
        <v>17</v>
      </c>
      <c r="P1721" s="1" t="s">
        <v>17</v>
      </c>
    </row>
    <row r="1722" spans="1:16">
      <c r="A1722" s="2" t="s">
        <v>1718</v>
      </c>
      <c r="B1722" s="3">
        <v>43950.99</v>
      </c>
      <c r="C1722" s="3">
        <v>43950.997696759259</v>
      </c>
      <c r="D1722" s="3">
        <v>43964.997696759259</v>
      </c>
      <c r="E1722" s="3" t="s">
        <v>17</v>
      </c>
      <c r="F1722" s="3" t="s">
        <v>17</v>
      </c>
      <c r="G1722" s="3" t="s">
        <v>17</v>
      </c>
      <c r="H1722" s="1" t="s">
        <v>18</v>
      </c>
      <c r="I1722" s="1" t="s">
        <v>25</v>
      </c>
      <c r="J1722" s="1" t="s">
        <v>20</v>
      </c>
      <c r="K1722" s="1">
        <v>5</v>
      </c>
      <c r="L1722" s="1" t="s">
        <v>21</v>
      </c>
      <c r="M1722" s="1" t="s">
        <v>5755</v>
      </c>
      <c r="N1722" s="1">
        <v>1</v>
      </c>
      <c r="O1722" s="3" t="s">
        <v>6200</v>
      </c>
      <c r="P1722" s="1" t="s">
        <v>17</v>
      </c>
    </row>
    <row r="1723" spans="1:16">
      <c r="A1723" s="2" t="s">
        <v>1719</v>
      </c>
      <c r="B1723" s="3">
        <v>43951.00677083333</v>
      </c>
      <c r="C1723" s="3">
        <v>43951.008437500001</v>
      </c>
      <c r="D1723" s="3">
        <v>43965.008437500001</v>
      </c>
      <c r="E1723" s="3" t="s">
        <v>17</v>
      </c>
      <c r="F1723" s="3" t="s">
        <v>17</v>
      </c>
      <c r="G1723" s="3" t="s">
        <v>17</v>
      </c>
      <c r="H1723" s="1" t="s">
        <v>18</v>
      </c>
      <c r="I1723" s="1" t="s">
        <v>25</v>
      </c>
      <c r="J1723" s="1" t="s">
        <v>20</v>
      </c>
      <c r="K1723" s="1">
        <v>1</v>
      </c>
      <c r="L1723" s="1" t="s">
        <v>21</v>
      </c>
      <c r="M1723" s="1" t="s">
        <v>5746</v>
      </c>
      <c r="N1723" s="1">
        <v>0</v>
      </c>
      <c r="O1723" s="3" t="s">
        <v>17</v>
      </c>
      <c r="P1723" s="1" t="s">
        <v>17</v>
      </c>
    </row>
    <row r="1724" spans="1:16">
      <c r="A1724" s="1" t="s">
        <v>946</v>
      </c>
      <c r="B1724" s="3">
        <v>43951.05605324074</v>
      </c>
      <c r="C1724" s="3">
        <v>43951.067557870374</v>
      </c>
      <c r="D1724" s="3">
        <v>43965.067557870374</v>
      </c>
      <c r="E1724" s="3" t="s">
        <v>17</v>
      </c>
      <c r="F1724" s="3" t="s">
        <v>17</v>
      </c>
      <c r="G1724" s="3" t="s">
        <v>17</v>
      </c>
      <c r="H1724" s="1" t="s">
        <v>18</v>
      </c>
      <c r="I1724" s="1" t="s">
        <v>25</v>
      </c>
      <c r="J1724" s="1" t="s">
        <v>20</v>
      </c>
      <c r="K1724" s="1">
        <v>4</v>
      </c>
      <c r="L1724" s="1" t="s">
        <v>106</v>
      </c>
      <c r="M1724" s="1" t="s">
        <v>5754</v>
      </c>
      <c r="N1724" s="1">
        <v>1</v>
      </c>
      <c r="O1724" s="3" t="s">
        <v>6201</v>
      </c>
      <c r="P1724" s="1" t="s">
        <v>17</v>
      </c>
    </row>
    <row r="1725" spans="1:16">
      <c r="A1725" s="2" t="s">
        <v>4500</v>
      </c>
      <c r="B1725" s="3">
        <v>43951.040833333333</v>
      </c>
      <c r="C1725" s="3" t="s">
        <v>17</v>
      </c>
      <c r="D1725" s="3" t="s">
        <v>17</v>
      </c>
      <c r="E1725" s="3" t="s">
        <v>17</v>
      </c>
      <c r="F1725" s="3" t="s">
        <v>17</v>
      </c>
      <c r="G1725" s="3" t="s">
        <v>17</v>
      </c>
      <c r="H1725" s="1" t="s">
        <v>18</v>
      </c>
      <c r="I1725" s="1" t="s">
        <v>25</v>
      </c>
      <c r="J1725" s="1" t="s">
        <v>20</v>
      </c>
      <c r="K1725" s="1">
        <v>210</v>
      </c>
      <c r="L1725" s="1" t="s">
        <v>21</v>
      </c>
      <c r="M1725" s="1" t="s">
        <v>5746</v>
      </c>
      <c r="N1725" s="1">
        <v>0</v>
      </c>
      <c r="O1725" s="3" t="s">
        <v>17</v>
      </c>
      <c r="P1725" s="1" t="s">
        <v>17</v>
      </c>
    </row>
    <row r="1726" spans="1:16">
      <c r="A1726" s="1" t="s">
        <v>4122</v>
      </c>
      <c r="B1726" s="3">
        <v>43951.142256944448</v>
      </c>
      <c r="C1726" s="3" t="s">
        <v>17</v>
      </c>
      <c r="D1726" s="3" t="s">
        <v>17</v>
      </c>
      <c r="E1726" s="3" t="s">
        <v>17</v>
      </c>
      <c r="F1726" s="3" t="s">
        <v>17</v>
      </c>
      <c r="G1726" s="3" t="s">
        <v>17</v>
      </c>
      <c r="H1726" s="1" t="s">
        <v>18</v>
      </c>
      <c r="I1726" s="1" t="s">
        <v>25</v>
      </c>
      <c r="J1726" s="1" t="s">
        <v>20</v>
      </c>
      <c r="K1726" s="1">
        <v>1</v>
      </c>
      <c r="L1726" s="1" t="s">
        <v>21</v>
      </c>
      <c r="M1726" s="1" t="s">
        <v>5754</v>
      </c>
      <c r="N1726" s="1">
        <v>1</v>
      </c>
      <c r="O1726" s="3" t="s">
        <v>6202</v>
      </c>
      <c r="P1726" s="1" t="s">
        <v>17</v>
      </c>
    </row>
    <row r="1727" spans="1:16">
      <c r="A1727" s="1" t="s">
        <v>4740</v>
      </c>
      <c r="B1727" s="3">
        <v>43951.173564814817</v>
      </c>
      <c r="C1727" s="3" t="s">
        <v>17</v>
      </c>
      <c r="D1727" s="3" t="s">
        <v>17</v>
      </c>
      <c r="E1727" s="3" t="s">
        <v>17</v>
      </c>
      <c r="F1727" s="3" t="s">
        <v>17</v>
      </c>
      <c r="G1727" s="3">
        <v>43951.175868055558</v>
      </c>
      <c r="H1727" s="1" t="s">
        <v>18</v>
      </c>
      <c r="I1727" s="1" t="s">
        <v>23</v>
      </c>
      <c r="J1727" s="1" t="s">
        <v>20</v>
      </c>
      <c r="K1727" s="1">
        <v>70</v>
      </c>
      <c r="L1727" s="1" t="s">
        <v>21</v>
      </c>
      <c r="M1727" s="1" t="s">
        <v>5746</v>
      </c>
      <c r="N1727" s="1">
        <v>0</v>
      </c>
      <c r="O1727" s="3" t="s">
        <v>17</v>
      </c>
      <c r="P1727" s="1" t="s">
        <v>17</v>
      </c>
    </row>
    <row r="1728" spans="1:16">
      <c r="A1728" s="1" t="s">
        <v>1746</v>
      </c>
      <c r="B1728" s="3">
        <v>43951.241481481484</v>
      </c>
      <c r="C1728" s="3" t="s">
        <v>17</v>
      </c>
      <c r="D1728" s="3" t="s">
        <v>17</v>
      </c>
      <c r="E1728" s="3" t="s">
        <v>17</v>
      </c>
      <c r="F1728" s="3" t="s">
        <v>17</v>
      </c>
      <c r="G1728" s="3">
        <v>43976.904421296298</v>
      </c>
      <c r="H1728" s="1" t="s">
        <v>18</v>
      </c>
      <c r="I1728" s="1" t="s">
        <v>25</v>
      </c>
      <c r="J1728" s="1" t="s">
        <v>20</v>
      </c>
      <c r="K1728" s="1">
        <v>4</v>
      </c>
      <c r="L1728" s="1" t="s">
        <v>397</v>
      </c>
      <c r="M1728" s="1" t="s">
        <v>5755</v>
      </c>
      <c r="N1728" s="1">
        <v>1</v>
      </c>
      <c r="O1728" s="3" t="s">
        <v>6203</v>
      </c>
      <c r="P1728" s="1" t="s">
        <v>17</v>
      </c>
    </row>
    <row r="1729" spans="1:16">
      <c r="A1729" s="1" t="s">
        <v>1849</v>
      </c>
      <c r="B1729" s="3">
        <v>43951.240520833337</v>
      </c>
      <c r="C1729" s="3" t="s">
        <v>17</v>
      </c>
      <c r="D1729" s="3" t="s">
        <v>17</v>
      </c>
      <c r="E1729" s="3" t="s">
        <v>17</v>
      </c>
      <c r="F1729" s="3" t="s">
        <v>17</v>
      </c>
      <c r="G1729" s="3" t="s">
        <v>17</v>
      </c>
      <c r="H1729" s="1" t="s">
        <v>18</v>
      </c>
      <c r="I1729" s="1" t="s">
        <v>25</v>
      </c>
      <c r="J1729" s="1" t="s">
        <v>20</v>
      </c>
      <c r="K1729" s="1">
        <v>45</v>
      </c>
      <c r="L1729" s="1" t="s">
        <v>21</v>
      </c>
      <c r="M1729" s="1" t="s">
        <v>5755</v>
      </c>
      <c r="N1729" s="1">
        <v>0</v>
      </c>
      <c r="O1729" s="3" t="s">
        <v>17</v>
      </c>
      <c r="P1729" s="1" t="s">
        <v>17</v>
      </c>
    </row>
    <row r="1730" spans="1:16">
      <c r="A1730" s="1" t="s">
        <v>2208</v>
      </c>
      <c r="B1730" s="3">
        <v>43962.295474537037</v>
      </c>
      <c r="C1730" s="3" t="s">
        <v>17</v>
      </c>
      <c r="D1730" s="3" t="s">
        <v>17</v>
      </c>
      <c r="E1730" s="3" t="s">
        <v>17</v>
      </c>
      <c r="F1730" s="3" t="s">
        <v>17</v>
      </c>
      <c r="G1730" s="3" t="s">
        <v>17</v>
      </c>
      <c r="H1730" s="1" t="s">
        <v>18</v>
      </c>
      <c r="I1730" s="1" t="s">
        <v>23</v>
      </c>
      <c r="J1730" s="1" t="s">
        <v>20</v>
      </c>
      <c r="K1730" s="1">
        <v>290</v>
      </c>
      <c r="L1730" s="1" t="s">
        <v>21</v>
      </c>
      <c r="M1730" s="1" t="s">
        <v>5752</v>
      </c>
      <c r="N1730" s="1">
        <v>0</v>
      </c>
      <c r="O1730" s="3" t="s">
        <v>17</v>
      </c>
      <c r="P1730" s="1" t="s">
        <v>17</v>
      </c>
    </row>
    <row r="1731" spans="1:16">
      <c r="A1731" s="1" t="s">
        <v>90</v>
      </c>
      <c r="B1731" s="3">
        <v>43951.350474537037</v>
      </c>
      <c r="C1731" s="3" t="s">
        <v>17</v>
      </c>
      <c r="D1731" s="3" t="s">
        <v>17</v>
      </c>
      <c r="E1731" s="3" t="s">
        <v>17</v>
      </c>
      <c r="F1731" s="3" t="s">
        <v>17</v>
      </c>
      <c r="G1731" s="3" t="s">
        <v>17</v>
      </c>
      <c r="H1731" s="1" t="s">
        <v>18</v>
      </c>
      <c r="I1731" s="1" t="s">
        <v>25</v>
      </c>
      <c r="J1731" s="1" t="s">
        <v>20</v>
      </c>
      <c r="K1731" s="1">
        <v>1</v>
      </c>
      <c r="L1731" s="1" t="s">
        <v>21</v>
      </c>
      <c r="M1731" s="1" t="s">
        <v>5774</v>
      </c>
      <c r="N1731" s="1">
        <v>0</v>
      </c>
      <c r="O1731" s="3" t="s">
        <v>17</v>
      </c>
      <c r="P1731" s="1" t="s">
        <v>17</v>
      </c>
    </row>
    <row r="1732" spans="1:16">
      <c r="A1732" s="1" t="s">
        <v>154</v>
      </c>
      <c r="B1732" s="3">
        <v>43951.398449074077</v>
      </c>
      <c r="C1732" s="3" t="s">
        <v>17</v>
      </c>
      <c r="D1732" s="3" t="s">
        <v>17</v>
      </c>
      <c r="E1732" s="3" t="s">
        <v>17</v>
      </c>
      <c r="F1732" s="3" t="s">
        <v>17</v>
      </c>
      <c r="G1732" s="3" t="s">
        <v>17</v>
      </c>
      <c r="H1732" s="1" t="s">
        <v>18</v>
      </c>
      <c r="I1732" s="1" t="s">
        <v>25</v>
      </c>
      <c r="J1732" s="1" t="s">
        <v>20</v>
      </c>
      <c r="K1732" s="1">
        <v>7</v>
      </c>
      <c r="L1732" s="1" t="s">
        <v>21</v>
      </c>
      <c r="M1732" s="1" t="s">
        <v>5774</v>
      </c>
      <c r="N1732" s="1">
        <v>1</v>
      </c>
      <c r="O1732" s="3" t="s">
        <v>6204</v>
      </c>
      <c r="P1732" s="1" t="s">
        <v>17</v>
      </c>
    </row>
    <row r="1733" spans="1:16">
      <c r="A1733" s="1" t="s">
        <v>111</v>
      </c>
      <c r="B1733" s="3">
        <v>43951.456956018519</v>
      </c>
      <c r="C1733" s="3">
        <v>43951.464699074073</v>
      </c>
      <c r="D1733" s="3">
        <v>43965.464699074073</v>
      </c>
      <c r="E1733" s="3" t="s">
        <v>17</v>
      </c>
      <c r="F1733" s="3" t="s">
        <v>17</v>
      </c>
      <c r="G1733" s="3" t="s">
        <v>17</v>
      </c>
      <c r="H1733" s="1" t="s">
        <v>18</v>
      </c>
      <c r="I1733" s="1" t="s">
        <v>49</v>
      </c>
      <c r="J1733" s="1" t="s">
        <v>20</v>
      </c>
      <c r="K1733" s="1">
        <v>1</v>
      </c>
      <c r="L1733" s="1" t="s">
        <v>73</v>
      </c>
      <c r="M1733" s="1" t="s">
        <v>28</v>
      </c>
      <c r="N1733" s="1">
        <v>0</v>
      </c>
      <c r="O1733" s="3" t="s">
        <v>17</v>
      </c>
      <c r="P1733" s="1" t="s">
        <v>17</v>
      </c>
    </row>
    <row r="1734" spans="1:16">
      <c r="A1734" s="1" t="s">
        <v>5546</v>
      </c>
      <c r="B1734" s="3">
        <v>43951.495381944442</v>
      </c>
      <c r="C1734" s="3" t="s">
        <v>17</v>
      </c>
      <c r="D1734" s="3" t="s">
        <v>17</v>
      </c>
      <c r="E1734" s="3" t="s">
        <v>17</v>
      </c>
      <c r="F1734" s="3" t="s">
        <v>17</v>
      </c>
      <c r="G1734" s="3" t="s">
        <v>17</v>
      </c>
      <c r="H1734" s="1" t="s">
        <v>18</v>
      </c>
      <c r="I1734" s="1" t="s">
        <v>25</v>
      </c>
      <c r="J1734" s="1" t="s">
        <v>20</v>
      </c>
      <c r="K1734" s="1">
        <v>1</v>
      </c>
      <c r="L1734" s="1" t="s">
        <v>21</v>
      </c>
      <c r="M1734" s="1" t="s">
        <v>5780</v>
      </c>
      <c r="N1734" s="1">
        <v>0</v>
      </c>
      <c r="O1734" s="3" t="s">
        <v>17</v>
      </c>
      <c r="P1734" s="1" t="s">
        <v>17</v>
      </c>
    </row>
    <row r="1735" spans="1:16">
      <c r="A1735" s="1" t="s">
        <v>1620</v>
      </c>
      <c r="B1735" s="3">
        <v>43951.559247685182</v>
      </c>
      <c r="C1735" s="3" t="s">
        <v>17</v>
      </c>
      <c r="D1735" s="3" t="s">
        <v>17</v>
      </c>
      <c r="E1735" s="3" t="s">
        <v>17</v>
      </c>
      <c r="F1735" s="3" t="s">
        <v>17</v>
      </c>
      <c r="G1735" s="3" t="s">
        <v>17</v>
      </c>
      <c r="H1735" s="1" t="s">
        <v>18</v>
      </c>
      <c r="I1735" s="1" t="s">
        <v>25</v>
      </c>
      <c r="J1735" s="1" t="s">
        <v>20</v>
      </c>
      <c r="K1735" s="1">
        <v>1</v>
      </c>
      <c r="L1735" s="1" t="s">
        <v>21</v>
      </c>
      <c r="M1735" s="1" t="s">
        <v>5753</v>
      </c>
      <c r="N1735" s="1">
        <v>0</v>
      </c>
      <c r="O1735" s="3" t="s">
        <v>17</v>
      </c>
      <c r="P1735" s="1" t="s">
        <v>17</v>
      </c>
    </row>
    <row r="1736" spans="1:16">
      <c r="A1736" s="1" t="s">
        <v>2481</v>
      </c>
      <c r="B1736" s="3">
        <v>43951.507060185184</v>
      </c>
      <c r="C1736" s="3" t="s">
        <v>17</v>
      </c>
      <c r="D1736" s="3" t="s">
        <v>17</v>
      </c>
      <c r="E1736" s="3" t="s">
        <v>17</v>
      </c>
      <c r="F1736" s="3" t="s">
        <v>17</v>
      </c>
      <c r="G1736" s="3" t="s">
        <v>17</v>
      </c>
      <c r="H1736" s="1" t="s">
        <v>18</v>
      </c>
      <c r="I1736" s="1" t="s">
        <v>25</v>
      </c>
      <c r="J1736" s="1" t="s">
        <v>20</v>
      </c>
      <c r="K1736" s="1">
        <v>60</v>
      </c>
      <c r="L1736" s="1" t="s">
        <v>21</v>
      </c>
      <c r="M1736" s="1" t="s">
        <v>5746</v>
      </c>
      <c r="N1736" s="1">
        <v>0</v>
      </c>
      <c r="O1736" s="3" t="s">
        <v>17</v>
      </c>
      <c r="P1736" s="1" t="s">
        <v>17</v>
      </c>
    </row>
    <row r="1737" spans="1:16">
      <c r="A1737" s="1" t="s">
        <v>1842</v>
      </c>
      <c r="B1737" s="3">
        <v>43951.547777777778</v>
      </c>
      <c r="C1737" s="3" t="s">
        <v>17</v>
      </c>
      <c r="D1737" s="3" t="s">
        <v>17</v>
      </c>
      <c r="E1737" s="3" t="s">
        <v>17</v>
      </c>
      <c r="F1737" s="3" t="s">
        <v>17</v>
      </c>
      <c r="G1737" s="3" t="s">
        <v>17</v>
      </c>
      <c r="H1737" s="1" t="s">
        <v>18</v>
      </c>
      <c r="I1737" s="1" t="s">
        <v>23</v>
      </c>
      <c r="J1737" s="1" t="s">
        <v>20</v>
      </c>
      <c r="K1737" s="1">
        <v>600</v>
      </c>
      <c r="L1737" s="1" t="s">
        <v>21</v>
      </c>
      <c r="M1737" s="1" t="s">
        <v>5774</v>
      </c>
      <c r="N1737" s="1">
        <v>0</v>
      </c>
      <c r="O1737" s="3" t="s">
        <v>17</v>
      </c>
      <c r="P1737" s="1" t="s">
        <v>17</v>
      </c>
    </row>
    <row r="1738" spans="1:16">
      <c r="A1738" s="1" t="s">
        <v>5501</v>
      </c>
      <c r="B1738" s="3">
        <v>43847.622939814813</v>
      </c>
      <c r="C1738" s="3" t="s">
        <v>17</v>
      </c>
      <c r="D1738" s="3" t="s">
        <v>17</v>
      </c>
      <c r="E1738" s="3" t="s">
        <v>17</v>
      </c>
      <c r="F1738" s="3" t="s">
        <v>17</v>
      </c>
      <c r="G1738" s="3" t="s">
        <v>17</v>
      </c>
      <c r="H1738" s="1" t="s">
        <v>48</v>
      </c>
      <c r="I1738" s="1" t="s">
        <v>49</v>
      </c>
      <c r="J1738" s="1" t="s">
        <v>20</v>
      </c>
      <c r="K1738" s="1">
        <v>600</v>
      </c>
      <c r="L1738" s="1" t="s">
        <v>21</v>
      </c>
      <c r="M1738" s="1" t="s">
        <v>5751</v>
      </c>
      <c r="N1738" s="1">
        <v>0</v>
      </c>
      <c r="O1738" s="3" t="s">
        <v>17</v>
      </c>
      <c r="P1738" s="1" t="s">
        <v>17</v>
      </c>
    </row>
    <row r="1739" spans="1:16">
      <c r="A1739" s="1" t="s">
        <v>2586</v>
      </c>
      <c r="B1739" s="3">
        <v>43847.633032407408</v>
      </c>
      <c r="C1739" s="3" t="s">
        <v>17</v>
      </c>
      <c r="D1739" s="3" t="s">
        <v>17</v>
      </c>
      <c r="E1739" s="3" t="s">
        <v>17</v>
      </c>
      <c r="F1739" s="3" t="s">
        <v>17</v>
      </c>
      <c r="G1739" s="3" t="s">
        <v>17</v>
      </c>
      <c r="H1739" s="1" t="s">
        <v>18</v>
      </c>
      <c r="I1739" s="1" t="s">
        <v>25</v>
      </c>
      <c r="J1739" s="1" t="s">
        <v>20</v>
      </c>
      <c r="K1739" s="1">
        <v>30</v>
      </c>
      <c r="L1739" s="1" t="s">
        <v>21</v>
      </c>
      <c r="M1739" s="1" t="s">
        <v>5752</v>
      </c>
      <c r="N1739" s="1">
        <v>0</v>
      </c>
      <c r="O1739" s="3" t="s">
        <v>17</v>
      </c>
      <c r="P1739" s="1" t="s">
        <v>17</v>
      </c>
    </row>
    <row r="1740" spans="1:16">
      <c r="A1740" s="1" t="s">
        <v>1919</v>
      </c>
      <c r="B1740" s="3">
        <v>43847.713055555556</v>
      </c>
      <c r="C1740" s="3">
        <v>43847.843506944446</v>
      </c>
      <c r="D1740" s="3">
        <v>43959.656307870369</v>
      </c>
      <c r="E1740" s="3" t="s">
        <v>17</v>
      </c>
      <c r="F1740" s="3" t="s">
        <v>17</v>
      </c>
      <c r="G1740" s="3" t="s">
        <v>17</v>
      </c>
      <c r="H1740" s="1" t="s">
        <v>18</v>
      </c>
      <c r="I1740" s="1" t="s">
        <v>23</v>
      </c>
      <c r="J1740" s="1" t="s">
        <v>20</v>
      </c>
      <c r="K1740" s="1">
        <v>18</v>
      </c>
      <c r="L1740" s="1" t="s">
        <v>21</v>
      </c>
      <c r="M1740" s="1" t="s">
        <v>5927</v>
      </c>
      <c r="N1740" s="1">
        <v>1</v>
      </c>
      <c r="O1740" s="3" t="s">
        <v>6205</v>
      </c>
      <c r="P1740" s="1" t="s">
        <v>17</v>
      </c>
    </row>
    <row r="1741" spans="1:16">
      <c r="A1741" s="1" t="s">
        <v>644</v>
      </c>
      <c r="B1741" s="3">
        <v>43847.800856481481</v>
      </c>
      <c r="C1741" s="3" t="s">
        <v>17</v>
      </c>
      <c r="D1741" s="3" t="s">
        <v>17</v>
      </c>
      <c r="E1741" s="3" t="s">
        <v>17</v>
      </c>
      <c r="F1741" s="3" t="s">
        <v>17</v>
      </c>
      <c r="G1741" s="3" t="s">
        <v>17</v>
      </c>
      <c r="H1741" s="1" t="s">
        <v>48</v>
      </c>
      <c r="I1741" s="1" t="s">
        <v>19</v>
      </c>
      <c r="J1741" s="1" t="s">
        <v>20</v>
      </c>
      <c r="K1741" s="1">
        <v>250</v>
      </c>
      <c r="L1741" s="1" t="s">
        <v>21</v>
      </c>
      <c r="M1741" s="1" t="s">
        <v>5746</v>
      </c>
      <c r="N1741" s="1">
        <v>0</v>
      </c>
      <c r="O1741" s="3" t="s">
        <v>17</v>
      </c>
      <c r="P1741" s="1" t="s">
        <v>17</v>
      </c>
    </row>
    <row r="1742" spans="1:16">
      <c r="A1742" s="1" t="s">
        <v>4742</v>
      </c>
      <c r="B1742" s="3">
        <v>43847.830023148148</v>
      </c>
      <c r="C1742" s="3" t="s">
        <v>17</v>
      </c>
      <c r="D1742" s="3" t="s">
        <v>17</v>
      </c>
      <c r="E1742" s="3" t="s">
        <v>17</v>
      </c>
      <c r="F1742" s="3" t="s">
        <v>17</v>
      </c>
      <c r="G1742" s="3" t="s">
        <v>17</v>
      </c>
      <c r="H1742" s="1" t="s">
        <v>18</v>
      </c>
      <c r="I1742" s="1" t="s">
        <v>25</v>
      </c>
      <c r="J1742" s="1" t="s">
        <v>20</v>
      </c>
      <c r="K1742" s="1">
        <v>1</v>
      </c>
      <c r="L1742" s="1" t="s">
        <v>21</v>
      </c>
      <c r="M1742" s="1" t="s">
        <v>5753</v>
      </c>
      <c r="N1742" s="1">
        <v>0</v>
      </c>
      <c r="O1742" s="3" t="s">
        <v>17</v>
      </c>
      <c r="P1742" s="1" t="s">
        <v>17</v>
      </c>
    </row>
    <row r="1743" spans="1:16">
      <c r="A1743" s="1" t="s">
        <v>653</v>
      </c>
      <c r="B1743" s="3">
        <v>43847.845694444448</v>
      </c>
      <c r="C1743" s="3" t="s">
        <v>17</v>
      </c>
      <c r="D1743" s="3" t="s">
        <v>17</v>
      </c>
      <c r="E1743" s="3" t="s">
        <v>17</v>
      </c>
      <c r="F1743" s="3" t="s">
        <v>17</v>
      </c>
      <c r="G1743" s="3" t="s">
        <v>17</v>
      </c>
      <c r="H1743" s="1" t="s">
        <v>18</v>
      </c>
      <c r="I1743" s="1" t="s">
        <v>25</v>
      </c>
      <c r="J1743" s="1" t="s">
        <v>20</v>
      </c>
      <c r="K1743" s="1">
        <v>132</v>
      </c>
      <c r="L1743" s="1" t="s">
        <v>21</v>
      </c>
      <c r="M1743" s="1" t="s">
        <v>5746</v>
      </c>
      <c r="N1743" s="1">
        <v>0</v>
      </c>
      <c r="O1743" s="3" t="s">
        <v>17</v>
      </c>
      <c r="P1743" s="1" t="s">
        <v>17</v>
      </c>
    </row>
    <row r="1744" spans="1:16">
      <c r="A1744" s="1" t="s">
        <v>4539</v>
      </c>
      <c r="B1744" s="3">
        <v>43847.744375000002</v>
      </c>
      <c r="C1744" s="3" t="s">
        <v>17</v>
      </c>
      <c r="D1744" s="3" t="s">
        <v>17</v>
      </c>
      <c r="E1744" s="3" t="s">
        <v>17</v>
      </c>
      <c r="F1744" s="3" t="s">
        <v>17</v>
      </c>
      <c r="G1744" s="3">
        <v>43900.687615740739</v>
      </c>
      <c r="H1744" s="1" t="s">
        <v>18</v>
      </c>
      <c r="I1744" s="1" t="s">
        <v>25</v>
      </c>
      <c r="J1744" s="1" t="s">
        <v>20</v>
      </c>
      <c r="K1744" s="1">
        <v>8</v>
      </c>
      <c r="L1744" s="1" t="s">
        <v>21</v>
      </c>
      <c r="M1744" s="1" t="s">
        <v>5746</v>
      </c>
      <c r="N1744" s="1">
        <v>0</v>
      </c>
      <c r="O1744" s="3" t="s">
        <v>17</v>
      </c>
      <c r="P1744" s="1" t="s">
        <v>17</v>
      </c>
    </row>
    <row r="1745" spans="1:16">
      <c r="A1745" s="1" t="s">
        <v>4174</v>
      </c>
      <c r="B1745" s="3">
        <v>43847.789189814815</v>
      </c>
      <c r="C1745" s="3" t="s">
        <v>17</v>
      </c>
      <c r="D1745" s="3" t="s">
        <v>17</v>
      </c>
      <c r="E1745" s="3" t="s">
        <v>17</v>
      </c>
      <c r="F1745" s="3" t="s">
        <v>17</v>
      </c>
      <c r="G1745" s="3">
        <v>43848.522569444445</v>
      </c>
      <c r="H1745" s="1" t="s">
        <v>18</v>
      </c>
      <c r="I1745" s="1" t="s">
        <v>25</v>
      </c>
      <c r="J1745" s="1" t="s">
        <v>20</v>
      </c>
      <c r="K1745" s="1">
        <v>160</v>
      </c>
      <c r="L1745" s="1" t="s">
        <v>21</v>
      </c>
      <c r="M1745" s="1" t="s">
        <v>5746</v>
      </c>
      <c r="N1745" s="1">
        <v>0</v>
      </c>
      <c r="O1745" s="3" t="s">
        <v>17</v>
      </c>
      <c r="P1745" s="1" t="s">
        <v>17</v>
      </c>
    </row>
    <row r="1746" spans="1:16">
      <c r="A1746" s="1" t="s">
        <v>1557</v>
      </c>
      <c r="B1746" s="3">
        <v>43847.804594907408</v>
      </c>
      <c r="C1746" s="3" t="s">
        <v>17</v>
      </c>
      <c r="D1746" s="3" t="s">
        <v>17</v>
      </c>
      <c r="E1746" s="3" t="s">
        <v>17</v>
      </c>
      <c r="F1746" s="3" t="s">
        <v>17</v>
      </c>
      <c r="G1746" s="3" t="s">
        <v>17</v>
      </c>
      <c r="H1746" s="1" t="s">
        <v>18</v>
      </c>
      <c r="I1746" s="1" t="s">
        <v>25</v>
      </c>
      <c r="J1746" s="1" t="s">
        <v>20</v>
      </c>
      <c r="K1746" s="1">
        <v>210</v>
      </c>
      <c r="L1746" s="1" t="s">
        <v>21</v>
      </c>
      <c r="M1746" s="1" t="s">
        <v>5751</v>
      </c>
      <c r="N1746" s="1">
        <v>0</v>
      </c>
      <c r="O1746" s="3" t="s">
        <v>17</v>
      </c>
      <c r="P1746" s="1" t="s">
        <v>17</v>
      </c>
    </row>
    <row r="1747" spans="1:16">
      <c r="A1747" s="1" t="s">
        <v>167</v>
      </c>
      <c r="B1747" s="3">
        <v>43847.841874999998</v>
      </c>
      <c r="C1747" s="3" t="s">
        <v>17</v>
      </c>
      <c r="D1747" s="3" t="s">
        <v>17</v>
      </c>
      <c r="E1747" s="3">
        <v>43869.454212962963</v>
      </c>
      <c r="F1747" s="3">
        <v>44235.454212962963</v>
      </c>
      <c r="G1747" s="3" t="s">
        <v>17</v>
      </c>
      <c r="H1747" s="1" t="s">
        <v>18</v>
      </c>
      <c r="I1747" s="1" t="s">
        <v>23</v>
      </c>
      <c r="J1747" s="1" t="s">
        <v>20</v>
      </c>
      <c r="K1747" s="1">
        <v>3</v>
      </c>
      <c r="L1747" s="1" t="s">
        <v>21</v>
      </c>
      <c r="M1747" s="1" t="s">
        <v>5774</v>
      </c>
      <c r="N1747" s="1">
        <v>1</v>
      </c>
      <c r="O1747" s="3" t="s">
        <v>6206</v>
      </c>
      <c r="P1747" s="1" t="s">
        <v>161</v>
      </c>
    </row>
    <row r="1748" spans="1:16">
      <c r="A1748" s="1" t="s">
        <v>3796</v>
      </c>
      <c r="B1748" s="3">
        <v>43847.828819444447</v>
      </c>
      <c r="C1748" s="3" t="s">
        <v>17</v>
      </c>
      <c r="D1748" s="3" t="s">
        <v>17</v>
      </c>
      <c r="E1748" s="3" t="s">
        <v>17</v>
      </c>
      <c r="F1748" s="3" t="s">
        <v>17</v>
      </c>
      <c r="G1748" s="3" t="s">
        <v>17</v>
      </c>
      <c r="H1748" s="1" t="s">
        <v>18</v>
      </c>
      <c r="I1748" s="1" t="s">
        <v>25</v>
      </c>
      <c r="J1748" s="1" t="s">
        <v>20</v>
      </c>
      <c r="K1748" s="1">
        <v>1</v>
      </c>
      <c r="L1748" s="1" t="s">
        <v>21</v>
      </c>
      <c r="M1748" s="1" t="s">
        <v>5746</v>
      </c>
      <c r="N1748" s="1">
        <v>0</v>
      </c>
      <c r="O1748" s="3" t="s">
        <v>17</v>
      </c>
      <c r="P1748" s="1" t="s">
        <v>17</v>
      </c>
    </row>
    <row r="1749" spans="1:16">
      <c r="A1749" s="1" t="s">
        <v>2335</v>
      </c>
      <c r="B1749" s="3">
        <v>43847.863668981481</v>
      </c>
      <c r="C1749" s="3" t="s">
        <v>17</v>
      </c>
      <c r="D1749" s="3" t="s">
        <v>17</v>
      </c>
      <c r="E1749" s="3" t="s">
        <v>17</v>
      </c>
      <c r="F1749" s="3" t="s">
        <v>17</v>
      </c>
      <c r="G1749" s="3" t="s">
        <v>17</v>
      </c>
      <c r="H1749" s="1" t="s">
        <v>18</v>
      </c>
      <c r="I1749" s="1" t="s">
        <v>25</v>
      </c>
      <c r="J1749" s="1" t="s">
        <v>20</v>
      </c>
      <c r="K1749" s="1">
        <v>10</v>
      </c>
      <c r="L1749" s="1" t="s">
        <v>21</v>
      </c>
      <c r="M1749" s="1" t="s">
        <v>5746</v>
      </c>
      <c r="N1749" s="1">
        <v>0</v>
      </c>
      <c r="O1749" s="3" t="s">
        <v>17</v>
      </c>
      <c r="P1749" s="1" t="s">
        <v>17</v>
      </c>
    </row>
    <row r="1750" spans="1:16">
      <c r="A1750" s="1" t="s">
        <v>256</v>
      </c>
      <c r="B1750" s="3">
        <v>43847.88417824074</v>
      </c>
      <c r="C1750" s="3" t="s">
        <v>17</v>
      </c>
      <c r="D1750" s="3" t="s">
        <v>17</v>
      </c>
      <c r="E1750" s="3" t="s">
        <v>17</v>
      </c>
      <c r="F1750" s="3" t="s">
        <v>17</v>
      </c>
      <c r="G1750" s="3" t="s">
        <v>17</v>
      </c>
      <c r="H1750" s="1" t="s">
        <v>18</v>
      </c>
      <c r="I1750" s="1" t="s">
        <v>25</v>
      </c>
      <c r="J1750" s="1" t="s">
        <v>20</v>
      </c>
      <c r="K1750" s="1">
        <v>45</v>
      </c>
      <c r="L1750" s="1" t="s">
        <v>21</v>
      </c>
      <c r="M1750" s="1" t="s">
        <v>5746</v>
      </c>
      <c r="N1750" s="1">
        <v>0</v>
      </c>
      <c r="O1750" s="3" t="s">
        <v>17</v>
      </c>
      <c r="P1750" s="1" t="s">
        <v>17</v>
      </c>
    </row>
    <row r="1751" spans="1:16">
      <c r="A1751" s="1" t="s">
        <v>4627</v>
      </c>
      <c r="B1751" s="3">
        <v>43847.908831018518</v>
      </c>
      <c r="C1751" s="3" t="s">
        <v>17</v>
      </c>
      <c r="D1751" s="3" t="s">
        <v>17</v>
      </c>
      <c r="E1751" s="3" t="s">
        <v>17</v>
      </c>
      <c r="F1751" s="3" t="s">
        <v>17</v>
      </c>
      <c r="G1751" s="3" t="s">
        <v>17</v>
      </c>
      <c r="H1751" s="1" t="s">
        <v>18</v>
      </c>
      <c r="I1751" s="1" t="s">
        <v>25</v>
      </c>
      <c r="J1751" s="1" t="s">
        <v>20</v>
      </c>
      <c r="K1751" s="1">
        <v>1</v>
      </c>
      <c r="L1751" s="1" t="s">
        <v>21</v>
      </c>
      <c r="M1751" s="1" t="s">
        <v>5746</v>
      </c>
      <c r="N1751" s="1">
        <v>0</v>
      </c>
      <c r="O1751" s="3" t="s">
        <v>17</v>
      </c>
      <c r="P1751" s="1" t="s">
        <v>17</v>
      </c>
    </row>
    <row r="1752" spans="1:16">
      <c r="A1752" s="1" t="s">
        <v>2054</v>
      </c>
      <c r="B1752" s="3">
        <v>43847.910925925928</v>
      </c>
      <c r="C1752" s="3" t="s">
        <v>17</v>
      </c>
      <c r="D1752" s="3" t="s">
        <v>17</v>
      </c>
      <c r="E1752" s="3" t="s">
        <v>17</v>
      </c>
      <c r="F1752" s="3" t="s">
        <v>17</v>
      </c>
      <c r="G1752" s="3">
        <v>43847.936643518522</v>
      </c>
      <c r="H1752" s="1" t="s">
        <v>18</v>
      </c>
      <c r="I1752" s="1" t="s">
        <v>23</v>
      </c>
      <c r="J1752" s="1" t="s">
        <v>20</v>
      </c>
      <c r="K1752" s="1">
        <v>10</v>
      </c>
      <c r="L1752" s="1" t="s">
        <v>21</v>
      </c>
      <c r="M1752" s="1" t="s">
        <v>5746</v>
      </c>
      <c r="N1752" s="1">
        <v>0</v>
      </c>
      <c r="O1752" s="3" t="s">
        <v>17</v>
      </c>
      <c r="P1752" s="1" t="s">
        <v>17</v>
      </c>
    </row>
    <row r="1753" spans="1:16">
      <c r="A1753" s="1" t="s">
        <v>2928</v>
      </c>
      <c r="B1753" s="3">
        <v>43848.288437499999</v>
      </c>
      <c r="C1753" s="3" t="s">
        <v>17</v>
      </c>
      <c r="D1753" s="3" t="s">
        <v>17</v>
      </c>
      <c r="E1753" s="3" t="s">
        <v>17</v>
      </c>
      <c r="F1753" s="3" t="s">
        <v>17</v>
      </c>
      <c r="G1753" s="3" t="s">
        <v>17</v>
      </c>
      <c r="H1753" s="1" t="s">
        <v>18</v>
      </c>
      <c r="I1753" s="1" t="s">
        <v>25</v>
      </c>
      <c r="J1753" s="1" t="s">
        <v>20</v>
      </c>
      <c r="K1753" s="1">
        <v>62</v>
      </c>
      <c r="L1753" s="1" t="s">
        <v>21</v>
      </c>
      <c r="M1753" s="1" t="s">
        <v>5746</v>
      </c>
      <c r="N1753" s="1">
        <v>0</v>
      </c>
      <c r="O1753" s="3" t="s">
        <v>17</v>
      </c>
      <c r="P1753" s="1" t="s">
        <v>17</v>
      </c>
    </row>
    <row r="1754" spans="1:16">
      <c r="A1754" s="1" t="s">
        <v>1330</v>
      </c>
      <c r="B1754" s="3">
        <v>43951.561076388891</v>
      </c>
      <c r="C1754" s="3" t="s">
        <v>17</v>
      </c>
      <c r="D1754" s="3" t="s">
        <v>17</v>
      </c>
      <c r="E1754" s="3" t="s">
        <v>17</v>
      </c>
      <c r="F1754" s="3" t="s">
        <v>17</v>
      </c>
      <c r="G1754" s="3" t="s">
        <v>17</v>
      </c>
      <c r="H1754" s="1" t="s">
        <v>18</v>
      </c>
      <c r="I1754" s="1" t="s">
        <v>25</v>
      </c>
      <c r="J1754" s="1" t="s">
        <v>20</v>
      </c>
      <c r="K1754" s="1">
        <v>3</v>
      </c>
      <c r="L1754" s="1" t="s">
        <v>436</v>
      </c>
      <c r="M1754" s="1" t="s">
        <v>5746</v>
      </c>
      <c r="N1754" s="1">
        <v>0</v>
      </c>
      <c r="O1754" s="3" t="s">
        <v>17</v>
      </c>
      <c r="P1754" s="1" t="s">
        <v>17</v>
      </c>
    </row>
    <row r="1755" spans="1:16">
      <c r="A1755" s="1" t="s">
        <v>1865</v>
      </c>
      <c r="B1755" s="3">
        <v>43951.579444444447</v>
      </c>
      <c r="C1755" s="3" t="s">
        <v>17</v>
      </c>
      <c r="D1755" s="3" t="s">
        <v>17</v>
      </c>
      <c r="E1755" s="3" t="s">
        <v>17</v>
      </c>
      <c r="F1755" s="3" t="s">
        <v>17</v>
      </c>
      <c r="G1755" s="3" t="s">
        <v>17</v>
      </c>
      <c r="H1755" s="1" t="s">
        <v>18</v>
      </c>
      <c r="I1755" s="1" t="s">
        <v>23</v>
      </c>
      <c r="J1755" s="1" t="s">
        <v>20</v>
      </c>
      <c r="K1755" s="1">
        <v>15</v>
      </c>
      <c r="L1755" s="1" t="s">
        <v>21</v>
      </c>
      <c r="M1755" s="1" t="s">
        <v>5746</v>
      </c>
      <c r="N1755" s="1">
        <v>0</v>
      </c>
      <c r="O1755" s="3" t="s">
        <v>17</v>
      </c>
      <c r="P1755" s="1" t="s">
        <v>17</v>
      </c>
    </row>
    <row r="1756" spans="1:16">
      <c r="A1756" s="1" t="s">
        <v>3237</v>
      </c>
      <c r="B1756" s="3">
        <v>43951.647326388891</v>
      </c>
      <c r="C1756" s="3" t="s">
        <v>17</v>
      </c>
      <c r="D1756" s="3" t="s">
        <v>17</v>
      </c>
      <c r="E1756" s="3" t="s">
        <v>17</v>
      </c>
      <c r="F1756" s="3" t="s">
        <v>17</v>
      </c>
      <c r="G1756" s="3" t="s">
        <v>17</v>
      </c>
      <c r="H1756" s="1" t="s">
        <v>18</v>
      </c>
      <c r="I1756" s="1" t="s">
        <v>25</v>
      </c>
      <c r="J1756" s="1" t="s">
        <v>20</v>
      </c>
      <c r="K1756" s="1">
        <v>1</v>
      </c>
      <c r="L1756" s="1" t="s">
        <v>21</v>
      </c>
      <c r="M1756" s="1" t="s">
        <v>5753</v>
      </c>
      <c r="N1756" s="1">
        <v>0</v>
      </c>
      <c r="O1756" s="3" t="s">
        <v>17</v>
      </c>
      <c r="P1756" s="1" t="s">
        <v>17</v>
      </c>
    </row>
    <row r="1757" spans="1:16">
      <c r="A1757" s="1" t="s">
        <v>4815</v>
      </c>
      <c r="B1757" s="3">
        <v>43951.618946759256</v>
      </c>
      <c r="C1757" s="3" t="s">
        <v>17</v>
      </c>
      <c r="D1757" s="3" t="s">
        <v>17</v>
      </c>
      <c r="E1757" s="3" t="s">
        <v>17</v>
      </c>
      <c r="F1757" s="3" t="s">
        <v>17</v>
      </c>
      <c r="G1757" s="3" t="s">
        <v>17</v>
      </c>
      <c r="H1757" s="1" t="s">
        <v>18</v>
      </c>
      <c r="I1757" s="1" t="s">
        <v>25</v>
      </c>
      <c r="J1757" s="1" t="s">
        <v>20</v>
      </c>
      <c r="K1757" s="1">
        <v>1</v>
      </c>
      <c r="L1757" s="1" t="s">
        <v>21</v>
      </c>
      <c r="M1757" s="1" t="s">
        <v>5866</v>
      </c>
      <c r="N1757" s="1">
        <v>0</v>
      </c>
      <c r="O1757" s="3" t="s">
        <v>17</v>
      </c>
      <c r="P1757" s="1" t="s">
        <v>17</v>
      </c>
    </row>
    <row r="1758" spans="1:16">
      <c r="A1758" s="1" t="s">
        <v>89</v>
      </c>
      <c r="B1758" s="3">
        <v>43951.63040509259</v>
      </c>
      <c r="C1758" s="3" t="s">
        <v>17</v>
      </c>
      <c r="D1758" s="3" t="s">
        <v>17</v>
      </c>
      <c r="E1758" s="3" t="s">
        <v>17</v>
      </c>
      <c r="F1758" s="3" t="s">
        <v>17</v>
      </c>
      <c r="G1758" s="3" t="s">
        <v>17</v>
      </c>
      <c r="H1758" s="1" t="s">
        <v>48</v>
      </c>
      <c r="I1758" s="1" t="s">
        <v>19</v>
      </c>
      <c r="J1758" s="1" t="s">
        <v>20</v>
      </c>
      <c r="K1758" s="1">
        <v>1</v>
      </c>
      <c r="L1758" s="1" t="s">
        <v>21</v>
      </c>
      <c r="M1758" s="1" t="s">
        <v>5746</v>
      </c>
      <c r="N1758" s="1">
        <v>0</v>
      </c>
      <c r="O1758" s="3" t="s">
        <v>17</v>
      </c>
      <c r="P1758" s="1" t="s">
        <v>17</v>
      </c>
    </row>
    <row r="1759" spans="1:16">
      <c r="A1759" s="1" t="s">
        <v>869</v>
      </c>
      <c r="B1759" s="3">
        <v>43951.698078703703</v>
      </c>
      <c r="C1759" s="3" t="s">
        <v>17</v>
      </c>
      <c r="D1759" s="3" t="s">
        <v>17</v>
      </c>
      <c r="E1759" s="3" t="s">
        <v>17</v>
      </c>
      <c r="F1759" s="3" t="s">
        <v>17</v>
      </c>
      <c r="G1759" s="3" t="s">
        <v>17</v>
      </c>
      <c r="H1759" s="1" t="s">
        <v>18</v>
      </c>
      <c r="I1759" s="1" t="s">
        <v>23</v>
      </c>
      <c r="J1759" s="1" t="s">
        <v>20</v>
      </c>
      <c r="K1759" s="1">
        <v>240</v>
      </c>
      <c r="L1759" s="1" t="s">
        <v>21</v>
      </c>
      <c r="M1759" s="1" t="s">
        <v>5753</v>
      </c>
      <c r="N1759" s="1">
        <v>0</v>
      </c>
      <c r="O1759" s="3" t="s">
        <v>17</v>
      </c>
      <c r="P1759" s="1" t="s">
        <v>17</v>
      </c>
    </row>
    <row r="1760" spans="1:16">
      <c r="A1760" s="1" t="s">
        <v>1804</v>
      </c>
      <c r="B1760" s="3">
        <v>43951.731458333335</v>
      </c>
      <c r="C1760" s="3" t="s">
        <v>17</v>
      </c>
      <c r="D1760" s="3" t="s">
        <v>17</v>
      </c>
      <c r="E1760" s="3" t="s">
        <v>17</v>
      </c>
      <c r="F1760" s="3" t="s">
        <v>17</v>
      </c>
      <c r="G1760" s="3" t="s">
        <v>17</v>
      </c>
      <c r="H1760" s="1" t="s">
        <v>18</v>
      </c>
      <c r="I1760" s="1" t="s">
        <v>25</v>
      </c>
      <c r="J1760" s="1" t="s">
        <v>20</v>
      </c>
      <c r="K1760" s="1">
        <v>1</v>
      </c>
      <c r="L1760" s="1" t="s">
        <v>21</v>
      </c>
      <c r="M1760" s="1" t="s">
        <v>5752</v>
      </c>
      <c r="N1760" s="1">
        <v>0</v>
      </c>
      <c r="O1760" s="3" t="s">
        <v>17</v>
      </c>
      <c r="P1760" s="1" t="s">
        <v>17</v>
      </c>
    </row>
    <row r="1761" spans="1:16">
      <c r="A1761" s="1" t="s">
        <v>175</v>
      </c>
      <c r="B1761" s="3">
        <v>43951.688391203701</v>
      </c>
      <c r="C1761" s="3" t="s">
        <v>17</v>
      </c>
      <c r="D1761" s="3" t="s">
        <v>17</v>
      </c>
      <c r="E1761" s="3" t="s">
        <v>17</v>
      </c>
      <c r="F1761" s="3" t="s">
        <v>17</v>
      </c>
      <c r="G1761" s="3" t="s">
        <v>17</v>
      </c>
      <c r="H1761" s="1" t="s">
        <v>18</v>
      </c>
      <c r="I1761" s="1" t="s">
        <v>25</v>
      </c>
      <c r="J1761" s="1" t="s">
        <v>20</v>
      </c>
      <c r="K1761" s="1">
        <v>15</v>
      </c>
      <c r="L1761" s="1" t="s">
        <v>21</v>
      </c>
      <c r="M1761" s="1" t="s">
        <v>5746</v>
      </c>
      <c r="N1761" s="1">
        <v>0</v>
      </c>
      <c r="O1761" s="3" t="s">
        <v>17</v>
      </c>
      <c r="P1761" s="1" t="s">
        <v>17</v>
      </c>
    </row>
    <row r="1762" spans="1:16">
      <c r="A1762" s="1" t="s">
        <v>1864</v>
      </c>
      <c r="B1762" s="3">
        <v>43951.740914351853</v>
      </c>
      <c r="C1762" s="3" t="s">
        <v>17</v>
      </c>
      <c r="D1762" s="3" t="s">
        <v>17</v>
      </c>
      <c r="E1762" s="3" t="s">
        <v>17</v>
      </c>
      <c r="F1762" s="3" t="s">
        <v>17</v>
      </c>
      <c r="G1762" s="3" t="s">
        <v>17</v>
      </c>
      <c r="H1762" s="1" t="s">
        <v>18</v>
      </c>
      <c r="I1762" s="1" t="s">
        <v>25</v>
      </c>
      <c r="J1762" s="1" t="s">
        <v>20</v>
      </c>
      <c r="K1762" s="1">
        <v>1</v>
      </c>
      <c r="L1762" s="1" t="s">
        <v>21</v>
      </c>
      <c r="M1762" s="1" t="s">
        <v>5750</v>
      </c>
      <c r="N1762" s="1">
        <v>0</v>
      </c>
      <c r="O1762" s="3" t="s">
        <v>17</v>
      </c>
      <c r="P1762" s="1" t="s">
        <v>17</v>
      </c>
    </row>
    <row r="1763" spans="1:16">
      <c r="A1763" s="1" t="s">
        <v>2520</v>
      </c>
      <c r="B1763" s="3">
        <v>43951.777303240742</v>
      </c>
      <c r="C1763" s="3">
        <v>43951.778796296298</v>
      </c>
      <c r="D1763" s="3">
        <v>43965.778796296298</v>
      </c>
      <c r="E1763" s="3" t="s">
        <v>17</v>
      </c>
      <c r="F1763" s="3" t="s">
        <v>17</v>
      </c>
      <c r="G1763" s="3" t="s">
        <v>17</v>
      </c>
      <c r="H1763" s="1" t="s">
        <v>18</v>
      </c>
      <c r="I1763" s="1" t="s">
        <v>25</v>
      </c>
      <c r="J1763" s="1" t="s">
        <v>20</v>
      </c>
      <c r="K1763" s="1">
        <v>180</v>
      </c>
      <c r="L1763" s="1" t="s">
        <v>63</v>
      </c>
      <c r="M1763" s="1" t="s">
        <v>5746</v>
      </c>
      <c r="N1763" s="1">
        <v>1</v>
      </c>
      <c r="O1763" s="3" t="s">
        <v>6207</v>
      </c>
      <c r="P1763" s="1" t="s">
        <v>17</v>
      </c>
    </row>
    <row r="1764" spans="1:16">
      <c r="A1764" s="1" t="s">
        <v>2283</v>
      </c>
      <c r="B1764" s="3">
        <v>43951.801990740743</v>
      </c>
      <c r="C1764" s="3">
        <v>43956.511006944442</v>
      </c>
      <c r="D1764" s="3">
        <v>43970.511006944442</v>
      </c>
      <c r="E1764" s="3" t="s">
        <v>17</v>
      </c>
      <c r="F1764" s="3" t="s">
        <v>17</v>
      </c>
      <c r="G1764" s="3" t="s">
        <v>17</v>
      </c>
      <c r="H1764" s="1" t="s">
        <v>18</v>
      </c>
      <c r="I1764" s="1" t="s">
        <v>25</v>
      </c>
      <c r="J1764" s="1" t="s">
        <v>39</v>
      </c>
      <c r="K1764" s="1">
        <v>5</v>
      </c>
      <c r="L1764" s="1" t="s">
        <v>63</v>
      </c>
      <c r="M1764" s="1" t="s">
        <v>5761</v>
      </c>
      <c r="N1764" s="1">
        <v>1</v>
      </c>
      <c r="O1764" s="3" t="s">
        <v>6208</v>
      </c>
      <c r="P1764" s="1" t="s">
        <v>17</v>
      </c>
    </row>
    <row r="1765" spans="1:16">
      <c r="A1765" s="1" t="s">
        <v>4437</v>
      </c>
      <c r="B1765" s="3">
        <v>43951.841643518521</v>
      </c>
      <c r="C1765" s="3" t="s">
        <v>17</v>
      </c>
      <c r="D1765" s="3" t="s">
        <v>17</v>
      </c>
      <c r="E1765" s="3" t="s">
        <v>17</v>
      </c>
      <c r="F1765" s="3" t="s">
        <v>17</v>
      </c>
      <c r="G1765" s="3" t="s">
        <v>17</v>
      </c>
      <c r="H1765" s="1" t="s">
        <v>18</v>
      </c>
      <c r="I1765" s="1" t="s">
        <v>25</v>
      </c>
      <c r="J1765" s="1" t="s">
        <v>20</v>
      </c>
      <c r="K1765" s="1">
        <v>10</v>
      </c>
      <c r="L1765" s="1" t="s">
        <v>21</v>
      </c>
      <c r="M1765" s="1" t="s">
        <v>5746</v>
      </c>
      <c r="N1765" s="1">
        <v>1</v>
      </c>
      <c r="O1765" s="3" t="s">
        <v>6209</v>
      </c>
      <c r="P1765" s="1" t="s">
        <v>17</v>
      </c>
    </row>
    <row r="1766" spans="1:16">
      <c r="A1766" s="1" t="s">
        <v>1777</v>
      </c>
      <c r="B1766" s="3">
        <v>43951.872407407405</v>
      </c>
      <c r="C1766" s="3" t="s">
        <v>17</v>
      </c>
      <c r="D1766" s="3" t="s">
        <v>17</v>
      </c>
      <c r="E1766" s="3" t="s">
        <v>17</v>
      </c>
      <c r="F1766" s="3" t="s">
        <v>17</v>
      </c>
      <c r="G1766" s="3" t="s">
        <v>17</v>
      </c>
      <c r="H1766" s="1" t="s">
        <v>18</v>
      </c>
      <c r="I1766" s="1" t="s">
        <v>25</v>
      </c>
      <c r="J1766" s="1" t="s">
        <v>20</v>
      </c>
      <c r="K1766" s="1">
        <v>220</v>
      </c>
      <c r="L1766" s="1" t="s">
        <v>21</v>
      </c>
      <c r="M1766" s="1" t="s">
        <v>28</v>
      </c>
      <c r="N1766" s="1">
        <v>0</v>
      </c>
      <c r="O1766" s="3" t="s">
        <v>17</v>
      </c>
      <c r="P1766" s="1" t="s">
        <v>17</v>
      </c>
    </row>
    <row r="1767" spans="1:16">
      <c r="A1767" s="1" t="s">
        <v>4440</v>
      </c>
      <c r="B1767" s="3">
        <v>43951.851018518515</v>
      </c>
      <c r="C1767" s="3">
        <v>43951.852719907409</v>
      </c>
      <c r="D1767" s="3">
        <v>43965.852719907409</v>
      </c>
      <c r="E1767" s="3" t="s">
        <v>17</v>
      </c>
      <c r="F1767" s="3" t="s">
        <v>17</v>
      </c>
      <c r="G1767" s="3" t="s">
        <v>17</v>
      </c>
      <c r="H1767" s="1" t="s">
        <v>18</v>
      </c>
      <c r="I1767" s="1" t="s">
        <v>25</v>
      </c>
      <c r="J1767" s="1" t="s">
        <v>20</v>
      </c>
      <c r="K1767" s="1">
        <v>11</v>
      </c>
      <c r="L1767" s="1" t="s">
        <v>21</v>
      </c>
      <c r="M1767" s="1" t="s">
        <v>5761</v>
      </c>
      <c r="N1767" s="1">
        <v>1</v>
      </c>
      <c r="O1767" s="3" t="s">
        <v>6210</v>
      </c>
      <c r="P1767" s="1" t="s">
        <v>17</v>
      </c>
    </row>
    <row r="1768" spans="1:16">
      <c r="A1768" s="1" t="s">
        <v>1891</v>
      </c>
      <c r="B1768" s="3">
        <v>43951.954259259262</v>
      </c>
      <c r="C1768" s="3" t="s">
        <v>17</v>
      </c>
      <c r="D1768" s="3" t="s">
        <v>17</v>
      </c>
      <c r="E1768" s="3" t="s">
        <v>17</v>
      </c>
      <c r="F1768" s="3" t="s">
        <v>17</v>
      </c>
      <c r="G1768" s="3" t="s">
        <v>17</v>
      </c>
      <c r="H1768" s="1" t="s">
        <v>58</v>
      </c>
      <c r="I1768" s="1" t="s">
        <v>25</v>
      </c>
      <c r="J1768" s="1" t="s">
        <v>39</v>
      </c>
      <c r="K1768" s="1">
        <v>1</v>
      </c>
      <c r="L1768" s="1" t="s">
        <v>21</v>
      </c>
      <c r="M1768" s="1" t="s">
        <v>5753</v>
      </c>
      <c r="N1768" s="1">
        <v>0</v>
      </c>
      <c r="O1768" s="3" t="s">
        <v>17</v>
      </c>
      <c r="P1768" s="1" t="s">
        <v>17</v>
      </c>
    </row>
    <row r="1769" spans="1:16">
      <c r="A1769" s="1" t="s">
        <v>4863</v>
      </c>
      <c r="B1769" s="3">
        <v>43952.117777777778</v>
      </c>
      <c r="C1769" s="3" t="s">
        <v>17</v>
      </c>
      <c r="D1769" s="3" t="s">
        <v>17</v>
      </c>
      <c r="E1769" s="3" t="s">
        <v>17</v>
      </c>
      <c r="F1769" s="3" t="s">
        <v>17</v>
      </c>
      <c r="G1769" s="3" t="s">
        <v>17</v>
      </c>
      <c r="H1769" s="1" t="s">
        <v>18</v>
      </c>
      <c r="I1769" s="1" t="s">
        <v>25</v>
      </c>
      <c r="J1769" s="1" t="s">
        <v>20</v>
      </c>
      <c r="K1769" s="1">
        <v>1</v>
      </c>
      <c r="L1769" s="1" t="s">
        <v>213</v>
      </c>
      <c r="M1769" s="1" t="s">
        <v>5755</v>
      </c>
      <c r="N1769" s="1">
        <v>0</v>
      </c>
      <c r="O1769" s="3" t="s">
        <v>17</v>
      </c>
      <c r="P1769" s="1" t="s">
        <v>17</v>
      </c>
    </row>
    <row r="1770" spans="1:16">
      <c r="A1770" s="1" t="s">
        <v>5488</v>
      </c>
      <c r="B1770" s="3">
        <v>43952.107731481483</v>
      </c>
      <c r="C1770" s="3" t="s">
        <v>17</v>
      </c>
      <c r="D1770" s="3" t="s">
        <v>17</v>
      </c>
      <c r="E1770" s="3" t="s">
        <v>17</v>
      </c>
      <c r="F1770" s="3" t="s">
        <v>17</v>
      </c>
      <c r="G1770" s="3" t="s">
        <v>17</v>
      </c>
      <c r="H1770" s="1" t="s">
        <v>18</v>
      </c>
      <c r="I1770" s="1" t="s">
        <v>25</v>
      </c>
      <c r="J1770" s="1" t="s">
        <v>20</v>
      </c>
      <c r="K1770" s="1">
        <v>1</v>
      </c>
      <c r="L1770" s="1" t="s">
        <v>21</v>
      </c>
      <c r="M1770" s="1" t="s">
        <v>5754</v>
      </c>
      <c r="N1770" s="1">
        <v>0</v>
      </c>
      <c r="O1770" s="3" t="s">
        <v>17</v>
      </c>
      <c r="P1770" s="1" t="s">
        <v>17</v>
      </c>
    </row>
    <row r="1771" spans="1:16">
      <c r="A1771" s="1" t="s">
        <v>278</v>
      </c>
      <c r="B1771" s="3">
        <v>43952.329641203702</v>
      </c>
      <c r="C1771" s="3" t="s">
        <v>17</v>
      </c>
      <c r="D1771" s="3" t="s">
        <v>17</v>
      </c>
      <c r="E1771" s="3" t="s">
        <v>17</v>
      </c>
      <c r="F1771" s="3" t="s">
        <v>17</v>
      </c>
      <c r="G1771" s="3" t="s">
        <v>17</v>
      </c>
      <c r="H1771" s="1" t="s">
        <v>18</v>
      </c>
      <c r="I1771" s="1" t="s">
        <v>23</v>
      </c>
      <c r="J1771" s="1" t="s">
        <v>20</v>
      </c>
      <c r="K1771" s="1">
        <v>202</v>
      </c>
      <c r="L1771" s="1" t="s">
        <v>21</v>
      </c>
      <c r="M1771" s="1" t="s">
        <v>5746</v>
      </c>
      <c r="N1771" s="1">
        <v>0</v>
      </c>
      <c r="O1771" s="3" t="s">
        <v>17</v>
      </c>
      <c r="P1771" s="1" t="s">
        <v>17</v>
      </c>
    </row>
    <row r="1772" spans="1:16">
      <c r="A1772" s="1" t="s">
        <v>2923</v>
      </c>
      <c r="B1772" s="3">
        <v>43848.118425925924</v>
      </c>
      <c r="C1772" s="3" t="s">
        <v>17</v>
      </c>
      <c r="D1772" s="3" t="s">
        <v>17</v>
      </c>
      <c r="E1772" s="3" t="s">
        <v>17</v>
      </c>
      <c r="F1772" s="3" t="s">
        <v>17</v>
      </c>
      <c r="G1772" s="3" t="s">
        <v>17</v>
      </c>
      <c r="H1772" s="1" t="s">
        <v>18</v>
      </c>
      <c r="I1772" s="1" t="s">
        <v>25</v>
      </c>
      <c r="J1772" s="1" t="s">
        <v>20</v>
      </c>
      <c r="K1772" s="1">
        <v>223</v>
      </c>
      <c r="L1772" s="1" t="s">
        <v>21</v>
      </c>
      <c r="M1772" s="1" t="s">
        <v>5753</v>
      </c>
      <c r="N1772" s="1">
        <v>0</v>
      </c>
      <c r="O1772" s="3" t="s">
        <v>17</v>
      </c>
      <c r="P1772" s="1" t="s">
        <v>17</v>
      </c>
    </row>
    <row r="1773" spans="1:16">
      <c r="A1773" s="1" t="s">
        <v>4585</v>
      </c>
      <c r="B1773" s="3">
        <v>43848.381539351853</v>
      </c>
      <c r="C1773" s="3" t="s">
        <v>17</v>
      </c>
      <c r="D1773" s="3" t="s">
        <v>17</v>
      </c>
      <c r="E1773" s="3" t="s">
        <v>17</v>
      </c>
      <c r="F1773" s="3" t="s">
        <v>17</v>
      </c>
      <c r="G1773" s="3" t="s">
        <v>17</v>
      </c>
      <c r="H1773" s="1" t="s">
        <v>18</v>
      </c>
      <c r="I1773" s="1" t="s">
        <v>25</v>
      </c>
      <c r="J1773" s="1" t="s">
        <v>20</v>
      </c>
      <c r="K1773" s="1">
        <v>1</v>
      </c>
      <c r="L1773" s="1" t="s">
        <v>21</v>
      </c>
      <c r="M1773" s="1" t="s">
        <v>5752</v>
      </c>
      <c r="N1773" s="1">
        <v>0</v>
      </c>
      <c r="O1773" s="3" t="s">
        <v>17</v>
      </c>
      <c r="P1773" s="1" t="s">
        <v>17</v>
      </c>
    </row>
    <row r="1774" spans="1:16">
      <c r="A1774" s="1" t="s">
        <v>4630</v>
      </c>
      <c r="B1774" s="3">
        <v>43849.822256944448</v>
      </c>
      <c r="C1774" s="3" t="s">
        <v>17</v>
      </c>
      <c r="D1774" s="3" t="s">
        <v>17</v>
      </c>
      <c r="E1774" s="3" t="s">
        <v>17</v>
      </c>
      <c r="F1774" s="3" t="s">
        <v>17</v>
      </c>
      <c r="G1774" s="3" t="s">
        <v>17</v>
      </c>
      <c r="H1774" s="1" t="s">
        <v>18</v>
      </c>
      <c r="I1774" s="1" t="s">
        <v>25</v>
      </c>
      <c r="J1774" s="1" t="s">
        <v>20</v>
      </c>
      <c r="K1774" s="1">
        <v>780</v>
      </c>
      <c r="L1774" s="1" t="s">
        <v>21</v>
      </c>
      <c r="M1774" s="1" t="s">
        <v>5973</v>
      </c>
      <c r="N1774" s="1">
        <v>0</v>
      </c>
      <c r="O1774" s="3" t="s">
        <v>17</v>
      </c>
      <c r="P1774" s="1" t="s">
        <v>17</v>
      </c>
    </row>
    <row r="1775" spans="1:16">
      <c r="A1775" s="1" t="s">
        <v>4959</v>
      </c>
      <c r="B1775" s="3">
        <v>43848.364722222221</v>
      </c>
      <c r="C1775" s="3" t="s">
        <v>17</v>
      </c>
      <c r="D1775" s="3" t="s">
        <v>17</v>
      </c>
      <c r="E1775" s="3" t="s">
        <v>17</v>
      </c>
      <c r="F1775" s="3" t="s">
        <v>17</v>
      </c>
      <c r="G1775" s="3" t="s">
        <v>17</v>
      </c>
      <c r="H1775" s="1" t="s">
        <v>18</v>
      </c>
      <c r="I1775" s="1" t="s">
        <v>25</v>
      </c>
      <c r="J1775" s="1" t="s">
        <v>20</v>
      </c>
      <c r="K1775" s="1">
        <v>1</v>
      </c>
      <c r="L1775" s="1" t="s">
        <v>21</v>
      </c>
      <c r="M1775" s="1" t="s">
        <v>5754</v>
      </c>
      <c r="N1775" s="1">
        <v>0</v>
      </c>
      <c r="O1775" s="3" t="s">
        <v>17</v>
      </c>
      <c r="P1775" s="1" t="s">
        <v>17</v>
      </c>
    </row>
    <row r="1776" spans="1:16">
      <c r="A1776" s="2" t="s">
        <v>2689</v>
      </c>
      <c r="B1776" s="3">
        <v>43848.575925925928</v>
      </c>
      <c r="C1776" s="3" t="s">
        <v>17</v>
      </c>
      <c r="D1776" s="3" t="s">
        <v>17</v>
      </c>
      <c r="E1776" s="3" t="s">
        <v>17</v>
      </c>
      <c r="F1776" s="3" t="s">
        <v>17</v>
      </c>
      <c r="G1776" s="3" t="s">
        <v>17</v>
      </c>
      <c r="H1776" s="1" t="s">
        <v>18</v>
      </c>
      <c r="I1776" s="1" t="s">
        <v>25</v>
      </c>
      <c r="J1776" s="1" t="s">
        <v>20</v>
      </c>
      <c r="K1776" s="1">
        <v>3</v>
      </c>
      <c r="L1776" s="1" t="s">
        <v>21</v>
      </c>
      <c r="M1776" s="1" t="s">
        <v>5746</v>
      </c>
      <c r="N1776" s="1">
        <v>0</v>
      </c>
      <c r="O1776" s="3" t="s">
        <v>17</v>
      </c>
      <c r="P1776" s="1" t="s">
        <v>17</v>
      </c>
    </row>
    <row r="1777" spans="1:16">
      <c r="A1777" s="1" t="s">
        <v>819</v>
      </c>
      <c r="B1777" s="3">
        <v>43848.665543981479</v>
      </c>
      <c r="C1777" s="3" t="s">
        <v>17</v>
      </c>
      <c r="D1777" s="3" t="s">
        <v>17</v>
      </c>
      <c r="E1777" s="3" t="s">
        <v>17</v>
      </c>
      <c r="F1777" s="3" t="s">
        <v>17</v>
      </c>
      <c r="G1777" s="3" t="s">
        <v>17</v>
      </c>
      <c r="H1777" s="1" t="s">
        <v>18</v>
      </c>
      <c r="I1777" s="1" t="s">
        <v>25</v>
      </c>
      <c r="J1777" s="1" t="s">
        <v>20</v>
      </c>
      <c r="K1777" s="1">
        <v>1</v>
      </c>
      <c r="L1777" s="1" t="s">
        <v>21</v>
      </c>
      <c r="M1777" s="1" t="s">
        <v>5746</v>
      </c>
      <c r="N1777" s="1">
        <v>0</v>
      </c>
      <c r="O1777" s="3" t="s">
        <v>17</v>
      </c>
      <c r="P1777" s="1" t="s">
        <v>17</v>
      </c>
    </row>
    <row r="1778" spans="1:16">
      <c r="A1778" s="1" t="s">
        <v>4401</v>
      </c>
      <c r="B1778" s="3">
        <v>43848.658136574071</v>
      </c>
      <c r="C1778" s="3" t="s">
        <v>17</v>
      </c>
      <c r="D1778" s="3" t="s">
        <v>17</v>
      </c>
      <c r="E1778" s="3" t="s">
        <v>17</v>
      </c>
      <c r="F1778" s="3" t="s">
        <v>17</v>
      </c>
      <c r="G1778" s="3" t="s">
        <v>17</v>
      </c>
      <c r="H1778" s="1" t="s">
        <v>18</v>
      </c>
      <c r="I1778" s="1" t="s">
        <v>25</v>
      </c>
      <c r="J1778" s="1" t="s">
        <v>117</v>
      </c>
      <c r="K1778" s="1">
        <v>180</v>
      </c>
      <c r="L1778" s="1" t="s">
        <v>21</v>
      </c>
      <c r="M1778" s="1" t="s">
        <v>5746</v>
      </c>
      <c r="N1778" s="1">
        <v>0</v>
      </c>
      <c r="O1778" s="3" t="s">
        <v>17</v>
      </c>
      <c r="P1778" s="1" t="s">
        <v>17</v>
      </c>
    </row>
    <row r="1779" spans="1:16">
      <c r="A1779" s="1" t="s">
        <v>2122</v>
      </c>
      <c r="B1779" s="3">
        <v>43848.752650462964</v>
      </c>
      <c r="C1779" s="3">
        <v>43938.555775462963</v>
      </c>
      <c r="D1779" s="3">
        <v>43968.555775462963</v>
      </c>
      <c r="E1779" s="3" t="s">
        <v>17</v>
      </c>
      <c r="F1779" s="3" t="s">
        <v>17</v>
      </c>
      <c r="G1779" s="3" t="s">
        <v>17</v>
      </c>
      <c r="H1779" s="1" t="s">
        <v>18</v>
      </c>
      <c r="I1779" s="1" t="s">
        <v>25</v>
      </c>
      <c r="J1779" s="1" t="s">
        <v>20</v>
      </c>
      <c r="K1779" s="1">
        <v>45</v>
      </c>
      <c r="L1779" s="1" t="s">
        <v>21</v>
      </c>
      <c r="M1779" s="1" t="s">
        <v>5746</v>
      </c>
      <c r="N1779" s="1">
        <v>1</v>
      </c>
      <c r="O1779" s="3" t="s">
        <v>6211</v>
      </c>
      <c r="P1779" s="1" t="s">
        <v>17</v>
      </c>
    </row>
    <row r="1780" spans="1:16">
      <c r="A1780" s="1" t="s">
        <v>170</v>
      </c>
      <c r="B1780" s="3">
        <v>43848.866319444445</v>
      </c>
      <c r="C1780" s="3" t="s">
        <v>17</v>
      </c>
      <c r="D1780" s="3" t="s">
        <v>17</v>
      </c>
      <c r="E1780" s="3" t="s">
        <v>17</v>
      </c>
      <c r="F1780" s="3" t="s">
        <v>17</v>
      </c>
      <c r="G1780" s="3" t="s">
        <v>17</v>
      </c>
      <c r="H1780" s="1" t="s">
        <v>18</v>
      </c>
      <c r="I1780" s="1" t="s">
        <v>19</v>
      </c>
      <c r="J1780" s="1" t="s">
        <v>20</v>
      </c>
      <c r="K1780" s="1">
        <v>6</v>
      </c>
      <c r="L1780" s="1" t="s">
        <v>21</v>
      </c>
      <c r="M1780" s="1" t="s">
        <v>5851</v>
      </c>
      <c r="N1780" s="1">
        <v>1</v>
      </c>
      <c r="O1780" s="3" t="s">
        <v>6212</v>
      </c>
      <c r="P1780" s="1" t="s">
        <v>17</v>
      </c>
    </row>
    <row r="1781" spans="1:16">
      <c r="A1781" s="1" t="s">
        <v>4267</v>
      </c>
      <c r="B1781" s="3">
        <v>43849.059687499997</v>
      </c>
      <c r="C1781" s="3" t="s">
        <v>17</v>
      </c>
      <c r="D1781" s="3" t="s">
        <v>17</v>
      </c>
      <c r="E1781" s="3" t="s">
        <v>17</v>
      </c>
      <c r="F1781" s="3" t="s">
        <v>17</v>
      </c>
      <c r="G1781" s="3" t="s">
        <v>17</v>
      </c>
      <c r="H1781" s="1" t="s">
        <v>18</v>
      </c>
      <c r="I1781" s="1" t="s">
        <v>25</v>
      </c>
      <c r="J1781" s="1" t="s">
        <v>20</v>
      </c>
      <c r="K1781" s="1">
        <v>210</v>
      </c>
      <c r="L1781" s="1" t="s">
        <v>21</v>
      </c>
      <c r="M1781" s="1" t="s">
        <v>5769</v>
      </c>
      <c r="N1781" s="1">
        <v>0</v>
      </c>
      <c r="O1781" s="3" t="s">
        <v>17</v>
      </c>
      <c r="P1781" s="1" t="s">
        <v>17</v>
      </c>
    </row>
    <row r="1782" spans="1:16">
      <c r="A1782" s="1" t="s">
        <v>5516</v>
      </c>
      <c r="B1782" s="3">
        <v>43849.538981481484</v>
      </c>
      <c r="C1782" s="3" t="s">
        <v>17</v>
      </c>
      <c r="D1782" s="3" t="s">
        <v>17</v>
      </c>
      <c r="E1782" s="3" t="s">
        <v>17</v>
      </c>
      <c r="F1782" s="3" t="s">
        <v>17</v>
      </c>
      <c r="G1782" s="3" t="s">
        <v>17</v>
      </c>
      <c r="H1782" s="1" t="s">
        <v>18</v>
      </c>
      <c r="I1782" s="1" t="s">
        <v>25</v>
      </c>
      <c r="J1782" s="1" t="s">
        <v>20</v>
      </c>
      <c r="K1782" s="1">
        <v>2</v>
      </c>
      <c r="L1782" s="1" t="s">
        <v>21</v>
      </c>
      <c r="M1782" s="1" t="s">
        <v>5855</v>
      </c>
      <c r="N1782" s="1">
        <v>0</v>
      </c>
      <c r="O1782" s="3" t="s">
        <v>17</v>
      </c>
      <c r="P1782" s="1" t="s">
        <v>17</v>
      </c>
    </row>
    <row r="1783" spans="1:16">
      <c r="A1783" s="1" t="s">
        <v>1485</v>
      </c>
      <c r="B1783" s="3">
        <v>43849.55159722222</v>
      </c>
      <c r="C1783" s="3" t="s">
        <v>17</v>
      </c>
      <c r="D1783" s="3" t="s">
        <v>17</v>
      </c>
      <c r="E1783" s="3" t="s">
        <v>17</v>
      </c>
      <c r="F1783" s="3" t="s">
        <v>17</v>
      </c>
      <c r="G1783" s="3" t="s">
        <v>17</v>
      </c>
      <c r="H1783" s="1" t="s">
        <v>18</v>
      </c>
      <c r="I1783" s="1" t="s">
        <v>25</v>
      </c>
      <c r="J1783" s="1" t="s">
        <v>20</v>
      </c>
      <c r="K1783" s="1">
        <v>2</v>
      </c>
      <c r="L1783" s="1" t="s">
        <v>21</v>
      </c>
      <c r="M1783" s="1" t="s">
        <v>5746</v>
      </c>
      <c r="N1783" s="1">
        <v>0</v>
      </c>
      <c r="O1783" s="3" t="s">
        <v>17</v>
      </c>
      <c r="P1783" s="1" t="s">
        <v>17</v>
      </c>
    </row>
    <row r="1784" spans="1:16">
      <c r="A1784" s="1" t="s">
        <v>2875</v>
      </c>
      <c r="B1784" s="3">
        <v>43849.578969907408</v>
      </c>
      <c r="C1784" s="3" t="s">
        <v>17</v>
      </c>
      <c r="D1784" s="3" t="s">
        <v>17</v>
      </c>
      <c r="E1784" s="3" t="s">
        <v>17</v>
      </c>
      <c r="F1784" s="3" t="s">
        <v>17</v>
      </c>
      <c r="G1784" s="3" t="s">
        <v>17</v>
      </c>
      <c r="H1784" s="1" t="s">
        <v>18</v>
      </c>
      <c r="I1784" s="1" t="s">
        <v>25</v>
      </c>
      <c r="J1784" s="1" t="s">
        <v>20</v>
      </c>
      <c r="K1784" s="1">
        <v>1</v>
      </c>
      <c r="L1784" s="1" t="s">
        <v>21</v>
      </c>
      <c r="M1784" s="1" t="s">
        <v>6130</v>
      </c>
      <c r="N1784" s="1">
        <v>0</v>
      </c>
      <c r="O1784" s="3" t="s">
        <v>17</v>
      </c>
      <c r="P1784" s="1" t="s">
        <v>17</v>
      </c>
    </row>
    <row r="1785" spans="1:16">
      <c r="A1785" s="1" t="s">
        <v>4017</v>
      </c>
      <c r="B1785" s="3">
        <v>43849.689432870371</v>
      </c>
      <c r="C1785" s="3" t="s">
        <v>17</v>
      </c>
      <c r="D1785" s="3" t="s">
        <v>17</v>
      </c>
      <c r="E1785" s="3" t="s">
        <v>17</v>
      </c>
      <c r="F1785" s="3" t="s">
        <v>17</v>
      </c>
      <c r="G1785" s="3">
        <v>43924.695474537039</v>
      </c>
      <c r="H1785" s="1" t="s">
        <v>18</v>
      </c>
      <c r="I1785" s="1" t="s">
        <v>25</v>
      </c>
      <c r="J1785" s="1" t="s">
        <v>20</v>
      </c>
      <c r="K1785" s="1">
        <v>140</v>
      </c>
      <c r="L1785" s="1" t="s">
        <v>21</v>
      </c>
      <c r="M1785" s="1" t="s">
        <v>5852</v>
      </c>
      <c r="N1785" s="1">
        <v>1</v>
      </c>
      <c r="O1785" s="3" t="s">
        <v>6213</v>
      </c>
      <c r="P1785" s="1" t="s">
        <v>17</v>
      </c>
    </row>
    <row r="1786" spans="1:16">
      <c r="A1786" s="1" t="s">
        <v>1138</v>
      </c>
      <c r="B1786" s="3">
        <v>43849.714155092595</v>
      </c>
      <c r="C1786" s="3" t="s">
        <v>17</v>
      </c>
      <c r="D1786" s="3" t="s">
        <v>17</v>
      </c>
      <c r="E1786" s="3" t="s">
        <v>17</v>
      </c>
      <c r="F1786" s="3" t="s">
        <v>17</v>
      </c>
      <c r="G1786" s="3" t="s">
        <v>17</v>
      </c>
      <c r="H1786" s="1" t="s">
        <v>18</v>
      </c>
      <c r="I1786" s="1" t="s">
        <v>25</v>
      </c>
      <c r="J1786" s="1" t="s">
        <v>20</v>
      </c>
      <c r="K1786" s="1">
        <v>10</v>
      </c>
      <c r="L1786" s="1" t="s">
        <v>21</v>
      </c>
      <c r="M1786" s="1" t="s">
        <v>5773</v>
      </c>
      <c r="N1786" s="1">
        <v>0</v>
      </c>
      <c r="O1786" s="3" t="s">
        <v>17</v>
      </c>
      <c r="P1786" s="1" t="s">
        <v>17</v>
      </c>
    </row>
    <row r="1787" spans="1:16">
      <c r="A1787" s="1" t="s">
        <v>4043</v>
      </c>
      <c r="B1787" s="3">
        <v>43849.725486111114</v>
      </c>
      <c r="C1787" s="3" t="s">
        <v>17</v>
      </c>
      <c r="D1787" s="3" t="s">
        <v>17</v>
      </c>
      <c r="E1787" s="3" t="s">
        <v>17</v>
      </c>
      <c r="F1787" s="3" t="s">
        <v>17</v>
      </c>
      <c r="G1787" s="3" t="s">
        <v>17</v>
      </c>
      <c r="H1787" s="1" t="s">
        <v>18</v>
      </c>
      <c r="I1787" s="1" t="s">
        <v>25</v>
      </c>
      <c r="J1787" s="1" t="s">
        <v>20</v>
      </c>
      <c r="K1787" s="1">
        <v>45</v>
      </c>
      <c r="L1787" s="1" t="s">
        <v>21</v>
      </c>
      <c r="M1787" s="1" t="s">
        <v>5771</v>
      </c>
      <c r="N1787" s="1">
        <v>1</v>
      </c>
      <c r="O1787" s="3" t="s">
        <v>6214</v>
      </c>
      <c r="P1787" s="1" t="s">
        <v>17</v>
      </c>
    </row>
    <row r="1788" spans="1:16">
      <c r="A1788" s="1" t="s">
        <v>2046</v>
      </c>
      <c r="B1788" s="3">
        <v>43849.901041666664</v>
      </c>
      <c r="C1788" s="3">
        <v>43849.908414351848</v>
      </c>
      <c r="D1788" s="3">
        <v>43879.908414351848</v>
      </c>
      <c r="E1788" s="3" t="s">
        <v>17</v>
      </c>
      <c r="F1788" s="3" t="s">
        <v>17</v>
      </c>
      <c r="G1788" s="3" t="s">
        <v>17</v>
      </c>
      <c r="H1788" s="1" t="s">
        <v>58</v>
      </c>
      <c r="I1788" s="1" t="s">
        <v>25</v>
      </c>
      <c r="J1788" s="1" t="s">
        <v>20</v>
      </c>
      <c r="K1788" s="1">
        <v>11</v>
      </c>
      <c r="L1788" s="1" t="s">
        <v>21</v>
      </c>
      <c r="M1788" s="1" t="s">
        <v>5746</v>
      </c>
      <c r="N1788" s="1">
        <v>1</v>
      </c>
      <c r="O1788" s="3" t="s">
        <v>6215</v>
      </c>
      <c r="P1788" s="1" t="s">
        <v>17</v>
      </c>
    </row>
    <row r="1789" spans="1:16">
      <c r="A1789" s="1" t="s">
        <v>406</v>
      </c>
      <c r="B1789" s="3">
        <v>43850.05395833333</v>
      </c>
      <c r="C1789" s="3">
        <v>43851.268518518518</v>
      </c>
      <c r="D1789" s="3">
        <v>43881.268518518518</v>
      </c>
      <c r="E1789" s="3">
        <v>43901.202384259261</v>
      </c>
      <c r="F1789" s="3">
        <v>43932.202384259261</v>
      </c>
      <c r="G1789" s="3" t="s">
        <v>17</v>
      </c>
      <c r="H1789" s="1" t="s">
        <v>18</v>
      </c>
      <c r="I1789" s="1" t="s">
        <v>25</v>
      </c>
      <c r="J1789" s="1" t="s">
        <v>20</v>
      </c>
      <c r="K1789" s="1">
        <v>30</v>
      </c>
      <c r="L1789" s="1" t="s">
        <v>213</v>
      </c>
      <c r="M1789" s="1" t="s">
        <v>5754</v>
      </c>
      <c r="N1789" s="1">
        <v>1</v>
      </c>
      <c r="O1789" s="3" t="s">
        <v>6216</v>
      </c>
      <c r="P1789" s="1" t="s">
        <v>17</v>
      </c>
    </row>
    <row r="1790" spans="1:16">
      <c r="A1790" s="1" t="s">
        <v>5572</v>
      </c>
      <c r="B1790" s="3">
        <v>43891.125</v>
      </c>
      <c r="C1790" s="3" t="s">
        <v>17</v>
      </c>
      <c r="D1790" s="3" t="s">
        <v>17</v>
      </c>
      <c r="E1790" s="3" t="s">
        <v>17</v>
      </c>
      <c r="F1790" s="3" t="s">
        <v>17</v>
      </c>
      <c r="G1790" s="3" t="s">
        <v>17</v>
      </c>
      <c r="H1790" s="1" t="s">
        <v>18</v>
      </c>
      <c r="I1790" s="1" t="s">
        <v>25</v>
      </c>
      <c r="J1790" s="1" t="s">
        <v>20</v>
      </c>
      <c r="K1790" s="1">
        <v>1</v>
      </c>
      <c r="L1790" s="1" t="s">
        <v>21</v>
      </c>
      <c r="M1790" s="1" t="s">
        <v>5746</v>
      </c>
      <c r="N1790" s="1">
        <v>0</v>
      </c>
      <c r="O1790" s="3" t="s">
        <v>17</v>
      </c>
      <c r="P1790" s="1" t="s">
        <v>17</v>
      </c>
    </row>
    <row r="1791" spans="1:16">
      <c r="A1791" s="1" t="s">
        <v>913</v>
      </c>
      <c r="B1791" s="3">
        <v>43855.007488425923</v>
      </c>
      <c r="C1791" s="3">
        <v>43885.887708333335</v>
      </c>
      <c r="D1791" s="3">
        <v>43915.887708333335</v>
      </c>
      <c r="E1791" s="3" t="s">
        <v>17</v>
      </c>
      <c r="F1791" s="3" t="s">
        <v>17</v>
      </c>
      <c r="G1791" s="3">
        <v>43965.769456018519</v>
      </c>
      <c r="H1791" s="1" t="s">
        <v>18</v>
      </c>
      <c r="I1791" s="1" t="s">
        <v>25</v>
      </c>
      <c r="J1791" s="1" t="s">
        <v>20</v>
      </c>
      <c r="K1791" s="1">
        <v>150</v>
      </c>
      <c r="L1791" s="1" t="s">
        <v>21</v>
      </c>
      <c r="M1791" s="1" t="s">
        <v>5746</v>
      </c>
      <c r="N1791" s="1">
        <v>1</v>
      </c>
      <c r="O1791" s="3" t="s">
        <v>6217</v>
      </c>
      <c r="P1791" s="1" t="s">
        <v>17</v>
      </c>
    </row>
    <row r="1792" spans="1:16">
      <c r="A1792" s="1" t="s">
        <v>5409</v>
      </c>
      <c r="B1792" s="3">
        <v>43941.587326388886</v>
      </c>
      <c r="C1792" s="3" t="s">
        <v>17</v>
      </c>
      <c r="D1792" s="3" t="s">
        <v>17</v>
      </c>
      <c r="E1792" s="3" t="s">
        <v>17</v>
      </c>
      <c r="F1792" s="3" t="s">
        <v>17</v>
      </c>
      <c r="G1792" s="3" t="s">
        <v>17</v>
      </c>
      <c r="H1792" s="1" t="s">
        <v>18</v>
      </c>
      <c r="I1792" s="1" t="s">
        <v>25</v>
      </c>
      <c r="J1792" s="1" t="s">
        <v>20</v>
      </c>
      <c r="K1792" s="1">
        <v>99</v>
      </c>
      <c r="L1792" s="1" t="s">
        <v>21</v>
      </c>
      <c r="M1792" s="1" t="s">
        <v>5777</v>
      </c>
      <c r="N1792" s="1">
        <v>0</v>
      </c>
      <c r="O1792" s="3" t="s">
        <v>17</v>
      </c>
      <c r="P1792" s="1" t="s">
        <v>17</v>
      </c>
    </row>
    <row r="1793" spans="1:16">
      <c r="A1793" s="1" t="s">
        <v>2148</v>
      </c>
      <c r="B1793" s="3">
        <v>43972.557210648149</v>
      </c>
      <c r="C1793" s="3" t="s">
        <v>17</v>
      </c>
      <c r="D1793" s="3" t="s">
        <v>17</v>
      </c>
      <c r="E1793" s="3" t="s">
        <v>17</v>
      </c>
      <c r="F1793" s="3" t="s">
        <v>17</v>
      </c>
      <c r="G1793" s="3" t="s">
        <v>17</v>
      </c>
      <c r="H1793" s="1" t="s">
        <v>18</v>
      </c>
      <c r="I1793" s="1" t="s">
        <v>25</v>
      </c>
      <c r="J1793" s="1" t="s">
        <v>20</v>
      </c>
      <c r="K1793" s="1">
        <v>630</v>
      </c>
      <c r="L1793" s="1" t="s">
        <v>21</v>
      </c>
      <c r="M1793" s="1" t="s">
        <v>5774</v>
      </c>
      <c r="N1793" s="1">
        <v>0</v>
      </c>
      <c r="O1793" s="3" t="s">
        <v>17</v>
      </c>
      <c r="P1793" s="1" t="s">
        <v>17</v>
      </c>
    </row>
    <row r="1794" spans="1:16">
      <c r="A1794" s="1" t="s">
        <v>2703</v>
      </c>
      <c r="B1794" s="3">
        <v>43926.972141203703</v>
      </c>
      <c r="C1794" s="3" t="s">
        <v>17</v>
      </c>
      <c r="D1794" s="3" t="s">
        <v>17</v>
      </c>
      <c r="E1794" s="3" t="s">
        <v>17</v>
      </c>
      <c r="F1794" s="3" t="s">
        <v>17</v>
      </c>
      <c r="G1794" s="3" t="s">
        <v>17</v>
      </c>
      <c r="H1794" s="1" t="s">
        <v>18</v>
      </c>
      <c r="I1794" s="1" t="s">
        <v>25</v>
      </c>
      <c r="J1794" s="1" t="s">
        <v>20</v>
      </c>
      <c r="K1794" s="1">
        <v>150</v>
      </c>
      <c r="L1794" s="1" t="s">
        <v>21</v>
      </c>
      <c r="M1794" s="1" t="s">
        <v>5755</v>
      </c>
      <c r="N1794" s="1">
        <v>0</v>
      </c>
      <c r="O1794" s="3" t="s">
        <v>17</v>
      </c>
      <c r="P1794" s="1" t="s">
        <v>17</v>
      </c>
    </row>
    <row r="1795" spans="1:16">
      <c r="A1795" s="1" t="s">
        <v>5682</v>
      </c>
      <c r="B1795" s="3">
        <v>43952.421319444446</v>
      </c>
      <c r="C1795" s="3" t="s">
        <v>17</v>
      </c>
      <c r="D1795" s="3" t="s">
        <v>17</v>
      </c>
      <c r="E1795" s="3" t="s">
        <v>17</v>
      </c>
      <c r="F1795" s="3" t="s">
        <v>17</v>
      </c>
      <c r="G1795" s="3" t="s">
        <v>17</v>
      </c>
      <c r="H1795" s="1" t="s">
        <v>18</v>
      </c>
      <c r="I1795" s="1" t="s">
        <v>23</v>
      </c>
      <c r="J1795" s="1" t="s">
        <v>20</v>
      </c>
      <c r="K1795" s="1">
        <v>10</v>
      </c>
      <c r="L1795" s="1" t="s">
        <v>21</v>
      </c>
      <c r="M1795" s="1" t="s">
        <v>5774</v>
      </c>
      <c r="N1795" s="1">
        <v>0</v>
      </c>
      <c r="O1795" s="3" t="s">
        <v>17</v>
      </c>
      <c r="P1795" s="1" t="s">
        <v>17</v>
      </c>
    </row>
    <row r="1796" spans="1:16">
      <c r="A1796" s="1" t="s">
        <v>215</v>
      </c>
      <c r="B1796" s="3">
        <v>43952.443483796298</v>
      </c>
      <c r="C1796" s="3">
        <v>43964.279895833337</v>
      </c>
      <c r="D1796" s="3">
        <v>43978.279895833337</v>
      </c>
      <c r="E1796" s="3" t="s">
        <v>17</v>
      </c>
      <c r="F1796" s="3" t="s">
        <v>17</v>
      </c>
      <c r="G1796" s="3" t="s">
        <v>17</v>
      </c>
      <c r="H1796" s="1" t="s">
        <v>18</v>
      </c>
      <c r="I1796" s="1" t="s">
        <v>25</v>
      </c>
      <c r="J1796" s="1" t="s">
        <v>20</v>
      </c>
      <c r="K1796" s="1">
        <v>748</v>
      </c>
      <c r="L1796" s="1" t="s">
        <v>63</v>
      </c>
      <c r="M1796" s="1" t="s">
        <v>5754</v>
      </c>
      <c r="N1796" s="1">
        <v>0</v>
      </c>
      <c r="O1796" s="3" t="s">
        <v>17</v>
      </c>
      <c r="P1796" s="1" t="s">
        <v>17</v>
      </c>
    </row>
    <row r="1797" spans="1:16">
      <c r="A1797" s="1" t="s">
        <v>4012</v>
      </c>
      <c r="B1797" s="3">
        <v>43952.473958333336</v>
      </c>
      <c r="C1797" s="3" t="s">
        <v>17</v>
      </c>
      <c r="D1797" s="3" t="s">
        <v>17</v>
      </c>
      <c r="E1797" s="3" t="s">
        <v>17</v>
      </c>
      <c r="F1797" s="3" t="s">
        <v>17</v>
      </c>
      <c r="G1797" s="3" t="s">
        <v>17</v>
      </c>
      <c r="H1797" s="1" t="s">
        <v>18</v>
      </c>
      <c r="I1797" s="1" t="s">
        <v>25</v>
      </c>
      <c r="J1797" s="1" t="s">
        <v>20</v>
      </c>
      <c r="K1797" s="1">
        <v>1</v>
      </c>
      <c r="L1797" s="1" t="s">
        <v>21</v>
      </c>
      <c r="M1797" s="1" t="s">
        <v>5746</v>
      </c>
      <c r="N1797" s="1">
        <v>0</v>
      </c>
      <c r="O1797" s="3" t="s">
        <v>17</v>
      </c>
      <c r="P1797" s="1" t="s">
        <v>17</v>
      </c>
    </row>
    <row r="1798" spans="1:16">
      <c r="A1798" s="1" t="s">
        <v>4161</v>
      </c>
      <c r="B1798" s="3">
        <v>43952.479861111111</v>
      </c>
      <c r="C1798" s="3" t="s">
        <v>17</v>
      </c>
      <c r="D1798" s="3" t="s">
        <v>17</v>
      </c>
      <c r="E1798" s="3" t="s">
        <v>17</v>
      </c>
      <c r="F1798" s="3" t="s">
        <v>17</v>
      </c>
      <c r="G1798" s="3" t="s">
        <v>17</v>
      </c>
      <c r="H1798" s="1" t="s">
        <v>18</v>
      </c>
      <c r="I1798" s="1" t="s">
        <v>25</v>
      </c>
      <c r="J1798" s="1" t="s">
        <v>20</v>
      </c>
      <c r="K1798" s="1">
        <v>1</v>
      </c>
      <c r="L1798" s="1" t="s">
        <v>21</v>
      </c>
      <c r="M1798" s="1" t="s">
        <v>5809</v>
      </c>
      <c r="N1798" s="1">
        <v>0</v>
      </c>
      <c r="O1798" s="3" t="s">
        <v>17</v>
      </c>
      <c r="P1798" s="1" t="s">
        <v>17</v>
      </c>
    </row>
    <row r="1799" spans="1:16">
      <c r="A1799" s="1" t="s">
        <v>1631</v>
      </c>
      <c r="B1799" s="3">
        <v>43952.586331018516</v>
      </c>
      <c r="C1799" s="3" t="s">
        <v>17</v>
      </c>
      <c r="D1799" s="3" t="s">
        <v>17</v>
      </c>
      <c r="E1799" s="3" t="s">
        <v>17</v>
      </c>
      <c r="F1799" s="3" t="s">
        <v>17</v>
      </c>
      <c r="G1799" s="3" t="s">
        <v>17</v>
      </c>
      <c r="H1799" s="1" t="s">
        <v>18</v>
      </c>
      <c r="I1799" s="1" t="s">
        <v>25</v>
      </c>
      <c r="J1799" s="1" t="s">
        <v>20</v>
      </c>
      <c r="K1799" s="1">
        <v>1</v>
      </c>
      <c r="L1799" s="1" t="s">
        <v>21</v>
      </c>
      <c r="M1799" s="1" t="s">
        <v>28</v>
      </c>
      <c r="N1799" s="1">
        <v>0</v>
      </c>
      <c r="O1799" s="3" t="s">
        <v>17</v>
      </c>
      <c r="P1799" s="1" t="s">
        <v>17</v>
      </c>
    </row>
    <row r="1800" spans="1:16">
      <c r="A1800" s="1" t="s">
        <v>3581</v>
      </c>
      <c r="B1800" s="3">
        <v>43952.613703703704</v>
      </c>
      <c r="C1800" s="3" t="s">
        <v>17</v>
      </c>
      <c r="D1800" s="3" t="s">
        <v>17</v>
      </c>
      <c r="E1800" s="3" t="s">
        <v>17</v>
      </c>
      <c r="F1800" s="3" t="s">
        <v>17</v>
      </c>
      <c r="G1800" s="3" t="s">
        <v>17</v>
      </c>
      <c r="H1800" s="1" t="s">
        <v>18</v>
      </c>
      <c r="I1800" s="1" t="s">
        <v>25</v>
      </c>
      <c r="J1800" s="1" t="s">
        <v>20</v>
      </c>
      <c r="K1800" s="1">
        <v>1</v>
      </c>
      <c r="L1800" s="1" t="s">
        <v>21</v>
      </c>
      <c r="M1800" s="1" t="s">
        <v>5770</v>
      </c>
      <c r="N1800" s="1">
        <v>0</v>
      </c>
      <c r="O1800" s="3" t="s">
        <v>17</v>
      </c>
      <c r="P1800" s="1" t="s">
        <v>17</v>
      </c>
    </row>
    <row r="1801" spans="1:16">
      <c r="A1801" s="1" t="s">
        <v>4800</v>
      </c>
      <c r="B1801" s="3">
        <v>43952.657152777778</v>
      </c>
      <c r="C1801" s="3" t="s">
        <v>17</v>
      </c>
      <c r="D1801" s="3" t="s">
        <v>17</v>
      </c>
      <c r="E1801" s="3" t="s">
        <v>17</v>
      </c>
      <c r="F1801" s="3" t="s">
        <v>17</v>
      </c>
      <c r="G1801" s="3" t="s">
        <v>17</v>
      </c>
      <c r="H1801" s="1" t="s">
        <v>48</v>
      </c>
      <c r="I1801" s="1" t="s">
        <v>19</v>
      </c>
      <c r="J1801" s="1" t="s">
        <v>20</v>
      </c>
      <c r="K1801" s="1">
        <v>1</v>
      </c>
      <c r="L1801" s="1" t="s">
        <v>21</v>
      </c>
      <c r="M1801" s="1" t="s">
        <v>5753</v>
      </c>
      <c r="N1801" s="1">
        <v>0</v>
      </c>
      <c r="O1801" s="3" t="s">
        <v>17</v>
      </c>
      <c r="P1801" s="1" t="s">
        <v>17</v>
      </c>
    </row>
    <row r="1802" spans="1:16">
      <c r="A1802" s="1" t="s">
        <v>3454</v>
      </c>
      <c r="B1802" s="3">
        <v>43952.707592592589</v>
      </c>
      <c r="C1802" s="3">
        <v>43952.713113425925</v>
      </c>
      <c r="D1802" s="3">
        <v>44000.559236111112</v>
      </c>
      <c r="E1802" s="3" t="s">
        <v>17</v>
      </c>
      <c r="F1802" s="3" t="s">
        <v>17</v>
      </c>
      <c r="G1802" s="3" t="s">
        <v>17</v>
      </c>
      <c r="H1802" s="1" t="s">
        <v>18</v>
      </c>
      <c r="I1802" s="1" t="s">
        <v>23</v>
      </c>
      <c r="J1802" s="1" t="s">
        <v>20</v>
      </c>
      <c r="K1802" s="1">
        <v>300</v>
      </c>
      <c r="L1802" s="1" t="s">
        <v>21</v>
      </c>
      <c r="M1802" s="1" t="s">
        <v>5746</v>
      </c>
      <c r="N1802" s="1">
        <v>1</v>
      </c>
      <c r="O1802" s="3" t="s">
        <v>6218</v>
      </c>
      <c r="P1802" s="1" t="s">
        <v>40</v>
      </c>
    </row>
    <row r="1803" spans="1:16">
      <c r="A1803" s="1" t="s">
        <v>820</v>
      </c>
      <c r="B1803" s="3">
        <v>43952.729571759257</v>
      </c>
      <c r="C1803" s="3" t="s">
        <v>17</v>
      </c>
      <c r="D1803" s="3" t="s">
        <v>17</v>
      </c>
      <c r="E1803" s="3" t="s">
        <v>17</v>
      </c>
      <c r="F1803" s="3" t="s">
        <v>17</v>
      </c>
      <c r="G1803" s="3" t="s">
        <v>17</v>
      </c>
      <c r="H1803" s="1" t="s">
        <v>18</v>
      </c>
      <c r="I1803" s="1" t="s">
        <v>23</v>
      </c>
      <c r="J1803" s="1" t="s">
        <v>20</v>
      </c>
      <c r="K1803" s="1">
        <v>1</v>
      </c>
      <c r="L1803" s="1" t="s">
        <v>21</v>
      </c>
      <c r="M1803" s="1" t="s">
        <v>5774</v>
      </c>
      <c r="N1803" s="1">
        <v>0</v>
      </c>
      <c r="O1803" s="3" t="s">
        <v>17</v>
      </c>
      <c r="P1803" s="1" t="s">
        <v>17</v>
      </c>
    </row>
    <row r="1804" spans="1:16">
      <c r="A1804" s="1" t="s">
        <v>2642</v>
      </c>
      <c r="B1804" s="3">
        <v>43952.746296296296</v>
      </c>
      <c r="C1804" s="3" t="s">
        <v>17</v>
      </c>
      <c r="D1804" s="3" t="s">
        <v>17</v>
      </c>
      <c r="E1804" s="3" t="s">
        <v>17</v>
      </c>
      <c r="F1804" s="3" t="s">
        <v>17</v>
      </c>
      <c r="G1804" s="3" t="s">
        <v>17</v>
      </c>
      <c r="H1804" s="1" t="s">
        <v>18</v>
      </c>
      <c r="I1804" s="1" t="s">
        <v>23</v>
      </c>
      <c r="J1804" s="1" t="s">
        <v>20</v>
      </c>
      <c r="K1804" s="1">
        <v>1</v>
      </c>
      <c r="L1804" s="1" t="s">
        <v>21</v>
      </c>
      <c r="M1804" s="1" t="s">
        <v>5746</v>
      </c>
      <c r="N1804" s="1">
        <v>0</v>
      </c>
      <c r="O1804" s="3" t="s">
        <v>17</v>
      </c>
      <c r="P1804" s="1" t="s">
        <v>17</v>
      </c>
    </row>
    <row r="1805" spans="1:16">
      <c r="A1805" s="1" t="s">
        <v>1097</v>
      </c>
      <c r="B1805" s="3">
        <v>43952.749201388891</v>
      </c>
      <c r="C1805" s="3" t="s">
        <v>17</v>
      </c>
      <c r="D1805" s="3" t="s">
        <v>17</v>
      </c>
      <c r="E1805" s="3" t="s">
        <v>17</v>
      </c>
      <c r="F1805" s="3" t="s">
        <v>17</v>
      </c>
      <c r="G1805" s="3" t="s">
        <v>17</v>
      </c>
      <c r="H1805" s="1" t="s">
        <v>18</v>
      </c>
      <c r="I1805" s="1" t="s">
        <v>23</v>
      </c>
      <c r="J1805" s="1" t="s">
        <v>20</v>
      </c>
      <c r="K1805" s="1">
        <v>1</v>
      </c>
      <c r="L1805" s="1" t="s">
        <v>21</v>
      </c>
      <c r="M1805" s="1" t="s">
        <v>5746</v>
      </c>
      <c r="N1805" s="1">
        <v>0</v>
      </c>
      <c r="O1805" s="3" t="s">
        <v>17</v>
      </c>
      <c r="P1805" s="1" t="s">
        <v>17</v>
      </c>
    </row>
    <row r="1806" spans="1:16">
      <c r="A1806" s="1" t="s">
        <v>146</v>
      </c>
      <c r="B1806" s="3">
        <v>43952.76158564815</v>
      </c>
      <c r="C1806" s="3" t="s">
        <v>17</v>
      </c>
      <c r="D1806" s="3" t="s">
        <v>17</v>
      </c>
      <c r="E1806" s="3" t="s">
        <v>17</v>
      </c>
      <c r="F1806" s="3" t="s">
        <v>17</v>
      </c>
      <c r="G1806" s="3" t="s">
        <v>17</v>
      </c>
      <c r="H1806" s="1" t="s">
        <v>18</v>
      </c>
      <c r="I1806" s="1" t="s">
        <v>25</v>
      </c>
      <c r="J1806" s="1" t="s">
        <v>20</v>
      </c>
      <c r="K1806" s="1">
        <v>1</v>
      </c>
      <c r="L1806" s="1" t="s">
        <v>21</v>
      </c>
      <c r="M1806" s="1" t="s">
        <v>5753</v>
      </c>
      <c r="N1806" s="1">
        <v>0</v>
      </c>
      <c r="O1806" s="3" t="s">
        <v>17</v>
      </c>
      <c r="P1806" s="1" t="s">
        <v>17</v>
      </c>
    </row>
    <row r="1807" spans="1:16">
      <c r="A1807" s="1" t="s">
        <v>4595</v>
      </c>
      <c r="B1807" s="3">
        <v>43952.764166666668</v>
      </c>
      <c r="C1807" s="3" t="s">
        <v>17</v>
      </c>
      <c r="D1807" s="3" t="s">
        <v>17</v>
      </c>
      <c r="E1807" s="3" t="s">
        <v>17</v>
      </c>
      <c r="F1807" s="3" t="s">
        <v>17</v>
      </c>
      <c r="G1807" s="3" t="s">
        <v>17</v>
      </c>
      <c r="H1807" s="1" t="s">
        <v>18</v>
      </c>
      <c r="I1807" s="1" t="s">
        <v>25</v>
      </c>
      <c r="J1807" s="1" t="s">
        <v>20</v>
      </c>
      <c r="K1807" s="1">
        <v>1</v>
      </c>
      <c r="L1807" s="1" t="s">
        <v>21</v>
      </c>
      <c r="M1807" s="1" t="s">
        <v>5746</v>
      </c>
      <c r="N1807" s="1">
        <v>0</v>
      </c>
      <c r="O1807" s="3" t="s">
        <v>17</v>
      </c>
      <c r="P1807" s="1" t="s">
        <v>17</v>
      </c>
    </row>
    <row r="1808" spans="1:16">
      <c r="A1808" s="1" t="s">
        <v>1001</v>
      </c>
      <c r="B1808" s="3">
        <v>43952.798900462964</v>
      </c>
      <c r="C1808" s="3" t="s">
        <v>17</v>
      </c>
      <c r="D1808" s="3" t="s">
        <v>17</v>
      </c>
      <c r="E1808" s="3" t="s">
        <v>17</v>
      </c>
      <c r="F1808" s="3" t="s">
        <v>17</v>
      </c>
      <c r="G1808" s="3" t="s">
        <v>17</v>
      </c>
      <c r="H1808" s="1" t="s">
        <v>48</v>
      </c>
      <c r="I1808" s="1" t="s">
        <v>19</v>
      </c>
      <c r="J1808" s="1" t="s">
        <v>20</v>
      </c>
      <c r="K1808" s="1">
        <v>5</v>
      </c>
      <c r="L1808" s="1" t="s">
        <v>21</v>
      </c>
      <c r="M1808" s="1" t="s">
        <v>28</v>
      </c>
      <c r="N1808" s="1">
        <v>1</v>
      </c>
      <c r="O1808" s="3" t="s">
        <v>6219</v>
      </c>
      <c r="P1808" s="1" t="s">
        <v>17</v>
      </c>
    </row>
    <row r="1809" spans="1:16">
      <c r="A1809" s="1" t="s">
        <v>3103</v>
      </c>
      <c r="B1809" s="3">
        <v>43952.818159722221</v>
      </c>
      <c r="C1809" s="3" t="s">
        <v>17</v>
      </c>
      <c r="D1809" s="3" t="s">
        <v>17</v>
      </c>
      <c r="E1809" s="3" t="s">
        <v>17</v>
      </c>
      <c r="F1809" s="3" t="s">
        <v>17</v>
      </c>
      <c r="G1809" s="3" t="s">
        <v>17</v>
      </c>
      <c r="H1809" s="1" t="s">
        <v>18</v>
      </c>
      <c r="I1809" s="1" t="s">
        <v>25</v>
      </c>
      <c r="J1809" s="1" t="s">
        <v>20</v>
      </c>
      <c r="K1809" s="1">
        <v>15</v>
      </c>
      <c r="L1809" s="1" t="s">
        <v>21</v>
      </c>
      <c r="M1809" s="1" t="s">
        <v>5746</v>
      </c>
      <c r="N1809" s="1">
        <v>0</v>
      </c>
      <c r="O1809" s="3" t="s">
        <v>17</v>
      </c>
      <c r="P1809" s="1" t="s">
        <v>17</v>
      </c>
    </row>
    <row r="1810" spans="1:16">
      <c r="A1810" s="1" t="s">
        <v>778</v>
      </c>
      <c r="B1810" s="3">
        <v>43952.818749999999</v>
      </c>
      <c r="C1810" s="3" t="s">
        <v>17</v>
      </c>
      <c r="D1810" s="3" t="s">
        <v>17</v>
      </c>
      <c r="E1810" s="3" t="s">
        <v>17</v>
      </c>
      <c r="F1810" s="3" t="s">
        <v>17</v>
      </c>
      <c r="G1810" s="3" t="s">
        <v>17</v>
      </c>
      <c r="H1810" s="1" t="s">
        <v>18</v>
      </c>
      <c r="I1810" s="1" t="s">
        <v>25</v>
      </c>
      <c r="J1810" s="1" t="s">
        <v>20</v>
      </c>
      <c r="K1810" s="1">
        <v>879</v>
      </c>
      <c r="L1810" s="1" t="s">
        <v>21</v>
      </c>
      <c r="M1810" s="1" t="s">
        <v>5866</v>
      </c>
      <c r="N1810" s="1">
        <v>0</v>
      </c>
      <c r="O1810" s="3" t="s">
        <v>17</v>
      </c>
      <c r="P1810" s="1" t="s">
        <v>17</v>
      </c>
    </row>
    <row r="1811" spans="1:16">
      <c r="A1811" s="1" t="s">
        <v>863</v>
      </c>
      <c r="B1811" s="3">
        <v>43952.815578703703</v>
      </c>
      <c r="C1811" s="3" t="s">
        <v>17</v>
      </c>
      <c r="D1811" s="3" t="s">
        <v>17</v>
      </c>
      <c r="E1811" s="3" t="s">
        <v>17</v>
      </c>
      <c r="F1811" s="3" t="s">
        <v>17</v>
      </c>
      <c r="G1811" s="3" t="s">
        <v>17</v>
      </c>
      <c r="H1811" s="1" t="s">
        <v>18</v>
      </c>
      <c r="I1811" s="1" t="s">
        <v>25</v>
      </c>
      <c r="J1811" s="1" t="s">
        <v>20</v>
      </c>
      <c r="K1811" s="1">
        <v>1</v>
      </c>
      <c r="L1811" s="1" t="s">
        <v>21</v>
      </c>
      <c r="M1811" s="1" t="s">
        <v>5774</v>
      </c>
      <c r="N1811" s="1">
        <v>0</v>
      </c>
      <c r="O1811" s="3" t="s">
        <v>17</v>
      </c>
      <c r="P1811" s="1" t="s">
        <v>17</v>
      </c>
    </row>
    <row r="1812" spans="1:16">
      <c r="A1812" s="1" t="s">
        <v>5150</v>
      </c>
      <c r="B1812" s="3">
        <v>43952.853391203702</v>
      </c>
      <c r="C1812" s="3" t="s">
        <v>17</v>
      </c>
      <c r="D1812" s="3" t="s">
        <v>17</v>
      </c>
      <c r="E1812" s="3" t="s">
        <v>17</v>
      </c>
      <c r="F1812" s="3" t="s">
        <v>17</v>
      </c>
      <c r="G1812" s="3" t="s">
        <v>17</v>
      </c>
      <c r="H1812" s="1" t="s">
        <v>68</v>
      </c>
      <c r="I1812" s="1" t="s">
        <v>19</v>
      </c>
      <c r="J1812" s="1" t="s">
        <v>20</v>
      </c>
      <c r="K1812" s="1">
        <v>1</v>
      </c>
      <c r="L1812" s="1" t="s">
        <v>21</v>
      </c>
      <c r="M1812" s="1" t="s">
        <v>5752</v>
      </c>
      <c r="N1812" s="1">
        <v>0</v>
      </c>
      <c r="O1812" s="3" t="s">
        <v>17</v>
      </c>
      <c r="P1812" s="1" t="s">
        <v>17</v>
      </c>
    </row>
    <row r="1813" spans="1:16">
      <c r="A1813" s="1" t="s">
        <v>763</v>
      </c>
      <c r="B1813" s="3">
        <v>43952.861018518517</v>
      </c>
      <c r="C1813" s="3" t="s">
        <v>17</v>
      </c>
      <c r="D1813" s="3" t="s">
        <v>17</v>
      </c>
      <c r="E1813" s="3" t="s">
        <v>17</v>
      </c>
      <c r="F1813" s="3" t="s">
        <v>17</v>
      </c>
      <c r="G1813" s="3" t="s">
        <v>17</v>
      </c>
      <c r="H1813" s="1" t="s">
        <v>18</v>
      </c>
      <c r="I1813" s="1" t="s">
        <v>25</v>
      </c>
      <c r="J1813" s="1" t="s">
        <v>20</v>
      </c>
      <c r="K1813" s="1">
        <v>30</v>
      </c>
      <c r="L1813" s="1" t="s">
        <v>21</v>
      </c>
      <c r="M1813" s="1" t="s">
        <v>5751</v>
      </c>
      <c r="N1813" s="1">
        <v>0</v>
      </c>
      <c r="O1813" s="3" t="s">
        <v>17</v>
      </c>
      <c r="P1813" s="1" t="s">
        <v>17</v>
      </c>
    </row>
    <row r="1814" spans="1:16">
      <c r="A1814" s="1" t="s">
        <v>1736</v>
      </c>
      <c r="B1814" s="3">
        <v>43952.890405092592</v>
      </c>
      <c r="C1814" s="3" t="s">
        <v>17</v>
      </c>
      <c r="D1814" s="3" t="s">
        <v>17</v>
      </c>
      <c r="E1814" s="3" t="s">
        <v>17</v>
      </c>
      <c r="F1814" s="3" t="s">
        <v>17</v>
      </c>
      <c r="G1814" s="3" t="s">
        <v>17</v>
      </c>
      <c r="H1814" s="1" t="s">
        <v>48</v>
      </c>
      <c r="I1814" s="1" t="s">
        <v>131</v>
      </c>
      <c r="J1814" s="1" t="s">
        <v>20</v>
      </c>
      <c r="K1814" s="1">
        <v>1</v>
      </c>
      <c r="L1814" s="1" t="s">
        <v>21</v>
      </c>
      <c r="M1814" s="1" t="s">
        <v>5753</v>
      </c>
      <c r="N1814" s="1">
        <v>0</v>
      </c>
      <c r="O1814" s="3" t="s">
        <v>17</v>
      </c>
      <c r="P1814" s="1" t="s">
        <v>17</v>
      </c>
    </row>
    <row r="1815" spans="1:16">
      <c r="A1815" s="1" t="s">
        <v>4631</v>
      </c>
      <c r="B1815" s="3">
        <v>43952.896793981483</v>
      </c>
      <c r="C1815" s="3" t="s">
        <v>17</v>
      </c>
      <c r="D1815" s="3" t="s">
        <v>17</v>
      </c>
      <c r="E1815" s="3" t="s">
        <v>17</v>
      </c>
      <c r="F1815" s="3" t="s">
        <v>17</v>
      </c>
      <c r="G1815" s="3" t="s">
        <v>17</v>
      </c>
      <c r="H1815" s="1" t="s">
        <v>18</v>
      </c>
      <c r="I1815" s="1" t="s">
        <v>25</v>
      </c>
      <c r="J1815" s="1" t="s">
        <v>20</v>
      </c>
      <c r="K1815" s="1">
        <v>230</v>
      </c>
      <c r="L1815" s="1" t="s">
        <v>21</v>
      </c>
      <c r="M1815" s="1" t="s">
        <v>5746</v>
      </c>
      <c r="N1815" s="1">
        <v>0</v>
      </c>
      <c r="O1815" s="3" t="s">
        <v>17</v>
      </c>
      <c r="P1815" s="1" t="s">
        <v>17</v>
      </c>
    </row>
    <row r="1816" spans="1:16">
      <c r="A1816" s="1" t="s">
        <v>4344</v>
      </c>
      <c r="B1816" s="3">
        <v>43905.925659722219</v>
      </c>
      <c r="C1816" s="3" t="s">
        <v>17</v>
      </c>
      <c r="D1816" s="3" t="s">
        <v>17</v>
      </c>
      <c r="E1816" s="3" t="s">
        <v>17</v>
      </c>
      <c r="F1816" s="3" t="s">
        <v>17</v>
      </c>
      <c r="G1816" s="3" t="s">
        <v>17</v>
      </c>
      <c r="H1816" s="1" t="s">
        <v>48</v>
      </c>
      <c r="I1816" s="1" t="s">
        <v>49</v>
      </c>
      <c r="J1816" s="1" t="s">
        <v>20</v>
      </c>
      <c r="K1816" s="1">
        <v>220</v>
      </c>
      <c r="L1816" s="1" t="s">
        <v>21</v>
      </c>
      <c r="M1816" s="1" t="s">
        <v>5746</v>
      </c>
      <c r="N1816" s="1">
        <v>0</v>
      </c>
      <c r="O1816" s="3" t="s">
        <v>17</v>
      </c>
      <c r="P1816" s="1" t="s">
        <v>17</v>
      </c>
    </row>
    <row r="1817" spans="1:16">
      <c r="A1817" s="1" t="s">
        <v>2659</v>
      </c>
      <c r="B1817" s="3">
        <v>43850.061851851853</v>
      </c>
      <c r="C1817" s="3" t="s">
        <v>17</v>
      </c>
      <c r="D1817" s="3" t="s">
        <v>17</v>
      </c>
      <c r="E1817" s="3" t="s">
        <v>17</v>
      </c>
      <c r="F1817" s="3" t="s">
        <v>17</v>
      </c>
      <c r="G1817" s="3" t="s">
        <v>17</v>
      </c>
      <c r="H1817" s="1" t="s">
        <v>18</v>
      </c>
      <c r="I1817" s="1" t="s">
        <v>25</v>
      </c>
      <c r="J1817" s="1" t="s">
        <v>20</v>
      </c>
      <c r="K1817" s="1">
        <v>10</v>
      </c>
      <c r="L1817" s="1" t="s">
        <v>21</v>
      </c>
      <c r="M1817" s="1" t="s">
        <v>5746</v>
      </c>
      <c r="N1817" s="1">
        <v>0</v>
      </c>
      <c r="O1817" s="3" t="s">
        <v>17</v>
      </c>
      <c r="P1817" s="1" t="s">
        <v>17</v>
      </c>
    </row>
    <row r="1818" spans="1:16">
      <c r="A1818" s="1" t="s">
        <v>4814</v>
      </c>
      <c r="B1818" s="3">
        <v>43850.029652777775</v>
      </c>
      <c r="C1818" s="3" t="s">
        <v>17</v>
      </c>
      <c r="D1818" s="3" t="s">
        <v>17</v>
      </c>
      <c r="E1818" s="3" t="s">
        <v>17</v>
      </c>
      <c r="F1818" s="3" t="s">
        <v>17</v>
      </c>
      <c r="G1818" s="3" t="s">
        <v>17</v>
      </c>
      <c r="H1818" s="1" t="s">
        <v>18</v>
      </c>
      <c r="I1818" s="1" t="s">
        <v>25</v>
      </c>
      <c r="J1818" s="1" t="s">
        <v>20</v>
      </c>
      <c r="K1818" s="1">
        <v>1</v>
      </c>
      <c r="L1818" s="1" t="s">
        <v>21</v>
      </c>
      <c r="M1818" s="1" t="s">
        <v>5754</v>
      </c>
      <c r="N1818" s="1">
        <v>0</v>
      </c>
      <c r="O1818" s="3" t="s">
        <v>17</v>
      </c>
      <c r="P1818" s="1" t="s">
        <v>17</v>
      </c>
    </row>
    <row r="1819" spans="1:16">
      <c r="A1819" s="1" t="s">
        <v>3563</v>
      </c>
      <c r="B1819" s="3">
        <v>43952.920729166668</v>
      </c>
      <c r="C1819" s="3" t="s">
        <v>17</v>
      </c>
      <c r="D1819" s="3" t="s">
        <v>17</v>
      </c>
      <c r="E1819" s="3" t="s">
        <v>17</v>
      </c>
      <c r="F1819" s="3" t="s">
        <v>17</v>
      </c>
      <c r="G1819" s="3" t="s">
        <v>17</v>
      </c>
      <c r="H1819" s="1" t="s">
        <v>18</v>
      </c>
      <c r="I1819" s="1" t="s">
        <v>25</v>
      </c>
      <c r="J1819" s="1" t="s">
        <v>20</v>
      </c>
      <c r="K1819" s="1">
        <v>2</v>
      </c>
      <c r="L1819" s="1" t="s">
        <v>21</v>
      </c>
      <c r="M1819" s="1" t="s">
        <v>5746</v>
      </c>
      <c r="N1819" s="1">
        <v>0</v>
      </c>
      <c r="O1819" s="3" t="s">
        <v>17</v>
      </c>
      <c r="P1819" s="1" t="s">
        <v>17</v>
      </c>
    </row>
    <row r="1820" spans="1:16">
      <c r="A1820" s="1" t="s">
        <v>5059</v>
      </c>
      <c r="B1820" s="3">
        <v>43953.022592592592</v>
      </c>
      <c r="C1820" s="3" t="s">
        <v>17</v>
      </c>
      <c r="D1820" s="3" t="s">
        <v>17</v>
      </c>
      <c r="E1820" s="3" t="s">
        <v>17</v>
      </c>
      <c r="F1820" s="3" t="s">
        <v>17</v>
      </c>
      <c r="G1820" s="3" t="s">
        <v>17</v>
      </c>
      <c r="H1820" s="1" t="s">
        <v>18</v>
      </c>
      <c r="I1820" s="1" t="s">
        <v>25</v>
      </c>
      <c r="J1820" s="1" t="s">
        <v>20</v>
      </c>
      <c r="K1820" s="1">
        <v>1</v>
      </c>
      <c r="L1820" s="1" t="s">
        <v>21</v>
      </c>
      <c r="M1820" s="1" t="s">
        <v>28</v>
      </c>
      <c r="N1820" s="1">
        <v>0</v>
      </c>
      <c r="O1820" s="3" t="s">
        <v>17</v>
      </c>
      <c r="P1820" s="1" t="s">
        <v>17</v>
      </c>
    </row>
    <row r="1821" spans="1:16">
      <c r="A1821" s="1" t="s">
        <v>4856</v>
      </c>
      <c r="B1821" s="3">
        <v>43955.981134259258</v>
      </c>
      <c r="C1821" s="3">
        <v>43955.985243055555</v>
      </c>
      <c r="D1821" s="3">
        <v>43969.985243055555</v>
      </c>
      <c r="E1821" s="3" t="s">
        <v>17</v>
      </c>
      <c r="F1821" s="3" t="s">
        <v>17</v>
      </c>
      <c r="G1821" s="3" t="s">
        <v>17</v>
      </c>
      <c r="H1821" s="1" t="s">
        <v>18</v>
      </c>
      <c r="I1821" s="1" t="s">
        <v>25</v>
      </c>
      <c r="J1821" s="1" t="s">
        <v>20</v>
      </c>
      <c r="K1821" s="1">
        <v>1000</v>
      </c>
      <c r="L1821" s="1" t="s">
        <v>21</v>
      </c>
      <c r="M1821" s="1" t="s">
        <v>5746</v>
      </c>
      <c r="N1821" s="1">
        <v>0</v>
      </c>
      <c r="O1821" s="3" t="s">
        <v>17</v>
      </c>
      <c r="P1821" s="1" t="s">
        <v>17</v>
      </c>
    </row>
    <row r="1822" spans="1:16">
      <c r="A1822" s="1" t="s">
        <v>3950</v>
      </c>
      <c r="B1822" s="3">
        <v>43953.551076388889</v>
      </c>
      <c r="C1822" s="3" t="s">
        <v>17</v>
      </c>
      <c r="D1822" s="3" t="s">
        <v>17</v>
      </c>
      <c r="E1822" s="3" t="s">
        <v>17</v>
      </c>
      <c r="F1822" s="3" t="s">
        <v>17</v>
      </c>
      <c r="G1822" s="3" t="s">
        <v>17</v>
      </c>
      <c r="H1822" s="1" t="s">
        <v>18</v>
      </c>
      <c r="I1822" s="1" t="s">
        <v>25</v>
      </c>
      <c r="J1822" s="1" t="s">
        <v>20</v>
      </c>
      <c r="K1822" s="1">
        <v>45</v>
      </c>
      <c r="L1822" s="1" t="s">
        <v>21</v>
      </c>
      <c r="M1822" s="1" t="s">
        <v>5746</v>
      </c>
      <c r="N1822" s="1">
        <v>0</v>
      </c>
      <c r="O1822" s="3" t="s">
        <v>17</v>
      </c>
      <c r="P1822" s="1" t="s">
        <v>17</v>
      </c>
    </row>
    <row r="1823" spans="1:16">
      <c r="A1823" s="1" t="s">
        <v>4592</v>
      </c>
      <c r="B1823" s="3">
        <v>43953.580821759257</v>
      </c>
      <c r="C1823" s="3">
        <v>43953.59542824074</v>
      </c>
      <c r="D1823" s="3">
        <v>43967.59542824074</v>
      </c>
      <c r="E1823" s="3" t="s">
        <v>17</v>
      </c>
      <c r="F1823" s="3" t="s">
        <v>17</v>
      </c>
      <c r="G1823" s="3" t="s">
        <v>17</v>
      </c>
      <c r="H1823" s="1" t="s">
        <v>58</v>
      </c>
      <c r="I1823" s="1" t="s">
        <v>25</v>
      </c>
      <c r="J1823" s="1" t="s">
        <v>20</v>
      </c>
      <c r="K1823" s="1">
        <v>6</v>
      </c>
      <c r="L1823" s="1" t="s">
        <v>21</v>
      </c>
      <c r="M1823" s="1" t="s">
        <v>5753</v>
      </c>
      <c r="N1823" s="1">
        <v>1</v>
      </c>
      <c r="O1823" s="3" t="s">
        <v>6220</v>
      </c>
      <c r="P1823" s="1" t="s">
        <v>17</v>
      </c>
    </row>
    <row r="1824" spans="1:16">
      <c r="A1824" s="1" t="s">
        <v>834</v>
      </c>
      <c r="B1824" s="3">
        <v>43953.590983796297</v>
      </c>
      <c r="C1824" s="3" t="s">
        <v>17</v>
      </c>
      <c r="D1824" s="3" t="s">
        <v>17</v>
      </c>
      <c r="E1824" s="3" t="s">
        <v>17</v>
      </c>
      <c r="F1824" s="3" t="s">
        <v>17</v>
      </c>
      <c r="G1824" s="3" t="s">
        <v>17</v>
      </c>
      <c r="H1824" s="1" t="s">
        <v>18</v>
      </c>
      <c r="I1824" s="1" t="s">
        <v>25</v>
      </c>
      <c r="J1824" s="1" t="s">
        <v>20</v>
      </c>
      <c r="K1824" s="1">
        <v>1</v>
      </c>
      <c r="L1824" s="1" t="s">
        <v>21</v>
      </c>
      <c r="M1824" s="1" t="s">
        <v>5761</v>
      </c>
      <c r="N1824" s="1">
        <v>0</v>
      </c>
      <c r="O1824" s="3" t="s">
        <v>17</v>
      </c>
      <c r="P1824" s="1" t="s">
        <v>17</v>
      </c>
    </row>
    <row r="1825" spans="1:16">
      <c r="A1825" s="1" t="s">
        <v>3620</v>
      </c>
      <c r="B1825" s="3">
        <v>43953.667858796296</v>
      </c>
      <c r="C1825" s="3" t="s">
        <v>17</v>
      </c>
      <c r="D1825" s="3" t="s">
        <v>17</v>
      </c>
      <c r="E1825" s="3" t="s">
        <v>17</v>
      </c>
      <c r="F1825" s="3" t="s">
        <v>17</v>
      </c>
      <c r="G1825" s="3" t="s">
        <v>17</v>
      </c>
      <c r="H1825" s="1" t="s">
        <v>18</v>
      </c>
      <c r="I1825" s="1" t="s">
        <v>25</v>
      </c>
      <c r="J1825" s="1" t="s">
        <v>20</v>
      </c>
      <c r="K1825" s="1">
        <v>270</v>
      </c>
      <c r="L1825" s="1" t="s">
        <v>21</v>
      </c>
      <c r="M1825" s="1" t="s">
        <v>5746</v>
      </c>
      <c r="N1825" s="1">
        <v>0</v>
      </c>
      <c r="O1825" s="3" t="s">
        <v>17</v>
      </c>
      <c r="P1825" s="1" t="s">
        <v>17</v>
      </c>
    </row>
    <row r="1826" spans="1:16">
      <c r="A1826" s="1" t="s">
        <v>3812</v>
      </c>
      <c r="B1826" s="3">
        <v>43953.684155092589</v>
      </c>
      <c r="C1826" s="3" t="s">
        <v>17</v>
      </c>
      <c r="D1826" s="3" t="s">
        <v>17</v>
      </c>
      <c r="E1826" s="3" t="s">
        <v>17</v>
      </c>
      <c r="F1826" s="3" t="s">
        <v>17</v>
      </c>
      <c r="G1826" s="3" t="s">
        <v>17</v>
      </c>
      <c r="H1826" s="1" t="s">
        <v>48</v>
      </c>
      <c r="I1826" s="1" t="s">
        <v>49</v>
      </c>
      <c r="J1826" s="1" t="s">
        <v>20</v>
      </c>
      <c r="K1826" s="1">
        <v>51</v>
      </c>
      <c r="L1826" s="1" t="s">
        <v>21</v>
      </c>
      <c r="M1826" s="1" t="s">
        <v>5746</v>
      </c>
      <c r="N1826" s="1">
        <v>0</v>
      </c>
      <c r="O1826" s="3" t="s">
        <v>17</v>
      </c>
      <c r="P1826" s="1" t="s">
        <v>17</v>
      </c>
    </row>
    <row r="1827" spans="1:16">
      <c r="A1827" s="1" t="s">
        <v>1984</v>
      </c>
      <c r="B1827" s="3">
        <v>43953.699189814812</v>
      </c>
      <c r="C1827" s="3" t="s">
        <v>17</v>
      </c>
      <c r="D1827" s="3" t="s">
        <v>17</v>
      </c>
      <c r="E1827" s="3" t="s">
        <v>17</v>
      </c>
      <c r="F1827" s="3" t="s">
        <v>17</v>
      </c>
      <c r="G1827" s="3" t="s">
        <v>17</v>
      </c>
      <c r="H1827" s="1" t="s">
        <v>18</v>
      </c>
      <c r="I1827" s="1" t="s">
        <v>23</v>
      </c>
      <c r="J1827" s="1" t="s">
        <v>20</v>
      </c>
      <c r="K1827" s="1">
        <v>1</v>
      </c>
      <c r="L1827" s="1" t="s">
        <v>21</v>
      </c>
      <c r="M1827" s="1" t="s">
        <v>5774</v>
      </c>
      <c r="N1827" s="1">
        <v>0</v>
      </c>
      <c r="O1827" s="3" t="s">
        <v>17</v>
      </c>
      <c r="P1827" s="1" t="s">
        <v>17</v>
      </c>
    </row>
    <row r="1828" spans="1:16">
      <c r="A1828" s="2" t="s">
        <v>5428</v>
      </c>
      <c r="B1828" s="3">
        <v>43953.731770833336</v>
      </c>
      <c r="C1828" s="3" t="s">
        <v>17</v>
      </c>
      <c r="D1828" s="3" t="s">
        <v>17</v>
      </c>
      <c r="E1828" s="3" t="s">
        <v>17</v>
      </c>
      <c r="F1828" s="3" t="s">
        <v>17</v>
      </c>
      <c r="G1828" s="3" t="s">
        <v>17</v>
      </c>
      <c r="H1828" s="1" t="s">
        <v>18</v>
      </c>
      <c r="I1828" s="1" t="s">
        <v>25</v>
      </c>
      <c r="J1828" s="1" t="s">
        <v>20</v>
      </c>
      <c r="K1828" s="1">
        <v>1</v>
      </c>
      <c r="L1828" s="1" t="s">
        <v>21</v>
      </c>
      <c r="M1828" s="1" t="s">
        <v>5746</v>
      </c>
      <c r="N1828" s="1">
        <v>0</v>
      </c>
      <c r="O1828" s="3" t="s">
        <v>17</v>
      </c>
      <c r="P1828" s="1" t="s">
        <v>17</v>
      </c>
    </row>
    <row r="1829" spans="1:16">
      <c r="A1829" s="1" t="s">
        <v>1068</v>
      </c>
      <c r="B1829" s="3">
        <v>43953.736944444441</v>
      </c>
      <c r="C1829" s="3">
        <v>43953.746724537035</v>
      </c>
      <c r="D1829" s="3">
        <v>43967.746724537035</v>
      </c>
      <c r="E1829" s="3" t="s">
        <v>17</v>
      </c>
      <c r="F1829" s="3" t="s">
        <v>17</v>
      </c>
      <c r="G1829" s="3" t="s">
        <v>17</v>
      </c>
      <c r="H1829" s="1" t="s">
        <v>48</v>
      </c>
      <c r="I1829" s="1" t="s">
        <v>19</v>
      </c>
      <c r="J1829" s="1" t="s">
        <v>20</v>
      </c>
      <c r="K1829" s="1">
        <v>20</v>
      </c>
      <c r="L1829" s="1" t="s">
        <v>21</v>
      </c>
      <c r="M1829" s="1" t="s">
        <v>5774</v>
      </c>
      <c r="N1829" s="1">
        <v>0</v>
      </c>
      <c r="O1829" s="3" t="s">
        <v>17</v>
      </c>
      <c r="P1829" s="1" t="s">
        <v>17</v>
      </c>
    </row>
    <row r="1830" spans="1:16">
      <c r="A1830" s="1" t="s">
        <v>4169</v>
      </c>
      <c r="B1830" s="3">
        <v>43953.793194444443</v>
      </c>
      <c r="C1830" s="3" t="s">
        <v>17</v>
      </c>
      <c r="D1830" s="3" t="s">
        <v>17</v>
      </c>
      <c r="E1830" s="3" t="s">
        <v>17</v>
      </c>
      <c r="F1830" s="3" t="s">
        <v>17</v>
      </c>
      <c r="G1830" s="3" t="s">
        <v>17</v>
      </c>
      <c r="H1830" s="1" t="s">
        <v>18</v>
      </c>
      <c r="I1830" s="1" t="s">
        <v>25</v>
      </c>
      <c r="J1830" s="1" t="s">
        <v>20</v>
      </c>
      <c r="K1830" s="1">
        <v>1</v>
      </c>
      <c r="L1830" s="1" t="s">
        <v>21</v>
      </c>
      <c r="M1830" s="1" t="s">
        <v>5758</v>
      </c>
      <c r="N1830" s="1">
        <v>0</v>
      </c>
      <c r="O1830" s="3" t="s">
        <v>17</v>
      </c>
      <c r="P1830" s="1" t="s">
        <v>17</v>
      </c>
    </row>
    <row r="1831" spans="1:16">
      <c r="A1831" s="1" t="s">
        <v>3816</v>
      </c>
      <c r="B1831" s="3">
        <v>43953.970104166663</v>
      </c>
      <c r="C1831" s="3" t="s">
        <v>17</v>
      </c>
      <c r="D1831" s="3" t="s">
        <v>17</v>
      </c>
      <c r="E1831" s="3" t="s">
        <v>17</v>
      </c>
      <c r="F1831" s="3" t="s">
        <v>17</v>
      </c>
      <c r="G1831" s="3" t="s">
        <v>17</v>
      </c>
      <c r="H1831" s="1" t="s">
        <v>18</v>
      </c>
      <c r="I1831" s="1" t="s">
        <v>23</v>
      </c>
      <c r="J1831" s="1" t="s">
        <v>20</v>
      </c>
      <c r="K1831" s="1">
        <v>7</v>
      </c>
      <c r="L1831" s="1" t="s">
        <v>436</v>
      </c>
      <c r="M1831" s="1" t="s">
        <v>5754</v>
      </c>
      <c r="N1831" s="1">
        <v>1</v>
      </c>
      <c r="O1831" s="3" t="s">
        <v>6221</v>
      </c>
      <c r="P1831" s="1" t="s">
        <v>17</v>
      </c>
    </row>
    <row r="1832" spans="1:16">
      <c r="A1832" s="1" t="s">
        <v>2964</v>
      </c>
      <c r="B1832" s="3">
        <v>43954.024259259262</v>
      </c>
      <c r="C1832" s="3">
        <v>43954.030057870368</v>
      </c>
      <c r="D1832" s="3">
        <v>43968.030057870368</v>
      </c>
      <c r="E1832" s="3">
        <v>43954.81113425926</v>
      </c>
      <c r="F1832" s="3">
        <v>43999.030057870368</v>
      </c>
      <c r="G1832" s="3" t="s">
        <v>17</v>
      </c>
      <c r="H1832" s="1" t="s">
        <v>18</v>
      </c>
      <c r="I1832" s="1" t="s">
        <v>25</v>
      </c>
      <c r="J1832" s="1" t="s">
        <v>20</v>
      </c>
      <c r="K1832" s="1">
        <v>30</v>
      </c>
      <c r="L1832" s="1" t="s">
        <v>63</v>
      </c>
      <c r="M1832" s="1" t="s">
        <v>5746</v>
      </c>
      <c r="N1832" s="1">
        <v>1</v>
      </c>
      <c r="O1832" s="3" t="s">
        <v>6222</v>
      </c>
      <c r="P1832" s="1" t="s">
        <v>64</v>
      </c>
    </row>
    <row r="1833" spans="1:16">
      <c r="A1833" s="1" t="s">
        <v>2909</v>
      </c>
      <c r="B1833" s="3">
        <v>43954.246006944442</v>
      </c>
      <c r="C1833" s="3" t="s">
        <v>17</v>
      </c>
      <c r="D1833" s="3" t="s">
        <v>17</v>
      </c>
      <c r="E1833" s="3" t="s">
        <v>17</v>
      </c>
      <c r="F1833" s="3" t="s">
        <v>17</v>
      </c>
      <c r="G1833" s="3" t="s">
        <v>17</v>
      </c>
      <c r="H1833" s="1" t="s">
        <v>18</v>
      </c>
      <c r="I1833" s="1" t="s">
        <v>25</v>
      </c>
      <c r="J1833" s="1" t="s">
        <v>20</v>
      </c>
      <c r="K1833" s="1">
        <v>10</v>
      </c>
      <c r="L1833" s="1" t="s">
        <v>21</v>
      </c>
      <c r="M1833" s="1" t="s">
        <v>5746</v>
      </c>
      <c r="N1833" s="1">
        <v>1</v>
      </c>
      <c r="O1833" s="3" t="s">
        <v>6223</v>
      </c>
      <c r="P1833" s="1" t="s">
        <v>17</v>
      </c>
    </row>
    <row r="1834" spans="1:16">
      <c r="A1834" s="1" t="s">
        <v>3126</v>
      </c>
      <c r="B1834" s="3">
        <v>43954.555613425924</v>
      </c>
      <c r="C1834" s="3" t="s">
        <v>17</v>
      </c>
      <c r="D1834" s="3" t="s">
        <v>17</v>
      </c>
      <c r="E1834" s="3" t="s">
        <v>17</v>
      </c>
      <c r="F1834" s="3" t="s">
        <v>17</v>
      </c>
      <c r="G1834" s="3" t="s">
        <v>17</v>
      </c>
      <c r="H1834" s="1" t="s">
        <v>18</v>
      </c>
      <c r="I1834" s="1" t="s">
        <v>25</v>
      </c>
      <c r="J1834" s="1" t="s">
        <v>20</v>
      </c>
      <c r="K1834" s="1">
        <v>10</v>
      </c>
      <c r="L1834" s="1" t="s">
        <v>21</v>
      </c>
      <c r="M1834" s="1" t="s">
        <v>5774</v>
      </c>
      <c r="N1834" s="1">
        <v>0</v>
      </c>
      <c r="O1834" s="3" t="s">
        <v>17</v>
      </c>
      <c r="P1834" s="1" t="s">
        <v>17</v>
      </c>
    </row>
    <row r="1835" spans="1:16">
      <c r="A1835" s="1" t="s">
        <v>268</v>
      </c>
      <c r="B1835" s="3">
        <v>43880.341782407406</v>
      </c>
      <c r="C1835" s="3" t="s">
        <v>17</v>
      </c>
      <c r="D1835" s="3" t="s">
        <v>17</v>
      </c>
      <c r="E1835" s="3" t="s">
        <v>17</v>
      </c>
      <c r="F1835" s="3" t="s">
        <v>17</v>
      </c>
      <c r="G1835" s="3" t="s">
        <v>17</v>
      </c>
      <c r="H1835" s="1" t="s">
        <v>18</v>
      </c>
      <c r="I1835" s="1" t="s">
        <v>25</v>
      </c>
      <c r="J1835" s="1" t="s">
        <v>20</v>
      </c>
      <c r="K1835" s="1">
        <v>870</v>
      </c>
      <c r="L1835" s="1" t="s">
        <v>21</v>
      </c>
      <c r="M1835" s="1" t="s">
        <v>5752</v>
      </c>
      <c r="N1835" s="1">
        <v>1</v>
      </c>
      <c r="O1835" s="3" t="s">
        <v>6224</v>
      </c>
      <c r="P1835" s="1" t="s">
        <v>17</v>
      </c>
    </row>
    <row r="1836" spans="1:16">
      <c r="A1836" s="1" t="s">
        <v>308</v>
      </c>
      <c r="B1836" s="3">
        <v>43892.422314814816</v>
      </c>
      <c r="C1836" s="3" t="s">
        <v>17</v>
      </c>
      <c r="D1836" s="3" t="s">
        <v>17</v>
      </c>
      <c r="E1836" s="3" t="s">
        <v>17</v>
      </c>
      <c r="F1836" s="3" t="s">
        <v>17</v>
      </c>
      <c r="G1836" s="3" t="s">
        <v>17</v>
      </c>
      <c r="H1836" s="1" t="s">
        <v>18</v>
      </c>
      <c r="I1836" s="1" t="s">
        <v>25</v>
      </c>
      <c r="J1836" s="1" t="s">
        <v>20</v>
      </c>
      <c r="K1836" s="1">
        <v>1</v>
      </c>
      <c r="L1836" s="1" t="s">
        <v>21</v>
      </c>
      <c r="M1836" s="1" t="s">
        <v>5817</v>
      </c>
      <c r="N1836" s="1">
        <v>0</v>
      </c>
      <c r="O1836" s="3" t="s">
        <v>17</v>
      </c>
      <c r="P1836" s="1" t="s">
        <v>17</v>
      </c>
    </row>
    <row r="1837" spans="1:16">
      <c r="A1837" s="2" t="s">
        <v>4051</v>
      </c>
      <c r="B1837" s="3">
        <v>43859.766180555554</v>
      </c>
      <c r="C1837" s="3">
        <v>43873.699062500003</v>
      </c>
      <c r="D1837" s="3">
        <v>43903.699062500003</v>
      </c>
      <c r="E1837" s="3" t="s">
        <v>17</v>
      </c>
      <c r="F1837" s="3" t="s">
        <v>17</v>
      </c>
      <c r="G1837" s="3" t="s">
        <v>17</v>
      </c>
      <c r="H1837" s="1" t="s">
        <v>18</v>
      </c>
      <c r="I1837" s="1" t="s">
        <v>25</v>
      </c>
      <c r="J1837" s="1" t="s">
        <v>39</v>
      </c>
      <c r="K1837" s="1">
        <v>10</v>
      </c>
      <c r="L1837" s="1" t="s">
        <v>839</v>
      </c>
      <c r="M1837" s="1" t="s">
        <v>5753</v>
      </c>
      <c r="N1837" s="1">
        <v>1</v>
      </c>
      <c r="O1837" s="3" t="s">
        <v>6225</v>
      </c>
      <c r="P1837" s="1" t="s">
        <v>17</v>
      </c>
    </row>
    <row r="1838" spans="1:16">
      <c r="A1838" s="2" t="s">
        <v>2030</v>
      </c>
      <c r="B1838" s="3">
        <v>43859.79619212963</v>
      </c>
      <c r="C1838" s="3">
        <v>43859.800694444442</v>
      </c>
      <c r="D1838" s="3">
        <v>43889.800694444442</v>
      </c>
      <c r="E1838" s="3" t="s">
        <v>17</v>
      </c>
      <c r="F1838" s="3" t="s">
        <v>17</v>
      </c>
      <c r="G1838" s="3" t="s">
        <v>17</v>
      </c>
      <c r="H1838" s="1" t="s">
        <v>18</v>
      </c>
      <c r="I1838" s="1" t="s">
        <v>25</v>
      </c>
      <c r="J1838" s="1" t="s">
        <v>20</v>
      </c>
      <c r="K1838" s="1">
        <v>5</v>
      </c>
      <c r="L1838" s="1" t="s">
        <v>21</v>
      </c>
      <c r="M1838" s="1" t="s">
        <v>5770</v>
      </c>
      <c r="N1838" s="1">
        <v>0</v>
      </c>
      <c r="O1838" s="3" t="s">
        <v>17</v>
      </c>
      <c r="P1838" s="1" t="s">
        <v>17</v>
      </c>
    </row>
    <row r="1839" spans="1:16">
      <c r="A1839" s="1" t="s">
        <v>502</v>
      </c>
      <c r="B1839" s="3">
        <v>43859.816620370373</v>
      </c>
      <c r="C1839" s="3" t="s">
        <v>17</v>
      </c>
      <c r="D1839" s="3" t="s">
        <v>17</v>
      </c>
      <c r="E1839" s="3" t="s">
        <v>17</v>
      </c>
      <c r="F1839" s="3" t="s">
        <v>17</v>
      </c>
      <c r="G1839" s="3" t="s">
        <v>17</v>
      </c>
      <c r="H1839" s="1" t="s">
        <v>48</v>
      </c>
      <c r="I1839" s="1" t="s">
        <v>49</v>
      </c>
      <c r="J1839" s="1" t="s">
        <v>20</v>
      </c>
      <c r="K1839" s="1">
        <v>1</v>
      </c>
      <c r="L1839" s="1" t="s">
        <v>21</v>
      </c>
      <c r="M1839" s="1" t="s">
        <v>5849</v>
      </c>
      <c r="N1839" s="1">
        <v>0</v>
      </c>
      <c r="O1839" s="3" t="s">
        <v>17</v>
      </c>
      <c r="P1839" s="1" t="s">
        <v>17</v>
      </c>
    </row>
    <row r="1840" spans="1:16">
      <c r="A1840" s="1" t="s">
        <v>5041</v>
      </c>
      <c r="B1840" s="3">
        <v>43859.804155092592</v>
      </c>
      <c r="C1840" s="3" t="s">
        <v>17</v>
      </c>
      <c r="D1840" s="3" t="s">
        <v>17</v>
      </c>
      <c r="E1840" s="3" t="s">
        <v>17</v>
      </c>
      <c r="F1840" s="3" t="s">
        <v>17</v>
      </c>
      <c r="G1840" s="3" t="s">
        <v>17</v>
      </c>
      <c r="H1840" s="1" t="s">
        <v>18</v>
      </c>
      <c r="I1840" s="1" t="s">
        <v>25</v>
      </c>
      <c r="J1840" s="1" t="s">
        <v>20</v>
      </c>
      <c r="K1840" s="1">
        <v>1</v>
      </c>
      <c r="L1840" s="1" t="s">
        <v>21</v>
      </c>
      <c r="M1840" s="1" t="s">
        <v>5746</v>
      </c>
      <c r="N1840" s="1">
        <v>0</v>
      </c>
      <c r="O1840" s="3" t="s">
        <v>17</v>
      </c>
      <c r="P1840" s="1" t="s">
        <v>17</v>
      </c>
    </row>
    <row r="1841" spans="1:16">
      <c r="A1841" s="1" t="s">
        <v>2038</v>
      </c>
      <c r="B1841" s="3">
        <v>43859.811435185184</v>
      </c>
      <c r="C1841" s="3" t="s">
        <v>17</v>
      </c>
      <c r="D1841" s="3" t="s">
        <v>17</v>
      </c>
      <c r="E1841" s="3" t="s">
        <v>17</v>
      </c>
      <c r="F1841" s="3" t="s">
        <v>17</v>
      </c>
      <c r="G1841" s="3" t="s">
        <v>17</v>
      </c>
      <c r="H1841" s="1" t="s">
        <v>416</v>
      </c>
      <c r="I1841" s="1" t="s">
        <v>19</v>
      </c>
      <c r="J1841" s="1" t="s">
        <v>20</v>
      </c>
      <c r="K1841" s="1">
        <v>5</v>
      </c>
      <c r="L1841" s="1" t="s">
        <v>21</v>
      </c>
      <c r="M1841" s="1" t="s">
        <v>5751</v>
      </c>
      <c r="N1841" s="1">
        <v>1</v>
      </c>
      <c r="O1841" s="3" t="s">
        <v>6226</v>
      </c>
      <c r="P1841" s="1" t="s">
        <v>17</v>
      </c>
    </row>
    <row r="1842" spans="1:16">
      <c r="A1842" s="1" t="s">
        <v>1996</v>
      </c>
      <c r="B1842" s="3">
        <v>43859.870219907411</v>
      </c>
      <c r="C1842" s="3" t="s">
        <v>17</v>
      </c>
      <c r="D1842" s="3" t="s">
        <v>17</v>
      </c>
      <c r="E1842" s="3" t="s">
        <v>17</v>
      </c>
      <c r="F1842" s="3" t="s">
        <v>17</v>
      </c>
      <c r="G1842" s="3" t="s">
        <v>17</v>
      </c>
      <c r="H1842" s="1" t="s">
        <v>18</v>
      </c>
      <c r="I1842" s="1" t="s">
        <v>23</v>
      </c>
      <c r="J1842" s="1" t="s">
        <v>20</v>
      </c>
      <c r="K1842" s="1">
        <v>1</v>
      </c>
      <c r="L1842" s="1" t="s">
        <v>21</v>
      </c>
      <c r="M1842" s="1" t="s">
        <v>5774</v>
      </c>
      <c r="N1842" s="1">
        <v>0</v>
      </c>
      <c r="O1842" s="3" t="s">
        <v>17</v>
      </c>
      <c r="P1842" s="1" t="s">
        <v>17</v>
      </c>
    </row>
    <row r="1843" spans="1:16">
      <c r="A1843" s="1" t="s">
        <v>954</v>
      </c>
      <c r="B1843" s="3">
        <v>43859.825231481482</v>
      </c>
      <c r="C1843" s="3" t="s">
        <v>17</v>
      </c>
      <c r="D1843" s="3" t="s">
        <v>17</v>
      </c>
      <c r="E1843" s="3" t="s">
        <v>17</v>
      </c>
      <c r="F1843" s="3" t="s">
        <v>17</v>
      </c>
      <c r="G1843" s="3" t="s">
        <v>17</v>
      </c>
      <c r="H1843" s="1" t="s">
        <v>18</v>
      </c>
      <c r="I1843" s="1" t="s">
        <v>25</v>
      </c>
      <c r="J1843" s="1" t="s">
        <v>20</v>
      </c>
      <c r="K1843" s="1">
        <v>1</v>
      </c>
      <c r="L1843" s="1" t="s">
        <v>21</v>
      </c>
      <c r="M1843" s="1" t="s">
        <v>5746</v>
      </c>
      <c r="N1843" s="1">
        <v>0</v>
      </c>
      <c r="O1843" s="3" t="s">
        <v>17</v>
      </c>
      <c r="P1843" s="1" t="s">
        <v>17</v>
      </c>
    </row>
    <row r="1844" spans="1:16">
      <c r="A1844" s="1" t="s">
        <v>2230</v>
      </c>
      <c r="B1844" s="3">
        <v>43859.84578703704</v>
      </c>
      <c r="C1844" s="3" t="s">
        <v>17</v>
      </c>
      <c r="D1844" s="3" t="s">
        <v>17</v>
      </c>
      <c r="E1844" s="3" t="s">
        <v>17</v>
      </c>
      <c r="F1844" s="3" t="s">
        <v>17</v>
      </c>
      <c r="G1844" s="3">
        <v>43859.851527777777</v>
      </c>
      <c r="H1844" s="1" t="s">
        <v>18</v>
      </c>
      <c r="I1844" s="1" t="s">
        <v>25</v>
      </c>
      <c r="J1844" s="1" t="s">
        <v>20</v>
      </c>
      <c r="K1844" s="1">
        <v>111</v>
      </c>
      <c r="L1844" s="1" t="s">
        <v>21</v>
      </c>
      <c r="M1844" s="1" t="s">
        <v>5746</v>
      </c>
      <c r="N1844" s="1">
        <v>0</v>
      </c>
      <c r="O1844" s="3" t="s">
        <v>17</v>
      </c>
      <c r="P1844" s="1" t="s">
        <v>17</v>
      </c>
    </row>
    <row r="1845" spans="1:16">
      <c r="A1845" s="1" t="s">
        <v>1015</v>
      </c>
      <c r="B1845" s="3">
        <v>43859.911550925928</v>
      </c>
      <c r="C1845" s="3" t="s">
        <v>17</v>
      </c>
      <c r="D1845" s="3" t="s">
        <v>17</v>
      </c>
      <c r="E1845" s="3" t="s">
        <v>17</v>
      </c>
      <c r="F1845" s="3" t="s">
        <v>17</v>
      </c>
      <c r="G1845" s="3" t="s">
        <v>17</v>
      </c>
      <c r="H1845" s="1" t="s">
        <v>18</v>
      </c>
      <c r="I1845" s="1" t="s">
        <v>25</v>
      </c>
      <c r="J1845" s="1" t="s">
        <v>20</v>
      </c>
      <c r="K1845" s="1">
        <v>240</v>
      </c>
      <c r="L1845" s="1" t="s">
        <v>21</v>
      </c>
      <c r="M1845" s="1" t="s">
        <v>5746</v>
      </c>
      <c r="N1845" s="1">
        <v>0</v>
      </c>
      <c r="O1845" s="3" t="s">
        <v>17</v>
      </c>
      <c r="P1845" s="1" t="s">
        <v>17</v>
      </c>
    </row>
    <row r="1846" spans="1:16">
      <c r="A1846" s="1" t="s">
        <v>1699</v>
      </c>
      <c r="B1846" s="3">
        <v>43859.829907407409</v>
      </c>
      <c r="C1846" s="3" t="s">
        <v>17</v>
      </c>
      <c r="D1846" s="3" t="s">
        <v>17</v>
      </c>
      <c r="E1846" s="3" t="s">
        <v>17</v>
      </c>
      <c r="F1846" s="3" t="s">
        <v>17</v>
      </c>
      <c r="G1846" s="3" t="s">
        <v>17</v>
      </c>
      <c r="H1846" s="1" t="s">
        <v>18</v>
      </c>
      <c r="I1846" s="1" t="s">
        <v>23</v>
      </c>
      <c r="J1846" s="1" t="s">
        <v>20</v>
      </c>
      <c r="K1846" s="1">
        <v>85</v>
      </c>
      <c r="L1846" s="1" t="s">
        <v>21</v>
      </c>
      <c r="M1846" s="1" t="s">
        <v>5753</v>
      </c>
      <c r="N1846" s="1">
        <v>0</v>
      </c>
      <c r="O1846" s="3" t="s">
        <v>17</v>
      </c>
      <c r="P1846" s="1" t="s">
        <v>17</v>
      </c>
    </row>
    <row r="1847" spans="1:16">
      <c r="A1847" s="1" t="s">
        <v>4289</v>
      </c>
      <c r="B1847" s="3">
        <v>43859.866597222222</v>
      </c>
      <c r="C1847" s="3" t="s">
        <v>17</v>
      </c>
      <c r="D1847" s="3" t="s">
        <v>17</v>
      </c>
      <c r="E1847" s="3" t="s">
        <v>17</v>
      </c>
      <c r="F1847" s="3" t="s">
        <v>17</v>
      </c>
      <c r="G1847" s="3" t="s">
        <v>17</v>
      </c>
      <c r="H1847" s="1" t="s">
        <v>18</v>
      </c>
      <c r="I1847" s="1" t="s">
        <v>25</v>
      </c>
      <c r="J1847" s="1" t="s">
        <v>20</v>
      </c>
      <c r="K1847" s="1">
        <v>205</v>
      </c>
      <c r="L1847" s="1" t="s">
        <v>21</v>
      </c>
      <c r="M1847" s="1" t="s">
        <v>5753</v>
      </c>
      <c r="N1847" s="1">
        <v>0</v>
      </c>
      <c r="O1847" s="3" t="s">
        <v>17</v>
      </c>
      <c r="P1847" s="1" t="s">
        <v>17</v>
      </c>
    </row>
    <row r="1848" spans="1:16">
      <c r="A1848" s="1" t="s">
        <v>4577</v>
      </c>
      <c r="B1848" s="3">
        <v>43859.859178240738</v>
      </c>
      <c r="C1848" s="3" t="s">
        <v>17</v>
      </c>
      <c r="D1848" s="3" t="s">
        <v>17</v>
      </c>
      <c r="E1848" s="3" t="s">
        <v>17</v>
      </c>
      <c r="F1848" s="3" t="s">
        <v>17</v>
      </c>
      <c r="G1848" s="3" t="s">
        <v>17</v>
      </c>
      <c r="H1848" s="1" t="s">
        <v>58</v>
      </c>
      <c r="I1848" s="1" t="s">
        <v>25</v>
      </c>
      <c r="J1848" s="1" t="s">
        <v>20</v>
      </c>
      <c r="K1848" s="1">
        <v>1</v>
      </c>
      <c r="L1848" s="1" t="s">
        <v>21</v>
      </c>
      <c r="M1848" s="1" t="s">
        <v>5753</v>
      </c>
      <c r="N1848" s="1">
        <v>0</v>
      </c>
      <c r="O1848" s="3" t="s">
        <v>17</v>
      </c>
      <c r="P1848" s="1" t="s">
        <v>17</v>
      </c>
    </row>
    <row r="1849" spans="1:16">
      <c r="A1849" s="1" t="s">
        <v>5076</v>
      </c>
      <c r="B1849" s="3">
        <v>43849.999085648145</v>
      </c>
      <c r="C1849" s="3" t="s">
        <v>17</v>
      </c>
      <c r="D1849" s="3" t="s">
        <v>17</v>
      </c>
      <c r="E1849" s="3" t="s">
        <v>17</v>
      </c>
      <c r="F1849" s="3" t="s">
        <v>17</v>
      </c>
      <c r="G1849" s="3" t="s">
        <v>17</v>
      </c>
      <c r="H1849" s="1" t="s">
        <v>18</v>
      </c>
      <c r="I1849" s="1" t="s">
        <v>25</v>
      </c>
      <c r="J1849" s="1" t="s">
        <v>20</v>
      </c>
      <c r="K1849" s="1">
        <v>1</v>
      </c>
      <c r="L1849" s="1" t="s">
        <v>21</v>
      </c>
      <c r="M1849" s="1" t="s">
        <v>5772</v>
      </c>
      <c r="N1849" s="1">
        <v>0</v>
      </c>
      <c r="O1849" s="3" t="s">
        <v>17</v>
      </c>
      <c r="P1849" s="1" t="s">
        <v>17</v>
      </c>
    </row>
    <row r="1850" spans="1:16">
      <c r="A1850" s="1" t="s">
        <v>1871</v>
      </c>
      <c r="B1850" s="3">
        <v>43850.075578703705</v>
      </c>
      <c r="C1850" s="3">
        <v>43850.08252314815</v>
      </c>
      <c r="D1850" s="3">
        <v>43880.08252314815</v>
      </c>
      <c r="E1850" s="3" t="s">
        <v>17</v>
      </c>
      <c r="F1850" s="3" t="s">
        <v>17</v>
      </c>
      <c r="G1850" s="3" t="s">
        <v>17</v>
      </c>
      <c r="H1850" s="1" t="s">
        <v>18</v>
      </c>
      <c r="I1850" s="1" t="s">
        <v>25</v>
      </c>
      <c r="J1850" s="1" t="s">
        <v>20</v>
      </c>
      <c r="K1850" s="1">
        <v>1</v>
      </c>
      <c r="L1850" s="1" t="s">
        <v>21</v>
      </c>
      <c r="M1850" s="1" t="s">
        <v>5755</v>
      </c>
      <c r="N1850" s="1">
        <v>0</v>
      </c>
      <c r="O1850" s="3" t="s">
        <v>17</v>
      </c>
      <c r="P1850" s="1" t="s">
        <v>17</v>
      </c>
    </row>
    <row r="1851" spans="1:16">
      <c r="A1851" s="1" t="s">
        <v>5133</v>
      </c>
      <c r="B1851" s="3">
        <v>43850.002002314817</v>
      </c>
      <c r="C1851" s="3" t="s">
        <v>17</v>
      </c>
      <c r="D1851" s="3" t="s">
        <v>17</v>
      </c>
      <c r="E1851" s="3" t="s">
        <v>17</v>
      </c>
      <c r="F1851" s="3" t="s">
        <v>17</v>
      </c>
      <c r="G1851" s="3" t="s">
        <v>17</v>
      </c>
      <c r="H1851" s="1" t="s">
        <v>18</v>
      </c>
      <c r="I1851" s="1" t="s">
        <v>25</v>
      </c>
      <c r="J1851" s="1" t="s">
        <v>20</v>
      </c>
      <c r="K1851" s="1">
        <v>1</v>
      </c>
      <c r="L1851" s="1" t="s">
        <v>21</v>
      </c>
      <c r="M1851" s="1" t="s">
        <v>5746</v>
      </c>
      <c r="N1851" s="1">
        <v>0</v>
      </c>
      <c r="O1851" s="3" t="s">
        <v>17</v>
      </c>
      <c r="P1851" s="1" t="s">
        <v>17</v>
      </c>
    </row>
    <row r="1852" spans="1:16">
      <c r="A1852" s="1" t="s">
        <v>2423</v>
      </c>
      <c r="B1852" s="3">
        <v>43850.074259259258</v>
      </c>
      <c r="C1852" s="3" t="s">
        <v>17</v>
      </c>
      <c r="D1852" s="3" t="s">
        <v>17</v>
      </c>
      <c r="E1852" s="3" t="s">
        <v>17</v>
      </c>
      <c r="F1852" s="3" t="s">
        <v>17</v>
      </c>
      <c r="G1852" s="3" t="s">
        <v>17</v>
      </c>
      <c r="H1852" s="1" t="s">
        <v>18</v>
      </c>
      <c r="I1852" s="1" t="s">
        <v>23</v>
      </c>
      <c r="J1852" s="1" t="s">
        <v>20</v>
      </c>
      <c r="K1852" s="1">
        <v>5</v>
      </c>
      <c r="L1852" s="1" t="s">
        <v>21</v>
      </c>
      <c r="M1852" s="1" t="s">
        <v>5754</v>
      </c>
      <c r="N1852" s="1">
        <v>0</v>
      </c>
      <c r="O1852" s="3" t="s">
        <v>17</v>
      </c>
      <c r="P1852" s="1" t="s">
        <v>17</v>
      </c>
    </row>
    <row r="1853" spans="1:16">
      <c r="A1853" s="1" t="s">
        <v>2375</v>
      </c>
      <c r="B1853" s="3">
        <v>43850.154942129629</v>
      </c>
      <c r="C1853" s="3">
        <v>43850.158078703702</v>
      </c>
      <c r="D1853" s="3">
        <v>43880.158078703702</v>
      </c>
      <c r="E1853" s="3" t="s">
        <v>17</v>
      </c>
      <c r="F1853" s="3" t="s">
        <v>17</v>
      </c>
      <c r="G1853" s="3" t="s">
        <v>17</v>
      </c>
      <c r="H1853" s="1" t="s">
        <v>18</v>
      </c>
      <c r="I1853" s="1" t="s">
        <v>25</v>
      </c>
      <c r="J1853" s="1" t="s">
        <v>20</v>
      </c>
      <c r="K1853" s="1">
        <v>5</v>
      </c>
      <c r="L1853" s="1" t="s">
        <v>21</v>
      </c>
      <c r="M1853" s="1" t="s">
        <v>5754</v>
      </c>
      <c r="N1853" s="1">
        <v>0</v>
      </c>
      <c r="O1853" s="3" t="s">
        <v>17</v>
      </c>
      <c r="P1853" s="1" t="s">
        <v>17</v>
      </c>
    </row>
    <row r="1854" spans="1:16">
      <c r="A1854" s="1" t="s">
        <v>1571</v>
      </c>
      <c r="B1854" s="3">
        <v>43850.264085648145</v>
      </c>
      <c r="C1854" s="3" t="s">
        <v>17</v>
      </c>
      <c r="D1854" s="3" t="s">
        <v>17</v>
      </c>
      <c r="E1854" s="3" t="s">
        <v>17</v>
      </c>
      <c r="F1854" s="3" t="s">
        <v>17</v>
      </c>
      <c r="G1854" s="3" t="s">
        <v>17</v>
      </c>
      <c r="H1854" s="1" t="s">
        <v>18</v>
      </c>
      <c r="I1854" s="1" t="s">
        <v>25</v>
      </c>
      <c r="J1854" s="1" t="s">
        <v>20</v>
      </c>
      <c r="K1854" s="1">
        <v>1</v>
      </c>
      <c r="L1854" s="1" t="s">
        <v>21</v>
      </c>
      <c r="M1854" s="1" t="s">
        <v>5746</v>
      </c>
      <c r="N1854" s="1">
        <v>0</v>
      </c>
      <c r="O1854" s="3" t="s">
        <v>17</v>
      </c>
      <c r="P1854" s="1" t="s">
        <v>17</v>
      </c>
    </row>
    <row r="1855" spans="1:16">
      <c r="A1855" s="1" t="s">
        <v>2690</v>
      </c>
      <c r="B1855" s="3">
        <v>43850.29960648148</v>
      </c>
      <c r="C1855" s="3" t="s">
        <v>17</v>
      </c>
      <c r="D1855" s="3" t="s">
        <v>17</v>
      </c>
      <c r="E1855" s="3" t="s">
        <v>17</v>
      </c>
      <c r="F1855" s="3" t="s">
        <v>17</v>
      </c>
      <c r="G1855" s="3" t="s">
        <v>17</v>
      </c>
      <c r="H1855" s="1" t="s">
        <v>18</v>
      </c>
      <c r="I1855" s="1" t="s">
        <v>25</v>
      </c>
      <c r="J1855" s="1" t="s">
        <v>20</v>
      </c>
      <c r="K1855" s="1">
        <v>1</v>
      </c>
      <c r="L1855" s="1" t="s">
        <v>21</v>
      </c>
      <c r="M1855" s="1" t="s">
        <v>5774</v>
      </c>
      <c r="N1855" s="1">
        <v>0</v>
      </c>
      <c r="O1855" s="3" t="s">
        <v>17</v>
      </c>
      <c r="P1855" s="1" t="s">
        <v>17</v>
      </c>
    </row>
    <row r="1856" spans="1:16">
      <c r="A1856" s="1" t="s">
        <v>3209</v>
      </c>
      <c r="B1856" s="3">
        <v>43850.254120370373</v>
      </c>
      <c r="C1856" s="3" t="s">
        <v>17</v>
      </c>
      <c r="D1856" s="3" t="s">
        <v>17</v>
      </c>
      <c r="E1856" s="3" t="s">
        <v>17</v>
      </c>
      <c r="F1856" s="3" t="s">
        <v>17</v>
      </c>
      <c r="G1856" s="3" t="s">
        <v>17</v>
      </c>
      <c r="H1856" s="1" t="s">
        <v>18</v>
      </c>
      <c r="I1856" s="1" t="s">
        <v>25</v>
      </c>
      <c r="J1856" s="1" t="s">
        <v>20</v>
      </c>
      <c r="K1856" s="1">
        <v>1</v>
      </c>
      <c r="L1856" s="1" t="s">
        <v>21</v>
      </c>
      <c r="M1856" s="1" t="s">
        <v>5746</v>
      </c>
      <c r="N1856" s="1">
        <v>0</v>
      </c>
      <c r="O1856" s="3" t="s">
        <v>17</v>
      </c>
      <c r="P1856" s="1" t="s">
        <v>17</v>
      </c>
    </row>
    <row r="1857" spans="1:16">
      <c r="A1857" s="2" t="s">
        <v>2269</v>
      </c>
      <c r="B1857" s="3">
        <v>43850.419606481482</v>
      </c>
      <c r="C1857" s="3" t="s">
        <v>17</v>
      </c>
      <c r="D1857" s="3" t="s">
        <v>17</v>
      </c>
      <c r="E1857" s="3" t="s">
        <v>17</v>
      </c>
      <c r="F1857" s="3" t="s">
        <v>17</v>
      </c>
      <c r="G1857" s="3" t="s">
        <v>17</v>
      </c>
      <c r="H1857" s="1" t="s">
        <v>48</v>
      </c>
      <c r="I1857" s="1" t="s">
        <v>19</v>
      </c>
      <c r="J1857" s="1" t="s">
        <v>20</v>
      </c>
      <c r="K1857" s="1">
        <v>1</v>
      </c>
      <c r="L1857" s="1" t="s">
        <v>21</v>
      </c>
      <c r="M1857" s="1" t="s">
        <v>5746</v>
      </c>
      <c r="N1857" s="1">
        <v>0</v>
      </c>
      <c r="O1857" s="3" t="s">
        <v>17</v>
      </c>
      <c r="P1857" s="1" t="s">
        <v>17</v>
      </c>
    </row>
    <row r="1858" spans="1:16">
      <c r="A1858" s="1" t="s">
        <v>1147</v>
      </c>
      <c r="B1858" s="3">
        <v>43850.297372685185</v>
      </c>
      <c r="C1858" s="3" t="s">
        <v>17</v>
      </c>
      <c r="D1858" s="3" t="s">
        <v>17</v>
      </c>
      <c r="E1858" s="3" t="s">
        <v>17</v>
      </c>
      <c r="F1858" s="3" t="s">
        <v>17</v>
      </c>
      <c r="G1858" s="3">
        <v>43957.309340277781</v>
      </c>
      <c r="H1858" s="1" t="s">
        <v>18</v>
      </c>
      <c r="I1858" s="1" t="s">
        <v>25</v>
      </c>
      <c r="J1858" s="1" t="s">
        <v>20</v>
      </c>
      <c r="K1858" s="1">
        <v>2</v>
      </c>
      <c r="L1858" s="1" t="s">
        <v>21</v>
      </c>
      <c r="M1858" s="1" t="s">
        <v>5769</v>
      </c>
      <c r="N1858" s="1">
        <v>0</v>
      </c>
      <c r="O1858" s="3" t="s">
        <v>17</v>
      </c>
      <c r="P1858" s="1" t="s">
        <v>17</v>
      </c>
    </row>
    <row r="1859" spans="1:16">
      <c r="A1859" s="1" t="s">
        <v>1656</v>
      </c>
      <c r="B1859" s="3">
        <v>43850.379374999997</v>
      </c>
      <c r="C1859" s="3" t="s">
        <v>17</v>
      </c>
      <c r="D1859" s="3" t="s">
        <v>17</v>
      </c>
      <c r="E1859" s="3">
        <v>43879.66710648148</v>
      </c>
      <c r="F1859" s="3">
        <v>44245.66710648148</v>
      </c>
      <c r="G1859" s="3" t="s">
        <v>17</v>
      </c>
      <c r="H1859" s="1" t="s">
        <v>18</v>
      </c>
      <c r="I1859" s="1" t="s">
        <v>25</v>
      </c>
      <c r="J1859" s="1" t="s">
        <v>20</v>
      </c>
      <c r="K1859" s="1">
        <v>200</v>
      </c>
      <c r="L1859" s="1" t="s">
        <v>21</v>
      </c>
      <c r="M1859" s="1" t="s">
        <v>5804</v>
      </c>
      <c r="N1859" s="1">
        <v>1</v>
      </c>
      <c r="O1859" s="3" t="s">
        <v>6227</v>
      </c>
      <c r="P1859" s="1" t="s">
        <v>161</v>
      </c>
    </row>
    <row r="1860" spans="1:16">
      <c r="A1860" s="1" t="s">
        <v>4286</v>
      </c>
      <c r="B1860" s="3">
        <v>43850.308715277781</v>
      </c>
      <c r="C1860" s="3" t="s">
        <v>17</v>
      </c>
      <c r="D1860" s="3" t="s">
        <v>17</v>
      </c>
      <c r="E1860" s="3" t="s">
        <v>17</v>
      </c>
      <c r="F1860" s="3" t="s">
        <v>17</v>
      </c>
      <c r="G1860" s="3" t="s">
        <v>17</v>
      </c>
      <c r="H1860" s="1" t="s">
        <v>48</v>
      </c>
      <c r="I1860" s="1" t="s">
        <v>49</v>
      </c>
      <c r="J1860" s="1" t="s">
        <v>20</v>
      </c>
      <c r="K1860" s="1">
        <v>642</v>
      </c>
      <c r="L1860" s="1" t="s">
        <v>21</v>
      </c>
      <c r="M1860" s="1" t="s">
        <v>5750</v>
      </c>
      <c r="N1860" s="1">
        <v>0</v>
      </c>
      <c r="O1860" s="3" t="s">
        <v>17</v>
      </c>
      <c r="P1860" s="1" t="s">
        <v>17</v>
      </c>
    </row>
    <row r="1861" spans="1:16">
      <c r="A1861" s="1" t="s">
        <v>2276</v>
      </c>
      <c r="B1861" s="3">
        <v>43850.340497685182</v>
      </c>
      <c r="C1861" s="3" t="s">
        <v>17</v>
      </c>
      <c r="D1861" s="3" t="s">
        <v>17</v>
      </c>
      <c r="E1861" s="3" t="s">
        <v>17</v>
      </c>
      <c r="F1861" s="3" t="s">
        <v>17</v>
      </c>
      <c r="G1861" s="3" t="s">
        <v>17</v>
      </c>
      <c r="H1861" s="1" t="s">
        <v>18</v>
      </c>
      <c r="I1861" s="1" t="s">
        <v>25</v>
      </c>
      <c r="J1861" s="1" t="s">
        <v>20</v>
      </c>
      <c r="K1861" s="1">
        <v>75</v>
      </c>
      <c r="L1861" s="1" t="s">
        <v>21</v>
      </c>
      <c r="M1861" s="1" t="s">
        <v>5777</v>
      </c>
      <c r="N1861" s="1">
        <v>0</v>
      </c>
      <c r="O1861" s="3" t="s">
        <v>17</v>
      </c>
      <c r="P1861" s="1" t="s">
        <v>17</v>
      </c>
    </row>
    <row r="1862" spans="1:16">
      <c r="A1862" s="1" t="s">
        <v>5206</v>
      </c>
      <c r="B1862" s="3">
        <v>43850.361597222225</v>
      </c>
      <c r="C1862" s="3">
        <v>43851.581030092595</v>
      </c>
      <c r="D1862" s="3">
        <v>43881.581030092595</v>
      </c>
      <c r="E1862" s="3" t="s">
        <v>17</v>
      </c>
      <c r="F1862" s="3" t="s">
        <v>17</v>
      </c>
      <c r="G1862" s="3" t="s">
        <v>17</v>
      </c>
      <c r="H1862" s="1" t="s">
        <v>58</v>
      </c>
      <c r="I1862" s="1" t="s">
        <v>25</v>
      </c>
      <c r="J1862" s="1" t="s">
        <v>117</v>
      </c>
      <c r="K1862" s="1">
        <v>60</v>
      </c>
      <c r="L1862" s="1" t="s">
        <v>21</v>
      </c>
      <c r="M1862" s="1" t="s">
        <v>5753</v>
      </c>
      <c r="N1862" s="1">
        <v>1</v>
      </c>
      <c r="O1862" s="3" t="s">
        <v>6228</v>
      </c>
      <c r="P1862" s="1" t="s">
        <v>17</v>
      </c>
    </row>
    <row r="1863" spans="1:16">
      <c r="A1863" s="1" t="s">
        <v>2044</v>
      </c>
      <c r="B1863" s="3">
        <v>43850.362175925926</v>
      </c>
      <c r="C1863" s="3">
        <v>43850.363310185188</v>
      </c>
      <c r="D1863" s="3">
        <v>43880.363310185188</v>
      </c>
      <c r="E1863" s="3" t="s">
        <v>17</v>
      </c>
      <c r="F1863" s="3" t="s">
        <v>17</v>
      </c>
      <c r="G1863" s="3" t="s">
        <v>17</v>
      </c>
      <c r="H1863" s="1" t="s">
        <v>48</v>
      </c>
      <c r="I1863" s="1" t="s">
        <v>19</v>
      </c>
      <c r="J1863" s="1" t="s">
        <v>20</v>
      </c>
      <c r="K1863" s="1">
        <v>5</v>
      </c>
      <c r="L1863" s="1" t="s">
        <v>21</v>
      </c>
      <c r="M1863" s="1" t="s">
        <v>5838</v>
      </c>
      <c r="N1863" s="1">
        <v>0</v>
      </c>
      <c r="O1863" s="3" t="s">
        <v>17</v>
      </c>
      <c r="P1863" s="1" t="s">
        <v>17</v>
      </c>
    </row>
    <row r="1864" spans="1:16">
      <c r="A1864" s="1" t="s">
        <v>4492</v>
      </c>
      <c r="B1864" s="3">
        <v>43850.40483796296</v>
      </c>
      <c r="C1864" s="3" t="s">
        <v>17</v>
      </c>
      <c r="D1864" s="3" t="s">
        <v>17</v>
      </c>
      <c r="E1864" s="3" t="s">
        <v>17</v>
      </c>
      <c r="F1864" s="3" t="s">
        <v>17</v>
      </c>
      <c r="G1864" s="3" t="s">
        <v>17</v>
      </c>
      <c r="H1864" s="1" t="s">
        <v>18</v>
      </c>
      <c r="I1864" s="1" t="s">
        <v>25</v>
      </c>
      <c r="J1864" s="1" t="s">
        <v>20</v>
      </c>
      <c r="K1864" s="1">
        <v>630</v>
      </c>
      <c r="L1864" s="1" t="s">
        <v>21</v>
      </c>
      <c r="M1864" s="1" t="s">
        <v>5773</v>
      </c>
      <c r="N1864" s="1">
        <v>0</v>
      </c>
      <c r="O1864" s="3" t="s">
        <v>17</v>
      </c>
      <c r="P1864" s="1" t="s">
        <v>17</v>
      </c>
    </row>
    <row r="1865" spans="1:16">
      <c r="A1865" s="1" t="s">
        <v>1478</v>
      </c>
      <c r="B1865" s="3">
        <v>43850.552615740744</v>
      </c>
      <c r="C1865" s="3" t="s">
        <v>17</v>
      </c>
      <c r="D1865" s="3" t="s">
        <v>17</v>
      </c>
      <c r="E1865" s="3" t="s">
        <v>17</v>
      </c>
      <c r="F1865" s="3" t="s">
        <v>17</v>
      </c>
      <c r="G1865" s="3" t="s">
        <v>17</v>
      </c>
      <c r="H1865" s="1" t="s">
        <v>48</v>
      </c>
      <c r="I1865" s="1" t="s">
        <v>19</v>
      </c>
      <c r="J1865" s="1" t="s">
        <v>20</v>
      </c>
      <c r="K1865" s="1">
        <v>1</v>
      </c>
      <c r="L1865" s="1" t="s">
        <v>21</v>
      </c>
      <c r="M1865" s="1" t="s">
        <v>28</v>
      </c>
      <c r="N1865" s="1">
        <v>0</v>
      </c>
      <c r="O1865" s="3" t="s">
        <v>17</v>
      </c>
      <c r="P1865" s="1" t="s">
        <v>17</v>
      </c>
    </row>
    <row r="1866" spans="1:16">
      <c r="A1866" s="1" t="s">
        <v>5524</v>
      </c>
      <c r="B1866" s="3">
        <v>43850.47755787037</v>
      </c>
      <c r="C1866" s="3" t="s">
        <v>17</v>
      </c>
      <c r="D1866" s="3" t="s">
        <v>17</v>
      </c>
      <c r="E1866" s="3" t="s">
        <v>17</v>
      </c>
      <c r="F1866" s="3" t="s">
        <v>17</v>
      </c>
      <c r="G1866" s="3" t="s">
        <v>17</v>
      </c>
      <c r="H1866" s="1" t="s">
        <v>18</v>
      </c>
      <c r="I1866" s="1" t="s">
        <v>25</v>
      </c>
      <c r="J1866" s="1" t="s">
        <v>20</v>
      </c>
      <c r="K1866" s="1">
        <v>5</v>
      </c>
      <c r="L1866" s="1" t="s">
        <v>21</v>
      </c>
      <c r="M1866" s="1" t="s">
        <v>5748</v>
      </c>
      <c r="N1866" s="1">
        <v>0</v>
      </c>
      <c r="O1866" s="3" t="s">
        <v>17</v>
      </c>
      <c r="P1866" s="1" t="s">
        <v>17</v>
      </c>
    </row>
    <row r="1867" spans="1:16">
      <c r="A1867" s="1" t="s">
        <v>2708</v>
      </c>
      <c r="B1867" s="3">
        <v>43850.520787037036</v>
      </c>
      <c r="C1867" s="3" t="s">
        <v>17</v>
      </c>
      <c r="D1867" s="3" t="s">
        <v>17</v>
      </c>
      <c r="E1867" s="3" t="s">
        <v>17</v>
      </c>
      <c r="F1867" s="3" t="s">
        <v>17</v>
      </c>
      <c r="G1867" s="3" t="s">
        <v>17</v>
      </c>
      <c r="H1867" s="1" t="s">
        <v>18</v>
      </c>
      <c r="I1867" s="1" t="s">
        <v>25</v>
      </c>
      <c r="J1867" s="1" t="s">
        <v>20</v>
      </c>
      <c r="K1867" s="1">
        <v>108</v>
      </c>
      <c r="L1867" s="1" t="s">
        <v>21</v>
      </c>
      <c r="M1867" s="1" t="s">
        <v>5746</v>
      </c>
      <c r="N1867" s="1">
        <v>0</v>
      </c>
      <c r="O1867" s="3" t="s">
        <v>17</v>
      </c>
      <c r="P1867" s="1" t="s">
        <v>17</v>
      </c>
    </row>
    <row r="1868" spans="1:16">
      <c r="A1868" s="1" t="s">
        <v>380</v>
      </c>
      <c r="B1868" s="3">
        <v>43850.531967592593</v>
      </c>
      <c r="C1868" s="3" t="s">
        <v>17</v>
      </c>
      <c r="D1868" s="3" t="s">
        <v>17</v>
      </c>
      <c r="E1868" s="3" t="s">
        <v>17</v>
      </c>
      <c r="F1868" s="3" t="s">
        <v>17</v>
      </c>
      <c r="G1868" s="3" t="s">
        <v>17</v>
      </c>
      <c r="H1868" s="1" t="s">
        <v>48</v>
      </c>
      <c r="I1868" s="1" t="s">
        <v>131</v>
      </c>
      <c r="J1868" s="1" t="s">
        <v>20</v>
      </c>
      <c r="K1868" s="1">
        <v>15</v>
      </c>
      <c r="L1868" s="1" t="s">
        <v>21</v>
      </c>
      <c r="M1868" s="1" t="s">
        <v>5774</v>
      </c>
      <c r="N1868" s="1">
        <v>0</v>
      </c>
      <c r="O1868" s="3" t="s">
        <v>17</v>
      </c>
      <c r="P1868" s="1" t="s">
        <v>17</v>
      </c>
    </row>
    <row r="1869" spans="1:16">
      <c r="A1869" s="1" t="s">
        <v>589</v>
      </c>
      <c r="B1869" s="3">
        <v>43850.585995370369</v>
      </c>
      <c r="C1869" s="3" t="s">
        <v>17</v>
      </c>
      <c r="D1869" s="3" t="s">
        <v>17</v>
      </c>
      <c r="E1869" s="3" t="s">
        <v>17</v>
      </c>
      <c r="F1869" s="3" t="s">
        <v>17</v>
      </c>
      <c r="G1869" s="3" t="s">
        <v>17</v>
      </c>
      <c r="H1869" s="1" t="s">
        <v>18</v>
      </c>
      <c r="I1869" s="1" t="s">
        <v>25</v>
      </c>
      <c r="J1869" s="1" t="s">
        <v>20</v>
      </c>
      <c r="K1869" s="1">
        <v>1</v>
      </c>
      <c r="L1869" s="1" t="s">
        <v>21</v>
      </c>
      <c r="M1869" s="1" t="s">
        <v>5746</v>
      </c>
      <c r="N1869" s="1">
        <v>0</v>
      </c>
      <c r="O1869" s="3" t="s">
        <v>17</v>
      </c>
      <c r="P1869" s="1" t="s">
        <v>17</v>
      </c>
    </row>
    <row r="1870" spans="1:16">
      <c r="A1870" s="1" t="s">
        <v>1273</v>
      </c>
      <c r="B1870" s="3">
        <v>43954.498252314814</v>
      </c>
      <c r="C1870" s="3" t="s">
        <v>17</v>
      </c>
      <c r="D1870" s="3" t="s">
        <v>17</v>
      </c>
      <c r="E1870" s="3" t="s">
        <v>17</v>
      </c>
      <c r="F1870" s="3" t="s">
        <v>17</v>
      </c>
      <c r="G1870" s="3" t="s">
        <v>17</v>
      </c>
      <c r="H1870" s="1" t="s">
        <v>18</v>
      </c>
      <c r="I1870" s="1" t="s">
        <v>25</v>
      </c>
      <c r="J1870" s="1" t="s">
        <v>117</v>
      </c>
      <c r="K1870" s="1">
        <v>13</v>
      </c>
      <c r="L1870" s="1" t="s">
        <v>21</v>
      </c>
      <c r="M1870" s="1" t="s">
        <v>5786</v>
      </c>
      <c r="N1870" s="1">
        <v>1</v>
      </c>
      <c r="O1870" s="3" t="s">
        <v>6229</v>
      </c>
      <c r="P1870" s="1" t="s">
        <v>17</v>
      </c>
    </row>
    <row r="1871" spans="1:16">
      <c r="A1871" s="1" t="s">
        <v>3136</v>
      </c>
      <c r="B1871" s="3">
        <v>43954.563437500001</v>
      </c>
      <c r="C1871" s="3" t="s">
        <v>17</v>
      </c>
      <c r="D1871" s="3" t="s">
        <v>17</v>
      </c>
      <c r="E1871" s="3" t="s">
        <v>17</v>
      </c>
      <c r="F1871" s="3" t="s">
        <v>17</v>
      </c>
      <c r="G1871" s="3" t="s">
        <v>17</v>
      </c>
      <c r="H1871" s="1" t="s">
        <v>18</v>
      </c>
      <c r="I1871" s="1" t="s">
        <v>25</v>
      </c>
      <c r="J1871" s="1" t="s">
        <v>20</v>
      </c>
      <c r="K1871" s="1">
        <v>1</v>
      </c>
      <c r="L1871" s="1" t="s">
        <v>21</v>
      </c>
      <c r="M1871" s="1" t="s">
        <v>5754</v>
      </c>
      <c r="N1871" s="1">
        <v>0</v>
      </c>
      <c r="O1871" s="3" t="s">
        <v>17</v>
      </c>
      <c r="P1871" s="1" t="s">
        <v>17</v>
      </c>
    </row>
    <row r="1872" spans="1:16">
      <c r="A1872" s="1" t="s">
        <v>1466</v>
      </c>
      <c r="B1872" s="3">
        <v>43954.561284722222</v>
      </c>
      <c r="C1872" s="3" t="s">
        <v>17</v>
      </c>
      <c r="D1872" s="3" t="s">
        <v>17</v>
      </c>
      <c r="E1872" s="3" t="s">
        <v>17</v>
      </c>
      <c r="F1872" s="3" t="s">
        <v>17</v>
      </c>
      <c r="G1872" s="3">
        <v>43955.312222222223</v>
      </c>
      <c r="H1872" s="1" t="s">
        <v>18</v>
      </c>
      <c r="I1872" s="1" t="s">
        <v>25</v>
      </c>
      <c r="J1872" s="1" t="s">
        <v>20</v>
      </c>
      <c r="K1872" s="1">
        <v>53</v>
      </c>
      <c r="L1872" s="1" t="s">
        <v>21</v>
      </c>
      <c r="M1872" s="1" t="s">
        <v>5774</v>
      </c>
      <c r="N1872" s="1">
        <v>0</v>
      </c>
      <c r="O1872" s="3" t="s">
        <v>17</v>
      </c>
      <c r="P1872" s="1" t="s">
        <v>17</v>
      </c>
    </row>
    <row r="1873" spans="1:16">
      <c r="A1873" s="2" t="s">
        <v>4870</v>
      </c>
      <c r="B1873" s="3">
        <v>43954.639467592591</v>
      </c>
      <c r="C1873" s="3" t="s">
        <v>17</v>
      </c>
      <c r="D1873" s="3" t="s">
        <v>17</v>
      </c>
      <c r="E1873" s="3" t="s">
        <v>17</v>
      </c>
      <c r="F1873" s="3" t="s">
        <v>17</v>
      </c>
      <c r="G1873" s="3" t="s">
        <v>17</v>
      </c>
      <c r="H1873" s="1" t="s">
        <v>18</v>
      </c>
      <c r="I1873" s="1" t="s">
        <v>25</v>
      </c>
      <c r="J1873" s="1" t="s">
        <v>20</v>
      </c>
      <c r="K1873" s="1">
        <v>1</v>
      </c>
      <c r="L1873" s="1" t="s">
        <v>21</v>
      </c>
      <c r="M1873" s="1" t="s">
        <v>5754</v>
      </c>
      <c r="N1873" s="1">
        <v>0</v>
      </c>
      <c r="O1873" s="3" t="s">
        <v>17</v>
      </c>
      <c r="P1873" s="1" t="s">
        <v>17</v>
      </c>
    </row>
    <row r="1874" spans="1:16">
      <c r="A1874" s="1" t="s">
        <v>4519</v>
      </c>
      <c r="B1874" s="3">
        <v>43954.635266203702</v>
      </c>
      <c r="C1874" s="3">
        <v>43954.71471064815</v>
      </c>
      <c r="D1874" s="3">
        <v>43968.71471064815</v>
      </c>
      <c r="E1874" s="3" t="s">
        <v>17</v>
      </c>
      <c r="F1874" s="3" t="s">
        <v>17</v>
      </c>
      <c r="G1874" s="3" t="s">
        <v>17</v>
      </c>
      <c r="H1874" s="1" t="s">
        <v>18</v>
      </c>
      <c r="I1874" s="1" t="s">
        <v>25</v>
      </c>
      <c r="J1874" s="1" t="s">
        <v>20</v>
      </c>
      <c r="K1874" s="1">
        <v>120</v>
      </c>
      <c r="L1874" s="1" t="s">
        <v>21</v>
      </c>
      <c r="M1874" s="1" t="s">
        <v>5751</v>
      </c>
      <c r="N1874" s="1">
        <v>1</v>
      </c>
      <c r="O1874" s="3" t="s">
        <v>6230</v>
      </c>
      <c r="P1874" s="1" t="s">
        <v>17</v>
      </c>
    </row>
    <row r="1875" spans="1:16">
      <c r="A1875" s="1" t="s">
        <v>1098</v>
      </c>
      <c r="B1875" s="3">
        <v>43954.660011574073</v>
      </c>
      <c r="C1875" s="3" t="s">
        <v>17</v>
      </c>
      <c r="D1875" s="3" t="s">
        <v>17</v>
      </c>
      <c r="E1875" s="3" t="s">
        <v>17</v>
      </c>
      <c r="F1875" s="3" t="s">
        <v>17</v>
      </c>
      <c r="G1875" s="3" t="s">
        <v>17</v>
      </c>
      <c r="H1875" s="1" t="s">
        <v>18</v>
      </c>
      <c r="I1875" s="1" t="s">
        <v>25</v>
      </c>
      <c r="J1875" s="1" t="s">
        <v>20</v>
      </c>
      <c r="K1875" s="1">
        <v>1</v>
      </c>
      <c r="L1875" s="1" t="s">
        <v>21</v>
      </c>
      <c r="M1875" s="1" t="s">
        <v>5771</v>
      </c>
      <c r="N1875" s="1">
        <v>0</v>
      </c>
      <c r="O1875" s="3" t="s">
        <v>17</v>
      </c>
      <c r="P1875" s="1" t="s">
        <v>17</v>
      </c>
    </row>
    <row r="1876" spans="1:16">
      <c r="A1876" s="1" t="s">
        <v>3068</v>
      </c>
      <c r="B1876" s="3">
        <v>43954.837314814817</v>
      </c>
      <c r="C1876" s="3" t="s">
        <v>17</v>
      </c>
      <c r="D1876" s="3" t="s">
        <v>17</v>
      </c>
      <c r="E1876" s="3" t="s">
        <v>17</v>
      </c>
      <c r="F1876" s="3" t="s">
        <v>17</v>
      </c>
      <c r="G1876" s="3" t="s">
        <v>17</v>
      </c>
      <c r="H1876" s="1" t="s">
        <v>18</v>
      </c>
      <c r="I1876" s="1" t="s">
        <v>25</v>
      </c>
      <c r="J1876" s="1" t="s">
        <v>20</v>
      </c>
      <c r="K1876" s="1">
        <v>10</v>
      </c>
      <c r="L1876" s="1" t="s">
        <v>21</v>
      </c>
      <c r="M1876" s="1" t="s">
        <v>5761</v>
      </c>
      <c r="N1876" s="1">
        <v>0</v>
      </c>
      <c r="O1876" s="3" t="s">
        <v>17</v>
      </c>
      <c r="P1876" s="1" t="s">
        <v>17</v>
      </c>
    </row>
    <row r="1877" spans="1:16">
      <c r="A1877" s="1" t="s">
        <v>4511</v>
      </c>
      <c r="B1877" s="3">
        <v>43954.963194444441</v>
      </c>
      <c r="C1877" s="3" t="s">
        <v>17</v>
      </c>
      <c r="D1877" s="3" t="s">
        <v>17</v>
      </c>
      <c r="E1877" s="3" t="s">
        <v>17</v>
      </c>
      <c r="F1877" s="3" t="s">
        <v>17</v>
      </c>
      <c r="G1877" s="3" t="s">
        <v>17</v>
      </c>
      <c r="H1877" s="1" t="s">
        <v>18</v>
      </c>
      <c r="I1877" s="1" t="s">
        <v>25</v>
      </c>
      <c r="J1877" s="1" t="s">
        <v>20</v>
      </c>
      <c r="K1877" s="1">
        <v>1</v>
      </c>
      <c r="L1877" s="1" t="s">
        <v>21</v>
      </c>
      <c r="M1877" s="1" t="s">
        <v>5746</v>
      </c>
      <c r="N1877" s="1">
        <v>0</v>
      </c>
      <c r="O1877" s="3" t="s">
        <v>17</v>
      </c>
      <c r="P1877" s="1" t="s">
        <v>17</v>
      </c>
    </row>
    <row r="1878" spans="1:16">
      <c r="A1878" s="1" t="s">
        <v>3960</v>
      </c>
      <c r="B1878" s="3">
        <v>43954.960821759261</v>
      </c>
      <c r="C1878" s="3" t="s">
        <v>17</v>
      </c>
      <c r="D1878" s="3" t="s">
        <v>17</v>
      </c>
      <c r="E1878" s="3" t="s">
        <v>17</v>
      </c>
      <c r="F1878" s="3" t="s">
        <v>17</v>
      </c>
      <c r="G1878" s="3" t="s">
        <v>17</v>
      </c>
      <c r="H1878" s="1" t="s">
        <v>200</v>
      </c>
      <c r="I1878" s="1" t="s">
        <v>25</v>
      </c>
      <c r="J1878" s="1" t="s">
        <v>20</v>
      </c>
      <c r="K1878" s="1">
        <v>4</v>
      </c>
      <c r="L1878" s="1" t="s">
        <v>213</v>
      </c>
      <c r="M1878" s="1" t="s">
        <v>5746</v>
      </c>
      <c r="N1878" s="1">
        <v>0</v>
      </c>
      <c r="O1878" s="3" t="s">
        <v>17</v>
      </c>
      <c r="P1878" s="1" t="s">
        <v>17</v>
      </c>
    </row>
    <row r="1879" spans="1:16">
      <c r="A1879" s="1" t="s">
        <v>1493</v>
      </c>
      <c r="B1879" s="3">
        <v>43955.095578703702</v>
      </c>
      <c r="C1879" s="3" t="s">
        <v>17</v>
      </c>
      <c r="D1879" s="3" t="s">
        <v>17</v>
      </c>
      <c r="E1879" s="3" t="s">
        <v>17</v>
      </c>
      <c r="F1879" s="3" t="s">
        <v>17</v>
      </c>
      <c r="G1879" s="3" t="s">
        <v>17</v>
      </c>
      <c r="H1879" s="1" t="s">
        <v>18</v>
      </c>
      <c r="I1879" s="1" t="s">
        <v>23</v>
      </c>
      <c r="J1879" s="1" t="s">
        <v>20</v>
      </c>
      <c r="K1879" s="1">
        <v>5</v>
      </c>
      <c r="L1879" s="1" t="s">
        <v>21</v>
      </c>
      <c r="M1879" s="1" t="s">
        <v>5754</v>
      </c>
      <c r="N1879" s="1">
        <v>0</v>
      </c>
      <c r="O1879" s="3" t="s">
        <v>17</v>
      </c>
      <c r="P1879" s="1" t="s">
        <v>17</v>
      </c>
    </row>
    <row r="1880" spans="1:16">
      <c r="A1880" s="1" t="s">
        <v>2741</v>
      </c>
      <c r="B1880" s="3">
        <v>43955.096018518518</v>
      </c>
      <c r="C1880" s="3" t="s">
        <v>17</v>
      </c>
      <c r="D1880" s="3" t="s">
        <v>17</v>
      </c>
      <c r="E1880" s="3" t="s">
        <v>17</v>
      </c>
      <c r="F1880" s="3" t="s">
        <v>17</v>
      </c>
      <c r="G1880" s="3" t="s">
        <v>17</v>
      </c>
      <c r="H1880" s="1" t="s">
        <v>48</v>
      </c>
      <c r="I1880" s="1" t="s">
        <v>19</v>
      </c>
      <c r="J1880" s="1" t="s">
        <v>20</v>
      </c>
      <c r="K1880" s="1">
        <v>320</v>
      </c>
      <c r="L1880" s="1" t="s">
        <v>21</v>
      </c>
      <c r="M1880" s="1" t="s">
        <v>5746</v>
      </c>
      <c r="N1880" s="1">
        <v>0</v>
      </c>
      <c r="O1880" s="3" t="s">
        <v>17</v>
      </c>
      <c r="P1880" s="1" t="s">
        <v>17</v>
      </c>
    </row>
    <row r="1881" spans="1:16">
      <c r="A1881" s="1" t="s">
        <v>5552</v>
      </c>
      <c r="B1881" s="3">
        <v>43955.121539351851</v>
      </c>
      <c r="C1881" s="3">
        <v>43955.122685185182</v>
      </c>
      <c r="D1881" s="3">
        <v>43969.122685185182</v>
      </c>
      <c r="E1881" s="3" t="s">
        <v>17</v>
      </c>
      <c r="F1881" s="3" t="s">
        <v>17</v>
      </c>
      <c r="G1881" s="3" t="s">
        <v>17</v>
      </c>
      <c r="H1881" s="1" t="s">
        <v>18</v>
      </c>
      <c r="I1881" s="1" t="s">
        <v>25</v>
      </c>
      <c r="J1881" s="1" t="s">
        <v>20</v>
      </c>
      <c r="K1881" s="1">
        <v>5</v>
      </c>
      <c r="L1881" s="1" t="s">
        <v>21</v>
      </c>
      <c r="M1881" s="1" t="s">
        <v>5754</v>
      </c>
      <c r="N1881" s="1">
        <v>0</v>
      </c>
      <c r="O1881" s="3" t="s">
        <v>17</v>
      </c>
      <c r="P1881" s="1" t="s">
        <v>17</v>
      </c>
    </row>
    <row r="1882" spans="1:16">
      <c r="A1882" s="1" t="s">
        <v>5692</v>
      </c>
      <c r="B1882" s="3">
        <v>43955.151307870372</v>
      </c>
      <c r="C1882" s="3" t="s">
        <v>17</v>
      </c>
      <c r="D1882" s="3" t="s">
        <v>17</v>
      </c>
      <c r="E1882" s="3" t="s">
        <v>17</v>
      </c>
      <c r="F1882" s="3" t="s">
        <v>17</v>
      </c>
      <c r="G1882" s="3" t="s">
        <v>17</v>
      </c>
      <c r="H1882" s="1" t="s">
        <v>18</v>
      </c>
      <c r="I1882" s="1" t="s">
        <v>25</v>
      </c>
      <c r="J1882" s="1" t="s">
        <v>20</v>
      </c>
      <c r="K1882" s="1">
        <v>1</v>
      </c>
      <c r="L1882" s="1" t="s">
        <v>21</v>
      </c>
      <c r="M1882" s="1" t="s">
        <v>5746</v>
      </c>
      <c r="N1882" s="1">
        <v>0</v>
      </c>
      <c r="O1882" s="3" t="s">
        <v>17</v>
      </c>
      <c r="P1882" s="1" t="s">
        <v>17</v>
      </c>
    </row>
    <row r="1883" spans="1:16">
      <c r="A1883" s="2" t="s">
        <v>4177</v>
      </c>
      <c r="B1883" s="3">
        <v>43955.256944444445</v>
      </c>
      <c r="C1883" s="3" t="s">
        <v>17</v>
      </c>
      <c r="D1883" s="3" t="s">
        <v>17</v>
      </c>
      <c r="E1883" s="3" t="s">
        <v>17</v>
      </c>
      <c r="F1883" s="3" t="s">
        <v>17</v>
      </c>
      <c r="G1883" s="3" t="s">
        <v>17</v>
      </c>
      <c r="H1883" s="1" t="s">
        <v>18</v>
      </c>
      <c r="I1883" s="1" t="s">
        <v>25</v>
      </c>
      <c r="J1883" s="1" t="s">
        <v>20</v>
      </c>
      <c r="K1883" s="1">
        <v>1</v>
      </c>
      <c r="L1883" s="1" t="s">
        <v>21</v>
      </c>
      <c r="M1883" s="1" t="s">
        <v>5761</v>
      </c>
      <c r="N1883" s="1">
        <v>0</v>
      </c>
      <c r="O1883" s="3" t="s">
        <v>17</v>
      </c>
      <c r="P1883" s="1" t="s">
        <v>17</v>
      </c>
    </row>
    <row r="1884" spans="1:16">
      <c r="A1884" s="1" t="s">
        <v>4844</v>
      </c>
      <c r="B1884" s="3">
        <v>43955.218680555554</v>
      </c>
      <c r="C1884" s="3">
        <v>43955.243923611109</v>
      </c>
      <c r="D1884" s="3">
        <v>43969.243923611109</v>
      </c>
      <c r="E1884" s="3" t="s">
        <v>17</v>
      </c>
      <c r="F1884" s="3" t="s">
        <v>17</v>
      </c>
      <c r="G1884" s="3" t="s">
        <v>17</v>
      </c>
      <c r="H1884" s="1" t="s">
        <v>18</v>
      </c>
      <c r="I1884" s="1" t="s">
        <v>25</v>
      </c>
      <c r="J1884" s="1" t="s">
        <v>20</v>
      </c>
      <c r="K1884" s="1">
        <v>75</v>
      </c>
      <c r="L1884" s="1" t="s">
        <v>21</v>
      </c>
      <c r="M1884" s="1" t="s">
        <v>5750</v>
      </c>
      <c r="N1884" s="1">
        <v>0</v>
      </c>
      <c r="O1884" s="3" t="s">
        <v>17</v>
      </c>
      <c r="P1884" s="1" t="s">
        <v>17</v>
      </c>
    </row>
    <row r="1885" spans="1:16">
      <c r="A1885" s="1" t="s">
        <v>1190</v>
      </c>
      <c r="B1885" s="3">
        <v>43955.362592592595</v>
      </c>
      <c r="C1885" s="3">
        <v>43955.366307870368</v>
      </c>
      <c r="D1885" s="3">
        <v>43969.366307870368</v>
      </c>
      <c r="E1885" s="3" t="s">
        <v>17</v>
      </c>
      <c r="F1885" s="3" t="s">
        <v>17</v>
      </c>
      <c r="G1885" s="3" t="s">
        <v>17</v>
      </c>
      <c r="H1885" s="1" t="s">
        <v>18</v>
      </c>
      <c r="I1885" s="1" t="s">
        <v>25</v>
      </c>
      <c r="J1885" s="1" t="s">
        <v>20</v>
      </c>
      <c r="K1885" s="1">
        <v>1</v>
      </c>
      <c r="L1885" s="1" t="s">
        <v>21</v>
      </c>
      <c r="M1885" s="1" t="s">
        <v>6231</v>
      </c>
      <c r="N1885" s="1">
        <v>0</v>
      </c>
      <c r="O1885" s="3" t="s">
        <v>17</v>
      </c>
      <c r="P1885" s="1" t="s">
        <v>17</v>
      </c>
    </row>
    <row r="1886" spans="1:16">
      <c r="A1886" s="1" t="s">
        <v>2338</v>
      </c>
      <c r="B1886" s="3">
        <v>43955.369467592594</v>
      </c>
      <c r="C1886" s="3" t="s">
        <v>17</v>
      </c>
      <c r="D1886" s="3" t="s">
        <v>17</v>
      </c>
      <c r="E1886" s="3" t="s">
        <v>17</v>
      </c>
      <c r="F1886" s="3" t="s">
        <v>17</v>
      </c>
      <c r="G1886" s="3" t="s">
        <v>17</v>
      </c>
      <c r="H1886" s="1" t="s">
        <v>18</v>
      </c>
      <c r="I1886" s="1" t="s">
        <v>25</v>
      </c>
      <c r="J1886" s="1" t="s">
        <v>20</v>
      </c>
      <c r="K1886" s="1">
        <v>56</v>
      </c>
      <c r="L1886" s="1" t="s">
        <v>21</v>
      </c>
      <c r="M1886" s="1" t="s">
        <v>5746</v>
      </c>
      <c r="N1886" s="1">
        <v>0</v>
      </c>
      <c r="O1886" s="3" t="s">
        <v>17</v>
      </c>
      <c r="P1886" s="1" t="s">
        <v>17</v>
      </c>
    </row>
    <row r="1887" spans="1:16">
      <c r="A1887" s="1" t="s">
        <v>107</v>
      </c>
      <c r="B1887" s="3">
        <v>43955.396099537036</v>
      </c>
      <c r="C1887" s="3" t="s">
        <v>17</v>
      </c>
      <c r="D1887" s="3" t="s">
        <v>17</v>
      </c>
      <c r="E1887" s="3" t="s">
        <v>17</v>
      </c>
      <c r="F1887" s="3" t="s">
        <v>17</v>
      </c>
      <c r="G1887" s="3" t="s">
        <v>17</v>
      </c>
      <c r="H1887" s="1" t="s">
        <v>18</v>
      </c>
      <c r="I1887" s="1" t="s">
        <v>25</v>
      </c>
      <c r="J1887" s="1" t="s">
        <v>20</v>
      </c>
      <c r="K1887" s="1">
        <v>150</v>
      </c>
      <c r="L1887" s="1" t="s">
        <v>108</v>
      </c>
      <c r="M1887" s="1" t="s">
        <v>5774</v>
      </c>
      <c r="N1887" s="1">
        <v>1</v>
      </c>
      <c r="O1887" s="3" t="s">
        <v>6232</v>
      </c>
      <c r="P1887" s="1" t="s">
        <v>17</v>
      </c>
    </row>
    <row r="1888" spans="1:16">
      <c r="A1888" s="1" t="s">
        <v>249</v>
      </c>
      <c r="B1888" s="3">
        <v>43955.41810185185</v>
      </c>
      <c r="C1888" s="3" t="s">
        <v>17</v>
      </c>
      <c r="D1888" s="3" t="s">
        <v>17</v>
      </c>
      <c r="E1888" s="3" t="s">
        <v>17</v>
      </c>
      <c r="F1888" s="3" t="s">
        <v>17</v>
      </c>
      <c r="G1888" s="3" t="s">
        <v>17</v>
      </c>
      <c r="H1888" s="1" t="s">
        <v>18</v>
      </c>
      <c r="I1888" s="1" t="s">
        <v>25</v>
      </c>
      <c r="J1888" s="1" t="s">
        <v>20</v>
      </c>
      <c r="K1888" s="1">
        <v>900</v>
      </c>
      <c r="L1888" s="1" t="s">
        <v>21</v>
      </c>
      <c r="M1888" s="1" t="s">
        <v>5746</v>
      </c>
      <c r="N1888" s="1">
        <v>0</v>
      </c>
      <c r="O1888" s="3" t="s">
        <v>17</v>
      </c>
      <c r="P1888" s="1" t="s">
        <v>17</v>
      </c>
    </row>
    <row r="1889" spans="1:16">
      <c r="A1889" s="1" t="s">
        <v>3437</v>
      </c>
      <c r="B1889" s="3">
        <v>43955.41201388889</v>
      </c>
      <c r="C1889" s="3" t="s">
        <v>17</v>
      </c>
      <c r="D1889" s="3" t="s">
        <v>17</v>
      </c>
      <c r="E1889" s="3" t="s">
        <v>17</v>
      </c>
      <c r="F1889" s="3" t="s">
        <v>17</v>
      </c>
      <c r="G1889" s="3" t="s">
        <v>17</v>
      </c>
      <c r="H1889" s="1" t="s">
        <v>18</v>
      </c>
      <c r="I1889" s="1" t="s">
        <v>25</v>
      </c>
      <c r="J1889" s="1" t="s">
        <v>20</v>
      </c>
      <c r="K1889" s="1">
        <v>2</v>
      </c>
      <c r="L1889" s="1" t="s">
        <v>21</v>
      </c>
      <c r="M1889" s="1" t="s">
        <v>5758</v>
      </c>
      <c r="N1889" s="1">
        <v>0</v>
      </c>
      <c r="O1889" s="3" t="s">
        <v>17</v>
      </c>
      <c r="P1889" s="1" t="s">
        <v>17</v>
      </c>
    </row>
    <row r="1890" spans="1:16">
      <c r="A1890" s="1" t="s">
        <v>882</v>
      </c>
      <c r="B1890" s="3">
        <v>43859.873217592591</v>
      </c>
      <c r="C1890" s="3" t="s">
        <v>17</v>
      </c>
      <c r="D1890" s="3" t="s">
        <v>17</v>
      </c>
      <c r="E1890" s="3" t="s">
        <v>17</v>
      </c>
      <c r="F1890" s="3" t="s">
        <v>17</v>
      </c>
      <c r="G1890" s="3" t="s">
        <v>17</v>
      </c>
      <c r="H1890" s="1" t="s">
        <v>18</v>
      </c>
      <c r="I1890" s="1" t="s">
        <v>25</v>
      </c>
      <c r="J1890" s="1" t="s">
        <v>20</v>
      </c>
      <c r="K1890" s="1">
        <v>15</v>
      </c>
      <c r="L1890" s="1" t="s">
        <v>21</v>
      </c>
      <c r="M1890" s="1" t="s">
        <v>5746</v>
      </c>
      <c r="N1890" s="1">
        <v>0</v>
      </c>
      <c r="O1890" s="3" t="s">
        <v>17</v>
      </c>
      <c r="P1890" s="1" t="s">
        <v>17</v>
      </c>
    </row>
    <row r="1891" spans="1:16">
      <c r="A1891" s="1" t="s">
        <v>4689</v>
      </c>
      <c r="B1891" s="3">
        <v>43850.572847222225</v>
      </c>
      <c r="C1891" s="3" t="s">
        <v>17</v>
      </c>
      <c r="D1891" s="3" t="s">
        <v>17</v>
      </c>
      <c r="E1891" s="3" t="s">
        <v>17</v>
      </c>
      <c r="F1891" s="3" t="s">
        <v>17</v>
      </c>
      <c r="G1891" s="3" t="s">
        <v>17</v>
      </c>
      <c r="H1891" s="1" t="s">
        <v>18</v>
      </c>
      <c r="I1891" s="1" t="s">
        <v>25</v>
      </c>
      <c r="J1891" s="1" t="s">
        <v>20</v>
      </c>
      <c r="K1891" s="1">
        <v>13</v>
      </c>
      <c r="L1891" s="1" t="s">
        <v>21</v>
      </c>
      <c r="M1891" s="1" t="s">
        <v>5746</v>
      </c>
      <c r="N1891" s="1">
        <v>1</v>
      </c>
      <c r="O1891" s="3" t="s">
        <v>6233</v>
      </c>
      <c r="P1891" s="1" t="s">
        <v>17</v>
      </c>
    </row>
    <row r="1892" spans="1:16">
      <c r="A1892" s="1" t="s">
        <v>1279</v>
      </c>
      <c r="B1892" s="3">
        <v>43955.496840277781</v>
      </c>
      <c r="C1892" s="3" t="s">
        <v>17</v>
      </c>
      <c r="D1892" s="3" t="s">
        <v>17</v>
      </c>
      <c r="E1892" s="3" t="s">
        <v>17</v>
      </c>
      <c r="F1892" s="3" t="s">
        <v>17</v>
      </c>
      <c r="G1892" s="3" t="s">
        <v>17</v>
      </c>
      <c r="H1892" s="1" t="s">
        <v>18</v>
      </c>
      <c r="I1892" s="1" t="s">
        <v>25</v>
      </c>
      <c r="J1892" s="1" t="s">
        <v>20</v>
      </c>
      <c r="K1892" s="1">
        <v>48</v>
      </c>
      <c r="L1892" s="1" t="s">
        <v>21</v>
      </c>
      <c r="M1892" s="1" t="s">
        <v>5752</v>
      </c>
      <c r="N1892" s="1">
        <v>0</v>
      </c>
      <c r="O1892" s="3" t="s">
        <v>17</v>
      </c>
      <c r="P1892" s="1" t="s">
        <v>17</v>
      </c>
    </row>
    <row r="1893" spans="1:16">
      <c r="A1893" s="1" t="s">
        <v>3119</v>
      </c>
      <c r="B1893" s="3">
        <v>43955.49459490741</v>
      </c>
      <c r="C1893" s="3" t="s">
        <v>17</v>
      </c>
      <c r="D1893" s="3" t="s">
        <v>17</v>
      </c>
      <c r="E1893" s="3" t="s">
        <v>17</v>
      </c>
      <c r="F1893" s="3" t="s">
        <v>17</v>
      </c>
      <c r="G1893" s="3" t="s">
        <v>17</v>
      </c>
      <c r="H1893" s="1" t="s">
        <v>18</v>
      </c>
      <c r="I1893" s="1" t="s">
        <v>25</v>
      </c>
      <c r="J1893" s="1" t="s">
        <v>20</v>
      </c>
      <c r="K1893" s="1">
        <v>5</v>
      </c>
      <c r="L1893" s="1" t="s">
        <v>21</v>
      </c>
      <c r="M1893" s="1" t="s">
        <v>5746</v>
      </c>
      <c r="N1893" s="1">
        <v>1</v>
      </c>
      <c r="O1893" s="3" t="s">
        <v>6234</v>
      </c>
      <c r="P1893" s="1" t="s">
        <v>17</v>
      </c>
    </row>
    <row r="1894" spans="1:16">
      <c r="A1894" s="1" t="s">
        <v>5029</v>
      </c>
      <c r="B1894" s="3">
        <v>43864.987060185187</v>
      </c>
      <c r="C1894" s="3" t="s">
        <v>17</v>
      </c>
      <c r="D1894" s="3" t="s">
        <v>17</v>
      </c>
      <c r="E1894" s="3" t="s">
        <v>17</v>
      </c>
      <c r="F1894" s="3" t="s">
        <v>17</v>
      </c>
      <c r="G1894" s="3" t="s">
        <v>17</v>
      </c>
      <c r="H1894" s="1" t="s">
        <v>18</v>
      </c>
      <c r="I1894" s="1" t="s">
        <v>25</v>
      </c>
      <c r="J1894" s="1" t="s">
        <v>20</v>
      </c>
      <c r="K1894" s="1">
        <v>10</v>
      </c>
      <c r="L1894" s="1" t="s">
        <v>21</v>
      </c>
      <c r="M1894" s="1" t="s">
        <v>5773</v>
      </c>
      <c r="N1894" s="1">
        <v>1</v>
      </c>
      <c r="O1894" s="3" t="s">
        <v>6235</v>
      </c>
      <c r="P1894" s="1" t="s">
        <v>17</v>
      </c>
    </row>
    <row r="1895" spans="1:16">
      <c r="A1895" s="1" t="s">
        <v>5657</v>
      </c>
      <c r="B1895" s="3">
        <v>43860.037222222221</v>
      </c>
      <c r="C1895" s="3" t="s">
        <v>17</v>
      </c>
      <c r="D1895" s="3" t="s">
        <v>17</v>
      </c>
      <c r="E1895" s="3" t="s">
        <v>17</v>
      </c>
      <c r="F1895" s="3" t="s">
        <v>17</v>
      </c>
      <c r="G1895" s="3" t="s">
        <v>17</v>
      </c>
      <c r="H1895" s="1" t="s">
        <v>48</v>
      </c>
      <c r="I1895" s="1" t="s">
        <v>19</v>
      </c>
      <c r="J1895" s="1" t="s">
        <v>20</v>
      </c>
      <c r="K1895" s="1">
        <v>1</v>
      </c>
      <c r="L1895" s="1" t="s">
        <v>21</v>
      </c>
      <c r="M1895" s="1" t="s">
        <v>5746</v>
      </c>
      <c r="N1895" s="1">
        <v>0</v>
      </c>
      <c r="O1895" s="3" t="s">
        <v>17</v>
      </c>
      <c r="P1895" s="1" t="s">
        <v>17</v>
      </c>
    </row>
    <row r="1896" spans="1:16">
      <c r="A1896" s="1" t="s">
        <v>4104</v>
      </c>
      <c r="B1896" s="3">
        <v>43859.880590277775</v>
      </c>
      <c r="C1896" s="3">
        <v>43979.848530092589</v>
      </c>
      <c r="D1896" s="3">
        <v>44010.848530092589</v>
      </c>
      <c r="E1896" s="3" t="s">
        <v>17</v>
      </c>
      <c r="F1896" s="3" t="s">
        <v>17</v>
      </c>
      <c r="G1896" s="3" t="s">
        <v>17</v>
      </c>
      <c r="H1896" s="1" t="s">
        <v>18</v>
      </c>
      <c r="I1896" s="1" t="s">
        <v>25</v>
      </c>
      <c r="J1896" s="1" t="s">
        <v>20</v>
      </c>
      <c r="K1896" s="1">
        <v>45</v>
      </c>
      <c r="L1896" s="1" t="s">
        <v>21</v>
      </c>
      <c r="M1896" s="1" t="s">
        <v>5753</v>
      </c>
      <c r="N1896" s="1">
        <v>1</v>
      </c>
      <c r="O1896" s="3" t="s">
        <v>6236</v>
      </c>
      <c r="P1896" s="1" t="s">
        <v>40</v>
      </c>
    </row>
    <row r="1897" spans="1:16">
      <c r="A1897" s="1" t="s">
        <v>2827</v>
      </c>
      <c r="B1897" s="3">
        <v>43859.91170138889</v>
      </c>
      <c r="C1897" s="3" t="s">
        <v>17</v>
      </c>
      <c r="D1897" s="3" t="s">
        <v>17</v>
      </c>
      <c r="E1897" s="3" t="s">
        <v>17</v>
      </c>
      <c r="F1897" s="3" t="s">
        <v>17</v>
      </c>
      <c r="G1897" s="3" t="s">
        <v>17</v>
      </c>
      <c r="H1897" s="1" t="s">
        <v>18</v>
      </c>
      <c r="I1897" s="1" t="s">
        <v>25</v>
      </c>
      <c r="J1897" s="1" t="s">
        <v>20</v>
      </c>
      <c r="K1897" s="1">
        <v>1</v>
      </c>
      <c r="L1897" s="1" t="s">
        <v>21</v>
      </c>
      <c r="M1897" s="1" t="s">
        <v>5746</v>
      </c>
      <c r="N1897" s="1">
        <v>0</v>
      </c>
      <c r="O1897" s="3" t="s">
        <v>17</v>
      </c>
      <c r="P1897" s="1" t="s">
        <v>17</v>
      </c>
    </row>
    <row r="1898" spans="1:16">
      <c r="A1898" s="1" t="s">
        <v>3409</v>
      </c>
      <c r="B1898" s="3">
        <v>43859.954560185186</v>
      </c>
      <c r="C1898" s="3" t="s">
        <v>17</v>
      </c>
      <c r="D1898" s="3" t="s">
        <v>17</v>
      </c>
      <c r="E1898" s="3" t="s">
        <v>17</v>
      </c>
      <c r="F1898" s="3" t="s">
        <v>17</v>
      </c>
      <c r="G1898" s="3" t="s">
        <v>17</v>
      </c>
      <c r="H1898" s="1" t="s">
        <v>18</v>
      </c>
      <c r="I1898" s="1" t="s">
        <v>25</v>
      </c>
      <c r="J1898" s="1" t="s">
        <v>20</v>
      </c>
      <c r="K1898" s="1">
        <v>1</v>
      </c>
      <c r="L1898" s="1" t="s">
        <v>21</v>
      </c>
      <c r="M1898" s="1" t="s">
        <v>28</v>
      </c>
      <c r="N1898" s="1">
        <v>0</v>
      </c>
      <c r="O1898" s="3" t="s">
        <v>17</v>
      </c>
      <c r="P1898" s="1" t="s">
        <v>17</v>
      </c>
    </row>
    <row r="1899" spans="1:16">
      <c r="A1899" s="1" t="s">
        <v>4065</v>
      </c>
      <c r="B1899" s="3">
        <v>43859.97016203704</v>
      </c>
      <c r="C1899" s="3" t="s">
        <v>17</v>
      </c>
      <c r="D1899" s="3" t="s">
        <v>17</v>
      </c>
      <c r="E1899" s="3" t="s">
        <v>17</v>
      </c>
      <c r="F1899" s="3" t="s">
        <v>17</v>
      </c>
      <c r="G1899" s="3" t="s">
        <v>17</v>
      </c>
      <c r="H1899" s="1" t="s">
        <v>18</v>
      </c>
      <c r="I1899" s="1" t="s">
        <v>25</v>
      </c>
      <c r="J1899" s="1" t="s">
        <v>20</v>
      </c>
      <c r="K1899" s="1">
        <v>10</v>
      </c>
      <c r="L1899" s="1" t="s">
        <v>21</v>
      </c>
      <c r="M1899" s="1" t="s">
        <v>5755</v>
      </c>
      <c r="N1899" s="1">
        <v>0</v>
      </c>
      <c r="O1899" s="3" t="s">
        <v>17</v>
      </c>
      <c r="P1899" s="1" t="s">
        <v>17</v>
      </c>
    </row>
    <row r="1900" spans="1:16">
      <c r="A1900" s="1" t="s">
        <v>208</v>
      </c>
      <c r="B1900" s="3">
        <v>43860.456342592595</v>
      </c>
      <c r="C1900" s="3" t="s">
        <v>17</v>
      </c>
      <c r="D1900" s="3" t="s">
        <v>17</v>
      </c>
      <c r="E1900" s="3" t="s">
        <v>17</v>
      </c>
      <c r="F1900" s="3" t="s">
        <v>17</v>
      </c>
      <c r="G1900" s="3" t="s">
        <v>17</v>
      </c>
      <c r="H1900" s="1" t="s">
        <v>18</v>
      </c>
      <c r="I1900" s="1" t="s">
        <v>25</v>
      </c>
      <c r="J1900" s="1" t="s">
        <v>20</v>
      </c>
      <c r="K1900" s="1">
        <v>1</v>
      </c>
      <c r="L1900" s="1" t="s">
        <v>21</v>
      </c>
      <c r="M1900" s="1" t="s">
        <v>5746</v>
      </c>
      <c r="N1900" s="1">
        <v>0</v>
      </c>
      <c r="O1900" s="3" t="s">
        <v>17</v>
      </c>
      <c r="P1900" s="1" t="s">
        <v>17</v>
      </c>
    </row>
    <row r="1901" spans="1:16">
      <c r="A1901" s="1" t="s">
        <v>1009</v>
      </c>
      <c r="B1901" s="3">
        <v>43860.463564814818</v>
      </c>
      <c r="C1901" s="3" t="s">
        <v>17</v>
      </c>
      <c r="D1901" s="3" t="s">
        <v>17</v>
      </c>
      <c r="E1901" s="3" t="s">
        <v>17</v>
      </c>
      <c r="F1901" s="3" t="s">
        <v>17</v>
      </c>
      <c r="G1901" s="3" t="s">
        <v>17</v>
      </c>
      <c r="H1901" s="1" t="s">
        <v>18</v>
      </c>
      <c r="I1901" s="1" t="s">
        <v>25</v>
      </c>
      <c r="J1901" s="1" t="s">
        <v>20</v>
      </c>
      <c r="K1901" s="1">
        <v>45</v>
      </c>
      <c r="L1901" s="1" t="s">
        <v>21</v>
      </c>
      <c r="M1901" s="1" t="s">
        <v>5817</v>
      </c>
      <c r="N1901" s="1">
        <v>0</v>
      </c>
      <c r="O1901" s="3" t="s">
        <v>17</v>
      </c>
      <c r="P1901" s="1" t="s">
        <v>17</v>
      </c>
    </row>
    <row r="1902" spans="1:16">
      <c r="A1902" s="1" t="s">
        <v>979</v>
      </c>
      <c r="B1902" s="3">
        <v>43860.679548611108</v>
      </c>
      <c r="C1902" s="3" t="s">
        <v>17</v>
      </c>
      <c r="D1902" s="3" t="s">
        <v>17</v>
      </c>
      <c r="E1902" s="3" t="s">
        <v>17</v>
      </c>
      <c r="F1902" s="3" t="s">
        <v>17</v>
      </c>
      <c r="G1902" s="3" t="s">
        <v>17</v>
      </c>
      <c r="H1902" s="1" t="s">
        <v>58</v>
      </c>
      <c r="I1902" s="1" t="s">
        <v>25</v>
      </c>
      <c r="J1902" s="1" t="s">
        <v>20</v>
      </c>
      <c r="K1902" s="1">
        <v>2</v>
      </c>
      <c r="L1902" s="1" t="s">
        <v>21</v>
      </c>
      <c r="M1902" s="1" t="s">
        <v>5753</v>
      </c>
      <c r="N1902" s="1">
        <v>0</v>
      </c>
      <c r="O1902" s="3" t="s">
        <v>17</v>
      </c>
      <c r="P1902" s="1" t="s">
        <v>17</v>
      </c>
    </row>
    <row r="1903" spans="1:16">
      <c r="A1903" s="1" t="s">
        <v>1158</v>
      </c>
      <c r="B1903" s="3">
        <v>43860.026909722219</v>
      </c>
      <c r="C1903" s="3" t="s">
        <v>17</v>
      </c>
      <c r="D1903" s="3" t="s">
        <v>17</v>
      </c>
      <c r="E1903" s="3" t="s">
        <v>17</v>
      </c>
      <c r="F1903" s="3" t="s">
        <v>17</v>
      </c>
      <c r="G1903" s="3">
        <v>43860.029236111113</v>
      </c>
      <c r="H1903" s="1" t="s">
        <v>48</v>
      </c>
      <c r="I1903" s="1" t="s">
        <v>19</v>
      </c>
      <c r="J1903" s="1" t="s">
        <v>20</v>
      </c>
      <c r="K1903" s="1">
        <v>450</v>
      </c>
      <c r="L1903" s="1" t="s">
        <v>21</v>
      </c>
      <c r="M1903" s="1" t="s">
        <v>5746</v>
      </c>
      <c r="N1903" s="1">
        <v>0</v>
      </c>
      <c r="O1903" s="3" t="s">
        <v>17</v>
      </c>
      <c r="P1903" s="1" t="s">
        <v>17</v>
      </c>
    </row>
    <row r="1904" spans="1:16">
      <c r="A1904" s="1" t="s">
        <v>5319</v>
      </c>
      <c r="B1904" s="3">
        <v>43860.256921296299</v>
      </c>
      <c r="C1904" s="3" t="s">
        <v>17</v>
      </c>
      <c r="D1904" s="3" t="s">
        <v>17</v>
      </c>
      <c r="E1904" s="3" t="s">
        <v>17</v>
      </c>
      <c r="F1904" s="3" t="s">
        <v>17</v>
      </c>
      <c r="G1904" s="3" t="s">
        <v>17</v>
      </c>
      <c r="H1904" s="1" t="s">
        <v>18</v>
      </c>
      <c r="I1904" s="1" t="s">
        <v>25</v>
      </c>
      <c r="J1904" s="1" t="s">
        <v>20</v>
      </c>
      <c r="K1904" s="1">
        <v>5</v>
      </c>
      <c r="L1904" s="1" t="s">
        <v>21</v>
      </c>
      <c r="M1904" s="1" t="s">
        <v>5845</v>
      </c>
      <c r="N1904" s="1">
        <v>0</v>
      </c>
      <c r="O1904" s="3" t="s">
        <v>17</v>
      </c>
      <c r="P1904" s="1" t="s">
        <v>17</v>
      </c>
    </row>
    <row r="1905" spans="1:16">
      <c r="A1905" s="1" t="s">
        <v>3163</v>
      </c>
      <c r="B1905" s="3">
        <v>43860.115844907406</v>
      </c>
      <c r="C1905" s="3" t="s">
        <v>17</v>
      </c>
      <c r="D1905" s="3" t="s">
        <v>17</v>
      </c>
      <c r="E1905" s="3" t="s">
        <v>17</v>
      </c>
      <c r="F1905" s="3" t="s">
        <v>17</v>
      </c>
      <c r="G1905" s="3" t="s">
        <v>17</v>
      </c>
      <c r="H1905" s="1" t="s">
        <v>18</v>
      </c>
      <c r="I1905" s="1" t="s">
        <v>25</v>
      </c>
      <c r="J1905" s="1" t="s">
        <v>20</v>
      </c>
      <c r="K1905" s="1">
        <v>1</v>
      </c>
      <c r="L1905" s="1" t="s">
        <v>21</v>
      </c>
      <c r="M1905" s="1" t="s">
        <v>5746</v>
      </c>
      <c r="N1905" s="1">
        <v>0</v>
      </c>
      <c r="O1905" s="3" t="s">
        <v>17</v>
      </c>
      <c r="P1905" s="1" t="s">
        <v>17</v>
      </c>
    </row>
    <row r="1906" spans="1:16">
      <c r="A1906" s="1" t="s">
        <v>3074</v>
      </c>
      <c r="B1906" s="3">
        <v>43860.617268518516</v>
      </c>
      <c r="C1906" s="3">
        <v>43860.870312500003</v>
      </c>
      <c r="D1906" s="3">
        <v>43890.870312500003</v>
      </c>
      <c r="E1906" s="3">
        <v>43931.684999999998</v>
      </c>
      <c r="F1906" s="3">
        <v>44296.684999999998</v>
      </c>
      <c r="G1906" s="3" t="s">
        <v>17</v>
      </c>
      <c r="H1906" s="1" t="s">
        <v>18</v>
      </c>
      <c r="I1906" s="1" t="s">
        <v>25</v>
      </c>
      <c r="J1906" s="1" t="s">
        <v>20</v>
      </c>
      <c r="K1906" s="1">
        <v>14</v>
      </c>
      <c r="L1906" s="1" t="s">
        <v>21</v>
      </c>
      <c r="M1906" s="1" t="s">
        <v>5746</v>
      </c>
      <c r="N1906" s="1">
        <v>1</v>
      </c>
      <c r="O1906" s="3" t="s">
        <v>6237</v>
      </c>
      <c r="P1906" s="1" t="s">
        <v>161</v>
      </c>
    </row>
    <row r="1907" spans="1:16">
      <c r="A1907" s="1" t="s">
        <v>1941</v>
      </c>
      <c r="B1907" s="3">
        <v>43860.188391203701</v>
      </c>
      <c r="C1907" s="3" t="s">
        <v>17</v>
      </c>
      <c r="D1907" s="3" t="s">
        <v>17</v>
      </c>
      <c r="E1907" s="3" t="s">
        <v>17</v>
      </c>
      <c r="F1907" s="3" t="s">
        <v>17</v>
      </c>
      <c r="G1907" s="3" t="s">
        <v>17</v>
      </c>
      <c r="H1907" s="1" t="s">
        <v>18</v>
      </c>
      <c r="I1907" s="1" t="s">
        <v>25</v>
      </c>
      <c r="J1907" s="1" t="s">
        <v>20</v>
      </c>
      <c r="K1907" s="1">
        <v>1</v>
      </c>
      <c r="L1907" s="1" t="s">
        <v>21</v>
      </c>
      <c r="M1907" s="1" t="s">
        <v>5746</v>
      </c>
      <c r="N1907" s="1">
        <v>0</v>
      </c>
      <c r="O1907" s="3" t="s">
        <v>17</v>
      </c>
      <c r="P1907" s="1" t="s">
        <v>17</v>
      </c>
    </row>
    <row r="1908" spans="1:16">
      <c r="A1908" s="1" t="s">
        <v>3146</v>
      </c>
      <c r="B1908" s="3">
        <v>43860.291064814817</v>
      </c>
      <c r="C1908" s="3">
        <v>43860.292766203704</v>
      </c>
      <c r="D1908" s="3">
        <v>43890.292766203704</v>
      </c>
      <c r="E1908" s="3" t="s">
        <v>17</v>
      </c>
      <c r="F1908" s="3" t="s">
        <v>17</v>
      </c>
      <c r="G1908" s="3" t="s">
        <v>17</v>
      </c>
      <c r="H1908" s="1" t="s">
        <v>18</v>
      </c>
      <c r="I1908" s="1" t="s">
        <v>25</v>
      </c>
      <c r="J1908" s="1" t="s">
        <v>20</v>
      </c>
      <c r="K1908" s="1">
        <v>500</v>
      </c>
      <c r="L1908" s="1" t="s">
        <v>21</v>
      </c>
      <c r="M1908" s="1" t="s">
        <v>5746</v>
      </c>
      <c r="N1908" s="1">
        <v>0</v>
      </c>
      <c r="O1908" s="3" t="s">
        <v>17</v>
      </c>
      <c r="P1908" s="1" t="s">
        <v>17</v>
      </c>
    </row>
    <row r="1909" spans="1:16">
      <c r="A1909" s="1" t="s">
        <v>5363</v>
      </c>
      <c r="B1909" s="3">
        <v>43860.321435185186</v>
      </c>
      <c r="C1909" s="3" t="s">
        <v>17</v>
      </c>
      <c r="D1909" s="3" t="s">
        <v>17</v>
      </c>
      <c r="E1909" s="3" t="s">
        <v>17</v>
      </c>
      <c r="F1909" s="3" t="s">
        <v>17</v>
      </c>
      <c r="G1909" s="3" t="s">
        <v>17</v>
      </c>
      <c r="H1909" s="1" t="s">
        <v>18</v>
      </c>
      <c r="I1909" s="1" t="s">
        <v>25</v>
      </c>
      <c r="J1909" s="1" t="s">
        <v>20</v>
      </c>
      <c r="K1909" s="1">
        <v>210</v>
      </c>
      <c r="L1909" s="1" t="s">
        <v>21</v>
      </c>
      <c r="M1909" s="1" t="s">
        <v>5852</v>
      </c>
      <c r="N1909" s="1">
        <v>0</v>
      </c>
      <c r="O1909" s="3" t="s">
        <v>17</v>
      </c>
      <c r="P1909" s="1" t="s">
        <v>17</v>
      </c>
    </row>
    <row r="1910" spans="1:16">
      <c r="A1910" s="1" t="s">
        <v>3323</v>
      </c>
      <c r="B1910" s="3">
        <v>43860.283819444441</v>
      </c>
      <c r="C1910" s="3" t="s">
        <v>17</v>
      </c>
      <c r="D1910" s="3" t="s">
        <v>17</v>
      </c>
      <c r="E1910" s="3" t="s">
        <v>17</v>
      </c>
      <c r="F1910" s="3" t="s">
        <v>17</v>
      </c>
      <c r="G1910" s="3" t="s">
        <v>17</v>
      </c>
      <c r="H1910" s="1" t="s">
        <v>18</v>
      </c>
      <c r="I1910" s="1" t="s">
        <v>25</v>
      </c>
      <c r="J1910" s="1" t="s">
        <v>20</v>
      </c>
      <c r="K1910" s="1">
        <v>1</v>
      </c>
      <c r="L1910" s="1" t="s">
        <v>21</v>
      </c>
      <c r="M1910" s="1" t="s">
        <v>5746</v>
      </c>
      <c r="N1910" s="1">
        <v>0</v>
      </c>
      <c r="O1910" s="3" t="s">
        <v>17</v>
      </c>
      <c r="P1910" s="1" t="s">
        <v>17</v>
      </c>
    </row>
    <row r="1911" spans="1:16">
      <c r="A1911" s="1" t="s">
        <v>3319</v>
      </c>
      <c r="B1911" s="3">
        <v>43860.339814814812</v>
      </c>
      <c r="C1911" s="3" t="s">
        <v>17</v>
      </c>
      <c r="D1911" s="3" t="s">
        <v>17</v>
      </c>
      <c r="E1911" s="3" t="s">
        <v>17</v>
      </c>
      <c r="F1911" s="3" t="s">
        <v>17</v>
      </c>
      <c r="G1911" s="3" t="s">
        <v>17</v>
      </c>
      <c r="H1911" s="1" t="s">
        <v>18</v>
      </c>
      <c r="I1911" s="1" t="s">
        <v>25</v>
      </c>
      <c r="J1911" s="1" t="s">
        <v>20</v>
      </c>
      <c r="K1911" s="1">
        <v>1</v>
      </c>
      <c r="L1911" s="1" t="s">
        <v>21</v>
      </c>
      <c r="M1911" s="1" t="s">
        <v>5746</v>
      </c>
      <c r="N1911" s="1">
        <v>0</v>
      </c>
      <c r="O1911" s="3" t="s">
        <v>17</v>
      </c>
      <c r="P1911" s="1" t="s">
        <v>17</v>
      </c>
    </row>
    <row r="1912" spans="1:16">
      <c r="A1912" s="1" t="s">
        <v>3646</v>
      </c>
      <c r="B1912" s="3">
        <v>43860.363530092596</v>
      </c>
      <c r="C1912" s="3">
        <v>43878.515798611108</v>
      </c>
      <c r="D1912" s="3">
        <v>43908.515798611108</v>
      </c>
      <c r="E1912" s="3" t="s">
        <v>17</v>
      </c>
      <c r="F1912" s="3" t="s">
        <v>17</v>
      </c>
      <c r="G1912" s="3" t="s">
        <v>17</v>
      </c>
      <c r="H1912" s="1" t="s">
        <v>18</v>
      </c>
      <c r="I1912" s="1" t="s">
        <v>25</v>
      </c>
      <c r="J1912" s="1" t="s">
        <v>20</v>
      </c>
      <c r="K1912" s="1">
        <v>15</v>
      </c>
      <c r="L1912" s="1" t="s">
        <v>21</v>
      </c>
      <c r="M1912" s="1" t="s">
        <v>5758</v>
      </c>
      <c r="N1912" s="1">
        <v>0</v>
      </c>
      <c r="O1912" s="3" t="s">
        <v>17</v>
      </c>
      <c r="P1912" s="1" t="s">
        <v>17</v>
      </c>
    </row>
    <row r="1913" spans="1:16">
      <c r="A1913" s="1" t="s">
        <v>3025</v>
      </c>
      <c r="B1913" s="3">
        <v>43860.291296296295</v>
      </c>
      <c r="C1913" s="3" t="s">
        <v>17</v>
      </c>
      <c r="D1913" s="3" t="s">
        <v>17</v>
      </c>
      <c r="E1913" s="3" t="s">
        <v>17</v>
      </c>
      <c r="F1913" s="3" t="s">
        <v>17</v>
      </c>
      <c r="G1913" s="3" t="s">
        <v>17</v>
      </c>
      <c r="H1913" s="1" t="s">
        <v>18</v>
      </c>
      <c r="I1913" s="1" t="s">
        <v>19</v>
      </c>
      <c r="J1913" s="1" t="s">
        <v>20</v>
      </c>
      <c r="K1913" s="1">
        <v>2</v>
      </c>
      <c r="L1913" s="1" t="s">
        <v>21</v>
      </c>
      <c r="M1913" s="1" t="s">
        <v>28</v>
      </c>
      <c r="N1913" s="1">
        <v>0</v>
      </c>
      <c r="O1913" s="3" t="s">
        <v>17</v>
      </c>
      <c r="P1913" s="1" t="s">
        <v>17</v>
      </c>
    </row>
    <row r="1914" spans="1:16">
      <c r="A1914" s="1" t="s">
        <v>2077</v>
      </c>
      <c r="B1914" s="3">
        <v>43850.572893518518</v>
      </c>
      <c r="C1914" s="3" t="s">
        <v>17</v>
      </c>
      <c r="D1914" s="3" t="s">
        <v>17</v>
      </c>
      <c r="E1914" s="3" t="s">
        <v>17</v>
      </c>
      <c r="F1914" s="3" t="s">
        <v>17</v>
      </c>
      <c r="G1914" s="3" t="s">
        <v>17</v>
      </c>
      <c r="H1914" s="1" t="s">
        <v>18</v>
      </c>
      <c r="I1914" s="1" t="s">
        <v>25</v>
      </c>
      <c r="J1914" s="1" t="s">
        <v>20</v>
      </c>
      <c r="K1914" s="1">
        <v>1</v>
      </c>
      <c r="L1914" s="1" t="s">
        <v>21</v>
      </c>
      <c r="M1914" s="1" t="s">
        <v>5753</v>
      </c>
      <c r="N1914" s="1">
        <v>0</v>
      </c>
      <c r="O1914" s="3" t="s">
        <v>17</v>
      </c>
      <c r="P1914" s="1" t="s">
        <v>17</v>
      </c>
    </row>
    <row r="1915" spans="1:16">
      <c r="A1915" s="2" t="s">
        <v>486</v>
      </c>
      <c r="B1915" s="3">
        <v>43850.632581018515</v>
      </c>
      <c r="C1915" s="3" t="s">
        <v>17</v>
      </c>
      <c r="D1915" s="3" t="s">
        <v>17</v>
      </c>
      <c r="E1915" s="3" t="s">
        <v>17</v>
      </c>
      <c r="F1915" s="3" t="s">
        <v>17</v>
      </c>
      <c r="G1915" s="3">
        <v>43923.393252314818</v>
      </c>
      <c r="H1915" s="1" t="s">
        <v>18</v>
      </c>
      <c r="I1915" s="1" t="s">
        <v>25</v>
      </c>
      <c r="J1915" s="1" t="s">
        <v>20</v>
      </c>
      <c r="K1915" s="1">
        <v>5</v>
      </c>
      <c r="L1915" s="1" t="s">
        <v>21</v>
      </c>
      <c r="M1915" s="1" t="s">
        <v>5750</v>
      </c>
      <c r="N1915" s="1">
        <v>1</v>
      </c>
      <c r="O1915" s="3" t="s">
        <v>6238</v>
      </c>
      <c r="P1915" s="1" t="s">
        <v>17</v>
      </c>
    </row>
    <row r="1916" spans="1:16">
      <c r="A1916" s="1" t="s">
        <v>5441</v>
      </c>
      <c r="B1916" s="3">
        <v>43850.682210648149</v>
      </c>
      <c r="C1916" s="3" t="s">
        <v>17</v>
      </c>
      <c r="D1916" s="3" t="s">
        <v>17</v>
      </c>
      <c r="E1916" s="3" t="s">
        <v>17</v>
      </c>
      <c r="F1916" s="3" t="s">
        <v>17</v>
      </c>
      <c r="G1916" s="3" t="s">
        <v>17</v>
      </c>
      <c r="H1916" s="1" t="s">
        <v>18</v>
      </c>
      <c r="I1916" s="1" t="s">
        <v>25</v>
      </c>
      <c r="J1916" s="1" t="s">
        <v>20</v>
      </c>
      <c r="K1916" s="1">
        <v>1</v>
      </c>
      <c r="L1916" s="1" t="s">
        <v>21</v>
      </c>
      <c r="M1916" s="1" t="s">
        <v>5746</v>
      </c>
      <c r="N1916" s="1">
        <v>0</v>
      </c>
      <c r="O1916" s="3" t="s">
        <v>17</v>
      </c>
      <c r="P1916" s="1" t="s">
        <v>17</v>
      </c>
    </row>
    <row r="1917" spans="1:16">
      <c r="A1917" s="1" t="s">
        <v>1943</v>
      </c>
      <c r="B1917" s="3">
        <v>43850.599861111114</v>
      </c>
      <c r="C1917" s="3" t="s">
        <v>17</v>
      </c>
      <c r="D1917" s="3" t="s">
        <v>17</v>
      </c>
      <c r="E1917" s="3" t="s">
        <v>17</v>
      </c>
      <c r="F1917" s="3" t="s">
        <v>17</v>
      </c>
      <c r="G1917" s="3" t="s">
        <v>17</v>
      </c>
      <c r="H1917" s="1" t="s">
        <v>18</v>
      </c>
      <c r="I1917" s="1" t="s">
        <v>25</v>
      </c>
      <c r="J1917" s="1" t="s">
        <v>20</v>
      </c>
      <c r="K1917" s="1">
        <v>761</v>
      </c>
      <c r="L1917" s="1" t="s">
        <v>21</v>
      </c>
      <c r="M1917" s="1" t="s">
        <v>5746</v>
      </c>
      <c r="N1917" s="1">
        <v>1</v>
      </c>
      <c r="O1917" s="3" t="s">
        <v>6239</v>
      </c>
      <c r="P1917" s="1" t="s">
        <v>17</v>
      </c>
    </row>
    <row r="1918" spans="1:16">
      <c r="A1918" s="1" t="s">
        <v>4536</v>
      </c>
      <c r="B1918" s="3">
        <v>43850.611516203702</v>
      </c>
      <c r="C1918" s="3" t="s">
        <v>17</v>
      </c>
      <c r="D1918" s="3" t="s">
        <v>17</v>
      </c>
      <c r="E1918" s="3" t="s">
        <v>17</v>
      </c>
      <c r="F1918" s="3" t="s">
        <v>17</v>
      </c>
      <c r="G1918" s="3" t="s">
        <v>17</v>
      </c>
      <c r="H1918" s="1" t="s">
        <v>18</v>
      </c>
      <c r="I1918" s="1" t="s">
        <v>25</v>
      </c>
      <c r="J1918" s="1" t="s">
        <v>20</v>
      </c>
      <c r="K1918" s="1">
        <v>1</v>
      </c>
      <c r="L1918" s="1" t="s">
        <v>21</v>
      </c>
      <c r="M1918" s="1" t="s">
        <v>5746</v>
      </c>
      <c r="N1918" s="1">
        <v>0</v>
      </c>
      <c r="O1918" s="3" t="s">
        <v>17</v>
      </c>
      <c r="P1918" s="1" t="s">
        <v>17</v>
      </c>
    </row>
    <row r="1919" spans="1:16">
      <c r="A1919" s="1" t="s">
        <v>1915</v>
      </c>
      <c r="B1919" s="3">
        <v>43850.661562499998</v>
      </c>
      <c r="C1919" s="3">
        <v>43850.665717592594</v>
      </c>
      <c r="D1919" s="3">
        <v>43880.665717592594</v>
      </c>
      <c r="E1919" s="3" t="s">
        <v>17</v>
      </c>
      <c r="F1919" s="3" t="s">
        <v>17</v>
      </c>
      <c r="G1919" s="3" t="s">
        <v>17</v>
      </c>
      <c r="H1919" s="1" t="s">
        <v>18</v>
      </c>
      <c r="I1919" s="1" t="s">
        <v>25</v>
      </c>
      <c r="J1919" s="1" t="s">
        <v>20</v>
      </c>
      <c r="K1919" s="1">
        <v>330</v>
      </c>
      <c r="L1919" s="1" t="s">
        <v>21</v>
      </c>
      <c r="M1919" s="1" t="s">
        <v>5774</v>
      </c>
      <c r="N1919" s="1">
        <v>1</v>
      </c>
      <c r="O1919" s="3" t="s">
        <v>6240</v>
      </c>
      <c r="P1919" s="1" t="s">
        <v>17</v>
      </c>
    </row>
    <row r="1920" spans="1:16">
      <c r="A1920" s="1" t="s">
        <v>4885</v>
      </c>
      <c r="B1920" s="3">
        <v>43850.716678240744</v>
      </c>
      <c r="C1920" s="3" t="s">
        <v>17</v>
      </c>
      <c r="D1920" s="3" t="s">
        <v>17</v>
      </c>
      <c r="E1920" s="3" t="s">
        <v>17</v>
      </c>
      <c r="F1920" s="3" t="s">
        <v>17</v>
      </c>
      <c r="G1920" s="3" t="s">
        <v>17</v>
      </c>
      <c r="H1920" s="1" t="s">
        <v>18</v>
      </c>
      <c r="I1920" s="1" t="s">
        <v>25</v>
      </c>
      <c r="J1920" s="1" t="s">
        <v>20</v>
      </c>
      <c r="K1920" s="1">
        <v>60</v>
      </c>
      <c r="L1920" s="1" t="s">
        <v>21</v>
      </c>
      <c r="M1920" s="1" t="s">
        <v>5746</v>
      </c>
      <c r="N1920" s="1">
        <v>0</v>
      </c>
      <c r="O1920" s="3" t="s">
        <v>17</v>
      </c>
      <c r="P1920" s="1" t="s">
        <v>17</v>
      </c>
    </row>
    <row r="1921" spans="1:16">
      <c r="A1921" s="1" t="s">
        <v>1966</v>
      </c>
      <c r="B1921" s="3">
        <v>43850.82403935185</v>
      </c>
      <c r="C1921" s="3" t="s">
        <v>17</v>
      </c>
      <c r="D1921" s="3" t="s">
        <v>17</v>
      </c>
      <c r="E1921" s="3" t="s">
        <v>17</v>
      </c>
      <c r="F1921" s="3" t="s">
        <v>17</v>
      </c>
      <c r="G1921" s="3" t="s">
        <v>17</v>
      </c>
      <c r="H1921" s="1" t="s">
        <v>18</v>
      </c>
      <c r="I1921" s="1" t="s">
        <v>25</v>
      </c>
      <c r="J1921" s="1" t="s">
        <v>20</v>
      </c>
      <c r="K1921" s="1">
        <v>5</v>
      </c>
      <c r="L1921" s="1" t="s">
        <v>21</v>
      </c>
      <c r="M1921" s="1" t="s">
        <v>5746</v>
      </c>
      <c r="N1921" s="1">
        <v>0</v>
      </c>
      <c r="O1921" s="3" t="s">
        <v>17</v>
      </c>
      <c r="P1921" s="1" t="s">
        <v>17</v>
      </c>
    </row>
    <row r="1922" spans="1:16">
      <c r="A1922" s="1" t="s">
        <v>817</v>
      </c>
      <c r="B1922" s="3">
        <v>43850.773101851853</v>
      </c>
      <c r="C1922" s="3">
        <v>43850.789363425924</v>
      </c>
      <c r="D1922" s="3">
        <v>43880.789363425924</v>
      </c>
      <c r="E1922" s="3">
        <v>43880.820335648146</v>
      </c>
      <c r="F1922" s="3">
        <v>44246.820335648146</v>
      </c>
      <c r="G1922" s="3" t="s">
        <v>17</v>
      </c>
      <c r="H1922" s="1" t="s">
        <v>18</v>
      </c>
      <c r="I1922" s="1" t="s">
        <v>25</v>
      </c>
      <c r="J1922" s="1" t="s">
        <v>39</v>
      </c>
      <c r="K1922" s="1">
        <v>45</v>
      </c>
      <c r="L1922" s="1" t="s">
        <v>21</v>
      </c>
      <c r="M1922" s="1" t="s">
        <v>5746</v>
      </c>
      <c r="N1922" s="1">
        <v>1</v>
      </c>
      <c r="O1922" s="3" t="s">
        <v>6241</v>
      </c>
      <c r="P1922" s="1" t="s">
        <v>161</v>
      </c>
    </row>
    <row r="1923" spans="1:16">
      <c r="A1923" s="1" t="s">
        <v>5471</v>
      </c>
      <c r="B1923" s="3">
        <v>43850.753263888888</v>
      </c>
      <c r="C1923" s="3" t="s">
        <v>17</v>
      </c>
      <c r="D1923" s="3" t="s">
        <v>17</v>
      </c>
      <c r="E1923" s="3" t="s">
        <v>17</v>
      </c>
      <c r="F1923" s="3" t="s">
        <v>17</v>
      </c>
      <c r="G1923" s="3" t="s">
        <v>17</v>
      </c>
      <c r="H1923" s="1" t="s">
        <v>200</v>
      </c>
      <c r="I1923" s="1" t="s">
        <v>25</v>
      </c>
      <c r="J1923" s="1" t="s">
        <v>20</v>
      </c>
      <c r="K1923" s="1">
        <v>930</v>
      </c>
      <c r="L1923" s="1" t="s">
        <v>21</v>
      </c>
      <c r="M1923" s="1" t="s">
        <v>5770</v>
      </c>
      <c r="N1923" s="1">
        <v>0</v>
      </c>
      <c r="O1923" s="3" t="s">
        <v>17</v>
      </c>
      <c r="P1923" s="1" t="s">
        <v>17</v>
      </c>
    </row>
    <row r="1924" spans="1:16">
      <c r="A1924" s="1" t="s">
        <v>5384</v>
      </c>
      <c r="B1924" s="3">
        <v>43850.754247685189</v>
      </c>
      <c r="C1924" s="3" t="s">
        <v>17</v>
      </c>
      <c r="D1924" s="3" t="s">
        <v>17</v>
      </c>
      <c r="E1924" s="3" t="s">
        <v>17</v>
      </c>
      <c r="F1924" s="3" t="s">
        <v>17</v>
      </c>
      <c r="G1924" s="3" t="s">
        <v>17</v>
      </c>
      <c r="H1924" s="1" t="s">
        <v>18</v>
      </c>
      <c r="I1924" s="1" t="s">
        <v>25</v>
      </c>
      <c r="J1924" s="1" t="s">
        <v>20</v>
      </c>
      <c r="K1924" s="1">
        <v>90</v>
      </c>
      <c r="L1924" s="1" t="s">
        <v>21</v>
      </c>
      <c r="M1924" s="1" t="s">
        <v>5824</v>
      </c>
      <c r="N1924" s="1">
        <v>0</v>
      </c>
      <c r="O1924" s="3" t="s">
        <v>17</v>
      </c>
      <c r="P1924" s="1" t="s">
        <v>17</v>
      </c>
    </row>
    <row r="1925" spans="1:16">
      <c r="A1925" s="1" t="s">
        <v>1933</v>
      </c>
      <c r="B1925" s="3">
        <v>43850.825254629628</v>
      </c>
      <c r="C1925" s="3" t="s">
        <v>17</v>
      </c>
      <c r="D1925" s="3" t="s">
        <v>17</v>
      </c>
      <c r="E1925" s="3" t="s">
        <v>17</v>
      </c>
      <c r="F1925" s="3" t="s">
        <v>17</v>
      </c>
      <c r="G1925" s="3" t="s">
        <v>17</v>
      </c>
      <c r="H1925" s="1" t="s">
        <v>18</v>
      </c>
      <c r="I1925" s="1" t="s">
        <v>25</v>
      </c>
      <c r="J1925" s="1" t="s">
        <v>20</v>
      </c>
      <c r="K1925" s="1">
        <v>131</v>
      </c>
      <c r="L1925" s="1" t="s">
        <v>21</v>
      </c>
      <c r="M1925" s="1" t="s">
        <v>5746</v>
      </c>
      <c r="N1925" s="1">
        <v>0</v>
      </c>
      <c r="O1925" s="3" t="s">
        <v>17</v>
      </c>
      <c r="P1925" s="1" t="s">
        <v>17</v>
      </c>
    </row>
    <row r="1926" spans="1:16">
      <c r="A1926" s="1" t="s">
        <v>720</v>
      </c>
      <c r="B1926" s="3">
        <v>43850.888414351852</v>
      </c>
      <c r="C1926" s="3">
        <v>43857.643275462964</v>
      </c>
      <c r="D1926" s="3">
        <v>43887.643275462964</v>
      </c>
      <c r="E1926" s="3">
        <v>43941.6016087963</v>
      </c>
      <c r="F1926" s="3">
        <v>44306.6016087963</v>
      </c>
      <c r="G1926" s="3" t="s">
        <v>17</v>
      </c>
      <c r="H1926" s="1" t="s">
        <v>18</v>
      </c>
      <c r="I1926" s="1" t="s">
        <v>25</v>
      </c>
      <c r="J1926" s="1" t="s">
        <v>20</v>
      </c>
      <c r="K1926" s="1">
        <v>830</v>
      </c>
      <c r="L1926" s="1" t="s">
        <v>73</v>
      </c>
      <c r="M1926" s="1" t="s">
        <v>5753</v>
      </c>
      <c r="N1926" s="1">
        <v>1</v>
      </c>
      <c r="O1926" s="3" t="s">
        <v>6242</v>
      </c>
      <c r="P1926" s="1" t="s">
        <v>161</v>
      </c>
    </row>
    <row r="1927" spans="1:16">
      <c r="A1927" s="1" t="s">
        <v>3717</v>
      </c>
      <c r="B1927" s="3">
        <v>43850.844513888886</v>
      </c>
      <c r="C1927" s="3" t="s">
        <v>17</v>
      </c>
      <c r="D1927" s="3" t="s">
        <v>17</v>
      </c>
      <c r="E1927" s="3" t="s">
        <v>17</v>
      </c>
      <c r="F1927" s="3" t="s">
        <v>17</v>
      </c>
      <c r="G1927" s="3">
        <v>43850.881851851853</v>
      </c>
      <c r="H1927" s="1" t="s">
        <v>18</v>
      </c>
      <c r="I1927" s="1" t="s">
        <v>25</v>
      </c>
      <c r="J1927" s="1" t="s">
        <v>20</v>
      </c>
      <c r="K1927" s="1">
        <v>10</v>
      </c>
      <c r="L1927" s="1" t="s">
        <v>21</v>
      </c>
      <c r="M1927" s="1" t="s">
        <v>5746</v>
      </c>
      <c r="N1927" s="1">
        <v>1</v>
      </c>
      <c r="O1927" s="3" t="s">
        <v>6243</v>
      </c>
      <c r="P1927" s="1" t="s">
        <v>17</v>
      </c>
    </row>
    <row r="1928" spans="1:16">
      <c r="A1928" s="1" t="s">
        <v>4618</v>
      </c>
      <c r="B1928" s="3">
        <v>43850.833773148152</v>
      </c>
      <c r="C1928" s="3" t="s">
        <v>17</v>
      </c>
      <c r="D1928" s="3" t="s">
        <v>17</v>
      </c>
      <c r="E1928" s="3" t="s">
        <v>17</v>
      </c>
      <c r="F1928" s="3" t="s">
        <v>17</v>
      </c>
      <c r="G1928" s="3" t="s">
        <v>17</v>
      </c>
      <c r="H1928" s="1" t="s">
        <v>18</v>
      </c>
      <c r="I1928" s="1" t="s">
        <v>25</v>
      </c>
      <c r="J1928" s="1" t="s">
        <v>20</v>
      </c>
      <c r="K1928" s="1">
        <v>1</v>
      </c>
      <c r="L1928" s="1" t="s">
        <v>63</v>
      </c>
      <c r="M1928" s="1" t="s">
        <v>5769</v>
      </c>
      <c r="N1928" s="1">
        <v>1</v>
      </c>
      <c r="O1928" s="3" t="s">
        <v>6244</v>
      </c>
      <c r="P1928" s="1" t="s">
        <v>17</v>
      </c>
    </row>
    <row r="1929" spans="1:16">
      <c r="A1929" s="1" t="s">
        <v>1032</v>
      </c>
      <c r="B1929" s="3">
        <v>43850.866585648146</v>
      </c>
      <c r="C1929" s="3" t="s">
        <v>17</v>
      </c>
      <c r="D1929" s="3" t="s">
        <v>17</v>
      </c>
      <c r="E1929" s="3" t="s">
        <v>17</v>
      </c>
      <c r="F1929" s="3" t="s">
        <v>17</v>
      </c>
      <c r="G1929" s="3" t="s">
        <v>17</v>
      </c>
      <c r="H1929" s="1" t="s">
        <v>18</v>
      </c>
      <c r="I1929" s="1" t="s">
        <v>25</v>
      </c>
      <c r="J1929" s="1" t="s">
        <v>20</v>
      </c>
      <c r="K1929" s="1">
        <v>1</v>
      </c>
      <c r="L1929" s="1" t="s">
        <v>21</v>
      </c>
      <c r="M1929" s="1" t="s">
        <v>6245</v>
      </c>
      <c r="N1929" s="1">
        <v>0</v>
      </c>
      <c r="O1929" s="3" t="s">
        <v>17</v>
      </c>
      <c r="P1929" s="1" t="s">
        <v>17</v>
      </c>
    </row>
    <row r="1930" spans="1:16">
      <c r="A1930" s="1" t="s">
        <v>5061</v>
      </c>
      <c r="B1930" s="3">
        <v>43850.871851851851</v>
      </c>
      <c r="C1930" s="3" t="s">
        <v>17</v>
      </c>
      <c r="D1930" s="3" t="s">
        <v>17</v>
      </c>
      <c r="E1930" s="3" t="s">
        <v>17</v>
      </c>
      <c r="F1930" s="3" t="s">
        <v>17</v>
      </c>
      <c r="G1930" s="3" t="s">
        <v>17</v>
      </c>
      <c r="H1930" s="1" t="s">
        <v>18</v>
      </c>
      <c r="I1930" s="1" t="s">
        <v>23</v>
      </c>
      <c r="J1930" s="1" t="s">
        <v>20</v>
      </c>
      <c r="K1930" s="1">
        <v>77</v>
      </c>
      <c r="L1930" s="1" t="s">
        <v>21</v>
      </c>
      <c r="M1930" s="1" t="s">
        <v>28</v>
      </c>
      <c r="N1930" s="1">
        <v>0</v>
      </c>
      <c r="O1930" s="3" t="s">
        <v>17</v>
      </c>
      <c r="P1930" s="1" t="s">
        <v>17</v>
      </c>
    </row>
    <row r="1931" spans="1:16">
      <c r="A1931" s="1" t="s">
        <v>4878</v>
      </c>
      <c r="B1931" s="3">
        <v>43854.829155092593</v>
      </c>
      <c r="C1931" s="3">
        <v>43854.831238425926</v>
      </c>
      <c r="D1931" s="3">
        <v>43884.831238425926</v>
      </c>
      <c r="E1931" s="3" t="s">
        <v>17</v>
      </c>
      <c r="F1931" s="3" t="s">
        <v>17</v>
      </c>
      <c r="G1931" s="3" t="s">
        <v>17</v>
      </c>
      <c r="H1931" s="1" t="s">
        <v>18</v>
      </c>
      <c r="I1931" s="1" t="s">
        <v>25</v>
      </c>
      <c r="J1931" s="1" t="s">
        <v>20</v>
      </c>
      <c r="K1931" s="1">
        <v>1</v>
      </c>
      <c r="L1931" s="1" t="s">
        <v>21</v>
      </c>
      <c r="M1931" s="1" t="s">
        <v>5746</v>
      </c>
      <c r="N1931" s="1">
        <v>0</v>
      </c>
      <c r="O1931" s="3" t="s">
        <v>17</v>
      </c>
      <c r="P1931" s="1" t="s">
        <v>17</v>
      </c>
    </row>
    <row r="1932" spans="1:16">
      <c r="A1932" s="1" t="s">
        <v>3629</v>
      </c>
      <c r="B1932" s="3">
        <v>43955.494490740741</v>
      </c>
      <c r="C1932" s="3" t="s">
        <v>17</v>
      </c>
      <c r="D1932" s="3" t="s">
        <v>17</v>
      </c>
      <c r="E1932" s="3" t="s">
        <v>17</v>
      </c>
      <c r="F1932" s="3" t="s">
        <v>17</v>
      </c>
      <c r="G1932" s="3" t="s">
        <v>17</v>
      </c>
      <c r="H1932" s="1" t="s">
        <v>18</v>
      </c>
      <c r="I1932" s="1" t="s">
        <v>25</v>
      </c>
      <c r="J1932" s="1" t="s">
        <v>20</v>
      </c>
      <c r="K1932" s="1">
        <v>3</v>
      </c>
      <c r="L1932" s="1" t="s">
        <v>21</v>
      </c>
      <c r="M1932" s="1" t="s">
        <v>5877</v>
      </c>
      <c r="N1932" s="1">
        <v>0</v>
      </c>
      <c r="O1932" s="3" t="s">
        <v>17</v>
      </c>
      <c r="P1932" s="1" t="s">
        <v>17</v>
      </c>
    </row>
    <row r="1933" spans="1:16">
      <c r="A1933" s="1" t="s">
        <v>2203</v>
      </c>
      <c r="B1933" s="3">
        <v>43955.504791666666</v>
      </c>
      <c r="C1933" s="3" t="s">
        <v>17</v>
      </c>
      <c r="D1933" s="3" t="s">
        <v>17</v>
      </c>
      <c r="E1933" s="3" t="s">
        <v>17</v>
      </c>
      <c r="F1933" s="3" t="s">
        <v>17</v>
      </c>
      <c r="G1933" s="3" t="s">
        <v>17</v>
      </c>
      <c r="H1933" s="1" t="s">
        <v>18</v>
      </c>
      <c r="I1933" s="1" t="s">
        <v>23</v>
      </c>
      <c r="J1933" s="1" t="s">
        <v>20</v>
      </c>
      <c r="K1933" s="1">
        <v>75</v>
      </c>
      <c r="L1933" s="1" t="s">
        <v>21</v>
      </c>
      <c r="M1933" s="1" t="s">
        <v>5809</v>
      </c>
      <c r="N1933" s="1">
        <v>0</v>
      </c>
      <c r="O1933" s="3" t="s">
        <v>17</v>
      </c>
      <c r="P1933" s="1" t="s">
        <v>17</v>
      </c>
    </row>
    <row r="1934" spans="1:16">
      <c r="A1934" s="1" t="s">
        <v>1333</v>
      </c>
      <c r="B1934" s="3">
        <v>43955.517847222225</v>
      </c>
      <c r="C1934" s="3" t="s">
        <v>17</v>
      </c>
      <c r="D1934" s="3" t="s">
        <v>17</v>
      </c>
      <c r="E1934" s="3" t="s">
        <v>17</v>
      </c>
      <c r="F1934" s="3" t="s">
        <v>17</v>
      </c>
      <c r="G1934" s="3" t="s">
        <v>17</v>
      </c>
      <c r="H1934" s="1" t="s">
        <v>18</v>
      </c>
      <c r="I1934" s="1" t="s">
        <v>25</v>
      </c>
      <c r="J1934" s="1" t="s">
        <v>20</v>
      </c>
      <c r="K1934" s="1">
        <v>1</v>
      </c>
      <c r="L1934" s="1" t="s">
        <v>21</v>
      </c>
      <c r="M1934" s="1" t="s">
        <v>5809</v>
      </c>
      <c r="N1934" s="1">
        <v>0</v>
      </c>
      <c r="O1934" s="3" t="s">
        <v>17</v>
      </c>
      <c r="P1934" s="1" t="s">
        <v>17</v>
      </c>
    </row>
    <row r="1935" spans="1:16">
      <c r="A1935" s="1" t="s">
        <v>224</v>
      </c>
      <c r="B1935" s="3">
        <v>43955.514999999999</v>
      </c>
      <c r="C1935" s="3" t="s">
        <v>17</v>
      </c>
      <c r="D1935" s="3" t="s">
        <v>17</v>
      </c>
      <c r="E1935" s="3" t="s">
        <v>17</v>
      </c>
      <c r="F1935" s="3" t="s">
        <v>17</v>
      </c>
      <c r="G1935" s="3" t="s">
        <v>17</v>
      </c>
      <c r="H1935" s="1" t="s">
        <v>18</v>
      </c>
      <c r="I1935" s="1" t="s">
        <v>25</v>
      </c>
      <c r="J1935" s="1" t="s">
        <v>20</v>
      </c>
      <c r="K1935" s="1">
        <v>2</v>
      </c>
      <c r="L1935" s="1" t="s">
        <v>21</v>
      </c>
      <c r="M1935" s="1" t="s">
        <v>5746</v>
      </c>
      <c r="N1935" s="1">
        <v>0</v>
      </c>
      <c r="O1935" s="3" t="s">
        <v>17</v>
      </c>
      <c r="P1935" s="1" t="s">
        <v>17</v>
      </c>
    </row>
    <row r="1936" spans="1:16">
      <c r="A1936" s="1" t="s">
        <v>2167</v>
      </c>
      <c r="B1936" s="3">
        <v>43955.539004629631</v>
      </c>
      <c r="C1936" s="3" t="s">
        <v>17</v>
      </c>
      <c r="D1936" s="3" t="s">
        <v>17</v>
      </c>
      <c r="E1936" s="3" t="s">
        <v>17</v>
      </c>
      <c r="F1936" s="3" t="s">
        <v>17</v>
      </c>
      <c r="G1936" s="3" t="s">
        <v>17</v>
      </c>
      <c r="H1936" s="1" t="s">
        <v>18</v>
      </c>
      <c r="I1936" s="1" t="s">
        <v>25</v>
      </c>
      <c r="J1936" s="1" t="s">
        <v>20</v>
      </c>
      <c r="K1936" s="1">
        <v>45</v>
      </c>
      <c r="L1936" s="1" t="s">
        <v>21</v>
      </c>
      <c r="M1936" s="1" t="s">
        <v>5746</v>
      </c>
      <c r="N1936" s="1">
        <v>0</v>
      </c>
      <c r="O1936" s="3" t="s">
        <v>17</v>
      </c>
      <c r="P1936" s="1" t="s">
        <v>17</v>
      </c>
    </row>
    <row r="1937" spans="1:16">
      <c r="A1937" s="1" t="s">
        <v>3785</v>
      </c>
      <c r="B1937" s="3">
        <v>43955.548750000002</v>
      </c>
      <c r="C1937" s="3" t="s">
        <v>17</v>
      </c>
      <c r="D1937" s="3" t="s">
        <v>17</v>
      </c>
      <c r="E1937" s="3" t="s">
        <v>17</v>
      </c>
      <c r="F1937" s="3" t="s">
        <v>17</v>
      </c>
      <c r="G1937" s="3" t="s">
        <v>17</v>
      </c>
      <c r="H1937" s="1" t="s">
        <v>18</v>
      </c>
      <c r="I1937" s="1" t="s">
        <v>25</v>
      </c>
      <c r="J1937" s="1" t="s">
        <v>20</v>
      </c>
      <c r="K1937" s="1">
        <v>60</v>
      </c>
      <c r="L1937" s="1" t="s">
        <v>21</v>
      </c>
      <c r="M1937" s="1" t="s">
        <v>5774</v>
      </c>
      <c r="N1937" s="1">
        <v>0</v>
      </c>
      <c r="O1937" s="3" t="s">
        <v>17</v>
      </c>
      <c r="P1937" s="1" t="s">
        <v>17</v>
      </c>
    </row>
    <row r="1938" spans="1:16">
      <c r="A1938" s="1" t="s">
        <v>4418</v>
      </c>
      <c r="B1938" s="3">
        <v>43955.559016203704</v>
      </c>
      <c r="C1938" s="3" t="s">
        <v>17</v>
      </c>
      <c r="D1938" s="3" t="s">
        <v>17</v>
      </c>
      <c r="E1938" s="3" t="s">
        <v>17</v>
      </c>
      <c r="F1938" s="3" t="s">
        <v>17</v>
      </c>
      <c r="G1938" s="3" t="s">
        <v>17</v>
      </c>
      <c r="H1938" s="1" t="s">
        <v>18</v>
      </c>
      <c r="I1938" s="1" t="s">
        <v>25</v>
      </c>
      <c r="J1938" s="1" t="s">
        <v>20</v>
      </c>
      <c r="K1938" s="1">
        <v>2</v>
      </c>
      <c r="L1938" s="1" t="s">
        <v>21</v>
      </c>
      <c r="M1938" s="1" t="s">
        <v>5960</v>
      </c>
      <c r="N1938" s="1">
        <v>0</v>
      </c>
      <c r="O1938" s="3" t="s">
        <v>17</v>
      </c>
      <c r="P1938" s="1" t="s">
        <v>17</v>
      </c>
    </row>
    <row r="1939" spans="1:16">
      <c r="A1939" s="1" t="s">
        <v>2438</v>
      </c>
      <c r="B1939" s="3">
        <v>43955.57508101852</v>
      </c>
      <c r="C1939" s="3" t="s">
        <v>17</v>
      </c>
      <c r="D1939" s="3" t="s">
        <v>17</v>
      </c>
      <c r="E1939" s="3" t="s">
        <v>17</v>
      </c>
      <c r="F1939" s="3" t="s">
        <v>17</v>
      </c>
      <c r="G1939" s="3" t="s">
        <v>17</v>
      </c>
      <c r="H1939" s="1" t="s">
        <v>18</v>
      </c>
      <c r="I1939" s="1" t="s">
        <v>365</v>
      </c>
      <c r="J1939" s="1" t="s">
        <v>20</v>
      </c>
      <c r="K1939" s="1">
        <v>15</v>
      </c>
      <c r="L1939" s="1" t="s">
        <v>21</v>
      </c>
      <c r="M1939" s="1" t="s">
        <v>6091</v>
      </c>
      <c r="N1939" s="1">
        <v>0</v>
      </c>
      <c r="O1939" s="3" t="s">
        <v>17</v>
      </c>
      <c r="P1939" s="1" t="s">
        <v>17</v>
      </c>
    </row>
    <row r="1940" spans="1:16">
      <c r="A1940" s="1" t="s">
        <v>2652</v>
      </c>
      <c r="B1940" s="3">
        <v>43955.562650462962</v>
      </c>
      <c r="C1940" s="3" t="s">
        <v>17</v>
      </c>
      <c r="D1940" s="3" t="s">
        <v>17</v>
      </c>
      <c r="E1940" s="3" t="s">
        <v>17</v>
      </c>
      <c r="F1940" s="3" t="s">
        <v>17</v>
      </c>
      <c r="G1940" s="3" t="s">
        <v>17</v>
      </c>
      <c r="H1940" s="1" t="s">
        <v>18</v>
      </c>
      <c r="I1940" s="1" t="s">
        <v>25</v>
      </c>
      <c r="J1940" s="1" t="s">
        <v>20</v>
      </c>
      <c r="K1940" s="1">
        <v>330</v>
      </c>
      <c r="L1940" s="1" t="s">
        <v>919</v>
      </c>
      <c r="M1940" s="1" t="s">
        <v>5746</v>
      </c>
      <c r="N1940" s="1">
        <v>1</v>
      </c>
      <c r="O1940" s="3" t="s">
        <v>6246</v>
      </c>
      <c r="P1940" s="1" t="s">
        <v>17</v>
      </c>
    </row>
    <row r="1941" spans="1:16">
      <c r="A1941" s="1" t="s">
        <v>3766</v>
      </c>
      <c r="B1941" s="3">
        <v>43955.572106481479</v>
      </c>
      <c r="C1941" s="3" t="s">
        <v>17</v>
      </c>
      <c r="D1941" s="3" t="s">
        <v>17</v>
      </c>
      <c r="E1941" s="3" t="s">
        <v>17</v>
      </c>
      <c r="F1941" s="3" t="s">
        <v>17</v>
      </c>
      <c r="G1941" s="3" t="s">
        <v>17</v>
      </c>
      <c r="H1941" s="1" t="s">
        <v>18</v>
      </c>
      <c r="I1941" s="1" t="s">
        <v>25</v>
      </c>
      <c r="J1941" s="1" t="s">
        <v>20</v>
      </c>
      <c r="K1941" s="1">
        <v>1</v>
      </c>
      <c r="L1941" s="1" t="s">
        <v>21</v>
      </c>
      <c r="M1941" s="1" t="s">
        <v>5774</v>
      </c>
      <c r="N1941" s="1">
        <v>0</v>
      </c>
      <c r="O1941" s="3" t="s">
        <v>17</v>
      </c>
      <c r="P1941" s="1" t="s">
        <v>17</v>
      </c>
    </row>
    <row r="1942" spans="1:16">
      <c r="A1942" s="1" t="s">
        <v>641</v>
      </c>
      <c r="B1942" s="3">
        <v>43955.579224537039</v>
      </c>
      <c r="C1942" s="3" t="s">
        <v>17</v>
      </c>
      <c r="D1942" s="3" t="s">
        <v>17</v>
      </c>
      <c r="E1942" s="3" t="s">
        <v>17</v>
      </c>
      <c r="F1942" s="3" t="s">
        <v>17</v>
      </c>
      <c r="G1942" s="3" t="s">
        <v>17</v>
      </c>
      <c r="H1942" s="1" t="s">
        <v>200</v>
      </c>
      <c r="I1942" s="1" t="s">
        <v>25</v>
      </c>
      <c r="J1942" s="1" t="s">
        <v>20</v>
      </c>
      <c r="K1942" s="1">
        <v>10</v>
      </c>
      <c r="L1942" s="1" t="s">
        <v>21</v>
      </c>
      <c r="M1942" s="1" t="s">
        <v>5820</v>
      </c>
      <c r="N1942" s="1">
        <v>0</v>
      </c>
      <c r="O1942" s="3" t="s">
        <v>17</v>
      </c>
      <c r="P1942" s="1" t="s">
        <v>17</v>
      </c>
    </row>
    <row r="1943" spans="1:16">
      <c r="A1943" s="1" t="s">
        <v>1942</v>
      </c>
      <c r="B1943" s="3">
        <v>43955.582303240742</v>
      </c>
      <c r="C1943" s="3" t="s">
        <v>17</v>
      </c>
      <c r="D1943" s="3" t="s">
        <v>17</v>
      </c>
      <c r="E1943" s="3" t="s">
        <v>17</v>
      </c>
      <c r="F1943" s="3" t="s">
        <v>17</v>
      </c>
      <c r="G1943" s="3">
        <v>43955.588946759257</v>
      </c>
      <c r="H1943" s="1" t="s">
        <v>18</v>
      </c>
      <c r="I1943" s="1" t="s">
        <v>25</v>
      </c>
      <c r="J1943" s="1" t="s">
        <v>20</v>
      </c>
      <c r="K1943" s="1">
        <v>133</v>
      </c>
      <c r="L1943" s="1" t="s">
        <v>21</v>
      </c>
      <c r="M1943" s="1" t="s">
        <v>5761</v>
      </c>
      <c r="N1943" s="1">
        <v>0</v>
      </c>
      <c r="O1943" s="3" t="s">
        <v>17</v>
      </c>
      <c r="P1943" s="1" t="s">
        <v>17</v>
      </c>
    </row>
    <row r="1944" spans="1:16">
      <c r="A1944" s="1" t="s">
        <v>2958</v>
      </c>
      <c r="B1944" s="3">
        <v>43955.589062500003</v>
      </c>
      <c r="C1944" s="3">
        <v>43962.629166666666</v>
      </c>
      <c r="D1944" s="3">
        <v>43976.629166666666</v>
      </c>
      <c r="E1944" s="3">
        <v>43977.608981481484</v>
      </c>
      <c r="F1944" s="3">
        <v>44008.608981481484</v>
      </c>
      <c r="G1944" s="3" t="s">
        <v>17</v>
      </c>
      <c r="H1944" s="1" t="s">
        <v>18</v>
      </c>
      <c r="I1944" s="1" t="s">
        <v>23</v>
      </c>
      <c r="J1944" s="1" t="s">
        <v>39</v>
      </c>
      <c r="K1944" s="1">
        <v>30</v>
      </c>
      <c r="L1944" s="1" t="s">
        <v>73</v>
      </c>
      <c r="M1944" s="1" t="s">
        <v>5746</v>
      </c>
      <c r="N1944" s="1">
        <v>1</v>
      </c>
      <c r="O1944" s="3" t="s">
        <v>6247</v>
      </c>
      <c r="P1944" s="1" t="s">
        <v>64</v>
      </c>
    </row>
    <row r="1945" spans="1:16">
      <c r="A1945" s="1" t="s">
        <v>961</v>
      </c>
      <c r="B1945" s="3">
        <v>43955.603402777779</v>
      </c>
      <c r="C1945" s="3" t="s">
        <v>17</v>
      </c>
      <c r="D1945" s="3" t="s">
        <v>17</v>
      </c>
      <c r="E1945" s="3" t="s">
        <v>17</v>
      </c>
      <c r="F1945" s="3" t="s">
        <v>17</v>
      </c>
      <c r="G1945" s="3" t="s">
        <v>17</v>
      </c>
      <c r="H1945" s="1" t="s">
        <v>18</v>
      </c>
      <c r="I1945" s="1" t="s">
        <v>23</v>
      </c>
      <c r="J1945" s="1" t="s">
        <v>20</v>
      </c>
      <c r="K1945" s="1">
        <v>1</v>
      </c>
      <c r="L1945" s="1" t="s">
        <v>21</v>
      </c>
      <c r="M1945" s="1" t="s">
        <v>5774</v>
      </c>
      <c r="N1945" s="1">
        <v>0</v>
      </c>
      <c r="O1945" s="3" t="s">
        <v>17</v>
      </c>
      <c r="P1945" s="1" t="s">
        <v>17</v>
      </c>
    </row>
    <row r="1946" spans="1:16">
      <c r="A1946" s="1" t="s">
        <v>4005</v>
      </c>
      <c r="B1946" s="3">
        <v>43955.600219907406</v>
      </c>
      <c r="C1946" s="3" t="s">
        <v>17</v>
      </c>
      <c r="D1946" s="3" t="s">
        <v>17</v>
      </c>
      <c r="E1946" s="3" t="s">
        <v>17</v>
      </c>
      <c r="F1946" s="3" t="s">
        <v>17</v>
      </c>
      <c r="G1946" s="3" t="s">
        <v>17</v>
      </c>
      <c r="H1946" s="1" t="s">
        <v>18</v>
      </c>
      <c r="I1946" s="1" t="s">
        <v>23</v>
      </c>
      <c r="J1946" s="1" t="s">
        <v>20</v>
      </c>
      <c r="K1946" s="1">
        <v>1</v>
      </c>
      <c r="L1946" s="1" t="s">
        <v>21</v>
      </c>
      <c r="M1946" s="1" t="s">
        <v>5746</v>
      </c>
      <c r="N1946" s="1">
        <v>0</v>
      </c>
      <c r="O1946" s="3" t="s">
        <v>17</v>
      </c>
      <c r="P1946" s="1" t="s">
        <v>17</v>
      </c>
    </row>
    <row r="1947" spans="1:16">
      <c r="A1947" s="1" t="s">
        <v>4997</v>
      </c>
      <c r="B1947" s="3">
        <v>43955.636053240742</v>
      </c>
      <c r="C1947" s="3">
        <v>43955.63784722222</v>
      </c>
      <c r="D1947" s="3">
        <v>43969.63784722222</v>
      </c>
      <c r="E1947" s="3" t="s">
        <v>17</v>
      </c>
      <c r="F1947" s="3" t="s">
        <v>17</v>
      </c>
      <c r="G1947" s="3" t="s">
        <v>17</v>
      </c>
      <c r="H1947" s="1" t="s">
        <v>18</v>
      </c>
      <c r="I1947" s="1" t="s">
        <v>25</v>
      </c>
      <c r="J1947" s="1" t="s">
        <v>20</v>
      </c>
      <c r="K1947" s="1">
        <v>128</v>
      </c>
      <c r="L1947" s="1" t="s">
        <v>21</v>
      </c>
      <c r="M1947" s="1" t="s">
        <v>5746</v>
      </c>
      <c r="N1947" s="1">
        <v>0</v>
      </c>
      <c r="O1947" s="3" t="s">
        <v>17</v>
      </c>
      <c r="P1947" s="1" t="s">
        <v>17</v>
      </c>
    </row>
    <row r="1948" spans="1:16">
      <c r="A1948" s="1" t="s">
        <v>2430</v>
      </c>
      <c r="B1948" s="3">
        <v>43955.652025462965</v>
      </c>
      <c r="C1948" s="3" t="s">
        <v>17</v>
      </c>
      <c r="D1948" s="3" t="s">
        <v>17</v>
      </c>
      <c r="E1948" s="3" t="s">
        <v>17</v>
      </c>
      <c r="F1948" s="3" t="s">
        <v>17</v>
      </c>
      <c r="G1948" s="3" t="s">
        <v>17</v>
      </c>
      <c r="H1948" s="1" t="s">
        <v>58</v>
      </c>
      <c r="I1948" s="1" t="s">
        <v>25</v>
      </c>
      <c r="J1948" s="1" t="s">
        <v>20</v>
      </c>
      <c r="K1948" s="1">
        <v>1</v>
      </c>
      <c r="L1948" s="1" t="s">
        <v>21</v>
      </c>
      <c r="M1948" s="1" t="s">
        <v>5753</v>
      </c>
      <c r="N1948" s="1">
        <v>0</v>
      </c>
      <c r="O1948" s="3" t="s">
        <v>17</v>
      </c>
      <c r="P1948" s="1" t="s">
        <v>17</v>
      </c>
    </row>
    <row r="1949" spans="1:16">
      <c r="A1949" s="1" t="s">
        <v>1688</v>
      </c>
      <c r="B1949" s="3">
        <v>43955.639768518522</v>
      </c>
      <c r="C1949" s="3" t="s">
        <v>17</v>
      </c>
      <c r="D1949" s="3" t="s">
        <v>17</v>
      </c>
      <c r="E1949" s="3" t="s">
        <v>17</v>
      </c>
      <c r="F1949" s="3" t="s">
        <v>17</v>
      </c>
      <c r="G1949" s="3" t="s">
        <v>17</v>
      </c>
      <c r="H1949" s="1" t="s">
        <v>18</v>
      </c>
      <c r="I1949" s="1" t="s">
        <v>25</v>
      </c>
      <c r="J1949" s="1" t="s">
        <v>20</v>
      </c>
      <c r="K1949" s="1">
        <v>1</v>
      </c>
      <c r="L1949" s="1" t="s">
        <v>21</v>
      </c>
      <c r="M1949" s="1" t="s">
        <v>5746</v>
      </c>
      <c r="N1949" s="1">
        <v>0</v>
      </c>
      <c r="O1949" s="3" t="s">
        <v>17</v>
      </c>
      <c r="P1949" s="1" t="s">
        <v>17</v>
      </c>
    </row>
    <row r="1950" spans="1:16">
      <c r="A1950" s="1" t="s">
        <v>4236</v>
      </c>
      <c r="B1950" s="3">
        <v>43955.664421296293</v>
      </c>
      <c r="C1950" s="3" t="s">
        <v>17</v>
      </c>
      <c r="D1950" s="3" t="s">
        <v>17</v>
      </c>
      <c r="E1950" s="3" t="s">
        <v>17</v>
      </c>
      <c r="F1950" s="3" t="s">
        <v>17</v>
      </c>
      <c r="G1950" s="3" t="s">
        <v>17</v>
      </c>
      <c r="H1950" s="1" t="s">
        <v>18</v>
      </c>
      <c r="I1950" s="1" t="s">
        <v>25</v>
      </c>
      <c r="J1950" s="1" t="s">
        <v>20</v>
      </c>
      <c r="K1950" s="1">
        <v>45</v>
      </c>
      <c r="L1950" s="1" t="s">
        <v>21</v>
      </c>
      <c r="M1950" s="1" t="s">
        <v>5770</v>
      </c>
      <c r="N1950" s="1">
        <v>0</v>
      </c>
      <c r="O1950" s="3" t="s">
        <v>17</v>
      </c>
      <c r="P1950" s="1" t="s">
        <v>17</v>
      </c>
    </row>
    <row r="1951" spans="1:16">
      <c r="A1951" s="1" t="s">
        <v>3008</v>
      </c>
      <c r="B1951" s="3">
        <v>43955.657789351855</v>
      </c>
      <c r="C1951" s="3" t="s">
        <v>17</v>
      </c>
      <c r="D1951" s="3" t="s">
        <v>17</v>
      </c>
      <c r="E1951" s="3" t="s">
        <v>17</v>
      </c>
      <c r="F1951" s="3" t="s">
        <v>17</v>
      </c>
      <c r="G1951" s="3" t="s">
        <v>17</v>
      </c>
      <c r="H1951" s="1" t="s">
        <v>18</v>
      </c>
      <c r="I1951" s="1" t="s">
        <v>25</v>
      </c>
      <c r="J1951" s="1" t="s">
        <v>20</v>
      </c>
      <c r="K1951" s="1">
        <v>90</v>
      </c>
      <c r="L1951" s="1" t="s">
        <v>21</v>
      </c>
      <c r="M1951" s="1" t="s">
        <v>5752</v>
      </c>
      <c r="N1951" s="1">
        <v>0</v>
      </c>
      <c r="O1951" s="3" t="s">
        <v>17</v>
      </c>
      <c r="P1951" s="1" t="s">
        <v>17</v>
      </c>
    </row>
    <row r="1952" spans="1:16">
      <c r="A1952" s="1" t="s">
        <v>1045</v>
      </c>
      <c r="B1952" s="3">
        <v>43955.682326388887</v>
      </c>
      <c r="C1952" s="3" t="s">
        <v>17</v>
      </c>
      <c r="D1952" s="3" t="s">
        <v>17</v>
      </c>
      <c r="E1952" s="3" t="s">
        <v>17</v>
      </c>
      <c r="F1952" s="3" t="s">
        <v>17</v>
      </c>
      <c r="G1952" s="3" t="s">
        <v>17</v>
      </c>
      <c r="H1952" s="1" t="s">
        <v>18</v>
      </c>
      <c r="I1952" s="1" t="s">
        <v>25</v>
      </c>
      <c r="J1952" s="1" t="s">
        <v>20</v>
      </c>
      <c r="K1952" s="1">
        <v>1</v>
      </c>
      <c r="L1952" s="1" t="s">
        <v>21</v>
      </c>
      <c r="M1952" s="1" t="s">
        <v>5746</v>
      </c>
      <c r="N1952" s="1">
        <v>0</v>
      </c>
      <c r="O1952" s="3" t="s">
        <v>17</v>
      </c>
      <c r="P1952" s="1" t="s">
        <v>17</v>
      </c>
    </row>
    <row r="1953" spans="1:16">
      <c r="A1953" s="1" t="s">
        <v>5130</v>
      </c>
      <c r="B1953" s="3">
        <v>43955.710844907408</v>
      </c>
      <c r="C1953" s="3" t="s">
        <v>17</v>
      </c>
      <c r="D1953" s="3" t="s">
        <v>17</v>
      </c>
      <c r="E1953" s="3" t="s">
        <v>17</v>
      </c>
      <c r="F1953" s="3" t="s">
        <v>17</v>
      </c>
      <c r="G1953" s="3" t="s">
        <v>17</v>
      </c>
      <c r="H1953" s="1" t="s">
        <v>18</v>
      </c>
      <c r="I1953" s="1" t="s">
        <v>25</v>
      </c>
      <c r="J1953" s="1" t="s">
        <v>20</v>
      </c>
      <c r="K1953" s="1">
        <v>30</v>
      </c>
      <c r="L1953" s="1" t="s">
        <v>21</v>
      </c>
      <c r="M1953" s="1" t="s">
        <v>5746</v>
      </c>
      <c r="N1953" s="1">
        <v>0</v>
      </c>
      <c r="O1953" s="3" t="s">
        <v>17</v>
      </c>
      <c r="P1953" s="1" t="s">
        <v>17</v>
      </c>
    </row>
    <row r="1954" spans="1:16">
      <c r="A1954" s="1" t="s">
        <v>3889</v>
      </c>
      <c r="B1954" s="3">
        <v>43955.707083333335</v>
      </c>
      <c r="C1954" s="3" t="s">
        <v>17</v>
      </c>
      <c r="D1954" s="3" t="s">
        <v>17</v>
      </c>
      <c r="E1954" s="3" t="s">
        <v>17</v>
      </c>
      <c r="F1954" s="3" t="s">
        <v>17</v>
      </c>
      <c r="G1954" s="3" t="s">
        <v>17</v>
      </c>
      <c r="H1954" s="1" t="s">
        <v>18</v>
      </c>
      <c r="I1954" s="1" t="s">
        <v>25</v>
      </c>
      <c r="J1954" s="1" t="s">
        <v>20</v>
      </c>
      <c r="K1954" s="1">
        <v>5</v>
      </c>
      <c r="L1954" s="1" t="s">
        <v>21</v>
      </c>
      <c r="M1954" s="1" t="s">
        <v>5777</v>
      </c>
      <c r="N1954" s="1">
        <v>0</v>
      </c>
      <c r="O1954" s="3" t="s">
        <v>17</v>
      </c>
      <c r="P1954" s="1" t="s">
        <v>17</v>
      </c>
    </row>
    <row r="1955" spans="1:16">
      <c r="A1955" s="1" t="s">
        <v>3970</v>
      </c>
      <c r="B1955" s="3">
        <v>43839.569062499999</v>
      </c>
      <c r="C1955" s="3" t="s">
        <v>17</v>
      </c>
      <c r="D1955" s="3" t="s">
        <v>17</v>
      </c>
      <c r="E1955" s="3" t="s">
        <v>17</v>
      </c>
      <c r="F1955" s="3" t="s">
        <v>17</v>
      </c>
      <c r="G1955" s="3" t="s">
        <v>17</v>
      </c>
      <c r="H1955" s="1" t="s">
        <v>18</v>
      </c>
      <c r="I1955" s="1" t="s">
        <v>25</v>
      </c>
      <c r="J1955" s="1" t="s">
        <v>20</v>
      </c>
      <c r="K1955" s="1">
        <v>30</v>
      </c>
      <c r="L1955" s="1" t="s">
        <v>21</v>
      </c>
      <c r="M1955" s="1" t="s">
        <v>5746</v>
      </c>
      <c r="N1955" s="1">
        <v>0</v>
      </c>
      <c r="O1955" s="3" t="s">
        <v>17</v>
      </c>
      <c r="P1955" s="1" t="s">
        <v>17</v>
      </c>
    </row>
    <row r="1956" spans="1:16">
      <c r="A1956" s="1" t="s">
        <v>2334</v>
      </c>
      <c r="B1956" s="3">
        <v>43860.345925925925</v>
      </c>
      <c r="C1956" s="3" t="s">
        <v>17</v>
      </c>
      <c r="D1956" s="3" t="s">
        <v>17</v>
      </c>
      <c r="E1956" s="3" t="s">
        <v>17</v>
      </c>
      <c r="F1956" s="3" t="s">
        <v>17</v>
      </c>
      <c r="G1956" s="3" t="s">
        <v>17</v>
      </c>
      <c r="H1956" s="1" t="s">
        <v>18</v>
      </c>
      <c r="I1956" s="1" t="s">
        <v>25</v>
      </c>
      <c r="J1956" s="1" t="s">
        <v>20</v>
      </c>
      <c r="K1956" s="1">
        <v>239</v>
      </c>
      <c r="L1956" s="1" t="s">
        <v>21</v>
      </c>
      <c r="M1956" s="1" t="s">
        <v>5746</v>
      </c>
      <c r="N1956" s="1">
        <v>0</v>
      </c>
      <c r="O1956" s="3" t="s">
        <v>17</v>
      </c>
      <c r="P1956" s="1" t="s">
        <v>17</v>
      </c>
    </row>
    <row r="1957" spans="1:16">
      <c r="A1957" s="1" t="s">
        <v>5729</v>
      </c>
      <c r="B1957" s="3">
        <v>43874.491631944446</v>
      </c>
      <c r="C1957" s="3" t="s">
        <v>17</v>
      </c>
      <c r="D1957" s="3" t="s">
        <v>17</v>
      </c>
      <c r="E1957" s="3" t="s">
        <v>17</v>
      </c>
      <c r="F1957" s="3" t="s">
        <v>17</v>
      </c>
      <c r="G1957" s="3" t="s">
        <v>17</v>
      </c>
      <c r="H1957" s="1" t="s">
        <v>18</v>
      </c>
      <c r="I1957" s="1" t="s">
        <v>25</v>
      </c>
      <c r="J1957" s="1" t="s">
        <v>20</v>
      </c>
      <c r="K1957" s="1">
        <v>500</v>
      </c>
      <c r="L1957" s="1" t="s">
        <v>21</v>
      </c>
      <c r="M1957" s="1" t="s">
        <v>5746</v>
      </c>
      <c r="N1957" s="1">
        <v>0</v>
      </c>
      <c r="O1957" s="3" t="s">
        <v>17</v>
      </c>
      <c r="P1957" s="1" t="s">
        <v>17</v>
      </c>
    </row>
    <row r="1958" spans="1:16">
      <c r="A1958" s="1" t="s">
        <v>3445</v>
      </c>
      <c r="B1958" s="3">
        <v>43860.379849537036</v>
      </c>
      <c r="C1958" s="3" t="s">
        <v>17</v>
      </c>
      <c r="D1958" s="3" t="s">
        <v>17</v>
      </c>
      <c r="E1958" s="3" t="s">
        <v>17</v>
      </c>
      <c r="F1958" s="3" t="s">
        <v>17</v>
      </c>
      <c r="G1958" s="3" t="s">
        <v>17</v>
      </c>
      <c r="H1958" s="1" t="s">
        <v>18</v>
      </c>
      <c r="I1958" s="1" t="s">
        <v>25</v>
      </c>
      <c r="J1958" s="1" t="s">
        <v>20</v>
      </c>
      <c r="K1958" s="1">
        <v>10</v>
      </c>
      <c r="L1958" s="1" t="s">
        <v>21</v>
      </c>
      <c r="M1958" s="1" t="s">
        <v>5753</v>
      </c>
      <c r="N1958" s="1">
        <v>0</v>
      </c>
      <c r="O1958" s="3" t="s">
        <v>17</v>
      </c>
      <c r="P1958" s="1" t="s">
        <v>17</v>
      </c>
    </row>
    <row r="1959" spans="1:16">
      <c r="A1959" s="1" t="s">
        <v>1314</v>
      </c>
      <c r="B1959" s="3">
        <v>43860.4377662037</v>
      </c>
      <c r="C1959" s="3" t="s">
        <v>17</v>
      </c>
      <c r="D1959" s="3" t="s">
        <v>17</v>
      </c>
      <c r="E1959" s="3" t="s">
        <v>17</v>
      </c>
      <c r="F1959" s="3" t="s">
        <v>17</v>
      </c>
      <c r="G1959" s="3" t="s">
        <v>17</v>
      </c>
      <c r="H1959" s="1" t="s">
        <v>18</v>
      </c>
      <c r="I1959" s="1" t="s">
        <v>25</v>
      </c>
      <c r="J1959" s="1" t="s">
        <v>20</v>
      </c>
      <c r="K1959" s="1">
        <v>15</v>
      </c>
      <c r="L1959" s="1" t="s">
        <v>21</v>
      </c>
      <c r="M1959" s="1" t="s">
        <v>5774</v>
      </c>
      <c r="N1959" s="1">
        <v>0</v>
      </c>
      <c r="O1959" s="3" t="s">
        <v>17</v>
      </c>
      <c r="P1959" s="1" t="s">
        <v>17</v>
      </c>
    </row>
    <row r="1960" spans="1:16">
      <c r="A1960" s="1" t="s">
        <v>4037</v>
      </c>
      <c r="B1960" s="3">
        <v>43860.454594907409</v>
      </c>
      <c r="C1960" s="3" t="s">
        <v>17</v>
      </c>
      <c r="D1960" s="3" t="s">
        <v>17</v>
      </c>
      <c r="E1960" s="3" t="s">
        <v>17</v>
      </c>
      <c r="F1960" s="3" t="s">
        <v>17</v>
      </c>
      <c r="G1960" s="3" t="s">
        <v>17</v>
      </c>
      <c r="H1960" s="1" t="s">
        <v>48</v>
      </c>
      <c r="I1960" s="1" t="s">
        <v>49</v>
      </c>
      <c r="J1960" s="1" t="s">
        <v>20</v>
      </c>
      <c r="K1960" s="1">
        <v>990</v>
      </c>
      <c r="L1960" s="1" t="s">
        <v>21</v>
      </c>
      <c r="M1960" s="1" t="s">
        <v>5774</v>
      </c>
      <c r="N1960" s="1">
        <v>0</v>
      </c>
      <c r="O1960" s="3" t="s">
        <v>17</v>
      </c>
      <c r="P1960" s="1" t="s">
        <v>17</v>
      </c>
    </row>
    <row r="1961" spans="1:16">
      <c r="A1961" s="1" t="s">
        <v>5142</v>
      </c>
      <c r="B1961" s="3">
        <v>43860.507962962962</v>
      </c>
      <c r="C1961" s="3" t="s">
        <v>17</v>
      </c>
      <c r="D1961" s="3" t="s">
        <v>17</v>
      </c>
      <c r="E1961" s="3" t="s">
        <v>17</v>
      </c>
      <c r="F1961" s="3" t="s">
        <v>17</v>
      </c>
      <c r="G1961" s="3" t="s">
        <v>17</v>
      </c>
      <c r="H1961" s="1" t="s">
        <v>48</v>
      </c>
      <c r="I1961" s="1" t="s">
        <v>19</v>
      </c>
      <c r="J1961" s="1" t="s">
        <v>20</v>
      </c>
      <c r="K1961" s="1">
        <v>1</v>
      </c>
      <c r="L1961" s="1" t="s">
        <v>21</v>
      </c>
      <c r="M1961" s="1" t="s">
        <v>5761</v>
      </c>
      <c r="N1961" s="1">
        <v>0</v>
      </c>
      <c r="O1961" s="3" t="s">
        <v>17</v>
      </c>
      <c r="P1961" s="1" t="s">
        <v>17</v>
      </c>
    </row>
    <row r="1962" spans="1:16">
      <c r="A1962" s="1" t="s">
        <v>906</v>
      </c>
      <c r="B1962" s="3">
        <v>43860.593668981484</v>
      </c>
      <c r="C1962" s="3">
        <v>43860.596608796295</v>
      </c>
      <c r="D1962" s="3">
        <v>43890.596608796295</v>
      </c>
      <c r="E1962" s="3" t="s">
        <v>17</v>
      </c>
      <c r="F1962" s="3" t="s">
        <v>17</v>
      </c>
      <c r="G1962" s="3" t="s">
        <v>17</v>
      </c>
      <c r="H1962" s="1" t="s">
        <v>18</v>
      </c>
      <c r="I1962" s="1" t="s">
        <v>25</v>
      </c>
      <c r="J1962" s="1" t="s">
        <v>20</v>
      </c>
      <c r="K1962" s="1">
        <v>2</v>
      </c>
      <c r="L1962" s="1" t="s">
        <v>21</v>
      </c>
      <c r="M1962" s="1" t="s">
        <v>5746</v>
      </c>
      <c r="N1962" s="1">
        <v>0</v>
      </c>
      <c r="O1962" s="3" t="s">
        <v>17</v>
      </c>
      <c r="P1962" s="1" t="s">
        <v>17</v>
      </c>
    </row>
    <row r="1963" spans="1:16">
      <c r="A1963" s="1" t="s">
        <v>1749</v>
      </c>
      <c r="B1963" s="3">
        <v>43860.599803240744</v>
      </c>
      <c r="C1963" s="3" t="s">
        <v>17</v>
      </c>
      <c r="D1963" s="3" t="s">
        <v>17</v>
      </c>
      <c r="E1963" s="3" t="s">
        <v>17</v>
      </c>
      <c r="F1963" s="3" t="s">
        <v>17</v>
      </c>
      <c r="G1963" s="3" t="s">
        <v>17</v>
      </c>
      <c r="H1963" s="1" t="s">
        <v>58</v>
      </c>
      <c r="I1963" s="1" t="s">
        <v>25</v>
      </c>
      <c r="J1963" s="1" t="s">
        <v>39</v>
      </c>
      <c r="K1963" s="1">
        <v>1</v>
      </c>
      <c r="L1963" s="1" t="s">
        <v>21</v>
      </c>
      <c r="M1963" s="1" t="s">
        <v>5753</v>
      </c>
      <c r="N1963" s="1">
        <v>0</v>
      </c>
      <c r="O1963" s="3" t="s">
        <v>17</v>
      </c>
      <c r="P1963" s="1" t="s">
        <v>17</v>
      </c>
    </row>
    <row r="1964" spans="1:16">
      <c r="A1964" s="1" t="s">
        <v>657</v>
      </c>
      <c r="B1964" s="3">
        <v>43860.608182870368</v>
      </c>
      <c r="C1964" s="3" t="s">
        <v>17</v>
      </c>
      <c r="D1964" s="3" t="s">
        <v>17</v>
      </c>
      <c r="E1964" s="3" t="s">
        <v>17</v>
      </c>
      <c r="F1964" s="3" t="s">
        <v>17</v>
      </c>
      <c r="G1964" s="3">
        <v>43861.83085648148</v>
      </c>
      <c r="H1964" s="1" t="s">
        <v>18</v>
      </c>
      <c r="I1964" s="1" t="s">
        <v>25</v>
      </c>
      <c r="J1964" s="1" t="s">
        <v>20</v>
      </c>
      <c r="K1964" s="1">
        <v>42</v>
      </c>
      <c r="L1964" s="1" t="s">
        <v>21</v>
      </c>
      <c r="M1964" s="1" t="s">
        <v>5753</v>
      </c>
      <c r="N1964" s="1">
        <v>0</v>
      </c>
      <c r="O1964" s="3" t="s">
        <v>17</v>
      </c>
      <c r="P1964" s="1" t="s">
        <v>17</v>
      </c>
    </row>
    <row r="1965" spans="1:16">
      <c r="A1965" s="1" t="s">
        <v>3353</v>
      </c>
      <c r="B1965" s="3">
        <v>43860.631678240738</v>
      </c>
      <c r="C1965" s="3">
        <v>43860.636863425927</v>
      </c>
      <c r="D1965" s="3">
        <v>43890.636863425927</v>
      </c>
      <c r="E1965" s="3" t="s">
        <v>17</v>
      </c>
      <c r="F1965" s="3" t="s">
        <v>17</v>
      </c>
      <c r="G1965" s="3" t="s">
        <v>17</v>
      </c>
      <c r="H1965" s="1" t="s">
        <v>18</v>
      </c>
      <c r="I1965" s="1" t="s">
        <v>25</v>
      </c>
      <c r="J1965" s="1" t="s">
        <v>20</v>
      </c>
      <c r="K1965" s="1">
        <v>1</v>
      </c>
      <c r="L1965" s="1" t="s">
        <v>21</v>
      </c>
      <c r="M1965" s="1" t="s">
        <v>5746</v>
      </c>
      <c r="N1965" s="1">
        <v>0</v>
      </c>
      <c r="O1965" s="3" t="s">
        <v>17</v>
      </c>
      <c r="P1965" s="1" t="s">
        <v>17</v>
      </c>
    </row>
    <row r="1966" spans="1:16">
      <c r="A1966" s="1" t="s">
        <v>2757</v>
      </c>
      <c r="B1966" s="3">
        <v>43860.660613425927</v>
      </c>
      <c r="C1966" s="3" t="s">
        <v>17</v>
      </c>
      <c r="D1966" s="3" t="s">
        <v>17</v>
      </c>
      <c r="E1966" s="3" t="s">
        <v>17</v>
      </c>
      <c r="F1966" s="3" t="s">
        <v>17</v>
      </c>
      <c r="G1966" s="3" t="s">
        <v>17</v>
      </c>
      <c r="H1966" s="1" t="s">
        <v>18</v>
      </c>
      <c r="I1966" s="1" t="s">
        <v>25</v>
      </c>
      <c r="J1966" s="1" t="s">
        <v>20</v>
      </c>
      <c r="K1966" s="1">
        <v>300</v>
      </c>
      <c r="L1966" s="1" t="s">
        <v>21</v>
      </c>
      <c r="M1966" s="1" t="s">
        <v>5769</v>
      </c>
      <c r="N1966" s="1">
        <v>1</v>
      </c>
      <c r="O1966" s="3" t="s">
        <v>6248</v>
      </c>
      <c r="P1966" s="1" t="s">
        <v>17</v>
      </c>
    </row>
    <row r="1967" spans="1:16">
      <c r="A1967" s="1" t="s">
        <v>5227</v>
      </c>
      <c r="B1967" s="3">
        <v>43860.65960648148</v>
      </c>
      <c r="C1967" s="3">
        <v>43860.661863425928</v>
      </c>
      <c r="D1967" s="3">
        <v>43890.661863425928</v>
      </c>
      <c r="E1967" s="3" t="s">
        <v>17</v>
      </c>
      <c r="F1967" s="3" t="s">
        <v>17</v>
      </c>
      <c r="G1967" s="3" t="s">
        <v>17</v>
      </c>
      <c r="H1967" s="1" t="s">
        <v>18</v>
      </c>
      <c r="I1967" s="1" t="s">
        <v>25</v>
      </c>
      <c r="J1967" s="1" t="s">
        <v>20</v>
      </c>
      <c r="K1967" s="1">
        <v>1</v>
      </c>
      <c r="L1967" s="1" t="s">
        <v>21</v>
      </c>
      <c r="M1967" s="1" t="s">
        <v>5774</v>
      </c>
      <c r="N1967" s="1">
        <v>0</v>
      </c>
      <c r="O1967" s="3" t="s">
        <v>17</v>
      </c>
      <c r="P1967" s="1" t="s">
        <v>17</v>
      </c>
    </row>
    <row r="1968" spans="1:16">
      <c r="A1968" s="1" t="s">
        <v>3626</v>
      </c>
      <c r="B1968" s="3">
        <v>43860.672777777778</v>
      </c>
      <c r="C1968" s="3">
        <v>43865.325891203705</v>
      </c>
      <c r="D1968" s="3">
        <v>43895.325891203705</v>
      </c>
      <c r="E1968" s="3">
        <v>43893.561956018515</v>
      </c>
      <c r="F1968" s="3">
        <v>43924.561956018515</v>
      </c>
      <c r="G1968" s="3" t="s">
        <v>17</v>
      </c>
      <c r="H1968" s="1" t="s">
        <v>18</v>
      </c>
      <c r="I1968" s="1" t="s">
        <v>25</v>
      </c>
      <c r="J1968" s="1" t="s">
        <v>20</v>
      </c>
      <c r="K1968" s="1">
        <v>5</v>
      </c>
      <c r="L1968" s="1" t="s">
        <v>21</v>
      </c>
      <c r="M1968" s="1" t="s">
        <v>5746</v>
      </c>
      <c r="N1968" s="1">
        <v>1</v>
      </c>
      <c r="O1968" s="3" t="s">
        <v>6249</v>
      </c>
      <c r="P1968" s="1" t="s">
        <v>17</v>
      </c>
    </row>
    <row r="1969" spans="1:16">
      <c r="A1969" s="1" t="s">
        <v>1793</v>
      </c>
      <c r="B1969" s="3">
        <v>43860.719305555554</v>
      </c>
      <c r="C1969" s="3" t="s">
        <v>17</v>
      </c>
      <c r="D1969" s="3" t="s">
        <v>17</v>
      </c>
      <c r="E1969" s="3" t="s">
        <v>17</v>
      </c>
      <c r="F1969" s="3" t="s">
        <v>17</v>
      </c>
      <c r="G1969" s="3" t="s">
        <v>17</v>
      </c>
      <c r="H1969" s="1" t="s">
        <v>18</v>
      </c>
      <c r="I1969" s="1" t="s">
        <v>25</v>
      </c>
      <c r="J1969" s="1" t="s">
        <v>117</v>
      </c>
      <c r="K1969" s="1">
        <v>180</v>
      </c>
      <c r="L1969" s="1" t="s">
        <v>21</v>
      </c>
      <c r="M1969" s="1" t="s">
        <v>5753</v>
      </c>
      <c r="N1969" s="1">
        <v>1</v>
      </c>
      <c r="O1969" s="3" t="s">
        <v>6250</v>
      </c>
      <c r="P1969" s="1" t="s">
        <v>17</v>
      </c>
    </row>
    <row r="1970" spans="1:16">
      <c r="A1970" s="1" t="s">
        <v>4438</v>
      </c>
      <c r="B1970" s="3">
        <v>43850.987673611111</v>
      </c>
      <c r="C1970" s="3" t="s">
        <v>17</v>
      </c>
      <c r="D1970" s="3" t="s">
        <v>17</v>
      </c>
      <c r="E1970" s="3" t="s">
        <v>17</v>
      </c>
      <c r="F1970" s="3" t="s">
        <v>17</v>
      </c>
      <c r="G1970" s="3" t="s">
        <v>17</v>
      </c>
      <c r="H1970" s="1" t="s">
        <v>48</v>
      </c>
      <c r="I1970" s="1" t="s">
        <v>49</v>
      </c>
      <c r="J1970" s="1" t="s">
        <v>20</v>
      </c>
      <c r="K1970" s="1">
        <v>1</v>
      </c>
      <c r="L1970" s="1" t="s">
        <v>21</v>
      </c>
      <c r="M1970" s="1" t="s">
        <v>5785</v>
      </c>
      <c r="N1970" s="1">
        <v>0</v>
      </c>
      <c r="O1970" s="3" t="s">
        <v>17</v>
      </c>
      <c r="P1970" s="1" t="s">
        <v>17</v>
      </c>
    </row>
    <row r="1971" spans="1:16">
      <c r="A1971" s="1" t="s">
        <v>5167</v>
      </c>
      <c r="B1971" s="3">
        <v>43851.511990740742</v>
      </c>
      <c r="C1971" s="3" t="s">
        <v>17</v>
      </c>
      <c r="D1971" s="3" t="s">
        <v>17</v>
      </c>
      <c r="E1971" s="3" t="s">
        <v>17</v>
      </c>
      <c r="F1971" s="3" t="s">
        <v>17</v>
      </c>
      <c r="G1971" s="3" t="s">
        <v>17</v>
      </c>
      <c r="H1971" s="1" t="s">
        <v>48</v>
      </c>
      <c r="I1971" s="1" t="s">
        <v>49</v>
      </c>
      <c r="J1971" s="1" t="s">
        <v>20</v>
      </c>
      <c r="K1971" s="1">
        <v>1</v>
      </c>
      <c r="L1971" s="1" t="s">
        <v>21</v>
      </c>
      <c r="M1971" s="1" t="s">
        <v>5746</v>
      </c>
      <c r="N1971" s="1">
        <v>0</v>
      </c>
      <c r="O1971" s="3" t="s">
        <v>17</v>
      </c>
      <c r="P1971" s="1" t="s">
        <v>17</v>
      </c>
    </row>
    <row r="1972" spans="1:16">
      <c r="A1972" s="1" t="s">
        <v>2403</v>
      </c>
      <c r="B1972" s="3">
        <v>43851.279710648145</v>
      </c>
      <c r="C1972" s="3" t="s">
        <v>17</v>
      </c>
      <c r="D1972" s="3" t="s">
        <v>17</v>
      </c>
      <c r="E1972" s="3" t="s">
        <v>17</v>
      </c>
      <c r="F1972" s="3" t="s">
        <v>17</v>
      </c>
      <c r="G1972" s="3" t="s">
        <v>17</v>
      </c>
      <c r="H1972" s="1" t="s">
        <v>48</v>
      </c>
      <c r="I1972" s="1" t="s">
        <v>19</v>
      </c>
      <c r="J1972" s="1" t="s">
        <v>20</v>
      </c>
      <c r="K1972" s="1">
        <v>1</v>
      </c>
      <c r="L1972" s="1" t="s">
        <v>21</v>
      </c>
      <c r="M1972" s="1" t="s">
        <v>5746</v>
      </c>
      <c r="N1972" s="1">
        <v>0</v>
      </c>
      <c r="O1972" s="3" t="s">
        <v>17</v>
      </c>
      <c r="P1972" s="1" t="s">
        <v>17</v>
      </c>
    </row>
    <row r="1973" spans="1:16">
      <c r="A1973" s="1" t="s">
        <v>4897</v>
      </c>
      <c r="B1973" s="3">
        <v>43852.47011574074</v>
      </c>
      <c r="C1973" s="3">
        <v>43864.641932870371</v>
      </c>
      <c r="D1973" s="3">
        <v>43894.641932870371</v>
      </c>
      <c r="E1973" s="3" t="s">
        <v>17</v>
      </c>
      <c r="F1973" s="3" t="s">
        <v>17</v>
      </c>
      <c r="G1973" s="3" t="s">
        <v>17</v>
      </c>
      <c r="H1973" s="1" t="s">
        <v>18</v>
      </c>
      <c r="I1973" s="1" t="s">
        <v>25</v>
      </c>
      <c r="J1973" s="1" t="s">
        <v>117</v>
      </c>
      <c r="K1973" s="1">
        <v>10</v>
      </c>
      <c r="L1973" s="1" t="s">
        <v>21</v>
      </c>
      <c r="M1973" s="1" t="s">
        <v>5774</v>
      </c>
      <c r="N1973" s="1">
        <v>1</v>
      </c>
      <c r="O1973" s="3" t="s">
        <v>6251</v>
      </c>
      <c r="P1973" s="1" t="s">
        <v>17</v>
      </c>
    </row>
    <row r="1974" spans="1:16">
      <c r="A1974" s="1" t="s">
        <v>905</v>
      </c>
      <c r="B1974" s="3">
        <v>43851.376574074071</v>
      </c>
      <c r="C1974" s="3" t="s">
        <v>17</v>
      </c>
      <c r="D1974" s="3" t="s">
        <v>17</v>
      </c>
      <c r="E1974" s="3" t="s">
        <v>17</v>
      </c>
      <c r="F1974" s="3" t="s">
        <v>17</v>
      </c>
      <c r="G1974" s="3" t="s">
        <v>17</v>
      </c>
      <c r="H1974" s="1" t="s">
        <v>48</v>
      </c>
      <c r="I1974" s="1" t="s">
        <v>19</v>
      </c>
      <c r="J1974" s="1" t="s">
        <v>20</v>
      </c>
      <c r="K1974" s="1">
        <v>45</v>
      </c>
      <c r="L1974" s="1" t="s">
        <v>21</v>
      </c>
      <c r="M1974" s="1" t="s">
        <v>5746</v>
      </c>
      <c r="N1974" s="1">
        <v>0</v>
      </c>
      <c r="O1974" s="3" t="s">
        <v>17</v>
      </c>
      <c r="P1974" s="1" t="s">
        <v>17</v>
      </c>
    </row>
    <row r="1975" spans="1:16">
      <c r="A1975" s="1" t="s">
        <v>4495</v>
      </c>
      <c r="B1975" s="3">
        <v>43852.837199074071</v>
      </c>
      <c r="C1975" s="3" t="s">
        <v>17</v>
      </c>
      <c r="D1975" s="3" t="s">
        <v>17</v>
      </c>
      <c r="E1975" s="3" t="s">
        <v>17</v>
      </c>
      <c r="F1975" s="3" t="s">
        <v>17</v>
      </c>
      <c r="G1975" s="3" t="s">
        <v>17</v>
      </c>
      <c r="H1975" s="1" t="s">
        <v>18</v>
      </c>
      <c r="I1975" s="1" t="s">
        <v>25</v>
      </c>
      <c r="J1975" s="1" t="s">
        <v>20</v>
      </c>
      <c r="K1975" s="1">
        <v>6</v>
      </c>
      <c r="L1975" s="1" t="s">
        <v>21</v>
      </c>
      <c r="M1975" s="1" t="s">
        <v>6130</v>
      </c>
      <c r="N1975" s="1">
        <v>1</v>
      </c>
      <c r="O1975" s="3" t="s">
        <v>6252</v>
      </c>
      <c r="P1975" s="1" t="s">
        <v>17</v>
      </c>
    </row>
    <row r="1976" spans="1:16">
      <c r="A1976" s="1" t="s">
        <v>2600</v>
      </c>
      <c r="B1976" s="3">
        <v>43852.288622685184</v>
      </c>
      <c r="C1976" s="3" t="s">
        <v>17</v>
      </c>
      <c r="D1976" s="3" t="s">
        <v>17</v>
      </c>
      <c r="E1976" s="3" t="s">
        <v>17</v>
      </c>
      <c r="F1976" s="3" t="s">
        <v>17</v>
      </c>
      <c r="G1976" s="3" t="s">
        <v>17</v>
      </c>
      <c r="H1976" s="1" t="s">
        <v>18</v>
      </c>
      <c r="I1976" s="1" t="s">
        <v>25</v>
      </c>
      <c r="J1976" s="1" t="s">
        <v>20</v>
      </c>
      <c r="K1976" s="1">
        <v>10</v>
      </c>
      <c r="L1976" s="1" t="s">
        <v>21</v>
      </c>
      <c r="M1976" s="1" t="s">
        <v>5818</v>
      </c>
      <c r="N1976" s="1">
        <v>1</v>
      </c>
      <c r="O1976" s="3" t="s">
        <v>6253</v>
      </c>
      <c r="P1976" s="1" t="s">
        <v>17</v>
      </c>
    </row>
    <row r="1977" spans="1:16">
      <c r="A1977" s="1" t="s">
        <v>1509</v>
      </c>
      <c r="B1977" s="3">
        <v>43851.595081018517</v>
      </c>
      <c r="C1977" s="3" t="s">
        <v>17</v>
      </c>
      <c r="D1977" s="3" t="s">
        <v>17</v>
      </c>
      <c r="E1977" s="3" t="s">
        <v>17</v>
      </c>
      <c r="F1977" s="3" t="s">
        <v>17</v>
      </c>
      <c r="G1977" s="3" t="s">
        <v>17</v>
      </c>
      <c r="H1977" s="1" t="s">
        <v>48</v>
      </c>
      <c r="I1977" s="1" t="s">
        <v>19</v>
      </c>
      <c r="J1977" s="1" t="s">
        <v>20</v>
      </c>
      <c r="K1977" s="1">
        <v>1</v>
      </c>
      <c r="L1977" s="1" t="s">
        <v>21</v>
      </c>
      <c r="M1977" s="1" t="s">
        <v>5761</v>
      </c>
      <c r="N1977" s="1">
        <v>0</v>
      </c>
      <c r="O1977" s="3" t="s">
        <v>17</v>
      </c>
      <c r="P1977" s="1" t="s">
        <v>17</v>
      </c>
    </row>
    <row r="1978" spans="1:16">
      <c r="A1978" s="1" t="s">
        <v>3900</v>
      </c>
      <c r="B1978" s="3">
        <v>43854.623622685183</v>
      </c>
      <c r="C1978" s="3" t="s">
        <v>17</v>
      </c>
      <c r="D1978" s="3" t="s">
        <v>17</v>
      </c>
      <c r="E1978" s="3" t="s">
        <v>17</v>
      </c>
      <c r="F1978" s="3" t="s">
        <v>17</v>
      </c>
      <c r="G1978" s="3" t="s">
        <v>17</v>
      </c>
      <c r="H1978" s="1" t="s">
        <v>18</v>
      </c>
      <c r="I1978" s="1" t="s">
        <v>25</v>
      </c>
      <c r="J1978" s="1" t="s">
        <v>20</v>
      </c>
      <c r="K1978" s="1">
        <v>780</v>
      </c>
      <c r="L1978" s="1" t="s">
        <v>21</v>
      </c>
      <c r="M1978" s="1" t="s">
        <v>5774</v>
      </c>
      <c r="N1978" s="1">
        <v>0</v>
      </c>
      <c r="O1978" s="3" t="s">
        <v>17</v>
      </c>
      <c r="P1978" s="1" t="s">
        <v>17</v>
      </c>
    </row>
    <row r="1979" spans="1:16">
      <c r="A1979" s="1" t="s">
        <v>379</v>
      </c>
      <c r="B1979" s="3">
        <v>43852.858078703706</v>
      </c>
      <c r="C1979" s="3">
        <v>43852.888124999998</v>
      </c>
      <c r="D1979" s="3">
        <v>43882.888124999998</v>
      </c>
      <c r="E1979" s="3" t="s">
        <v>17</v>
      </c>
      <c r="F1979" s="3" t="s">
        <v>17</v>
      </c>
      <c r="G1979" s="3" t="s">
        <v>17</v>
      </c>
      <c r="H1979" s="1" t="s">
        <v>18</v>
      </c>
      <c r="I1979" s="1" t="s">
        <v>25</v>
      </c>
      <c r="J1979" s="1" t="s">
        <v>20</v>
      </c>
      <c r="K1979" s="1">
        <v>3</v>
      </c>
      <c r="L1979" s="1" t="s">
        <v>21</v>
      </c>
      <c r="M1979" s="1" t="s">
        <v>5748</v>
      </c>
      <c r="N1979" s="1">
        <v>0</v>
      </c>
      <c r="O1979" s="3" t="s">
        <v>17</v>
      </c>
      <c r="P1979" s="1" t="s">
        <v>17</v>
      </c>
    </row>
    <row r="1980" spans="1:16">
      <c r="A1980" s="1" t="s">
        <v>1983</v>
      </c>
      <c r="B1980" s="3">
        <v>43852.67355324074</v>
      </c>
      <c r="C1980" s="3">
        <v>43854.724560185183</v>
      </c>
      <c r="D1980" s="3">
        <v>43884.724560185183</v>
      </c>
      <c r="E1980" s="3" t="s">
        <v>17</v>
      </c>
      <c r="F1980" s="3" t="s">
        <v>17</v>
      </c>
      <c r="G1980" s="3" t="s">
        <v>17</v>
      </c>
      <c r="H1980" s="1" t="s">
        <v>18</v>
      </c>
      <c r="I1980" s="1" t="s">
        <v>25</v>
      </c>
      <c r="J1980" s="1" t="s">
        <v>20</v>
      </c>
      <c r="K1980" s="1">
        <v>186</v>
      </c>
      <c r="L1980" s="1" t="s">
        <v>21</v>
      </c>
      <c r="M1980" s="1" t="s">
        <v>5746</v>
      </c>
      <c r="N1980" s="1">
        <v>1</v>
      </c>
      <c r="O1980" s="3" t="s">
        <v>6254</v>
      </c>
      <c r="P1980" s="1" t="s">
        <v>17</v>
      </c>
    </row>
    <row r="1981" spans="1:16">
      <c r="A1981" s="1" t="s">
        <v>1505</v>
      </c>
      <c r="B1981" s="3">
        <v>43855.408645833333</v>
      </c>
      <c r="C1981" s="3">
        <v>43859.267696759256</v>
      </c>
      <c r="D1981" s="3">
        <v>43889.267696759256</v>
      </c>
      <c r="E1981" s="3" t="s">
        <v>17</v>
      </c>
      <c r="F1981" s="3" t="s">
        <v>17</v>
      </c>
      <c r="G1981" s="3" t="s">
        <v>17</v>
      </c>
      <c r="H1981" s="1" t="s">
        <v>18</v>
      </c>
      <c r="I1981" s="1" t="s">
        <v>25</v>
      </c>
      <c r="J1981" s="1" t="s">
        <v>39</v>
      </c>
      <c r="K1981" s="1">
        <v>75</v>
      </c>
      <c r="L1981" s="1" t="s">
        <v>21</v>
      </c>
      <c r="M1981" s="1" t="s">
        <v>5746</v>
      </c>
      <c r="N1981" s="1">
        <v>1</v>
      </c>
      <c r="O1981" s="3" t="s">
        <v>6255</v>
      </c>
      <c r="P1981" s="1" t="s">
        <v>17</v>
      </c>
    </row>
    <row r="1982" spans="1:16">
      <c r="A1982" s="1" t="s">
        <v>985</v>
      </c>
      <c r="B1982" s="3">
        <v>43866.085405092592</v>
      </c>
      <c r="C1982" s="3">
        <v>43923.927349537036</v>
      </c>
      <c r="D1982" s="3">
        <v>43953.927349537036</v>
      </c>
      <c r="E1982" s="3" t="s">
        <v>17</v>
      </c>
      <c r="F1982" s="3" t="s">
        <v>17</v>
      </c>
      <c r="G1982" s="3" t="s">
        <v>17</v>
      </c>
      <c r="H1982" s="1" t="s">
        <v>18</v>
      </c>
      <c r="I1982" s="1" t="s">
        <v>25</v>
      </c>
      <c r="J1982" s="1" t="s">
        <v>20</v>
      </c>
      <c r="K1982" s="1">
        <v>40</v>
      </c>
      <c r="L1982" s="1" t="s">
        <v>21</v>
      </c>
      <c r="M1982" s="1" t="s">
        <v>5754</v>
      </c>
      <c r="N1982" s="1">
        <v>1</v>
      </c>
      <c r="O1982" s="3" t="s">
        <v>6256</v>
      </c>
      <c r="P1982" s="1" t="s">
        <v>17</v>
      </c>
    </row>
    <row r="1983" spans="1:16">
      <c r="A1983" s="1" t="s">
        <v>94</v>
      </c>
      <c r="B1983" s="3">
        <v>43860.712372685186</v>
      </c>
      <c r="C1983" s="3" t="s">
        <v>17</v>
      </c>
      <c r="D1983" s="3" t="s">
        <v>17</v>
      </c>
      <c r="E1983" s="3" t="s">
        <v>17</v>
      </c>
      <c r="F1983" s="3" t="s">
        <v>17</v>
      </c>
      <c r="G1983" s="3" t="s">
        <v>17</v>
      </c>
      <c r="H1983" s="1" t="s">
        <v>48</v>
      </c>
      <c r="I1983" s="1" t="s">
        <v>49</v>
      </c>
      <c r="J1983" s="1" t="s">
        <v>20</v>
      </c>
      <c r="K1983" s="1">
        <v>1500</v>
      </c>
      <c r="L1983" s="1" t="s">
        <v>21</v>
      </c>
      <c r="M1983" s="1" t="s">
        <v>5753</v>
      </c>
      <c r="N1983" s="1">
        <v>0</v>
      </c>
      <c r="O1983" s="3" t="s">
        <v>17</v>
      </c>
      <c r="P1983" s="1" t="s">
        <v>17</v>
      </c>
    </row>
    <row r="1984" spans="1:16">
      <c r="A1984" s="1" t="s">
        <v>532</v>
      </c>
      <c r="B1984" s="3">
        <v>43860.75712962963</v>
      </c>
      <c r="C1984" s="3" t="s">
        <v>17</v>
      </c>
      <c r="D1984" s="3" t="s">
        <v>17</v>
      </c>
      <c r="E1984" s="3" t="s">
        <v>17</v>
      </c>
      <c r="F1984" s="3" t="s">
        <v>17</v>
      </c>
      <c r="G1984" s="3" t="s">
        <v>17</v>
      </c>
      <c r="H1984" s="1" t="s">
        <v>18</v>
      </c>
      <c r="I1984" s="1" t="s">
        <v>25</v>
      </c>
      <c r="J1984" s="1" t="s">
        <v>20</v>
      </c>
      <c r="K1984" s="1">
        <v>169</v>
      </c>
      <c r="L1984" s="1" t="s">
        <v>21</v>
      </c>
      <c r="M1984" s="1" t="s">
        <v>28</v>
      </c>
      <c r="N1984" s="1">
        <v>0</v>
      </c>
      <c r="O1984" s="3" t="s">
        <v>17</v>
      </c>
      <c r="P1984" s="1" t="s">
        <v>17</v>
      </c>
    </row>
    <row r="1985" spans="1:16">
      <c r="A1985" s="1" t="s">
        <v>3967</v>
      </c>
      <c r="B1985" s="3">
        <v>43860.734097222223</v>
      </c>
      <c r="C1985" s="3">
        <v>43861.541076388887</v>
      </c>
      <c r="D1985" s="3">
        <v>43891.541076388887</v>
      </c>
      <c r="E1985" s="3" t="s">
        <v>17</v>
      </c>
      <c r="F1985" s="3" t="s">
        <v>17</v>
      </c>
      <c r="G1985" s="3" t="s">
        <v>17</v>
      </c>
      <c r="H1985" s="1" t="s">
        <v>58</v>
      </c>
      <c r="I1985" s="1" t="s">
        <v>25</v>
      </c>
      <c r="J1985" s="1" t="s">
        <v>117</v>
      </c>
      <c r="K1985" s="1">
        <v>780</v>
      </c>
      <c r="L1985" s="1" t="s">
        <v>21</v>
      </c>
      <c r="M1985" s="1" t="s">
        <v>5753</v>
      </c>
      <c r="N1985" s="1">
        <v>1</v>
      </c>
      <c r="O1985" s="3" t="s">
        <v>6257</v>
      </c>
      <c r="P1985" s="1" t="s">
        <v>17</v>
      </c>
    </row>
    <row r="1986" spans="1:16">
      <c r="A1986" s="1" t="s">
        <v>1797</v>
      </c>
      <c r="B1986" s="3">
        <v>43860.776932870373</v>
      </c>
      <c r="C1986" s="3">
        <v>43860.777939814812</v>
      </c>
      <c r="D1986" s="3">
        <v>43890.777939814812</v>
      </c>
      <c r="E1986" s="3" t="s">
        <v>17</v>
      </c>
      <c r="F1986" s="3" t="s">
        <v>17</v>
      </c>
      <c r="G1986" s="3" t="s">
        <v>17</v>
      </c>
      <c r="H1986" s="1" t="s">
        <v>416</v>
      </c>
      <c r="I1986" s="1" t="s">
        <v>49</v>
      </c>
      <c r="J1986" s="1" t="s">
        <v>20</v>
      </c>
      <c r="K1986" s="1">
        <v>1</v>
      </c>
      <c r="L1986" s="1" t="s">
        <v>21</v>
      </c>
      <c r="M1986" s="1" t="s">
        <v>5751</v>
      </c>
      <c r="N1986" s="1">
        <v>0</v>
      </c>
      <c r="O1986" s="3" t="s">
        <v>17</v>
      </c>
      <c r="P1986" s="1" t="s">
        <v>17</v>
      </c>
    </row>
    <row r="1987" spans="1:16">
      <c r="A1987" s="1" t="s">
        <v>1085</v>
      </c>
      <c r="B1987" s="3">
        <v>43860.762141203704</v>
      </c>
      <c r="C1987" s="3" t="s">
        <v>17</v>
      </c>
      <c r="D1987" s="3" t="s">
        <v>17</v>
      </c>
      <c r="E1987" s="3" t="s">
        <v>17</v>
      </c>
      <c r="F1987" s="3" t="s">
        <v>17</v>
      </c>
      <c r="G1987" s="3" t="s">
        <v>17</v>
      </c>
      <c r="H1987" s="1" t="s">
        <v>18</v>
      </c>
      <c r="I1987" s="1" t="s">
        <v>25</v>
      </c>
      <c r="J1987" s="1" t="s">
        <v>20</v>
      </c>
      <c r="K1987" s="1">
        <v>1</v>
      </c>
      <c r="L1987" s="1" t="s">
        <v>21</v>
      </c>
      <c r="M1987" s="1" t="s">
        <v>28</v>
      </c>
      <c r="N1987" s="1">
        <v>0</v>
      </c>
      <c r="O1987" s="3" t="s">
        <v>17</v>
      </c>
      <c r="P1987" s="1" t="s">
        <v>17</v>
      </c>
    </row>
    <row r="1988" spans="1:16">
      <c r="A1988" s="1" t="s">
        <v>3070</v>
      </c>
      <c r="B1988" s="3">
        <v>43860.772002314814</v>
      </c>
      <c r="C1988" s="3" t="s">
        <v>17</v>
      </c>
      <c r="D1988" s="3" t="s">
        <v>17</v>
      </c>
      <c r="E1988" s="3" t="s">
        <v>17</v>
      </c>
      <c r="F1988" s="3" t="s">
        <v>17</v>
      </c>
      <c r="G1988" s="3" t="s">
        <v>17</v>
      </c>
      <c r="H1988" s="1" t="s">
        <v>18</v>
      </c>
      <c r="I1988" s="1" t="s">
        <v>25</v>
      </c>
      <c r="J1988" s="1" t="s">
        <v>20</v>
      </c>
      <c r="K1988" s="1">
        <v>15</v>
      </c>
      <c r="L1988" s="1" t="s">
        <v>21</v>
      </c>
      <c r="M1988" s="1" t="s">
        <v>5746</v>
      </c>
      <c r="N1988" s="1">
        <v>0</v>
      </c>
      <c r="O1988" s="3" t="s">
        <v>17</v>
      </c>
      <c r="P1988" s="1" t="s">
        <v>17</v>
      </c>
    </row>
    <row r="1989" spans="1:16">
      <c r="A1989" s="1" t="s">
        <v>3375</v>
      </c>
      <c r="B1989" s="3">
        <v>43860.776967592596</v>
      </c>
      <c r="C1989" s="3" t="s">
        <v>17</v>
      </c>
      <c r="D1989" s="3" t="s">
        <v>17</v>
      </c>
      <c r="E1989" s="3" t="s">
        <v>17</v>
      </c>
      <c r="F1989" s="3" t="s">
        <v>17</v>
      </c>
      <c r="G1989" s="3">
        <v>43879.351041666669</v>
      </c>
      <c r="H1989" s="1" t="s">
        <v>18</v>
      </c>
      <c r="I1989" s="1" t="s">
        <v>25</v>
      </c>
      <c r="J1989" s="1" t="s">
        <v>20</v>
      </c>
      <c r="K1989" s="1">
        <v>15</v>
      </c>
      <c r="L1989" s="1" t="s">
        <v>21</v>
      </c>
      <c r="M1989" s="1" t="s">
        <v>5777</v>
      </c>
      <c r="N1989" s="1">
        <v>0</v>
      </c>
      <c r="O1989" s="3" t="s">
        <v>17</v>
      </c>
      <c r="P1989" s="1" t="s">
        <v>17</v>
      </c>
    </row>
    <row r="1990" spans="1:16">
      <c r="A1990" s="1" t="s">
        <v>5485</v>
      </c>
      <c r="B1990" s="3">
        <v>43860.803668981483</v>
      </c>
      <c r="C1990" s="3" t="s">
        <v>17</v>
      </c>
      <c r="D1990" s="3" t="s">
        <v>17</v>
      </c>
      <c r="E1990" s="3" t="s">
        <v>17</v>
      </c>
      <c r="F1990" s="3" t="s">
        <v>17</v>
      </c>
      <c r="G1990" s="3" t="s">
        <v>17</v>
      </c>
      <c r="H1990" s="1" t="s">
        <v>18</v>
      </c>
      <c r="I1990" s="1" t="s">
        <v>25</v>
      </c>
      <c r="J1990" s="1" t="s">
        <v>20</v>
      </c>
      <c r="K1990" s="1">
        <v>1</v>
      </c>
      <c r="L1990" s="1" t="s">
        <v>21</v>
      </c>
      <c r="M1990" s="1" t="s">
        <v>5746</v>
      </c>
      <c r="N1990" s="1">
        <v>0</v>
      </c>
      <c r="O1990" s="3" t="s">
        <v>17</v>
      </c>
      <c r="P1990" s="1" t="s">
        <v>17</v>
      </c>
    </row>
    <row r="1991" spans="1:16">
      <c r="A1991" s="1" t="s">
        <v>4337</v>
      </c>
      <c r="B1991" s="3">
        <v>43860.827094907407</v>
      </c>
      <c r="C1991" s="3" t="s">
        <v>17</v>
      </c>
      <c r="D1991" s="3" t="s">
        <v>17</v>
      </c>
      <c r="E1991" s="3" t="s">
        <v>17</v>
      </c>
      <c r="F1991" s="3" t="s">
        <v>17</v>
      </c>
      <c r="G1991" s="3" t="s">
        <v>17</v>
      </c>
      <c r="H1991" s="1" t="s">
        <v>18</v>
      </c>
      <c r="I1991" s="1" t="s">
        <v>25</v>
      </c>
      <c r="J1991" s="1" t="s">
        <v>20</v>
      </c>
      <c r="K1991" s="1">
        <v>5</v>
      </c>
      <c r="L1991" s="1" t="s">
        <v>21</v>
      </c>
      <c r="M1991" s="1" t="s">
        <v>5746</v>
      </c>
      <c r="N1991" s="1">
        <v>1</v>
      </c>
      <c r="O1991" s="3" t="s">
        <v>6258</v>
      </c>
      <c r="P1991" s="1" t="s">
        <v>17</v>
      </c>
    </row>
    <row r="1992" spans="1:16">
      <c r="A1992" s="1" t="s">
        <v>3317</v>
      </c>
      <c r="B1992" s="3">
        <v>43860.836608796293</v>
      </c>
      <c r="C1992" s="3" t="s">
        <v>17</v>
      </c>
      <c r="D1992" s="3" t="s">
        <v>17</v>
      </c>
      <c r="E1992" s="3" t="s">
        <v>17</v>
      </c>
      <c r="F1992" s="3" t="s">
        <v>17</v>
      </c>
      <c r="G1992" s="3" t="s">
        <v>17</v>
      </c>
      <c r="H1992" s="1" t="s">
        <v>18</v>
      </c>
      <c r="I1992" s="1" t="s">
        <v>25</v>
      </c>
      <c r="J1992" s="1" t="s">
        <v>20</v>
      </c>
      <c r="K1992" s="1">
        <v>210</v>
      </c>
      <c r="L1992" s="1" t="s">
        <v>21</v>
      </c>
      <c r="M1992" s="1" t="s">
        <v>5746</v>
      </c>
      <c r="N1992" s="1">
        <v>0</v>
      </c>
      <c r="O1992" s="3" t="s">
        <v>17</v>
      </c>
      <c r="P1992" s="1" t="s">
        <v>17</v>
      </c>
    </row>
    <row r="1993" spans="1:16">
      <c r="A1993" s="1" t="s">
        <v>1258</v>
      </c>
      <c r="B1993" s="3">
        <v>43860.826493055552</v>
      </c>
      <c r="C1993" s="3" t="s">
        <v>17</v>
      </c>
      <c r="D1993" s="3" t="s">
        <v>17</v>
      </c>
      <c r="E1993" s="3" t="s">
        <v>17</v>
      </c>
      <c r="F1993" s="3" t="s">
        <v>17</v>
      </c>
      <c r="G1993" s="3" t="s">
        <v>17</v>
      </c>
      <c r="H1993" s="1" t="s">
        <v>18</v>
      </c>
      <c r="I1993" s="1" t="s">
        <v>23</v>
      </c>
      <c r="J1993" s="1" t="s">
        <v>20</v>
      </c>
      <c r="K1993" s="1">
        <v>1</v>
      </c>
      <c r="L1993" s="1" t="s">
        <v>21</v>
      </c>
      <c r="M1993" s="1" t="s">
        <v>5746</v>
      </c>
      <c r="N1993" s="1">
        <v>0</v>
      </c>
      <c r="O1993" s="3" t="s">
        <v>17</v>
      </c>
      <c r="P1993" s="1" t="s">
        <v>17</v>
      </c>
    </row>
    <row r="1994" spans="1:16">
      <c r="A1994" s="1" t="s">
        <v>66</v>
      </c>
      <c r="B1994" s="3">
        <v>43860.860081018516</v>
      </c>
      <c r="C1994" s="3" t="s">
        <v>17</v>
      </c>
      <c r="D1994" s="3" t="s">
        <v>17</v>
      </c>
      <c r="E1994" s="3" t="s">
        <v>17</v>
      </c>
      <c r="F1994" s="3" t="s">
        <v>17</v>
      </c>
      <c r="G1994" s="3" t="s">
        <v>17</v>
      </c>
      <c r="H1994" s="1" t="s">
        <v>18</v>
      </c>
      <c r="I1994" s="1" t="s">
        <v>25</v>
      </c>
      <c r="J1994" s="1" t="s">
        <v>20</v>
      </c>
      <c r="K1994" s="1">
        <v>1</v>
      </c>
      <c r="L1994" s="1" t="s">
        <v>21</v>
      </c>
      <c r="M1994" s="1" t="s">
        <v>5746</v>
      </c>
      <c r="N1994" s="1">
        <v>0</v>
      </c>
      <c r="O1994" s="3" t="s">
        <v>17</v>
      </c>
      <c r="P1994" s="1" t="s">
        <v>17</v>
      </c>
    </row>
    <row r="1995" spans="1:16">
      <c r="A1995" s="1" t="s">
        <v>4682</v>
      </c>
      <c r="B1995" s="3">
        <v>43860.876875000002</v>
      </c>
      <c r="C1995" s="3" t="s">
        <v>17</v>
      </c>
      <c r="D1995" s="3" t="s">
        <v>17</v>
      </c>
      <c r="E1995" s="3" t="s">
        <v>17</v>
      </c>
      <c r="F1995" s="3" t="s">
        <v>17</v>
      </c>
      <c r="G1995" s="3" t="s">
        <v>17</v>
      </c>
      <c r="H1995" s="1" t="s">
        <v>18</v>
      </c>
      <c r="I1995" s="1" t="s">
        <v>23</v>
      </c>
      <c r="J1995" s="1" t="s">
        <v>20</v>
      </c>
      <c r="K1995" s="1">
        <v>1</v>
      </c>
      <c r="L1995" s="1" t="s">
        <v>21</v>
      </c>
      <c r="M1995" s="1" t="s">
        <v>5753</v>
      </c>
      <c r="N1995" s="1">
        <v>0</v>
      </c>
      <c r="O1995" s="3" t="s">
        <v>17</v>
      </c>
      <c r="P1995" s="1" t="s">
        <v>17</v>
      </c>
    </row>
    <row r="1996" spans="1:16">
      <c r="A1996" s="1" t="s">
        <v>159</v>
      </c>
      <c r="B1996" s="3">
        <v>43860.879780092589</v>
      </c>
      <c r="C1996" s="3" t="s">
        <v>17</v>
      </c>
      <c r="D1996" s="3" t="s">
        <v>17</v>
      </c>
      <c r="E1996" s="3" t="s">
        <v>17</v>
      </c>
      <c r="F1996" s="3" t="s">
        <v>17</v>
      </c>
      <c r="G1996" s="3" t="s">
        <v>17</v>
      </c>
      <c r="H1996" s="1" t="s">
        <v>18</v>
      </c>
      <c r="I1996" s="1" t="s">
        <v>23</v>
      </c>
      <c r="J1996" s="1" t="s">
        <v>20</v>
      </c>
      <c r="K1996" s="1">
        <v>1</v>
      </c>
      <c r="L1996" s="1" t="s">
        <v>21</v>
      </c>
      <c r="M1996" s="1" t="s">
        <v>5746</v>
      </c>
      <c r="N1996" s="1">
        <v>0</v>
      </c>
      <c r="O1996" s="3" t="s">
        <v>17</v>
      </c>
      <c r="P1996" s="1" t="s">
        <v>17</v>
      </c>
    </row>
    <row r="1997" spans="1:16">
      <c r="A1997" s="1" t="s">
        <v>5574</v>
      </c>
      <c r="B1997" s="3">
        <v>43860.911076388889</v>
      </c>
      <c r="C1997" s="3" t="s">
        <v>17</v>
      </c>
      <c r="D1997" s="3" t="s">
        <v>17</v>
      </c>
      <c r="E1997" s="3" t="s">
        <v>17</v>
      </c>
      <c r="F1997" s="3" t="s">
        <v>17</v>
      </c>
      <c r="G1997" s="3" t="s">
        <v>17</v>
      </c>
      <c r="H1997" s="1" t="s">
        <v>18</v>
      </c>
      <c r="I1997" s="1" t="s">
        <v>25</v>
      </c>
      <c r="J1997" s="1" t="s">
        <v>20</v>
      </c>
      <c r="K1997" s="1">
        <v>240</v>
      </c>
      <c r="L1997" s="1" t="s">
        <v>21</v>
      </c>
      <c r="M1997" s="1" t="s">
        <v>5746</v>
      </c>
      <c r="N1997" s="1">
        <v>0</v>
      </c>
      <c r="O1997" s="3" t="s">
        <v>17</v>
      </c>
      <c r="P1997" s="1" t="s">
        <v>17</v>
      </c>
    </row>
    <row r="1998" spans="1:16">
      <c r="A1998" s="1" t="s">
        <v>1604</v>
      </c>
      <c r="B1998" s="3">
        <v>43860.9533912037</v>
      </c>
      <c r="C1998" s="3" t="s">
        <v>17</v>
      </c>
      <c r="D1998" s="3" t="s">
        <v>17</v>
      </c>
      <c r="E1998" s="3" t="s">
        <v>17</v>
      </c>
      <c r="F1998" s="3" t="s">
        <v>17</v>
      </c>
      <c r="G1998" s="3" t="s">
        <v>17</v>
      </c>
      <c r="H1998" s="1" t="s">
        <v>18</v>
      </c>
      <c r="I1998" s="1" t="s">
        <v>25</v>
      </c>
      <c r="J1998" s="1" t="s">
        <v>20</v>
      </c>
      <c r="K1998" s="1">
        <v>30</v>
      </c>
      <c r="L1998" s="1" t="s">
        <v>21</v>
      </c>
      <c r="M1998" s="1" t="s">
        <v>6085</v>
      </c>
      <c r="N1998" s="1">
        <v>0</v>
      </c>
      <c r="O1998" s="3" t="s">
        <v>17</v>
      </c>
      <c r="P1998" s="1" t="s">
        <v>17</v>
      </c>
    </row>
    <row r="1999" spans="1:16">
      <c r="A1999" s="1" t="s">
        <v>1180</v>
      </c>
      <c r="B1999" s="3">
        <v>43860.952465277776</v>
      </c>
      <c r="C1999" s="3" t="s">
        <v>17</v>
      </c>
      <c r="D1999" s="3" t="s">
        <v>17</v>
      </c>
      <c r="E1999" s="3" t="s">
        <v>17</v>
      </c>
      <c r="F1999" s="3" t="s">
        <v>17</v>
      </c>
      <c r="G1999" s="3" t="s">
        <v>17</v>
      </c>
      <c r="H1999" s="1" t="s">
        <v>18</v>
      </c>
      <c r="I1999" s="1" t="s">
        <v>25</v>
      </c>
      <c r="J1999" s="1" t="s">
        <v>20</v>
      </c>
      <c r="K1999" s="1">
        <v>1</v>
      </c>
      <c r="L1999" s="1" t="s">
        <v>21</v>
      </c>
      <c r="M1999" s="1" t="s">
        <v>5746</v>
      </c>
      <c r="N1999" s="1">
        <v>0</v>
      </c>
      <c r="O1999" s="3" t="s">
        <v>17</v>
      </c>
      <c r="P1999" s="1" t="s">
        <v>17</v>
      </c>
    </row>
    <row r="2000" spans="1:16">
      <c r="A2000" s="1" t="s">
        <v>2202</v>
      </c>
      <c r="B2000" s="3">
        <v>43860.933379629627</v>
      </c>
      <c r="C2000" s="3" t="s">
        <v>17</v>
      </c>
      <c r="D2000" s="3" t="s">
        <v>17</v>
      </c>
      <c r="E2000" s="3" t="s">
        <v>17</v>
      </c>
      <c r="F2000" s="3" t="s">
        <v>17</v>
      </c>
      <c r="G2000" s="3" t="s">
        <v>17</v>
      </c>
      <c r="H2000" s="1" t="s">
        <v>18</v>
      </c>
      <c r="I2000" s="1" t="s">
        <v>23</v>
      </c>
      <c r="J2000" s="1" t="s">
        <v>20</v>
      </c>
      <c r="K2000" s="1">
        <v>1</v>
      </c>
      <c r="L2000" s="1" t="s">
        <v>21</v>
      </c>
      <c r="M2000" s="1" t="s">
        <v>5746</v>
      </c>
      <c r="N2000" s="1">
        <v>0</v>
      </c>
      <c r="O2000" s="3" t="s">
        <v>17</v>
      </c>
      <c r="P2000" s="1" t="s">
        <v>17</v>
      </c>
    </row>
    <row r="2001" spans="1:16">
      <c r="A2001" s="1" t="s">
        <v>1281</v>
      </c>
      <c r="B2001" s="3">
        <v>43861.02443287037</v>
      </c>
      <c r="C2001" s="3" t="s">
        <v>17</v>
      </c>
      <c r="D2001" s="3" t="s">
        <v>17</v>
      </c>
      <c r="E2001" s="3" t="s">
        <v>17</v>
      </c>
      <c r="F2001" s="3" t="s">
        <v>17</v>
      </c>
      <c r="G2001" s="3" t="s">
        <v>17</v>
      </c>
      <c r="H2001" s="1" t="s">
        <v>18</v>
      </c>
      <c r="I2001" s="1" t="s">
        <v>25</v>
      </c>
      <c r="J2001" s="1" t="s">
        <v>20</v>
      </c>
      <c r="K2001" s="1">
        <v>6</v>
      </c>
      <c r="L2001" s="1" t="s">
        <v>21</v>
      </c>
      <c r="M2001" s="1" t="s">
        <v>5755</v>
      </c>
      <c r="N2001" s="1">
        <v>0</v>
      </c>
      <c r="O2001" s="3" t="s">
        <v>17</v>
      </c>
      <c r="P2001" s="1" t="s">
        <v>17</v>
      </c>
    </row>
    <row r="2002" spans="1:16">
      <c r="A2002" s="1" t="s">
        <v>4089</v>
      </c>
      <c r="B2002" s="3">
        <v>43908.726145833331</v>
      </c>
      <c r="C2002" s="3" t="s">
        <v>17</v>
      </c>
      <c r="D2002" s="3" t="s">
        <v>17</v>
      </c>
      <c r="E2002" s="3" t="s">
        <v>17</v>
      </c>
      <c r="F2002" s="3" t="s">
        <v>17</v>
      </c>
      <c r="G2002" s="3" t="s">
        <v>17</v>
      </c>
      <c r="H2002" s="1" t="s">
        <v>48</v>
      </c>
      <c r="I2002" s="1" t="s">
        <v>49</v>
      </c>
      <c r="J2002" s="1" t="s">
        <v>20</v>
      </c>
      <c r="K2002" s="1">
        <v>1</v>
      </c>
      <c r="L2002" s="1" t="s">
        <v>21</v>
      </c>
      <c r="M2002" s="1" t="s">
        <v>5831</v>
      </c>
      <c r="N2002" s="1">
        <v>0</v>
      </c>
      <c r="O2002" s="3" t="s">
        <v>17</v>
      </c>
      <c r="P2002" s="1" t="s">
        <v>17</v>
      </c>
    </row>
    <row r="2003" spans="1:16">
      <c r="A2003" s="1" t="s">
        <v>3341</v>
      </c>
      <c r="B2003" s="3">
        <v>43861.086747685185</v>
      </c>
      <c r="C2003" s="3">
        <v>43861.089456018519</v>
      </c>
      <c r="D2003" s="3">
        <v>43891.089456018519</v>
      </c>
      <c r="E2003" s="3">
        <v>43889.640983796293</v>
      </c>
      <c r="F2003" s="3">
        <v>44010.640983796293</v>
      </c>
      <c r="G2003" s="3" t="s">
        <v>17</v>
      </c>
      <c r="H2003" s="1" t="s">
        <v>18</v>
      </c>
      <c r="I2003" s="1" t="s">
        <v>25</v>
      </c>
      <c r="J2003" s="1" t="s">
        <v>20</v>
      </c>
      <c r="K2003" s="1">
        <v>867</v>
      </c>
      <c r="L2003" s="1" t="s">
        <v>21</v>
      </c>
      <c r="M2003" s="1" t="s">
        <v>5746</v>
      </c>
      <c r="N2003" s="1">
        <v>1</v>
      </c>
      <c r="O2003" s="3" t="s">
        <v>6259</v>
      </c>
      <c r="P2003" s="1" t="s">
        <v>64</v>
      </c>
    </row>
    <row r="2004" spans="1:16">
      <c r="A2004" s="1" t="s">
        <v>2844</v>
      </c>
      <c r="B2004" s="3">
        <v>43955.716180555559</v>
      </c>
      <c r="C2004" s="3" t="s">
        <v>17</v>
      </c>
      <c r="D2004" s="3" t="s">
        <v>17</v>
      </c>
      <c r="E2004" s="3" t="s">
        <v>17</v>
      </c>
      <c r="F2004" s="3" t="s">
        <v>17</v>
      </c>
      <c r="G2004" s="3" t="s">
        <v>17</v>
      </c>
      <c r="H2004" s="1" t="s">
        <v>48</v>
      </c>
      <c r="I2004" s="1" t="s">
        <v>49</v>
      </c>
      <c r="J2004" s="1" t="s">
        <v>20</v>
      </c>
      <c r="K2004" s="1">
        <v>1</v>
      </c>
      <c r="L2004" s="1" t="s">
        <v>21</v>
      </c>
      <c r="M2004" s="1" t="s">
        <v>5774</v>
      </c>
      <c r="N2004" s="1">
        <v>0</v>
      </c>
      <c r="O2004" s="3" t="s">
        <v>17</v>
      </c>
      <c r="P2004" s="1" t="s">
        <v>17</v>
      </c>
    </row>
    <row r="2005" spans="1:16">
      <c r="A2005" s="1" t="s">
        <v>409</v>
      </c>
      <c r="B2005" s="3">
        <v>43955.720451388886</v>
      </c>
      <c r="C2005" s="3" t="s">
        <v>17</v>
      </c>
      <c r="D2005" s="3" t="s">
        <v>17</v>
      </c>
      <c r="E2005" s="3" t="s">
        <v>17</v>
      </c>
      <c r="F2005" s="3" t="s">
        <v>17</v>
      </c>
      <c r="G2005" s="3">
        <v>43956.635289351849</v>
      </c>
      <c r="H2005" s="1" t="s">
        <v>18</v>
      </c>
      <c r="I2005" s="1" t="s">
        <v>23</v>
      </c>
      <c r="J2005" s="1" t="s">
        <v>20</v>
      </c>
      <c r="K2005" s="1">
        <v>89</v>
      </c>
      <c r="L2005" s="1" t="s">
        <v>21</v>
      </c>
      <c r="M2005" s="1" t="s">
        <v>5746</v>
      </c>
      <c r="N2005" s="1">
        <v>0</v>
      </c>
      <c r="O2005" s="3" t="s">
        <v>17</v>
      </c>
      <c r="P2005" s="1" t="s">
        <v>17</v>
      </c>
    </row>
    <row r="2006" spans="1:16">
      <c r="A2006" s="1" t="s">
        <v>4771</v>
      </c>
      <c r="B2006" s="3">
        <v>43955.761111111111</v>
      </c>
      <c r="C2006" s="3">
        <v>43955.766006944446</v>
      </c>
      <c r="D2006" s="3">
        <v>43969.766006944446</v>
      </c>
      <c r="E2006" s="3" t="s">
        <v>17</v>
      </c>
      <c r="F2006" s="3" t="s">
        <v>17</v>
      </c>
      <c r="G2006" s="3" t="s">
        <v>17</v>
      </c>
      <c r="H2006" s="1" t="s">
        <v>18</v>
      </c>
      <c r="I2006" s="1" t="s">
        <v>25</v>
      </c>
      <c r="J2006" s="1" t="s">
        <v>20</v>
      </c>
      <c r="K2006" s="1">
        <v>30</v>
      </c>
      <c r="L2006" s="1" t="s">
        <v>21</v>
      </c>
      <c r="M2006" s="1" t="s">
        <v>5851</v>
      </c>
      <c r="N2006" s="1">
        <v>0</v>
      </c>
      <c r="O2006" s="3" t="s">
        <v>17</v>
      </c>
      <c r="P2006" s="1" t="s">
        <v>17</v>
      </c>
    </row>
    <row r="2007" spans="1:16">
      <c r="A2007" s="1" t="s">
        <v>2616</v>
      </c>
      <c r="B2007" s="3">
        <v>43955.767048611109</v>
      </c>
      <c r="C2007" s="3" t="s">
        <v>17</v>
      </c>
      <c r="D2007" s="3" t="s">
        <v>17</v>
      </c>
      <c r="E2007" s="3" t="s">
        <v>17</v>
      </c>
      <c r="F2007" s="3" t="s">
        <v>17</v>
      </c>
      <c r="G2007" s="3" t="s">
        <v>17</v>
      </c>
      <c r="H2007" s="1" t="s">
        <v>18</v>
      </c>
      <c r="I2007" s="1" t="s">
        <v>25</v>
      </c>
      <c r="J2007" s="1" t="s">
        <v>20</v>
      </c>
      <c r="K2007" s="1">
        <v>3</v>
      </c>
      <c r="L2007" s="1" t="s">
        <v>21</v>
      </c>
      <c r="M2007" s="1" t="s">
        <v>5752</v>
      </c>
      <c r="N2007" s="1">
        <v>0</v>
      </c>
      <c r="O2007" s="3" t="s">
        <v>17</v>
      </c>
      <c r="P2007" s="1" t="s">
        <v>17</v>
      </c>
    </row>
    <row r="2008" spans="1:16">
      <c r="A2008" s="1" t="s">
        <v>4032</v>
      </c>
      <c r="B2008" s="3">
        <v>43955.782152777778</v>
      </c>
      <c r="C2008" s="3" t="s">
        <v>17</v>
      </c>
      <c r="D2008" s="3" t="s">
        <v>17</v>
      </c>
      <c r="E2008" s="3" t="s">
        <v>17</v>
      </c>
      <c r="F2008" s="3" t="s">
        <v>17</v>
      </c>
      <c r="G2008" s="3" t="s">
        <v>17</v>
      </c>
      <c r="H2008" s="1" t="s">
        <v>18</v>
      </c>
      <c r="I2008" s="1" t="s">
        <v>25</v>
      </c>
      <c r="J2008" s="1" t="s">
        <v>20</v>
      </c>
      <c r="K2008" s="1">
        <v>1</v>
      </c>
      <c r="L2008" s="1" t="s">
        <v>21</v>
      </c>
      <c r="M2008" s="1" t="s">
        <v>28</v>
      </c>
      <c r="N2008" s="1">
        <v>0</v>
      </c>
      <c r="O2008" s="3" t="s">
        <v>17</v>
      </c>
      <c r="P2008" s="1" t="s">
        <v>17</v>
      </c>
    </row>
    <row r="2009" spans="1:16">
      <c r="A2009" s="1" t="s">
        <v>1591</v>
      </c>
      <c r="B2009" s="3">
        <v>43955.793287037035</v>
      </c>
      <c r="C2009" s="3" t="s">
        <v>17</v>
      </c>
      <c r="D2009" s="3" t="s">
        <v>17</v>
      </c>
      <c r="E2009" s="3" t="s">
        <v>17</v>
      </c>
      <c r="F2009" s="3" t="s">
        <v>17</v>
      </c>
      <c r="G2009" s="3" t="s">
        <v>17</v>
      </c>
      <c r="H2009" s="1" t="s">
        <v>18</v>
      </c>
      <c r="I2009" s="1" t="s">
        <v>25</v>
      </c>
      <c r="J2009" s="1" t="s">
        <v>20</v>
      </c>
      <c r="K2009" s="1">
        <v>90</v>
      </c>
      <c r="L2009" s="1" t="s">
        <v>21</v>
      </c>
      <c r="M2009" s="1" t="s">
        <v>5746</v>
      </c>
      <c r="N2009" s="1">
        <v>0</v>
      </c>
      <c r="O2009" s="3" t="s">
        <v>17</v>
      </c>
      <c r="P2009" s="1" t="s">
        <v>17</v>
      </c>
    </row>
    <row r="2010" spans="1:16">
      <c r="A2010" s="1" t="s">
        <v>2128</v>
      </c>
      <c r="B2010" s="3">
        <v>43955.793981481482</v>
      </c>
      <c r="C2010" s="3" t="s">
        <v>17</v>
      </c>
      <c r="D2010" s="3" t="s">
        <v>17</v>
      </c>
      <c r="E2010" s="3" t="s">
        <v>17</v>
      </c>
      <c r="F2010" s="3" t="s">
        <v>17</v>
      </c>
      <c r="G2010" s="3" t="s">
        <v>17</v>
      </c>
      <c r="H2010" s="1" t="s">
        <v>18</v>
      </c>
      <c r="I2010" s="1" t="s">
        <v>25</v>
      </c>
      <c r="J2010" s="1" t="s">
        <v>20</v>
      </c>
      <c r="K2010" s="1">
        <v>921</v>
      </c>
      <c r="L2010" s="1" t="s">
        <v>21</v>
      </c>
      <c r="M2010" s="1" t="s">
        <v>5746</v>
      </c>
      <c r="N2010" s="1">
        <v>0</v>
      </c>
      <c r="O2010" s="3" t="s">
        <v>17</v>
      </c>
      <c r="P2010" s="1" t="s">
        <v>17</v>
      </c>
    </row>
    <row r="2011" spans="1:16">
      <c r="A2011" s="1" t="s">
        <v>3707</v>
      </c>
      <c r="B2011" s="3">
        <v>43955.856782407405</v>
      </c>
      <c r="C2011" s="3" t="s">
        <v>17</v>
      </c>
      <c r="D2011" s="3" t="s">
        <v>17</v>
      </c>
      <c r="E2011" s="3" t="s">
        <v>17</v>
      </c>
      <c r="F2011" s="3" t="s">
        <v>17</v>
      </c>
      <c r="G2011" s="3" t="s">
        <v>17</v>
      </c>
      <c r="H2011" s="1" t="s">
        <v>18</v>
      </c>
      <c r="I2011" s="1" t="s">
        <v>25</v>
      </c>
      <c r="J2011" s="1" t="s">
        <v>20</v>
      </c>
      <c r="K2011" s="1">
        <v>12</v>
      </c>
      <c r="L2011" s="1" t="s">
        <v>21</v>
      </c>
      <c r="M2011" s="1" t="s">
        <v>5774</v>
      </c>
      <c r="N2011" s="1">
        <v>1</v>
      </c>
      <c r="O2011" s="3" t="s">
        <v>6260</v>
      </c>
      <c r="P2011" s="1" t="s">
        <v>17</v>
      </c>
    </row>
    <row r="2012" spans="1:16">
      <c r="A2012" s="1" t="s">
        <v>3554</v>
      </c>
      <c r="B2012" s="3">
        <v>43955.809444444443</v>
      </c>
      <c r="C2012" s="3" t="s">
        <v>17</v>
      </c>
      <c r="D2012" s="3" t="s">
        <v>17</v>
      </c>
      <c r="E2012" s="3" t="s">
        <v>17</v>
      </c>
      <c r="F2012" s="3" t="s">
        <v>17</v>
      </c>
      <c r="G2012" s="3" t="s">
        <v>17</v>
      </c>
      <c r="H2012" s="1" t="s">
        <v>48</v>
      </c>
      <c r="I2012" s="1" t="s">
        <v>131</v>
      </c>
      <c r="J2012" s="1" t="s">
        <v>20</v>
      </c>
      <c r="K2012" s="1">
        <v>1</v>
      </c>
      <c r="L2012" s="1" t="s">
        <v>21</v>
      </c>
      <c r="M2012" s="1" t="s">
        <v>5753</v>
      </c>
      <c r="N2012" s="1">
        <v>0</v>
      </c>
      <c r="O2012" s="3" t="s">
        <v>17</v>
      </c>
      <c r="P2012" s="1" t="s">
        <v>17</v>
      </c>
    </row>
    <row r="2013" spans="1:16">
      <c r="A2013" s="1" t="s">
        <v>4522</v>
      </c>
      <c r="B2013" s="3">
        <v>43955.826678240737</v>
      </c>
      <c r="C2013" s="3" t="s">
        <v>17</v>
      </c>
      <c r="D2013" s="3" t="s">
        <v>17</v>
      </c>
      <c r="E2013" s="3" t="s">
        <v>17</v>
      </c>
      <c r="F2013" s="3" t="s">
        <v>17</v>
      </c>
      <c r="G2013" s="3" t="s">
        <v>17</v>
      </c>
      <c r="H2013" s="1" t="s">
        <v>18</v>
      </c>
      <c r="I2013" s="1" t="s">
        <v>25</v>
      </c>
      <c r="J2013" s="1" t="s">
        <v>20</v>
      </c>
      <c r="K2013" s="1">
        <v>1</v>
      </c>
      <c r="L2013" s="1" t="s">
        <v>21</v>
      </c>
      <c r="M2013" s="1" t="s">
        <v>5786</v>
      </c>
      <c r="N2013" s="1">
        <v>0</v>
      </c>
      <c r="O2013" s="3" t="s">
        <v>17</v>
      </c>
      <c r="P2013" s="1" t="s">
        <v>17</v>
      </c>
    </row>
    <row r="2014" spans="1:16">
      <c r="A2014" s="1" t="s">
        <v>1307</v>
      </c>
      <c r="B2014" s="3">
        <v>43955.862812500003</v>
      </c>
      <c r="C2014" s="3" t="s">
        <v>17</v>
      </c>
      <c r="D2014" s="3" t="s">
        <v>17</v>
      </c>
      <c r="E2014" s="3" t="s">
        <v>17</v>
      </c>
      <c r="F2014" s="3" t="s">
        <v>17</v>
      </c>
      <c r="G2014" s="3" t="s">
        <v>17</v>
      </c>
      <c r="H2014" s="1" t="s">
        <v>18</v>
      </c>
      <c r="I2014" s="1" t="s">
        <v>25</v>
      </c>
      <c r="J2014" s="1" t="s">
        <v>20</v>
      </c>
      <c r="K2014" s="1">
        <v>210</v>
      </c>
      <c r="L2014" s="1" t="s">
        <v>21</v>
      </c>
      <c r="M2014" s="1" t="s">
        <v>5753</v>
      </c>
      <c r="N2014" s="1">
        <v>0</v>
      </c>
      <c r="O2014" s="3" t="s">
        <v>17</v>
      </c>
      <c r="P2014" s="1" t="s">
        <v>17</v>
      </c>
    </row>
    <row r="2015" spans="1:16">
      <c r="A2015" s="1" t="s">
        <v>612</v>
      </c>
      <c r="B2015" s="3">
        <v>43956.04111111111</v>
      </c>
      <c r="C2015" s="3" t="s">
        <v>17</v>
      </c>
      <c r="D2015" s="3" t="s">
        <v>17</v>
      </c>
      <c r="E2015" s="3" t="s">
        <v>17</v>
      </c>
      <c r="F2015" s="3" t="s">
        <v>17</v>
      </c>
      <c r="G2015" s="3" t="s">
        <v>17</v>
      </c>
      <c r="H2015" s="1" t="s">
        <v>18</v>
      </c>
      <c r="I2015" s="1" t="s">
        <v>25</v>
      </c>
      <c r="J2015" s="1" t="s">
        <v>20</v>
      </c>
      <c r="K2015" s="1">
        <v>100</v>
      </c>
      <c r="L2015" s="1" t="s">
        <v>21</v>
      </c>
      <c r="M2015" s="1" t="s">
        <v>28</v>
      </c>
      <c r="N2015" s="1">
        <v>0</v>
      </c>
      <c r="O2015" s="3" t="s">
        <v>17</v>
      </c>
      <c r="P2015" s="1" t="s">
        <v>17</v>
      </c>
    </row>
    <row r="2016" spans="1:16">
      <c r="A2016" s="1" t="s">
        <v>5723</v>
      </c>
      <c r="B2016" s="3">
        <v>43956.041493055556</v>
      </c>
      <c r="C2016" s="3" t="s">
        <v>17</v>
      </c>
      <c r="D2016" s="3" t="s">
        <v>17</v>
      </c>
      <c r="E2016" s="3" t="s">
        <v>17</v>
      </c>
      <c r="F2016" s="3" t="s">
        <v>17</v>
      </c>
      <c r="G2016" s="3" t="s">
        <v>17</v>
      </c>
      <c r="H2016" s="1" t="s">
        <v>18</v>
      </c>
      <c r="I2016" s="1" t="s">
        <v>25</v>
      </c>
      <c r="J2016" s="1" t="s">
        <v>20</v>
      </c>
      <c r="K2016" s="1">
        <v>1</v>
      </c>
      <c r="L2016" s="1" t="s">
        <v>21</v>
      </c>
      <c r="M2016" s="1" t="s">
        <v>5754</v>
      </c>
      <c r="N2016" s="1">
        <v>0</v>
      </c>
      <c r="O2016" s="3" t="s">
        <v>17</v>
      </c>
      <c r="P2016" s="1" t="s">
        <v>17</v>
      </c>
    </row>
    <row r="2017" spans="1:16">
      <c r="A2017" s="1" t="s">
        <v>1395</v>
      </c>
      <c r="B2017" s="3">
        <v>43956.036041666666</v>
      </c>
      <c r="C2017" s="3" t="s">
        <v>17</v>
      </c>
      <c r="D2017" s="3" t="s">
        <v>17</v>
      </c>
      <c r="E2017" s="3" t="s">
        <v>17</v>
      </c>
      <c r="F2017" s="3" t="s">
        <v>17</v>
      </c>
      <c r="G2017" s="3" t="s">
        <v>17</v>
      </c>
      <c r="H2017" s="1" t="s">
        <v>18</v>
      </c>
      <c r="I2017" s="1" t="s">
        <v>25</v>
      </c>
      <c r="J2017" s="1" t="s">
        <v>20</v>
      </c>
      <c r="K2017" s="1">
        <v>68</v>
      </c>
      <c r="L2017" s="1" t="s">
        <v>21</v>
      </c>
      <c r="M2017" s="1" t="s">
        <v>5754</v>
      </c>
      <c r="N2017" s="1">
        <v>0</v>
      </c>
      <c r="O2017" s="3" t="s">
        <v>17</v>
      </c>
      <c r="P2017" s="1" t="s">
        <v>17</v>
      </c>
    </row>
    <row r="2018" spans="1:16">
      <c r="A2018" s="1" t="s">
        <v>915</v>
      </c>
      <c r="B2018" s="3">
        <v>43956.043946759259</v>
      </c>
      <c r="C2018" s="3" t="s">
        <v>17</v>
      </c>
      <c r="D2018" s="3" t="s">
        <v>17</v>
      </c>
      <c r="E2018" s="3" t="s">
        <v>17</v>
      </c>
      <c r="F2018" s="3" t="s">
        <v>17</v>
      </c>
      <c r="G2018" s="3">
        <v>43956.049386574072</v>
      </c>
      <c r="H2018" s="1" t="s">
        <v>18</v>
      </c>
      <c r="I2018" s="1" t="s">
        <v>25</v>
      </c>
      <c r="J2018" s="1" t="s">
        <v>20</v>
      </c>
      <c r="K2018" s="1">
        <v>20</v>
      </c>
      <c r="L2018" s="1" t="s">
        <v>21</v>
      </c>
      <c r="M2018" s="1" t="s">
        <v>5746</v>
      </c>
      <c r="N2018" s="1">
        <v>0</v>
      </c>
      <c r="O2018" s="3" t="s">
        <v>17</v>
      </c>
      <c r="P2018" s="1" t="s">
        <v>17</v>
      </c>
    </row>
    <row r="2019" spans="1:16">
      <c r="A2019" s="1" t="s">
        <v>2974</v>
      </c>
      <c r="B2019" s="3">
        <v>43956.095925925925</v>
      </c>
      <c r="C2019" s="3" t="s">
        <v>17</v>
      </c>
      <c r="D2019" s="3" t="s">
        <v>17</v>
      </c>
      <c r="E2019" s="3" t="s">
        <v>17</v>
      </c>
      <c r="F2019" s="3" t="s">
        <v>17</v>
      </c>
      <c r="G2019" s="3" t="s">
        <v>17</v>
      </c>
      <c r="H2019" s="1" t="s">
        <v>18</v>
      </c>
      <c r="I2019" s="1" t="s">
        <v>25</v>
      </c>
      <c r="J2019" s="1" t="s">
        <v>20</v>
      </c>
      <c r="K2019" s="1">
        <v>1</v>
      </c>
      <c r="L2019" s="1" t="s">
        <v>21</v>
      </c>
      <c r="M2019" s="1" t="s">
        <v>5877</v>
      </c>
      <c r="N2019" s="1">
        <v>0</v>
      </c>
      <c r="O2019" s="3" t="s">
        <v>17</v>
      </c>
      <c r="P2019" s="1" t="s">
        <v>17</v>
      </c>
    </row>
    <row r="2020" spans="1:16">
      <c r="A2020" s="1" t="s">
        <v>2133</v>
      </c>
      <c r="B2020" s="3">
        <v>43956.339189814818</v>
      </c>
      <c r="C2020" s="3">
        <v>43956.34003472222</v>
      </c>
      <c r="D2020" s="3">
        <v>43970.34003472222</v>
      </c>
      <c r="E2020" s="3" t="s">
        <v>17</v>
      </c>
      <c r="F2020" s="3" t="s">
        <v>17</v>
      </c>
      <c r="G2020" s="3" t="s">
        <v>17</v>
      </c>
      <c r="H2020" s="1" t="s">
        <v>18</v>
      </c>
      <c r="I2020" s="1" t="s">
        <v>25</v>
      </c>
      <c r="J2020" s="1" t="s">
        <v>39</v>
      </c>
      <c r="K2020" s="1">
        <v>14</v>
      </c>
      <c r="L2020" s="1" t="s">
        <v>21</v>
      </c>
      <c r="M2020" s="1" t="s">
        <v>5761</v>
      </c>
      <c r="N2020" s="1">
        <v>1</v>
      </c>
      <c r="O2020" s="3" t="s">
        <v>6261</v>
      </c>
      <c r="P2020" s="1" t="s">
        <v>17</v>
      </c>
    </row>
    <row r="2021" spans="1:16">
      <c r="A2021" s="1" t="s">
        <v>473</v>
      </c>
      <c r="B2021" s="3">
        <v>43956.281122685185</v>
      </c>
      <c r="C2021" s="3" t="s">
        <v>17</v>
      </c>
      <c r="D2021" s="3" t="s">
        <v>17</v>
      </c>
      <c r="E2021" s="3" t="s">
        <v>17</v>
      </c>
      <c r="F2021" s="3" t="s">
        <v>17</v>
      </c>
      <c r="G2021" s="3" t="s">
        <v>17</v>
      </c>
      <c r="H2021" s="1" t="s">
        <v>18</v>
      </c>
      <c r="I2021" s="1" t="s">
        <v>25</v>
      </c>
      <c r="J2021" s="1" t="s">
        <v>20</v>
      </c>
      <c r="K2021" s="1">
        <v>10</v>
      </c>
      <c r="L2021" s="1" t="s">
        <v>21</v>
      </c>
      <c r="M2021" s="1" t="s">
        <v>5833</v>
      </c>
      <c r="N2021" s="1">
        <v>0</v>
      </c>
      <c r="O2021" s="3" t="s">
        <v>17</v>
      </c>
      <c r="P2021" s="1" t="s">
        <v>17</v>
      </c>
    </row>
    <row r="2022" spans="1:16">
      <c r="A2022" s="1" t="s">
        <v>2156</v>
      </c>
      <c r="B2022" s="3">
        <v>43956.310925925929</v>
      </c>
      <c r="C2022" s="3" t="s">
        <v>17</v>
      </c>
      <c r="D2022" s="3" t="s">
        <v>17</v>
      </c>
      <c r="E2022" s="3" t="s">
        <v>17</v>
      </c>
      <c r="F2022" s="3" t="s">
        <v>17</v>
      </c>
      <c r="G2022" s="3" t="s">
        <v>17</v>
      </c>
      <c r="H2022" s="1" t="s">
        <v>18</v>
      </c>
      <c r="I2022" s="1" t="s">
        <v>25</v>
      </c>
      <c r="J2022" s="1" t="s">
        <v>20</v>
      </c>
      <c r="K2022" s="1">
        <v>60</v>
      </c>
      <c r="L2022" s="1" t="s">
        <v>21</v>
      </c>
      <c r="M2022" s="1" t="s">
        <v>5755</v>
      </c>
      <c r="N2022" s="1">
        <v>0</v>
      </c>
      <c r="O2022" s="3" t="s">
        <v>17</v>
      </c>
      <c r="P2022" s="1" t="s">
        <v>17</v>
      </c>
    </row>
    <row r="2023" spans="1:16">
      <c r="A2023" s="1" t="s">
        <v>4683</v>
      </c>
      <c r="B2023" s="3">
        <v>43861.453182870369</v>
      </c>
      <c r="C2023" s="3">
        <v>43861.457013888888</v>
      </c>
      <c r="D2023" s="3">
        <v>43891.457013888888</v>
      </c>
      <c r="E2023" s="3" t="s">
        <v>17</v>
      </c>
      <c r="F2023" s="3" t="s">
        <v>17</v>
      </c>
      <c r="G2023" s="3" t="s">
        <v>17</v>
      </c>
      <c r="H2023" s="1" t="s">
        <v>68</v>
      </c>
      <c r="I2023" s="1" t="s">
        <v>25</v>
      </c>
      <c r="J2023" s="1" t="s">
        <v>20</v>
      </c>
      <c r="K2023" s="1">
        <v>30</v>
      </c>
      <c r="L2023" s="1" t="s">
        <v>21</v>
      </c>
      <c r="M2023" s="1" t="s">
        <v>5752</v>
      </c>
      <c r="N2023" s="1">
        <v>1</v>
      </c>
      <c r="O2023" s="3" t="s">
        <v>6262</v>
      </c>
      <c r="P2023" s="1" t="s">
        <v>17</v>
      </c>
    </row>
    <row r="2024" spans="1:16">
      <c r="A2024" s="1" t="s">
        <v>757</v>
      </c>
      <c r="B2024" s="3">
        <v>43861.175798611112</v>
      </c>
      <c r="C2024" s="3" t="s">
        <v>17</v>
      </c>
      <c r="D2024" s="3" t="s">
        <v>17</v>
      </c>
      <c r="E2024" s="3" t="s">
        <v>17</v>
      </c>
      <c r="F2024" s="3" t="s">
        <v>17</v>
      </c>
      <c r="G2024" s="3" t="s">
        <v>17</v>
      </c>
      <c r="H2024" s="1" t="s">
        <v>18</v>
      </c>
      <c r="I2024" s="1" t="s">
        <v>25</v>
      </c>
      <c r="J2024" s="1" t="s">
        <v>20</v>
      </c>
      <c r="K2024" s="1">
        <v>1</v>
      </c>
      <c r="L2024" s="1" t="s">
        <v>21</v>
      </c>
      <c r="M2024" s="1" t="s">
        <v>5746</v>
      </c>
      <c r="N2024" s="1">
        <v>0</v>
      </c>
      <c r="O2024" s="3" t="s">
        <v>17</v>
      </c>
      <c r="P2024" s="1" t="s">
        <v>17</v>
      </c>
    </row>
    <row r="2025" spans="1:16">
      <c r="A2025" s="1" t="s">
        <v>1593</v>
      </c>
      <c r="B2025" s="3">
        <v>43861.196620370371</v>
      </c>
      <c r="C2025" s="3">
        <v>43861.199907407405</v>
      </c>
      <c r="D2025" s="3">
        <v>43891.199907407405</v>
      </c>
      <c r="E2025" s="3">
        <v>43885.976944444446</v>
      </c>
      <c r="F2025" s="3">
        <v>44251.976944444446</v>
      </c>
      <c r="G2025" s="3" t="s">
        <v>17</v>
      </c>
      <c r="H2025" s="1" t="s">
        <v>18</v>
      </c>
      <c r="I2025" s="1" t="s">
        <v>25</v>
      </c>
      <c r="J2025" s="1" t="s">
        <v>20</v>
      </c>
      <c r="K2025" s="1">
        <v>8</v>
      </c>
      <c r="L2025" s="1" t="s">
        <v>21</v>
      </c>
      <c r="M2025" s="1" t="s">
        <v>5754</v>
      </c>
      <c r="N2025" s="1">
        <v>1</v>
      </c>
      <c r="O2025" s="3" t="s">
        <v>6263</v>
      </c>
      <c r="P2025" s="1" t="s">
        <v>161</v>
      </c>
    </row>
    <row r="2026" spans="1:16">
      <c r="A2026" s="1" t="s">
        <v>5719</v>
      </c>
      <c r="B2026" s="3">
        <v>43861.411620370367</v>
      </c>
      <c r="C2026" s="3" t="s">
        <v>17</v>
      </c>
      <c r="D2026" s="3" t="s">
        <v>17</v>
      </c>
      <c r="E2026" s="3" t="s">
        <v>17</v>
      </c>
      <c r="F2026" s="3" t="s">
        <v>17</v>
      </c>
      <c r="G2026" s="3" t="s">
        <v>17</v>
      </c>
      <c r="H2026" s="1" t="s">
        <v>18</v>
      </c>
      <c r="I2026" s="1" t="s">
        <v>25</v>
      </c>
      <c r="J2026" s="1" t="s">
        <v>20</v>
      </c>
      <c r="K2026" s="1">
        <v>30</v>
      </c>
      <c r="L2026" s="1" t="s">
        <v>21</v>
      </c>
      <c r="M2026" s="1" t="s">
        <v>5818</v>
      </c>
      <c r="N2026" s="1">
        <v>0</v>
      </c>
      <c r="O2026" s="3" t="s">
        <v>17</v>
      </c>
      <c r="P2026" s="1" t="s">
        <v>17</v>
      </c>
    </row>
    <row r="2027" spans="1:16">
      <c r="A2027" s="1" t="s">
        <v>5228</v>
      </c>
      <c r="B2027" s="3">
        <v>43861.509409722225</v>
      </c>
      <c r="C2027" s="3">
        <v>43861.52144675926</v>
      </c>
      <c r="D2027" s="3">
        <v>43891.52144675926</v>
      </c>
      <c r="E2027" s="3" t="s">
        <v>17</v>
      </c>
      <c r="F2027" s="3" t="s">
        <v>17</v>
      </c>
      <c r="G2027" s="3" t="s">
        <v>17</v>
      </c>
      <c r="H2027" s="1" t="s">
        <v>58</v>
      </c>
      <c r="I2027" s="1" t="s">
        <v>25</v>
      </c>
      <c r="J2027" s="1" t="s">
        <v>117</v>
      </c>
      <c r="K2027" s="1">
        <v>10</v>
      </c>
      <c r="L2027" s="1" t="s">
        <v>21</v>
      </c>
      <c r="M2027" s="1" t="s">
        <v>5753</v>
      </c>
      <c r="N2027" s="1">
        <v>1</v>
      </c>
      <c r="O2027" s="3" t="s">
        <v>6264</v>
      </c>
      <c r="P2027" s="1" t="s">
        <v>17</v>
      </c>
    </row>
    <row r="2028" spans="1:16">
      <c r="A2028" s="1" t="s">
        <v>4406</v>
      </c>
      <c r="B2028" s="3">
        <v>43861.230509259258</v>
      </c>
      <c r="C2028" s="3" t="s">
        <v>17</v>
      </c>
      <c r="D2028" s="3" t="s">
        <v>17</v>
      </c>
      <c r="E2028" s="3" t="s">
        <v>17</v>
      </c>
      <c r="F2028" s="3" t="s">
        <v>17</v>
      </c>
      <c r="G2028" s="3">
        <v>43861.258414351854</v>
      </c>
      <c r="H2028" s="1" t="s">
        <v>18</v>
      </c>
      <c r="I2028" s="1" t="s">
        <v>25</v>
      </c>
      <c r="J2028" s="1" t="s">
        <v>20</v>
      </c>
      <c r="K2028" s="1">
        <v>123</v>
      </c>
      <c r="L2028" s="1" t="s">
        <v>21</v>
      </c>
      <c r="M2028" s="1" t="s">
        <v>5746</v>
      </c>
      <c r="N2028" s="1">
        <v>0</v>
      </c>
      <c r="O2028" s="3" t="s">
        <v>17</v>
      </c>
      <c r="P2028" s="1" t="s">
        <v>17</v>
      </c>
    </row>
    <row r="2029" spans="1:16">
      <c r="A2029" s="1" t="s">
        <v>2608</v>
      </c>
      <c r="B2029" s="3">
        <v>43861.287951388891</v>
      </c>
      <c r="C2029" s="3" t="s">
        <v>17</v>
      </c>
      <c r="D2029" s="3" t="s">
        <v>17</v>
      </c>
      <c r="E2029" s="3" t="s">
        <v>17</v>
      </c>
      <c r="F2029" s="3" t="s">
        <v>17</v>
      </c>
      <c r="G2029" s="3" t="s">
        <v>17</v>
      </c>
      <c r="H2029" s="1" t="s">
        <v>18</v>
      </c>
      <c r="I2029" s="1" t="s">
        <v>25</v>
      </c>
      <c r="J2029" s="1" t="s">
        <v>20</v>
      </c>
      <c r="K2029" s="1">
        <v>1</v>
      </c>
      <c r="L2029" s="1" t="s">
        <v>21</v>
      </c>
      <c r="M2029" s="1" t="s">
        <v>5746</v>
      </c>
      <c r="N2029" s="1">
        <v>0</v>
      </c>
      <c r="O2029" s="3" t="s">
        <v>17</v>
      </c>
      <c r="P2029" s="1" t="s">
        <v>17</v>
      </c>
    </row>
    <row r="2030" spans="1:16">
      <c r="A2030" s="1" t="s">
        <v>1329</v>
      </c>
      <c r="B2030" s="3">
        <v>43861.329004629632</v>
      </c>
      <c r="C2030" s="3" t="s">
        <v>17</v>
      </c>
      <c r="D2030" s="3" t="s">
        <v>17</v>
      </c>
      <c r="E2030" s="3" t="s">
        <v>17</v>
      </c>
      <c r="F2030" s="3" t="s">
        <v>17</v>
      </c>
      <c r="G2030" s="3" t="s">
        <v>17</v>
      </c>
      <c r="H2030" s="1" t="s">
        <v>18</v>
      </c>
      <c r="I2030" s="1" t="s">
        <v>25</v>
      </c>
      <c r="J2030" s="1" t="s">
        <v>39</v>
      </c>
      <c r="K2030" s="1">
        <v>1</v>
      </c>
      <c r="L2030" s="1" t="s">
        <v>21</v>
      </c>
      <c r="M2030" s="1" t="s">
        <v>5746</v>
      </c>
      <c r="N2030" s="1">
        <v>0</v>
      </c>
      <c r="O2030" s="3" t="s">
        <v>17</v>
      </c>
      <c r="P2030" s="1" t="s">
        <v>17</v>
      </c>
    </row>
    <row r="2031" spans="1:16">
      <c r="A2031" s="1" t="s">
        <v>4797</v>
      </c>
      <c r="B2031" s="3">
        <v>43861.33666666667</v>
      </c>
      <c r="C2031" s="3" t="s">
        <v>17</v>
      </c>
      <c r="D2031" s="3" t="s">
        <v>17</v>
      </c>
      <c r="E2031" s="3" t="s">
        <v>17</v>
      </c>
      <c r="F2031" s="3" t="s">
        <v>17</v>
      </c>
      <c r="G2031" s="3">
        <v>43864.348692129628</v>
      </c>
      <c r="H2031" s="1" t="s">
        <v>18</v>
      </c>
      <c r="I2031" s="1" t="s">
        <v>25</v>
      </c>
      <c r="J2031" s="1" t="s">
        <v>20</v>
      </c>
      <c r="K2031" s="1">
        <v>144</v>
      </c>
      <c r="L2031" s="1" t="s">
        <v>21</v>
      </c>
      <c r="M2031" s="1" t="s">
        <v>5746</v>
      </c>
      <c r="N2031" s="1">
        <v>0</v>
      </c>
      <c r="O2031" s="3" t="s">
        <v>17</v>
      </c>
      <c r="P2031" s="1" t="s">
        <v>17</v>
      </c>
    </row>
    <row r="2032" spans="1:16">
      <c r="A2032" s="1" t="s">
        <v>1931</v>
      </c>
      <c r="B2032" s="3">
        <v>43861.341863425929</v>
      </c>
      <c r="C2032" s="3" t="s">
        <v>17</v>
      </c>
      <c r="D2032" s="3" t="s">
        <v>17</v>
      </c>
      <c r="E2032" s="3" t="s">
        <v>17</v>
      </c>
      <c r="F2032" s="3" t="s">
        <v>17</v>
      </c>
      <c r="G2032" s="3" t="s">
        <v>17</v>
      </c>
      <c r="H2032" s="1" t="s">
        <v>18</v>
      </c>
      <c r="I2032" s="1" t="s">
        <v>23</v>
      </c>
      <c r="J2032" s="1" t="s">
        <v>20</v>
      </c>
      <c r="K2032" s="1">
        <v>15</v>
      </c>
      <c r="L2032" s="1" t="s">
        <v>21</v>
      </c>
      <c r="M2032" s="1" t="s">
        <v>5774</v>
      </c>
      <c r="N2032" s="1">
        <v>0</v>
      </c>
      <c r="O2032" s="3" t="s">
        <v>17</v>
      </c>
      <c r="P2032" s="1" t="s">
        <v>17</v>
      </c>
    </row>
    <row r="2033" spans="1:16">
      <c r="A2033" s="1" t="s">
        <v>3936</v>
      </c>
      <c r="B2033" s="3">
        <v>43861.413055555553</v>
      </c>
      <c r="C2033" s="3" t="s">
        <v>17</v>
      </c>
      <c r="D2033" s="3" t="s">
        <v>17</v>
      </c>
      <c r="E2033" s="3" t="s">
        <v>17</v>
      </c>
      <c r="F2033" s="3" t="s">
        <v>17</v>
      </c>
      <c r="G2033" s="3" t="s">
        <v>17</v>
      </c>
      <c r="H2033" s="1" t="s">
        <v>18</v>
      </c>
      <c r="I2033" s="1" t="s">
        <v>25</v>
      </c>
      <c r="J2033" s="1" t="s">
        <v>20</v>
      </c>
      <c r="K2033" s="1">
        <v>832</v>
      </c>
      <c r="L2033" s="1" t="s">
        <v>21</v>
      </c>
      <c r="M2033" s="1" t="s">
        <v>5769</v>
      </c>
      <c r="N2033" s="1">
        <v>0</v>
      </c>
      <c r="O2033" s="3" t="s">
        <v>17</v>
      </c>
      <c r="P2033" s="1" t="s">
        <v>17</v>
      </c>
    </row>
    <row r="2034" spans="1:16">
      <c r="A2034" s="1" t="s">
        <v>4323</v>
      </c>
      <c r="B2034" s="3">
        <v>43861.399583333332</v>
      </c>
      <c r="C2034" s="3" t="s">
        <v>17</v>
      </c>
      <c r="D2034" s="3" t="s">
        <v>17</v>
      </c>
      <c r="E2034" s="3" t="s">
        <v>17</v>
      </c>
      <c r="F2034" s="3" t="s">
        <v>17</v>
      </c>
      <c r="G2034" s="3" t="s">
        <v>17</v>
      </c>
      <c r="H2034" s="1" t="s">
        <v>18</v>
      </c>
      <c r="I2034" s="1" t="s">
        <v>23</v>
      </c>
      <c r="J2034" s="1" t="s">
        <v>20</v>
      </c>
      <c r="K2034" s="1">
        <v>360</v>
      </c>
      <c r="L2034" s="1" t="s">
        <v>21</v>
      </c>
      <c r="M2034" s="1" t="s">
        <v>5774</v>
      </c>
      <c r="N2034" s="1">
        <v>0</v>
      </c>
      <c r="O2034" s="3" t="s">
        <v>17</v>
      </c>
      <c r="P2034" s="1" t="s">
        <v>17</v>
      </c>
    </row>
    <row r="2035" spans="1:16">
      <c r="A2035" s="1" t="s">
        <v>177</v>
      </c>
      <c r="B2035" s="3">
        <v>43861.476041666669</v>
      </c>
      <c r="C2035" s="3" t="s">
        <v>17</v>
      </c>
      <c r="D2035" s="3" t="s">
        <v>17</v>
      </c>
      <c r="E2035" s="3" t="s">
        <v>17</v>
      </c>
      <c r="F2035" s="3" t="s">
        <v>17</v>
      </c>
      <c r="G2035" s="3" t="s">
        <v>17</v>
      </c>
      <c r="H2035" s="1" t="s">
        <v>18</v>
      </c>
      <c r="I2035" s="1" t="s">
        <v>25</v>
      </c>
      <c r="J2035" s="1" t="s">
        <v>20</v>
      </c>
      <c r="K2035" s="1">
        <v>4</v>
      </c>
      <c r="L2035" s="1" t="s">
        <v>21</v>
      </c>
      <c r="M2035" s="1" t="s">
        <v>5746</v>
      </c>
      <c r="N2035" s="1">
        <v>0</v>
      </c>
      <c r="O2035" s="3" t="s">
        <v>17</v>
      </c>
      <c r="P2035" s="1" t="s">
        <v>17</v>
      </c>
    </row>
    <row r="2036" spans="1:16">
      <c r="A2036" s="1" t="s">
        <v>4956</v>
      </c>
      <c r="B2036" s="3">
        <v>43861.487627314818</v>
      </c>
      <c r="C2036" s="3" t="s">
        <v>17</v>
      </c>
      <c r="D2036" s="3" t="s">
        <v>17</v>
      </c>
      <c r="E2036" s="3" t="s">
        <v>17</v>
      </c>
      <c r="F2036" s="3" t="s">
        <v>17</v>
      </c>
      <c r="G2036" s="3" t="s">
        <v>17</v>
      </c>
      <c r="H2036" s="1" t="s">
        <v>18</v>
      </c>
      <c r="I2036" s="1" t="s">
        <v>25</v>
      </c>
      <c r="J2036" s="1" t="s">
        <v>20</v>
      </c>
      <c r="K2036" s="1">
        <v>1</v>
      </c>
      <c r="L2036" s="1" t="s">
        <v>21</v>
      </c>
      <c r="M2036" s="1" t="s">
        <v>6265</v>
      </c>
      <c r="N2036" s="1">
        <v>0</v>
      </c>
      <c r="O2036" s="3" t="s">
        <v>17</v>
      </c>
      <c r="P2036" s="1" t="s">
        <v>17</v>
      </c>
    </row>
    <row r="2037" spans="1:16">
      <c r="A2037" s="1" t="s">
        <v>3505</v>
      </c>
      <c r="B2037" s="3">
        <v>43861.557858796295</v>
      </c>
      <c r="C2037" s="3" t="s">
        <v>17</v>
      </c>
      <c r="D2037" s="3" t="s">
        <v>17</v>
      </c>
      <c r="E2037" s="3" t="s">
        <v>17</v>
      </c>
      <c r="F2037" s="3" t="s">
        <v>17</v>
      </c>
      <c r="G2037" s="3" t="s">
        <v>17</v>
      </c>
      <c r="H2037" s="1" t="s">
        <v>58</v>
      </c>
      <c r="I2037" s="1" t="s">
        <v>25</v>
      </c>
      <c r="J2037" s="1" t="s">
        <v>20</v>
      </c>
      <c r="K2037" s="1">
        <v>150</v>
      </c>
      <c r="L2037" s="1" t="s">
        <v>21</v>
      </c>
      <c r="M2037" s="1" t="s">
        <v>5753</v>
      </c>
      <c r="N2037" s="1">
        <v>0</v>
      </c>
      <c r="O2037" s="3" t="s">
        <v>17</v>
      </c>
      <c r="P2037" s="1" t="s">
        <v>17</v>
      </c>
    </row>
    <row r="2038" spans="1:16">
      <c r="A2038" s="1" t="s">
        <v>4913</v>
      </c>
      <c r="B2038" s="3">
        <v>43861.564456018517</v>
      </c>
      <c r="C2038" s="3" t="s">
        <v>17</v>
      </c>
      <c r="D2038" s="3" t="s">
        <v>17</v>
      </c>
      <c r="E2038" s="3" t="s">
        <v>17</v>
      </c>
      <c r="F2038" s="3" t="s">
        <v>17</v>
      </c>
      <c r="G2038" s="3" t="s">
        <v>17</v>
      </c>
      <c r="H2038" s="1" t="s">
        <v>18</v>
      </c>
      <c r="I2038" s="1" t="s">
        <v>25</v>
      </c>
      <c r="J2038" s="1" t="s">
        <v>20</v>
      </c>
      <c r="K2038" s="1">
        <v>30</v>
      </c>
      <c r="L2038" s="1" t="s">
        <v>21</v>
      </c>
      <c r="M2038" s="1" t="s">
        <v>5866</v>
      </c>
      <c r="N2038" s="1">
        <v>0</v>
      </c>
      <c r="O2038" s="3" t="s">
        <v>17</v>
      </c>
      <c r="P2038" s="1" t="s">
        <v>17</v>
      </c>
    </row>
    <row r="2039" spans="1:16">
      <c r="A2039" s="1" t="s">
        <v>5338</v>
      </c>
      <c r="B2039" s="3">
        <v>43861.580648148149</v>
      </c>
      <c r="C2039" s="3" t="s">
        <v>17</v>
      </c>
      <c r="D2039" s="3" t="s">
        <v>17</v>
      </c>
      <c r="E2039" s="3" t="s">
        <v>17</v>
      </c>
      <c r="F2039" s="3" t="s">
        <v>17</v>
      </c>
      <c r="G2039" s="3" t="s">
        <v>17</v>
      </c>
      <c r="H2039" s="1" t="s">
        <v>58</v>
      </c>
      <c r="I2039" s="1" t="s">
        <v>23</v>
      </c>
      <c r="J2039" s="1" t="s">
        <v>20</v>
      </c>
      <c r="K2039" s="1">
        <v>6</v>
      </c>
      <c r="L2039" s="1" t="s">
        <v>21</v>
      </c>
      <c r="M2039" s="1" t="s">
        <v>5753</v>
      </c>
      <c r="N2039" s="1">
        <v>1</v>
      </c>
      <c r="O2039" s="3" t="s">
        <v>6266</v>
      </c>
      <c r="P2039" s="1" t="s">
        <v>17</v>
      </c>
    </row>
    <row r="2040" spans="1:16">
      <c r="A2040" s="1" t="s">
        <v>4543</v>
      </c>
      <c r="B2040" s="3">
        <v>43861.585717592592</v>
      </c>
      <c r="C2040" s="3" t="s">
        <v>17</v>
      </c>
      <c r="D2040" s="3" t="s">
        <v>17</v>
      </c>
      <c r="E2040" s="3" t="s">
        <v>17</v>
      </c>
      <c r="F2040" s="3" t="s">
        <v>17</v>
      </c>
      <c r="G2040" s="3" t="s">
        <v>17</v>
      </c>
      <c r="H2040" s="1" t="s">
        <v>58</v>
      </c>
      <c r="I2040" s="1" t="s">
        <v>23</v>
      </c>
      <c r="J2040" s="1" t="s">
        <v>20</v>
      </c>
      <c r="K2040" s="1">
        <v>80</v>
      </c>
      <c r="L2040" s="1" t="s">
        <v>21</v>
      </c>
      <c r="M2040" s="1" t="s">
        <v>5753</v>
      </c>
      <c r="N2040" s="1">
        <v>0</v>
      </c>
      <c r="O2040" s="3" t="s">
        <v>17</v>
      </c>
      <c r="P2040" s="1" t="s">
        <v>17</v>
      </c>
    </row>
    <row r="2041" spans="1:16">
      <c r="A2041" s="1" t="s">
        <v>3855</v>
      </c>
      <c r="B2041" s="3">
        <v>43861.614328703705</v>
      </c>
      <c r="C2041" s="3" t="s">
        <v>17</v>
      </c>
      <c r="D2041" s="3" t="s">
        <v>17</v>
      </c>
      <c r="E2041" s="3" t="s">
        <v>17</v>
      </c>
      <c r="F2041" s="3" t="s">
        <v>17</v>
      </c>
      <c r="G2041" s="3" t="s">
        <v>17</v>
      </c>
      <c r="H2041" s="1" t="s">
        <v>18</v>
      </c>
      <c r="I2041" s="1" t="s">
        <v>25</v>
      </c>
      <c r="J2041" s="1" t="s">
        <v>20</v>
      </c>
      <c r="K2041" s="1">
        <v>1</v>
      </c>
      <c r="L2041" s="1" t="s">
        <v>21</v>
      </c>
      <c r="M2041" s="1" t="s">
        <v>5746</v>
      </c>
      <c r="N2041" s="1">
        <v>0</v>
      </c>
      <c r="O2041" s="3" t="s">
        <v>17</v>
      </c>
      <c r="P2041" s="1" t="s">
        <v>17</v>
      </c>
    </row>
    <row r="2042" spans="1:16">
      <c r="A2042" s="1" t="s">
        <v>4279</v>
      </c>
      <c r="B2042" s="3">
        <v>43861.633692129632</v>
      </c>
      <c r="C2042" s="3" t="s">
        <v>17</v>
      </c>
      <c r="D2042" s="3" t="s">
        <v>17</v>
      </c>
      <c r="E2042" s="3" t="s">
        <v>17</v>
      </c>
      <c r="F2042" s="3" t="s">
        <v>17</v>
      </c>
      <c r="G2042" s="3" t="s">
        <v>17</v>
      </c>
      <c r="H2042" s="1" t="s">
        <v>18</v>
      </c>
      <c r="I2042" s="1" t="s">
        <v>25</v>
      </c>
      <c r="J2042" s="1" t="s">
        <v>20</v>
      </c>
      <c r="K2042" s="1">
        <v>240</v>
      </c>
      <c r="L2042" s="1" t="s">
        <v>21</v>
      </c>
      <c r="M2042" s="1" t="s">
        <v>5753</v>
      </c>
      <c r="N2042" s="1">
        <v>0</v>
      </c>
      <c r="O2042" s="3" t="s">
        <v>17</v>
      </c>
      <c r="P2042" s="1" t="s">
        <v>17</v>
      </c>
    </row>
    <row r="2043" spans="1:16">
      <c r="A2043" s="1" t="s">
        <v>2609</v>
      </c>
      <c r="B2043" s="3">
        <v>43861.673726851855</v>
      </c>
      <c r="C2043" s="3">
        <v>43861.675324074073</v>
      </c>
      <c r="D2043" s="3">
        <v>43891.675324074073</v>
      </c>
      <c r="E2043" s="3" t="s">
        <v>17</v>
      </c>
      <c r="F2043" s="3" t="s">
        <v>17</v>
      </c>
      <c r="G2043" s="3" t="s">
        <v>17</v>
      </c>
      <c r="H2043" s="1" t="s">
        <v>18</v>
      </c>
      <c r="I2043" s="1" t="s">
        <v>25</v>
      </c>
      <c r="J2043" s="1" t="s">
        <v>20</v>
      </c>
      <c r="K2043" s="1">
        <v>1</v>
      </c>
      <c r="L2043" s="1" t="s">
        <v>21</v>
      </c>
      <c r="M2043" s="1" t="s">
        <v>5746</v>
      </c>
      <c r="N2043" s="1">
        <v>0</v>
      </c>
      <c r="O2043" s="3" t="s">
        <v>17</v>
      </c>
      <c r="P2043" s="1" t="s">
        <v>17</v>
      </c>
    </row>
    <row r="2044" spans="1:16">
      <c r="A2044" s="1" t="s">
        <v>5054</v>
      </c>
      <c r="B2044" s="3">
        <v>43928.92696759259</v>
      </c>
      <c r="C2044" s="3">
        <v>43928.945092592592</v>
      </c>
      <c r="D2044" s="3">
        <v>43942.945092592592</v>
      </c>
      <c r="E2044" s="3" t="s">
        <v>17</v>
      </c>
      <c r="F2044" s="3" t="s">
        <v>17</v>
      </c>
      <c r="G2044" s="3" t="s">
        <v>17</v>
      </c>
      <c r="H2044" s="1" t="s">
        <v>18</v>
      </c>
      <c r="I2044" s="1" t="s">
        <v>25</v>
      </c>
      <c r="J2044" s="1" t="s">
        <v>20</v>
      </c>
      <c r="K2044" s="1">
        <v>45</v>
      </c>
      <c r="L2044" s="1" t="s">
        <v>21</v>
      </c>
      <c r="M2044" s="1" t="s">
        <v>5754</v>
      </c>
      <c r="N2044" s="1">
        <v>0</v>
      </c>
      <c r="O2044" s="3" t="s">
        <v>17</v>
      </c>
      <c r="P2044" s="1" t="s">
        <v>17</v>
      </c>
    </row>
    <row r="2045" spans="1:16">
      <c r="A2045" s="1" t="s">
        <v>4162</v>
      </c>
      <c r="B2045" s="3">
        <v>43861.636400462965</v>
      </c>
      <c r="C2045" s="3" t="s">
        <v>17</v>
      </c>
      <c r="D2045" s="3" t="s">
        <v>17</v>
      </c>
      <c r="E2045" s="3" t="s">
        <v>17</v>
      </c>
      <c r="F2045" s="3" t="s">
        <v>17</v>
      </c>
      <c r="G2045" s="3" t="s">
        <v>17</v>
      </c>
      <c r="H2045" s="1" t="s">
        <v>18</v>
      </c>
      <c r="I2045" s="1" t="s">
        <v>25</v>
      </c>
      <c r="J2045" s="1" t="s">
        <v>20</v>
      </c>
      <c r="K2045" s="1">
        <v>208</v>
      </c>
      <c r="L2045" s="1" t="s">
        <v>21</v>
      </c>
      <c r="M2045" s="1" t="s">
        <v>5746</v>
      </c>
      <c r="N2045" s="1">
        <v>0</v>
      </c>
      <c r="O2045" s="3" t="s">
        <v>17</v>
      </c>
      <c r="P2045" s="1" t="s">
        <v>17</v>
      </c>
    </row>
    <row r="2046" spans="1:16">
      <c r="A2046" s="1" t="s">
        <v>4733</v>
      </c>
      <c r="B2046" s="3">
        <v>43861.63553240741</v>
      </c>
      <c r="C2046" s="3" t="s">
        <v>17</v>
      </c>
      <c r="D2046" s="3" t="s">
        <v>17</v>
      </c>
      <c r="E2046" s="3" t="s">
        <v>17</v>
      </c>
      <c r="F2046" s="3" t="s">
        <v>17</v>
      </c>
      <c r="G2046" s="3" t="s">
        <v>17</v>
      </c>
      <c r="H2046" s="1" t="s">
        <v>18</v>
      </c>
      <c r="I2046" s="1" t="s">
        <v>25</v>
      </c>
      <c r="J2046" s="1" t="s">
        <v>20</v>
      </c>
      <c r="K2046" s="1">
        <v>102</v>
      </c>
      <c r="L2046" s="1" t="s">
        <v>21</v>
      </c>
      <c r="M2046" s="1" t="s">
        <v>5746</v>
      </c>
      <c r="N2046" s="1">
        <v>0</v>
      </c>
      <c r="O2046" s="3" t="s">
        <v>17</v>
      </c>
      <c r="P2046" s="1" t="s">
        <v>17</v>
      </c>
    </row>
    <row r="2047" spans="1:16">
      <c r="A2047" s="1" t="s">
        <v>4468</v>
      </c>
      <c r="B2047" s="3">
        <v>43861.693622685183</v>
      </c>
      <c r="C2047" s="3">
        <v>43861.6953125</v>
      </c>
      <c r="D2047" s="3">
        <v>43891.6953125</v>
      </c>
      <c r="E2047" s="3" t="s">
        <v>17</v>
      </c>
      <c r="F2047" s="3" t="s">
        <v>17</v>
      </c>
      <c r="G2047" s="3" t="s">
        <v>17</v>
      </c>
      <c r="H2047" s="1" t="s">
        <v>18</v>
      </c>
      <c r="I2047" s="1" t="s">
        <v>23</v>
      </c>
      <c r="J2047" s="1" t="s">
        <v>20</v>
      </c>
      <c r="K2047" s="1">
        <v>1</v>
      </c>
      <c r="L2047" s="1" t="s">
        <v>21</v>
      </c>
      <c r="M2047" s="1" t="s">
        <v>5746</v>
      </c>
      <c r="N2047" s="1">
        <v>0</v>
      </c>
      <c r="O2047" s="3" t="s">
        <v>17</v>
      </c>
      <c r="P2047" s="1" t="s">
        <v>17</v>
      </c>
    </row>
    <row r="2048" spans="1:16">
      <c r="A2048" s="1" t="s">
        <v>3326</v>
      </c>
      <c r="B2048" s="3">
        <v>43861.726759259262</v>
      </c>
      <c r="C2048" s="3" t="s">
        <v>17</v>
      </c>
      <c r="D2048" s="3" t="s">
        <v>17</v>
      </c>
      <c r="E2048" s="3" t="s">
        <v>17</v>
      </c>
      <c r="F2048" s="3" t="s">
        <v>17</v>
      </c>
      <c r="G2048" s="3" t="s">
        <v>17</v>
      </c>
      <c r="H2048" s="1" t="s">
        <v>18</v>
      </c>
      <c r="I2048" s="1" t="s">
        <v>23</v>
      </c>
      <c r="J2048" s="1" t="s">
        <v>20</v>
      </c>
      <c r="K2048" s="1">
        <v>91</v>
      </c>
      <c r="L2048" s="1" t="s">
        <v>21</v>
      </c>
      <c r="M2048" s="1" t="s">
        <v>5746</v>
      </c>
      <c r="N2048" s="1">
        <v>0</v>
      </c>
      <c r="O2048" s="3" t="s">
        <v>17</v>
      </c>
      <c r="P2048" s="1" t="s">
        <v>17</v>
      </c>
    </row>
    <row r="2049" spans="1:16">
      <c r="A2049" s="1" t="s">
        <v>4284</v>
      </c>
      <c r="B2049" s="3">
        <v>43861.684525462966</v>
      </c>
      <c r="C2049" s="3" t="s">
        <v>17</v>
      </c>
      <c r="D2049" s="3" t="s">
        <v>17</v>
      </c>
      <c r="E2049" s="3" t="s">
        <v>17</v>
      </c>
      <c r="F2049" s="3" t="s">
        <v>17</v>
      </c>
      <c r="G2049" s="3" t="s">
        <v>17</v>
      </c>
      <c r="H2049" s="1" t="s">
        <v>18</v>
      </c>
      <c r="I2049" s="1" t="s">
        <v>25</v>
      </c>
      <c r="J2049" s="1" t="s">
        <v>20</v>
      </c>
      <c r="K2049" s="1">
        <v>966</v>
      </c>
      <c r="L2049" s="1" t="s">
        <v>21</v>
      </c>
      <c r="M2049" s="1" t="s">
        <v>5772</v>
      </c>
      <c r="N2049" s="1">
        <v>0</v>
      </c>
      <c r="O2049" s="3" t="s">
        <v>17</v>
      </c>
      <c r="P2049" s="1" t="s">
        <v>17</v>
      </c>
    </row>
    <row r="2050" spans="1:16">
      <c r="A2050" s="1" t="s">
        <v>3941</v>
      </c>
      <c r="B2050" s="3">
        <v>43861.696932870371</v>
      </c>
      <c r="C2050" s="3" t="s">
        <v>17</v>
      </c>
      <c r="D2050" s="3" t="s">
        <v>17</v>
      </c>
      <c r="E2050" s="3" t="s">
        <v>17</v>
      </c>
      <c r="F2050" s="3" t="s">
        <v>17</v>
      </c>
      <c r="G2050" s="3" t="s">
        <v>17</v>
      </c>
      <c r="H2050" s="1" t="s">
        <v>48</v>
      </c>
      <c r="I2050" s="1" t="s">
        <v>131</v>
      </c>
      <c r="J2050" s="1" t="s">
        <v>20</v>
      </c>
      <c r="K2050" s="1">
        <v>1</v>
      </c>
      <c r="L2050" s="1" t="s">
        <v>21</v>
      </c>
      <c r="M2050" s="1" t="s">
        <v>5753</v>
      </c>
      <c r="N2050" s="1">
        <v>0</v>
      </c>
      <c r="O2050" s="3" t="s">
        <v>17</v>
      </c>
      <c r="P2050" s="1" t="s">
        <v>17</v>
      </c>
    </row>
    <row r="2051" spans="1:16">
      <c r="A2051" s="1" t="s">
        <v>4185</v>
      </c>
      <c r="B2051" s="3">
        <v>43861.712824074071</v>
      </c>
      <c r="C2051" s="3" t="s">
        <v>17</v>
      </c>
      <c r="D2051" s="3" t="s">
        <v>17</v>
      </c>
      <c r="E2051" s="3" t="s">
        <v>17</v>
      </c>
      <c r="F2051" s="3" t="s">
        <v>17</v>
      </c>
      <c r="G2051" s="3" t="s">
        <v>17</v>
      </c>
      <c r="H2051" s="1" t="s">
        <v>18</v>
      </c>
      <c r="I2051" s="1" t="s">
        <v>25</v>
      </c>
      <c r="J2051" s="1" t="s">
        <v>20</v>
      </c>
      <c r="K2051" s="1">
        <v>135</v>
      </c>
      <c r="L2051" s="1" t="s">
        <v>21</v>
      </c>
      <c r="M2051" s="1" t="s">
        <v>5838</v>
      </c>
      <c r="N2051" s="1">
        <v>0</v>
      </c>
      <c r="O2051" s="3" t="s">
        <v>17</v>
      </c>
      <c r="P2051" s="1" t="s">
        <v>17</v>
      </c>
    </row>
    <row r="2052" spans="1:16">
      <c r="A2052" s="1" t="s">
        <v>3246</v>
      </c>
      <c r="B2052" s="3">
        <v>43861.767129629632</v>
      </c>
      <c r="C2052" s="3" t="s">
        <v>17</v>
      </c>
      <c r="D2052" s="3" t="s">
        <v>17</v>
      </c>
      <c r="E2052" s="3" t="s">
        <v>17</v>
      </c>
      <c r="F2052" s="3" t="s">
        <v>17</v>
      </c>
      <c r="G2052" s="3" t="s">
        <v>17</v>
      </c>
      <c r="H2052" s="1" t="s">
        <v>18</v>
      </c>
      <c r="I2052" s="1" t="s">
        <v>25</v>
      </c>
      <c r="J2052" s="1" t="s">
        <v>20</v>
      </c>
      <c r="K2052" s="1">
        <v>99</v>
      </c>
      <c r="L2052" s="1" t="s">
        <v>21</v>
      </c>
      <c r="M2052" s="1" t="s">
        <v>5746</v>
      </c>
      <c r="N2052" s="1">
        <v>0</v>
      </c>
      <c r="O2052" s="3" t="s">
        <v>17</v>
      </c>
      <c r="P2052" s="1" t="s">
        <v>17</v>
      </c>
    </row>
    <row r="2053" spans="1:16">
      <c r="A2053" s="1" t="s">
        <v>1487</v>
      </c>
      <c r="B2053" s="3">
        <v>43861.774351851855</v>
      </c>
      <c r="C2053" s="3">
        <v>43861.775983796295</v>
      </c>
      <c r="D2053" s="3">
        <v>43891.775983796295</v>
      </c>
      <c r="E2053" s="3">
        <v>43878.758113425924</v>
      </c>
      <c r="F2053" s="3">
        <v>44244.758113425924</v>
      </c>
      <c r="G2053" s="3" t="s">
        <v>17</v>
      </c>
      <c r="H2053" s="1" t="s">
        <v>18</v>
      </c>
      <c r="I2053" s="1" t="s">
        <v>25</v>
      </c>
      <c r="J2053" s="1" t="s">
        <v>20</v>
      </c>
      <c r="K2053" s="1">
        <v>270</v>
      </c>
      <c r="L2053" s="1" t="s">
        <v>21</v>
      </c>
      <c r="M2053" s="1" t="s">
        <v>5746</v>
      </c>
      <c r="N2053" s="1">
        <v>1</v>
      </c>
      <c r="O2053" s="3" t="s">
        <v>6267</v>
      </c>
      <c r="P2053" s="1" t="s">
        <v>161</v>
      </c>
    </row>
    <row r="2054" spans="1:16">
      <c r="A2054" s="1" t="s">
        <v>3770</v>
      </c>
      <c r="B2054" s="3">
        <v>43861.787754629629</v>
      </c>
      <c r="C2054" s="3" t="s">
        <v>17</v>
      </c>
      <c r="D2054" s="3" t="s">
        <v>17</v>
      </c>
      <c r="E2054" s="3" t="s">
        <v>17</v>
      </c>
      <c r="F2054" s="3" t="s">
        <v>17</v>
      </c>
      <c r="G2054" s="3" t="s">
        <v>17</v>
      </c>
      <c r="H2054" s="1" t="s">
        <v>58</v>
      </c>
      <c r="I2054" s="1" t="s">
        <v>25</v>
      </c>
      <c r="J2054" s="1" t="s">
        <v>20</v>
      </c>
      <c r="K2054" s="1">
        <v>6</v>
      </c>
      <c r="L2054" s="1" t="s">
        <v>21</v>
      </c>
      <c r="M2054" s="1" t="s">
        <v>5746</v>
      </c>
      <c r="N2054" s="1">
        <v>1</v>
      </c>
      <c r="O2054" s="3" t="s">
        <v>6268</v>
      </c>
      <c r="P2054" s="1" t="s">
        <v>17</v>
      </c>
    </row>
    <row r="2055" spans="1:16">
      <c r="A2055" s="1" t="s">
        <v>2817</v>
      </c>
      <c r="B2055" s="3">
        <v>43861.783460648148</v>
      </c>
      <c r="C2055" s="3">
        <v>43861.787349537037</v>
      </c>
      <c r="D2055" s="3">
        <v>43891.787349537037</v>
      </c>
      <c r="E2055" s="3" t="s">
        <v>17</v>
      </c>
      <c r="F2055" s="3" t="s">
        <v>17</v>
      </c>
      <c r="G2055" s="3" t="s">
        <v>17</v>
      </c>
      <c r="H2055" s="1" t="s">
        <v>58</v>
      </c>
      <c r="I2055" s="1" t="s">
        <v>25</v>
      </c>
      <c r="J2055" s="1" t="s">
        <v>20</v>
      </c>
      <c r="K2055" s="1">
        <v>10</v>
      </c>
      <c r="L2055" s="1" t="s">
        <v>21</v>
      </c>
      <c r="M2055" s="1" t="s">
        <v>5753</v>
      </c>
      <c r="N2055" s="1">
        <v>1</v>
      </c>
      <c r="O2055" s="3" t="s">
        <v>6269</v>
      </c>
      <c r="P2055" s="1" t="s">
        <v>17</v>
      </c>
    </row>
    <row r="2056" spans="1:16">
      <c r="A2056" s="1" t="s">
        <v>5628</v>
      </c>
      <c r="B2056" s="3">
        <v>43861.848449074074</v>
      </c>
      <c r="C2056" s="3" t="s">
        <v>17</v>
      </c>
      <c r="D2056" s="3" t="s">
        <v>17</v>
      </c>
      <c r="E2056" s="3" t="s">
        <v>17</v>
      </c>
      <c r="F2056" s="3" t="s">
        <v>17</v>
      </c>
      <c r="G2056" s="3" t="s">
        <v>17</v>
      </c>
      <c r="H2056" s="1" t="s">
        <v>18</v>
      </c>
      <c r="I2056" s="1" t="s">
        <v>23</v>
      </c>
      <c r="J2056" s="1" t="s">
        <v>20</v>
      </c>
      <c r="K2056" s="1">
        <v>1</v>
      </c>
      <c r="L2056" s="1" t="s">
        <v>21</v>
      </c>
      <c r="M2056" s="1" t="s">
        <v>5746</v>
      </c>
      <c r="N2056" s="1">
        <v>0</v>
      </c>
      <c r="O2056" s="3" t="s">
        <v>17</v>
      </c>
      <c r="P2056" s="1" t="s">
        <v>17</v>
      </c>
    </row>
    <row r="2057" spans="1:16">
      <c r="A2057" s="1" t="s">
        <v>5125</v>
      </c>
      <c r="B2057" s="3">
        <v>43861.845243055555</v>
      </c>
      <c r="C2057" s="3" t="s">
        <v>17</v>
      </c>
      <c r="D2057" s="3" t="s">
        <v>17</v>
      </c>
      <c r="E2057" s="3" t="s">
        <v>17</v>
      </c>
      <c r="F2057" s="3" t="s">
        <v>17</v>
      </c>
      <c r="G2057" s="3" t="s">
        <v>17</v>
      </c>
      <c r="H2057" s="1" t="s">
        <v>18</v>
      </c>
      <c r="I2057" s="1" t="s">
        <v>25</v>
      </c>
      <c r="J2057" s="1" t="s">
        <v>20</v>
      </c>
      <c r="K2057" s="1">
        <v>1</v>
      </c>
      <c r="L2057" s="1" t="s">
        <v>21</v>
      </c>
      <c r="M2057" s="1" t="s">
        <v>5774</v>
      </c>
      <c r="N2057" s="1">
        <v>0</v>
      </c>
      <c r="O2057" s="3" t="s">
        <v>17</v>
      </c>
      <c r="P2057" s="1" t="s">
        <v>17</v>
      </c>
    </row>
    <row r="2058" spans="1:16">
      <c r="A2058" s="1" t="s">
        <v>1114</v>
      </c>
      <c r="B2058" s="3">
        <v>43861.834814814814</v>
      </c>
      <c r="C2058" s="3" t="s">
        <v>17</v>
      </c>
      <c r="D2058" s="3" t="s">
        <v>17</v>
      </c>
      <c r="E2058" s="3" t="s">
        <v>17</v>
      </c>
      <c r="F2058" s="3" t="s">
        <v>17</v>
      </c>
      <c r="G2058" s="3" t="s">
        <v>17</v>
      </c>
      <c r="H2058" s="1" t="s">
        <v>48</v>
      </c>
      <c r="I2058" s="1" t="s">
        <v>131</v>
      </c>
      <c r="J2058" s="1" t="s">
        <v>20</v>
      </c>
      <c r="K2058" s="1">
        <v>1</v>
      </c>
      <c r="L2058" s="1" t="s">
        <v>21</v>
      </c>
      <c r="M2058" s="1" t="s">
        <v>5753</v>
      </c>
      <c r="N2058" s="1">
        <v>0</v>
      </c>
      <c r="O2058" s="3" t="s">
        <v>17</v>
      </c>
      <c r="P2058" s="1" t="s">
        <v>17</v>
      </c>
    </row>
    <row r="2059" spans="1:16">
      <c r="A2059" s="1" t="s">
        <v>2383</v>
      </c>
      <c r="B2059" s="3">
        <v>43861.825127314813</v>
      </c>
      <c r="C2059" s="3" t="s">
        <v>17</v>
      </c>
      <c r="D2059" s="3" t="s">
        <v>17</v>
      </c>
      <c r="E2059" s="3" t="s">
        <v>17</v>
      </c>
      <c r="F2059" s="3" t="s">
        <v>17</v>
      </c>
      <c r="G2059" s="3">
        <v>43901.597141203703</v>
      </c>
      <c r="H2059" s="1" t="s">
        <v>18</v>
      </c>
      <c r="I2059" s="1" t="s">
        <v>25</v>
      </c>
      <c r="J2059" s="1" t="s">
        <v>39</v>
      </c>
      <c r="K2059" s="1">
        <v>9</v>
      </c>
      <c r="L2059" s="1" t="s">
        <v>21</v>
      </c>
      <c r="M2059" s="1" t="s">
        <v>5746</v>
      </c>
      <c r="N2059" s="1">
        <v>1</v>
      </c>
      <c r="O2059" s="3" t="s">
        <v>6270</v>
      </c>
      <c r="P2059" s="1" t="s">
        <v>17</v>
      </c>
    </row>
    <row r="2060" spans="1:16">
      <c r="A2060" s="1" t="s">
        <v>3904</v>
      </c>
      <c r="B2060" s="3">
        <v>43861.828993055555</v>
      </c>
      <c r="C2060" s="3" t="s">
        <v>17</v>
      </c>
      <c r="D2060" s="3" t="s">
        <v>17</v>
      </c>
      <c r="E2060" s="3" t="s">
        <v>17</v>
      </c>
      <c r="F2060" s="3" t="s">
        <v>17</v>
      </c>
      <c r="G2060" s="3" t="s">
        <v>17</v>
      </c>
      <c r="H2060" s="1" t="s">
        <v>18</v>
      </c>
      <c r="I2060" s="1" t="s">
        <v>25</v>
      </c>
      <c r="J2060" s="1" t="s">
        <v>20</v>
      </c>
      <c r="K2060" s="1">
        <v>1</v>
      </c>
      <c r="L2060" s="1" t="s">
        <v>21</v>
      </c>
      <c r="M2060" s="1" t="s">
        <v>5746</v>
      </c>
      <c r="N2060" s="1">
        <v>0</v>
      </c>
      <c r="O2060" s="3" t="s">
        <v>17</v>
      </c>
      <c r="P2060" s="1" t="s">
        <v>17</v>
      </c>
    </row>
    <row r="2061" spans="1:16">
      <c r="A2061" s="1" t="s">
        <v>843</v>
      </c>
      <c r="B2061" s="3">
        <v>43861.872418981482</v>
      </c>
      <c r="C2061" s="3" t="s">
        <v>17</v>
      </c>
      <c r="D2061" s="3" t="s">
        <v>17</v>
      </c>
      <c r="E2061" s="3" t="s">
        <v>17</v>
      </c>
      <c r="F2061" s="3" t="s">
        <v>17</v>
      </c>
      <c r="G2061" s="3" t="s">
        <v>17</v>
      </c>
      <c r="H2061" s="1" t="s">
        <v>48</v>
      </c>
      <c r="I2061" s="1" t="s">
        <v>49</v>
      </c>
      <c r="J2061" s="1" t="s">
        <v>20</v>
      </c>
      <c r="K2061" s="1">
        <v>1</v>
      </c>
      <c r="L2061" s="1" t="s">
        <v>21</v>
      </c>
      <c r="M2061" s="1" t="s">
        <v>5746</v>
      </c>
      <c r="N2061" s="1">
        <v>0</v>
      </c>
      <c r="O2061" s="3" t="s">
        <v>17</v>
      </c>
      <c r="P2061" s="1" t="s">
        <v>17</v>
      </c>
    </row>
    <row r="2062" spans="1:16">
      <c r="A2062" s="1" t="s">
        <v>2034</v>
      </c>
      <c r="B2062" s="3">
        <v>43861.893854166665</v>
      </c>
      <c r="C2062" s="3" t="s">
        <v>17</v>
      </c>
      <c r="D2062" s="3" t="s">
        <v>17</v>
      </c>
      <c r="E2062" s="3" t="s">
        <v>17</v>
      </c>
      <c r="F2062" s="3" t="s">
        <v>17</v>
      </c>
      <c r="G2062" s="3" t="s">
        <v>17</v>
      </c>
      <c r="H2062" s="1" t="s">
        <v>18</v>
      </c>
      <c r="I2062" s="1" t="s">
        <v>25</v>
      </c>
      <c r="J2062" s="1" t="s">
        <v>117</v>
      </c>
      <c r="K2062" s="1">
        <v>5</v>
      </c>
      <c r="L2062" s="1" t="s">
        <v>21</v>
      </c>
      <c r="M2062" s="1" t="s">
        <v>5753</v>
      </c>
      <c r="N2062" s="1">
        <v>0</v>
      </c>
      <c r="O2062" s="3" t="s">
        <v>17</v>
      </c>
      <c r="P2062" s="1" t="s">
        <v>17</v>
      </c>
    </row>
    <row r="2063" spans="1:16">
      <c r="A2063" s="1" t="s">
        <v>2460</v>
      </c>
      <c r="B2063" s="3">
        <v>43862.023460648146</v>
      </c>
      <c r="C2063" s="3" t="s">
        <v>17</v>
      </c>
      <c r="D2063" s="3" t="s">
        <v>17</v>
      </c>
      <c r="E2063" s="3" t="s">
        <v>17</v>
      </c>
      <c r="F2063" s="3" t="s">
        <v>17</v>
      </c>
      <c r="G2063" s="3" t="s">
        <v>17</v>
      </c>
      <c r="H2063" s="1" t="s">
        <v>18</v>
      </c>
      <c r="I2063" s="1" t="s">
        <v>25</v>
      </c>
      <c r="J2063" s="1" t="s">
        <v>20</v>
      </c>
      <c r="K2063" s="1">
        <v>150</v>
      </c>
      <c r="L2063" s="1" t="s">
        <v>21</v>
      </c>
      <c r="M2063" s="1" t="s">
        <v>5753</v>
      </c>
      <c r="N2063" s="1">
        <v>0</v>
      </c>
      <c r="O2063" s="3" t="s">
        <v>17</v>
      </c>
      <c r="P2063" s="1" t="s">
        <v>17</v>
      </c>
    </row>
    <row r="2064" spans="1:16">
      <c r="A2064" s="1" t="s">
        <v>1171</v>
      </c>
      <c r="B2064" s="3">
        <v>43862.073738425926</v>
      </c>
      <c r="C2064" s="3" t="s">
        <v>17</v>
      </c>
      <c r="D2064" s="3" t="s">
        <v>17</v>
      </c>
      <c r="E2064" s="3" t="s">
        <v>17</v>
      </c>
      <c r="F2064" s="3" t="s">
        <v>17</v>
      </c>
      <c r="G2064" s="3" t="s">
        <v>17</v>
      </c>
      <c r="H2064" s="1" t="s">
        <v>18</v>
      </c>
      <c r="I2064" s="1" t="s">
        <v>25</v>
      </c>
      <c r="J2064" s="1" t="s">
        <v>20</v>
      </c>
      <c r="K2064" s="1">
        <v>10</v>
      </c>
      <c r="L2064" s="1" t="s">
        <v>21</v>
      </c>
      <c r="M2064" s="1" t="s">
        <v>5746</v>
      </c>
      <c r="N2064" s="1">
        <v>0</v>
      </c>
      <c r="O2064" s="3" t="s">
        <v>17</v>
      </c>
      <c r="P2064" s="1" t="s">
        <v>17</v>
      </c>
    </row>
    <row r="2065" spans="1:16">
      <c r="A2065" s="1" t="s">
        <v>4060</v>
      </c>
      <c r="B2065" s="3">
        <v>43862.061562499999</v>
      </c>
      <c r="C2065" s="3" t="s">
        <v>17</v>
      </c>
      <c r="D2065" s="3" t="s">
        <v>17</v>
      </c>
      <c r="E2065" s="3" t="s">
        <v>17</v>
      </c>
      <c r="F2065" s="3" t="s">
        <v>17</v>
      </c>
      <c r="G2065" s="3" t="s">
        <v>17</v>
      </c>
      <c r="H2065" s="1" t="s">
        <v>18</v>
      </c>
      <c r="I2065" s="1" t="s">
        <v>25</v>
      </c>
      <c r="J2065" s="1" t="s">
        <v>20</v>
      </c>
      <c r="K2065" s="1">
        <v>1</v>
      </c>
      <c r="L2065" s="1" t="s">
        <v>21</v>
      </c>
      <c r="M2065" s="1" t="s">
        <v>5746</v>
      </c>
      <c r="N2065" s="1">
        <v>0</v>
      </c>
      <c r="O2065" s="3" t="s">
        <v>17</v>
      </c>
      <c r="P2065" s="1" t="s">
        <v>17</v>
      </c>
    </row>
    <row r="2066" spans="1:16">
      <c r="A2066" s="1" t="s">
        <v>2057</v>
      </c>
      <c r="B2066" s="3">
        <v>43862.122256944444</v>
      </c>
      <c r="C2066" s="3" t="s">
        <v>17</v>
      </c>
      <c r="D2066" s="3" t="s">
        <v>17</v>
      </c>
      <c r="E2066" s="3" t="s">
        <v>17</v>
      </c>
      <c r="F2066" s="3" t="s">
        <v>17</v>
      </c>
      <c r="G2066" s="3" t="s">
        <v>17</v>
      </c>
      <c r="H2066" s="1" t="s">
        <v>48</v>
      </c>
      <c r="I2066" s="1" t="s">
        <v>131</v>
      </c>
      <c r="J2066" s="1" t="s">
        <v>20</v>
      </c>
      <c r="K2066" s="1">
        <v>1</v>
      </c>
      <c r="L2066" s="1" t="s">
        <v>21</v>
      </c>
      <c r="M2066" s="1" t="s">
        <v>5753</v>
      </c>
      <c r="N2066" s="1">
        <v>0</v>
      </c>
      <c r="O2066" s="3" t="s">
        <v>17</v>
      </c>
      <c r="P2066" s="1" t="s">
        <v>17</v>
      </c>
    </row>
    <row r="2067" spans="1:16">
      <c r="A2067" s="1" t="s">
        <v>4059</v>
      </c>
      <c r="B2067" s="3">
        <v>43862.433807870373</v>
      </c>
      <c r="C2067" s="3" t="s">
        <v>17</v>
      </c>
      <c r="D2067" s="3" t="s">
        <v>17</v>
      </c>
      <c r="E2067" s="3" t="s">
        <v>17</v>
      </c>
      <c r="F2067" s="3" t="s">
        <v>17</v>
      </c>
      <c r="G2067" s="3" t="s">
        <v>17</v>
      </c>
      <c r="H2067" s="1" t="s">
        <v>18</v>
      </c>
      <c r="I2067" s="1" t="s">
        <v>25</v>
      </c>
      <c r="J2067" s="1" t="s">
        <v>20</v>
      </c>
      <c r="K2067" s="1">
        <v>1</v>
      </c>
      <c r="L2067" s="1" t="s">
        <v>21</v>
      </c>
      <c r="M2067" s="1" t="s">
        <v>5746</v>
      </c>
      <c r="N2067" s="1">
        <v>0</v>
      </c>
      <c r="O2067" s="3" t="s">
        <v>17</v>
      </c>
      <c r="P2067" s="1" t="s">
        <v>17</v>
      </c>
    </row>
    <row r="2068" spans="1:16">
      <c r="A2068" s="1" t="s">
        <v>571</v>
      </c>
      <c r="B2068" s="3">
        <v>43862.560532407406</v>
      </c>
      <c r="C2068" s="3">
        <v>43865.869201388887</v>
      </c>
      <c r="D2068" s="3">
        <v>43895.869201388887</v>
      </c>
      <c r="E2068" s="3" t="s">
        <v>17</v>
      </c>
      <c r="F2068" s="3" t="s">
        <v>17</v>
      </c>
      <c r="G2068" s="3" t="s">
        <v>17</v>
      </c>
      <c r="H2068" s="1" t="s">
        <v>58</v>
      </c>
      <c r="I2068" s="1" t="s">
        <v>25</v>
      </c>
      <c r="J2068" s="1" t="s">
        <v>20</v>
      </c>
      <c r="K2068" s="1">
        <v>1</v>
      </c>
      <c r="L2068" s="1" t="s">
        <v>21</v>
      </c>
      <c r="M2068" s="1" t="s">
        <v>5753</v>
      </c>
      <c r="N2068" s="1">
        <v>1</v>
      </c>
      <c r="O2068" s="3" t="s">
        <v>6271</v>
      </c>
      <c r="P2068" s="1" t="s">
        <v>17</v>
      </c>
    </row>
    <row r="2069" spans="1:16">
      <c r="A2069" s="1" t="s">
        <v>3179</v>
      </c>
      <c r="B2069" s="3">
        <v>43862.729386574072</v>
      </c>
      <c r="C2069" s="3" t="s">
        <v>17</v>
      </c>
      <c r="D2069" s="3" t="s">
        <v>17</v>
      </c>
      <c r="E2069" s="3" t="s">
        <v>17</v>
      </c>
      <c r="F2069" s="3" t="s">
        <v>17</v>
      </c>
      <c r="G2069" s="3" t="s">
        <v>17</v>
      </c>
      <c r="H2069" s="1" t="s">
        <v>48</v>
      </c>
      <c r="I2069" s="1" t="s">
        <v>49</v>
      </c>
      <c r="J2069" s="1" t="s">
        <v>20</v>
      </c>
      <c r="K2069" s="1">
        <v>150</v>
      </c>
      <c r="L2069" s="1" t="s">
        <v>21</v>
      </c>
      <c r="M2069" s="1" t="s">
        <v>5748</v>
      </c>
      <c r="N2069" s="1">
        <v>0</v>
      </c>
      <c r="O2069" s="3" t="s">
        <v>17</v>
      </c>
      <c r="P2069" s="1" t="s">
        <v>17</v>
      </c>
    </row>
    <row r="2070" spans="1:16">
      <c r="A2070" s="1" t="s">
        <v>2901</v>
      </c>
      <c r="B2070" s="3">
        <v>43862.608043981483</v>
      </c>
      <c r="C2070" s="3" t="s">
        <v>17</v>
      </c>
      <c r="D2070" s="3" t="s">
        <v>17</v>
      </c>
      <c r="E2070" s="3" t="s">
        <v>17</v>
      </c>
      <c r="F2070" s="3" t="s">
        <v>17</v>
      </c>
      <c r="G2070" s="3" t="s">
        <v>17</v>
      </c>
      <c r="H2070" s="1" t="s">
        <v>18</v>
      </c>
      <c r="I2070" s="1" t="s">
        <v>25</v>
      </c>
      <c r="J2070" s="1" t="s">
        <v>20</v>
      </c>
      <c r="K2070" s="1">
        <v>60</v>
      </c>
      <c r="L2070" s="1" t="s">
        <v>21</v>
      </c>
      <c r="M2070" s="1" t="s">
        <v>5774</v>
      </c>
      <c r="N2070" s="1">
        <v>0</v>
      </c>
      <c r="O2070" s="3" t="s">
        <v>17</v>
      </c>
      <c r="P2070" s="1" t="s">
        <v>17</v>
      </c>
    </row>
    <row r="2071" spans="1:16">
      <c r="A2071" s="1" t="s">
        <v>673</v>
      </c>
      <c r="B2071" s="3">
        <v>43862.690405092595</v>
      </c>
      <c r="C2071" s="3">
        <v>43862.692291666666</v>
      </c>
      <c r="D2071" s="3">
        <v>43892.692291666666</v>
      </c>
      <c r="E2071" s="3" t="s">
        <v>17</v>
      </c>
      <c r="F2071" s="3" t="s">
        <v>17</v>
      </c>
      <c r="G2071" s="3" t="s">
        <v>17</v>
      </c>
      <c r="H2071" s="1" t="s">
        <v>18</v>
      </c>
      <c r="I2071" s="1" t="s">
        <v>25</v>
      </c>
      <c r="J2071" s="1" t="s">
        <v>20</v>
      </c>
      <c r="K2071" s="1">
        <v>1</v>
      </c>
      <c r="L2071" s="1" t="s">
        <v>21</v>
      </c>
      <c r="M2071" s="1" t="s">
        <v>5746</v>
      </c>
      <c r="N2071" s="1">
        <v>0</v>
      </c>
      <c r="O2071" s="3" t="s">
        <v>17</v>
      </c>
      <c r="P2071" s="1" t="s">
        <v>17</v>
      </c>
    </row>
    <row r="2072" spans="1:16">
      <c r="A2072" s="1" t="s">
        <v>3898</v>
      </c>
      <c r="B2072" s="3">
        <v>43862.894247685188</v>
      </c>
      <c r="C2072" s="3">
        <v>43866.661828703705</v>
      </c>
      <c r="D2072" s="3">
        <v>43896.661828703705</v>
      </c>
      <c r="E2072" s="3" t="s">
        <v>17</v>
      </c>
      <c r="F2072" s="3" t="s">
        <v>17</v>
      </c>
      <c r="G2072" s="3" t="s">
        <v>17</v>
      </c>
      <c r="H2072" s="1" t="s">
        <v>18</v>
      </c>
      <c r="I2072" s="1" t="s">
        <v>25</v>
      </c>
      <c r="J2072" s="1" t="s">
        <v>20</v>
      </c>
      <c r="K2072" s="1">
        <v>11</v>
      </c>
      <c r="L2072" s="1" t="s">
        <v>21</v>
      </c>
      <c r="M2072" s="1" t="s">
        <v>5746</v>
      </c>
      <c r="N2072" s="1">
        <v>1</v>
      </c>
      <c r="O2072" s="3" t="s">
        <v>6272</v>
      </c>
      <c r="P2072" s="1" t="s">
        <v>17</v>
      </c>
    </row>
    <row r="2073" spans="1:16">
      <c r="A2073" s="1" t="s">
        <v>703</v>
      </c>
      <c r="B2073" s="3">
        <v>43863.053819444445</v>
      </c>
      <c r="C2073" s="3" t="s">
        <v>17</v>
      </c>
      <c r="D2073" s="3" t="s">
        <v>17</v>
      </c>
      <c r="E2073" s="3" t="s">
        <v>17</v>
      </c>
      <c r="F2073" s="3" t="s">
        <v>17</v>
      </c>
      <c r="G2073" s="3" t="s">
        <v>17</v>
      </c>
      <c r="H2073" s="1" t="s">
        <v>18</v>
      </c>
      <c r="I2073" s="1" t="s">
        <v>25</v>
      </c>
      <c r="J2073" s="1" t="s">
        <v>20</v>
      </c>
      <c r="K2073" s="1">
        <v>1</v>
      </c>
      <c r="L2073" s="1" t="s">
        <v>21</v>
      </c>
      <c r="M2073" s="1" t="s">
        <v>5746</v>
      </c>
      <c r="N2073" s="1">
        <v>0</v>
      </c>
      <c r="O2073" s="3" t="s">
        <v>17</v>
      </c>
      <c r="P2073" s="1" t="s">
        <v>17</v>
      </c>
    </row>
    <row r="2074" spans="1:16">
      <c r="A2074" s="1" t="s">
        <v>5567</v>
      </c>
      <c r="B2074" s="3">
        <v>43863.084085648145</v>
      </c>
      <c r="C2074" s="3" t="s">
        <v>17</v>
      </c>
      <c r="D2074" s="3" t="s">
        <v>17</v>
      </c>
      <c r="E2074" s="3" t="s">
        <v>17</v>
      </c>
      <c r="F2074" s="3" t="s">
        <v>17</v>
      </c>
      <c r="G2074" s="3" t="s">
        <v>17</v>
      </c>
      <c r="H2074" s="1" t="s">
        <v>18</v>
      </c>
      <c r="I2074" s="1" t="s">
        <v>25</v>
      </c>
      <c r="J2074" s="1" t="s">
        <v>20</v>
      </c>
      <c r="K2074" s="1">
        <v>1</v>
      </c>
      <c r="L2074" s="1" t="s">
        <v>21</v>
      </c>
      <c r="M2074" s="1" t="s">
        <v>5746</v>
      </c>
      <c r="N2074" s="1">
        <v>0</v>
      </c>
      <c r="O2074" s="3" t="s">
        <v>17</v>
      </c>
      <c r="P2074" s="1" t="s">
        <v>17</v>
      </c>
    </row>
    <row r="2075" spans="1:16">
      <c r="A2075" s="1" t="s">
        <v>4903</v>
      </c>
      <c r="B2075" s="3">
        <v>43863.197685185187</v>
      </c>
      <c r="C2075" s="3" t="s">
        <v>17</v>
      </c>
      <c r="D2075" s="3" t="s">
        <v>17</v>
      </c>
      <c r="E2075" s="3" t="s">
        <v>17</v>
      </c>
      <c r="F2075" s="3" t="s">
        <v>17</v>
      </c>
      <c r="G2075" s="3" t="s">
        <v>17</v>
      </c>
      <c r="H2075" s="1" t="s">
        <v>416</v>
      </c>
      <c r="I2075" s="1" t="s">
        <v>25</v>
      </c>
      <c r="J2075" s="1" t="s">
        <v>20</v>
      </c>
      <c r="K2075" s="1">
        <v>51</v>
      </c>
      <c r="L2075" s="1" t="s">
        <v>21</v>
      </c>
      <c r="M2075" s="1" t="s">
        <v>5751</v>
      </c>
      <c r="N2075" s="1">
        <v>0</v>
      </c>
      <c r="O2075" s="3" t="s">
        <v>17</v>
      </c>
      <c r="P2075" s="1" t="s">
        <v>17</v>
      </c>
    </row>
    <row r="2076" spans="1:16">
      <c r="A2076" s="1" t="s">
        <v>3891</v>
      </c>
      <c r="B2076" s="3">
        <v>43863.543715277781</v>
      </c>
      <c r="C2076" s="3" t="s">
        <v>17</v>
      </c>
      <c r="D2076" s="3" t="s">
        <v>17</v>
      </c>
      <c r="E2076" s="3" t="s">
        <v>17</v>
      </c>
      <c r="F2076" s="3" t="s">
        <v>17</v>
      </c>
      <c r="G2076" s="3" t="s">
        <v>17</v>
      </c>
      <c r="H2076" s="1" t="s">
        <v>48</v>
      </c>
      <c r="I2076" s="1" t="s">
        <v>49</v>
      </c>
      <c r="J2076" s="1" t="s">
        <v>20</v>
      </c>
      <c r="K2076" s="1">
        <v>1</v>
      </c>
      <c r="L2076" s="1" t="s">
        <v>21</v>
      </c>
      <c r="M2076" s="1" t="s">
        <v>5877</v>
      </c>
      <c r="N2076" s="1">
        <v>0</v>
      </c>
      <c r="O2076" s="3" t="s">
        <v>17</v>
      </c>
      <c r="P2076" s="1" t="s">
        <v>17</v>
      </c>
    </row>
    <row r="2077" spans="1:16">
      <c r="A2077" s="2" t="s">
        <v>4297</v>
      </c>
      <c r="B2077" s="3">
        <v>43863.614664351851</v>
      </c>
      <c r="C2077" s="3" t="s">
        <v>17</v>
      </c>
      <c r="D2077" s="3" t="s">
        <v>17</v>
      </c>
      <c r="E2077" s="3" t="s">
        <v>17</v>
      </c>
      <c r="F2077" s="3" t="s">
        <v>17</v>
      </c>
      <c r="G2077" s="3" t="s">
        <v>17</v>
      </c>
      <c r="H2077" s="1" t="s">
        <v>18</v>
      </c>
      <c r="I2077" s="1" t="s">
        <v>25</v>
      </c>
      <c r="J2077" s="1" t="s">
        <v>20</v>
      </c>
      <c r="K2077" s="1">
        <v>1</v>
      </c>
      <c r="L2077" s="1" t="s">
        <v>21</v>
      </c>
      <c r="M2077" s="1" t="s">
        <v>5746</v>
      </c>
      <c r="N2077" s="1">
        <v>0</v>
      </c>
      <c r="O2077" s="3" t="s">
        <v>17</v>
      </c>
      <c r="P2077" s="1" t="s">
        <v>17</v>
      </c>
    </row>
    <row r="2078" spans="1:16">
      <c r="A2078" s="1" t="s">
        <v>5266</v>
      </c>
      <c r="B2078" s="3">
        <v>43863.935497685183</v>
      </c>
      <c r="C2078" s="3" t="s">
        <v>17</v>
      </c>
      <c r="D2078" s="3" t="s">
        <v>17</v>
      </c>
      <c r="E2078" s="3" t="s">
        <v>17</v>
      </c>
      <c r="F2078" s="3" t="s">
        <v>17</v>
      </c>
      <c r="G2078" s="3" t="s">
        <v>17</v>
      </c>
      <c r="H2078" s="1" t="s">
        <v>18</v>
      </c>
      <c r="I2078" s="1" t="s">
        <v>25</v>
      </c>
      <c r="J2078" s="1" t="s">
        <v>20</v>
      </c>
      <c r="K2078" s="1">
        <v>30</v>
      </c>
      <c r="L2078" s="1" t="s">
        <v>21</v>
      </c>
      <c r="M2078" s="1" t="s">
        <v>5784</v>
      </c>
      <c r="N2078" s="1">
        <v>0</v>
      </c>
      <c r="O2078" s="3" t="s">
        <v>17</v>
      </c>
      <c r="P2078" s="1" t="s">
        <v>17</v>
      </c>
    </row>
    <row r="2079" spans="1:16">
      <c r="A2079" s="1" t="s">
        <v>394</v>
      </c>
      <c r="B2079" s="3">
        <v>43864.029027777775</v>
      </c>
      <c r="C2079" s="3" t="s">
        <v>17</v>
      </c>
      <c r="D2079" s="3" t="s">
        <v>17</v>
      </c>
      <c r="E2079" s="3" t="s">
        <v>17</v>
      </c>
      <c r="F2079" s="3" t="s">
        <v>17</v>
      </c>
      <c r="G2079" s="3" t="s">
        <v>17</v>
      </c>
      <c r="H2079" s="1" t="s">
        <v>18</v>
      </c>
      <c r="I2079" s="1" t="s">
        <v>25</v>
      </c>
      <c r="J2079" s="1" t="s">
        <v>20</v>
      </c>
      <c r="K2079" s="1">
        <v>200</v>
      </c>
      <c r="L2079" s="1" t="s">
        <v>21</v>
      </c>
      <c r="M2079" s="1" t="s">
        <v>5868</v>
      </c>
      <c r="N2079" s="1">
        <v>0</v>
      </c>
      <c r="O2079" s="3" t="s">
        <v>17</v>
      </c>
      <c r="P2079" s="1" t="s">
        <v>17</v>
      </c>
    </row>
    <row r="2080" spans="1:16">
      <c r="A2080" s="1" t="s">
        <v>5103</v>
      </c>
      <c r="B2080" s="3">
        <v>43864.155405092592</v>
      </c>
      <c r="C2080" s="3" t="s">
        <v>17</v>
      </c>
      <c r="D2080" s="3" t="s">
        <v>17</v>
      </c>
      <c r="E2080" s="3" t="s">
        <v>17</v>
      </c>
      <c r="F2080" s="3" t="s">
        <v>17</v>
      </c>
      <c r="G2080" s="3">
        <v>43864.205104166664</v>
      </c>
      <c r="H2080" s="1" t="s">
        <v>18</v>
      </c>
      <c r="I2080" s="1" t="s">
        <v>25</v>
      </c>
      <c r="J2080" s="1" t="s">
        <v>20</v>
      </c>
      <c r="K2080" s="1">
        <v>238</v>
      </c>
      <c r="L2080" s="1" t="s">
        <v>21</v>
      </c>
      <c r="M2080" s="1" t="s">
        <v>5746</v>
      </c>
      <c r="N2080" s="1">
        <v>0</v>
      </c>
      <c r="O2080" s="3" t="s">
        <v>17</v>
      </c>
      <c r="P2080" s="1" t="s">
        <v>17</v>
      </c>
    </row>
    <row r="2081" spans="1:16">
      <c r="A2081" s="2" t="s">
        <v>2548</v>
      </c>
      <c r="B2081" s="3">
        <v>43864.211365740739</v>
      </c>
      <c r="C2081" s="3" t="s">
        <v>17</v>
      </c>
      <c r="D2081" s="3" t="s">
        <v>17</v>
      </c>
      <c r="E2081" s="3" t="s">
        <v>17</v>
      </c>
      <c r="F2081" s="3" t="s">
        <v>17</v>
      </c>
      <c r="G2081" s="3" t="s">
        <v>17</v>
      </c>
      <c r="H2081" s="1" t="s">
        <v>18</v>
      </c>
      <c r="I2081" s="1" t="s">
        <v>25</v>
      </c>
      <c r="J2081" s="1" t="s">
        <v>20</v>
      </c>
      <c r="K2081" s="1">
        <v>1</v>
      </c>
      <c r="L2081" s="1" t="s">
        <v>21</v>
      </c>
      <c r="M2081" s="1" t="s">
        <v>5746</v>
      </c>
      <c r="N2081" s="1">
        <v>0</v>
      </c>
      <c r="O2081" s="3" t="s">
        <v>17</v>
      </c>
      <c r="P2081" s="1" t="s">
        <v>17</v>
      </c>
    </row>
    <row r="2082" spans="1:16">
      <c r="A2082" s="1" t="s">
        <v>3779</v>
      </c>
      <c r="B2082" s="3">
        <v>43899.410810185182</v>
      </c>
      <c r="C2082" s="3">
        <v>43899.411597222221</v>
      </c>
      <c r="D2082" s="3">
        <v>43929.411597222221</v>
      </c>
      <c r="E2082" s="3">
        <v>43928.400729166664</v>
      </c>
      <c r="F2082" s="3">
        <v>43989.400729166664</v>
      </c>
      <c r="G2082" s="3" t="s">
        <v>17</v>
      </c>
      <c r="H2082" s="1" t="s">
        <v>18</v>
      </c>
      <c r="I2082" s="1" t="s">
        <v>23</v>
      </c>
      <c r="J2082" s="1" t="s">
        <v>117</v>
      </c>
      <c r="K2082" s="1">
        <v>10</v>
      </c>
      <c r="L2082" s="1" t="s">
        <v>21</v>
      </c>
      <c r="M2082" s="1" t="s">
        <v>5774</v>
      </c>
      <c r="N2082" s="1">
        <v>1</v>
      </c>
      <c r="O2082" s="3" t="s">
        <v>6273</v>
      </c>
      <c r="P2082" s="1" t="s">
        <v>64</v>
      </c>
    </row>
    <row r="2083" spans="1:16">
      <c r="A2083" s="2" t="s">
        <v>1694</v>
      </c>
      <c r="B2083" s="3">
        <v>43864.305023148147</v>
      </c>
      <c r="C2083" s="3" t="s">
        <v>17</v>
      </c>
      <c r="D2083" s="3" t="s">
        <v>17</v>
      </c>
      <c r="E2083" s="3" t="s">
        <v>17</v>
      </c>
      <c r="F2083" s="3" t="s">
        <v>17</v>
      </c>
      <c r="G2083" s="3" t="s">
        <v>17</v>
      </c>
      <c r="H2083" s="1" t="s">
        <v>18</v>
      </c>
      <c r="I2083" s="1" t="s">
        <v>25</v>
      </c>
      <c r="J2083" s="1" t="s">
        <v>20</v>
      </c>
      <c r="K2083" s="1">
        <v>1</v>
      </c>
      <c r="L2083" s="1" t="s">
        <v>21</v>
      </c>
      <c r="M2083" s="1" t="s">
        <v>5763</v>
      </c>
      <c r="N2083" s="1">
        <v>0</v>
      </c>
      <c r="O2083" s="3" t="s">
        <v>17</v>
      </c>
      <c r="P2083" s="1" t="s">
        <v>17</v>
      </c>
    </row>
    <row r="2084" spans="1:16">
      <c r="A2084" s="2" t="s">
        <v>1646</v>
      </c>
      <c r="B2084" s="3">
        <v>43864.356087962966</v>
      </c>
      <c r="C2084" s="3">
        <v>43924.415960648148</v>
      </c>
      <c r="D2084" s="3">
        <v>43954.415960648148</v>
      </c>
      <c r="E2084" s="3">
        <v>43958.38685185185</v>
      </c>
      <c r="F2084" s="3">
        <v>43989.38685185185</v>
      </c>
      <c r="G2084" s="3" t="s">
        <v>17</v>
      </c>
      <c r="H2084" s="1" t="s">
        <v>18</v>
      </c>
      <c r="I2084" s="1" t="s">
        <v>25</v>
      </c>
      <c r="J2084" s="1" t="s">
        <v>20</v>
      </c>
      <c r="K2084" s="1">
        <v>60</v>
      </c>
      <c r="L2084" s="1" t="s">
        <v>21</v>
      </c>
      <c r="M2084" s="1" t="s">
        <v>5758</v>
      </c>
      <c r="N2084" s="1">
        <v>1</v>
      </c>
      <c r="O2084" s="3" t="s">
        <v>6274</v>
      </c>
      <c r="P2084" s="1" t="s">
        <v>64</v>
      </c>
    </row>
    <row r="2085" spans="1:16">
      <c r="A2085" s="2" t="s">
        <v>5422</v>
      </c>
      <c r="B2085" s="3">
        <v>43864.375115740739</v>
      </c>
      <c r="C2085" s="3" t="s">
        <v>17</v>
      </c>
      <c r="D2085" s="3" t="s">
        <v>17</v>
      </c>
      <c r="E2085" s="3" t="s">
        <v>17</v>
      </c>
      <c r="F2085" s="3" t="s">
        <v>17</v>
      </c>
      <c r="G2085" s="3" t="s">
        <v>17</v>
      </c>
      <c r="H2085" s="1" t="s">
        <v>18</v>
      </c>
      <c r="I2085" s="1" t="s">
        <v>25</v>
      </c>
      <c r="J2085" s="1" t="s">
        <v>20</v>
      </c>
      <c r="K2085" s="1">
        <v>1250</v>
      </c>
      <c r="L2085" s="1" t="s">
        <v>21</v>
      </c>
      <c r="M2085" s="1" t="s">
        <v>5774</v>
      </c>
      <c r="N2085" s="1">
        <v>0</v>
      </c>
      <c r="O2085" s="3" t="s">
        <v>17</v>
      </c>
      <c r="P2085" s="1" t="s">
        <v>17</v>
      </c>
    </row>
    <row r="2086" spans="1:16">
      <c r="A2086" s="1" t="s">
        <v>2521</v>
      </c>
      <c r="B2086" s="3">
        <v>43864.409942129627</v>
      </c>
      <c r="C2086" s="3" t="s">
        <v>17</v>
      </c>
      <c r="D2086" s="3" t="s">
        <v>17</v>
      </c>
      <c r="E2086" s="3" t="s">
        <v>17</v>
      </c>
      <c r="F2086" s="3" t="s">
        <v>17</v>
      </c>
      <c r="G2086" s="3" t="s">
        <v>17</v>
      </c>
      <c r="H2086" s="1" t="s">
        <v>18</v>
      </c>
      <c r="I2086" s="1" t="s">
        <v>25</v>
      </c>
      <c r="J2086" s="1" t="s">
        <v>20</v>
      </c>
      <c r="K2086" s="1">
        <v>1</v>
      </c>
      <c r="L2086" s="1" t="s">
        <v>21</v>
      </c>
      <c r="M2086" s="1" t="s">
        <v>5746</v>
      </c>
      <c r="N2086" s="1">
        <v>0</v>
      </c>
      <c r="O2086" s="3" t="s">
        <v>17</v>
      </c>
      <c r="P2086" s="1" t="s">
        <v>17</v>
      </c>
    </row>
    <row r="2087" spans="1:16">
      <c r="A2087" s="1" t="s">
        <v>1644</v>
      </c>
      <c r="B2087" s="3">
        <v>43864.440393518518</v>
      </c>
      <c r="C2087" s="3">
        <v>43889.371921296297</v>
      </c>
      <c r="D2087" s="3">
        <v>43919.371921296297</v>
      </c>
      <c r="E2087" s="3" t="s">
        <v>17</v>
      </c>
      <c r="F2087" s="3" t="s">
        <v>17</v>
      </c>
      <c r="G2087" s="3" t="s">
        <v>17</v>
      </c>
      <c r="H2087" s="1" t="s">
        <v>18</v>
      </c>
      <c r="I2087" s="1" t="s">
        <v>25</v>
      </c>
      <c r="J2087" s="1" t="s">
        <v>117</v>
      </c>
      <c r="K2087" s="1">
        <v>27</v>
      </c>
      <c r="L2087" s="1" t="s">
        <v>21</v>
      </c>
      <c r="M2087" s="1" t="s">
        <v>5789</v>
      </c>
      <c r="N2087" s="1">
        <v>1</v>
      </c>
      <c r="O2087" s="3" t="s">
        <v>6275</v>
      </c>
      <c r="P2087" s="1" t="s">
        <v>17</v>
      </c>
    </row>
    <row r="2088" spans="1:16">
      <c r="A2088" s="1" t="s">
        <v>2301</v>
      </c>
      <c r="B2088" s="3">
        <v>43864.500069444446</v>
      </c>
      <c r="C2088" s="3">
        <v>43864.532592592594</v>
      </c>
      <c r="D2088" s="3">
        <v>43894.532592592594</v>
      </c>
      <c r="E2088" s="3" t="s">
        <v>17</v>
      </c>
      <c r="F2088" s="3" t="s">
        <v>17</v>
      </c>
      <c r="G2088" s="3" t="s">
        <v>17</v>
      </c>
      <c r="H2088" s="1" t="s">
        <v>18</v>
      </c>
      <c r="I2088" s="1" t="s">
        <v>25</v>
      </c>
      <c r="J2088" s="1" t="s">
        <v>117</v>
      </c>
      <c r="K2088" s="1">
        <v>45</v>
      </c>
      <c r="L2088" s="1" t="s">
        <v>21</v>
      </c>
      <c r="M2088" s="1" t="s">
        <v>5774</v>
      </c>
      <c r="N2088" s="1">
        <v>1</v>
      </c>
      <c r="O2088" s="3" t="s">
        <v>6276</v>
      </c>
      <c r="P2088" s="1" t="s">
        <v>17</v>
      </c>
    </row>
    <row r="2089" spans="1:16">
      <c r="A2089" s="1" t="s">
        <v>3817</v>
      </c>
      <c r="B2089" s="3">
        <v>43864.541400462964</v>
      </c>
      <c r="C2089" s="3" t="s">
        <v>17</v>
      </c>
      <c r="D2089" s="3" t="s">
        <v>17</v>
      </c>
      <c r="E2089" s="3" t="s">
        <v>17</v>
      </c>
      <c r="F2089" s="3" t="s">
        <v>17</v>
      </c>
      <c r="G2089" s="3">
        <v>43903.295601851853</v>
      </c>
      <c r="H2089" s="1" t="s">
        <v>18</v>
      </c>
      <c r="I2089" s="1" t="s">
        <v>25</v>
      </c>
      <c r="J2089" s="1" t="s">
        <v>20</v>
      </c>
      <c r="K2089" s="1">
        <v>1</v>
      </c>
      <c r="L2089" s="1" t="s">
        <v>21</v>
      </c>
      <c r="M2089" s="1" t="s">
        <v>5746</v>
      </c>
      <c r="N2089" s="1">
        <v>0</v>
      </c>
      <c r="O2089" s="3" t="s">
        <v>17</v>
      </c>
      <c r="P2089" s="1" t="s">
        <v>17</v>
      </c>
    </row>
    <row r="2090" spans="1:16">
      <c r="A2090" s="1" t="s">
        <v>4713</v>
      </c>
      <c r="B2090" s="3">
        <v>43892.652766203704</v>
      </c>
      <c r="C2090" s="3" t="s">
        <v>17</v>
      </c>
      <c r="D2090" s="3" t="s">
        <v>17</v>
      </c>
      <c r="E2090" s="3" t="s">
        <v>17</v>
      </c>
      <c r="F2090" s="3" t="s">
        <v>17</v>
      </c>
      <c r="G2090" s="3" t="s">
        <v>17</v>
      </c>
      <c r="H2090" s="1" t="s">
        <v>18</v>
      </c>
      <c r="I2090" s="1" t="s">
        <v>25</v>
      </c>
      <c r="J2090" s="1" t="s">
        <v>117</v>
      </c>
      <c r="K2090" s="1">
        <v>531</v>
      </c>
      <c r="L2090" s="1" t="s">
        <v>21</v>
      </c>
      <c r="M2090" s="1" t="s">
        <v>5774</v>
      </c>
      <c r="N2090" s="1">
        <v>0</v>
      </c>
      <c r="O2090" s="3" t="s">
        <v>17</v>
      </c>
      <c r="P2090" s="1" t="s">
        <v>17</v>
      </c>
    </row>
    <row r="2091" spans="1:16">
      <c r="A2091" s="2" t="s">
        <v>4253</v>
      </c>
      <c r="B2091" s="3">
        <v>43888.004525462966</v>
      </c>
      <c r="C2091" s="3">
        <v>43888.014733796299</v>
      </c>
      <c r="D2091" s="3">
        <v>43918.014733796299</v>
      </c>
      <c r="E2091" s="3" t="s">
        <v>17</v>
      </c>
      <c r="F2091" s="3" t="s">
        <v>17</v>
      </c>
      <c r="G2091" s="3" t="s">
        <v>17</v>
      </c>
      <c r="H2091" s="1" t="s">
        <v>18</v>
      </c>
      <c r="I2091" s="1" t="s">
        <v>25</v>
      </c>
      <c r="J2091" s="1" t="s">
        <v>20</v>
      </c>
      <c r="K2091" s="1">
        <v>25</v>
      </c>
      <c r="L2091" s="1" t="s">
        <v>21</v>
      </c>
      <c r="M2091" s="1" t="s">
        <v>5774</v>
      </c>
      <c r="N2091" s="1">
        <v>1</v>
      </c>
      <c r="O2091" s="3" t="s">
        <v>6277</v>
      </c>
      <c r="P2091" s="1" t="s">
        <v>17</v>
      </c>
    </row>
    <row r="2092" spans="1:16">
      <c r="A2092" s="1" t="s">
        <v>2102</v>
      </c>
      <c r="B2092" s="3">
        <v>43919.604444444441</v>
      </c>
      <c r="C2092" s="3" t="s">
        <v>17</v>
      </c>
      <c r="D2092" s="3" t="s">
        <v>17</v>
      </c>
      <c r="E2092" s="3" t="s">
        <v>17</v>
      </c>
      <c r="F2092" s="3" t="s">
        <v>17</v>
      </c>
      <c r="G2092" s="3" t="s">
        <v>17</v>
      </c>
      <c r="H2092" s="1" t="s">
        <v>18</v>
      </c>
      <c r="I2092" s="1" t="s">
        <v>25</v>
      </c>
      <c r="J2092" s="1" t="s">
        <v>20</v>
      </c>
      <c r="K2092" s="1">
        <v>10</v>
      </c>
      <c r="L2092" s="1" t="s">
        <v>21</v>
      </c>
      <c r="M2092" s="1" t="s">
        <v>5748</v>
      </c>
      <c r="N2092" s="1">
        <v>0</v>
      </c>
      <c r="O2092" s="3" t="s">
        <v>17</v>
      </c>
      <c r="P2092" s="1" t="s">
        <v>17</v>
      </c>
    </row>
    <row r="2093" spans="1:16">
      <c r="A2093" s="1" t="s">
        <v>1639</v>
      </c>
      <c r="B2093" s="3">
        <v>43838.690312500003</v>
      </c>
      <c r="C2093" s="3">
        <v>43838.701041666667</v>
      </c>
      <c r="D2093" s="3">
        <v>43868.701041666667</v>
      </c>
      <c r="E2093" s="3" t="s">
        <v>17</v>
      </c>
      <c r="F2093" s="3" t="s">
        <v>17</v>
      </c>
      <c r="G2093" s="3" t="s">
        <v>17</v>
      </c>
      <c r="H2093" s="1" t="s">
        <v>18</v>
      </c>
      <c r="I2093" s="1" t="s">
        <v>25</v>
      </c>
      <c r="J2093" s="1" t="s">
        <v>20</v>
      </c>
      <c r="K2093" s="1">
        <v>75</v>
      </c>
      <c r="L2093" s="1" t="s">
        <v>21</v>
      </c>
      <c r="M2093" s="1" t="s">
        <v>5746</v>
      </c>
      <c r="N2093" s="1">
        <v>1</v>
      </c>
      <c r="O2093" s="3" t="s">
        <v>6278</v>
      </c>
      <c r="P2093" s="1" t="s">
        <v>17</v>
      </c>
    </row>
    <row r="2094" spans="1:16">
      <c r="A2094" s="1" t="s">
        <v>3095</v>
      </c>
      <c r="B2094" s="3">
        <v>43903.394594907404</v>
      </c>
      <c r="C2094" s="3" t="s">
        <v>17</v>
      </c>
      <c r="D2094" s="3" t="s">
        <v>17</v>
      </c>
      <c r="E2094" s="3" t="s">
        <v>17</v>
      </c>
      <c r="F2094" s="3" t="s">
        <v>17</v>
      </c>
      <c r="G2094" s="3" t="s">
        <v>17</v>
      </c>
      <c r="H2094" s="1" t="s">
        <v>48</v>
      </c>
      <c r="I2094" s="1" t="s">
        <v>19</v>
      </c>
      <c r="J2094" s="1" t="s">
        <v>20</v>
      </c>
      <c r="K2094" s="1">
        <v>50</v>
      </c>
      <c r="L2094" s="1" t="s">
        <v>21</v>
      </c>
      <c r="M2094" s="1" t="s">
        <v>5809</v>
      </c>
      <c r="N2094" s="1">
        <v>0</v>
      </c>
      <c r="O2094" s="3" t="s">
        <v>17</v>
      </c>
      <c r="P2094" s="1" t="s">
        <v>17</v>
      </c>
    </row>
    <row r="2095" spans="1:16">
      <c r="A2095" s="1" t="s">
        <v>3754</v>
      </c>
      <c r="B2095" s="3">
        <v>43839.920856481483</v>
      </c>
      <c r="C2095" s="3">
        <v>43843.617395833331</v>
      </c>
      <c r="D2095" s="3">
        <v>43873.617395833331</v>
      </c>
      <c r="E2095" s="3" t="s">
        <v>17</v>
      </c>
      <c r="F2095" s="3" t="s">
        <v>17</v>
      </c>
      <c r="G2095" s="3">
        <v>43868.756145833337</v>
      </c>
      <c r="H2095" s="1" t="s">
        <v>18</v>
      </c>
      <c r="I2095" s="1" t="s">
        <v>25</v>
      </c>
      <c r="J2095" s="1" t="s">
        <v>20</v>
      </c>
      <c r="K2095" s="1">
        <v>60</v>
      </c>
      <c r="L2095" s="1" t="s">
        <v>21</v>
      </c>
      <c r="M2095" s="1" t="s">
        <v>5746</v>
      </c>
      <c r="N2095" s="1">
        <v>1</v>
      </c>
      <c r="O2095" s="3" t="s">
        <v>6279</v>
      </c>
      <c r="P2095" s="1" t="s">
        <v>17</v>
      </c>
    </row>
    <row r="2096" spans="1:16">
      <c r="A2096" s="1" t="s">
        <v>2306</v>
      </c>
      <c r="B2096" s="3">
        <v>43929.429826388892</v>
      </c>
      <c r="C2096" s="3" t="s">
        <v>17</v>
      </c>
      <c r="D2096" s="3" t="s">
        <v>17</v>
      </c>
      <c r="E2096" s="3" t="s">
        <v>17</v>
      </c>
      <c r="F2096" s="3" t="s">
        <v>17</v>
      </c>
      <c r="G2096" s="3">
        <v>43929.431562500002</v>
      </c>
      <c r="H2096" s="1" t="s">
        <v>48</v>
      </c>
      <c r="I2096" s="1" t="s">
        <v>19</v>
      </c>
      <c r="J2096" s="1" t="s">
        <v>20</v>
      </c>
      <c r="K2096" s="1">
        <v>45</v>
      </c>
      <c r="L2096" s="1" t="s">
        <v>21</v>
      </c>
      <c r="M2096" s="1" t="s">
        <v>5778</v>
      </c>
      <c r="N2096" s="1">
        <v>0</v>
      </c>
      <c r="O2096" s="3" t="s">
        <v>17</v>
      </c>
      <c r="P2096" s="1" t="s">
        <v>17</v>
      </c>
    </row>
    <row r="2097" spans="1:16">
      <c r="A2097" s="1" t="s">
        <v>1916</v>
      </c>
      <c r="B2097" s="3">
        <v>43846.562604166669</v>
      </c>
      <c r="C2097" s="3" t="s">
        <v>17</v>
      </c>
      <c r="D2097" s="3" t="s">
        <v>17</v>
      </c>
      <c r="E2097" s="3">
        <v>43878.68346064815</v>
      </c>
      <c r="F2097" s="3">
        <v>43999.68346064815</v>
      </c>
      <c r="G2097" s="3" t="s">
        <v>17</v>
      </c>
      <c r="H2097" s="1" t="s">
        <v>18</v>
      </c>
      <c r="I2097" s="1" t="s">
        <v>25</v>
      </c>
      <c r="J2097" s="1" t="s">
        <v>20</v>
      </c>
      <c r="K2097" s="1">
        <v>346</v>
      </c>
      <c r="L2097" s="1" t="s">
        <v>21</v>
      </c>
      <c r="M2097" s="1" t="s">
        <v>5774</v>
      </c>
      <c r="N2097" s="1">
        <v>1</v>
      </c>
      <c r="O2097" s="3" t="s">
        <v>6280</v>
      </c>
      <c r="P2097" s="1" t="s">
        <v>1917</v>
      </c>
    </row>
    <row r="2098" spans="1:16">
      <c r="A2098" s="1" t="s">
        <v>6281</v>
      </c>
      <c r="B2098" s="3">
        <v>43978.003587962965</v>
      </c>
      <c r="C2098" s="3">
        <v>43978.68167824074</v>
      </c>
      <c r="D2098" s="3">
        <v>43992.68167824074</v>
      </c>
      <c r="E2098" s="3" t="s">
        <v>17</v>
      </c>
      <c r="F2098" s="3" t="s">
        <v>17</v>
      </c>
      <c r="G2098" s="3" t="s">
        <v>17</v>
      </c>
      <c r="H2098" s="1" t="s">
        <v>18</v>
      </c>
      <c r="I2098" s="1" t="s">
        <v>25</v>
      </c>
      <c r="J2098" s="1" t="s">
        <v>20</v>
      </c>
      <c r="K2098" s="1">
        <v>150</v>
      </c>
      <c r="L2098" s="1" t="s">
        <v>21</v>
      </c>
      <c r="M2098" s="1" t="s">
        <v>5746</v>
      </c>
      <c r="N2098" s="1">
        <v>0</v>
      </c>
      <c r="O2098" s="3" t="s">
        <v>17</v>
      </c>
      <c r="P2098" s="1" t="s">
        <v>74</v>
      </c>
    </row>
    <row r="2099" spans="1:16">
      <c r="A2099" s="1" t="s">
        <v>1340</v>
      </c>
      <c r="B2099" s="3">
        <v>43851.795937499999</v>
      </c>
      <c r="C2099" s="3" t="s">
        <v>17</v>
      </c>
      <c r="D2099" s="3" t="s">
        <v>17</v>
      </c>
      <c r="E2099" s="3" t="s">
        <v>17</v>
      </c>
      <c r="F2099" s="3" t="s">
        <v>17</v>
      </c>
      <c r="G2099" s="3" t="s">
        <v>17</v>
      </c>
      <c r="H2099" s="1" t="s">
        <v>48</v>
      </c>
      <c r="I2099" s="1" t="s">
        <v>19</v>
      </c>
      <c r="J2099" s="1" t="s">
        <v>20</v>
      </c>
      <c r="K2099" s="1">
        <v>1</v>
      </c>
      <c r="L2099" s="1" t="s">
        <v>21</v>
      </c>
      <c r="M2099" s="1" t="s">
        <v>6282</v>
      </c>
      <c r="N2099" s="1">
        <v>0</v>
      </c>
      <c r="O2099" s="3" t="s">
        <v>17</v>
      </c>
      <c r="P2099" s="1" t="s">
        <v>17</v>
      </c>
    </row>
    <row r="2100" spans="1:16">
      <c r="A2100" s="1" t="s">
        <v>5285</v>
      </c>
      <c r="B2100" s="3">
        <v>43852.007280092592</v>
      </c>
      <c r="C2100" s="3" t="s">
        <v>17</v>
      </c>
      <c r="D2100" s="3" t="s">
        <v>17</v>
      </c>
      <c r="E2100" s="3" t="s">
        <v>17</v>
      </c>
      <c r="F2100" s="3" t="s">
        <v>17</v>
      </c>
      <c r="G2100" s="3" t="s">
        <v>17</v>
      </c>
      <c r="H2100" s="1" t="s">
        <v>18</v>
      </c>
      <c r="I2100" s="1" t="s">
        <v>23</v>
      </c>
      <c r="J2100" s="1" t="s">
        <v>20</v>
      </c>
      <c r="K2100" s="1">
        <v>1</v>
      </c>
      <c r="L2100" s="1" t="s">
        <v>21</v>
      </c>
      <c r="M2100" s="1" t="s">
        <v>5746</v>
      </c>
      <c r="N2100" s="1">
        <v>0</v>
      </c>
      <c r="O2100" s="3" t="s">
        <v>17</v>
      </c>
      <c r="P2100" s="1" t="s">
        <v>17</v>
      </c>
    </row>
    <row r="2101" spans="1:16">
      <c r="A2101" s="1" t="s">
        <v>2559</v>
      </c>
      <c r="B2101" s="3">
        <v>43860.817511574074</v>
      </c>
      <c r="C2101" s="3" t="s">
        <v>17</v>
      </c>
      <c r="D2101" s="3" t="s">
        <v>17</v>
      </c>
      <c r="E2101" s="3" t="s">
        <v>17</v>
      </c>
      <c r="F2101" s="3" t="s">
        <v>17</v>
      </c>
      <c r="G2101" s="3" t="s">
        <v>17</v>
      </c>
      <c r="H2101" s="1" t="s">
        <v>18</v>
      </c>
      <c r="I2101" s="1" t="s">
        <v>25</v>
      </c>
      <c r="J2101" s="1" t="s">
        <v>20</v>
      </c>
      <c r="K2101" s="1">
        <v>1</v>
      </c>
      <c r="L2101" s="1" t="s">
        <v>21</v>
      </c>
      <c r="M2101" s="1" t="s">
        <v>5746</v>
      </c>
      <c r="N2101" s="1">
        <v>0</v>
      </c>
      <c r="O2101" s="3" t="s">
        <v>17</v>
      </c>
      <c r="P2101" s="1" t="s">
        <v>17</v>
      </c>
    </row>
    <row r="2102" spans="1:16">
      <c r="A2102" s="1" t="s">
        <v>5415</v>
      </c>
      <c r="B2102" s="3">
        <v>43852.704398148147</v>
      </c>
      <c r="C2102" s="3" t="s">
        <v>17</v>
      </c>
      <c r="D2102" s="3" t="s">
        <v>17</v>
      </c>
      <c r="E2102" s="3" t="s">
        <v>17</v>
      </c>
      <c r="F2102" s="3" t="s">
        <v>17</v>
      </c>
      <c r="G2102" s="3" t="s">
        <v>17</v>
      </c>
      <c r="H2102" s="1" t="s">
        <v>18</v>
      </c>
      <c r="I2102" s="1" t="s">
        <v>23</v>
      </c>
      <c r="J2102" s="1" t="s">
        <v>20</v>
      </c>
      <c r="K2102" s="1">
        <v>10</v>
      </c>
      <c r="L2102" s="1" t="s">
        <v>21</v>
      </c>
      <c r="M2102" s="1" t="s">
        <v>5753</v>
      </c>
      <c r="N2102" s="1">
        <v>0</v>
      </c>
      <c r="O2102" s="3" t="s">
        <v>17</v>
      </c>
      <c r="P2102" s="1" t="s">
        <v>17</v>
      </c>
    </row>
    <row r="2103" spans="1:16">
      <c r="A2103" s="1" t="s">
        <v>2070</v>
      </c>
      <c r="B2103" s="3">
        <v>43851.944976851853</v>
      </c>
      <c r="C2103" s="3" t="s">
        <v>17</v>
      </c>
      <c r="D2103" s="3" t="s">
        <v>17</v>
      </c>
      <c r="E2103" s="3" t="s">
        <v>17</v>
      </c>
      <c r="F2103" s="3" t="s">
        <v>17</v>
      </c>
      <c r="G2103" s="3" t="s">
        <v>17</v>
      </c>
      <c r="H2103" s="1" t="s">
        <v>18</v>
      </c>
      <c r="I2103" s="1" t="s">
        <v>25</v>
      </c>
      <c r="J2103" s="1" t="s">
        <v>20</v>
      </c>
      <c r="K2103" s="1">
        <v>101</v>
      </c>
      <c r="L2103" s="1" t="s">
        <v>21</v>
      </c>
      <c r="M2103" s="1" t="s">
        <v>5746</v>
      </c>
      <c r="N2103" s="1">
        <v>0</v>
      </c>
      <c r="O2103" s="3" t="s">
        <v>17</v>
      </c>
      <c r="P2103" s="1" t="s">
        <v>17</v>
      </c>
    </row>
    <row r="2104" spans="1:16">
      <c r="A2104" s="1" t="s">
        <v>5193</v>
      </c>
      <c r="B2104" s="3">
        <v>43851.932847222219</v>
      </c>
      <c r="C2104" s="3" t="s">
        <v>17</v>
      </c>
      <c r="D2104" s="3" t="s">
        <v>17</v>
      </c>
      <c r="E2104" s="3" t="s">
        <v>17</v>
      </c>
      <c r="F2104" s="3" t="s">
        <v>17</v>
      </c>
      <c r="G2104" s="3" t="s">
        <v>17</v>
      </c>
      <c r="H2104" s="1" t="s">
        <v>18</v>
      </c>
      <c r="I2104" s="1" t="s">
        <v>25</v>
      </c>
      <c r="J2104" s="1" t="s">
        <v>20</v>
      </c>
      <c r="K2104" s="1">
        <v>163</v>
      </c>
      <c r="L2104" s="1" t="s">
        <v>21</v>
      </c>
      <c r="M2104" s="1" t="s">
        <v>5746</v>
      </c>
      <c r="N2104" s="1">
        <v>0</v>
      </c>
      <c r="O2104" s="3" t="s">
        <v>17</v>
      </c>
      <c r="P2104" s="1" t="s">
        <v>17</v>
      </c>
    </row>
    <row r="2105" spans="1:16">
      <c r="A2105" s="1" t="s">
        <v>3258</v>
      </c>
      <c r="B2105" s="3">
        <v>43851.97892361111</v>
      </c>
      <c r="C2105" s="3" t="s">
        <v>17</v>
      </c>
      <c r="D2105" s="3" t="s">
        <v>17</v>
      </c>
      <c r="E2105" s="3" t="s">
        <v>17</v>
      </c>
      <c r="F2105" s="3" t="s">
        <v>17</v>
      </c>
      <c r="G2105" s="3" t="s">
        <v>17</v>
      </c>
      <c r="H2105" s="1" t="s">
        <v>18</v>
      </c>
      <c r="I2105" s="1" t="s">
        <v>25</v>
      </c>
      <c r="J2105" s="1" t="s">
        <v>20</v>
      </c>
      <c r="K2105" s="1">
        <v>145</v>
      </c>
      <c r="L2105" s="1" t="s">
        <v>21</v>
      </c>
      <c r="M2105" s="1" t="s">
        <v>5746</v>
      </c>
      <c r="N2105" s="1">
        <v>0</v>
      </c>
      <c r="O2105" s="3" t="s">
        <v>17</v>
      </c>
      <c r="P2105" s="1" t="s">
        <v>17</v>
      </c>
    </row>
    <row r="2106" spans="1:16">
      <c r="A2106" s="1" t="s">
        <v>2716</v>
      </c>
      <c r="B2106" s="3">
        <v>43851.975925925923</v>
      </c>
      <c r="C2106" s="3" t="s">
        <v>17</v>
      </c>
      <c r="D2106" s="3" t="s">
        <v>17</v>
      </c>
      <c r="E2106" s="3" t="s">
        <v>17</v>
      </c>
      <c r="F2106" s="3" t="s">
        <v>17</v>
      </c>
      <c r="G2106" s="3" t="s">
        <v>17</v>
      </c>
      <c r="H2106" s="1" t="s">
        <v>18</v>
      </c>
      <c r="I2106" s="1" t="s">
        <v>25</v>
      </c>
      <c r="J2106" s="1" t="s">
        <v>20</v>
      </c>
      <c r="K2106" s="1">
        <v>1</v>
      </c>
      <c r="L2106" s="1" t="s">
        <v>21</v>
      </c>
      <c r="M2106" s="1" t="s">
        <v>5746</v>
      </c>
      <c r="N2106" s="1">
        <v>0</v>
      </c>
      <c r="O2106" s="3" t="s">
        <v>17</v>
      </c>
      <c r="P2106" s="1" t="s">
        <v>17</v>
      </c>
    </row>
    <row r="2107" spans="1:16">
      <c r="A2107" s="1" t="s">
        <v>697</v>
      </c>
      <c r="B2107" s="3">
        <v>43851.98704861111</v>
      </c>
      <c r="C2107" s="3" t="s">
        <v>17</v>
      </c>
      <c r="D2107" s="3" t="s">
        <v>17</v>
      </c>
      <c r="E2107" s="3" t="s">
        <v>17</v>
      </c>
      <c r="F2107" s="3" t="s">
        <v>17</v>
      </c>
      <c r="G2107" s="3" t="s">
        <v>17</v>
      </c>
      <c r="H2107" s="1" t="s">
        <v>18</v>
      </c>
      <c r="I2107" s="1" t="s">
        <v>25</v>
      </c>
      <c r="J2107" s="1" t="s">
        <v>20</v>
      </c>
      <c r="K2107" s="1">
        <v>112</v>
      </c>
      <c r="L2107" s="1" t="s">
        <v>21</v>
      </c>
      <c r="M2107" s="1" t="s">
        <v>5746</v>
      </c>
      <c r="N2107" s="1">
        <v>0</v>
      </c>
      <c r="O2107" s="3" t="s">
        <v>17</v>
      </c>
      <c r="P2107" s="1" t="s">
        <v>17</v>
      </c>
    </row>
    <row r="2108" spans="1:16">
      <c r="A2108" s="1" t="s">
        <v>4980</v>
      </c>
      <c r="B2108" s="3">
        <v>43852.276585648149</v>
      </c>
      <c r="C2108" s="3" t="s">
        <v>17</v>
      </c>
      <c r="D2108" s="3" t="s">
        <v>17</v>
      </c>
      <c r="E2108" s="3" t="s">
        <v>17</v>
      </c>
      <c r="F2108" s="3" t="s">
        <v>17</v>
      </c>
      <c r="G2108" s="3" t="s">
        <v>17</v>
      </c>
      <c r="H2108" s="1" t="s">
        <v>48</v>
      </c>
      <c r="I2108" s="1" t="s">
        <v>19</v>
      </c>
      <c r="J2108" s="1" t="s">
        <v>20</v>
      </c>
      <c r="K2108" s="1">
        <v>1</v>
      </c>
      <c r="L2108" s="1" t="s">
        <v>21</v>
      </c>
      <c r="M2108" s="1" t="s">
        <v>5927</v>
      </c>
      <c r="N2108" s="1">
        <v>0</v>
      </c>
      <c r="O2108" s="3" t="s">
        <v>17</v>
      </c>
      <c r="P2108" s="1" t="s">
        <v>17</v>
      </c>
    </row>
    <row r="2109" spans="1:16">
      <c r="A2109" s="1" t="s">
        <v>4235</v>
      </c>
      <c r="B2109" s="3">
        <v>43851.9765162037</v>
      </c>
      <c r="C2109" s="3" t="s">
        <v>17</v>
      </c>
      <c r="D2109" s="3" t="s">
        <v>17</v>
      </c>
      <c r="E2109" s="3" t="s">
        <v>17</v>
      </c>
      <c r="F2109" s="3" t="s">
        <v>17</v>
      </c>
      <c r="G2109" s="3" t="s">
        <v>17</v>
      </c>
      <c r="H2109" s="1" t="s">
        <v>18</v>
      </c>
      <c r="I2109" s="1" t="s">
        <v>25</v>
      </c>
      <c r="J2109" s="1" t="s">
        <v>20</v>
      </c>
      <c r="K2109" s="1">
        <v>125</v>
      </c>
      <c r="L2109" s="1" t="s">
        <v>21</v>
      </c>
      <c r="M2109" s="1" t="s">
        <v>5746</v>
      </c>
      <c r="N2109" s="1">
        <v>0</v>
      </c>
      <c r="O2109" s="3" t="s">
        <v>17</v>
      </c>
      <c r="P2109" s="1" t="s">
        <v>17</v>
      </c>
    </row>
    <row r="2110" spans="1:16">
      <c r="A2110" s="1" t="s">
        <v>3328</v>
      </c>
      <c r="B2110" s="3">
        <v>43851.984236111108</v>
      </c>
      <c r="C2110" s="3" t="s">
        <v>17</v>
      </c>
      <c r="D2110" s="3" t="s">
        <v>17</v>
      </c>
      <c r="E2110" s="3" t="s">
        <v>17</v>
      </c>
      <c r="F2110" s="3" t="s">
        <v>17</v>
      </c>
      <c r="G2110" s="3" t="s">
        <v>17</v>
      </c>
      <c r="H2110" s="1" t="s">
        <v>18</v>
      </c>
      <c r="I2110" s="1" t="s">
        <v>49</v>
      </c>
      <c r="J2110" s="1" t="s">
        <v>20</v>
      </c>
      <c r="K2110" s="1">
        <v>1</v>
      </c>
      <c r="L2110" s="1" t="s">
        <v>21</v>
      </c>
      <c r="M2110" s="1" t="s">
        <v>5785</v>
      </c>
      <c r="N2110" s="1">
        <v>0</v>
      </c>
      <c r="O2110" s="3" t="s">
        <v>17</v>
      </c>
      <c r="P2110" s="1" t="s">
        <v>17</v>
      </c>
    </row>
    <row r="2111" spans="1:16">
      <c r="A2111" s="1" t="s">
        <v>1929</v>
      </c>
      <c r="B2111" s="3">
        <v>43852.050428240742</v>
      </c>
      <c r="C2111" s="3" t="s">
        <v>17</v>
      </c>
      <c r="D2111" s="3" t="s">
        <v>17</v>
      </c>
      <c r="E2111" s="3" t="s">
        <v>17</v>
      </c>
      <c r="F2111" s="3" t="s">
        <v>17</v>
      </c>
      <c r="G2111" s="3" t="s">
        <v>17</v>
      </c>
      <c r="H2111" s="1" t="s">
        <v>18</v>
      </c>
      <c r="I2111" s="1" t="s">
        <v>23</v>
      </c>
      <c r="J2111" s="1" t="s">
        <v>20</v>
      </c>
      <c r="K2111" s="1">
        <v>1</v>
      </c>
      <c r="L2111" s="1" t="s">
        <v>21</v>
      </c>
      <c r="M2111" s="1" t="s">
        <v>5754</v>
      </c>
      <c r="N2111" s="1">
        <v>0</v>
      </c>
      <c r="O2111" s="3" t="s">
        <v>17</v>
      </c>
      <c r="P2111" s="1" t="s">
        <v>17</v>
      </c>
    </row>
    <row r="2112" spans="1:16">
      <c r="A2112" s="1" t="s">
        <v>3312</v>
      </c>
      <c r="B2112" s="3">
        <v>43852.160925925928</v>
      </c>
      <c r="C2112" s="3" t="s">
        <v>17</v>
      </c>
      <c r="D2112" s="3" t="s">
        <v>17</v>
      </c>
      <c r="E2112" s="3">
        <v>43858.922673611109</v>
      </c>
      <c r="F2112" s="3">
        <v>44010.922673611109</v>
      </c>
      <c r="G2112" s="3" t="s">
        <v>17</v>
      </c>
      <c r="H2112" s="1" t="s">
        <v>18</v>
      </c>
      <c r="I2112" s="1" t="s">
        <v>25</v>
      </c>
      <c r="J2112" s="1" t="s">
        <v>39</v>
      </c>
      <c r="K2112" s="1">
        <v>20</v>
      </c>
      <c r="L2112" s="1" t="s">
        <v>685</v>
      </c>
      <c r="M2112" s="1" t="s">
        <v>5746</v>
      </c>
      <c r="N2112" s="1">
        <v>1</v>
      </c>
      <c r="O2112" s="3" t="s">
        <v>6283</v>
      </c>
      <c r="P2112" s="1" t="s">
        <v>64</v>
      </c>
    </row>
    <row r="2113" spans="1:16">
      <c r="A2113" s="1" t="s">
        <v>2943</v>
      </c>
      <c r="B2113" s="3">
        <v>43852.155671296299</v>
      </c>
      <c r="C2113" s="3" t="s">
        <v>17</v>
      </c>
      <c r="D2113" s="3" t="s">
        <v>17</v>
      </c>
      <c r="E2113" s="3" t="s">
        <v>17</v>
      </c>
      <c r="F2113" s="3" t="s">
        <v>17</v>
      </c>
      <c r="G2113" s="3" t="s">
        <v>17</v>
      </c>
      <c r="H2113" s="1" t="s">
        <v>18</v>
      </c>
      <c r="I2113" s="1" t="s">
        <v>25</v>
      </c>
      <c r="J2113" s="1" t="s">
        <v>20</v>
      </c>
      <c r="K2113" s="1">
        <v>1</v>
      </c>
      <c r="L2113" s="1" t="s">
        <v>21</v>
      </c>
      <c r="M2113" s="1" t="s">
        <v>5754</v>
      </c>
      <c r="N2113" s="1">
        <v>0</v>
      </c>
      <c r="O2113" s="3" t="s">
        <v>17</v>
      </c>
      <c r="P2113" s="1" t="s">
        <v>17</v>
      </c>
    </row>
    <row r="2114" spans="1:16">
      <c r="A2114" s="1" t="s">
        <v>5192</v>
      </c>
      <c r="B2114" s="3">
        <v>43852.268703703703</v>
      </c>
      <c r="C2114" s="3" t="s">
        <v>17</v>
      </c>
      <c r="D2114" s="3" t="s">
        <v>17</v>
      </c>
      <c r="E2114" s="3" t="s">
        <v>17</v>
      </c>
      <c r="F2114" s="3" t="s">
        <v>17</v>
      </c>
      <c r="G2114" s="3" t="s">
        <v>17</v>
      </c>
      <c r="H2114" s="1" t="s">
        <v>18</v>
      </c>
      <c r="I2114" s="1" t="s">
        <v>25</v>
      </c>
      <c r="J2114" s="1" t="s">
        <v>20</v>
      </c>
      <c r="K2114" s="1">
        <v>1</v>
      </c>
      <c r="L2114" s="1" t="s">
        <v>21</v>
      </c>
      <c r="M2114" s="1" t="s">
        <v>6284</v>
      </c>
      <c r="N2114" s="1">
        <v>0</v>
      </c>
      <c r="O2114" s="3" t="s">
        <v>17</v>
      </c>
      <c r="P2114" s="1" t="s">
        <v>17</v>
      </c>
    </row>
    <row r="2115" spans="1:16">
      <c r="A2115" s="1" t="s">
        <v>5586</v>
      </c>
      <c r="B2115" s="3">
        <v>43852.418761574074</v>
      </c>
      <c r="C2115" s="3" t="s">
        <v>17</v>
      </c>
      <c r="D2115" s="3" t="s">
        <v>17</v>
      </c>
      <c r="E2115" s="3" t="s">
        <v>17</v>
      </c>
      <c r="F2115" s="3" t="s">
        <v>17</v>
      </c>
      <c r="G2115" s="3" t="s">
        <v>17</v>
      </c>
      <c r="H2115" s="1" t="s">
        <v>18</v>
      </c>
      <c r="I2115" s="1" t="s">
        <v>25</v>
      </c>
      <c r="J2115" s="1" t="s">
        <v>20</v>
      </c>
      <c r="K2115" s="1">
        <v>1</v>
      </c>
      <c r="L2115" s="1" t="s">
        <v>21</v>
      </c>
      <c r="M2115" s="1" t="s">
        <v>5772</v>
      </c>
      <c r="N2115" s="1">
        <v>0</v>
      </c>
      <c r="O2115" s="3" t="s">
        <v>17</v>
      </c>
      <c r="P2115" s="1" t="s">
        <v>17</v>
      </c>
    </row>
    <row r="2116" spans="1:16">
      <c r="A2116" s="1" t="s">
        <v>2042</v>
      </c>
      <c r="B2116" s="3">
        <v>43956.383263888885</v>
      </c>
      <c r="C2116" s="3" t="s">
        <v>17</v>
      </c>
      <c r="D2116" s="3" t="s">
        <v>17</v>
      </c>
      <c r="E2116" s="3" t="s">
        <v>17</v>
      </c>
      <c r="F2116" s="3" t="s">
        <v>17</v>
      </c>
      <c r="G2116" s="3" t="s">
        <v>17</v>
      </c>
      <c r="H2116" s="1" t="s">
        <v>18</v>
      </c>
      <c r="I2116" s="1" t="s">
        <v>25</v>
      </c>
      <c r="J2116" s="1" t="s">
        <v>20</v>
      </c>
      <c r="K2116" s="1">
        <v>819</v>
      </c>
      <c r="L2116" s="1" t="s">
        <v>21</v>
      </c>
      <c r="M2116" s="1" t="s">
        <v>5746</v>
      </c>
      <c r="N2116" s="1">
        <v>0</v>
      </c>
      <c r="O2116" s="3" t="s">
        <v>17</v>
      </c>
      <c r="P2116" s="1" t="s">
        <v>17</v>
      </c>
    </row>
    <row r="2117" spans="1:16">
      <c r="A2117" s="1" t="s">
        <v>1768</v>
      </c>
      <c r="B2117" s="3">
        <v>43956.399212962962</v>
      </c>
      <c r="C2117" s="3" t="s">
        <v>17</v>
      </c>
      <c r="D2117" s="3" t="s">
        <v>17</v>
      </c>
      <c r="E2117" s="3" t="s">
        <v>17</v>
      </c>
      <c r="F2117" s="3" t="s">
        <v>17</v>
      </c>
      <c r="G2117" s="3" t="s">
        <v>17</v>
      </c>
      <c r="H2117" s="1" t="s">
        <v>18</v>
      </c>
      <c r="I2117" s="1" t="s">
        <v>25</v>
      </c>
      <c r="J2117" s="1" t="s">
        <v>20</v>
      </c>
      <c r="K2117" s="1">
        <v>15</v>
      </c>
      <c r="L2117" s="1" t="s">
        <v>21</v>
      </c>
      <c r="M2117" s="1" t="s">
        <v>5769</v>
      </c>
      <c r="N2117" s="1">
        <v>0</v>
      </c>
      <c r="O2117" s="3" t="s">
        <v>17</v>
      </c>
      <c r="P2117" s="1" t="s">
        <v>17</v>
      </c>
    </row>
    <row r="2118" spans="1:16">
      <c r="A2118" s="1" t="s">
        <v>4463</v>
      </c>
      <c r="B2118" s="3">
        <v>43956.418009259258</v>
      </c>
      <c r="C2118" s="3" t="s">
        <v>17</v>
      </c>
      <c r="D2118" s="3" t="s">
        <v>17</v>
      </c>
      <c r="E2118" s="3" t="s">
        <v>17</v>
      </c>
      <c r="F2118" s="3" t="s">
        <v>17</v>
      </c>
      <c r="G2118" s="3" t="s">
        <v>17</v>
      </c>
      <c r="H2118" s="1" t="s">
        <v>58</v>
      </c>
      <c r="I2118" s="1" t="s">
        <v>25</v>
      </c>
      <c r="J2118" s="1" t="s">
        <v>20</v>
      </c>
      <c r="K2118" s="1">
        <v>1</v>
      </c>
      <c r="L2118" s="1" t="s">
        <v>21</v>
      </c>
      <c r="M2118" s="1" t="s">
        <v>5761</v>
      </c>
      <c r="N2118" s="1">
        <v>0</v>
      </c>
      <c r="O2118" s="3" t="s">
        <v>17</v>
      </c>
      <c r="P2118" s="1" t="s">
        <v>17</v>
      </c>
    </row>
    <row r="2119" spans="1:16">
      <c r="A2119" s="1" t="s">
        <v>30</v>
      </c>
      <c r="B2119" s="3">
        <v>43956.452199074076</v>
      </c>
      <c r="C2119" s="3" t="s">
        <v>17</v>
      </c>
      <c r="D2119" s="3" t="s">
        <v>17</v>
      </c>
      <c r="E2119" s="3" t="s">
        <v>17</v>
      </c>
      <c r="F2119" s="3" t="s">
        <v>17</v>
      </c>
      <c r="G2119" s="3" t="s">
        <v>17</v>
      </c>
      <c r="H2119" s="1" t="s">
        <v>18</v>
      </c>
      <c r="I2119" s="1" t="s">
        <v>25</v>
      </c>
      <c r="J2119" s="1" t="s">
        <v>20</v>
      </c>
      <c r="K2119" s="1">
        <v>240</v>
      </c>
      <c r="L2119" s="1" t="s">
        <v>21</v>
      </c>
      <c r="M2119" s="1" t="s">
        <v>5746</v>
      </c>
      <c r="N2119" s="1">
        <v>0</v>
      </c>
      <c r="O2119" s="3" t="s">
        <v>17</v>
      </c>
      <c r="P2119" s="1" t="s">
        <v>17</v>
      </c>
    </row>
    <row r="2120" spans="1:16">
      <c r="A2120" s="1" t="s">
        <v>4260</v>
      </c>
      <c r="B2120" s="3">
        <v>43956.517604166664</v>
      </c>
      <c r="C2120" s="3" t="s">
        <v>17</v>
      </c>
      <c r="D2120" s="3" t="s">
        <v>17</v>
      </c>
      <c r="E2120" s="3" t="s">
        <v>17</v>
      </c>
      <c r="F2120" s="3" t="s">
        <v>17</v>
      </c>
      <c r="G2120" s="3" t="s">
        <v>17</v>
      </c>
      <c r="H2120" s="1" t="s">
        <v>18</v>
      </c>
      <c r="I2120" s="1" t="s">
        <v>25</v>
      </c>
      <c r="J2120" s="1" t="s">
        <v>20</v>
      </c>
      <c r="K2120" s="1">
        <v>240</v>
      </c>
      <c r="L2120" s="1" t="s">
        <v>63</v>
      </c>
      <c r="M2120" s="1" t="s">
        <v>5746</v>
      </c>
      <c r="N2120" s="1">
        <v>0</v>
      </c>
      <c r="O2120" s="3" t="s">
        <v>17</v>
      </c>
      <c r="P2120" s="1" t="s">
        <v>17</v>
      </c>
    </row>
    <row r="2121" spans="1:16">
      <c r="A2121" s="1" t="s">
        <v>2735</v>
      </c>
      <c r="B2121" s="3">
        <v>43956.530960648146</v>
      </c>
      <c r="C2121" s="3" t="s">
        <v>17</v>
      </c>
      <c r="D2121" s="3" t="s">
        <v>17</v>
      </c>
      <c r="E2121" s="3" t="s">
        <v>17</v>
      </c>
      <c r="F2121" s="3" t="s">
        <v>17</v>
      </c>
      <c r="G2121" s="3" t="s">
        <v>17</v>
      </c>
      <c r="H2121" s="1" t="s">
        <v>18</v>
      </c>
      <c r="I2121" s="1" t="s">
        <v>25</v>
      </c>
      <c r="J2121" s="1" t="s">
        <v>20</v>
      </c>
      <c r="K2121" s="1">
        <v>1</v>
      </c>
      <c r="L2121" s="1" t="s">
        <v>21</v>
      </c>
      <c r="M2121" s="1" t="s">
        <v>5746</v>
      </c>
      <c r="N2121" s="1">
        <v>0</v>
      </c>
      <c r="O2121" s="3" t="s">
        <v>17</v>
      </c>
      <c r="P2121" s="1" t="s">
        <v>17</v>
      </c>
    </row>
    <row r="2122" spans="1:16">
      <c r="A2122" s="1" t="s">
        <v>964</v>
      </c>
      <c r="B2122" s="3">
        <v>43956.526006944441</v>
      </c>
      <c r="C2122" s="3" t="s">
        <v>17</v>
      </c>
      <c r="D2122" s="3" t="s">
        <v>17</v>
      </c>
      <c r="E2122" s="3" t="s">
        <v>17</v>
      </c>
      <c r="F2122" s="3" t="s">
        <v>17</v>
      </c>
      <c r="G2122" s="3" t="s">
        <v>17</v>
      </c>
      <c r="H2122" s="1" t="s">
        <v>18</v>
      </c>
      <c r="I2122" s="1" t="s">
        <v>25</v>
      </c>
      <c r="J2122" s="1" t="s">
        <v>20</v>
      </c>
      <c r="K2122" s="1">
        <v>1</v>
      </c>
      <c r="L2122" s="1" t="s">
        <v>21</v>
      </c>
      <c r="M2122" s="1" t="s">
        <v>5752</v>
      </c>
      <c r="N2122" s="1">
        <v>0</v>
      </c>
      <c r="O2122" s="3" t="s">
        <v>17</v>
      </c>
      <c r="P2122" s="1" t="s">
        <v>17</v>
      </c>
    </row>
    <row r="2123" spans="1:16">
      <c r="A2123" s="1" t="s">
        <v>3777</v>
      </c>
      <c r="B2123" s="3">
        <v>43956.530497685184</v>
      </c>
      <c r="C2123" s="3" t="s">
        <v>17</v>
      </c>
      <c r="D2123" s="3" t="s">
        <v>17</v>
      </c>
      <c r="E2123" s="3" t="s">
        <v>17</v>
      </c>
      <c r="F2123" s="3" t="s">
        <v>17</v>
      </c>
      <c r="G2123" s="3" t="s">
        <v>17</v>
      </c>
      <c r="H2123" s="1" t="s">
        <v>18</v>
      </c>
      <c r="I2123" s="1" t="s">
        <v>25</v>
      </c>
      <c r="J2123" s="1" t="s">
        <v>20</v>
      </c>
      <c r="K2123" s="1">
        <v>60</v>
      </c>
      <c r="L2123" s="1" t="s">
        <v>21</v>
      </c>
      <c r="M2123" s="1" t="s">
        <v>5804</v>
      </c>
      <c r="N2123" s="1">
        <v>0</v>
      </c>
      <c r="O2123" s="3" t="s">
        <v>17</v>
      </c>
      <c r="P2123" s="1" t="s">
        <v>17</v>
      </c>
    </row>
    <row r="2124" spans="1:16">
      <c r="A2124" s="1" t="s">
        <v>1638</v>
      </c>
      <c r="B2124" s="3">
        <v>43956.886354166665</v>
      </c>
      <c r="C2124" s="3" t="s">
        <v>17</v>
      </c>
      <c r="D2124" s="3" t="s">
        <v>17</v>
      </c>
      <c r="E2124" s="3" t="s">
        <v>17</v>
      </c>
      <c r="F2124" s="3" t="s">
        <v>17</v>
      </c>
      <c r="G2124" s="3" t="s">
        <v>17</v>
      </c>
      <c r="H2124" s="1" t="s">
        <v>18</v>
      </c>
      <c r="I2124" s="1" t="s">
        <v>25</v>
      </c>
      <c r="J2124" s="1" t="s">
        <v>20</v>
      </c>
      <c r="K2124" s="1">
        <v>30</v>
      </c>
      <c r="L2124" s="1" t="s">
        <v>21</v>
      </c>
      <c r="M2124" s="1" t="s">
        <v>5746</v>
      </c>
      <c r="N2124" s="1">
        <v>0</v>
      </c>
      <c r="O2124" s="3" t="s">
        <v>17</v>
      </c>
      <c r="P2124" s="1" t="s">
        <v>17</v>
      </c>
    </row>
    <row r="2125" spans="1:16">
      <c r="A2125" s="1" t="s">
        <v>1863</v>
      </c>
      <c r="B2125" s="3">
        <v>43957.436168981483</v>
      </c>
      <c r="C2125" s="3" t="s">
        <v>17</v>
      </c>
      <c r="D2125" s="3" t="s">
        <v>17</v>
      </c>
      <c r="E2125" s="3" t="s">
        <v>17</v>
      </c>
      <c r="F2125" s="3" t="s">
        <v>17</v>
      </c>
      <c r="G2125" s="3" t="s">
        <v>17</v>
      </c>
      <c r="H2125" s="1" t="s">
        <v>18</v>
      </c>
      <c r="I2125" s="1" t="s">
        <v>25</v>
      </c>
      <c r="J2125" s="1" t="s">
        <v>20</v>
      </c>
      <c r="K2125" s="1">
        <v>1</v>
      </c>
      <c r="L2125" s="1" t="s">
        <v>21</v>
      </c>
      <c r="M2125" s="1" t="s">
        <v>5927</v>
      </c>
      <c r="N2125" s="1">
        <v>0</v>
      </c>
      <c r="O2125" s="3" t="s">
        <v>17</v>
      </c>
      <c r="P2125" s="1" t="s">
        <v>17</v>
      </c>
    </row>
    <row r="2126" spans="1:16">
      <c r="A2126" s="1" t="s">
        <v>4787</v>
      </c>
      <c r="B2126" s="3">
        <v>43957.611990740741</v>
      </c>
      <c r="C2126" s="3" t="s">
        <v>17</v>
      </c>
      <c r="D2126" s="3" t="s">
        <v>17</v>
      </c>
      <c r="E2126" s="3" t="s">
        <v>17</v>
      </c>
      <c r="F2126" s="3" t="s">
        <v>17</v>
      </c>
      <c r="G2126" s="3" t="s">
        <v>17</v>
      </c>
      <c r="H2126" s="1" t="s">
        <v>18</v>
      </c>
      <c r="I2126" s="1" t="s">
        <v>25</v>
      </c>
      <c r="J2126" s="1" t="s">
        <v>20</v>
      </c>
      <c r="K2126" s="1">
        <v>210</v>
      </c>
      <c r="L2126" s="1" t="s">
        <v>108</v>
      </c>
      <c r="M2126" s="1" t="s">
        <v>5774</v>
      </c>
      <c r="N2126" s="1">
        <v>1</v>
      </c>
      <c r="O2126" s="3" t="s">
        <v>6285</v>
      </c>
      <c r="P2126" s="1" t="s">
        <v>17</v>
      </c>
    </row>
    <row r="2127" spans="1:16">
      <c r="A2127" s="1" t="s">
        <v>1518</v>
      </c>
      <c r="B2127" s="3">
        <v>43957.914594907408</v>
      </c>
      <c r="C2127" s="3" t="s">
        <v>17</v>
      </c>
      <c r="D2127" s="3" t="s">
        <v>17</v>
      </c>
      <c r="E2127" s="3" t="s">
        <v>17</v>
      </c>
      <c r="F2127" s="3" t="s">
        <v>17</v>
      </c>
      <c r="G2127" s="3" t="s">
        <v>17</v>
      </c>
      <c r="H2127" s="1" t="s">
        <v>18</v>
      </c>
      <c r="I2127" s="1" t="s">
        <v>23</v>
      </c>
      <c r="J2127" s="1" t="s">
        <v>20</v>
      </c>
      <c r="K2127" s="1">
        <v>75</v>
      </c>
      <c r="L2127" s="1" t="s">
        <v>21</v>
      </c>
      <c r="M2127" s="1" t="s">
        <v>5746</v>
      </c>
      <c r="N2127" s="1">
        <v>0</v>
      </c>
      <c r="O2127" s="3" t="s">
        <v>17</v>
      </c>
      <c r="P2127" s="1" t="s">
        <v>17</v>
      </c>
    </row>
    <row r="2128" spans="1:16">
      <c r="A2128" s="1" t="s">
        <v>5048</v>
      </c>
      <c r="B2128" s="3">
        <v>43958.269930555558</v>
      </c>
      <c r="C2128" s="3" t="s">
        <v>17</v>
      </c>
      <c r="D2128" s="3" t="s">
        <v>17</v>
      </c>
      <c r="E2128" s="3" t="s">
        <v>17</v>
      </c>
      <c r="F2128" s="3" t="s">
        <v>17</v>
      </c>
      <c r="G2128" s="3" t="s">
        <v>17</v>
      </c>
      <c r="H2128" s="1" t="s">
        <v>18</v>
      </c>
      <c r="I2128" s="1" t="s">
        <v>25</v>
      </c>
      <c r="J2128" s="1" t="s">
        <v>20</v>
      </c>
      <c r="K2128" s="1">
        <v>27</v>
      </c>
      <c r="L2128" s="1" t="s">
        <v>21</v>
      </c>
      <c r="M2128" s="1" t="s">
        <v>28</v>
      </c>
      <c r="N2128" s="1">
        <v>0</v>
      </c>
      <c r="O2128" s="3" t="s">
        <v>17</v>
      </c>
      <c r="P2128" s="1" t="s">
        <v>17</v>
      </c>
    </row>
    <row r="2129" spans="1:16">
      <c r="A2129" s="1" t="s">
        <v>1061</v>
      </c>
      <c r="B2129" s="3">
        <v>43958.842800925922</v>
      </c>
      <c r="C2129" s="3" t="s">
        <v>17</v>
      </c>
      <c r="D2129" s="3" t="s">
        <v>17</v>
      </c>
      <c r="E2129" s="3" t="s">
        <v>17</v>
      </c>
      <c r="F2129" s="3" t="s">
        <v>17</v>
      </c>
      <c r="G2129" s="3" t="s">
        <v>17</v>
      </c>
      <c r="H2129" s="1" t="s">
        <v>18</v>
      </c>
      <c r="I2129" s="1" t="s">
        <v>25</v>
      </c>
      <c r="J2129" s="1" t="s">
        <v>20</v>
      </c>
      <c r="K2129" s="1">
        <v>1</v>
      </c>
      <c r="L2129" s="1" t="s">
        <v>21</v>
      </c>
      <c r="M2129" s="1" t="s">
        <v>5888</v>
      </c>
      <c r="N2129" s="1">
        <v>0</v>
      </c>
      <c r="O2129" s="3" t="s">
        <v>17</v>
      </c>
      <c r="P2129" s="1" t="s">
        <v>17</v>
      </c>
    </row>
    <row r="2130" spans="1:16">
      <c r="A2130" s="1" t="s">
        <v>284</v>
      </c>
      <c r="B2130" s="3">
        <v>43958.89434027778</v>
      </c>
      <c r="C2130" s="3" t="s">
        <v>17</v>
      </c>
      <c r="D2130" s="3" t="s">
        <v>17</v>
      </c>
      <c r="E2130" s="3" t="s">
        <v>17</v>
      </c>
      <c r="F2130" s="3" t="s">
        <v>17</v>
      </c>
      <c r="G2130" s="3" t="s">
        <v>17</v>
      </c>
      <c r="H2130" s="1" t="s">
        <v>18</v>
      </c>
      <c r="I2130" s="1" t="s">
        <v>25</v>
      </c>
      <c r="J2130" s="1" t="s">
        <v>20</v>
      </c>
      <c r="K2130" s="1">
        <v>1</v>
      </c>
      <c r="L2130" s="1" t="s">
        <v>21</v>
      </c>
      <c r="M2130" s="1" t="s">
        <v>5756</v>
      </c>
      <c r="N2130" s="1">
        <v>0</v>
      </c>
      <c r="O2130" s="3" t="s">
        <v>17</v>
      </c>
      <c r="P2130" s="1" t="s">
        <v>17</v>
      </c>
    </row>
    <row r="2131" spans="1:16">
      <c r="A2131" s="1" t="s">
        <v>5702</v>
      </c>
      <c r="B2131" s="3">
        <v>43956.649965277778</v>
      </c>
      <c r="C2131" s="3" t="s">
        <v>17</v>
      </c>
      <c r="D2131" s="3" t="s">
        <v>17</v>
      </c>
      <c r="E2131" s="3" t="s">
        <v>17</v>
      </c>
      <c r="F2131" s="3" t="s">
        <v>17</v>
      </c>
      <c r="G2131" s="3" t="s">
        <v>17</v>
      </c>
      <c r="H2131" s="1" t="s">
        <v>18</v>
      </c>
      <c r="I2131" s="1" t="s">
        <v>25</v>
      </c>
      <c r="J2131" s="1" t="s">
        <v>20</v>
      </c>
      <c r="K2131" s="1">
        <v>1</v>
      </c>
      <c r="L2131" s="1" t="s">
        <v>21</v>
      </c>
      <c r="M2131" s="1" t="s">
        <v>6286</v>
      </c>
      <c r="N2131" s="1">
        <v>0</v>
      </c>
      <c r="O2131" s="3" t="s">
        <v>17</v>
      </c>
      <c r="P2131" s="1" t="s">
        <v>17</v>
      </c>
    </row>
    <row r="2132" spans="1:16">
      <c r="A2132" s="1" t="s">
        <v>2597</v>
      </c>
      <c r="B2132" s="3">
        <v>43956.649131944447</v>
      </c>
      <c r="C2132" s="3">
        <v>43957.557268518518</v>
      </c>
      <c r="D2132" s="3">
        <v>43971.557268518518</v>
      </c>
      <c r="E2132" s="3" t="s">
        <v>17</v>
      </c>
      <c r="F2132" s="3" t="s">
        <v>17</v>
      </c>
      <c r="G2132" s="3">
        <v>43985.67701388889</v>
      </c>
      <c r="H2132" s="1" t="s">
        <v>18</v>
      </c>
      <c r="I2132" s="1" t="s">
        <v>23</v>
      </c>
      <c r="J2132" s="1" t="s">
        <v>20</v>
      </c>
      <c r="K2132" s="1">
        <v>5</v>
      </c>
      <c r="L2132" s="1" t="s">
        <v>21</v>
      </c>
      <c r="M2132" s="1" t="s">
        <v>5888</v>
      </c>
      <c r="N2132" s="1">
        <v>1</v>
      </c>
      <c r="O2132" s="3" t="s">
        <v>6287</v>
      </c>
      <c r="P2132" s="1" t="s">
        <v>17</v>
      </c>
    </row>
    <row r="2133" spans="1:16">
      <c r="A2133" s="1" t="s">
        <v>3867</v>
      </c>
      <c r="B2133" s="3">
        <v>43956.662638888891</v>
      </c>
      <c r="C2133" s="3" t="s">
        <v>17</v>
      </c>
      <c r="D2133" s="3" t="s">
        <v>17</v>
      </c>
      <c r="E2133" s="3" t="s">
        <v>17</v>
      </c>
      <c r="F2133" s="3" t="s">
        <v>17</v>
      </c>
      <c r="G2133" s="3" t="s">
        <v>17</v>
      </c>
      <c r="H2133" s="1" t="s">
        <v>18</v>
      </c>
      <c r="I2133" s="1" t="s">
        <v>25</v>
      </c>
      <c r="J2133" s="1" t="s">
        <v>20</v>
      </c>
      <c r="K2133" s="1">
        <v>90</v>
      </c>
      <c r="L2133" s="1" t="s">
        <v>21</v>
      </c>
      <c r="M2133" s="1" t="s">
        <v>5777</v>
      </c>
      <c r="N2133" s="1">
        <v>0</v>
      </c>
      <c r="O2133" s="3" t="s">
        <v>17</v>
      </c>
      <c r="P2133" s="1" t="s">
        <v>17</v>
      </c>
    </row>
    <row r="2134" spans="1:16">
      <c r="A2134" s="1" t="s">
        <v>3737</v>
      </c>
      <c r="B2134" s="3">
        <v>43956.692719907405</v>
      </c>
      <c r="C2134" s="3" t="s">
        <v>17</v>
      </c>
      <c r="D2134" s="3" t="s">
        <v>17</v>
      </c>
      <c r="E2134" s="3" t="s">
        <v>17</v>
      </c>
      <c r="F2134" s="3" t="s">
        <v>17</v>
      </c>
      <c r="G2134" s="3" t="s">
        <v>17</v>
      </c>
      <c r="H2134" s="1" t="s">
        <v>18</v>
      </c>
      <c r="I2134" s="1" t="s">
        <v>25</v>
      </c>
      <c r="J2134" s="1" t="s">
        <v>20</v>
      </c>
      <c r="K2134" s="1">
        <v>30</v>
      </c>
      <c r="L2134" s="1" t="s">
        <v>21</v>
      </c>
      <c r="M2134" s="1" t="s">
        <v>5774</v>
      </c>
      <c r="N2134" s="1">
        <v>0</v>
      </c>
      <c r="O2134" s="3" t="s">
        <v>17</v>
      </c>
      <c r="P2134" s="1" t="s">
        <v>17</v>
      </c>
    </row>
    <row r="2135" spans="1:16">
      <c r="A2135" s="1" t="s">
        <v>991</v>
      </c>
      <c r="B2135" s="3">
        <v>43956.709652777776</v>
      </c>
      <c r="C2135" s="3" t="s">
        <v>17</v>
      </c>
      <c r="D2135" s="3" t="s">
        <v>17</v>
      </c>
      <c r="E2135" s="3" t="s">
        <v>17</v>
      </c>
      <c r="F2135" s="3" t="s">
        <v>17</v>
      </c>
      <c r="G2135" s="3" t="s">
        <v>17</v>
      </c>
      <c r="H2135" s="1" t="s">
        <v>18</v>
      </c>
      <c r="I2135" s="1" t="s">
        <v>25</v>
      </c>
      <c r="J2135" s="1" t="s">
        <v>20</v>
      </c>
      <c r="K2135" s="1">
        <v>3</v>
      </c>
      <c r="L2135" s="1" t="s">
        <v>21</v>
      </c>
      <c r="M2135" s="1" t="s">
        <v>5746</v>
      </c>
      <c r="N2135" s="1">
        <v>0</v>
      </c>
      <c r="O2135" s="3" t="s">
        <v>17</v>
      </c>
      <c r="P2135" s="1" t="s">
        <v>17</v>
      </c>
    </row>
    <row r="2136" spans="1:16">
      <c r="A2136" s="1" t="s">
        <v>304</v>
      </c>
      <c r="B2136" s="3">
        <v>43956.686921296299</v>
      </c>
      <c r="C2136" s="3" t="s">
        <v>17</v>
      </c>
      <c r="D2136" s="3" t="s">
        <v>17</v>
      </c>
      <c r="E2136" s="3" t="s">
        <v>17</v>
      </c>
      <c r="F2136" s="3" t="s">
        <v>17</v>
      </c>
      <c r="G2136" s="3" t="s">
        <v>17</v>
      </c>
      <c r="H2136" s="1" t="s">
        <v>18</v>
      </c>
      <c r="I2136" s="1" t="s">
        <v>25</v>
      </c>
      <c r="J2136" s="1" t="s">
        <v>20</v>
      </c>
      <c r="K2136" s="1">
        <v>1</v>
      </c>
      <c r="L2136" s="1" t="s">
        <v>21</v>
      </c>
      <c r="M2136" s="1" t="s">
        <v>5849</v>
      </c>
      <c r="N2136" s="1">
        <v>0</v>
      </c>
      <c r="O2136" s="3" t="s">
        <v>17</v>
      </c>
      <c r="P2136" s="1" t="s">
        <v>17</v>
      </c>
    </row>
    <row r="2137" spans="1:16">
      <c r="A2137" s="1" t="s">
        <v>410</v>
      </c>
      <c r="B2137" s="3">
        <v>43948.206307870372</v>
      </c>
      <c r="C2137" s="3" t="s">
        <v>17</v>
      </c>
      <c r="D2137" s="3" t="s">
        <v>17</v>
      </c>
      <c r="E2137" s="3" t="s">
        <v>17</v>
      </c>
      <c r="F2137" s="3" t="s">
        <v>17</v>
      </c>
      <c r="G2137" s="3" t="s">
        <v>17</v>
      </c>
      <c r="H2137" s="1" t="s">
        <v>18</v>
      </c>
      <c r="I2137" s="1" t="s">
        <v>25</v>
      </c>
      <c r="J2137" s="1" t="s">
        <v>20</v>
      </c>
      <c r="K2137" s="1">
        <v>5</v>
      </c>
      <c r="L2137" s="1" t="s">
        <v>108</v>
      </c>
      <c r="M2137" s="1" t="s">
        <v>5754</v>
      </c>
      <c r="N2137" s="1">
        <v>1</v>
      </c>
      <c r="O2137" s="3" t="s">
        <v>6288</v>
      </c>
      <c r="P2137" s="1" t="s">
        <v>17</v>
      </c>
    </row>
    <row r="2138" spans="1:16">
      <c r="A2138" s="1" t="s">
        <v>188</v>
      </c>
      <c r="B2138" s="3">
        <v>43903.772037037037</v>
      </c>
      <c r="C2138" s="3" t="s">
        <v>17</v>
      </c>
      <c r="D2138" s="3" t="s">
        <v>17</v>
      </c>
      <c r="E2138" s="3" t="s">
        <v>17</v>
      </c>
      <c r="F2138" s="3" t="s">
        <v>17</v>
      </c>
      <c r="G2138" s="3" t="s">
        <v>17</v>
      </c>
      <c r="H2138" s="1" t="s">
        <v>48</v>
      </c>
      <c r="I2138" s="1" t="s">
        <v>19</v>
      </c>
      <c r="J2138" s="1" t="s">
        <v>20</v>
      </c>
      <c r="K2138" s="1">
        <v>240</v>
      </c>
      <c r="L2138" s="1" t="s">
        <v>21</v>
      </c>
      <c r="M2138" s="1" t="s">
        <v>5761</v>
      </c>
      <c r="N2138" s="1">
        <v>0</v>
      </c>
      <c r="O2138" s="3" t="s">
        <v>17</v>
      </c>
      <c r="P2138" s="1" t="s">
        <v>17</v>
      </c>
    </row>
    <row r="2139" spans="1:16">
      <c r="A2139" s="1" t="s">
        <v>1684</v>
      </c>
      <c r="B2139" s="3">
        <v>43939.319826388892</v>
      </c>
      <c r="C2139" s="3" t="s">
        <v>17</v>
      </c>
      <c r="D2139" s="3" t="s">
        <v>17</v>
      </c>
      <c r="E2139" s="3" t="s">
        <v>17</v>
      </c>
      <c r="F2139" s="3" t="s">
        <v>17</v>
      </c>
      <c r="G2139" s="3" t="s">
        <v>17</v>
      </c>
      <c r="H2139" s="1" t="s">
        <v>48</v>
      </c>
      <c r="I2139" s="1" t="s">
        <v>49</v>
      </c>
      <c r="J2139" s="1" t="s">
        <v>20</v>
      </c>
      <c r="K2139" s="1">
        <v>738</v>
      </c>
      <c r="L2139" s="1" t="s">
        <v>21</v>
      </c>
      <c r="M2139" s="1" t="s">
        <v>5761</v>
      </c>
      <c r="N2139" s="1">
        <v>0</v>
      </c>
      <c r="O2139" s="3" t="s">
        <v>17</v>
      </c>
      <c r="P2139" s="1" t="s">
        <v>17</v>
      </c>
    </row>
    <row r="2140" spans="1:16">
      <c r="A2140" s="1" t="s">
        <v>4111</v>
      </c>
      <c r="B2140" s="3">
        <v>43852.109351851854</v>
      </c>
      <c r="C2140" s="3" t="s">
        <v>17</v>
      </c>
      <c r="D2140" s="3" t="s">
        <v>17</v>
      </c>
      <c r="E2140" s="3" t="s">
        <v>17</v>
      </c>
      <c r="F2140" s="3" t="s">
        <v>17</v>
      </c>
      <c r="G2140" s="3" t="s">
        <v>17</v>
      </c>
      <c r="H2140" s="1" t="s">
        <v>18</v>
      </c>
      <c r="I2140" s="1" t="s">
        <v>25</v>
      </c>
      <c r="J2140" s="1" t="s">
        <v>20</v>
      </c>
      <c r="K2140" s="1">
        <v>1</v>
      </c>
      <c r="L2140" s="1" t="s">
        <v>21</v>
      </c>
      <c r="M2140" s="1" t="s">
        <v>5746</v>
      </c>
      <c r="N2140" s="1">
        <v>0</v>
      </c>
      <c r="O2140" s="3" t="s">
        <v>17</v>
      </c>
      <c r="P2140" s="1" t="s">
        <v>17</v>
      </c>
    </row>
    <row r="2141" spans="1:16">
      <c r="A2141" s="1" t="s">
        <v>183</v>
      </c>
      <c r="B2141" s="3">
        <v>43852.111238425925</v>
      </c>
      <c r="C2141" s="3" t="s">
        <v>17</v>
      </c>
      <c r="D2141" s="3" t="s">
        <v>17</v>
      </c>
      <c r="E2141" s="3" t="s">
        <v>17</v>
      </c>
      <c r="F2141" s="3" t="s">
        <v>17</v>
      </c>
      <c r="G2141" s="3">
        <v>43852.116759259261</v>
      </c>
      <c r="H2141" s="1" t="s">
        <v>18</v>
      </c>
      <c r="I2141" s="1" t="s">
        <v>25</v>
      </c>
      <c r="J2141" s="1" t="s">
        <v>20</v>
      </c>
      <c r="K2141" s="1">
        <v>204</v>
      </c>
      <c r="L2141" s="1" t="s">
        <v>21</v>
      </c>
      <c r="M2141" s="1" t="s">
        <v>5746</v>
      </c>
      <c r="N2141" s="1">
        <v>0</v>
      </c>
      <c r="O2141" s="3" t="s">
        <v>17</v>
      </c>
      <c r="P2141" s="1" t="s">
        <v>17</v>
      </c>
    </row>
    <row r="2142" spans="1:16">
      <c r="A2142" s="1" t="s">
        <v>3154</v>
      </c>
      <c r="B2142" s="3">
        <v>43852.169930555552</v>
      </c>
      <c r="C2142" s="3" t="s">
        <v>17</v>
      </c>
      <c r="D2142" s="3" t="s">
        <v>17</v>
      </c>
      <c r="E2142" s="3" t="s">
        <v>17</v>
      </c>
      <c r="F2142" s="3" t="s">
        <v>17</v>
      </c>
      <c r="G2142" s="3" t="s">
        <v>17</v>
      </c>
      <c r="H2142" s="1" t="s">
        <v>18</v>
      </c>
      <c r="I2142" s="1" t="s">
        <v>23</v>
      </c>
      <c r="J2142" s="1" t="s">
        <v>20</v>
      </c>
      <c r="K2142" s="1">
        <v>45</v>
      </c>
      <c r="L2142" s="1" t="s">
        <v>21</v>
      </c>
      <c r="M2142" s="1" t="s">
        <v>5746</v>
      </c>
      <c r="N2142" s="1">
        <v>0</v>
      </c>
      <c r="O2142" s="3" t="s">
        <v>17</v>
      </c>
      <c r="P2142" s="1" t="s">
        <v>17</v>
      </c>
    </row>
    <row r="2143" spans="1:16">
      <c r="A2143" s="1" t="s">
        <v>4710</v>
      </c>
      <c r="B2143" s="3">
        <v>43860.311851851853</v>
      </c>
      <c r="C2143" s="3">
        <v>43860.513483796298</v>
      </c>
      <c r="D2143" s="3">
        <v>43979.767222222225</v>
      </c>
      <c r="E2143" s="3" t="s">
        <v>17</v>
      </c>
      <c r="F2143" s="3" t="s">
        <v>17</v>
      </c>
      <c r="G2143" s="3" t="s">
        <v>17</v>
      </c>
      <c r="H2143" s="1" t="s">
        <v>58</v>
      </c>
      <c r="I2143" s="1" t="s">
        <v>25</v>
      </c>
      <c r="J2143" s="1" t="s">
        <v>117</v>
      </c>
      <c r="K2143" s="1">
        <v>30</v>
      </c>
      <c r="L2143" s="1" t="s">
        <v>21</v>
      </c>
      <c r="M2143" s="1" t="s">
        <v>5761</v>
      </c>
      <c r="N2143" s="1">
        <v>1</v>
      </c>
      <c r="O2143" s="3" t="s">
        <v>6289</v>
      </c>
      <c r="P2143" s="1" t="s">
        <v>17</v>
      </c>
    </row>
    <row r="2144" spans="1:16">
      <c r="A2144" s="1" t="s">
        <v>2771</v>
      </c>
      <c r="B2144" s="3">
        <v>43852.442141203705</v>
      </c>
      <c r="C2144" s="3" t="s">
        <v>17</v>
      </c>
      <c r="D2144" s="3" t="s">
        <v>17</v>
      </c>
      <c r="E2144" s="3" t="s">
        <v>17</v>
      </c>
      <c r="F2144" s="3" t="s">
        <v>17</v>
      </c>
      <c r="G2144" s="3" t="s">
        <v>17</v>
      </c>
      <c r="H2144" s="1" t="s">
        <v>18</v>
      </c>
      <c r="I2144" s="1" t="s">
        <v>25</v>
      </c>
      <c r="J2144" s="1" t="s">
        <v>20</v>
      </c>
      <c r="K2144" s="1">
        <v>1</v>
      </c>
      <c r="L2144" s="1" t="s">
        <v>21</v>
      </c>
      <c r="M2144" s="1" t="s">
        <v>5746</v>
      </c>
      <c r="N2144" s="1">
        <v>0</v>
      </c>
      <c r="O2144" s="3" t="s">
        <v>17</v>
      </c>
      <c r="P2144" s="1" t="s">
        <v>17</v>
      </c>
    </row>
    <row r="2145" spans="1:16">
      <c r="A2145" s="1" t="s">
        <v>4767</v>
      </c>
      <c r="B2145" s="3">
        <v>43852.453587962962</v>
      </c>
      <c r="C2145" s="3">
        <v>43852.472650462965</v>
      </c>
      <c r="D2145" s="3">
        <v>43882.472650462965</v>
      </c>
      <c r="E2145" s="3" t="s">
        <v>17</v>
      </c>
      <c r="F2145" s="3" t="s">
        <v>17</v>
      </c>
      <c r="G2145" s="3" t="s">
        <v>17</v>
      </c>
      <c r="H2145" s="1" t="s">
        <v>18</v>
      </c>
      <c r="I2145" s="1" t="s">
        <v>25</v>
      </c>
      <c r="J2145" s="1" t="s">
        <v>20</v>
      </c>
      <c r="K2145" s="1">
        <v>2</v>
      </c>
      <c r="L2145" s="1" t="s">
        <v>21</v>
      </c>
      <c r="M2145" s="1" t="s">
        <v>5758</v>
      </c>
      <c r="N2145" s="1">
        <v>0</v>
      </c>
      <c r="O2145" s="3" t="s">
        <v>17</v>
      </c>
      <c r="P2145" s="1" t="s">
        <v>17</v>
      </c>
    </row>
    <row r="2146" spans="1:16">
      <c r="A2146" s="1" t="s">
        <v>3852</v>
      </c>
      <c r="B2146" s="3">
        <v>43852.331319444442</v>
      </c>
      <c r="C2146" s="3" t="s">
        <v>17</v>
      </c>
      <c r="D2146" s="3" t="s">
        <v>17</v>
      </c>
      <c r="E2146" s="3" t="s">
        <v>17</v>
      </c>
      <c r="F2146" s="3" t="s">
        <v>17</v>
      </c>
      <c r="G2146" s="3" t="s">
        <v>17</v>
      </c>
      <c r="H2146" s="1" t="s">
        <v>18</v>
      </c>
      <c r="I2146" s="1" t="s">
        <v>25</v>
      </c>
      <c r="J2146" s="1" t="s">
        <v>20</v>
      </c>
      <c r="K2146" s="1">
        <v>1</v>
      </c>
      <c r="L2146" s="1" t="s">
        <v>21</v>
      </c>
      <c r="M2146" s="1" t="s">
        <v>5809</v>
      </c>
      <c r="N2146" s="1">
        <v>0</v>
      </c>
      <c r="O2146" s="3" t="s">
        <v>17</v>
      </c>
      <c r="P2146" s="1" t="s">
        <v>17</v>
      </c>
    </row>
    <row r="2147" spans="1:16">
      <c r="A2147" s="1" t="s">
        <v>3202</v>
      </c>
      <c r="B2147" s="3">
        <v>43852.363020833334</v>
      </c>
      <c r="C2147" s="3" t="s">
        <v>17</v>
      </c>
      <c r="D2147" s="3" t="s">
        <v>17</v>
      </c>
      <c r="E2147" s="3" t="s">
        <v>17</v>
      </c>
      <c r="F2147" s="3" t="s">
        <v>17</v>
      </c>
      <c r="G2147" s="3" t="s">
        <v>17</v>
      </c>
      <c r="H2147" s="1" t="s">
        <v>18</v>
      </c>
      <c r="I2147" s="1" t="s">
        <v>23</v>
      </c>
      <c r="J2147" s="1" t="s">
        <v>20</v>
      </c>
      <c r="K2147" s="1">
        <v>1</v>
      </c>
      <c r="L2147" s="1" t="s">
        <v>21</v>
      </c>
      <c r="M2147" s="1" t="s">
        <v>5746</v>
      </c>
      <c r="N2147" s="1">
        <v>0</v>
      </c>
      <c r="O2147" s="3" t="s">
        <v>17</v>
      </c>
      <c r="P2147" s="1" t="s">
        <v>17</v>
      </c>
    </row>
    <row r="2148" spans="1:16">
      <c r="A2148" s="1" t="s">
        <v>1182</v>
      </c>
      <c r="B2148" s="3">
        <v>43852.380462962959</v>
      </c>
      <c r="C2148" s="3" t="s">
        <v>17</v>
      </c>
      <c r="D2148" s="3" t="s">
        <v>17</v>
      </c>
      <c r="E2148" s="3" t="s">
        <v>17</v>
      </c>
      <c r="F2148" s="3" t="s">
        <v>17</v>
      </c>
      <c r="G2148" s="3" t="s">
        <v>17</v>
      </c>
      <c r="H2148" s="1" t="s">
        <v>18</v>
      </c>
      <c r="I2148" s="1" t="s">
        <v>25</v>
      </c>
      <c r="J2148" s="1" t="s">
        <v>20</v>
      </c>
      <c r="K2148" s="1">
        <v>620</v>
      </c>
      <c r="L2148" s="1" t="s">
        <v>21</v>
      </c>
      <c r="M2148" s="1" t="s">
        <v>5774</v>
      </c>
      <c r="N2148" s="1">
        <v>0</v>
      </c>
      <c r="O2148" s="3" t="s">
        <v>17</v>
      </c>
      <c r="P2148" s="1" t="s">
        <v>17</v>
      </c>
    </row>
    <row r="2149" spans="1:16">
      <c r="A2149" s="1" t="s">
        <v>5236</v>
      </c>
      <c r="B2149" s="3">
        <v>43852.397418981483</v>
      </c>
      <c r="C2149" s="3" t="s">
        <v>17</v>
      </c>
      <c r="D2149" s="3" t="s">
        <v>17</v>
      </c>
      <c r="E2149" s="3" t="s">
        <v>17</v>
      </c>
      <c r="F2149" s="3" t="s">
        <v>17</v>
      </c>
      <c r="G2149" s="3" t="s">
        <v>17</v>
      </c>
      <c r="H2149" s="1" t="s">
        <v>18</v>
      </c>
      <c r="I2149" s="1" t="s">
        <v>25</v>
      </c>
      <c r="J2149" s="1" t="s">
        <v>20</v>
      </c>
      <c r="K2149" s="1">
        <v>620</v>
      </c>
      <c r="L2149" s="1" t="s">
        <v>21</v>
      </c>
      <c r="M2149" s="1" t="s">
        <v>5774</v>
      </c>
      <c r="N2149" s="1">
        <v>1</v>
      </c>
      <c r="O2149" s="3" t="s">
        <v>6290</v>
      </c>
      <c r="P2149" s="1" t="s">
        <v>17</v>
      </c>
    </row>
    <row r="2150" spans="1:16">
      <c r="A2150" s="1" t="s">
        <v>1695</v>
      </c>
      <c r="B2150" s="3">
        <v>43852.407037037039</v>
      </c>
      <c r="C2150" s="3" t="s">
        <v>17</v>
      </c>
      <c r="D2150" s="3" t="s">
        <v>17</v>
      </c>
      <c r="E2150" s="3" t="s">
        <v>17</v>
      </c>
      <c r="F2150" s="3" t="s">
        <v>17</v>
      </c>
      <c r="G2150" s="3" t="s">
        <v>17</v>
      </c>
      <c r="H2150" s="1" t="s">
        <v>18</v>
      </c>
      <c r="I2150" s="1" t="s">
        <v>25</v>
      </c>
      <c r="J2150" s="1" t="s">
        <v>20</v>
      </c>
      <c r="K2150" s="1">
        <v>60</v>
      </c>
      <c r="L2150" s="1" t="s">
        <v>21</v>
      </c>
      <c r="M2150" s="1" t="s">
        <v>5753</v>
      </c>
      <c r="N2150" s="1">
        <v>0</v>
      </c>
      <c r="O2150" s="3" t="s">
        <v>17</v>
      </c>
      <c r="P2150" s="1" t="s">
        <v>17</v>
      </c>
    </row>
    <row r="2151" spans="1:16">
      <c r="A2151" s="1" t="s">
        <v>1393</v>
      </c>
      <c r="B2151" s="3">
        <v>43852.424004629633</v>
      </c>
      <c r="C2151" s="3">
        <v>43852.428148148145</v>
      </c>
      <c r="D2151" s="3">
        <v>43882.428148148145</v>
      </c>
      <c r="E2151" s="3" t="s">
        <v>17</v>
      </c>
      <c r="F2151" s="3" t="s">
        <v>17</v>
      </c>
      <c r="G2151" s="3" t="s">
        <v>17</v>
      </c>
      <c r="H2151" s="1" t="s">
        <v>18</v>
      </c>
      <c r="I2151" s="1" t="s">
        <v>25</v>
      </c>
      <c r="J2151" s="1" t="s">
        <v>20</v>
      </c>
      <c r="K2151" s="1">
        <v>15</v>
      </c>
      <c r="L2151" s="1" t="s">
        <v>21</v>
      </c>
      <c r="M2151" s="1" t="s">
        <v>5777</v>
      </c>
      <c r="N2151" s="1">
        <v>1</v>
      </c>
      <c r="O2151" s="3" t="s">
        <v>6291</v>
      </c>
      <c r="P2151" s="1" t="s">
        <v>17</v>
      </c>
    </row>
    <row r="2152" spans="1:16">
      <c r="A2152" s="1" t="s">
        <v>5381</v>
      </c>
      <c r="B2152" s="3">
        <v>43852.484861111108</v>
      </c>
      <c r="C2152" s="3">
        <v>43852.486215277779</v>
      </c>
      <c r="D2152" s="3">
        <v>43882.486215277779</v>
      </c>
      <c r="E2152" s="3" t="s">
        <v>17</v>
      </c>
      <c r="F2152" s="3" t="s">
        <v>17</v>
      </c>
      <c r="G2152" s="3" t="s">
        <v>17</v>
      </c>
      <c r="H2152" s="1" t="s">
        <v>48</v>
      </c>
      <c r="I2152" s="1" t="s">
        <v>19</v>
      </c>
      <c r="J2152" s="1" t="s">
        <v>20</v>
      </c>
      <c r="K2152" s="1">
        <v>1</v>
      </c>
      <c r="L2152" s="1" t="s">
        <v>21</v>
      </c>
      <c r="M2152" s="1" t="s">
        <v>5746</v>
      </c>
      <c r="N2152" s="1">
        <v>0</v>
      </c>
      <c r="O2152" s="3" t="s">
        <v>17</v>
      </c>
      <c r="P2152" s="1" t="s">
        <v>17</v>
      </c>
    </row>
    <row r="2153" spans="1:16">
      <c r="A2153" s="1" t="s">
        <v>3361</v>
      </c>
      <c r="B2153" s="3">
        <v>43852.468391203707</v>
      </c>
      <c r="C2153" s="3" t="s">
        <v>17</v>
      </c>
      <c r="D2153" s="3" t="s">
        <v>17</v>
      </c>
      <c r="E2153" s="3" t="s">
        <v>17</v>
      </c>
      <c r="F2153" s="3" t="s">
        <v>17</v>
      </c>
      <c r="G2153" s="3" t="s">
        <v>17</v>
      </c>
      <c r="H2153" s="1" t="s">
        <v>18</v>
      </c>
      <c r="I2153" s="1" t="s">
        <v>25</v>
      </c>
      <c r="J2153" s="1" t="s">
        <v>20</v>
      </c>
      <c r="K2153" s="1">
        <v>1</v>
      </c>
      <c r="L2153" s="1" t="s">
        <v>21</v>
      </c>
      <c r="M2153" s="1" t="s">
        <v>5746</v>
      </c>
      <c r="N2153" s="1">
        <v>0</v>
      </c>
      <c r="O2153" s="3" t="s">
        <v>17</v>
      </c>
      <c r="P2153" s="1" t="s">
        <v>17</v>
      </c>
    </row>
    <row r="2154" spans="1:16">
      <c r="A2154" s="1" t="s">
        <v>5496</v>
      </c>
      <c r="B2154" s="3">
        <v>43852.482800925929</v>
      </c>
      <c r="C2154" s="3" t="s">
        <v>17</v>
      </c>
      <c r="D2154" s="3" t="s">
        <v>17</v>
      </c>
      <c r="E2154" s="3" t="s">
        <v>17</v>
      </c>
      <c r="F2154" s="3" t="s">
        <v>17</v>
      </c>
      <c r="G2154" s="3" t="s">
        <v>17</v>
      </c>
      <c r="H2154" s="1" t="s">
        <v>18</v>
      </c>
      <c r="I2154" s="1" t="s">
        <v>25</v>
      </c>
      <c r="J2154" s="1" t="s">
        <v>20</v>
      </c>
      <c r="K2154" s="1">
        <v>10</v>
      </c>
      <c r="L2154" s="1" t="s">
        <v>21</v>
      </c>
      <c r="M2154" s="1" t="s">
        <v>5750</v>
      </c>
      <c r="N2154" s="1">
        <v>0</v>
      </c>
      <c r="O2154" s="3" t="s">
        <v>17</v>
      </c>
      <c r="P2154" s="1" t="s">
        <v>17</v>
      </c>
    </row>
    <row r="2155" spans="1:16">
      <c r="A2155" s="1" t="s">
        <v>1370</v>
      </c>
      <c r="B2155" s="3">
        <v>43852.515717592592</v>
      </c>
      <c r="C2155" s="3">
        <v>43852.540046296293</v>
      </c>
      <c r="D2155" s="3">
        <v>43882.540046296293</v>
      </c>
      <c r="E2155" s="3" t="s">
        <v>17</v>
      </c>
      <c r="F2155" s="3" t="s">
        <v>17</v>
      </c>
      <c r="G2155" s="3" t="s">
        <v>17</v>
      </c>
      <c r="H2155" s="1" t="s">
        <v>18</v>
      </c>
      <c r="I2155" s="1" t="s">
        <v>25</v>
      </c>
      <c r="J2155" s="1" t="s">
        <v>39</v>
      </c>
      <c r="K2155" s="1">
        <v>20</v>
      </c>
      <c r="L2155" s="1" t="s">
        <v>21</v>
      </c>
      <c r="M2155" s="1" t="s">
        <v>5831</v>
      </c>
      <c r="N2155" s="1">
        <v>1</v>
      </c>
      <c r="O2155" s="3" t="s">
        <v>6292</v>
      </c>
      <c r="P2155" s="1" t="s">
        <v>17</v>
      </c>
    </row>
    <row r="2156" spans="1:16">
      <c r="A2156" s="1" t="s">
        <v>3954</v>
      </c>
      <c r="B2156" s="3">
        <v>43854.541516203702</v>
      </c>
      <c r="C2156" s="3" t="s">
        <v>17</v>
      </c>
      <c r="D2156" s="3" t="s">
        <v>17</v>
      </c>
      <c r="E2156" s="3" t="s">
        <v>17</v>
      </c>
      <c r="F2156" s="3" t="s">
        <v>17</v>
      </c>
      <c r="G2156" s="3" t="s">
        <v>17</v>
      </c>
      <c r="H2156" s="1" t="s">
        <v>18</v>
      </c>
      <c r="I2156" s="1" t="s">
        <v>25</v>
      </c>
      <c r="J2156" s="1" t="s">
        <v>20</v>
      </c>
      <c r="K2156" s="1">
        <v>30</v>
      </c>
      <c r="L2156" s="1" t="s">
        <v>21</v>
      </c>
      <c r="M2156" s="1" t="s">
        <v>5773</v>
      </c>
      <c r="N2156" s="1">
        <v>0</v>
      </c>
      <c r="O2156" s="3" t="s">
        <v>17</v>
      </c>
      <c r="P2156" s="1" t="s">
        <v>17</v>
      </c>
    </row>
    <row r="2157" spans="1:16">
      <c r="A2157" s="1" t="s">
        <v>2073</v>
      </c>
      <c r="B2157" s="3">
        <v>43852.544247685182</v>
      </c>
      <c r="C2157" s="3" t="s">
        <v>17</v>
      </c>
      <c r="D2157" s="3" t="s">
        <v>17</v>
      </c>
      <c r="E2157" s="3" t="s">
        <v>17</v>
      </c>
      <c r="F2157" s="3" t="s">
        <v>17</v>
      </c>
      <c r="G2157" s="3" t="s">
        <v>17</v>
      </c>
      <c r="H2157" s="1" t="s">
        <v>48</v>
      </c>
      <c r="I2157" s="1" t="s">
        <v>19</v>
      </c>
      <c r="J2157" s="1" t="s">
        <v>20</v>
      </c>
      <c r="K2157" s="1">
        <v>1</v>
      </c>
      <c r="L2157" s="1" t="s">
        <v>21</v>
      </c>
      <c r="M2157" s="1" t="s">
        <v>28</v>
      </c>
      <c r="N2157" s="1">
        <v>0</v>
      </c>
      <c r="O2157" s="3" t="s">
        <v>17</v>
      </c>
      <c r="P2157" s="1" t="s">
        <v>17</v>
      </c>
    </row>
    <row r="2158" spans="1:16">
      <c r="A2158" s="1" t="s">
        <v>1304</v>
      </c>
      <c r="B2158" s="3">
        <v>43852.540694444448</v>
      </c>
      <c r="C2158" s="3" t="s">
        <v>17</v>
      </c>
      <c r="D2158" s="3" t="s">
        <v>17</v>
      </c>
      <c r="E2158" s="3" t="s">
        <v>17</v>
      </c>
      <c r="F2158" s="3" t="s">
        <v>17</v>
      </c>
      <c r="G2158" s="3" t="s">
        <v>17</v>
      </c>
      <c r="H2158" s="1" t="s">
        <v>48</v>
      </c>
      <c r="I2158" s="1" t="s">
        <v>19</v>
      </c>
      <c r="J2158" s="1" t="s">
        <v>20</v>
      </c>
      <c r="K2158" s="1">
        <v>30</v>
      </c>
      <c r="L2158" s="1" t="s">
        <v>21</v>
      </c>
      <c r="M2158" s="1" t="s">
        <v>6293</v>
      </c>
      <c r="N2158" s="1">
        <v>0</v>
      </c>
      <c r="O2158" s="3" t="s">
        <v>17</v>
      </c>
      <c r="P2158" s="1" t="s">
        <v>17</v>
      </c>
    </row>
    <row r="2159" spans="1:16">
      <c r="A2159" s="1" t="s">
        <v>5028</v>
      </c>
      <c r="B2159" s="3">
        <v>43852.56585648148</v>
      </c>
      <c r="C2159" s="3" t="s">
        <v>17</v>
      </c>
      <c r="D2159" s="3" t="s">
        <v>17</v>
      </c>
      <c r="E2159" s="3" t="s">
        <v>17</v>
      </c>
      <c r="F2159" s="3" t="s">
        <v>17</v>
      </c>
      <c r="G2159" s="3" t="s">
        <v>17</v>
      </c>
      <c r="H2159" s="1" t="s">
        <v>18</v>
      </c>
      <c r="I2159" s="1" t="s">
        <v>25</v>
      </c>
      <c r="J2159" s="1" t="s">
        <v>20</v>
      </c>
      <c r="K2159" s="1">
        <v>1</v>
      </c>
      <c r="L2159" s="1" t="s">
        <v>21</v>
      </c>
      <c r="M2159" s="1" t="s">
        <v>5746</v>
      </c>
      <c r="N2159" s="1">
        <v>0</v>
      </c>
      <c r="O2159" s="3" t="s">
        <v>17</v>
      </c>
      <c r="P2159" s="1" t="s">
        <v>17</v>
      </c>
    </row>
    <row r="2160" spans="1:16">
      <c r="A2160" s="1" t="s">
        <v>3259</v>
      </c>
      <c r="B2160" s="3">
        <v>43852.575439814813</v>
      </c>
      <c r="C2160" s="3" t="s">
        <v>17</v>
      </c>
      <c r="D2160" s="3" t="s">
        <v>17</v>
      </c>
      <c r="E2160" s="3" t="s">
        <v>17</v>
      </c>
      <c r="F2160" s="3" t="s">
        <v>17</v>
      </c>
      <c r="G2160" s="3" t="s">
        <v>17</v>
      </c>
      <c r="H2160" s="1" t="s">
        <v>18</v>
      </c>
      <c r="I2160" s="1" t="s">
        <v>25</v>
      </c>
      <c r="J2160" s="1" t="s">
        <v>20</v>
      </c>
      <c r="K2160" s="1">
        <v>1</v>
      </c>
      <c r="L2160" s="1" t="s">
        <v>21</v>
      </c>
      <c r="M2160" s="1" t="s">
        <v>5773</v>
      </c>
      <c r="N2160" s="1">
        <v>0</v>
      </c>
      <c r="O2160" s="3" t="s">
        <v>17</v>
      </c>
      <c r="P2160" s="1" t="s">
        <v>17</v>
      </c>
    </row>
    <row r="2161" spans="1:16">
      <c r="A2161" s="1" t="s">
        <v>3144</v>
      </c>
      <c r="B2161" s="3">
        <v>43956.728472222225</v>
      </c>
      <c r="C2161" s="3">
        <v>43962.85359953704</v>
      </c>
      <c r="D2161" s="3">
        <v>43976.85359953704</v>
      </c>
      <c r="E2161" s="3" t="s">
        <v>17</v>
      </c>
      <c r="F2161" s="3" t="s">
        <v>17</v>
      </c>
      <c r="G2161" s="3" t="s">
        <v>17</v>
      </c>
      <c r="H2161" s="1" t="s">
        <v>58</v>
      </c>
      <c r="I2161" s="1" t="s">
        <v>25</v>
      </c>
      <c r="J2161" s="1" t="s">
        <v>20</v>
      </c>
      <c r="K2161" s="1">
        <v>28</v>
      </c>
      <c r="L2161" s="1" t="s">
        <v>21</v>
      </c>
      <c r="M2161" s="1" t="s">
        <v>28</v>
      </c>
      <c r="N2161" s="1">
        <v>0</v>
      </c>
      <c r="O2161" s="3" t="s">
        <v>17</v>
      </c>
      <c r="P2161" s="1" t="s">
        <v>17</v>
      </c>
    </row>
    <row r="2162" spans="1:16">
      <c r="A2162" s="1" t="s">
        <v>88</v>
      </c>
      <c r="B2162" s="3">
        <v>43956.72923611111</v>
      </c>
      <c r="C2162" s="3">
        <v>43962.839629629627</v>
      </c>
      <c r="D2162" s="3">
        <v>43976.839629629627</v>
      </c>
      <c r="E2162" s="3" t="s">
        <v>17</v>
      </c>
      <c r="F2162" s="3" t="s">
        <v>17</v>
      </c>
      <c r="G2162" s="3" t="s">
        <v>17</v>
      </c>
      <c r="H2162" s="1" t="s">
        <v>58</v>
      </c>
      <c r="I2162" s="1" t="s">
        <v>25</v>
      </c>
      <c r="J2162" s="1" t="s">
        <v>20</v>
      </c>
      <c r="K2162" s="1">
        <v>12</v>
      </c>
      <c r="L2162" s="1" t="s">
        <v>21</v>
      </c>
      <c r="M2162" s="1" t="s">
        <v>5753</v>
      </c>
      <c r="N2162" s="1">
        <v>0</v>
      </c>
      <c r="O2162" s="3" t="s">
        <v>17</v>
      </c>
      <c r="P2162" s="1" t="s">
        <v>17</v>
      </c>
    </row>
    <row r="2163" spans="1:16">
      <c r="A2163" s="1" t="s">
        <v>4965</v>
      </c>
      <c r="B2163" s="3">
        <v>43956.731851851851</v>
      </c>
      <c r="C2163" s="3" t="s">
        <v>17</v>
      </c>
      <c r="D2163" s="3" t="s">
        <v>17</v>
      </c>
      <c r="E2163" s="3" t="s">
        <v>17</v>
      </c>
      <c r="F2163" s="3" t="s">
        <v>17</v>
      </c>
      <c r="G2163" s="3" t="s">
        <v>17</v>
      </c>
      <c r="H2163" s="1" t="s">
        <v>18</v>
      </c>
      <c r="I2163" s="1" t="s">
        <v>23</v>
      </c>
      <c r="J2163" s="1" t="s">
        <v>20</v>
      </c>
      <c r="K2163" s="1">
        <v>1</v>
      </c>
      <c r="L2163" s="1" t="s">
        <v>21</v>
      </c>
      <c r="M2163" s="1" t="s">
        <v>5753</v>
      </c>
      <c r="N2163" s="1">
        <v>0</v>
      </c>
      <c r="O2163" s="3" t="s">
        <v>17</v>
      </c>
      <c r="P2163" s="1" t="s">
        <v>17</v>
      </c>
    </row>
    <row r="2164" spans="1:16">
      <c r="A2164" s="1" t="s">
        <v>147</v>
      </c>
      <c r="B2164" s="3">
        <v>43956.727326388886</v>
      </c>
      <c r="C2164" s="3">
        <v>43962.825532407405</v>
      </c>
      <c r="D2164" s="3">
        <v>43976.825532407405</v>
      </c>
      <c r="E2164" s="3" t="s">
        <v>17</v>
      </c>
      <c r="F2164" s="3" t="s">
        <v>17</v>
      </c>
      <c r="G2164" s="3" t="s">
        <v>17</v>
      </c>
      <c r="H2164" s="1" t="s">
        <v>58</v>
      </c>
      <c r="I2164" s="1" t="s">
        <v>25</v>
      </c>
      <c r="J2164" s="1" t="s">
        <v>20</v>
      </c>
      <c r="K2164" s="1">
        <v>35</v>
      </c>
      <c r="L2164" s="1" t="s">
        <v>21</v>
      </c>
      <c r="M2164" s="1" t="s">
        <v>28</v>
      </c>
      <c r="N2164" s="1">
        <v>0</v>
      </c>
      <c r="O2164" s="3" t="s">
        <v>17</v>
      </c>
      <c r="P2164" s="1" t="s">
        <v>17</v>
      </c>
    </row>
    <row r="2165" spans="1:16">
      <c r="A2165" s="1" t="s">
        <v>776</v>
      </c>
      <c r="B2165" s="3">
        <v>43956.757557870369</v>
      </c>
      <c r="C2165" s="3" t="s">
        <v>17</v>
      </c>
      <c r="D2165" s="3" t="s">
        <v>17</v>
      </c>
      <c r="E2165" s="3" t="s">
        <v>17</v>
      </c>
      <c r="F2165" s="3" t="s">
        <v>17</v>
      </c>
      <c r="G2165" s="3" t="s">
        <v>17</v>
      </c>
      <c r="H2165" s="1" t="s">
        <v>48</v>
      </c>
      <c r="I2165" s="1" t="s">
        <v>19</v>
      </c>
      <c r="J2165" s="1" t="s">
        <v>20</v>
      </c>
      <c r="K2165" s="1">
        <v>1500</v>
      </c>
      <c r="L2165" s="1" t="s">
        <v>21</v>
      </c>
      <c r="M2165" s="1" t="s">
        <v>5777</v>
      </c>
      <c r="N2165" s="1">
        <v>0</v>
      </c>
      <c r="O2165" s="3" t="s">
        <v>17</v>
      </c>
      <c r="P2165" s="1" t="s">
        <v>17</v>
      </c>
    </row>
    <row r="2166" spans="1:16">
      <c r="A2166" s="1" t="s">
        <v>1496</v>
      </c>
      <c r="B2166" s="3">
        <v>43956.782025462962</v>
      </c>
      <c r="C2166" s="3" t="s">
        <v>17</v>
      </c>
      <c r="D2166" s="3" t="s">
        <v>17</v>
      </c>
      <c r="E2166" s="3" t="s">
        <v>17</v>
      </c>
      <c r="F2166" s="3" t="s">
        <v>17</v>
      </c>
      <c r="G2166" s="3" t="s">
        <v>17</v>
      </c>
      <c r="H2166" s="1" t="s">
        <v>18</v>
      </c>
      <c r="I2166" s="1" t="s">
        <v>23</v>
      </c>
      <c r="J2166" s="1" t="s">
        <v>20</v>
      </c>
      <c r="K2166" s="1">
        <v>1</v>
      </c>
      <c r="L2166" s="1" t="s">
        <v>21</v>
      </c>
      <c r="M2166" s="1" t="s">
        <v>5746</v>
      </c>
      <c r="N2166" s="1">
        <v>0</v>
      </c>
      <c r="O2166" s="3" t="s">
        <v>17</v>
      </c>
      <c r="P2166" s="1" t="s">
        <v>17</v>
      </c>
    </row>
    <row r="2167" spans="1:16">
      <c r="A2167" s="1" t="s">
        <v>4339</v>
      </c>
      <c r="B2167" s="3">
        <v>43956.823009259257</v>
      </c>
      <c r="C2167" s="3" t="s">
        <v>17</v>
      </c>
      <c r="D2167" s="3" t="s">
        <v>17</v>
      </c>
      <c r="E2167" s="3" t="s">
        <v>17</v>
      </c>
      <c r="F2167" s="3" t="s">
        <v>17</v>
      </c>
      <c r="G2167" s="3" t="s">
        <v>17</v>
      </c>
      <c r="H2167" s="1" t="s">
        <v>18</v>
      </c>
      <c r="I2167" s="1" t="s">
        <v>25</v>
      </c>
      <c r="J2167" s="1" t="s">
        <v>20</v>
      </c>
      <c r="K2167" s="1">
        <v>204</v>
      </c>
      <c r="L2167" s="1" t="s">
        <v>21</v>
      </c>
      <c r="M2167" s="1" t="s">
        <v>5746</v>
      </c>
      <c r="N2167" s="1">
        <v>0</v>
      </c>
      <c r="O2167" s="3" t="s">
        <v>17</v>
      </c>
      <c r="P2167" s="1" t="s">
        <v>17</v>
      </c>
    </row>
    <row r="2168" spans="1:16">
      <c r="A2168" s="1" t="s">
        <v>4001</v>
      </c>
      <c r="B2168" s="3">
        <v>43956.809953703705</v>
      </c>
      <c r="C2168" s="3" t="s">
        <v>17</v>
      </c>
      <c r="D2168" s="3" t="s">
        <v>17</v>
      </c>
      <c r="E2168" s="3" t="s">
        <v>17</v>
      </c>
      <c r="F2168" s="3" t="s">
        <v>17</v>
      </c>
      <c r="G2168" s="3" t="s">
        <v>17</v>
      </c>
      <c r="H2168" s="1" t="s">
        <v>18</v>
      </c>
      <c r="I2168" s="1" t="s">
        <v>25</v>
      </c>
      <c r="J2168" s="1" t="s">
        <v>20</v>
      </c>
      <c r="K2168" s="1">
        <v>5</v>
      </c>
      <c r="L2168" s="1" t="s">
        <v>21</v>
      </c>
      <c r="M2168" s="1" t="s">
        <v>5751</v>
      </c>
      <c r="N2168" s="1">
        <v>0</v>
      </c>
      <c r="O2168" s="3" t="s">
        <v>17</v>
      </c>
      <c r="P2168" s="1" t="s">
        <v>17</v>
      </c>
    </row>
    <row r="2169" spans="1:16">
      <c r="A2169" s="1" t="s">
        <v>333</v>
      </c>
      <c r="B2169" s="3">
        <v>43956.847881944443</v>
      </c>
      <c r="C2169" s="3" t="s">
        <v>17</v>
      </c>
      <c r="D2169" s="3" t="s">
        <v>17</v>
      </c>
      <c r="E2169" s="3" t="s">
        <v>17</v>
      </c>
      <c r="F2169" s="3" t="s">
        <v>17</v>
      </c>
      <c r="G2169" s="3" t="s">
        <v>17</v>
      </c>
      <c r="H2169" s="1" t="s">
        <v>48</v>
      </c>
      <c r="I2169" s="1" t="s">
        <v>49</v>
      </c>
      <c r="J2169" s="1" t="s">
        <v>20</v>
      </c>
      <c r="K2169" s="1">
        <v>1</v>
      </c>
      <c r="L2169" s="1" t="s">
        <v>21</v>
      </c>
      <c r="M2169" s="1" t="s">
        <v>5829</v>
      </c>
      <c r="N2169" s="1">
        <v>0</v>
      </c>
      <c r="O2169" s="3" t="s">
        <v>17</v>
      </c>
      <c r="P2169" s="1" t="s">
        <v>17</v>
      </c>
    </row>
    <row r="2170" spans="1:16">
      <c r="A2170" s="1" t="s">
        <v>2504</v>
      </c>
      <c r="B2170" s="3">
        <v>43956.837777777779</v>
      </c>
      <c r="C2170" s="3" t="s">
        <v>17</v>
      </c>
      <c r="D2170" s="3" t="s">
        <v>17</v>
      </c>
      <c r="E2170" s="3" t="s">
        <v>17</v>
      </c>
      <c r="F2170" s="3" t="s">
        <v>17</v>
      </c>
      <c r="G2170" s="3" t="s">
        <v>17</v>
      </c>
      <c r="H2170" s="1" t="s">
        <v>18</v>
      </c>
      <c r="I2170" s="1" t="s">
        <v>25</v>
      </c>
      <c r="J2170" s="1" t="s">
        <v>20</v>
      </c>
      <c r="K2170" s="1">
        <v>10</v>
      </c>
      <c r="L2170" s="1" t="s">
        <v>21</v>
      </c>
      <c r="M2170" s="1" t="s">
        <v>5746</v>
      </c>
      <c r="N2170" s="1">
        <v>1</v>
      </c>
      <c r="O2170" s="3" t="s">
        <v>6294</v>
      </c>
      <c r="P2170" s="1" t="s">
        <v>17</v>
      </c>
    </row>
    <row r="2171" spans="1:16">
      <c r="A2171" s="1" t="s">
        <v>5389</v>
      </c>
      <c r="B2171" s="3">
        <v>43956.907835648148</v>
      </c>
      <c r="C2171" s="3" t="s">
        <v>17</v>
      </c>
      <c r="D2171" s="3" t="s">
        <v>17</v>
      </c>
      <c r="E2171" s="3" t="s">
        <v>17</v>
      </c>
      <c r="F2171" s="3" t="s">
        <v>17</v>
      </c>
      <c r="G2171" s="3" t="s">
        <v>17</v>
      </c>
      <c r="H2171" s="1" t="s">
        <v>18</v>
      </c>
      <c r="I2171" s="1" t="s">
        <v>25</v>
      </c>
      <c r="J2171" s="1" t="s">
        <v>20</v>
      </c>
      <c r="K2171" s="1">
        <v>90</v>
      </c>
      <c r="L2171" s="1" t="s">
        <v>21</v>
      </c>
      <c r="M2171" s="1" t="s">
        <v>5774</v>
      </c>
      <c r="N2171" s="1">
        <v>0</v>
      </c>
      <c r="O2171" s="3" t="s">
        <v>17</v>
      </c>
      <c r="P2171" s="1" t="s">
        <v>17</v>
      </c>
    </row>
    <row r="2172" spans="1:16">
      <c r="A2172" s="1" t="s">
        <v>4130</v>
      </c>
      <c r="B2172" s="3">
        <v>43956.925752314812</v>
      </c>
      <c r="C2172" s="3" t="s">
        <v>17</v>
      </c>
      <c r="D2172" s="3" t="s">
        <v>17</v>
      </c>
      <c r="E2172" s="3" t="s">
        <v>17</v>
      </c>
      <c r="F2172" s="3" t="s">
        <v>17</v>
      </c>
      <c r="G2172" s="3" t="s">
        <v>17</v>
      </c>
      <c r="H2172" s="1" t="s">
        <v>48</v>
      </c>
      <c r="I2172" s="1" t="s">
        <v>19</v>
      </c>
      <c r="J2172" s="1" t="s">
        <v>20</v>
      </c>
      <c r="K2172" s="1">
        <v>1</v>
      </c>
      <c r="L2172" s="1" t="s">
        <v>21</v>
      </c>
      <c r="M2172" s="1" t="s">
        <v>28</v>
      </c>
      <c r="N2172" s="1">
        <v>0</v>
      </c>
      <c r="O2172" s="3" t="s">
        <v>17</v>
      </c>
      <c r="P2172" s="1" t="s">
        <v>17</v>
      </c>
    </row>
    <row r="2173" spans="1:16">
      <c r="A2173" s="1" t="s">
        <v>867</v>
      </c>
      <c r="B2173" s="3">
        <v>43956.927835648145</v>
      </c>
      <c r="C2173" s="3" t="s">
        <v>17</v>
      </c>
      <c r="D2173" s="3" t="s">
        <v>17</v>
      </c>
      <c r="E2173" s="3" t="s">
        <v>17</v>
      </c>
      <c r="F2173" s="3" t="s">
        <v>17</v>
      </c>
      <c r="G2173" s="3" t="s">
        <v>17</v>
      </c>
      <c r="H2173" s="1" t="s">
        <v>48</v>
      </c>
      <c r="I2173" s="1" t="s">
        <v>49</v>
      </c>
      <c r="J2173" s="1" t="s">
        <v>20</v>
      </c>
      <c r="K2173" s="1">
        <v>30</v>
      </c>
      <c r="L2173" s="1" t="s">
        <v>21</v>
      </c>
      <c r="M2173" s="1" t="s">
        <v>5753</v>
      </c>
      <c r="N2173" s="1">
        <v>0</v>
      </c>
      <c r="O2173" s="3" t="s">
        <v>17</v>
      </c>
      <c r="P2173" s="1" t="s">
        <v>17</v>
      </c>
    </row>
    <row r="2174" spans="1:16">
      <c r="A2174" s="1" t="s">
        <v>5143</v>
      </c>
      <c r="B2174" s="3">
        <v>43957.043946759259</v>
      </c>
      <c r="C2174" s="3" t="s">
        <v>17</v>
      </c>
      <c r="D2174" s="3" t="s">
        <v>17</v>
      </c>
      <c r="E2174" s="3" t="s">
        <v>17</v>
      </c>
      <c r="F2174" s="3" t="s">
        <v>17</v>
      </c>
      <c r="G2174" s="3" t="s">
        <v>17</v>
      </c>
      <c r="H2174" s="1" t="s">
        <v>18</v>
      </c>
      <c r="I2174" s="1" t="s">
        <v>25</v>
      </c>
      <c r="J2174" s="1" t="s">
        <v>20</v>
      </c>
      <c r="K2174" s="1">
        <v>1</v>
      </c>
      <c r="L2174" s="1" t="s">
        <v>21</v>
      </c>
      <c r="M2174" s="1" t="s">
        <v>5754</v>
      </c>
      <c r="N2174" s="1">
        <v>0</v>
      </c>
      <c r="O2174" s="3" t="s">
        <v>17</v>
      </c>
      <c r="P2174" s="1" t="s">
        <v>17</v>
      </c>
    </row>
    <row r="2175" spans="1:16">
      <c r="A2175" s="1" t="s">
        <v>1622</v>
      </c>
      <c r="B2175" s="3">
        <v>43957.090879629628</v>
      </c>
      <c r="C2175" s="3" t="s">
        <v>17</v>
      </c>
      <c r="D2175" s="3" t="s">
        <v>17</v>
      </c>
      <c r="E2175" s="3" t="s">
        <v>17</v>
      </c>
      <c r="F2175" s="3" t="s">
        <v>17</v>
      </c>
      <c r="G2175" s="3" t="s">
        <v>17</v>
      </c>
      <c r="H2175" s="1" t="s">
        <v>18</v>
      </c>
      <c r="I2175" s="1" t="s">
        <v>25</v>
      </c>
      <c r="J2175" s="1" t="s">
        <v>20</v>
      </c>
      <c r="K2175" s="1">
        <v>196</v>
      </c>
      <c r="L2175" s="1" t="s">
        <v>21</v>
      </c>
      <c r="M2175" s="1" t="s">
        <v>28</v>
      </c>
      <c r="N2175" s="1">
        <v>0</v>
      </c>
      <c r="O2175" s="3" t="s">
        <v>17</v>
      </c>
      <c r="P2175" s="1" t="s">
        <v>17</v>
      </c>
    </row>
    <row r="2176" spans="1:16">
      <c r="A2176" s="1" t="s">
        <v>4734</v>
      </c>
      <c r="B2176" s="3">
        <v>43957.094942129632</v>
      </c>
      <c r="C2176" s="3" t="s">
        <v>17</v>
      </c>
      <c r="D2176" s="3" t="s">
        <v>17</v>
      </c>
      <c r="E2176" s="3" t="s">
        <v>17</v>
      </c>
      <c r="F2176" s="3" t="s">
        <v>17</v>
      </c>
      <c r="G2176" s="3" t="s">
        <v>17</v>
      </c>
      <c r="H2176" s="1" t="s">
        <v>18</v>
      </c>
      <c r="I2176" s="1" t="s">
        <v>25</v>
      </c>
      <c r="J2176" s="1" t="s">
        <v>20</v>
      </c>
      <c r="K2176" s="1">
        <v>220</v>
      </c>
      <c r="L2176" s="1" t="s">
        <v>21</v>
      </c>
      <c r="M2176" s="1" t="s">
        <v>5754</v>
      </c>
      <c r="N2176" s="1">
        <v>0</v>
      </c>
      <c r="O2176" s="3" t="s">
        <v>17</v>
      </c>
      <c r="P2176" s="1" t="s">
        <v>17</v>
      </c>
    </row>
    <row r="2177" spans="1:16">
      <c r="A2177" s="1" t="s">
        <v>314</v>
      </c>
      <c r="B2177" s="3">
        <v>43957.11078703704</v>
      </c>
      <c r="C2177" s="3" t="s">
        <v>17</v>
      </c>
      <c r="D2177" s="3" t="s">
        <v>17</v>
      </c>
      <c r="E2177" s="3" t="s">
        <v>17</v>
      </c>
      <c r="F2177" s="3" t="s">
        <v>17</v>
      </c>
      <c r="G2177" s="3" t="s">
        <v>17</v>
      </c>
      <c r="H2177" s="1" t="s">
        <v>18</v>
      </c>
      <c r="I2177" s="1" t="s">
        <v>25</v>
      </c>
      <c r="J2177" s="1" t="s">
        <v>20</v>
      </c>
      <c r="K2177" s="1">
        <v>620</v>
      </c>
      <c r="L2177" s="1" t="s">
        <v>21</v>
      </c>
      <c r="M2177" s="1" t="s">
        <v>5746</v>
      </c>
      <c r="N2177" s="1">
        <v>0</v>
      </c>
      <c r="O2177" s="3" t="s">
        <v>17</v>
      </c>
      <c r="P2177" s="1" t="s">
        <v>17</v>
      </c>
    </row>
    <row r="2178" spans="1:16">
      <c r="A2178" s="1" t="s">
        <v>247</v>
      </c>
      <c r="B2178" s="3">
        <v>43852.589375000003</v>
      </c>
      <c r="C2178" s="3">
        <v>43964.336655092593</v>
      </c>
      <c r="D2178" s="3">
        <v>43994.336655092593</v>
      </c>
      <c r="E2178" s="3" t="s">
        <v>17</v>
      </c>
      <c r="F2178" s="3" t="s">
        <v>17</v>
      </c>
      <c r="G2178" s="3" t="s">
        <v>17</v>
      </c>
      <c r="H2178" s="1" t="s">
        <v>18</v>
      </c>
      <c r="I2178" s="1" t="s">
        <v>25</v>
      </c>
      <c r="J2178" s="1" t="s">
        <v>20</v>
      </c>
      <c r="K2178" s="1">
        <v>10</v>
      </c>
      <c r="L2178" s="1" t="s">
        <v>21</v>
      </c>
      <c r="M2178" s="1" t="s">
        <v>5774</v>
      </c>
      <c r="N2178" s="1">
        <v>1</v>
      </c>
      <c r="O2178" s="3" t="s">
        <v>6295</v>
      </c>
      <c r="P2178" s="1" t="s">
        <v>40</v>
      </c>
    </row>
    <row r="2179" spans="1:16">
      <c r="A2179" s="1" t="s">
        <v>868</v>
      </c>
      <c r="B2179" s="3">
        <v>43852.619050925925</v>
      </c>
      <c r="C2179" s="3" t="s">
        <v>17</v>
      </c>
      <c r="D2179" s="3" t="s">
        <v>17</v>
      </c>
      <c r="E2179" s="3" t="s">
        <v>17</v>
      </c>
      <c r="F2179" s="3" t="s">
        <v>17</v>
      </c>
      <c r="G2179" s="3" t="s">
        <v>17</v>
      </c>
      <c r="H2179" s="1" t="s">
        <v>18</v>
      </c>
      <c r="I2179" s="1" t="s">
        <v>23</v>
      </c>
      <c r="J2179" s="1" t="s">
        <v>20</v>
      </c>
      <c r="K2179" s="1">
        <v>180</v>
      </c>
      <c r="L2179" s="1" t="s">
        <v>21</v>
      </c>
      <c r="M2179" s="1" t="s">
        <v>5746</v>
      </c>
      <c r="N2179" s="1">
        <v>0</v>
      </c>
      <c r="O2179" s="3" t="s">
        <v>17</v>
      </c>
      <c r="P2179" s="1" t="s">
        <v>17</v>
      </c>
    </row>
    <row r="2180" spans="1:16">
      <c r="A2180" s="1" t="s">
        <v>3756</v>
      </c>
      <c r="B2180" s="3">
        <v>43853.415613425925</v>
      </c>
      <c r="C2180" s="3">
        <v>43859.375868055555</v>
      </c>
      <c r="D2180" s="3">
        <v>43889.375868055555</v>
      </c>
      <c r="E2180" s="3" t="s">
        <v>17</v>
      </c>
      <c r="F2180" s="3" t="s">
        <v>17</v>
      </c>
      <c r="G2180" s="3" t="s">
        <v>17</v>
      </c>
      <c r="H2180" s="1" t="s">
        <v>18</v>
      </c>
      <c r="I2180" s="1" t="s">
        <v>25</v>
      </c>
      <c r="J2180" s="1" t="s">
        <v>20</v>
      </c>
      <c r="K2180" s="1">
        <v>210</v>
      </c>
      <c r="L2180" s="1" t="s">
        <v>21</v>
      </c>
      <c r="M2180" s="1" t="s">
        <v>5847</v>
      </c>
      <c r="N2180" s="1">
        <v>1</v>
      </c>
      <c r="O2180" s="3" t="s">
        <v>6296</v>
      </c>
      <c r="P2180" s="1" t="s">
        <v>17</v>
      </c>
    </row>
    <row r="2181" spans="1:16">
      <c r="A2181" s="1" t="s">
        <v>4700</v>
      </c>
      <c r="B2181" s="3">
        <v>43852.647187499999</v>
      </c>
      <c r="C2181" s="3" t="s">
        <v>17</v>
      </c>
      <c r="D2181" s="3" t="s">
        <v>17</v>
      </c>
      <c r="E2181" s="3" t="s">
        <v>17</v>
      </c>
      <c r="F2181" s="3" t="s">
        <v>17</v>
      </c>
      <c r="G2181" s="3" t="s">
        <v>17</v>
      </c>
      <c r="H2181" s="1" t="s">
        <v>18</v>
      </c>
      <c r="I2181" s="1" t="s">
        <v>25</v>
      </c>
      <c r="J2181" s="1" t="s">
        <v>39</v>
      </c>
      <c r="K2181" s="1">
        <v>240</v>
      </c>
      <c r="L2181" s="1" t="s">
        <v>21</v>
      </c>
      <c r="M2181" s="1" t="s">
        <v>5746</v>
      </c>
      <c r="N2181" s="1">
        <v>1</v>
      </c>
      <c r="O2181" s="3" t="s">
        <v>6297</v>
      </c>
      <c r="P2181" s="1" t="s">
        <v>17</v>
      </c>
    </row>
    <row r="2182" spans="1:16">
      <c r="A2182" s="1" t="s">
        <v>3450</v>
      </c>
      <c r="B2182" s="3">
        <v>43852.652013888888</v>
      </c>
      <c r="C2182" s="3" t="s">
        <v>17</v>
      </c>
      <c r="D2182" s="3" t="s">
        <v>17</v>
      </c>
      <c r="E2182" s="3" t="s">
        <v>17</v>
      </c>
      <c r="F2182" s="3" t="s">
        <v>17</v>
      </c>
      <c r="G2182" s="3" t="s">
        <v>17</v>
      </c>
      <c r="H2182" s="1" t="s">
        <v>18</v>
      </c>
      <c r="I2182" s="1" t="s">
        <v>23</v>
      </c>
      <c r="J2182" s="1" t="s">
        <v>20</v>
      </c>
      <c r="K2182" s="1">
        <v>77</v>
      </c>
      <c r="L2182" s="1" t="s">
        <v>21</v>
      </c>
      <c r="M2182" s="1" t="s">
        <v>5746</v>
      </c>
      <c r="N2182" s="1">
        <v>0</v>
      </c>
      <c r="O2182" s="3" t="s">
        <v>17</v>
      </c>
      <c r="P2182" s="1" t="s">
        <v>17</v>
      </c>
    </row>
    <row r="2183" spans="1:16">
      <c r="A2183" s="1" t="s">
        <v>633</v>
      </c>
      <c r="B2183" s="3">
        <v>43852.64738425926</v>
      </c>
      <c r="C2183" s="3">
        <v>43852.663541666669</v>
      </c>
      <c r="D2183" s="3">
        <v>43882.663541666669</v>
      </c>
      <c r="E2183" s="3" t="s">
        <v>17</v>
      </c>
      <c r="F2183" s="3" t="s">
        <v>17</v>
      </c>
      <c r="G2183" s="3" t="s">
        <v>17</v>
      </c>
      <c r="H2183" s="1" t="s">
        <v>18</v>
      </c>
      <c r="I2183" s="1" t="s">
        <v>25</v>
      </c>
      <c r="J2183" s="1" t="s">
        <v>20</v>
      </c>
      <c r="K2183" s="1">
        <v>1</v>
      </c>
      <c r="L2183" s="1" t="s">
        <v>21</v>
      </c>
      <c r="M2183" s="1" t="s">
        <v>5746</v>
      </c>
      <c r="N2183" s="1">
        <v>0</v>
      </c>
      <c r="O2183" s="3" t="s">
        <v>17</v>
      </c>
      <c r="P2183" s="1" t="s">
        <v>17</v>
      </c>
    </row>
    <row r="2184" spans="1:16">
      <c r="A2184" s="1" t="s">
        <v>4338</v>
      </c>
      <c r="B2184" s="3">
        <v>43852.65</v>
      </c>
      <c r="C2184" s="3" t="s">
        <v>17</v>
      </c>
      <c r="D2184" s="3" t="s">
        <v>17</v>
      </c>
      <c r="E2184" s="3" t="s">
        <v>17</v>
      </c>
      <c r="F2184" s="3" t="s">
        <v>17</v>
      </c>
      <c r="G2184" s="3" t="s">
        <v>17</v>
      </c>
      <c r="H2184" s="1" t="s">
        <v>18</v>
      </c>
      <c r="I2184" s="1" t="s">
        <v>25</v>
      </c>
      <c r="J2184" s="1" t="s">
        <v>20</v>
      </c>
      <c r="K2184" s="1">
        <v>1</v>
      </c>
      <c r="L2184" s="1" t="s">
        <v>21</v>
      </c>
      <c r="M2184" s="1" t="s">
        <v>5746</v>
      </c>
      <c r="N2184" s="1">
        <v>0</v>
      </c>
      <c r="O2184" s="3" t="s">
        <v>17</v>
      </c>
      <c r="P2184" s="1" t="s">
        <v>17</v>
      </c>
    </row>
    <row r="2185" spans="1:16">
      <c r="A2185" s="1" t="s">
        <v>3727</v>
      </c>
      <c r="B2185" s="3">
        <v>43852.71601851852</v>
      </c>
      <c r="C2185" s="3" t="s">
        <v>17</v>
      </c>
      <c r="D2185" s="3" t="s">
        <v>17</v>
      </c>
      <c r="E2185" s="3" t="s">
        <v>17</v>
      </c>
      <c r="F2185" s="3" t="s">
        <v>17</v>
      </c>
      <c r="G2185" s="3" t="s">
        <v>17</v>
      </c>
      <c r="H2185" s="1" t="s">
        <v>18</v>
      </c>
      <c r="I2185" s="1" t="s">
        <v>23</v>
      </c>
      <c r="J2185" s="1" t="s">
        <v>20</v>
      </c>
      <c r="K2185" s="1">
        <v>54</v>
      </c>
      <c r="L2185" s="1" t="s">
        <v>21</v>
      </c>
      <c r="M2185" s="1" t="s">
        <v>5746</v>
      </c>
      <c r="N2185" s="1">
        <v>0</v>
      </c>
      <c r="O2185" s="3" t="s">
        <v>17</v>
      </c>
      <c r="P2185" s="1" t="s">
        <v>17</v>
      </c>
    </row>
    <row r="2186" spans="1:16">
      <c r="A2186" s="1" t="s">
        <v>4273</v>
      </c>
      <c r="B2186" s="3">
        <v>43852.672199074077</v>
      </c>
      <c r="C2186" s="3" t="s">
        <v>17</v>
      </c>
      <c r="D2186" s="3" t="s">
        <v>17</v>
      </c>
      <c r="E2186" s="3" t="s">
        <v>17</v>
      </c>
      <c r="F2186" s="3" t="s">
        <v>17</v>
      </c>
      <c r="G2186" s="3" t="s">
        <v>17</v>
      </c>
      <c r="H2186" s="1" t="s">
        <v>18</v>
      </c>
      <c r="I2186" s="1" t="s">
        <v>23</v>
      </c>
      <c r="J2186" s="1" t="s">
        <v>20</v>
      </c>
      <c r="K2186" s="1">
        <v>490</v>
      </c>
      <c r="L2186" s="1" t="s">
        <v>21</v>
      </c>
      <c r="M2186" s="1" t="s">
        <v>5746</v>
      </c>
      <c r="N2186" s="1">
        <v>0</v>
      </c>
      <c r="O2186" s="3" t="s">
        <v>17</v>
      </c>
      <c r="P2186" s="1" t="s">
        <v>17</v>
      </c>
    </row>
    <row r="2187" spans="1:16">
      <c r="A2187" s="1" t="s">
        <v>4698</v>
      </c>
      <c r="B2187" s="3">
        <v>43852.694212962961</v>
      </c>
      <c r="C2187" s="3">
        <v>43861.668310185189</v>
      </c>
      <c r="D2187" s="3">
        <v>43891.668310185189</v>
      </c>
      <c r="E2187" s="3" t="s">
        <v>17</v>
      </c>
      <c r="F2187" s="3" t="s">
        <v>17</v>
      </c>
      <c r="G2187" s="3" t="s">
        <v>17</v>
      </c>
      <c r="H2187" s="1" t="s">
        <v>58</v>
      </c>
      <c r="I2187" s="1" t="s">
        <v>23</v>
      </c>
      <c r="J2187" s="1" t="s">
        <v>20</v>
      </c>
      <c r="K2187" s="1">
        <v>303</v>
      </c>
      <c r="L2187" s="1" t="s">
        <v>21</v>
      </c>
      <c r="M2187" s="1" t="s">
        <v>5753</v>
      </c>
      <c r="N2187" s="1">
        <v>1</v>
      </c>
      <c r="O2187" s="3" t="s">
        <v>6298</v>
      </c>
      <c r="P2187" s="1" t="s">
        <v>17</v>
      </c>
    </row>
    <row r="2188" spans="1:16">
      <c r="A2188" s="1" t="s">
        <v>57</v>
      </c>
      <c r="B2188" s="3">
        <v>43852.683935185189</v>
      </c>
      <c r="C2188" s="3" t="s">
        <v>17</v>
      </c>
      <c r="D2188" s="3" t="s">
        <v>17</v>
      </c>
      <c r="E2188" s="3" t="s">
        <v>17</v>
      </c>
      <c r="F2188" s="3" t="s">
        <v>17</v>
      </c>
      <c r="G2188" s="3" t="s">
        <v>17</v>
      </c>
      <c r="H2188" s="1" t="s">
        <v>58</v>
      </c>
      <c r="I2188" s="1" t="s">
        <v>25</v>
      </c>
      <c r="J2188" s="1" t="s">
        <v>20</v>
      </c>
      <c r="K2188" s="1">
        <v>1</v>
      </c>
      <c r="L2188" s="1" t="s">
        <v>21</v>
      </c>
      <c r="M2188" s="1" t="s">
        <v>5888</v>
      </c>
      <c r="N2188" s="1">
        <v>0</v>
      </c>
      <c r="O2188" s="3" t="s">
        <v>17</v>
      </c>
      <c r="P2188" s="1" t="s">
        <v>17</v>
      </c>
    </row>
    <row r="2189" spans="1:16">
      <c r="A2189" s="1" t="s">
        <v>550</v>
      </c>
      <c r="B2189" s="3">
        <v>43852.785567129627</v>
      </c>
      <c r="C2189" s="3" t="s">
        <v>17</v>
      </c>
      <c r="D2189" s="3" t="s">
        <v>17</v>
      </c>
      <c r="E2189" s="3" t="s">
        <v>17</v>
      </c>
      <c r="F2189" s="3" t="s">
        <v>17</v>
      </c>
      <c r="G2189" s="3" t="s">
        <v>17</v>
      </c>
      <c r="H2189" s="1" t="s">
        <v>18</v>
      </c>
      <c r="I2189" s="1" t="s">
        <v>23</v>
      </c>
      <c r="J2189" s="1" t="s">
        <v>20</v>
      </c>
      <c r="K2189" s="1">
        <v>1</v>
      </c>
      <c r="L2189" s="1" t="s">
        <v>21</v>
      </c>
      <c r="M2189" s="1" t="s">
        <v>5746</v>
      </c>
      <c r="N2189" s="1">
        <v>0</v>
      </c>
      <c r="O2189" s="3" t="s">
        <v>17</v>
      </c>
      <c r="P2189" s="1" t="s">
        <v>17</v>
      </c>
    </row>
    <row r="2190" spans="1:16">
      <c r="A2190" s="1" t="s">
        <v>1819</v>
      </c>
      <c r="B2190" s="3">
        <v>43852.84847222222</v>
      </c>
      <c r="C2190" s="3" t="s">
        <v>17</v>
      </c>
      <c r="D2190" s="3" t="s">
        <v>17</v>
      </c>
      <c r="E2190" s="3" t="s">
        <v>17</v>
      </c>
      <c r="F2190" s="3" t="s">
        <v>17</v>
      </c>
      <c r="G2190" s="3" t="s">
        <v>17</v>
      </c>
      <c r="H2190" s="1" t="s">
        <v>18</v>
      </c>
      <c r="I2190" s="1" t="s">
        <v>23</v>
      </c>
      <c r="J2190" s="1" t="s">
        <v>20</v>
      </c>
      <c r="K2190" s="1">
        <v>115</v>
      </c>
      <c r="L2190" s="1" t="s">
        <v>21</v>
      </c>
      <c r="M2190" s="1" t="s">
        <v>5774</v>
      </c>
      <c r="N2190" s="1">
        <v>0</v>
      </c>
      <c r="O2190" s="3" t="s">
        <v>17</v>
      </c>
      <c r="P2190" s="1" t="s">
        <v>17</v>
      </c>
    </row>
    <row r="2191" spans="1:16">
      <c r="A2191" s="1" t="s">
        <v>744</v>
      </c>
      <c r="B2191" s="3">
        <v>43871.598923611113</v>
      </c>
      <c r="C2191" s="3" t="s">
        <v>17</v>
      </c>
      <c r="D2191" s="3" t="s">
        <v>17</v>
      </c>
      <c r="E2191" s="3" t="s">
        <v>17</v>
      </c>
      <c r="F2191" s="3" t="s">
        <v>17</v>
      </c>
      <c r="G2191" s="3" t="s">
        <v>17</v>
      </c>
      <c r="H2191" s="1" t="s">
        <v>18</v>
      </c>
      <c r="I2191" s="1" t="s">
        <v>23</v>
      </c>
      <c r="J2191" s="1" t="s">
        <v>20</v>
      </c>
      <c r="K2191" s="1">
        <v>240</v>
      </c>
      <c r="L2191" s="1" t="s">
        <v>21</v>
      </c>
      <c r="M2191" s="1" t="s">
        <v>5753</v>
      </c>
      <c r="N2191" s="1">
        <v>0</v>
      </c>
      <c r="O2191" s="3" t="s">
        <v>17</v>
      </c>
      <c r="P2191" s="1" t="s">
        <v>17</v>
      </c>
    </row>
    <row r="2192" spans="1:16">
      <c r="A2192" s="1" t="s">
        <v>3491</v>
      </c>
      <c r="B2192" s="3">
        <v>43852.848449074074</v>
      </c>
      <c r="C2192" s="3" t="s">
        <v>17</v>
      </c>
      <c r="D2192" s="3" t="s">
        <v>17</v>
      </c>
      <c r="E2192" s="3" t="s">
        <v>17</v>
      </c>
      <c r="F2192" s="3" t="s">
        <v>17</v>
      </c>
      <c r="G2192" s="3" t="s">
        <v>17</v>
      </c>
      <c r="H2192" s="1" t="s">
        <v>18</v>
      </c>
      <c r="I2192" s="1" t="s">
        <v>25</v>
      </c>
      <c r="J2192" s="1" t="s">
        <v>20</v>
      </c>
      <c r="K2192" s="1">
        <v>15</v>
      </c>
      <c r="L2192" s="1" t="s">
        <v>21</v>
      </c>
      <c r="M2192" s="1" t="s">
        <v>5746</v>
      </c>
      <c r="N2192" s="1">
        <v>0</v>
      </c>
      <c r="O2192" s="3" t="s">
        <v>17</v>
      </c>
      <c r="P2192" s="1" t="s">
        <v>17</v>
      </c>
    </row>
    <row r="2193" spans="1:16">
      <c r="A2193" s="1" t="s">
        <v>948</v>
      </c>
      <c r="B2193" s="3">
        <v>43938.593356481484</v>
      </c>
      <c r="C2193" s="3" t="s">
        <v>17</v>
      </c>
      <c r="D2193" s="3" t="s">
        <v>17</v>
      </c>
      <c r="E2193" s="3" t="s">
        <v>17</v>
      </c>
      <c r="F2193" s="3" t="s">
        <v>17</v>
      </c>
      <c r="G2193" s="3">
        <v>43939.592592592591</v>
      </c>
      <c r="H2193" s="1" t="s">
        <v>58</v>
      </c>
      <c r="I2193" s="1" t="s">
        <v>25</v>
      </c>
      <c r="J2193" s="1" t="s">
        <v>20</v>
      </c>
      <c r="K2193" s="1">
        <v>5</v>
      </c>
      <c r="L2193" s="1" t="s">
        <v>63</v>
      </c>
      <c r="M2193" s="1" t="s">
        <v>5753</v>
      </c>
      <c r="N2193" s="1">
        <v>0</v>
      </c>
      <c r="O2193" s="3" t="s">
        <v>17</v>
      </c>
      <c r="P2193" s="1" t="s">
        <v>17</v>
      </c>
    </row>
    <row r="2194" spans="1:16">
      <c r="A2194" s="1" t="s">
        <v>1836</v>
      </c>
      <c r="B2194" s="3">
        <v>43873.918842592589</v>
      </c>
      <c r="C2194" s="3" t="s">
        <v>17</v>
      </c>
      <c r="D2194" s="3" t="s">
        <v>17</v>
      </c>
      <c r="E2194" s="3" t="s">
        <v>17</v>
      </c>
      <c r="F2194" s="3" t="s">
        <v>17</v>
      </c>
      <c r="G2194" s="3" t="s">
        <v>17</v>
      </c>
      <c r="H2194" s="1" t="s">
        <v>18</v>
      </c>
      <c r="I2194" s="1" t="s">
        <v>25</v>
      </c>
      <c r="J2194" s="1" t="s">
        <v>20</v>
      </c>
      <c r="K2194" s="1">
        <v>469</v>
      </c>
      <c r="L2194" s="1" t="s">
        <v>21</v>
      </c>
      <c r="M2194" s="1" t="s">
        <v>5746</v>
      </c>
      <c r="N2194" s="1">
        <v>1</v>
      </c>
      <c r="O2194" s="3" t="s">
        <v>6299</v>
      </c>
      <c r="P2194" s="1" t="s">
        <v>17</v>
      </c>
    </row>
    <row r="2195" spans="1:16">
      <c r="A2195" s="1" t="s">
        <v>4170</v>
      </c>
      <c r="B2195" s="3">
        <v>43957.135462962964</v>
      </c>
      <c r="C2195" s="3" t="s">
        <v>17</v>
      </c>
      <c r="D2195" s="3" t="s">
        <v>17</v>
      </c>
      <c r="E2195" s="3" t="s">
        <v>17</v>
      </c>
      <c r="F2195" s="3" t="s">
        <v>17</v>
      </c>
      <c r="G2195" s="3" t="s">
        <v>17</v>
      </c>
      <c r="H2195" s="1" t="s">
        <v>18</v>
      </c>
      <c r="I2195" s="1" t="s">
        <v>25</v>
      </c>
      <c r="J2195" s="1" t="s">
        <v>20</v>
      </c>
      <c r="K2195" s="1">
        <v>132</v>
      </c>
      <c r="L2195" s="1" t="s">
        <v>21</v>
      </c>
      <c r="M2195" s="1" t="s">
        <v>5746</v>
      </c>
      <c r="N2195" s="1">
        <v>0</v>
      </c>
      <c r="O2195" s="3" t="s">
        <v>17</v>
      </c>
      <c r="P2195" s="1" t="s">
        <v>17</v>
      </c>
    </row>
    <row r="2196" spans="1:16">
      <c r="A2196" s="1" t="s">
        <v>4028</v>
      </c>
      <c r="B2196" s="3">
        <v>43957.116053240738</v>
      </c>
      <c r="C2196" s="3" t="s">
        <v>17</v>
      </c>
      <c r="D2196" s="3" t="s">
        <v>17</v>
      </c>
      <c r="E2196" s="3" t="s">
        <v>17</v>
      </c>
      <c r="F2196" s="3" t="s">
        <v>17</v>
      </c>
      <c r="G2196" s="3" t="s">
        <v>17</v>
      </c>
      <c r="H2196" s="1" t="s">
        <v>18</v>
      </c>
      <c r="I2196" s="1" t="s">
        <v>25</v>
      </c>
      <c r="J2196" s="1" t="s">
        <v>20</v>
      </c>
      <c r="K2196" s="1">
        <v>1</v>
      </c>
      <c r="L2196" s="1" t="s">
        <v>21</v>
      </c>
      <c r="M2196" s="1" t="s">
        <v>5746</v>
      </c>
      <c r="N2196" s="1">
        <v>0</v>
      </c>
      <c r="O2196" s="3" t="s">
        <v>17</v>
      </c>
      <c r="P2196" s="1" t="s">
        <v>17</v>
      </c>
    </row>
    <row r="2197" spans="1:16">
      <c r="A2197" s="1" t="s">
        <v>3557</v>
      </c>
      <c r="B2197" s="3">
        <v>43957.118020833332</v>
      </c>
      <c r="C2197" s="3" t="s">
        <v>17</v>
      </c>
      <c r="D2197" s="3" t="s">
        <v>17</v>
      </c>
      <c r="E2197" s="3" t="s">
        <v>17</v>
      </c>
      <c r="F2197" s="3" t="s">
        <v>17</v>
      </c>
      <c r="G2197" s="3" t="s">
        <v>17</v>
      </c>
      <c r="H2197" s="1" t="s">
        <v>18</v>
      </c>
      <c r="I2197" s="1" t="s">
        <v>25</v>
      </c>
      <c r="J2197" s="1" t="s">
        <v>20</v>
      </c>
      <c r="K2197" s="1">
        <v>30</v>
      </c>
      <c r="L2197" s="1" t="s">
        <v>63</v>
      </c>
      <c r="M2197" s="1" t="s">
        <v>5754</v>
      </c>
      <c r="N2197" s="1">
        <v>1</v>
      </c>
      <c r="O2197" s="3" t="s">
        <v>6300</v>
      </c>
      <c r="P2197" s="1" t="s">
        <v>17</v>
      </c>
    </row>
    <row r="2198" spans="1:16">
      <c r="A2198" s="1" t="s">
        <v>4604</v>
      </c>
      <c r="B2198" s="3">
        <v>43957.181840277779</v>
      </c>
      <c r="C2198" s="3" t="s">
        <v>17</v>
      </c>
      <c r="D2198" s="3" t="s">
        <v>17</v>
      </c>
      <c r="E2198" s="3" t="s">
        <v>17</v>
      </c>
      <c r="F2198" s="3" t="s">
        <v>17</v>
      </c>
      <c r="G2198" s="3">
        <v>43957.18546296296</v>
      </c>
      <c r="H2198" s="1" t="s">
        <v>48</v>
      </c>
      <c r="I2198" s="1" t="s">
        <v>49</v>
      </c>
      <c r="J2198" s="1" t="s">
        <v>20</v>
      </c>
      <c r="K2198" s="1">
        <v>129</v>
      </c>
      <c r="L2198" s="1" t="s">
        <v>21</v>
      </c>
      <c r="M2198" s="1" t="s">
        <v>5754</v>
      </c>
      <c r="N2198" s="1">
        <v>0</v>
      </c>
      <c r="O2198" s="3" t="s">
        <v>17</v>
      </c>
      <c r="P2198" s="1" t="s">
        <v>17</v>
      </c>
    </row>
    <row r="2199" spans="1:16">
      <c r="A2199" s="1" t="s">
        <v>5556</v>
      </c>
      <c r="B2199" s="3">
        <v>43957.285763888889</v>
      </c>
      <c r="C2199" s="3" t="s">
        <v>17</v>
      </c>
      <c r="D2199" s="3" t="s">
        <v>17</v>
      </c>
      <c r="E2199" s="3" t="s">
        <v>17</v>
      </c>
      <c r="F2199" s="3" t="s">
        <v>17</v>
      </c>
      <c r="G2199" s="3" t="s">
        <v>17</v>
      </c>
      <c r="H2199" s="1" t="s">
        <v>18</v>
      </c>
      <c r="I2199" s="1" t="s">
        <v>23</v>
      </c>
      <c r="J2199" s="1" t="s">
        <v>20</v>
      </c>
      <c r="K2199" s="1">
        <v>2</v>
      </c>
      <c r="L2199" s="1" t="s">
        <v>21</v>
      </c>
      <c r="M2199" s="1" t="s">
        <v>5754</v>
      </c>
      <c r="N2199" s="1">
        <v>0</v>
      </c>
      <c r="O2199" s="3" t="s">
        <v>17</v>
      </c>
      <c r="P2199" s="1" t="s">
        <v>17</v>
      </c>
    </row>
    <row r="2200" spans="1:16">
      <c r="A2200" s="1" t="s">
        <v>2959</v>
      </c>
      <c r="B2200" s="3">
        <v>43957.285960648151</v>
      </c>
      <c r="C2200" s="3" t="s">
        <v>17</v>
      </c>
      <c r="D2200" s="3" t="s">
        <v>17</v>
      </c>
      <c r="E2200" s="3" t="s">
        <v>17</v>
      </c>
      <c r="F2200" s="3" t="s">
        <v>17</v>
      </c>
      <c r="G2200" s="3" t="s">
        <v>17</v>
      </c>
      <c r="H2200" s="1" t="s">
        <v>18</v>
      </c>
      <c r="I2200" s="1" t="s">
        <v>25</v>
      </c>
      <c r="J2200" s="1" t="s">
        <v>20</v>
      </c>
      <c r="K2200" s="1">
        <v>1</v>
      </c>
      <c r="L2200" s="1" t="s">
        <v>21</v>
      </c>
      <c r="M2200" s="1" t="s">
        <v>5868</v>
      </c>
      <c r="N2200" s="1">
        <v>0</v>
      </c>
      <c r="O2200" s="3" t="s">
        <v>17</v>
      </c>
      <c r="P2200" s="1" t="s">
        <v>17</v>
      </c>
    </row>
    <row r="2201" spans="1:16">
      <c r="A2201" s="1" t="s">
        <v>1436</v>
      </c>
      <c r="B2201" s="3">
        <v>43957.315694444442</v>
      </c>
      <c r="C2201" s="3" t="s">
        <v>17</v>
      </c>
      <c r="D2201" s="3" t="s">
        <v>17</v>
      </c>
      <c r="E2201" s="3" t="s">
        <v>17</v>
      </c>
      <c r="F2201" s="3" t="s">
        <v>17</v>
      </c>
      <c r="G2201" s="3" t="s">
        <v>17</v>
      </c>
      <c r="H2201" s="1" t="s">
        <v>18</v>
      </c>
      <c r="I2201" s="1" t="s">
        <v>25</v>
      </c>
      <c r="J2201" s="1" t="s">
        <v>20</v>
      </c>
      <c r="K2201" s="1">
        <v>1</v>
      </c>
      <c r="L2201" s="1" t="s">
        <v>21</v>
      </c>
      <c r="M2201" s="1" t="s">
        <v>5849</v>
      </c>
      <c r="N2201" s="1">
        <v>0</v>
      </c>
      <c r="O2201" s="3" t="s">
        <v>17</v>
      </c>
      <c r="P2201" s="1" t="s">
        <v>17</v>
      </c>
    </row>
    <row r="2202" spans="1:16">
      <c r="A2202" s="1" t="s">
        <v>1115</v>
      </c>
      <c r="B2202" s="3">
        <v>43957.326585648145</v>
      </c>
      <c r="C2202" s="3">
        <v>43959.480706018519</v>
      </c>
      <c r="D2202" s="3">
        <v>43973.480706018519</v>
      </c>
      <c r="E2202" s="3">
        <v>43976.383159722223</v>
      </c>
      <c r="F2202" s="3">
        <v>44341.383159722223</v>
      </c>
      <c r="G2202" s="3" t="s">
        <v>17</v>
      </c>
      <c r="H2202" s="1" t="s">
        <v>18</v>
      </c>
      <c r="I2202" s="1" t="s">
        <v>25</v>
      </c>
      <c r="J2202" s="1" t="s">
        <v>20</v>
      </c>
      <c r="K2202" s="1">
        <v>30</v>
      </c>
      <c r="L2202" s="1" t="s">
        <v>21</v>
      </c>
      <c r="M2202" s="1" t="s">
        <v>5748</v>
      </c>
      <c r="N2202" s="1">
        <v>1</v>
      </c>
      <c r="O2202" s="3" t="s">
        <v>6301</v>
      </c>
      <c r="P2202" s="1" t="s">
        <v>161</v>
      </c>
    </row>
    <row r="2203" spans="1:16">
      <c r="A2203" s="1" t="s">
        <v>2591</v>
      </c>
      <c r="B2203" s="3">
        <v>43957.357395833336</v>
      </c>
      <c r="C2203" s="3" t="s">
        <v>17</v>
      </c>
      <c r="D2203" s="3" t="s">
        <v>17</v>
      </c>
      <c r="E2203" s="3" t="s">
        <v>17</v>
      </c>
      <c r="F2203" s="3" t="s">
        <v>17</v>
      </c>
      <c r="G2203" s="3" t="s">
        <v>17</v>
      </c>
      <c r="H2203" s="1" t="s">
        <v>18</v>
      </c>
      <c r="I2203" s="1" t="s">
        <v>23</v>
      </c>
      <c r="J2203" s="1" t="s">
        <v>20</v>
      </c>
      <c r="K2203" s="1">
        <v>217</v>
      </c>
      <c r="L2203" s="1" t="s">
        <v>21</v>
      </c>
      <c r="M2203" s="1" t="s">
        <v>5769</v>
      </c>
      <c r="N2203" s="1">
        <v>0</v>
      </c>
      <c r="O2203" s="3" t="s">
        <v>17</v>
      </c>
      <c r="P2203" s="1" t="s">
        <v>17</v>
      </c>
    </row>
    <row r="2204" spans="1:16">
      <c r="A2204" s="1" t="s">
        <v>3839</v>
      </c>
      <c r="B2204" s="3">
        <v>43957.372534722221</v>
      </c>
      <c r="C2204" s="3">
        <v>43957.373831018522</v>
      </c>
      <c r="D2204" s="3">
        <v>43971.373831018522</v>
      </c>
      <c r="E2204" s="3" t="s">
        <v>17</v>
      </c>
      <c r="F2204" s="3" t="s">
        <v>17</v>
      </c>
      <c r="G2204" s="3" t="s">
        <v>17</v>
      </c>
      <c r="H2204" s="1" t="s">
        <v>416</v>
      </c>
      <c r="I2204" s="1" t="s">
        <v>25</v>
      </c>
      <c r="J2204" s="1" t="s">
        <v>117</v>
      </c>
      <c r="K2204" s="1">
        <v>3</v>
      </c>
      <c r="L2204" s="1" t="s">
        <v>685</v>
      </c>
      <c r="M2204" s="1" t="s">
        <v>5849</v>
      </c>
      <c r="N2204" s="1">
        <v>0</v>
      </c>
      <c r="O2204" s="3" t="s">
        <v>17</v>
      </c>
      <c r="P2204" s="1" t="s">
        <v>17</v>
      </c>
    </row>
    <row r="2205" spans="1:16">
      <c r="A2205" s="1" t="s">
        <v>1524</v>
      </c>
      <c r="B2205" s="3">
        <v>43957.40247685185</v>
      </c>
      <c r="C2205" s="3" t="s">
        <v>17</v>
      </c>
      <c r="D2205" s="3" t="s">
        <v>17</v>
      </c>
      <c r="E2205" s="3" t="s">
        <v>17</v>
      </c>
      <c r="F2205" s="3" t="s">
        <v>17</v>
      </c>
      <c r="G2205" s="3" t="s">
        <v>17</v>
      </c>
      <c r="H2205" s="1" t="s">
        <v>18</v>
      </c>
      <c r="I2205" s="1" t="s">
        <v>25</v>
      </c>
      <c r="J2205" s="1" t="s">
        <v>20</v>
      </c>
      <c r="K2205" s="1">
        <v>30</v>
      </c>
      <c r="L2205" s="1" t="s">
        <v>21</v>
      </c>
      <c r="M2205" s="1" t="s">
        <v>5960</v>
      </c>
      <c r="N2205" s="1">
        <v>0</v>
      </c>
      <c r="O2205" s="3" t="s">
        <v>17</v>
      </c>
      <c r="P2205" s="1" t="s">
        <v>17</v>
      </c>
    </row>
    <row r="2206" spans="1:16">
      <c r="A2206" s="1" t="s">
        <v>5689</v>
      </c>
      <c r="B2206" s="3">
        <v>43957.410150462965</v>
      </c>
      <c r="C2206" s="3" t="s">
        <v>17</v>
      </c>
      <c r="D2206" s="3" t="s">
        <v>17</v>
      </c>
      <c r="E2206" s="3" t="s">
        <v>17</v>
      </c>
      <c r="F2206" s="3" t="s">
        <v>17</v>
      </c>
      <c r="G2206" s="3" t="s">
        <v>17</v>
      </c>
      <c r="H2206" s="1" t="s">
        <v>48</v>
      </c>
      <c r="I2206" s="1" t="s">
        <v>19</v>
      </c>
      <c r="J2206" s="1" t="s">
        <v>20</v>
      </c>
      <c r="K2206" s="1">
        <v>1</v>
      </c>
      <c r="L2206" s="1" t="s">
        <v>21</v>
      </c>
      <c r="M2206" s="1" t="s">
        <v>28</v>
      </c>
      <c r="N2206" s="1">
        <v>0</v>
      </c>
      <c r="O2206" s="3" t="s">
        <v>17</v>
      </c>
      <c r="P2206" s="1" t="s">
        <v>17</v>
      </c>
    </row>
    <row r="2207" spans="1:16">
      <c r="A2207" s="1" t="s">
        <v>4806</v>
      </c>
      <c r="B2207" s="3">
        <v>43957.402048611111</v>
      </c>
      <c r="C2207" s="3" t="s">
        <v>17</v>
      </c>
      <c r="D2207" s="3" t="s">
        <v>17</v>
      </c>
      <c r="E2207" s="3" t="s">
        <v>17</v>
      </c>
      <c r="F2207" s="3" t="s">
        <v>17</v>
      </c>
      <c r="G2207" s="3" t="s">
        <v>17</v>
      </c>
      <c r="H2207" s="1" t="s">
        <v>18</v>
      </c>
      <c r="I2207" s="1" t="s">
        <v>25</v>
      </c>
      <c r="J2207" s="1" t="s">
        <v>20</v>
      </c>
      <c r="K2207" s="1">
        <v>230</v>
      </c>
      <c r="L2207" s="1" t="s">
        <v>21</v>
      </c>
      <c r="M2207" s="1" t="s">
        <v>5833</v>
      </c>
      <c r="N2207" s="1">
        <v>0</v>
      </c>
      <c r="O2207" s="3" t="s">
        <v>17</v>
      </c>
      <c r="P2207" s="1" t="s">
        <v>17</v>
      </c>
    </row>
    <row r="2208" spans="1:16">
      <c r="A2208" s="1" t="s">
        <v>5514</v>
      </c>
      <c r="B2208" s="3">
        <v>43957.424976851849</v>
      </c>
      <c r="C2208" s="3" t="s">
        <v>17</v>
      </c>
      <c r="D2208" s="3" t="s">
        <v>17</v>
      </c>
      <c r="E2208" s="3" t="s">
        <v>17</v>
      </c>
      <c r="F2208" s="3" t="s">
        <v>17</v>
      </c>
      <c r="G2208" s="3" t="s">
        <v>17</v>
      </c>
      <c r="H2208" s="1" t="s">
        <v>18</v>
      </c>
      <c r="I2208" s="1" t="s">
        <v>25</v>
      </c>
      <c r="J2208" s="1" t="s">
        <v>20</v>
      </c>
      <c r="K2208" s="1">
        <v>1</v>
      </c>
      <c r="L2208" s="1" t="s">
        <v>21</v>
      </c>
      <c r="M2208" s="1" t="s">
        <v>5750</v>
      </c>
      <c r="N2208" s="1">
        <v>0</v>
      </c>
      <c r="O2208" s="3" t="s">
        <v>17</v>
      </c>
      <c r="P2208" s="1" t="s">
        <v>17</v>
      </c>
    </row>
    <row r="2209" spans="1:16">
      <c r="A2209" s="1" t="s">
        <v>3658</v>
      </c>
      <c r="B2209" s="3">
        <v>43957.452013888891</v>
      </c>
      <c r="C2209" s="3" t="s">
        <v>17</v>
      </c>
      <c r="D2209" s="3" t="s">
        <v>17</v>
      </c>
      <c r="E2209" s="3" t="s">
        <v>17</v>
      </c>
      <c r="F2209" s="3" t="s">
        <v>17</v>
      </c>
      <c r="G2209" s="3" t="s">
        <v>17</v>
      </c>
      <c r="H2209" s="1" t="s">
        <v>18</v>
      </c>
      <c r="I2209" s="1" t="s">
        <v>25</v>
      </c>
      <c r="J2209" s="1" t="s">
        <v>20</v>
      </c>
      <c r="K2209" s="1">
        <v>1</v>
      </c>
      <c r="L2209" s="1" t="s">
        <v>21</v>
      </c>
      <c r="M2209" s="1" t="s">
        <v>5774</v>
      </c>
      <c r="N2209" s="1">
        <v>0</v>
      </c>
      <c r="O2209" s="3" t="s">
        <v>17</v>
      </c>
      <c r="P2209" s="1" t="s">
        <v>17</v>
      </c>
    </row>
    <row r="2210" spans="1:16">
      <c r="A2210" s="1" t="s">
        <v>3091</v>
      </c>
      <c r="B2210" s="3">
        <v>43957.465092592596</v>
      </c>
      <c r="C2210" s="3">
        <v>43963.497812499998</v>
      </c>
      <c r="D2210" s="3">
        <v>43977.497812499998</v>
      </c>
      <c r="E2210" s="3" t="s">
        <v>17</v>
      </c>
      <c r="F2210" s="3" t="s">
        <v>17</v>
      </c>
      <c r="G2210" s="3">
        <v>43973.296134259261</v>
      </c>
      <c r="H2210" s="1" t="s">
        <v>18</v>
      </c>
      <c r="I2210" s="1" t="s">
        <v>25</v>
      </c>
      <c r="J2210" s="1" t="s">
        <v>117</v>
      </c>
      <c r="K2210" s="1">
        <v>4</v>
      </c>
      <c r="L2210" s="1" t="s">
        <v>63</v>
      </c>
      <c r="M2210" s="1" t="s">
        <v>5746</v>
      </c>
      <c r="N2210" s="1">
        <v>1</v>
      </c>
      <c r="O2210" s="3" t="s">
        <v>6302</v>
      </c>
      <c r="P2210" s="1" t="s">
        <v>17</v>
      </c>
    </row>
    <row r="2211" spans="1:16">
      <c r="A2211" s="2" t="s">
        <v>750</v>
      </c>
      <c r="B2211" s="3">
        <v>43957.469421296293</v>
      </c>
      <c r="C2211" s="3" t="s">
        <v>17</v>
      </c>
      <c r="D2211" s="3" t="s">
        <v>17</v>
      </c>
      <c r="E2211" s="3" t="s">
        <v>17</v>
      </c>
      <c r="F2211" s="3" t="s">
        <v>17</v>
      </c>
      <c r="G2211" s="3" t="s">
        <v>17</v>
      </c>
      <c r="H2211" s="1" t="s">
        <v>18</v>
      </c>
      <c r="I2211" s="1" t="s">
        <v>25</v>
      </c>
      <c r="J2211" s="1" t="s">
        <v>20</v>
      </c>
      <c r="K2211" s="1">
        <v>600</v>
      </c>
      <c r="L2211" s="1" t="s">
        <v>21</v>
      </c>
      <c r="M2211" s="1" t="s">
        <v>5809</v>
      </c>
      <c r="N2211" s="1">
        <v>0</v>
      </c>
      <c r="O2211" s="3" t="s">
        <v>17</v>
      </c>
      <c r="P2211" s="1" t="s">
        <v>17</v>
      </c>
    </row>
    <row r="2212" spans="1:16">
      <c r="A2212" s="1" t="s">
        <v>5220</v>
      </c>
      <c r="B2212" s="3">
        <v>43957.499062499999</v>
      </c>
      <c r="C2212" s="3" t="s">
        <v>17</v>
      </c>
      <c r="D2212" s="3" t="s">
        <v>17</v>
      </c>
      <c r="E2212" s="3" t="s">
        <v>17</v>
      </c>
      <c r="F2212" s="3" t="s">
        <v>17</v>
      </c>
      <c r="G2212" s="3">
        <v>43957.501319444447</v>
      </c>
      <c r="H2212" s="1" t="s">
        <v>48</v>
      </c>
      <c r="I2212" s="1" t="s">
        <v>19</v>
      </c>
      <c r="J2212" s="1" t="s">
        <v>20</v>
      </c>
      <c r="K2212" s="1">
        <v>682</v>
      </c>
      <c r="L2212" s="1" t="s">
        <v>21</v>
      </c>
      <c r="M2212" s="1" t="s">
        <v>5852</v>
      </c>
      <c r="N2212" s="1">
        <v>0</v>
      </c>
      <c r="O2212" s="3" t="s">
        <v>17</v>
      </c>
      <c r="P2212" s="1" t="s">
        <v>17</v>
      </c>
    </row>
    <row r="2213" spans="1:16">
      <c r="A2213" s="1" t="s">
        <v>599</v>
      </c>
      <c r="B2213" s="3">
        <v>43957.513425925928</v>
      </c>
      <c r="C2213" s="3" t="s">
        <v>17</v>
      </c>
      <c r="D2213" s="3" t="s">
        <v>17</v>
      </c>
      <c r="E2213" s="3" t="s">
        <v>17</v>
      </c>
      <c r="F2213" s="3" t="s">
        <v>17</v>
      </c>
      <c r="G2213" s="3" t="s">
        <v>17</v>
      </c>
      <c r="H2213" s="1" t="s">
        <v>18</v>
      </c>
      <c r="I2213" s="1" t="s">
        <v>25</v>
      </c>
      <c r="J2213" s="1" t="s">
        <v>20</v>
      </c>
      <c r="K2213" s="1">
        <v>1</v>
      </c>
      <c r="L2213" s="1" t="s">
        <v>21</v>
      </c>
      <c r="M2213" s="1" t="s">
        <v>5753</v>
      </c>
      <c r="N2213" s="1">
        <v>0</v>
      </c>
      <c r="O2213" s="3" t="s">
        <v>17</v>
      </c>
      <c r="P2213" s="1" t="s">
        <v>17</v>
      </c>
    </row>
    <row r="2214" spans="1:16">
      <c r="A2214" s="1" t="s">
        <v>5177</v>
      </c>
      <c r="B2214" s="3">
        <v>43957.530324074076</v>
      </c>
      <c r="C2214" s="3" t="s">
        <v>17</v>
      </c>
      <c r="D2214" s="3" t="s">
        <v>17</v>
      </c>
      <c r="E2214" s="3" t="s">
        <v>17</v>
      </c>
      <c r="F2214" s="3" t="s">
        <v>17</v>
      </c>
      <c r="G2214" s="3">
        <v>43958.574907407405</v>
      </c>
      <c r="H2214" s="1" t="s">
        <v>18</v>
      </c>
      <c r="I2214" s="1" t="s">
        <v>25</v>
      </c>
      <c r="J2214" s="1" t="s">
        <v>20</v>
      </c>
      <c r="K2214" s="1">
        <v>730</v>
      </c>
      <c r="L2214" s="1" t="s">
        <v>21</v>
      </c>
      <c r="M2214" s="1" t="s">
        <v>5746</v>
      </c>
      <c r="N2214" s="1">
        <v>0</v>
      </c>
      <c r="O2214" s="3" t="s">
        <v>17</v>
      </c>
      <c r="P2214" s="1" t="s">
        <v>17</v>
      </c>
    </row>
    <row r="2215" spans="1:16">
      <c r="A2215" s="1" t="s">
        <v>4985</v>
      </c>
      <c r="B2215" s="3">
        <v>43957.540277777778</v>
      </c>
      <c r="C2215" s="3" t="s">
        <v>17</v>
      </c>
      <c r="D2215" s="3" t="s">
        <v>17</v>
      </c>
      <c r="E2215" s="3" t="s">
        <v>17</v>
      </c>
      <c r="F2215" s="3" t="s">
        <v>17</v>
      </c>
      <c r="G2215" s="3" t="s">
        <v>17</v>
      </c>
      <c r="H2215" s="1" t="s">
        <v>18</v>
      </c>
      <c r="I2215" s="1" t="s">
        <v>23</v>
      </c>
      <c r="J2215" s="1" t="s">
        <v>20</v>
      </c>
      <c r="K2215" s="1">
        <v>5</v>
      </c>
      <c r="L2215" s="1" t="s">
        <v>21</v>
      </c>
      <c r="M2215" s="1" t="s">
        <v>5774</v>
      </c>
      <c r="N2215" s="1">
        <v>1</v>
      </c>
      <c r="O2215" s="3" t="s">
        <v>6303</v>
      </c>
      <c r="P2215" s="1" t="s">
        <v>17</v>
      </c>
    </row>
    <row r="2216" spans="1:16">
      <c r="A2216" s="1" t="s">
        <v>1710</v>
      </c>
      <c r="B2216" s="3">
        <v>43945.389432870368</v>
      </c>
      <c r="C2216" s="3" t="s">
        <v>17</v>
      </c>
      <c r="D2216" s="3" t="s">
        <v>17</v>
      </c>
      <c r="E2216" s="3" t="s">
        <v>17</v>
      </c>
      <c r="F2216" s="3" t="s">
        <v>17</v>
      </c>
      <c r="G2216" s="3" t="s">
        <v>17</v>
      </c>
      <c r="H2216" s="1" t="s">
        <v>18</v>
      </c>
      <c r="I2216" s="1" t="s">
        <v>25</v>
      </c>
      <c r="J2216" s="1" t="s">
        <v>20</v>
      </c>
      <c r="K2216" s="1">
        <v>394</v>
      </c>
      <c r="L2216" s="1" t="s">
        <v>21</v>
      </c>
      <c r="M2216" s="1" t="s">
        <v>5746</v>
      </c>
      <c r="N2216" s="1">
        <v>0</v>
      </c>
      <c r="O2216" s="3" t="s">
        <v>17</v>
      </c>
      <c r="P2216" s="1" t="s">
        <v>17</v>
      </c>
    </row>
    <row r="2217" spans="1:16">
      <c r="A2217" s="1" t="s">
        <v>972</v>
      </c>
      <c r="B2217" s="3">
        <v>43906.124942129631</v>
      </c>
      <c r="C2217" s="3" t="s">
        <v>17</v>
      </c>
      <c r="D2217" s="3" t="s">
        <v>17</v>
      </c>
      <c r="E2217" s="3" t="s">
        <v>17</v>
      </c>
      <c r="F2217" s="3" t="s">
        <v>17</v>
      </c>
      <c r="G2217" s="3" t="s">
        <v>17</v>
      </c>
      <c r="H2217" s="1" t="s">
        <v>18</v>
      </c>
      <c r="I2217" s="1" t="s">
        <v>25</v>
      </c>
      <c r="J2217" s="1" t="s">
        <v>20</v>
      </c>
      <c r="K2217" s="1">
        <v>45</v>
      </c>
      <c r="L2217" s="1" t="s">
        <v>21</v>
      </c>
      <c r="M2217" s="1" t="s">
        <v>5746</v>
      </c>
      <c r="N2217" s="1">
        <v>0</v>
      </c>
      <c r="O2217" s="3" t="s">
        <v>17</v>
      </c>
      <c r="P2217" s="1" t="s">
        <v>17</v>
      </c>
    </row>
    <row r="2218" spans="1:16">
      <c r="A2218" s="1" t="s">
        <v>3463</v>
      </c>
      <c r="B2218" s="3">
        <v>43859.735081018516</v>
      </c>
      <c r="C2218" s="3">
        <v>43860.933425925927</v>
      </c>
      <c r="D2218" s="3">
        <v>43890.933425925927</v>
      </c>
      <c r="E2218" s="3">
        <v>43888.6406712963</v>
      </c>
      <c r="F2218" s="3">
        <v>44009.6406712963</v>
      </c>
      <c r="G2218" s="3" t="s">
        <v>17</v>
      </c>
      <c r="H2218" s="1" t="s">
        <v>18</v>
      </c>
      <c r="I2218" s="1" t="s">
        <v>23</v>
      </c>
      <c r="J2218" s="1" t="s">
        <v>20</v>
      </c>
      <c r="K2218" s="1">
        <v>693</v>
      </c>
      <c r="L2218" s="1" t="s">
        <v>21</v>
      </c>
      <c r="M2218" s="1" t="s">
        <v>5746</v>
      </c>
      <c r="N2218" s="1">
        <v>1</v>
      </c>
      <c r="O2218" s="3" t="s">
        <v>6304</v>
      </c>
      <c r="P2218" s="1" t="s">
        <v>64</v>
      </c>
    </row>
    <row r="2219" spans="1:16">
      <c r="A2219" s="1" t="s">
        <v>4569</v>
      </c>
      <c r="B2219" s="3">
        <v>43886.413622685184</v>
      </c>
      <c r="C2219" s="3" t="s">
        <v>17</v>
      </c>
      <c r="D2219" s="3" t="s">
        <v>17</v>
      </c>
      <c r="E2219" s="3" t="s">
        <v>17</v>
      </c>
      <c r="F2219" s="3" t="s">
        <v>17</v>
      </c>
      <c r="G2219" s="3" t="s">
        <v>17</v>
      </c>
      <c r="H2219" s="1" t="s">
        <v>18</v>
      </c>
      <c r="I2219" s="1" t="s">
        <v>25</v>
      </c>
      <c r="J2219" s="1" t="s">
        <v>20</v>
      </c>
      <c r="K2219" s="1">
        <v>60</v>
      </c>
      <c r="L2219" s="1" t="s">
        <v>21</v>
      </c>
      <c r="M2219" s="1" t="s">
        <v>5769</v>
      </c>
      <c r="N2219" s="1">
        <v>1</v>
      </c>
      <c r="O2219" s="3" t="s">
        <v>6305</v>
      </c>
      <c r="P2219" s="1" t="s">
        <v>17</v>
      </c>
    </row>
    <row r="2220" spans="1:16">
      <c r="A2220" s="1" t="s">
        <v>2311</v>
      </c>
      <c r="B2220" s="3">
        <v>43965.390474537038</v>
      </c>
      <c r="C2220" s="3" t="s">
        <v>17</v>
      </c>
      <c r="D2220" s="3" t="s">
        <v>17</v>
      </c>
      <c r="E2220" s="3" t="s">
        <v>17</v>
      </c>
      <c r="F2220" s="3" t="s">
        <v>17</v>
      </c>
      <c r="G2220" s="3" t="s">
        <v>17</v>
      </c>
      <c r="H2220" s="1" t="s">
        <v>18</v>
      </c>
      <c r="I2220" s="1" t="s">
        <v>25</v>
      </c>
      <c r="J2220" s="1" t="s">
        <v>20</v>
      </c>
      <c r="K2220" s="1">
        <v>50</v>
      </c>
      <c r="L2220" s="1" t="s">
        <v>21</v>
      </c>
      <c r="M2220" s="1" t="s">
        <v>5888</v>
      </c>
      <c r="N2220" s="1">
        <v>0</v>
      </c>
      <c r="O2220" s="3" t="s">
        <v>17</v>
      </c>
      <c r="P2220" s="1" t="s">
        <v>17</v>
      </c>
    </row>
    <row r="2221" spans="1:16">
      <c r="A2221" s="1" t="s">
        <v>1195</v>
      </c>
      <c r="B2221" s="3">
        <v>43840.106863425928</v>
      </c>
      <c r="C2221" s="3" t="s">
        <v>17</v>
      </c>
      <c r="D2221" s="3" t="s">
        <v>17</v>
      </c>
      <c r="E2221" s="3" t="s">
        <v>17</v>
      </c>
      <c r="F2221" s="3" t="s">
        <v>17</v>
      </c>
      <c r="G2221" s="3" t="s">
        <v>17</v>
      </c>
      <c r="H2221" s="1" t="s">
        <v>18</v>
      </c>
      <c r="I2221" s="1" t="s">
        <v>23</v>
      </c>
      <c r="J2221" s="1" t="s">
        <v>20</v>
      </c>
      <c r="K2221" s="1">
        <v>360</v>
      </c>
      <c r="L2221" s="1" t="s">
        <v>21</v>
      </c>
      <c r="M2221" s="1" t="s">
        <v>5746</v>
      </c>
      <c r="N2221" s="1">
        <v>0</v>
      </c>
      <c r="O2221" s="3" t="s">
        <v>17</v>
      </c>
      <c r="P2221" s="1" t="s">
        <v>17</v>
      </c>
    </row>
    <row r="2222" spans="1:16">
      <c r="A2222" s="1" t="s">
        <v>1995</v>
      </c>
      <c r="B2222" s="3">
        <v>43955.647002314814</v>
      </c>
      <c r="C2222" s="3" t="s">
        <v>17</v>
      </c>
      <c r="D2222" s="3" t="s">
        <v>17</v>
      </c>
      <c r="E2222" s="3" t="s">
        <v>17</v>
      </c>
      <c r="F2222" s="3" t="s">
        <v>17</v>
      </c>
      <c r="G2222" s="3" t="s">
        <v>17</v>
      </c>
      <c r="H2222" s="1" t="s">
        <v>48</v>
      </c>
      <c r="I2222" s="1" t="s">
        <v>49</v>
      </c>
      <c r="J2222" s="1" t="s">
        <v>20</v>
      </c>
      <c r="K2222" s="1">
        <v>240</v>
      </c>
      <c r="L2222" s="1" t="s">
        <v>21</v>
      </c>
      <c r="M2222" s="1" t="s">
        <v>5746</v>
      </c>
      <c r="N2222" s="1">
        <v>0</v>
      </c>
      <c r="O2222" s="3" t="s">
        <v>17</v>
      </c>
      <c r="P2222" s="1" t="s">
        <v>17</v>
      </c>
    </row>
    <row r="2223" spans="1:16">
      <c r="A2223" s="1" t="s">
        <v>1039</v>
      </c>
      <c r="B2223" s="3">
        <v>43885.748287037037</v>
      </c>
      <c r="C2223" s="3" t="s">
        <v>17</v>
      </c>
      <c r="D2223" s="3" t="s">
        <v>17</v>
      </c>
      <c r="E2223" s="3" t="s">
        <v>17</v>
      </c>
      <c r="F2223" s="3" t="s">
        <v>17</v>
      </c>
      <c r="G2223" s="3" t="s">
        <v>17</v>
      </c>
      <c r="H2223" s="1" t="s">
        <v>18</v>
      </c>
      <c r="I2223" s="1" t="s">
        <v>25</v>
      </c>
      <c r="J2223" s="1" t="s">
        <v>20</v>
      </c>
      <c r="K2223" s="1">
        <v>605</v>
      </c>
      <c r="L2223" s="1" t="s">
        <v>21</v>
      </c>
      <c r="M2223" s="1" t="s">
        <v>5753</v>
      </c>
      <c r="N2223" s="1">
        <v>0</v>
      </c>
      <c r="O2223" s="3" t="s">
        <v>17</v>
      </c>
      <c r="P2223" s="1" t="s">
        <v>17</v>
      </c>
    </row>
    <row r="2224" spans="1:16">
      <c r="A2224" s="1" t="s">
        <v>1716</v>
      </c>
      <c r="B2224" s="3">
        <v>43852.931342592594</v>
      </c>
      <c r="C2224" s="3" t="s">
        <v>17</v>
      </c>
      <c r="D2224" s="3" t="s">
        <v>17</v>
      </c>
      <c r="E2224" s="3" t="s">
        <v>17</v>
      </c>
      <c r="F2224" s="3" t="s">
        <v>17</v>
      </c>
      <c r="G2224" s="3" t="s">
        <v>17</v>
      </c>
      <c r="H2224" s="1" t="s">
        <v>18</v>
      </c>
      <c r="I2224" s="1" t="s">
        <v>25</v>
      </c>
      <c r="J2224" s="1" t="s">
        <v>20</v>
      </c>
      <c r="K2224" s="1">
        <v>98</v>
      </c>
      <c r="L2224" s="1" t="s">
        <v>21</v>
      </c>
      <c r="M2224" s="1" t="s">
        <v>5746</v>
      </c>
      <c r="N2224" s="1">
        <v>0</v>
      </c>
      <c r="O2224" s="3" t="s">
        <v>17</v>
      </c>
      <c r="P2224" s="1" t="s">
        <v>17</v>
      </c>
    </row>
    <row r="2225" spans="1:16">
      <c r="A2225" s="1" t="s">
        <v>3729</v>
      </c>
      <c r="B2225" s="3">
        <v>43852.998344907406</v>
      </c>
      <c r="C2225" s="3">
        <v>43853.001215277778</v>
      </c>
      <c r="D2225" s="3">
        <v>43883.001215277778</v>
      </c>
      <c r="E2225" s="3" t="s">
        <v>17</v>
      </c>
      <c r="F2225" s="3" t="s">
        <v>17</v>
      </c>
      <c r="G2225" s="3" t="s">
        <v>17</v>
      </c>
      <c r="H2225" s="1" t="s">
        <v>18</v>
      </c>
      <c r="I2225" s="1" t="s">
        <v>25</v>
      </c>
      <c r="J2225" s="1" t="s">
        <v>20</v>
      </c>
      <c r="K2225" s="1">
        <v>1</v>
      </c>
      <c r="L2225" s="1" t="s">
        <v>21</v>
      </c>
      <c r="M2225" s="1" t="s">
        <v>5746</v>
      </c>
      <c r="N2225" s="1">
        <v>0</v>
      </c>
      <c r="O2225" s="3" t="s">
        <v>17</v>
      </c>
      <c r="P2225" s="1" t="s">
        <v>17</v>
      </c>
    </row>
    <row r="2226" spans="1:16">
      <c r="A2226" s="1" t="s">
        <v>3045</v>
      </c>
      <c r="B2226" s="3">
        <v>43853.163402777776</v>
      </c>
      <c r="C2226" s="3" t="s">
        <v>17</v>
      </c>
      <c r="D2226" s="3" t="s">
        <v>17</v>
      </c>
      <c r="E2226" s="3" t="s">
        <v>17</v>
      </c>
      <c r="F2226" s="3" t="s">
        <v>17</v>
      </c>
      <c r="G2226" s="3" t="s">
        <v>17</v>
      </c>
      <c r="H2226" s="1" t="s">
        <v>48</v>
      </c>
      <c r="I2226" s="1" t="s">
        <v>19</v>
      </c>
      <c r="J2226" s="1" t="s">
        <v>20</v>
      </c>
      <c r="K2226" s="1">
        <v>1</v>
      </c>
      <c r="L2226" s="1" t="s">
        <v>21</v>
      </c>
      <c r="M2226" s="1" t="s">
        <v>5746</v>
      </c>
      <c r="N2226" s="1">
        <v>0</v>
      </c>
      <c r="O2226" s="3" t="s">
        <v>17</v>
      </c>
      <c r="P2226" s="1" t="s">
        <v>17</v>
      </c>
    </row>
    <row r="2227" spans="1:16">
      <c r="A2227" s="1" t="s">
        <v>1374</v>
      </c>
      <c r="B2227" s="3">
        <v>43852.913981481484</v>
      </c>
      <c r="C2227" s="3" t="s">
        <v>17</v>
      </c>
      <c r="D2227" s="3" t="s">
        <v>17</v>
      </c>
      <c r="E2227" s="3" t="s">
        <v>17</v>
      </c>
      <c r="F2227" s="3" t="s">
        <v>17</v>
      </c>
      <c r="G2227" s="3" t="s">
        <v>17</v>
      </c>
      <c r="H2227" s="1" t="s">
        <v>18</v>
      </c>
      <c r="I2227" s="1" t="s">
        <v>25</v>
      </c>
      <c r="J2227" s="1" t="s">
        <v>20</v>
      </c>
      <c r="K2227" s="1">
        <v>1</v>
      </c>
      <c r="L2227" s="1" t="s">
        <v>21</v>
      </c>
      <c r="M2227" s="1" t="s">
        <v>5746</v>
      </c>
      <c r="N2227" s="1">
        <v>0</v>
      </c>
      <c r="O2227" s="3" t="s">
        <v>17</v>
      </c>
      <c r="P2227" s="1" t="s">
        <v>17</v>
      </c>
    </row>
    <row r="2228" spans="1:16">
      <c r="A2228" s="1" t="s">
        <v>3132</v>
      </c>
      <c r="B2228" s="3">
        <v>43878.38784722222</v>
      </c>
      <c r="C2228" s="3" t="s">
        <v>17</v>
      </c>
      <c r="D2228" s="3" t="s">
        <v>17</v>
      </c>
      <c r="E2228" s="3" t="s">
        <v>17</v>
      </c>
      <c r="F2228" s="3" t="s">
        <v>17</v>
      </c>
      <c r="G2228" s="3" t="s">
        <v>17</v>
      </c>
      <c r="H2228" s="1" t="s">
        <v>18</v>
      </c>
      <c r="I2228" s="1" t="s">
        <v>25</v>
      </c>
      <c r="J2228" s="1" t="s">
        <v>20</v>
      </c>
      <c r="K2228" s="1">
        <v>30</v>
      </c>
      <c r="L2228" s="1" t="s">
        <v>21</v>
      </c>
      <c r="M2228" s="1" t="s">
        <v>5772</v>
      </c>
      <c r="N2228" s="1">
        <v>0</v>
      </c>
      <c r="O2228" s="3" t="s">
        <v>17</v>
      </c>
      <c r="P2228" s="1" t="s">
        <v>17</v>
      </c>
    </row>
    <row r="2229" spans="1:16">
      <c r="A2229" s="1" t="s">
        <v>2286</v>
      </c>
      <c r="B2229" s="3">
        <v>43853.346770833334</v>
      </c>
      <c r="C2229" s="3" t="s">
        <v>17</v>
      </c>
      <c r="D2229" s="3" t="s">
        <v>17</v>
      </c>
      <c r="E2229" s="3" t="s">
        <v>17</v>
      </c>
      <c r="F2229" s="3" t="s">
        <v>17</v>
      </c>
      <c r="G2229" s="3" t="s">
        <v>17</v>
      </c>
      <c r="H2229" s="1" t="s">
        <v>18</v>
      </c>
      <c r="I2229" s="1" t="s">
        <v>25</v>
      </c>
      <c r="J2229" s="1" t="s">
        <v>20</v>
      </c>
      <c r="K2229" s="1">
        <v>1</v>
      </c>
      <c r="L2229" s="1" t="s">
        <v>21</v>
      </c>
      <c r="M2229" s="1" t="s">
        <v>5778</v>
      </c>
      <c r="N2229" s="1">
        <v>0</v>
      </c>
      <c r="O2229" s="3" t="s">
        <v>17</v>
      </c>
      <c r="P2229" s="1" t="s">
        <v>17</v>
      </c>
    </row>
    <row r="2230" spans="1:16">
      <c r="A2230" s="1" t="s">
        <v>4554</v>
      </c>
      <c r="B2230" s="3">
        <v>43853.353182870371</v>
      </c>
      <c r="C2230" s="3">
        <v>43868.532337962963</v>
      </c>
      <c r="D2230" s="3">
        <v>43898.532337962963</v>
      </c>
      <c r="E2230" s="3" t="s">
        <v>17</v>
      </c>
      <c r="F2230" s="3" t="s">
        <v>17</v>
      </c>
      <c r="G2230" s="3" t="s">
        <v>17</v>
      </c>
      <c r="H2230" s="1" t="s">
        <v>68</v>
      </c>
      <c r="I2230" s="1" t="s">
        <v>25</v>
      </c>
      <c r="J2230" s="1" t="s">
        <v>20</v>
      </c>
      <c r="K2230" s="1">
        <v>1</v>
      </c>
      <c r="L2230" s="1" t="s">
        <v>21</v>
      </c>
      <c r="M2230" s="1" t="s">
        <v>5753</v>
      </c>
      <c r="N2230" s="1">
        <v>1</v>
      </c>
      <c r="O2230" s="3" t="s">
        <v>6306</v>
      </c>
      <c r="P2230" s="1" t="s">
        <v>17</v>
      </c>
    </row>
    <row r="2231" spans="1:16">
      <c r="A2231" s="1" t="s">
        <v>326</v>
      </c>
      <c r="B2231" s="3">
        <v>43853.441655092596</v>
      </c>
      <c r="C2231" s="3" t="s">
        <v>17</v>
      </c>
      <c r="D2231" s="3" t="s">
        <v>17</v>
      </c>
      <c r="E2231" s="3" t="s">
        <v>17</v>
      </c>
      <c r="F2231" s="3" t="s">
        <v>17</v>
      </c>
      <c r="G2231" s="3" t="s">
        <v>17</v>
      </c>
      <c r="H2231" s="1" t="s">
        <v>18</v>
      </c>
      <c r="I2231" s="1" t="s">
        <v>25</v>
      </c>
      <c r="J2231" s="1" t="s">
        <v>20</v>
      </c>
      <c r="K2231" s="1">
        <v>1</v>
      </c>
      <c r="L2231" s="1" t="s">
        <v>21</v>
      </c>
      <c r="M2231" s="1" t="s">
        <v>5746</v>
      </c>
      <c r="N2231" s="1">
        <v>0</v>
      </c>
      <c r="O2231" s="3" t="s">
        <v>17</v>
      </c>
      <c r="P2231" s="1" t="s">
        <v>17</v>
      </c>
    </row>
    <row r="2232" spans="1:16">
      <c r="A2232" s="1" t="s">
        <v>1356</v>
      </c>
      <c r="B2232" s="3">
        <v>43852.897175925929</v>
      </c>
      <c r="C2232" s="3" t="s">
        <v>17</v>
      </c>
      <c r="D2232" s="3" t="s">
        <v>17</v>
      </c>
      <c r="E2232" s="3" t="s">
        <v>17</v>
      </c>
      <c r="F2232" s="3" t="s">
        <v>17</v>
      </c>
      <c r="G2232" s="3" t="s">
        <v>17</v>
      </c>
      <c r="H2232" s="1" t="s">
        <v>18</v>
      </c>
      <c r="I2232" s="1" t="s">
        <v>23</v>
      </c>
      <c r="J2232" s="1" t="s">
        <v>20</v>
      </c>
      <c r="K2232" s="1">
        <v>1</v>
      </c>
      <c r="L2232" s="1" t="s">
        <v>21</v>
      </c>
      <c r="M2232" s="1" t="s">
        <v>5849</v>
      </c>
      <c r="N2232" s="1">
        <v>0</v>
      </c>
      <c r="O2232" s="3" t="s">
        <v>17</v>
      </c>
      <c r="P2232" s="1" t="s">
        <v>17</v>
      </c>
    </row>
    <row r="2233" spans="1:16">
      <c r="A2233" s="1" t="s">
        <v>4938</v>
      </c>
      <c r="B2233" s="3">
        <v>43852.995752314811</v>
      </c>
      <c r="C2233" s="3" t="s">
        <v>17</v>
      </c>
      <c r="D2233" s="3" t="s">
        <v>17</v>
      </c>
      <c r="E2233" s="3" t="s">
        <v>17</v>
      </c>
      <c r="F2233" s="3" t="s">
        <v>17</v>
      </c>
      <c r="G2233" s="3" t="s">
        <v>17</v>
      </c>
      <c r="H2233" s="1" t="s">
        <v>18</v>
      </c>
      <c r="I2233" s="1" t="s">
        <v>25</v>
      </c>
      <c r="J2233" s="1" t="s">
        <v>20</v>
      </c>
      <c r="K2233" s="1">
        <v>64</v>
      </c>
      <c r="L2233" s="1" t="s">
        <v>21</v>
      </c>
      <c r="M2233" s="1" t="s">
        <v>5746</v>
      </c>
      <c r="N2233" s="1">
        <v>0</v>
      </c>
      <c r="O2233" s="3" t="s">
        <v>17</v>
      </c>
      <c r="P2233" s="1" t="s">
        <v>17</v>
      </c>
    </row>
    <row r="2234" spans="1:16">
      <c r="A2234" s="1" t="s">
        <v>2507</v>
      </c>
      <c r="B2234" s="3">
        <v>43852.983043981483</v>
      </c>
      <c r="C2234" s="3">
        <v>43852.984537037039</v>
      </c>
      <c r="D2234" s="3">
        <v>43882.984537037039</v>
      </c>
      <c r="E2234" s="3" t="s">
        <v>17</v>
      </c>
      <c r="F2234" s="3" t="s">
        <v>17</v>
      </c>
      <c r="G2234" s="3" t="s">
        <v>17</v>
      </c>
      <c r="H2234" s="1" t="s">
        <v>48</v>
      </c>
      <c r="I2234" s="1" t="s">
        <v>19</v>
      </c>
      <c r="J2234" s="1" t="s">
        <v>20</v>
      </c>
      <c r="K2234" s="1">
        <v>30</v>
      </c>
      <c r="L2234" s="1" t="s">
        <v>21</v>
      </c>
      <c r="M2234" s="1" t="s">
        <v>28</v>
      </c>
      <c r="N2234" s="1">
        <v>0</v>
      </c>
      <c r="O2234" s="3" t="s">
        <v>17</v>
      </c>
      <c r="P2234" s="1" t="s">
        <v>17</v>
      </c>
    </row>
    <row r="2235" spans="1:16">
      <c r="A2235" s="1" t="s">
        <v>5437</v>
      </c>
      <c r="B2235" s="3">
        <v>43853.07744212963</v>
      </c>
      <c r="C2235" s="3" t="s">
        <v>17</v>
      </c>
      <c r="D2235" s="3" t="s">
        <v>17</v>
      </c>
      <c r="E2235" s="3" t="s">
        <v>17</v>
      </c>
      <c r="F2235" s="3" t="s">
        <v>17</v>
      </c>
      <c r="G2235" s="3" t="s">
        <v>17</v>
      </c>
      <c r="H2235" s="1" t="s">
        <v>18</v>
      </c>
      <c r="I2235" s="1" t="s">
        <v>25</v>
      </c>
      <c r="J2235" s="1" t="s">
        <v>20</v>
      </c>
      <c r="K2235" s="1">
        <v>1</v>
      </c>
      <c r="L2235" s="1" t="s">
        <v>21</v>
      </c>
      <c r="M2235" s="1" t="s">
        <v>5833</v>
      </c>
      <c r="N2235" s="1">
        <v>0</v>
      </c>
      <c r="O2235" s="3" t="s">
        <v>17</v>
      </c>
      <c r="P2235" s="1" t="s">
        <v>17</v>
      </c>
    </row>
    <row r="2236" spans="1:16">
      <c r="A2236" s="1" t="s">
        <v>3336</v>
      </c>
      <c r="B2236" s="3">
        <v>43853.087372685186</v>
      </c>
      <c r="C2236" s="3" t="s">
        <v>17</v>
      </c>
      <c r="D2236" s="3" t="s">
        <v>17</v>
      </c>
      <c r="E2236" s="3" t="s">
        <v>17</v>
      </c>
      <c r="F2236" s="3" t="s">
        <v>17</v>
      </c>
      <c r="G2236" s="3" t="s">
        <v>17</v>
      </c>
      <c r="H2236" s="1" t="s">
        <v>48</v>
      </c>
      <c r="I2236" s="1" t="s">
        <v>49</v>
      </c>
      <c r="J2236" s="1" t="s">
        <v>20</v>
      </c>
      <c r="K2236" s="1">
        <v>60</v>
      </c>
      <c r="L2236" s="1" t="s">
        <v>21</v>
      </c>
      <c r="M2236" s="1" t="s">
        <v>5746</v>
      </c>
      <c r="N2236" s="1">
        <v>0</v>
      </c>
      <c r="O2236" s="3" t="s">
        <v>17</v>
      </c>
      <c r="P2236" s="1" t="s">
        <v>17</v>
      </c>
    </row>
    <row r="2237" spans="1:16">
      <c r="A2237" s="1" t="s">
        <v>3309</v>
      </c>
      <c r="B2237" s="3">
        <v>43853.353182870371</v>
      </c>
      <c r="C2237" s="3" t="s">
        <v>17</v>
      </c>
      <c r="D2237" s="3" t="s">
        <v>17</v>
      </c>
      <c r="E2237" s="3" t="s">
        <v>17</v>
      </c>
      <c r="F2237" s="3" t="s">
        <v>17</v>
      </c>
      <c r="G2237" s="3" t="s">
        <v>17</v>
      </c>
      <c r="H2237" s="1" t="s">
        <v>18</v>
      </c>
      <c r="I2237" s="1" t="s">
        <v>25</v>
      </c>
      <c r="J2237" s="1" t="s">
        <v>20</v>
      </c>
      <c r="K2237" s="1">
        <v>4</v>
      </c>
      <c r="L2237" s="1" t="s">
        <v>21</v>
      </c>
      <c r="M2237" s="1" t="s">
        <v>5746</v>
      </c>
      <c r="N2237" s="1">
        <v>0</v>
      </c>
      <c r="O2237" s="3" t="s">
        <v>17</v>
      </c>
      <c r="P2237" s="1" t="s">
        <v>17</v>
      </c>
    </row>
    <row r="2238" spans="1:16">
      <c r="A2238" s="1" t="s">
        <v>3882</v>
      </c>
      <c r="B2238" s="3">
        <v>43853.334756944445</v>
      </c>
      <c r="C2238" s="3" t="s">
        <v>17</v>
      </c>
      <c r="D2238" s="3" t="s">
        <v>17</v>
      </c>
      <c r="E2238" s="3" t="s">
        <v>17</v>
      </c>
      <c r="F2238" s="3" t="s">
        <v>17</v>
      </c>
      <c r="G2238" s="3" t="s">
        <v>17</v>
      </c>
      <c r="H2238" s="1" t="s">
        <v>18</v>
      </c>
      <c r="I2238" s="1" t="s">
        <v>25</v>
      </c>
      <c r="J2238" s="1" t="s">
        <v>117</v>
      </c>
      <c r="K2238" s="1">
        <v>5</v>
      </c>
      <c r="L2238" s="1" t="s">
        <v>21</v>
      </c>
      <c r="M2238" s="1" t="s">
        <v>5902</v>
      </c>
      <c r="N2238" s="1">
        <v>1</v>
      </c>
      <c r="O2238" s="3" t="s">
        <v>6307</v>
      </c>
      <c r="P2238" s="1" t="s">
        <v>17</v>
      </c>
    </row>
    <row r="2239" spans="1:16">
      <c r="A2239" s="1" t="s">
        <v>4760</v>
      </c>
      <c r="B2239" s="3">
        <v>43839.707141203704</v>
      </c>
      <c r="C2239" s="3" t="s">
        <v>17</v>
      </c>
      <c r="D2239" s="3" t="s">
        <v>17</v>
      </c>
      <c r="E2239" s="3" t="s">
        <v>17</v>
      </c>
      <c r="F2239" s="3" t="s">
        <v>17</v>
      </c>
      <c r="G2239" s="3" t="s">
        <v>17</v>
      </c>
      <c r="H2239" s="1" t="s">
        <v>48</v>
      </c>
      <c r="I2239" s="1" t="s">
        <v>19</v>
      </c>
      <c r="J2239" s="1" t="s">
        <v>20</v>
      </c>
      <c r="K2239" s="1">
        <v>209</v>
      </c>
      <c r="L2239" s="1" t="s">
        <v>21</v>
      </c>
      <c r="M2239" s="1" t="s">
        <v>5746</v>
      </c>
      <c r="N2239" s="1">
        <v>0</v>
      </c>
      <c r="O2239" s="3" t="s">
        <v>17</v>
      </c>
      <c r="P2239" s="1" t="s">
        <v>17</v>
      </c>
    </row>
    <row r="2240" spans="1:16">
      <c r="A2240" s="1" t="s">
        <v>1023</v>
      </c>
      <c r="B2240" s="3">
        <v>43853.338414351849</v>
      </c>
      <c r="C2240" s="3" t="s">
        <v>17</v>
      </c>
      <c r="D2240" s="3" t="s">
        <v>17</v>
      </c>
      <c r="E2240" s="3" t="s">
        <v>17</v>
      </c>
      <c r="F2240" s="3" t="s">
        <v>17</v>
      </c>
      <c r="G2240" s="3" t="s">
        <v>17</v>
      </c>
      <c r="H2240" s="1" t="s">
        <v>48</v>
      </c>
      <c r="I2240" s="1" t="s">
        <v>19</v>
      </c>
      <c r="J2240" s="1" t="s">
        <v>20</v>
      </c>
      <c r="K2240" s="1">
        <v>1</v>
      </c>
      <c r="L2240" s="1" t="s">
        <v>21</v>
      </c>
      <c r="M2240" s="1" t="s">
        <v>28</v>
      </c>
      <c r="N2240" s="1">
        <v>0</v>
      </c>
      <c r="O2240" s="3" t="s">
        <v>17</v>
      </c>
      <c r="P2240" s="1" t="s">
        <v>17</v>
      </c>
    </row>
    <row r="2241" spans="1:16">
      <c r="A2241" s="1" t="s">
        <v>4470</v>
      </c>
      <c r="B2241" s="3">
        <v>43853.365381944444</v>
      </c>
      <c r="C2241" s="3" t="s">
        <v>17</v>
      </c>
      <c r="D2241" s="3" t="s">
        <v>17</v>
      </c>
      <c r="E2241" s="3" t="s">
        <v>17</v>
      </c>
      <c r="F2241" s="3" t="s">
        <v>17</v>
      </c>
      <c r="G2241" s="3" t="s">
        <v>17</v>
      </c>
      <c r="H2241" s="1" t="s">
        <v>18</v>
      </c>
      <c r="I2241" s="1" t="s">
        <v>23</v>
      </c>
      <c r="J2241" s="1" t="s">
        <v>20</v>
      </c>
      <c r="K2241" s="1">
        <v>1</v>
      </c>
      <c r="L2241" s="1" t="s">
        <v>21</v>
      </c>
      <c r="M2241" s="1" t="s">
        <v>5746</v>
      </c>
      <c r="N2241" s="1">
        <v>0</v>
      </c>
      <c r="O2241" s="3" t="s">
        <v>17</v>
      </c>
      <c r="P2241" s="1" t="s">
        <v>17</v>
      </c>
    </row>
    <row r="2242" spans="1:16">
      <c r="A2242" s="1" t="s">
        <v>4768</v>
      </c>
      <c r="B2242" s="3">
        <v>43853.366157407407</v>
      </c>
      <c r="C2242" s="3">
        <v>43858.589247685188</v>
      </c>
      <c r="D2242" s="3">
        <v>43888.589247685188</v>
      </c>
      <c r="E2242" s="3" t="s">
        <v>17</v>
      </c>
      <c r="F2242" s="3" t="s">
        <v>17</v>
      </c>
      <c r="G2242" s="3" t="s">
        <v>17</v>
      </c>
      <c r="H2242" s="1" t="s">
        <v>18</v>
      </c>
      <c r="I2242" s="1" t="s">
        <v>25</v>
      </c>
      <c r="J2242" s="1" t="s">
        <v>20</v>
      </c>
      <c r="K2242" s="1">
        <v>90</v>
      </c>
      <c r="L2242" s="1" t="s">
        <v>21</v>
      </c>
      <c r="M2242" s="1" t="s">
        <v>5753</v>
      </c>
      <c r="N2242" s="1">
        <v>0</v>
      </c>
      <c r="O2242" s="3" t="s">
        <v>17</v>
      </c>
      <c r="P2242" s="1" t="s">
        <v>17</v>
      </c>
    </row>
    <row r="2243" spans="1:16">
      <c r="A2243" s="1" t="s">
        <v>2000</v>
      </c>
      <c r="B2243" s="3">
        <v>43853.440254629626</v>
      </c>
      <c r="C2243" s="3" t="s">
        <v>17</v>
      </c>
      <c r="D2243" s="3" t="s">
        <v>17</v>
      </c>
      <c r="E2243" s="3" t="s">
        <v>17</v>
      </c>
      <c r="F2243" s="3" t="s">
        <v>17</v>
      </c>
      <c r="G2243" s="3" t="s">
        <v>17</v>
      </c>
      <c r="H2243" s="1" t="s">
        <v>18</v>
      </c>
      <c r="I2243" s="1" t="s">
        <v>23</v>
      </c>
      <c r="J2243" s="1" t="s">
        <v>20</v>
      </c>
      <c r="K2243" s="1">
        <v>45</v>
      </c>
      <c r="L2243" s="1" t="s">
        <v>21</v>
      </c>
      <c r="M2243" s="1" t="s">
        <v>5774</v>
      </c>
      <c r="N2243" s="1">
        <v>0</v>
      </c>
      <c r="O2243" s="3" t="s">
        <v>17</v>
      </c>
      <c r="P2243" s="1" t="s">
        <v>17</v>
      </c>
    </row>
    <row r="2244" spans="1:16">
      <c r="A2244" s="1" t="s">
        <v>5571</v>
      </c>
      <c r="B2244" s="3">
        <v>43853.470659722225</v>
      </c>
      <c r="C2244" s="3" t="s">
        <v>17</v>
      </c>
      <c r="D2244" s="3" t="s">
        <v>17</v>
      </c>
      <c r="E2244" s="3" t="s">
        <v>17</v>
      </c>
      <c r="F2244" s="3" t="s">
        <v>17</v>
      </c>
      <c r="G2244" s="3" t="s">
        <v>17</v>
      </c>
      <c r="H2244" s="1" t="s">
        <v>18</v>
      </c>
      <c r="I2244" s="1" t="s">
        <v>25</v>
      </c>
      <c r="J2244" s="1" t="s">
        <v>20</v>
      </c>
      <c r="K2244" s="1">
        <v>1</v>
      </c>
      <c r="L2244" s="1" t="s">
        <v>21</v>
      </c>
      <c r="M2244" s="1" t="s">
        <v>5888</v>
      </c>
      <c r="N2244" s="1">
        <v>0</v>
      </c>
      <c r="O2244" s="3" t="s">
        <v>17</v>
      </c>
      <c r="P2244" s="1" t="s">
        <v>17</v>
      </c>
    </row>
    <row r="2245" spans="1:16">
      <c r="A2245" s="1" t="s">
        <v>1998</v>
      </c>
      <c r="B2245" s="3">
        <v>43853.501238425924</v>
      </c>
      <c r="C2245" s="3" t="s">
        <v>17</v>
      </c>
      <c r="D2245" s="3" t="s">
        <v>17</v>
      </c>
      <c r="E2245" s="3" t="s">
        <v>17</v>
      </c>
      <c r="F2245" s="3" t="s">
        <v>17</v>
      </c>
      <c r="G2245" s="3" t="s">
        <v>17</v>
      </c>
      <c r="H2245" s="1" t="s">
        <v>18</v>
      </c>
      <c r="I2245" s="1" t="s">
        <v>25</v>
      </c>
      <c r="J2245" s="1" t="s">
        <v>20</v>
      </c>
      <c r="K2245" s="1">
        <v>947</v>
      </c>
      <c r="L2245" s="1" t="s">
        <v>21</v>
      </c>
      <c r="M2245" s="1" t="s">
        <v>5746</v>
      </c>
      <c r="N2245" s="1">
        <v>0</v>
      </c>
      <c r="O2245" s="3" t="s">
        <v>17</v>
      </c>
      <c r="P2245" s="1" t="s">
        <v>17</v>
      </c>
    </row>
    <row r="2246" spans="1:16">
      <c r="A2246" s="1" t="s">
        <v>206</v>
      </c>
      <c r="B2246" s="3">
        <v>43853.522488425922</v>
      </c>
      <c r="C2246" s="3">
        <v>43853.524814814817</v>
      </c>
      <c r="D2246" s="3">
        <v>43883.524814814817</v>
      </c>
      <c r="E2246" s="3" t="s">
        <v>17</v>
      </c>
      <c r="F2246" s="3" t="s">
        <v>17</v>
      </c>
      <c r="G2246" s="3" t="s">
        <v>17</v>
      </c>
      <c r="H2246" s="1" t="s">
        <v>18</v>
      </c>
      <c r="I2246" s="1" t="s">
        <v>25</v>
      </c>
      <c r="J2246" s="1" t="s">
        <v>20</v>
      </c>
      <c r="K2246" s="1">
        <v>1</v>
      </c>
      <c r="L2246" s="1" t="s">
        <v>21</v>
      </c>
      <c r="M2246" s="1" t="s">
        <v>5761</v>
      </c>
      <c r="N2246" s="1">
        <v>0</v>
      </c>
      <c r="O2246" s="3" t="s">
        <v>17</v>
      </c>
      <c r="P2246" s="1" t="s">
        <v>17</v>
      </c>
    </row>
    <row r="2247" spans="1:16">
      <c r="A2247" s="1" t="s">
        <v>2699</v>
      </c>
      <c r="B2247" s="3">
        <v>43853.540856481479</v>
      </c>
      <c r="C2247" s="3" t="s">
        <v>17</v>
      </c>
      <c r="D2247" s="3" t="s">
        <v>17</v>
      </c>
      <c r="E2247" s="3" t="s">
        <v>17</v>
      </c>
      <c r="F2247" s="3" t="s">
        <v>17</v>
      </c>
      <c r="G2247" s="3" t="s">
        <v>17</v>
      </c>
      <c r="H2247" s="1" t="s">
        <v>18</v>
      </c>
      <c r="I2247" s="1" t="s">
        <v>25</v>
      </c>
      <c r="J2247" s="1" t="s">
        <v>20</v>
      </c>
      <c r="K2247" s="1">
        <v>1</v>
      </c>
      <c r="L2247" s="1" t="s">
        <v>21</v>
      </c>
      <c r="M2247" s="1" t="s">
        <v>5866</v>
      </c>
      <c r="N2247" s="1">
        <v>0</v>
      </c>
      <c r="O2247" s="3" t="s">
        <v>17</v>
      </c>
      <c r="P2247" s="1" t="s">
        <v>17</v>
      </c>
    </row>
    <row r="2248" spans="1:16">
      <c r="A2248" s="1" t="s">
        <v>3791</v>
      </c>
      <c r="B2248" s="3">
        <v>43853.582349537035</v>
      </c>
      <c r="C2248" s="3" t="s">
        <v>17</v>
      </c>
      <c r="D2248" s="3" t="s">
        <v>17</v>
      </c>
      <c r="E2248" s="3" t="s">
        <v>17</v>
      </c>
      <c r="F2248" s="3" t="s">
        <v>17</v>
      </c>
      <c r="G2248" s="3" t="s">
        <v>17</v>
      </c>
      <c r="H2248" s="1" t="s">
        <v>18</v>
      </c>
      <c r="I2248" s="1" t="s">
        <v>23</v>
      </c>
      <c r="J2248" s="1" t="s">
        <v>20</v>
      </c>
      <c r="K2248" s="1">
        <v>20</v>
      </c>
      <c r="L2248" s="1" t="s">
        <v>21</v>
      </c>
      <c r="M2248" s="1" t="s">
        <v>5774</v>
      </c>
      <c r="N2248" s="1">
        <v>0</v>
      </c>
      <c r="O2248" s="3" t="s">
        <v>17</v>
      </c>
      <c r="P2248" s="1" t="s">
        <v>17</v>
      </c>
    </row>
    <row r="2249" spans="1:16">
      <c r="A2249" s="1" t="s">
        <v>3947</v>
      </c>
      <c r="B2249" s="3">
        <v>43853.854618055557</v>
      </c>
      <c r="C2249" s="3" t="s">
        <v>17</v>
      </c>
      <c r="D2249" s="3" t="s">
        <v>17</v>
      </c>
      <c r="E2249" s="3" t="s">
        <v>17</v>
      </c>
      <c r="F2249" s="3" t="s">
        <v>17</v>
      </c>
      <c r="G2249" s="3">
        <v>43948.786817129629</v>
      </c>
      <c r="H2249" s="1" t="s">
        <v>18</v>
      </c>
      <c r="I2249" s="1" t="s">
        <v>25</v>
      </c>
      <c r="J2249" s="1" t="s">
        <v>20</v>
      </c>
      <c r="K2249" s="1">
        <v>4</v>
      </c>
      <c r="L2249" s="1" t="s">
        <v>21</v>
      </c>
      <c r="M2249" s="1" t="s">
        <v>5746</v>
      </c>
      <c r="N2249" s="1">
        <v>1</v>
      </c>
      <c r="O2249" s="3" t="s">
        <v>6308</v>
      </c>
      <c r="P2249" s="1" t="s">
        <v>17</v>
      </c>
    </row>
    <row r="2250" spans="1:16">
      <c r="A2250" s="1" t="s">
        <v>5493</v>
      </c>
      <c r="B2250" s="3">
        <v>43854.321504629632</v>
      </c>
      <c r="C2250" s="3" t="s">
        <v>17</v>
      </c>
      <c r="D2250" s="3" t="s">
        <v>17</v>
      </c>
      <c r="E2250" s="3" t="s">
        <v>17</v>
      </c>
      <c r="F2250" s="3" t="s">
        <v>17</v>
      </c>
      <c r="G2250" s="3" t="s">
        <v>17</v>
      </c>
      <c r="H2250" s="1" t="s">
        <v>18</v>
      </c>
      <c r="I2250" s="1" t="s">
        <v>25</v>
      </c>
      <c r="J2250" s="1" t="s">
        <v>117</v>
      </c>
      <c r="K2250" s="1">
        <v>1</v>
      </c>
      <c r="L2250" s="1" t="s">
        <v>21</v>
      </c>
      <c r="M2250" s="1" t="s">
        <v>5754</v>
      </c>
      <c r="N2250" s="1">
        <v>0</v>
      </c>
      <c r="O2250" s="3" t="s">
        <v>17</v>
      </c>
      <c r="P2250" s="1" t="s">
        <v>17</v>
      </c>
    </row>
    <row r="2251" spans="1:16">
      <c r="A2251" s="1" t="s">
        <v>3093</v>
      </c>
      <c r="B2251" s="3">
        <v>43854.323240740741</v>
      </c>
      <c r="C2251" s="3">
        <v>43902.615706018521</v>
      </c>
      <c r="D2251" s="3">
        <v>43932.615706018521</v>
      </c>
      <c r="E2251" s="3">
        <v>43938.6481712963</v>
      </c>
      <c r="F2251" s="3">
        <v>43999.6481712963</v>
      </c>
      <c r="G2251" s="3" t="s">
        <v>17</v>
      </c>
      <c r="H2251" s="1" t="s">
        <v>18</v>
      </c>
      <c r="I2251" s="1" t="s">
        <v>25</v>
      </c>
      <c r="J2251" s="1" t="s">
        <v>20</v>
      </c>
      <c r="K2251" s="1">
        <v>965</v>
      </c>
      <c r="L2251" s="1" t="s">
        <v>73</v>
      </c>
      <c r="M2251" s="1" t="s">
        <v>5774</v>
      </c>
      <c r="N2251" s="1">
        <v>1</v>
      </c>
      <c r="O2251" s="3" t="s">
        <v>6309</v>
      </c>
      <c r="P2251" s="1" t="s">
        <v>64</v>
      </c>
    </row>
    <row r="2252" spans="1:16">
      <c r="A2252" s="1" t="s">
        <v>2899</v>
      </c>
      <c r="B2252" s="3">
        <v>43853.669444444444</v>
      </c>
      <c r="C2252" s="3" t="s">
        <v>17</v>
      </c>
      <c r="D2252" s="3" t="s">
        <v>17</v>
      </c>
      <c r="E2252" s="3" t="s">
        <v>17</v>
      </c>
      <c r="F2252" s="3" t="s">
        <v>17</v>
      </c>
      <c r="G2252" s="3" t="s">
        <v>17</v>
      </c>
      <c r="H2252" s="1" t="s">
        <v>48</v>
      </c>
      <c r="I2252" s="1" t="s">
        <v>19</v>
      </c>
      <c r="J2252" s="1" t="s">
        <v>20</v>
      </c>
      <c r="K2252" s="1">
        <v>150</v>
      </c>
      <c r="L2252" s="1" t="s">
        <v>21</v>
      </c>
      <c r="M2252" s="1" t="s">
        <v>5746</v>
      </c>
      <c r="N2252" s="1">
        <v>0</v>
      </c>
      <c r="O2252" s="3" t="s">
        <v>17</v>
      </c>
      <c r="P2252" s="1" t="s">
        <v>17</v>
      </c>
    </row>
    <row r="2253" spans="1:16">
      <c r="A2253" s="1" t="s">
        <v>739</v>
      </c>
      <c r="B2253" s="3">
        <v>43853.90048611111</v>
      </c>
      <c r="C2253" s="3" t="s">
        <v>17</v>
      </c>
      <c r="D2253" s="3" t="s">
        <v>17</v>
      </c>
      <c r="E2253" s="3" t="s">
        <v>17</v>
      </c>
      <c r="F2253" s="3" t="s">
        <v>17</v>
      </c>
      <c r="G2253" s="3" t="s">
        <v>17</v>
      </c>
      <c r="H2253" s="1" t="s">
        <v>18</v>
      </c>
      <c r="I2253" s="1" t="s">
        <v>25</v>
      </c>
      <c r="J2253" s="1" t="s">
        <v>20</v>
      </c>
      <c r="K2253" s="1">
        <v>5</v>
      </c>
      <c r="L2253" s="1" t="s">
        <v>21</v>
      </c>
      <c r="M2253" s="1" t="s">
        <v>5777</v>
      </c>
      <c r="N2253" s="1">
        <v>0</v>
      </c>
      <c r="O2253" s="3" t="s">
        <v>17</v>
      </c>
      <c r="P2253" s="1" t="s">
        <v>17</v>
      </c>
    </row>
    <row r="2254" spans="1:16">
      <c r="A2254" s="1" t="s">
        <v>1169</v>
      </c>
      <c r="B2254" s="3">
        <v>43853.91033564815</v>
      </c>
      <c r="C2254" s="3">
        <v>43853.917268518519</v>
      </c>
      <c r="D2254" s="3">
        <v>43883.917268518519</v>
      </c>
      <c r="E2254" s="3" t="s">
        <v>17</v>
      </c>
      <c r="F2254" s="3" t="s">
        <v>17</v>
      </c>
      <c r="G2254" s="3" t="s">
        <v>17</v>
      </c>
      <c r="H2254" s="1" t="s">
        <v>58</v>
      </c>
      <c r="I2254" s="1" t="s">
        <v>25</v>
      </c>
      <c r="J2254" s="1" t="s">
        <v>20</v>
      </c>
      <c r="K2254" s="1">
        <v>2</v>
      </c>
      <c r="L2254" s="1" t="s">
        <v>21</v>
      </c>
      <c r="M2254" s="1" t="s">
        <v>5746</v>
      </c>
      <c r="N2254" s="1">
        <v>0</v>
      </c>
      <c r="O2254" s="3" t="s">
        <v>17</v>
      </c>
      <c r="P2254" s="1" t="s">
        <v>17</v>
      </c>
    </row>
    <row r="2255" spans="1:16">
      <c r="A2255" s="1" t="s">
        <v>963</v>
      </c>
      <c r="B2255" s="3">
        <v>43854.704791666663</v>
      </c>
      <c r="C2255" s="3" t="s">
        <v>17</v>
      </c>
      <c r="D2255" s="3" t="s">
        <v>17</v>
      </c>
      <c r="E2255" s="3" t="s">
        <v>17</v>
      </c>
      <c r="F2255" s="3" t="s">
        <v>17</v>
      </c>
      <c r="G2255" s="3" t="s">
        <v>17</v>
      </c>
      <c r="H2255" s="1" t="s">
        <v>58</v>
      </c>
      <c r="I2255" s="1" t="s">
        <v>25</v>
      </c>
      <c r="J2255" s="1" t="s">
        <v>20</v>
      </c>
      <c r="K2255" s="1">
        <v>30</v>
      </c>
      <c r="L2255" s="1" t="s">
        <v>21</v>
      </c>
      <c r="M2255" s="1" t="s">
        <v>5746</v>
      </c>
      <c r="N2255" s="1">
        <v>0</v>
      </c>
      <c r="O2255" s="3" t="s">
        <v>17</v>
      </c>
      <c r="P2255" s="1" t="s">
        <v>17</v>
      </c>
    </row>
    <row r="2256" spans="1:16">
      <c r="A2256" s="1" t="s">
        <v>5276</v>
      </c>
      <c r="B2256" s="3">
        <v>43854.73505787037</v>
      </c>
      <c r="C2256" s="3" t="s">
        <v>17</v>
      </c>
      <c r="D2256" s="3" t="s">
        <v>17</v>
      </c>
      <c r="E2256" s="3" t="s">
        <v>17</v>
      </c>
      <c r="F2256" s="3" t="s">
        <v>17</v>
      </c>
      <c r="G2256" s="3">
        <v>43854.735509259262</v>
      </c>
      <c r="H2256" s="1" t="s">
        <v>48</v>
      </c>
      <c r="I2256" s="1" t="s">
        <v>19</v>
      </c>
      <c r="J2256" s="1" t="s">
        <v>20</v>
      </c>
      <c r="K2256" s="1">
        <v>15</v>
      </c>
      <c r="L2256" s="1" t="s">
        <v>21</v>
      </c>
      <c r="M2256" s="1" t="s">
        <v>5753</v>
      </c>
      <c r="N2256" s="1">
        <v>0</v>
      </c>
      <c r="O2256" s="3" t="s">
        <v>17</v>
      </c>
      <c r="P2256" s="1" t="s">
        <v>17</v>
      </c>
    </row>
    <row r="2257" spans="1:16">
      <c r="A2257" s="1" t="s">
        <v>1117</v>
      </c>
      <c r="B2257" s="3">
        <v>43853.57539351852</v>
      </c>
      <c r="C2257" s="3" t="s">
        <v>17</v>
      </c>
      <c r="D2257" s="3" t="s">
        <v>17</v>
      </c>
      <c r="E2257" s="3" t="s">
        <v>17</v>
      </c>
      <c r="F2257" s="3" t="s">
        <v>17</v>
      </c>
      <c r="G2257" s="3" t="s">
        <v>17</v>
      </c>
      <c r="H2257" s="1" t="s">
        <v>18</v>
      </c>
      <c r="I2257" s="1" t="s">
        <v>25</v>
      </c>
      <c r="J2257" s="1" t="s">
        <v>20</v>
      </c>
      <c r="K2257" s="1">
        <v>30</v>
      </c>
      <c r="L2257" s="1" t="s">
        <v>21</v>
      </c>
      <c r="M2257" s="1" t="s">
        <v>5750</v>
      </c>
      <c r="N2257" s="1">
        <v>0</v>
      </c>
      <c r="O2257" s="3" t="s">
        <v>17</v>
      </c>
      <c r="P2257" s="1" t="s">
        <v>17</v>
      </c>
    </row>
    <row r="2258" spans="1:16">
      <c r="A2258" s="1" t="s">
        <v>4707</v>
      </c>
      <c r="B2258" s="3">
        <v>43853.55097222222</v>
      </c>
      <c r="C2258" s="3" t="s">
        <v>17</v>
      </c>
      <c r="D2258" s="3" t="s">
        <v>17</v>
      </c>
      <c r="E2258" s="3" t="s">
        <v>17</v>
      </c>
      <c r="F2258" s="3" t="s">
        <v>17</v>
      </c>
      <c r="G2258" s="3">
        <v>43853.55878472222</v>
      </c>
      <c r="H2258" s="1" t="s">
        <v>18</v>
      </c>
      <c r="I2258" s="1" t="s">
        <v>25</v>
      </c>
      <c r="J2258" s="1" t="s">
        <v>20</v>
      </c>
      <c r="K2258" s="1">
        <v>171</v>
      </c>
      <c r="L2258" s="1" t="s">
        <v>21</v>
      </c>
      <c r="M2258" s="1" t="s">
        <v>5755</v>
      </c>
      <c r="N2258" s="1">
        <v>0</v>
      </c>
      <c r="O2258" s="3" t="s">
        <v>17</v>
      </c>
      <c r="P2258" s="1" t="s">
        <v>17</v>
      </c>
    </row>
    <row r="2259" spans="1:16">
      <c r="A2259" s="1" t="s">
        <v>350</v>
      </c>
      <c r="B2259" s="3">
        <v>43846.24486111111</v>
      </c>
      <c r="C2259" s="3" t="s">
        <v>17</v>
      </c>
      <c r="D2259" s="3" t="s">
        <v>17</v>
      </c>
      <c r="E2259" s="3" t="s">
        <v>17</v>
      </c>
      <c r="F2259" s="3" t="s">
        <v>17</v>
      </c>
      <c r="G2259" s="3" t="s">
        <v>17</v>
      </c>
      <c r="H2259" s="1" t="s">
        <v>18</v>
      </c>
      <c r="I2259" s="1" t="s">
        <v>25</v>
      </c>
      <c r="J2259" s="1" t="s">
        <v>20</v>
      </c>
      <c r="K2259" s="1">
        <v>200</v>
      </c>
      <c r="L2259" s="1" t="s">
        <v>21</v>
      </c>
      <c r="M2259" s="1" t="s">
        <v>5754</v>
      </c>
      <c r="N2259" s="1">
        <v>1</v>
      </c>
      <c r="O2259" s="3" t="s">
        <v>6310</v>
      </c>
      <c r="P2259" s="1" t="s">
        <v>17</v>
      </c>
    </row>
    <row r="2260" spans="1:16">
      <c r="A2260" s="1" t="s">
        <v>281</v>
      </c>
      <c r="B2260" s="3">
        <v>43853.559513888889</v>
      </c>
      <c r="C2260" s="3" t="s">
        <v>17</v>
      </c>
      <c r="D2260" s="3" t="s">
        <v>17</v>
      </c>
      <c r="E2260" s="3" t="s">
        <v>17</v>
      </c>
      <c r="F2260" s="3" t="s">
        <v>17</v>
      </c>
      <c r="G2260" s="3" t="s">
        <v>17</v>
      </c>
      <c r="H2260" s="1" t="s">
        <v>18</v>
      </c>
      <c r="I2260" s="1" t="s">
        <v>25</v>
      </c>
      <c r="J2260" s="1" t="s">
        <v>20</v>
      </c>
      <c r="K2260" s="1">
        <v>1</v>
      </c>
      <c r="L2260" s="1" t="s">
        <v>21</v>
      </c>
      <c r="M2260" s="1" t="s">
        <v>5746</v>
      </c>
      <c r="N2260" s="1">
        <v>0</v>
      </c>
      <c r="O2260" s="3" t="s">
        <v>17</v>
      </c>
      <c r="P2260" s="1" t="s">
        <v>17</v>
      </c>
    </row>
    <row r="2261" spans="1:16">
      <c r="A2261" s="1" t="s">
        <v>5644</v>
      </c>
      <c r="B2261" s="3">
        <v>43853.576192129629</v>
      </c>
      <c r="C2261" s="3" t="s">
        <v>17</v>
      </c>
      <c r="D2261" s="3" t="s">
        <v>17</v>
      </c>
      <c r="E2261" s="3" t="s">
        <v>17</v>
      </c>
      <c r="F2261" s="3" t="s">
        <v>17</v>
      </c>
      <c r="G2261" s="3" t="s">
        <v>17</v>
      </c>
      <c r="H2261" s="1" t="s">
        <v>18</v>
      </c>
      <c r="I2261" s="1" t="s">
        <v>25</v>
      </c>
      <c r="J2261" s="1" t="s">
        <v>20</v>
      </c>
      <c r="K2261" s="1">
        <v>1</v>
      </c>
      <c r="L2261" s="1" t="s">
        <v>21</v>
      </c>
      <c r="M2261" s="1" t="s">
        <v>5778</v>
      </c>
      <c r="N2261" s="1">
        <v>0</v>
      </c>
      <c r="O2261" s="3" t="s">
        <v>17</v>
      </c>
      <c r="P2261" s="1" t="s">
        <v>17</v>
      </c>
    </row>
    <row r="2262" spans="1:16">
      <c r="A2262" s="1" t="s">
        <v>3680</v>
      </c>
      <c r="B2262" s="3">
        <v>43853.59611111111</v>
      </c>
      <c r="C2262" s="3" t="s">
        <v>17</v>
      </c>
      <c r="D2262" s="3" t="s">
        <v>17</v>
      </c>
      <c r="E2262" s="3" t="s">
        <v>17</v>
      </c>
      <c r="F2262" s="3" t="s">
        <v>17</v>
      </c>
      <c r="G2262" s="3" t="s">
        <v>17</v>
      </c>
      <c r="H2262" s="1" t="s">
        <v>18</v>
      </c>
      <c r="I2262" s="1" t="s">
        <v>25</v>
      </c>
      <c r="J2262" s="1" t="s">
        <v>20</v>
      </c>
      <c r="K2262" s="1">
        <v>1</v>
      </c>
      <c r="L2262" s="1" t="s">
        <v>21</v>
      </c>
      <c r="M2262" s="1" t="s">
        <v>5746</v>
      </c>
      <c r="N2262" s="1">
        <v>0</v>
      </c>
      <c r="O2262" s="3" t="s">
        <v>17</v>
      </c>
      <c r="P2262" s="1" t="s">
        <v>17</v>
      </c>
    </row>
    <row r="2263" spans="1:16">
      <c r="A2263" s="1" t="s">
        <v>4173</v>
      </c>
      <c r="B2263" s="3">
        <v>43853.599363425928</v>
      </c>
      <c r="C2263" s="3">
        <v>43853.601666666669</v>
      </c>
      <c r="D2263" s="3">
        <v>43883.601666666669</v>
      </c>
      <c r="E2263" s="3" t="s">
        <v>17</v>
      </c>
      <c r="F2263" s="3" t="s">
        <v>17</v>
      </c>
      <c r="G2263" s="3" t="s">
        <v>17</v>
      </c>
      <c r="H2263" s="1" t="s">
        <v>18</v>
      </c>
      <c r="I2263" s="1" t="s">
        <v>25</v>
      </c>
      <c r="J2263" s="1" t="s">
        <v>20</v>
      </c>
      <c r="K2263" s="1">
        <v>1</v>
      </c>
      <c r="L2263" s="1" t="s">
        <v>21</v>
      </c>
      <c r="M2263" s="1" t="s">
        <v>5758</v>
      </c>
      <c r="N2263" s="1">
        <v>0</v>
      </c>
      <c r="O2263" s="3" t="s">
        <v>17</v>
      </c>
      <c r="P2263" s="1" t="s">
        <v>17</v>
      </c>
    </row>
    <row r="2264" spans="1:16">
      <c r="A2264" s="1" t="s">
        <v>2217</v>
      </c>
      <c r="B2264" s="3">
        <v>43853.615555555552</v>
      </c>
      <c r="C2264" s="3" t="s">
        <v>17</v>
      </c>
      <c r="D2264" s="3" t="s">
        <v>17</v>
      </c>
      <c r="E2264" s="3" t="s">
        <v>17</v>
      </c>
      <c r="F2264" s="3" t="s">
        <v>17</v>
      </c>
      <c r="G2264" s="3" t="s">
        <v>17</v>
      </c>
      <c r="H2264" s="1" t="s">
        <v>18</v>
      </c>
      <c r="I2264" s="1" t="s">
        <v>25</v>
      </c>
      <c r="J2264" s="1" t="s">
        <v>20</v>
      </c>
      <c r="K2264" s="1">
        <v>30</v>
      </c>
      <c r="L2264" s="1" t="s">
        <v>21</v>
      </c>
      <c r="M2264" s="1" t="s">
        <v>5746</v>
      </c>
      <c r="N2264" s="1">
        <v>0</v>
      </c>
      <c r="O2264" s="3" t="s">
        <v>17</v>
      </c>
      <c r="P2264" s="1" t="s">
        <v>17</v>
      </c>
    </row>
    <row r="2265" spans="1:16">
      <c r="A2265" s="1" t="s">
        <v>85</v>
      </c>
      <c r="B2265" s="3">
        <v>43853.637916666667</v>
      </c>
      <c r="C2265" s="3">
        <v>43853.658692129633</v>
      </c>
      <c r="D2265" s="3">
        <v>43896.82849537037</v>
      </c>
      <c r="E2265" s="3" t="s">
        <v>17</v>
      </c>
      <c r="F2265" s="3" t="s">
        <v>17</v>
      </c>
      <c r="G2265" s="3" t="s">
        <v>17</v>
      </c>
      <c r="H2265" s="1" t="s">
        <v>18</v>
      </c>
      <c r="I2265" s="1" t="s">
        <v>25</v>
      </c>
      <c r="J2265" s="1" t="s">
        <v>20</v>
      </c>
      <c r="K2265" s="1">
        <v>150</v>
      </c>
      <c r="L2265" s="1" t="s">
        <v>21</v>
      </c>
      <c r="M2265" s="1" t="s">
        <v>5752</v>
      </c>
      <c r="N2265" s="1">
        <v>1</v>
      </c>
      <c r="O2265" s="3" t="s">
        <v>6311</v>
      </c>
      <c r="P2265" s="1" t="s">
        <v>17</v>
      </c>
    </row>
    <row r="2266" spans="1:16">
      <c r="A2266" s="1" t="s">
        <v>1595</v>
      </c>
      <c r="B2266" s="3">
        <v>43853.640277777777</v>
      </c>
      <c r="C2266" s="3" t="s">
        <v>17</v>
      </c>
      <c r="D2266" s="3" t="s">
        <v>17</v>
      </c>
      <c r="E2266" s="3">
        <v>43943.663391203707</v>
      </c>
      <c r="F2266" s="3">
        <v>44004.663391203707</v>
      </c>
      <c r="G2266" s="3" t="s">
        <v>17</v>
      </c>
      <c r="H2266" s="1" t="s">
        <v>18</v>
      </c>
      <c r="I2266" s="1" t="s">
        <v>23</v>
      </c>
      <c r="J2266" s="1" t="s">
        <v>117</v>
      </c>
      <c r="K2266" s="1">
        <v>5</v>
      </c>
      <c r="L2266" s="1" t="s">
        <v>21</v>
      </c>
      <c r="M2266" s="1" t="s">
        <v>5774</v>
      </c>
      <c r="N2266" s="1">
        <v>1</v>
      </c>
      <c r="O2266" s="3" t="s">
        <v>6312</v>
      </c>
      <c r="P2266" s="1" t="s">
        <v>64</v>
      </c>
    </row>
    <row r="2267" spans="1:16">
      <c r="A2267" s="1" t="s">
        <v>4798</v>
      </c>
      <c r="B2267" s="3">
        <v>43853.712546296294</v>
      </c>
      <c r="C2267" s="3" t="s">
        <v>17</v>
      </c>
      <c r="D2267" s="3" t="s">
        <v>17</v>
      </c>
      <c r="E2267" s="3" t="s">
        <v>17</v>
      </c>
      <c r="F2267" s="3" t="s">
        <v>17</v>
      </c>
      <c r="G2267" s="3" t="s">
        <v>17</v>
      </c>
      <c r="H2267" s="1" t="s">
        <v>18</v>
      </c>
      <c r="I2267" s="1" t="s">
        <v>25</v>
      </c>
      <c r="J2267" s="1" t="s">
        <v>20</v>
      </c>
      <c r="K2267" s="1">
        <v>1</v>
      </c>
      <c r="L2267" s="1" t="s">
        <v>21</v>
      </c>
      <c r="M2267" s="1" t="s">
        <v>5753</v>
      </c>
      <c r="N2267" s="1">
        <v>0</v>
      </c>
      <c r="O2267" s="3" t="s">
        <v>17</v>
      </c>
      <c r="P2267" s="1" t="s">
        <v>17</v>
      </c>
    </row>
    <row r="2268" spans="1:16">
      <c r="A2268" s="1" t="s">
        <v>3003</v>
      </c>
      <c r="B2268" s="3">
        <v>43853.709861111114</v>
      </c>
      <c r="C2268" s="3" t="s">
        <v>17</v>
      </c>
      <c r="D2268" s="3" t="s">
        <v>17</v>
      </c>
      <c r="E2268" s="3" t="s">
        <v>17</v>
      </c>
      <c r="F2268" s="3" t="s">
        <v>17</v>
      </c>
      <c r="G2268" s="3" t="s">
        <v>17</v>
      </c>
      <c r="H2268" s="1" t="s">
        <v>18</v>
      </c>
      <c r="I2268" s="1" t="s">
        <v>23</v>
      </c>
      <c r="J2268" s="1" t="s">
        <v>20</v>
      </c>
      <c r="K2268" s="1">
        <v>1</v>
      </c>
      <c r="L2268" s="1" t="s">
        <v>21</v>
      </c>
      <c r="M2268" s="1" t="s">
        <v>5761</v>
      </c>
      <c r="N2268" s="1">
        <v>0</v>
      </c>
      <c r="O2268" s="3" t="s">
        <v>17</v>
      </c>
      <c r="P2268" s="1" t="s">
        <v>17</v>
      </c>
    </row>
    <row r="2269" spans="1:16">
      <c r="A2269" s="1" t="s">
        <v>3945</v>
      </c>
      <c r="B2269" s="3">
        <v>43853.70103009259</v>
      </c>
      <c r="C2269" s="3" t="s">
        <v>17</v>
      </c>
      <c r="D2269" s="3" t="s">
        <v>17</v>
      </c>
      <c r="E2269" s="3" t="s">
        <v>17</v>
      </c>
      <c r="F2269" s="3" t="s">
        <v>17</v>
      </c>
      <c r="G2269" s="3" t="s">
        <v>17</v>
      </c>
      <c r="H2269" s="1" t="s">
        <v>18</v>
      </c>
      <c r="I2269" s="1" t="s">
        <v>23</v>
      </c>
      <c r="J2269" s="1" t="s">
        <v>20</v>
      </c>
      <c r="K2269" s="1">
        <v>1</v>
      </c>
      <c r="L2269" s="1" t="s">
        <v>21</v>
      </c>
      <c r="M2269" s="1" t="s">
        <v>5746</v>
      </c>
      <c r="N2269" s="1">
        <v>0</v>
      </c>
      <c r="O2269" s="3" t="s">
        <v>17</v>
      </c>
      <c r="P2269" s="1" t="s">
        <v>17</v>
      </c>
    </row>
    <row r="2270" spans="1:16">
      <c r="A2270" s="1" t="s">
        <v>5201</v>
      </c>
      <c r="B2270" s="3">
        <v>43853.726018518515</v>
      </c>
      <c r="C2270" s="3" t="s">
        <v>17</v>
      </c>
      <c r="D2270" s="3" t="s">
        <v>17</v>
      </c>
      <c r="E2270" s="3" t="s">
        <v>17</v>
      </c>
      <c r="F2270" s="3" t="s">
        <v>17</v>
      </c>
      <c r="G2270" s="3" t="s">
        <v>17</v>
      </c>
      <c r="H2270" s="1" t="s">
        <v>18</v>
      </c>
      <c r="I2270" s="1" t="s">
        <v>25</v>
      </c>
      <c r="J2270" s="1" t="s">
        <v>20</v>
      </c>
      <c r="K2270" s="1">
        <v>6</v>
      </c>
      <c r="L2270" s="1" t="s">
        <v>21</v>
      </c>
      <c r="M2270" s="1" t="s">
        <v>5746</v>
      </c>
      <c r="N2270" s="1">
        <v>1</v>
      </c>
      <c r="O2270" s="3" t="s">
        <v>6313</v>
      </c>
      <c r="P2270" s="1" t="s">
        <v>17</v>
      </c>
    </row>
    <row r="2271" spans="1:16">
      <c r="A2271" s="1" t="s">
        <v>1820</v>
      </c>
      <c r="B2271" s="3">
        <v>43853.77820601852</v>
      </c>
      <c r="C2271" s="3" t="s">
        <v>17</v>
      </c>
      <c r="D2271" s="3" t="s">
        <v>17</v>
      </c>
      <c r="E2271" s="3" t="s">
        <v>17</v>
      </c>
      <c r="F2271" s="3" t="s">
        <v>17</v>
      </c>
      <c r="G2271" s="3" t="s">
        <v>17</v>
      </c>
      <c r="H2271" s="1" t="s">
        <v>18</v>
      </c>
      <c r="I2271" s="1" t="s">
        <v>25</v>
      </c>
      <c r="J2271" s="1" t="s">
        <v>20</v>
      </c>
      <c r="K2271" s="1">
        <v>1</v>
      </c>
      <c r="L2271" s="1" t="s">
        <v>21</v>
      </c>
      <c r="M2271" s="1" t="s">
        <v>5746</v>
      </c>
      <c r="N2271" s="1">
        <v>0</v>
      </c>
      <c r="O2271" s="3" t="s">
        <v>17</v>
      </c>
      <c r="P2271" s="1" t="s">
        <v>17</v>
      </c>
    </row>
    <row r="2272" spans="1:16">
      <c r="A2272" s="1" t="s">
        <v>2538</v>
      </c>
      <c r="B2272" s="3">
        <v>43853.732974537037</v>
      </c>
      <c r="C2272" s="3" t="s">
        <v>17</v>
      </c>
      <c r="D2272" s="3" t="s">
        <v>17</v>
      </c>
      <c r="E2272" s="3" t="s">
        <v>17</v>
      </c>
      <c r="F2272" s="3" t="s">
        <v>17</v>
      </c>
      <c r="G2272" s="3" t="s">
        <v>17</v>
      </c>
      <c r="H2272" s="1" t="s">
        <v>18</v>
      </c>
      <c r="I2272" s="1" t="s">
        <v>25</v>
      </c>
      <c r="J2272" s="1" t="s">
        <v>20</v>
      </c>
      <c r="K2272" s="1">
        <v>1</v>
      </c>
      <c r="L2272" s="1" t="s">
        <v>21</v>
      </c>
      <c r="M2272" s="1" t="s">
        <v>5746</v>
      </c>
      <c r="N2272" s="1">
        <v>0</v>
      </c>
      <c r="O2272" s="3" t="s">
        <v>17</v>
      </c>
      <c r="P2272" s="1" t="s">
        <v>17</v>
      </c>
    </row>
    <row r="2273" spans="1:16">
      <c r="A2273" s="1" t="s">
        <v>5049</v>
      </c>
      <c r="B2273" s="3">
        <v>43853.75613425926</v>
      </c>
      <c r="C2273" s="3">
        <v>43853.757881944446</v>
      </c>
      <c r="D2273" s="3">
        <v>43883.757881944446</v>
      </c>
      <c r="E2273" s="3" t="s">
        <v>17</v>
      </c>
      <c r="F2273" s="3" t="s">
        <v>17</v>
      </c>
      <c r="G2273" s="3" t="s">
        <v>17</v>
      </c>
      <c r="H2273" s="1" t="s">
        <v>18</v>
      </c>
      <c r="I2273" s="1" t="s">
        <v>23</v>
      </c>
      <c r="J2273" s="1" t="s">
        <v>20</v>
      </c>
      <c r="K2273" s="1">
        <v>180</v>
      </c>
      <c r="L2273" s="1" t="s">
        <v>21</v>
      </c>
      <c r="M2273" s="1" t="s">
        <v>5746</v>
      </c>
      <c r="N2273" s="1">
        <v>1</v>
      </c>
      <c r="O2273" s="3" t="s">
        <v>6314</v>
      </c>
      <c r="P2273" s="1" t="s">
        <v>17</v>
      </c>
    </row>
    <row r="2274" spans="1:16">
      <c r="A2274" s="1" t="s">
        <v>5369</v>
      </c>
      <c r="B2274" s="3">
        <v>43853.794317129628</v>
      </c>
      <c r="C2274" s="3" t="s">
        <v>17</v>
      </c>
      <c r="D2274" s="3" t="s">
        <v>17</v>
      </c>
      <c r="E2274" s="3" t="s">
        <v>17</v>
      </c>
      <c r="F2274" s="3" t="s">
        <v>17</v>
      </c>
      <c r="G2274" s="3" t="s">
        <v>17</v>
      </c>
      <c r="H2274" s="1" t="s">
        <v>18</v>
      </c>
      <c r="I2274" s="1" t="s">
        <v>25</v>
      </c>
      <c r="J2274" s="1" t="s">
        <v>20</v>
      </c>
      <c r="K2274" s="1">
        <v>1</v>
      </c>
      <c r="L2274" s="1" t="s">
        <v>21</v>
      </c>
      <c r="M2274" s="1" t="s">
        <v>5746</v>
      </c>
      <c r="N2274" s="1">
        <v>0</v>
      </c>
      <c r="O2274" s="3" t="s">
        <v>17</v>
      </c>
      <c r="P2274" s="1" t="s">
        <v>17</v>
      </c>
    </row>
    <row r="2275" spans="1:16">
      <c r="A2275" s="1" t="s">
        <v>2555</v>
      </c>
      <c r="B2275" s="3">
        <v>43853.861226851855</v>
      </c>
      <c r="C2275" s="3" t="s">
        <v>17</v>
      </c>
      <c r="D2275" s="3" t="s">
        <v>17</v>
      </c>
      <c r="E2275" s="3" t="s">
        <v>17</v>
      </c>
      <c r="F2275" s="3" t="s">
        <v>17</v>
      </c>
      <c r="G2275" s="3" t="s">
        <v>17</v>
      </c>
      <c r="H2275" s="1" t="s">
        <v>18</v>
      </c>
      <c r="I2275" s="1" t="s">
        <v>23</v>
      </c>
      <c r="J2275" s="1" t="s">
        <v>20</v>
      </c>
      <c r="K2275" s="1">
        <v>45</v>
      </c>
      <c r="L2275" s="1" t="s">
        <v>21</v>
      </c>
      <c r="M2275" s="1" t="s">
        <v>5746</v>
      </c>
      <c r="N2275" s="1">
        <v>0</v>
      </c>
      <c r="O2275" s="3" t="s">
        <v>17</v>
      </c>
      <c r="P2275" s="1" t="s">
        <v>17</v>
      </c>
    </row>
    <row r="2276" spans="1:16">
      <c r="A2276" s="1" t="s">
        <v>258</v>
      </c>
      <c r="B2276" s="3">
        <v>43853.843726851854</v>
      </c>
      <c r="C2276" s="3" t="s">
        <v>17</v>
      </c>
      <c r="D2276" s="3" t="s">
        <v>17</v>
      </c>
      <c r="E2276" s="3" t="s">
        <v>17</v>
      </c>
      <c r="F2276" s="3" t="s">
        <v>17</v>
      </c>
      <c r="G2276" s="3" t="s">
        <v>17</v>
      </c>
      <c r="H2276" s="1" t="s">
        <v>18</v>
      </c>
      <c r="I2276" s="1" t="s">
        <v>25</v>
      </c>
      <c r="J2276" s="1" t="s">
        <v>20</v>
      </c>
      <c r="K2276" s="1">
        <v>1</v>
      </c>
      <c r="L2276" s="1" t="s">
        <v>21</v>
      </c>
      <c r="M2276" s="1" t="s">
        <v>5746</v>
      </c>
      <c r="N2276" s="1">
        <v>0</v>
      </c>
      <c r="O2276" s="3" t="s">
        <v>17</v>
      </c>
      <c r="P2276" s="1" t="s">
        <v>17</v>
      </c>
    </row>
    <row r="2277" spans="1:16">
      <c r="A2277" s="1" t="s">
        <v>4640</v>
      </c>
      <c r="B2277" s="3">
        <v>43921.783495370371</v>
      </c>
      <c r="C2277" s="3" t="s">
        <v>17</v>
      </c>
      <c r="D2277" s="3" t="s">
        <v>17</v>
      </c>
      <c r="E2277" s="3" t="s">
        <v>17</v>
      </c>
      <c r="F2277" s="3" t="s">
        <v>17</v>
      </c>
      <c r="G2277" s="3" t="s">
        <v>17</v>
      </c>
      <c r="H2277" s="1" t="s">
        <v>18</v>
      </c>
      <c r="I2277" s="1" t="s">
        <v>23</v>
      </c>
      <c r="J2277" s="1" t="s">
        <v>20</v>
      </c>
      <c r="K2277" s="1">
        <v>150</v>
      </c>
      <c r="L2277" s="1" t="s">
        <v>21</v>
      </c>
      <c r="M2277" s="1" t="s">
        <v>5746</v>
      </c>
      <c r="N2277" s="1">
        <v>0</v>
      </c>
      <c r="O2277" s="3" t="s">
        <v>17</v>
      </c>
      <c r="P2277" s="1" t="s">
        <v>17</v>
      </c>
    </row>
    <row r="2278" spans="1:16">
      <c r="A2278" s="1" t="s">
        <v>5560</v>
      </c>
      <c r="B2278" s="3">
        <v>43853.849594907406</v>
      </c>
      <c r="C2278" s="3" t="s">
        <v>17</v>
      </c>
      <c r="D2278" s="3" t="s">
        <v>17</v>
      </c>
      <c r="E2278" s="3" t="s">
        <v>17</v>
      </c>
      <c r="F2278" s="3" t="s">
        <v>17</v>
      </c>
      <c r="G2278" s="3" t="s">
        <v>17</v>
      </c>
      <c r="H2278" s="1" t="s">
        <v>58</v>
      </c>
      <c r="I2278" s="1" t="s">
        <v>25</v>
      </c>
      <c r="J2278" s="1" t="s">
        <v>20</v>
      </c>
      <c r="K2278" s="1">
        <v>1</v>
      </c>
      <c r="L2278" s="1" t="s">
        <v>21</v>
      </c>
      <c r="M2278" s="1" t="s">
        <v>5753</v>
      </c>
      <c r="N2278" s="1">
        <v>0</v>
      </c>
      <c r="O2278" s="3" t="s">
        <v>17</v>
      </c>
      <c r="P2278" s="1" t="s">
        <v>17</v>
      </c>
    </row>
    <row r="2279" spans="1:16">
      <c r="A2279" s="1" t="s">
        <v>4690</v>
      </c>
      <c r="B2279" s="3">
        <v>43853.868275462963</v>
      </c>
      <c r="C2279" s="3">
        <v>43853.933611111112</v>
      </c>
      <c r="D2279" s="3">
        <v>43883.933611111112</v>
      </c>
      <c r="E2279" s="3" t="s">
        <v>17</v>
      </c>
      <c r="F2279" s="3" t="s">
        <v>17</v>
      </c>
      <c r="G2279" s="3" t="s">
        <v>17</v>
      </c>
      <c r="H2279" s="1" t="s">
        <v>18</v>
      </c>
      <c r="I2279" s="1" t="s">
        <v>25</v>
      </c>
      <c r="J2279" s="1" t="s">
        <v>20</v>
      </c>
      <c r="K2279" s="1">
        <v>4</v>
      </c>
      <c r="L2279" s="1" t="s">
        <v>21</v>
      </c>
      <c r="M2279" s="1" t="s">
        <v>5754</v>
      </c>
      <c r="N2279" s="1">
        <v>0</v>
      </c>
      <c r="O2279" s="3" t="s">
        <v>17</v>
      </c>
      <c r="P2279" s="1" t="s">
        <v>17</v>
      </c>
    </row>
    <row r="2280" spans="1:16">
      <c r="A2280" s="1" t="s">
        <v>2060</v>
      </c>
      <c r="B2280" s="3">
        <v>43853.857233796298</v>
      </c>
      <c r="C2280" s="3" t="s">
        <v>17</v>
      </c>
      <c r="D2280" s="3" t="s">
        <v>17</v>
      </c>
      <c r="E2280" s="3" t="s">
        <v>17</v>
      </c>
      <c r="F2280" s="3" t="s">
        <v>17</v>
      </c>
      <c r="G2280" s="3" t="s">
        <v>17</v>
      </c>
      <c r="H2280" s="1" t="s">
        <v>18</v>
      </c>
      <c r="I2280" s="1" t="s">
        <v>25</v>
      </c>
      <c r="J2280" s="1" t="s">
        <v>20</v>
      </c>
      <c r="K2280" s="1">
        <v>145</v>
      </c>
      <c r="L2280" s="1" t="s">
        <v>21</v>
      </c>
      <c r="M2280" s="1" t="s">
        <v>5746</v>
      </c>
      <c r="N2280" s="1">
        <v>0</v>
      </c>
      <c r="O2280" s="3" t="s">
        <v>17</v>
      </c>
      <c r="P2280" s="1" t="s">
        <v>17</v>
      </c>
    </row>
    <row r="2281" spans="1:16">
      <c r="A2281" s="1" t="s">
        <v>2798</v>
      </c>
      <c r="B2281" s="3">
        <v>43853.863425925927</v>
      </c>
      <c r="C2281" s="3" t="s">
        <v>17</v>
      </c>
      <c r="D2281" s="3" t="s">
        <v>17</v>
      </c>
      <c r="E2281" s="3" t="s">
        <v>17</v>
      </c>
      <c r="F2281" s="3" t="s">
        <v>17</v>
      </c>
      <c r="G2281" s="3" t="s">
        <v>17</v>
      </c>
      <c r="H2281" s="1" t="s">
        <v>18</v>
      </c>
      <c r="I2281" s="1" t="s">
        <v>23</v>
      </c>
      <c r="J2281" s="1" t="s">
        <v>20</v>
      </c>
      <c r="K2281" s="1">
        <v>1</v>
      </c>
      <c r="L2281" s="1" t="s">
        <v>21</v>
      </c>
      <c r="M2281" s="1" t="s">
        <v>5753</v>
      </c>
      <c r="N2281" s="1">
        <v>0</v>
      </c>
      <c r="O2281" s="3" t="s">
        <v>17</v>
      </c>
      <c r="P2281" s="1" t="s">
        <v>17</v>
      </c>
    </row>
    <row r="2282" spans="1:16">
      <c r="A2282" s="1" t="s">
        <v>1698</v>
      </c>
      <c r="B2282" s="3">
        <v>43853.899039351854</v>
      </c>
      <c r="C2282" s="3" t="s">
        <v>17</v>
      </c>
      <c r="D2282" s="3" t="s">
        <v>17</v>
      </c>
      <c r="E2282" s="3" t="s">
        <v>17</v>
      </c>
      <c r="F2282" s="3" t="s">
        <v>17</v>
      </c>
      <c r="G2282" s="3">
        <v>43853.902326388888</v>
      </c>
      <c r="H2282" s="1" t="s">
        <v>18</v>
      </c>
      <c r="I2282" s="1" t="s">
        <v>25</v>
      </c>
      <c r="J2282" s="1" t="s">
        <v>20</v>
      </c>
      <c r="K2282" s="1">
        <v>32</v>
      </c>
      <c r="L2282" s="1" t="s">
        <v>21</v>
      </c>
      <c r="M2282" s="1" t="s">
        <v>5753</v>
      </c>
      <c r="N2282" s="1">
        <v>0</v>
      </c>
      <c r="O2282" s="3" t="s">
        <v>17</v>
      </c>
      <c r="P2282" s="1" t="s">
        <v>17</v>
      </c>
    </row>
    <row r="2283" spans="1:16">
      <c r="A2283" s="1" t="s">
        <v>804</v>
      </c>
      <c r="B2283" s="3">
        <v>43853.936122685183</v>
      </c>
      <c r="C2283" s="3" t="s">
        <v>17</v>
      </c>
      <c r="D2283" s="3" t="s">
        <v>17</v>
      </c>
      <c r="E2283" s="3" t="s">
        <v>17</v>
      </c>
      <c r="F2283" s="3" t="s">
        <v>17</v>
      </c>
      <c r="G2283" s="3" t="s">
        <v>17</v>
      </c>
      <c r="H2283" s="1" t="s">
        <v>18</v>
      </c>
      <c r="I2283" s="1" t="s">
        <v>23</v>
      </c>
      <c r="J2283" s="1" t="s">
        <v>20</v>
      </c>
      <c r="K2283" s="1">
        <v>1</v>
      </c>
      <c r="L2283" s="1" t="s">
        <v>21</v>
      </c>
      <c r="M2283" s="1" t="s">
        <v>5746</v>
      </c>
      <c r="N2283" s="1">
        <v>0</v>
      </c>
      <c r="O2283" s="3" t="s">
        <v>17</v>
      </c>
      <c r="P2283" s="1" t="s">
        <v>17</v>
      </c>
    </row>
    <row r="2284" spans="1:16">
      <c r="A2284" s="1" t="s">
        <v>2190</v>
      </c>
      <c r="B2284" s="3">
        <v>43853.909062500003</v>
      </c>
      <c r="C2284" s="3" t="s">
        <v>17</v>
      </c>
      <c r="D2284" s="3" t="s">
        <v>17</v>
      </c>
      <c r="E2284" s="3" t="s">
        <v>17</v>
      </c>
      <c r="F2284" s="3" t="s">
        <v>17</v>
      </c>
      <c r="G2284" s="3">
        <v>43903.52449074074</v>
      </c>
      <c r="H2284" s="1" t="s">
        <v>18</v>
      </c>
      <c r="I2284" s="1" t="s">
        <v>23</v>
      </c>
      <c r="J2284" s="1" t="s">
        <v>20</v>
      </c>
      <c r="K2284" s="1">
        <v>10</v>
      </c>
      <c r="L2284" s="1" t="s">
        <v>21</v>
      </c>
      <c r="M2284" s="1" t="s">
        <v>5746</v>
      </c>
      <c r="N2284" s="1">
        <v>1</v>
      </c>
      <c r="O2284" s="3" t="s">
        <v>6315</v>
      </c>
      <c r="P2284" s="1" t="s">
        <v>17</v>
      </c>
    </row>
    <row r="2285" spans="1:16">
      <c r="A2285" s="1" t="s">
        <v>1841</v>
      </c>
      <c r="B2285" s="3">
        <v>43853.945659722223</v>
      </c>
      <c r="C2285" s="3" t="s">
        <v>17</v>
      </c>
      <c r="D2285" s="3" t="s">
        <v>17</v>
      </c>
      <c r="E2285" s="3" t="s">
        <v>17</v>
      </c>
      <c r="F2285" s="3" t="s">
        <v>17</v>
      </c>
      <c r="G2285" s="3" t="s">
        <v>17</v>
      </c>
      <c r="H2285" s="1" t="s">
        <v>18</v>
      </c>
      <c r="I2285" s="1" t="s">
        <v>25</v>
      </c>
      <c r="J2285" s="1" t="s">
        <v>20</v>
      </c>
      <c r="K2285" s="1">
        <v>1</v>
      </c>
      <c r="L2285" s="1" t="s">
        <v>21</v>
      </c>
      <c r="M2285" s="1" t="s">
        <v>5746</v>
      </c>
      <c r="N2285" s="1">
        <v>0</v>
      </c>
      <c r="O2285" s="3" t="s">
        <v>17</v>
      </c>
      <c r="P2285" s="1" t="s">
        <v>17</v>
      </c>
    </row>
    <row r="2286" spans="1:16">
      <c r="A2286" s="1" t="s">
        <v>465</v>
      </c>
      <c r="B2286" s="3">
        <v>43854.2190162037</v>
      </c>
      <c r="C2286" s="3" t="s">
        <v>17</v>
      </c>
      <c r="D2286" s="3" t="s">
        <v>17</v>
      </c>
      <c r="E2286" s="3" t="s">
        <v>17</v>
      </c>
      <c r="F2286" s="3" t="s">
        <v>17</v>
      </c>
      <c r="G2286" s="3" t="s">
        <v>17</v>
      </c>
      <c r="H2286" s="1" t="s">
        <v>18</v>
      </c>
      <c r="I2286" s="1" t="s">
        <v>25</v>
      </c>
      <c r="J2286" s="1" t="s">
        <v>20</v>
      </c>
      <c r="K2286" s="1">
        <v>1</v>
      </c>
      <c r="L2286" s="1" t="s">
        <v>21</v>
      </c>
      <c r="M2286" s="1" t="s">
        <v>5746</v>
      </c>
      <c r="N2286" s="1">
        <v>0</v>
      </c>
      <c r="O2286" s="3" t="s">
        <v>17</v>
      </c>
      <c r="P2286" s="1" t="s">
        <v>17</v>
      </c>
    </row>
    <row r="2287" spans="1:16">
      <c r="A2287" s="1" t="s">
        <v>1517</v>
      </c>
      <c r="B2287" s="3">
        <v>43854.229467592595</v>
      </c>
      <c r="C2287" s="3" t="s">
        <v>17</v>
      </c>
      <c r="D2287" s="3" t="s">
        <v>17</v>
      </c>
      <c r="E2287" s="3" t="s">
        <v>17</v>
      </c>
      <c r="F2287" s="3" t="s">
        <v>17</v>
      </c>
      <c r="G2287" s="3" t="s">
        <v>17</v>
      </c>
      <c r="H2287" s="1" t="s">
        <v>18</v>
      </c>
      <c r="I2287" s="1" t="s">
        <v>25</v>
      </c>
      <c r="J2287" s="1" t="s">
        <v>20</v>
      </c>
      <c r="K2287" s="1">
        <v>1</v>
      </c>
      <c r="L2287" s="1" t="s">
        <v>21</v>
      </c>
      <c r="M2287" s="1" t="s">
        <v>5746</v>
      </c>
      <c r="N2287" s="1">
        <v>0</v>
      </c>
      <c r="O2287" s="3" t="s">
        <v>17</v>
      </c>
      <c r="P2287" s="1" t="s">
        <v>17</v>
      </c>
    </row>
    <row r="2288" spans="1:16">
      <c r="A2288" s="1" t="s">
        <v>1277</v>
      </c>
      <c r="B2288" s="3">
        <v>43854.623310185183</v>
      </c>
      <c r="C2288" s="3" t="s">
        <v>17</v>
      </c>
      <c r="D2288" s="3" t="s">
        <v>17</v>
      </c>
      <c r="E2288" s="3" t="s">
        <v>17</v>
      </c>
      <c r="F2288" s="3" t="s">
        <v>17</v>
      </c>
      <c r="G2288" s="3" t="s">
        <v>17</v>
      </c>
      <c r="H2288" s="1" t="s">
        <v>18</v>
      </c>
      <c r="I2288" s="1" t="s">
        <v>23</v>
      </c>
      <c r="J2288" s="1" t="s">
        <v>20</v>
      </c>
      <c r="K2288" s="1">
        <v>1</v>
      </c>
      <c r="L2288" s="1" t="s">
        <v>21</v>
      </c>
      <c r="M2288" s="1" t="s">
        <v>5746</v>
      </c>
      <c r="N2288" s="1">
        <v>0</v>
      </c>
      <c r="O2288" s="3" t="s">
        <v>17</v>
      </c>
      <c r="P2288" s="1" t="s">
        <v>17</v>
      </c>
    </row>
    <row r="2289" spans="1:16">
      <c r="A2289" s="1" t="s">
        <v>1853</v>
      </c>
      <c r="B2289" s="3">
        <v>43853.94971064815</v>
      </c>
      <c r="C2289" s="3">
        <v>43853.966469907406</v>
      </c>
      <c r="D2289" s="3">
        <v>43883.966469907406</v>
      </c>
      <c r="E2289" s="3" t="s">
        <v>17</v>
      </c>
      <c r="F2289" s="3" t="s">
        <v>17</v>
      </c>
      <c r="G2289" s="3" t="s">
        <v>17</v>
      </c>
      <c r="H2289" s="1" t="s">
        <v>58</v>
      </c>
      <c r="I2289" s="1" t="s">
        <v>25</v>
      </c>
      <c r="J2289" s="1" t="s">
        <v>20</v>
      </c>
      <c r="K2289" s="1">
        <v>1</v>
      </c>
      <c r="L2289" s="1" t="s">
        <v>21</v>
      </c>
      <c r="M2289" s="1" t="s">
        <v>5746</v>
      </c>
      <c r="N2289" s="1">
        <v>0</v>
      </c>
      <c r="O2289" s="3" t="s">
        <v>17</v>
      </c>
      <c r="P2289" s="1" t="s">
        <v>17</v>
      </c>
    </row>
    <row r="2290" spans="1:16">
      <c r="A2290" s="1" t="s">
        <v>77</v>
      </c>
      <c r="B2290" s="3">
        <v>43853.944710648146</v>
      </c>
      <c r="C2290" s="3" t="s">
        <v>17</v>
      </c>
      <c r="D2290" s="3" t="s">
        <v>17</v>
      </c>
      <c r="E2290" s="3" t="s">
        <v>17</v>
      </c>
      <c r="F2290" s="3" t="s">
        <v>17</v>
      </c>
      <c r="G2290" s="3" t="s">
        <v>17</v>
      </c>
      <c r="H2290" s="1" t="s">
        <v>18</v>
      </c>
      <c r="I2290" s="1" t="s">
        <v>25</v>
      </c>
      <c r="J2290" s="1" t="s">
        <v>20</v>
      </c>
      <c r="K2290" s="1">
        <v>1</v>
      </c>
      <c r="L2290" s="1" t="s">
        <v>21</v>
      </c>
      <c r="M2290" s="1" t="s">
        <v>5746</v>
      </c>
      <c r="N2290" s="1">
        <v>0</v>
      </c>
      <c r="O2290" s="3" t="s">
        <v>17</v>
      </c>
      <c r="P2290" s="1" t="s">
        <v>17</v>
      </c>
    </row>
    <row r="2291" spans="1:16">
      <c r="A2291" s="1" t="s">
        <v>3044</v>
      </c>
      <c r="B2291" s="3">
        <v>43854.029895833337</v>
      </c>
      <c r="C2291" s="3" t="s">
        <v>17</v>
      </c>
      <c r="D2291" s="3" t="s">
        <v>17</v>
      </c>
      <c r="E2291" s="3" t="s">
        <v>17</v>
      </c>
      <c r="F2291" s="3" t="s">
        <v>17</v>
      </c>
      <c r="G2291" s="3" t="s">
        <v>17</v>
      </c>
      <c r="H2291" s="1" t="s">
        <v>18</v>
      </c>
      <c r="I2291" s="1" t="s">
        <v>25</v>
      </c>
      <c r="J2291" s="1" t="s">
        <v>20</v>
      </c>
      <c r="K2291" s="1">
        <v>114</v>
      </c>
      <c r="L2291" s="1" t="s">
        <v>21</v>
      </c>
      <c r="M2291" s="1" t="s">
        <v>5746</v>
      </c>
      <c r="N2291" s="1">
        <v>0</v>
      </c>
      <c r="O2291" s="3" t="s">
        <v>17</v>
      </c>
      <c r="P2291" s="1" t="s">
        <v>17</v>
      </c>
    </row>
    <row r="2292" spans="1:16">
      <c r="A2292" s="1" t="s">
        <v>1536</v>
      </c>
      <c r="B2292" s="3">
        <v>43854.070625</v>
      </c>
      <c r="C2292" s="3">
        <v>43854.073657407411</v>
      </c>
      <c r="D2292" s="3">
        <v>43884.073657407411</v>
      </c>
      <c r="E2292" s="3" t="s">
        <v>17</v>
      </c>
      <c r="F2292" s="3" t="s">
        <v>17</v>
      </c>
      <c r="G2292" s="3">
        <v>43887.83326388889</v>
      </c>
      <c r="H2292" s="1" t="s">
        <v>18</v>
      </c>
      <c r="I2292" s="1" t="s">
        <v>25</v>
      </c>
      <c r="J2292" s="1" t="s">
        <v>20</v>
      </c>
      <c r="K2292" s="1">
        <v>5</v>
      </c>
      <c r="L2292" s="1" t="s">
        <v>21</v>
      </c>
      <c r="M2292" s="1" t="s">
        <v>5755</v>
      </c>
      <c r="N2292" s="1">
        <v>1</v>
      </c>
      <c r="O2292" s="3" t="s">
        <v>6316</v>
      </c>
      <c r="P2292" s="1" t="s">
        <v>17</v>
      </c>
    </row>
    <row r="2293" spans="1:16">
      <c r="A2293" s="1" t="s">
        <v>2477</v>
      </c>
      <c r="B2293" s="3">
        <v>43857.947974537034</v>
      </c>
      <c r="C2293" s="3" t="s">
        <v>17</v>
      </c>
      <c r="D2293" s="3" t="s">
        <v>17</v>
      </c>
      <c r="E2293" s="3" t="s">
        <v>17</v>
      </c>
      <c r="F2293" s="3" t="s">
        <v>17</v>
      </c>
      <c r="G2293" s="3" t="s">
        <v>17</v>
      </c>
      <c r="H2293" s="1" t="s">
        <v>18</v>
      </c>
      <c r="I2293" s="1" t="s">
        <v>25</v>
      </c>
      <c r="J2293" s="1" t="s">
        <v>20</v>
      </c>
      <c r="K2293" s="1">
        <v>30</v>
      </c>
      <c r="L2293" s="1" t="s">
        <v>21</v>
      </c>
      <c r="M2293" s="1" t="s">
        <v>5755</v>
      </c>
      <c r="N2293" s="1">
        <v>0</v>
      </c>
      <c r="O2293" s="3" t="s">
        <v>17</v>
      </c>
      <c r="P2293" s="1" t="s">
        <v>17</v>
      </c>
    </row>
    <row r="2294" spans="1:16">
      <c r="A2294" s="1" t="s">
        <v>5435</v>
      </c>
      <c r="B2294" s="3">
        <v>43854.101886574077</v>
      </c>
      <c r="C2294" s="3" t="s">
        <v>17</v>
      </c>
      <c r="D2294" s="3" t="s">
        <v>17</v>
      </c>
      <c r="E2294" s="3" t="s">
        <v>17</v>
      </c>
      <c r="F2294" s="3" t="s">
        <v>17</v>
      </c>
      <c r="G2294" s="3" t="s">
        <v>17</v>
      </c>
      <c r="H2294" s="1" t="s">
        <v>58</v>
      </c>
      <c r="I2294" s="1" t="s">
        <v>23</v>
      </c>
      <c r="J2294" s="1" t="s">
        <v>20</v>
      </c>
      <c r="K2294" s="1">
        <v>4</v>
      </c>
      <c r="L2294" s="1" t="s">
        <v>21</v>
      </c>
      <c r="M2294" s="1" t="s">
        <v>5753</v>
      </c>
      <c r="N2294" s="1">
        <v>1</v>
      </c>
      <c r="O2294" s="3" t="s">
        <v>6317</v>
      </c>
      <c r="P2294" s="1" t="s">
        <v>17</v>
      </c>
    </row>
    <row r="2295" spans="1:16">
      <c r="A2295" s="1" t="s">
        <v>2906</v>
      </c>
      <c r="B2295" s="3">
        <v>43854.124131944445</v>
      </c>
      <c r="C2295" s="3" t="s">
        <v>17</v>
      </c>
      <c r="D2295" s="3" t="s">
        <v>17</v>
      </c>
      <c r="E2295" s="3" t="s">
        <v>17</v>
      </c>
      <c r="F2295" s="3" t="s">
        <v>17</v>
      </c>
      <c r="G2295" s="3">
        <v>43854.153865740744</v>
      </c>
      <c r="H2295" s="1" t="s">
        <v>48</v>
      </c>
      <c r="I2295" s="1" t="s">
        <v>19</v>
      </c>
      <c r="J2295" s="1" t="s">
        <v>20</v>
      </c>
      <c r="K2295" s="1">
        <v>151</v>
      </c>
      <c r="L2295" s="1" t="s">
        <v>21</v>
      </c>
      <c r="M2295" s="1" t="s">
        <v>5785</v>
      </c>
      <c r="N2295" s="1">
        <v>0</v>
      </c>
      <c r="O2295" s="3" t="s">
        <v>17</v>
      </c>
      <c r="P2295" s="1" t="s">
        <v>17</v>
      </c>
    </row>
    <row r="2296" spans="1:16">
      <c r="A2296" s="1" t="s">
        <v>185</v>
      </c>
      <c r="B2296" s="3">
        <v>43854.137002314812</v>
      </c>
      <c r="C2296" s="3">
        <v>43854.13857638889</v>
      </c>
      <c r="D2296" s="3">
        <v>43884.13857638889</v>
      </c>
      <c r="E2296" s="3" t="s">
        <v>17</v>
      </c>
      <c r="F2296" s="3" t="s">
        <v>17</v>
      </c>
      <c r="G2296" s="3" t="s">
        <v>17</v>
      </c>
      <c r="H2296" s="1" t="s">
        <v>48</v>
      </c>
      <c r="I2296" s="1" t="s">
        <v>19</v>
      </c>
      <c r="J2296" s="1" t="s">
        <v>20</v>
      </c>
      <c r="K2296" s="1">
        <v>30</v>
      </c>
      <c r="L2296" s="1" t="s">
        <v>21</v>
      </c>
      <c r="M2296" s="1" t="s">
        <v>5774</v>
      </c>
      <c r="N2296" s="1">
        <v>0</v>
      </c>
      <c r="O2296" s="3" t="s">
        <v>17</v>
      </c>
      <c r="P2296" s="1" t="s">
        <v>17</v>
      </c>
    </row>
    <row r="2297" spans="1:16">
      <c r="A2297" s="1" t="s">
        <v>3360</v>
      </c>
      <c r="B2297" s="3">
        <v>43854.267337962963</v>
      </c>
      <c r="C2297" s="3">
        <v>43854.274062500001</v>
      </c>
      <c r="D2297" s="3">
        <v>43884.274062500001</v>
      </c>
      <c r="E2297" s="3" t="s">
        <v>17</v>
      </c>
      <c r="F2297" s="3" t="s">
        <v>17</v>
      </c>
      <c r="G2297" s="3">
        <v>43893.137326388889</v>
      </c>
      <c r="H2297" s="1" t="s">
        <v>18</v>
      </c>
      <c r="I2297" s="1" t="s">
        <v>25</v>
      </c>
      <c r="J2297" s="1" t="s">
        <v>20</v>
      </c>
      <c r="K2297" s="1">
        <v>30</v>
      </c>
      <c r="L2297" s="1" t="s">
        <v>21</v>
      </c>
      <c r="M2297" s="1" t="s">
        <v>5845</v>
      </c>
      <c r="N2297" s="1">
        <v>1</v>
      </c>
      <c r="O2297" s="3" t="s">
        <v>6318</v>
      </c>
      <c r="P2297" s="1" t="s">
        <v>17</v>
      </c>
    </row>
    <row r="2298" spans="1:16">
      <c r="A2298" s="1" t="s">
        <v>2680</v>
      </c>
      <c r="B2298" s="3">
        <v>43854.277766203704</v>
      </c>
      <c r="C2298" s="3">
        <v>43854.283460648148</v>
      </c>
      <c r="D2298" s="3">
        <v>43884.283460648148</v>
      </c>
      <c r="E2298" s="3" t="s">
        <v>17</v>
      </c>
      <c r="F2298" s="3" t="s">
        <v>17</v>
      </c>
      <c r="G2298" s="3" t="s">
        <v>17</v>
      </c>
      <c r="H2298" s="1" t="s">
        <v>18</v>
      </c>
      <c r="I2298" s="1" t="s">
        <v>25</v>
      </c>
      <c r="J2298" s="1" t="s">
        <v>20</v>
      </c>
      <c r="K2298" s="1">
        <v>45</v>
      </c>
      <c r="L2298" s="1" t="s">
        <v>21</v>
      </c>
      <c r="M2298" s="1" t="s">
        <v>5763</v>
      </c>
      <c r="N2298" s="1">
        <v>0</v>
      </c>
      <c r="O2298" s="3" t="s">
        <v>17</v>
      </c>
      <c r="P2298" s="1" t="s">
        <v>17</v>
      </c>
    </row>
    <row r="2299" spans="1:16">
      <c r="A2299" s="1" t="s">
        <v>3849</v>
      </c>
      <c r="B2299" s="3">
        <v>43854.271898148145</v>
      </c>
      <c r="C2299" s="3" t="s">
        <v>17</v>
      </c>
      <c r="D2299" s="3" t="s">
        <v>17</v>
      </c>
      <c r="E2299" s="3" t="s">
        <v>17</v>
      </c>
      <c r="F2299" s="3" t="s">
        <v>17</v>
      </c>
      <c r="G2299" s="3" t="s">
        <v>17</v>
      </c>
      <c r="H2299" s="1" t="s">
        <v>18</v>
      </c>
      <c r="I2299" s="1" t="s">
        <v>25</v>
      </c>
      <c r="J2299" s="1" t="s">
        <v>20</v>
      </c>
      <c r="K2299" s="1">
        <v>227</v>
      </c>
      <c r="L2299" s="1" t="s">
        <v>21</v>
      </c>
      <c r="M2299" s="1" t="s">
        <v>5746</v>
      </c>
      <c r="N2299" s="1">
        <v>0</v>
      </c>
      <c r="O2299" s="3" t="s">
        <v>17</v>
      </c>
      <c r="P2299" s="1" t="s">
        <v>17</v>
      </c>
    </row>
    <row r="2300" spans="1:16">
      <c r="A2300" s="1" t="s">
        <v>6319</v>
      </c>
      <c r="B2300" s="3">
        <v>43976.79115740741</v>
      </c>
      <c r="C2300" s="3" t="s">
        <v>17</v>
      </c>
      <c r="D2300" s="3" t="s">
        <v>17</v>
      </c>
      <c r="E2300" s="3" t="s">
        <v>17</v>
      </c>
      <c r="F2300" s="3" t="s">
        <v>17</v>
      </c>
      <c r="G2300" s="3" t="s">
        <v>17</v>
      </c>
      <c r="H2300" s="1" t="s">
        <v>58</v>
      </c>
      <c r="I2300" s="1" t="s">
        <v>25</v>
      </c>
      <c r="J2300" s="1" t="s">
        <v>20</v>
      </c>
      <c r="K2300" s="1">
        <v>930</v>
      </c>
      <c r="L2300" s="1" t="s">
        <v>1120</v>
      </c>
      <c r="M2300" s="1" t="s">
        <v>5753</v>
      </c>
      <c r="N2300" s="1">
        <v>0</v>
      </c>
      <c r="O2300" s="3" t="s">
        <v>17</v>
      </c>
      <c r="P2300" s="1" t="s">
        <v>17</v>
      </c>
    </row>
    <row r="2301" spans="1:16">
      <c r="A2301" s="1" t="s">
        <v>129</v>
      </c>
      <c r="B2301" s="3">
        <v>43860.415266203701</v>
      </c>
      <c r="C2301" s="3">
        <v>43860.418344907404</v>
      </c>
      <c r="D2301" s="3">
        <v>43890.418344907404</v>
      </c>
      <c r="E2301" s="3" t="s">
        <v>17</v>
      </c>
      <c r="F2301" s="3" t="s">
        <v>17</v>
      </c>
      <c r="G2301" s="3" t="s">
        <v>17</v>
      </c>
      <c r="H2301" s="1" t="s">
        <v>18</v>
      </c>
      <c r="I2301" s="1" t="s">
        <v>23</v>
      </c>
      <c r="J2301" s="1" t="s">
        <v>20</v>
      </c>
      <c r="K2301" s="1">
        <v>1</v>
      </c>
      <c r="L2301" s="1" t="s">
        <v>21</v>
      </c>
      <c r="M2301" s="1" t="s">
        <v>5774</v>
      </c>
      <c r="N2301" s="1">
        <v>0</v>
      </c>
      <c r="O2301" s="3" t="s">
        <v>17</v>
      </c>
      <c r="P2301" s="1" t="s">
        <v>17</v>
      </c>
    </row>
    <row r="2302" spans="1:16">
      <c r="A2302" s="1" t="s">
        <v>1199</v>
      </c>
      <c r="B2302" s="3">
        <v>43923.575729166667</v>
      </c>
      <c r="C2302" s="3" t="s">
        <v>17</v>
      </c>
      <c r="D2302" s="3" t="s">
        <v>17</v>
      </c>
      <c r="E2302" s="3" t="s">
        <v>17</v>
      </c>
      <c r="F2302" s="3" t="s">
        <v>17</v>
      </c>
      <c r="G2302" s="3" t="s">
        <v>17</v>
      </c>
      <c r="H2302" s="1" t="s">
        <v>48</v>
      </c>
      <c r="I2302" s="1" t="s">
        <v>19</v>
      </c>
      <c r="J2302" s="1" t="s">
        <v>20</v>
      </c>
      <c r="K2302" s="1">
        <v>30</v>
      </c>
      <c r="L2302" s="1" t="s">
        <v>21</v>
      </c>
      <c r="M2302" s="1" t="s">
        <v>5746</v>
      </c>
      <c r="N2302" s="1">
        <v>0</v>
      </c>
      <c r="O2302" s="3" t="s">
        <v>17</v>
      </c>
      <c r="P2302" s="1" t="s">
        <v>17</v>
      </c>
    </row>
    <row r="2303" spans="1:16">
      <c r="A2303" s="1" t="s">
        <v>988</v>
      </c>
      <c r="B2303" s="3">
        <v>43847.814583333333</v>
      </c>
      <c r="C2303" s="3">
        <v>43847.816550925927</v>
      </c>
      <c r="D2303" s="3">
        <v>43877.816550925927</v>
      </c>
      <c r="E2303" s="3" t="s">
        <v>17</v>
      </c>
      <c r="F2303" s="3" t="s">
        <v>17</v>
      </c>
      <c r="G2303" s="3" t="s">
        <v>17</v>
      </c>
      <c r="H2303" s="1" t="s">
        <v>18</v>
      </c>
      <c r="I2303" s="1" t="s">
        <v>25</v>
      </c>
      <c r="J2303" s="1" t="s">
        <v>20</v>
      </c>
      <c r="K2303" s="1">
        <v>15</v>
      </c>
      <c r="L2303" s="1" t="s">
        <v>21</v>
      </c>
      <c r="M2303" s="1" t="s">
        <v>5753</v>
      </c>
      <c r="N2303" s="1">
        <v>0</v>
      </c>
      <c r="O2303" s="3" t="s">
        <v>17</v>
      </c>
      <c r="P2303" s="1" t="s">
        <v>17</v>
      </c>
    </row>
    <row r="2304" spans="1:16">
      <c r="A2304" s="1" t="s">
        <v>2368</v>
      </c>
      <c r="B2304" s="3">
        <v>43880.576990740738</v>
      </c>
      <c r="C2304" s="3" t="s">
        <v>17</v>
      </c>
      <c r="D2304" s="3" t="s">
        <v>17</v>
      </c>
      <c r="E2304" s="3" t="s">
        <v>17</v>
      </c>
      <c r="F2304" s="3" t="s">
        <v>17</v>
      </c>
      <c r="G2304" s="3" t="s">
        <v>17</v>
      </c>
      <c r="H2304" s="1" t="s">
        <v>18</v>
      </c>
      <c r="I2304" s="1" t="s">
        <v>25</v>
      </c>
      <c r="J2304" s="1" t="s">
        <v>20</v>
      </c>
      <c r="K2304" s="1">
        <v>779</v>
      </c>
      <c r="L2304" s="1" t="s">
        <v>21</v>
      </c>
      <c r="M2304" s="1" t="s">
        <v>5746</v>
      </c>
      <c r="N2304" s="1">
        <v>0</v>
      </c>
      <c r="O2304" s="3" t="s">
        <v>17</v>
      </c>
      <c r="P2304" s="1" t="s">
        <v>17</v>
      </c>
    </row>
    <row r="2305" spans="1:16">
      <c r="A2305" s="1" t="s">
        <v>2385</v>
      </c>
      <c r="B2305" s="3">
        <v>43965.625243055554</v>
      </c>
      <c r="C2305" s="3" t="s">
        <v>17</v>
      </c>
      <c r="D2305" s="3" t="s">
        <v>17</v>
      </c>
      <c r="E2305" s="3" t="s">
        <v>17</v>
      </c>
      <c r="F2305" s="3" t="s">
        <v>17</v>
      </c>
      <c r="G2305" s="3" t="s">
        <v>17</v>
      </c>
      <c r="H2305" s="1" t="s">
        <v>18</v>
      </c>
      <c r="I2305" s="1" t="s">
        <v>25</v>
      </c>
      <c r="J2305" s="1" t="s">
        <v>20</v>
      </c>
      <c r="K2305" s="1">
        <v>270</v>
      </c>
      <c r="L2305" s="1" t="s">
        <v>21</v>
      </c>
      <c r="M2305" s="1" t="s">
        <v>5751</v>
      </c>
      <c r="N2305" s="1">
        <v>0</v>
      </c>
      <c r="O2305" s="3" t="s">
        <v>17</v>
      </c>
      <c r="P2305" s="1" t="s">
        <v>17</v>
      </c>
    </row>
    <row r="2306" spans="1:16">
      <c r="A2306" s="1" t="s">
        <v>4709</v>
      </c>
      <c r="B2306" s="3">
        <v>43921.614004629628</v>
      </c>
      <c r="C2306" s="3" t="s">
        <v>17</v>
      </c>
      <c r="D2306" s="3" t="s">
        <v>17</v>
      </c>
      <c r="E2306" s="3" t="s">
        <v>17</v>
      </c>
      <c r="F2306" s="3" t="s">
        <v>17</v>
      </c>
      <c r="G2306" s="3">
        <v>43928.254351851851</v>
      </c>
      <c r="H2306" s="1" t="s">
        <v>68</v>
      </c>
      <c r="I2306" s="1" t="s">
        <v>25</v>
      </c>
      <c r="J2306" s="1" t="s">
        <v>20</v>
      </c>
      <c r="K2306" s="1">
        <v>3</v>
      </c>
      <c r="L2306" s="1" t="s">
        <v>21</v>
      </c>
      <c r="M2306" s="1" t="s">
        <v>5752</v>
      </c>
      <c r="N2306" s="1">
        <v>0</v>
      </c>
      <c r="O2306" s="3" t="s">
        <v>17</v>
      </c>
      <c r="P2306" s="1" t="s">
        <v>17</v>
      </c>
    </row>
    <row r="2307" spans="1:16">
      <c r="A2307" s="1" t="s">
        <v>5159</v>
      </c>
      <c r="B2307" s="3">
        <v>43854.396307870367</v>
      </c>
      <c r="C2307" s="3" t="s">
        <v>17</v>
      </c>
      <c r="D2307" s="3" t="s">
        <v>17</v>
      </c>
      <c r="E2307" s="3" t="s">
        <v>17</v>
      </c>
      <c r="F2307" s="3" t="s">
        <v>17</v>
      </c>
      <c r="G2307" s="3" t="s">
        <v>17</v>
      </c>
      <c r="H2307" s="1" t="s">
        <v>18</v>
      </c>
      <c r="I2307" s="1" t="s">
        <v>25</v>
      </c>
      <c r="J2307" s="1" t="s">
        <v>20</v>
      </c>
      <c r="K2307" s="1">
        <v>1</v>
      </c>
      <c r="L2307" s="1" t="s">
        <v>21</v>
      </c>
      <c r="M2307" s="1" t="s">
        <v>5746</v>
      </c>
      <c r="N2307" s="1">
        <v>0</v>
      </c>
      <c r="O2307" s="3" t="s">
        <v>17</v>
      </c>
      <c r="P2307" s="1" t="s">
        <v>17</v>
      </c>
    </row>
    <row r="2308" spans="1:16">
      <c r="A2308" s="1" t="s">
        <v>1064</v>
      </c>
      <c r="B2308" s="3">
        <v>43854.359212962961</v>
      </c>
      <c r="C2308" s="3" t="s">
        <v>17</v>
      </c>
      <c r="D2308" s="3" t="s">
        <v>17</v>
      </c>
      <c r="E2308" s="3" t="s">
        <v>17</v>
      </c>
      <c r="F2308" s="3" t="s">
        <v>17</v>
      </c>
      <c r="G2308" s="3" t="s">
        <v>17</v>
      </c>
      <c r="H2308" s="1" t="s">
        <v>18</v>
      </c>
      <c r="I2308" s="1" t="s">
        <v>25</v>
      </c>
      <c r="J2308" s="1" t="s">
        <v>20</v>
      </c>
      <c r="K2308" s="1">
        <v>95</v>
      </c>
      <c r="L2308" s="1" t="s">
        <v>21</v>
      </c>
      <c r="M2308" s="1" t="s">
        <v>5777</v>
      </c>
      <c r="N2308" s="1">
        <v>0</v>
      </c>
      <c r="O2308" s="3" t="s">
        <v>17</v>
      </c>
      <c r="P2308" s="1" t="s">
        <v>17</v>
      </c>
    </row>
    <row r="2309" spans="1:16">
      <c r="A2309" s="1" t="s">
        <v>1286</v>
      </c>
      <c r="B2309" s="3">
        <v>43957.549907407411</v>
      </c>
      <c r="C2309" s="3" t="s">
        <v>17</v>
      </c>
      <c r="D2309" s="3" t="s">
        <v>17</v>
      </c>
      <c r="E2309" s="3" t="s">
        <v>17</v>
      </c>
      <c r="F2309" s="3" t="s">
        <v>17</v>
      </c>
      <c r="G2309" s="3" t="s">
        <v>17</v>
      </c>
      <c r="H2309" s="1" t="s">
        <v>18</v>
      </c>
      <c r="I2309" s="1" t="s">
        <v>25</v>
      </c>
      <c r="J2309" s="1" t="s">
        <v>20</v>
      </c>
      <c r="K2309" s="1">
        <v>10</v>
      </c>
      <c r="L2309" s="1" t="s">
        <v>21</v>
      </c>
      <c r="M2309" s="1" t="s">
        <v>5824</v>
      </c>
      <c r="N2309" s="1">
        <v>0</v>
      </c>
      <c r="O2309" s="3" t="s">
        <v>17</v>
      </c>
      <c r="P2309" s="1" t="s">
        <v>17</v>
      </c>
    </row>
    <row r="2310" spans="1:16">
      <c r="A2310" s="1" t="s">
        <v>5237</v>
      </c>
      <c r="B2310" s="3">
        <v>43957.562939814816</v>
      </c>
      <c r="C2310" s="3" t="s">
        <v>17</v>
      </c>
      <c r="D2310" s="3" t="s">
        <v>17</v>
      </c>
      <c r="E2310" s="3" t="s">
        <v>17</v>
      </c>
      <c r="F2310" s="3" t="s">
        <v>17</v>
      </c>
      <c r="G2310" s="3" t="s">
        <v>17</v>
      </c>
      <c r="H2310" s="1" t="s">
        <v>18</v>
      </c>
      <c r="I2310" s="1" t="s">
        <v>25</v>
      </c>
      <c r="J2310" s="1" t="s">
        <v>20</v>
      </c>
      <c r="K2310" s="1">
        <v>1</v>
      </c>
      <c r="L2310" s="1" t="s">
        <v>21</v>
      </c>
      <c r="M2310" s="1" t="s">
        <v>5746</v>
      </c>
      <c r="N2310" s="1">
        <v>0</v>
      </c>
      <c r="O2310" s="3" t="s">
        <v>17</v>
      </c>
      <c r="P2310" s="1" t="s">
        <v>17</v>
      </c>
    </row>
    <row r="2311" spans="1:16">
      <c r="A2311" s="1" t="s">
        <v>2805</v>
      </c>
      <c r="B2311" s="3">
        <v>43957.56490740741</v>
      </c>
      <c r="C2311" s="3">
        <v>43957.580185185187</v>
      </c>
      <c r="D2311" s="3">
        <v>43971.580185185187</v>
      </c>
      <c r="E2311" s="3">
        <v>43970.668923611112</v>
      </c>
      <c r="F2311" s="3">
        <v>44002.580185185187</v>
      </c>
      <c r="G2311" s="3" t="s">
        <v>17</v>
      </c>
      <c r="H2311" s="1" t="s">
        <v>58</v>
      </c>
      <c r="I2311" s="1" t="s">
        <v>23</v>
      </c>
      <c r="J2311" s="1" t="s">
        <v>20</v>
      </c>
      <c r="K2311" s="1">
        <v>75</v>
      </c>
      <c r="L2311" s="1" t="s">
        <v>106</v>
      </c>
      <c r="M2311" s="1" t="s">
        <v>5753</v>
      </c>
      <c r="N2311" s="1">
        <v>1</v>
      </c>
      <c r="O2311" s="3" t="s">
        <v>6320</v>
      </c>
      <c r="P2311" s="1" t="s">
        <v>64</v>
      </c>
    </row>
    <row r="2312" spans="1:16">
      <c r="A2312" s="1" t="s">
        <v>5089</v>
      </c>
      <c r="B2312" s="3">
        <v>43957.625104166669</v>
      </c>
      <c r="C2312" s="3" t="s">
        <v>17</v>
      </c>
      <c r="D2312" s="3" t="s">
        <v>17</v>
      </c>
      <c r="E2312" s="3" t="s">
        <v>17</v>
      </c>
      <c r="F2312" s="3" t="s">
        <v>17</v>
      </c>
      <c r="G2312" s="3" t="s">
        <v>17</v>
      </c>
      <c r="H2312" s="1" t="s">
        <v>58</v>
      </c>
      <c r="I2312" s="1" t="s">
        <v>25</v>
      </c>
      <c r="J2312" s="1" t="s">
        <v>20</v>
      </c>
      <c r="K2312" s="1">
        <v>594</v>
      </c>
      <c r="L2312" s="1" t="s">
        <v>63</v>
      </c>
      <c r="M2312" s="1" t="s">
        <v>5753</v>
      </c>
      <c r="N2312" s="1">
        <v>0</v>
      </c>
      <c r="O2312" s="3" t="s">
        <v>17</v>
      </c>
      <c r="P2312" s="1" t="s">
        <v>17</v>
      </c>
    </row>
    <row r="2313" spans="1:16">
      <c r="A2313" s="1" t="s">
        <v>287</v>
      </c>
      <c r="B2313" s="3">
        <v>43957.738634259258</v>
      </c>
      <c r="C2313" s="3" t="s">
        <v>17</v>
      </c>
      <c r="D2313" s="3" t="s">
        <v>17</v>
      </c>
      <c r="E2313" s="3" t="s">
        <v>17</v>
      </c>
      <c r="F2313" s="3" t="s">
        <v>17</v>
      </c>
      <c r="G2313" s="3" t="s">
        <v>17</v>
      </c>
      <c r="H2313" s="1" t="s">
        <v>18</v>
      </c>
      <c r="I2313" s="1" t="s">
        <v>25</v>
      </c>
      <c r="J2313" s="1" t="s">
        <v>20</v>
      </c>
      <c r="K2313" s="1">
        <v>150</v>
      </c>
      <c r="L2313" s="1" t="s">
        <v>21</v>
      </c>
      <c r="M2313" s="1" t="s">
        <v>5753</v>
      </c>
      <c r="N2313" s="1">
        <v>0</v>
      </c>
      <c r="O2313" s="3" t="s">
        <v>17</v>
      </c>
      <c r="P2313" s="1" t="s">
        <v>17</v>
      </c>
    </row>
    <row r="2314" spans="1:16">
      <c r="A2314" s="1" t="s">
        <v>4008</v>
      </c>
      <c r="B2314" s="3">
        <v>43957.709305555552</v>
      </c>
      <c r="C2314" s="3" t="s">
        <v>17</v>
      </c>
      <c r="D2314" s="3" t="s">
        <v>17</v>
      </c>
      <c r="E2314" s="3" t="s">
        <v>17</v>
      </c>
      <c r="F2314" s="3" t="s">
        <v>17</v>
      </c>
      <c r="G2314" s="3" t="s">
        <v>17</v>
      </c>
      <c r="H2314" s="1" t="s">
        <v>18</v>
      </c>
      <c r="I2314" s="1" t="s">
        <v>25</v>
      </c>
      <c r="J2314" s="1" t="s">
        <v>20</v>
      </c>
      <c r="K2314" s="1">
        <v>91</v>
      </c>
      <c r="L2314" s="1" t="s">
        <v>21</v>
      </c>
      <c r="M2314" s="1" t="s">
        <v>5746</v>
      </c>
      <c r="N2314" s="1">
        <v>0</v>
      </c>
      <c r="O2314" s="3" t="s">
        <v>17</v>
      </c>
      <c r="P2314" s="1" t="s">
        <v>17</v>
      </c>
    </row>
    <row r="2315" spans="1:16">
      <c r="A2315" s="1" t="s">
        <v>2493</v>
      </c>
      <c r="B2315" s="3">
        <v>43957.71670138889</v>
      </c>
      <c r="C2315" s="3" t="s">
        <v>17</v>
      </c>
      <c r="D2315" s="3" t="s">
        <v>17</v>
      </c>
      <c r="E2315" s="3" t="s">
        <v>17</v>
      </c>
      <c r="F2315" s="3" t="s">
        <v>17</v>
      </c>
      <c r="G2315" s="3" t="s">
        <v>17</v>
      </c>
      <c r="H2315" s="1" t="s">
        <v>18</v>
      </c>
      <c r="I2315" s="1" t="s">
        <v>25</v>
      </c>
      <c r="J2315" s="1" t="s">
        <v>20</v>
      </c>
      <c r="K2315" s="1">
        <v>45</v>
      </c>
      <c r="L2315" s="1" t="s">
        <v>21</v>
      </c>
      <c r="M2315" s="1" t="s">
        <v>5746</v>
      </c>
      <c r="N2315" s="1">
        <v>0</v>
      </c>
      <c r="O2315" s="3" t="s">
        <v>17</v>
      </c>
      <c r="P2315" s="1" t="s">
        <v>17</v>
      </c>
    </row>
    <row r="2316" spans="1:16">
      <c r="A2316" s="1" t="s">
        <v>2810</v>
      </c>
      <c r="B2316" s="3">
        <v>43957.78365740741</v>
      </c>
      <c r="C2316" s="3" t="s">
        <v>17</v>
      </c>
      <c r="D2316" s="3" t="s">
        <v>17</v>
      </c>
      <c r="E2316" s="3" t="s">
        <v>17</v>
      </c>
      <c r="F2316" s="3" t="s">
        <v>17</v>
      </c>
      <c r="G2316" s="3">
        <v>43971.581863425927</v>
      </c>
      <c r="H2316" s="1" t="s">
        <v>18</v>
      </c>
      <c r="I2316" s="1" t="s">
        <v>25</v>
      </c>
      <c r="J2316" s="1" t="s">
        <v>20</v>
      </c>
      <c r="K2316" s="1">
        <v>4</v>
      </c>
      <c r="L2316" s="1" t="s">
        <v>21</v>
      </c>
      <c r="M2316" s="1" t="s">
        <v>5753</v>
      </c>
      <c r="N2316" s="1">
        <v>0</v>
      </c>
      <c r="O2316" s="3" t="s">
        <v>17</v>
      </c>
      <c r="P2316" s="1" t="s">
        <v>17</v>
      </c>
    </row>
    <row r="2317" spans="1:16">
      <c r="A2317" s="1" t="s">
        <v>3784</v>
      </c>
      <c r="B2317" s="3">
        <v>43957.785092592596</v>
      </c>
      <c r="C2317" s="3" t="s">
        <v>17</v>
      </c>
      <c r="D2317" s="3" t="s">
        <v>17</v>
      </c>
      <c r="E2317" s="3" t="s">
        <v>17</v>
      </c>
      <c r="F2317" s="3" t="s">
        <v>17</v>
      </c>
      <c r="G2317" s="3" t="s">
        <v>17</v>
      </c>
      <c r="H2317" s="1" t="s">
        <v>18</v>
      </c>
      <c r="I2317" s="1" t="s">
        <v>25</v>
      </c>
      <c r="J2317" s="1" t="s">
        <v>20</v>
      </c>
      <c r="K2317" s="1">
        <v>161</v>
      </c>
      <c r="L2317" s="1" t="s">
        <v>21</v>
      </c>
      <c r="M2317" s="1" t="s">
        <v>28</v>
      </c>
      <c r="N2317" s="1">
        <v>0</v>
      </c>
      <c r="O2317" s="3" t="s">
        <v>17</v>
      </c>
      <c r="P2317" s="1" t="s">
        <v>17</v>
      </c>
    </row>
    <row r="2318" spans="1:16">
      <c r="A2318" s="1" t="s">
        <v>2503</v>
      </c>
      <c r="B2318" s="3">
        <v>43957.794398148151</v>
      </c>
      <c r="C2318" s="3" t="s">
        <v>17</v>
      </c>
      <c r="D2318" s="3" t="s">
        <v>17</v>
      </c>
      <c r="E2318" s="3" t="s">
        <v>17</v>
      </c>
      <c r="F2318" s="3" t="s">
        <v>17</v>
      </c>
      <c r="G2318" s="3" t="s">
        <v>17</v>
      </c>
      <c r="H2318" s="1" t="s">
        <v>58</v>
      </c>
      <c r="I2318" s="1" t="s">
        <v>25</v>
      </c>
      <c r="J2318" s="1" t="s">
        <v>20</v>
      </c>
      <c r="K2318" s="1">
        <v>7</v>
      </c>
      <c r="L2318" s="1" t="s">
        <v>21</v>
      </c>
      <c r="M2318" s="1" t="s">
        <v>5753</v>
      </c>
      <c r="N2318" s="1">
        <v>1</v>
      </c>
      <c r="O2318" s="3" t="s">
        <v>6321</v>
      </c>
      <c r="P2318" s="1" t="s">
        <v>17</v>
      </c>
    </row>
    <row r="2319" spans="1:16">
      <c r="A2319" s="1" t="s">
        <v>2869</v>
      </c>
      <c r="B2319" s="3">
        <v>43957.846689814818</v>
      </c>
      <c r="C2319" s="3" t="s">
        <v>17</v>
      </c>
      <c r="D2319" s="3" t="s">
        <v>17</v>
      </c>
      <c r="E2319" s="3" t="s">
        <v>17</v>
      </c>
      <c r="F2319" s="3" t="s">
        <v>17</v>
      </c>
      <c r="G2319" s="3" t="s">
        <v>17</v>
      </c>
      <c r="H2319" s="1" t="s">
        <v>48</v>
      </c>
      <c r="I2319" s="1" t="s">
        <v>19</v>
      </c>
      <c r="J2319" s="1" t="s">
        <v>20</v>
      </c>
      <c r="K2319" s="1">
        <v>239</v>
      </c>
      <c r="L2319" s="1" t="s">
        <v>21</v>
      </c>
      <c r="M2319" s="1" t="s">
        <v>5746</v>
      </c>
      <c r="N2319" s="1">
        <v>0</v>
      </c>
      <c r="O2319" s="3" t="s">
        <v>17</v>
      </c>
      <c r="P2319" s="1" t="s">
        <v>17</v>
      </c>
    </row>
    <row r="2320" spans="1:16">
      <c r="A2320" s="1" t="s">
        <v>4016</v>
      </c>
      <c r="B2320" s="3">
        <v>43957.81827546296</v>
      </c>
      <c r="C2320" s="3" t="s">
        <v>17</v>
      </c>
      <c r="D2320" s="3" t="s">
        <v>17</v>
      </c>
      <c r="E2320" s="3" t="s">
        <v>17</v>
      </c>
      <c r="F2320" s="3" t="s">
        <v>17</v>
      </c>
      <c r="G2320" s="3" t="s">
        <v>17</v>
      </c>
      <c r="H2320" s="1" t="s">
        <v>48</v>
      </c>
      <c r="I2320" s="1" t="s">
        <v>19</v>
      </c>
      <c r="J2320" s="1" t="s">
        <v>20</v>
      </c>
      <c r="K2320" s="1">
        <v>1</v>
      </c>
      <c r="L2320" s="1" t="s">
        <v>21</v>
      </c>
      <c r="M2320" s="1" t="s">
        <v>5746</v>
      </c>
      <c r="N2320" s="1">
        <v>0</v>
      </c>
      <c r="O2320" s="3" t="s">
        <v>17</v>
      </c>
      <c r="P2320" s="1" t="s">
        <v>17</v>
      </c>
    </row>
    <row r="2321" spans="1:16">
      <c r="A2321" s="1" t="s">
        <v>4865</v>
      </c>
      <c r="B2321" s="3">
        <v>43957.842361111114</v>
      </c>
      <c r="C2321" s="3" t="s">
        <v>17</v>
      </c>
      <c r="D2321" s="3" t="s">
        <v>17</v>
      </c>
      <c r="E2321" s="3" t="s">
        <v>17</v>
      </c>
      <c r="F2321" s="3" t="s">
        <v>17</v>
      </c>
      <c r="G2321" s="3" t="s">
        <v>17</v>
      </c>
      <c r="H2321" s="1" t="s">
        <v>48</v>
      </c>
      <c r="I2321" s="1" t="s">
        <v>19</v>
      </c>
      <c r="J2321" s="1" t="s">
        <v>20</v>
      </c>
      <c r="K2321" s="1">
        <v>490</v>
      </c>
      <c r="L2321" s="1" t="s">
        <v>21</v>
      </c>
      <c r="M2321" s="1" t="s">
        <v>5753</v>
      </c>
      <c r="N2321" s="1">
        <v>0</v>
      </c>
      <c r="O2321" s="3" t="s">
        <v>17</v>
      </c>
      <c r="P2321" s="1" t="s">
        <v>17</v>
      </c>
    </row>
    <row r="2322" spans="1:16">
      <c r="A2322" s="1" t="s">
        <v>1809</v>
      </c>
      <c r="B2322" s="3">
        <v>43957.847268518519</v>
      </c>
      <c r="C2322" s="3" t="s">
        <v>17</v>
      </c>
      <c r="D2322" s="3" t="s">
        <v>17</v>
      </c>
      <c r="E2322" s="3" t="s">
        <v>17</v>
      </c>
      <c r="F2322" s="3" t="s">
        <v>17</v>
      </c>
      <c r="G2322" s="3" t="s">
        <v>17</v>
      </c>
      <c r="H2322" s="1" t="s">
        <v>58</v>
      </c>
      <c r="I2322" s="1" t="s">
        <v>23</v>
      </c>
      <c r="J2322" s="1" t="s">
        <v>20</v>
      </c>
      <c r="K2322" s="1">
        <v>11</v>
      </c>
      <c r="L2322" s="1" t="s">
        <v>21</v>
      </c>
      <c r="M2322" s="1" t="s">
        <v>5753</v>
      </c>
      <c r="N2322" s="1">
        <v>1</v>
      </c>
      <c r="O2322" s="3" t="s">
        <v>6322</v>
      </c>
      <c r="P2322" s="1" t="s">
        <v>17</v>
      </c>
    </row>
    <row r="2323" spans="1:16">
      <c r="A2323" s="1" t="s">
        <v>2342</v>
      </c>
      <c r="B2323" s="3">
        <v>43957.836585648147</v>
      </c>
      <c r="C2323" s="3" t="s">
        <v>17</v>
      </c>
      <c r="D2323" s="3" t="s">
        <v>17</v>
      </c>
      <c r="E2323" s="3" t="s">
        <v>17</v>
      </c>
      <c r="F2323" s="3" t="s">
        <v>17</v>
      </c>
      <c r="G2323" s="3" t="s">
        <v>17</v>
      </c>
      <c r="H2323" s="1" t="s">
        <v>18</v>
      </c>
      <c r="I2323" s="1" t="s">
        <v>25</v>
      </c>
      <c r="J2323" s="1" t="s">
        <v>20</v>
      </c>
      <c r="K2323" s="1">
        <v>152</v>
      </c>
      <c r="L2323" s="1" t="s">
        <v>21</v>
      </c>
      <c r="M2323" s="1" t="s">
        <v>5756</v>
      </c>
      <c r="N2323" s="1">
        <v>0</v>
      </c>
      <c r="O2323" s="3" t="s">
        <v>17</v>
      </c>
      <c r="P2323" s="1" t="s">
        <v>17</v>
      </c>
    </row>
    <row r="2324" spans="1:16">
      <c r="A2324" s="1" t="s">
        <v>300</v>
      </c>
      <c r="B2324" s="3">
        <v>43957.863749999997</v>
      </c>
      <c r="C2324" s="3" t="s">
        <v>17</v>
      </c>
      <c r="D2324" s="3" t="s">
        <v>17</v>
      </c>
      <c r="E2324" s="3" t="s">
        <v>17</v>
      </c>
      <c r="F2324" s="3" t="s">
        <v>17</v>
      </c>
      <c r="G2324" s="3" t="s">
        <v>17</v>
      </c>
      <c r="H2324" s="1" t="s">
        <v>18</v>
      </c>
      <c r="I2324" s="1" t="s">
        <v>25</v>
      </c>
      <c r="J2324" s="1" t="s">
        <v>20</v>
      </c>
      <c r="K2324" s="1">
        <v>90</v>
      </c>
      <c r="L2324" s="1" t="s">
        <v>21</v>
      </c>
      <c r="M2324" s="1" t="s">
        <v>6323</v>
      </c>
      <c r="N2324" s="1">
        <v>0</v>
      </c>
      <c r="O2324" s="3" t="s">
        <v>17</v>
      </c>
      <c r="P2324" s="1" t="s">
        <v>17</v>
      </c>
    </row>
    <row r="2325" spans="1:16">
      <c r="A2325" s="1" t="s">
        <v>4033</v>
      </c>
      <c r="B2325" s="3">
        <v>43958.014178240737</v>
      </c>
      <c r="C2325" s="3">
        <v>43958.017962962964</v>
      </c>
      <c r="D2325" s="3">
        <v>43972.017962962964</v>
      </c>
      <c r="E2325" s="3" t="s">
        <v>17</v>
      </c>
      <c r="F2325" s="3" t="s">
        <v>17</v>
      </c>
      <c r="G2325" s="3" t="s">
        <v>17</v>
      </c>
      <c r="H2325" s="1" t="s">
        <v>18</v>
      </c>
      <c r="I2325" s="1" t="s">
        <v>23</v>
      </c>
      <c r="J2325" s="1" t="s">
        <v>20</v>
      </c>
      <c r="K2325" s="1">
        <v>90</v>
      </c>
      <c r="L2325" s="1" t="s">
        <v>2445</v>
      </c>
      <c r="M2325" s="1" t="s">
        <v>5753</v>
      </c>
      <c r="N2325" s="1">
        <v>1</v>
      </c>
      <c r="O2325" s="3" t="s">
        <v>6324</v>
      </c>
      <c r="P2325" s="1" t="s">
        <v>17</v>
      </c>
    </row>
    <row r="2326" spans="1:16">
      <c r="A2326" s="1" t="s">
        <v>5263</v>
      </c>
      <c r="B2326" s="3">
        <v>43958.099710648145</v>
      </c>
      <c r="C2326" s="3" t="s">
        <v>17</v>
      </c>
      <c r="D2326" s="3" t="s">
        <v>17</v>
      </c>
      <c r="E2326" s="3" t="s">
        <v>17</v>
      </c>
      <c r="F2326" s="3" t="s">
        <v>17</v>
      </c>
      <c r="G2326" s="3" t="s">
        <v>17</v>
      </c>
      <c r="H2326" s="1" t="s">
        <v>18</v>
      </c>
      <c r="I2326" s="1" t="s">
        <v>25</v>
      </c>
      <c r="J2326" s="1" t="s">
        <v>20</v>
      </c>
      <c r="K2326" s="1">
        <v>2</v>
      </c>
      <c r="L2326" s="1" t="s">
        <v>21</v>
      </c>
      <c r="M2326" s="1" t="s">
        <v>5746</v>
      </c>
      <c r="N2326" s="1">
        <v>0</v>
      </c>
      <c r="O2326" s="3" t="s">
        <v>17</v>
      </c>
      <c r="P2326" s="1" t="s">
        <v>17</v>
      </c>
    </row>
    <row r="2327" spans="1:16">
      <c r="A2327" s="1" t="s">
        <v>5131</v>
      </c>
      <c r="B2327" s="3">
        <v>43919.855474537035</v>
      </c>
      <c r="C2327" s="3" t="s">
        <v>17</v>
      </c>
      <c r="D2327" s="3" t="s">
        <v>17</v>
      </c>
      <c r="E2327" s="3" t="s">
        <v>17</v>
      </c>
      <c r="F2327" s="3" t="s">
        <v>17</v>
      </c>
      <c r="G2327" s="3" t="s">
        <v>17</v>
      </c>
      <c r="H2327" s="1" t="s">
        <v>18</v>
      </c>
      <c r="I2327" s="1" t="s">
        <v>23</v>
      </c>
      <c r="J2327" s="1" t="s">
        <v>20</v>
      </c>
      <c r="K2327" s="1">
        <v>150</v>
      </c>
      <c r="L2327" s="1" t="s">
        <v>21</v>
      </c>
      <c r="M2327" s="1" t="s">
        <v>5753</v>
      </c>
      <c r="N2327" s="1">
        <v>0</v>
      </c>
      <c r="O2327" s="3" t="s">
        <v>17</v>
      </c>
      <c r="P2327" s="1" t="s">
        <v>17</v>
      </c>
    </row>
    <row r="2328" spans="1:16">
      <c r="A2328" s="1" t="s">
        <v>373</v>
      </c>
      <c r="B2328" s="3">
        <v>43853.091180555559</v>
      </c>
      <c r="C2328" s="3" t="s">
        <v>17</v>
      </c>
      <c r="D2328" s="3" t="s">
        <v>17</v>
      </c>
      <c r="E2328" s="3" t="s">
        <v>17</v>
      </c>
      <c r="F2328" s="3" t="s">
        <v>17</v>
      </c>
      <c r="G2328" s="3" t="s">
        <v>17</v>
      </c>
      <c r="H2328" s="1" t="s">
        <v>18</v>
      </c>
      <c r="I2328" s="1" t="s">
        <v>25</v>
      </c>
      <c r="J2328" s="1" t="s">
        <v>20</v>
      </c>
      <c r="K2328" s="1">
        <v>900</v>
      </c>
      <c r="L2328" s="1" t="s">
        <v>21</v>
      </c>
      <c r="M2328" s="1" t="s">
        <v>5972</v>
      </c>
      <c r="N2328" s="1">
        <v>0</v>
      </c>
      <c r="O2328" s="3" t="s">
        <v>17</v>
      </c>
      <c r="P2328" s="1" t="s">
        <v>17</v>
      </c>
    </row>
    <row r="2329" spans="1:16">
      <c r="A2329" s="1" t="s">
        <v>800</v>
      </c>
      <c r="B2329" s="3">
        <v>43957.368287037039</v>
      </c>
      <c r="C2329" s="3">
        <v>43957.661886574075</v>
      </c>
      <c r="D2329" s="3">
        <v>43971.661886574075</v>
      </c>
      <c r="E2329" s="3" t="s">
        <v>17</v>
      </c>
      <c r="F2329" s="3" t="s">
        <v>17</v>
      </c>
      <c r="G2329" s="3" t="s">
        <v>17</v>
      </c>
      <c r="H2329" s="1" t="s">
        <v>18</v>
      </c>
      <c r="I2329" s="1" t="s">
        <v>25</v>
      </c>
      <c r="J2329" s="1" t="s">
        <v>20</v>
      </c>
      <c r="K2329" s="1">
        <v>20</v>
      </c>
      <c r="L2329" s="1" t="s">
        <v>21</v>
      </c>
      <c r="M2329" s="1" t="s">
        <v>5777</v>
      </c>
      <c r="N2329" s="1">
        <v>0</v>
      </c>
      <c r="O2329" s="3" t="s">
        <v>17</v>
      </c>
      <c r="P2329" s="1" t="s">
        <v>17</v>
      </c>
    </row>
    <row r="2330" spans="1:16">
      <c r="A2330" s="1" t="s">
        <v>5200</v>
      </c>
      <c r="B2330" s="3">
        <v>43854.419363425928</v>
      </c>
      <c r="C2330" s="3" t="s">
        <v>17</v>
      </c>
      <c r="D2330" s="3" t="s">
        <v>17</v>
      </c>
      <c r="E2330" s="3" t="s">
        <v>17</v>
      </c>
      <c r="F2330" s="3" t="s">
        <v>17</v>
      </c>
      <c r="G2330" s="3" t="s">
        <v>17</v>
      </c>
      <c r="H2330" s="1" t="s">
        <v>18</v>
      </c>
      <c r="I2330" s="1" t="s">
        <v>25</v>
      </c>
      <c r="J2330" s="1" t="s">
        <v>20</v>
      </c>
      <c r="K2330" s="1">
        <v>1</v>
      </c>
      <c r="L2330" s="1" t="s">
        <v>21</v>
      </c>
      <c r="M2330" s="1" t="s">
        <v>5746</v>
      </c>
      <c r="N2330" s="1">
        <v>0</v>
      </c>
      <c r="O2330" s="3" t="s">
        <v>17</v>
      </c>
      <c r="P2330" s="1" t="s">
        <v>17</v>
      </c>
    </row>
    <row r="2331" spans="1:16">
      <c r="A2331" s="1" t="s">
        <v>61</v>
      </c>
      <c r="B2331" s="3">
        <v>43854.472581018519</v>
      </c>
      <c r="C2331" s="3" t="s">
        <v>17</v>
      </c>
      <c r="D2331" s="3" t="s">
        <v>17</v>
      </c>
      <c r="E2331" s="3" t="s">
        <v>17</v>
      </c>
      <c r="F2331" s="3" t="s">
        <v>17</v>
      </c>
      <c r="G2331" s="3" t="s">
        <v>17</v>
      </c>
      <c r="H2331" s="1" t="s">
        <v>18</v>
      </c>
      <c r="I2331" s="1" t="s">
        <v>23</v>
      </c>
      <c r="J2331" s="1" t="s">
        <v>20</v>
      </c>
      <c r="K2331" s="1">
        <v>1</v>
      </c>
      <c r="L2331" s="1" t="s">
        <v>21</v>
      </c>
      <c r="M2331" s="1" t="s">
        <v>5746</v>
      </c>
      <c r="N2331" s="1">
        <v>0</v>
      </c>
      <c r="O2331" s="3" t="s">
        <v>17</v>
      </c>
      <c r="P2331" s="1" t="s">
        <v>17</v>
      </c>
    </row>
    <row r="2332" spans="1:16">
      <c r="A2332" s="1" t="s">
        <v>4832</v>
      </c>
      <c r="B2332" s="3">
        <v>43854.403124999997</v>
      </c>
      <c r="C2332" s="3" t="s">
        <v>17</v>
      </c>
      <c r="D2332" s="3" t="s">
        <v>17</v>
      </c>
      <c r="E2332" s="3" t="s">
        <v>17</v>
      </c>
      <c r="F2332" s="3" t="s">
        <v>17</v>
      </c>
      <c r="G2332" s="3" t="s">
        <v>17</v>
      </c>
      <c r="H2332" s="1" t="s">
        <v>18</v>
      </c>
      <c r="I2332" s="1" t="s">
        <v>25</v>
      </c>
      <c r="J2332" s="1" t="s">
        <v>20</v>
      </c>
      <c r="K2332" s="1">
        <v>1</v>
      </c>
      <c r="L2332" s="1" t="s">
        <v>21</v>
      </c>
      <c r="M2332" s="1" t="s">
        <v>5750</v>
      </c>
      <c r="N2332" s="1">
        <v>0</v>
      </c>
      <c r="O2332" s="3" t="s">
        <v>17</v>
      </c>
      <c r="P2332" s="1" t="s">
        <v>17</v>
      </c>
    </row>
    <row r="2333" spans="1:16">
      <c r="A2333" s="1" t="s">
        <v>5196</v>
      </c>
      <c r="B2333" s="3">
        <v>43854.364432870374</v>
      </c>
      <c r="C2333" s="3" t="s">
        <v>17</v>
      </c>
      <c r="D2333" s="3" t="s">
        <v>17</v>
      </c>
      <c r="E2333" s="3" t="s">
        <v>17</v>
      </c>
      <c r="F2333" s="3" t="s">
        <v>17</v>
      </c>
      <c r="G2333" s="3" t="s">
        <v>17</v>
      </c>
      <c r="H2333" s="1" t="s">
        <v>18</v>
      </c>
      <c r="I2333" s="1" t="s">
        <v>25</v>
      </c>
      <c r="J2333" s="1" t="s">
        <v>20</v>
      </c>
      <c r="K2333" s="1">
        <v>1</v>
      </c>
      <c r="L2333" s="1" t="s">
        <v>21</v>
      </c>
      <c r="M2333" s="1" t="s">
        <v>5746</v>
      </c>
      <c r="N2333" s="1">
        <v>0</v>
      </c>
      <c r="O2333" s="3" t="s">
        <v>17</v>
      </c>
      <c r="P2333" s="1" t="s">
        <v>17</v>
      </c>
    </row>
    <row r="2334" spans="1:16">
      <c r="A2334" s="1" t="s">
        <v>5077</v>
      </c>
      <c r="B2334" s="3">
        <v>43854.409432870372</v>
      </c>
      <c r="C2334" s="3">
        <v>43854.414085648146</v>
      </c>
      <c r="D2334" s="3">
        <v>43884.414085648146</v>
      </c>
      <c r="E2334" s="3" t="s">
        <v>17</v>
      </c>
      <c r="F2334" s="3" t="s">
        <v>17</v>
      </c>
      <c r="G2334" s="3">
        <v>43927.417349537034</v>
      </c>
      <c r="H2334" s="1" t="s">
        <v>18</v>
      </c>
      <c r="I2334" s="1" t="s">
        <v>25</v>
      </c>
      <c r="J2334" s="1" t="s">
        <v>20</v>
      </c>
      <c r="K2334" s="1">
        <v>30</v>
      </c>
      <c r="L2334" s="1" t="s">
        <v>21</v>
      </c>
      <c r="M2334" s="1" t="s">
        <v>5746</v>
      </c>
      <c r="N2334" s="1">
        <v>1</v>
      </c>
      <c r="O2334" s="3" t="s">
        <v>6325</v>
      </c>
      <c r="P2334" s="1" t="s">
        <v>17</v>
      </c>
    </row>
    <row r="2335" spans="1:16">
      <c r="A2335" s="1" t="s">
        <v>4942</v>
      </c>
      <c r="B2335" s="3">
        <v>43854.406782407408</v>
      </c>
      <c r="C2335" s="3" t="s">
        <v>17</v>
      </c>
      <c r="D2335" s="3" t="s">
        <v>17</v>
      </c>
      <c r="E2335" s="3" t="s">
        <v>17</v>
      </c>
      <c r="F2335" s="3" t="s">
        <v>17</v>
      </c>
      <c r="G2335" s="3" t="s">
        <v>17</v>
      </c>
      <c r="H2335" s="1" t="s">
        <v>18</v>
      </c>
      <c r="I2335" s="1" t="s">
        <v>25</v>
      </c>
      <c r="J2335" s="1" t="s">
        <v>20</v>
      </c>
      <c r="K2335" s="1">
        <v>30</v>
      </c>
      <c r="L2335" s="1" t="s">
        <v>21</v>
      </c>
      <c r="M2335" s="1" t="s">
        <v>5789</v>
      </c>
      <c r="N2335" s="1">
        <v>0</v>
      </c>
      <c r="O2335" s="3" t="s">
        <v>17</v>
      </c>
      <c r="P2335" s="1" t="s">
        <v>17</v>
      </c>
    </row>
    <row r="2336" spans="1:16">
      <c r="A2336" s="1" t="s">
        <v>715</v>
      </c>
      <c r="B2336" s="3">
        <v>43854.558865740742</v>
      </c>
      <c r="C2336" s="3" t="s">
        <v>17</v>
      </c>
      <c r="D2336" s="3" t="s">
        <v>17</v>
      </c>
      <c r="E2336" s="3" t="s">
        <v>17</v>
      </c>
      <c r="F2336" s="3" t="s">
        <v>17</v>
      </c>
      <c r="G2336" s="3" t="s">
        <v>17</v>
      </c>
      <c r="H2336" s="1" t="s">
        <v>18</v>
      </c>
      <c r="I2336" s="1" t="s">
        <v>25</v>
      </c>
      <c r="J2336" s="1" t="s">
        <v>20</v>
      </c>
      <c r="K2336" s="1">
        <v>25</v>
      </c>
      <c r="L2336" s="1" t="s">
        <v>21</v>
      </c>
      <c r="M2336" s="1" t="s">
        <v>5750</v>
      </c>
      <c r="N2336" s="1">
        <v>0</v>
      </c>
      <c r="O2336" s="3" t="s">
        <v>17</v>
      </c>
      <c r="P2336" s="1" t="s">
        <v>17</v>
      </c>
    </row>
    <row r="2337" spans="1:16">
      <c r="A2337" s="1" t="s">
        <v>3610</v>
      </c>
      <c r="B2337" s="3">
        <v>43854.492407407408</v>
      </c>
      <c r="C2337" s="3" t="s">
        <v>17</v>
      </c>
      <c r="D2337" s="3" t="s">
        <v>17</v>
      </c>
      <c r="E2337" s="3" t="s">
        <v>17</v>
      </c>
      <c r="F2337" s="3" t="s">
        <v>17</v>
      </c>
      <c r="G2337" s="3" t="s">
        <v>17</v>
      </c>
      <c r="H2337" s="1" t="s">
        <v>18</v>
      </c>
      <c r="I2337" s="1" t="s">
        <v>25</v>
      </c>
      <c r="J2337" s="1" t="s">
        <v>20</v>
      </c>
      <c r="K2337" s="1">
        <v>1</v>
      </c>
      <c r="L2337" s="1" t="s">
        <v>21</v>
      </c>
      <c r="M2337" s="1" t="s">
        <v>5746</v>
      </c>
      <c r="N2337" s="1">
        <v>0</v>
      </c>
      <c r="O2337" s="3" t="s">
        <v>17</v>
      </c>
      <c r="P2337" s="1" t="s">
        <v>17</v>
      </c>
    </row>
    <row r="2338" spans="1:16">
      <c r="A2338" s="1" t="s">
        <v>2674</v>
      </c>
      <c r="B2338" s="3">
        <v>43854.537430555552</v>
      </c>
      <c r="C2338" s="3" t="s">
        <v>17</v>
      </c>
      <c r="D2338" s="3" t="s">
        <v>17</v>
      </c>
      <c r="E2338" s="3">
        <v>43966.571504629632</v>
      </c>
      <c r="F2338" s="3">
        <v>44331.571504629632</v>
      </c>
      <c r="G2338" s="3" t="s">
        <v>17</v>
      </c>
      <c r="H2338" s="1" t="s">
        <v>18</v>
      </c>
      <c r="I2338" s="1" t="s">
        <v>23</v>
      </c>
      <c r="J2338" s="1" t="s">
        <v>20</v>
      </c>
      <c r="K2338" s="1">
        <v>174</v>
      </c>
      <c r="L2338" s="1" t="s">
        <v>73</v>
      </c>
      <c r="M2338" s="1" t="s">
        <v>5774</v>
      </c>
      <c r="N2338" s="1">
        <v>1</v>
      </c>
      <c r="O2338" s="3" t="s">
        <v>6326</v>
      </c>
      <c r="P2338" s="1" t="s">
        <v>161</v>
      </c>
    </row>
    <row r="2339" spans="1:16">
      <c r="A2339" s="1" t="s">
        <v>767</v>
      </c>
      <c r="B2339" s="3">
        <v>43854.5469212963</v>
      </c>
      <c r="C2339" s="3" t="s">
        <v>17</v>
      </c>
      <c r="D2339" s="3" t="s">
        <v>17</v>
      </c>
      <c r="E2339" s="3" t="s">
        <v>17</v>
      </c>
      <c r="F2339" s="3" t="s">
        <v>17</v>
      </c>
      <c r="G2339" s="3" t="s">
        <v>17</v>
      </c>
      <c r="H2339" s="1" t="s">
        <v>18</v>
      </c>
      <c r="I2339" s="1" t="s">
        <v>25</v>
      </c>
      <c r="J2339" s="1" t="s">
        <v>20</v>
      </c>
      <c r="K2339" s="1">
        <v>80</v>
      </c>
      <c r="L2339" s="1" t="s">
        <v>21</v>
      </c>
      <c r="M2339" s="1" t="s">
        <v>5750</v>
      </c>
      <c r="N2339" s="1">
        <v>0</v>
      </c>
      <c r="O2339" s="3" t="s">
        <v>17</v>
      </c>
      <c r="P2339" s="1" t="s">
        <v>17</v>
      </c>
    </row>
    <row r="2340" spans="1:16">
      <c r="A2340" s="1" t="s">
        <v>5449</v>
      </c>
      <c r="B2340" s="3">
        <v>43854.543877314813</v>
      </c>
      <c r="C2340" s="3" t="s">
        <v>17</v>
      </c>
      <c r="D2340" s="3" t="s">
        <v>17</v>
      </c>
      <c r="E2340" s="3" t="s">
        <v>17</v>
      </c>
      <c r="F2340" s="3" t="s">
        <v>17</v>
      </c>
      <c r="G2340" s="3" t="s">
        <v>17</v>
      </c>
      <c r="H2340" s="1" t="s">
        <v>18</v>
      </c>
      <c r="I2340" s="1" t="s">
        <v>23</v>
      </c>
      <c r="J2340" s="1" t="s">
        <v>117</v>
      </c>
      <c r="K2340" s="1">
        <v>310</v>
      </c>
      <c r="L2340" s="1" t="s">
        <v>21</v>
      </c>
      <c r="M2340" s="1" t="s">
        <v>5746</v>
      </c>
      <c r="N2340" s="1">
        <v>0</v>
      </c>
      <c r="O2340" s="3" t="s">
        <v>17</v>
      </c>
      <c r="P2340" s="1" t="s">
        <v>17</v>
      </c>
    </row>
    <row r="2341" spans="1:16">
      <c r="A2341" s="1" t="s">
        <v>1645</v>
      </c>
      <c r="B2341" s="3">
        <v>43854.604097222225</v>
      </c>
      <c r="C2341" s="3" t="s">
        <v>17</v>
      </c>
      <c r="D2341" s="3" t="s">
        <v>17</v>
      </c>
      <c r="E2341" s="3" t="s">
        <v>17</v>
      </c>
      <c r="F2341" s="3" t="s">
        <v>17</v>
      </c>
      <c r="G2341" s="3" t="s">
        <v>17</v>
      </c>
      <c r="H2341" s="1" t="s">
        <v>18</v>
      </c>
      <c r="I2341" s="1" t="s">
        <v>25</v>
      </c>
      <c r="J2341" s="1" t="s">
        <v>20</v>
      </c>
      <c r="K2341" s="1">
        <v>1</v>
      </c>
      <c r="L2341" s="1" t="s">
        <v>21</v>
      </c>
      <c r="M2341" s="1" t="s">
        <v>5746</v>
      </c>
      <c r="N2341" s="1">
        <v>0</v>
      </c>
      <c r="O2341" s="3" t="s">
        <v>17</v>
      </c>
      <c r="P2341" s="1" t="s">
        <v>17</v>
      </c>
    </row>
    <row r="2342" spans="1:16">
      <c r="A2342" s="1" t="s">
        <v>4255</v>
      </c>
      <c r="B2342" s="3">
        <v>43854.609432870369</v>
      </c>
      <c r="C2342" s="3" t="s">
        <v>17</v>
      </c>
      <c r="D2342" s="3" t="s">
        <v>17</v>
      </c>
      <c r="E2342" s="3" t="s">
        <v>17</v>
      </c>
      <c r="F2342" s="3" t="s">
        <v>17</v>
      </c>
      <c r="G2342" s="3" t="s">
        <v>17</v>
      </c>
      <c r="H2342" s="1" t="s">
        <v>18</v>
      </c>
      <c r="I2342" s="1" t="s">
        <v>25</v>
      </c>
      <c r="J2342" s="1" t="s">
        <v>20</v>
      </c>
      <c r="K2342" s="1">
        <v>857</v>
      </c>
      <c r="L2342" s="1" t="s">
        <v>21</v>
      </c>
      <c r="M2342" s="1" t="s">
        <v>5758</v>
      </c>
      <c r="N2342" s="1">
        <v>1</v>
      </c>
      <c r="O2342" s="3" t="s">
        <v>6327</v>
      </c>
      <c r="P2342" s="1" t="s">
        <v>17</v>
      </c>
    </row>
    <row r="2343" spans="1:16">
      <c r="A2343" s="1" t="s">
        <v>3110</v>
      </c>
      <c r="B2343" s="3">
        <v>43854.565266203703</v>
      </c>
      <c r="C2343" s="3" t="s">
        <v>17</v>
      </c>
      <c r="D2343" s="3" t="s">
        <v>17</v>
      </c>
      <c r="E2343" s="3" t="s">
        <v>17</v>
      </c>
      <c r="F2343" s="3" t="s">
        <v>17</v>
      </c>
      <c r="G2343" s="3" t="s">
        <v>17</v>
      </c>
      <c r="H2343" s="1" t="s">
        <v>58</v>
      </c>
      <c r="I2343" s="1" t="s">
        <v>25</v>
      </c>
      <c r="J2343" s="1" t="s">
        <v>20</v>
      </c>
      <c r="K2343" s="1">
        <v>1</v>
      </c>
      <c r="L2343" s="1" t="s">
        <v>21</v>
      </c>
      <c r="M2343" s="1" t="s">
        <v>5753</v>
      </c>
      <c r="N2343" s="1">
        <v>0</v>
      </c>
      <c r="O2343" s="3" t="s">
        <v>17</v>
      </c>
      <c r="P2343" s="1" t="s">
        <v>17</v>
      </c>
    </row>
    <row r="2344" spans="1:16">
      <c r="A2344" s="1" t="s">
        <v>5234</v>
      </c>
      <c r="B2344" s="3">
        <v>43854.5862037037</v>
      </c>
      <c r="C2344" s="3" t="s">
        <v>17</v>
      </c>
      <c r="D2344" s="3" t="s">
        <v>17</v>
      </c>
      <c r="E2344" s="3" t="s">
        <v>17</v>
      </c>
      <c r="F2344" s="3" t="s">
        <v>17</v>
      </c>
      <c r="G2344" s="3" t="s">
        <v>17</v>
      </c>
      <c r="H2344" s="1" t="s">
        <v>18</v>
      </c>
      <c r="I2344" s="1" t="s">
        <v>23</v>
      </c>
      <c r="J2344" s="1" t="s">
        <v>20</v>
      </c>
      <c r="K2344" s="1">
        <v>240</v>
      </c>
      <c r="L2344" s="1" t="s">
        <v>21</v>
      </c>
      <c r="M2344" s="1" t="s">
        <v>5754</v>
      </c>
      <c r="N2344" s="1">
        <v>0</v>
      </c>
      <c r="O2344" s="3" t="s">
        <v>17</v>
      </c>
      <c r="P2344" s="1" t="s">
        <v>17</v>
      </c>
    </row>
    <row r="2345" spans="1:16">
      <c r="A2345" s="1" t="s">
        <v>4982</v>
      </c>
      <c r="B2345" s="3">
        <v>43854.572754629633</v>
      </c>
      <c r="C2345" s="3" t="s">
        <v>17</v>
      </c>
      <c r="D2345" s="3" t="s">
        <v>17</v>
      </c>
      <c r="E2345" s="3" t="s">
        <v>17</v>
      </c>
      <c r="F2345" s="3" t="s">
        <v>17</v>
      </c>
      <c r="G2345" s="3" t="s">
        <v>17</v>
      </c>
      <c r="H2345" s="1" t="s">
        <v>18</v>
      </c>
      <c r="I2345" s="1" t="s">
        <v>19</v>
      </c>
      <c r="J2345" s="1" t="s">
        <v>20</v>
      </c>
      <c r="K2345" s="1">
        <v>20</v>
      </c>
      <c r="L2345" s="1" t="s">
        <v>21</v>
      </c>
      <c r="M2345" s="1" t="s">
        <v>5752</v>
      </c>
      <c r="N2345" s="1">
        <v>0</v>
      </c>
      <c r="O2345" s="3" t="s">
        <v>17</v>
      </c>
      <c r="P2345" s="1" t="s">
        <v>17</v>
      </c>
    </row>
    <row r="2346" spans="1:16">
      <c r="A2346" s="1" t="s">
        <v>4223</v>
      </c>
      <c r="B2346" s="3">
        <v>43854.665127314816</v>
      </c>
      <c r="C2346" s="3" t="s">
        <v>17</v>
      </c>
      <c r="D2346" s="3" t="s">
        <v>17</v>
      </c>
      <c r="E2346" s="3" t="s">
        <v>17</v>
      </c>
      <c r="F2346" s="3" t="s">
        <v>17</v>
      </c>
      <c r="G2346" s="3" t="s">
        <v>17</v>
      </c>
      <c r="H2346" s="1" t="s">
        <v>18</v>
      </c>
      <c r="I2346" s="1" t="s">
        <v>25</v>
      </c>
      <c r="J2346" s="1" t="s">
        <v>20</v>
      </c>
      <c r="K2346" s="1">
        <v>30</v>
      </c>
      <c r="L2346" s="1" t="s">
        <v>21</v>
      </c>
      <c r="M2346" s="1" t="s">
        <v>5750</v>
      </c>
      <c r="N2346" s="1">
        <v>0</v>
      </c>
      <c r="O2346" s="3" t="s">
        <v>17</v>
      </c>
      <c r="P2346" s="1" t="s">
        <v>17</v>
      </c>
    </row>
    <row r="2347" spans="1:16">
      <c r="A2347" s="1" t="s">
        <v>637</v>
      </c>
      <c r="B2347" s="3">
        <v>43854.615868055553</v>
      </c>
      <c r="C2347" s="3" t="s">
        <v>17</v>
      </c>
      <c r="D2347" s="3" t="s">
        <v>17</v>
      </c>
      <c r="E2347" s="3" t="s">
        <v>17</v>
      </c>
      <c r="F2347" s="3" t="s">
        <v>17</v>
      </c>
      <c r="G2347" s="3" t="s">
        <v>17</v>
      </c>
      <c r="H2347" s="1" t="s">
        <v>58</v>
      </c>
      <c r="I2347" s="1" t="s">
        <v>23</v>
      </c>
      <c r="J2347" s="1" t="s">
        <v>20</v>
      </c>
      <c r="K2347" s="1">
        <v>8</v>
      </c>
      <c r="L2347" s="1" t="s">
        <v>21</v>
      </c>
      <c r="M2347" s="1" t="s">
        <v>5753</v>
      </c>
      <c r="N2347" s="1">
        <v>1</v>
      </c>
      <c r="O2347" s="3" t="s">
        <v>6328</v>
      </c>
      <c r="P2347" s="1" t="s">
        <v>17</v>
      </c>
    </row>
    <row r="2348" spans="1:16">
      <c r="A2348" s="1" t="s">
        <v>4826</v>
      </c>
      <c r="B2348" s="3">
        <v>43854.643310185187</v>
      </c>
      <c r="C2348" s="3">
        <v>43854.681863425925</v>
      </c>
      <c r="D2348" s="3">
        <v>43884.681863425925</v>
      </c>
      <c r="E2348" s="3" t="s">
        <v>17</v>
      </c>
      <c r="F2348" s="3" t="s">
        <v>17</v>
      </c>
      <c r="G2348" s="3" t="s">
        <v>17</v>
      </c>
      <c r="H2348" s="1" t="s">
        <v>18</v>
      </c>
      <c r="I2348" s="1" t="s">
        <v>25</v>
      </c>
      <c r="J2348" s="1" t="s">
        <v>20</v>
      </c>
      <c r="K2348" s="1">
        <v>1</v>
      </c>
      <c r="L2348" s="1" t="s">
        <v>21</v>
      </c>
      <c r="M2348" s="1" t="s">
        <v>5746</v>
      </c>
      <c r="N2348" s="1">
        <v>0</v>
      </c>
      <c r="O2348" s="3" t="s">
        <v>17</v>
      </c>
      <c r="P2348" s="1" t="s">
        <v>17</v>
      </c>
    </row>
    <row r="2349" spans="1:16">
      <c r="A2349" s="1" t="s">
        <v>5343</v>
      </c>
      <c r="B2349" s="3">
        <v>43854.642291666663</v>
      </c>
      <c r="C2349" s="3" t="s">
        <v>17</v>
      </c>
      <c r="D2349" s="3" t="s">
        <v>17</v>
      </c>
      <c r="E2349" s="3" t="s">
        <v>17</v>
      </c>
      <c r="F2349" s="3" t="s">
        <v>17</v>
      </c>
      <c r="G2349" s="3" t="s">
        <v>17</v>
      </c>
      <c r="H2349" s="1" t="s">
        <v>18</v>
      </c>
      <c r="I2349" s="1" t="s">
        <v>25</v>
      </c>
      <c r="J2349" s="1" t="s">
        <v>39</v>
      </c>
      <c r="K2349" s="1">
        <v>5</v>
      </c>
      <c r="L2349" s="1" t="s">
        <v>21</v>
      </c>
      <c r="M2349" s="1" t="s">
        <v>5753</v>
      </c>
      <c r="N2349" s="1">
        <v>1</v>
      </c>
      <c r="O2349" s="3" t="s">
        <v>6329</v>
      </c>
      <c r="P2349" s="1" t="s">
        <v>17</v>
      </c>
    </row>
    <row r="2350" spans="1:16">
      <c r="A2350" s="1" t="s">
        <v>4141</v>
      </c>
      <c r="B2350" s="3">
        <v>43958.214814814812</v>
      </c>
      <c r="C2350" s="3" t="s">
        <v>17</v>
      </c>
      <c r="D2350" s="3" t="s">
        <v>17</v>
      </c>
      <c r="E2350" s="3" t="s">
        <v>17</v>
      </c>
      <c r="F2350" s="3" t="s">
        <v>17</v>
      </c>
      <c r="G2350" s="3" t="s">
        <v>17</v>
      </c>
      <c r="H2350" s="1" t="s">
        <v>48</v>
      </c>
      <c r="I2350" s="1" t="s">
        <v>49</v>
      </c>
      <c r="J2350" s="1" t="s">
        <v>20</v>
      </c>
      <c r="K2350" s="1">
        <v>1</v>
      </c>
      <c r="L2350" s="1" t="s">
        <v>21</v>
      </c>
      <c r="M2350" s="1" t="s">
        <v>5804</v>
      </c>
      <c r="N2350" s="1">
        <v>0</v>
      </c>
      <c r="O2350" s="3" t="s">
        <v>17</v>
      </c>
      <c r="P2350" s="1" t="s">
        <v>17</v>
      </c>
    </row>
    <row r="2351" spans="1:16">
      <c r="A2351" s="1" t="s">
        <v>5410</v>
      </c>
      <c r="B2351" s="3">
        <v>43958.124780092592</v>
      </c>
      <c r="C2351" s="3" t="s">
        <v>17</v>
      </c>
      <c r="D2351" s="3" t="s">
        <v>17</v>
      </c>
      <c r="E2351" s="3" t="s">
        <v>17</v>
      </c>
      <c r="F2351" s="3" t="s">
        <v>17</v>
      </c>
      <c r="G2351" s="3" t="s">
        <v>17</v>
      </c>
      <c r="H2351" s="1" t="s">
        <v>18</v>
      </c>
      <c r="I2351" s="1" t="s">
        <v>25</v>
      </c>
      <c r="J2351" s="1" t="s">
        <v>20</v>
      </c>
      <c r="K2351" s="1">
        <v>22</v>
      </c>
      <c r="L2351" s="1" t="s">
        <v>417</v>
      </c>
      <c r="M2351" s="1" t="s">
        <v>5754</v>
      </c>
      <c r="N2351" s="1">
        <v>0</v>
      </c>
      <c r="O2351" s="3" t="s">
        <v>17</v>
      </c>
      <c r="P2351" s="1" t="s">
        <v>17</v>
      </c>
    </row>
    <row r="2352" spans="1:16">
      <c r="A2352" s="1" t="s">
        <v>1321</v>
      </c>
      <c r="B2352" s="3">
        <v>43958.121030092596</v>
      </c>
      <c r="C2352" s="3" t="s">
        <v>17</v>
      </c>
      <c r="D2352" s="3" t="s">
        <v>17</v>
      </c>
      <c r="E2352" s="3" t="s">
        <v>17</v>
      </c>
      <c r="F2352" s="3" t="s">
        <v>17</v>
      </c>
      <c r="G2352" s="3" t="s">
        <v>17</v>
      </c>
      <c r="H2352" s="1" t="s">
        <v>18</v>
      </c>
      <c r="I2352" s="1" t="s">
        <v>23</v>
      </c>
      <c r="J2352" s="1" t="s">
        <v>20</v>
      </c>
      <c r="K2352" s="1">
        <v>60</v>
      </c>
      <c r="L2352" s="1" t="s">
        <v>21</v>
      </c>
      <c r="M2352" s="1" t="s">
        <v>5754</v>
      </c>
      <c r="N2352" s="1">
        <v>0</v>
      </c>
      <c r="O2352" s="3" t="s">
        <v>17</v>
      </c>
      <c r="P2352" s="1" t="s">
        <v>17</v>
      </c>
    </row>
    <row r="2353" spans="1:16">
      <c r="A2353" s="1" t="s">
        <v>1360</v>
      </c>
      <c r="B2353" s="3">
        <v>43958.378541666665</v>
      </c>
      <c r="C2353" s="3">
        <v>43958.494814814818</v>
      </c>
      <c r="D2353" s="3">
        <v>43972.494814814818</v>
      </c>
      <c r="E2353" s="3" t="s">
        <v>17</v>
      </c>
      <c r="F2353" s="3" t="s">
        <v>17</v>
      </c>
      <c r="G2353" s="3" t="s">
        <v>17</v>
      </c>
      <c r="H2353" s="1" t="s">
        <v>18</v>
      </c>
      <c r="I2353" s="1" t="s">
        <v>25</v>
      </c>
      <c r="J2353" s="1" t="s">
        <v>20</v>
      </c>
      <c r="K2353" s="1">
        <v>3</v>
      </c>
      <c r="L2353" s="1" t="s">
        <v>21</v>
      </c>
      <c r="M2353" s="1" t="s">
        <v>5761</v>
      </c>
      <c r="N2353" s="1">
        <v>0</v>
      </c>
      <c r="O2353" s="3" t="s">
        <v>17</v>
      </c>
      <c r="P2353" s="1" t="s">
        <v>17</v>
      </c>
    </row>
    <row r="2354" spans="1:16">
      <c r="A2354" s="1" t="s">
        <v>5063</v>
      </c>
      <c r="B2354" s="3">
        <v>43958.198206018518</v>
      </c>
      <c r="C2354" s="3" t="s">
        <v>17</v>
      </c>
      <c r="D2354" s="3" t="s">
        <v>17</v>
      </c>
      <c r="E2354" s="3" t="s">
        <v>17</v>
      </c>
      <c r="F2354" s="3" t="s">
        <v>17</v>
      </c>
      <c r="G2354" s="3" t="s">
        <v>17</v>
      </c>
      <c r="H2354" s="1" t="s">
        <v>18</v>
      </c>
      <c r="I2354" s="1" t="s">
        <v>25</v>
      </c>
      <c r="J2354" s="1" t="s">
        <v>20</v>
      </c>
      <c r="K2354" s="1">
        <v>1</v>
      </c>
      <c r="L2354" s="1" t="s">
        <v>21</v>
      </c>
      <c r="M2354" s="1" t="s">
        <v>5746</v>
      </c>
      <c r="N2354" s="1">
        <v>0</v>
      </c>
      <c r="O2354" s="3" t="s">
        <v>17</v>
      </c>
      <c r="P2354" s="1" t="s">
        <v>17</v>
      </c>
    </row>
    <row r="2355" spans="1:16">
      <c r="A2355" s="1" t="s">
        <v>3177</v>
      </c>
      <c r="B2355" s="3">
        <v>43958.241597222222</v>
      </c>
      <c r="C2355" s="3" t="s">
        <v>17</v>
      </c>
      <c r="D2355" s="3" t="s">
        <v>17</v>
      </c>
      <c r="E2355" s="3" t="s">
        <v>17</v>
      </c>
      <c r="F2355" s="3" t="s">
        <v>17</v>
      </c>
      <c r="G2355" s="3" t="s">
        <v>17</v>
      </c>
      <c r="H2355" s="1" t="s">
        <v>18</v>
      </c>
      <c r="I2355" s="1" t="s">
        <v>25</v>
      </c>
      <c r="J2355" s="1" t="s">
        <v>20</v>
      </c>
      <c r="K2355" s="1">
        <v>138</v>
      </c>
      <c r="L2355" s="1" t="s">
        <v>21</v>
      </c>
      <c r="M2355" s="1" t="s">
        <v>5754</v>
      </c>
      <c r="N2355" s="1">
        <v>0</v>
      </c>
      <c r="O2355" s="3" t="s">
        <v>17</v>
      </c>
      <c r="P2355" s="1" t="s">
        <v>17</v>
      </c>
    </row>
    <row r="2356" spans="1:16">
      <c r="A2356" s="1" t="s">
        <v>1057</v>
      </c>
      <c r="B2356" s="3">
        <v>43958.303923611114</v>
      </c>
      <c r="C2356" s="3" t="s">
        <v>17</v>
      </c>
      <c r="D2356" s="3" t="s">
        <v>17</v>
      </c>
      <c r="E2356" s="3" t="s">
        <v>17</v>
      </c>
      <c r="F2356" s="3" t="s">
        <v>17</v>
      </c>
      <c r="G2356" s="3" t="s">
        <v>17</v>
      </c>
      <c r="H2356" s="1" t="s">
        <v>18</v>
      </c>
      <c r="I2356" s="1" t="s">
        <v>25</v>
      </c>
      <c r="J2356" s="1" t="s">
        <v>20</v>
      </c>
      <c r="K2356" s="1">
        <v>5</v>
      </c>
      <c r="L2356" s="1" t="s">
        <v>21</v>
      </c>
      <c r="M2356" s="1" t="s">
        <v>5774</v>
      </c>
      <c r="N2356" s="1">
        <v>0</v>
      </c>
      <c r="O2356" s="3" t="s">
        <v>17</v>
      </c>
      <c r="P2356" s="1" t="s">
        <v>17</v>
      </c>
    </row>
    <row r="2357" spans="1:16">
      <c r="A2357" s="1" t="s">
        <v>1547</v>
      </c>
      <c r="B2357" s="3">
        <v>43958.335370370369</v>
      </c>
      <c r="C2357" s="3" t="s">
        <v>17</v>
      </c>
      <c r="D2357" s="3" t="s">
        <v>17</v>
      </c>
      <c r="E2357" s="3" t="s">
        <v>17</v>
      </c>
      <c r="F2357" s="3" t="s">
        <v>17</v>
      </c>
      <c r="G2357" s="3" t="s">
        <v>17</v>
      </c>
      <c r="H2357" s="1" t="s">
        <v>18</v>
      </c>
      <c r="I2357" s="1" t="s">
        <v>25</v>
      </c>
      <c r="J2357" s="1" t="s">
        <v>20</v>
      </c>
      <c r="K2357" s="1">
        <v>30</v>
      </c>
      <c r="L2357" s="1" t="s">
        <v>21</v>
      </c>
      <c r="M2357" s="1" t="s">
        <v>5746</v>
      </c>
      <c r="N2357" s="1">
        <v>0</v>
      </c>
      <c r="O2357" s="3" t="s">
        <v>17</v>
      </c>
      <c r="P2357" s="1" t="s">
        <v>17</v>
      </c>
    </row>
    <row r="2358" spans="1:16">
      <c r="A2358" s="1" t="s">
        <v>2029</v>
      </c>
      <c r="B2358" s="3">
        <v>43958.335590277777</v>
      </c>
      <c r="C2358" s="3">
        <v>43958.336678240739</v>
      </c>
      <c r="D2358" s="3">
        <v>43972.336678240739</v>
      </c>
      <c r="E2358" s="3" t="s">
        <v>17</v>
      </c>
      <c r="F2358" s="3" t="s">
        <v>17</v>
      </c>
      <c r="G2358" s="3" t="s">
        <v>17</v>
      </c>
      <c r="H2358" s="1" t="s">
        <v>18</v>
      </c>
      <c r="I2358" s="1" t="s">
        <v>25</v>
      </c>
      <c r="J2358" s="1" t="s">
        <v>20</v>
      </c>
      <c r="K2358" s="1">
        <v>1</v>
      </c>
      <c r="L2358" s="1" t="s">
        <v>21</v>
      </c>
      <c r="M2358" s="1" t="s">
        <v>5758</v>
      </c>
      <c r="N2358" s="1">
        <v>0</v>
      </c>
      <c r="O2358" s="3" t="s">
        <v>17</v>
      </c>
      <c r="P2358" s="1" t="s">
        <v>17</v>
      </c>
    </row>
    <row r="2359" spans="1:16">
      <c r="A2359" s="1" t="s">
        <v>4193</v>
      </c>
      <c r="B2359" s="3">
        <v>43958.344768518517</v>
      </c>
      <c r="C2359" s="3" t="s">
        <v>17</v>
      </c>
      <c r="D2359" s="3" t="s">
        <v>17</v>
      </c>
      <c r="E2359" s="3" t="s">
        <v>17</v>
      </c>
      <c r="F2359" s="3" t="s">
        <v>17</v>
      </c>
      <c r="G2359" s="3" t="s">
        <v>17</v>
      </c>
      <c r="H2359" s="1" t="s">
        <v>48</v>
      </c>
      <c r="I2359" s="1" t="s">
        <v>49</v>
      </c>
      <c r="J2359" s="1" t="s">
        <v>20</v>
      </c>
      <c r="K2359" s="1">
        <v>630</v>
      </c>
      <c r="L2359" s="1" t="s">
        <v>21</v>
      </c>
      <c r="M2359" s="1" t="s">
        <v>5752</v>
      </c>
      <c r="N2359" s="1">
        <v>0</v>
      </c>
      <c r="O2359" s="3" t="s">
        <v>17</v>
      </c>
      <c r="P2359" s="1" t="s">
        <v>17</v>
      </c>
    </row>
    <row r="2360" spans="1:16">
      <c r="A2360" s="1" t="s">
        <v>1246</v>
      </c>
      <c r="B2360" s="3">
        <v>43964.848020833335</v>
      </c>
      <c r="C2360" s="3" t="s">
        <v>17</v>
      </c>
      <c r="D2360" s="3" t="s">
        <v>17</v>
      </c>
      <c r="E2360" s="3" t="s">
        <v>17</v>
      </c>
      <c r="F2360" s="3" t="s">
        <v>17</v>
      </c>
      <c r="G2360" s="3" t="s">
        <v>17</v>
      </c>
      <c r="H2360" s="1" t="s">
        <v>18</v>
      </c>
      <c r="I2360" s="1" t="s">
        <v>25</v>
      </c>
      <c r="J2360" s="1" t="s">
        <v>20</v>
      </c>
      <c r="K2360" s="1">
        <v>1</v>
      </c>
      <c r="L2360" s="1" t="s">
        <v>21</v>
      </c>
      <c r="M2360" s="1" t="s">
        <v>5763</v>
      </c>
      <c r="N2360" s="1">
        <v>0</v>
      </c>
      <c r="O2360" s="3" t="s">
        <v>17</v>
      </c>
      <c r="P2360" s="1" t="s">
        <v>17</v>
      </c>
    </row>
    <row r="2361" spans="1:16">
      <c r="A2361" s="1" t="s">
        <v>738</v>
      </c>
      <c r="B2361" s="3">
        <v>43958.396493055552</v>
      </c>
      <c r="C2361" s="3" t="s">
        <v>17</v>
      </c>
      <c r="D2361" s="3" t="s">
        <v>17</v>
      </c>
      <c r="E2361" s="3" t="s">
        <v>17</v>
      </c>
      <c r="F2361" s="3" t="s">
        <v>17</v>
      </c>
      <c r="G2361" s="3" t="s">
        <v>17</v>
      </c>
      <c r="H2361" s="1" t="s">
        <v>18</v>
      </c>
      <c r="I2361" s="1" t="s">
        <v>23</v>
      </c>
      <c r="J2361" s="1" t="s">
        <v>20</v>
      </c>
      <c r="K2361" s="1">
        <v>5</v>
      </c>
      <c r="L2361" s="1" t="s">
        <v>21</v>
      </c>
      <c r="M2361" s="1" t="s">
        <v>5769</v>
      </c>
      <c r="N2361" s="1">
        <v>1</v>
      </c>
      <c r="O2361" s="3" t="s">
        <v>6330</v>
      </c>
      <c r="P2361" s="1" t="s">
        <v>17</v>
      </c>
    </row>
    <row r="2362" spans="1:16">
      <c r="A2362" s="1" t="s">
        <v>5393</v>
      </c>
      <c r="B2362" s="3">
        <v>43958.426319444443</v>
      </c>
      <c r="C2362" s="3" t="s">
        <v>17</v>
      </c>
      <c r="D2362" s="3" t="s">
        <v>17</v>
      </c>
      <c r="E2362" s="3" t="s">
        <v>17</v>
      </c>
      <c r="F2362" s="3" t="s">
        <v>17</v>
      </c>
      <c r="G2362" s="3" t="s">
        <v>17</v>
      </c>
      <c r="H2362" s="1" t="s">
        <v>68</v>
      </c>
      <c r="I2362" s="1" t="s">
        <v>25</v>
      </c>
      <c r="J2362" s="1" t="s">
        <v>20</v>
      </c>
      <c r="K2362" s="1">
        <v>6</v>
      </c>
      <c r="L2362" s="1" t="s">
        <v>21</v>
      </c>
      <c r="M2362" s="1" t="s">
        <v>5746</v>
      </c>
      <c r="N2362" s="1">
        <v>1</v>
      </c>
      <c r="O2362" s="3" t="s">
        <v>6331</v>
      </c>
      <c r="P2362" s="1" t="s">
        <v>17</v>
      </c>
    </row>
    <row r="2363" spans="1:16">
      <c r="A2363" s="1" t="s">
        <v>1990</v>
      </c>
      <c r="B2363" s="3">
        <v>43958.532511574071</v>
      </c>
      <c r="C2363" s="3" t="s">
        <v>17</v>
      </c>
      <c r="D2363" s="3" t="s">
        <v>17</v>
      </c>
      <c r="E2363" s="3" t="s">
        <v>17</v>
      </c>
      <c r="F2363" s="3" t="s">
        <v>17</v>
      </c>
      <c r="G2363" s="3" t="s">
        <v>17</v>
      </c>
      <c r="H2363" s="1" t="s">
        <v>18</v>
      </c>
      <c r="I2363" s="1" t="s">
        <v>25</v>
      </c>
      <c r="J2363" s="1" t="s">
        <v>20</v>
      </c>
      <c r="K2363" s="1">
        <v>750</v>
      </c>
      <c r="L2363" s="1" t="s">
        <v>21</v>
      </c>
      <c r="M2363" s="1" t="s">
        <v>5748</v>
      </c>
      <c r="N2363" s="1">
        <v>0</v>
      </c>
      <c r="O2363" s="3" t="s">
        <v>17</v>
      </c>
      <c r="P2363" s="1" t="s">
        <v>17</v>
      </c>
    </row>
    <row r="2364" spans="1:16">
      <c r="A2364" s="1" t="s">
        <v>2200</v>
      </c>
      <c r="B2364" s="3">
        <v>43958.532997685186</v>
      </c>
      <c r="C2364" s="3" t="s">
        <v>17</v>
      </c>
      <c r="D2364" s="3" t="s">
        <v>17</v>
      </c>
      <c r="E2364" s="3" t="s">
        <v>17</v>
      </c>
      <c r="F2364" s="3" t="s">
        <v>17</v>
      </c>
      <c r="G2364" s="3" t="s">
        <v>17</v>
      </c>
      <c r="H2364" s="1" t="s">
        <v>58</v>
      </c>
      <c r="I2364" s="1" t="s">
        <v>25</v>
      </c>
      <c r="J2364" s="1" t="s">
        <v>20</v>
      </c>
      <c r="K2364" s="1">
        <v>45</v>
      </c>
      <c r="L2364" s="1" t="s">
        <v>63</v>
      </c>
      <c r="M2364" s="1" t="s">
        <v>5761</v>
      </c>
      <c r="N2364" s="1">
        <v>1</v>
      </c>
      <c r="O2364" s="3" t="s">
        <v>6332</v>
      </c>
      <c r="P2364" s="1" t="s">
        <v>17</v>
      </c>
    </row>
    <row r="2365" spans="1:16">
      <c r="A2365" s="1" t="s">
        <v>4622</v>
      </c>
      <c r="B2365" s="3">
        <v>43958.522812499999</v>
      </c>
      <c r="C2365" s="3" t="s">
        <v>17</v>
      </c>
      <c r="D2365" s="3" t="s">
        <v>17</v>
      </c>
      <c r="E2365" s="3" t="s">
        <v>17</v>
      </c>
      <c r="F2365" s="3" t="s">
        <v>17</v>
      </c>
      <c r="G2365" s="3" t="s">
        <v>17</v>
      </c>
      <c r="H2365" s="1" t="s">
        <v>18</v>
      </c>
      <c r="I2365" s="1" t="s">
        <v>25</v>
      </c>
      <c r="J2365" s="1" t="s">
        <v>20</v>
      </c>
      <c r="K2365" s="1">
        <v>90</v>
      </c>
      <c r="L2365" s="1" t="s">
        <v>21</v>
      </c>
      <c r="M2365" s="1" t="s">
        <v>5746</v>
      </c>
      <c r="N2365" s="1">
        <v>0</v>
      </c>
      <c r="O2365" s="3" t="s">
        <v>17</v>
      </c>
      <c r="P2365" s="1" t="s">
        <v>17</v>
      </c>
    </row>
    <row r="2366" spans="1:16">
      <c r="A2366" s="1" t="s">
        <v>4575</v>
      </c>
      <c r="B2366" s="3">
        <v>43958.52921296296</v>
      </c>
      <c r="C2366" s="3" t="s">
        <v>17</v>
      </c>
      <c r="D2366" s="3" t="s">
        <v>17</v>
      </c>
      <c r="E2366" s="3" t="s">
        <v>17</v>
      </c>
      <c r="F2366" s="3" t="s">
        <v>17</v>
      </c>
      <c r="G2366" s="3" t="s">
        <v>17</v>
      </c>
      <c r="H2366" s="1" t="s">
        <v>18</v>
      </c>
      <c r="I2366" s="1" t="s">
        <v>25</v>
      </c>
      <c r="J2366" s="1" t="s">
        <v>20</v>
      </c>
      <c r="K2366" s="1">
        <v>150</v>
      </c>
      <c r="L2366" s="1" t="s">
        <v>21</v>
      </c>
      <c r="M2366" s="1" t="s">
        <v>5774</v>
      </c>
      <c r="N2366" s="1">
        <v>0</v>
      </c>
      <c r="O2366" s="3" t="s">
        <v>17</v>
      </c>
      <c r="P2366" s="1" t="s">
        <v>17</v>
      </c>
    </row>
    <row r="2367" spans="1:16">
      <c r="A2367" s="1" t="s">
        <v>97</v>
      </c>
      <c r="B2367" s="3">
        <v>43958.569444444445</v>
      </c>
      <c r="C2367" s="3" t="s">
        <v>17</v>
      </c>
      <c r="D2367" s="3" t="s">
        <v>17</v>
      </c>
      <c r="E2367" s="3" t="s">
        <v>17</v>
      </c>
      <c r="F2367" s="3" t="s">
        <v>17</v>
      </c>
      <c r="G2367" s="3" t="s">
        <v>17</v>
      </c>
      <c r="H2367" s="1" t="s">
        <v>18</v>
      </c>
      <c r="I2367" s="1" t="s">
        <v>25</v>
      </c>
      <c r="J2367" s="1" t="s">
        <v>20</v>
      </c>
      <c r="K2367" s="1">
        <v>1</v>
      </c>
      <c r="L2367" s="1" t="s">
        <v>21</v>
      </c>
      <c r="M2367" s="1" t="s">
        <v>5774</v>
      </c>
      <c r="N2367" s="1">
        <v>0</v>
      </c>
      <c r="O2367" s="3" t="s">
        <v>17</v>
      </c>
      <c r="P2367" s="1" t="s">
        <v>17</v>
      </c>
    </row>
    <row r="2368" spans="1:16">
      <c r="A2368" s="1" t="s">
        <v>815</v>
      </c>
      <c r="B2368" s="3">
        <v>43958.568749999999</v>
      </c>
      <c r="C2368" s="3">
        <v>43976.47142361111</v>
      </c>
      <c r="D2368" s="3">
        <v>43990.47142361111</v>
      </c>
      <c r="E2368" s="3" t="s">
        <v>17</v>
      </c>
      <c r="F2368" s="3" t="s">
        <v>17</v>
      </c>
      <c r="G2368" s="3" t="s">
        <v>17</v>
      </c>
      <c r="H2368" s="1" t="s">
        <v>58</v>
      </c>
      <c r="I2368" s="1" t="s">
        <v>25</v>
      </c>
      <c r="J2368" s="1" t="s">
        <v>20</v>
      </c>
      <c r="K2368" s="1">
        <v>15</v>
      </c>
      <c r="L2368" s="1" t="s">
        <v>21</v>
      </c>
      <c r="M2368" s="1" t="s">
        <v>5753</v>
      </c>
      <c r="N2368" s="1">
        <v>1</v>
      </c>
      <c r="O2368" s="3" t="s">
        <v>6333</v>
      </c>
      <c r="P2368" s="1" t="s">
        <v>74</v>
      </c>
    </row>
    <row r="2369" spans="1:16">
      <c r="A2369" s="1" t="s">
        <v>1689</v>
      </c>
      <c r="B2369" s="3">
        <v>43958.575324074074</v>
      </c>
      <c r="C2369" s="3" t="s">
        <v>17</v>
      </c>
      <c r="D2369" s="3" t="s">
        <v>17</v>
      </c>
      <c r="E2369" s="3" t="s">
        <v>17</v>
      </c>
      <c r="F2369" s="3" t="s">
        <v>17</v>
      </c>
      <c r="G2369" s="3" t="s">
        <v>17</v>
      </c>
      <c r="H2369" s="1" t="s">
        <v>18</v>
      </c>
      <c r="I2369" s="1" t="s">
        <v>25</v>
      </c>
      <c r="J2369" s="1" t="s">
        <v>20</v>
      </c>
      <c r="K2369" s="1">
        <v>1</v>
      </c>
      <c r="L2369" s="1" t="s">
        <v>21</v>
      </c>
      <c r="M2369" s="1" t="s">
        <v>5746</v>
      </c>
      <c r="N2369" s="1">
        <v>0</v>
      </c>
      <c r="O2369" s="3" t="s">
        <v>17</v>
      </c>
      <c r="P2369" s="1" t="s">
        <v>17</v>
      </c>
    </row>
    <row r="2370" spans="1:16">
      <c r="A2370" s="1" t="s">
        <v>444</v>
      </c>
      <c r="B2370" s="3">
        <v>43958.590590277781</v>
      </c>
      <c r="C2370" s="3" t="s">
        <v>17</v>
      </c>
      <c r="D2370" s="3" t="s">
        <v>17</v>
      </c>
      <c r="E2370" s="3" t="s">
        <v>17</v>
      </c>
      <c r="F2370" s="3" t="s">
        <v>17</v>
      </c>
      <c r="G2370" s="3" t="s">
        <v>17</v>
      </c>
      <c r="H2370" s="1" t="s">
        <v>18</v>
      </c>
      <c r="I2370" s="1" t="s">
        <v>25</v>
      </c>
      <c r="J2370" s="1" t="s">
        <v>20</v>
      </c>
      <c r="K2370" s="1">
        <v>2</v>
      </c>
      <c r="L2370" s="1" t="s">
        <v>21</v>
      </c>
      <c r="M2370" s="1" t="s">
        <v>5773</v>
      </c>
      <c r="N2370" s="1">
        <v>0</v>
      </c>
      <c r="O2370" s="3" t="s">
        <v>17</v>
      </c>
      <c r="P2370" s="1" t="s">
        <v>17</v>
      </c>
    </row>
    <row r="2371" spans="1:16">
      <c r="A2371" s="1" t="s">
        <v>3899</v>
      </c>
      <c r="B2371" s="3">
        <v>43958.629837962966</v>
      </c>
      <c r="C2371" s="3" t="s">
        <v>17</v>
      </c>
      <c r="D2371" s="3" t="s">
        <v>17</v>
      </c>
      <c r="E2371" s="3" t="s">
        <v>17</v>
      </c>
      <c r="F2371" s="3" t="s">
        <v>17</v>
      </c>
      <c r="G2371" s="3" t="s">
        <v>17</v>
      </c>
      <c r="H2371" s="1" t="s">
        <v>18</v>
      </c>
      <c r="I2371" s="1" t="s">
        <v>25</v>
      </c>
      <c r="J2371" s="1" t="s">
        <v>20</v>
      </c>
      <c r="K2371" s="1">
        <v>457</v>
      </c>
      <c r="L2371" s="1" t="s">
        <v>21</v>
      </c>
      <c r="M2371" s="1" t="s">
        <v>5888</v>
      </c>
      <c r="N2371" s="1">
        <v>0</v>
      </c>
      <c r="O2371" s="3" t="s">
        <v>17</v>
      </c>
      <c r="P2371" s="1" t="s">
        <v>17</v>
      </c>
    </row>
    <row r="2372" spans="1:16">
      <c r="A2372" s="1" t="s">
        <v>5470</v>
      </c>
      <c r="B2372" s="3">
        <v>43854.739953703705</v>
      </c>
      <c r="C2372" s="3" t="s">
        <v>17</v>
      </c>
      <c r="D2372" s="3" t="s">
        <v>17</v>
      </c>
      <c r="E2372" s="3" t="s">
        <v>17</v>
      </c>
      <c r="F2372" s="3" t="s">
        <v>17</v>
      </c>
      <c r="G2372" s="3" t="s">
        <v>17</v>
      </c>
      <c r="H2372" s="1" t="s">
        <v>18</v>
      </c>
      <c r="I2372" s="1" t="s">
        <v>23</v>
      </c>
      <c r="J2372" s="1" t="s">
        <v>20</v>
      </c>
      <c r="K2372" s="1">
        <v>300</v>
      </c>
      <c r="L2372" s="1" t="s">
        <v>21</v>
      </c>
      <c r="M2372" s="1" t="s">
        <v>5746</v>
      </c>
      <c r="N2372" s="1">
        <v>0</v>
      </c>
      <c r="O2372" s="3" t="s">
        <v>17</v>
      </c>
      <c r="P2372" s="1" t="s">
        <v>17</v>
      </c>
    </row>
    <row r="2373" spans="1:16">
      <c r="A2373" s="1" t="s">
        <v>4612</v>
      </c>
      <c r="B2373" s="3">
        <v>43854.631655092591</v>
      </c>
      <c r="C2373" s="3">
        <v>43854.632881944446</v>
      </c>
      <c r="D2373" s="3">
        <v>43884.632881944446</v>
      </c>
      <c r="E2373" s="3" t="s">
        <v>17</v>
      </c>
      <c r="F2373" s="3" t="s">
        <v>17</v>
      </c>
      <c r="G2373" s="3" t="s">
        <v>17</v>
      </c>
      <c r="H2373" s="1" t="s">
        <v>18</v>
      </c>
      <c r="I2373" s="1" t="s">
        <v>23</v>
      </c>
      <c r="J2373" s="1" t="s">
        <v>20</v>
      </c>
      <c r="K2373" s="1">
        <v>3</v>
      </c>
      <c r="L2373" s="1" t="s">
        <v>21</v>
      </c>
      <c r="M2373" s="1" t="s">
        <v>5784</v>
      </c>
      <c r="N2373" s="1">
        <v>0</v>
      </c>
      <c r="O2373" s="3" t="s">
        <v>17</v>
      </c>
      <c r="P2373" s="1" t="s">
        <v>17</v>
      </c>
    </row>
    <row r="2374" spans="1:16">
      <c r="A2374" s="1" t="s">
        <v>3621</v>
      </c>
      <c r="B2374" s="3">
        <v>43854.630879629629</v>
      </c>
      <c r="C2374" s="3" t="s">
        <v>17</v>
      </c>
      <c r="D2374" s="3" t="s">
        <v>17</v>
      </c>
      <c r="E2374" s="3" t="s">
        <v>17</v>
      </c>
      <c r="F2374" s="3" t="s">
        <v>17</v>
      </c>
      <c r="G2374" s="3">
        <v>43896.584837962961</v>
      </c>
      <c r="H2374" s="1" t="s">
        <v>18</v>
      </c>
      <c r="I2374" s="1" t="s">
        <v>25</v>
      </c>
      <c r="J2374" s="1" t="s">
        <v>20</v>
      </c>
      <c r="K2374" s="1">
        <v>898</v>
      </c>
      <c r="L2374" s="1" t="s">
        <v>21</v>
      </c>
      <c r="M2374" s="1" t="s">
        <v>5753</v>
      </c>
      <c r="N2374" s="1">
        <v>1</v>
      </c>
      <c r="O2374" s="3" t="s">
        <v>6334</v>
      </c>
      <c r="P2374" s="1" t="s">
        <v>17</v>
      </c>
    </row>
    <row r="2375" spans="1:16">
      <c r="A2375" s="1" t="s">
        <v>917</v>
      </c>
      <c r="B2375" s="3">
        <v>43854.654942129629</v>
      </c>
      <c r="C2375" s="3" t="s">
        <v>17</v>
      </c>
      <c r="D2375" s="3" t="s">
        <v>17</v>
      </c>
      <c r="E2375" s="3" t="s">
        <v>17</v>
      </c>
      <c r="F2375" s="3" t="s">
        <v>17</v>
      </c>
      <c r="G2375" s="3" t="s">
        <v>17</v>
      </c>
      <c r="H2375" s="1" t="s">
        <v>18</v>
      </c>
      <c r="I2375" s="1" t="s">
        <v>23</v>
      </c>
      <c r="J2375" s="1" t="s">
        <v>20</v>
      </c>
      <c r="K2375" s="1">
        <v>5</v>
      </c>
      <c r="L2375" s="1" t="s">
        <v>21</v>
      </c>
      <c r="M2375" s="1" t="s">
        <v>5746</v>
      </c>
      <c r="N2375" s="1">
        <v>0</v>
      </c>
      <c r="O2375" s="3" t="s">
        <v>17</v>
      </c>
      <c r="P2375" s="1" t="s">
        <v>17</v>
      </c>
    </row>
    <row r="2376" spans="1:16">
      <c r="A2376" s="1" t="s">
        <v>2490</v>
      </c>
      <c r="B2376" s="3">
        <v>43854.690347222226</v>
      </c>
      <c r="C2376" s="3" t="s">
        <v>17</v>
      </c>
      <c r="D2376" s="3" t="s">
        <v>17</v>
      </c>
      <c r="E2376" s="3" t="s">
        <v>17</v>
      </c>
      <c r="F2376" s="3" t="s">
        <v>17</v>
      </c>
      <c r="G2376" s="3" t="s">
        <v>17</v>
      </c>
      <c r="H2376" s="1" t="s">
        <v>18</v>
      </c>
      <c r="I2376" s="1" t="s">
        <v>19</v>
      </c>
      <c r="J2376" s="1" t="s">
        <v>20</v>
      </c>
      <c r="K2376" s="1">
        <v>30</v>
      </c>
      <c r="L2376" s="1" t="s">
        <v>21</v>
      </c>
      <c r="M2376" s="1" t="s">
        <v>5746</v>
      </c>
      <c r="N2376" s="1">
        <v>1</v>
      </c>
      <c r="O2376" s="3" t="s">
        <v>6335</v>
      </c>
      <c r="P2376" s="1" t="s">
        <v>17</v>
      </c>
    </row>
    <row r="2377" spans="1:16">
      <c r="A2377" s="1" t="s">
        <v>4237</v>
      </c>
      <c r="B2377" s="3">
        <v>43854.678819444445</v>
      </c>
      <c r="C2377" s="3" t="s">
        <v>17</v>
      </c>
      <c r="D2377" s="3" t="s">
        <v>17</v>
      </c>
      <c r="E2377" s="3" t="s">
        <v>17</v>
      </c>
      <c r="F2377" s="3" t="s">
        <v>17</v>
      </c>
      <c r="G2377" s="3" t="s">
        <v>17</v>
      </c>
      <c r="H2377" s="1" t="s">
        <v>48</v>
      </c>
      <c r="I2377" s="1" t="s">
        <v>19</v>
      </c>
      <c r="J2377" s="1" t="s">
        <v>20</v>
      </c>
      <c r="K2377" s="1">
        <v>1</v>
      </c>
      <c r="L2377" s="1" t="s">
        <v>21</v>
      </c>
      <c r="M2377" s="1" t="s">
        <v>5746</v>
      </c>
      <c r="N2377" s="1">
        <v>0</v>
      </c>
      <c r="O2377" s="3" t="s">
        <v>17</v>
      </c>
      <c r="P2377" s="1" t="s">
        <v>17</v>
      </c>
    </row>
    <row r="2378" spans="1:16">
      <c r="A2378" s="1" t="s">
        <v>1421</v>
      </c>
      <c r="B2378" s="3">
        <v>43854.680648148147</v>
      </c>
      <c r="C2378" s="3" t="s">
        <v>17</v>
      </c>
      <c r="D2378" s="3" t="s">
        <v>17</v>
      </c>
      <c r="E2378" s="3" t="s">
        <v>17</v>
      </c>
      <c r="F2378" s="3" t="s">
        <v>17</v>
      </c>
      <c r="G2378" s="3" t="s">
        <v>17</v>
      </c>
      <c r="H2378" s="1" t="s">
        <v>58</v>
      </c>
      <c r="I2378" s="1" t="s">
        <v>25</v>
      </c>
      <c r="J2378" s="1" t="s">
        <v>20</v>
      </c>
      <c r="K2378" s="1">
        <v>45</v>
      </c>
      <c r="L2378" s="1" t="s">
        <v>21</v>
      </c>
      <c r="M2378" s="1" t="s">
        <v>5753</v>
      </c>
      <c r="N2378" s="1">
        <v>0</v>
      </c>
      <c r="O2378" s="3" t="s">
        <v>17</v>
      </c>
      <c r="P2378" s="1" t="s">
        <v>17</v>
      </c>
    </row>
    <row r="2379" spans="1:16">
      <c r="A2379" s="1" t="s">
        <v>32</v>
      </c>
      <c r="B2379" s="3">
        <v>43941.729988425926</v>
      </c>
      <c r="C2379" s="3">
        <v>43944.586261574077</v>
      </c>
      <c r="D2379" s="3">
        <v>43958.586261574077</v>
      </c>
      <c r="E2379" s="3" t="s">
        <v>17</v>
      </c>
      <c r="F2379" s="3" t="s">
        <v>17</v>
      </c>
      <c r="G2379" s="3" t="s">
        <v>17</v>
      </c>
      <c r="H2379" s="1" t="s">
        <v>18</v>
      </c>
      <c r="I2379" s="1" t="s">
        <v>25</v>
      </c>
      <c r="J2379" s="1" t="s">
        <v>20</v>
      </c>
      <c r="K2379" s="1">
        <v>966</v>
      </c>
      <c r="L2379" s="1" t="s">
        <v>21</v>
      </c>
      <c r="M2379" s="1" t="s">
        <v>5804</v>
      </c>
      <c r="N2379" s="1">
        <v>1</v>
      </c>
      <c r="O2379" s="3" t="s">
        <v>6336</v>
      </c>
      <c r="P2379" s="1" t="s">
        <v>17</v>
      </c>
    </row>
    <row r="2380" spans="1:16">
      <c r="A2380" s="1" t="s">
        <v>6337</v>
      </c>
      <c r="B2380" s="3">
        <v>43978.697094907409</v>
      </c>
      <c r="C2380" s="3" t="s">
        <v>17</v>
      </c>
      <c r="D2380" s="3" t="s">
        <v>17</v>
      </c>
      <c r="E2380" s="3" t="s">
        <v>17</v>
      </c>
      <c r="F2380" s="3" t="s">
        <v>17</v>
      </c>
      <c r="G2380" s="3" t="s">
        <v>17</v>
      </c>
      <c r="H2380" s="1" t="s">
        <v>18</v>
      </c>
      <c r="I2380" s="1" t="s">
        <v>25</v>
      </c>
      <c r="J2380" s="1" t="s">
        <v>20</v>
      </c>
      <c r="K2380" s="1">
        <v>50</v>
      </c>
      <c r="L2380" s="1" t="s">
        <v>21</v>
      </c>
      <c r="M2380" s="1" t="s">
        <v>5787</v>
      </c>
      <c r="N2380" s="1">
        <v>0</v>
      </c>
      <c r="O2380" s="3" t="s">
        <v>17</v>
      </c>
      <c r="P2380" s="1" t="s">
        <v>17</v>
      </c>
    </row>
    <row r="2381" spans="1:16">
      <c r="A2381" s="1" t="s">
        <v>1187</v>
      </c>
      <c r="B2381" s="3">
        <v>43971.609849537039</v>
      </c>
      <c r="C2381" s="3" t="s">
        <v>17</v>
      </c>
      <c r="D2381" s="3" t="s">
        <v>17</v>
      </c>
      <c r="E2381" s="3" t="s">
        <v>17</v>
      </c>
      <c r="F2381" s="3" t="s">
        <v>17</v>
      </c>
      <c r="G2381" s="3" t="s">
        <v>17</v>
      </c>
      <c r="H2381" s="1" t="s">
        <v>48</v>
      </c>
      <c r="I2381" s="1" t="s">
        <v>19</v>
      </c>
      <c r="J2381" s="1" t="s">
        <v>20</v>
      </c>
      <c r="K2381" s="1">
        <v>521</v>
      </c>
      <c r="L2381" s="1" t="s">
        <v>21</v>
      </c>
      <c r="M2381" s="1" t="s">
        <v>5746</v>
      </c>
      <c r="N2381" s="1">
        <v>1</v>
      </c>
      <c r="O2381" s="3" t="s">
        <v>6338</v>
      </c>
      <c r="P2381" s="1" t="s">
        <v>17</v>
      </c>
    </row>
    <row r="2382" spans="1:16">
      <c r="A2382" s="1" t="s">
        <v>666</v>
      </c>
      <c r="B2382" s="3">
        <v>43846.470520833333</v>
      </c>
      <c r="C2382" s="3" t="s">
        <v>17</v>
      </c>
      <c r="D2382" s="3" t="s">
        <v>17</v>
      </c>
      <c r="E2382" s="3" t="s">
        <v>17</v>
      </c>
      <c r="F2382" s="3" t="s">
        <v>17</v>
      </c>
      <c r="G2382" s="3" t="s">
        <v>17</v>
      </c>
      <c r="H2382" s="1" t="s">
        <v>18</v>
      </c>
      <c r="I2382" s="1" t="s">
        <v>25</v>
      </c>
      <c r="J2382" s="1" t="s">
        <v>20</v>
      </c>
      <c r="K2382" s="1">
        <v>1</v>
      </c>
      <c r="L2382" s="1" t="s">
        <v>21</v>
      </c>
      <c r="M2382" s="1" t="s">
        <v>5817</v>
      </c>
      <c r="N2382" s="1">
        <v>0</v>
      </c>
      <c r="O2382" s="3" t="s">
        <v>17</v>
      </c>
      <c r="P2382" s="1" t="s">
        <v>17</v>
      </c>
    </row>
    <row r="2383" spans="1:16">
      <c r="A2383" s="1" t="s">
        <v>965</v>
      </c>
      <c r="B2383" s="3">
        <v>43958.637939814813</v>
      </c>
      <c r="C2383" s="3" t="s">
        <v>17</v>
      </c>
      <c r="D2383" s="3" t="s">
        <v>17</v>
      </c>
      <c r="E2383" s="3" t="s">
        <v>17</v>
      </c>
      <c r="F2383" s="3" t="s">
        <v>17</v>
      </c>
      <c r="G2383" s="3" t="s">
        <v>17</v>
      </c>
      <c r="H2383" s="1" t="s">
        <v>200</v>
      </c>
      <c r="I2383" s="1" t="s">
        <v>25</v>
      </c>
      <c r="J2383" s="1" t="s">
        <v>39</v>
      </c>
      <c r="K2383" s="1">
        <v>10</v>
      </c>
      <c r="L2383" s="1" t="s">
        <v>63</v>
      </c>
      <c r="M2383" s="1" t="s">
        <v>5820</v>
      </c>
      <c r="N2383" s="1">
        <v>0</v>
      </c>
      <c r="O2383" s="3" t="s">
        <v>17</v>
      </c>
      <c r="P2383" s="1" t="s">
        <v>17</v>
      </c>
    </row>
    <row r="2384" spans="1:16">
      <c r="A2384" s="1" t="s">
        <v>2344</v>
      </c>
      <c r="B2384" s="3">
        <v>43958.668078703704</v>
      </c>
      <c r="C2384" s="3" t="s">
        <v>17</v>
      </c>
      <c r="D2384" s="3" t="s">
        <v>17</v>
      </c>
      <c r="E2384" s="3" t="s">
        <v>17</v>
      </c>
      <c r="F2384" s="3" t="s">
        <v>17</v>
      </c>
      <c r="G2384" s="3" t="s">
        <v>17</v>
      </c>
      <c r="H2384" s="1" t="s">
        <v>18</v>
      </c>
      <c r="I2384" s="1" t="s">
        <v>23</v>
      </c>
      <c r="J2384" s="1" t="s">
        <v>20</v>
      </c>
      <c r="K2384" s="1">
        <v>60</v>
      </c>
      <c r="L2384" s="1" t="s">
        <v>21</v>
      </c>
      <c r="M2384" s="1" t="s">
        <v>5809</v>
      </c>
      <c r="N2384" s="1">
        <v>0</v>
      </c>
      <c r="O2384" s="3" t="s">
        <v>17</v>
      </c>
      <c r="P2384" s="1" t="s">
        <v>17</v>
      </c>
    </row>
    <row r="2385" spans="1:16">
      <c r="A2385" s="1" t="s">
        <v>2931</v>
      </c>
      <c r="B2385" s="3">
        <v>43958.700995370367</v>
      </c>
      <c r="C2385" s="3" t="s">
        <v>17</v>
      </c>
      <c r="D2385" s="3" t="s">
        <v>17</v>
      </c>
      <c r="E2385" s="3" t="s">
        <v>17</v>
      </c>
      <c r="F2385" s="3" t="s">
        <v>17</v>
      </c>
      <c r="G2385" s="3" t="s">
        <v>17</v>
      </c>
      <c r="H2385" s="1" t="s">
        <v>58</v>
      </c>
      <c r="I2385" s="1" t="s">
        <v>25</v>
      </c>
      <c r="J2385" s="1" t="s">
        <v>20</v>
      </c>
      <c r="K2385" s="1">
        <v>20</v>
      </c>
      <c r="L2385" s="1" t="s">
        <v>63</v>
      </c>
      <c r="M2385" s="1" t="s">
        <v>5753</v>
      </c>
      <c r="N2385" s="1">
        <v>0</v>
      </c>
      <c r="O2385" s="3" t="s">
        <v>17</v>
      </c>
      <c r="P2385" s="1" t="s">
        <v>17</v>
      </c>
    </row>
    <row r="2386" spans="1:16">
      <c r="A2386" s="1" t="s">
        <v>793</v>
      </c>
      <c r="B2386" s="3">
        <v>43958.735844907409</v>
      </c>
      <c r="C2386" s="3" t="s">
        <v>17</v>
      </c>
      <c r="D2386" s="3" t="s">
        <v>17</v>
      </c>
      <c r="E2386" s="3" t="s">
        <v>17</v>
      </c>
      <c r="F2386" s="3" t="s">
        <v>17</v>
      </c>
      <c r="G2386" s="3" t="s">
        <v>17</v>
      </c>
      <c r="H2386" s="1" t="s">
        <v>18</v>
      </c>
      <c r="I2386" s="1" t="s">
        <v>25</v>
      </c>
      <c r="J2386" s="1" t="s">
        <v>20</v>
      </c>
      <c r="K2386" s="1">
        <v>2</v>
      </c>
      <c r="L2386" s="1" t="s">
        <v>21</v>
      </c>
      <c r="M2386" s="1" t="s">
        <v>5770</v>
      </c>
      <c r="N2386" s="1">
        <v>0</v>
      </c>
      <c r="O2386" s="3" t="s">
        <v>17</v>
      </c>
      <c r="P2386" s="1" t="s">
        <v>17</v>
      </c>
    </row>
    <row r="2387" spans="1:16">
      <c r="A2387" s="1" t="s">
        <v>3624</v>
      </c>
      <c r="B2387" s="3">
        <v>43958.701678240737</v>
      </c>
      <c r="C2387" s="3" t="s">
        <v>17</v>
      </c>
      <c r="D2387" s="3" t="s">
        <v>17</v>
      </c>
      <c r="E2387" s="3" t="s">
        <v>17</v>
      </c>
      <c r="F2387" s="3" t="s">
        <v>17</v>
      </c>
      <c r="G2387" s="3" t="s">
        <v>17</v>
      </c>
      <c r="H2387" s="1" t="s">
        <v>68</v>
      </c>
      <c r="I2387" s="1" t="s">
        <v>25</v>
      </c>
      <c r="J2387" s="1" t="s">
        <v>20</v>
      </c>
      <c r="K2387" s="1">
        <v>1</v>
      </c>
      <c r="L2387" s="1" t="s">
        <v>21</v>
      </c>
      <c r="M2387" s="1" t="s">
        <v>5752</v>
      </c>
      <c r="N2387" s="1">
        <v>0</v>
      </c>
      <c r="O2387" s="3" t="s">
        <v>17</v>
      </c>
      <c r="P2387" s="1" t="s">
        <v>17</v>
      </c>
    </row>
    <row r="2388" spans="1:16">
      <c r="A2388" s="1" t="s">
        <v>4919</v>
      </c>
      <c r="B2388" s="3">
        <v>43958.708379629628</v>
      </c>
      <c r="C2388" s="3" t="s">
        <v>17</v>
      </c>
      <c r="D2388" s="3" t="s">
        <v>17</v>
      </c>
      <c r="E2388" s="3" t="s">
        <v>17</v>
      </c>
      <c r="F2388" s="3" t="s">
        <v>17</v>
      </c>
      <c r="G2388" s="3" t="s">
        <v>17</v>
      </c>
      <c r="H2388" s="1" t="s">
        <v>18</v>
      </c>
      <c r="I2388" s="1" t="s">
        <v>25</v>
      </c>
      <c r="J2388" s="1" t="s">
        <v>39</v>
      </c>
      <c r="K2388" s="1">
        <v>9</v>
      </c>
      <c r="L2388" s="1" t="s">
        <v>21</v>
      </c>
      <c r="M2388" s="1" t="s">
        <v>5753</v>
      </c>
      <c r="N2388" s="1">
        <v>1</v>
      </c>
      <c r="O2388" s="3" t="s">
        <v>6339</v>
      </c>
      <c r="P2388" s="1" t="s">
        <v>17</v>
      </c>
    </row>
    <row r="2389" spans="1:16">
      <c r="A2389" s="1" t="s">
        <v>5617</v>
      </c>
      <c r="B2389" s="3">
        <v>43958.761481481481</v>
      </c>
      <c r="C2389" s="3" t="s">
        <v>17</v>
      </c>
      <c r="D2389" s="3" t="s">
        <v>17</v>
      </c>
      <c r="E2389" s="3" t="s">
        <v>17</v>
      </c>
      <c r="F2389" s="3" t="s">
        <v>17</v>
      </c>
      <c r="G2389" s="3" t="s">
        <v>17</v>
      </c>
      <c r="H2389" s="1" t="s">
        <v>18</v>
      </c>
      <c r="I2389" s="1" t="s">
        <v>25</v>
      </c>
      <c r="J2389" s="1" t="s">
        <v>20</v>
      </c>
      <c r="K2389" s="1">
        <v>1</v>
      </c>
      <c r="L2389" s="1" t="s">
        <v>21</v>
      </c>
      <c r="M2389" s="1" t="s">
        <v>28</v>
      </c>
      <c r="N2389" s="1">
        <v>0</v>
      </c>
      <c r="O2389" s="3" t="s">
        <v>17</v>
      </c>
      <c r="P2389" s="1" t="s">
        <v>17</v>
      </c>
    </row>
    <row r="2390" spans="1:16">
      <c r="A2390" s="1" t="s">
        <v>1486</v>
      </c>
      <c r="B2390" s="3">
        <v>43958.764652777776</v>
      </c>
      <c r="C2390" s="3" t="s">
        <v>17</v>
      </c>
      <c r="D2390" s="3" t="s">
        <v>17</v>
      </c>
      <c r="E2390" s="3" t="s">
        <v>17</v>
      </c>
      <c r="F2390" s="3" t="s">
        <v>17</v>
      </c>
      <c r="G2390" s="3" t="s">
        <v>17</v>
      </c>
      <c r="H2390" s="1" t="s">
        <v>48</v>
      </c>
      <c r="I2390" s="1" t="s">
        <v>19</v>
      </c>
      <c r="J2390" s="1" t="s">
        <v>20</v>
      </c>
      <c r="K2390" s="1">
        <v>10</v>
      </c>
      <c r="L2390" s="1" t="s">
        <v>21</v>
      </c>
      <c r="M2390" s="1" t="s">
        <v>5774</v>
      </c>
      <c r="N2390" s="1">
        <v>0</v>
      </c>
      <c r="O2390" s="3" t="s">
        <v>17</v>
      </c>
      <c r="P2390" s="1" t="s">
        <v>17</v>
      </c>
    </row>
    <row r="2391" spans="1:16">
      <c r="A2391" s="1" t="s">
        <v>1935</v>
      </c>
      <c r="B2391" s="3">
        <v>43958.754733796297</v>
      </c>
      <c r="C2391" s="3" t="s">
        <v>17</v>
      </c>
      <c r="D2391" s="3" t="s">
        <v>17</v>
      </c>
      <c r="E2391" s="3" t="s">
        <v>17</v>
      </c>
      <c r="F2391" s="3" t="s">
        <v>17</v>
      </c>
      <c r="G2391" s="3" t="s">
        <v>17</v>
      </c>
      <c r="H2391" s="1" t="s">
        <v>18</v>
      </c>
      <c r="I2391" s="1" t="s">
        <v>25</v>
      </c>
      <c r="J2391" s="1" t="s">
        <v>20</v>
      </c>
      <c r="K2391" s="1">
        <v>1</v>
      </c>
      <c r="L2391" s="1" t="s">
        <v>21</v>
      </c>
      <c r="M2391" s="1" t="s">
        <v>6130</v>
      </c>
      <c r="N2391" s="1">
        <v>0</v>
      </c>
      <c r="O2391" s="3" t="s">
        <v>17</v>
      </c>
      <c r="P2391" s="1" t="s">
        <v>17</v>
      </c>
    </row>
    <row r="2392" spans="1:16">
      <c r="A2392" s="1" t="s">
        <v>2628</v>
      </c>
      <c r="B2392" s="3">
        <v>43958.759050925924</v>
      </c>
      <c r="C2392" s="3" t="s">
        <v>17</v>
      </c>
      <c r="D2392" s="3" t="s">
        <v>17</v>
      </c>
      <c r="E2392" s="3">
        <v>43958.825844907406</v>
      </c>
      <c r="F2392" s="3">
        <v>43989.825844907406</v>
      </c>
      <c r="G2392" s="3" t="s">
        <v>17</v>
      </c>
      <c r="H2392" s="1" t="s">
        <v>58</v>
      </c>
      <c r="I2392" s="1" t="s">
        <v>25</v>
      </c>
      <c r="J2392" s="1" t="s">
        <v>20</v>
      </c>
      <c r="K2392" s="1">
        <v>11</v>
      </c>
      <c r="L2392" s="1" t="s">
        <v>919</v>
      </c>
      <c r="M2392" s="1" t="s">
        <v>5753</v>
      </c>
      <c r="N2392" s="1">
        <v>1</v>
      </c>
      <c r="O2392" s="3" t="s">
        <v>6340</v>
      </c>
      <c r="P2392" s="1" t="s">
        <v>64</v>
      </c>
    </row>
    <row r="2393" spans="1:16">
      <c r="A2393" s="1" t="s">
        <v>4241</v>
      </c>
      <c r="B2393" s="3">
        <v>43958.76284722222</v>
      </c>
      <c r="C2393" s="3" t="s">
        <v>17</v>
      </c>
      <c r="D2393" s="3" t="s">
        <v>17</v>
      </c>
      <c r="E2393" s="3" t="s">
        <v>17</v>
      </c>
      <c r="F2393" s="3" t="s">
        <v>17</v>
      </c>
      <c r="G2393" s="3" t="s">
        <v>17</v>
      </c>
      <c r="H2393" s="1" t="s">
        <v>48</v>
      </c>
      <c r="I2393" s="1" t="s">
        <v>19</v>
      </c>
      <c r="J2393" s="1" t="s">
        <v>20</v>
      </c>
      <c r="K2393" s="1">
        <v>10</v>
      </c>
      <c r="L2393" s="1" t="s">
        <v>21</v>
      </c>
      <c r="M2393" s="1" t="s">
        <v>5774</v>
      </c>
      <c r="N2393" s="1">
        <v>0</v>
      </c>
      <c r="O2393" s="3" t="s">
        <v>17</v>
      </c>
      <c r="P2393" s="1" t="s">
        <v>17</v>
      </c>
    </row>
    <row r="2394" spans="1:16">
      <c r="A2394" s="1" t="s">
        <v>519</v>
      </c>
      <c r="B2394" s="3">
        <v>43958.790682870371</v>
      </c>
      <c r="C2394" s="3" t="s">
        <v>17</v>
      </c>
      <c r="D2394" s="3" t="s">
        <v>17</v>
      </c>
      <c r="E2394" s="3" t="s">
        <v>17</v>
      </c>
      <c r="F2394" s="3" t="s">
        <v>17</v>
      </c>
      <c r="G2394" s="3" t="s">
        <v>17</v>
      </c>
      <c r="H2394" s="1" t="s">
        <v>18</v>
      </c>
      <c r="I2394" s="1" t="s">
        <v>25</v>
      </c>
      <c r="J2394" s="1" t="s">
        <v>20</v>
      </c>
      <c r="K2394" s="1">
        <v>1</v>
      </c>
      <c r="L2394" s="1" t="s">
        <v>21</v>
      </c>
      <c r="M2394" s="1" t="s">
        <v>5877</v>
      </c>
      <c r="N2394" s="1">
        <v>0</v>
      </c>
      <c r="O2394" s="3" t="s">
        <v>17</v>
      </c>
      <c r="P2394" s="1" t="s">
        <v>17</v>
      </c>
    </row>
    <row r="2395" spans="1:16">
      <c r="A2395" s="1" t="s">
        <v>2693</v>
      </c>
      <c r="B2395" s="3">
        <v>43958.861041666663</v>
      </c>
      <c r="C2395" s="3" t="s">
        <v>17</v>
      </c>
      <c r="D2395" s="3" t="s">
        <v>17</v>
      </c>
      <c r="E2395" s="3" t="s">
        <v>17</v>
      </c>
      <c r="F2395" s="3" t="s">
        <v>17</v>
      </c>
      <c r="G2395" s="3" t="s">
        <v>17</v>
      </c>
      <c r="H2395" s="1" t="s">
        <v>18</v>
      </c>
      <c r="I2395" s="1" t="s">
        <v>25</v>
      </c>
      <c r="J2395" s="1" t="s">
        <v>20</v>
      </c>
      <c r="K2395" s="1">
        <v>1</v>
      </c>
      <c r="L2395" s="1" t="s">
        <v>21</v>
      </c>
      <c r="M2395" s="1" t="s">
        <v>5753</v>
      </c>
      <c r="N2395" s="1">
        <v>0</v>
      </c>
      <c r="O2395" s="3" t="s">
        <v>17</v>
      </c>
      <c r="P2395" s="1" t="s">
        <v>17</v>
      </c>
    </row>
    <row r="2396" spans="1:16">
      <c r="A2396" s="1" t="s">
        <v>4426</v>
      </c>
      <c r="B2396" s="3">
        <v>43958.856296296297</v>
      </c>
      <c r="C2396" s="3" t="s">
        <v>17</v>
      </c>
      <c r="D2396" s="3" t="s">
        <v>17</v>
      </c>
      <c r="E2396" s="3" t="s">
        <v>17</v>
      </c>
      <c r="F2396" s="3" t="s">
        <v>17</v>
      </c>
      <c r="G2396" s="3" t="s">
        <v>17</v>
      </c>
      <c r="H2396" s="1" t="s">
        <v>18</v>
      </c>
      <c r="I2396" s="1" t="s">
        <v>25</v>
      </c>
      <c r="J2396" s="1" t="s">
        <v>20</v>
      </c>
      <c r="K2396" s="1">
        <v>45</v>
      </c>
      <c r="L2396" s="1" t="s">
        <v>21</v>
      </c>
      <c r="M2396" s="1" t="s">
        <v>5746</v>
      </c>
      <c r="N2396" s="1">
        <v>0</v>
      </c>
      <c r="O2396" s="3" t="s">
        <v>17</v>
      </c>
      <c r="P2396" s="1" t="s">
        <v>17</v>
      </c>
    </row>
    <row r="2397" spans="1:16">
      <c r="A2397" s="1" t="s">
        <v>1134</v>
      </c>
      <c r="B2397" s="3">
        <v>43958.867673611108</v>
      </c>
      <c r="C2397" s="3" t="s">
        <v>17</v>
      </c>
      <c r="D2397" s="3" t="s">
        <v>17</v>
      </c>
      <c r="E2397" s="3" t="s">
        <v>17</v>
      </c>
      <c r="F2397" s="3" t="s">
        <v>17</v>
      </c>
      <c r="G2397" s="3" t="s">
        <v>17</v>
      </c>
      <c r="H2397" s="1" t="s">
        <v>18</v>
      </c>
      <c r="I2397" s="1" t="s">
        <v>23</v>
      </c>
      <c r="J2397" s="1" t="s">
        <v>20</v>
      </c>
      <c r="K2397" s="1">
        <v>1</v>
      </c>
      <c r="L2397" s="1" t="s">
        <v>21</v>
      </c>
      <c r="M2397" s="1" t="s">
        <v>5746</v>
      </c>
      <c r="N2397" s="1">
        <v>0</v>
      </c>
      <c r="O2397" s="3" t="s">
        <v>17</v>
      </c>
      <c r="P2397" s="1" t="s">
        <v>17</v>
      </c>
    </row>
    <row r="2398" spans="1:16">
      <c r="A2398" s="1" t="s">
        <v>1016</v>
      </c>
      <c r="B2398" s="3">
        <v>43958.872754629629</v>
      </c>
      <c r="C2398" s="3" t="s">
        <v>17</v>
      </c>
      <c r="D2398" s="3" t="s">
        <v>17</v>
      </c>
      <c r="E2398" s="3" t="s">
        <v>17</v>
      </c>
      <c r="F2398" s="3" t="s">
        <v>17</v>
      </c>
      <c r="G2398" s="3" t="s">
        <v>17</v>
      </c>
      <c r="H2398" s="1" t="s">
        <v>18</v>
      </c>
      <c r="I2398" s="1" t="s">
        <v>23</v>
      </c>
      <c r="J2398" s="1" t="s">
        <v>20</v>
      </c>
      <c r="K2398" s="1">
        <v>1</v>
      </c>
      <c r="L2398" s="1" t="s">
        <v>21</v>
      </c>
      <c r="M2398" s="1" t="s">
        <v>5746</v>
      </c>
      <c r="N2398" s="1">
        <v>0</v>
      </c>
      <c r="O2398" s="3" t="s">
        <v>17</v>
      </c>
      <c r="P2398" s="1" t="s">
        <v>17</v>
      </c>
    </row>
    <row r="2399" spans="1:16">
      <c r="A2399" s="1" t="s">
        <v>4383</v>
      </c>
      <c r="B2399" s="3">
        <v>43958.883321759262</v>
      </c>
      <c r="C2399" s="3" t="s">
        <v>17</v>
      </c>
      <c r="D2399" s="3" t="s">
        <v>17</v>
      </c>
      <c r="E2399" s="3" t="s">
        <v>17</v>
      </c>
      <c r="F2399" s="3" t="s">
        <v>17</v>
      </c>
      <c r="G2399" s="3" t="s">
        <v>17</v>
      </c>
      <c r="H2399" s="1" t="s">
        <v>18</v>
      </c>
      <c r="I2399" s="1" t="s">
        <v>25</v>
      </c>
      <c r="J2399" s="1" t="s">
        <v>20</v>
      </c>
      <c r="K2399" s="1">
        <v>151</v>
      </c>
      <c r="L2399" s="1" t="s">
        <v>21</v>
      </c>
      <c r="M2399" s="1" t="s">
        <v>28</v>
      </c>
      <c r="N2399" s="1">
        <v>0</v>
      </c>
      <c r="O2399" s="3" t="s">
        <v>17</v>
      </c>
      <c r="P2399" s="1" t="s">
        <v>17</v>
      </c>
    </row>
    <row r="2400" spans="1:16">
      <c r="A2400" s="1" t="s">
        <v>2533</v>
      </c>
      <c r="B2400" s="3">
        <v>43959.005358796298</v>
      </c>
      <c r="C2400" s="3" t="s">
        <v>17</v>
      </c>
      <c r="D2400" s="3" t="s">
        <v>17</v>
      </c>
      <c r="E2400" s="3" t="s">
        <v>17</v>
      </c>
      <c r="F2400" s="3" t="s">
        <v>17</v>
      </c>
      <c r="G2400" s="3" t="s">
        <v>17</v>
      </c>
      <c r="H2400" s="1" t="s">
        <v>18</v>
      </c>
      <c r="I2400" s="1" t="s">
        <v>23</v>
      </c>
      <c r="J2400" s="1" t="s">
        <v>20</v>
      </c>
      <c r="K2400" s="1">
        <v>2</v>
      </c>
      <c r="L2400" s="1" t="s">
        <v>21</v>
      </c>
      <c r="M2400" s="1" t="s">
        <v>5753</v>
      </c>
      <c r="N2400" s="1">
        <v>0</v>
      </c>
      <c r="O2400" s="3" t="s">
        <v>17</v>
      </c>
      <c r="P2400" s="1" t="s">
        <v>17</v>
      </c>
    </row>
    <row r="2401" spans="1:16">
      <c r="A2401" s="1" t="s">
        <v>1259</v>
      </c>
      <c r="B2401" s="3">
        <v>43956.113587962966</v>
      </c>
      <c r="C2401" s="3" t="s">
        <v>17</v>
      </c>
      <c r="D2401" s="3" t="s">
        <v>17</v>
      </c>
      <c r="E2401" s="3" t="s">
        <v>17</v>
      </c>
      <c r="F2401" s="3" t="s">
        <v>17</v>
      </c>
      <c r="G2401" s="3" t="s">
        <v>17</v>
      </c>
      <c r="H2401" s="1" t="s">
        <v>200</v>
      </c>
      <c r="I2401" s="1" t="s">
        <v>25</v>
      </c>
      <c r="J2401" s="1" t="s">
        <v>20</v>
      </c>
      <c r="K2401" s="1">
        <v>922</v>
      </c>
      <c r="L2401" s="1" t="s">
        <v>21</v>
      </c>
      <c r="M2401" s="1" t="s">
        <v>5756</v>
      </c>
      <c r="N2401" s="1">
        <v>0</v>
      </c>
      <c r="O2401" s="3" t="s">
        <v>17</v>
      </c>
      <c r="P2401" s="1" t="s">
        <v>17</v>
      </c>
    </row>
    <row r="2402" spans="1:16">
      <c r="A2402" s="1" t="s">
        <v>5503</v>
      </c>
      <c r="B2402" s="3">
        <v>43889.011562500003</v>
      </c>
      <c r="C2402" s="3" t="s">
        <v>17</v>
      </c>
      <c r="D2402" s="3" t="s">
        <v>17</v>
      </c>
      <c r="E2402" s="3" t="s">
        <v>17</v>
      </c>
      <c r="F2402" s="3" t="s">
        <v>17</v>
      </c>
      <c r="G2402" s="3" t="s">
        <v>17</v>
      </c>
      <c r="H2402" s="1" t="s">
        <v>18</v>
      </c>
      <c r="I2402" s="1" t="s">
        <v>25</v>
      </c>
      <c r="J2402" s="1" t="s">
        <v>20</v>
      </c>
      <c r="K2402" s="1">
        <v>944</v>
      </c>
      <c r="L2402" s="1" t="s">
        <v>21</v>
      </c>
      <c r="M2402" s="1" t="s">
        <v>5753</v>
      </c>
      <c r="N2402" s="1">
        <v>0</v>
      </c>
      <c r="O2402" s="3" t="s">
        <v>17</v>
      </c>
      <c r="P2402" s="1" t="s">
        <v>17</v>
      </c>
    </row>
    <row r="2403" spans="1:16">
      <c r="A2403" s="1" t="s">
        <v>2484</v>
      </c>
      <c r="B2403" s="3">
        <v>43847.705648148149</v>
      </c>
      <c r="C2403" s="3">
        <v>43847.727881944447</v>
      </c>
      <c r="D2403" s="3">
        <v>43877.727881944447</v>
      </c>
      <c r="E2403" s="3">
        <v>43872.63385416667</v>
      </c>
      <c r="F2403" s="3">
        <v>44238.63385416667</v>
      </c>
      <c r="G2403" s="3" t="s">
        <v>17</v>
      </c>
      <c r="H2403" s="1" t="s">
        <v>18</v>
      </c>
      <c r="I2403" s="1" t="s">
        <v>25</v>
      </c>
      <c r="J2403" s="1" t="s">
        <v>20</v>
      </c>
      <c r="K2403" s="1">
        <v>600</v>
      </c>
      <c r="L2403" s="1" t="s">
        <v>21</v>
      </c>
      <c r="M2403" s="1" t="s">
        <v>5746</v>
      </c>
      <c r="N2403" s="1">
        <v>1</v>
      </c>
      <c r="O2403" s="3" t="s">
        <v>6341</v>
      </c>
      <c r="P2403" s="1" t="s">
        <v>161</v>
      </c>
    </row>
    <row r="2404" spans="1:16">
      <c r="A2404" s="1" t="s">
        <v>1830</v>
      </c>
      <c r="B2404" s="3">
        <v>43958.938842592594</v>
      </c>
      <c r="C2404" s="3" t="s">
        <v>17</v>
      </c>
      <c r="D2404" s="3" t="s">
        <v>17</v>
      </c>
      <c r="E2404" s="3" t="s">
        <v>17</v>
      </c>
      <c r="F2404" s="3" t="s">
        <v>17</v>
      </c>
      <c r="G2404" s="3" t="s">
        <v>17</v>
      </c>
      <c r="H2404" s="1" t="s">
        <v>18</v>
      </c>
      <c r="I2404" s="1" t="s">
        <v>25</v>
      </c>
      <c r="J2404" s="1" t="s">
        <v>20</v>
      </c>
      <c r="K2404" s="1">
        <v>1</v>
      </c>
      <c r="L2404" s="1" t="s">
        <v>21</v>
      </c>
      <c r="M2404" s="1" t="s">
        <v>5746</v>
      </c>
      <c r="N2404" s="1">
        <v>0</v>
      </c>
      <c r="O2404" s="3" t="s">
        <v>17</v>
      </c>
      <c r="P2404" s="1" t="s">
        <v>17</v>
      </c>
    </row>
    <row r="2405" spans="1:16">
      <c r="A2405" s="1" t="s">
        <v>5303</v>
      </c>
      <c r="B2405" s="3">
        <v>43959.166620370372</v>
      </c>
      <c r="C2405" s="3" t="s">
        <v>17</v>
      </c>
      <c r="D2405" s="3" t="s">
        <v>17</v>
      </c>
      <c r="E2405" s="3" t="s">
        <v>17</v>
      </c>
      <c r="F2405" s="3" t="s">
        <v>17</v>
      </c>
      <c r="G2405" s="3" t="s">
        <v>17</v>
      </c>
      <c r="H2405" s="1" t="s">
        <v>18</v>
      </c>
      <c r="I2405" s="1" t="s">
        <v>25</v>
      </c>
      <c r="J2405" s="1" t="s">
        <v>20</v>
      </c>
      <c r="K2405" s="1">
        <v>1</v>
      </c>
      <c r="L2405" s="1" t="s">
        <v>21</v>
      </c>
      <c r="M2405" s="1" t="s">
        <v>5972</v>
      </c>
      <c r="N2405" s="1">
        <v>0</v>
      </c>
      <c r="O2405" s="3" t="s">
        <v>17</v>
      </c>
      <c r="P2405" s="1" t="s">
        <v>17</v>
      </c>
    </row>
    <row r="2406" spans="1:16">
      <c r="A2406" s="1" t="s">
        <v>3611</v>
      </c>
      <c r="B2406" s="3">
        <v>43959.126273148147</v>
      </c>
      <c r="C2406" s="3" t="s">
        <v>17</v>
      </c>
      <c r="D2406" s="3" t="s">
        <v>17</v>
      </c>
      <c r="E2406" s="3" t="s">
        <v>17</v>
      </c>
      <c r="F2406" s="3" t="s">
        <v>17</v>
      </c>
      <c r="G2406" s="3" t="s">
        <v>17</v>
      </c>
      <c r="H2406" s="1" t="s">
        <v>18</v>
      </c>
      <c r="I2406" s="1" t="s">
        <v>23</v>
      </c>
      <c r="J2406" s="1" t="s">
        <v>20</v>
      </c>
      <c r="K2406" s="1">
        <v>30</v>
      </c>
      <c r="L2406" s="1" t="s">
        <v>21</v>
      </c>
      <c r="M2406" s="1" t="s">
        <v>5746</v>
      </c>
      <c r="N2406" s="1">
        <v>0</v>
      </c>
      <c r="O2406" s="3" t="s">
        <v>17</v>
      </c>
      <c r="P2406" s="1" t="s">
        <v>17</v>
      </c>
    </row>
    <row r="2407" spans="1:16">
      <c r="A2407" s="1" t="s">
        <v>1742</v>
      </c>
      <c r="B2407" s="3">
        <v>43959.109803240739</v>
      </c>
      <c r="C2407" s="3" t="s">
        <v>17</v>
      </c>
      <c r="D2407" s="3" t="s">
        <v>17</v>
      </c>
      <c r="E2407" s="3" t="s">
        <v>17</v>
      </c>
      <c r="F2407" s="3" t="s">
        <v>17</v>
      </c>
      <c r="G2407" s="3" t="s">
        <v>17</v>
      </c>
      <c r="H2407" s="1" t="s">
        <v>18</v>
      </c>
      <c r="I2407" s="1" t="s">
        <v>25</v>
      </c>
      <c r="J2407" s="1" t="s">
        <v>20</v>
      </c>
      <c r="K2407" s="1">
        <v>1</v>
      </c>
      <c r="L2407" s="1" t="s">
        <v>21</v>
      </c>
      <c r="M2407" s="1" t="s">
        <v>5767</v>
      </c>
      <c r="N2407" s="1">
        <v>0</v>
      </c>
      <c r="O2407" s="3" t="s">
        <v>17</v>
      </c>
      <c r="P2407" s="1" t="s">
        <v>17</v>
      </c>
    </row>
    <row r="2408" spans="1:16">
      <c r="A2408" s="1" t="s">
        <v>2085</v>
      </c>
      <c r="B2408" s="3">
        <v>43959.167361111111</v>
      </c>
      <c r="C2408" s="3" t="s">
        <v>17</v>
      </c>
      <c r="D2408" s="3" t="s">
        <v>17</v>
      </c>
      <c r="E2408" s="3" t="s">
        <v>17</v>
      </c>
      <c r="F2408" s="3" t="s">
        <v>17</v>
      </c>
      <c r="G2408" s="3" t="s">
        <v>17</v>
      </c>
      <c r="H2408" s="1" t="s">
        <v>48</v>
      </c>
      <c r="I2408" s="1" t="s">
        <v>49</v>
      </c>
      <c r="J2408" s="1" t="s">
        <v>20</v>
      </c>
      <c r="K2408" s="1">
        <v>1</v>
      </c>
      <c r="L2408" s="1" t="s">
        <v>21</v>
      </c>
      <c r="M2408" s="1" t="s">
        <v>5746</v>
      </c>
      <c r="N2408" s="1">
        <v>0</v>
      </c>
      <c r="O2408" s="3" t="s">
        <v>17</v>
      </c>
      <c r="P2408" s="1" t="s">
        <v>17</v>
      </c>
    </row>
    <row r="2409" spans="1:16">
      <c r="A2409" s="1" t="s">
        <v>4964</v>
      </c>
      <c r="B2409" s="3">
        <v>43959.290821759256</v>
      </c>
      <c r="C2409" s="3">
        <v>43959.304965277777</v>
      </c>
      <c r="D2409" s="3">
        <v>43973.304965277777</v>
      </c>
      <c r="E2409" s="3" t="s">
        <v>17</v>
      </c>
      <c r="F2409" s="3" t="s">
        <v>17</v>
      </c>
      <c r="G2409" s="3" t="s">
        <v>17</v>
      </c>
      <c r="H2409" s="1" t="s">
        <v>18</v>
      </c>
      <c r="I2409" s="1" t="s">
        <v>25</v>
      </c>
      <c r="J2409" s="1" t="s">
        <v>20</v>
      </c>
      <c r="K2409" s="1">
        <v>1</v>
      </c>
      <c r="L2409" s="1" t="s">
        <v>21</v>
      </c>
      <c r="M2409" s="1" t="s">
        <v>5804</v>
      </c>
      <c r="N2409" s="1">
        <v>0</v>
      </c>
      <c r="O2409" s="3" t="s">
        <v>17</v>
      </c>
      <c r="P2409" s="1" t="s">
        <v>17</v>
      </c>
    </row>
    <row r="2410" spans="1:16">
      <c r="A2410" s="1" t="s">
        <v>98</v>
      </c>
      <c r="B2410" s="3">
        <v>43959.175844907404</v>
      </c>
      <c r="C2410" s="3" t="s">
        <v>17</v>
      </c>
      <c r="D2410" s="3" t="s">
        <v>17</v>
      </c>
      <c r="E2410" s="3" t="s">
        <v>17</v>
      </c>
      <c r="F2410" s="3" t="s">
        <v>17</v>
      </c>
      <c r="G2410" s="3" t="s">
        <v>17</v>
      </c>
      <c r="H2410" s="1" t="s">
        <v>18</v>
      </c>
      <c r="I2410" s="1" t="s">
        <v>25</v>
      </c>
      <c r="J2410" s="1" t="s">
        <v>20</v>
      </c>
      <c r="K2410" s="1">
        <v>1</v>
      </c>
      <c r="L2410" s="1" t="s">
        <v>21</v>
      </c>
      <c r="M2410" s="1" t="s">
        <v>5750</v>
      </c>
      <c r="N2410" s="1">
        <v>0</v>
      </c>
      <c r="O2410" s="3" t="s">
        <v>17</v>
      </c>
      <c r="P2410" s="1" t="s">
        <v>17</v>
      </c>
    </row>
    <row r="2411" spans="1:16">
      <c r="A2411" s="1" t="s">
        <v>4014</v>
      </c>
      <c r="B2411" s="3">
        <v>43959.309976851851</v>
      </c>
      <c r="C2411" s="3" t="s">
        <v>17</v>
      </c>
      <c r="D2411" s="3" t="s">
        <v>17</v>
      </c>
      <c r="E2411" s="3" t="s">
        <v>17</v>
      </c>
      <c r="F2411" s="3" t="s">
        <v>17</v>
      </c>
      <c r="G2411" s="3" t="s">
        <v>17</v>
      </c>
      <c r="H2411" s="1" t="s">
        <v>18</v>
      </c>
      <c r="I2411" s="1" t="s">
        <v>23</v>
      </c>
      <c r="J2411" s="1" t="s">
        <v>20</v>
      </c>
      <c r="K2411" s="1">
        <v>1</v>
      </c>
      <c r="L2411" s="1" t="s">
        <v>21</v>
      </c>
      <c r="M2411" s="1" t="s">
        <v>5752</v>
      </c>
      <c r="N2411" s="1">
        <v>0</v>
      </c>
      <c r="O2411" s="3" t="s">
        <v>17</v>
      </c>
      <c r="P2411" s="1" t="s">
        <v>17</v>
      </c>
    </row>
    <row r="2412" spans="1:16">
      <c r="A2412" s="1" t="s">
        <v>109</v>
      </c>
      <c r="B2412" s="3">
        <v>43959.308587962965</v>
      </c>
      <c r="C2412" s="3" t="s">
        <v>17</v>
      </c>
      <c r="D2412" s="3" t="s">
        <v>17</v>
      </c>
      <c r="E2412" s="3" t="s">
        <v>17</v>
      </c>
      <c r="F2412" s="3" t="s">
        <v>17</v>
      </c>
      <c r="G2412" s="3" t="s">
        <v>17</v>
      </c>
      <c r="H2412" s="1" t="s">
        <v>18</v>
      </c>
      <c r="I2412" s="1" t="s">
        <v>25</v>
      </c>
      <c r="J2412" s="1" t="s">
        <v>20</v>
      </c>
      <c r="K2412" s="1">
        <v>30</v>
      </c>
      <c r="L2412" s="1" t="s">
        <v>21</v>
      </c>
      <c r="M2412" s="1" t="s">
        <v>5902</v>
      </c>
      <c r="N2412" s="1">
        <v>0</v>
      </c>
      <c r="O2412" s="3" t="s">
        <v>17</v>
      </c>
      <c r="P2412" s="1" t="s">
        <v>17</v>
      </c>
    </row>
    <row r="2413" spans="1:16">
      <c r="A2413" s="1" t="s">
        <v>1726</v>
      </c>
      <c r="B2413" s="3">
        <v>43959.326261574075</v>
      </c>
      <c r="C2413" s="3" t="s">
        <v>17</v>
      </c>
      <c r="D2413" s="3" t="s">
        <v>17</v>
      </c>
      <c r="E2413" s="3" t="s">
        <v>17</v>
      </c>
      <c r="F2413" s="3" t="s">
        <v>17</v>
      </c>
      <c r="G2413" s="3" t="s">
        <v>17</v>
      </c>
      <c r="H2413" s="1" t="s">
        <v>18</v>
      </c>
      <c r="I2413" s="1" t="s">
        <v>25</v>
      </c>
      <c r="J2413" s="1" t="s">
        <v>20</v>
      </c>
      <c r="K2413" s="1">
        <v>517</v>
      </c>
      <c r="L2413" s="1" t="s">
        <v>21</v>
      </c>
      <c r="M2413" s="1" t="s">
        <v>5746</v>
      </c>
      <c r="N2413" s="1">
        <v>0</v>
      </c>
      <c r="O2413" s="3" t="s">
        <v>17</v>
      </c>
      <c r="P2413" s="1" t="s">
        <v>17</v>
      </c>
    </row>
    <row r="2414" spans="1:16">
      <c r="A2414" s="1" t="s">
        <v>1647</v>
      </c>
      <c r="B2414" s="3">
        <v>43959.383819444447</v>
      </c>
      <c r="C2414" s="3" t="s">
        <v>17</v>
      </c>
      <c r="D2414" s="3" t="s">
        <v>17</v>
      </c>
      <c r="E2414" s="3" t="s">
        <v>17</v>
      </c>
      <c r="F2414" s="3" t="s">
        <v>17</v>
      </c>
      <c r="G2414" s="3" t="s">
        <v>17</v>
      </c>
      <c r="H2414" s="1" t="s">
        <v>18</v>
      </c>
      <c r="I2414" s="1" t="s">
        <v>25</v>
      </c>
      <c r="J2414" s="1" t="s">
        <v>20</v>
      </c>
      <c r="K2414" s="1">
        <v>79</v>
      </c>
      <c r="L2414" s="1" t="s">
        <v>21</v>
      </c>
      <c r="M2414" s="1" t="s">
        <v>5746</v>
      </c>
      <c r="N2414" s="1">
        <v>0</v>
      </c>
      <c r="O2414" s="3" t="s">
        <v>17</v>
      </c>
      <c r="P2414" s="1" t="s">
        <v>17</v>
      </c>
    </row>
    <row r="2415" spans="1:16">
      <c r="A2415" s="1" t="s">
        <v>4025</v>
      </c>
      <c r="B2415" s="3">
        <v>43959.437407407408</v>
      </c>
      <c r="C2415" s="3" t="s">
        <v>17</v>
      </c>
      <c r="D2415" s="3" t="s">
        <v>17</v>
      </c>
      <c r="E2415" s="3" t="s">
        <v>17</v>
      </c>
      <c r="F2415" s="3" t="s">
        <v>17</v>
      </c>
      <c r="G2415" s="3" t="s">
        <v>17</v>
      </c>
      <c r="H2415" s="1" t="s">
        <v>18</v>
      </c>
      <c r="I2415" s="1" t="s">
        <v>25</v>
      </c>
      <c r="J2415" s="1" t="s">
        <v>20</v>
      </c>
      <c r="K2415" s="1">
        <v>4</v>
      </c>
      <c r="L2415" s="1" t="s">
        <v>21</v>
      </c>
      <c r="M2415" s="1" t="s">
        <v>5838</v>
      </c>
      <c r="N2415" s="1">
        <v>0</v>
      </c>
      <c r="O2415" s="3" t="s">
        <v>17</v>
      </c>
      <c r="P2415" s="1" t="s">
        <v>17</v>
      </c>
    </row>
    <row r="2416" spans="1:16">
      <c r="A2416" s="1" t="s">
        <v>687</v>
      </c>
      <c r="B2416" s="3">
        <v>43961.397893518515</v>
      </c>
      <c r="C2416" s="3" t="s">
        <v>17</v>
      </c>
      <c r="D2416" s="3" t="s">
        <v>17</v>
      </c>
      <c r="E2416" s="3" t="s">
        <v>17</v>
      </c>
      <c r="F2416" s="3" t="s">
        <v>17</v>
      </c>
      <c r="G2416" s="3">
        <v>43964.322060185186</v>
      </c>
      <c r="H2416" s="1" t="s">
        <v>18</v>
      </c>
      <c r="I2416" s="1" t="s">
        <v>25</v>
      </c>
      <c r="J2416" s="1" t="s">
        <v>20</v>
      </c>
      <c r="K2416" s="1">
        <v>5</v>
      </c>
      <c r="L2416" s="1" t="s">
        <v>21</v>
      </c>
      <c r="M2416" s="1" t="s">
        <v>5793</v>
      </c>
      <c r="N2416" s="1">
        <v>0</v>
      </c>
      <c r="O2416" s="3" t="s">
        <v>17</v>
      </c>
      <c r="P2416" s="1" t="s">
        <v>17</v>
      </c>
    </row>
    <row r="2417" spans="1:16">
      <c r="A2417" s="2" t="s">
        <v>1000</v>
      </c>
      <c r="B2417" s="3">
        <v>43962.301377314812</v>
      </c>
      <c r="C2417" s="3" t="s">
        <v>17</v>
      </c>
      <c r="D2417" s="3" t="s">
        <v>17</v>
      </c>
      <c r="E2417" s="3" t="s">
        <v>17</v>
      </c>
      <c r="F2417" s="3" t="s">
        <v>17</v>
      </c>
      <c r="G2417" s="3" t="s">
        <v>17</v>
      </c>
      <c r="H2417" s="1" t="s">
        <v>18</v>
      </c>
      <c r="I2417" s="1" t="s">
        <v>25</v>
      </c>
      <c r="J2417" s="1" t="s">
        <v>20</v>
      </c>
      <c r="K2417" s="1">
        <v>1</v>
      </c>
      <c r="L2417" s="1" t="s">
        <v>21</v>
      </c>
      <c r="M2417" s="1" t="s">
        <v>5789</v>
      </c>
      <c r="N2417" s="1">
        <v>0</v>
      </c>
      <c r="O2417" s="3" t="s">
        <v>17</v>
      </c>
      <c r="P2417" s="1" t="s">
        <v>17</v>
      </c>
    </row>
    <row r="2418" spans="1:16">
      <c r="A2418" s="1" t="s">
        <v>5461</v>
      </c>
      <c r="B2418" s="3">
        <v>43962.628321759257</v>
      </c>
      <c r="C2418" s="3" t="s">
        <v>17</v>
      </c>
      <c r="D2418" s="3" t="s">
        <v>17</v>
      </c>
      <c r="E2418" s="3" t="s">
        <v>17</v>
      </c>
      <c r="F2418" s="3" t="s">
        <v>17</v>
      </c>
      <c r="G2418" s="3" t="s">
        <v>17</v>
      </c>
      <c r="H2418" s="1" t="s">
        <v>18</v>
      </c>
      <c r="I2418" s="1" t="s">
        <v>25</v>
      </c>
      <c r="J2418" s="1" t="s">
        <v>20</v>
      </c>
      <c r="K2418" s="1">
        <v>21</v>
      </c>
      <c r="L2418" s="1" t="s">
        <v>21</v>
      </c>
      <c r="M2418" s="1" t="s">
        <v>5777</v>
      </c>
      <c r="N2418" s="1">
        <v>0</v>
      </c>
      <c r="O2418" s="3" t="s">
        <v>17</v>
      </c>
      <c r="P2418" s="1" t="s">
        <v>17</v>
      </c>
    </row>
    <row r="2419" spans="1:16">
      <c r="A2419" s="2" t="s">
        <v>736</v>
      </c>
      <c r="B2419" s="3">
        <v>43962.688287037039</v>
      </c>
      <c r="C2419" s="3" t="s">
        <v>17</v>
      </c>
      <c r="D2419" s="3" t="s">
        <v>17</v>
      </c>
      <c r="E2419" s="3" t="s">
        <v>17</v>
      </c>
      <c r="F2419" s="3" t="s">
        <v>17</v>
      </c>
      <c r="G2419" s="3" t="s">
        <v>17</v>
      </c>
      <c r="H2419" s="1" t="s">
        <v>18</v>
      </c>
      <c r="I2419" s="1" t="s">
        <v>25</v>
      </c>
      <c r="J2419" s="1" t="s">
        <v>20</v>
      </c>
      <c r="K2419" s="1">
        <v>420</v>
      </c>
      <c r="L2419" s="1" t="s">
        <v>21</v>
      </c>
      <c r="M2419" s="1" t="s">
        <v>5746</v>
      </c>
      <c r="N2419" s="1">
        <v>0</v>
      </c>
      <c r="O2419" s="3" t="s">
        <v>17</v>
      </c>
      <c r="P2419" s="1" t="s">
        <v>17</v>
      </c>
    </row>
    <row r="2420" spans="1:16">
      <c r="A2420" s="1" t="s">
        <v>1578</v>
      </c>
      <c r="B2420" s="3">
        <v>43962.698807870373</v>
      </c>
      <c r="C2420" s="3" t="s">
        <v>17</v>
      </c>
      <c r="D2420" s="3" t="s">
        <v>17</v>
      </c>
      <c r="E2420" s="3" t="s">
        <v>17</v>
      </c>
      <c r="F2420" s="3" t="s">
        <v>17</v>
      </c>
      <c r="G2420" s="3" t="s">
        <v>17</v>
      </c>
      <c r="H2420" s="1" t="s">
        <v>18</v>
      </c>
      <c r="I2420" s="1" t="s">
        <v>25</v>
      </c>
      <c r="J2420" s="1" t="s">
        <v>20</v>
      </c>
      <c r="K2420" s="1">
        <v>1</v>
      </c>
      <c r="L2420" s="1" t="s">
        <v>21</v>
      </c>
      <c r="M2420" s="1" t="s">
        <v>5746</v>
      </c>
      <c r="N2420" s="1">
        <v>0</v>
      </c>
      <c r="O2420" s="3" t="s">
        <v>17</v>
      </c>
      <c r="P2420" s="1" t="s">
        <v>17</v>
      </c>
    </row>
    <row r="2421" spans="1:16">
      <c r="A2421" s="1" t="s">
        <v>2594</v>
      </c>
      <c r="B2421" s="3">
        <v>43959.463310185187</v>
      </c>
      <c r="C2421" s="3" t="s">
        <v>17</v>
      </c>
      <c r="D2421" s="3" t="s">
        <v>17</v>
      </c>
      <c r="E2421" s="3" t="s">
        <v>17</v>
      </c>
      <c r="F2421" s="3" t="s">
        <v>17</v>
      </c>
      <c r="G2421" s="3" t="s">
        <v>17</v>
      </c>
      <c r="H2421" s="1" t="s">
        <v>18</v>
      </c>
      <c r="I2421" s="1" t="s">
        <v>25</v>
      </c>
      <c r="J2421" s="1" t="s">
        <v>20</v>
      </c>
      <c r="K2421" s="1">
        <v>10</v>
      </c>
      <c r="L2421" s="1" t="s">
        <v>21</v>
      </c>
      <c r="M2421" s="1" t="s">
        <v>5773</v>
      </c>
      <c r="N2421" s="1">
        <v>0</v>
      </c>
      <c r="O2421" s="3" t="s">
        <v>17</v>
      </c>
      <c r="P2421" s="1" t="s">
        <v>17</v>
      </c>
    </row>
    <row r="2422" spans="1:16">
      <c r="A2422" s="2" t="s">
        <v>4313</v>
      </c>
      <c r="B2422" s="3">
        <v>43959.531215277777</v>
      </c>
      <c r="C2422" s="3" t="s">
        <v>17</v>
      </c>
      <c r="D2422" s="3" t="s">
        <v>17</v>
      </c>
      <c r="E2422" s="3" t="s">
        <v>17</v>
      </c>
      <c r="F2422" s="3" t="s">
        <v>17</v>
      </c>
      <c r="G2422" s="3" t="s">
        <v>17</v>
      </c>
      <c r="H2422" s="1" t="s">
        <v>18</v>
      </c>
      <c r="I2422" s="1" t="s">
        <v>23</v>
      </c>
      <c r="J2422" s="1" t="s">
        <v>20</v>
      </c>
      <c r="K2422" s="1">
        <v>45</v>
      </c>
      <c r="L2422" s="1" t="s">
        <v>21</v>
      </c>
      <c r="M2422" s="1" t="s">
        <v>5746</v>
      </c>
      <c r="N2422" s="1">
        <v>0</v>
      </c>
      <c r="O2422" s="3" t="s">
        <v>17</v>
      </c>
      <c r="P2422" s="1" t="s">
        <v>17</v>
      </c>
    </row>
    <row r="2423" spans="1:16">
      <c r="A2423" s="1" t="s">
        <v>3015</v>
      </c>
      <c r="B2423" s="3">
        <v>43959.542546296296</v>
      </c>
      <c r="C2423" s="3" t="s">
        <v>17</v>
      </c>
      <c r="D2423" s="3" t="s">
        <v>17</v>
      </c>
      <c r="E2423" s="3" t="s">
        <v>17</v>
      </c>
      <c r="F2423" s="3" t="s">
        <v>17</v>
      </c>
      <c r="G2423" s="3" t="s">
        <v>17</v>
      </c>
      <c r="H2423" s="1" t="s">
        <v>18</v>
      </c>
      <c r="I2423" s="1" t="s">
        <v>25</v>
      </c>
      <c r="J2423" s="1" t="s">
        <v>20</v>
      </c>
      <c r="K2423" s="1">
        <v>150</v>
      </c>
      <c r="L2423" s="1" t="s">
        <v>21</v>
      </c>
      <c r="M2423" s="1" t="s">
        <v>5877</v>
      </c>
      <c r="N2423" s="1">
        <v>0</v>
      </c>
      <c r="O2423" s="3" t="s">
        <v>17</v>
      </c>
      <c r="P2423" s="1" t="s">
        <v>17</v>
      </c>
    </row>
    <row r="2424" spans="1:16">
      <c r="A2424" s="1" t="s">
        <v>936</v>
      </c>
      <c r="B2424" s="3">
        <v>43959.552974537037</v>
      </c>
      <c r="C2424" s="3" t="s">
        <v>17</v>
      </c>
      <c r="D2424" s="3" t="s">
        <v>17</v>
      </c>
      <c r="E2424" s="3" t="s">
        <v>17</v>
      </c>
      <c r="F2424" s="3" t="s">
        <v>17</v>
      </c>
      <c r="G2424" s="3">
        <v>43959.876631944448</v>
      </c>
      <c r="H2424" s="1" t="s">
        <v>18</v>
      </c>
      <c r="I2424" s="1" t="s">
        <v>25</v>
      </c>
      <c r="J2424" s="1" t="s">
        <v>20</v>
      </c>
      <c r="K2424" s="1">
        <v>209</v>
      </c>
      <c r="L2424" s="1" t="s">
        <v>63</v>
      </c>
      <c r="M2424" s="1" t="s">
        <v>5753</v>
      </c>
      <c r="N2424" s="1">
        <v>0</v>
      </c>
      <c r="O2424" s="3" t="s">
        <v>17</v>
      </c>
      <c r="P2424" s="1" t="s">
        <v>17</v>
      </c>
    </row>
    <row r="2425" spans="1:16">
      <c r="A2425" s="1" t="s">
        <v>4100</v>
      </c>
      <c r="B2425" s="3">
        <v>43959.554409722223</v>
      </c>
      <c r="C2425" s="3" t="s">
        <v>17</v>
      </c>
      <c r="D2425" s="3" t="s">
        <v>17</v>
      </c>
      <c r="E2425" s="3" t="s">
        <v>17</v>
      </c>
      <c r="F2425" s="3" t="s">
        <v>17</v>
      </c>
      <c r="G2425" s="3" t="s">
        <v>17</v>
      </c>
      <c r="H2425" s="1" t="s">
        <v>18</v>
      </c>
      <c r="I2425" s="1" t="s">
        <v>25</v>
      </c>
      <c r="J2425" s="1" t="s">
        <v>20</v>
      </c>
      <c r="K2425" s="1">
        <v>1</v>
      </c>
      <c r="L2425" s="1" t="s">
        <v>21</v>
      </c>
      <c r="M2425" s="1" t="s">
        <v>5746</v>
      </c>
      <c r="N2425" s="1">
        <v>0</v>
      </c>
      <c r="O2425" s="3" t="s">
        <v>17</v>
      </c>
      <c r="P2425" s="1" t="s">
        <v>17</v>
      </c>
    </row>
    <row r="2426" spans="1:16">
      <c r="A2426" s="1" t="s">
        <v>1319</v>
      </c>
      <c r="B2426" s="3">
        <v>43959.561157407406</v>
      </c>
      <c r="C2426" s="3" t="s">
        <v>17</v>
      </c>
      <c r="D2426" s="3" t="s">
        <v>17</v>
      </c>
      <c r="E2426" s="3" t="s">
        <v>17</v>
      </c>
      <c r="F2426" s="3" t="s">
        <v>17</v>
      </c>
      <c r="G2426" s="3" t="s">
        <v>17</v>
      </c>
      <c r="H2426" s="1" t="s">
        <v>18</v>
      </c>
      <c r="I2426" s="1" t="s">
        <v>25</v>
      </c>
      <c r="J2426" s="1" t="s">
        <v>20</v>
      </c>
      <c r="K2426" s="1">
        <v>1</v>
      </c>
      <c r="L2426" s="1" t="s">
        <v>21</v>
      </c>
      <c r="M2426" s="1" t="s">
        <v>5746</v>
      </c>
      <c r="N2426" s="1">
        <v>0</v>
      </c>
      <c r="O2426" s="3" t="s">
        <v>17</v>
      </c>
      <c r="P2426" s="1" t="s">
        <v>17</v>
      </c>
    </row>
    <row r="2427" spans="1:16">
      <c r="A2427" s="1" t="s">
        <v>2569</v>
      </c>
      <c r="B2427" s="3">
        <v>43945.548611111109</v>
      </c>
      <c r="C2427" s="3" t="s">
        <v>17</v>
      </c>
      <c r="D2427" s="3" t="s">
        <v>17</v>
      </c>
      <c r="E2427" s="3" t="s">
        <v>17</v>
      </c>
      <c r="F2427" s="3" t="s">
        <v>17</v>
      </c>
      <c r="G2427" s="3" t="s">
        <v>17</v>
      </c>
      <c r="H2427" s="1" t="s">
        <v>18</v>
      </c>
      <c r="I2427" s="1" t="s">
        <v>25</v>
      </c>
      <c r="J2427" s="1" t="s">
        <v>20</v>
      </c>
      <c r="K2427" s="1">
        <v>522</v>
      </c>
      <c r="L2427" s="1" t="s">
        <v>21</v>
      </c>
      <c r="M2427" s="1" t="s">
        <v>5772</v>
      </c>
      <c r="N2427" s="1">
        <v>0</v>
      </c>
      <c r="O2427" s="3" t="s">
        <v>17</v>
      </c>
      <c r="P2427" s="1" t="s">
        <v>17</v>
      </c>
    </row>
    <row r="2428" spans="1:16">
      <c r="A2428" s="2" t="s">
        <v>2723</v>
      </c>
      <c r="B2428" s="3">
        <v>43844.718715277777</v>
      </c>
      <c r="C2428" s="3" t="s">
        <v>17</v>
      </c>
      <c r="D2428" s="3" t="s">
        <v>17</v>
      </c>
      <c r="E2428" s="3" t="s">
        <v>17</v>
      </c>
      <c r="F2428" s="3" t="s">
        <v>17</v>
      </c>
      <c r="G2428" s="3" t="s">
        <v>17</v>
      </c>
      <c r="H2428" s="1" t="s">
        <v>18</v>
      </c>
      <c r="I2428" s="1" t="s">
        <v>25</v>
      </c>
      <c r="J2428" s="1" t="s">
        <v>20</v>
      </c>
      <c r="K2428" s="1">
        <v>1</v>
      </c>
      <c r="L2428" s="1" t="s">
        <v>21</v>
      </c>
      <c r="M2428" s="1" t="s">
        <v>5746</v>
      </c>
      <c r="N2428" s="1">
        <v>0</v>
      </c>
      <c r="O2428" s="3" t="s">
        <v>17</v>
      </c>
      <c r="P2428" s="1" t="s">
        <v>17</v>
      </c>
    </row>
    <row r="2429" spans="1:16">
      <c r="A2429" s="2" t="s">
        <v>3274</v>
      </c>
      <c r="B2429" s="3">
        <v>43878.339467592596</v>
      </c>
      <c r="C2429" s="3" t="s">
        <v>17</v>
      </c>
      <c r="D2429" s="3" t="s">
        <v>17</v>
      </c>
      <c r="E2429" s="3" t="s">
        <v>17</v>
      </c>
      <c r="F2429" s="3" t="s">
        <v>17</v>
      </c>
      <c r="G2429" s="3" t="s">
        <v>17</v>
      </c>
      <c r="H2429" s="1" t="s">
        <v>18</v>
      </c>
      <c r="I2429" s="1" t="s">
        <v>25</v>
      </c>
      <c r="J2429" s="1" t="s">
        <v>20</v>
      </c>
      <c r="K2429" s="1">
        <v>537</v>
      </c>
      <c r="L2429" s="1" t="s">
        <v>21</v>
      </c>
      <c r="M2429" s="1" t="s">
        <v>5752</v>
      </c>
      <c r="N2429" s="1">
        <v>0</v>
      </c>
      <c r="O2429" s="3" t="s">
        <v>17</v>
      </c>
      <c r="P2429" s="1" t="s">
        <v>17</v>
      </c>
    </row>
    <row r="2430" spans="1:16">
      <c r="A2430" s="2" t="s">
        <v>5342</v>
      </c>
      <c r="B2430" s="3">
        <v>43859.532187500001</v>
      </c>
      <c r="C2430" s="3" t="s">
        <v>17</v>
      </c>
      <c r="D2430" s="3" t="s">
        <v>17</v>
      </c>
      <c r="E2430" s="3" t="s">
        <v>17</v>
      </c>
      <c r="F2430" s="3" t="s">
        <v>17</v>
      </c>
      <c r="G2430" s="3" t="s">
        <v>17</v>
      </c>
      <c r="H2430" s="1" t="s">
        <v>18</v>
      </c>
      <c r="I2430" s="1" t="s">
        <v>25</v>
      </c>
      <c r="J2430" s="1" t="s">
        <v>20</v>
      </c>
      <c r="K2430" s="1">
        <v>990</v>
      </c>
      <c r="L2430" s="1" t="s">
        <v>21</v>
      </c>
      <c r="M2430" s="1" t="s">
        <v>5888</v>
      </c>
      <c r="N2430" s="1">
        <v>0</v>
      </c>
      <c r="O2430" s="3" t="s">
        <v>17</v>
      </c>
      <c r="P2430" s="1" t="s">
        <v>17</v>
      </c>
    </row>
    <row r="2431" spans="1:16">
      <c r="A2431" s="1" t="s">
        <v>3318</v>
      </c>
      <c r="B2431" s="3">
        <v>43836.534872685188</v>
      </c>
      <c r="C2431" s="3">
        <v>43944.528692129628</v>
      </c>
      <c r="D2431" s="3">
        <v>43974.528692129628</v>
      </c>
      <c r="E2431" s="3">
        <v>43836.541365740741</v>
      </c>
      <c r="F2431" s="3">
        <v>43927.541365740741</v>
      </c>
      <c r="G2431" s="3" t="s">
        <v>17</v>
      </c>
      <c r="H2431" s="1" t="s">
        <v>18</v>
      </c>
      <c r="I2431" s="1" t="s">
        <v>25</v>
      </c>
      <c r="J2431" s="1" t="s">
        <v>20</v>
      </c>
      <c r="K2431" s="1">
        <v>150</v>
      </c>
      <c r="L2431" s="1" t="s">
        <v>21</v>
      </c>
      <c r="M2431" s="1" t="s">
        <v>5746</v>
      </c>
      <c r="N2431" s="1">
        <v>1</v>
      </c>
      <c r="O2431" s="3" t="s">
        <v>6342</v>
      </c>
      <c r="P2431" s="1" t="s">
        <v>17</v>
      </c>
    </row>
    <row r="2432" spans="1:16">
      <c r="A2432" s="2" t="s">
        <v>5357</v>
      </c>
      <c r="B2432" s="3">
        <v>43945.357685185183</v>
      </c>
      <c r="C2432" s="3" t="s">
        <v>17</v>
      </c>
      <c r="D2432" s="3" t="s">
        <v>17</v>
      </c>
      <c r="E2432" s="3" t="s">
        <v>17</v>
      </c>
      <c r="F2432" s="3" t="s">
        <v>17</v>
      </c>
      <c r="G2432" s="3" t="s">
        <v>17</v>
      </c>
      <c r="H2432" s="1" t="s">
        <v>18</v>
      </c>
      <c r="I2432" s="1" t="s">
        <v>25</v>
      </c>
      <c r="J2432" s="1" t="s">
        <v>20</v>
      </c>
      <c r="K2432" s="1">
        <v>175</v>
      </c>
      <c r="L2432" s="1" t="s">
        <v>21</v>
      </c>
      <c r="M2432" s="1" t="s">
        <v>5761</v>
      </c>
      <c r="N2432" s="1">
        <v>0</v>
      </c>
      <c r="O2432" s="3" t="s">
        <v>17</v>
      </c>
      <c r="P2432" s="1" t="s">
        <v>17</v>
      </c>
    </row>
    <row r="2433" spans="1:16">
      <c r="A2433" s="2" t="s">
        <v>5139</v>
      </c>
      <c r="B2433" s="3">
        <v>43843.599953703706</v>
      </c>
      <c r="C2433" s="3">
        <v>43846.673391203702</v>
      </c>
      <c r="D2433" s="3">
        <v>43876.673391203702</v>
      </c>
      <c r="E2433" s="3" t="s">
        <v>17</v>
      </c>
      <c r="F2433" s="3" t="s">
        <v>17</v>
      </c>
      <c r="G2433" s="3" t="s">
        <v>17</v>
      </c>
      <c r="H2433" s="1" t="s">
        <v>18</v>
      </c>
      <c r="I2433" s="1" t="s">
        <v>25</v>
      </c>
      <c r="J2433" s="1" t="s">
        <v>117</v>
      </c>
      <c r="K2433" s="1">
        <v>1000</v>
      </c>
      <c r="L2433" s="1" t="s">
        <v>21</v>
      </c>
      <c r="M2433" s="1" t="s">
        <v>5753</v>
      </c>
      <c r="N2433" s="1">
        <v>1</v>
      </c>
      <c r="O2433" s="3" t="s">
        <v>6343</v>
      </c>
      <c r="P2433" s="1" t="s">
        <v>17</v>
      </c>
    </row>
    <row r="2434" spans="1:16">
      <c r="A2434" s="1" t="s">
        <v>3577</v>
      </c>
      <c r="B2434" s="3">
        <v>43959.596770833334</v>
      </c>
      <c r="C2434" s="3" t="s">
        <v>17</v>
      </c>
      <c r="D2434" s="3" t="s">
        <v>17</v>
      </c>
      <c r="E2434" s="3" t="s">
        <v>17</v>
      </c>
      <c r="F2434" s="3" t="s">
        <v>17</v>
      </c>
      <c r="G2434" s="3" t="s">
        <v>17</v>
      </c>
      <c r="H2434" s="1" t="s">
        <v>58</v>
      </c>
      <c r="I2434" s="1" t="s">
        <v>25</v>
      </c>
      <c r="J2434" s="1" t="s">
        <v>20</v>
      </c>
      <c r="K2434" s="1">
        <v>5</v>
      </c>
      <c r="L2434" s="1" t="s">
        <v>21</v>
      </c>
      <c r="M2434" s="1" t="s">
        <v>5753</v>
      </c>
      <c r="N2434" s="1">
        <v>0</v>
      </c>
      <c r="O2434" s="3" t="s">
        <v>17</v>
      </c>
      <c r="P2434" s="1" t="s">
        <v>17</v>
      </c>
    </row>
    <row r="2435" spans="1:16">
      <c r="A2435" s="1" t="s">
        <v>1977</v>
      </c>
      <c r="B2435" s="3">
        <v>43959.60900462963</v>
      </c>
      <c r="C2435" s="3" t="s">
        <v>17</v>
      </c>
      <c r="D2435" s="3" t="s">
        <v>17</v>
      </c>
      <c r="E2435" s="3" t="s">
        <v>17</v>
      </c>
      <c r="F2435" s="3" t="s">
        <v>17</v>
      </c>
      <c r="G2435" s="3">
        <v>43959.610694444447</v>
      </c>
      <c r="H2435" s="1" t="s">
        <v>18</v>
      </c>
      <c r="I2435" s="1" t="s">
        <v>25</v>
      </c>
      <c r="J2435" s="1" t="s">
        <v>20</v>
      </c>
      <c r="K2435" s="1">
        <v>235</v>
      </c>
      <c r="L2435" s="1" t="s">
        <v>21</v>
      </c>
      <c r="M2435" s="1" t="s">
        <v>5761</v>
      </c>
      <c r="N2435" s="1">
        <v>0</v>
      </c>
      <c r="O2435" s="3" t="s">
        <v>17</v>
      </c>
      <c r="P2435" s="1" t="s">
        <v>17</v>
      </c>
    </row>
    <row r="2436" spans="1:16">
      <c r="A2436" s="2" t="s">
        <v>831</v>
      </c>
      <c r="B2436" s="3">
        <v>43959.639004629629</v>
      </c>
      <c r="C2436" s="3">
        <v>43962.877962962964</v>
      </c>
      <c r="D2436" s="3">
        <v>43976.877962962964</v>
      </c>
      <c r="E2436" s="3">
        <v>43979.918124999997</v>
      </c>
      <c r="F2436" s="3">
        <v>44010.918124999997</v>
      </c>
      <c r="G2436" s="3" t="s">
        <v>17</v>
      </c>
      <c r="H2436" s="1" t="s">
        <v>18</v>
      </c>
      <c r="I2436" s="1" t="s">
        <v>25</v>
      </c>
      <c r="J2436" s="1" t="s">
        <v>20</v>
      </c>
      <c r="K2436" s="1">
        <v>5</v>
      </c>
      <c r="L2436" s="1" t="s">
        <v>21</v>
      </c>
      <c r="M2436" s="1" t="s">
        <v>5753</v>
      </c>
      <c r="N2436" s="1">
        <v>1</v>
      </c>
      <c r="O2436" s="3" t="s">
        <v>6344</v>
      </c>
      <c r="P2436" s="1" t="s">
        <v>64</v>
      </c>
    </row>
    <row r="2437" spans="1:16">
      <c r="A2437" s="1" t="s">
        <v>3666</v>
      </c>
      <c r="B2437" s="3">
        <v>43959.661504629628</v>
      </c>
      <c r="C2437" s="3" t="s">
        <v>17</v>
      </c>
      <c r="D2437" s="3" t="s">
        <v>17</v>
      </c>
      <c r="E2437" s="3" t="s">
        <v>17</v>
      </c>
      <c r="F2437" s="3" t="s">
        <v>17</v>
      </c>
      <c r="G2437" s="3" t="s">
        <v>17</v>
      </c>
      <c r="H2437" s="1" t="s">
        <v>18</v>
      </c>
      <c r="I2437" s="1" t="s">
        <v>25</v>
      </c>
      <c r="J2437" s="1" t="s">
        <v>20</v>
      </c>
      <c r="K2437" s="1">
        <v>30</v>
      </c>
      <c r="L2437" s="1" t="s">
        <v>21</v>
      </c>
      <c r="M2437" s="1" t="s">
        <v>5777</v>
      </c>
      <c r="N2437" s="1">
        <v>0</v>
      </c>
      <c r="O2437" s="3" t="s">
        <v>17</v>
      </c>
      <c r="P2437" s="1" t="s">
        <v>17</v>
      </c>
    </row>
    <row r="2438" spans="1:16">
      <c r="A2438" s="1" t="s">
        <v>1754</v>
      </c>
      <c r="B2438" s="3">
        <v>43959.645324074074</v>
      </c>
      <c r="C2438" s="3" t="s">
        <v>17</v>
      </c>
      <c r="D2438" s="3" t="s">
        <v>17</v>
      </c>
      <c r="E2438" s="3" t="s">
        <v>17</v>
      </c>
      <c r="F2438" s="3" t="s">
        <v>17</v>
      </c>
      <c r="G2438" s="3" t="s">
        <v>17</v>
      </c>
      <c r="H2438" s="1" t="s">
        <v>18</v>
      </c>
      <c r="I2438" s="1" t="s">
        <v>25</v>
      </c>
      <c r="J2438" s="1" t="s">
        <v>20</v>
      </c>
      <c r="K2438" s="1">
        <v>2</v>
      </c>
      <c r="L2438" s="1" t="s">
        <v>21</v>
      </c>
      <c r="M2438" s="1" t="s">
        <v>5753</v>
      </c>
      <c r="N2438" s="1">
        <v>0</v>
      </c>
      <c r="O2438" s="3" t="s">
        <v>17</v>
      </c>
      <c r="P2438" s="1" t="s">
        <v>17</v>
      </c>
    </row>
    <row r="2439" spans="1:16">
      <c r="A2439" s="1" t="s">
        <v>4648</v>
      </c>
      <c r="B2439" s="3">
        <v>43959.681377314817</v>
      </c>
      <c r="C2439" s="3" t="s">
        <v>17</v>
      </c>
      <c r="D2439" s="3" t="s">
        <v>17</v>
      </c>
      <c r="E2439" s="3" t="s">
        <v>17</v>
      </c>
      <c r="F2439" s="3" t="s">
        <v>17</v>
      </c>
      <c r="G2439" s="3" t="s">
        <v>17</v>
      </c>
      <c r="H2439" s="1" t="s">
        <v>48</v>
      </c>
      <c r="I2439" s="1" t="s">
        <v>49</v>
      </c>
      <c r="J2439" s="1" t="s">
        <v>20</v>
      </c>
      <c r="K2439" s="1">
        <v>586</v>
      </c>
      <c r="L2439" s="1" t="s">
        <v>21</v>
      </c>
      <c r="M2439" s="1" t="s">
        <v>5761</v>
      </c>
      <c r="N2439" s="1">
        <v>0</v>
      </c>
      <c r="O2439" s="3" t="s">
        <v>17</v>
      </c>
      <c r="P2439" s="1" t="s">
        <v>17</v>
      </c>
    </row>
    <row r="2440" spans="1:16">
      <c r="A2440" s="1" t="s">
        <v>926</v>
      </c>
      <c r="B2440" s="3">
        <v>43959.697256944448</v>
      </c>
      <c r="C2440" s="3">
        <v>43962.966608796298</v>
      </c>
      <c r="D2440" s="3">
        <v>43976.966608796298</v>
      </c>
      <c r="E2440" s="3" t="s">
        <v>17</v>
      </c>
      <c r="F2440" s="3" t="s">
        <v>17</v>
      </c>
      <c r="G2440" s="3" t="s">
        <v>17</v>
      </c>
      <c r="H2440" s="1" t="s">
        <v>18</v>
      </c>
      <c r="I2440" s="1" t="s">
        <v>25</v>
      </c>
      <c r="J2440" s="1" t="s">
        <v>20</v>
      </c>
      <c r="K2440" s="1">
        <v>30</v>
      </c>
      <c r="L2440" s="1" t="s">
        <v>21</v>
      </c>
      <c r="M2440" s="1" t="s">
        <v>5746</v>
      </c>
      <c r="N2440" s="1">
        <v>1</v>
      </c>
      <c r="O2440" s="3" t="s">
        <v>6345</v>
      </c>
      <c r="P2440" s="1" t="s">
        <v>17</v>
      </c>
    </row>
    <row r="2441" spans="1:16">
      <c r="A2441" s="1" t="s">
        <v>2500</v>
      </c>
      <c r="B2441" s="3">
        <v>43959.762928240743</v>
      </c>
      <c r="C2441" s="3" t="s">
        <v>17</v>
      </c>
      <c r="D2441" s="3" t="s">
        <v>17</v>
      </c>
      <c r="E2441" s="3" t="s">
        <v>17</v>
      </c>
      <c r="F2441" s="3" t="s">
        <v>17</v>
      </c>
      <c r="G2441" s="3" t="s">
        <v>17</v>
      </c>
      <c r="H2441" s="1" t="s">
        <v>18</v>
      </c>
      <c r="I2441" s="1" t="s">
        <v>23</v>
      </c>
      <c r="J2441" s="1" t="s">
        <v>20</v>
      </c>
      <c r="K2441" s="1">
        <v>867</v>
      </c>
      <c r="L2441" s="1" t="s">
        <v>21</v>
      </c>
      <c r="M2441" s="1" t="s">
        <v>5746</v>
      </c>
      <c r="N2441" s="1">
        <v>0</v>
      </c>
      <c r="O2441" s="3" t="s">
        <v>17</v>
      </c>
      <c r="P2441" s="1" t="s">
        <v>17</v>
      </c>
    </row>
    <row r="2442" spans="1:16">
      <c r="A2442" s="1" t="s">
        <v>4701</v>
      </c>
      <c r="B2442" s="3">
        <v>43959.747557870367</v>
      </c>
      <c r="C2442" s="3">
        <v>43959.749050925922</v>
      </c>
      <c r="D2442" s="3">
        <v>43973.749050925922</v>
      </c>
      <c r="E2442" s="3" t="s">
        <v>17</v>
      </c>
      <c r="F2442" s="3" t="s">
        <v>17</v>
      </c>
      <c r="G2442" s="3" t="s">
        <v>17</v>
      </c>
      <c r="H2442" s="1" t="s">
        <v>18</v>
      </c>
      <c r="I2442" s="1" t="s">
        <v>23</v>
      </c>
      <c r="J2442" s="1" t="s">
        <v>20</v>
      </c>
      <c r="K2442" s="1">
        <v>1</v>
      </c>
      <c r="L2442" s="1" t="s">
        <v>21</v>
      </c>
      <c r="M2442" s="1" t="s">
        <v>5746</v>
      </c>
      <c r="N2442" s="1">
        <v>0</v>
      </c>
      <c r="O2442" s="3" t="s">
        <v>17</v>
      </c>
      <c r="P2442" s="1" t="s">
        <v>17</v>
      </c>
    </row>
    <row r="2443" spans="1:16">
      <c r="A2443" s="1" t="s">
        <v>1071</v>
      </c>
      <c r="B2443" s="3">
        <v>43959.75271990741</v>
      </c>
      <c r="C2443" s="3">
        <v>43959.753912037035</v>
      </c>
      <c r="D2443" s="3">
        <v>43973.753912037035</v>
      </c>
      <c r="E2443" s="3" t="s">
        <v>17</v>
      </c>
      <c r="F2443" s="3" t="s">
        <v>17</v>
      </c>
      <c r="G2443" s="3" t="s">
        <v>17</v>
      </c>
      <c r="H2443" s="1" t="s">
        <v>18</v>
      </c>
      <c r="I2443" s="1" t="s">
        <v>25</v>
      </c>
      <c r="J2443" s="1" t="s">
        <v>20</v>
      </c>
      <c r="K2443" s="1">
        <v>383</v>
      </c>
      <c r="L2443" s="1" t="s">
        <v>21</v>
      </c>
      <c r="M2443" s="1" t="s">
        <v>5746</v>
      </c>
      <c r="N2443" s="1">
        <v>0</v>
      </c>
      <c r="O2443" s="3" t="s">
        <v>17</v>
      </c>
      <c r="P2443" s="1" t="s">
        <v>17</v>
      </c>
    </row>
    <row r="2444" spans="1:16">
      <c r="A2444" s="1" t="s">
        <v>4368</v>
      </c>
      <c r="B2444" s="3">
        <v>43959.842627314814</v>
      </c>
      <c r="C2444" s="3" t="s">
        <v>17</v>
      </c>
      <c r="D2444" s="3" t="s">
        <v>17</v>
      </c>
      <c r="E2444" s="3" t="s">
        <v>17</v>
      </c>
      <c r="F2444" s="3" t="s">
        <v>17</v>
      </c>
      <c r="G2444" s="3" t="s">
        <v>17</v>
      </c>
      <c r="H2444" s="1" t="s">
        <v>48</v>
      </c>
      <c r="I2444" s="1" t="s">
        <v>49</v>
      </c>
      <c r="J2444" s="1" t="s">
        <v>20</v>
      </c>
      <c r="K2444" s="1">
        <v>1</v>
      </c>
      <c r="L2444" s="1" t="s">
        <v>21</v>
      </c>
      <c r="M2444" s="1" t="s">
        <v>5746</v>
      </c>
      <c r="N2444" s="1">
        <v>0</v>
      </c>
      <c r="O2444" s="3" t="s">
        <v>17</v>
      </c>
      <c r="P2444" s="1" t="s">
        <v>17</v>
      </c>
    </row>
    <row r="2445" spans="1:16">
      <c r="A2445" s="1" t="s">
        <v>3467</v>
      </c>
      <c r="B2445" s="3">
        <v>43959.897743055553</v>
      </c>
      <c r="C2445" s="3" t="s">
        <v>17</v>
      </c>
      <c r="D2445" s="3" t="s">
        <v>17</v>
      </c>
      <c r="E2445" s="3" t="s">
        <v>17</v>
      </c>
      <c r="F2445" s="3" t="s">
        <v>17</v>
      </c>
      <c r="G2445" s="3" t="s">
        <v>17</v>
      </c>
      <c r="H2445" s="1" t="s">
        <v>18</v>
      </c>
      <c r="I2445" s="1" t="s">
        <v>25</v>
      </c>
      <c r="J2445" s="1" t="s">
        <v>20</v>
      </c>
      <c r="K2445" s="1">
        <v>1</v>
      </c>
      <c r="L2445" s="1" t="s">
        <v>21</v>
      </c>
      <c r="M2445" s="1" t="s">
        <v>5751</v>
      </c>
      <c r="N2445" s="1">
        <v>0</v>
      </c>
      <c r="O2445" s="3" t="s">
        <v>17</v>
      </c>
      <c r="P2445" s="1" t="s">
        <v>17</v>
      </c>
    </row>
    <row r="2446" spans="1:16">
      <c r="A2446" s="1" t="s">
        <v>5308</v>
      </c>
      <c r="B2446" s="3">
        <v>43959.876203703701</v>
      </c>
      <c r="C2446" s="3" t="s">
        <v>17</v>
      </c>
      <c r="D2446" s="3" t="s">
        <v>17</v>
      </c>
      <c r="E2446" s="3" t="s">
        <v>17</v>
      </c>
      <c r="F2446" s="3" t="s">
        <v>17</v>
      </c>
      <c r="G2446" s="3" t="s">
        <v>17</v>
      </c>
      <c r="H2446" s="1" t="s">
        <v>18</v>
      </c>
      <c r="I2446" s="1" t="s">
        <v>25</v>
      </c>
      <c r="J2446" s="1" t="s">
        <v>20</v>
      </c>
      <c r="K2446" s="1">
        <v>11</v>
      </c>
      <c r="L2446" s="1" t="s">
        <v>63</v>
      </c>
      <c r="M2446" s="1" t="s">
        <v>5746</v>
      </c>
      <c r="N2446" s="1">
        <v>1</v>
      </c>
      <c r="O2446" s="3" t="s">
        <v>6346</v>
      </c>
      <c r="P2446" s="1" t="s">
        <v>17</v>
      </c>
    </row>
    <row r="2447" spans="1:16">
      <c r="A2447" s="1" t="s">
        <v>5336</v>
      </c>
      <c r="B2447" s="3">
        <v>43959.986979166664</v>
      </c>
      <c r="C2447" s="3" t="s">
        <v>17</v>
      </c>
      <c r="D2447" s="3" t="s">
        <v>17</v>
      </c>
      <c r="E2447" s="3" t="s">
        <v>17</v>
      </c>
      <c r="F2447" s="3" t="s">
        <v>17</v>
      </c>
      <c r="G2447" s="3" t="s">
        <v>17</v>
      </c>
      <c r="H2447" s="1" t="s">
        <v>18</v>
      </c>
      <c r="I2447" s="1" t="s">
        <v>25</v>
      </c>
      <c r="J2447" s="1" t="s">
        <v>20</v>
      </c>
      <c r="K2447" s="1">
        <v>180</v>
      </c>
      <c r="L2447" s="1" t="s">
        <v>21</v>
      </c>
      <c r="M2447" s="1" t="s">
        <v>5753</v>
      </c>
      <c r="N2447" s="1">
        <v>0</v>
      </c>
      <c r="O2447" s="3" t="s">
        <v>17</v>
      </c>
      <c r="P2447" s="1" t="s">
        <v>17</v>
      </c>
    </row>
    <row r="2448" spans="1:16">
      <c r="A2448" s="1" t="s">
        <v>1150</v>
      </c>
      <c r="B2448" s="3">
        <v>43960.002928240741</v>
      </c>
      <c r="C2448" s="3" t="s">
        <v>17</v>
      </c>
      <c r="D2448" s="3" t="s">
        <v>17</v>
      </c>
      <c r="E2448" s="3" t="s">
        <v>17</v>
      </c>
      <c r="F2448" s="3" t="s">
        <v>17</v>
      </c>
      <c r="G2448" s="3" t="s">
        <v>17</v>
      </c>
      <c r="H2448" s="1" t="s">
        <v>18</v>
      </c>
      <c r="I2448" s="1" t="s">
        <v>25</v>
      </c>
      <c r="J2448" s="1" t="s">
        <v>20</v>
      </c>
      <c r="K2448" s="1">
        <v>1</v>
      </c>
      <c r="L2448" s="1" t="s">
        <v>21</v>
      </c>
      <c r="M2448" s="1" t="s">
        <v>5755</v>
      </c>
      <c r="N2448" s="1">
        <v>0</v>
      </c>
      <c r="O2448" s="3" t="s">
        <v>17</v>
      </c>
      <c r="P2448" s="1" t="s">
        <v>17</v>
      </c>
    </row>
    <row r="2449" spans="1:16">
      <c r="A2449" s="1" t="s">
        <v>4159</v>
      </c>
      <c r="B2449" s="3">
        <v>43960.25708333333</v>
      </c>
      <c r="C2449" s="3" t="s">
        <v>17</v>
      </c>
      <c r="D2449" s="3" t="s">
        <v>17</v>
      </c>
      <c r="E2449" s="3" t="s">
        <v>17</v>
      </c>
      <c r="F2449" s="3" t="s">
        <v>17</v>
      </c>
      <c r="G2449" s="3" t="s">
        <v>17</v>
      </c>
      <c r="H2449" s="1" t="s">
        <v>18</v>
      </c>
      <c r="I2449" s="1" t="s">
        <v>25</v>
      </c>
      <c r="J2449" s="1" t="s">
        <v>20</v>
      </c>
      <c r="K2449" s="1">
        <v>1</v>
      </c>
      <c r="L2449" s="1" t="s">
        <v>21</v>
      </c>
      <c r="M2449" s="1" t="s">
        <v>5789</v>
      </c>
      <c r="N2449" s="1">
        <v>0</v>
      </c>
      <c r="O2449" s="3" t="s">
        <v>17</v>
      </c>
      <c r="P2449" s="1" t="s">
        <v>17</v>
      </c>
    </row>
    <row r="2450" spans="1:16">
      <c r="A2450" s="1" t="s">
        <v>5166</v>
      </c>
      <c r="B2450" s="3">
        <v>43837.583923611113</v>
      </c>
      <c r="C2450" s="3" t="s">
        <v>17</v>
      </c>
      <c r="D2450" s="3" t="s">
        <v>17</v>
      </c>
      <c r="E2450" s="3" t="s">
        <v>17</v>
      </c>
      <c r="F2450" s="3" t="s">
        <v>17</v>
      </c>
      <c r="G2450" s="3" t="s">
        <v>17</v>
      </c>
      <c r="H2450" s="1" t="s">
        <v>18</v>
      </c>
      <c r="I2450" s="1" t="s">
        <v>25</v>
      </c>
      <c r="J2450" s="1" t="s">
        <v>20</v>
      </c>
      <c r="K2450" s="1">
        <v>30</v>
      </c>
      <c r="L2450" s="1" t="s">
        <v>21</v>
      </c>
      <c r="M2450" s="1" t="s">
        <v>5746</v>
      </c>
      <c r="N2450" s="1">
        <v>1</v>
      </c>
      <c r="O2450" s="3" t="s">
        <v>6347</v>
      </c>
      <c r="P2450" s="1" t="s">
        <v>17</v>
      </c>
    </row>
    <row r="2451" spans="1:16">
      <c r="A2451" s="1" t="s">
        <v>5539</v>
      </c>
      <c r="B2451" s="3">
        <v>43839.870856481481</v>
      </c>
      <c r="C2451" s="3">
        <v>43839.930358796293</v>
      </c>
      <c r="D2451" s="3">
        <v>43869.930358796293</v>
      </c>
      <c r="E2451" s="3" t="s">
        <v>17</v>
      </c>
      <c r="F2451" s="3" t="s">
        <v>17</v>
      </c>
      <c r="G2451" s="3">
        <v>43955.915231481478</v>
      </c>
      <c r="H2451" s="1" t="s">
        <v>18</v>
      </c>
      <c r="I2451" s="1" t="s">
        <v>23</v>
      </c>
      <c r="J2451" s="1" t="s">
        <v>20</v>
      </c>
      <c r="K2451" s="1">
        <v>75</v>
      </c>
      <c r="L2451" s="1" t="s">
        <v>21</v>
      </c>
      <c r="M2451" s="1" t="s">
        <v>5755</v>
      </c>
      <c r="N2451" s="1">
        <v>1</v>
      </c>
      <c r="O2451" s="3" t="s">
        <v>6348</v>
      </c>
      <c r="P2451" s="1" t="s">
        <v>17</v>
      </c>
    </row>
    <row r="2452" spans="1:16">
      <c r="A2452" s="1" t="s">
        <v>617</v>
      </c>
      <c r="B2452" s="3">
        <v>43879.776678240742</v>
      </c>
      <c r="C2452" s="3" t="s">
        <v>17</v>
      </c>
      <c r="D2452" s="3" t="s">
        <v>17</v>
      </c>
      <c r="E2452" s="3" t="s">
        <v>17</v>
      </c>
      <c r="F2452" s="3" t="s">
        <v>17</v>
      </c>
      <c r="G2452" s="3" t="s">
        <v>17</v>
      </c>
      <c r="H2452" s="1" t="s">
        <v>18</v>
      </c>
      <c r="I2452" s="1" t="s">
        <v>25</v>
      </c>
      <c r="J2452" s="1" t="s">
        <v>20</v>
      </c>
      <c r="K2452" s="1">
        <v>280</v>
      </c>
      <c r="L2452" s="1" t="s">
        <v>21</v>
      </c>
      <c r="M2452" s="1" t="s">
        <v>5746</v>
      </c>
      <c r="N2452" s="1">
        <v>0</v>
      </c>
      <c r="O2452" s="3" t="s">
        <v>17</v>
      </c>
      <c r="P2452" s="1" t="s">
        <v>17</v>
      </c>
    </row>
    <row r="2453" spans="1:16">
      <c r="A2453" s="1" t="s">
        <v>994</v>
      </c>
      <c r="B2453" s="3">
        <v>43960.296643518515</v>
      </c>
      <c r="C2453" s="3" t="s">
        <v>17</v>
      </c>
      <c r="D2453" s="3" t="s">
        <v>17</v>
      </c>
      <c r="E2453" s="3" t="s">
        <v>17</v>
      </c>
      <c r="F2453" s="3" t="s">
        <v>17</v>
      </c>
      <c r="G2453" s="3" t="s">
        <v>17</v>
      </c>
      <c r="H2453" s="1" t="s">
        <v>18</v>
      </c>
      <c r="I2453" s="1" t="s">
        <v>25</v>
      </c>
      <c r="J2453" s="1" t="s">
        <v>20</v>
      </c>
      <c r="K2453" s="1">
        <v>2</v>
      </c>
      <c r="L2453" s="1" t="s">
        <v>21</v>
      </c>
      <c r="M2453" s="1" t="s">
        <v>5746</v>
      </c>
      <c r="N2453" s="1">
        <v>0</v>
      </c>
      <c r="O2453" s="3" t="s">
        <v>17</v>
      </c>
      <c r="P2453" s="1" t="s">
        <v>17</v>
      </c>
    </row>
    <row r="2454" spans="1:16">
      <c r="A2454" s="1" t="s">
        <v>2170</v>
      </c>
      <c r="B2454" s="3">
        <v>43960.3437962963</v>
      </c>
      <c r="C2454" s="3" t="s">
        <v>17</v>
      </c>
      <c r="D2454" s="3" t="s">
        <v>17</v>
      </c>
      <c r="E2454" s="3" t="s">
        <v>17</v>
      </c>
      <c r="F2454" s="3" t="s">
        <v>17</v>
      </c>
      <c r="G2454" s="3" t="s">
        <v>17</v>
      </c>
      <c r="H2454" s="1" t="s">
        <v>18</v>
      </c>
      <c r="I2454" s="1" t="s">
        <v>25</v>
      </c>
      <c r="J2454" s="1" t="s">
        <v>20</v>
      </c>
      <c r="K2454" s="1">
        <v>1</v>
      </c>
      <c r="L2454" s="1" t="s">
        <v>21</v>
      </c>
      <c r="M2454" s="1" t="s">
        <v>5750</v>
      </c>
      <c r="N2454" s="1">
        <v>0</v>
      </c>
      <c r="O2454" s="3" t="s">
        <v>17</v>
      </c>
      <c r="P2454" s="1" t="s">
        <v>17</v>
      </c>
    </row>
    <row r="2455" spans="1:16">
      <c r="A2455" s="1" t="s">
        <v>2803</v>
      </c>
      <c r="B2455" s="3">
        <v>43960.344641203701</v>
      </c>
      <c r="C2455" s="3" t="s">
        <v>17</v>
      </c>
      <c r="D2455" s="3" t="s">
        <v>17</v>
      </c>
      <c r="E2455" s="3" t="s">
        <v>17</v>
      </c>
      <c r="F2455" s="3" t="s">
        <v>17</v>
      </c>
      <c r="G2455" s="3" t="s">
        <v>17</v>
      </c>
      <c r="H2455" s="1" t="s">
        <v>18</v>
      </c>
      <c r="I2455" s="1" t="s">
        <v>23</v>
      </c>
      <c r="J2455" s="1" t="s">
        <v>20</v>
      </c>
      <c r="K2455" s="1">
        <v>10</v>
      </c>
      <c r="L2455" s="1" t="s">
        <v>685</v>
      </c>
      <c r="M2455" s="1" t="s">
        <v>5748</v>
      </c>
      <c r="N2455" s="1">
        <v>0</v>
      </c>
      <c r="O2455" s="3" t="s">
        <v>17</v>
      </c>
      <c r="P2455" s="1" t="s">
        <v>17</v>
      </c>
    </row>
    <row r="2456" spans="1:16">
      <c r="A2456" s="1" t="s">
        <v>3501</v>
      </c>
      <c r="B2456" s="3">
        <v>43960.739849537036</v>
      </c>
      <c r="C2456" s="3" t="s">
        <v>17</v>
      </c>
      <c r="D2456" s="3" t="s">
        <v>17</v>
      </c>
      <c r="E2456" s="3" t="s">
        <v>17</v>
      </c>
      <c r="F2456" s="3" t="s">
        <v>17</v>
      </c>
      <c r="G2456" s="3" t="s">
        <v>17</v>
      </c>
      <c r="H2456" s="1" t="s">
        <v>18</v>
      </c>
      <c r="I2456" s="1" t="s">
        <v>25</v>
      </c>
      <c r="J2456" s="1" t="s">
        <v>20</v>
      </c>
      <c r="K2456" s="1">
        <v>1</v>
      </c>
      <c r="L2456" s="1" t="s">
        <v>21</v>
      </c>
      <c r="M2456" s="1" t="s">
        <v>28</v>
      </c>
      <c r="N2456" s="1">
        <v>0</v>
      </c>
      <c r="O2456" s="3" t="s">
        <v>17</v>
      </c>
      <c r="P2456" s="1" t="s">
        <v>17</v>
      </c>
    </row>
    <row r="2457" spans="1:16">
      <c r="A2457" s="1" t="s">
        <v>5202</v>
      </c>
      <c r="B2457" s="3">
        <v>43960.759293981479</v>
      </c>
      <c r="C2457" s="3" t="s">
        <v>17</v>
      </c>
      <c r="D2457" s="3" t="s">
        <v>17</v>
      </c>
      <c r="E2457" s="3" t="s">
        <v>17</v>
      </c>
      <c r="F2457" s="3" t="s">
        <v>17</v>
      </c>
      <c r="G2457" s="3" t="s">
        <v>17</v>
      </c>
      <c r="H2457" s="1" t="s">
        <v>48</v>
      </c>
      <c r="I2457" s="1" t="s">
        <v>19</v>
      </c>
      <c r="J2457" s="1" t="s">
        <v>20</v>
      </c>
      <c r="K2457" s="1">
        <v>1</v>
      </c>
      <c r="L2457" s="1" t="s">
        <v>21</v>
      </c>
      <c r="M2457" s="1" t="s">
        <v>28</v>
      </c>
      <c r="N2457" s="1">
        <v>0</v>
      </c>
      <c r="O2457" s="3" t="s">
        <v>17</v>
      </c>
      <c r="P2457" s="1" t="s">
        <v>17</v>
      </c>
    </row>
    <row r="2458" spans="1:16">
      <c r="A2458" s="1" t="s">
        <v>236</v>
      </c>
      <c r="B2458" s="3">
        <v>43960.942916666667</v>
      </c>
      <c r="C2458" s="3" t="s">
        <v>17</v>
      </c>
      <c r="D2458" s="3" t="s">
        <v>17</v>
      </c>
      <c r="E2458" s="3" t="s">
        <v>17</v>
      </c>
      <c r="F2458" s="3" t="s">
        <v>17</v>
      </c>
      <c r="G2458" s="3" t="s">
        <v>17</v>
      </c>
      <c r="H2458" s="1" t="s">
        <v>18</v>
      </c>
      <c r="I2458" s="1" t="s">
        <v>25</v>
      </c>
      <c r="J2458" s="1" t="s">
        <v>20</v>
      </c>
      <c r="K2458" s="1">
        <v>1</v>
      </c>
      <c r="L2458" s="1" t="s">
        <v>21</v>
      </c>
      <c r="M2458" s="1" t="s">
        <v>5746</v>
      </c>
      <c r="N2458" s="1">
        <v>0</v>
      </c>
      <c r="O2458" s="3" t="s">
        <v>17</v>
      </c>
      <c r="P2458" s="1" t="s">
        <v>17</v>
      </c>
    </row>
    <row r="2459" spans="1:16">
      <c r="A2459" s="1" t="s">
        <v>1692</v>
      </c>
      <c r="B2459" s="3">
        <v>43960.912557870368</v>
      </c>
      <c r="C2459" s="3" t="s">
        <v>17</v>
      </c>
      <c r="D2459" s="3" t="s">
        <v>17</v>
      </c>
      <c r="E2459" s="3" t="s">
        <v>17</v>
      </c>
      <c r="F2459" s="3" t="s">
        <v>17</v>
      </c>
      <c r="G2459" s="3" t="s">
        <v>17</v>
      </c>
      <c r="H2459" s="1" t="s">
        <v>18</v>
      </c>
      <c r="I2459" s="1" t="s">
        <v>25</v>
      </c>
      <c r="J2459" s="1" t="s">
        <v>20</v>
      </c>
      <c r="K2459" s="1">
        <v>833</v>
      </c>
      <c r="L2459" s="1" t="s">
        <v>21</v>
      </c>
      <c r="M2459" s="1" t="s">
        <v>5746</v>
      </c>
      <c r="N2459" s="1">
        <v>0</v>
      </c>
      <c r="O2459" s="3" t="s">
        <v>17</v>
      </c>
      <c r="P2459" s="1" t="s">
        <v>17</v>
      </c>
    </row>
    <row r="2460" spans="1:16">
      <c r="A2460" s="1" t="s">
        <v>5299</v>
      </c>
      <c r="B2460" s="3">
        <v>43960.943553240744</v>
      </c>
      <c r="C2460" s="3" t="s">
        <v>17</v>
      </c>
      <c r="D2460" s="3" t="s">
        <v>17</v>
      </c>
      <c r="E2460" s="3" t="s">
        <v>17</v>
      </c>
      <c r="F2460" s="3" t="s">
        <v>17</v>
      </c>
      <c r="G2460" s="3" t="s">
        <v>17</v>
      </c>
      <c r="H2460" s="1" t="s">
        <v>48</v>
      </c>
      <c r="I2460" s="1" t="s">
        <v>19</v>
      </c>
      <c r="J2460" s="1" t="s">
        <v>20</v>
      </c>
      <c r="K2460" s="1">
        <v>1</v>
      </c>
      <c r="L2460" s="1" t="s">
        <v>21</v>
      </c>
      <c r="M2460" s="1" t="s">
        <v>5746</v>
      </c>
      <c r="N2460" s="1">
        <v>0</v>
      </c>
      <c r="O2460" s="3" t="s">
        <v>17</v>
      </c>
      <c r="P2460" s="1" t="s">
        <v>17</v>
      </c>
    </row>
    <row r="2461" spans="1:16">
      <c r="A2461" s="1" t="s">
        <v>5327</v>
      </c>
      <c r="B2461" s="3">
        <v>43961.241631944446</v>
      </c>
      <c r="C2461" s="3" t="s">
        <v>17</v>
      </c>
      <c r="D2461" s="3" t="s">
        <v>17</v>
      </c>
      <c r="E2461" s="3" t="s">
        <v>17</v>
      </c>
      <c r="F2461" s="3" t="s">
        <v>17</v>
      </c>
      <c r="G2461" s="3" t="s">
        <v>17</v>
      </c>
      <c r="H2461" s="1" t="s">
        <v>18</v>
      </c>
      <c r="I2461" s="1" t="s">
        <v>25</v>
      </c>
      <c r="J2461" s="1" t="s">
        <v>20</v>
      </c>
      <c r="K2461" s="1">
        <v>5</v>
      </c>
      <c r="L2461" s="1" t="s">
        <v>21</v>
      </c>
      <c r="M2461" s="1" t="s">
        <v>5746</v>
      </c>
      <c r="N2461" s="1">
        <v>0</v>
      </c>
      <c r="O2461" s="3" t="s">
        <v>17</v>
      </c>
      <c r="P2461" s="1" t="s">
        <v>17</v>
      </c>
    </row>
    <row r="2462" spans="1:16">
      <c r="A2462" s="1" t="s">
        <v>3782</v>
      </c>
      <c r="B2462" s="3">
        <v>43961.480914351851</v>
      </c>
      <c r="C2462" s="3" t="s">
        <v>17</v>
      </c>
      <c r="D2462" s="3" t="s">
        <v>17</v>
      </c>
      <c r="E2462" s="3" t="s">
        <v>17</v>
      </c>
      <c r="F2462" s="3" t="s">
        <v>17</v>
      </c>
      <c r="G2462" s="3" t="s">
        <v>17</v>
      </c>
      <c r="H2462" s="1" t="s">
        <v>18</v>
      </c>
      <c r="I2462" s="1" t="s">
        <v>25</v>
      </c>
      <c r="J2462" s="1" t="s">
        <v>20</v>
      </c>
      <c r="K2462" s="1">
        <v>30</v>
      </c>
      <c r="L2462" s="1" t="s">
        <v>21</v>
      </c>
      <c r="M2462" s="1" t="s">
        <v>6130</v>
      </c>
      <c r="N2462" s="1">
        <v>0</v>
      </c>
      <c r="O2462" s="3" t="s">
        <v>17</v>
      </c>
      <c r="P2462" s="1" t="s">
        <v>17</v>
      </c>
    </row>
    <row r="2463" spans="1:16">
      <c r="A2463" s="1" t="s">
        <v>5563</v>
      </c>
      <c r="B2463" s="3">
        <v>43961.527430555558</v>
      </c>
      <c r="C2463" s="3" t="s">
        <v>17</v>
      </c>
      <c r="D2463" s="3" t="s">
        <v>17</v>
      </c>
      <c r="E2463" s="3" t="s">
        <v>17</v>
      </c>
      <c r="F2463" s="3" t="s">
        <v>17</v>
      </c>
      <c r="G2463" s="3" t="s">
        <v>17</v>
      </c>
      <c r="H2463" s="1" t="s">
        <v>18</v>
      </c>
      <c r="I2463" s="1" t="s">
        <v>25</v>
      </c>
      <c r="J2463" s="1" t="s">
        <v>20</v>
      </c>
      <c r="K2463" s="1">
        <v>566</v>
      </c>
      <c r="L2463" s="1" t="s">
        <v>21</v>
      </c>
      <c r="M2463" s="1" t="s">
        <v>5772</v>
      </c>
      <c r="N2463" s="1">
        <v>0</v>
      </c>
      <c r="O2463" s="3" t="s">
        <v>17</v>
      </c>
      <c r="P2463" s="1" t="s">
        <v>17</v>
      </c>
    </row>
    <row r="2464" spans="1:16">
      <c r="A2464" s="1" t="s">
        <v>2457</v>
      </c>
      <c r="B2464" s="3">
        <v>43961.623530092591</v>
      </c>
      <c r="C2464" s="3" t="s">
        <v>17</v>
      </c>
      <c r="D2464" s="3" t="s">
        <v>17</v>
      </c>
      <c r="E2464" s="3" t="s">
        <v>17</v>
      </c>
      <c r="F2464" s="3" t="s">
        <v>17</v>
      </c>
      <c r="G2464" s="3" t="s">
        <v>17</v>
      </c>
      <c r="H2464" s="1" t="s">
        <v>18</v>
      </c>
      <c r="I2464" s="1" t="s">
        <v>25</v>
      </c>
      <c r="J2464" s="1" t="s">
        <v>117</v>
      </c>
      <c r="K2464" s="1">
        <v>1</v>
      </c>
      <c r="L2464" s="1" t="s">
        <v>21</v>
      </c>
      <c r="M2464" s="1" t="s">
        <v>5772</v>
      </c>
      <c r="N2464" s="1">
        <v>0</v>
      </c>
      <c r="O2464" s="3" t="s">
        <v>17</v>
      </c>
      <c r="P2464" s="1" t="s">
        <v>17</v>
      </c>
    </row>
    <row r="2465" spans="1:16">
      <c r="A2465" s="1" t="s">
        <v>217</v>
      </c>
      <c r="B2465" s="3">
        <v>43961.717499999999</v>
      </c>
      <c r="C2465" s="3" t="s">
        <v>17</v>
      </c>
      <c r="D2465" s="3" t="s">
        <v>17</v>
      </c>
      <c r="E2465" s="3" t="s">
        <v>17</v>
      </c>
      <c r="F2465" s="3" t="s">
        <v>17</v>
      </c>
      <c r="G2465" s="3" t="s">
        <v>17</v>
      </c>
      <c r="H2465" s="1" t="s">
        <v>18</v>
      </c>
      <c r="I2465" s="1" t="s">
        <v>25</v>
      </c>
      <c r="J2465" s="1" t="s">
        <v>20</v>
      </c>
      <c r="K2465" s="1">
        <v>30</v>
      </c>
      <c r="L2465" s="1" t="s">
        <v>21</v>
      </c>
      <c r="M2465" s="1" t="s">
        <v>5752</v>
      </c>
      <c r="N2465" s="1">
        <v>0</v>
      </c>
      <c r="O2465" s="3" t="s">
        <v>17</v>
      </c>
      <c r="P2465" s="1" t="s">
        <v>17</v>
      </c>
    </row>
    <row r="2466" spans="1:16">
      <c r="A2466" s="1" t="s">
        <v>5265</v>
      </c>
      <c r="B2466" s="3">
        <v>43961.708101851851</v>
      </c>
      <c r="C2466" s="3" t="s">
        <v>17</v>
      </c>
      <c r="D2466" s="3" t="s">
        <v>17</v>
      </c>
      <c r="E2466" s="3" t="s">
        <v>17</v>
      </c>
      <c r="F2466" s="3" t="s">
        <v>17</v>
      </c>
      <c r="G2466" s="3" t="s">
        <v>17</v>
      </c>
      <c r="H2466" s="1" t="s">
        <v>18</v>
      </c>
      <c r="I2466" s="1" t="s">
        <v>25</v>
      </c>
      <c r="J2466" s="1" t="s">
        <v>20</v>
      </c>
      <c r="K2466" s="1">
        <v>83</v>
      </c>
      <c r="L2466" s="1" t="s">
        <v>21</v>
      </c>
      <c r="M2466" s="1" t="s">
        <v>5817</v>
      </c>
      <c r="N2466" s="1">
        <v>0</v>
      </c>
      <c r="O2466" s="3" t="s">
        <v>17</v>
      </c>
      <c r="P2466" s="1" t="s">
        <v>17</v>
      </c>
    </row>
    <row r="2467" spans="1:16">
      <c r="A2467" s="1" t="s">
        <v>2592</v>
      </c>
      <c r="B2467" s="3">
        <v>43961.741770833331</v>
      </c>
      <c r="C2467" s="3" t="s">
        <v>17</v>
      </c>
      <c r="D2467" s="3" t="s">
        <v>17</v>
      </c>
      <c r="E2467" s="3" t="s">
        <v>17</v>
      </c>
      <c r="F2467" s="3" t="s">
        <v>17</v>
      </c>
      <c r="G2467" s="3" t="s">
        <v>17</v>
      </c>
      <c r="H2467" s="1" t="s">
        <v>18</v>
      </c>
      <c r="I2467" s="1" t="s">
        <v>25</v>
      </c>
      <c r="J2467" s="1" t="s">
        <v>20</v>
      </c>
      <c r="K2467" s="1">
        <v>9</v>
      </c>
      <c r="L2467" s="1" t="s">
        <v>21</v>
      </c>
      <c r="M2467" s="1" t="s">
        <v>28</v>
      </c>
      <c r="N2467" s="1">
        <v>0</v>
      </c>
      <c r="O2467" s="3" t="s">
        <v>17</v>
      </c>
      <c r="P2467" s="1" t="s">
        <v>17</v>
      </c>
    </row>
    <row r="2468" spans="1:16">
      <c r="A2468" s="1" t="s">
        <v>1867</v>
      </c>
      <c r="B2468" s="3">
        <v>43961.940740740742</v>
      </c>
      <c r="C2468" s="3" t="s">
        <v>17</v>
      </c>
      <c r="D2468" s="3" t="s">
        <v>17</v>
      </c>
      <c r="E2468" s="3" t="s">
        <v>17</v>
      </c>
      <c r="F2468" s="3" t="s">
        <v>17</v>
      </c>
      <c r="G2468" s="3" t="s">
        <v>17</v>
      </c>
      <c r="H2468" s="1" t="s">
        <v>48</v>
      </c>
      <c r="I2468" s="1" t="s">
        <v>19</v>
      </c>
      <c r="J2468" s="1" t="s">
        <v>20</v>
      </c>
      <c r="K2468" s="1">
        <v>700</v>
      </c>
      <c r="L2468" s="1" t="s">
        <v>21</v>
      </c>
      <c r="M2468" s="1" t="s">
        <v>5772</v>
      </c>
      <c r="N2468" s="1">
        <v>0</v>
      </c>
      <c r="O2468" s="3" t="s">
        <v>17</v>
      </c>
      <c r="P2468" s="1" t="s">
        <v>17</v>
      </c>
    </row>
    <row r="2469" spans="1:16">
      <c r="A2469" s="1" t="s">
        <v>2907</v>
      </c>
      <c r="B2469" s="3">
        <v>43962.016412037039</v>
      </c>
      <c r="C2469" s="3" t="s">
        <v>17</v>
      </c>
      <c r="D2469" s="3" t="s">
        <v>17</v>
      </c>
      <c r="E2469" s="3" t="s">
        <v>17</v>
      </c>
      <c r="F2469" s="3" t="s">
        <v>17</v>
      </c>
      <c r="G2469" s="3" t="s">
        <v>17</v>
      </c>
      <c r="H2469" s="1" t="s">
        <v>18</v>
      </c>
      <c r="I2469" s="1" t="s">
        <v>25</v>
      </c>
      <c r="J2469" s="1" t="s">
        <v>20</v>
      </c>
      <c r="K2469" s="1">
        <v>16</v>
      </c>
      <c r="L2469" s="1" t="s">
        <v>21</v>
      </c>
      <c r="M2469" s="1" t="s">
        <v>5753</v>
      </c>
      <c r="N2469" s="1">
        <v>0</v>
      </c>
      <c r="O2469" s="3" t="s">
        <v>17</v>
      </c>
      <c r="P2469" s="1" t="s">
        <v>17</v>
      </c>
    </row>
    <row r="2470" spans="1:16">
      <c r="A2470" s="1" t="s">
        <v>3232</v>
      </c>
      <c r="B2470" s="3">
        <v>43962.076736111114</v>
      </c>
      <c r="C2470" s="3" t="s">
        <v>17</v>
      </c>
      <c r="D2470" s="3" t="s">
        <v>17</v>
      </c>
      <c r="E2470" s="3" t="s">
        <v>17</v>
      </c>
      <c r="F2470" s="3" t="s">
        <v>17</v>
      </c>
      <c r="G2470" s="3" t="s">
        <v>17</v>
      </c>
      <c r="H2470" s="1" t="s">
        <v>18</v>
      </c>
      <c r="I2470" s="1" t="s">
        <v>25</v>
      </c>
      <c r="J2470" s="1" t="s">
        <v>20</v>
      </c>
      <c r="K2470" s="1">
        <v>1</v>
      </c>
      <c r="L2470" s="1" t="s">
        <v>63</v>
      </c>
      <c r="M2470" s="1" t="s">
        <v>5746</v>
      </c>
      <c r="N2470" s="1">
        <v>0</v>
      </c>
      <c r="O2470" s="3" t="s">
        <v>17</v>
      </c>
      <c r="P2470" s="1" t="s">
        <v>17</v>
      </c>
    </row>
    <row r="2471" spans="1:16">
      <c r="A2471" s="1" t="s">
        <v>518</v>
      </c>
      <c r="B2471" s="3">
        <v>43962.200462962966</v>
      </c>
      <c r="C2471" s="3">
        <v>43969.159513888888</v>
      </c>
      <c r="D2471" s="3">
        <v>43983.159513888888</v>
      </c>
      <c r="E2471" s="3" t="s">
        <v>17</v>
      </c>
      <c r="F2471" s="3" t="s">
        <v>17</v>
      </c>
      <c r="G2471" s="3" t="s">
        <v>17</v>
      </c>
      <c r="H2471" s="1" t="s">
        <v>18</v>
      </c>
      <c r="I2471" s="1" t="s">
        <v>25</v>
      </c>
      <c r="J2471" s="1" t="s">
        <v>20</v>
      </c>
      <c r="K2471" s="1">
        <v>2</v>
      </c>
      <c r="L2471" s="1" t="s">
        <v>21</v>
      </c>
      <c r="M2471" s="1" t="s">
        <v>5785</v>
      </c>
      <c r="N2471" s="1">
        <v>0</v>
      </c>
      <c r="O2471" s="3" t="s">
        <v>17</v>
      </c>
      <c r="P2471" s="1" t="s">
        <v>17</v>
      </c>
    </row>
    <row r="2472" spans="1:16">
      <c r="A2472" s="1" t="s">
        <v>3984</v>
      </c>
      <c r="B2472" s="3">
        <v>43962.240787037037</v>
      </c>
      <c r="C2472" s="3" t="s">
        <v>17</v>
      </c>
      <c r="D2472" s="3" t="s">
        <v>17</v>
      </c>
      <c r="E2472" s="3" t="s">
        <v>17</v>
      </c>
      <c r="F2472" s="3" t="s">
        <v>17</v>
      </c>
      <c r="G2472" s="3" t="s">
        <v>17</v>
      </c>
      <c r="H2472" s="1" t="s">
        <v>18</v>
      </c>
      <c r="I2472" s="1" t="s">
        <v>25</v>
      </c>
      <c r="J2472" s="1" t="s">
        <v>20</v>
      </c>
      <c r="K2472" s="1">
        <v>1</v>
      </c>
      <c r="L2472" s="1" t="s">
        <v>21</v>
      </c>
      <c r="M2472" s="1" t="s">
        <v>5833</v>
      </c>
      <c r="N2472" s="1">
        <v>0</v>
      </c>
      <c r="O2472" s="3" t="s">
        <v>17</v>
      </c>
      <c r="P2472" s="1" t="s">
        <v>17</v>
      </c>
    </row>
    <row r="2473" spans="1:16">
      <c r="A2473" s="1" t="s">
        <v>1816</v>
      </c>
      <c r="B2473" s="3">
        <v>43962.287708333337</v>
      </c>
      <c r="C2473" s="3" t="s">
        <v>17</v>
      </c>
      <c r="D2473" s="3" t="s">
        <v>17</v>
      </c>
      <c r="E2473" s="3" t="s">
        <v>17</v>
      </c>
      <c r="F2473" s="3" t="s">
        <v>17</v>
      </c>
      <c r="G2473" s="3">
        <v>43962.288483796299</v>
      </c>
      <c r="H2473" s="1" t="s">
        <v>48</v>
      </c>
      <c r="I2473" s="1" t="s">
        <v>49</v>
      </c>
      <c r="J2473" s="1" t="s">
        <v>20</v>
      </c>
      <c r="K2473" s="1">
        <v>71</v>
      </c>
      <c r="L2473" s="1" t="s">
        <v>21</v>
      </c>
      <c r="M2473" s="1" t="s">
        <v>28</v>
      </c>
      <c r="N2473" s="1">
        <v>0</v>
      </c>
      <c r="O2473" s="3" t="s">
        <v>17</v>
      </c>
      <c r="P2473" s="1" t="s">
        <v>17</v>
      </c>
    </row>
    <row r="2474" spans="1:16">
      <c r="A2474" s="1" t="s">
        <v>860</v>
      </c>
      <c r="B2474" s="3">
        <v>43962.303831018522</v>
      </c>
      <c r="C2474" s="3" t="s">
        <v>17</v>
      </c>
      <c r="D2474" s="3" t="s">
        <v>17</v>
      </c>
      <c r="E2474" s="3" t="s">
        <v>17</v>
      </c>
      <c r="F2474" s="3" t="s">
        <v>17</v>
      </c>
      <c r="G2474" s="3">
        <v>43976.194131944445</v>
      </c>
      <c r="H2474" s="1" t="s">
        <v>18</v>
      </c>
      <c r="I2474" s="1" t="s">
        <v>25</v>
      </c>
      <c r="J2474" s="1" t="s">
        <v>20</v>
      </c>
      <c r="K2474" s="1">
        <v>5</v>
      </c>
      <c r="L2474" s="1" t="s">
        <v>21</v>
      </c>
      <c r="M2474" s="1" t="s">
        <v>6349</v>
      </c>
      <c r="N2474" s="1">
        <v>0</v>
      </c>
      <c r="O2474" s="3" t="s">
        <v>17</v>
      </c>
      <c r="P2474" s="1" t="s">
        <v>17</v>
      </c>
    </row>
    <row r="2475" spans="1:16">
      <c r="A2475" s="1" t="s">
        <v>1926</v>
      </c>
      <c r="B2475" s="3">
        <v>43962.316458333335</v>
      </c>
      <c r="C2475" s="3">
        <v>43962.31695601852</v>
      </c>
      <c r="D2475" s="3">
        <v>43976.31695601852</v>
      </c>
      <c r="E2475" s="3" t="s">
        <v>17</v>
      </c>
      <c r="F2475" s="3" t="s">
        <v>17</v>
      </c>
      <c r="G2475" s="3" t="s">
        <v>17</v>
      </c>
      <c r="H2475" s="1" t="s">
        <v>18</v>
      </c>
      <c r="I2475" s="1" t="s">
        <v>25</v>
      </c>
      <c r="J2475" s="1" t="s">
        <v>20</v>
      </c>
      <c r="K2475" s="1">
        <v>17</v>
      </c>
      <c r="L2475" s="1" t="s">
        <v>73</v>
      </c>
      <c r="M2475" s="1" t="s">
        <v>5804</v>
      </c>
      <c r="N2475" s="1">
        <v>1</v>
      </c>
      <c r="O2475" s="3" t="s">
        <v>6350</v>
      </c>
      <c r="P2475" s="1" t="s">
        <v>17</v>
      </c>
    </row>
    <row r="2476" spans="1:16">
      <c r="A2476" s="1" t="s">
        <v>1002</v>
      </c>
      <c r="B2476" s="3">
        <v>43962.321226851855</v>
      </c>
      <c r="C2476" s="3" t="s">
        <v>17</v>
      </c>
      <c r="D2476" s="3" t="s">
        <v>17</v>
      </c>
      <c r="E2476" s="3" t="s">
        <v>17</v>
      </c>
      <c r="F2476" s="3" t="s">
        <v>17</v>
      </c>
      <c r="G2476" s="3" t="s">
        <v>17</v>
      </c>
      <c r="H2476" s="1" t="s">
        <v>18</v>
      </c>
      <c r="I2476" s="1" t="s">
        <v>25</v>
      </c>
      <c r="J2476" s="1" t="s">
        <v>20</v>
      </c>
      <c r="K2476" s="1">
        <v>1</v>
      </c>
      <c r="L2476" s="1" t="s">
        <v>21</v>
      </c>
      <c r="M2476" s="1" t="s">
        <v>5750</v>
      </c>
      <c r="N2476" s="1">
        <v>0</v>
      </c>
      <c r="O2476" s="3" t="s">
        <v>17</v>
      </c>
      <c r="P2476" s="1" t="s">
        <v>17</v>
      </c>
    </row>
    <row r="2477" spans="1:16">
      <c r="A2477" s="1" t="s">
        <v>4200</v>
      </c>
      <c r="B2477" s="3">
        <v>43893.771412037036</v>
      </c>
      <c r="C2477" s="3" t="s">
        <v>17</v>
      </c>
      <c r="D2477" s="3" t="s">
        <v>17</v>
      </c>
      <c r="E2477" s="3" t="s">
        <v>17</v>
      </c>
      <c r="F2477" s="3" t="s">
        <v>17</v>
      </c>
      <c r="G2477" s="3" t="s">
        <v>17</v>
      </c>
      <c r="H2477" s="1" t="s">
        <v>18</v>
      </c>
      <c r="I2477" s="1" t="s">
        <v>25</v>
      </c>
      <c r="J2477" s="1" t="s">
        <v>20</v>
      </c>
      <c r="K2477" s="1">
        <v>30</v>
      </c>
      <c r="L2477" s="1" t="s">
        <v>21</v>
      </c>
      <c r="M2477" s="1" t="s">
        <v>5753</v>
      </c>
      <c r="N2477" s="1">
        <v>0</v>
      </c>
      <c r="O2477" s="3" t="s">
        <v>17</v>
      </c>
      <c r="P2477" s="1" t="s">
        <v>17</v>
      </c>
    </row>
    <row r="2478" spans="1:16">
      <c r="A2478" s="1" t="s">
        <v>346</v>
      </c>
      <c r="B2478" s="3">
        <v>43883.745254629626</v>
      </c>
      <c r="C2478" s="3" t="s">
        <v>17</v>
      </c>
      <c r="D2478" s="3" t="s">
        <v>17</v>
      </c>
      <c r="E2478" s="3" t="s">
        <v>17</v>
      </c>
      <c r="F2478" s="3" t="s">
        <v>17</v>
      </c>
      <c r="G2478" s="3" t="s">
        <v>17</v>
      </c>
      <c r="H2478" s="1" t="s">
        <v>18</v>
      </c>
      <c r="I2478" s="1" t="s">
        <v>25</v>
      </c>
      <c r="J2478" s="1" t="s">
        <v>20</v>
      </c>
      <c r="K2478" s="1">
        <v>667</v>
      </c>
      <c r="L2478" s="1" t="s">
        <v>21</v>
      </c>
      <c r="M2478" s="1" t="s">
        <v>5746</v>
      </c>
      <c r="N2478" s="1">
        <v>0</v>
      </c>
      <c r="O2478" s="3" t="s">
        <v>17</v>
      </c>
      <c r="P2478" s="1" t="s">
        <v>17</v>
      </c>
    </row>
    <row r="2479" spans="1:16">
      <c r="A2479" s="1" t="s">
        <v>67</v>
      </c>
      <c r="B2479" s="3">
        <v>43864.261516203704</v>
      </c>
      <c r="C2479" s="3">
        <v>43864.264756944445</v>
      </c>
      <c r="D2479" s="3">
        <v>43894.264756944445</v>
      </c>
      <c r="E2479" s="3">
        <v>43888.57912037037</v>
      </c>
      <c r="F2479" s="3">
        <v>44009.57912037037</v>
      </c>
      <c r="G2479" s="3" t="s">
        <v>17</v>
      </c>
      <c r="H2479" s="1" t="s">
        <v>68</v>
      </c>
      <c r="I2479" s="1" t="s">
        <v>25</v>
      </c>
      <c r="J2479" s="1" t="s">
        <v>20</v>
      </c>
      <c r="K2479" s="1">
        <v>45</v>
      </c>
      <c r="L2479" s="1" t="s">
        <v>21</v>
      </c>
      <c r="M2479" s="1" t="s">
        <v>5752</v>
      </c>
      <c r="N2479" s="1">
        <v>1</v>
      </c>
      <c r="O2479" s="3" t="s">
        <v>6351</v>
      </c>
      <c r="P2479" s="1" t="s">
        <v>64</v>
      </c>
    </row>
    <row r="2480" spans="1:16">
      <c r="A2480" s="1" t="s">
        <v>2949</v>
      </c>
      <c r="B2480" s="3">
        <v>43927.851736111108</v>
      </c>
      <c r="C2480" s="3" t="s">
        <v>17</v>
      </c>
      <c r="D2480" s="3" t="s">
        <v>17</v>
      </c>
      <c r="E2480" s="3" t="s">
        <v>17</v>
      </c>
      <c r="F2480" s="3" t="s">
        <v>17</v>
      </c>
      <c r="G2480" s="3" t="s">
        <v>17</v>
      </c>
      <c r="H2480" s="1" t="s">
        <v>18</v>
      </c>
      <c r="I2480" s="1" t="s">
        <v>25</v>
      </c>
      <c r="J2480" s="1" t="s">
        <v>20</v>
      </c>
      <c r="K2480" s="1">
        <v>769</v>
      </c>
      <c r="L2480" s="1" t="s">
        <v>21</v>
      </c>
      <c r="M2480" s="1" t="s">
        <v>5746</v>
      </c>
      <c r="N2480" s="1">
        <v>0</v>
      </c>
      <c r="O2480" s="3" t="s">
        <v>17</v>
      </c>
      <c r="P2480" s="1" t="s">
        <v>17</v>
      </c>
    </row>
    <row r="2481" spans="1:16">
      <c r="A2481" s="1" t="s">
        <v>31</v>
      </c>
      <c r="B2481" s="3">
        <v>43853.186782407407</v>
      </c>
      <c r="C2481" s="3" t="s">
        <v>17</v>
      </c>
      <c r="D2481" s="3" t="s">
        <v>17</v>
      </c>
      <c r="E2481" s="3" t="s">
        <v>17</v>
      </c>
      <c r="F2481" s="3" t="s">
        <v>17</v>
      </c>
      <c r="G2481" s="3" t="s">
        <v>17</v>
      </c>
      <c r="H2481" s="1" t="s">
        <v>18</v>
      </c>
      <c r="I2481" s="1" t="s">
        <v>25</v>
      </c>
      <c r="J2481" s="1" t="s">
        <v>20</v>
      </c>
      <c r="K2481" s="1">
        <v>390</v>
      </c>
      <c r="L2481" s="1" t="s">
        <v>21</v>
      </c>
      <c r="M2481" s="1" t="s">
        <v>5746</v>
      </c>
      <c r="N2481" s="1">
        <v>0</v>
      </c>
      <c r="O2481" s="3" t="s">
        <v>17</v>
      </c>
      <c r="P2481" s="1" t="s">
        <v>17</v>
      </c>
    </row>
    <row r="2482" spans="1:16">
      <c r="A2482" s="1" t="s">
        <v>2363</v>
      </c>
      <c r="B2482" s="3">
        <v>43943.231736111113</v>
      </c>
      <c r="C2482" s="3" t="s">
        <v>17</v>
      </c>
      <c r="D2482" s="3" t="s">
        <v>17</v>
      </c>
      <c r="E2482" s="3" t="s">
        <v>17</v>
      </c>
      <c r="F2482" s="3" t="s">
        <v>17</v>
      </c>
      <c r="G2482" s="3">
        <v>43943.24355324074</v>
      </c>
      <c r="H2482" s="1" t="s">
        <v>48</v>
      </c>
      <c r="I2482" s="1" t="s">
        <v>19</v>
      </c>
      <c r="J2482" s="1" t="s">
        <v>20</v>
      </c>
      <c r="K2482" s="1">
        <v>30</v>
      </c>
      <c r="L2482" s="1" t="s">
        <v>21</v>
      </c>
      <c r="M2482" s="1" t="s">
        <v>5750</v>
      </c>
      <c r="N2482" s="1">
        <v>0</v>
      </c>
      <c r="O2482" s="3" t="s">
        <v>17</v>
      </c>
      <c r="P2482" s="1" t="s">
        <v>17</v>
      </c>
    </row>
    <row r="2483" spans="1:16">
      <c r="A2483" s="1" t="s">
        <v>1359</v>
      </c>
      <c r="B2483" s="3">
        <v>43914.455127314817</v>
      </c>
      <c r="C2483" s="3" t="s">
        <v>17</v>
      </c>
      <c r="D2483" s="3" t="s">
        <v>17</v>
      </c>
      <c r="E2483" s="3" t="s">
        <v>17</v>
      </c>
      <c r="F2483" s="3" t="s">
        <v>17</v>
      </c>
      <c r="G2483" s="3">
        <v>43944.274027777778</v>
      </c>
      <c r="H2483" s="1" t="s">
        <v>68</v>
      </c>
      <c r="I2483" s="1" t="s">
        <v>23</v>
      </c>
      <c r="J2483" s="1" t="s">
        <v>20</v>
      </c>
      <c r="K2483" s="1">
        <v>1317</v>
      </c>
      <c r="L2483" s="1" t="s">
        <v>21</v>
      </c>
      <c r="M2483" s="1" t="s">
        <v>5752</v>
      </c>
      <c r="N2483" s="1">
        <v>1</v>
      </c>
      <c r="O2483" s="3" t="s">
        <v>6352</v>
      </c>
      <c r="P2483" s="1" t="s">
        <v>17</v>
      </c>
    </row>
    <row r="2484" spans="1:16">
      <c r="A2484" s="1" t="s">
        <v>3316</v>
      </c>
      <c r="B2484" s="3">
        <v>43962.52925925926</v>
      </c>
      <c r="C2484" s="3" t="s">
        <v>17</v>
      </c>
      <c r="D2484" s="3" t="s">
        <v>17</v>
      </c>
      <c r="E2484" s="3" t="s">
        <v>17</v>
      </c>
      <c r="F2484" s="3" t="s">
        <v>17</v>
      </c>
      <c r="G2484" s="3" t="s">
        <v>17</v>
      </c>
      <c r="H2484" s="1" t="s">
        <v>18</v>
      </c>
      <c r="I2484" s="1" t="s">
        <v>25</v>
      </c>
      <c r="J2484" s="1" t="s">
        <v>20</v>
      </c>
      <c r="K2484" s="1">
        <v>1</v>
      </c>
      <c r="L2484" s="1" t="s">
        <v>21</v>
      </c>
      <c r="M2484" s="1" t="s">
        <v>5751</v>
      </c>
      <c r="N2484" s="1">
        <v>0</v>
      </c>
      <c r="O2484" s="3" t="s">
        <v>17</v>
      </c>
      <c r="P2484" s="1" t="s">
        <v>17</v>
      </c>
    </row>
    <row r="2485" spans="1:16">
      <c r="A2485" s="1" t="s">
        <v>1939</v>
      </c>
      <c r="B2485" s="3">
        <v>43962.329953703702</v>
      </c>
      <c r="C2485" s="3" t="s">
        <v>17</v>
      </c>
      <c r="D2485" s="3" t="s">
        <v>17</v>
      </c>
      <c r="E2485" s="3" t="s">
        <v>17</v>
      </c>
      <c r="F2485" s="3" t="s">
        <v>17</v>
      </c>
      <c r="G2485" s="3" t="s">
        <v>17</v>
      </c>
      <c r="H2485" s="1" t="s">
        <v>18</v>
      </c>
      <c r="I2485" s="1" t="s">
        <v>25</v>
      </c>
      <c r="J2485" s="1" t="s">
        <v>117</v>
      </c>
      <c r="K2485" s="1">
        <v>1</v>
      </c>
      <c r="L2485" s="1" t="s">
        <v>21</v>
      </c>
      <c r="M2485" s="1" t="s">
        <v>5809</v>
      </c>
      <c r="N2485" s="1">
        <v>0</v>
      </c>
      <c r="O2485" s="3" t="s">
        <v>17</v>
      </c>
      <c r="P2485" s="1" t="s">
        <v>17</v>
      </c>
    </row>
    <row r="2486" spans="1:16">
      <c r="A2486" s="1" t="s">
        <v>1733</v>
      </c>
      <c r="B2486" s="3">
        <v>43962.332766203705</v>
      </c>
      <c r="C2486" s="3" t="s">
        <v>17</v>
      </c>
      <c r="D2486" s="3" t="s">
        <v>17</v>
      </c>
      <c r="E2486" s="3" t="s">
        <v>17</v>
      </c>
      <c r="F2486" s="3" t="s">
        <v>17</v>
      </c>
      <c r="G2486" s="3" t="s">
        <v>17</v>
      </c>
      <c r="H2486" s="1" t="s">
        <v>18</v>
      </c>
      <c r="I2486" s="1" t="s">
        <v>25</v>
      </c>
      <c r="J2486" s="1" t="s">
        <v>20</v>
      </c>
      <c r="K2486" s="1">
        <v>1250</v>
      </c>
      <c r="L2486" s="1" t="s">
        <v>63</v>
      </c>
      <c r="M2486" s="1" t="s">
        <v>5769</v>
      </c>
      <c r="N2486" s="1">
        <v>1</v>
      </c>
      <c r="O2486" s="3" t="s">
        <v>6353</v>
      </c>
      <c r="P2486" s="1" t="s">
        <v>17</v>
      </c>
    </row>
    <row r="2487" spans="1:16">
      <c r="A2487" s="1" t="s">
        <v>3744</v>
      </c>
      <c r="B2487" s="3">
        <v>43962.358495370368</v>
      </c>
      <c r="C2487" s="3" t="s">
        <v>17</v>
      </c>
      <c r="D2487" s="3" t="s">
        <v>17</v>
      </c>
      <c r="E2487" s="3">
        <v>43962.365891203706</v>
      </c>
      <c r="F2487" s="3">
        <v>43993.365891203706</v>
      </c>
      <c r="G2487" s="3" t="s">
        <v>17</v>
      </c>
      <c r="H2487" s="1" t="s">
        <v>18</v>
      </c>
      <c r="I2487" s="1" t="s">
        <v>25</v>
      </c>
      <c r="J2487" s="1" t="s">
        <v>20</v>
      </c>
      <c r="K2487" s="1">
        <v>10</v>
      </c>
      <c r="L2487" s="1" t="s">
        <v>21</v>
      </c>
      <c r="M2487" s="1" t="s">
        <v>5774</v>
      </c>
      <c r="N2487" s="1">
        <v>1</v>
      </c>
      <c r="O2487" s="3" t="s">
        <v>6354</v>
      </c>
      <c r="P2487" s="1" t="s">
        <v>64</v>
      </c>
    </row>
    <row r="2488" spans="1:16">
      <c r="A2488" s="1" t="s">
        <v>3861</v>
      </c>
      <c r="B2488" s="3">
        <v>43962.373680555553</v>
      </c>
      <c r="C2488" s="3" t="s">
        <v>17</v>
      </c>
      <c r="D2488" s="3" t="s">
        <v>17</v>
      </c>
      <c r="E2488" s="3" t="s">
        <v>17</v>
      </c>
      <c r="F2488" s="3" t="s">
        <v>17</v>
      </c>
      <c r="G2488" s="3" t="s">
        <v>17</v>
      </c>
      <c r="H2488" s="1" t="s">
        <v>18</v>
      </c>
      <c r="I2488" s="1" t="s">
        <v>23</v>
      </c>
      <c r="J2488" s="1" t="s">
        <v>20</v>
      </c>
      <c r="K2488" s="1">
        <v>1</v>
      </c>
      <c r="L2488" s="1" t="s">
        <v>21</v>
      </c>
      <c r="M2488" s="1" t="s">
        <v>5774</v>
      </c>
      <c r="N2488" s="1">
        <v>0</v>
      </c>
      <c r="O2488" s="3" t="s">
        <v>17</v>
      </c>
      <c r="P2488" s="1" t="s">
        <v>17</v>
      </c>
    </row>
    <row r="2489" spans="1:16">
      <c r="A2489" s="1" t="s">
        <v>5686</v>
      </c>
      <c r="B2489" s="3">
        <v>43962.384409722225</v>
      </c>
      <c r="C2489" s="3" t="s">
        <v>17</v>
      </c>
      <c r="D2489" s="3" t="s">
        <v>17</v>
      </c>
      <c r="E2489" s="3" t="s">
        <v>17</v>
      </c>
      <c r="F2489" s="3" t="s">
        <v>17</v>
      </c>
      <c r="G2489" s="3" t="s">
        <v>17</v>
      </c>
      <c r="H2489" s="1" t="s">
        <v>18</v>
      </c>
      <c r="I2489" s="1" t="s">
        <v>25</v>
      </c>
      <c r="J2489" s="1" t="s">
        <v>20</v>
      </c>
      <c r="K2489" s="1">
        <v>1</v>
      </c>
      <c r="L2489" s="1" t="s">
        <v>21</v>
      </c>
      <c r="M2489" s="1" t="s">
        <v>5773</v>
      </c>
      <c r="N2489" s="1">
        <v>0</v>
      </c>
      <c r="O2489" s="3" t="s">
        <v>17</v>
      </c>
      <c r="P2489" s="1" t="s">
        <v>17</v>
      </c>
    </row>
    <row r="2490" spans="1:16">
      <c r="A2490" s="1" t="s">
        <v>4681</v>
      </c>
      <c r="B2490" s="3">
        <v>43962.399409722224</v>
      </c>
      <c r="C2490" s="3" t="s">
        <v>17</v>
      </c>
      <c r="D2490" s="3" t="s">
        <v>17</v>
      </c>
      <c r="E2490" s="3" t="s">
        <v>17</v>
      </c>
      <c r="F2490" s="3" t="s">
        <v>17</v>
      </c>
      <c r="G2490" s="3" t="s">
        <v>17</v>
      </c>
      <c r="H2490" s="1" t="s">
        <v>58</v>
      </c>
      <c r="I2490" s="1" t="s">
        <v>25</v>
      </c>
      <c r="J2490" s="1" t="s">
        <v>20</v>
      </c>
      <c r="K2490" s="1">
        <v>5</v>
      </c>
      <c r="L2490" s="1" t="s">
        <v>63</v>
      </c>
      <c r="M2490" s="1" t="s">
        <v>28</v>
      </c>
      <c r="N2490" s="1">
        <v>1</v>
      </c>
      <c r="O2490" s="3" t="s">
        <v>6355</v>
      </c>
      <c r="P2490" s="1" t="s">
        <v>17</v>
      </c>
    </row>
    <row r="2491" spans="1:16">
      <c r="A2491" s="1" t="s">
        <v>4813</v>
      </c>
      <c r="B2491" s="3">
        <v>43962.475254629629</v>
      </c>
      <c r="C2491" s="3" t="s">
        <v>17</v>
      </c>
      <c r="D2491" s="3" t="s">
        <v>17</v>
      </c>
      <c r="E2491" s="3" t="s">
        <v>17</v>
      </c>
      <c r="F2491" s="3" t="s">
        <v>17</v>
      </c>
      <c r="G2491" s="3" t="s">
        <v>17</v>
      </c>
      <c r="H2491" s="1" t="s">
        <v>18</v>
      </c>
      <c r="I2491" s="1" t="s">
        <v>25</v>
      </c>
      <c r="J2491" s="1" t="s">
        <v>20</v>
      </c>
      <c r="K2491" s="1">
        <v>30</v>
      </c>
      <c r="L2491" s="1" t="s">
        <v>21</v>
      </c>
      <c r="M2491" s="1" t="s">
        <v>5773</v>
      </c>
      <c r="N2491" s="1">
        <v>0</v>
      </c>
      <c r="O2491" s="3" t="s">
        <v>17</v>
      </c>
      <c r="P2491" s="1" t="s">
        <v>17</v>
      </c>
    </row>
    <row r="2492" spans="1:16">
      <c r="A2492" s="1" t="s">
        <v>2160</v>
      </c>
      <c r="B2492" s="3">
        <v>43962.513414351852</v>
      </c>
      <c r="C2492" s="3" t="s">
        <v>17</v>
      </c>
      <c r="D2492" s="3" t="s">
        <v>17</v>
      </c>
      <c r="E2492" s="3" t="s">
        <v>17</v>
      </c>
      <c r="F2492" s="3" t="s">
        <v>17</v>
      </c>
      <c r="G2492" s="3" t="s">
        <v>17</v>
      </c>
      <c r="H2492" s="1" t="s">
        <v>58</v>
      </c>
      <c r="I2492" s="1" t="s">
        <v>23</v>
      </c>
      <c r="J2492" s="1" t="s">
        <v>39</v>
      </c>
      <c r="K2492" s="1">
        <v>90</v>
      </c>
      <c r="L2492" s="1" t="s">
        <v>21</v>
      </c>
      <c r="M2492" s="1" t="s">
        <v>5753</v>
      </c>
      <c r="N2492" s="1">
        <v>0</v>
      </c>
      <c r="O2492" s="3" t="s">
        <v>17</v>
      </c>
      <c r="P2492" s="1" t="s">
        <v>17</v>
      </c>
    </row>
    <row r="2493" spans="1:16">
      <c r="A2493" s="1" t="s">
        <v>3506</v>
      </c>
      <c r="B2493" s="3">
        <v>43962.518784722219</v>
      </c>
      <c r="C2493" s="3" t="s">
        <v>17</v>
      </c>
      <c r="D2493" s="3" t="s">
        <v>17</v>
      </c>
      <c r="E2493" s="3" t="s">
        <v>17</v>
      </c>
      <c r="F2493" s="3" t="s">
        <v>17</v>
      </c>
      <c r="G2493" s="3" t="s">
        <v>17</v>
      </c>
      <c r="H2493" s="1" t="s">
        <v>58</v>
      </c>
      <c r="I2493" s="1" t="s">
        <v>25</v>
      </c>
      <c r="J2493" s="1" t="s">
        <v>20</v>
      </c>
      <c r="K2493" s="1">
        <v>5</v>
      </c>
      <c r="L2493" s="1" t="s">
        <v>417</v>
      </c>
      <c r="M2493" s="1" t="s">
        <v>5748</v>
      </c>
      <c r="N2493" s="1">
        <v>0</v>
      </c>
      <c r="O2493" s="3" t="s">
        <v>17</v>
      </c>
      <c r="P2493" s="1" t="s">
        <v>17</v>
      </c>
    </row>
    <row r="2494" spans="1:16">
      <c r="A2494" s="1" t="s">
        <v>3402</v>
      </c>
      <c r="B2494" s="3">
        <v>43962.530844907407</v>
      </c>
      <c r="C2494" s="3" t="s">
        <v>17</v>
      </c>
      <c r="D2494" s="3" t="s">
        <v>17</v>
      </c>
      <c r="E2494" s="3" t="s">
        <v>17</v>
      </c>
      <c r="F2494" s="3" t="s">
        <v>17</v>
      </c>
      <c r="G2494" s="3" t="s">
        <v>17</v>
      </c>
      <c r="H2494" s="1" t="s">
        <v>18</v>
      </c>
      <c r="I2494" s="1" t="s">
        <v>25</v>
      </c>
      <c r="J2494" s="1" t="s">
        <v>20</v>
      </c>
      <c r="K2494" s="1">
        <v>4</v>
      </c>
      <c r="L2494" s="1" t="s">
        <v>21</v>
      </c>
      <c r="M2494" s="1" t="s">
        <v>5774</v>
      </c>
      <c r="N2494" s="1">
        <v>0</v>
      </c>
      <c r="O2494" s="3" t="s">
        <v>17</v>
      </c>
      <c r="P2494" s="1" t="s">
        <v>17</v>
      </c>
    </row>
    <row r="2495" spans="1:16">
      <c r="A2495" s="1" t="s">
        <v>3656</v>
      </c>
      <c r="B2495" s="3">
        <v>43962.561296296299</v>
      </c>
      <c r="C2495" s="3" t="s">
        <v>17</v>
      </c>
      <c r="D2495" s="3" t="s">
        <v>17</v>
      </c>
      <c r="E2495" s="3" t="s">
        <v>17</v>
      </c>
      <c r="F2495" s="3" t="s">
        <v>17</v>
      </c>
      <c r="G2495" s="3" t="s">
        <v>17</v>
      </c>
      <c r="H2495" s="1" t="s">
        <v>18</v>
      </c>
      <c r="I2495" s="1" t="s">
        <v>23</v>
      </c>
      <c r="J2495" s="1" t="s">
        <v>20</v>
      </c>
      <c r="K2495" s="1">
        <v>1</v>
      </c>
      <c r="L2495" s="1" t="s">
        <v>21</v>
      </c>
      <c r="M2495" s="1" t="s">
        <v>5774</v>
      </c>
      <c r="N2495" s="1">
        <v>0</v>
      </c>
      <c r="O2495" s="3" t="s">
        <v>17</v>
      </c>
      <c r="P2495" s="1" t="s">
        <v>17</v>
      </c>
    </row>
    <row r="2496" spans="1:16">
      <c r="A2496" s="1" t="s">
        <v>1848</v>
      </c>
      <c r="B2496" s="3">
        <v>43962.554328703707</v>
      </c>
      <c r="C2496" s="3" t="s">
        <v>17</v>
      </c>
      <c r="D2496" s="3" t="s">
        <v>17</v>
      </c>
      <c r="E2496" s="3" t="s">
        <v>17</v>
      </c>
      <c r="F2496" s="3" t="s">
        <v>17</v>
      </c>
      <c r="G2496" s="3" t="s">
        <v>17</v>
      </c>
      <c r="H2496" s="1" t="s">
        <v>18</v>
      </c>
      <c r="I2496" s="1" t="s">
        <v>23</v>
      </c>
      <c r="J2496" s="1" t="s">
        <v>20</v>
      </c>
      <c r="K2496" s="1">
        <v>815</v>
      </c>
      <c r="L2496" s="1" t="s">
        <v>21</v>
      </c>
      <c r="M2496" s="1" t="s">
        <v>5774</v>
      </c>
      <c r="N2496" s="1">
        <v>0</v>
      </c>
      <c r="O2496" s="3" t="s">
        <v>17</v>
      </c>
      <c r="P2496" s="1" t="s">
        <v>17</v>
      </c>
    </row>
    <row r="2497" spans="1:16">
      <c r="A2497" s="1" t="s">
        <v>84</v>
      </c>
      <c r="B2497" s="3">
        <v>43962.55841435185</v>
      </c>
      <c r="C2497" s="3" t="s">
        <v>17</v>
      </c>
      <c r="D2497" s="3" t="s">
        <v>17</v>
      </c>
      <c r="E2497" s="3" t="s">
        <v>17</v>
      </c>
      <c r="F2497" s="3" t="s">
        <v>17</v>
      </c>
      <c r="G2497" s="3" t="s">
        <v>17</v>
      </c>
      <c r="H2497" s="1" t="s">
        <v>18</v>
      </c>
      <c r="I2497" s="1" t="s">
        <v>25</v>
      </c>
      <c r="J2497" s="1" t="s">
        <v>20</v>
      </c>
      <c r="K2497" s="1">
        <v>1</v>
      </c>
      <c r="L2497" s="1" t="s">
        <v>21</v>
      </c>
      <c r="M2497" s="1" t="s">
        <v>6091</v>
      </c>
      <c r="N2497" s="1">
        <v>0</v>
      </c>
      <c r="O2497" s="3" t="s">
        <v>17</v>
      </c>
      <c r="P2497" s="1" t="s">
        <v>17</v>
      </c>
    </row>
    <row r="2498" spans="1:16">
      <c r="A2498" s="1" t="s">
        <v>895</v>
      </c>
      <c r="B2498" s="3">
        <v>43962.566018518519</v>
      </c>
      <c r="C2498" s="3" t="s">
        <v>17</v>
      </c>
      <c r="D2498" s="3" t="s">
        <v>17</v>
      </c>
      <c r="E2498" s="3" t="s">
        <v>17</v>
      </c>
      <c r="F2498" s="3" t="s">
        <v>17</v>
      </c>
      <c r="G2498" s="3" t="s">
        <v>17</v>
      </c>
      <c r="H2498" s="1" t="s">
        <v>18</v>
      </c>
      <c r="I2498" s="1" t="s">
        <v>23</v>
      </c>
      <c r="J2498" s="1" t="s">
        <v>20</v>
      </c>
      <c r="K2498" s="1">
        <v>150</v>
      </c>
      <c r="L2498" s="1" t="s">
        <v>21</v>
      </c>
      <c r="M2498" s="1" t="s">
        <v>5758</v>
      </c>
      <c r="N2498" s="1">
        <v>0</v>
      </c>
      <c r="O2498" s="3" t="s">
        <v>17</v>
      </c>
      <c r="P2498" s="1" t="s">
        <v>17</v>
      </c>
    </row>
    <row r="2499" spans="1:16">
      <c r="A2499" s="1" t="s">
        <v>1078</v>
      </c>
      <c r="B2499" s="3">
        <v>43962.584687499999</v>
      </c>
      <c r="C2499" s="3" t="s">
        <v>17</v>
      </c>
      <c r="D2499" s="3" t="s">
        <v>17</v>
      </c>
      <c r="E2499" s="3" t="s">
        <v>17</v>
      </c>
      <c r="F2499" s="3" t="s">
        <v>17</v>
      </c>
      <c r="G2499" s="3" t="s">
        <v>17</v>
      </c>
      <c r="H2499" s="1" t="s">
        <v>18</v>
      </c>
      <c r="I2499" s="1" t="s">
        <v>25</v>
      </c>
      <c r="J2499" s="1" t="s">
        <v>20</v>
      </c>
      <c r="K2499" s="1">
        <v>1250</v>
      </c>
      <c r="L2499" s="1" t="s">
        <v>21</v>
      </c>
      <c r="M2499" s="1" t="s">
        <v>5756</v>
      </c>
      <c r="N2499" s="1">
        <v>0</v>
      </c>
      <c r="O2499" s="3" t="s">
        <v>17</v>
      </c>
      <c r="P2499" s="1" t="s">
        <v>17</v>
      </c>
    </row>
    <row r="2500" spans="1:16">
      <c r="A2500" s="1" t="s">
        <v>3981</v>
      </c>
      <c r="B2500" s="3">
        <v>43965.373368055552</v>
      </c>
      <c r="C2500" s="3" t="s">
        <v>17</v>
      </c>
      <c r="D2500" s="3" t="s">
        <v>17</v>
      </c>
      <c r="E2500" s="3" t="s">
        <v>17</v>
      </c>
      <c r="F2500" s="3" t="s">
        <v>17</v>
      </c>
      <c r="G2500" s="3" t="s">
        <v>17</v>
      </c>
      <c r="H2500" s="1" t="s">
        <v>18</v>
      </c>
      <c r="I2500" s="1" t="s">
        <v>25</v>
      </c>
      <c r="J2500" s="1" t="s">
        <v>20</v>
      </c>
      <c r="K2500" s="1">
        <v>100</v>
      </c>
      <c r="L2500" s="1" t="s">
        <v>21</v>
      </c>
      <c r="M2500" s="1" t="s">
        <v>5774</v>
      </c>
      <c r="N2500" s="1">
        <v>0</v>
      </c>
      <c r="O2500" s="3" t="s">
        <v>17</v>
      </c>
      <c r="P2500" s="1" t="s">
        <v>17</v>
      </c>
    </row>
    <row r="2501" spans="1:16">
      <c r="A2501" s="1" t="s">
        <v>4201</v>
      </c>
      <c r="B2501" s="3">
        <v>43962.601365740738</v>
      </c>
      <c r="C2501" s="3" t="s">
        <v>17</v>
      </c>
      <c r="D2501" s="3" t="s">
        <v>17</v>
      </c>
      <c r="E2501" s="3" t="s">
        <v>17</v>
      </c>
      <c r="F2501" s="3" t="s">
        <v>17</v>
      </c>
      <c r="G2501" s="3" t="s">
        <v>17</v>
      </c>
      <c r="H2501" s="1" t="s">
        <v>48</v>
      </c>
      <c r="I2501" s="1" t="s">
        <v>19</v>
      </c>
      <c r="J2501" s="1" t="s">
        <v>20</v>
      </c>
      <c r="K2501" s="1">
        <v>45</v>
      </c>
      <c r="L2501" s="1" t="s">
        <v>21</v>
      </c>
      <c r="M2501" s="1" t="s">
        <v>5758</v>
      </c>
      <c r="N2501" s="1">
        <v>0</v>
      </c>
      <c r="O2501" s="3" t="s">
        <v>17</v>
      </c>
      <c r="P2501" s="1" t="s">
        <v>17</v>
      </c>
    </row>
    <row r="2502" spans="1:16">
      <c r="A2502" s="1" t="s">
        <v>1129</v>
      </c>
      <c r="B2502" s="3">
        <v>43962.64471064815</v>
      </c>
      <c r="C2502" s="3" t="s">
        <v>17</v>
      </c>
      <c r="D2502" s="3" t="s">
        <v>17</v>
      </c>
      <c r="E2502" s="3" t="s">
        <v>17</v>
      </c>
      <c r="F2502" s="3" t="s">
        <v>17</v>
      </c>
      <c r="G2502" s="3" t="s">
        <v>17</v>
      </c>
      <c r="H2502" s="1" t="s">
        <v>18</v>
      </c>
      <c r="I2502" s="1" t="s">
        <v>25</v>
      </c>
      <c r="J2502" s="1" t="s">
        <v>20</v>
      </c>
      <c r="K2502" s="1">
        <v>2</v>
      </c>
      <c r="L2502" s="1" t="s">
        <v>21</v>
      </c>
      <c r="M2502" s="1" t="s">
        <v>5774</v>
      </c>
      <c r="N2502" s="1">
        <v>0</v>
      </c>
      <c r="O2502" s="3" t="s">
        <v>17</v>
      </c>
      <c r="P2502" s="1" t="s">
        <v>17</v>
      </c>
    </row>
    <row r="2503" spans="1:16">
      <c r="A2503" s="1" t="s">
        <v>4923</v>
      </c>
      <c r="B2503" s="3">
        <v>43962.658576388887</v>
      </c>
      <c r="C2503" s="3" t="s">
        <v>17</v>
      </c>
      <c r="D2503" s="3" t="s">
        <v>17</v>
      </c>
      <c r="E2503" s="3" t="s">
        <v>17</v>
      </c>
      <c r="F2503" s="3" t="s">
        <v>17</v>
      </c>
      <c r="G2503" s="3" t="s">
        <v>17</v>
      </c>
      <c r="H2503" s="1" t="s">
        <v>48</v>
      </c>
      <c r="I2503" s="1" t="s">
        <v>19</v>
      </c>
      <c r="J2503" s="1" t="s">
        <v>20</v>
      </c>
      <c r="K2503" s="1">
        <v>1</v>
      </c>
      <c r="L2503" s="1" t="s">
        <v>21</v>
      </c>
      <c r="M2503" s="1" t="s">
        <v>28</v>
      </c>
      <c r="N2503" s="1">
        <v>0</v>
      </c>
      <c r="O2503" s="3" t="s">
        <v>17</v>
      </c>
      <c r="P2503" s="1" t="s">
        <v>17</v>
      </c>
    </row>
    <row r="2504" spans="1:16">
      <c r="A2504" s="1" t="s">
        <v>3677</v>
      </c>
      <c r="B2504" s="3">
        <v>43962.700624999998</v>
      </c>
      <c r="C2504" s="3" t="s">
        <v>17</v>
      </c>
      <c r="D2504" s="3" t="s">
        <v>17</v>
      </c>
      <c r="E2504" s="3" t="s">
        <v>17</v>
      </c>
      <c r="F2504" s="3" t="s">
        <v>17</v>
      </c>
      <c r="G2504" s="3" t="s">
        <v>17</v>
      </c>
      <c r="H2504" s="1" t="s">
        <v>18</v>
      </c>
      <c r="I2504" s="1" t="s">
        <v>25</v>
      </c>
      <c r="J2504" s="1" t="s">
        <v>20</v>
      </c>
      <c r="K2504" s="1">
        <v>49</v>
      </c>
      <c r="L2504" s="1" t="s">
        <v>21</v>
      </c>
      <c r="M2504" s="1" t="s">
        <v>5746</v>
      </c>
      <c r="N2504" s="1">
        <v>0</v>
      </c>
      <c r="O2504" s="3" t="s">
        <v>17</v>
      </c>
      <c r="P2504" s="1" t="s">
        <v>17</v>
      </c>
    </row>
    <row r="2505" spans="1:16">
      <c r="A2505" s="1" t="s">
        <v>4311</v>
      </c>
      <c r="B2505" s="3">
        <v>43962.73809027778</v>
      </c>
      <c r="C2505" s="3" t="s">
        <v>17</v>
      </c>
      <c r="D2505" s="3" t="s">
        <v>17</v>
      </c>
      <c r="E2505" s="3" t="s">
        <v>17</v>
      </c>
      <c r="F2505" s="3" t="s">
        <v>17</v>
      </c>
      <c r="G2505" s="3" t="s">
        <v>17</v>
      </c>
      <c r="H2505" s="1" t="s">
        <v>18</v>
      </c>
      <c r="I2505" s="1" t="s">
        <v>25</v>
      </c>
      <c r="J2505" s="1" t="s">
        <v>20</v>
      </c>
      <c r="K2505" s="1">
        <v>105</v>
      </c>
      <c r="L2505" s="1" t="s">
        <v>21</v>
      </c>
      <c r="M2505" s="1" t="s">
        <v>5769</v>
      </c>
      <c r="N2505" s="1">
        <v>0</v>
      </c>
      <c r="O2505" s="3" t="s">
        <v>17</v>
      </c>
      <c r="P2505" s="1" t="s">
        <v>17</v>
      </c>
    </row>
    <row r="2506" spans="1:16">
      <c r="A2506" s="1" t="s">
        <v>3544</v>
      </c>
      <c r="B2506" s="3">
        <v>43962.746990740743</v>
      </c>
      <c r="C2506" s="3" t="s">
        <v>17</v>
      </c>
      <c r="D2506" s="3" t="s">
        <v>17</v>
      </c>
      <c r="E2506" s="3" t="s">
        <v>17</v>
      </c>
      <c r="F2506" s="3" t="s">
        <v>17</v>
      </c>
      <c r="G2506" s="3" t="s">
        <v>17</v>
      </c>
      <c r="H2506" s="1" t="s">
        <v>18</v>
      </c>
      <c r="I2506" s="1" t="s">
        <v>25</v>
      </c>
      <c r="J2506" s="1" t="s">
        <v>20</v>
      </c>
      <c r="K2506" s="1">
        <v>1</v>
      </c>
      <c r="L2506" s="1" t="s">
        <v>21</v>
      </c>
      <c r="M2506" s="1" t="s">
        <v>5900</v>
      </c>
      <c r="N2506" s="1">
        <v>0</v>
      </c>
      <c r="O2506" s="3" t="s">
        <v>17</v>
      </c>
      <c r="P2506" s="1" t="s">
        <v>17</v>
      </c>
    </row>
    <row r="2507" spans="1:16">
      <c r="A2507" s="1" t="s">
        <v>4845</v>
      </c>
      <c r="B2507" s="3">
        <v>43962.749571759261</v>
      </c>
      <c r="C2507" s="3" t="s">
        <v>17</v>
      </c>
      <c r="D2507" s="3" t="s">
        <v>17</v>
      </c>
      <c r="E2507" s="3" t="s">
        <v>17</v>
      </c>
      <c r="F2507" s="3" t="s">
        <v>17</v>
      </c>
      <c r="G2507" s="3" t="s">
        <v>17</v>
      </c>
      <c r="H2507" s="1" t="s">
        <v>48</v>
      </c>
      <c r="I2507" s="1" t="s">
        <v>19</v>
      </c>
      <c r="J2507" s="1" t="s">
        <v>20</v>
      </c>
      <c r="K2507" s="1">
        <v>1</v>
      </c>
      <c r="L2507" s="1" t="s">
        <v>21</v>
      </c>
      <c r="M2507" s="1" t="s">
        <v>28</v>
      </c>
      <c r="N2507" s="1">
        <v>0</v>
      </c>
      <c r="O2507" s="3" t="s">
        <v>17</v>
      </c>
      <c r="P2507" s="1" t="s">
        <v>17</v>
      </c>
    </row>
    <row r="2508" spans="1:16">
      <c r="A2508" s="1" t="s">
        <v>5656</v>
      </c>
      <c r="B2508" s="3">
        <v>43962.747314814813</v>
      </c>
      <c r="C2508" s="3" t="s">
        <v>17</v>
      </c>
      <c r="D2508" s="3" t="s">
        <v>17</v>
      </c>
      <c r="E2508" s="3" t="s">
        <v>17</v>
      </c>
      <c r="F2508" s="3" t="s">
        <v>17</v>
      </c>
      <c r="G2508" s="3" t="s">
        <v>17</v>
      </c>
      <c r="H2508" s="1" t="s">
        <v>18</v>
      </c>
      <c r="I2508" s="1" t="s">
        <v>25</v>
      </c>
      <c r="J2508" s="1" t="s">
        <v>20</v>
      </c>
      <c r="K2508" s="1">
        <v>1</v>
      </c>
      <c r="L2508" s="1" t="s">
        <v>21</v>
      </c>
      <c r="M2508" s="1" t="s">
        <v>5746</v>
      </c>
      <c r="N2508" s="1">
        <v>0</v>
      </c>
      <c r="O2508" s="3" t="s">
        <v>17</v>
      </c>
      <c r="P2508" s="1" t="s">
        <v>17</v>
      </c>
    </row>
    <row r="2509" spans="1:16">
      <c r="A2509" s="1" t="s">
        <v>3088</v>
      </c>
      <c r="B2509" s="3">
        <v>43962.767314814817</v>
      </c>
      <c r="C2509" s="3" t="s">
        <v>17</v>
      </c>
      <c r="D2509" s="3" t="s">
        <v>17</v>
      </c>
      <c r="E2509" s="3" t="s">
        <v>17</v>
      </c>
      <c r="F2509" s="3" t="s">
        <v>17</v>
      </c>
      <c r="G2509" s="3" t="s">
        <v>17</v>
      </c>
      <c r="H2509" s="1" t="s">
        <v>18</v>
      </c>
      <c r="I2509" s="1" t="s">
        <v>25</v>
      </c>
      <c r="J2509" s="1" t="s">
        <v>20</v>
      </c>
      <c r="K2509" s="1">
        <v>1</v>
      </c>
      <c r="L2509" s="1" t="s">
        <v>21</v>
      </c>
      <c r="M2509" s="1" t="s">
        <v>5753</v>
      </c>
      <c r="N2509" s="1">
        <v>0</v>
      </c>
      <c r="O2509" s="3" t="s">
        <v>17</v>
      </c>
      <c r="P2509" s="1" t="s">
        <v>17</v>
      </c>
    </row>
    <row r="2510" spans="1:16">
      <c r="A2510" s="1" t="s">
        <v>2508</v>
      </c>
      <c r="B2510" s="3">
        <v>43962.764293981483</v>
      </c>
      <c r="C2510" s="3" t="s">
        <v>17</v>
      </c>
      <c r="D2510" s="3" t="s">
        <v>17</v>
      </c>
      <c r="E2510" s="3" t="s">
        <v>17</v>
      </c>
      <c r="F2510" s="3" t="s">
        <v>17</v>
      </c>
      <c r="G2510" s="3" t="s">
        <v>17</v>
      </c>
      <c r="H2510" s="1" t="s">
        <v>18</v>
      </c>
      <c r="I2510" s="1" t="s">
        <v>25</v>
      </c>
      <c r="J2510" s="1" t="s">
        <v>20</v>
      </c>
      <c r="K2510" s="1">
        <v>180</v>
      </c>
      <c r="L2510" s="1" t="s">
        <v>21</v>
      </c>
      <c r="M2510" s="1" t="s">
        <v>5746</v>
      </c>
      <c r="N2510" s="1">
        <v>0</v>
      </c>
      <c r="O2510" s="3" t="s">
        <v>17</v>
      </c>
      <c r="P2510" s="1" t="s">
        <v>17</v>
      </c>
    </row>
    <row r="2511" spans="1:16">
      <c r="A2511" s="1" t="s">
        <v>5379</v>
      </c>
      <c r="B2511" s="3">
        <v>43962.77753472222</v>
      </c>
      <c r="C2511" s="3" t="s">
        <v>17</v>
      </c>
      <c r="D2511" s="3" t="s">
        <v>17</v>
      </c>
      <c r="E2511" s="3">
        <v>43962.798067129632</v>
      </c>
      <c r="F2511" s="3">
        <v>44327.798067129632</v>
      </c>
      <c r="G2511" s="3" t="s">
        <v>17</v>
      </c>
      <c r="H2511" s="1" t="s">
        <v>58</v>
      </c>
      <c r="I2511" s="1" t="s">
        <v>23</v>
      </c>
      <c r="J2511" s="1" t="s">
        <v>39</v>
      </c>
      <c r="K2511" s="1">
        <v>30</v>
      </c>
      <c r="L2511" s="1" t="s">
        <v>436</v>
      </c>
      <c r="M2511" s="1" t="s">
        <v>5753</v>
      </c>
      <c r="N2511" s="1">
        <v>1</v>
      </c>
      <c r="O2511" s="3" t="s">
        <v>6356</v>
      </c>
      <c r="P2511" s="1" t="s">
        <v>161</v>
      </c>
    </row>
    <row r="2512" spans="1:16">
      <c r="A2512" s="1" t="s">
        <v>2067</v>
      </c>
      <c r="B2512" s="3">
        <v>43962.799120370371</v>
      </c>
      <c r="C2512" s="3" t="s">
        <v>17</v>
      </c>
      <c r="D2512" s="3" t="s">
        <v>17</v>
      </c>
      <c r="E2512" s="3" t="s">
        <v>17</v>
      </c>
      <c r="F2512" s="3" t="s">
        <v>17</v>
      </c>
      <c r="G2512" s="3" t="s">
        <v>17</v>
      </c>
      <c r="H2512" s="1" t="s">
        <v>18</v>
      </c>
      <c r="I2512" s="1" t="s">
        <v>23</v>
      </c>
      <c r="J2512" s="1" t="s">
        <v>20</v>
      </c>
      <c r="K2512" s="1">
        <v>262</v>
      </c>
      <c r="L2512" s="1" t="s">
        <v>21</v>
      </c>
      <c r="M2512" s="1" t="s">
        <v>5746</v>
      </c>
      <c r="N2512" s="1">
        <v>0</v>
      </c>
      <c r="O2512" s="3" t="s">
        <v>17</v>
      </c>
      <c r="P2512" s="1" t="s">
        <v>17</v>
      </c>
    </row>
    <row r="2513" spans="1:16">
      <c r="A2513" s="1" t="s">
        <v>3493</v>
      </c>
      <c r="B2513" s="3">
        <v>43962.876562500001</v>
      </c>
      <c r="C2513" s="3" t="s">
        <v>17</v>
      </c>
      <c r="D2513" s="3" t="s">
        <v>17</v>
      </c>
      <c r="E2513" s="3" t="s">
        <v>17</v>
      </c>
      <c r="F2513" s="3" t="s">
        <v>17</v>
      </c>
      <c r="G2513" s="3" t="s">
        <v>17</v>
      </c>
      <c r="H2513" s="1" t="s">
        <v>18</v>
      </c>
      <c r="I2513" s="1" t="s">
        <v>25</v>
      </c>
      <c r="J2513" s="1" t="s">
        <v>20</v>
      </c>
      <c r="K2513" s="1">
        <v>4</v>
      </c>
      <c r="L2513" s="1" t="s">
        <v>919</v>
      </c>
      <c r="M2513" s="1" t="s">
        <v>5746</v>
      </c>
      <c r="N2513" s="1">
        <v>0</v>
      </c>
      <c r="O2513" s="3" t="s">
        <v>17</v>
      </c>
      <c r="P2513" s="1" t="s">
        <v>17</v>
      </c>
    </row>
    <row r="2514" spans="1:16">
      <c r="A2514" s="1" t="s">
        <v>4324</v>
      </c>
      <c r="B2514" s="3">
        <v>43962.884317129632</v>
      </c>
      <c r="C2514" s="3" t="s">
        <v>17</v>
      </c>
      <c r="D2514" s="3" t="s">
        <v>17</v>
      </c>
      <c r="E2514" s="3" t="s">
        <v>17</v>
      </c>
      <c r="F2514" s="3" t="s">
        <v>17</v>
      </c>
      <c r="G2514" s="3" t="s">
        <v>17</v>
      </c>
      <c r="H2514" s="1" t="s">
        <v>18</v>
      </c>
      <c r="I2514" s="1" t="s">
        <v>25</v>
      </c>
      <c r="J2514" s="1" t="s">
        <v>20</v>
      </c>
      <c r="K2514" s="1">
        <v>183</v>
      </c>
      <c r="L2514" s="1" t="s">
        <v>21</v>
      </c>
      <c r="M2514" s="1" t="s">
        <v>5761</v>
      </c>
      <c r="N2514" s="1">
        <v>0</v>
      </c>
      <c r="O2514" s="3" t="s">
        <v>17</v>
      </c>
      <c r="P2514" s="1" t="s">
        <v>17</v>
      </c>
    </row>
    <row r="2515" spans="1:16">
      <c r="A2515" s="1" t="s">
        <v>3704</v>
      </c>
      <c r="B2515" s="3">
        <v>43962.882465277777</v>
      </c>
      <c r="C2515" s="3" t="s">
        <v>17</v>
      </c>
      <c r="D2515" s="3" t="s">
        <v>17</v>
      </c>
      <c r="E2515" s="3" t="s">
        <v>17</v>
      </c>
      <c r="F2515" s="3" t="s">
        <v>17</v>
      </c>
      <c r="G2515" s="3" t="s">
        <v>17</v>
      </c>
      <c r="H2515" s="1" t="s">
        <v>18</v>
      </c>
      <c r="I2515" s="1" t="s">
        <v>25</v>
      </c>
      <c r="J2515" s="1" t="s">
        <v>20</v>
      </c>
      <c r="K2515" s="1">
        <v>152</v>
      </c>
      <c r="L2515" s="1" t="s">
        <v>21</v>
      </c>
      <c r="M2515" s="1" t="s">
        <v>5761</v>
      </c>
      <c r="N2515" s="1">
        <v>0</v>
      </c>
      <c r="O2515" s="3" t="s">
        <v>17</v>
      </c>
      <c r="P2515" s="1" t="s">
        <v>17</v>
      </c>
    </row>
    <row r="2516" spans="1:16">
      <c r="A2516" s="1" t="s">
        <v>3252</v>
      </c>
      <c r="B2516" s="3">
        <v>43962.882708333331</v>
      </c>
      <c r="C2516" s="3" t="s">
        <v>17</v>
      </c>
      <c r="D2516" s="3" t="s">
        <v>17</v>
      </c>
      <c r="E2516" s="3" t="s">
        <v>17</v>
      </c>
      <c r="F2516" s="3" t="s">
        <v>17</v>
      </c>
      <c r="G2516" s="3" t="s">
        <v>17</v>
      </c>
      <c r="H2516" s="1" t="s">
        <v>18</v>
      </c>
      <c r="I2516" s="1" t="s">
        <v>25</v>
      </c>
      <c r="J2516" s="1" t="s">
        <v>20</v>
      </c>
      <c r="K2516" s="1">
        <v>1</v>
      </c>
      <c r="L2516" s="1" t="s">
        <v>21</v>
      </c>
      <c r="M2516" s="1" t="s">
        <v>5774</v>
      </c>
      <c r="N2516" s="1">
        <v>0</v>
      </c>
      <c r="O2516" s="3" t="s">
        <v>17</v>
      </c>
      <c r="P2516" s="1" t="s">
        <v>17</v>
      </c>
    </row>
    <row r="2517" spans="1:16">
      <c r="A2517" s="1" t="s">
        <v>2090</v>
      </c>
      <c r="B2517" s="3">
        <v>43962.92119212963</v>
      </c>
      <c r="C2517" s="3" t="s">
        <v>17</v>
      </c>
      <c r="D2517" s="3" t="s">
        <v>17</v>
      </c>
      <c r="E2517" s="3" t="s">
        <v>17</v>
      </c>
      <c r="F2517" s="3" t="s">
        <v>17</v>
      </c>
      <c r="G2517" s="3" t="s">
        <v>17</v>
      </c>
      <c r="H2517" s="1" t="s">
        <v>18</v>
      </c>
      <c r="I2517" s="1" t="s">
        <v>25</v>
      </c>
      <c r="J2517" s="1" t="s">
        <v>20</v>
      </c>
      <c r="K2517" s="1">
        <v>210</v>
      </c>
      <c r="L2517" s="1" t="s">
        <v>21</v>
      </c>
      <c r="M2517" s="1" t="s">
        <v>5746</v>
      </c>
      <c r="N2517" s="1">
        <v>0</v>
      </c>
      <c r="O2517" s="3" t="s">
        <v>17</v>
      </c>
      <c r="P2517" s="1" t="s">
        <v>17</v>
      </c>
    </row>
    <row r="2518" spans="1:16">
      <c r="A2518" s="1" t="s">
        <v>2147</v>
      </c>
      <c r="B2518" s="3">
        <v>43962.971504629626</v>
      </c>
      <c r="C2518" s="3" t="s">
        <v>17</v>
      </c>
      <c r="D2518" s="3" t="s">
        <v>17</v>
      </c>
      <c r="E2518" s="3" t="s">
        <v>17</v>
      </c>
      <c r="F2518" s="3" t="s">
        <v>17</v>
      </c>
      <c r="G2518" s="3" t="s">
        <v>17</v>
      </c>
      <c r="H2518" s="1" t="s">
        <v>18</v>
      </c>
      <c r="I2518" s="1" t="s">
        <v>23</v>
      </c>
      <c r="J2518" s="1" t="s">
        <v>20</v>
      </c>
      <c r="K2518" s="1">
        <v>210</v>
      </c>
      <c r="L2518" s="1" t="s">
        <v>21</v>
      </c>
      <c r="M2518" s="1" t="s">
        <v>5746</v>
      </c>
      <c r="N2518" s="1">
        <v>0</v>
      </c>
      <c r="O2518" s="3" t="s">
        <v>17</v>
      </c>
      <c r="P2518" s="1" t="s">
        <v>17</v>
      </c>
    </row>
    <row r="2519" spans="1:16">
      <c r="A2519" s="1" t="s">
        <v>4310</v>
      </c>
      <c r="B2519" s="3">
        <v>43962.987650462965</v>
      </c>
      <c r="C2519" s="3" t="s">
        <v>17</v>
      </c>
      <c r="D2519" s="3" t="s">
        <v>17</v>
      </c>
      <c r="E2519" s="3" t="s">
        <v>17</v>
      </c>
      <c r="F2519" s="3" t="s">
        <v>17</v>
      </c>
      <c r="G2519" s="3" t="s">
        <v>17</v>
      </c>
      <c r="H2519" s="1" t="s">
        <v>18</v>
      </c>
      <c r="I2519" s="1" t="s">
        <v>25</v>
      </c>
      <c r="J2519" s="1" t="s">
        <v>20</v>
      </c>
      <c r="K2519" s="1">
        <v>4</v>
      </c>
      <c r="L2519" s="1" t="s">
        <v>21</v>
      </c>
      <c r="M2519" s="1" t="s">
        <v>5746</v>
      </c>
      <c r="N2519" s="1">
        <v>1</v>
      </c>
      <c r="O2519" s="3" t="s">
        <v>6357</v>
      </c>
      <c r="P2519" s="1" t="s">
        <v>17</v>
      </c>
    </row>
    <row r="2520" spans="1:16">
      <c r="A2520" s="1" t="s">
        <v>693</v>
      </c>
      <c r="B2520" s="3">
        <v>43962.993946759256</v>
      </c>
      <c r="C2520" s="3" t="s">
        <v>17</v>
      </c>
      <c r="D2520" s="3" t="s">
        <v>17</v>
      </c>
      <c r="E2520" s="3" t="s">
        <v>17</v>
      </c>
      <c r="F2520" s="3" t="s">
        <v>17</v>
      </c>
      <c r="G2520" s="3" t="s">
        <v>17</v>
      </c>
      <c r="H2520" s="1" t="s">
        <v>18</v>
      </c>
      <c r="I2520" s="1" t="s">
        <v>25</v>
      </c>
      <c r="J2520" s="1" t="s">
        <v>20</v>
      </c>
      <c r="K2520" s="1">
        <v>20</v>
      </c>
      <c r="L2520" s="1" t="s">
        <v>21</v>
      </c>
      <c r="M2520" s="1" t="s">
        <v>5888</v>
      </c>
      <c r="N2520" s="1">
        <v>0</v>
      </c>
      <c r="O2520" s="3" t="s">
        <v>17</v>
      </c>
      <c r="P2520" s="1" t="s">
        <v>17</v>
      </c>
    </row>
    <row r="2521" spans="1:16">
      <c r="A2521" s="1" t="s">
        <v>1315</v>
      </c>
      <c r="B2521" s="3">
        <v>43963.052002314813</v>
      </c>
      <c r="C2521" s="3" t="s">
        <v>17</v>
      </c>
      <c r="D2521" s="3" t="s">
        <v>17</v>
      </c>
      <c r="E2521" s="3" t="s">
        <v>17</v>
      </c>
      <c r="F2521" s="3" t="s">
        <v>17</v>
      </c>
      <c r="G2521" s="3" t="s">
        <v>17</v>
      </c>
      <c r="H2521" s="1" t="s">
        <v>18</v>
      </c>
      <c r="I2521" s="1" t="s">
        <v>25</v>
      </c>
      <c r="J2521" s="1" t="s">
        <v>20</v>
      </c>
      <c r="K2521" s="1">
        <v>10</v>
      </c>
      <c r="L2521" s="1" t="s">
        <v>21</v>
      </c>
      <c r="M2521" s="1" t="s">
        <v>5754</v>
      </c>
      <c r="N2521" s="1">
        <v>0</v>
      </c>
      <c r="O2521" s="3" t="s">
        <v>17</v>
      </c>
      <c r="P2521" s="1" t="s">
        <v>17</v>
      </c>
    </row>
    <row r="2522" spans="1:16">
      <c r="A2522" s="2" t="s">
        <v>1603</v>
      </c>
      <c r="B2522" s="3">
        <v>43963.022245370368</v>
      </c>
      <c r="C2522" s="3" t="s">
        <v>17</v>
      </c>
      <c r="D2522" s="3" t="s">
        <v>17</v>
      </c>
      <c r="E2522" s="3" t="s">
        <v>17</v>
      </c>
      <c r="F2522" s="3" t="s">
        <v>17</v>
      </c>
      <c r="G2522" s="3" t="s">
        <v>17</v>
      </c>
      <c r="H2522" s="1" t="s">
        <v>18</v>
      </c>
      <c r="I2522" s="1" t="s">
        <v>25</v>
      </c>
      <c r="J2522" s="1" t="s">
        <v>20</v>
      </c>
      <c r="K2522" s="1">
        <v>10</v>
      </c>
      <c r="L2522" s="1" t="s">
        <v>21</v>
      </c>
      <c r="M2522" s="1" t="s">
        <v>5755</v>
      </c>
      <c r="N2522" s="1">
        <v>0</v>
      </c>
      <c r="O2522" s="3" t="s">
        <v>17</v>
      </c>
      <c r="P2522" s="1" t="s">
        <v>17</v>
      </c>
    </row>
    <row r="2523" spans="1:16">
      <c r="A2523" s="1" t="s">
        <v>5468</v>
      </c>
      <c r="B2523" s="3">
        <v>43963.049629629626</v>
      </c>
      <c r="C2523" s="3" t="s">
        <v>17</v>
      </c>
      <c r="D2523" s="3" t="s">
        <v>17</v>
      </c>
      <c r="E2523" s="3" t="s">
        <v>17</v>
      </c>
      <c r="F2523" s="3" t="s">
        <v>17</v>
      </c>
      <c r="G2523" s="3" t="s">
        <v>17</v>
      </c>
      <c r="H2523" s="1" t="s">
        <v>18</v>
      </c>
      <c r="I2523" s="1" t="s">
        <v>25</v>
      </c>
      <c r="J2523" s="1" t="s">
        <v>20</v>
      </c>
      <c r="K2523" s="1">
        <v>2</v>
      </c>
      <c r="L2523" s="1" t="s">
        <v>21</v>
      </c>
      <c r="M2523" s="1" t="s">
        <v>5754</v>
      </c>
      <c r="N2523" s="1">
        <v>0</v>
      </c>
      <c r="O2523" s="3" t="s">
        <v>17</v>
      </c>
      <c r="P2523" s="1" t="s">
        <v>17</v>
      </c>
    </row>
    <row r="2524" spans="1:16">
      <c r="A2524" s="1" t="s">
        <v>4613</v>
      </c>
      <c r="B2524" s="3">
        <v>43963.177673611113</v>
      </c>
      <c r="C2524" s="3" t="s">
        <v>17</v>
      </c>
      <c r="D2524" s="3" t="s">
        <v>17</v>
      </c>
      <c r="E2524" s="3" t="s">
        <v>17</v>
      </c>
      <c r="F2524" s="3" t="s">
        <v>17</v>
      </c>
      <c r="G2524" s="3" t="s">
        <v>17</v>
      </c>
      <c r="H2524" s="1" t="s">
        <v>18</v>
      </c>
      <c r="I2524" s="1" t="s">
        <v>25</v>
      </c>
      <c r="J2524" s="1" t="s">
        <v>20</v>
      </c>
      <c r="K2524" s="1">
        <v>26</v>
      </c>
      <c r="L2524" s="1" t="s">
        <v>21</v>
      </c>
      <c r="M2524" s="1" t="s">
        <v>28</v>
      </c>
      <c r="N2524" s="1">
        <v>0</v>
      </c>
      <c r="O2524" s="3" t="s">
        <v>17</v>
      </c>
      <c r="P2524" s="1" t="s">
        <v>17</v>
      </c>
    </row>
    <row r="2525" spans="1:16">
      <c r="A2525" s="1" t="s">
        <v>1499</v>
      </c>
      <c r="B2525" s="3">
        <v>43963.066712962966</v>
      </c>
      <c r="C2525" s="3">
        <v>43971.063159722224</v>
      </c>
      <c r="D2525" s="3">
        <v>43985.063159722224</v>
      </c>
      <c r="E2525" s="3" t="s">
        <v>17</v>
      </c>
      <c r="F2525" s="3" t="s">
        <v>17</v>
      </c>
      <c r="G2525" s="3" t="s">
        <v>17</v>
      </c>
      <c r="H2525" s="1" t="s">
        <v>18</v>
      </c>
      <c r="I2525" s="1" t="s">
        <v>25</v>
      </c>
      <c r="J2525" s="1" t="s">
        <v>20</v>
      </c>
      <c r="K2525" s="1">
        <v>30</v>
      </c>
      <c r="L2525" s="1" t="s">
        <v>21</v>
      </c>
      <c r="M2525" s="1" t="s">
        <v>5754</v>
      </c>
      <c r="N2525" s="1">
        <v>1</v>
      </c>
      <c r="O2525" s="3" t="s">
        <v>6358</v>
      </c>
      <c r="P2525" s="1" t="s">
        <v>17</v>
      </c>
    </row>
    <row r="2526" spans="1:16">
      <c r="A2526" s="1" t="s">
        <v>212</v>
      </c>
      <c r="B2526" s="3">
        <v>43963.169108796297</v>
      </c>
      <c r="C2526" s="3">
        <v>43964.099942129629</v>
      </c>
      <c r="D2526" s="3">
        <v>43978.099942129629</v>
      </c>
      <c r="E2526" s="3">
        <v>43975.970706018517</v>
      </c>
      <c r="F2526" s="3">
        <v>44343.099942129629</v>
      </c>
      <c r="G2526" s="3" t="s">
        <v>17</v>
      </c>
      <c r="H2526" s="1" t="s">
        <v>18</v>
      </c>
      <c r="I2526" s="1" t="s">
        <v>25</v>
      </c>
      <c r="J2526" s="1" t="s">
        <v>20</v>
      </c>
      <c r="K2526" s="1">
        <v>22</v>
      </c>
      <c r="L2526" s="1" t="s">
        <v>213</v>
      </c>
      <c r="M2526" s="1" t="s">
        <v>5754</v>
      </c>
      <c r="N2526" s="1">
        <v>1</v>
      </c>
      <c r="O2526" s="3" t="s">
        <v>6359</v>
      </c>
      <c r="P2526" s="1" t="s">
        <v>161</v>
      </c>
    </row>
    <row r="2527" spans="1:16">
      <c r="A2527" s="1" t="s">
        <v>3818</v>
      </c>
      <c r="B2527" s="3">
        <v>43963.186041666668</v>
      </c>
      <c r="C2527" s="3" t="s">
        <v>17</v>
      </c>
      <c r="D2527" s="3" t="s">
        <v>17</v>
      </c>
      <c r="E2527" s="3" t="s">
        <v>17</v>
      </c>
      <c r="F2527" s="3" t="s">
        <v>17</v>
      </c>
      <c r="G2527" s="3" t="s">
        <v>17</v>
      </c>
      <c r="H2527" s="1" t="s">
        <v>18</v>
      </c>
      <c r="I2527" s="1" t="s">
        <v>23</v>
      </c>
      <c r="J2527" s="1" t="s">
        <v>20</v>
      </c>
      <c r="K2527" s="1">
        <v>1</v>
      </c>
      <c r="L2527" s="1" t="s">
        <v>21</v>
      </c>
      <c r="M2527" s="1" t="s">
        <v>5746</v>
      </c>
      <c r="N2527" s="1">
        <v>0</v>
      </c>
      <c r="O2527" s="3" t="s">
        <v>17</v>
      </c>
      <c r="P2527" s="1" t="s">
        <v>17</v>
      </c>
    </row>
    <row r="2528" spans="1:16">
      <c r="A2528" s="1" t="s">
        <v>663</v>
      </c>
      <c r="B2528" s="3">
        <v>43847.892418981479</v>
      </c>
      <c r="C2528" s="3" t="s">
        <v>17</v>
      </c>
      <c r="D2528" s="3" t="s">
        <v>17</v>
      </c>
      <c r="E2528" s="3" t="s">
        <v>17</v>
      </c>
      <c r="F2528" s="3" t="s">
        <v>17</v>
      </c>
      <c r="G2528" s="3" t="s">
        <v>17</v>
      </c>
      <c r="H2528" s="1" t="s">
        <v>18</v>
      </c>
      <c r="I2528" s="1" t="s">
        <v>25</v>
      </c>
      <c r="J2528" s="1" t="s">
        <v>20</v>
      </c>
      <c r="K2528" s="1">
        <v>231</v>
      </c>
      <c r="L2528" s="1" t="s">
        <v>21</v>
      </c>
      <c r="M2528" s="1" t="s">
        <v>5746</v>
      </c>
      <c r="N2528" s="1">
        <v>0</v>
      </c>
      <c r="O2528" s="3" t="s">
        <v>17</v>
      </c>
      <c r="P2528" s="1" t="s">
        <v>17</v>
      </c>
    </row>
    <row r="2529" spans="1:16">
      <c r="A2529" s="1" t="s">
        <v>1951</v>
      </c>
      <c r="B2529" s="3">
        <v>43965.894803240742</v>
      </c>
      <c r="C2529" s="3" t="s">
        <v>17</v>
      </c>
      <c r="D2529" s="3" t="s">
        <v>17</v>
      </c>
      <c r="E2529" s="3" t="s">
        <v>17</v>
      </c>
      <c r="F2529" s="3" t="s">
        <v>17</v>
      </c>
      <c r="G2529" s="3" t="s">
        <v>17</v>
      </c>
      <c r="H2529" s="1" t="s">
        <v>18</v>
      </c>
      <c r="I2529" s="1" t="s">
        <v>25</v>
      </c>
      <c r="J2529" s="1" t="s">
        <v>20</v>
      </c>
      <c r="K2529" s="1">
        <v>120</v>
      </c>
      <c r="L2529" s="1" t="s">
        <v>21</v>
      </c>
      <c r="M2529" s="1" t="s">
        <v>5753</v>
      </c>
      <c r="N2529" s="1">
        <v>0</v>
      </c>
      <c r="O2529" s="3" t="s">
        <v>17</v>
      </c>
      <c r="P2529" s="1" t="s">
        <v>17</v>
      </c>
    </row>
    <row r="2530" spans="1:16">
      <c r="A2530" s="1" t="s">
        <v>4420</v>
      </c>
      <c r="B2530" s="3">
        <v>43852.536400462966</v>
      </c>
      <c r="C2530" s="3" t="s">
        <v>17</v>
      </c>
      <c r="D2530" s="3" t="s">
        <v>17</v>
      </c>
      <c r="E2530" s="3" t="s">
        <v>17</v>
      </c>
      <c r="F2530" s="3" t="s">
        <v>17</v>
      </c>
      <c r="G2530" s="3" t="s">
        <v>17</v>
      </c>
      <c r="H2530" s="1" t="s">
        <v>18</v>
      </c>
      <c r="I2530" s="1" t="s">
        <v>25</v>
      </c>
      <c r="J2530" s="1" t="s">
        <v>20</v>
      </c>
      <c r="K2530" s="1">
        <v>210</v>
      </c>
      <c r="L2530" s="1" t="s">
        <v>21</v>
      </c>
      <c r="M2530" s="1" t="s">
        <v>5752</v>
      </c>
      <c r="N2530" s="1">
        <v>0</v>
      </c>
      <c r="O2530" s="3" t="s">
        <v>17</v>
      </c>
      <c r="P2530" s="1" t="s">
        <v>17</v>
      </c>
    </row>
    <row r="2531" spans="1:16">
      <c r="A2531" s="1" t="s">
        <v>4268</v>
      </c>
      <c r="B2531" s="3">
        <v>43963.287314814814</v>
      </c>
      <c r="C2531" s="3" t="s">
        <v>17</v>
      </c>
      <c r="D2531" s="3" t="s">
        <v>17</v>
      </c>
      <c r="E2531" s="3" t="s">
        <v>17</v>
      </c>
      <c r="F2531" s="3" t="s">
        <v>17</v>
      </c>
      <c r="G2531" s="3" t="s">
        <v>17</v>
      </c>
      <c r="H2531" s="1" t="s">
        <v>48</v>
      </c>
      <c r="I2531" s="1" t="s">
        <v>49</v>
      </c>
      <c r="J2531" s="1" t="s">
        <v>20</v>
      </c>
      <c r="K2531" s="1">
        <v>690</v>
      </c>
      <c r="L2531" s="1" t="s">
        <v>21</v>
      </c>
      <c r="M2531" s="1" t="s">
        <v>5768</v>
      </c>
      <c r="N2531" s="1">
        <v>0</v>
      </c>
      <c r="O2531" s="3" t="s">
        <v>17</v>
      </c>
      <c r="P2531" s="1" t="s">
        <v>17</v>
      </c>
    </row>
    <row r="2532" spans="1:16">
      <c r="A2532" s="1" t="s">
        <v>5197</v>
      </c>
      <c r="B2532" s="3">
        <v>43963.359710648147</v>
      </c>
      <c r="C2532" s="3" t="s">
        <v>17</v>
      </c>
      <c r="D2532" s="3" t="s">
        <v>17</v>
      </c>
      <c r="E2532" s="3" t="s">
        <v>17</v>
      </c>
      <c r="F2532" s="3" t="s">
        <v>17</v>
      </c>
      <c r="G2532" s="3">
        <v>43963.631319444445</v>
      </c>
      <c r="H2532" s="1" t="s">
        <v>48</v>
      </c>
      <c r="I2532" s="1" t="s">
        <v>19</v>
      </c>
      <c r="J2532" s="1" t="s">
        <v>20</v>
      </c>
      <c r="K2532" s="1">
        <v>240</v>
      </c>
      <c r="L2532" s="1" t="s">
        <v>21</v>
      </c>
      <c r="M2532" s="1" t="s">
        <v>5774</v>
      </c>
      <c r="N2532" s="1">
        <v>0</v>
      </c>
      <c r="O2532" s="3" t="s">
        <v>17</v>
      </c>
      <c r="P2532" s="1" t="s">
        <v>17</v>
      </c>
    </row>
    <row r="2533" spans="1:16">
      <c r="A2533" s="1" t="s">
        <v>3528</v>
      </c>
      <c r="B2533" s="3">
        <v>43963.380115740743</v>
      </c>
      <c r="C2533" s="3" t="s">
        <v>17</v>
      </c>
      <c r="D2533" s="3" t="s">
        <v>17</v>
      </c>
      <c r="E2533" s="3" t="s">
        <v>17</v>
      </c>
      <c r="F2533" s="3" t="s">
        <v>17</v>
      </c>
      <c r="G2533" s="3" t="s">
        <v>17</v>
      </c>
      <c r="H2533" s="1" t="s">
        <v>18</v>
      </c>
      <c r="I2533" s="1" t="s">
        <v>25</v>
      </c>
      <c r="J2533" s="1" t="s">
        <v>20</v>
      </c>
      <c r="K2533" s="1">
        <v>30</v>
      </c>
      <c r="L2533" s="1" t="s">
        <v>63</v>
      </c>
      <c r="M2533" s="1" t="s">
        <v>5789</v>
      </c>
      <c r="N2533" s="1">
        <v>1</v>
      </c>
      <c r="O2533" s="3" t="s">
        <v>6360</v>
      </c>
      <c r="P2533" s="1" t="s">
        <v>17</v>
      </c>
    </row>
    <row r="2534" spans="1:16">
      <c r="A2534" s="1" t="s">
        <v>3713</v>
      </c>
      <c r="B2534" s="3">
        <v>43963.41207175926</v>
      </c>
      <c r="C2534" s="3" t="s">
        <v>17</v>
      </c>
      <c r="D2534" s="3" t="s">
        <v>17</v>
      </c>
      <c r="E2534" s="3" t="s">
        <v>17</v>
      </c>
      <c r="F2534" s="3" t="s">
        <v>17</v>
      </c>
      <c r="G2534" s="3" t="s">
        <v>17</v>
      </c>
      <c r="H2534" s="1" t="s">
        <v>18</v>
      </c>
      <c r="I2534" s="1" t="s">
        <v>25</v>
      </c>
      <c r="J2534" s="1" t="s">
        <v>20</v>
      </c>
      <c r="K2534" s="1">
        <v>110</v>
      </c>
      <c r="L2534" s="1" t="s">
        <v>21</v>
      </c>
      <c r="M2534" s="1" t="s">
        <v>5877</v>
      </c>
      <c r="N2534" s="1">
        <v>0</v>
      </c>
      <c r="O2534" s="3" t="s">
        <v>17</v>
      </c>
      <c r="P2534" s="1" t="s">
        <v>17</v>
      </c>
    </row>
    <row r="2535" spans="1:16">
      <c r="A2535" s="1" t="s">
        <v>4520</v>
      </c>
      <c r="B2535" s="3">
        <v>43963.436956018515</v>
      </c>
      <c r="C2535" s="3" t="s">
        <v>17</v>
      </c>
      <c r="D2535" s="3" t="s">
        <v>17</v>
      </c>
      <c r="E2535" s="3" t="s">
        <v>17</v>
      </c>
      <c r="F2535" s="3" t="s">
        <v>17</v>
      </c>
      <c r="G2535" s="3" t="s">
        <v>17</v>
      </c>
      <c r="H2535" s="1" t="s">
        <v>18</v>
      </c>
      <c r="I2535" s="1" t="s">
        <v>23</v>
      </c>
      <c r="J2535" s="1" t="s">
        <v>20</v>
      </c>
      <c r="K2535" s="1">
        <v>1</v>
      </c>
      <c r="L2535" s="1" t="s">
        <v>21</v>
      </c>
      <c r="M2535" s="1" t="s">
        <v>5774</v>
      </c>
      <c r="N2535" s="1">
        <v>0</v>
      </c>
      <c r="O2535" s="3" t="s">
        <v>17</v>
      </c>
      <c r="P2535" s="1" t="s">
        <v>17</v>
      </c>
    </row>
    <row r="2536" spans="1:16">
      <c r="A2536" s="1" t="s">
        <v>4789</v>
      </c>
      <c r="B2536" s="3">
        <v>43963.426539351851</v>
      </c>
      <c r="C2536" s="3" t="s">
        <v>17</v>
      </c>
      <c r="D2536" s="3" t="s">
        <v>17</v>
      </c>
      <c r="E2536" s="3" t="s">
        <v>17</v>
      </c>
      <c r="F2536" s="3" t="s">
        <v>17</v>
      </c>
      <c r="G2536" s="3" t="s">
        <v>17</v>
      </c>
      <c r="H2536" s="1" t="s">
        <v>18</v>
      </c>
      <c r="I2536" s="1" t="s">
        <v>25</v>
      </c>
      <c r="J2536" s="1" t="s">
        <v>20</v>
      </c>
      <c r="K2536" s="1">
        <v>150</v>
      </c>
      <c r="L2536" s="1" t="s">
        <v>21</v>
      </c>
      <c r="M2536" s="1" t="s">
        <v>5758</v>
      </c>
      <c r="N2536" s="1">
        <v>0</v>
      </c>
      <c r="O2536" s="3" t="s">
        <v>17</v>
      </c>
      <c r="P2536" s="1" t="s">
        <v>17</v>
      </c>
    </row>
    <row r="2537" spans="1:16">
      <c r="A2537" s="1" t="s">
        <v>3221</v>
      </c>
      <c r="B2537" s="3">
        <v>43963.467418981483</v>
      </c>
      <c r="C2537" s="3" t="s">
        <v>17</v>
      </c>
      <c r="D2537" s="3" t="s">
        <v>17</v>
      </c>
      <c r="E2537" s="3" t="s">
        <v>17</v>
      </c>
      <c r="F2537" s="3" t="s">
        <v>17</v>
      </c>
      <c r="G2537" s="3" t="s">
        <v>17</v>
      </c>
      <c r="H2537" s="1" t="s">
        <v>18</v>
      </c>
      <c r="I2537" s="1" t="s">
        <v>25</v>
      </c>
      <c r="J2537" s="1" t="s">
        <v>20</v>
      </c>
      <c r="K2537" s="1">
        <v>1</v>
      </c>
      <c r="L2537" s="1" t="s">
        <v>21</v>
      </c>
      <c r="M2537" s="1" t="s">
        <v>5804</v>
      </c>
      <c r="N2537" s="1">
        <v>0</v>
      </c>
      <c r="O2537" s="3" t="s">
        <v>17</v>
      </c>
      <c r="P2537" s="1" t="s">
        <v>17</v>
      </c>
    </row>
    <row r="2538" spans="1:16">
      <c r="A2538" s="1" t="s">
        <v>1131</v>
      </c>
      <c r="B2538" s="3">
        <v>43963.496122685188</v>
      </c>
      <c r="C2538" s="3" t="s">
        <v>17</v>
      </c>
      <c r="D2538" s="3" t="s">
        <v>17</v>
      </c>
      <c r="E2538" s="3" t="s">
        <v>17</v>
      </c>
      <c r="F2538" s="3" t="s">
        <v>17</v>
      </c>
      <c r="G2538" s="3" t="s">
        <v>17</v>
      </c>
      <c r="H2538" s="1" t="s">
        <v>18</v>
      </c>
      <c r="I2538" s="1" t="s">
        <v>23</v>
      </c>
      <c r="J2538" s="1" t="s">
        <v>20</v>
      </c>
      <c r="K2538" s="1">
        <v>15</v>
      </c>
      <c r="L2538" s="1" t="s">
        <v>21</v>
      </c>
      <c r="M2538" s="1" t="s">
        <v>5746</v>
      </c>
      <c r="N2538" s="1">
        <v>0</v>
      </c>
      <c r="O2538" s="3" t="s">
        <v>17</v>
      </c>
      <c r="P2538" s="1" t="s">
        <v>17</v>
      </c>
    </row>
    <row r="2539" spans="1:16">
      <c r="A2539" s="1" t="s">
        <v>1123</v>
      </c>
      <c r="B2539" s="3">
        <v>43963.559502314813</v>
      </c>
      <c r="C2539" s="3" t="s">
        <v>17</v>
      </c>
      <c r="D2539" s="3" t="s">
        <v>17</v>
      </c>
      <c r="E2539" s="3" t="s">
        <v>17</v>
      </c>
      <c r="F2539" s="3" t="s">
        <v>17</v>
      </c>
      <c r="G2539" s="3" t="s">
        <v>17</v>
      </c>
      <c r="H2539" s="1" t="s">
        <v>18</v>
      </c>
      <c r="I2539" s="1" t="s">
        <v>25</v>
      </c>
      <c r="J2539" s="1" t="s">
        <v>20</v>
      </c>
      <c r="K2539" s="1">
        <v>5</v>
      </c>
      <c r="L2539" s="1" t="s">
        <v>63</v>
      </c>
      <c r="M2539" s="1" t="s">
        <v>5851</v>
      </c>
      <c r="N2539" s="1">
        <v>0</v>
      </c>
      <c r="O2539" s="3" t="s">
        <v>17</v>
      </c>
      <c r="P2539" s="1" t="s">
        <v>17</v>
      </c>
    </row>
    <row r="2540" spans="1:16">
      <c r="A2540" s="1" t="s">
        <v>4637</v>
      </c>
      <c r="B2540" s="3">
        <v>43963.565671296295</v>
      </c>
      <c r="C2540" s="3">
        <v>43963.596689814818</v>
      </c>
      <c r="D2540" s="3">
        <v>43977.596689814818</v>
      </c>
      <c r="E2540" s="3" t="s">
        <v>17</v>
      </c>
      <c r="F2540" s="3" t="s">
        <v>17</v>
      </c>
      <c r="G2540" s="3" t="s">
        <v>17</v>
      </c>
      <c r="H2540" s="1" t="s">
        <v>18</v>
      </c>
      <c r="I2540" s="1" t="s">
        <v>23</v>
      </c>
      <c r="J2540" s="1" t="s">
        <v>20</v>
      </c>
      <c r="K2540" s="1">
        <v>973</v>
      </c>
      <c r="L2540" s="1" t="s">
        <v>21</v>
      </c>
      <c r="M2540" s="1" t="s">
        <v>5754</v>
      </c>
      <c r="N2540" s="1">
        <v>0</v>
      </c>
      <c r="O2540" s="3" t="s">
        <v>17</v>
      </c>
      <c r="P2540" s="1" t="s">
        <v>17</v>
      </c>
    </row>
    <row r="2541" spans="1:16">
      <c r="A2541" s="2" t="s">
        <v>291</v>
      </c>
      <c r="B2541" s="3">
        <v>43963.567997685182</v>
      </c>
      <c r="C2541" s="3" t="s">
        <v>17</v>
      </c>
      <c r="D2541" s="3" t="s">
        <v>17</v>
      </c>
      <c r="E2541" s="3" t="s">
        <v>17</v>
      </c>
      <c r="F2541" s="3" t="s">
        <v>17</v>
      </c>
      <c r="G2541" s="3" t="s">
        <v>17</v>
      </c>
      <c r="H2541" s="1" t="s">
        <v>18</v>
      </c>
      <c r="I2541" s="1" t="s">
        <v>25</v>
      </c>
      <c r="J2541" s="1" t="s">
        <v>20</v>
      </c>
      <c r="K2541" s="1">
        <v>8</v>
      </c>
      <c r="L2541" s="1" t="s">
        <v>21</v>
      </c>
      <c r="M2541" s="1" t="s">
        <v>5866</v>
      </c>
      <c r="N2541" s="1">
        <v>1</v>
      </c>
      <c r="O2541" s="3" t="s">
        <v>6361</v>
      </c>
      <c r="P2541" s="1" t="s">
        <v>17</v>
      </c>
    </row>
    <row r="2542" spans="1:16">
      <c r="A2542" s="1" t="s">
        <v>3284</v>
      </c>
      <c r="B2542" s="3">
        <v>43963.574479166666</v>
      </c>
      <c r="C2542" s="3" t="s">
        <v>17</v>
      </c>
      <c r="D2542" s="3" t="s">
        <v>17</v>
      </c>
      <c r="E2542" s="3" t="s">
        <v>17</v>
      </c>
      <c r="F2542" s="3" t="s">
        <v>17</v>
      </c>
      <c r="G2542" s="3" t="s">
        <v>17</v>
      </c>
      <c r="H2542" s="1" t="s">
        <v>18</v>
      </c>
      <c r="I2542" s="1" t="s">
        <v>25</v>
      </c>
      <c r="J2542" s="1" t="s">
        <v>20</v>
      </c>
      <c r="K2542" s="1">
        <v>1</v>
      </c>
      <c r="L2542" s="1" t="s">
        <v>21</v>
      </c>
      <c r="M2542" s="1" t="s">
        <v>5746</v>
      </c>
      <c r="N2542" s="1">
        <v>0</v>
      </c>
      <c r="O2542" s="3" t="s">
        <v>17</v>
      </c>
      <c r="P2542" s="1" t="s">
        <v>17</v>
      </c>
    </row>
    <row r="2543" spans="1:16">
      <c r="A2543" s="1" t="s">
        <v>1708</v>
      </c>
      <c r="B2543" s="3">
        <v>43963.581076388888</v>
      </c>
      <c r="C2543" s="3" t="s">
        <v>17</v>
      </c>
      <c r="D2543" s="3" t="s">
        <v>17</v>
      </c>
      <c r="E2543" s="3" t="s">
        <v>17</v>
      </c>
      <c r="F2543" s="3" t="s">
        <v>17</v>
      </c>
      <c r="G2543" s="3" t="s">
        <v>17</v>
      </c>
      <c r="H2543" s="1" t="s">
        <v>18</v>
      </c>
      <c r="I2543" s="1" t="s">
        <v>23</v>
      </c>
      <c r="J2543" s="1" t="s">
        <v>20</v>
      </c>
      <c r="K2543" s="1">
        <v>45</v>
      </c>
      <c r="L2543" s="1" t="s">
        <v>21</v>
      </c>
      <c r="M2543" s="1" t="s">
        <v>5753</v>
      </c>
      <c r="N2543" s="1">
        <v>1</v>
      </c>
      <c r="O2543" s="3" t="s">
        <v>6362</v>
      </c>
      <c r="P2543" s="1" t="s">
        <v>17</v>
      </c>
    </row>
    <row r="2544" spans="1:16">
      <c r="A2544" s="2" t="s">
        <v>1186</v>
      </c>
      <c r="B2544" s="3">
        <v>43963.58556712963</v>
      </c>
      <c r="C2544" s="3">
        <v>43963.591724537036</v>
      </c>
      <c r="D2544" s="3">
        <v>43977.591724537036</v>
      </c>
      <c r="E2544" s="3" t="s">
        <v>17</v>
      </c>
      <c r="F2544" s="3" t="s">
        <v>17</v>
      </c>
      <c r="G2544" s="3" t="s">
        <v>17</v>
      </c>
      <c r="H2544" s="1" t="s">
        <v>18</v>
      </c>
      <c r="I2544" s="1" t="s">
        <v>23</v>
      </c>
      <c r="J2544" s="1" t="s">
        <v>20</v>
      </c>
      <c r="K2544" s="1">
        <v>100</v>
      </c>
      <c r="L2544" s="1" t="s">
        <v>21</v>
      </c>
      <c r="M2544" s="1" t="s">
        <v>5746</v>
      </c>
      <c r="N2544" s="1">
        <v>0</v>
      </c>
      <c r="O2544" s="3" t="s">
        <v>17</v>
      </c>
      <c r="P2544" s="1" t="s">
        <v>17</v>
      </c>
    </row>
    <row r="2545" spans="1:16">
      <c r="A2545" s="1" t="s">
        <v>4027</v>
      </c>
      <c r="B2545" s="3">
        <v>43963.587916666664</v>
      </c>
      <c r="C2545" s="3" t="s">
        <v>17</v>
      </c>
      <c r="D2545" s="3" t="s">
        <v>17</v>
      </c>
      <c r="E2545" s="3" t="s">
        <v>17</v>
      </c>
      <c r="F2545" s="3" t="s">
        <v>17</v>
      </c>
      <c r="G2545" s="3" t="s">
        <v>17</v>
      </c>
      <c r="H2545" s="1" t="s">
        <v>18</v>
      </c>
      <c r="I2545" s="1" t="s">
        <v>25</v>
      </c>
      <c r="J2545" s="1" t="s">
        <v>20</v>
      </c>
      <c r="K2545" s="1">
        <v>2</v>
      </c>
      <c r="L2545" s="1" t="s">
        <v>21</v>
      </c>
      <c r="M2545" s="1" t="s">
        <v>5746</v>
      </c>
      <c r="N2545" s="1">
        <v>0</v>
      </c>
      <c r="O2545" s="3" t="s">
        <v>17</v>
      </c>
      <c r="P2545" s="1" t="s">
        <v>17</v>
      </c>
    </row>
    <row r="2546" spans="1:16">
      <c r="A2546" s="1" t="s">
        <v>929</v>
      </c>
      <c r="B2546" s="3">
        <v>43963.623171296298</v>
      </c>
      <c r="C2546" s="3" t="s">
        <v>17</v>
      </c>
      <c r="D2546" s="3" t="s">
        <v>17</v>
      </c>
      <c r="E2546" s="3" t="s">
        <v>17</v>
      </c>
      <c r="F2546" s="3" t="s">
        <v>17</v>
      </c>
      <c r="G2546" s="3" t="s">
        <v>17</v>
      </c>
      <c r="H2546" s="1" t="s">
        <v>18</v>
      </c>
      <c r="I2546" s="1" t="s">
        <v>25</v>
      </c>
      <c r="J2546" s="1" t="s">
        <v>20</v>
      </c>
      <c r="K2546" s="1">
        <v>5</v>
      </c>
      <c r="L2546" s="1" t="s">
        <v>21</v>
      </c>
      <c r="M2546" s="1" t="s">
        <v>5752</v>
      </c>
      <c r="N2546" s="1">
        <v>0</v>
      </c>
      <c r="O2546" s="3" t="s">
        <v>17</v>
      </c>
      <c r="P2546" s="1" t="s">
        <v>17</v>
      </c>
    </row>
    <row r="2547" spans="1:16">
      <c r="A2547" s="1" t="s">
        <v>3201</v>
      </c>
      <c r="B2547" s="3">
        <v>43963.679166666669</v>
      </c>
      <c r="C2547" s="3" t="s">
        <v>17</v>
      </c>
      <c r="D2547" s="3" t="s">
        <v>17</v>
      </c>
      <c r="E2547" s="3" t="s">
        <v>17</v>
      </c>
      <c r="F2547" s="3" t="s">
        <v>17</v>
      </c>
      <c r="G2547" s="3" t="s">
        <v>17</v>
      </c>
      <c r="H2547" s="1" t="s">
        <v>48</v>
      </c>
      <c r="I2547" s="1" t="s">
        <v>49</v>
      </c>
      <c r="J2547" s="1" t="s">
        <v>20</v>
      </c>
      <c r="K2547" s="1">
        <v>1</v>
      </c>
      <c r="L2547" s="1" t="s">
        <v>21</v>
      </c>
      <c r="M2547" s="1" t="s">
        <v>5746</v>
      </c>
      <c r="N2547" s="1">
        <v>0</v>
      </c>
      <c r="O2547" s="3" t="s">
        <v>17</v>
      </c>
      <c r="P2547" s="1" t="s">
        <v>17</v>
      </c>
    </row>
    <row r="2548" spans="1:16">
      <c r="A2548" s="1" t="s">
        <v>2126</v>
      </c>
      <c r="B2548" s="3">
        <v>43963.703761574077</v>
      </c>
      <c r="C2548" s="3">
        <v>43963.704305555555</v>
      </c>
      <c r="D2548" s="3">
        <v>43977.704305555555</v>
      </c>
      <c r="E2548" s="3" t="s">
        <v>17</v>
      </c>
      <c r="F2548" s="3" t="s">
        <v>17</v>
      </c>
      <c r="G2548" s="3" t="s">
        <v>17</v>
      </c>
      <c r="H2548" s="1" t="s">
        <v>18</v>
      </c>
      <c r="I2548" s="1" t="s">
        <v>23</v>
      </c>
      <c r="J2548" s="1" t="s">
        <v>20</v>
      </c>
      <c r="K2548" s="1">
        <v>1</v>
      </c>
      <c r="L2548" s="1" t="s">
        <v>21</v>
      </c>
      <c r="M2548" s="1" t="s">
        <v>5753</v>
      </c>
      <c r="N2548" s="1">
        <v>0</v>
      </c>
      <c r="O2548" s="3" t="s">
        <v>17</v>
      </c>
      <c r="P2548" s="1" t="s">
        <v>17</v>
      </c>
    </row>
    <row r="2549" spans="1:16">
      <c r="A2549" s="1" t="s">
        <v>3271</v>
      </c>
      <c r="B2549" s="3">
        <v>43963.726446759261</v>
      </c>
      <c r="C2549" s="3" t="s">
        <v>17</v>
      </c>
      <c r="D2549" s="3" t="s">
        <v>17</v>
      </c>
      <c r="E2549" s="3" t="s">
        <v>17</v>
      </c>
      <c r="F2549" s="3" t="s">
        <v>17</v>
      </c>
      <c r="G2549" s="3" t="s">
        <v>17</v>
      </c>
      <c r="H2549" s="1" t="s">
        <v>58</v>
      </c>
      <c r="I2549" s="1" t="s">
        <v>25</v>
      </c>
      <c r="J2549" s="1" t="s">
        <v>20</v>
      </c>
      <c r="K2549" s="1">
        <v>721</v>
      </c>
      <c r="L2549" s="1" t="s">
        <v>63</v>
      </c>
      <c r="M2549" s="1" t="s">
        <v>5753</v>
      </c>
      <c r="N2549" s="1">
        <v>1</v>
      </c>
      <c r="O2549" s="3" t="s">
        <v>6363</v>
      </c>
      <c r="P2549" s="1" t="s">
        <v>17</v>
      </c>
    </row>
    <row r="2550" spans="1:16">
      <c r="A2550" s="1" t="s">
        <v>509</v>
      </c>
      <c r="B2550" s="3">
        <v>43963.742291666669</v>
      </c>
      <c r="C2550" s="3" t="s">
        <v>17</v>
      </c>
      <c r="D2550" s="3" t="s">
        <v>17</v>
      </c>
      <c r="E2550" s="3" t="s">
        <v>17</v>
      </c>
      <c r="F2550" s="3" t="s">
        <v>17</v>
      </c>
      <c r="G2550" s="3" t="s">
        <v>17</v>
      </c>
      <c r="H2550" s="1" t="s">
        <v>18</v>
      </c>
      <c r="I2550" s="1" t="s">
        <v>25</v>
      </c>
      <c r="J2550" s="1" t="s">
        <v>117</v>
      </c>
      <c r="K2550" s="1">
        <v>20</v>
      </c>
      <c r="L2550" s="1" t="s">
        <v>21</v>
      </c>
      <c r="M2550" s="1" t="s">
        <v>5774</v>
      </c>
      <c r="N2550" s="1">
        <v>1</v>
      </c>
      <c r="O2550" s="3" t="s">
        <v>6364</v>
      </c>
      <c r="P2550" s="1" t="s">
        <v>17</v>
      </c>
    </row>
    <row r="2551" spans="1:16">
      <c r="A2551" s="1" t="s">
        <v>3117</v>
      </c>
      <c r="B2551" s="3">
        <v>43963.743703703702</v>
      </c>
      <c r="C2551" s="3" t="s">
        <v>17</v>
      </c>
      <c r="D2551" s="3" t="s">
        <v>17</v>
      </c>
      <c r="E2551" s="3">
        <v>43963.772291666668</v>
      </c>
      <c r="F2551" s="3">
        <v>43994.772291666668</v>
      </c>
      <c r="G2551" s="3" t="s">
        <v>17</v>
      </c>
      <c r="H2551" s="1" t="s">
        <v>18</v>
      </c>
      <c r="I2551" s="1" t="s">
        <v>25</v>
      </c>
      <c r="J2551" s="1" t="s">
        <v>20</v>
      </c>
      <c r="K2551" s="1">
        <v>10</v>
      </c>
      <c r="L2551" s="1" t="s">
        <v>63</v>
      </c>
      <c r="M2551" s="1" t="s">
        <v>5753</v>
      </c>
      <c r="N2551" s="1">
        <v>1</v>
      </c>
      <c r="O2551" s="3" t="s">
        <v>6365</v>
      </c>
      <c r="P2551" s="1" t="s">
        <v>64</v>
      </c>
    </row>
    <row r="2552" spans="1:16">
      <c r="A2552" s="1" t="s">
        <v>4877</v>
      </c>
      <c r="B2552" s="3">
        <v>43963.782210648147</v>
      </c>
      <c r="C2552" s="3" t="s">
        <v>17</v>
      </c>
      <c r="D2552" s="3" t="s">
        <v>17</v>
      </c>
      <c r="E2552" s="3" t="s">
        <v>17</v>
      </c>
      <c r="F2552" s="3" t="s">
        <v>17</v>
      </c>
      <c r="G2552" s="3" t="s">
        <v>17</v>
      </c>
      <c r="H2552" s="1" t="s">
        <v>18</v>
      </c>
      <c r="I2552" s="1" t="s">
        <v>25</v>
      </c>
      <c r="J2552" s="1" t="s">
        <v>20</v>
      </c>
      <c r="K2552" s="1">
        <v>1</v>
      </c>
      <c r="L2552" s="1" t="s">
        <v>21</v>
      </c>
      <c r="M2552" s="1" t="s">
        <v>5753</v>
      </c>
      <c r="N2552" s="1">
        <v>0</v>
      </c>
      <c r="O2552" s="3" t="s">
        <v>17</v>
      </c>
      <c r="P2552" s="1" t="s">
        <v>17</v>
      </c>
    </row>
    <row r="2553" spans="1:16">
      <c r="A2553" s="1" t="s">
        <v>2643</v>
      </c>
      <c r="B2553" s="3">
        <v>43945.440995370373</v>
      </c>
      <c r="C2553" s="3" t="s">
        <v>17</v>
      </c>
      <c r="D2553" s="3" t="s">
        <v>17</v>
      </c>
      <c r="E2553" s="3" t="s">
        <v>17</v>
      </c>
      <c r="F2553" s="3" t="s">
        <v>17</v>
      </c>
      <c r="G2553" s="3" t="s">
        <v>17</v>
      </c>
      <c r="H2553" s="1" t="s">
        <v>18</v>
      </c>
      <c r="I2553" s="1" t="s">
        <v>23</v>
      </c>
      <c r="J2553" s="1" t="s">
        <v>20</v>
      </c>
      <c r="K2553" s="1">
        <v>600</v>
      </c>
      <c r="L2553" s="1" t="s">
        <v>21</v>
      </c>
      <c r="M2553" s="1" t="s">
        <v>5746</v>
      </c>
      <c r="N2553" s="1">
        <v>0</v>
      </c>
      <c r="O2553" s="3" t="s">
        <v>17</v>
      </c>
      <c r="P2553" s="1" t="s">
        <v>17</v>
      </c>
    </row>
    <row r="2554" spans="1:16">
      <c r="A2554" s="1" t="s">
        <v>3133</v>
      </c>
      <c r="B2554" s="3">
        <v>43858.11005787037</v>
      </c>
      <c r="C2554" s="3" t="s">
        <v>17</v>
      </c>
      <c r="D2554" s="3" t="s">
        <v>17</v>
      </c>
      <c r="E2554" s="3" t="s">
        <v>17</v>
      </c>
      <c r="F2554" s="3" t="s">
        <v>17</v>
      </c>
      <c r="G2554" s="3" t="s">
        <v>17</v>
      </c>
      <c r="H2554" s="1" t="s">
        <v>18</v>
      </c>
      <c r="I2554" s="1" t="s">
        <v>25</v>
      </c>
      <c r="J2554" s="1" t="s">
        <v>20</v>
      </c>
      <c r="K2554" s="1">
        <v>51</v>
      </c>
      <c r="L2554" s="1" t="s">
        <v>21</v>
      </c>
      <c r="M2554" s="1" t="s">
        <v>5774</v>
      </c>
      <c r="N2554" s="1">
        <v>0</v>
      </c>
      <c r="O2554" s="3" t="s">
        <v>17</v>
      </c>
      <c r="P2554" s="1" t="s">
        <v>17</v>
      </c>
    </row>
    <row r="2555" spans="1:16">
      <c r="A2555" s="1" t="s">
        <v>3444</v>
      </c>
      <c r="B2555" s="3">
        <v>43913.169328703705</v>
      </c>
      <c r="C2555" s="3" t="s">
        <v>17</v>
      </c>
      <c r="D2555" s="3" t="s">
        <v>17</v>
      </c>
      <c r="E2555" s="3" t="s">
        <v>17</v>
      </c>
      <c r="F2555" s="3" t="s">
        <v>17</v>
      </c>
      <c r="G2555" s="3" t="s">
        <v>17</v>
      </c>
      <c r="H2555" s="1" t="s">
        <v>18</v>
      </c>
      <c r="I2555" s="1" t="s">
        <v>25</v>
      </c>
      <c r="J2555" s="1" t="s">
        <v>20</v>
      </c>
      <c r="K2555" s="1">
        <v>450</v>
      </c>
      <c r="L2555" s="1" t="s">
        <v>21</v>
      </c>
      <c r="M2555" s="1" t="s">
        <v>5746</v>
      </c>
      <c r="N2555" s="1">
        <v>0</v>
      </c>
      <c r="O2555" s="3" t="s">
        <v>17</v>
      </c>
      <c r="P2555" s="1" t="s">
        <v>17</v>
      </c>
    </row>
    <row r="2556" spans="1:16">
      <c r="A2556" s="1" t="s">
        <v>5413</v>
      </c>
      <c r="B2556" s="3">
        <v>43891.905868055554</v>
      </c>
      <c r="C2556" s="3" t="s">
        <v>17</v>
      </c>
      <c r="D2556" s="3" t="s">
        <v>17</v>
      </c>
      <c r="E2556" s="3" t="s">
        <v>17</v>
      </c>
      <c r="F2556" s="3" t="s">
        <v>17</v>
      </c>
      <c r="G2556" s="3" t="s">
        <v>17</v>
      </c>
      <c r="H2556" s="1" t="s">
        <v>18</v>
      </c>
      <c r="I2556" s="1" t="s">
        <v>25</v>
      </c>
      <c r="J2556" s="1" t="s">
        <v>20</v>
      </c>
      <c r="K2556" s="1">
        <v>969</v>
      </c>
      <c r="L2556" s="1" t="s">
        <v>21</v>
      </c>
      <c r="M2556" s="1" t="s">
        <v>5751</v>
      </c>
      <c r="N2556" s="1">
        <v>0</v>
      </c>
      <c r="O2556" s="3" t="s">
        <v>17</v>
      </c>
      <c r="P2556" s="1" t="s">
        <v>17</v>
      </c>
    </row>
    <row r="2557" spans="1:16">
      <c r="A2557" s="1" t="s">
        <v>1978</v>
      </c>
      <c r="B2557" s="3">
        <v>43956.862824074073</v>
      </c>
      <c r="C2557" s="3" t="s">
        <v>17</v>
      </c>
      <c r="D2557" s="3" t="s">
        <v>17</v>
      </c>
      <c r="E2557" s="3" t="s">
        <v>17</v>
      </c>
      <c r="F2557" s="3" t="s">
        <v>17</v>
      </c>
      <c r="G2557" s="3" t="s">
        <v>17</v>
      </c>
      <c r="H2557" s="1" t="s">
        <v>18</v>
      </c>
      <c r="I2557" s="1" t="s">
        <v>23</v>
      </c>
      <c r="J2557" s="1" t="s">
        <v>20</v>
      </c>
      <c r="K2557" s="1">
        <v>70</v>
      </c>
      <c r="L2557" s="1" t="s">
        <v>21</v>
      </c>
      <c r="M2557" s="1" t="s">
        <v>5746</v>
      </c>
      <c r="N2557" s="1">
        <v>0</v>
      </c>
      <c r="O2557" s="3" t="s">
        <v>17</v>
      </c>
      <c r="P2557" s="1" t="s">
        <v>17</v>
      </c>
    </row>
    <row r="2558" spans="1:16">
      <c r="A2558" s="1" t="s">
        <v>1198</v>
      </c>
      <c r="B2558" s="3">
        <v>43916.773969907408</v>
      </c>
      <c r="C2558" s="3">
        <v>43949.865648148145</v>
      </c>
      <c r="D2558" s="3">
        <v>43979.865648148145</v>
      </c>
      <c r="E2558" s="3" t="s">
        <v>17</v>
      </c>
      <c r="F2558" s="3" t="s">
        <v>17</v>
      </c>
      <c r="G2558" s="3" t="s">
        <v>17</v>
      </c>
      <c r="H2558" s="1" t="s">
        <v>18</v>
      </c>
      <c r="I2558" s="1" t="s">
        <v>23</v>
      </c>
      <c r="J2558" s="1" t="s">
        <v>20</v>
      </c>
      <c r="K2558" s="1">
        <v>434</v>
      </c>
      <c r="L2558" s="1" t="s">
        <v>21</v>
      </c>
      <c r="M2558" s="1" t="s">
        <v>5746</v>
      </c>
      <c r="N2558" s="1">
        <v>1</v>
      </c>
      <c r="O2558" s="3" t="s">
        <v>6366</v>
      </c>
      <c r="P2558" s="1" t="s">
        <v>17</v>
      </c>
    </row>
    <row r="2559" spans="1:16">
      <c r="A2559" s="1" t="s">
        <v>563</v>
      </c>
      <c r="B2559" s="3">
        <v>43963.76829861111</v>
      </c>
      <c r="C2559" s="3" t="s">
        <v>17</v>
      </c>
      <c r="D2559" s="3" t="s">
        <v>17</v>
      </c>
      <c r="E2559" s="3" t="s">
        <v>17</v>
      </c>
      <c r="F2559" s="3" t="s">
        <v>17</v>
      </c>
      <c r="G2559" s="3" t="s">
        <v>17</v>
      </c>
      <c r="H2559" s="1" t="s">
        <v>18</v>
      </c>
      <c r="I2559" s="1" t="s">
        <v>25</v>
      </c>
      <c r="J2559" s="1" t="s">
        <v>20</v>
      </c>
      <c r="K2559" s="1">
        <v>360</v>
      </c>
      <c r="L2559" s="1" t="s">
        <v>21</v>
      </c>
      <c r="M2559" s="1" t="s">
        <v>5750</v>
      </c>
      <c r="N2559" s="1">
        <v>1</v>
      </c>
      <c r="O2559" s="3" t="s">
        <v>6367</v>
      </c>
      <c r="P2559" s="1" t="s">
        <v>17</v>
      </c>
    </row>
    <row r="2560" spans="1:16">
      <c r="A2560" s="1" t="s">
        <v>5445</v>
      </c>
      <c r="B2560" s="3">
        <v>43963.815844907411</v>
      </c>
      <c r="C2560" s="3" t="s">
        <v>17</v>
      </c>
      <c r="D2560" s="3" t="s">
        <v>17</v>
      </c>
      <c r="E2560" s="3" t="s">
        <v>17</v>
      </c>
      <c r="F2560" s="3" t="s">
        <v>17</v>
      </c>
      <c r="G2560" s="3" t="s">
        <v>17</v>
      </c>
      <c r="H2560" s="1" t="s">
        <v>18</v>
      </c>
      <c r="I2560" s="1" t="s">
        <v>23</v>
      </c>
      <c r="J2560" s="1" t="s">
        <v>20</v>
      </c>
      <c r="K2560" s="1">
        <v>2</v>
      </c>
      <c r="L2560" s="1" t="s">
        <v>21</v>
      </c>
      <c r="M2560" s="1" t="s">
        <v>5753</v>
      </c>
      <c r="N2560" s="1">
        <v>0</v>
      </c>
      <c r="O2560" s="3" t="s">
        <v>17</v>
      </c>
      <c r="P2560" s="1" t="s">
        <v>17</v>
      </c>
    </row>
    <row r="2561" spans="1:16">
      <c r="A2561" s="1" t="s">
        <v>3135</v>
      </c>
      <c r="B2561" s="3">
        <v>43963.859965277778</v>
      </c>
      <c r="C2561" s="3">
        <v>43963.864965277775</v>
      </c>
      <c r="D2561" s="3">
        <v>43977.864965277775</v>
      </c>
      <c r="E2561" s="3" t="s">
        <v>17</v>
      </c>
      <c r="F2561" s="3" t="s">
        <v>17</v>
      </c>
      <c r="G2561" s="3" t="s">
        <v>17</v>
      </c>
      <c r="H2561" s="1" t="s">
        <v>18</v>
      </c>
      <c r="I2561" s="1" t="s">
        <v>25</v>
      </c>
      <c r="J2561" s="1" t="s">
        <v>20</v>
      </c>
      <c r="K2561" s="1">
        <v>45</v>
      </c>
      <c r="L2561" s="1" t="s">
        <v>21</v>
      </c>
      <c r="M2561" s="1" t="s">
        <v>5784</v>
      </c>
      <c r="N2561" s="1">
        <v>0</v>
      </c>
      <c r="O2561" s="3" t="s">
        <v>17</v>
      </c>
      <c r="P2561" s="1" t="s">
        <v>17</v>
      </c>
    </row>
    <row r="2562" spans="1:16">
      <c r="A2562" s="1" t="s">
        <v>955</v>
      </c>
      <c r="B2562" s="3">
        <v>43963.868715277778</v>
      </c>
      <c r="C2562" s="3" t="s">
        <v>17</v>
      </c>
      <c r="D2562" s="3" t="s">
        <v>17</v>
      </c>
      <c r="E2562" s="3" t="s">
        <v>17</v>
      </c>
      <c r="F2562" s="3" t="s">
        <v>17</v>
      </c>
      <c r="G2562" s="3" t="s">
        <v>17</v>
      </c>
      <c r="H2562" s="1" t="s">
        <v>18</v>
      </c>
      <c r="I2562" s="1" t="s">
        <v>23</v>
      </c>
      <c r="J2562" s="1" t="s">
        <v>20</v>
      </c>
      <c r="K2562" s="1">
        <v>840</v>
      </c>
      <c r="L2562" s="1" t="s">
        <v>21</v>
      </c>
      <c r="M2562" s="1" t="s">
        <v>5746</v>
      </c>
      <c r="N2562" s="1">
        <v>0</v>
      </c>
      <c r="O2562" s="3" t="s">
        <v>17</v>
      </c>
      <c r="P2562" s="1" t="s">
        <v>17</v>
      </c>
    </row>
    <row r="2563" spans="1:16">
      <c r="A2563" s="1" t="s">
        <v>1745</v>
      </c>
      <c r="B2563" s="3">
        <v>43963.920266203706</v>
      </c>
      <c r="C2563" s="3" t="s">
        <v>17</v>
      </c>
      <c r="D2563" s="3" t="s">
        <v>17</v>
      </c>
      <c r="E2563" s="3">
        <v>43963.957615740743</v>
      </c>
      <c r="F2563" s="3">
        <v>43994.957615740743</v>
      </c>
      <c r="G2563" s="3" t="s">
        <v>17</v>
      </c>
      <c r="H2563" s="1" t="s">
        <v>48</v>
      </c>
      <c r="I2563" s="1" t="s">
        <v>19</v>
      </c>
      <c r="J2563" s="1" t="s">
        <v>20</v>
      </c>
      <c r="K2563" s="1">
        <v>2</v>
      </c>
      <c r="L2563" s="1" t="s">
        <v>21</v>
      </c>
      <c r="M2563" s="1" t="s">
        <v>28</v>
      </c>
      <c r="N2563" s="1">
        <v>1</v>
      </c>
      <c r="O2563" s="3" t="s">
        <v>6368</v>
      </c>
      <c r="P2563" s="1" t="s">
        <v>64</v>
      </c>
    </row>
    <row r="2564" spans="1:16">
      <c r="A2564" s="1" t="s">
        <v>2461</v>
      </c>
      <c r="B2564" s="3">
        <v>43963.927025462966</v>
      </c>
      <c r="C2564" s="3" t="s">
        <v>17</v>
      </c>
      <c r="D2564" s="3" t="s">
        <v>17</v>
      </c>
      <c r="E2564" s="3" t="s">
        <v>17</v>
      </c>
      <c r="F2564" s="3" t="s">
        <v>17</v>
      </c>
      <c r="G2564" s="3" t="s">
        <v>17</v>
      </c>
      <c r="H2564" s="1" t="s">
        <v>18</v>
      </c>
      <c r="I2564" s="1" t="s">
        <v>25</v>
      </c>
      <c r="J2564" s="1" t="s">
        <v>20</v>
      </c>
      <c r="K2564" s="1">
        <v>1</v>
      </c>
      <c r="L2564" s="1" t="s">
        <v>21</v>
      </c>
      <c r="M2564" s="1" t="s">
        <v>5770</v>
      </c>
      <c r="N2564" s="1">
        <v>0</v>
      </c>
      <c r="O2564" s="3" t="s">
        <v>17</v>
      </c>
      <c r="P2564" s="1" t="s">
        <v>17</v>
      </c>
    </row>
    <row r="2565" spans="1:16">
      <c r="A2565" s="1" t="s">
        <v>5450</v>
      </c>
      <c r="B2565" s="3">
        <v>43963.887928240743</v>
      </c>
      <c r="C2565" s="3" t="s">
        <v>17</v>
      </c>
      <c r="D2565" s="3" t="s">
        <v>17</v>
      </c>
      <c r="E2565" s="3" t="s">
        <v>17</v>
      </c>
      <c r="F2565" s="3" t="s">
        <v>17</v>
      </c>
      <c r="G2565" s="3" t="s">
        <v>17</v>
      </c>
      <c r="H2565" s="1" t="s">
        <v>18</v>
      </c>
      <c r="I2565" s="1" t="s">
        <v>25</v>
      </c>
      <c r="J2565" s="1" t="s">
        <v>20</v>
      </c>
      <c r="K2565" s="1">
        <v>45</v>
      </c>
      <c r="L2565" s="1" t="s">
        <v>21</v>
      </c>
      <c r="M2565" s="1" t="s">
        <v>5746</v>
      </c>
      <c r="N2565" s="1">
        <v>0</v>
      </c>
      <c r="O2565" s="3" t="s">
        <v>17</v>
      </c>
      <c r="P2565" s="1" t="s">
        <v>17</v>
      </c>
    </row>
    <row r="2566" spans="1:16">
      <c r="A2566" s="1" t="s">
        <v>2847</v>
      </c>
      <c r="B2566" s="3">
        <v>43963.961400462962</v>
      </c>
      <c r="C2566" s="3" t="s">
        <v>17</v>
      </c>
      <c r="D2566" s="3" t="s">
        <v>17</v>
      </c>
      <c r="E2566" s="3" t="s">
        <v>17</v>
      </c>
      <c r="F2566" s="3" t="s">
        <v>17</v>
      </c>
      <c r="G2566" s="3" t="s">
        <v>17</v>
      </c>
      <c r="H2566" s="1" t="s">
        <v>18</v>
      </c>
      <c r="I2566" s="1" t="s">
        <v>25</v>
      </c>
      <c r="J2566" s="1" t="s">
        <v>20</v>
      </c>
      <c r="K2566" s="1">
        <v>90</v>
      </c>
      <c r="L2566" s="1" t="s">
        <v>21</v>
      </c>
      <c r="M2566" s="1" t="s">
        <v>5746</v>
      </c>
      <c r="N2566" s="1">
        <v>0</v>
      </c>
      <c r="O2566" s="3" t="s">
        <v>17</v>
      </c>
      <c r="P2566" s="1" t="s">
        <v>17</v>
      </c>
    </row>
    <row r="2567" spans="1:16">
      <c r="A2567" s="1" t="s">
        <v>2588</v>
      </c>
      <c r="B2567" s="3">
        <v>43963.978993055556</v>
      </c>
      <c r="C2567" s="3" t="s">
        <v>17</v>
      </c>
      <c r="D2567" s="3" t="s">
        <v>17</v>
      </c>
      <c r="E2567" s="3" t="s">
        <v>17</v>
      </c>
      <c r="F2567" s="3" t="s">
        <v>17</v>
      </c>
      <c r="G2567" s="3" t="s">
        <v>17</v>
      </c>
      <c r="H2567" s="1" t="s">
        <v>200</v>
      </c>
      <c r="I2567" s="1" t="s">
        <v>25</v>
      </c>
      <c r="J2567" s="1" t="s">
        <v>20</v>
      </c>
      <c r="K2567" s="1">
        <v>30</v>
      </c>
      <c r="L2567" s="1" t="s">
        <v>839</v>
      </c>
      <c r="M2567" s="1" t="s">
        <v>5756</v>
      </c>
      <c r="N2567" s="1">
        <v>1</v>
      </c>
      <c r="O2567" s="3" t="s">
        <v>6369</v>
      </c>
      <c r="P2567" s="1" t="s">
        <v>17</v>
      </c>
    </row>
    <row r="2568" spans="1:16">
      <c r="A2568" s="2" t="s">
        <v>3805</v>
      </c>
      <c r="B2568" s="3">
        <v>43963.959502314814</v>
      </c>
      <c r="C2568" s="3" t="s">
        <v>17</v>
      </c>
      <c r="D2568" s="3" t="s">
        <v>17</v>
      </c>
      <c r="E2568" s="3" t="s">
        <v>17</v>
      </c>
      <c r="F2568" s="3" t="s">
        <v>17</v>
      </c>
      <c r="G2568" s="3" t="s">
        <v>17</v>
      </c>
      <c r="H2568" s="1" t="s">
        <v>18</v>
      </c>
      <c r="I2568" s="1" t="s">
        <v>23</v>
      </c>
      <c r="J2568" s="1" t="s">
        <v>20</v>
      </c>
      <c r="K2568" s="1">
        <v>2</v>
      </c>
      <c r="L2568" s="1" t="s">
        <v>21</v>
      </c>
      <c r="M2568" s="1" t="s">
        <v>5774</v>
      </c>
      <c r="N2568" s="1">
        <v>0</v>
      </c>
      <c r="O2568" s="3" t="s">
        <v>17</v>
      </c>
      <c r="P2568" s="1" t="s">
        <v>17</v>
      </c>
    </row>
    <row r="2569" spans="1:16">
      <c r="A2569" s="1" t="s">
        <v>1834</v>
      </c>
      <c r="B2569" s="3">
        <v>43964.023310185185</v>
      </c>
      <c r="C2569" s="3" t="s">
        <v>17</v>
      </c>
      <c r="D2569" s="3" t="s">
        <v>17</v>
      </c>
      <c r="E2569" s="3" t="s">
        <v>17</v>
      </c>
      <c r="F2569" s="3" t="s">
        <v>17</v>
      </c>
      <c r="G2569" s="3" t="s">
        <v>17</v>
      </c>
      <c r="H2569" s="1" t="s">
        <v>18</v>
      </c>
      <c r="I2569" s="1" t="s">
        <v>25</v>
      </c>
      <c r="J2569" s="1" t="s">
        <v>20</v>
      </c>
      <c r="K2569" s="1">
        <v>1</v>
      </c>
      <c r="L2569" s="1" t="s">
        <v>21</v>
      </c>
      <c r="M2569" s="1" t="s">
        <v>5753</v>
      </c>
      <c r="N2569" s="1">
        <v>0</v>
      </c>
      <c r="O2569" s="3" t="s">
        <v>17</v>
      </c>
      <c r="P2569" s="1" t="s">
        <v>17</v>
      </c>
    </row>
    <row r="2570" spans="1:16">
      <c r="A2570" s="1" t="s">
        <v>3234</v>
      </c>
      <c r="B2570" s="3">
        <v>43964.064976851849</v>
      </c>
      <c r="C2570" s="3" t="s">
        <v>17</v>
      </c>
      <c r="D2570" s="3" t="s">
        <v>17</v>
      </c>
      <c r="E2570" s="3" t="s">
        <v>17</v>
      </c>
      <c r="F2570" s="3" t="s">
        <v>17</v>
      </c>
      <c r="G2570" s="3" t="s">
        <v>17</v>
      </c>
      <c r="H2570" s="1" t="s">
        <v>48</v>
      </c>
      <c r="I2570" s="1" t="s">
        <v>19</v>
      </c>
      <c r="J2570" s="1" t="s">
        <v>20</v>
      </c>
      <c r="K2570" s="1">
        <v>1</v>
      </c>
      <c r="L2570" s="1" t="s">
        <v>21</v>
      </c>
      <c r="M2570" s="1" t="s">
        <v>5746</v>
      </c>
      <c r="N2570" s="1">
        <v>0</v>
      </c>
      <c r="O2570" s="3" t="s">
        <v>17</v>
      </c>
      <c r="P2570" s="1" t="s">
        <v>17</v>
      </c>
    </row>
    <row r="2571" spans="1:16">
      <c r="A2571" s="1" t="s">
        <v>3306</v>
      </c>
      <c r="B2571" s="3">
        <v>43964.129652777781</v>
      </c>
      <c r="C2571" s="3" t="s">
        <v>17</v>
      </c>
      <c r="D2571" s="3" t="s">
        <v>17</v>
      </c>
      <c r="E2571" s="3" t="s">
        <v>17</v>
      </c>
      <c r="F2571" s="3" t="s">
        <v>17</v>
      </c>
      <c r="G2571" s="3" t="s">
        <v>17</v>
      </c>
      <c r="H2571" s="1" t="s">
        <v>18</v>
      </c>
      <c r="I2571" s="1" t="s">
        <v>25</v>
      </c>
      <c r="J2571" s="1" t="s">
        <v>20</v>
      </c>
      <c r="K2571" s="1">
        <v>5</v>
      </c>
      <c r="L2571" s="1" t="s">
        <v>21</v>
      </c>
      <c r="M2571" s="1" t="s">
        <v>5868</v>
      </c>
      <c r="N2571" s="1">
        <v>0</v>
      </c>
      <c r="O2571" s="3" t="s">
        <v>17</v>
      </c>
      <c r="P2571" s="1" t="s">
        <v>17</v>
      </c>
    </row>
    <row r="2572" spans="1:16">
      <c r="A2572" s="1" t="s">
        <v>257</v>
      </c>
      <c r="B2572" s="3">
        <v>43964.057719907411</v>
      </c>
      <c r="C2572" s="3" t="s">
        <v>17</v>
      </c>
      <c r="D2572" s="3" t="s">
        <v>17</v>
      </c>
      <c r="E2572" s="3" t="s">
        <v>17</v>
      </c>
      <c r="F2572" s="3" t="s">
        <v>17</v>
      </c>
      <c r="G2572" s="3" t="s">
        <v>17</v>
      </c>
      <c r="H2572" s="1" t="s">
        <v>18</v>
      </c>
      <c r="I2572" s="1" t="s">
        <v>23</v>
      </c>
      <c r="J2572" s="1" t="s">
        <v>20</v>
      </c>
      <c r="K2572" s="1">
        <v>2</v>
      </c>
      <c r="L2572" s="1" t="s">
        <v>21</v>
      </c>
      <c r="M2572" s="1" t="s">
        <v>5754</v>
      </c>
      <c r="N2572" s="1">
        <v>0</v>
      </c>
      <c r="O2572" s="3" t="s">
        <v>17</v>
      </c>
      <c r="P2572" s="1" t="s">
        <v>17</v>
      </c>
    </row>
    <row r="2573" spans="1:16">
      <c r="A2573" s="1" t="s">
        <v>5225</v>
      </c>
      <c r="B2573" s="3">
        <v>43964.175462962965</v>
      </c>
      <c r="C2573" s="3" t="s">
        <v>17</v>
      </c>
      <c r="D2573" s="3" t="s">
        <v>17</v>
      </c>
      <c r="E2573" s="3" t="s">
        <v>17</v>
      </c>
      <c r="F2573" s="3" t="s">
        <v>17</v>
      </c>
      <c r="G2573" s="3" t="s">
        <v>17</v>
      </c>
      <c r="H2573" s="1" t="s">
        <v>18</v>
      </c>
      <c r="I2573" s="1" t="s">
        <v>25</v>
      </c>
      <c r="J2573" s="1" t="s">
        <v>20</v>
      </c>
      <c r="K2573" s="1">
        <v>5</v>
      </c>
      <c r="L2573" s="1" t="s">
        <v>21</v>
      </c>
      <c r="M2573" s="1" t="s">
        <v>5766</v>
      </c>
      <c r="N2573" s="1">
        <v>1</v>
      </c>
      <c r="O2573" s="3" t="s">
        <v>6370</v>
      </c>
      <c r="P2573" s="1" t="s">
        <v>17</v>
      </c>
    </row>
    <row r="2574" spans="1:16">
      <c r="A2574" s="1" t="s">
        <v>4399</v>
      </c>
      <c r="B2574" s="3">
        <v>43964.196643518517</v>
      </c>
      <c r="C2574" s="3" t="s">
        <v>17</v>
      </c>
      <c r="D2574" s="3" t="s">
        <v>17</v>
      </c>
      <c r="E2574" s="3" t="s">
        <v>17</v>
      </c>
      <c r="F2574" s="3" t="s">
        <v>17</v>
      </c>
      <c r="G2574" s="3" t="s">
        <v>17</v>
      </c>
      <c r="H2574" s="1" t="s">
        <v>18</v>
      </c>
      <c r="I2574" s="1" t="s">
        <v>25</v>
      </c>
      <c r="J2574" s="1" t="s">
        <v>20</v>
      </c>
      <c r="K2574" s="1">
        <v>5</v>
      </c>
      <c r="L2574" s="1" t="s">
        <v>21</v>
      </c>
      <c r="M2574" s="1" t="s">
        <v>28</v>
      </c>
      <c r="N2574" s="1">
        <v>1</v>
      </c>
      <c r="O2574" s="3" t="s">
        <v>6371</v>
      </c>
      <c r="P2574" s="1" t="s">
        <v>17</v>
      </c>
    </row>
    <row r="2575" spans="1:16">
      <c r="A2575" s="1" t="s">
        <v>3916</v>
      </c>
      <c r="B2575" s="3">
        <v>43964.241562499999</v>
      </c>
      <c r="C2575" s="3" t="s">
        <v>17</v>
      </c>
      <c r="D2575" s="3" t="s">
        <v>17</v>
      </c>
      <c r="E2575" s="3" t="s">
        <v>17</v>
      </c>
      <c r="F2575" s="3" t="s">
        <v>17</v>
      </c>
      <c r="G2575" s="3" t="s">
        <v>17</v>
      </c>
      <c r="H2575" s="1" t="s">
        <v>18</v>
      </c>
      <c r="I2575" s="1" t="s">
        <v>365</v>
      </c>
      <c r="J2575" s="1" t="s">
        <v>20</v>
      </c>
      <c r="K2575" s="1">
        <v>8</v>
      </c>
      <c r="L2575" s="1" t="s">
        <v>1120</v>
      </c>
      <c r="M2575" s="1" t="s">
        <v>5768</v>
      </c>
      <c r="N2575" s="1">
        <v>1</v>
      </c>
      <c r="O2575" s="3" t="s">
        <v>6372</v>
      </c>
      <c r="P2575" s="1" t="s">
        <v>17</v>
      </c>
    </row>
    <row r="2576" spans="1:16">
      <c r="A2576" s="1" t="s">
        <v>4807</v>
      </c>
      <c r="B2576" s="3">
        <v>43964.271273148152</v>
      </c>
      <c r="C2576" s="3">
        <v>43964.311076388891</v>
      </c>
      <c r="D2576" s="3">
        <v>43978.311076388891</v>
      </c>
      <c r="E2576" s="3" t="s">
        <v>17</v>
      </c>
      <c r="F2576" s="3" t="s">
        <v>17</v>
      </c>
      <c r="G2576" s="3" t="s">
        <v>17</v>
      </c>
      <c r="H2576" s="1" t="s">
        <v>18</v>
      </c>
      <c r="I2576" s="1" t="s">
        <v>25</v>
      </c>
      <c r="J2576" s="1" t="s">
        <v>20</v>
      </c>
      <c r="K2576" s="1">
        <v>2</v>
      </c>
      <c r="L2576" s="1" t="s">
        <v>21</v>
      </c>
      <c r="M2576" s="1" t="s">
        <v>5972</v>
      </c>
      <c r="N2576" s="1">
        <v>0</v>
      </c>
      <c r="O2576" s="3" t="s">
        <v>17</v>
      </c>
      <c r="P2576" s="1" t="s">
        <v>17</v>
      </c>
    </row>
    <row r="2577" spans="1:16">
      <c r="A2577" s="1" t="s">
        <v>1349</v>
      </c>
      <c r="B2577" s="3">
        <v>43964.261840277781</v>
      </c>
      <c r="C2577" s="3" t="s">
        <v>17</v>
      </c>
      <c r="D2577" s="3" t="s">
        <v>17</v>
      </c>
      <c r="E2577" s="3" t="s">
        <v>17</v>
      </c>
      <c r="F2577" s="3" t="s">
        <v>17</v>
      </c>
      <c r="G2577" s="3" t="s">
        <v>17</v>
      </c>
      <c r="H2577" s="1" t="s">
        <v>18</v>
      </c>
      <c r="I2577" s="1" t="s">
        <v>23</v>
      </c>
      <c r="J2577" s="1" t="s">
        <v>20</v>
      </c>
      <c r="K2577" s="1">
        <v>4</v>
      </c>
      <c r="L2577" s="1" t="s">
        <v>21</v>
      </c>
      <c r="M2577" s="1" t="s">
        <v>5809</v>
      </c>
      <c r="N2577" s="1">
        <v>0</v>
      </c>
      <c r="O2577" s="3" t="s">
        <v>17</v>
      </c>
      <c r="P2577" s="1" t="s">
        <v>17</v>
      </c>
    </row>
    <row r="2578" spans="1:16">
      <c r="A2578" s="1" t="s">
        <v>2095</v>
      </c>
      <c r="B2578" s="3">
        <v>43837.59957175926</v>
      </c>
      <c r="C2578" s="3" t="s">
        <v>17</v>
      </c>
      <c r="D2578" s="3" t="s">
        <v>17</v>
      </c>
      <c r="E2578" s="3" t="s">
        <v>17</v>
      </c>
      <c r="F2578" s="3" t="s">
        <v>17</v>
      </c>
      <c r="G2578" s="3" t="s">
        <v>17</v>
      </c>
      <c r="H2578" s="1" t="s">
        <v>18</v>
      </c>
      <c r="I2578" s="1" t="s">
        <v>25</v>
      </c>
      <c r="J2578" s="1" t="s">
        <v>20</v>
      </c>
      <c r="K2578" s="1">
        <v>960</v>
      </c>
      <c r="L2578" s="1" t="s">
        <v>21</v>
      </c>
      <c r="M2578" s="1" t="s">
        <v>5774</v>
      </c>
      <c r="N2578" s="1">
        <v>0</v>
      </c>
      <c r="O2578" s="3" t="s">
        <v>17</v>
      </c>
      <c r="P2578" s="1" t="s">
        <v>17</v>
      </c>
    </row>
    <row r="2579" spans="1:16">
      <c r="A2579" s="2" t="s">
        <v>3455</v>
      </c>
      <c r="B2579" s="3">
        <v>43944.251215277778</v>
      </c>
      <c r="C2579" s="3" t="s">
        <v>17</v>
      </c>
      <c r="D2579" s="3" t="s">
        <v>17</v>
      </c>
      <c r="E2579" s="3" t="s">
        <v>17</v>
      </c>
      <c r="F2579" s="3" t="s">
        <v>17</v>
      </c>
      <c r="G2579" s="3" t="s">
        <v>17</v>
      </c>
      <c r="H2579" s="1" t="s">
        <v>18</v>
      </c>
      <c r="I2579" s="1" t="s">
        <v>25</v>
      </c>
      <c r="J2579" s="1" t="s">
        <v>20</v>
      </c>
      <c r="K2579" s="1">
        <v>270</v>
      </c>
      <c r="L2579" s="1" t="s">
        <v>21</v>
      </c>
      <c r="M2579" s="1" t="s">
        <v>5746</v>
      </c>
      <c r="N2579" s="1">
        <v>0</v>
      </c>
      <c r="O2579" s="3" t="s">
        <v>17</v>
      </c>
      <c r="P2579" s="1" t="s">
        <v>17</v>
      </c>
    </row>
    <row r="2580" spans="1:16">
      <c r="A2580" s="1" t="s">
        <v>222</v>
      </c>
      <c r="B2580" s="3">
        <v>43900.321967592594</v>
      </c>
      <c r="C2580" s="3" t="s">
        <v>17</v>
      </c>
      <c r="D2580" s="3" t="s">
        <v>17</v>
      </c>
      <c r="E2580" s="3" t="s">
        <v>17</v>
      </c>
      <c r="F2580" s="3" t="s">
        <v>17</v>
      </c>
      <c r="G2580" s="3" t="s">
        <v>17</v>
      </c>
      <c r="H2580" s="1" t="s">
        <v>18</v>
      </c>
      <c r="I2580" s="1" t="s">
        <v>25</v>
      </c>
      <c r="J2580" s="1" t="s">
        <v>20</v>
      </c>
      <c r="K2580" s="1">
        <v>180</v>
      </c>
      <c r="L2580" s="1" t="s">
        <v>21</v>
      </c>
      <c r="M2580" s="1" t="s">
        <v>5833</v>
      </c>
      <c r="N2580" s="1">
        <v>0</v>
      </c>
      <c r="O2580" s="3" t="s">
        <v>17</v>
      </c>
      <c r="P2580" s="1" t="s">
        <v>17</v>
      </c>
    </row>
    <row r="2581" spans="1:16">
      <c r="A2581" s="1" t="s">
        <v>2434</v>
      </c>
      <c r="B2581" s="3">
        <v>43964.297939814816</v>
      </c>
      <c r="C2581" s="3" t="s">
        <v>17</v>
      </c>
      <c r="D2581" s="3" t="s">
        <v>17</v>
      </c>
      <c r="E2581" s="3" t="s">
        <v>17</v>
      </c>
      <c r="F2581" s="3" t="s">
        <v>17</v>
      </c>
      <c r="G2581" s="3" t="s">
        <v>17</v>
      </c>
      <c r="H2581" s="1" t="s">
        <v>18</v>
      </c>
      <c r="I2581" s="1" t="s">
        <v>23</v>
      </c>
      <c r="J2581" s="1" t="s">
        <v>20</v>
      </c>
      <c r="K2581" s="1">
        <v>1</v>
      </c>
      <c r="L2581" s="1" t="s">
        <v>21</v>
      </c>
      <c r="M2581" s="1" t="s">
        <v>5752</v>
      </c>
      <c r="N2581" s="1">
        <v>0</v>
      </c>
      <c r="O2581" s="3" t="s">
        <v>17</v>
      </c>
      <c r="P2581" s="1" t="s">
        <v>17</v>
      </c>
    </row>
    <row r="2582" spans="1:16">
      <c r="A2582" s="1" t="s">
        <v>4751</v>
      </c>
      <c r="B2582" s="3">
        <v>43964.316759259258</v>
      </c>
      <c r="C2582" s="3" t="s">
        <v>17</v>
      </c>
      <c r="D2582" s="3" t="s">
        <v>17</v>
      </c>
      <c r="E2582" s="3" t="s">
        <v>17</v>
      </c>
      <c r="F2582" s="3" t="s">
        <v>17</v>
      </c>
      <c r="G2582" s="3" t="s">
        <v>17</v>
      </c>
      <c r="H2582" s="1" t="s">
        <v>68</v>
      </c>
      <c r="I2582" s="1" t="s">
        <v>23</v>
      </c>
      <c r="J2582" s="1" t="s">
        <v>20</v>
      </c>
      <c r="K2582" s="1">
        <v>4</v>
      </c>
      <c r="L2582" s="1" t="s">
        <v>21</v>
      </c>
      <c r="M2582" s="1" t="s">
        <v>5746</v>
      </c>
      <c r="N2582" s="1">
        <v>0</v>
      </c>
      <c r="O2582" s="3" t="s">
        <v>17</v>
      </c>
      <c r="P2582" s="1" t="s">
        <v>17</v>
      </c>
    </row>
    <row r="2583" spans="1:16">
      <c r="A2583" s="1" t="s">
        <v>1076</v>
      </c>
      <c r="B2583" s="3">
        <v>43964.334456018521</v>
      </c>
      <c r="C2583" s="3" t="s">
        <v>17</v>
      </c>
      <c r="D2583" s="3" t="s">
        <v>17</v>
      </c>
      <c r="E2583" s="3" t="s">
        <v>17</v>
      </c>
      <c r="F2583" s="3" t="s">
        <v>17</v>
      </c>
      <c r="G2583" s="3" t="s">
        <v>17</v>
      </c>
      <c r="H2583" s="1" t="s">
        <v>18</v>
      </c>
      <c r="I2583" s="1" t="s">
        <v>23</v>
      </c>
      <c r="J2583" s="1" t="s">
        <v>20</v>
      </c>
      <c r="K2583" s="1">
        <v>1</v>
      </c>
      <c r="L2583" s="1" t="s">
        <v>21</v>
      </c>
      <c r="M2583" s="1" t="s">
        <v>5809</v>
      </c>
      <c r="N2583" s="1">
        <v>0</v>
      </c>
      <c r="O2583" s="3" t="s">
        <v>17</v>
      </c>
      <c r="P2583" s="1" t="s">
        <v>17</v>
      </c>
    </row>
    <row r="2584" spans="1:16">
      <c r="A2584" s="1" t="s">
        <v>2405</v>
      </c>
      <c r="B2584" s="3">
        <v>43964.351701388892</v>
      </c>
      <c r="C2584" s="3" t="s">
        <v>17</v>
      </c>
      <c r="D2584" s="3" t="s">
        <v>17</v>
      </c>
      <c r="E2584" s="3" t="s">
        <v>17</v>
      </c>
      <c r="F2584" s="3" t="s">
        <v>17</v>
      </c>
      <c r="G2584" s="3" t="s">
        <v>17</v>
      </c>
      <c r="H2584" s="1" t="s">
        <v>18</v>
      </c>
      <c r="I2584" s="1" t="s">
        <v>25</v>
      </c>
      <c r="J2584" s="1" t="s">
        <v>20</v>
      </c>
      <c r="K2584" s="1">
        <v>139</v>
      </c>
      <c r="L2584" s="1" t="s">
        <v>21</v>
      </c>
      <c r="M2584" s="1" t="s">
        <v>5877</v>
      </c>
      <c r="N2584" s="1">
        <v>0</v>
      </c>
      <c r="O2584" s="3" t="s">
        <v>17</v>
      </c>
      <c r="P2584" s="1" t="s">
        <v>17</v>
      </c>
    </row>
    <row r="2585" spans="1:16">
      <c r="A2585" s="1" t="s">
        <v>142</v>
      </c>
      <c r="B2585" s="3">
        <v>43964.368645833332</v>
      </c>
      <c r="C2585" s="3" t="s">
        <v>17</v>
      </c>
      <c r="D2585" s="3" t="s">
        <v>17</v>
      </c>
      <c r="E2585" s="3" t="s">
        <v>17</v>
      </c>
      <c r="F2585" s="3" t="s">
        <v>17</v>
      </c>
      <c r="G2585" s="3" t="s">
        <v>17</v>
      </c>
      <c r="H2585" s="1" t="s">
        <v>18</v>
      </c>
      <c r="I2585" s="1" t="s">
        <v>23</v>
      </c>
      <c r="J2585" s="1" t="s">
        <v>20</v>
      </c>
      <c r="K2585" s="1">
        <v>150</v>
      </c>
      <c r="L2585" s="1" t="s">
        <v>21</v>
      </c>
      <c r="M2585" s="1" t="s">
        <v>5774</v>
      </c>
      <c r="N2585" s="1">
        <v>0</v>
      </c>
      <c r="O2585" s="3" t="s">
        <v>17</v>
      </c>
      <c r="P2585" s="1" t="s">
        <v>17</v>
      </c>
    </row>
    <row r="2586" spans="1:16">
      <c r="A2586" s="1" t="s">
        <v>896</v>
      </c>
      <c r="B2586" s="3">
        <v>43964.395300925928</v>
      </c>
      <c r="C2586" s="3" t="s">
        <v>17</v>
      </c>
      <c r="D2586" s="3" t="s">
        <v>17</v>
      </c>
      <c r="E2586" s="3" t="s">
        <v>17</v>
      </c>
      <c r="F2586" s="3" t="s">
        <v>17</v>
      </c>
      <c r="G2586" s="3" t="s">
        <v>17</v>
      </c>
      <c r="H2586" s="1" t="s">
        <v>18</v>
      </c>
      <c r="I2586" s="1" t="s">
        <v>25</v>
      </c>
      <c r="J2586" s="1" t="s">
        <v>20</v>
      </c>
      <c r="K2586" s="1">
        <v>824</v>
      </c>
      <c r="L2586" s="1" t="s">
        <v>21</v>
      </c>
      <c r="M2586" s="1" t="s">
        <v>5746</v>
      </c>
      <c r="N2586" s="1">
        <v>0</v>
      </c>
      <c r="O2586" s="3" t="s">
        <v>17</v>
      </c>
      <c r="P2586" s="1" t="s">
        <v>17</v>
      </c>
    </row>
    <row r="2587" spans="1:16">
      <c r="A2587" s="1" t="s">
        <v>3057</v>
      </c>
      <c r="B2587" s="3">
        <v>43964.380011574074</v>
      </c>
      <c r="C2587" s="3" t="s">
        <v>17</v>
      </c>
      <c r="D2587" s="3" t="s">
        <v>17</v>
      </c>
      <c r="E2587" s="3" t="s">
        <v>17</v>
      </c>
      <c r="F2587" s="3" t="s">
        <v>17</v>
      </c>
      <c r="G2587" s="3">
        <v>43965.321481481478</v>
      </c>
      <c r="H2587" s="1" t="s">
        <v>18</v>
      </c>
      <c r="I2587" s="1" t="s">
        <v>23</v>
      </c>
      <c r="J2587" s="1" t="s">
        <v>20</v>
      </c>
      <c r="K2587" s="1">
        <v>154</v>
      </c>
      <c r="L2587" s="1" t="s">
        <v>839</v>
      </c>
      <c r="M2587" s="1" t="s">
        <v>5758</v>
      </c>
      <c r="N2587" s="1">
        <v>0</v>
      </c>
      <c r="O2587" s="3" t="s">
        <v>17</v>
      </c>
      <c r="P2587" s="1" t="s">
        <v>17</v>
      </c>
    </row>
    <row r="2588" spans="1:16">
      <c r="A2588" s="1" t="s">
        <v>4189</v>
      </c>
      <c r="B2588" s="3">
        <v>43964.398194444446</v>
      </c>
      <c r="C2588" s="3">
        <v>43964.514722222222</v>
      </c>
      <c r="D2588" s="3">
        <v>43978.514722222222</v>
      </c>
      <c r="E2588" s="3" t="s">
        <v>17</v>
      </c>
      <c r="F2588" s="3" t="s">
        <v>17</v>
      </c>
      <c r="G2588" s="3" t="s">
        <v>17</v>
      </c>
      <c r="H2588" s="1" t="s">
        <v>18</v>
      </c>
      <c r="I2588" s="1" t="s">
        <v>25</v>
      </c>
      <c r="J2588" s="1" t="s">
        <v>20</v>
      </c>
      <c r="K2588" s="1">
        <v>30</v>
      </c>
      <c r="L2588" s="1" t="s">
        <v>21</v>
      </c>
      <c r="M2588" s="1" t="s">
        <v>5750</v>
      </c>
      <c r="N2588" s="1">
        <v>0</v>
      </c>
      <c r="O2588" s="3" t="s">
        <v>17</v>
      </c>
      <c r="P2588" s="1" t="s">
        <v>17</v>
      </c>
    </row>
    <row r="2589" spans="1:16">
      <c r="A2589" s="1" t="s">
        <v>1567</v>
      </c>
      <c r="B2589" s="3">
        <v>43964.413356481484</v>
      </c>
      <c r="C2589" s="3" t="s">
        <v>17</v>
      </c>
      <c r="D2589" s="3" t="s">
        <v>17</v>
      </c>
      <c r="E2589" s="3" t="s">
        <v>17</v>
      </c>
      <c r="F2589" s="3" t="s">
        <v>17</v>
      </c>
      <c r="G2589" s="3" t="s">
        <v>17</v>
      </c>
      <c r="H2589" s="1" t="s">
        <v>18</v>
      </c>
      <c r="I2589" s="1" t="s">
        <v>25</v>
      </c>
      <c r="J2589" s="1" t="s">
        <v>20</v>
      </c>
      <c r="K2589" s="1">
        <v>1</v>
      </c>
      <c r="L2589" s="1" t="s">
        <v>21</v>
      </c>
      <c r="M2589" s="1" t="s">
        <v>5818</v>
      </c>
      <c r="N2589" s="1">
        <v>0</v>
      </c>
      <c r="O2589" s="3" t="s">
        <v>17</v>
      </c>
      <c r="P2589" s="1" t="s">
        <v>17</v>
      </c>
    </row>
    <row r="2590" spans="1:16">
      <c r="A2590" s="1" t="s">
        <v>3379</v>
      </c>
      <c r="B2590" s="3">
        <v>43964.424074074072</v>
      </c>
      <c r="C2590" s="3" t="s">
        <v>17</v>
      </c>
      <c r="D2590" s="3" t="s">
        <v>17</v>
      </c>
      <c r="E2590" s="3" t="s">
        <v>17</v>
      </c>
      <c r="F2590" s="3" t="s">
        <v>17</v>
      </c>
      <c r="G2590" s="3" t="s">
        <v>17</v>
      </c>
      <c r="H2590" s="1" t="s">
        <v>18</v>
      </c>
      <c r="I2590" s="1" t="s">
        <v>25</v>
      </c>
      <c r="J2590" s="1" t="s">
        <v>20</v>
      </c>
      <c r="K2590" s="1">
        <v>1</v>
      </c>
      <c r="L2590" s="1" t="s">
        <v>21</v>
      </c>
      <c r="M2590" s="1" t="s">
        <v>5785</v>
      </c>
      <c r="N2590" s="1">
        <v>0</v>
      </c>
      <c r="O2590" s="3" t="s">
        <v>17</v>
      </c>
      <c r="P2590" s="1" t="s">
        <v>17</v>
      </c>
    </row>
    <row r="2591" spans="1:16">
      <c r="A2591" s="1" t="s">
        <v>4547</v>
      </c>
      <c r="B2591" s="3">
        <v>43964.450613425928</v>
      </c>
      <c r="C2591" s="3" t="s">
        <v>17</v>
      </c>
      <c r="D2591" s="3" t="s">
        <v>17</v>
      </c>
      <c r="E2591" s="3" t="s">
        <v>17</v>
      </c>
      <c r="F2591" s="3" t="s">
        <v>17</v>
      </c>
      <c r="G2591" s="3" t="s">
        <v>17</v>
      </c>
      <c r="H2591" s="1" t="s">
        <v>18</v>
      </c>
      <c r="I2591" s="1" t="s">
        <v>25</v>
      </c>
      <c r="J2591" s="1" t="s">
        <v>20</v>
      </c>
      <c r="K2591" s="1">
        <v>5</v>
      </c>
      <c r="L2591" s="1" t="s">
        <v>21</v>
      </c>
      <c r="M2591" s="1" t="s">
        <v>5777</v>
      </c>
      <c r="N2591" s="1">
        <v>0</v>
      </c>
      <c r="O2591" s="3" t="s">
        <v>17</v>
      </c>
      <c r="P2591" s="1" t="s">
        <v>17</v>
      </c>
    </row>
    <row r="2592" spans="1:16">
      <c r="A2592" s="1" t="s">
        <v>2390</v>
      </c>
      <c r="B2592" s="3">
        <v>43964.451412037037</v>
      </c>
      <c r="C2592" s="3" t="s">
        <v>17</v>
      </c>
      <c r="D2592" s="3" t="s">
        <v>17</v>
      </c>
      <c r="E2592" s="3" t="s">
        <v>17</v>
      </c>
      <c r="F2592" s="3" t="s">
        <v>17</v>
      </c>
      <c r="G2592" s="3" t="s">
        <v>17</v>
      </c>
      <c r="H2592" s="1" t="s">
        <v>18</v>
      </c>
      <c r="I2592" s="1" t="s">
        <v>25</v>
      </c>
      <c r="J2592" s="1" t="s">
        <v>20</v>
      </c>
      <c r="K2592" s="1">
        <v>5</v>
      </c>
      <c r="L2592" s="1" t="s">
        <v>63</v>
      </c>
      <c r="M2592" s="1" t="s">
        <v>5809</v>
      </c>
      <c r="N2592" s="1">
        <v>1</v>
      </c>
      <c r="O2592" s="3" t="s">
        <v>6373</v>
      </c>
      <c r="P2592" s="1" t="s">
        <v>17</v>
      </c>
    </row>
    <row r="2593" spans="1:16">
      <c r="A2593" s="1" t="s">
        <v>1124</v>
      </c>
      <c r="B2593" s="3">
        <v>43964.444652777776</v>
      </c>
      <c r="C2593" s="3" t="s">
        <v>17</v>
      </c>
      <c r="D2593" s="3" t="s">
        <v>17</v>
      </c>
      <c r="E2593" s="3" t="s">
        <v>17</v>
      </c>
      <c r="F2593" s="3" t="s">
        <v>17</v>
      </c>
      <c r="G2593" s="3" t="s">
        <v>17</v>
      </c>
      <c r="H2593" s="1" t="s">
        <v>48</v>
      </c>
      <c r="I2593" s="1" t="s">
        <v>49</v>
      </c>
      <c r="J2593" s="1" t="s">
        <v>20</v>
      </c>
      <c r="K2593" s="1">
        <v>1</v>
      </c>
      <c r="L2593" s="1" t="s">
        <v>21</v>
      </c>
      <c r="M2593" s="1" t="s">
        <v>28</v>
      </c>
      <c r="N2593" s="1">
        <v>0</v>
      </c>
      <c r="O2593" s="3" t="s">
        <v>17</v>
      </c>
      <c r="P2593" s="1" t="s">
        <v>17</v>
      </c>
    </row>
    <row r="2594" spans="1:16">
      <c r="A2594" s="1" t="s">
        <v>3473</v>
      </c>
      <c r="B2594" s="3">
        <v>43964.475243055553</v>
      </c>
      <c r="C2594" s="3" t="s">
        <v>17</v>
      </c>
      <c r="D2594" s="3" t="s">
        <v>17</v>
      </c>
      <c r="E2594" s="3" t="s">
        <v>17</v>
      </c>
      <c r="F2594" s="3" t="s">
        <v>17</v>
      </c>
      <c r="G2594" s="3" t="s">
        <v>17</v>
      </c>
      <c r="H2594" s="1" t="s">
        <v>18</v>
      </c>
      <c r="I2594" s="1" t="s">
        <v>25</v>
      </c>
      <c r="J2594" s="1" t="s">
        <v>20</v>
      </c>
      <c r="K2594" s="1">
        <v>1</v>
      </c>
      <c r="L2594" s="1" t="s">
        <v>21</v>
      </c>
      <c r="M2594" s="1" t="s">
        <v>5774</v>
      </c>
      <c r="N2594" s="1">
        <v>0</v>
      </c>
      <c r="O2594" s="3" t="s">
        <v>17</v>
      </c>
      <c r="P2594" s="1" t="s">
        <v>17</v>
      </c>
    </row>
    <row r="2595" spans="1:16">
      <c r="A2595" s="1" t="s">
        <v>5627</v>
      </c>
      <c r="B2595" s="3">
        <v>43964.482222222221</v>
      </c>
      <c r="C2595" s="3" t="s">
        <v>17</v>
      </c>
      <c r="D2595" s="3" t="s">
        <v>17</v>
      </c>
      <c r="E2595" s="3" t="s">
        <v>17</v>
      </c>
      <c r="F2595" s="3" t="s">
        <v>17</v>
      </c>
      <c r="G2595" s="3" t="s">
        <v>17</v>
      </c>
      <c r="H2595" s="1" t="s">
        <v>18</v>
      </c>
      <c r="I2595" s="1" t="s">
        <v>23</v>
      </c>
      <c r="J2595" s="1" t="s">
        <v>20</v>
      </c>
      <c r="K2595" s="1">
        <v>1</v>
      </c>
      <c r="L2595" s="1" t="s">
        <v>21</v>
      </c>
      <c r="M2595" s="1" t="s">
        <v>5774</v>
      </c>
      <c r="N2595" s="1">
        <v>0</v>
      </c>
      <c r="O2595" s="3" t="s">
        <v>17</v>
      </c>
      <c r="P2595" s="1" t="s">
        <v>17</v>
      </c>
    </row>
    <row r="2596" spans="1:16">
      <c r="A2596" s="1" t="s">
        <v>4038</v>
      </c>
      <c r="B2596" s="3">
        <v>43964.506944444445</v>
      </c>
      <c r="C2596" s="3" t="s">
        <v>17</v>
      </c>
      <c r="D2596" s="3" t="s">
        <v>17</v>
      </c>
      <c r="E2596" s="3" t="s">
        <v>17</v>
      </c>
      <c r="F2596" s="3" t="s">
        <v>17</v>
      </c>
      <c r="G2596" s="3" t="s">
        <v>17</v>
      </c>
      <c r="H2596" s="1" t="s">
        <v>18</v>
      </c>
      <c r="I2596" s="1" t="s">
        <v>25</v>
      </c>
      <c r="J2596" s="1" t="s">
        <v>20</v>
      </c>
      <c r="K2596" s="1">
        <v>15</v>
      </c>
      <c r="L2596" s="1" t="s">
        <v>21</v>
      </c>
      <c r="M2596" s="1" t="s">
        <v>5751</v>
      </c>
      <c r="N2596" s="1">
        <v>0</v>
      </c>
      <c r="O2596" s="3" t="s">
        <v>17</v>
      </c>
      <c r="P2596" s="1" t="s">
        <v>17</v>
      </c>
    </row>
    <row r="2597" spans="1:16">
      <c r="A2597" s="1" t="s">
        <v>5414</v>
      </c>
      <c r="B2597" s="3">
        <v>43964.51666666667</v>
      </c>
      <c r="C2597" s="3" t="s">
        <v>17</v>
      </c>
      <c r="D2597" s="3" t="s">
        <v>17</v>
      </c>
      <c r="E2597" s="3" t="s">
        <v>17</v>
      </c>
      <c r="F2597" s="3" t="s">
        <v>17</v>
      </c>
      <c r="G2597" s="3" t="s">
        <v>17</v>
      </c>
      <c r="H2597" s="1" t="s">
        <v>18</v>
      </c>
      <c r="I2597" s="1" t="s">
        <v>25</v>
      </c>
      <c r="J2597" s="1" t="s">
        <v>20</v>
      </c>
      <c r="K2597" s="1">
        <v>240</v>
      </c>
      <c r="L2597" s="1" t="s">
        <v>21</v>
      </c>
      <c r="M2597" s="1" t="s">
        <v>5774</v>
      </c>
      <c r="N2597" s="1">
        <v>0</v>
      </c>
      <c r="O2597" s="3" t="s">
        <v>17</v>
      </c>
      <c r="P2597" s="1" t="s">
        <v>17</v>
      </c>
    </row>
    <row r="2598" spans="1:16">
      <c r="A2598" s="1" t="s">
        <v>4902</v>
      </c>
      <c r="B2598" s="3">
        <v>43964.544374999998</v>
      </c>
      <c r="C2598" s="3" t="s">
        <v>17</v>
      </c>
      <c r="D2598" s="3" t="s">
        <v>17</v>
      </c>
      <c r="E2598" s="3" t="s">
        <v>17</v>
      </c>
      <c r="F2598" s="3" t="s">
        <v>17</v>
      </c>
      <c r="G2598" s="3" t="s">
        <v>17</v>
      </c>
      <c r="H2598" s="1" t="s">
        <v>48</v>
      </c>
      <c r="I2598" s="1" t="s">
        <v>131</v>
      </c>
      <c r="J2598" s="1" t="s">
        <v>20</v>
      </c>
      <c r="K2598" s="1">
        <v>1</v>
      </c>
      <c r="L2598" s="1" t="s">
        <v>21</v>
      </c>
      <c r="M2598" s="1" t="s">
        <v>5746</v>
      </c>
      <c r="N2598" s="1">
        <v>0</v>
      </c>
      <c r="O2598" s="3" t="s">
        <v>17</v>
      </c>
      <c r="P2598" s="1" t="s">
        <v>17</v>
      </c>
    </row>
    <row r="2599" spans="1:16">
      <c r="A2599" s="1" t="s">
        <v>4137</v>
      </c>
      <c r="B2599" s="3">
        <v>43964.852951388886</v>
      </c>
      <c r="C2599" s="3" t="s">
        <v>17</v>
      </c>
      <c r="D2599" s="3" t="s">
        <v>17</v>
      </c>
      <c r="E2599" s="3" t="s">
        <v>17</v>
      </c>
      <c r="F2599" s="3" t="s">
        <v>17</v>
      </c>
      <c r="G2599" s="3" t="s">
        <v>17</v>
      </c>
      <c r="H2599" s="1" t="s">
        <v>18</v>
      </c>
      <c r="I2599" s="1" t="s">
        <v>25</v>
      </c>
      <c r="J2599" s="1" t="s">
        <v>20</v>
      </c>
      <c r="K2599" s="1">
        <v>2</v>
      </c>
      <c r="L2599" s="1" t="s">
        <v>21</v>
      </c>
      <c r="M2599" s="1" t="s">
        <v>5746</v>
      </c>
      <c r="N2599" s="1">
        <v>0</v>
      </c>
      <c r="O2599" s="3" t="s">
        <v>17</v>
      </c>
      <c r="P2599" s="1" t="s">
        <v>17</v>
      </c>
    </row>
    <row r="2600" spans="1:16">
      <c r="A2600" s="1" t="s">
        <v>449</v>
      </c>
      <c r="B2600" s="3">
        <v>43964.570856481485</v>
      </c>
      <c r="C2600" s="3" t="s">
        <v>17</v>
      </c>
      <c r="D2600" s="3" t="s">
        <v>17</v>
      </c>
      <c r="E2600" s="3" t="s">
        <v>17</v>
      </c>
      <c r="F2600" s="3" t="s">
        <v>17</v>
      </c>
      <c r="G2600" s="3">
        <v>43964.573368055557</v>
      </c>
      <c r="H2600" s="1" t="s">
        <v>48</v>
      </c>
      <c r="I2600" s="1" t="s">
        <v>19</v>
      </c>
      <c r="J2600" s="1" t="s">
        <v>20</v>
      </c>
      <c r="K2600" s="1">
        <v>71</v>
      </c>
      <c r="L2600" s="1" t="s">
        <v>21</v>
      </c>
      <c r="M2600" s="1" t="s">
        <v>5746</v>
      </c>
      <c r="N2600" s="1">
        <v>0</v>
      </c>
      <c r="O2600" s="3" t="s">
        <v>17</v>
      </c>
      <c r="P2600" s="1" t="s">
        <v>17</v>
      </c>
    </row>
    <row r="2601" spans="1:16">
      <c r="A2601" s="1" t="s">
        <v>5093</v>
      </c>
      <c r="B2601" s="3">
        <v>43964.575810185182</v>
      </c>
      <c r="C2601" s="3" t="s">
        <v>17</v>
      </c>
      <c r="D2601" s="3" t="s">
        <v>17</v>
      </c>
      <c r="E2601" s="3" t="s">
        <v>17</v>
      </c>
      <c r="F2601" s="3" t="s">
        <v>17</v>
      </c>
      <c r="G2601" s="3" t="s">
        <v>17</v>
      </c>
      <c r="H2601" s="1" t="s">
        <v>18</v>
      </c>
      <c r="I2601" s="1" t="s">
        <v>25</v>
      </c>
      <c r="J2601" s="1" t="s">
        <v>20</v>
      </c>
      <c r="K2601" s="1">
        <v>1</v>
      </c>
      <c r="L2601" s="1" t="s">
        <v>21</v>
      </c>
      <c r="M2601" s="1" t="s">
        <v>5768</v>
      </c>
      <c r="N2601" s="1">
        <v>0</v>
      </c>
      <c r="O2601" s="3" t="s">
        <v>17</v>
      </c>
      <c r="P2601" s="1" t="s">
        <v>17</v>
      </c>
    </row>
    <row r="2602" spans="1:16">
      <c r="A2602" s="1" t="s">
        <v>4436</v>
      </c>
      <c r="B2602" s="3">
        <v>43964.58357638889</v>
      </c>
      <c r="C2602" s="3" t="s">
        <v>17</v>
      </c>
      <c r="D2602" s="3" t="s">
        <v>17</v>
      </c>
      <c r="E2602" s="3">
        <v>43964.614062499997</v>
      </c>
      <c r="F2602" s="3">
        <v>44329.614062499997</v>
      </c>
      <c r="G2602" s="3" t="s">
        <v>17</v>
      </c>
      <c r="H2602" s="1" t="s">
        <v>18</v>
      </c>
      <c r="I2602" s="1" t="s">
        <v>23</v>
      </c>
      <c r="J2602" s="1" t="s">
        <v>20</v>
      </c>
      <c r="K2602" s="1">
        <v>75</v>
      </c>
      <c r="L2602" s="1" t="s">
        <v>685</v>
      </c>
      <c r="M2602" s="1" t="s">
        <v>5774</v>
      </c>
      <c r="N2602" s="1">
        <v>1</v>
      </c>
      <c r="O2602" s="3" t="s">
        <v>6374</v>
      </c>
      <c r="P2602" s="1" t="s">
        <v>161</v>
      </c>
    </row>
    <row r="2603" spans="1:16">
      <c r="A2603" s="1" t="s">
        <v>4503</v>
      </c>
      <c r="B2603" s="3">
        <v>43965.58871527778</v>
      </c>
      <c r="C2603" s="3" t="s">
        <v>17</v>
      </c>
      <c r="D2603" s="3" t="s">
        <v>17</v>
      </c>
      <c r="E2603" s="3" t="s">
        <v>17</v>
      </c>
      <c r="F2603" s="3" t="s">
        <v>17</v>
      </c>
      <c r="G2603" s="3" t="s">
        <v>17</v>
      </c>
      <c r="H2603" s="1" t="s">
        <v>18</v>
      </c>
      <c r="I2603" s="1" t="s">
        <v>25</v>
      </c>
      <c r="J2603" s="1" t="s">
        <v>20</v>
      </c>
      <c r="K2603" s="1">
        <v>720</v>
      </c>
      <c r="L2603" s="1" t="s">
        <v>21</v>
      </c>
      <c r="M2603" s="1" t="s">
        <v>5746</v>
      </c>
      <c r="N2603" s="1">
        <v>0</v>
      </c>
      <c r="O2603" s="3" t="s">
        <v>17</v>
      </c>
      <c r="P2603" s="1" t="s">
        <v>17</v>
      </c>
    </row>
    <row r="2604" spans="1:16">
      <c r="A2604" s="1" t="s">
        <v>4308</v>
      </c>
      <c r="B2604" s="3">
        <v>43964.602662037039</v>
      </c>
      <c r="C2604" s="3" t="s">
        <v>17</v>
      </c>
      <c r="D2604" s="3" t="s">
        <v>17</v>
      </c>
      <c r="E2604" s="3" t="s">
        <v>17</v>
      </c>
      <c r="F2604" s="3" t="s">
        <v>17</v>
      </c>
      <c r="G2604" s="3" t="s">
        <v>17</v>
      </c>
      <c r="H2604" s="1" t="s">
        <v>48</v>
      </c>
      <c r="I2604" s="1" t="s">
        <v>19</v>
      </c>
      <c r="J2604" s="1" t="s">
        <v>20</v>
      </c>
      <c r="K2604" s="1">
        <v>1</v>
      </c>
      <c r="L2604" s="1" t="s">
        <v>21</v>
      </c>
      <c r="M2604" s="1" t="s">
        <v>28</v>
      </c>
      <c r="N2604" s="1">
        <v>0</v>
      </c>
      <c r="O2604" s="3" t="s">
        <v>17</v>
      </c>
      <c r="P2604" s="1" t="s">
        <v>17</v>
      </c>
    </row>
    <row r="2605" spans="1:16">
      <c r="A2605" s="1" t="s">
        <v>5596</v>
      </c>
      <c r="B2605" s="3">
        <v>43964.628634259258</v>
      </c>
      <c r="C2605" s="3" t="s">
        <v>17</v>
      </c>
      <c r="D2605" s="3" t="s">
        <v>17</v>
      </c>
      <c r="E2605" s="3" t="s">
        <v>17</v>
      </c>
      <c r="F2605" s="3" t="s">
        <v>17</v>
      </c>
      <c r="G2605" s="3" t="s">
        <v>17</v>
      </c>
      <c r="H2605" s="1" t="s">
        <v>18</v>
      </c>
      <c r="I2605" s="1" t="s">
        <v>25</v>
      </c>
      <c r="J2605" s="1" t="s">
        <v>20</v>
      </c>
      <c r="K2605" s="1">
        <v>2</v>
      </c>
      <c r="L2605" s="1" t="s">
        <v>21</v>
      </c>
      <c r="M2605" s="1" t="s">
        <v>6375</v>
      </c>
      <c r="N2605" s="1">
        <v>0</v>
      </c>
      <c r="O2605" s="3" t="s">
        <v>17</v>
      </c>
      <c r="P2605" s="1" t="s">
        <v>17</v>
      </c>
    </row>
    <row r="2606" spans="1:16">
      <c r="A2606" s="2" t="s">
        <v>5207</v>
      </c>
      <c r="B2606" s="3">
        <v>43964.647083333337</v>
      </c>
      <c r="C2606" s="3" t="s">
        <v>17</v>
      </c>
      <c r="D2606" s="3" t="s">
        <v>17</v>
      </c>
      <c r="E2606" s="3" t="s">
        <v>17</v>
      </c>
      <c r="F2606" s="3" t="s">
        <v>17</v>
      </c>
      <c r="G2606" s="3" t="s">
        <v>17</v>
      </c>
      <c r="H2606" s="1" t="s">
        <v>18</v>
      </c>
      <c r="I2606" s="1" t="s">
        <v>25</v>
      </c>
      <c r="J2606" s="1" t="s">
        <v>20</v>
      </c>
      <c r="K2606" s="1">
        <v>30</v>
      </c>
      <c r="L2606" s="1" t="s">
        <v>21</v>
      </c>
      <c r="M2606" s="1" t="s">
        <v>5753</v>
      </c>
      <c r="N2606" s="1">
        <v>0</v>
      </c>
      <c r="O2606" s="3" t="s">
        <v>17</v>
      </c>
      <c r="P2606" s="1" t="s">
        <v>17</v>
      </c>
    </row>
    <row r="2607" spans="1:16">
      <c r="A2607" s="1" t="s">
        <v>1894</v>
      </c>
      <c r="B2607" s="3">
        <v>43964.655509259261</v>
      </c>
      <c r="C2607" s="3" t="s">
        <v>17</v>
      </c>
      <c r="D2607" s="3" t="s">
        <v>17</v>
      </c>
      <c r="E2607" s="3" t="s">
        <v>17</v>
      </c>
      <c r="F2607" s="3" t="s">
        <v>17</v>
      </c>
      <c r="G2607" s="3" t="s">
        <v>17</v>
      </c>
      <c r="H2607" s="1" t="s">
        <v>18</v>
      </c>
      <c r="I2607" s="1" t="s">
        <v>23</v>
      </c>
      <c r="J2607" s="1" t="s">
        <v>20</v>
      </c>
      <c r="K2607" s="1">
        <v>1</v>
      </c>
      <c r="L2607" s="1" t="s">
        <v>21</v>
      </c>
      <c r="M2607" s="1" t="s">
        <v>5752</v>
      </c>
      <c r="N2607" s="1">
        <v>0</v>
      </c>
      <c r="O2607" s="3" t="s">
        <v>17</v>
      </c>
      <c r="P2607" s="1" t="s">
        <v>17</v>
      </c>
    </row>
    <row r="2608" spans="1:16">
      <c r="A2608" s="1" t="s">
        <v>2417</v>
      </c>
      <c r="B2608" s="3">
        <v>43964.660069444442</v>
      </c>
      <c r="C2608" s="3" t="s">
        <v>17</v>
      </c>
      <c r="D2608" s="3" t="s">
        <v>17</v>
      </c>
      <c r="E2608" s="3" t="s">
        <v>17</v>
      </c>
      <c r="F2608" s="3" t="s">
        <v>17</v>
      </c>
      <c r="G2608" s="3" t="s">
        <v>17</v>
      </c>
      <c r="H2608" s="1" t="s">
        <v>18</v>
      </c>
      <c r="I2608" s="1" t="s">
        <v>25</v>
      </c>
      <c r="J2608" s="1" t="s">
        <v>20</v>
      </c>
      <c r="K2608" s="1">
        <v>1</v>
      </c>
      <c r="L2608" s="1" t="s">
        <v>21</v>
      </c>
      <c r="M2608" s="1" t="s">
        <v>5746</v>
      </c>
      <c r="N2608" s="1">
        <v>0</v>
      </c>
      <c r="O2608" s="3" t="s">
        <v>17</v>
      </c>
      <c r="P2608" s="1" t="s">
        <v>17</v>
      </c>
    </row>
    <row r="2609" spans="1:16">
      <c r="A2609" s="1" t="s">
        <v>2768</v>
      </c>
      <c r="B2609" s="3">
        <v>43964.687569444446</v>
      </c>
      <c r="C2609" s="3" t="s">
        <v>17</v>
      </c>
      <c r="D2609" s="3" t="s">
        <v>17</v>
      </c>
      <c r="E2609" s="3" t="s">
        <v>17</v>
      </c>
      <c r="F2609" s="3" t="s">
        <v>17</v>
      </c>
      <c r="G2609" s="3" t="s">
        <v>17</v>
      </c>
      <c r="H2609" s="1" t="s">
        <v>18</v>
      </c>
      <c r="I2609" s="1" t="s">
        <v>25</v>
      </c>
      <c r="J2609" s="1" t="s">
        <v>20</v>
      </c>
      <c r="K2609" s="1">
        <v>1</v>
      </c>
      <c r="L2609" s="1" t="s">
        <v>21</v>
      </c>
      <c r="M2609" s="1" t="s">
        <v>5746</v>
      </c>
      <c r="N2609" s="1">
        <v>0</v>
      </c>
      <c r="O2609" s="3" t="s">
        <v>17</v>
      </c>
      <c r="P2609" s="1" t="s">
        <v>17</v>
      </c>
    </row>
    <row r="2610" spans="1:16">
      <c r="A2610" s="1" t="s">
        <v>4072</v>
      </c>
      <c r="B2610" s="3">
        <v>43964.694085648145</v>
      </c>
      <c r="C2610" s="3" t="s">
        <v>17</v>
      </c>
      <c r="D2610" s="3" t="s">
        <v>17</v>
      </c>
      <c r="E2610" s="3" t="s">
        <v>17</v>
      </c>
      <c r="F2610" s="3" t="s">
        <v>17</v>
      </c>
      <c r="G2610" s="3" t="s">
        <v>17</v>
      </c>
      <c r="H2610" s="1" t="s">
        <v>48</v>
      </c>
      <c r="I2610" s="1" t="s">
        <v>19</v>
      </c>
      <c r="J2610" s="1" t="s">
        <v>20</v>
      </c>
      <c r="K2610" s="1">
        <v>1</v>
      </c>
      <c r="L2610" s="1" t="s">
        <v>21</v>
      </c>
      <c r="M2610" s="1" t="s">
        <v>5746</v>
      </c>
      <c r="N2610" s="1">
        <v>0</v>
      </c>
      <c r="O2610" s="3" t="s">
        <v>17</v>
      </c>
      <c r="P2610" s="1" t="s">
        <v>17</v>
      </c>
    </row>
    <row r="2611" spans="1:16">
      <c r="A2611" s="1" t="s">
        <v>3291</v>
      </c>
      <c r="B2611" s="3">
        <v>43964.795706018522</v>
      </c>
      <c r="C2611" s="3" t="s">
        <v>17</v>
      </c>
      <c r="D2611" s="3" t="s">
        <v>17</v>
      </c>
      <c r="E2611" s="3" t="s">
        <v>17</v>
      </c>
      <c r="F2611" s="3" t="s">
        <v>17</v>
      </c>
      <c r="G2611" s="3" t="s">
        <v>17</v>
      </c>
      <c r="H2611" s="1" t="s">
        <v>18</v>
      </c>
      <c r="I2611" s="1" t="s">
        <v>25</v>
      </c>
      <c r="J2611" s="1" t="s">
        <v>20</v>
      </c>
      <c r="K2611" s="1">
        <v>1</v>
      </c>
      <c r="L2611" s="1" t="s">
        <v>21</v>
      </c>
      <c r="M2611" s="1" t="s">
        <v>5746</v>
      </c>
      <c r="N2611" s="1">
        <v>0</v>
      </c>
      <c r="O2611" s="3" t="s">
        <v>17</v>
      </c>
      <c r="P2611" s="1" t="s">
        <v>17</v>
      </c>
    </row>
    <row r="2612" spans="1:16">
      <c r="A2612" s="1" t="s">
        <v>2093</v>
      </c>
      <c r="B2612" s="3">
        <v>43964.802129629628</v>
      </c>
      <c r="C2612" s="3" t="s">
        <v>17</v>
      </c>
      <c r="D2612" s="3" t="s">
        <v>17</v>
      </c>
      <c r="E2612" s="3" t="s">
        <v>17</v>
      </c>
      <c r="F2612" s="3" t="s">
        <v>17</v>
      </c>
      <c r="G2612" s="3" t="s">
        <v>17</v>
      </c>
      <c r="H2612" s="1" t="s">
        <v>18</v>
      </c>
      <c r="I2612" s="1" t="s">
        <v>25</v>
      </c>
      <c r="J2612" s="1" t="s">
        <v>20</v>
      </c>
      <c r="K2612" s="1">
        <v>930</v>
      </c>
      <c r="L2612" s="1" t="s">
        <v>21</v>
      </c>
      <c r="M2612" s="1" t="s">
        <v>5763</v>
      </c>
      <c r="N2612" s="1">
        <v>0</v>
      </c>
      <c r="O2612" s="3" t="s">
        <v>17</v>
      </c>
      <c r="P2612" s="1" t="s">
        <v>17</v>
      </c>
    </row>
    <row r="2613" spans="1:16">
      <c r="A2613" s="1" t="s">
        <v>5043</v>
      </c>
      <c r="B2613" s="3">
        <v>43964.945115740738</v>
      </c>
      <c r="C2613" s="3" t="s">
        <v>17</v>
      </c>
      <c r="D2613" s="3" t="s">
        <v>17</v>
      </c>
      <c r="E2613" s="3" t="s">
        <v>17</v>
      </c>
      <c r="F2613" s="3" t="s">
        <v>17</v>
      </c>
      <c r="G2613" s="3" t="s">
        <v>17</v>
      </c>
      <c r="H2613" s="1" t="s">
        <v>18</v>
      </c>
      <c r="I2613" s="1" t="s">
        <v>25</v>
      </c>
      <c r="J2613" s="1" t="s">
        <v>20</v>
      </c>
      <c r="K2613" s="1">
        <v>75</v>
      </c>
      <c r="L2613" s="1" t="s">
        <v>21</v>
      </c>
      <c r="M2613" s="1" t="s">
        <v>6245</v>
      </c>
      <c r="N2613" s="1">
        <v>0</v>
      </c>
      <c r="O2613" s="3" t="s">
        <v>17</v>
      </c>
      <c r="P2613" s="1" t="s">
        <v>17</v>
      </c>
    </row>
    <row r="2614" spans="1:16">
      <c r="A2614" s="1" t="s">
        <v>3980</v>
      </c>
      <c r="B2614" s="3">
        <v>43964.953680555554</v>
      </c>
      <c r="C2614" s="3">
        <v>43966.737303240741</v>
      </c>
      <c r="D2614" s="3">
        <v>43980.737303240741</v>
      </c>
      <c r="E2614" s="3" t="s">
        <v>17</v>
      </c>
      <c r="F2614" s="3" t="s">
        <v>17</v>
      </c>
      <c r="G2614" s="3" t="s">
        <v>17</v>
      </c>
      <c r="H2614" s="1" t="s">
        <v>200</v>
      </c>
      <c r="I2614" s="1" t="s">
        <v>25</v>
      </c>
      <c r="J2614" s="1" t="s">
        <v>20</v>
      </c>
      <c r="K2614" s="1">
        <v>5</v>
      </c>
      <c r="L2614" s="1" t="s">
        <v>21</v>
      </c>
      <c r="M2614" s="1" t="s">
        <v>5784</v>
      </c>
      <c r="N2614" s="1">
        <v>1</v>
      </c>
      <c r="O2614" s="3" t="s">
        <v>6376</v>
      </c>
      <c r="P2614" s="1" t="s">
        <v>17</v>
      </c>
    </row>
    <row r="2615" spans="1:16">
      <c r="A2615" s="1" t="s">
        <v>423</v>
      </c>
      <c r="B2615" s="3">
        <v>43965.043842592589</v>
      </c>
      <c r="C2615" s="3" t="s">
        <v>17</v>
      </c>
      <c r="D2615" s="3" t="s">
        <v>17</v>
      </c>
      <c r="E2615" s="3" t="s">
        <v>17</v>
      </c>
      <c r="F2615" s="3" t="s">
        <v>17</v>
      </c>
      <c r="G2615" s="3" t="s">
        <v>17</v>
      </c>
      <c r="H2615" s="1" t="s">
        <v>18</v>
      </c>
      <c r="I2615" s="1" t="s">
        <v>25</v>
      </c>
      <c r="J2615" s="1" t="s">
        <v>20</v>
      </c>
      <c r="K2615" s="1">
        <v>120</v>
      </c>
      <c r="L2615" s="1" t="s">
        <v>21</v>
      </c>
      <c r="M2615" s="1" t="s">
        <v>5753</v>
      </c>
      <c r="N2615" s="1">
        <v>0</v>
      </c>
      <c r="O2615" s="3" t="s">
        <v>17</v>
      </c>
      <c r="P2615" s="1" t="s">
        <v>17</v>
      </c>
    </row>
    <row r="2616" spans="1:16">
      <c r="A2616" s="1" t="s">
        <v>1553</v>
      </c>
      <c r="B2616" s="3">
        <v>43965.119108796294</v>
      </c>
      <c r="C2616" s="3" t="s">
        <v>17</v>
      </c>
      <c r="D2616" s="3" t="s">
        <v>17</v>
      </c>
      <c r="E2616" s="3" t="s">
        <v>17</v>
      </c>
      <c r="F2616" s="3" t="s">
        <v>17</v>
      </c>
      <c r="G2616" s="3" t="s">
        <v>17</v>
      </c>
      <c r="H2616" s="1" t="s">
        <v>18</v>
      </c>
      <c r="I2616" s="1" t="s">
        <v>25</v>
      </c>
      <c r="J2616" s="1" t="s">
        <v>20</v>
      </c>
      <c r="K2616" s="1">
        <v>1</v>
      </c>
      <c r="L2616" s="1" t="s">
        <v>21</v>
      </c>
      <c r="M2616" s="1" t="s">
        <v>5774</v>
      </c>
      <c r="N2616" s="1">
        <v>0</v>
      </c>
      <c r="O2616" s="3" t="s">
        <v>17</v>
      </c>
      <c r="P2616" s="1" t="s">
        <v>17</v>
      </c>
    </row>
    <row r="2617" spans="1:16">
      <c r="A2617" s="1" t="s">
        <v>301</v>
      </c>
      <c r="B2617" s="3">
        <v>43965.102094907408</v>
      </c>
      <c r="C2617" s="3" t="s">
        <v>17</v>
      </c>
      <c r="D2617" s="3" t="s">
        <v>17</v>
      </c>
      <c r="E2617" s="3" t="s">
        <v>17</v>
      </c>
      <c r="F2617" s="3" t="s">
        <v>17</v>
      </c>
      <c r="G2617" s="3" t="s">
        <v>17</v>
      </c>
      <c r="H2617" s="1" t="s">
        <v>48</v>
      </c>
      <c r="I2617" s="1" t="s">
        <v>19</v>
      </c>
      <c r="J2617" s="1" t="s">
        <v>20</v>
      </c>
      <c r="K2617" s="1">
        <v>1</v>
      </c>
      <c r="L2617" s="1" t="s">
        <v>21</v>
      </c>
      <c r="M2617" s="1" t="s">
        <v>5768</v>
      </c>
      <c r="N2617" s="1">
        <v>0</v>
      </c>
      <c r="O2617" s="3" t="s">
        <v>17</v>
      </c>
      <c r="P2617" s="1" t="s">
        <v>17</v>
      </c>
    </row>
    <row r="2618" spans="1:16">
      <c r="A2618" s="1" t="s">
        <v>495</v>
      </c>
      <c r="B2618" s="3">
        <v>43840.417766203704</v>
      </c>
      <c r="C2618" s="3" t="s">
        <v>17</v>
      </c>
      <c r="D2618" s="3" t="s">
        <v>17</v>
      </c>
      <c r="E2618" s="3" t="s">
        <v>17</v>
      </c>
      <c r="F2618" s="3" t="s">
        <v>17</v>
      </c>
      <c r="G2618" s="3" t="s">
        <v>17</v>
      </c>
      <c r="H2618" s="1" t="s">
        <v>48</v>
      </c>
      <c r="I2618" s="1" t="s">
        <v>19</v>
      </c>
      <c r="J2618" s="1" t="s">
        <v>20</v>
      </c>
      <c r="K2618" s="1">
        <v>510</v>
      </c>
      <c r="L2618" s="1" t="s">
        <v>21</v>
      </c>
      <c r="M2618" s="1" t="s">
        <v>5774</v>
      </c>
      <c r="N2618" s="1">
        <v>0</v>
      </c>
      <c r="O2618" s="3" t="s">
        <v>17</v>
      </c>
      <c r="P2618" s="1" t="s">
        <v>17</v>
      </c>
    </row>
    <row r="2619" spans="1:16">
      <c r="A2619" s="1" t="s">
        <v>1311</v>
      </c>
      <c r="B2619" s="3">
        <v>43923.729120370372</v>
      </c>
      <c r="C2619" s="3" t="s">
        <v>17</v>
      </c>
      <c r="D2619" s="3" t="s">
        <v>17</v>
      </c>
      <c r="E2619" s="3" t="s">
        <v>17</v>
      </c>
      <c r="F2619" s="3" t="s">
        <v>17</v>
      </c>
      <c r="G2619" s="3" t="s">
        <v>17</v>
      </c>
      <c r="H2619" s="1" t="s">
        <v>18</v>
      </c>
      <c r="I2619" s="1" t="s">
        <v>25</v>
      </c>
      <c r="J2619" s="1" t="s">
        <v>20</v>
      </c>
      <c r="K2619" s="1">
        <v>268</v>
      </c>
      <c r="L2619" s="1" t="s">
        <v>21</v>
      </c>
      <c r="M2619" s="1" t="s">
        <v>5746</v>
      </c>
      <c r="N2619" s="1">
        <v>0</v>
      </c>
      <c r="O2619" s="3" t="s">
        <v>17</v>
      </c>
      <c r="P2619" s="1" t="s">
        <v>17</v>
      </c>
    </row>
    <row r="2620" spans="1:16">
      <c r="A2620" s="1" t="s">
        <v>1042</v>
      </c>
      <c r="B2620" s="3">
        <v>43965.169988425929</v>
      </c>
      <c r="C2620" s="3" t="s">
        <v>17</v>
      </c>
      <c r="D2620" s="3" t="s">
        <v>17</v>
      </c>
      <c r="E2620" s="3" t="s">
        <v>17</v>
      </c>
      <c r="F2620" s="3" t="s">
        <v>17</v>
      </c>
      <c r="G2620" s="3" t="s">
        <v>17</v>
      </c>
      <c r="H2620" s="1" t="s">
        <v>18</v>
      </c>
      <c r="I2620" s="1" t="s">
        <v>25</v>
      </c>
      <c r="J2620" s="1" t="s">
        <v>20</v>
      </c>
      <c r="K2620" s="1">
        <v>1</v>
      </c>
      <c r="L2620" s="1" t="s">
        <v>21</v>
      </c>
      <c r="M2620" s="1" t="s">
        <v>28</v>
      </c>
      <c r="N2620" s="1">
        <v>0</v>
      </c>
      <c r="O2620" s="3" t="s">
        <v>17</v>
      </c>
      <c r="P2620" s="1" t="s">
        <v>17</v>
      </c>
    </row>
    <row r="2621" spans="1:16">
      <c r="A2621" s="1" t="s">
        <v>1217</v>
      </c>
      <c r="B2621" s="3">
        <v>43965.183912037035</v>
      </c>
      <c r="C2621" s="3" t="s">
        <v>17</v>
      </c>
      <c r="D2621" s="3" t="s">
        <v>17</v>
      </c>
      <c r="E2621" s="3" t="s">
        <v>17</v>
      </c>
      <c r="F2621" s="3" t="s">
        <v>17</v>
      </c>
      <c r="G2621" s="3" t="s">
        <v>17</v>
      </c>
      <c r="H2621" s="1" t="s">
        <v>18</v>
      </c>
      <c r="I2621" s="1" t="s">
        <v>25</v>
      </c>
      <c r="J2621" s="1" t="s">
        <v>20</v>
      </c>
      <c r="K2621" s="1">
        <v>1</v>
      </c>
      <c r="L2621" s="1" t="s">
        <v>21</v>
      </c>
      <c r="M2621" s="1" t="s">
        <v>5746</v>
      </c>
      <c r="N2621" s="1">
        <v>0</v>
      </c>
      <c r="O2621" s="3" t="s">
        <v>17</v>
      </c>
      <c r="P2621" s="1" t="s">
        <v>17</v>
      </c>
    </row>
    <row r="2622" spans="1:16">
      <c r="A2622" s="1" t="s">
        <v>2378</v>
      </c>
      <c r="B2622" s="3">
        <v>43965.24591435185</v>
      </c>
      <c r="C2622" s="3">
        <v>43965.250821759262</v>
      </c>
      <c r="D2622" s="3">
        <v>43979.250821759262</v>
      </c>
      <c r="E2622" s="3" t="s">
        <v>17</v>
      </c>
      <c r="F2622" s="3" t="s">
        <v>17</v>
      </c>
      <c r="G2622" s="3" t="s">
        <v>17</v>
      </c>
      <c r="H2622" s="1" t="s">
        <v>18</v>
      </c>
      <c r="I2622" s="1" t="s">
        <v>23</v>
      </c>
      <c r="J2622" s="1" t="s">
        <v>20</v>
      </c>
      <c r="K2622" s="1">
        <v>8</v>
      </c>
      <c r="L2622" s="1" t="s">
        <v>21</v>
      </c>
      <c r="M2622" s="1" t="s">
        <v>5888</v>
      </c>
      <c r="N2622" s="1">
        <v>1</v>
      </c>
      <c r="O2622" s="3" t="s">
        <v>6377</v>
      </c>
      <c r="P2622" s="1" t="s">
        <v>17</v>
      </c>
    </row>
    <row r="2623" spans="1:16">
      <c r="A2623" s="1" t="s">
        <v>1512</v>
      </c>
      <c r="B2623" s="3">
        <v>43965.255925925929</v>
      </c>
      <c r="C2623" s="3" t="s">
        <v>17</v>
      </c>
      <c r="D2623" s="3" t="s">
        <v>17</v>
      </c>
      <c r="E2623" s="3" t="s">
        <v>17</v>
      </c>
      <c r="F2623" s="3" t="s">
        <v>17</v>
      </c>
      <c r="G2623" s="3" t="s">
        <v>17</v>
      </c>
      <c r="H2623" s="1" t="s">
        <v>48</v>
      </c>
      <c r="I2623" s="1" t="s">
        <v>49</v>
      </c>
      <c r="J2623" s="1" t="s">
        <v>20</v>
      </c>
      <c r="K2623" s="1">
        <v>515</v>
      </c>
      <c r="L2623" s="1" t="s">
        <v>21</v>
      </c>
      <c r="M2623" s="1" t="s">
        <v>5746</v>
      </c>
      <c r="N2623" s="1">
        <v>0</v>
      </c>
      <c r="O2623" s="3" t="s">
        <v>17</v>
      </c>
      <c r="P2623" s="1" t="s">
        <v>17</v>
      </c>
    </row>
    <row r="2624" spans="1:16">
      <c r="A2624" s="1" t="s">
        <v>46</v>
      </c>
      <c r="B2624" s="3">
        <v>43965.341527777775</v>
      </c>
      <c r="C2624" s="3" t="s">
        <v>17</v>
      </c>
      <c r="D2624" s="3" t="s">
        <v>17</v>
      </c>
      <c r="E2624" s="3" t="s">
        <v>17</v>
      </c>
      <c r="F2624" s="3" t="s">
        <v>17</v>
      </c>
      <c r="G2624" s="3" t="s">
        <v>17</v>
      </c>
      <c r="H2624" s="1" t="s">
        <v>18</v>
      </c>
      <c r="I2624" s="1" t="s">
        <v>25</v>
      </c>
      <c r="J2624" s="1" t="s">
        <v>20</v>
      </c>
      <c r="K2624" s="1">
        <v>1</v>
      </c>
      <c r="L2624" s="1" t="s">
        <v>21</v>
      </c>
      <c r="M2624" s="1" t="s">
        <v>5833</v>
      </c>
      <c r="N2624" s="1">
        <v>0</v>
      </c>
      <c r="O2624" s="3" t="s">
        <v>17</v>
      </c>
      <c r="P2624" s="1" t="s">
        <v>17</v>
      </c>
    </row>
    <row r="2625" spans="1:16">
      <c r="A2625" s="1" t="s">
        <v>5027</v>
      </c>
      <c r="B2625" s="3">
        <v>43965.327870370369</v>
      </c>
      <c r="C2625" s="3" t="s">
        <v>17</v>
      </c>
      <c r="D2625" s="3" t="s">
        <v>17</v>
      </c>
      <c r="E2625" s="3" t="s">
        <v>17</v>
      </c>
      <c r="F2625" s="3" t="s">
        <v>17</v>
      </c>
      <c r="G2625" s="3" t="s">
        <v>17</v>
      </c>
      <c r="H2625" s="1" t="s">
        <v>18</v>
      </c>
      <c r="I2625" s="1" t="s">
        <v>23</v>
      </c>
      <c r="J2625" s="1" t="s">
        <v>20</v>
      </c>
      <c r="K2625" s="1">
        <v>1100</v>
      </c>
      <c r="L2625" s="1" t="s">
        <v>21</v>
      </c>
      <c r="M2625" s="1" t="s">
        <v>5774</v>
      </c>
      <c r="N2625" s="1">
        <v>0</v>
      </c>
      <c r="O2625" s="3" t="s">
        <v>17</v>
      </c>
      <c r="P2625" s="1" t="s">
        <v>17</v>
      </c>
    </row>
    <row r="2626" spans="1:16">
      <c r="A2626" s="1" t="s">
        <v>1008</v>
      </c>
      <c r="B2626" s="3">
        <v>43965.412060185183</v>
      </c>
      <c r="C2626" s="3" t="s">
        <v>17</v>
      </c>
      <c r="D2626" s="3" t="s">
        <v>17</v>
      </c>
      <c r="E2626" s="3" t="s">
        <v>17</v>
      </c>
      <c r="F2626" s="3" t="s">
        <v>17</v>
      </c>
      <c r="G2626" s="3">
        <v>43965.412997685184</v>
      </c>
      <c r="H2626" s="1" t="s">
        <v>48</v>
      </c>
      <c r="I2626" s="1" t="s">
        <v>49</v>
      </c>
      <c r="J2626" s="1" t="s">
        <v>20</v>
      </c>
      <c r="K2626" s="1">
        <v>235</v>
      </c>
      <c r="L2626" s="1" t="s">
        <v>21</v>
      </c>
      <c r="M2626" s="1" t="s">
        <v>5831</v>
      </c>
      <c r="N2626" s="1">
        <v>0</v>
      </c>
      <c r="O2626" s="3" t="s">
        <v>17</v>
      </c>
      <c r="P2626" s="1" t="s">
        <v>17</v>
      </c>
    </row>
    <row r="2627" spans="1:16">
      <c r="A2627" s="1" t="s">
        <v>5068</v>
      </c>
      <c r="B2627" s="3">
        <v>43965.422789351855</v>
      </c>
      <c r="C2627" s="3" t="s">
        <v>17</v>
      </c>
      <c r="D2627" s="3" t="s">
        <v>17</v>
      </c>
      <c r="E2627" s="3" t="s">
        <v>17</v>
      </c>
      <c r="F2627" s="3" t="s">
        <v>17</v>
      </c>
      <c r="G2627" s="3" t="s">
        <v>17</v>
      </c>
      <c r="H2627" s="1" t="s">
        <v>18</v>
      </c>
      <c r="I2627" s="1" t="s">
        <v>25</v>
      </c>
      <c r="J2627" s="1" t="s">
        <v>20</v>
      </c>
      <c r="K2627" s="1">
        <v>5</v>
      </c>
      <c r="L2627" s="1" t="s">
        <v>21</v>
      </c>
      <c r="M2627" s="1" t="s">
        <v>5761</v>
      </c>
      <c r="N2627" s="1">
        <v>0</v>
      </c>
      <c r="O2627" s="3" t="s">
        <v>17</v>
      </c>
      <c r="P2627" s="1" t="s">
        <v>17</v>
      </c>
    </row>
    <row r="2628" spans="1:16">
      <c r="A2628" s="2" t="s">
        <v>3106</v>
      </c>
      <c r="B2628" s="3">
        <v>43965.44840277778</v>
      </c>
      <c r="C2628" s="3" t="s">
        <v>17</v>
      </c>
      <c r="D2628" s="3" t="s">
        <v>17</v>
      </c>
      <c r="E2628" s="3" t="s">
        <v>17</v>
      </c>
      <c r="F2628" s="3" t="s">
        <v>17</v>
      </c>
      <c r="G2628" s="3" t="s">
        <v>17</v>
      </c>
      <c r="H2628" s="1" t="s">
        <v>18</v>
      </c>
      <c r="I2628" s="1" t="s">
        <v>25</v>
      </c>
      <c r="J2628" s="1" t="s">
        <v>20</v>
      </c>
      <c r="K2628" s="1">
        <v>3</v>
      </c>
      <c r="L2628" s="1" t="s">
        <v>21</v>
      </c>
      <c r="M2628" s="1" t="s">
        <v>5746</v>
      </c>
      <c r="N2628" s="1">
        <v>0</v>
      </c>
      <c r="O2628" s="3" t="s">
        <v>17</v>
      </c>
      <c r="P2628" s="1" t="s">
        <v>17</v>
      </c>
    </row>
    <row r="2629" spans="1:16">
      <c r="A2629" s="1" t="s">
        <v>463</v>
      </c>
      <c r="B2629" s="3">
        <v>43965.4921412037</v>
      </c>
      <c r="C2629" s="3" t="s">
        <v>17</v>
      </c>
      <c r="D2629" s="3" t="s">
        <v>17</v>
      </c>
      <c r="E2629" s="3" t="s">
        <v>17</v>
      </c>
      <c r="F2629" s="3" t="s">
        <v>17</v>
      </c>
      <c r="G2629" s="3" t="s">
        <v>17</v>
      </c>
      <c r="H2629" s="1" t="s">
        <v>18</v>
      </c>
      <c r="I2629" s="1" t="s">
        <v>25</v>
      </c>
      <c r="J2629" s="1" t="s">
        <v>20</v>
      </c>
      <c r="K2629" s="1">
        <v>1</v>
      </c>
      <c r="L2629" s="1" t="s">
        <v>21</v>
      </c>
      <c r="M2629" s="1" t="s">
        <v>5774</v>
      </c>
      <c r="N2629" s="1">
        <v>0</v>
      </c>
      <c r="O2629" s="3" t="s">
        <v>17</v>
      </c>
      <c r="P2629" s="1" t="s">
        <v>17</v>
      </c>
    </row>
    <row r="2630" spans="1:16">
      <c r="A2630" s="1" t="s">
        <v>795</v>
      </c>
      <c r="B2630" s="3">
        <v>43965.514861111114</v>
      </c>
      <c r="C2630" s="3" t="s">
        <v>17</v>
      </c>
      <c r="D2630" s="3" t="s">
        <v>17</v>
      </c>
      <c r="E2630" s="3" t="s">
        <v>17</v>
      </c>
      <c r="F2630" s="3" t="s">
        <v>17</v>
      </c>
      <c r="G2630" s="3" t="s">
        <v>17</v>
      </c>
      <c r="H2630" s="1" t="s">
        <v>18</v>
      </c>
      <c r="I2630" s="1" t="s">
        <v>25</v>
      </c>
      <c r="J2630" s="1" t="s">
        <v>20</v>
      </c>
      <c r="K2630" s="1">
        <v>162</v>
      </c>
      <c r="L2630" s="1" t="s">
        <v>21</v>
      </c>
      <c r="M2630" s="1" t="s">
        <v>5746</v>
      </c>
      <c r="N2630" s="1">
        <v>0</v>
      </c>
      <c r="O2630" s="3" t="s">
        <v>17</v>
      </c>
      <c r="P2630" s="1" t="s">
        <v>17</v>
      </c>
    </row>
    <row r="2631" spans="1:16">
      <c r="A2631" s="1" t="s">
        <v>2576</v>
      </c>
      <c r="B2631" s="3">
        <v>43965.520289351851</v>
      </c>
      <c r="C2631" s="3" t="s">
        <v>17</v>
      </c>
      <c r="D2631" s="3" t="s">
        <v>17</v>
      </c>
      <c r="E2631" s="3" t="s">
        <v>17</v>
      </c>
      <c r="F2631" s="3" t="s">
        <v>17</v>
      </c>
      <c r="G2631" s="3" t="s">
        <v>17</v>
      </c>
      <c r="H2631" s="1" t="s">
        <v>18</v>
      </c>
      <c r="I2631" s="1" t="s">
        <v>25</v>
      </c>
      <c r="J2631" s="1" t="s">
        <v>20</v>
      </c>
      <c r="K2631" s="1">
        <v>5</v>
      </c>
      <c r="L2631" s="1" t="s">
        <v>21</v>
      </c>
      <c r="M2631" s="1" t="s">
        <v>5761</v>
      </c>
      <c r="N2631" s="1">
        <v>0</v>
      </c>
      <c r="O2631" s="3" t="s">
        <v>17</v>
      </c>
      <c r="P2631" s="1" t="s">
        <v>17</v>
      </c>
    </row>
    <row r="2632" spans="1:16">
      <c r="A2632" s="1" t="s">
        <v>3475</v>
      </c>
      <c r="B2632" s="3">
        <v>43965.531805555554</v>
      </c>
      <c r="C2632" s="3" t="s">
        <v>17</v>
      </c>
      <c r="D2632" s="3" t="s">
        <v>17</v>
      </c>
      <c r="E2632" s="3" t="s">
        <v>17</v>
      </c>
      <c r="F2632" s="3" t="s">
        <v>17</v>
      </c>
      <c r="G2632" s="3" t="s">
        <v>17</v>
      </c>
      <c r="H2632" s="1" t="s">
        <v>18</v>
      </c>
      <c r="I2632" s="1" t="s">
        <v>25</v>
      </c>
      <c r="J2632" s="1" t="s">
        <v>20</v>
      </c>
      <c r="K2632" s="1">
        <v>37</v>
      </c>
      <c r="L2632" s="1" t="s">
        <v>21</v>
      </c>
      <c r="M2632" s="1" t="s">
        <v>5750</v>
      </c>
      <c r="N2632" s="1">
        <v>0</v>
      </c>
      <c r="O2632" s="3" t="s">
        <v>17</v>
      </c>
      <c r="P2632" s="1" t="s">
        <v>17</v>
      </c>
    </row>
    <row r="2633" spans="1:16">
      <c r="A2633" s="1" t="s">
        <v>5257</v>
      </c>
      <c r="B2633" s="3">
        <v>43965.588148148148</v>
      </c>
      <c r="C2633" s="3">
        <v>43965.628564814811</v>
      </c>
      <c r="D2633" s="3">
        <v>43979.628564814811</v>
      </c>
      <c r="E2633" s="3">
        <v>43979.628564814811</v>
      </c>
      <c r="F2633" s="3">
        <v>44010.628564814811</v>
      </c>
      <c r="G2633" s="3" t="s">
        <v>17</v>
      </c>
      <c r="H2633" s="1" t="s">
        <v>18</v>
      </c>
      <c r="I2633" s="1" t="s">
        <v>23</v>
      </c>
      <c r="J2633" s="1" t="s">
        <v>20</v>
      </c>
      <c r="K2633" s="1">
        <v>390</v>
      </c>
      <c r="L2633" s="1" t="s">
        <v>21</v>
      </c>
      <c r="M2633" s="1" t="s">
        <v>5746</v>
      </c>
      <c r="N2633" s="1">
        <v>1</v>
      </c>
      <c r="O2633" s="3" t="s">
        <v>6378</v>
      </c>
      <c r="P2633" s="1" t="s">
        <v>64</v>
      </c>
    </row>
    <row r="2634" spans="1:16">
      <c r="A2634" s="1" t="s">
        <v>4453</v>
      </c>
      <c r="B2634" s="3">
        <v>43965.598749999997</v>
      </c>
      <c r="C2634" s="3" t="s">
        <v>17</v>
      </c>
      <c r="D2634" s="3" t="s">
        <v>17</v>
      </c>
      <c r="E2634" s="3" t="s">
        <v>17</v>
      </c>
      <c r="F2634" s="3" t="s">
        <v>17</v>
      </c>
      <c r="G2634" s="3" t="s">
        <v>17</v>
      </c>
      <c r="H2634" s="1" t="s">
        <v>18</v>
      </c>
      <c r="I2634" s="1" t="s">
        <v>25</v>
      </c>
      <c r="J2634" s="1" t="s">
        <v>20</v>
      </c>
      <c r="K2634" s="1">
        <v>1</v>
      </c>
      <c r="L2634" s="1" t="s">
        <v>21</v>
      </c>
      <c r="M2634" s="1" t="s">
        <v>5758</v>
      </c>
      <c r="N2634" s="1">
        <v>0</v>
      </c>
      <c r="O2634" s="3" t="s">
        <v>17</v>
      </c>
      <c r="P2634" s="1" t="s">
        <v>17</v>
      </c>
    </row>
    <row r="2635" spans="1:16">
      <c r="A2635" s="1" t="s">
        <v>4737</v>
      </c>
      <c r="B2635" s="3">
        <v>43965.594143518516</v>
      </c>
      <c r="C2635" s="3" t="s">
        <v>17</v>
      </c>
      <c r="D2635" s="3" t="s">
        <v>17</v>
      </c>
      <c r="E2635" s="3" t="s">
        <v>17</v>
      </c>
      <c r="F2635" s="3" t="s">
        <v>17</v>
      </c>
      <c r="G2635" s="3" t="s">
        <v>17</v>
      </c>
      <c r="H2635" s="1" t="s">
        <v>18</v>
      </c>
      <c r="I2635" s="1" t="s">
        <v>25</v>
      </c>
      <c r="J2635" s="1" t="s">
        <v>20</v>
      </c>
      <c r="K2635" s="1">
        <v>420</v>
      </c>
      <c r="L2635" s="1" t="s">
        <v>21</v>
      </c>
      <c r="M2635" s="1" t="s">
        <v>5833</v>
      </c>
      <c r="N2635" s="1">
        <v>0</v>
      </c>
      <c r="O2635" s="3" t="s">
        <v>17</v>
      </c>
      <c r="P2635" s="1" t="s">
        <v>17</v>
      </c>
    </row>
    <row r="2636" spans="1:16">
      <c r="A2636" s="1" t="s">
        <v>2554</v>
      </c>
      <c r="B2636" s="3">
        <v>43965.613240740742</v>
      </c>
      <c r="C2636" s="3">
        <v>43969.605185185188</v>
      </c>
      <c r="D2636" s="3">
        <v>43983.605185185188</v>
      </c>
      <c r="E2636" s="3">
        <v>43984.692071759258</v>
      </c>
      <c r="F2636" s="3">
        <v>44014.692071759258</v>
      </c>
      <c r="G2636" s="3" t="s">
        <v>17</v>
      </c>
      <c r="H2636" s="1" t="s">
        <v>18</v>
      </c>
      <c r="I2636" s="1" t="s">
        <v>25</v>
      </c>
      <c r="J2636" s="1" t="s">
        <v>20</v>
      </c>
      <c r="K2636" s="1">
        <v>12</v>
      </c>
      <c r="L2636" s="1" t="s">
        <v>21</v>
      </c>
      <c r="M2636" s="1" t="s">
        <v>5746</v>
      </c>
      <c r="N2636" s="1">
        <v>1</v>
      </c>
      <c r="O2636" s="3" t="s">
        <v>6379</v>
      </c>
      <c r="P2636" s="1" t="s">
        <v>64</v>
      </c>
    </row>
    <row r="2637" spans="1:16">
      <c r="A2637" s="1" t="s">
        <v>2277</v>
      </c>
      <c r="B2637" s="3">
        <v>43965.62903935185</v>
      </c>
      <c r="C2637" s="3" t="s">
        <v>17</v>
      </c>
      <c r="D2637" s="3" t="s">
        <v>17</v>
      </c>
      <c r="E2637" s="3" t="s">
        <v>17</v>
      </c>
      <c r="F2637" s="3" t="s">
        <v>17</v>
      </c>
      <c r="G2637" s="3" t="s">
        <v>17</v>
      </c>
      <c r="H2637" s="1" t="s">
        <v>416</v>
      </c>
      <c r="I2637" s="1" t="s">
        <v>25</v>
      </c>
      <c r="J2637" s="1" t="s">
        <v>20</v>
      </c>
      <c r="K2637" s="1">
        <v>5</v>
      </c>
      <c r="L2637" s="1" t="s">
        <v>21</v>
      </c>
      <c r="M2637" s="1" t="s">
        <v>5751</v>
      </c>
      <c r="N2637" s="1">
        <v>1</v>
      </c>
      <c r="O2637" s="3" t="s">
        <v>6380</v>
      </c>
      <c r="P2637" s="1" t="s">
        <v>17</v>
      </c>
    </row>
    <row r="2638" spans="1:16">
      <c r="A2638" s="1" t="s">
        <v>355</v>
      </c>
      <c r="B2638" s="3">
        <v>43965.644131944442</v>
      </c>
      <c r="C2638" s="3" t="s">
        <v>17</v>
      </c>
      <c r="D2638" s="3" t="s">
        <v>17</v>
      </c>
      <c r="E2638" s="3" t="s">
        <v>17</v>
      </c>
      <c r="F2638" s="3" t="s">
        <v>17</v>
      </c>
      <c r="G2638" s="3" t="s">
        <v>17</v>
      </c>
      <c r="H2638" s="1" t="s">
        <v>48</v>
      </c>
      <c r="I2638" s="1" t="s">
        <v>49</v>
      </c>
      <c r="J2638" s="1" t="s">
        <v>20</v>
      </c>
      <c r="K2638" s="1">
        <v>3</v>
      </c>
      <c r="L2638" s="1" t="s">
        <v>21</v>
      </c>
      <c r="M2638" s="1" t="s">
        <v>28</v>
      </c>
      <c r="N2638" s="1">
        <v>0</v>
      </c>
      <c r="O2638" s="3" t="s">
        <v>17</v>
      </c>
      <c r="P2638" s="1" t="s">
        <v>17</v>
      </c>
    </row>
    <row r="2639" spans="1:16">
      <c r="A2639" s="1" t="s">
        <v>2550</v>
      </c>
      <c r="B2639" s="3">
        <v>43965.673680555556</v>
      </c>
      <c r="C2639" s="3">
        <v>43976.725104166668</v>
      </c>
      <c r="D2639" s="3">
        <v>43990.725104166668</v>
      </c>
      <c r="E2639" s="3" t="s">
        <v>17</v>
      </c>
      <c r="F2639" s="3" t="s">
        <v>17</v>
      </c>
      <c r="G2639" s="3" t="s">
        <v>17</v>
      </c>
      <c r="H2639" s="1" t="s">
        <v>58</v>
      </c>
      <c r="I2639" s="1" t="s">
        <v>25</v>
      </c>
      <c r="J2639" s="1" t="s">
        <v>20</v>
      </c>
      <c r="K2639" s="1">
        <v>1</v>
      </c>
      <c r="L2639" s="1" t="s">
        <v>108</v>
      </c>
      <c r="M2639" s="1" t="s">
        <v>5753</v>
      </c>
      <c r="N2639" s="1">
        <v>0</v>
      </c>
      <c r="O2639" s="3" t="s">
        <v>17</v>
      </c>
      <c r="P2639" s="1" t="s">
        <v>74</v>
      </c>
    </row>
    <row r="2640" spans="1:16">
      <c r="A2640" s="1" t="s">
        <v>1709</v>
      </c>
      <c r="B2640" s="3">
        <v>43941.734189814815</v>
      </c>
      <c r="C2640" s="3" t="s">
        <v>17</v>
      </c>
      <c r="D2640" s="3" t="s">
        <v>17</v>
      </c>
      <c r="E2640" s="3" t="s">
        <v>17</v>
      </c>
      <c r="F2640" s="3" t="s">
        <v>17</v>
      </c>
      <c r="G2640" s="3" t="s">
        <v>17</v>
      </c>
      <c r="H2640" s="1" t="s">
        <v>18</v>
      </c>
      <c r="I2640" s="1" t="s">
        <v>25</v>
      </c>
      <c r="J2640" s="1" t="s">
        <v>20</v>
      </c>
      <c r="K2640" s="1">
        <v>300</v>
      </c>
      <c r="L2640" s="1" t="s">
        <v>21</v>
      </c>
      <c r="M2640" s="1" t="s">
        <v>5746</v>
      </c>
      <c r="N2640" s="1">
        <v>0</v>
      </c>
      <c r="O2640" s="3" t="s">
        <v>17</v>
      </c>
      <c r="P2640" s="1" t="s">
        <v>17</v>
      </c>
    </row>
    <row r="2641" spans="1:16">
      <c r="A2641" s="1" t="s">
        <v>5707</v>
      </c>
      <c r="B2641" s="3">
        <v>43965.673506944448</v>
      </c>
      <c r="C2641" s="3" t="s">
        <v>17</v>
      </c>
      <c r="D2641" s="3" t="s">
        <v>17</v>
      </c>
      <c r="E2641" s="3" t="s">
        <v>17</v>
      </c>
      <c r="F2641" s="3" t="s">
        <v>17</v>
      </c>
      <c r="G2641" s="3" t="s">
        <v>17</v>
      </c>
      <c r="H2641" s="1" t="s">
        <v>18</v>
      </c>
      <c r="I2641" s="1" t="s">
        <v>25</v>
      </c>
      <c r="J2641" s="1" t="s">
        <v>20</v>
      </c>
      <c r="K2641" s="1">
        <v>2</v>
      </c>
      <c r="L2641" s="1" t="s">
        <v>21</v>
      </c>
      <c r="M2641" s="1" t="s">
        <v>5746</v>
      </c>
      <c r="N2641" s="1">
        <v>0</v>
      </c>
      <c r="O2641" s="3" t="s">
        <v>17</v>
      </c>
      <c r="P2641" s="1" t="s">
        <v>17</v>
      </c>
    </row>
    <row r="2642" spans="1:16">
      <c r="A2642" s="1" t="s">
        <v>3390</v>
      </c>
      <c r="B2642" s="3">
        <v>43965.682083333333</v>
      </c>
      <c r="C2642" s="3" t="s">
        <v>17</v>
      </c>
      <c r="D2642" s="3" t="s">
        <v>17</v>
      </c>
      <c r="E2642" s="3" t="s">
        <v>17</v>
      </c>
      <c r="F2642" s="3" t="s">
        <v>17</v>
      </c>
      <c r="G2642" s="3" t="s">
        <v>17</v>
      </c>
      <c r="H2642" s="1" t="s">
        <v>18</v>
      </c>
      <c r="I2642" s="1" t="s">
        <v>25</v>
      </c>
      <c r="J2642" s="1" t="s">
        <v>20</v>
      </c>
      <c r="K2642" s="1">
        <v>1</v>
      </c>
      <c r="L2642" s="1" t="s">
        <v>21</v>
      </c>
      <c r="M2642" s="1" t="s">
        <v>5809</v>
      </c>
      <c r="N2642" s="1">
        <v>0</v>
      </c>
      <c r="O2642" s="3" t="s">
        <v>17</v>
      </c>
      <c r="P2642" s="1" t="s">
        <v>17</v>
      </c>
    </row>
    <row r="2643" spans="1:16">
      <c r="A2643" s="1" t="s">
        <v>3486</v>
      </c>
      <c r="B2643" s="3">
        <v>43965.701597222222</v>
      </c>
      <c r="C2643" s="3" t="s">
        <v>17</v>
      </c>
      <c r="D2643" s="3" t="s">
        <v>17</v>
      </c>
      <c r="E2643" s="3" t="s">
        <v>17</v>
      </c>
      <c r="F2643" s="3" t="s">
        <v>17</v>
      </c>
      <c r="G2643" s="3" t="s">
        <v>17</v>
      </c>
      <c r="H2643" s="1" t="s">
        <v>18</v>
      </c>
      <c r="I2643" s="1" t="s">
        <v>25</v>
      </c>
      <c r="J2643" s="1" t="s">
        <v>20</v>
      </c>
      <c r="K2643" s="1">
        <v>1</v>
      </c>
      <c r="L2643" s="1" t="s">
        <v>21</v>
      </c>
      <c r="M2643" s="1" t="s">
        <v>5753</v>
      </c>
      <c r="N2643" s="1">
        <v>0</v>
      </c>
      <c r="O2643" s="3" t="s">
        <v>17</v>
      </c>
      <c r="P2643" s="1" t="s">
        <v>17</v>
      </c>
    </row>
    <row r="2644" spans="1:16">
      <c r="A2644" s="1" t="s">
        <v>1054</v>
      </c>
      <c r="B2644" s="3">
        <v>43965.713321759256</v>
      </c>
      <c r="C2644" s="3" t="s">
        <v>17</v>
      </c>
      <c r="D2644" s="3" t="s">
        <v>17</v>
      </c>
      <c r="E2644" s="3" t="s">
        <v>17</v>
      </c>
      <c r="F2644" s="3" t="s">
        <v>17</v>
      </c>
      <c r="G2644" s="3" t="s">
        <v>17</v>
      </c>
      <c r="H2644" s="1" t="s">
        <v>18</v>
      </c>
      <c r="I2644" s="1" t="s">
        <v>25</v>
      </c>
      <c r="J2644" s="1" t="s">
        <v>20</v>
      </c>
      <c r="K2644" s="1">
        <v>30</v>
      </c>
      <c r="L2644" s="1" t="s">
        <v>73</v>
      </c>
      <c r="M2644" s="1" t="s">
        <v>5754</v>
      </c>
      <c r="N2644" s="1">
        <v>0</v>
      </c>
      <c r="O2644" s="3" t="s">
        <v>17</v>
      </c>
      <c r="P2644" s="1" t="s">
        <v>17</v>
      </c>
    </row>
    <row r="2645" spans="1:16">
      <c r="A2645" s="1" t="s">
        <v>174</v>
      </c>
      <c r="B2645" s="3">
        <v>43965.726770833331</v>
      </c>
      <c r="C2645" s="3" t="s">
        <v>17</v>
      </c>
      <c r="D2645" s="3" t="s">
        <v>17</v>
      </c>
      <c r="E2645" s="3" t="s">
        <v>17</v>
      </c>
      <c r="F2645" s="3" t="s">
        <v>17</v>
      </c>
      <c r="G2645" s="3" t="s">
        <v>17</v>
      </c>
      <c r="H2645" s="1" t="s">
        <v>18</v>
      </c>
      <c r="I2645" s="1" t="s">
        <v>25</v>
      </c>
      <c r="J2645" s="1" t="s">
        <v>20</v>
      </c>
      <c r="K2645" s="1">
        <v>1</v>
      </c>
      <c r="L2645" s="1" t="s">
        <v>21</v>
      </c>
      <c r="M2645" s="1" t="s">
        <v>5820</v>
      </c>
      <c r="N2645" s="1">
        <v>0</v>
      </c>
      <c r="O2645" s="3" t="s">
        <v>17</v>
      </c>
      <c r="P2645" s="1" t="s">
        <v>17</v>
      </c>
    </row>
    <row r="2646" spans="1:16">
      <c r="A2646" s="1" t="s">
        <v>886</v>
      </c>
      <c r="B2646" s="3">
        <v>43965.78229166667</v>
      </c>
      <c r="C2646" s="3" t="s">
        <v>17</v>
      </c>
      <c r="D2646" s="3" t="s">
        <v>17</v>
      </c>
      <c r="E2646" s="3" t="s">
        <v>17</v>
      </c>
      <c r="F2646" s="3" t="s">
        <v>17</v>
      </c>
      <c r="G2646" s="3" t="s">
        <v>17</v>
      </c>
      <c r="H2646" s="1" t="s">
        <v>18</v>
      </c>
      <c r="I2646" s="1" t="s">
        <v>23</v>
      </c>
      <c r="J2646" s="1" t="s">
        <v>20</v>
      </c>
      <c r="K2646" s="1">
        <v>6</v>
      </c>
      <c r="L2646" s="1" t="s">
        <v>21</v>
      </c>
      <c r="M2646" s="1" t="s">
        <v>5753</v>
      </c>
      <c r="N2646" s="1">
        <v>1</v>
      </c>
      <c r="O2646" s="3" t="s">
        <v>6381</v>
      </c>
      <c r="P2646" s="1" t="s">
        <v>17</v>
      </c>
    </row>
    <row r="2647" spans="1:16">
      <c r="A2647" s="1" t="s">
        <v>1341</v>
      </c>
      <c r="B2647" s="3">
        <v>43965.789976851855</v>
      </c>
      <c r="C2647" s="3" t="s">
        <v>17</v>
      </c>
      <c r="D2647" s="3" t="s">
        <v>17</v>
      </c>
      <c r="E2647" s="3" t="s">
        <v>17</v>
      </c>
      <c r="F2647" s="3" t="s">
        <v>17</v>
      </c>
      <c r="G2647" s="3" t="s">
        <v>17</v>
      </c>
      <c r="H2647" s="1" t="s">
        <v>48</v>
      </c>
      <c r="I2647" s="1" t="s">
        <v>19</v>
      </c>
      <c r="J2647" s="1" t="s">
        <v>20</v>
      </c>
      <c r="K2647" s="1">
        <v>1</v>
      </c>
      <c r="L2647" s="1" t="s">
        <v>21</v>
      </c>
      <c r="M2647" s="1" t="s">
        <v>28</v>
      </c>
      <c r="N2647" s="1">
        <v>0</v>
      </c>
      <c r="O2647" s="3" t="s">
        <v>17</v>
      </c>
      <c r="P2647" s="1" t="s">
        <v>17</v>
      </c>
    </row>
    <row r="2648" spans="1:16">
      <c r="A2648" s="1" t="s">
        <v>1600</v>
      </c>
      <c r="B2648" s="3">
        <v>43965.793993055559</v>
      </c>
      <c r="C2648" s="3" t="s">
        <v>17</v>
      </c>
      <c r="D2648" s="3" t="s">
        <v>17</v>
      </c>
      <c r="E2648" s="3" t="s">
        <v>17</v>
      </c>
      <c r="F2648" s="3" t="s">
        <v>17</v>
      </c>
      <c r="G2648" s="3" t="s">
        <v>17</v>
      </c>
      <c r="H2648" s="1" t="s">
        <v>18</v>
      </c>
      <c r="I2648" s="1" t="s">
        <v>23</v>
      </c>
      <c r="J2648" s="1" t="s">
        <v>20</v>
      </c>
      <c r="K2648" s="1">
        <v>4</v>
      </c>
      <c r="L2648" s="1" t="s">
        <v>21</v>
      </c>
      <c r="M2648" s="1" t="s">
        <v>5746</v>
      </c>
      <c r="N2648" s="1">
        <v>0</v>
      </c>
      <c r="O2648" s="3" t="s">
        <v>17</v>
      </c>
      <c r="P2648" s="1" t="s">
        <v>17</v>
      </c>
    </row>
    <row r="2649" spans="1:16">
      <c r="A2649" s="1" t="s">
        <v>327</v>
      </c>
      <c r="B2649" s="3">
        <v>43965.821377314816</v>
      </c>
      <c r="C2649" s="3" t="s">
        <v>17</v>
      </c>
      <c r="D2649" s="3" t="s">
        <v>17</v>
      </c>
      <c r="E2649" s="3" t="s">
        <v>17</v>
      </c>
      <c r="F2649" s="3" t="s">
        <v>17</v>
      </c>
      <c r="G2649" s="3" t="s">
        <v>17</v>
      </c>
      <c r="H2649" s="1" t="s">
        <v>18</v>
      </c>
      <c r="I2649" s="1" t="s">
        <v>25</v>
      </c>
      <c r="J2649" s="1" t="s">
        <v>20</v>
      </c>
      <c r="K2649" s="1">
        <v>214</v>
      </c>
      <c r="L2649" s="1" t="s">
        <v>21</v>
      </c>
      <c r="M2649" s="1" t="s">
        <v>5746</v>
      </c>
      <c r="N2649" s="1">
        <v>0</v>
      </c>
      <c r="O2649" s="3" t="s">
        <v>17</v>
      </c>
      <c r="P2649" s="1" t="s">
        <v>17</v>
      </c>
    </row>
    <row r="2650" spans="1:16">
      <c r="A2650" s="1" t="s">
        <v>2125</v>
      </c>
      <c r="B2650" s="3">
        <v>43965.813969907409</v>
      </c>
      <c r="C2650" s="3" t="s">
        <v>17</v>
      </c>
      <c r="D2650" s="3" t="s">
        <v>17</v>
      </c>
      <c r="E2650" s="3" t="s">
        <v>17</v>
      </c>
      <c r="F2650" s="3" t="s">
        <v>17</v>
      </c>
      <c r="G2650" s="3" t="s">
        <v>17</v>
      </c>
      <c r="H2650" s="1" t="s">
        <v>18</v>
      </c>
      <c r="I2650" s="1" t="s">
        <v>23</v>
      </c>
      <c r="J2650" s="1" t="s">
        <v>20</v>
      </c>
      <c r="K2650" s="1">
        <v>4</v>
      </c>
      <c r="L2650" s="1" t="s">
        <v>21</v>
      </c>
      <c r="M2650" s="1" t="s">
        <v>5774</v>
      </c>
      <c r="N2650" s="1">
        <v>0</v>
      </c>
      <c r="O2650" s="3" t="s">
        <v>17</v>
      </c>
      <c r="P2650" s="1" t="s">
        <v>17</v>
      </c>
    </row>
    <row r="2651" spans="1:16">
      <c r="A2651" s="2" t="s">
        <v>1987</v>
      </c>
      <c r="B2651" s="3">
        <v>43965.81758101852</v>
      </c>
      <c r="C2651" s="3" t="s">
        <v>17</v>
      </c>
      <c r="D2651" s="3" t="s">
        <v>17</v>
      </c>
      <c r="E2651" s="3" t="s">
        <v>17</v>
      </c>
      <c r="F2651" s="3" t="s">
        <v>17</v>
      </c>
      <c r="G2651" s="3" t="s">
        <v>17</v>
      </c>
      <c r="H2651" s="1" t="s">
        <v>18</v>
      </c>
      <c r="I2651" s="1" t="s">
        <v>25</v>
      </c>
      <c r="J2651" s="1" t="s">
        <v>20</v>
      </c>
      <c r="K2651" s="1">
        <v>1</v>
      </c>
      <c r="L2651" s="1" t="s">
        <v>21</v>
      </c>
      <c r="M2651" s="1" t="s">
        <v>5753</v>
      </c>
      <c r="N2651" s="1">
        <v>0</v>
      </c>
      <c r="O2651" s="3" t="s">
        <v>17</v>
      </c>
      <c r="P2651" s="1" t="s">
        <v>17</v>
      </c>
    </row>
    <row r="2652" spans="1:16">
      <c r="A2652" s="1" t="s">
        <v>3668</v>
      </c>
      <c r="B2652" s="3">
        <v>43965.856006944443</v>
      </c>
      <c r="C2652" s="3" t="s">
        <v>17</v>
      </c>
      <c r="D2652" s="3" t="s">
        <v>17</v>
      </c>
      <c r="E2652" s="3" t="s">
        <v>17</v>
      </c>
      <c r="F2652" s="3" t="s">
        <v>17</v>
      </c>
      <c r="G2652" s="3" t="s">
        <v>17</v>
      </c>
      <c r="H2652" s="1" t="s">
        <v>18</v>
      </c>
      <c r="I2652" s="1" t="s">
        <v>23</v>
      </c>
      <c r="J2652" s="1" t="s">
        <v>20</v>
      </c>
      <c r="K2652" s="1">
        <v>1</v>
      </c>
      <c r="L2652" s="1" t="s">
        <v>21</v>
      </c>
      <c r="M2652" s="1" t="s">
        <v>5746</v>
      </c>
      <c r="N2652" s="1">
        <v>0</v>
      </c>
      <c r="O2652" s="3" t="s">
        <v>17</v>
      </c>
      <c r="P2652" s="1" t="s">
        <v>17</v>
      </c>
    </row>
    <row r="2653" spans="1:16">
      <c r="A2653" s="1" t="s">
        <v>4785</v>
      </c>
      <c r="B2653" s="3">
        <v>43965.910127314812</v>
      </c>
      <c r="C2653" s="3">
        <v>43965.917650462965</v>
      </c>
      <c r="D2653" s="3">
        <v>43979.917650462965</v>
      </c>
      <c r="E2653" s="3" t="s">
        <v>17</v>
      </c>
      <c r="F2653" s="3" t="s">
        <v>17</v>
      </c>
      <c r="G2653" s="3" t="s">
        <v>17</v>
      </c>
      <c r="H2653" s="1" t="s">
        <v>18</v>
      </c>
      <c r="I2653" s="1" t="s">
        <v>25</v>
      </c>
      <c r="J2653" s="1" t="s">
        <v>20</v>
      </c>
      <c r="K2653" s="1">
        <v>6</v>
      </c>
      <c r="L2653" s="1" t="s">
        <v>2445</v>
      </c>
      <c r="M2653" s="1" t="s">
        <v>5746</v>
      </c>
      <c r="N2653" s="1">
        <v>1</v>
      </c>
      <c r="O2653" s="3" t="s">
        <v>6382</v>
      </c>
      <c r="P2653" s="1" t="s">
        <v>17</v>
      </c>
    </row>
    <row r="2654" spans="1:16">
      <c r="A2654" s="1" t="s">
        <v>1458</v>
      </c>
      <c r="B2654" s="3">
        <v>43966.032916666663</v>
      </c>
      <c r="C2654" s="3" t="s">
        <v>17</v>
      </c>
      <c r="D2654" s="3" t="s">
        <v>17</v>
      </c>
      <c r="E2654" s="3" t="s">
        <v>17</v>
      </c>
      <c r="F2654" s="3" t="s">
        <v>17</v>
      </c>
      <c r="G2654" s="3" t="s">
        <v>17</v>
      </c>
      <c r="H2654" s="1" t="s">
        <v>18</v>
      </c>
      <c r="I2654" s="1" t="s">
        <v>25</v>
      </c>
      <c r="J2654" s="1" t="s">
        <v>20</v>
      </c>
      <c r="K2654" s="1">
        <v>319</v>
      </c>
      <c r="L2654" s="1" t="s">
        <v>21</v>
      </c>
      <c r="M2654" s="1" t="s">
        <v>5746</v>
      </c>
      <c r="N2654" s="1">
        <v>0</v>
      </c>
      <c r="O2654" s="3" t="s">
        <v>17</v>
      </c>
      <c r="P2654" s="1" t="s">
        <v>17</v>
      </c>
    </row>
    <row r="2655" spans="1:16">
      <c r="A2655" s="1" t="s">
        <v>3593</v>
      </c>
      <c r="B2655" s="3">
        <v>43966.075185185182</v>
      </c>
      <c r="C2655" s="3" t="s">
        <v>17</v>
      </c>
      <c r="D2655" s="3" t="s">
        <v>17</v>
      </c>
      <c r="E2655" s="3" t="s">
        <v>17</v>
      </c>
      <c r="F2655" s="3" t="s">
        <v>17</v>
      </c>
      <c r="G2655" s="3" t="s">
        <v>17</v>
      </c>
      <c r="H2655" s="1" t="s">
        <v>18</v>
      </c>
      <c r="I2655" s="1" t="s">
        <v>25</v>
      </c>
      <c r="J2655" s="1" t="s">
        <v>20</v>
      </c>
      <c r="K2655" s="1">
        <v>207</v>
      </c>
      <c r="L2655" s="1" t="s">
        <v>21</v>
      </c>
      <c r="M2655" s="1" t="s">
        <v>5751</v>
      </c>
      <c r="N2655" s="1">
        <v>0</v>
      </c>
      <c r="O2655" s="3" t="s">
        <v>17</v>
      </c>
      <c r="P2655" s="1" t="s">
        <v>17</v>
      </c>
    </row>
    <row r="2656" spans="1:16">
      <c r="A2656" s="1" t="s">
        <v>4961</v>
      </c>
      <c r="B2656" s="3">
        <v>43966.219537037039</v>
      </c>
      <c r="C2656" s="3" t="s">
        <v>17</v>
      </c>
      <c r="D2656" s="3" t="s">
        <v>17</v>
      </c>
      <c r="E2656" s="3" t="s">
        <v>17</v>
      </c>
      <c r="F2656" s="3" t="s">
        <v>17</v>
      </c>
      <c r="G2656" s="3" t="s">
        <v>17</v>
      </c>
      <c r="H2656" s="1" t="s">
        <v>48</v>
      </c>
      <c r="I2656" s="1" t="s">
        <v>49</v>
      </c>
      <c r="J2656" s="1" t="s">
        <v>20</v>
      </c>
      <c r="K2656" s="1">
        <v>1</v>
      </c>
      <c r="L2656" s="1" t="s">
        <v>21</v>
      </c>
      <c r="M2656" s="1" t="s">
        <v>5746</v>
      </c>
      <c r="N2656" s="1">
        <v>0</v>
      </c>
      <c r="O2656" s="3" t="s">
        <v>17</v>
      </c>
      <c r="P2656" s="1" t="s">
        <v>17</v>
      </c>
    </row>
    <row r="2657" spans="1:16">
      <c r="A2657" s="1" t="s">
        <v>125</v>
      </c>
      <c r="B2657" s="3">
        <v>43966.280439814815</v>
      </c>
      <c r="C2657" s="3" t="s">
        <v>17</v>
      </c>
      <c r="D2657" s="3" t="s">
        <v>17</v>
      </c>
      <c r="E2657" s="3" t="s">
        <v>17</v>
      </c>
      <c r="F2657" s="3" t="s">
        <v>17</v>
      </c>
      <c r="G2657" s="3" t="s">
        <v>17</v>
      </c>
      <c r="H2657" s="1" t="s">
        <v>18</v>
      </c>
      <c r="I2657" s="1" t="s">
        <v>25</v>
      </c>
      <c r="J2657" s="1" t="s">
        <v>20</v>
      </c>
      <c r="K2657" s="1">
        <v>5</v>
      </c>
      <c r="L2657" s="1" t="s">
        <v>21</v>
      </c>
      <c r="M2657" s="1" t="s">
        <v>5818</v>
      </c>
      <c r="N2657" s="1">
        <v>0</v>
      </c>
      <c r="O2657" s="3" t="s">
        <v>17</v>
      </c>
      <c r="P2657" s="1" t="s">
        <v>17</v>
      </c>
    </row>
    <row r="2658" spans="1:16">
      <c r="A2658" s="1" t="s">
        <v>4684</v>
      </c>
      <c r="B2658" s="3">
        <v>43966.343090277776</v>
      </c>
      <c r="C2658" s="3" t="s">
        <v>17</v>
      </c>
      <c r="D2658" s="3" t="s">
        <v>17</v>
      </c>
      <c r="E2658" s="3" t="s">
        <v>17</v>
      </c>
      <c r="F2658" s="3" t="s">
        <v>17</v>
      </c>
      <c r="G2658" s="3" t="s">
        <v>17</v>
      </c>
      <c r="H2658" s="1" t="s">
        <v>18</v>
      </c>
      <c r="I2658" s="1" t="s">
        <v>25</v>
      </c>
      <c r="J2658" s="1" t="s">
        <v>20</v>
      </c>
      <c r="K2658" s="1">
        <v>113</v>
      </c>
      <c r="L2658" s="1" t="s">
        <v>21</v>
      </c>
      <c r="M2658" s="1" t="s">
        <v>6284</v>
      </c>
      <c r="N2658" s="1">
        <v>0</v>
      </c>
      <c r="O2658" s="3" t="s">
        <v>17</v>
      </c>
      <c r="P2658" s="1" t="s">
        <v>17</v>
      </c>
    </row>
    <row r="2659" spans="1:16">
      <c r="A2659" s="1" t="s">
        <v>4607</v>
      </c>
      <c r="B2659" s="3">
        <v>43966.362939814811</v>
      </c>
      <c r="C2659" s="3" t="s">
        <v>17</v>
      </c>
      <c r="D2659" s="3" t="s">
        <v>17</v>
      </c>
      <c r="E2659" s="3" t="s">
        <v>17</v>
      </c>
      <c r="F2659" s="3" t="s">
        <v>17</v>
      </c>
      <c r="G2659" s="3" t="s">
        <v>17</v>
      </c>
      <c r="H2659" s="1" t="s">
        <v>18</v>
      </c>
      <c r="I2659" s="1" t="s">
        <v>25</v>
      </c>
      <c r="J2659" s="1" t="s">
        <v>20</v>
      </c>
      <c r="K2659" s="1">
        <v>150</v>
      </c>
      <c r="L2659" s="1" t="s">
        <v>21</v>
      </c>
      <c r="M2659" s="1" t="s">
        <v>5817</v>
      </c>
      <c r="N2659" s="1">
        <v>0</v>
      </c>
      <c r="O2659" s="3" t="s">
        <v>17</v>
      </c>
      <c r="P2659" s="1" t="s">
        <v>17</v>
      </c>
    </row>
    <row r="2660" spans="1:16">
      <c r="A2660" s="1" t="s">
        <v>1544</v>
      </c>
      <c r="B2660" s="3">
        <v>43966.394074074073</v>
      </c>
      <c r="C2660" s="3" t="s">
        <v>17</v>
      </c>
      <c r="D2660" s="3" t="s">
        <v>17</v>
      </c>
      <c r="E2660" s="3" t="s">
        <v>17</v>
      </c>
      <c r="F2660" s="3" t="s">
        <v>17</v>
      </c>
      <c r="G2660" s="3">
        <v>43966.400983796295</v>
      </c>
      <c r="H2660" s="1" t="s">
        <v>18</v>
      </c>
      <c r="I2660" s="1" t="s">
        <v>25</v>
      </c>
      <c r="J2660" s="1" t="s">
        <v>20</v>
      </c>
      <c r="K2660" s="1">
        <v>10</v>
      </c>
      <c r="L2660" s="1" t="s">
        <v>21</v>
      </c>
      <c r="M2660" s="1" t="s">
        <v>5851</v>
      </c>
      <c r="N2660" s="1">
        <v>0</v>
      </c>
      <c r="O2660" s="3" t="s">
        <v>17</v>
      </c>
      <c r="P2660" s="1" t="s">
        <v>17</v>
      </c>
    </row>
    <row r="2661" spans="1:16">
      <c r="A2661" s="1" t="s">
        <v>838</v>
      </c>
      <c r="B2661" s="3">
        <v>43966.411226851851</v>
      </c>
      <c r="C2661" s="3" t="s">
        <v>17</v>
      </c>
      <c r="D2661" s="3" t="s">
        <v>17</v>
      </c>
      <c r="E2661" s="3" t="s">
        <v>17</v>
      </c>
      <c r="F2661" s="3" t="s">
        <v>17</v>
      </c>
      <c r="G2661" s="3" t="s">
        <v>17</v>
      </c>
      <c r="H2661" s="1" t="s">
        <v>18</v>
      </c>
      <c r="I2661" s="1" t="s">
        <v>25</v>
      </c>
      <c r="J2661" s="1" t="s">
        <v>20</v>
      </c>
      <c r="K2661" s="1">
        <v>45</v>
      </c>
      <c r="L2661" s="1" t="s">
        <v>839</v>
      </c>
      <c r="M2661" s="1" t="s">
        <v>5748</v>
      </c>
      <c r="N2661" s="1">
        <v>0</v>
      </c>
      <c r="O2661" s="3" t="s">
        <v>17</v>
      </c>
      <c r="P2661" s="1" t="s">
        <v>17</v>
      </c>
    </row>
    <row r="2662" spans="1:16">
      <c r="A2662" s="1" t="s">
        <v>1584</v>
      </c>
      <c r="B2662" s="3">
        <v>43966.485520833332</v>
      </c>
      <c r="C2662" s="3">
        <v>43984.499976851854</v>
      </c>
      <c r="D2662" s="3">
        <v>43998.499976851854</v>
      </c>
      <c r="E2662" s="3" t="s">
        <v>17</v>
      </c>
      <c r="F2662" s="3" t="s">
        <v>17</v>
      </c>
      <c r="G2662" s="3" t="s">
        <v>17</v>
      </c>
      <c r="H2662" s="1" t="s">
        <v>18</v>
      </c>
      <c r="I2662" s="1" t="s">
        <v>23</v>
      </c>
      <c r="J2662" s="1" t="s">
        <v>20</v>
      </c>
      <c r="K2662" s="1">
        <v>10</v>
      </c>
      <c r="L2662" s="1" t="s">
        <v>63</v>
      </c>
      <c r="M2662" s="1" t="s">
        <v>5748</v>
      </c>
      <c r="N2662" s="1">
        <v>0</v>
      </c>
      <c r="O2662" s="3" t="s">
        <v>17</v>
      </c>
      <c r="P2662" s="1" t="s">
        <v>74</v>
      </c>
    </row>
    <row r="2663" spans="1:16">
      <c r="A2663" s="1" t="s">
        <v>4540</v>
      </c>
      <c r="B2663" s="3">
        <v>43966.536412037036</v>
      </c>
      <c r="C2663" s="3">
        <v>43966.563750000001</v>
      </c>
      <c r="D2663" s="3">
        <v>43997.541666666664</v>
      </c>
      <c r="E2663" s="3" t="s">
        <v>17</v>
      </c>
      <c r="F2663" s="3" t="s">
        <v>17</v>
      </c>
      <c r="G2663" s="3" t="s">
        <v>17</v>
      </c>
      <c r="H2663" s="1" t="s">
        <v>18</v>
      </c>
      <c r="I2663" s="1" t="s">
        <v>23</v>
      </c>
      <c r="J2663" s="1" t="s">
        <v>20</v>
      </c>
      <c r="K2663" s="1">
        <v>180</v>
      </c>
      <c r="L2663" s="1" t="s">
        <v>685</v>
      </c>
      <c r="M2663" s="1" t="s">
        <v>5774</v>
      </c>
      <c r="N2663" s="1">
        <v>1</v>
      </c>
      <c r="O2663" s="3" t="s">
        <v>6383</v>
      </c>
      <c r="P2663" s="1" t="s">
        <v>74</v>
      </c>
    </row>
    <row r="2664" spans="1:16">
      <c r="A2664" s="1" t="s">
        <v>503</v>
      </c>
      <c r="B2664" s="3">
        <v>43893.770694444444</v>
      </c>
      <c r="C2664" s="3" t="s">
        <v>17</v>
      </c>
      <c r="D2664" s="3" t="s">
        <v>17</v>
      </c>
      <c r="E2664" s="3" t="s">
        <v>17</v>
      </c>
      <c r="F2664" s="3" t="s">
        <v>17</v>
      </c>
      <c r="G2664" s="3" t="s">
        <v>17</v>
      </c>
      <c r="H2664" s="1" t="s">
        <v>18</v>
      </c>
      <c r="I2664" s="1" t="s">
        <v>25</v>
      </c>
      <c r="J2664" s="1" t="s">
        <v>20</v>
      </c>
      <c r="K2664" s="1">
        <v>527</v>
      </c>
      <c r="L2664" s="1" t="s">
        <v>21</v>
      </c>
      <c r="M2664" s="1" t="s">
        <v>5746</v>
      </c>
      <c r="N2664" s="1">
        <v>0</v>
      </c>
      <c r="O2664" s="3" t="s">
        <v>17</v>
      </c>
      <c r="P2664" s="1" t="s">
        <v>17</v>
      </c>
    </row>
    <row r="2665" spans="1:16">
      <c r="A2665" s="1" t="s">
        <v>3411</v>
      </c>
      <c r="B2665" s="3">
        <v>43897.858148148145</v>
      </c>
      <c r="C2665" s="3" t="s">
        <v>17</v>
      </c>
      <c r="D2665" s="3" t="s">
        <v>17</v>
      </c>
      <c r="E2665" s="3" t="s">
        <v>17</v>
      </c>
      <c r="F2665" s="3" t="s">
        <v>17</v>
      </c>
      <c r="G2665" s="3" t="s">
        <v>17</v>
      </c>
      <c r="H2665" s="1" t="s">
        <v>18</v>
      </c>
      <c r="I2665" s="1" t="s">
        <v>25</v>
      </c>
      <c r="J2665" s="1" t="s">
        <v>20</v>
      </c>
      <c r="K2665" s="1">
        <v>1</v>
      </c>
      <c r="L2665" s="1" t="s">
        <v>21</v>
      </c>
      <c r="M2665" s="1" t="s">
        <v>5746</v>
      </c>
      <c r="N2665" s="1">
        <v>0</v>
      </c>
      <c r="O2665" s="3" t="s">
        <v>17</v>
      </c>
      <c r="P2665" s="1" t="s">
        <v>17</v>
      </c>
    </row>
    <row r="2666" spans="1:16">
      <c r="A2666" s="1" t="s">
        <v>3310</v>
      </c>
      <c r="B2666" s="3">
        <v>43895.341226851851</v>
      </c>
      <c r="C2666" s="3" t="s">
        <v>17</v>
      </c>
      <c r="D2666" s="3" t="s">
        <v>17</v>
      </c>
      <c r="E2666" s="3" t="s">
        <v>17</v>
      </c>
      <c r="F2666" s="3" t="s">
        <v>17</v>
      </c>
      <c r="G2666" s="3" t="s">
        <v>17</v>
      </c>
      <c r="H2666" s="1" t="s">
        <v>48</v>
      </c>
      <c r="I2666" s="1" t="s">
        <v>49</v>
      </c>
      <c r="J2666" s="1" t="s">
        <v>20</v>
      </c>
      <c r="K2666" s="1">
        <v>630</v>
      </c>
      <c r="L2666" s="1" t="s">
        <v>21</v>
      </c>
      <c r="M2666" s="1" t="s">
        <v>5752</v>
      </c>
      <c r="N2666" s="1">
        <v>0</v>
      </c>
      <c r="O2666" s="3" t="s">
        <v>17</v>
      </c>
      <c r="P2666" s="1" t="s">
        <v>17</v>
      </c>
    </row>
    <row r="2667" spans="1:16">
      <c r="A2667" s="1" t="s">
        <v>4243</v>
      </c>
      <c r="B2667" s="3">
        <v>43927.011805555558</v>
      </c>
      <c r="C2667" s="3" t="s">
        <v>17</v>
      </c>
      <c r="D2667" s="3" t="s">
        <v>17</v>
      </c>
      <c r="E2667" s="3" t="s">
        <v>17</v>
      </c>
      <c r="F2667" s="3" t="s">
        <v>17</v>
      </c>
      <c r="G2667" s="3" t="s">
        <v>17</v>
      </c>
      <c r="H2667" s="1" t="s">
        <v>18</v>
      </c>
      <c r="I2667" s="1" t="s">
        <v>25</v>
      </c>
      <c r="J2667" s="1" t="s">
        <v>20</v>
      </c>
      <c r="K2667" s="1">
        <v>95</v>
      </c>
      <c r="L2667" s="1" t="s">
        <v>21</v>
      </c>
      <c r="M2667" s="1" t="s">
        <v>5746</v>
      </c>
      <c r="N2667" s="1">
        <v>0</v>
      </c>
      <c r="O2667" s="3" t="s">
        <v>17</v>
      </c>
      <c r="P2667" s="1" t="s">
        <v>17</v>
      </c>
    </row>
    <row r="2668" spans="1:16">
      <c r="A2668" s="1" t="s">
        <v>2415</v>
      </c>
      <c r="B2668" s="3">
        <v>43966.575416666667</v>
      </c>
      <c r="C2668" s="3" t="s">
        <v>17</v>
      </c>
      <c r="D2668" s="3" t="s">
        <v>17</v>
      </c>
      <c r="E2668" s="3" t="s">
        <v>17</v>
      </c>
      <c r="F2668" s="3" t="s">
        <v>17</v>
      </c>
      <c r="G2668" s="3" t="s">
        <v>17</v>
      </c>
      <c r="H2668" s="1" t="s">
        <v>18</v>
      </c>
      <c r="I2668" s="1" t="s">
        <v>25</v>
      </c>
      <c r="J2668" s="1" t="s">
        <v>20</v>
      </c>
      <c r="K2668" s="1">
        <v>120</v>
      </c>
      <c r="L2668" s="1" t="s">
        <v>21</v>
      </c>
      <c r="M2668" s="1" t="s">
        <v>5752</v>
      </c>
      <c r="N2668" s="1">
        <v>0</v>
      </c>
      <c r="O2668" s="3" t="s">
        <v>17</v>
      </c>
      <c r="P2668" s="1" t="s">
        <v>17</v>
      </c>
    </row>
    <row r="2669" spans="1:16">
      <c r="A2669" s="1" t="s">
        <v>478</v>
      </c>
      <c r="B2669" s="3">
        <v>43966.628530092596</v>
      </c>
      <c r="C2669" s="3" t="s">
        <v>17</v>
      </c>
      <c r="D2669" s="3" t="s">
        <v>17</v>
      </c>
      <c r="E2669" s="3" t="s">
        <v>17</v>
      </c>
      <c r="F2669" s="3" t="s">
        <v>17</v>
      </c>
      <c r="G2669" s="3" t="s">
        <v>17</v>
      </c>
      <c r="H2669" s="1" t="s">
        <v>18</v>
      </c>
      <c r="I2669" s="1" t="s">
        <v>23</v>
      </c>
      <c r="J2669" s="1" t="s">
        <v>20</v>
      </c>
      <c r="K2669" s="1">
        <v>1</v>
      </c>
      <c r="L2669" s="1" t="s">
        <v>21</v>
      </c>
      <c r="M2669" s="1" t="s">
        <v>5746</v>
      </c>
      <c r="N2669" s="1">
        <v>0</v>
      </c>
      <c r="O2669" s="3" t="s">
        <v>17</v>
      </c>
      <c r="P2669" s="1" t="s">
        <v>17</v>
      </c>
    </row>
    <row r="2670" spans="1:16">
      <c r="A2670" s="1" t="s">
        <v>5576</v>
      </c>
      <c r="B2670" s="3">
        <v>43966.632141203707</v>
      </c>
      <c r="C2670" s="3" t="s">
        <v>17</v>
      </c>
      <c r="D2670" s="3" t="s">
        <v>17</v>
      </c>
      <c r="E2670" s="3" t="s">
        <v>17</v>
      </c>
      <c r="F2670" s="3" t="s">
        <v>17</v>
      </c>
      <c r="G2670" s="3" t="s">
        <v>17</v>
      </c>
      <c r="H2670" s="1" t="s">
        <v>18</v>
      </c>
      <c r="I2670" s="1" t="s">
        <v>25</v>
      </c>
      <c r="J2670" s="1" t="s">
        <v>20</v>
      </c>
      <c r="K2670" s="1">
        <v>210</v>
      </c>
      <c r="L2670" s="1" t="s">
        <v>21</v>
      </c>
      <c r="M2670" s="1" t="s">
        <v>5746</v>
      </c>
      <c r="N2670" s="1">
        <v>0</v>
      </c>
      <c r="O2670" s="3" t="s">
        <v>17</v>
      </c>
      <c r="P2670" s="1" t="s">
        <v>17</v>
      </c>
    </row>
    <row r="2671" spans="1:16">
      <c r="A2671" s="1" t="s">
        <v>4113</v>
      </c>
      <c r="B2671" s="3">
        <v>43966.66646990741</v>
      </c>
      <c r="C2671" s="3" t="s">
        <v>17</v>
      </c>
      <c r="D2671" s="3" t="s">
        <v>17</v>
      </c>
      <c r="E2671" s="3" t="s">
        <v>17</v>
      </c>
      <c r="F2671" s="3" t="s">
        <v>17</v>
      </c>
      <c r="G2671" s="3" t="s">
        <v>17</v>
      </c>
      <c r="H2671" s="1" t="s">
        <v>48</v>
      </c>
      <c r="I2671" s="1" t="s">
        <v>131</v>
      </c>
      <c r="J2671" s="1" t="s">
        <v>20</v>
      </c>
      <c r="K2671" s="1">
        <v>1</v>
      </c>
      <c r="L2671" s="1" t="s">
        <v>21</v>
      </c>
      <c r="M2671" s="1" t="s">
        <v>5746</v>
      </c>
      <c r="N2671" s="1">
        <v>0</v>
      </c>
      <c r="O2671" s="3" t="s">
        <v>17</v>
      </c>
      <c r="P2671" s="1" t="s">
        <v>17</v>
      </c>
    </row>
    <row r="2672" spans="1:16">
      <c r="A2672" s="1" t="s">
        <v>992</v>
      </c>
      <c r="B2672" s="3">
        <v>43966.72115740741</v>
      </c>
      <c r="C2672" s="3" t="s">
        <v>17</v>
      </c>
      <c r="D2672" s="3" t="s">
        <v>17</v>
      </c>
      <c r="E2672" s="3" t="s">
        <v>17</v>
      </c>
      <c r="F2672" s="3" t="s">
        <v>17</v>
      </c>
      <c r="G2672" s="3" t="s">
        <v>17</v>
      </c>
      <c r="H2672" s="1" t="s">
        <v>48</v>
      </c>
      <c r="I2672" s="1" t="s">
        <v>131</v>
      </c>
      <c r="J2672" s="1" t="s">
        <v>20</v>
      </c>
      <c r="K2672" s="1">
        <v>1</v>
      </c>
      <c r="L2672" s="1" t="s">
        <v>21</v>
      </c>
      <c r="M2672" s="1" t="s">
        <v>5746</v>
      </c>
      <c r="N2672" s="1">
        <v>0</v>
      </c>
      <c r="O2672" s="3" t="s">
        <v>17</v>
      </c>
      <c r="P2672" s="1" t="s">
        <v>17</v>
      </c>
    </row>
    <row r="2673" spans="1:16">
      <c r="A2673" s="1" t="s">
        <v>5253</v>
      </c>
      <c r="B2673" s="3">
        <v>43966.725763888891</v>
      </c>
      <c r="C2673" s="3" t="s">
        <v>17</v>
      </c>
      <c r="D2673" s="3" t="s">
        <v>17</v>
      </c>
      <c r="E2673" s="3" t="s">
        <v>17</v>
      </c>
      <c r="F2673" s="3" t="s">
        <v>17</v>
      </c>
      <c r="G2673" s="3" t="s">
        <v>17</v>
      </c>
      <c r="H2673" s="1" t="s">
        <v>416</v>
      </c>
      <c r="I2673" s="1" t="s">
        <v>25</v>
      </c>
      <c r="J2673" s="1" t="s">
        <v>20</v>
      </c>
      <c r="K2673" s="1">
        <v>5</v>
      </c>
      <c r="L2673" s="1" t="s">
        <v>21</v>
      </c>
      <c r="M2673" s="1" t="s">
        <v>5751</v>
      </c>
      <c r="N2673" s="1">
        <v>0</v>
      </c>
      <c r="O2673" s="3" t="s">
        <v>17</v>
      </c>
      <c r="P2673" s="1" t="s">
        <v>17</v>
      </c>
    </row>
    <row r="2674" spans="1:16">
      <c r="A2674" s="1" t="s">
        <v>4830</v>
      </c>
      <c r="B2674" s="3">
        <v>43966.755173611113</v>
      </c>
      <c r="C2674" s="3" t="s">
        <v>17</v>
      </c>
      <c r="D2674" s="3" t="s">
        <v>17</v>
      </c>
      <c r="E2674" s="3" t="s">
        <v>17</v>
      </c>
      <c r="F2674" s="3" t="s">
        <v>17</v>
      </c>
      <c r="G2674" s="3" t="s">
        <v>17</v>
      </c>
      <c r="H2674" s="1" t="s">
        <v>18</v>
      </c>
      <c r="I2674" s="1" t="s">
        <v>25</v>
      </c>
      <c r="J2674" s="1" t="s">
        <v>20</v>
      </c>
      <c r="K2674" s="1">
        <v>1</v>
      </c>
      <c r="L2674" s="1" t="s">
        <v>21</v>
      </c>
      <c r="M2674" s="1" t="s">
        <v>5972</v>
      </c>
      <c r="N2674" s="1">
        <v>0</v>
      </c>
      <c r="O2674" s="3" t="s">
        <v>17</v>
      </c>
      <c r="P2674" s="1" t="s">
        <v>17</v>
      </c>
    </row>
    <row r="2675" spans="1:16">
      <c r="A2675" s="1" t="s">
        <v>1643</v>
      </c>
      <c r="B2675" s="3">
        <v>43966.800902777781</v>
      </c>
      <c r="C2675" s="3" t="s">
        <v>17</v>
      </c>
      <c r="D2675" s="3" t="s">
        <v>17</v>
      </c>
      <c r="E2675" s="3" t="s">
        <v>17</v>
      </c>
      <c r="F2675" s="3" t="s">
        <v>17</v>
      </c>
      <c r="G2675" s="3" t="s">
        <v>17</v>
      </c>
      <c r="H2675" s="1" t="s">
        <v>18</v>
      </c>
      <c r="I2675" s="1" t="s">
        <v>25</v>
      </c>
      <c r="J2675" s="1" t="s">
        <v>20</v>
      </c>
      <c r="K2675" s="1">
        <v>1</v>
      </c>
      <c r="L2675" s="1" t="s">
        <v>21</v>
      </c>
      <c r="M2675" s="1" t="s">
        <v>5746</v>
      </c>
      <c r="N2675" s="1">
        <v>0</v>
      </c>
      <c r="O2675" s="3" t="s">
        <v>17</v>
      </c>
      <c r="P2675" s="1" t="s">
        <v>17</v>
      </c>
    </row>
    <row r="2676" spans="1:16">
      <c r="A2676" s="1" t="s">
        <v>2088</v>
      </c>
      <c r="B2676" s="3">
        <v>43966.776284722226</v>
      </c>
      <c r="C2676" s="3" t="s">
        <v>17</v>
      </c>
      <c r="D2676" s="3" t="s">
        <v>17</v>
      </c>
      <c r="E2676" s="3" t="s">
        <v>17</v>
      </c>
      <c r="F2676" s="3" t="s">
        <v>17</v>
      </c>
      <c r="G2676" s="3" t="s">
        <v>17</v>
      </c>
      <c r="H2676" s="1" t="s">
        <v>48</v>
      </c>
      <c r="I2676" s="1" t="s">
        <v>131</v>
      </c>
      <c r="J2676" s="1" t="s">
        <v>20</v>
      </c>
      <c r="K2676" s="1">
        <v>1</v>
      </c>
      <c r="L2676" s="1" t="s">
        <v>21</v>
      </c>
      <c r="M2676" s="1" t="s">
        <v>5746</v>
      </c>
      <c r="N2676" s="1">
        <v>0</v>
      </c>
      <c r="O2676" s="3" t="s">
        <v>17</v>
      </c>
      <c r="P2676" s="1" t="s">
        <v>17</v>
      </c>
    </row>
    <row r="2677" spans="1:16">
      <c r="A2677" s="1" t="s">
        <v>511</v>
      </c>
      <c r="B2677" s="3">
        <v>43966.76966435185</v>
      </c>
      <c r="C2677" s="3" t="s">
        <v>17</v>
      </c>
      <c r="D2677" s="3" t="s">
        <v>17</v>
      </c>
      <c r="E2677" s="3" t="s">
        <v>17</v>
      </c>
      <c r="F2677" s="3" t="s">
        <v>17</v>
      </c>
      <c r="G2677" s="3" t="s">
        <v>17</v>
      </c>
      <c r="H2677" s="1" t="s">
        <v>18</v>
      </c>
      <c r="I2677" s="1" t="s">
        <v>25</v>
      </c>
      <c r="J2677" s="1" t="s">
        <v>20</v>
      </c>
      <c r="K2677" s="1">
        <v>5</v>
      </c>
      <c r="L2677" s="1" t="s">
        <v>21</v>
      </c>
      <c r="M2677" s="1" t="s">
        <v>5746</v>
      </c>
      <c r="N2677" s="1">
        <v>1</v>
      </c>
      <c r="O2677" s="3" t="s">
        <v>6384</v>
      </c>
      <c r="P2677" s="1" t="s">
        <v>17</v>
      </c>
    </row>
    <row r="2678" spans="1:16">
      <c r="A2678" s="1" t="s">
        <v>5072</v>
      </c>
      <c r="B2678" s="3">
        <v>43966.832824074074</v>
      </c>
      <c r="C2678" s="3" t="s">
        <v>17</v>
      </c>
      <c r="D2678" s="3" t="s">
        <v>17</v>
      </c>
      <c r="E2678" s="3" t="s">
        <v>17</v>
      </c>
      <c r="F2678" s="3" t="s">
        <v>17</v>
      </c>
      <c r="G2678" s="3" t="s">
        <v>17</v>
      </c>
      <c r="H2678" s="1" t="s">
        <v>18</v>
      </c>
      <c r="I2678" s="1" t="s">
        <v>25</v>
      </c>
      <c r="J2678" s="1" t="s">
        <v>20</v>
      </c>
      <c r="K2678" s="1">
        <v>5</v>
      </c>
      <c r="L2678" s="1" t="s">
        <v>21</v>
      </c>
      <c r="M2678" s="1" t="s">
        <v>5752</v>
      </c>
      <c r="N2678" s="1">
        <v>0</v>
      </c>
      <c r="O2678" s="3" t="s">
        <v>17</v>
      </c>
      <c r="P2678" s="1" t="s">
        <v>17</v>
      </c>
    </row>
    <row r="2679" spans="1:16">
      <c r="A2679" s="1" t="s">
        <v>316</v>
      </c>
      <c r="B2679" s="3">
        <v>43966.836111111108</v>
      </c>
      <c r="C2679" s="3" t="s">
        <v>17</v>
      </c>
      <c r="D2679" s="3" t="s">
        <v>17</v>
      </c>
      <c r="E2679" s="3" t="s">
        <v>17</v>
      </c>
      <c r="F2679" s="3" t="s">
        <v>17</v>
      </c>
      <c r="G2679" s="3" t="s">
        <v>17</v>
      </c>
      <c r="H2679" s="1" t="s">
        <v>18</v>
      </c>
      <c r="I2679" s="1" t="s">
        <v>25</v>
      </c>
      <c r="J2679" s="1" t="s">
        <v>20</v>
      </c>
      <c r="K2679" s="1">
        <v>45</v>
      </c>
      <c r="L2679" s="1" t="s">
        <v>21</v>
      </c>
      <c r="M2679" s="1" t="s">
        <v>5752</v>
      </c>
      <c r="N2679" s="1">
        <v>0</v>
      </c>
      <c r="O2679" s="3" t="s">
        <v>17</v>
      </c>
      <c r="P2679" s="1" t="s">
        <v>17</v>
      </c>
    </row>
    <row r="2680" spans="1:16">
      <c r="A2680" s="1" t="s">
        <v>1552</v>
      </c>
      <c r="B2680" s="3">
        <v>43966.864085648151</v>
      </c>
      <c r="C2680" s="3">
        <v>43969.718217592592</v>
      </c>
      <c r="D2680" s="3">
        <v>43983.718217592592</v>
      </c>
      <c r="E2680" s="3">
        <v>43976.867777777778</v>
      </c>
      <c r="F2680" s="3">
        <v>44013.718217592592</v>
      </c>
      <c r="G2680" s="3" t="s">
        <v>17</v>
      </c>
      <c r="H2680" s="1" t="s">
        <v>18</v>
      </c>
      <c r="I2680" s="1" t="s">
        <v>25</v>
      </c>
      <c r="J2680" s="1" t="s">
        <v>117</v>
      </c>
      <c r="K2680" s="1">
        <v>20</v>
      </c>
      <c r="L2680" s="1" t="s">
        <v>106</v>
      </c>
      <c r="M2680" s="1" t="s">
        <v>5746</v>
      </c>
      <c r="N2680" s="1">
        <v>1</v>
      </c>
      <c r="O2680" s="3" t="s">
        <v>6385</v>
      </c>
      <c r="P2680" s="1" t="s">
        <v>64</v>
      </c>
    </row>
    <row r="2681" spans="1:16">
      <c r="A2681" s="1" t="s">
        <v>1073</v>
      </c>
      <c r="B2681" s="3">
        <v>43966.892685185187</v>
      </c>
      <c r="C2681" s="3">
        <v>43970.386423611111</v>
      </c>
      <c r="D2681" s="3">
        <v>43984.386423611111</v>
      </c>
      <c r="E2681" s="3" t="s">
        <v>17</v>
      </c>
      <c r="F2681" s="3" t="s">
        <v>17</v>
      </c>
      <c r="G2681" s="3" t="s">
        <v>17</v>
      </c>
      <c r="H2681" s="1" t="s">
        <v>18</v>
      </c>
      <c r="I2681" s="1" t="s">
        <v>25</v>
      </c>
      <c r="J2681" s="1" t="s">
        <v>20</v>
      </c>
      <c r="K2681" s="1">
        <v>2</v>
      </c>
      <c r="L2681" s="1" t="s">
        <v>21</v>
      </c>
      <c r="M2681" s="1" t="s">
        <v>6284</v>
      </c>
      <c r="N2681" s="1">
        <v>0</v>
      </c>
      <c r="O2681" s="3" t="s">
        <v>17</v>
      </c>
      <c r="P2681" s="1" t="s">
        <v>17</v>
      </c>
    </row>
    <row r="2682" spans="1:16">
      <c r="A2682" s="1" t="s">
        <v>5081</v>
      </c>
      <c r="B2682" s="3">
        <v>43966.900370370371</v>
      </c>
      <c r="C2682" s="3" t="s">
        <v>17</v>
      </c>
      <c r="D2682" s="3" t="s">
        <v>17</v>
      </c>
      <c r="E2682" s="3" t="s">
        <v>17</v>
      </c>
      <c r="F2682" s="3" t="s">
        <v>17</v>
      </c>
      <c r="G2682" s="3" t="s">
        <v>17</v>
      </c>
      <c r="H2682" s="1" t="s">
        <v>18</v>
      </c>
      <c r="I2682" s="1" t="s">
        <v>25</v>
      </c>
      <c r="J2682" s="1" t="s">
        <v>20</v>
      </c>
      <c r="K2682" s="1">
        <v>1</v>
      </c>
      <c r="L2682" s="1" t="s">
        <v>21</v>
      </c>
      <c r="M2682" s="1" t="s">
        <v>5746</v>
      </c>
      <c r="N2682" s="1">
        <v>0</v>
      </c>
      <c r="O2682" s="3" t="s">
        <v>17</v>
      </c>
      <c r="P2682" s="1" t="s">
        <v>17</v>
      </c>
    </row>
    <row r="2683" spans="1:16">
      <c r="A2683" s="1" t="s">
        <v>72</v>
      </c>
      <c r="B2683" s="3">
        <v>43967.037546296298</v>
      </c>
      <c r="C2683" s="3">
        <v>43967.038391203707</v>
      </c>
      <c r="D2683" s="3">
        <v>43981.038391203707</v>
      </c>
      <c r="E2683" s="3" t="s">
        <v>17</v>
      </c>
      <c r="F2683" s="3" t="s">
        <v>17</v>
      </c>
      <c r="G2683" s="3" t="s">
        <v>17</v>
      </c>
      <c r="H2683" s="1" t="s">
        <v>18</v>
      </c>
      <c r="I2683" s="1" t="s">
        <v>25</v>
      </c>
      <c r="J2683" s="1" t="s">
        <v>20</v>
      </c>
      <c r="K2683" s="1">
        <v>5</v>
      </c>
      <c r="L2683" s="1" t="s">
        <v>73</v>
      </c>
      <c r="M2683" s="1" t="s">
        <v>5754</v>
      </c>
      <c r="N2683" s="1">
        <v>1</v>
      </c>
      <c r="O2683" s="3" t="s">
        <v>6386</v>
      </c>
      <c r="P2683" s="1" t="s">
        <v>17</v>
      </c>
    </row>
    <row r="2684" spans="1:16">
      <c r="A2684" s="1" t="s">
        <v>483</v>
      </c>
      <c r="B2684" s="3">
        <v>43967.355208333334</v>
      </c>
      <c r="C2684" s="3" t="s">
        <v>17</v>
      </c>
      <c r="D2684" s="3" t="s">
        <v>17</v>
      </c>
      <c r="E2684" s="3" t="s">
        <v>17</v>
      </c>
      <c r="F2684" s="3" t="s">
        <v>17</v>
      </c>
      <c r="G2684" s="3" t="s">
        <v>17</v>
      </c>
      <c r="H2684" s="1" t="s">
        <v>18</v>
      </c>
      <c r="I2684" s="1" t="s">
        <v>25</v>
      </c>
      <c r="J2684" s="1" t="s">
        <v>20</v>
      </c>
      <c r="K2684" s="1">
        <v>5</v>
      </c>
      <c r="L2684" s="1" t="s">
        <v>21</v>
      </c>
      <c r="M2684" s="1" t="s">
        <v>5851</v>
      </c>
      <c r="N2684" s="1">
        <v>1</v>
      </c>
      <c r="O2684" s="3" t="s">
        <v>6387</v>
      </c>
      <c r="P2684" s="1" t="s">
        <v>17</v>
      </c>
    </row>
    <row r="2685" spans="1:16">
      <c r="A2685" s="1" t="s">
        <v>1673</v>
      </c>
      <c r="B2685" s="3">
        <v>43967.287233796298</v>
      </c>
      <c r="C2685" s="3" t="s">
        <v>17</v>
      </c>
      <c r="D2685" s="3" t="s">
        <v>17</v>
      </c>
      <c r="E2685" s="3" t="s">
        <v>17</v>
      </c>
      <c r="F2685" s="3" t="s">
        <v>17</v>
      </c>
      <c r="G2685" s="3" t="s">
        <v>17</v>
      </c>
      <c r="H2685" s="1" t="s">
        <v>18</v>
      </c>
      <c r="I2685" s="1" t="s">
        <v>25</v>
      </c>
      <c r="J2685" s="1" t="s">
        <v>20</v>
      </c>
      <c r="K2685" s="1">
        <v>905</v>
      </c>
      <c r="L2685" s="1" t="s">
        <v>21</v>
      </c>
      <c r="M2685" s="1" t="s">
        <v>5774</v>
      </c>
      <c r="N2685" s="1">
        <v>0</v>
      </c>
      <c r="O2685" s="3" t="s">
        <v>17</v>
      </c>
      <c r="P2685" s="1" t="s">
        <v>17</v>
      </c>
    </row>
    <row r="2686" spans="1:16">
      <c r="A2686" s="1" t="s">
        <v>4586</v>
      </c>
      <c r="B2686" s="3">
        <v>43967.425092592595</v>
      </c>
      <c r="C2686" s="3" t="s">
        <v>17</v>
      </c>
      <c r="D2686" s="3" t="s">
        <v>17</v>
      </c>
      <c r="E2686" s="3" t="s">
        <v>17</v>
      </c>
      <c r="F2686" s="3" t="s">
        <v>17</v>
      </c>
      <c r="G2686" s="3" t="s">
        <v>17</v>
      </c>
      <c r="H2686" s="1" t="s">
        <v>18</v>
      </c>
      <c r="I2686" s="1" t="s">
        <v>23</v>
      </c>
      <c r="J2686" s="1" t="s">
        <v>20</v>
      </c>
      <c r="K2686" s="1">
        <v>1</v>
      </c>
      <c r="L2686" s="1" t="s">
        <v>21</v>
      </c>
      <c r="M2686" s="1" t="s">
        <v>5769</v>
      </c>
      <c r="N2686" s="1">
        <v>0</v>
      </c>
      <c r="O2686" s="3" t="s">
        <v>17</v>
      </c>
      <c r="P2686" s="1" t="s">
        <v>17</v>
      </c>
    </row>
    <row r="2687" spans="1:16">
      <c r="A2687" s="2" t="s">
        <v>5731</v>
      </c>
      <c r="B2687" s="3">
        <v>43967.378842592596</v>
      </c>
      <c r="C2687" s="3" t="s">
        <v>17</v>
      </c>
      <c r="D2687" s="3" t="s">
        <v>17</v>
      </c>
      <c r="E2687" s="3" t="s">
        <v>17</v>
      </c>
      <c r="F2687" s="3" t="s">
        <v>17</v>
      </c>
      <c r="G2687" s="3" t="s">
        <v>17</v>
      </c>
      <c r="H2687" s="1" t="s">
        <v>48</v>
      </c>
      <c r="I2687" s="1" t="s">
        <v>19</v>
      </c>
      <c r="J2687" s="1" t="s">
        <v>20</v>
      </c>
      <c r="K2687" s="1">
        <v>1</v>
      </c>
      <c r="L2687" s="1" t="s">
        <v>21</v>
      </c>
      <c r="M2687" s="1" t="s">
        <v>28</v>
      </c>
      <c r="N2687" s="1">
        <v>0</v>
      </c>
      <c r="O2687" s="3" t="s">
        <v>17</v>
      </c>
      <c r="P2687" s="1" t="s">
        <v>17</v>
      </c>
    </row>
    <row r="2688" spans="1:16">
      <c r="A2688" s="1" t="s">
        <v>3228</v>
      </c>
      <c r="B2688" s="3">
        <v>43969.470949074072</v>
      </c>
      <c r="C2688" s="3">
        <v>43978.327372685184</v>
      </c>
      <c r="D2688" s="3">
        <v>43992.327372685184</v>
      </c>
      <c r="E2688" s="3" t="s">
        <v>17</v>
      </c>
      <c r="F2688" s="3" t="s">
        <v>17</v>
      </c>
      <c r="G2688" s="3" t="s">
        <v>17</v>
      </c>
      <c r="H2688" s="1" t="s">
        <v>18</v>
      </c>
      <c r="I2688" s="1" t="s">
        <v>25</v>
      </c>
      <c r="J2688" s="1" t="s">
        <v>117</v>
      </c>
      <c r="K2688" s="1">
        <v>30</v>
      </c>
      <c r="L2688" s="1" t="s">
        <v>1261</v>
      </c>
      <c r="M2688" s="1" t="s">
        <v>5761</v>
      </c>
      <c r="N2688" s="1">
        <v>0</v>
      </c>
      <c r="O2688" s="3" t="s">
        <v>17</v>
      </c>
      <c r="P2688" s="1" t="s">
        <v>74</v>
      </c>
    </row>
    <row r="2689" spans="1:16">
      <c r="A2689" s="2" t="s">
        <v>2862</v>
      </c>
      <c r="B2689" s="3">
        <v>43967.744675925926</v>
      </c>
      <c r="C2689" s="3" t="s">
        <v>17</v>
      </c>
      <c r="D2689" s="3" t="s">
        <v>17</v>
      </c>
      <c r="E2689" s="3" t="s">
        <v>17</v>
      </c>
      <c r="F2689" s="3" t="s">
        <v>17</v>
      </c>
      <c r="G2689" s="3" t="s">
        <v>17</v>
      </c>
      <c r="H2689" s="1" t="s">
        <v>18</v>
      </c>
      <c r="I2689" s="1" t="s">
        <v>25</v>
      </c>
      <c r="J2689" s="1" t="s">
        <v>20</v>
      </c>
      <c r="K2689" s="1">
        <v>1</v>
      </c>
      <c r="L2689" s="1" t="s">
        <v>21</v>
      </c>
      <c r="M2689" s="1" t="s">
        <v>5750</v>
      </c>
      <c r="N2689" s="1">
        <v>0</v>
      </c>
      <c r="O2689" s="3" t="s">
        <v>17</v>
      </c>
      <c r="P2689" s="1" t="s">
        <v>17</v>
      </c>
    </row>
    <row r="2690" spans="1:16">
      <c r="A2690" s="1" t="s">
        <v>3072</v>
      </c>
      <c r="B2690" s="3">
        <v>43967.841192129628</v>
      </c>
      <c r="C2690" s="3" t="s">
        <v>17</v>
      </c>
      <c r="D2690" s="3" t="s">
        <v>17</v>
      </c>
      <c r="E2690" s="3" t="s">
        <v>17</v>
      </c>
      <c r="F2690" s="3" t="s">
        <v>17</v>
      </c>
      <c r="G2690" s="3" t="s">
        <v>17</v>
      </c>
      <c r="H2690" s="1" t="s">
        <v>18</v>
      </c>
      <c r="I2690" s="1" t="s">
        <v>25</v>
      </c>
      <c r="J2690" s="1" t="s">
        <v>20</v>
      </c>
      <c r="K2690" s="1">
        <v>1</v>
      </c>
      <c r="L2690" s="1" t="s">
        <v>21</v>
      </c>
      <c r="M2690" s="1" t="s">
        <v>5746</v>
      </c>
      <c r="N2690" s="1">
        <v>0</v>
      </c>
      <c r="O2690" s="3" t="s">
        <v>17</v>
      </c>
      <c r="P2690" s="1" t="s">
        <v>17</v>
      </c>
    </row>
    <row r="2691" spans="1:16">
      <c r="A2691" s="1" t="s">
        <v>2948</v>
      </c>
      <c r="B2691" s="3">
        <v>43967.921875</v>
      </c>
      <c r="C2691" s="3" t="s">
        <v>17</v>
      </c>
      <c r="D2691" s="3" t="s">
        <v>17</v>
      </c>
      <c r="E2691" s="3" t="s">
        <v>17</v>
      </c>
      <c r="F2691" s="3" t="s">
        <v>17</v>
      </c>
      <c r="G2691" s="3" t="s">
        <v>17</v>
      </c>
      <c r="H2691" s="1" t="s">
        <v>48</v>
      </c>
      <c r="I2691" s="1" t="s">
        <v>19</v>
      </c>
      <c r="J2691" s="1" t="s">
        <v>20</v>
      </c>
      <c r="K2691" s="1">
        <v>1</v>
      </c>
      <c r="L2691" s="1" t="s">
        <v>21</v>
      </c>
      <c r="M2691" s="1" t="s">
        <v>5746</v>
      </c>
      <c r="N2691" s="1">
        <v>0</v>
      </c>
      <c r="O2691" s="3" t="s">
        <v>17</v>
      </c>
      <c r="P2691" s="1" t="s">
        <v>17</v>
      </c>
    </row>
    <row r="2692" spans="1:16">
      <c r="A2692" s="1" t="s">
        <v>3908</v>
      </c>
      <c r="B2692" s="3">
        <v>43968.192974537036</v>
      </c>
      <c r="C2692" s="3" t="s">
        <v>17</v>
      </c>
      <c r="D2692" s="3" t="s">
        <v>17</v>
      </c>
      <c r="E2692" s="3" t="s">
        <v>17</v>
      </c>
      <c r="F2692" s="3" t="s">
        <v>17</v>
      </c>
      <c r="G2692" s="3" t="s">
        <v>17</v>
      </c>
      <c r="H2692" s="1" t="s">
        <v>18</v>
      </c>
      <c r="I2692" s="1" t="s">
        <v>25</v>
      </c>
      <c r="J2692" s="1" t="s">
        <v>20</v>
      </c>
      <c r="K2692" s="1">
        <v>1</v>
      </c>
      <c r="L2692" s="1" t="s">
        <v>21</v>
      </c>
      <c r="M2692" s="1" t="s">
        <v>5868</v>
      </c>
      <c r="N2692" s="1">
        <v>0</v>
      </c>
      <c r="O2692" s="3" t="s">
        <v>17</v>
      </c>
      <c r="P2692" s="1" t="s">
        <v>17</v>
      </c>
    </row>
    <row r="2693" spans="1:16">
      <c r="A2693" s="1" t="s">
        <v>3612</v>
      </c>
      <c r="B2693" s="3">
        <v>43968.329456018517</v>
      </c>
      <c r="C2693" s="3" t="s">
        <v>17</v>
      </c>
      <c r="D2693" s="3" t="s">
        <v>17</v>
      </c>
      <c r="E2693" s="3" t="s">
        <v>17</v>
      </c>
      <c r="F2693" s="3" t="s">
        <v>17</v>
      </c>
      <c r="G2693" s="3" t="s">
        <v>17</v>
      </c>
      <c r="H2693" s="1" t="s">
        <v>18</v>
      </c>
      <c r="I2693" s="1" t="s">
        <v>25</v>
      </c>
      <c r="J2693" s="1" t="s">
        <v>20</v>
      </c>
      <c r="K2693" s="1">
        <v>1</v>
      </c>
      <c r="L2693" s="1" t="s">
        <v>21</v>
      </c>
      <c r="M2693" s="1" t="s">
        <v>5774</v>
      </c>
      <c r="N2693" s="1">
        <v>0</v>
      </c>
      <c r="O2693" s="3" t="s">
        <v>17</v>
      </c>
      <c r="P2693" s="1" t="s">
        <v>17</v>
      </c>
    </row>
    <row r="2694" spans="1:16">
      <c r="A2694" s="1" t="s">
        <v>5483</v>
      </c>
      <c r="B2694" s="3">
        <v>43968.45521990741</v>
      </c>
      <c r="C2694" s="3" t="s">
        <v>17</v>
      </c>
      <c r="D2694" s="3" t="s">
        <v>17</v>
      </c>
      <c r="E2694" s="3" t="s">
        <v>17</v>
      </c>
      <c r="F2694" s="3" t="s">
        <v>17</v>
      </c>
      <c r="G2694" s="3" t="s">
        <v>17</v>
      </c>
      <c r="H2694" s="1" t="s">
        <v>18</v>
      </c>
      <c r="I2694" s="1" t="s">
        <v>25</v>
      </c>
      <c r="J2694" s="1" t="s">
        <v>20</v>
      </c>
      <c r="K2694" s="1">
        <v>1</v>
      </c>
      <c r="L2694" s="1" t="s">
        <v>21</v>
      </c>
      <c r="M2694" s="1" t="s">
        <v>5774</v>
      </c>
      <c r="N2694" s="1">
        <v>0</v>
      </c>
      <c r="O2694" s="3" t="s">
        <v>17</v>
      </c>
      <c r="P2694" s="1" t="s">
        <v>17</v>
      </c>
    </row>
    <row r="2695" spans="1:16">
      <c r="A2695" s="1" t="s">
        <v>3205</v>
      </c>
      <c r="B2695" s="3">
        <v>43968.560324074075</v>
      </c>
      <c r="C2695" s="3" t="s">
        <v>17</v>
      </c>
      <c r="D2695" s="3" t="s">
        <v>17</v>
      </c>
      <c r="E2695" s="3" t="s">
        <v>17</v>
      </c>
      <c r="F2695" s="3" t="s">
        <v>17</v>
      </c>
      <c r="G2695" s="3" t="s">
        <v>17</v>
      </c>
      <c r="H2695" s="1" t="s">
        <v>18</v>
      </c>
      <c r="I2695" s="1" t="s">
        <v>25</v>
      </c>
      <c r="J2695" s="1" t="s">
        <v>20</v>
      </c>
      <c r="K2695" s="1">
        <v>1</v>
      </c>
      <c r="L2695" s="1" t="s">
        <v>21</v>
      </c>
      <c r="M2695" s="1" t="s">
        <v>5877</v>
      </c>
      <c r="N2695" s="1">
        <v>0</v>
      </c>
      <c r="O2695" s="3" t="s">
        <v>17</v>
      </c>
      <c r="P2695" s="1" t="s">
        <v>17</v>
      </c>
    </row>
    <row r="2696" spans="1:16">
      <c r="A2696" s="1" t="s">
        <v>415</v>
      </c>
      <c r="B2696" s="3">
        <v>43968.550011574072</v>
      </c>
      <c r="C2696" s="3">
        <v>43968.550439814811</v>
      </c>
      <c r="D2696" s="3">
        <v>43982.550439814811</v>
      </c>
      <c r="E2696" s="3" t="s">
        <v>17</v>
      </c>
      <c r="F2696" s="3" t="s">
        <v>17</v>
      </c>
      <c r="G2696" s="3" t="s">
        <v>17</v>
      </c>
      <c r="H2696" s="1" t="s">
        <v>416</v>
      </c>
      <c r="I2696" s="1" t="s">
        <v>25</v>
      </c>
      <c r="J2696" s="1" t="s">
        <v>20</v>
      </c>
      <c r="K2696" s="1">
        <v>5</v>
      </c>
      <c r="L2696" s="1" t="s">
        <v>417</v>
      </c>
      <c r="M2696" s="1" t="s">
        <v>5751</v>
      </c>
      <c r="N2696" s="1">
        <v>1</v>
      </c>
      <c r="O2696" s="3" t="s">
        <v>6388</v>
      </c>
      <c r="P2696" s="1" t="s">
        <v>17</v>
      </c>
    </row>
    <row r="2697" spans="1:16">
      <c r="A2697" s="1" t="s">
        <v>4410</v>
      </c>
      <c r="B2697" s="3">
        <v>43968.644282407404</v>
      </c>
      <c r="C2697" s="3" t="s">
        <v>17</v>
      </c>
      <c r="D2697" s="3" t="s">
        <v>17</v>
      </c>
      <c r="E2697" s="3" t="s">
        <v>17</v>
      </c>
      <c r="F2697" s="3" t="s">
        <v>17</v>
      </c>
      <c r="G2697" s="3" t="s">
        <v>17</v>
      </c>
      <c r="H2697" s="1" t="s">
        <v>18</v>
      </c>
      <c r="I2697" s="1" t="s">
        <v>25</v>
      </c>
      <c r="J2697" s="1" t="s">
        <v>20</v>
      </c>
      <c r="K2697" s="1">
        <v>2</v>
      </c>
      <c r="L2697" s="1" t="s">
        <v>21</v>
      </c>
      <c r="M2697" s="1" t="s">
        <v>6099</v>
      </c>
      <c r="N2697" s="1">
        <v>0</v>
      </c>
      <c r="O2697" s="3" t="s">
        <v>17</v>
      </c>
      <c r="P2697" s="1" t="s">
        <v>17</v>
      </c>
    </row>
    <row r="2698" spans="1:16">
      <c r="A2698" s="1" t="s">
        <v>858</v>
      </c>
      <c r="B2698" s="3">
        <v>43968.655266203707</v>
      </c>
      <c r="C2698" s="3" t="s">
        <v>17</v>
      </c>
      <c r="D2698" s="3" t="s">
        <v>17</v>
      </c>
      <c r="E2698" s="3" t="s">
        <v>17</v>
      </c>
      <c r="F2698" s="3" t="s">
        <v>17</v>
      </c>
      <c r="G2698" s="3" t="s">
        <v>17</v>
      </c>
      <c r="H2698" s="1" t="s">
        <v>18</v>
      </c>
      <c r="I2698" s="1" t="s">
        <v>25</v>
      </c>
      <c r="J2698" s="1" t="s">
        <v>20</v>
      </c>
      <c r="K2698" s="1">
        <v>5</v>
      </c>
      <c r="L2698" s="1" t="s">
        <v>21</v>
      </c>
      <c r="M2698" s="1" t="s">
        <v>5758</v>
      </c>
      <c r="N2698" s="1">
        <v>0</v>
      </c>
      <c r="O2698" s="3" t="s">
        <v>17</v>
      </c>
      <c r="P2698" s="1" t="s">
        <v>17</v>
      </c>
    </row>
    <row r="2699" spans="1:16">
      <c r="A2699" s="1" t="s">
        <v>3231</v>
      </c>
      <c r="B2699" s="3">
        <v>43968.680671296293</v>
      </c>
      <c r="C2699" s="3" t="s">
        <v>17</v>
      </c>
      <c r="D2699" s="3" t="s">
        <v>17</v>
      </c>
      <c r="E2699" s="3" t="s">
        <v>17</v>
      </c>
      <c r="F2699" s="3" t="s">
        <v>17</v>
      </c>
      <c r="G2699" s="3" t="s">
        <v>17</v>
      </c>
      <c r="H2699" s="1" t="s">
        <v>18</v>
      </c>
      <c r="I2699" s="1" t="s">
        <v>25</v>
      </c>
      <c r="J2699" s="1" t="s">
        <v>20</v>
      </c>
      <c r="K2699" s="1">
        <v>185</v>
      </c>
      <c r="L2699" s="1" t="s">
        <v>21</v>
      </c>
      <c r="M2699" s="1" t="s">
        <v>5746</v>
      </c>
      <c r="N2699" s="1">
        <v>0</v>
      </c>
      <c r="O2699" s="3" t="s">
        <v>17</v>
      </c>
      <c r="P2699" s="1" t="s">
        <v>17</v>
      </c>
    </row>
    <row r="2700" spans="1:16">
      <c r="A2700" s="1" t="s">
        <v>1491</v>
      </c>
      <c r="B2700" s="3">
        <v>43968.897951388892</v>
      </c>
      <c r="C2700" s="3" t="s">
        <v>17</v>
      </c>
      <c r="D2700" s="3" t="s">
        <v>17</v>
      </c>
      <c r="E2700" s="3" t="s">
        <v>17</v>
      </c>
      <c r="F2700" s="3" t="s">
        <v>17</v>
      </c>
      <c r="G2700" s="3" t="s">
        <v>17</v>
      </c>
      <c r="H2700" s="1" t="s">
        <v>18</v>
      </c>
      <c r="I2700" s="1" t="s">
        <v>25</v>
      </c>
      <c r="J2700" s="1" t="s">
        <v>20</v>
      </c>
      <c r="K2700" s="1">
        <v>91</v>
      </c>
      <c r="L2700" s="1" t="s">
        <v>21</v>
      </c>
      <c r="M2700" s="1" t="s">
        <v>5746</v>
      </c>
      <c r="N2700" s="1">
        <v>0</v>
      </c>
      <c r="O2700" s="3" t="s">
        <v>17</v>
      </c>
      <c r="P2700" s="1" t="s">
        <v>17</v>
      </c>
    </row>
    <row r="2701" spans="1:16">
      <c r="A2701" s="1" t="s">
        <v>2336</v>
      </c>
      <c r="B2701" s="3">
        <v>43968.725925925923</v>
      </c>
      <c r="C2701" s="3" t="s">
        <v>17</v>
      </c>
      <c r="D2701" s="3" t="s">
        <v>17</v>
      </c>
      <c r="E2701" s="3" t="s">
        <v>17</v>
      </c>
      <c r="F2701" s="3" t="s">
        <v>17</v>
      </c>
      <c r="G2701" s="3" t="s">
        <v>17</v>
      </c>
      <c r="H2701" s="1" t="s">
        <v>18</v>
      </c>
      <c r="I2701" s="1" t="s">
        <v>25</v>
      </c>
      <c r="J2701" s="1" t="s">
        <v>39</v>
      </c>
      <c r="K2701" s="1">
        <v>270</v>
      </c>
      <c r="L2701" s="1" t="s">
        <v>839</v>
      </c>
      <c r="M2701" s="1" t="s">
        <v>5774</v>
      </c>
      <c r="N2701" s="1">
        <v>1</v>
      </c>
      <c r="O2701" s="3" t="s">
        <v>6389</v>
      </c>
      <c r="P2701" s="1" t="s">
        <v>17</v>
      </c>
    </row>
    <row r="2702" spans="1:16">
      <c r="A2702" s="1" t="s">
        <v>2666</v>
      </c>
      <c r="B2702" s="3">
        <v>43968.935590277775</v>
      </c>
      <c r="C2702" s="3" t="s">
        <v>17</v>
      </c>
      <c r="D2702" s="3" t="s">
        <v>17</v>
      </c>
      <c r="E2702" s="3" t="s">
        <v>17</v>
      </c>
      <c r="F2702" s="3" t="s">
        <v>17</v>
      </c>
      <c r="G2702" s="3">
        <v>43968.953506944446</v>
      </c>
      <c r="H2702" s="1" t="s">
        <v>18</v>
      </c>
      <c r="I2702" s="1" t="s">
        <v>25</v>
      </c>
      <c r="J2702" s="1" t="s">
        <v>20</v>
      </c>
      <c r="K2702" s="1">
        <v>1</v>
      </c>
      <c r="L2702" s="1" t="s">
        <v>21</v>
      </c>
      <c r="M2702" s="1" t="s">
        <v>5761</v>
      </c>
      <c r="N2702" s="1">
        <v>0</v>
      </c>
      <c r="O2702" s="3" t="s">
        <v>17</v>
      </c>
      <c r="P2702" s="1" t="s">
        <v>17</v>
      </c>
    </row>
    <row r="2703" spans="1:16">
      <c r="A2703" s="1" t="s">
        <v>1843</v>
      </c>
      <c r="B2703" s="3">
        <v>43969.252604166664</v>
      </c>
      <c r="C2703" s="3" t="s">
        <v>17</v>
      </c>
      <c r="D2703" s="3" t="s">
        <v>17</v>
      </c>
      <c r="E2703" s="3" t="s">
        <v>17</v>
      </c>
      <c r="F2703" s="3" t="s">
        <v>17</v>
      </c>
      <c r="G2703" s="3" t="s">
        <v>17</v>
      </c>
      <c r="H2703" s="1" t="s">
        <v>18</v>
      </c>
      <c r="I2703" s="1" t="s">
        <v>25</v>
      </c>
      <c r="J2703" s="1" t="s">
        <v>20</v>
      </c>
      <c r="K2703" s="1">
        <v>180</v>
      </c>
      <c r="L2703" s="1" t="s">
        <v>21</v>
      </c>
      <c r="M2703" s="1" t="s">
        <v>5754</v>
      </c>
      <c r="N2703" s="1">
        <v>0</v>
      </c>
      <c r="O2703" s="3" t="s">
        <v>17</v>
      </c>
      <c r="P2703" s="1" t="s">
        <v>17</v>
      </c>
    </row>
    <row r="2704" spans="1:16">
      <c r="A2704" s="1" t="s">
        <v>3185</v>
      </c>
      <c r="B2704" s="3">
        <v>43969.262881944444</v>
      </c>
      <c r="C2704" s="3" t="s">
        <v>17</v>
      </c>
      <c r="D2704" s="3" t="s">
        <v>17</v>
      </c>
      <c r="E2704" s="3" t="s">
        <v>17</v>
      </c>
      <c r="F2704" s="3" t="s">
        <v>17</v>
      </c>
      <c r="G2704" s="3" t="s">
        <v>17</v>
      </c>
      <c r="H2704" s="1" t="s">
        <v>18</v>
      </c>
      <c r="I2704" s="1" t="s">
        <v>25</v>
      </c>
      <c r="J2704" s="1" t="s">
        <v>20</v>
      </c>
      <c r="K2704" s="1">
        <v>147</v>
      </c>
      <c r="L2704" s="1" t="s">
        <v>21</v>
      </c>
      <c r="M2704" s="1" t="s">
        <v>5754</v>
      </c>
      <c r="N2704" s="1">
        <v>0</v>
      </c>
      <c r="O2704" s="3" t="s">
        <v>17</v>
      </c>
      <c r="P2704" s="1" t="s">
        <v>17</v>
      </c>
    </row>
    <row r="2705" spans="1:16">
      <c r="A2705" s="1" t="s">
        <v>4629</v>
      </c>
      <c r="B2705" s="3">
        <v>43969.111458333333</v>
      </c>
      <c r="C2705" s="3" t="s">
        <v>17</v>
      </c>
      <c r="D2705" s="3" t="s">
        <v>17</v>
      </c>
      <c r="E2705" s="3" t="s">
        <v>17</v>
      </c>
      <c r="F2705" s="3" t="s">
        <v>17</v>
      </c>
      <c r="G2705" s="3" t="s">
        <v>17</v>
      </c>
      <c r="H2705" s="1" t="s">
        <v>18</v>
      </c>
      <c r="I2705" s="1" t="s">
        <v>25</v>
      </c>
      <c r="J2705" s="1" t="s">
        <v>20</v>
      </c>
      <c r="K2705" s="1">
        <v>1</v>
      </c>
      <c r="L2705" s="1" t="s">
        <v>21</v>
      </c>
      <c r="M2705" s="1" t="s">
        <v>5755</v>
      </c>
      <c r="N2705" s="1">
        <v>0</v>
      </c>
      <c r="O2705" s="3" t="s">
        <v>17</v>
      </c>
      <c r="P2705" s="1" t="s">
        <v>17</v>
      </c>
    </row>
    <row r="2706" spans="1:16">
      <c r="A2706" s="1" t="s">
        <v>441</v>
      </c>
      <c r="B2706" s="3">
        <v>43969.173645833333</v>
      </c>
      <c r="C2706" s="3" t="s">
        <v>17</v>
      </c>
      <c r="D2706" s="3" t="s">
        <v>17</v>
      </c>
      <c r="E2706" s="3" t="s">
        <v>17</v>
      </c>
      <c r="F2706" s="3" t="s">
        <v>17</v>
      </c>
      <c r="G2706" s="3" t="s">
        <v>17</v>
      </c>
      <c r="H2706" s="1" t="s">
        <v>18</v>
      </c>
      <c r="I2706" s="1" t="s">
        <v>25</v>
      </c>
      <c r="J2706" s="1" t="s">
        <v>20</v>
      </c>
      <c r="K2706" s="1">
        <v>1</v>
      </c>
      <c r="L2706" s="1" t="s">
        <v>21</v>
      </c>
      <c r="M2706" s="1" t="s">
        <v>5770</v>
      </c>
      <c r="N2706" s="1">
        <v>0</v>
      </c>
      <c r="O2706" s="3" t="s">
        <v>17</v>
      </c>
      <c r="P2706" s="1" t="s">
        <v>17</v>
      </c>
    </row>
    <row r="2707" spans="1:16">
      <c r="A2707" s="1" t="s">
        <v>606</v>
      </c>
      <c r="B2707" s="3">
        <v>43969.150694444441</v>
      </c>
      <c r="C2707" s="3" t="s">
        <v>17</v>
      </c>
      <c r="D2707" s="3" t="s">
        <v>17</v>
      </c>
      <c r="E2707" s="3" t="s">
        <v>17</v>
      </c>
      <c r="F2707" s="3" t="s">
        <v>17</v>
      </c>
      <c r="G2707" s="3" t="s">
        <v>17</v>
      </c>
      <c r="H2707" s="1" t="s">
        <v>48</v>
      </c>
      <c r="I2707" s="1" t="s">
        <v>19</v>
      </c>
      <c r="J2707" s="1" t="s">
        <v>20</v>
      </c>
      <c r="K2707" s="1">
        <v>2</v>
      </c>
      <c r="L2707" s="1" t="s">
        <v>21</v>
      </c>
      <c r="M2707" s="1" t="s">
        <v>28</v>
      </c>
      <c r="N2707" s="1">
        <v>0</v>
      </c>
      <c r="O2707" s="3" t="s">
        <v>17</v>
      </c>
      <c r="P2707" s="1" t="s">
        <v>17</v>
      </c>
    </row>
    <row r="2708" spans="1:16">
      <c r="A2708" s="1" t="s">
        <v>3623</v>
      </c>
      <c r="B2708" s="3">
        <v>43969.209837962961</v>
      </c>
      <c r="C2708" s="3" t="s">
        <v>17</v>
      </c>
      <c r="D2708" s="3" t="s">
        <v>17</v>
      </c>
      <c r="E2708" s="3" t="s">
        <v>17</v>
      </c>
      <c r="F2708" s="3" t="s">
        <v>17</v>
      </c>
      <c r="G2708" s="3" t="s">
        <v>17</v>
      </c>
      <c r="H2708" s="1" t="s">
        <v>48</v>
      </c>
      <c r="I2708" s="1" t="s">
        <v>19</v>
      </c>
      <c r="J2708" s="1" t="s">
        <v>20</v>
      </c>
      <c r="K2708" s="1">
        <v>1</v>
      </c>
      <c r="L2708" s="1" t="s">
        <v>21</v>
      </c>
      <c r="M2708" s="1" t="s">
        <v>5746</v>
      </c>
      <c r="N2708" s="1">
        <v>0</v>
      </c>
      <c r="O2708" s="3" t="s">
        <v>17</v>
      </c>
      <c r="P2708" s="1" t="s">
        <v>17</v>
      </c>
    </row>
    <row r="2709" spans="1:16">
      <c r="A2709" s="1" t="s">
        <v>1847</v>
      </c>
      <c r="B2709" s="3">
        <v>43969.279317129629</v>
      </c>
      <c r="C2709" s="3" t="s">
        <v>17</v>
      </c>
      <c r="D2709" s="3" t="s">
        <v>17</v>
      </c>
      <c r="E2709" s="3" t="s">
        <v>17</v>
      </c>
      <c r="F2709" s="3" t="s">
        <v>17</v>
      </c>
      <c r="G2709" s="3" t="s">
        <v>17</v>
      </c>
      <c r="H2709" s="1" t="s">
        <v>18</v>
      </c>
      <c r="I2709" s="1" t="s">
        <v>25</v>
      </c>
      <c r="J2709" s="1" t="s">
        <v>20</v>
      </c>
      <c r="K2709" s="1">
        <v>1</v>
      </c>
      <c r="L2709" s="1" t="s">
        <v>21</v>
      </c>
      <c r="M2709" s="1" t="s">
        <v>5774</v>
      </c>
      <c r="N2709" s="1">
        <v>0</v>
      </c>
      <c r="O2709" s="3" t="s">
        <v>17</v>
      </c>
      <c r="P2709" s="1" t="s">
        <v>17</v>
      </c>
    </row>
    <row r="2710" spans="1:16">
      <c r="A2710" s="1" t="s">
        <v>3585</v>
      </c>
      <c r="B2710" s="3">
        <v>43969.30878472222</v>
      </c>
      <c r="C2710" s="3">
        <v>43969.323171296295</v>
      </c>
      <c r="D2710" s="3">
        <v>43983.323171296295</v>
      </c>
      <c r="E2710" s="3" t="s">
        <v>17</v>
      </c>
      <c r="F2710" s="3" t="s">
        <v>17</v>
      </c>
      <c r="G2710" s="3" t="s">
        <v>17</v>
      </c>
      <c r="H2710" s="1" t="s">
        <v>18</v>
      </c>
      <c r="I2710" s="1" t="s">
        <v>23</v>
      </c>
      <c r="J2710" s="1" t="s">
        <v>20</v>
      </c>
      <c r="K2710" s="1">
        <v>4</v>
      </c>
      <c r="L2710" s="1" t="s">
        <v>21</v>
      </c>
      <c r="M2710" s="1" t="s">
        <v>5746</v>
      </c>
      <c r="N2710" s="1">
        <v>1</v>
      </c>
      <c r="O2710" s="3" t="s">
        <v>6390</v>
      </c>
      <c r="P2710" s="1" t="s">
        <v>17</v>
      </c>
    </row>
    <row r="2711" spans="1:16">
      <c r="A2711" s="1" t="s">
        <v>2053</v>
      </c>
      <c r="B2711" s="3">
        <v>43969.366562499999</v>
      </c>
      <c r="C2711" s="3" t="s">
        <v>17</v>
      </c>
      <c r="D2711" s="3" t="s">
        <v>17</v>
      </c>
      <c r="E2711" s="3" t="s">
        <v>17</v>
      </c>
      <c r="F2711" s="3" t="s">
        <v>17</v>
      </c>
      <c r="G2711" s="3">
        <v>43972.531331018516</v>
      </c>
      <c r="H2711" s="1" t="s">
        <v>18</v>
      </c>
      <c r="I2711" s="1" t="s">
        <v>25</v>
      </c>
      <c r="J2711" s="1" t="s">
        <v>20</v>
      </c>
      <c r="K2711" s="1">
        <v>100</v>
      </c>
      <c r="L2711" s="1" t="s">
        <v>21</v>
      </c>
      <c r="M2711" s="1" t="s">
        <v>5774</v>
      </c>
      <c r="N2711" s="1">
        <v>0</v>
      </c>
      <c r="O2711" s="3" t="s">
        <v>17</v>
      </c>
      <c r="P2711" s="1" t="s">
        <v>17</v>
      </c>
    </row>
    <row r="2712" spans="1:16">
      <c r="A2712" s="1" t="s">
        <v>2605</v>
      </c>
      <c r="B2712" s="3">
        <v>43969.465590277781</v>
      </c>
      <c r="C2712" s="3" t="s">
        <v>17</v>
      </c>
      <c r="D2712" s="3" t="s">
        <v>17</v>
      </c>
      <c r="E2712" s="3" t="s">
        <v>17</v>
      </c>
      <c r="F2712" s="3" t="s">
        <v>17</v>
      </c>
      <c r="G2712" s="3" t="s">
        <v>17</v>
      </c>
      <c r="H2712" s="1" t="s">
        <v>18</v>
      </c>
      <c r="I2712" s="1" t="s">
        <v>25</v>
      </c>
      <c r="J2712" s="1" t="s">
        <v>20</v>
      </c>
      <c r="K2712" s="1">
        <v>223</v>
      </c>
      <c r="L2712" s="1" t="s">
        <v>21</v>
      </c>
      <c r="M2712" s="1" t="s">
        <v>28</v>
      </c>
      <c r="N2712" s="1">
        <v>0</v>
      </c>
      <c r="O2712" s="3" t="s">
        <v>17</v>
      </c>
      <c r="P2712" s="1" t="s">
        <v>17</v>
      </c>
    </row>
    <row r="2713" spans="1:16">
      <c r="A2713" s="1" t="s">
        <v>4450</v>
      </c>
      <c r="B2713" s="3">
        <v>43969.485798611109</v>
      </c>
      <c r="C2713" s="3" t="s">
        <v>17</v>
      </c>
      <c r="D2713" s="3" t="s">
        <v>17</v>
      </c>
      <c r="E2713" s="3" t="s">
        <v>17</v>
      </c>
      <c r="F2713" s="3" t="s">
        <v>17</v>
      </c>
      <c r="G2713" s="3" t="s">
        <v>17</v>
      </c>
      <c r="H2713" s="1" t="s">
        <v>18</v>
      </c>
      <c r="I2713" s="1" t="s">
        <v>25</v>
      </c>
      <c r="J2713" s="1" t="s">
        <v>20</v>
      </c>
      <c r="K2713" s="1">
        <v>15</v>
      </c>
      <c r="L2713" s="1" t="s">
        <v>21</v>
      </c>
      <c r="M2713" s="1" t="s">
        <v>5774</v>
      </c>
      <c r="N2713" s="1">
        <v>0</v>
      </c>
      <c r="O2713" s="3" t="s">
        <v>17</v>
      </c>
      <c r="P2713" s="1" t="s">
        <v>17</v>
      </c>
    </row>
    <row r="2714" spans="1:16">
      <c r="A2714" s="1" t="s">
        <v>3771</v>
      </c>
      <c r="B2714" s="3">
        <v>43969.504131944443</v>
      </c>
      <c r="C2714" s="3" t="s">
        <v>17</v>
      </c>
      <c r="D2714" s="3" t="s">
        <v>17</v>
      </c>
      <c r="E2714" s="3" t="s">
        <v>17</v>
      </c>
      <c r="F2714" s="3" t="s">
        <v>17</v>
      </c>
      <c r="G2714" s="3" t="s">
        <v>17</v>
      </c>
      <c r="H2714" s="1" t="s">
        <v>18</v>
      </c>
      <c r="I2714" s="1" t="s">
        <v>19</v>
      </c>
      <c r="J2714" s="1" t="s">
        <v>20</v>
      </c>
      <c r="K2714" s="1">
        <v>978</v>
      </c>
      <c r="L2714" s="1" t="s">
        <v>21</v>
      </c>
      <c r="M2714" s="1" t="s">
        <v>5746</v>
      </c>
      <c r="N2714" s="1">
        <v>0</v>
      </c>
      <c r="O2714" s="3" t="s">
        <v>17</v>
      </c>
      <c r="P2714" s="1" t="s">
        <v>17</v>
      </c>
    </row>
    <row r="2715" spans="1:16">
      <c r="A2715" s="1" t="s">
        <v>5320</v>
      </c>
      <c r="B2715" s="3">
        <v>43969.512754629628</v>
      </c>
      <c r="C2715" s="3">
        <v>43969.529664351852</v>
      </c>
      <c r="D2715" s="3">
        <v>43983.529664351852</v>
      </c>
      <c r="E2715" s="3" t="s">
        <v>17</v>
      </c>
      <c r="F2715" s="3" t="s">
        <v>17</v>
      </c>
      <c r="G2715" s="3" t="s">
        <v>17</v>
      </c>
      <c r="H2715" s="1" t="s">
        <v>18</v>
      </c>
      <c r="I2715" s="1" t="s">
        <v>25</v>
      </c>
      <c r="J2715" s="1" t="s">
        <v>20</v>
      </c>
      <c r="K2715" s="1">
        <v>100</v>
      </c>
      <c r="L2715" s="1" t="s">
        <v>21</v>
      </c>
      <c r="M2715" s="1" t="s">
        <v>5774</v>
      </c>
      <c r="N2715" s="1">
        <v>1</v>
      </c>
      <c r="O2715" s="3" t="s">
        <v>6391</v>
      </c>
      <c r="P2715" s="1" t="s">
        <v>17</v>
      </c>
    </row>
    <row r="2716" spans="1:16">
      <c r="A2716" s="1" t="s">
        <v>1561</v>
      </c>
      <c r="B2716" s="3">
        <v>43969.518541666665</v>
      </c>
      <c r="C2716" s="3" t="s">
        <v>17</v>
      </c>
      <c r="D2716" s="3" t="s">
        <v>17</v>
      </c>
      <c r="E2716" s="3" t="s">
        <v>17</v>
      </c>
      <c r="F2716" s="3" t="s">
        <v>17</v>
      </c>
      <c r="G2716" s="3" t="s">
        <v>17</v>
      </c>
      <c r="H2716" s="1" t="s">
        <v>18</v>
      </c>
      <c r="I2716" s="1" t="s">
        <v>25</v>
      </c>
      <c r="J2716" s="1" t="s">
        <v>20</v>
      </c>
      <c r="K2716" s="1">
        <v>2</v>
      </c>
      <c r="L2716" s="1" t="s">
        <v>21</v>
      </c>
      <c r="M2716" s="1" t="s">
        <v>5746</v>
      </c>
      <c r="N2716" s="1">
        <v>0</v>
      </c>
      <c r="O2716" s="3" t="s">
        <v>17</v>
      </c>
      <c r="P2716" s="1" t="s">
        <v>17</v>
      </c>
    </row>
    <row r="2717" spans="1:16">
      <c r="A2717" s="1" t="s">
        <v>5026</v>
      </c>
      <c r="B2717" s="3">
        <v>43969.520115740743</v>
      </c>
      <c r="C2717" s="3" t="s">
        <v>17</v>
      </c>
      <c r="D2717" s="3" t="s">
        <v>17</v>
      </c>
      <c r="E2717" s="3" t="s">
        <v>17</v>
      </c>
      <c r="F2717" s="3" t="s">
        <v>17</v>
      </c>
      <c r="G2717" s="3" t="s">
        <v>17</v>
      </c>
      <c r="H2717" s="1" t="s">
        <v>18</v>
      </c>
      <c r="I2717" s="1" t="s">
        <v>25</v>
      </c>
      <c r="J2717" s="1" t="s">
        <v>20</v>
      </c>
      <c r="K2717" s="1">
        <v>150</v>
      </c>
      <c r="L2717" s="1" t="s">
        <v>21</v>
      </c>
      <c r="M2717" s="1" t="s">
        <v>5877</v>
      </c>
      <c r="N2717" s="1">
        <v>0</v>
      </c>
      <c r="O2717" s="3" t="s">
        <v>17</v>
      </c>
      <c r="P2717" s="1" t="s">
        <v>17</v>
      </c>
    </row>
    <row r="2718" spans="1:16">
      <c r="A2718" s="1" t="s">
        <v>5418</v>
      </c>
      <c r="B2718" s="3">
        <v>43969.536805555559</v>
      </c>
      <c r="C2718" s="3">
        <v>43969.538298611114</v>
      </c>
      <c r="D2718" s="3">
        <v>43983.538298611114</v>
      </c>
      <c r="E2718" s="3" t="s">
        <v>17</v>
      </c>
      <c r="F2718" s="3" t="s">
        <v>17</v>
      </c>
      <c r="G2718" s="3" t="s">
        <v>17</v>
      </c>
      <c r="H2718" s="1" t="s">
        <v>18</v>
      </c>
      <c r="I2718" s="1" t="s">
        <v>25</v>
      </c>
      <c r="J2718" s="1" t="s">
        <v>20</v>
      </c>
      <c r="K2718" s="1">
        <v>94</v>
      </c>
      <c r="L2718" s="1" t="s">
        <v>21</v>
      </c>
      <c r="M2718" s="1" t="s">
        <v>5761</v>
      </c>
      <c r="N2718" s="1">
        <v>1</v>
      </c>
      <c r="O2718" s="3" t="s">
        <v>6392</v>
      </c>
      <c r="P2718" s="1" t="s">
        <v>17</v>
      </c>
    </row>
    <row r="2719" spans="1:16">
      <c r="A2719" s="1" t="s">
        <v>2458</v>
      </c>
      <c r="B2719" s="3">
        <v>43969.596990740742</v>
      </c>
      <c r="C2719" s="3" t="s">
        <v>17</v>
      </c>
      <c r="D2719" s="3" t="s">
        <v>17</v>
      </c>
      <c r="E2719" s="3" t="s">
        <v>17</v>
      </c>
      <c r="F2719" s="3" t="s">
        <v>17</v>
      </c>
      <c r="G2719" s="3" t="s">
        <v>17</v>
      </c>
      <c r="H2719" s="1" t="s">
        <v>18</v>
      </c>
      <c r="I2719" s="1" t="s">
        <v>25</v>
      </c>
      <c r="J2719" s="1" t="s">
        <v>20</v>
      </c>
      <c r="K2719" s="1">
        <v>2</v>
      </c>
      <c r="L2719" s="1" t="s">
        <v>21</v>
      </c>
      <c r="M2719" s="1" t="s">
        <v>5753</v>
      </c>
      <c r="N2719" s="1">
        <v>0</v>
      </c>
      <c r="O2719" s="3" t="s">
        <v>17</v>
      </c>
      <c r="P2719" s="1" t="s">
        <v>17</v>
      </c>
    </row>
    <row r="2720" spans="1:16">
      <c r="A2720" s="2" t="s">
        <v>4490</v>
      </c>
      <c r="B2720" s="3">
        <v>43969.590844907405</v>
      </c>
      <c r="C2720" s="3" t="s">
        <v>17</v>
      </c>
      <c r="D2720" s="3" t="s">
        <v>17</v>
      </c>
      <c r="E2720" s="3" t="s">
        <v>17</v>
      </c>
      <c r="F2720" s="3" t="s">
        <v>17</v>
      </c>
      <c r="G2720" s="3" t="s">
        <v>17</v>
      </c>
      <c r="H2720" s="1" t="s">
        <v>18</v>
      </c>
      <c r="I2720" s="1" t="s">
        <v>25</v>
      </c>
      <c r="J2720" s="1" t="s">
        <v>20</v>
      </c>
      <c r="K2720" s="1">
        <v>793</v>
      </c>
      <c r="L2720" s="1" t="s">
        <v>21</v>
      </c>
      <c r="M2720" s="1" t="s">
        <v>5774</v>
      </c>
      <c r="N2720" s="1">
        <v>0</v>
      </c>
      <c r="O2720" s="3" t="s">
        <v>17</v>
      </c>
      <c r="P2720" s="1" t="s">
        <v>17</v>
      </c>
    </row>
    <row r="2721" spans="1:16">
      <c r="A2721" s="1" t="s">
        <v>1748</v>
      </c>
      <c r="B2721" s="3">
        <v>43969.644108796296</v>
      </c>
      <c r="C2721" s="3">
        <v>43970.653611111113</v>
      </c>
      <c r="D2721" s="3">
        <v>43984.653611111113</v>
      </c>
      <c r="E2721" s="3" t="s">
        <v>17</v>
      </c>
      <c r="F2721" s="3" t="s">
        <v>17</v>
      </c>
      <c r="G2721" s="3" t="s">
        <v>17</v>
      </c>
      <c r="H2721" s="1" t="s">
        <v>18</v>
      </c>
      <c r="I2721" s="1" t="s">
        <v>25</v>
      </c>
      <c r="J2721" s="1" t="s">
        <v>20</v>
      </c>
      <c r="K2721" s="1">
        <v>1</v>
      </c>
      <c r="L2721" s="1" t="s">
        <v>21</v>
      </c>
      <c r="M2721" s="1" t="s">
        <v>5746</v>
      </c>
      <c r="N2721" s="1">
        <v>0</v>
      </c>
      <c r="O2721" s="3" t="s">
        <v>17</v>
      </c>
      <c r="P2721" s="1" t="s">
        <v>17</v>
      </c>
    </row>
    <row r="2722" spans="1:16">
      <c r="A2722" s="1" t="s">
        <v>3447</v>
      </c>
      <c r="B2722" s="3">
        <v>43969.692488425928</v>
      </c>
      <c r="C2722" s="3" t="s">
        <v>17</v>
      </c>
      <c r="D2722" s="3" t="s">
        <v>17</v>
      </c>
      <c r="E2722" s="3" t="s">
        <v>17</v>
      </c>
      <c r="F2722" s="3" t="s">
        <v>17</v>
      </c>
      <c r="G2722" s="3" t="s">
        <v>17</v>
      </c>
      <c r="H2722" s="1" t="s">
        <v>18</v>
      </c>
      <c r="I2722" s="1" t="s">
        <v>23</v>
      </c>
      <c r="J2722" s="1" t="s">
        <v>20</v>
      </c>
      <c r="K2722" s="1">
        <v>150</v>
      </c>
      <c r="L2722" s="1" t="s">
        <v>108</v>
      </c>
      <c r="M2722" s="1" t="s">
        <v>5746</v>
      </c>
      <c r="N2722" s="1">
        <v>1</v>
      </c>
      <c r="O2722" s="3" t="s">
        <v>6393</v>
      </c>
      <c r="P2722" s="1" t="s">
        <v>17</v>
      </c>
    </row>
    <row r="2723" spans="1:16">
      <c r="A2723" s="1" t="s">
        <v>3176</v>
      </c>
      <c r="B2723" s="3">
        <v>43969.717638888891</v>
      </c>
      <c r="C2723" s="3">
        <v>43969.790520833332</v>
      </c>
      <c r="D2723" s="3">
        <v>43983.790520833332</v>
      </c>
      <c r="E2723" s="3">
        <v>43980.840578703705</v>
      </c>
      <c r="F2723" s="3">
        <v>44348.790520833332</v>
      </c>
      <c r="G2723" s="3" t="s">
        <v>17</v>
      </c>
      <c r="H2723" s="1" t="s">
        <v>18</v>
      </c>
      <c r="I2723" s="1" t="s">
        <v>25</v>
      </c>
      <c r="J2723" s="1" t="s">
        <v>20</v>
      </c>
      <c r="K2723" s="1">
        <v>420</v>
      </c>
      <c r="L2723" s="1" t="s">
        <v>21</v>
      </c>
      <c r="M2723" s="1" t="s">
        <v>5746</v>
      </c>
      <c r="N2723" s="1">
        <v>1</v>
      </c>
      <c r="O2723" s="3" t="s">
        <v>6394</v>
      </c>
      <c r="P2723" s="1" t="s">
        <v>161</v>
      </c>
    </row>
    <row r="2724" spans="1:16">
      <c r="A2724" s="1" t="s">
        <v>1640</v>
      </c>
      <c r="B2724" s="3">
        <v>43969.72152777778</v>
      </c>
      <c r="C2724" s="3" t="s">
        <v>17</v>
      </c>
      <c r="D2724" s="3" t="s">
        <v>17</v>
      </c>
      <c r="E2724" s="3" t="s">
        <v>17</v>
      </c>
      <c r="F2724" s="3" t="s">
        <v>17</v>
      </c>
      <c r="G2724" s="3" t="s">
        <v>17</v>
      </c>
      <c r="H2724" s="1" t="s">
        <v>18</v>
      </c>
      <c r="I2724" s="1" t="s">
        <v>25</v>
      </c>
      <c r="J2724" s="1" t="s">
        <v>20</v>
      </c>
      <c r="K2724" s="1">
        <v>90</v>
      </c>
      <c r="L2724" s="1" t="s">
        <v>21</v>
      </c>
      <c r="M2724" s="1" t="s">
        <v>5746</v>
      </c>
      <c r="N2724" s="1">
        <v>0</v>
      </c>
      <c r="O2724" s="3" t="s">
        <v>17</v>
      </c>
      <c r="P2724" s="1" t="s">
        <v>17</v>
      </c>
    </row>
    <row r="2725" spans="1:16">
      <c r="A2725" s="1" t="s">
        <v>1203</v>
      </c>
      <c r="B2725" s="3">
        <v>43969.747314814813</v>
      </c>
      <c r="C2725" s="3" t="s">
        <v>17</v>
      </c>
      <c r="D2725" s="3" t="s">
        <v>17</v>
      </c>
      <c r="E2725" s="3" t="s">
        <v>17</v>
      </c>
      <c r="F2725" s="3" t="s">
        <v>17</v>
      </c>
      <c r="G2725" s="3" t="s">
        <v>17</v>
      </c>
      <c r="H2725" s="1" t="s">
        <v>18</v>
      </c>
      <c r="I2725" s="1" t="s">
        <v>25</v>
      </c>
      <c r="J2725" s="1" t="s">
        <v>20</v>
      </c>
      <c r="K2725" s="1">
        <v>420</v>
      </c>
      <c r="L2725" s="1" t="s">
        <v>21</v>
      </c>
      <c r="M2725" s="1" t="s">
        <v>5849</v>
      </c>
      <c r="N2725" s="1">
        <v>0</v>
      </c>
      <c r="O2725" s="3" t="s">
        <v>17</v>
      </c>
      <c r="P2725" s="1" t="s">
        <v>17</v>
      </c>
    </row>
    <row r="2726" spans="1:16">
      <c r="A2726" s="1" t="s">
        <v>853</v>
      </c>
      <c r="B2726" s="3">
        <v>43969.736585648148</v>
      </c>
      <c r="C2726" s="3" t="s">
        <v>17</v>
      </c>
      <c r="D2726" s="3" t="s">
        <v>17</v>
      </c>
      <c r="E2726" s="3" t="s">
        <v>17</v>
      </c>
      <c r="F2726" s="3" t="s">
        <v>17</v>
      </c>
      <c r="G2726" s="3" t="s">
        <v>17</v>
      </c>
      <c r="H2726" s="1" t="s">
        <v>18</v>
      </c>
      <c r="I2726" s="1" t="s">
        <v>25</v>
      </c>
      <c r="J2726" s="1" t="s">
        <v>20</v>
      </c>
      <c r="K2726" s="1">
        <v>5</v>
      </c>
      <c r="L2726" s="1" t="s">
        <v>21</v>
      </c>
      <c r="M2726" s="1" t="s">
        <v>5753</v>
      </c>
      <c r="N2726" s="1">
        <v>0</v>
      </c>
      <c r="O2726" s="3" t="s">
        <v>17</v>
      </c>
      <c r="P2726" s="1" t="s">
        <v>17</v>
      </c>
    </row>
    <row r="2727" spans="1:16">
      <c r="A2727" s="1" t="s">
        <v>4041</v>
      </c>
      <c r="B2727" s="3">
        <v>43969.759039351855</v>
      </c>
      <c r="C2727" s="3" t="s">
        <v>17</v>
      </c>
      <c r="D2727" s="3" t="s">
        <v>17</v>
      </c>
      <c r="E2727" s="3" t="s">
        <v>17</v>
      </c>
      <c r="F2727" s="3" t="s">
        <v>17</v>
      </c>
      <c r="G2727" s="3" t="s">
        <v>17</v>
      </c>
      <c r="H2727" s="1" t="s">
        <v>18</v>
      </c>
      <c r="I2727" s="1" t="s">
        <v>25</v>
      </c>
      <c r="J2727" s="1" t="s">
        <v>20</v>
      </c>
      <c r="K2727" s="1">
        <v>1</v>
      </c>
      <c r="L2727" s="1" t="s">
        <v>21</v>
      </c>
      <c r="M2727" s="1" t="s">
        <v>5888</v>
      </c>
      <c r="N2727" s="1">
        <v>0</v>
      </c>
      <c r="O2727" s="3" t="s">
        <v>17</v>
      </c>
      <c r="P2727" s="1" t="s">
        <v>17</v>
      </c>
    </row>
    <row r="2728" spans="1:16">
      <c r="A2728" s="1" t="s">
        <v>3878</v>
      </c>
      <c r="B2728" s="3">
        <v>43969.820659722223</v>
      </c>
      <c r="C2728" s="3" t="s">
        <v>17</v>
      </c>
      <c r="D2728" s="3" t="s">
        <v>17</v>
      </c>
      <c r="E2728" s="3">
        <v>43969.823275462964</v>
      </c>
      <c r="F2728" s="3">
        <v>44000.823275462964</v>
      </c>
      <c r="G2728" s="3" t="s">
        <v>17</v>
      </c>
      <c r="H2728" s="1" t="s">
        <v>18</v>
      </c>
      <c r="I2728" s="1" t="s">
        <v>25</v>
      </c>
      <c r="J2728" s="1" t="s">
        <v>20</v>
      </c>
      <c r="K2728" s="1">
        <v>15</v>
      </c>
      <c r="L2728" s="1" t="s">
        <v>21</v>
      </c>
      <c r="M2728" s="1" t="s">
        <v>5746</v>
      </c>
      <c r="N2728" s="1">
        <v>1</v>
      </c>
      <c r="O2728" s="3" t="s">
        <v>6395</v>
      </c>
      <c r="P2728" s="1" t="s">
        <v>64</v>
      </c>
    </row>
    <row r="2729" spans="1:16">
      <c r="A2729" s="1" t="s">
        <v>4079</v>
      </c>
      <c r="B2729" s="3">
        <v>43969.812013888892</v>
      </c>
      <c r="C2729" s="3" t="s">
        <v>17</v>
      </c>
      <c r="D2729" s="3" t="s">
        <v>17</v>
      </c>
      <c r="E2729" s="3" t="s">
        <v>17</v>
      </c>
      <c r="F2729" s="3" t="s">
        <v>17</v>
      </c>
      <c r="G2729" s="3" t="s">
        <v>17</v>
      </c>
      <c r="H2729" s="1" t="s">
        <v>18</v>
      </c>
      <c r="I2729" s="1" t="s">
        <v>25</v>
      </c>
      <c r="J2729" s="1" t="s">
        <v>20</v>
      </c>
      <c r="K2729" s="1">
        <v>1</v>
      </c>
      <c r="L2729" s="1" t="s">
        <v>21</v>
      </c>
      <c r="M2729" s="1" t="s">
        <v>5746</v>
      </c>
      <c r="N2729" s="1">
        <v>0</v>
      </c>
      <c r="O2729" s="3" t="s">
        <v>17</v>
      </c>
      <c r="P2729" s="1" t="s">
        <v>17</v>
      </c>
    </row>
    <row r="2730" spans="1:16">
      <c r="A2730" s="1" t="s">
        <v>969</v>
      </c>
      <c r="B2730" s="3">
        <v>43969.842719907407</v>
      </c>
      <c r="C2730" s="3" t="s">
        <v>17</v>
      </c>
      <c r="D2730" s="3" t="s">
        <v>17</v>
      </c>
      <c r="E2730" s="3" t="s">
        <v>17</v>
      </c>
      <c r="F2730" s="3" t="s">
        <v>17</v>
      </c>
      <c r="G2730" s="3" t="s">
        <v>17</v>
      </c>
      <c r="H2730" s="1" t="s">
        <v>18</v>
      </c>
      <c r="I2730" s="1" t="s">
        <v>25</v>
      </c>
      <c r="J2730" s="1" t="s">
        <v>20</v>
      </c>
      <c r="K2730" s="1">
        <v>60</v>
      </c>
      <c r="L2730" s="1" t="s">
        <v>21</v>
      </c>
      <c r="M2730" s="1" t="s">
        <v>5746</v>
      </c>
      <c r="N2730" s="1">
        <v>0</v>
      </c>
      <c r="O2730" s="3" t="s">
        <v>17</v>
      </c>
      <c r="P2730" s="1" t="s">
        <v>17</v>
      </c>
    </row>
    <row r="2731" spans="1:16">
      <c r="A2731" s="1" t="s">
        <v>2900</v>
      </c>
      <c r="B2731" s="3">
        <v>43859.616643518515</v>
      </c>
      <c r="C2731" s="3" t="s">
        <v>17</v>
      </c>
      <c r="D2731" s="3" t="s">
        <v>17</v>
      </c>
      <c r="E2731" s="3" t="s">
        <v>17</v>
      </c>
      <c r="F2731" s="3" t="s">
        <v>17</v>
      </c>
      <c r="G2731" s="3" t="s">
        <v>17</v>
      </c>
      <c r="H2731" s="1" t="s">
        <v>18</v>
      </c>
      <c r="I2731" s="1" t="s">
        <v>25</v>
      </c>
      <c r="J2731" s="1" t="s">
        <v>20</v>
      </c>
      <c r="K2731" s="1">
        <v>45</v>
      </c>
      <c r="L2731" s="1" t="s">
        <v>21</v>
      </c>
      <c r="M2731" s="1" t="s">
        <v>5753</v>
      </c>
      <c r="N2731" s="1">
        <v>0</v>
      </c>
      <c r="O2731" s="3" t="s">
        <v>17</v>
      </c>
      <c r="P2731" s="1" t="s">
        <v>17</v>
      </c>
    </row>
    <row r="2732" spans="1:16">
      <c r="A2732" s="1" t="s">
        <v>3483</v>
      </c>
      <c r="B2732" s="3">
        <v>43969.820590277777</v>
      </c>
      <c r="C2732" s="3">
        <v>43970.394236111111</v>
      </c>
      <c r="D2732" s="3">
        <v>43984.394236111111</v>
      </c>
      <c r="E2732" s="3">
        <v>43985.964733796296</v>
      </c>
      <c r="F2732" s="3">
        <v>44350.964733796296</v>
      </c>
      <c r="G2732" s="3" t="s">
        <v>17</v>
      </c>
      <c r="H2732" s="1" t="s">
        <v>18</v>
      </c>
      <c r="I2732" s="1" t="s">
        <v>25</v>
      </c>
      <c r="J2732" s="1" t="s">
        <v>117</v>
      </c>
      <c r="K2732" s="1">
        <v>5</v>
      </c>
      <c r="L2732" s="1" t="s">
        <v>73</v>
      </c>
      <c r="M2732" s="1" t="s">
        <v>5754</v>
      </c>
      <c r="N2732" s="1">
        <v>1</v>
      </c>
      <c r="O2732" s="3" t="s">
        <v>6396</v>
      </c>
      <c r="P2732" s="1" t="s">
        <v>161</v>
      </c>
    </row>
    <row r="2733" spans="1:16">
      <c r="A2733" s="1" t="s">
        <v>4176</v>
      </c>
      <c r="B2733" s="3">
        <v>43969.885879629626</v>
      </c>
      <c r="C2733" s="3" t="s">
        <v>17</v>
      </c>
      <c r="D2733" s="3" t="s">
        <v>17</v>
      </c>
      <c r="E2733" s="3" t="s">
        <v>17</v>
      </c>
      <c r="F2733" s="3" t="s">
        <v>17</v>
      </c>
      <c r="G2733" s="3" t="s">
        <v>17</v>
      </c>
      <c r="H2733" s="1" t="s">
        <v>18</v>
      </c>
      <c r="I2733" s="1" t="s">
        <v>23</v>
      </c>
      <c r="J2733" s="1" t="s">
        <v>20</v>
      </c>
      <c r="K2733" s="1">
        <v>15</v>
      </c>
      <c r="L2733" s="1" t="s">
        <v>21</v>
      </c>
      <c r="M2733" s="1" t="s">
        <v>5746</v>
      </c>
      <c r="N2733" s="1">
        <v>0</v>
      </c>
      <c r="O2733" s="3" t="s">
        <v>17</v>
      </c>
      <c r="P2733" s="1" t="s">
        <v>17</v>
      </c>
    </row>
    <row r="2734" spans="1:16">
      <c r="A2734" s="1" t="s">
        <v>1936</v>
      </c>
      <c r="B2734" s="3">
        <v>43969.917002314818</v>
      </c>
      <c r="C2734" s="3" t="s">
        <v>17</v>
      </c>
      <c r="D2734" s="3" t="s">
        <v>17</v>
      </c>
      <c r="E2734" s="3" t="s">
        <v>17</v>
      </c>
      <c r="F2734" s="3" t="s">
        <v>17</v>
      </c>
      <c r="G2734" s="3" t="s">
        <v>17</v>
      </c>
      <c r="H2734" s="1" t="s">
        <v>18</v>
      </c>
      <c r="I2734" s="1" t="s">
        <v>25</v>
      </c>
      <c r="J2734" s="1" t="s">
        <v>20</v>
      </c>
      <c r="K2734" s="1">
        <v>1</v>
      </c>
      <c r="L2734" s="1" t="s">
        <v>21</v>
      </c>
      <c r="M2734" s="1" t="s">
        <v>5833</v>
      </c>
      <c r="N2734" s="1">
        <v>0</v>
      </c>
      <c r="O2734" s="3" t="s">
        <v>17</v>
      </c>
      <c r="P2734" s="1" t="s">
        <v>17</v>
      </c>
    </row>
    <row r="2735" spans="1:16">
      <c r="A2735" s="1" t="s">
        <v>5599</v>
      </c>
      <c r="B2735" s="3">
        <v>43969.94939814815</v>
      </c>
      <c r="C2735" s="3" t="s">
        <v>17</v>
      </c>
      <c r="D2735" s="3" t="s">
        <v>17</v>
      </c>
      <c r="E2735" s="3" t="s">
        <v>17</v>
      </c>
      <c r="F2735" s="3" t="s">
        <v>17</v>
      </c>
      <c r="G2735" s="3" t="s">
        <v>17</v>
      </c>
      <c r="H2735" s="1" t="s">
        <v>18</v>
      </c>
      <c r="I2735" s="1" t="s">
        <v>23</v>
      </c>
      <c r="J2735" s="1" t="s">
        <v>20</v>
      </c>
      <c r="K2735" s="1">
        <v>60</v>
      </c>
      <c r="L2735" s="1" t="s">
        <v>21</v>
      </c>
      <c r="M2735" s="1" t="s">
        <v>5746</v>
      </c>
      <c r="N2735" s="1">
        <v>0</v>
      </c>
      <c r="O2735" s="3" t="s">
        <v>17</v>
      </c>
      <c r="P2735" s="1" t="s">
        <v>17</v>
      </c>
    </row>
    <row r="2736" spans="1:16">
      <c r="A2736" s="1" t="s">
        <v>812</v>
      </c>
      <c r="B2736" s="3">
        <v>43969.976226851853</v>
      </c>
      <c r="C2736" s="3" t="s">
        <v>17</v>
      </c>
      <c r="D2736" s="3" t="s">
        <v>17</v>
      </c>
      <c r="E2736" s="3" t="s">
        <v>17</v>
      </c>
      <c r="F2736" s="3" t="s">
        <v>17</v>
      </c>
      <c r="G2736" s="3" t="s">
        <v>17</v>
      </c>
      <c r="H2736" s="1" t="s">
        <v>48</v>
      </c>
      <c r="I2736" s="1" t="s">
        <v>131</v>
      </c>
      <c r="J2736" s="1" t="s">
        <v>20</v>
      </c>
      <c r="K2736" s="1">
        <v>1</v>
      </c>
      <c r="L2736" s="1" t="s">
        <v>21</v>
      </c>
      <c r="M2736" s="1" t="s">
        <v>5746</v>
      </c>
      <c r="N2736" s="1">
        <v>0</v>
      </c>
      <c r="O2736" s="3" t="s">
        <v>17</v>
      </c>
      <c r="P2736" s="1" t="s">
        <v>17</v>
      </c>
    </row>
    <row r="2737" spans="1:16">
      <c r="A2737" s="1" t="s">
        <v>2329</v>
      </c>
      <c r="B2737" s="3">
        <v>43970.00640046296</v>
      </c>
      <c r="C2737" s="3" t="s">
        <v>17</v>
      </c>
      <c r="D2737" s="3" t="s">
        <v>17</v>
      </c>
      <c r="E2737" s="3" t="s">
        <v>17</v>
      </c>
      <c r="F2737" s="3" t="s">
        <v>17</v>
      </c>
      <c r="G2737" s="3" t="s">
        <v>17</v>
      </c>
      <c r="H2737" s="1" t="s">
        <v>58</v>
      </c>
      <c r="I2737" s="1" t="s">
        <v>25</v>
      </c>
      <c r="J2737" s="1" t="s">
        <v>20</v>
      </c>
      <c r="K2737" s="1">
        <v>1</v>
      </c>
      <c r="L2737" s="1" t="s">
        <v>21</v>
      </c>
      <c r="M2737" s="1" t="s">
        <v>5771</v>
      </c>
      <c r="N2737" s="1">
        <v>0</v>
      </c>
      <c r="O2737" s="3" t="s">
        <v>17</v>
      </c>
      <c r="P2737" s="1" t="s">
        <v>17</v>
      </c>
    </row>
    <row r="2738" spans="1:16">
      <c r="A2738" s="1" t="s">
        <v>3675</v>
      </c>
      <c r="B2738" s="3">
        <v>43970.1250462963</v>
      </c>
      <c r="C2738" s="3" t="s">
        <v>17</v>
      </c>
      <c r="D2738" s="3" t="s">
        <v>17</v>
      </c>
      <c r="E2738" s="3">
        <v>43976.072175925925</v>
      </c>
      <c r="F2738" s="3">
        <v>44341.072175925925</v>
      </c>
      <c r="G2738" s="3" t="s">
        <v>17</v>
      </c>
      <c r="H2738" s="1" t="s">
        <v>18</v>
      </c>
      <c r="I2738" s="1" t="s">
        <v>25</v>
      </c>
      <c r="J2738" s="1" t="s">
        <v>20</v>
      </c>
      <c r="K2738" s="1">
        <v>5</v>
      </c>
      <c r="L2738" s="1" t="s">
        <v>21</v>
      </c>
      <c r="M2738" s="1" t="s">
        <v>5754</v>
      </c>
      <c r="N2738" s="1">
        <v>1</v>
      </c>
      <c r="O2738" s="3" t="s">
        <v>6397</v>
      </c>
      <c r="P2738" s="1" t="s">
        <v>161</v>
      </c>
    </row>
    <row r="2739" spans="1:16">
      <c r="A2739" s="1" t="s">
        <v>4809</v>
      </c>
      <c r="B2739" s="3">
        <v>43970.207372685189</v>
      </c>
      <c r="C2739" s="3" t="s">
        <v>17</v>
      </c>
      <c r="D2739" s="3" t="s">
        <v>17</v>
      </c>
      <c r="E2739" s="3" t="s">
        <v>17</v>
      </c>
      <c r="F2739" s="3" t="s">
        <v>17</v>
      </c>
      <c r="G2739" s="3" t="s">
        <v>17</v>
      </c>
      <c r="H2739" s="1" t="s">
        <v>18</v>
      </c>
      <c r="I2739" s="1" t="s">
        <v>25</v>
      </c>
      <c r="J2739" s="1" t="s">
        <v>20</v>
      </c>
      <c r="K2739" s="1">
        <v>1</v>
      </c>
      <c r="L2739" s="1" t="s">
        <v>21</v>
      </c>
      <c r="M2739" s="1" t="s">
        <v>5746</v>
      </c>
      <c r="N2739" s="1">
        <v>0</v>
      </c>
      <c r="O2739" s="3" t="s">
        <v>17</v>
      </c>
      <c r="P2739" s="1" t="s">
        <v>17</v>
      </c>
    </row>
    <row r="2740" spans="1:16">
      <c r="A2740" s="1" t="s">
        <v>4867</v>
      </c>
      <c r="B2740" s="3">
        <v>43970.16915509259</v>
      </c>
      <c r="C2740" s="3">
        <v>43970.215543981481</v>
      </c>
      <c r="D2740" s="3">
        <v>43984.215543981481</v>
      </c>
      <c r="E2740" s="3" t="s">
        <v>17</v>
      </c>
      <c r="F2740" s="3" t="s">
        <v>17</v>
      </c>
      <c r="G2740" s="3" t="s">
        <v>17</v>
      </c>
      <c r="H2740" s="1" t="s">
        <v>18</v>
      </c>
      <c r="I2740" s="1" t="s">
        <v>25</v>
      </c>
      <c r="J2740" s="1" t="s">
        <v>20</v>
      </c>
      <c r="K2740" s="1">
        <v>1</v>
      </c>
      <c r="L2740" s="1" t="s">
        <v>21</v>
      </c>
      <c r="M2740" s="1" t="s">
        <v>5750</v>
      </c>
      <c r="N2740" s="1">
        <v>0</v>
      </c>
      <c r="O2740" s="3" t="s">
        <v>17</v>
      </c>
      <c r="P2740" s="1" t="s">
        <v>17</v>
      </c>
    </row>
    <row r="2741" spans="1:16">
      <c r="A2741" s="1" t="s">
        <v>2639</v>
      </c>
      <c r="B2741" s="3">
        <v>43970.254490740743</v>
      </c>
      <c r="C2741" s="3" t="s">
        <v>17</v>
      </c>
      <c r="D2741" s="3" t="s">
        <v>17</v>
      </c>
      <c r="E2741" s="3" t="s">
        <v>17</v>
      </c>
      <c r="F2741" s="3" t="s">
        <v>17</v>
      </c>
      <c r="G2741" s="3" t="s">
        <v>17</v>
      </c>
      <c r="H2741" s="1" t="s">
        <v>18</v>
      </c>
      <c r="I2741" s="1" t="s">
        <v>23</v>
      </c>
      <c r="J2741" s="1" t="s">
        <v>20</v>
      </c>
      <c r="K2741" s="1">
        <v>5</v>
      </c>
      <c r="L2741" s="1" t="s">
        <v>21</v>
      </c>
      <c r="M2741" s="1" t="s">
        <v>5809</v>
      </c>
      <c r="N2741" s="1">
        <v>0</v>
      </c>
      <c r="O2741" s="3" t="s">
        <v>17</v>
      </c>
      <c r="P2741" s="1" t="s">
        <v>17</v>
      </c>
    </row>
    <row r="2742" spans="1:16">
      <c r="A2742" s="1" t="s">
        <v>3021</v>
      </c>
      <c r="B2742" s="3">
        <v>43970.311562499999</v>
      </c>
      <c r="C2742" s="3">
        <v>43970.315057870372</v>
      </c>
      <c r="D2742" s="3">
        <v>43984.315057870372</v>
      </c>
      <c r="E2742" s="3" t="s">
        <v>17</v>
      </c>
      <c r="F2742" s="3" t="s">
        <v>17</v>
      </c>
      <c r="G2742" s="3" t="s">
        <v>17</v>
      </c>
      <c r="H2742" s="1" t="s">
        <v>18</v>
      </c>
      <c r="I2742" s="1" t="s">
        <v>23</v>
      </c>
      <c r="J2742" s="1" t="s">
        <v>20</v>
      </c>
      <c r="K2742" s="1">
        <v>10</v>
      </c>
      <c r="L2742" s="1" t="s">
        <v>21</v>
      </c>
      <c r="M2742" s="1" t="s">
        <v>5769</v>
      </c>
      <c r="N2742" s="1">
        <v>0</v>
      </c>
      <c r="O2742" s="3" t="s">
        <v>17</v>
      </c>
      <c r="P2742" s="1" t="s">
        <v>17</v>
      </c>
    </row>
    <row r="2743" spans="1:16">
      <c r="A2743" s="1" t="s">
        <v>2399</v>
      </c>
      <c r="B2743" s="3">
        <v>43970.410694444443</v>
      </c>
      <c r="C2743" s="3" t="s">
        <v>17</v>
      </c>
      <c r="D2743" s="3" t="s">
        <v>17</v>
      </c>
      <c r="E2743" s="3" t="s">
        <v>17</v>
      </c>
      <c r="F2743" s="3" t="s">
        <v>17</v>
      </c>
      <c r="G2743" s="3" t="s">
        <v>17</v>
      </c>
      <c r="H2743" s="1" t="s">
        <v>18</v>
      </c>
      <c r="I2743" s="1" t="s">
        <v>25</v>
      </c>
      <c r="J2743" s="1" t="s">
        <v>20</v>
      </c>
      <c r="K2743" s="1">
        <v>5</v>
      </c>
      <c r="L2743" s="1" t="s">
        <v>21</v>
      </c>
      <c r="M2743" s="1" t="s">
        <v>5761</v>
      </c>
      <c r="N2743" s="1">
        <v>0</v>
      </c>
      <c r="O2743" s="3" t="s">
        <v>17</v>
      </c>
      <c r="P2743" s="1" t="s">
        <v>17</v>
      </c>
    </row>
    <row r="2744" spans="1:16">
      <c r="A2744" s="1" t="s">
        <v>3196</v>
      </c>
      <c r="B2744" s="3">
        <v>43970.390856481485</v>
      </c>
      <c r="C2744" s="3" t="s">
        <v>17</v>
      </c>
      <c r="D2744" s="3" t="s">
        <v>17</v>
      </c>
      <c r="E2744" s="3" t="s">
        <v>17</v>
      </c>
      <c r="F2744" s="3" t="s">
        <v>17</v>
      </c>
      <c r="G2744" s="3" t="s">
        <v>17</v>
      </c>
      <c r="H2744" s="1" t="s">
        <v>18</v>
      </c>
      <c r="I2744" s="1" t="s">
        <v>25</v>
      </c>
      <c r="J2744" s="1" t="s">
        <v>20</v>
      </c>
      <c r="K2744" s="1">
        <v>5</v>
      </c>
      <c r="L2744" s="1" t="s">
        <v>21</v>
      </c>
      <c r="M2744" s="1" t="s">
        <v>5838</v>
      </c>
      <c r="N2744" s="1">
        <v>0</v>
      </c>
      <c r="O2744" s="3" t="s">
        <v>17</v>
      </c>
      <c r="P2744" s="1" t="s">
        <v>17</v>
      </c>
    </row>
    <row r="2745" spans="1:16">
      <c r="A2745" s="1" t="s">
        <v>1454</v>
      </c>
      <c r="B2745" s="3">
        <v>43970.392893518518</v>
      </c>
      <c r="C2745" s="3" t="s">
        <v>17</v>
      </c>
      <c r="D2745" s="3" t="s">
        <v>17</v>
      </c>
      <c r="E2745" s="3" t="s">
        <v>17</v>
      </c>
      <c r="F2745" s="3" t="s">
        <v>17</v>
      </c>
      <c r="G2745" s="3" t="s">
        <v>17</v>
      </c>
      <c r="H2745" s="1" t="s">
        <v>48</v>
      </c>
      <c r="I2745" s="1" t="s">
        <v>19</v>
      </c>
      <c r="J2745" s="1" t="s">
        <v>20</v>
      </c>
      <c r="K2745" s="1">
        <v>30</v>
      </c>
      <c r="L2745" s="1" t="s">
        <v>21</v>
      </c>
      <c r="M2745" s="1" t="s">
        <v>5877</v>
      </c>
      <c r="N2745" s="1">
        <v>0</v>
      </c>
      <c r="O2745" s="3" t="s">
        <v>17</v>
      </c>
      <c r="P2745" s="1" t="s">
        <v>17</v>
      </c>
    </row>
    <row r="2746" spans="1:16">
      <c r="A2746" s="1" t="s">
        <v>1352</v>
      </c>
      <c r="B2746" s="3">
        <v>43970.4216087963</v>
      </c>
      <c r="C2746" s="3" t="s">
        <v>17</v>
      </c>
      <c r="D2746" s="3" t="s">
        <v>17</v>
      </c>
      <c r="E2746" s="3" t="s">
        <v>17</v>
      </c>
      <c r="F2746" s="3" t="s">
        <v>17</v>
      </c>
      <c r="G2746" s="3">
        <v>43970.429895833331</v>
      </c>
      <c r="H2746" s="1" t="s">
        <v>18</v>
      </c>
      <c r="I2746" s="1" t="s">
        <v>25</v>
      </c>
      <c r="J2746" s="1" t="s">
        <v>20</v>
      </c>
      <c r="K2746" s="1">
        <v>191</v>
      </c>
      <c r="L2746" s="1" t="s">
        <v>21</v>
      </c>
      <c r="M2746" s="1" t="s">
        <v>5752</v>
      </c>
      <c r="N2746" s="1">
        <v>0</v>
      </c>
      <c r="O2746" s="3" t="s">
        <v>17</v>
      </c>
      <c r="P2746" s="1" t="s">
        <v>17</v>
      </c>
    </row>
    <row r="2747" spans="1:16">
      <c r="A2747" s="1" t="s">
        <v>4107</v>
      </c>
      <c r="B2747" s="3">
        <v>43970.431828703702</v>
      </c>
      <c r="C2747" s="3">
        <v>43970.432280092595</v>
      </c>
      <c r="D2747" s="3">
        <v>43984.432280092595</v>
      </c>
      <c r="E2747" s="3" t="s">
        <v>17</v>
      </c>
      <c r="F2747" s="3" t="s">
        <v>17</v>
      </c>
      <c r="G2747" s="3" t="s">
        <v>17</v>
      </c>
      <c r="H2747" s="1" t="s">
        <v>18</v>
      </c>
      <c r="I2747" s="1" t="s">
        <v>23</v>
      </c>
      <c r="J2747" s="1" t="s">
        <v>20</v>
      </c>
      <c r="K2747" s="1">
        <v>1</v>
      </c>
      <c r="L2747" s="1" t="s">
        <v>21</v>
      </c>
      <c r="M2747" s="1" t="s">
        <v>28</v>
      </c>
      <c r="N2747" s="1">
        <v>0</v>
      </c>
      <c r="O2747" s="3" t="s">
        <v>17</v>
      </c>
      <c r="P2747" s="1" t="s">
        <v>17</v>
      </c>
    </row>
    <row r="2748" spans="1:16">
      <c r="A2748" s="1" t="s">
        <v>2831</v>
      </c>
      <c r="B2748" s="3">
        <v>43970.44390046296</v>
      </c>
      <c r="C2748" s="3" t="s">
        <v>17</v>
      </c>
      <c r="D2748" s="3" t="s">
        <v>17</v>
      </c>
      <c r="E2748" s="3" t="s">
        <v>17</v>
      </c>
      <c r="F2748" s="3" t="s">
        <v>17</v>
      </c>
      <c r="G2748" s="3">
        <v>43970.44803240741</v>
      </c>
      <c r="H2748" s="1" t="s">
        <v>18</v>
      </c>
      <c r="I2748" s="1" t="s">
        <v>25</v>
      </c>
      <c r="J2748" s="1" t="s">
        <v>20</v>
      </c>
      <c r="K2748" s="1">
        <v>113</v>
      </c>
      <c r="L2748" s="1" t="s">
        <v>21</v>
      </c>
      <c r="M2748" s="1" t="s">
        <v>5750</v>
      </c>
      <c r="N2748" s="1">
        <v>0</v>
      </c>
      <c r="O2748" s="3" t="s">
        <v>17</v>
      </c>
      <c r="P2748" s="1" t="s">
        <v>17</v>
      </c>
    </row>
    <row r="2749" spans="1:16">
      <c r="A2749" s="1" t="s">
        <v>3443</v>
      </c>
      <c r="B2749" s="3">
        <v>43970.456041666665</v>
      </c>
      <c r="C2749" s="3" t="s">
        <v>17</v>
      </c>
      <c r="D2749" s="3" t="s">
        <v>17</v>
      </c>
      <c r="E2749" s="3" t="s">
        <v>17</v>
      </c>
      <c r="F2749" s="3" t="s">
        <v>17</v>
      </c>
      <c r="G2749" s="3" t="s">
        <v>17</v>
      </c>
      <c r="H2749" s="1" t="s">
        <v>18</v>
      </c>
      <c r="I2749" s="1" t="s">
        <v>25</v>
      </c>
      <c r="J2749" s="1" t="s">
        <v>20</v>
      </c>
      <c r="K2749" s="1">
        <v>98</v>
      </c>
      <c r="L2749" s="1" t="s">
        <v>21</v>
      </c>
      <c r="M2749" s="1" t="s">
        <v>5746</v>
      </c>
      <c r="N2749" s="1">
        <v>0</v>
      </c>
      <c r="O2749" s="3" t="s">
        <v>17</v>
      </c>
      <c r="P2749" s="1" t="s">
        <v>17</v>
      </c>
    </row>
    <row r="2750" spans="1:16">
      <c r="A2750" s="1" t="s">
        <v>454</v>
      </c>
      <c r="B2750" s="3">
        <v>43970.461817129632</v>
      </c>
      <c r="C2750" s="3" t="s">
        <v>17</v>
      </c>
      <c r="D2750" s="3" t="s">
        <v>17</v>
      </c>
      <c r="E2750" s="3" t="s">
        <v>17</v>
      </c>
      <c r="F2750" s="3" t="s">
        <v>17</v>
      </c>
      <c r="G2750" s="3" t="s">
        <v>17</v>
      </c>
      <c r="H2750" s="1" t="s">
        <v>18</v>
      </c>
      <c r="I2750" s="1" t="s">
        <v>25</v>
      </c>
      <c r="J2750" s="1" t="s">
        <v>20</v>
      </c>
      <c r="K2750" s="1">
        <v>1</v>
      </c>
      <c r="L2750" s="1" t="s">
        <v>21</v>
      </c>
      <c r="M2750" s="1" t="s">
        <v>5774</v>
      </c>
      <c r="N2750" s="1">
        <v>0</v>
      </c>
      <c r="O2750" s="3" t="s">
        <v>17</v>
      </c>
      <c r="P2750" s="1" t="s">
        <v>17</v>
      </c>
    </row>
    <row r="2751" spans="1:16">
      <c r="A2751" s="1" t="s">
        <v>4312</v>
      </c>
      <c r="B2751" s="3">
        <v>43970.489386574074</v>
      </c>
      <c r="C2751" s="3" t="s">
        <v>17</v>
      </c>
      <c r="D2751" s="3" t="s">
        <v>17</v>
      </c>
      <c r="E2751" s="3" t="s">
        <v>17</v>
      </c>
      <c r="F2751" s="3" t="s">
        <v>17</v>
      </c>
      <c r="G2751" s="3" t="s">
        <v>17</v>
      </c>
      <c r="H2751" s="1" t="s">
        <v>18</v>
      </c>
      <c r="I2751" s="1" t="s">
        <v>25</v>
      </c>
      <c r="J2751" s="1" t="s">
        <v>20</v>
      </c>
      <c r="K2751" s="1">
        <v>1</v>
      </c>
      <c r="L2751" s="1" t="s">
        <v>21</v>
      </c>
      <c r="M2751" s="1" t="s">
        <v>6091</v>
      </c>
      <c r="N2751" s="1">
        <v>0</v>
      </c>
      <c r="O2751" s="3" t="s">
        <v>17</v>
      </c>
      <c r="P2751" s="1" t="s">
        <v>17</v>
      </c>
    </row>
    <row r="2752" spans="1:16">
      <c r="A2752" s="1" t="s">
        <v>764</v>
      </c>
      <c r="B2752" s="3">
        <v>43970.520740740743</v>
      </c>
      <c r="C2752" s="3" t="s">
        <v>17</v>
      </c>
      <c r="D2752" s="3" t="s">
        <v>17</v>
      </c>
      <c r="E2752" s="3" t="s">
        <v>17</v>
      </c>
      <c r="F2752" s="3" t="s">
        <v>17</v>
      </c>
      <c r="G2752" s="3" t="s">
        <v>17</v>
      </c>
      <c r="H2752" s="1" t="s">
        <v>58</v>
      </c>
      <c r="I2752" s="1" t="s">
        <v>23</v>
      </c>
      <c r="J2752" s="1" t="s">
        <v>117</v>
      </c>
      <c r="K2752" s="1">
        <v>1</v>
      </c>
      <c r="L2752" s="1" t="s">
        <v>765</v>
      </c>
      <c r="M2752" s="1" t="s">
        <v>5753</v>
      </c>
      <c r="N2752" s="1">
        <v>0</v>
      </c>
      <c r="O2752" s="3" t="s">
        <v>17</v>
      </c>
      <c r="P2752" s="1" t="s">
        <v>17</v>
      </c>
    </row>
    <row r="2753" spans="1:16">
      <c r="A2753" s="1" t="s">
        <v>947</v>
      </c>
      <c r="B2753" s="3">
        <v>43970.555393518516</v>
      </c>
      <c r="C2753" s="3" t="s">
        <v>17</v>
      </c>
      <c r="D2753" s="3" t="s">
        <v>17</v>
      </c>
      <c r="E2753" s="3" t="s">
        <v>17</v>
      </c>
      <c r="F2753" s="3" t="s">
        <v>17</v>
      </c>
      <c r="G2753" s="3" t="s">
        <v>17</v>
      </c>
      <c r="H2753" s="1" t="s">
        <v>18</v>
      </c>
      <c r="I2753" s="1" t="s">
        <v>25</v>
      </c>
      <c r="J2753" s="1" t="s">
        <v>20</v>
      </c>
      <c r="K2753" s="1">
        <v>1</v>
      </c>
      <c r="L2753" s="1" t="s">
        <v>21</v>
      </c>
      <c r="M2753" s="1" t="s">
        <v>5769</v>
      </c>
      <c r="N2753" s="1">
        <v>0</v>
      </c>
      <c r="O2753" s="3" t="s">
        <v>17</v>
      </c>
      <c r="P2753" s="1" t="s">
        <v>17</v>
      </c>
    </row>
    <row r="2754" spans="1:16">
      <c r="A2754" s="1" t="s">
        <v>1427</v>
      </c>
      <c r="B2754" s="3">
        <v>43970.554861111108</v>
      </c>
      <c r="C2754" s="3" t="s">
        <v>17</v>
      </c>
      <c r="D2754" s="3" t="s">
        <v>17</v>
      </c>
      <c r="E2754" s="3" t="s">
        <v>17</v>
      </c>
      <c r="F2754" s="3" t="s">
        <v>17</v>
      </c>
      <c r="G2754" s="3" t="s">
        <v>17</v>
      </c>
      <c r="H2754" s="1" t="s">
        <v>18</v>
      </c>
      <c r="I2754" s="1" t="s">
        <v>23</v>
      </c>
      <c r="J2754" s="1" t="s">
        <v>20</v>
      </c>
      <c r="K2754" s="1">
        <v>2</v>
      </c>
      <c r="L2754" s="1" t="s">
        <v>21</v>
      </c>
      <c r="M2754" s="1" t="s">
        <v>5774</v>
      </c>
      <c r="N2754" s="1">
        <v>0</v>
      </c>
      <c r="O2754" s="3" t="s">
        <v>17</v>
      </c>
      <c r="P2754" s="1" t="s">
        <v>17</v>
      </c>
    </row>
    <row r="2755" spans="1:16">
      <c r="A2755" s="1" t="s">
        <v>1739</v>
      </c>
      <c r="B2755" s="3">
        <v>43970.563472222224</v>
      </c>
      <c r="C2755" s="3" t="s">
        <v>17</v>
      </c>
      <c r="D2755" s="3" t="s">
        <v>17</v>
      </c>
      <c r="E2755" s="3" t="s">
        <v>17</v>
      </c>
      <c r="F2755" s="3" t="s">
        <v>17</v>
      </c>
      <c r="G2755" s="3">
        <v>43972.577662037038</v>
      </c>
      <c r="H2755" s="1" t="s">
        <v>18</v>
      </c>
      <c r="I2755" s="1" t="s">
        <v>25</v>
      </c>
      <c r="J2755" s="1" t="s">
        <v>20</v>
      </c>
      <c r="K2755" s="1">
        <v>72</v>
      </c>
      <c r="L2755" s="1" t="s">
        <v>21</v>
      </c>
      <c r="M2755" s="1" t="s">
        <v>5746</v>
      </c>
      <c r="N2755" s="1">
        <v>0</v>
      </c>
      <c r="O2755" s="3" t="s">
        <v>17</v>
      </c>
      <c r="P2755" s="1" t="s">
        <v>17</v>
      </c>
    </row>
    <row r="2756" spans="1:16">
      <c r="A2756" s="1" t="s">
        <v>1558</v>
      </c>
      <c r="B2756" s="3">
        <v>43970.555127314816</v>
      </c>
      <c r="C2756" s="3" t="s">
        <v>17</v>
      </c>
      <c r="D2756" s="3" t="s">
        <v>17</v>
      </c>
      <c r="E2756" s="3" t="s">
        <v>17</v>
      </c>
      <c r="F2756" s="3" t="s">
        <v>17</v>
      </c>
      <c r="G2756" s="3" t="s">
        <v>17</v>
      </c>
      <c r="H2756" s="1" t="s">
        <v>18</v>
      </c>
      <c r="I2756" s="1" t="s">
        <v>25</v>
      </c>
      <c r="J2756" s="1" t="s">
        <v>20</v>
      </c>
      <c r="K2756" s="1">
        <v>1</v>
      </c>
      <c r="L2756" s="1" t="s">
        <v>21</v>
      </c>
      <c r="M2756" s="1" t="s">
        <v>5746</v>
      </c>
      <c r="N2756" s="1">
        <v>0</v>
      </c>
      <c r="O2756" s="3" t="s">
        <v>17</v>
      </c>
      <c r="P2756" s="1" t="s">
        <v>17</v>
      </c>
    </row>
    <row r="2757" spans="1:16">
      <c r="A2757" s="1" t="s">
        <v>3863</v>
      </c>
      <c r="B2757" s="3">
        <v>43970.560810185183</v>
      </c>
      <c r="C2757" s="3" t="s">
        <v>17</v>
      </c>
      <c r="D2757" s="3" t="s">
        <v>17</v>
      </c>
      <c r="E2757" s="3" t="s">
        <v>17</v>
      </c>
      <c r="F2757" s="3" t="s">
        <v>17</v>
      </c>
      <c r="G2757" s="3" t="s">
        <v>17</v>
      </c>
      <c r="H2757" s="1" t="s">
        <v>18</v>
      </c>
      <c r="I2757" s="1" t="s">
        <v>25</v>
      </c>
      <c r="J2757" s="1" t="s">
        <v>117</v>
      </c>
      <c r="K2757" s="1">
        <v>1</v>
      </c>
      <c r="L2757" s="1" t="s">
        <v>63</v>
      </c>
      <c r="M2757" s="1" t="s">
        <v>5778</v>
      </c>
      <c r="N2757" s="1">
        <v>1</v>
      </c>
      <c r="O2757" s="3" t="s">
        <v>6398</v>
      </c>
      <c r="P2757" s="1" t="s">
        <v>17</v>
      </c>
    </row>
    <row r="2758" spans="1:16">
      <c r="A2758" s="1" t="s">
        <v>5510</v>
      </c>
      <c r="B2758" s="3">
        <v>43970.599942129629</v>
      </c>
      <c r="C2758" s="3" t="s">
        <v>17</v>
      </c>
      <c r="D2758" s="3" t="s">
        <v>17</v>
      </c>
      <c r="E2758" s="3" t="s">
        <v>17</v>
      </c>
      <c r="F2758" s="3" t="s">
        <v>17</v>
      </c>
      <c r="G2758" s="3" t="s">
        <v>17</v>
      </c>
      <c r="H2758" s="1" t="s">
        <v>58</v>
      </c>
      <c r="I2758" s="1" t="s">
        <v>25</v>
      </c>
      <c r="J2758" s="1" t="s">
        <v>20</v>
      </c>
      <c r="K2758" s="1">
        <v>18</v>
      </c>
      <c r="L2758" s="1" t="s">
        <v>21</v>
      </c>
      <c r="M2758" s="1" t="s">
        <v>5753</v>
      </c>
      <c r="N2758" s="1">
        <v>1</v>
      </c>
      <c r="O2758" s="3" t="s">
        <v>6399</v>
      </c>
      <c r="P2758" s="1" t="s">
        <v>17</v>
      </c>
    </row>
    <row r="2759" spans="1:16">
      <c r="A2759" s="1" t="s">
        <v>3490</v>
      </c>
      <c r="B2759" s="3">
        <v>43970.593425925923</v>
      </c>
      <c r="C2759" s="3">
        <v>43970.73337962963</v>
      </c>
      <c r="D2759" s="3">
        <v>43984.73337962963</v>
      </c>
      <c r="E2759" s="3" t="s">
        <v>17</v>
      </c>
      <c r="F2759" s="3" t="s">
        <v>17</v>
      </c>
      <c r="G2759" s="3" t="s">
        <v>17</v>
      </c>
      <c r="H2759" s="1" t="s">
        <v>18</v>
      </c>
      <c r="I2759" s="1" t="s">
        <v>25</v>
      </c>
      <c r="J2759" s="1" t="s">
        <v>20</v>
      </c>
      <c r="K2759" s="1">
        <v>30</v>
      </c>
      <c r="L2759" s="1" t="s">
        <v>21</v>
      </c>
      <c r="M2759" s="1" t="s">
        <v>5777</v>
      </c>
      <c r="N2759" s="1">
        <v>1</v>
      </c>
      <c r="O2759" s="3" t="s">
        <v>6400</v>
      </c>
      <c r="P2759" s="1" t="s">
        <v>17</v>
      </c>
    </row>
    <row r="2760" spans="1:16">
      <c r="A2760" s="1" t="s">
        <v>2315</v>
      </c>
      <c r="B2760" s="3">
        <v>43970.637453703705</v>
      </c>
      <c r="C2760" s="3" t="s">
        <v>17</v>
      </c>
      <c r="D2760" s="3" t="s">
        <v>17</v>
      </c>
      <c r="E2760" s="3" t="s">
        <v>17</v>
      </c>
      <c r="F2760" s="3" t="s">
        <v>17</v>
      </c>
      <c r="G2760" s="3" t="s">
        <v>17</v>
      </c>
      <c r="H2760" s="1" t="s">
        <v>18</v>
      </c>
      <c r="I2760" s="1" t="s">
        <v>25</v>
      </c>
      <c r="J2760" s="1" t="s">
        <v>20</v>
      </c>
      <c r="K2760" s="1">
        <v>1000</v>
      </c>
      <c r="L2760" s="1" t="s">
        <v>21</v>
      </c>
      <c r="M2760" s="1" t="s">
        <v>5750</v>
      </c>
      <c r="N2760" s="1">
        <v>0</v>
      </c>
      <c r="O2760" s="3" t="s">
        <v>17</v>
      </c>
      <c r="P2760" s="1" t="s">
        <v>17</v>
      </c>
    </row>
    <row r="2761" spans="1:16">
      <c r="A2761" s="1" t="s">
        <v>1533</v>
      </c>
      <c r="B2761" s="3">
        <v>43970.660787037035</v>
      </c>
      <c r="C2761" s="3" t="s">
        <v>17</v>
      </c>
      <c r="D2761" s="3" t="s">
        <v>17</v>
      </c>
      <c r="E2761" s="3" t="s">
        <v>17</v>
      </c>
      <c r="F2761" s="3" t="s">
        <v>17</v>
      </c>
      <c r="G2761" s="3" t="s">
        <v>17</v>
      </c>
      <c r="H2761" s="1" t="s">
        <v>48</v>
      </c>
      <c r="I2761" s="1" t="s">
        <v>19</v>
      </c>
      <c r="J2761" s="1" t="s">
        <v>20</v>
      </c>
      <c r="K2761" s="1">
        <v>10</v>
      </c>
      <c r="L2761" s="1" t="s">
        <v>21</v>
      </c>
      <c r="M2761" s="1" t="s">
        <v>5746</v>
      </c>
      <c r="N2761" s="1">
        <v>0</v>
      </c>
      <c r="O2761" s="3" t="s">
        <v>17</v>
      </c>
      <c r="P2761" s="1" t="s">
        <v>17</v>
      </c>
    </row>
    <row r="2762" spans="1:16">
      <c r="A2762" s="1" t="s">
        <v>2502</v>
      </c>
      <c r="B2762" s="3">
        <v>43970.705150462964</v>
      </c>
      <c r="C2762" s="3" t="s">
        <v>17</v>
      </c>
      <c r="D2762" s="3" t="s">
        <v>17</v>
      </c>
      <c r="E2762" s="3" t="s">
        <v>17</v>
      </c>
      <c r="F2762" s="3" t="s">
        <v>17</v>
      </c>
      <c r="G2762" s="3" t="s">
        <v>17</v>
      </c>
      <c r="H2762" s="1" t="s">
        <v>18</v>
      </c>
      <c r="I2762" s="1" t="s">
        <v>25</v>
      </c>
      <c r="J2762" s="1" t="s">
        <v>20</v>
      </c>
      <c r="K2762" s="1">
        <v>229</v>
      </c>
      <c r="L2762" s="1" t="s">
        <v>21</v>
      </c>
      <c r="M2762" s="1" t="s">
        <v>5746</v>
      </c>
      <c r="N2762" s="1">
        <v>0</v>
      </c>
      <c r="O2762" s="3" t="s">
        <v>17</v>
      </c>
      <c r="P2762" s="1" t="s">
        <v>17</v>
      </c>
    </row>
    <row r="2763" spans="1:16">
      <c r="A2763" s="1" t="s">
        <v>719</v>
      </c>
      <c r="B2763" s="3">
        <v>43970.661493055559</v>
      </c>
      <c r="C2763" s="3" t="s">
        <v>17</v>
      </c>
      <c r="D2763" s="3" t="s">
        <v>17</v>
      </c>
      <c r="E2763" s="3" t="s">
        <v>17</v>
      </c>
      <c r="F2763" s="3" t="s">
        <v>17</v>
      </c>
      <c r="G2763" s="3" t="s">
        <v>17</v>
      </c>
      <c r="H2763" s="1" t="s">
        <v>18</v>
      </c>
      <c r="I2763" s="1" t="s">
        <v>23</v>
      </c>
      <c r="J2763" s="1" t="s">
        <v>20</v>
      </c>
      <c r="K2763" s="1">
        <v>1</v>
      </c>
      <c r="L2763" s="1" t="s">
        <v>108</v>
      </c>
      <c r="M2763" s="1" t="s">
        <v>5746</v>
      </c>
      <c r="N2763" s="1">
        <v>0</v>
      </c>
      <c r="O2763" s="3" t="s">
        <v>17</v>
      </c>
      <c r="P2763" s="1" t="s">
        <v>17</v>
      </c>
    </row>
    <row r="2764" spans="1:16">
      <c r="A2764" s="1" t="s">
        <v>3837</v>
      </c>
      <c r="B2764" s="3">
        <v>43970.70107638889</v>
      </c>
      <c r="C2764" s="3" t="s">
        <v>17</v>
      </c>
      <c r="D2764" s="3" t="s">
        <v>17</v>
      </c>
      <c r="E2764" s="3" t="s">
        <v>17</v>
      </c>
      <c r="F2764" s="3" t="s">
        <v>17</v>
      </c>
      <c r="G2764" s="3" t="s">
        <v>17</v>
      </c>
      <c r="H2764" s="1" t="s">
        <v>18</v>
      </c>
      <c r="I2764" s="1" t="s">
        <v>23</v>
      </c>
      <c r="J2764" s="1" t="s">
        <v>20</v>
      </c>
      <c r="K2764" s="1">
        <v>61</v>
      </c>
      <c r="L2764" s="1" t="s">
        <v>21</v>
      </c>
      <c r="M2764" s="1" t="s">
        <v>5746</v>
      </c>
      <c r="N2764" s="1">
        <v>0</v>
      </c>
      <c r="O2764" s="3" t="s">
        <v>17</v>
      </c>
      <c r="P2764" s="1" t="s">
        <v>17</v>
      </c>
    </row>
    <row r="2765" spans="1:16">
      <c r="A2765" s="1" t="s">
        <v>2547</v>
      </c>
      <c r="B2765" s="3">
        <v>43970.737962962965</v>
      </c>
      <c r="C2765" s="3" t="s">
        <v>17</v>
      </c>
      <c r="D2765" s="3" t="s">
        <v>17</v>
      </c>
      <c r="E2765" s="3" t="s">
        <v>17</v>
      </c>
      <c r="F2765" s="3" t="s">
        <v>17</v>
      </c>
      <c r="G2765" s="3" t="s">
        <v>17</v>
      </c>
      <c r="H2765" s="1" t="s">
        <v>18</v>
      </c>
      <c r="I2765" s="1" t="s">
        <v>25</v>
      </c>
      <c r="J2765" s="1" t="s">
        <v>20</v>
      </c>
      <c r="K2765" s="1">
        <v>1</v>
      </c>
      <c r="L2765" s="1" t="s">
        <v>21</v>
      </c>
      <c r="M2765" s="1" t="s">
        <v>5753</v>
      </c>
      <c r="N2765" s="1">
        <v>0</v>
      </c>
      <c r="O2765" s="3" t="s">
        <v>17</v>
      </c>
      <c r="P2765" s="1" t="s">
        <v>17</v>
      </c>
    </row>
    <row r="2766" spans="1:16">
      <c r="A2766" s="1" t="s">
        <v>2867</v>
      </c>
      <c r="B2766" s="3">
        <v>43970.762187499997</v>
      </c>
      <c r="C2766" s="3" t="s">
        <v>17</v>
      </c>
      <c r="D2766" s="3" t="s">
        <v>17</v>
      </c>
      <c r="E2766" s="3" t="s">
        <v>17</v>
      </c>
      <c r="F2766" s="3" t="s">
        <v>17</v>
      </c>
      <c r="G2766" s="3" t="s">
        <v>17</v>
      </c>
      <c r="H2766" s="1" t="s">
        <v>18</v>
      </c>
      <c r="I2766" s="1" t="s">
        <v>23</v>
      </c>
      <c r="J2766" s="1" t="s">
        <v>20</v>
      </c>
      <c r="K2766" s="1">
        <v>1</v>
      </c>
      <c r="L2766" s="1" t="s">
        <v>21</v>
      </c>
      <c r="M2766" s="1" t="s">
        <v>5746</v>
      </c>
      <c r="N2766" s="1">
        <v>0</v>
      </c>
      <c r="O2766" s="3" t="s">
        <v>17</v>
      </c>
      <c r="P2766" s="1" t="s">
        <v>17</v>
      </c>
    </row>
    <row r="2767" spans="1:16">
      <c r="A2767" s="1" t="s">
        <v>130</v>
      </c>
      <c r="B2767" s="3">
        <v>43970.810312499998</v>
      </c>
      <c r="C2767" s="3" t="s">
        <v>17</v>
      </c>
      <c r="D2767" s="3" t="s">
        <v>17</v>
      </c>
      <c r="E2767" s="3" t="s">
        <v>17</v>
      </c>
      <c r="F2767" s="3" t="s">
        <v>17</v>
      </c>
      <c r="G2767" s="3" t="s">
        <v>17</v>
      </c>
      <c r="H2767" s="1" t="s">
        <v>48</v>
      </c>
      <c r="I2767" s="1" t="s">
        <v>131</v>
      </c>
      <c r="J2767" s="1" t="s">
        <v>20</v>
      </c>
      <c r="K2767" s="1">
        <v>1</v>
      </c>
      <c r="L2767" s="1" t="s">
        <v>21</v>
      </c>
      <c r="M2767" s="1" t="s">
        <v>5753</v>
      </c>
      <c r="N2767" s="1">
        <v>0</v>
      </c>
      <c r="O2767" s="3" t="s">
        <v>17</v>
      </c>
      <c r="P2767" s="1" t="s">
        <v>17</v>
      </c>
    </row>
    <row r="2768" spans="1:16">
      <c r="A2768" s="1" t="s">
        <v>1202</v>
      </c>
      <c r="B2768" s="3">
        <v>43970.836550925924</v>
      </c>
      <c r="C2768" s="3" t="s">
        <v>17</v>
      </c>
      <c r="D2768" s="3" t="s">
        <v>17</v>
      </c>
      <c r="E2768" s="3" t="s">
        <v>17</v>
      </c>
      <c r="F2768" s="3" t="s">
        <v>17</v>
      </c>
      <c r="G2768" s="3" t="s">
        <v>17</v>
      </c>
      <c r="H2768" s="1" t="s">
        <v>18</v>
      </c>
      <c r="I2768" s="1" t="s">
        <v>25</v>
      </c>
      <c r="J2768" s="1" t="s">
        <v>20</v>
      </c>
      <c r="K2768" s="1">
        <v>1</v>
      </c>
      <c r="L2768" s="1" t="s">
        <v>21</v>
      </c>
      <c r="M2768" s="1" t="s">
        <v>28</v>
      </c>
      <c r="N2768" s="1">
        <v>0</v>
      </c>
      <c r="O2768" s="3" t="s">
        <v>17</v>
      </c>
      <c r="P2768" s="1" t="s">
        <v>17</v>
      </c>
    </row>
    <row r="2769" spans="1:16">
      <c r="A2769" s="1" t="s">
        <v>298</v>
      </c>
      <c r="B2769" s="3">
        <v>43970.823101851849</v>
      </c>
      <c r="C2769" s="3" t="s">
        <v>17</v>
      </c>
      <c r="D2769" s="3" t="s">
        <v>17</v>
      </c>
      <c r="E2769" s="3" t="s">
        <v>17</v>
      </c>
      <c r="F2769" s="3" t="s">
        <v>17</v>
      </c>
      <c r="G2769" s="3" t="s">
        <v>17</v>
      </c>
      <c r="H2769" s="1" t="s">
        <v>18</v>
      </c>
      <c r="I2769" s="1" t="s">
        <v>25</v>
      </c>
      <c r="J2769" s="1" t="s">
        <v>20</v>
      </c>
      <c r="K2769" s="1">
        <v>600</v>
      </c>
      <c r="L2769" s="1" t="s">
        <v>21</v>
      </c>
      <c r="M2769" s="1" t="s">
        <v>5746</v>
      </c>
      <c r="N2769" s="1">
        <v>0</v>
      </c>
      <c r="O2769" s="3" t="s">
        <v>17</v>
      </c>
      <c r="P2769" s="1" t="s">
        <v>17</v>
      </c>
    </row>
    <row r="2770" spans="1:16">
      <c r="A2770" s="1" t="s">
        <v>290</v>
      </c>
      <c r="B2770" s="3">
        <v>43970.78974537037</v>
      </c>
      <c r="C2770" s="3" t="s">
        <v>17</v>
      </c>
      <c r="D2770" s="3" t="s">
        <v>17</v>
      </c>
      <c r="E2770" s="3" t="s">
        <v>17</v>
      </c>
      <c r="F2770" s="3" t="s">
        <v>17</v>
      </c>
      <c r="G2770" s="3" t="s">
        <v>17</v>
      </c>
      <c r="H2770" s="1" t="s">
        <v>18</v>
      </c>
      <c r="I2770" s="1" t="s">
        <v>23</v>
      </c>
      <c r="J2770" s="1" t="s">
        <v>20</v>
      </c>
      <c r="K2770" s="1">
        <v>1</v>
      </c>
      <c r="L2770" s="1" t="s">
        <v>21</v>
      </c>
      <c r="M2770" s="1" t="s">
        <v>5746</v>
      </c>
      <c r="N2770" s="1">
        <v>0</v>
      </c>
      <c r="O2770" s="3" t="s">
        <v>17</v>
      </c>
      <c r="P2770" s="1" t="s">
        <v>17</v>
      </c>
    </row>
    <row r="2771" spans="1:16">
      <c r="A2771" s="1" t="s">
        <v>627</v>
      </c>
      <c r="B2771" s="3">
        <v>43970.832754629628</v>
      </c>
      <c r="C2771" s="3" t="s">
        <v>17</v>
      </c>
      <c r="D2771" s="3" t="s">
        <v>17</v>
      </c>
      <c r="E2771" s="3" t="s">
        <v>17</v>
      </c>
      <c r="F2771" s="3" t="s">
        <v>17</v>
      </c>
      <c r="G2771" s="3" t="s">
        <v>17</v>
      </c>
      <c r="H2771" s="1" t="s">
        <v>18</v>
      </c>
      <c r="I2771" s="1" t="s">
        <v>25</v>
      </c>
      <c r="J2771" s="1" t="s">
        <v>20</v>
      </c>
      <c r="K2771" s="1">
        <v>4</v>
      </c>
      <c r="L2771" s="1" t="s">
        <v>21</v>
      </c>
      <c r="M2771" s="1" t="s">
        <v>5746</v>
      </c>
      <c r="N2771" s="1">
        <v>0</v>
      </c>
      <c r="O2771" s="3" t="s">
        <v>17</v>
      </c>
      <c r="P2771" s="1" t="s">
        <v>17</v>
      </c>
    </row>
    <row r="2772" spans="1:16">
      <c r="A2772" s="1" t="s">
        <v>4600</v>
      </c>
      <c r="B2772" s="3">
        <v>43970.923506944448</v>
      </c>
      <c r="C2772" s="3" t="s">
        <v>17</v>
      </c>
      <c r="D2772" s="3" t="s">
        <v>17</v>
      </c>
      <c r="E2772" s="3" t="s">
        <v>17</v>
      </c>
      <c r="F2772" s="3" t="s">
        <v>17</v>
      </c>
      <c r="G2772" s="3" t="s">
        <v>17</v>
      </c>
      <c r="H2772" s="1" t="s">
        <v>18</v>
      </c>
      <c r="I2772" s="1" t="s">
        <v>25</v>
      </c>
      <c r="J2772" s="1" t="s">
        <v>20</v>
      </c>
      <c r="K2772" s="1">
        <v>30</v>
      </c>
      <c r="L2772" s="1" t="s">
        <v>21</v>
      </c>
      <c r="M2772" s="1" t="s">
        <v>5751</v>
      </c>
      <c r="N2772" s="1">
        <v>0</v>
      </c>
      <c r="O2772" s="3" t="s">
        <v>17</v>
      </c>
      <c r="P2772" s="1" t="s">
        <v>17</v>
      </c>
    </row>
    <row r="2773" spans="1:16">
      <c r="A2773" s="1" t="s">
        <v>2612</v>
      </c>
      <c r="B2773" s="3">
        <v>43956.655393518522</v>
      </c>
      <c r="C2773" s="3" t="s">
        <v>17</v>
      </c>
      <c r="D2773" s="3" t="s">
        <v>17</v>
      </c>
      <c r="E2773" s="3" t="s">
        <v>17</v>
      </c>
      <c r="F2773" s="3" t="s">
        <v>17</v>
      </c>
      <c r="G2773" s="3" t="s">
        <v>17</v>
      </c>
      <c r="H2773" s="1" t="s">
        <v>18</v>
      </c>
      <c r="I2773" s="1" t="s">
        <v>25</v>
      </c>
      <c r="J2773" s="1" t="s">
        <v>20</v>
      </c>
      <c r="K2773" s="1">
        <v>1340</v>
      </c>
      <c r="L2773" s="1" t="s">
        <v>21</v>
      </c>
      <c r="M2773" s="1" t="s">
        <v>5753</v>
      </c>
      <c r="N2773" s="1">
        <v>0</v>
      </c>
      <c r="O2773" s="3" t="s">
        <v>17</v>
      </c>
      <c r="P2773" s="1" t="s">
        <v>17</v>
      </c>
    </row>
    <row r="2774" spans="1:16">
      <c r="A2774" s="1" t="s">
        <v>6401</v>
      </c>
      <c r="B2774" s="3">
        <v>43976.738877314812</v>
      </c>
      <c r="C2774" s="3" t="s">
        <v>17</v>
      </c>
      <c r="D2774" s="3" t="s">
        <v>17</v>
      </c>
      <c r="E2774" s="3" t="s">
        <v>17</v>
      </c>
      <c r="F2774" s="3" t="s">
        <v>17</v>
      </c>
      <c r="G2774" s="3" t="s">
        <v>17</v>
      </c>
      <c r="H2774" s="1" t="s">
        <v>18</v>
      </c>
      <c r="I2774" s="1" t="s">
        <v>25</v>
      </c>
      <c r="J2774" s="1" t="s">
        <v>20</v>
      </c>
      <c r="K2774" s="1">
        <v>1500</v>
      </c>
      <c r="L2774" s="1" t="s">
        <v>21</v>
      </c>
      <c r="M2774" s="1" t="s">
        <v>5774</v>
      </c>
      <c r="N2774" s="1">
        <v>0</v>
      </c>
      <c r="O2774" s="3" t="s">
        <v>17</v>
      </c>
      <c r="P2774" s="1" t="s">
        <v>17</v>
      </c>
    </row>
    <row r="2775" spans="1:16">
      <c r="A2775" s="1" t="s">
        <v>6402</v>
      </c>
      <c r="B2775" s="3">
        <v>43976.747303240743</v>
      </c>
      <c r="C2775" s="3" t="s">
        <v>17</v>
      </c>
      <c r="D2775" s="3" t="s">
        <v>17</v>
      </c>
      <c r="E2775" s="3" t="s">
        <v>17</v>
      </c>
      <c r="F2775" s="3" t="s">
        <v>17</v>
      </c>
      <c r="G2775" s="3" t="s">
        <v>17</v>
      </c>
      <c r="H2775" s="1" t="s">
        <v>18</v>
      </c>
      <c r="I2775" s="1" t="s">
        <v>25</v>
      </c>
      <c r="J2775" s="1" t="s">
        <v>20</v>
      </c>
      <c r="K2775" s="1">
        <v>35</v>
      </c>
      <c r="L2775" s="1" t="s">
        <v>21</v>
      </c>
      <c r="M2775" s="1" t="s">
        <v>5753</v>
      </c>
      <c r="N2775" s="1">
        <v>0</v>
      </c>
      <c r="O2775" s="3" t="s">
        <v>17</v>
      </c>
      <c r="P2775" s="1" t="s">
        <v>17</v>
      </c>
    </row>
    <row r="2776" spans="1:16">
      <c r="A2776" s="1" t="s">
        <v>6403</v>
      </c>
      <c r="B2776" s="3">
        <v>43976.749374999999</v>
      </c>
      <c r="C2776" s="3" t="s">
        <v>17</v>
      </c>
      <c r="D2776" s="3" t="s">
        <v>17</v>
      </c>
      <c r="E2776" s="3" t="s">
        <v>17</v>
      </c>
      <c r="F2776" s="3" t="s">
        <v>17</v>
      </c>
      <c r="G2776" s="3" t="s">
        <v>17</v>
      </c>
      <c r="H2776" s="1" t="s">
        <v>18</v>
      </c>
      <c r="I2776" s="1" t="s">
        <v>23</v>
      </c>
      <c r="J2776" s="1" t="s">
        <v>20</v>
      </c>
      <c r="K2776" s="1">
        <v>30</v>
      </c>
      <c r="L2776" s="1" t="s">
        <v>21</v>
      </c>
      <c r="M2776" s="1" t="s">
        <v>5753</v>
      </c>
      <c r="N2776" s="1">
        <v>0</v>
      </c>
      <c r="O2776" s="3" t="s">
        <v>17</v>
      </c>
      <c r="P2776" s="1" t="s">
        <v>17</v>
      </c>
    </row>
    <row r="2777" spans="1:16">
      <c r="A2777" s="1" t="s">
        <v>6404</v>
      </c>
      <c r="B2777" s="3">
        <v>43976.749062499999</v>
      </c>
      <c r="C2777" s="3" t="s">
        <v>17</v>
      </c>
      <c r="D2777" s="3" t="s">
        <v>17</v>
      </c>
      <c r="E2777" s="3" t="s">
        <v>17</v>
      </c>
      <c r="F2777" s="3" t="s">
        <v>17</v>
      </c>
      <c r="G2777" s="3" t="s">
        <v>17</v>
      </c>
      <c r="H2777" s="1" t="s">
        <v>18</v>
      </c>
      <c r="I2777" s="1" t="s">
        <v>25</v>
      </c>
      <c r="J2777" s="1" t="s">
        <v>20</v>
      </c>
      <c r="K2777" s="1">
        <v>68</v>
      </c>
      <c r="L2777" s="1" t="s">
        <v>21</v>
      </c>
      <c r="M2777" s="1" t="s">
        <v>5753</v>
      </c>
      <c r="N2777" s="1">
        <v>0</v>
      </c>
      <c r="O2777" s="3" t="s">
        <v>17</v>
      </c>
      <c r="P2777" s="1" t="s">
        <v>17</v>
      </c>
    </row>
    <row r="2778" spans="1:16">
      <c r="A2778" s="1" t="s">
        <v>6405</v>
      </c>
      <c r="B2778" s="3">
        <v>43976.817939814813</v>
      </c>
      <c r="C2778" s="3" t="s">
        <v>17</v>
      </c>
      <c r="D2778" s="3" t="s">
        <v>17</v>
      </c>
      <c r="E2778" s="3" t="s">
        <v>17</v>
      </c>
      <c r="F2778" s="3" t="s">
        <v>17</v>
      </c>
      <c r="G2778" s="3" t="s">
        <v>17</v>
      </c>
      <c r="H2778" s="1" t="s">
        <v>18</v>
      </c>
      <c r="I2778" s="1" t="s">
        <v>25</v>
      </c>
      <c r="J2778" s="1" t="s">
        <v>20</v>
      </c>
      <c r="K2778" s="1">
        <v>214</v>
      </c>
      <c r="L2778" s="1" t="s">
        <v>21</v>
      </c>
      <c r="M2778" s="1" t="s">
        <v>5753</v>
      </c>
      <c r="N2778" s="1">
        <v>0</v>
      </c>
      <c r="O2778" s="3" t="s">
        <v>17</v>
      </c>
      <c r="P2778" s="1" t="s">
        <v>17</v>
      </c>
    </row>
    <row r="2779" spans="1:16">
      <c r="A2779" s="1" t="s">
        <v>6406</v>
      </c>
      <c r="B2779" s="3">
        <v>43976.812962962962</v>
      </c>
      <c r="C2779" s="3" t="s">
        <v>17</v>
      </c>
      <c r="D2779" s="3" t="s">
        <v>17</v>
      </c>
      <c r="E2779" s="3" t="s">
        <v>17</v>
      </c>
      <c r="F2779" s="3" t="s">
        <v>17</v>
      </c>
      <c r="G2779" s="3" t="s">
        <v>17</v>
      </c>
      <c r="H2779" s="1" t="s">
        <v>18</v>
      </c>
      <c r="I2779" s="1" t="s">
        <v>25</v>
      </c>
      <c r="J2779" s="1" t="s">
        <v>20</v>
      </c>
      <c r="K2779" s="1">
        <v>54</v>
      </c>
      <c r="L2779" s="1" t="s">
        <v>21</v>
      </c>
      <c r="M2779" s="1" t="s">
        <v>28</v>
      </c>
      <c r="N2779" s="1">
        <v>0</v>
      </c>
      <c r="O2779" s="3" t="s">
        <v>17</v>
      </c>
      <c r="P2779" s="1" t="s">
        <v>17</v>
      </c>
    </row>
    <row r="2780" spans="1:16">
      <c r="A2780" s="1" t="s">
        <v>6407</v>
      </c>
      <c r="B2780" s="3">
        <v>43976.817453703705</v>
      </c>
      <c r="C2780" s="3" t="s">
        <v>17</v>
      </c>
      <c r="D2780" s="3" t="s">
        <v>17</v>
      </c>
      <c r="E2780" s="3" t="s">
        <v>17</v>
      </c>
      <c r="F2780" s="3" t="s">
        <v>17</v>
      </c>
      <c r="G2780" s="3" t="s">
        <v>17</v>
      </c>
      <c r="H2780" s="1" t="s">
        <v>48</v>
      </c>
      <c r="I2780" s="1" t="s">
        <v>19</v>
      </c>
      <c r="J2780" s="1" t="s">
        <v>20</v>
      </c>
      <c r="K2780" s="1">
        <v>180</v>
      </c>
      <c r="L2780" s="1" t="s">
        <v>21</v>
      </c>
      <c r="M2780" s="1" t="s">
        <v>28</v>
      </c>
      <c r="N2780" s="1">
        <v>0</v>
      </c>
      <c r="O2780" s="3" t="s">
        <v>17</v>
      </c>
      <c r="P2780" s="1" t="s">
        <v>17</v>
      </c>
    </row>
    <row r="2781" spans="1:16">
      <c r="A2781" s="1" t="s">
        <v>6408</v>
      </c>
      <c r="B2781" s="3">
        <v>43976.817326388889</v>
      </c>
      <c r="C2781" s="3" t="s">
        <v>17</v>
      </c>
      <c r="D2781" s="3" t="s">
        <v>17</v>
      </c>
      <c r="E2781" s="3" t="s">
        <v>17</v>
      </c>
      <c r="F2781" s="3" t="s">
        <v>17</v>
      </c>
      <c r="G2781" s="3" t="s">
        <v>17</v>
      </c>
      <c r="H2781" s="1" t="s">
        <v>18</v>
      </c>
      <c r="I2781" s="1" t="s">
        <v>25</v>
      </c>
      <c r="J2781" s="1" t="s">
        <v>20</v>
      </c>
      <c r="K2781" s="1">
        <v>34</v>
      </c>
      <c r="L2781" s="1" t="s">
        <v>21</v>
      </c>
      <c r="M2781" s="1" t="s">
        <v>28</v>
      </c>
      <c r="N2781" s="1">
        <v>0</v>
      </c>
      <c r="O2781" s="3" t="s">
        <v>17</v>
      </c>
      <c r="P2781" s="1" t="s">
        <v>17</v>
      </c>
    </row>
    <row r="2782" spans="1:16">
      <c r="A2782" s="1" t="s">
        <v>6409</v>
      </c>
      <c r="B2782" s="3">
        <v>43976.8671875</v>
      </c>
      <c r="C2782" s="3">
        <v>43976.873749999999</v>
      </c>
      <c r="D2782" s="3">
        <v>43990.873749999999</v>
      </c>
      <c r="E2782" s="3" t="s">
        <v>17</v>
      </c>
      <c r="F2782" s="3" t="s">
        <v>17</v>
      </c>
      <c r="G2782" s="3" t="s">
        <v>17</v>
      </c>
      <c r="H2782" s="1" t="s">
        <v>58</v>
      </c>
      <c r="I2782" s="1" t="s">
        <v>25</v>
      </c>
      <c r="J2782" s="1" t="s">
        <v>20</v>
      </c>
      <c r="K2782" s="1">
        <v>5</v>
      </c>
      <c r="L2782" s="1" t="s">
        <v>2445</v>
      </c>
      <c r="M2782" s="1" t="s">
        <v>5753</v>
      </c>
      <c r="N2782" s="1">
        <v>1</v>
      </c>
      <c r="O2782" s="3" t="s">
        <v>6410</v>
      </c>
      <c r="P2782" s="1" t="s">
        <v>74</v>
      </c>
    </row>
    <row r="2783" spans="1:16">
      <c r="A2783" s="1" t="s">
        <v>6411</v>
      </c>
      <c r="B2783" s="3">
        <v>43977.053969907407</v>
      </c>
      <c r="C2783" s="3" t="s">
        <v>17</v>
      </c>
      <c r="D2783" s="3" t="s">
        <v>17</v>
      </c>
      <c r="E2783" s="3" t="s">
        <v>17</v>
      </c>
      <c r="F2783" s="3" t="s">
        <v>17</v>
      </c>
      <c r="G2783" s="3" t="s">
        <v>17</v>
      </c>
      <c r="H2783" s="1" t="s">
        <v>18</v>
      </c>
      <c r="I2783" s="1" t="s">
        <v>25</v>
      </c>
      <c r="J2783" s="1" t="s">
        <v>20</v>
      </c>
      <c r="K2783" s="1">
        <v>145</v>
      </c>
      <c r="L2783" s="1" t="s">
        <v>21</v>
      </c>
      <c r="M2783" s="1" t="s">
        <v>5754</v>
      </c>
      <c r="N2783" s="1">
        <v>0</v>
      </c>
      <c r="O2783" s="3" t="s">
        <v>17</v>
      </c>
      <c r="P2783" s="1" t="s">
        <v>17</v>
      </c>
    </row>
    <row r="2784" spans="1:16">
      <c r="A2784" s="1" t="s">
        <v>6412</v>
      </c>
      <c r="B2784" s="3">
        <v>43977.036122685182</v>
      </c>
      <c r="C2784" s="3" t="s">
        <v>17</v>
      </c>
      <c r="D2784" s="3" t="s">
        <v>17</v>
      </c>
      <c r="E2784" s="3" t="s">
        <v>17</v>
      </c>
      <c r="F2784" s="3" t="s">
        <v>17</v>
      </c>
      <c r="G2784" s="3" t="s">
        <v>17</v>
      </c>
      <c r="H2784" s="1" t="s">
        <v>18</v>
      </c>
      <c r="I2784" s="1" t="s">
        <v>25</v>
      </c>
      <c r="J2784" s="1" t="s">
        <v>20</v>
      </c>
      <c r="K2784" s="1">
        <v>184</v>
      </c>
      <c r="L2784" s="1" t="s">
        <v>21</v>
      </c>
      <c r="M2784" s="1" t="s">
        <v>5770</v>
      </c>
      <c r="N2784" s="1">
        <v>0</v>
      </c>
      <c r="O2784" s="3" t="s">
        <v>17</v>
      </c>
      <c r="P2784" s="1" t="s">
        <v>17</v>
      </c>
    </row>
    <row r="2785" spans="1:16">
      <c r="A2785" s="1" t="s">
        <v>6413</v>
      </c>
      <c r="B2785" s="3">
        <v>43977.098368055558</v>
      </c>
      <c r="C2785" s="3" t="s">
        <v>17</v>
      </c>
      <c r="D2785" s="3" t="s">
        <v>17</v>
      </c>
      <c r="E2785" s="3" t="s">
        <v>17</v>
      </c>
      <c r="F2785" s="3" t="s">
        <v>17</v>
      </c>
      <c r="G2785" s="3" t="s">
        <v>17</v>
      </c>
      <c r="H2785" s="1" t="s">
        <v>18</v>
      </c>
      <c r="I2785" s="1" t="s">
        <v>23</v>
      </c>
      <c r="J2785" s="1" t="s">
        <v>20</v>
      </c>
      <c r="K2785" s="1">
        <v>118</v>
      </c>
      <c r="L2785" s="1" t="s">
        <v>21</v>
      </c>
      <c r="M2785" s="1" t="s">
        <v>5746</v>
      </c>
      <c r="N2785" s="1">
        <v>0</v>
      </c>
      <c r="O2785" s="3" t="s">
        <v>17</v>
      </c>
      <c r="P2785" s="1" t="s">
        <v>17</v>
      </c>
    </row>
    <row r="2786" spans="1:16">
      <c r="A2786" s="1" t="s">
        <v>6414</v>
      </c>
      <c r="B2786" s="3">
        <v>43977.100601851853</v>
      </c>
      <c r="C2786" s="3" t="s">
        <v>17</v>
      </c>
      <c r="D2786" s="3" t="s">
        <v>17</v>
      </c>
      <c r="E2786" s="3" t="s">
        <v>17</v>
      </c>
      <c r="F2786" s="3" t="s">
        <v>17</v>
      </c>
      <c r="G2786" s="3" t="s">
        <v>17</v>
      </c>
      <c r="H2786" s="1" t="s">
        <v>18</v>
      </c>
      <c r="I2786" s="1" t="s">
        <v>23</v>
      </c>
      <c r="J2786" s="1" t="s">
        <v>20</v>
      </c>
      <c r="K2786" s="1">
        <v>420</v>
      </c>
      <c r="L2786" s="1" t="s">
        <v>21</v>
      </c>
      <c r="M2786" s="1" t="s">
        <v>5754</v>
      </c>
      <c r="N2786" s="1">
        <v>0</v>
      </c>
      <c r="O2786" s="3" t="s">
        <v>17</v>
      </c>
      <c r="P2786" s="1" t="s">
        <v>17</v>
      </c>
    </row>
    <row r="2787" spans="1:16">
      <c r="A2787" s="1" t="s">
        <v>6415</v>
      </c>
      <c r="B2787" s="3">
        <v>43977.097650462965</v>
      </c>
      <c r="C2787" s="3" t="s">
        <v>17</v>
      </c>
      <c r="D2787" s="3" t="s">
        <v>17</v>
      </c>
      <c r="E2787" s="3" t="s">
        <v>17</v>
      </c>
      <c r="F2787" s="3" t="s">
        <v>17</v>
      </c>
      <c r="G2787" s="3" t="s">
        <v>17</v>
      </c>
      <c r="H2787" s="1" t="s">
        <v>18</v>
      </c>
      <c r="I2787" s="1" t="s">
        <v>25</v>
      </c>
      <c r="J2787" s="1" t="s">
        <v>20</v>
      </c>
      <c r="K2787" s="1">
        <v>172</v>
      </c>
      <c r="L2787" s="1" t="s">
        <v>21</v>
      </c>
      <c r="M2787" s="1" t="s">
        <v>5972</v>
      </c>
      <c r="N2787" s="1">
        <v>0</v>
      </c>
      <c r="O2787" s="3" t="s">
        <v>17</v>
      </c>
      <c r="P2787" s="1" t="s">
        <v>17</v>
      </c>
    </row>
    <row r="2788" spans="1:16">
      <c r="A2788" s="1" t="s">
        <v>6416</v>
      </c>
      <c r="B2788" s="3">
        <v>43977.165706018517</v>
      </c>
      <c r="C2788" s="3">
        <v>43977.175393518519</v>
      </c>
      <c r="D2788" s="3">
        <v>43991.175393518519</v>
      </c>
      <c r="E2788" s="3" t="s">
        <v>17</v>
      </c>
      <c r="F2788" s="3" t="s">
        <v>17</v>
      </c>
      <c r="G2788" s="3" t="s">
        <v>17</v>
      </c>
      <c r="H2788" s="1" t="s">
        <v>18</v>
      </c>
      <c r="I2788" s="1" t="s">
        <v>25</v>
      </c>
      <c r="J2788" s="1" t="s">
        <v>117</v>
      </c>
      <c r="K2788" s="1">
        <v>5</v>
      </c>
      <c r="L2788" s="1" t="s">
        <v>73</v>
      </c>
      <c r="M2788" s="1" t="s">
        <v>5754</v>
      </c>
      <c r="N2788" s="1">
        <v>0</v>
      </c>
      <c r="O2788" s="3" t="s">
        <v>17</v>
      </c>
      <c r="P2788" s="1" t="s">
        <v>74</v>
      </c>
    </row>
    <row r="2789" spans="1:16">
      <c r="A2789" s="1" t="s">
        <v>6417</v>
      </c>
      <c r="B2789" s="3">
        <v>43977.213148148148</v>
      </c>
      <c r="C2789" s="3" t="s">
        <v>17</v>
      </c>
      <c r="D2789" s="3" t="s">
        <v>17</v>
      </c>
      <c r="E2789" s="3" t="s">
        <v>17</v>
      </c>
      <c r="F2789" s="3" t="s">
        <v>17</v>
      </c>
      <c r="G2789" s="3" t="s">
        <v>17</v>
      </c>
      <c r="H2789" s="1" t="s">
        <v>18</v>
      </c>
      <c r="I2789" s="1" t="s">
        <v>25</v>
      </c>
      <c r="J2789" s="1" t="s">
        <v>20</v>
      </c>
      <c r="K2789" s="1">
        <v>2</v>
      </c>
      <c r="L2789" s="1" t="s">
        <v>21</v>
      </c>
      <c r="M2789" s="1" t="s">
        <v>5754</v>
      </c>
      <c r="N2789" s="1">
        <v>0</v>
      </c>
      <c r="O2789" s="3" t="s">
        <v>17</v>
      </c>
      <c r="P2789" s="1" t="s">
        <v>17</v>
      </c>
    </row>
    <row r="2790" spans="1:16">
      <c r="A2790" s="1" t="s">
        <v>6418</v>
      </c>
      <c r="B2790" s="3">
        <v>43977.265902777777</v>
      </c>
      <c r="C2790" s="3" t="s">
        <v>17</v>
      </c>
      <c r="D2790" s="3" t="s">
        <v>17</v>
      </c>
      <c r="E2790" s="3" t="s">
        <v>17</v>
      </c>
      <c r="F2790" s="3" t="s">
        <v>17</v>
      </c>
      <c r="G2790" s="3" t="s">
        <v>17</v>
      </c>
      <c r="H2790" s="1" t="s">
        <v>18</v>
      </c>
      <c r="I2790" s="1" t="s">
        <v>25</v>
      </c>
      <c r="J2790" s="1" t="s">
        <v>20</v>
      </c>
      <c r="K2790" s="1">
        <v>132</v>
      </c>
      <c r="L2790" s="1" t="s">
        <v>21</v>
      </c>
      <c r="M2790" s="1" t="s">
        <v>5927</v>
      </c>
      <c r="N2790" s="1">
        <v>0</v>
      </c>
      <c r="O2790" s="3" t="s">
        <v>17</v>
      </c>
      <c r="P2790" s="1" t="s">
        <v>17</v>
      </c>
    </row>
    <row r="2791" spans="1:16">
      <c r="A2791" s="1" t="s">
        <v>6419</v>
      </c>
      <c r="B2791" s="3">
        <v>43977.306006944447</v>
      </c>
      <c r="C2791" s="3" t="s">
        <v>17</v>
      </c>
      <c r="D2791" s="3" t="s">
        <v>17</v>
      </c>
      <c r="E2791" s="3" t="s">
        <v>17</v>
      </c>
      <c r="F2791" s="3" t="s">
        <v>17</v>
      </c>
      <c r="G2791" s="3" t="s">
        <v>17</v>
      </c>
      <c r="H2791" s="1" t="s">
        <v>48</v>
      </c>
      <c r="I2791" s="1" t="s">
        <v>19</v>
      </c>
      <c r="J2791" s="1" t="s">
        <v>20</v>
      </c>
      <c r="K2791" s="1">
        <v>250</v>
      </c>
      <c r="L2791" s="1" t="s">
        <v>21</v>
      </c>
      <c r="M2791" s="1" t="s">
        <v>5774</v>
      </c>
      <c r="N2791" s="1">
        <v>0</v>
      </c>
      <c r="O2791" s="3" t="s">
        <v>17</v>
      </c>
      <c r="P2791" s="1" t="s">
        <v>17</v>
      </c>
    </row>
    <row r="2792" spans="1:16">
      <c r="A2792" s="1" t="s">
        <v>6420</v>
      </c>
      <c r="B2792" s="3">
        <v>43977.276620370372</v>
      </c>
      <c r="C2792" s="3">
        <v>43977.281354166669</v>
      </c>
      <c r="D2792" s="3">
        <v>43991.281354166669</v>
      </c>
      <c r="E2792" s="3" t="s">
        <v>17</v>
      </c>
      <c r="F2792" s="3" t="s">
        <v>17</v>
      </c>
      <c r="G2792" s="3" t="s">
        <v>17</v>
      </c>
      <c r="H2792" s="1" t="s">
        <v>58</v>
      </c>
      <c r="I2792" s="1" t="s">
        <v>25</v>
      </c>
      <c r="J2792" s="1" t="s">
        <v>20</v>
      </c>
      <c r="K2792" s="1">
        <v>13</v>
      </c>
      <c r="L2792" s="1" t="s">
        <v>21</v>
      </c>
      <c r="M2792" s="1" t="s">
        <v>5761</v>
      </c>
      <c r="N2792" s="1">
        <v>1</v>
      </c>
      <c r="O2792" s="3" t="s">
        <v>6421</v>
      </c>
      <c r="P2792" s="1" t="s">
        <v>74</v>
      </c>
    </row>
    <row r="2793" spans="1:16">
      <c r="A2793" s="1" t="s">
        <v>5397</v>
      </c>
      <c r="B2793" s="3">
        <v>43970.925798611112</v>
      </c>
      <c r="C2793" s="3">
        <v>43970.927430555559</v>
      </c>
      <c r="D2793" s="3">
        <v>43984.927430555559</v>
      </c>
      <c r="E2793" s="3" t="s">
        <v>17</v>
      </c>
      <c r="F2793" s="3" t="s">
        <v>17</v>
      </c>
      <c r="G2793" s="3" t="s">
        <v>17</v>
      </c>
      <c r="H2793" s="1" t="s">
        <v>18</v>
      </c>
      <c r="I2793" s="1" t="s">
        <v>25</v>
      </c>
      <c r="J2793" s="1" t="s">
        <v>20</v>
      </c>
      <c r="K2793" s="1">
        <v>1</v>
      </c>
      <c r="L2793" s="1" t="s">
        <v>21</v>
      </c>
      <c r="M2793" s="1" t="s">
        <v>28</v>
      </c>
      <c r="N2793" s="1">
        <v>0</v>
      </c>
      <c r="O2793" s="3" t="s">
        <v>17</v>
      </c>
      <c r="P2793" s="1" t="s">
        <v>17</v>
      </c>
    </row>
    <row r="2794" spans="1:16">
      <c r="A2794" s="1" t="s">
        <v>2598</v>
      </c>
      <c r="B2794" s="3">
        <v>43970.926574074074</v>
      </c>
      <c r="C2794" s="3" t="s">
        <v>17</v>
      </c>
      <c r="D2794" s="3" t="s">
        <v>17</v>
      </c>
      <c r="E2794" s="3" t="s">
        <v>17</v>
      </c>
      <c r="F2794" s="3" t="s">
        <v>17</v>
      </c>
      <c r="G2794" s="3" t="s">
        <v>17</v>
      </c>
      <c r="H2794" s="1" t="s">
        <v>48</v>
      </c>
      <c r="I2794" s="1" t="s">
        <v>49</v>
      </c>
      <c r="J2794" s="1" t="s">
        <v>20</v>
      </c>
      <c r="K2794" s="1">
        <v>1</v>
      </c>
      <c r="L2794" s="1" t="s">
        <v>21</v>
      </c>
      <c r="M2794" s="1" t="s">
        <v>6293</v>
      </c>
      <c r="N2794" s="1">
        <v>0</v>
      </c>
      <c r="O2794" s="3" t="s">
        <v>17</v>
      </c>
      <c r="P2794" s="1" t="s">
        <v>17</v>
      </c>
    </row>
    <row r="2795" spans="1:16">
      <c r="A2795" s="1" t="s">
        <v>2509</v>
      </c>
      <c r="B2795" s="3">
        <v>43970.931909722225</v>
      </c>
      <c r="C2795" s="3" t="s">
        <v>17</v>
      </c>
      <c r="D2795" s="3" t="s">
        <v>17</v>
      </c>
      <c r="E2795" s="3" t="s">
        <v>17</v>
      </c>
      <c r="F2795" s="3" t="s">
        <v>17</v>
      </c>
      <c r="G2795" s="3" t="s">
        <v>17</v>
      </c>
      <c r="H2795" s="1" t="s">
        <v>18</v>
      </c>
      <c r="I2795" s="1" t="s">
        <v>25</v>
      </c>
      <c r="J2795" s="1" t="s">
        <v>20</v>
      </c>
      <c r="K2795" s="1">
        <v>180</v>
      </c>
      <c r="L2795" s="1" t="s">
        <v>21</v>
      </c>
      <c r="M2795" s="1" t="s">
        <v>5888</v>
      </c>
      <c r="N2795" s="1">
        <v>0</v>
      </c>
      <c r="O2795" s="3" t="s">
        <v>17</v>
      </c>
      <c r="P2795" s="1" t="s">
        <v>17</v>
      </c>
    </row>
    <row r="2796" spans="1:16">
      <c r="A2796" s="1" t="s">
        <v>4993</v>
      </c>
      <c r="B2796" s="3">
        <v>43970.950358796297</v>
      </c>
      <c r="C2796" s="3">
        <v>43970.952488425923</v>
      </c>
      <c r="D2796" s="3">
        <v>43984.952488425923</v>
      </c>
      <c r="E2796" s="3" t="s">
        <v>17</v>
      </c>
      <c r="F2796" s="3" t="s">
        <v>17</v>
      </c>
      <c r="G2796" s="3" t="s">
        <v>17</v>
      </c>
      <c r="H2796" s="1" t="s">
        <v>18</v>
      </c>
      <c r="I2796" s="1" t="s">
        <v>25</v>
      </c>
      <c r="J2796" s="1" t="s">
        <v>20</v>
      </c>
      <c r="K2796" s="1">
        <v>15</v>
      </c>
      <c r="L2796" s="1" t="s">
        <v>21</v>
      </c>
      <c r="M2796" s="1" t="s">
        <v>5746</v>
      </c>
      <c r="N2796" s="1">
        <v>0</v>
      </c>
      <c r="O2796" s="3" t="s">
        <v>17</v>
      </c>
      <c r="P2796" s="1" t="s">
        <v>17</v>
      </c>
    </row>
    <row r="2797" spans="1:16">
      <c r="A2797" s="1" t="s">
        <v>5239</v>
      </c>
      <c r="B2797" s="3">
        <v>43971.00105324074</v>
      </c>
      <c r="C2797" s="3" t="s">
        <v>17</v>
      </c>
      <c r="D2797" s="3" t="s">
        <v>17</v>
      </c>
      <c r="E2797" s="3" t="s">
        <v>17</v>
      </c>
      <c r="F2797" s="3" t="s">
        <v>17</v>
      </c>
      <c r="G2797" s="3" t="s">
        <v>17</v>
      </c>
      <c r="H2797" s="1" t="s">
        <v>18</v>
      </c>
      <c r="I2797" s="1" t="s">
        <v>25</v>
      </c>
      <c r="J2797" s="1" t="s">
        <v>20</v>
      </c>
      <c r="K2797" s="1">
        <v>400</v>
      </c>
      <c r="L2797" s="1" t="s">
        <v>21</v>
      </c>
      <c r="M2797" s="1" t="s">
        <v>5751</v>
      </c>
      <c r="N2797" s="1">
        <v>0</v>
      </c>
      <c r="O2797" s="3" t="s">
        <v>17</v>
      </c>
      <c r="P2797" s="1" t="s">
        <v>17</v>
      </c>
    </row>
    <row r="2798" spans="1:16">
      <c r="A2798" s="1" t="s">
        <v>5595</v>
      </c>
      <c r="B2798" s="3">
        <v>43971.067106481481</v>
      </c>
      <c r="C2798" s="3" t="s">
        <v>17</v>
      </c>
      <c r="D2798" s="3" t="s">
        <v>17</v>
      </c>
      <c r="E2798" s="3" t="s">
        <v>17</v>
      </c>
      <c r="F2798" s="3" t="s">
        <v>17</v>
      </c>
      <c r="G2798" s="3" t="s">
        <v>17</v>
      </c>
      <c r="H2798" s="1" t="s">
        <v>18</v>
      </c>
      <c r="I2798" s="1" t="s">
        <v>25</v>
      </c>
      <c r="J2798" s="1" t="s">
        <v>20</v>
      </c>
      <c r="K2798" s="1">
        <v>5</v>
      </c>
      <c r="L2798" s="1" t="s">
        <v>21</v>
      </c>
      <c r="M2798" s="1" t="s">
        <v>5770</v>
      </c>
      <c r="N2798" s="1">
        <v>0</v>
      </c>
      <c r="O2798" s="3" t="s">
        <v>17</v>
      </c>
      <c r="P2798" s="1" t="s">
        <v>17</v>
      </c>
    </row>
    <row r="2799" spans="1:16">
      <c r="A2799" s="1" t="s">
        <v>150</v>
      </c>
      <c r="B2799" s="3">
        <v>43971.073414351849</v>
      </c>
      <c r="C2799" s="3" t="s">
        <v>17</v>
      </c>
      <c r="D2799" s="3" t="s">
        <v>17</v>
      </c>
      <c r="E2799" s="3" t="s">
        <v>17</v>
      </c>
      <c r="F2799" s="3" t="s">
        <v>17</v>
      </c>
      <c r="G2799" s="3" t="s">
        <v>17</v>
      </c>
      <c r="H2799" s="1" t="s">
        <v>18</v>
      </c>
      <c r="I2799" s="1" t="s">
        <v>25</v>
      </c>
      <c r="J2799" s="1" t="s">
        <v>20</v>
      </c>
      <c r="K2799" s="1">
        <v>172</v>
      </c>
      <c r="L2799" s="1" t="s">
        <v>21</v>
      </c>
      <c r="M2799" s="1" t="s">
        <v>6422</v>
      </c>
      <c r="N2799" s="1">
        <v>0</v>
      </c>
      <c r="O2799" s="3" t="s">
        <v>17</v>
      </c>
      <c r="P2799" s="1" t="s">
        <v>17</v>
      </c>
    </row>
    <row r="2800" spans="1:16">
      <c r="A2800" s="1" t="s">
        <v>3591</v>
      </c>
      <c r="B2800" s="3">
        <v>43971.132395833331</v>
      </c>
      <c r="C2800" s="3" t="s">
        <v>17</v>
      </c>
      <c r="D2800" s="3" t="s">
        <v>17</v>
      </c>
      <c r="E2800" s="3" t="s">
        <v>17</v>
      </c>
      <c r="F2800" s="3" t="s">
        <v>17</v>
      </c>
      <c r="G2800" s="3" t="s">
        <v>17</v>
      </c>
      <c r="H2800" s="1" t="s">
        <v>48</v>
      </c>
      <c r="I2800" s="1" t="s">
        <v>49</v>
      </c>
      <c r="J2800" s="1" t="s">
        <v>20</v>
      </c>
      <c r="K2800" s="1">
        <v>1</v>
      </c>
      <c r="L2800" s="1" t="s">
        <v>21</v>
      </c>
      <c r="M2800" s="1" t="s">
        <v>5746</v>
      </c>
      <c r="N2800" s="1">
        <v>0</v>
      </c>
      <c r="O2800" s="3" t="s">
        <v>17</v>
      </c>
      <c r="P2800" s="1" t="s">
        <v>17</v>
      </c>
    </row>
    <row r="2801" spans="1:16">
      <c r="A2801" s="1" t="s">
        <v>949</v>
      </c>
      <c r="B2801" s="3">
        <v>43971.142233796294</v>
      </c>
      <c r="C2801" s="3" t="s">
        <v>17</v>
      </c>
      <c r="D2801" s="3" t="s">
        <v>17</v>
      </c>
      <c r="E2801" s="3" t="s">
        <v>17</v>
      </c>
      <c r="F2801" s="3" t="s">
        <v>17</v>
      </c>
      <c r="G2801" s="3" t="s">
        <v>17</v>
      </c>
      <c r="H2801" s="1" t="s">
        <v>48</v>
      </c>
      <c r="I2801" s="1" t="s">
        <v>19</v>
      </c>
      <c r="J2801" s="1" t="s">
        <v>20</v>
      </c>
      <c r="K2801" s="1">
        <v>870</v>
      </c>
      <c r="L2801" s="1" t="s">
        <v>21</v>
      </c>
      <c r="M2801" s="1" t="s">
        <v>5972</v>
      </c>
      <c r="N2801" s="1">
        <v>0</v>
      </c>
      <c r="O2801" s="3" t="s">
        <v>17</v>
      </c>
      <c r="P2801" s="1" t="s">
        <v>17</v>
      </c>
    </row>
    <row r="2802" spans="1:16">
      <c r="A2802" s="1" t="s">
        <v>2841</v>
      </c>
      <c r="B2802" s="3">
        <v>43971.297418981485</v>
      </c>
      <c r="C2802" s="3">
        <v>43971.299062500002</v>
      </c>
      <c r="D2802" s="3">
        <v>43985.299062500002</v>
      </c>
      <c r="E2802" s="3" t="s">
        <v>17</v>
      </c>
      <c r="F2802" s="3" t="s">
        <v>17</v>
      </c>
      <c r="G2802" s="3" t="s">
        <v>17</v>
      </c>
      <c r="H2802" s="1" t="s">
        <v>18</v>
      </c>
      <c r="I2802" s="1" t="s">
        <v>25</v>
      </c>
      <c r="J2802" s="1" t="s">
        <v>20</v>
      </c>
      <c r="K2802" s="1">
        <v>2</v>
      </c>
      <c r="L2802" s="1" t="s">
        <v>21</v>
      </c>
      <c r="M2802" s="1" t="s">
        <v>5780</v>
      </c>
      <c r="N2802" s="1">
        <v>0</v>
      </c>
      <c r="O2802" s="3" t="s">
        <v>17</v>
      </c>
      <c r="P2802" s="1" t="s">
        <v>17</v>
      </c>
    </row>
    <row r="2803" spans="1:16">
      <c r="A2803" s="1" t="s">
        <v>1303</v>
      </c>
      <c r="B2803" s="3">
        <v>43971.306319444448</v>
      </c>
      <c r="C2803" s="3">
        <v>43971.311296296299</v>
      </c>
      <c r="D2803" s="3">
        <v>43985.311296296299</v>
      </c>
      <c r="E2803" s="3" t="s">
        <v>17</v>
      </c>
      <c r="F2803" s="3" t="s">
        <v>17</v>
      </c>
      <c r="G2803" s="3" t="s">
        <v>17</v>
      </c>
      <c r="H2803" s="1" t="s">
        <v>18</v>
      </c>
      <c r="I2803" s="1" t="s">
        <v>25</v>
      </c>
      <c r="J2803" s="1" t="s">
        <v>20</v>
      </c>
      <c r="K2803" s="1">
        <v>360</v>
      </c>
      <c r="L2803" s="1" t="s">
        <v>63</v>
      </c>
      <c r="M2803" s="1" t="s">
        <v>5746</v>
      </c>
      <c r="N2803" s="1">
        <v>0</v>
      </c>
      <c r="O2803" s="3" t="s">
        <v>17</v>
      </c>
      <c r="P2803" s="1" t="s">
        <v>17</v>
      </c>
    </row>
    <row r="2804" spans="1:16">
      <c r="A2804" s="1" t="s">
        <v>876</v>
      </c>
      <c r="B2804" s="3">
        <v>43971.357430555552</v>
      </c>
      <c r="C2804" s="3" t="s">
        <v>17</v>
      </c>
      <c r="D2804" s="3" t="s">
        <v>17</v>
      </c>
      <c r="E2804" s="3" t="s">
        <v>17</v>
      </c>
      <c r="F2804" s="3" t="s">
        <v>17</v>
      </c>
      <c r="G2804" s="3" t="s">
        <v>17</v>
      </c>
      <c r="H2804" s="1" t="s">
        <v>18</v>
      </c>
      <c r="I2804" s="1" t="s">
        <v>25</v>
      </c>
      <c r="J2804" s="1" t="s">
        <v>20</v>
      </c>
      <c r="K2804" s="1">
        <v>1</v>
      </c>
      <c r="L2804" s="1" t="s">
        <v>21</v>
      </c>
      <c r="M2804" s="1" t="s">
        <v>5761</v>
      </c>
      <c r="N2804" s="1">
        <v>0</v>
      </c>
      <c r="O2804" s="3" t="s">
        <v>17</v>
      </c>
      <c r="P2804" s="1" t="s">
        <v>17</v>
      </c>
    </row>
    <row r="2805" spans="1:16">
      <c r="A2805" s="1" t="s">
        <v>2879</v>
      </c>
      <c r="B2805" s="3">
        <v>43971.390162037038</v>
      </c>
      <c r="C2805" s="3" t="s">
        <v>17</v>
      </c>
      <c r="D2805" s="3" t="s">
        <v>17</v>
      </c>
      <c r="E2805" s="3" t="s">
        <v>17</v>
      </c>
      <c r="F2805" s="3" t="s">
        <v>17</v>
      </c>
      <c r="G2805" s="3" t="s">
        <v>17</v>
      </c>
      <c r="H2805" s="1" t="s">
        <v>48</v>
      </c>
      <c r="I2805" s="1" t="s">
        <v>19</v>
      </c>
      <c r="J2805" s="1" t="s">
        <v>20</v>
      </c>
      <c r="K2805" s="1">
        <v>1</v>
      </c>
      <c r="L2805" s="1" t="s">
        <v>21</v>
      </c>
      <c r="M2805" s="1" t="s">
        <v>28</v>
      </c>
      <c r="N2805" s="1">
        <v>0</v>
      </c>
      <c r="O2805" s="3" t="s">
        <v>17</v>
      </c>
      <c r="P2805" s="1" t="s">
        <v>17</v>
      </c>
    </row>
    <row r="2806" spans="1:16">
      <c r="A2806" s="1" t="s">
        <v>4398</v>
      </c>
      <c r="B2806" s="3">
        <v>43971.38386574074</v>
      </c>
      <c r="C2806" s="3">
        <v>43971.384293981479</v>
      </c>
      <c r="D2806" s="3">
        <v>43985.384293981479</v>
      </c>
      <c r="E2806" s="3" t="s">
        <v>17</v>
      </c>
      <c r="F2806" s="3" t="s">
        <v>17</v>
      </c>
      <c r="G2806" s="3" t="s">
        <v>17</v>
      </c>
      <c r="H2806" s="1" t="s">
        <v>18</v>
      </c>
      <c r="I2806" s="1" t="s">
        <v>23</v>
      </c>
      <c r="J2806" s="1" t="s">
        <v>20</v>
      </c>
      <c r="K2806" s="1">
        <v>120</v>
      </c>
      <c r="L2806" s="1" t="s">
        <v>63</v>
      </c>
      <c r="M2806" s="1" t="s">
        <v>5809</v>
      </c>
      <c r="N2806" s="1">
        <v>1</v>
      </c>
      <c r="O2806" s="3" t="s">
        <v>6423</v>
      </c>
      <c r="P2806" s="1" t="s">
        <v>17</v>
      </c>
    </row>
    <row r="2807" spans="1:16">
      <c r="A2807" s="1" t="s">
        <v>3247</v>
      </c>
      <c r="B2807" s="3">
        <v>43971.529062499998</v>
      </c>
      <c r="C2807" s="3" t="s">
        <v>17</v>
      </c>
      <c r="D2807" s="3" t="s">
        <v>17</v>
      </c>
      <c r="E2807" s="3" t="s">
        <v>17</v>
      </c>
      <c r="F2807" s="3" t="s">
        <v>17</v>
      </c>
      <c r="G2807" s="3" t="s">
        <v>17</v>
      </c>
      <c r="H2807" s="1" t="s">
        <v>18</v>
      </c>
      <c r="I2807" s="1" t="s">
        <v>25</v>
      </c>
      <c r="J2807" s="1" t="s">
        <v>20</v>
      </c>
      <c r="K2807" s="1">
        <v>30</v>
      </c>
      <c r="L2807" s="1" t="s">
        <v>21</v>
      </c>
      <c r="M2807" s="1" t="s">
        <v>5778</v>
      </c>
      <c r="N2807" s="1">
        <v>0</v>
      </c>
      <c r="O2807" s="3" t="s">
        <v>17</v>
      </c>
      <c r="P2807" s="1" t="s">
        <v>17</v>
      </c>
    </row>
    <row r="2808" spans="1:16">
      <c r="A2808" s="1" t="s">
        <v>3806</v>
      </c>
      <c r="B2808" s="3">
        <v>43971.390972222223</v>
      </c>
      <c r="C2808" s="3" t="s">
        <v>17</v>
      </c>
      <c r="D2808" s="3" t="s">
        <v>17</v>
      </c>
      <c r="E2808" s="3" t="s">
        <v>17</v>
      </c>
      <c r="F2808" s="3" t="s">
        <v>17</v>
      </c>
      <c r="G2808" s="3" t="s">
        <v>17</v>
      </c>
      <c r="H2808" s="1" t="s">
        <v>18</v>
      </c>
      <c r="I2808" s="1" t="s">
        <v>25</v>
      </c>
      <c r="J2808" s="1" t="s">
        <v>20</v>
      </c>
      <c r="K2808" s="1">
        <v>1</v>
      </c>
      <c r="L2808" s="1" t="s">
        <v>21</v>
      </c>
      <c r="M2808" s="1" t="s">
        <v>5763</v>
      </c>
      <c r="N2808" s="1">
        <v>0</v>
      </c>
      <c r="O2808" s="3" t="s">
        <v>17</v>
      </c>
      <c r="P2808" s="1" t="s">
        <v>17</v>
      </c>
    </row>
    <row r="2809" spans="1:16">
      <c r="A2809" s="1" t="s">
        <v>3649</v>
      </c>
      <c r="B2809" s="3">
        <v>43971.48609953704</v>
      </c>
      <c r="C2809" s="3" t="s">
        <v>17</v>
      </c>
      <c r="D2809" s="3" t="s">
        <v>17</v>
      </c>
      <c r="E2809" s="3" t="s">
        <v>17</v>
      </c>
      <c r="F2809" s="3" t="s">
        <v>17</v>
      </c>
      <c r="G2809" s="3" t="s">
        <v>17</v>
      </c>
      <c r="H2809" s="1" t="s">
        <v>18</v>
      </c>
      <c r="I2809" s="1" t="s">
        <v>25</v>
      </c>
      <c r="J2809" s="1" t="s">
        <v>20</v>
      </c>
      <c r="K2809" s="1">
        <v>468</v>
      </c>
      <c r="L2809" s="1" t="s">
        <v>21</v>
      </c>
      <c r="M2809" s="1" t="s">
        <v>5761</v>
      </c>
      <c r="N2809" s="1">
        <v>0</v>
      </c>
      <c r="O2809" s="3" t="s">
        <v>17</v>
      </c>
      <c r="P2809" s="1" t="s">
        <v>17</v>
      </c>
    </row>
    <row r="2810" spans="1:16">
      <c r="A2810" s="1" t="s">
        <v>848</v>
      </c>
      <c r="B2810" s="3">
        <v>43971.409375000003</v>
      </c>
      <c r="C2810" s="3" t="s">
        <v>17</v>
      </c>
      <c r="D2810" s="3" t="s">
        <v>17</v>
      </c>
      <c r="E2810" s="3" t="s">
        <v>17</v>
      </c>
      <c r="F2810" s="3" t="s">
        <v>17</v>
      </c>
      <c r="G2810" s="3" t="s">
        <v>17</v>
      </c>
      <c r="H2810" s="1" t="s">
        <v>18</v>
      </c>
      <c r="I2810" s="1" t="s">
        <v>25</v>
      </c>
      <c r="J2810" s="1" t="s">
        <v>20</v>
      </c>
      <c r="K2810" s="1">
        <v>1</v>
      </c>
      <c r="L2810" s="1" t="s">
        <v>21</v>
      </c>
      <c r="M2810" s="1" t="s">
        <v>5753</v>
      </c>
      <c r="N2810" s="1">
        <v>0</v>
      </c>
      <c r="O2810" s="3" t="s">
        <v>17</v>
      </c>
      <c r="P2810" s="1" t="s">
        <v>17</v>
      </c>
    </row>
    <row r="2811" spans="1:16">
      <c r="A2811" s="1" t="s">
        <v>2367</v>
      </c>
      <c r="B2811" s="3">
        <v>43971.485891203702</v>
      </c>
      <c r="C2811" s="3" t="s">
        <v>17</v>
      </c>
      <c r="D2811" s="3" t="s">
        <v>17</v>
      </c>
      <c r="E2811" s="3" t="s">
        <v>17</v>
      </c>
      <c r="F2811" s="3" t="s">
        <v>17</v>
      </c>
      <c r="G2811" s="3" t="s">
        <v>17</v>
      </c>
      <c r="H2811" s="1" t="s">
        <v>18</v>
      </c>
      <c r="I2811" s="1" t="s">
        <v>25</v>
      </c>
      <c r="J2811" s="1" t="s">
        <v>20</v>
      </c>
      <c r="K2811" s="1">
        <v>3</v>
      </c>
      <c r="L2811" s="1" t="s">
        <v>21</v>
      </c>
      <c r="M2811" s="1" t="s">
        <v>5761</v>
      </c>
      <c r="N2811" s="1">
        <v>0</v>
      </c>
      <c r="O2811" s="3" t="s">
        <v>17</v>
      </c>
      <c r="P2811" s="1" t="s">
        <v>17</v>
      </c>
    </row>
    <row r="2812" spans="1:16">
      <c r="A2812" s="1" t="s">
        <v>176</v>
      </c>
      <c r="B2812" s="3">
        <v>43971.464699074073</v>
      </c>
      <c r="C2812" s="3" t="s">
        <v>17</v>
      </c>
      <c r="D2812" s="3" t="s">
        <v>17</v>
      </c>
      <c r="E2812" s="3" t="s">
        <v>17</v>
      </c>
      <c r="F2812" s="3" t="s">
        <v>17</v>
      </c>
      <c r="G2812" s="3" t="s">
        <v>17</v>
      </c>
      <c r="H2812" s="1" t="s">
        <v>18</v>
      </c>
      <c r="I2812" s="1" t="s">
        <v>25</v>
      </c>
      <c r="J2812" s="1" t="s">
        <v>20</v>
      </c>
      <c r="K2812" s="1">
        <v>2</v>
      </c>
      <c r="L2812" s="1" t="s">
        <v>21</v>
      </c>
      <c r="M2812" s="1" t="s">
        <v>5750</v>
      </c>
      <c r="N2812" s="1">
        <v>0</v>
      </c>
      <c r="O2812" s="3" t="s">
        <v>17</v>
      </c>
      <c r="P2812" s="1" t="s">
        <v>17</v>
      </c>
    </row>
    <row r="2813" spans="1:16">
      <c r="A2813" s="2" t="s">
        <v>2076</v>
      </c>
      <c r="B2813" s="3">
        <v>43971.527002314811</v>
      </c>
      <c r="C2813" s="3" t="s">
        <v>17</v>
      </c>
      <c r="D2813" s="3" t="s">
        <v>17</v>
      </c>
      <c r="E2813" s="3" t="s">
        <v>17</v>
      </c>
      <c r="F2813" s="3" t="s">
        <v>17</v>
      </c>
      <c r="G2813" s="3" t="s">
        <v>17</v>
      </c>
      <c r="H2813" s="1" t="s">
        <v>18</v>
      </c>
      <c r="I2813" s="1" t="s">
        <v>25</v>
      </c>
      <c r="J2813" s="1" t="s">
        <v>20</v>
      </c>
      <c r="K2813" s="1">
        <v>1</v>
      </c>
      <c r="L2813" s="1" t="s">
        <v>919</v>
      </c>
      <c r="M2813" s="1" t="s">
        <v>5761</v>
      </c>
      <c r="N2813" s="1">
        <v>0</v>
      </c>
      <c r="O2813" s="3" t="s">
        <v>17</v>
      </c>
      <c r="P2813" s="1" t="s">
        <v>17</v>
      </c>
    </row>
    <row r="2814" spans="1:16">
      <c r="A2814" s="1" t="s">
        <v>5438</v>
      </c>
      <c r="B2814" s="3">
        <v>43914.461793981478</v>
      </c>
      <c r="C2814" s="3" t="s">
        <v>17</v>
      </c>
      <c r="D2814" s="3" t="s">
        <v>17</v>
      </c>
      <c r="E2814" s="3" t="s">
        <v>17</v>
      </c>
      <c r="F2814" s="3" t="s">
        <v>17</v>
      </c>
      <c r="G2814" s="3" t="s">
        <v>17</v>
      </c>
      <c r="H2814" s="1" t="s">
        <v>18</v>
      </c>
      <c r="I2814" s="1" t="s">
        <v>23</v>
      </c>
      <c r="J2814" s="1" t="s">
        <v>20</v>
      </c>
      <c r="K2814" s="1">
        <v>270</v>
      </c>
      <c r="L2814" s="1" t="s">
        <v>21</v>
      </c>
      <c r="M2814" s="1" t="s">
        <v>5746</v>
      </c>
      <c r="N2814" s="1">
        <v>0</v>
      </c>
      <c r="O2814" s="3" t="s">
        <v>17</v>
      </c>
      <c r="P2814" s="1" t="s">
        <v>17</v>
      </c>
    </row>
    <row r="2815" spans="1:16">
      <c r="A2815" s="1" t="s">
        <v>4473</v>
      </c>
      <c r="B2815" s="3">
        <v>43971.520439814813</v>
      </c>
      <c r="C2815" s="3" t="s">
        <v>17</v>
      </c>
      <c r="D2815" s="3" t="s">
        <v>17</v>
      </c>
      <c r="E2815" s="3" t="s">
        <v>17</v>
      </c>
      <c r="F2815" s="3" t="s">
        <v>17</v>
      </c>
      <c r="G2815" s="3" t="s">
        <v>17</v>
      </c>
      <c r="H2815" s="1" t="s">
        <v>18</v>
      </c>
      <c r="I2815" s="1" t="s">
        <v>25</v>
      </c>
      <c r="J2815" s="1" t="s">
        <v>20</v>
      </c>
      <c r="K2815" s="1">
        <v>1</v>
      </c>
      <c r="L2815" s="1" t="s">
        <v>21</v>
      </c>
      <c r="M2815" s="1" t="s">
        <v>5753</v>
      </c>
      <c r="N2815" s="1">
        <v>0</v>
      </c>
      <c r="O2815" s="3" t="s">
        <v>17</v>
      </c>
      <c r="P2815" s="1" t="s">
        <v>17</v>
      </c>
    </row>
    <row r="2816" spans="1:16">
      <c r="A2816" s="1" t="s">
        <v>1269</v>
      </c>
      <c r="B2816" s="3">
        <v>43971.532013888886</v>
      </c>
      <c r="C2816" s="3" t="s">
        <v>17</v>
      </c>
      <c r="D2816" s="3" t="s">
        <v>17</v>
      </c>
      <c r="E2816" s="3" t="s">
        <v>17</v>
      </c>
      <c r="F2816" s="3" t="s">
        <v>17</v>
      </c>
      <c r="G2816" s="3" t="s">
        <v>17</v>
      </c>
      <c r="H2816" s="1" t="s">
        <v>18</v>
      </c>
      <c r="I2816" s="1" t="s">
        <v>25</v>
      </c>
      <c r="J2816" s="1" t="s">
        <v>20</v>
      </c>
      <c r="K2816" s="1">
        <v>1</v>
      </c>
      <c r="L2816" s="1" t="s">
        <v>21</v>
      </c>
      <c r="M2816" s="1" t="s">
        <v>5851</v>
      </c>
      <c r="N2816" s="1">
        <v>0</v>
      </c>
      <c r="O2816" s="3" t="s">
        <v>17</v>
      </c>
      <c r="P2816" s="1" t="s">
        <v>17</v>
      </c>
    </row>
    <row r="2817" spans="1:16">
      <c r="A2817" s="1" t="s">
        <v>3282</v>
      </c>
      <c r="B2817" s="3">
        <v>43971.531064814815</v>
      </c>
      <c r="C2817" s="3" t="s">
        <v>17</v>
      </c>
      <c r="D2817" s="3" t="s">
        <v>17</v>
      </c>
      <c r="E2817" s="3" t="s">
        <v>17</v>
      </c>
      <c r="F2817" s="3" t="s">
        <v>17</v>
      </c>
      <c r="G2817" s="3" t="s">
        <v>17</v>
      </c>
      <c r="H2817" s="1" t="s">
        <v>18</v>
      </c>
      <c r="I2817" s="1" t="s">
        <v>25</v>
      </c>
      <c r="J2817" s="1" t="s">
        <v>20</v>
      </c>
      <c r="K2817" s="1">
        <v>1</v>
      </c>
      <c r="L2817" s="1" t="s">
        <v>21</v>
      </c>
      <c r="M2817" s="1" t="s">
        <v>5818</v>
      </c>
      <c r="N2817" s="1">
        <v>0</v>
      </c>
      <c r="O2817" s="3" t="s">
        <v>17</v>
      </c>
      <c r="P2817" s="1" t="s">
        <v>17</v>
      </c>
    </row>
    <row r="2818" spans="1:16">
      <c r="A2818" s="1" t="s">
        <v>580</v>
      </c>
      <c r="B2818" s="3">
        <v>43971.542858796296</v>
      </c>
      <c r="C2818" s="3" t="s">
        <v>17</v>
      </c>
      <c r="D2818" s="3" t="s">
        <v>17</v>
      </c>
      <c r="E2818" s="3" t="s">
        <v>17</v>
      </c>
      <c r="F2818" s="3" t="s">
        <v>17</v>
      </c>
      <c r="G2818" s="3" t="s">
        <v>17</v>
      </c>
      <c r="H2818" s="1" t="s">
        <v>18</v>
      </c>
      <c r="I2818" s="1" t="s">
        <v>25</v>
      </c>
      <c r="J2818" s="1" t="s">
        <v>20</v>
      </c>
      <c r="K2818" s="1">
        <v>134</v>
      </c>
      <c r="L2818" s="1" t="s">
        <v>21</v>
      </c>
      <c r="M2818" s="1" t="s">
        <v>5746</v>
      </c>
      <c r="N2818" s="1">
        <v>0</v>
      </c>
      <c r="O2818" s="3" t="s">
        <v>17</v>
      </c>
      <c r="P2818" s="1" t="s">
        <v>17</v>
      </c>
    </row>
    <row r="2819" spans="1:16">
      <c r="A2819" s="1" t="s">
        <v>2825</v>
      </c>
      <c r="B2819" s="3">
        <v>43971.552453703705</v>
      </c>
      <c r="C2819" s="3" t="s">
        <v>17</v>
      </c>
      <c r="D2819" s="3" t="s">
        <v>17</v>
      </c>
      <c r="E2819" s="3" t="s">
        <v>17</v>
      </c>
      <c r="F2819" s="3" t="s">
        <v>17</v>
      </c>
      <c r="G2819" s="3" t="s">
        <v>17</v>
      </c>
      <c r="H2819" s="1" t="s">
        <v>58</v>
      </c>
      <c r="I2819" s="1" t="s">
        <v>25</v>
      </c>
      <c r="J2819" s="1" t="s">
        <v>20</v>
      </c>
      <c r="K2819" s="1">
        <v>30</v>
      </c>
      <c r="L2819" s="1" t="s">
        <v>21</v>
      </c>
      <c r="M2819" s="1" t="s">
        <v>5753</v>
      </c>
      <c r="N2819" s="1">
        <v>0</v>
      </c>
      <c r="O2819" s="3" t="s">
        <v>17</v>
      </c>
      <c r="P2819" s="1" t="s">
        <v>17</v>
      </c>
    </row>
    <row r="2820" spans="1:16">
      <c r="A2820" s="1" t="s">
        <v>4061</v>
      </c>
      <c r="B2820" s="3">
        <v>43971.604328703703</v>
      </c>
      <c r="C2820" s="3" t="s">
        <v>17</v>
      </c>
      <c r="D2820" s="3" t="s">
        <v>17</v>
      </c>
      <c r="E2820" s="3" t="s">
        <v>17</v>
      </c>
      <c r="F2820" s="3" t="s">
        <v>17</v>
      </c>
      <c r="G2820" s="3" t="s">
        <v>17</v>
      </c>
      <c r="H2820" s="1" t="s">
        <v>58</v>
      </c>
      <c r="I2820" s="1" t="s">
        <v>25</v>
      </c>
      <c r="J2820" s="1" t="s">
        <v>20</v>
      </c>
      <c r="K2820" s="1">
        <v>1</v>
      </c>
      <c r="L2820" s="1" t="s">
        <v>21</v>
      </c>
      <c r="M2820" s="1" t="s">
        <v>5753</v>
      </c>
      <c r="N2820" s="1">
        <v>0</v>
      </c>
      <c r="O2820" s="3" t="s">
        <v>17</v>
      </c>
      <c r="P2820" s="1" t="s">
        <v>17</v>
      </c>
    </row>
    <row r="2821" spans="1:16">
      <c r="A2821" s="2" t="s">
        <v>4934</v>
      </c>
      <c r="B2821" s="3">
        <v>43971.608923611115</v>
      </c>
      <c r="C2821" s="3" t="s">
        <v>17</v>
      </c>
      <c r="D2821" s="3" t="s">
        <v>17</v>
      </c>
      <c r="E2821" s="3" t="s">
        <v>17</v>
      </c>
      <c r="F2821" s="3" t="s">
        <v>17</v>
      </c>
      <c r="G2821" s="3" t="s">
        <v>17</v>
      </c>
      <c r="H2821" s="1" t="s">
        <v>18</v>
      </c>
      <c r="I2821" s="1" t="s">
        <v>25</v>
      </c>
      <c r="J2821" s="1" t="s">
        <v>20</v>
      </c>
      <c r="K2821" s="1">
        <v>8</v>
      </c>
      <c r="L2821" s="1" t="s">
        <v>21</v>
      </c>
      <c r="M2821" s="1" t="s">
        <v>5774</v>
      </c>
      <c r="N2821" s="1">
        <v>1</v>
      </c>
      <c r="O2821" s="3" t="s">
        <v>6424</v>
      </c>
      <c r="P2821" s="1" t="s">
        <v>17</v>
      </c>
    </row>
    <row r="2822" spans="1:16">
      <c r="A2822" s="1" t="s">
        <v>5374</v>
      </c>
      <c r="B2822" s="3">
        <v>43971.667048611111</v>
      </c>
      <c r="C2822" s="3" t="s">
        <v>17</v>
      </c>
      <c r="D2822" s="3" t="s">
        <v>17</v>
      </c>
      <c r="E2822" s="3" t="s">
        <v>17</v>
      </c>
      <c r="F2822" s="3" t="s">
        <v>17</v>
      </c>
      <c r="G2822" s="3" t="s">
        <v>17</v>
      </c>
      <c r="H2822" s="1" t="s">
        <v>18</v>
      </c>
      <c r="I2822" s="1" t="s">
        <v>25</v>
      </c>
      <c r="J2822" s="1" t="s">
        <v>20</v>
      </c>
      <c r="K2822" s="1">
        <v>1</v>
      </c>
      <c r="L2822" s="1" t="s">
        <v>21</v>
      </c>
      <c r="M2822" s="1" t="s">
        <v>5746</v>
      </c>
      <c r="N2822" s="1">
        <v>0</v>
      </c>
      <c r="O2822" s="3" t="s">
        <v>17</v>
      </c>
      <c r="P2822" s="1" t="s">
        <v>17</v>
      </c>
    </row>
    <row r="2823" spans="1:16">
      <c r="A2823" s="2" t="s">
        <v>2233</v>
      </c>
      <c r="B2823" s="3">
        <v>43971.69427083333</v>
      </c>
      <c r="C2823" s="3" t="s">
        <v>17</v>
      </c>
      <c r="D2823" s="3" t="s">
        <v>17</v>
      </c>
      <c r="E2823" s="3" t="s">
        <v>17</v>
      </c>
      <c r="F2823" s="3" t="s">
        <v>17</v>
      </c>
      <c r="G2823" s="3" t="s">
        <v>17</v>
      </c>
      <c r="H2823" s="1" t="s">
        <v>18</v>
      </c>
      <c r="I2823" s="1" t="s">
        <v>25</v>
      </c>
      <c r="J2823" s="1" t="s">
        <v>20</v>
      </c>
      <c r="K2823" s="1">
        <v>630</v>
      </c>
      <c r="L2823" s="1" t="s">
        <v>21</v>
      </c>
      <c r="M2823" s="1" t="s">
        <v>5752</v>
      </c>
      <c r="N2823" s="1">
        <v>0</v>
      </c>
      <c r="O2823" s="3" t="s">
        <v>17</v>
      </c>
      <c r="P2823" s="1" t="s">
        <v>17</v>
      </c>
    </row>
    <row r="2824" spans="1:16">
      <c r="A2824" s="1" t="s">
        <v>3466</v>
      </c>
      <c r="B2824" s="3">
        <v>43971.709004629629</v>
      </c>
      <c r="C2824" s="3" t="s">
        <v>17</v>
      </c>
      <c r="D2824" s="3" t="s">
        <v>17</v>
      </c>
      <c r="E2824" s="3" t="s">
        <v>17</v>
      </c>
      <c r="F2824" s="3" t="s">
        <v>17</v>
      </c>
      <c r="G2824" s="3" t="s">
        <v>17</v>
      </c>
      <c r="H2824" s="1" t="s">
        <v>18</v>
      </c>
      <c r="I2824" s="1" t="s">
        <v>25</v>
      </c>
      <c r="J2824" s="1" t="s">
        <v>20</v>
      </c>
      <c r="K2824" s="1">
        <v>5</v>
      </c>
      <c r="L2824" s="1" t="s">
        <v>21</v>
      </c>
      <c r="M2824" s="1" t="s">
        <v>5772</v>
      </c>
      <c r="N2824" s="1">
        <v>0</v>
      </c>
      <c r="O2824" s="3" t="s">
        <v>17</v>
      </c>
      <c r="P2824" s="1" t="s">
        <v>17</v>
      </c>
    </row>
    <row r="2825" spans="1:16">
      <c r="A2825" s="2" t="s">
        <v>389</v>
      </c>
      <c r="B2825" s="3">
        <v>43971.773159722223</v>
      </c>
      <c r="C2825" s="3" t="s">
        <v>17</v>
      </c>
      <c r="D2825" s="3" t="s">
        <v>17</v>
      </c>
      <c r="E2825" s="3" t="s">
        <v>17</v>
      </c>
      <c r="F2825" s="3" t="s">
        <v>17</v>
      </c>
      <c r="G2825" s="3" t="s">
        <v>17</v>
      </c>
      <c r="H2825" s="1" t="s">
        <v>18</v>
      </c>
      <c r="I2825" s="1" t="s">
        <v>25</v>
      </c>
      <c r="J2825" s="1" t="s">
        <v>20</v>
      </c>
      <c r="K2825" s="1">
        <v>69</v>
      </c>
      <c r="L2825" s="1" t="s">
        <v>21</v>
      </c>
      <c r="M2825" s="1" t="s">
        <v>5756</v>
      </c>
      <c r="N2825" s="1">
        <v>0</v>
      </c>
      <c r="O2825" s="3" t="s">
        <v>17</v>
      </c>
      <c r="P2825" s="1" t="s">
        <v>17</v>
      </c>
    </row>
    <row r="2826" spans="1:16">
      <c r="A2826" s="1" t="s">
        <v>1986</v>
      </c>
      <c r="B2826" s="3">
        <v>43971.799189814818</v>
      </c>
      <c r="C2826" s="3" t="s">
        <v>17</v>
      </c>
      <c r="D2826" s="3" t="s">
        <v>17</v>
      </c>
      <c r="E2826" s="3" t="s">
        <v>17</v>
      </c>
      <c r="F2826" s="3" t="s">
        <v>17</v>
      </c>
      <c r="G2826" s="3" t="s">
        <v>17</v>
      </c>
      <c r="H2826" s="1" t="s">
        <v>18</v>
      </c>
      <c r="I2826" s="1" t="s">
        <v>25</v>
      </c>
      <c r="J2826" s="1" t="s">
        <v>20</v>
      </c>
      <c r="K2826" s="1">
        <v>5</v>
      </c>
      <c r="L2826" s="1" t="s">
        <v>21</v>
      </c>
      <c r="M2826" s="1" t="s">
        <v>5777</v>
      </c>
      <c r="N2826" s="1">
        <v>0</v>
      </c>
      <c r="O2826" s="3" t="s">
        <v>17</v>
      </c>
      <c r="P2826" s="1" t="s">
        <v>17</v>
      </c>
    </row>
    <row r="2827" spans="1:16">
      <c r="A2827" s="1" t="s">
        <v>4328</v>
      </c>
      <c r="B2827" s="3">
        <v>43971.827233796299</v>
      </c>
      <c r="C2827" s="3" t="s">
        <v>17</v>
      </c>
      <c r="D2827" s="3" t="s">
        <v>17</v>
      </c>
      <c r="E2827" s="3" t="s">
        <v>17</v>
      </c>
      <c r="F2827" s="3" t="s">
        <v>17</v>
      </c>
      <c r="G2827" s="3" t="s">
        <v>17</v>
      </c>
      <c r="H2827" s="1" t="s">
        <v>200</v>
      </c>
      <c r="I2827" s="1" t="s">
        <v>25</v>
      </c>
      <c r="J2827" s="1" t="s">
        <v>20</v>
      </c>
      <c r="K2827" s="1">
        <v>6</v>
      </c>
      <c r="L2827" s="1" t="s">
        <v>63</v>
      </c>
      <c r="M2827" s="1" t="s">
        <v>6293</v>
      </c>
      <c r="N2827" s="1">
        <v>1</v>
      </c>
      <c r="O2827" s="3" t="s">
        <v>6425</v>
      </c>
      <c r="P2827" s="1" t="s">
        <v>17</v>
      </c>
    </row>
    <row r="2828" spans="1:16">
      <c r="A2828" s="1" t="s">
        <v>1555</v>
      </c>
      <c r="B2828" s="3">
        <v>43971.834918981483</v>
      </c>
      <c r="C2828" s="3" t="s">
        <v>17</v>
      </c>
      <c r="D2828" s="3" t="s">
        <v>17</v>
      </c>
      <c r="E2828" s="3" t="s">
        <v>17</v>
      </c>
      <c r="F2828" s="3" t="s">
        <v>17</v>
      </c>
      <c r="G2828" s="3" t="s">
        <v>17</v>
      </c>
      <c r="H2828" s="1" t="s">
        <v>18</v>
      </c>
      <c r="I2828" s="1" t="s">
        <v>23</v>
      </c>
      <c r="J2828" s="1" t="s">
        <v>20</v>
      </c>
      <c r="K2828" s="1">
        <v>1</v>
      </c>
      <c r="L2828" s="1" t="s">
        <v>21</v>
      </c>
      <c r="M2828" s="1" t="s">
        <v>5852</v>
      </c>
      <c r="N2828" s="1">
        <v>0</v>
      </c>
      <c r="O2828" s="3" t="s">
        <v>17</v>
      </c>
      <c r="P2828" s="1" t="s">
        <v>17</v>
      </c>
    </row>
    <row r="2829" spans="1:16">
      <c r="A2829" s="2" t="s">
        <v>608</v>
      </c>
      <c r="B2829" s="3">
        <v>43971.858206018522</v>
      </c>
      <c r="C2829" s="3" t="s">
        <v>17</v>
      </c>
      <c r="D2829" s="3" t="s">
        <v>17</v>
      </c>
      <c r="E2829" s="3" t="s">
        <v>17</v>
      </c>
      <c r="F2829" s="3" t="s">
        <v>17</v>
      </c>
      <c r="G2829" s="3" t="s">
        <v>17</v>
      </c>
      <c r="H2829" s="1" t="s">
        <v>18</v>
      </c>
      <c r="I2829" s="1" t="s">
        <v>25</v>
      </c>
      <c r="J2829" s="1" t="s">
        <v>20</v>
      </c>
      <c r="K2829" s="1">
        <v>166</v>
      </c>
      <c r="L2829" s="1" t="s">
        <v>21</v>
      </c>
      <c r="M2829" s="1" t="s">
        <v>5751</v>
      </c>
      <c r="N2829" s="1">
        <v>0</v>
      </c>
      <c r="O2829" s="3" t="s">
        <v>17</v>
      </c>
      <c r="P2829" s="1" t="s">
        <v>17</v>
      </c>
    </row>
    <row r="2830" spans="1:16">
      <c r="A2830" s="2" t="s">
        <v>2706</v>
      </c>
      <c r="B2830" s="3">
        <v>43971.911203703705</v>
      </c>
      <c r="C2830" s="3" t="s">
        <v>17</v>
      </c>
      <c r="D2830" s="3" t="s">
        <v>17</v>
      </c>
      <c r="E2830" s="3" t="s">
        <v>17</v>
      </c>
      <c r="F2830" s="3" t="s">
        <v>17</v>
      </c>
      <c r="G2830" s="3" t="s">
        <v>17</v>
      </c>
      <c r="H2830" s="1" t="s">
        <v>18</v>
      </c>
      <c r="I2830" s="1" t="s">
        <v>23</v>
      </c>
      <c r="J2830" s="1" t="s">
        <v>20</v>
      </c>
      <c r="K2830" s="1">
        <v>5</v>
      </c>
      <c r="L2830" s="1" t="s">
        <v>21</v>
      </c>
      <c r="M2830" s="1" t="s">
        <v>5753</v>
      </c>
      <c r="N2830" s="1">
        <v>0</v>
      </c>
      <c r="O2830" s="3" t="s">
        <v>17</v>
      </c>
      <c r="P2830" s="1" t="s">
        <v>17</v>
      </c>
    </row>
    <row r="2831" spans="1:16">
      <c r="A2831" s="2" t="s">
        <v>2135</v>
      </c>
      <c r="B2831" s="3">
        <v>43972.137673611112</v>
      </c>
      <c r="C2831" s="3" t="s">
        <v>17</v>
      </c>
      <c r="D2831" s="3" t="s">
        <v>17</v>
      </c>
      <c r="E2831" s="3" t="s">
        <v>17</v>
      </c>
      <c r="F2831" s="3" t="s">
        <v>17</v>
      </c>
      <c r="G2831" s="3" t="s">
        <v>17</v>
      </c>
      <c r="H2831" s="1" t="s">
        <v>18</v>
      </c>
      <c r="I2831" s="1" t="s">
        <v>23</v>
      </c>
      <c r="J2831" s="1" t="s">
        <v>20</v>
      </c>
      <c r="K2831" s="1">
        <v>5</v>
      </c>
      <c r="L2831" s="1" t="s">
        <v>21</v>
      </c>
      <c r="M2831" s="1" t="s">
        <v>5746</v>
      </c>
      <c r="N2831" s="1">
        <v>0</v>
      </c>
      <c r="O2831" s="3" t="s">
        <v>17</v>
      </c>
      <c r="P2831" s="1" t="s">
        <v>17</v>
      </c>
    </row>
    <row r="2832" spans="1:16">
      <c r="A2832" s="1" t="s">
        <v>2462</v>
      </c>
      <c r="B2832" s="3">
        <v>43972.298252314817</v>
      </c>
      <c r="C2832" s="3">
        <v>43972.307488425926</v>
      </c>
      <c r="D2832" s="3">
        <v>43986.307488425926</v>
      </c>
      <c r="E2832" s="3" t="s">
        <v>17</v>
      </c>
      <c r="F2832" s="3" t="s">
        <v>17</v>
      </c>
      <c r="G2832" s="3" t="s">
        <v>17</v>
      </c>
      <c r="H2832" s="1" t="s">
        <v>18</v>
      </c>
      <c r="I2832" s="1" t="s">
        <v>25</v>
      </c>
      <c r="J2832" s="1" t="s">
        <v>20</v>
      </c>
      <c r="K2832" s="1">
        <v>10</v>
      </c>
      <c r="L2832" s="1" t="s">
        <v>21</v>
      </c>
      <c r="M2832" s="1" t="s">
        <v>5868</v>
      </c>
      <c r="N2832" s="1">
        <v>1</v>
      </c>
      <c r="O2832" s="3" t="s">
        <v>6426</v>
      </c>
      <c r="P2832" s="1" t="s">
        <v>17</v>
      </c>
    </row>
    <row r="2833" spans="1:16">
      <c r="A2833" s="1" t="s">
        <v>3949</v>
      </c>
      <c r="B2833" s="3">
        <v>43972.094282407408</v>
      </c>
      <c r="C2833" s="3" t="s">
        <v>17</v>
      </c>
      <c r="D2833" s="3" t="s">
        <v>17</v>
      </c>
      <c r="E2833" s="3" t="s">
        <v>17</v>
      </c>
      <c r="F2833" s="3" t="s">
        <v>17</v>
      </c>
      <c r="G2833" s="3" t="s">
        <v>17</v>
      </c>
      <c r="H2833" s="1" t="s">
        <v>18</v>
      </c>
      <c r="I2833" s="1" t="s">
        <v>25</v>
      </c>
      <c r="J2833" s="1" t="s">
        <v>20</v>
      </c>
      <c r="K2833" s="1">
        <v>1</v>
      </c>
      <c r="L2833" s="1" t="s">
        <v>21</v>
      </c>
      <c r="M2833" s="1" t="s">
        <v>5786</v>
      </c>
      <c r="N2833" s="1">
        <v>0</v>
      </c>
      <c r="O2833" s="3" t="s">
        <v>17</v>
      </c>
      <c r="P2833" s="1" t="s">
        <v>17</v>
      </c>
    </row>
    <row r="2834" spans="1:16">
      <c r="A2834" s="1" t="s">
        <v>4714</v>
      </c>
      <c r="B2834" s="3">
        <v>43972.10434027778</v>
      </c>
      <c r="C2834" s="3" t="s">
        <v>17</v>
      </c>
      <c r="D2834" s="3" t="s">
        <v>17</v>
      </c>
      <c r="E2834" s="3" t="s">
        <v>17</v>
      </c>
      <c r="F2834" s="3" t="s">
        <v>17</v>
      </c>
      <c r="G2834" s="3" t="s">
        <v>17</v>
      </c>
      <c r="H2834" s="1" t="s">
        <v>18</v>
      </c>
      <c r="I2834" s="1" t="s">
        <v>25</v>
      </c>
      <c r="J2834" s="1" t="s">
        <v>20</v>
      </c>
      <c r="K2834" s="1">
        <v>1</v>
      </c>
      <c r="L2834" s="1" t="s">
        <v>21</v>
      </c>
      <c r="M2834" s="1" t="s">
        <v>5786</v>
      </c>
      <c r="N2834" s="1">
        <v>0</v>
      </c>
      <c r="O2834" s="3" t="s">
        <v>17</v>
      </c>
      <c r="P2834" s="1" t="s">
        <v>17</v>
      </c>
    </row>
    <row r="2835" spans="1:16">
      <c r="A2835" s="1" t="s">
        <v>3315</v>
      </c>
      <c r="B2835" s="3">
        <v>43972.179548611108</v>
      </c>
      <c r="C2835" s="3" t="s">
        <v>17</v>
      </c>
      <c r="D2835" s="3" t="s">
        <v>17</v>
      </c>
      <c r="E2835" s="3" t="s">
        <v>17</v>
      </c>
      <c r="F2835" s="3" t="s">
        <v>17</v>
      </c>
      <c r="G2835" s="3" t="s">
        <v>17</v>
      </c>
      <c r="H2835" s="1" t="s">
        <v>18</v>
      </c>
      <c r="I2835" s="1" t="s">
        <v>25</v>
      </c>
      <c r="J2835" s="1" t="s">
        <v>20</v>
      </c>
      <c r="K2835" s="1">
        <v>45</v>
      </c>
      <c r="L2835" s="1" t="s">
        <v>21</v>
      </c>
      <c r="M2835" s="1" t="s">
        <v>5754</v>
      </c>
      <c r="N2835" s="1">
        <v>0</v>
      </c>
      <c r="O2835" s="3" t="s">
        <v>17</v>
      </c>
      <c r="P2835" s="1" t="s">
        <v>17</v>
      </c>
    </row>
    <row r="2836" spans="1:16">
      <c r="A2836" s="1" t="s">
        <v>2182</v>
      </c>
      <c r="B2836" s="3">
        <v>43859.028969907406</v>
      </c>
      <c r="C2836" s="3" t="s">
        <v>17</v>
      </c>
      <c r="D2836" s="3" t="s">
        <v>17</v>
      </c>
      <c r="E2836" s="3" t="s">
        <v>17</v>
      </c>
      <c r="F2836" s="3" t="s">
        <v>17</v>
      </c>
      <c r="G2836" s="3" t="s">
        <v>17</v>
      </c>
      <c r="H2836" s="1" t="s">
        <v>18</v>
      </c>
      <c r="I2836" s="1" t="s">
        <v>23</v>
      </c>
      <c r="J2836" s="1" t="s">
        <v>20</v>
      </c>
      <c r="K2836" s="1">
        <v>1</v>
      </c>
      <c r="L2836" s="1" t="s">
        <v>21</v>
      </c>
      <c r="M2836" s="1" t="s">
        <v>5746</v>
      </c>
      <c r="N2836" s="1">
        <v>0</v>
      </c>
      <c r="O2836" s="3" t="s">
        <v>17</v>
      </c>
      <c r="P2836" s="1" t="s">
        <v>17</v>
      </c>
    </row>
    <row r="2837" spans="1:16">
      <c r="A2837" s="1" t="s">
        <v>347</v>
      </c>
      <c r="B2837" s="3">
        <v>43894.68849537037</v>
      </c>
      <c r="C2837" s="3" t="s">
        <v>17</v>
      </c>
      <c r="D2837" s="3" t="s">
        <v>17</v>
      </c>
      <c r="E2837" s="3" t="s">
        <v>17</v>
      </c>
      <c r="F2837" s="3" t="s">
        <v>17</v>
      </c>
      <c r="G2837" s="3" t="s">
        <v>17</v>
      </c>
      <c r="H2837" s="1" t="s">
        <v>18</v>
      </c>
      <c r="I2837" s="1" t="s">
        <v>23</v>
      </c>
      <c r="J2837" s="1" t="s">
        <v>20</v>
      </c>
      <c r="K2837" s="1">
        <v>793</v>
      </c>
      <c r="L2837" s="1" t="s">
        <v>21</v>
      </c>
      <c r="M2837" s="1" t="s">
        <v>5746</v>
      </c>
      <c r="N2837" s="1">
        <v>1</v>
      </c>
      <c r="O2837" s="3" t="s">
        <v>6427</v>
      </c>
      <c r="P2837" s="1" t="s">
        <v>17</v>
      </c>
    </row>
    <row r="2838" spans="1:16">
      <c r="A2838" s="1" t="s">
        <v>4055</v>
      </c>
      <c r="B2838" s="3">
        <v>43849.809571759259</v>
      </c>
      <c r="C2838" s="3" t="s">
        <v>17</v>
      </c>
      <c r="D2838" s="3" t="s">
        <v>17</v>
      </c>
      <c r="E2838" s="3" t="s">
        <v>17</v>
      </c>
      <c r="F2838" s="3" t="s">
        <v>17</v>
      </c>
      <c r="G2838" s="3" t="s">
        <v>17</v>
      </c>
      <c r="H2838" s="1" t="s">
        <v>18</v>
      </c>
      <c r="I2838" s="1" t="s">
        <v>25</v>
      </c>
      <c r="J2838" s="1" t="s">
        <v>20</v>
      </c>
      <c r="K2838" s="1">
        <v>1</v>
      </c>
      <c r="L2838" s="1" t="s">
        <v>21</v>
      </c>
      <c r="M2838" s="1" t="s">
        <v>5754</v>
      </c>
      <c r="N2838" s="1">
        <v>0</v>
      </c>
      <c r="O2838" s="3" t="s">
        <v>17</v>
      </c>
      <c r="P2838" s="1" t="s">
        <v>17</v>
      </c>
    </row>
    <row r="2839" spans="1:16">
      <c r="A2839" s="1" t="s">
        <v>91</v>
      </c>
      <c r="B2839" s="3">
        <v>43914.594039351854</v>
      </c>
      <c r="C2839" s="3" t="s">
        <v>17</v>
      </c>
      <c r="D2839" s="3" t="s">
        <v>17</v>
      </c>
      <c r="E2839" s="3" t="s">
        <v>17</v>
      </c>
      <c r="F2839" s="3" t="s">
        <v>17</v>
      </c>
      <c r="G2839" s="3" t="s">
        <v>17</v>
      </c>
      <c r="H2839" s="1" t="s">
        <v>18</v>
      </c>
      <c r="I2839" s="1" t="s">
        <v>25</v>
      </c>
      <c r="J2839" s="1" t="s">
        <v>20</v>
      </c>
      <c r="K2839" s="1">
        <v>707</v>
      </c>
      <c r="L2839" s="1" t="s">
        <v>21</v>
      </c>
      <c r="M2839" s="1" t="s">
        <v>5769</v>
      </c>
      <c r="N2839" s="1">
        <v>1</v>
      </c>
      <c r="O2839" s="3" t="s">
        <v>6428</v>
      </c>
      <c r="P2839" s="1" t="s">
        <v>17</v>
      </c>
    </row>
    <row r="2840" spans="1:16">
      <c r="A2840" s="1" t="s">
        <v>1976</v>
      </c>
      <c r="B2840" s="3">
        <v>43873.635034722225</v>
      </c>
      <c r="C2840" s="3" t="s">
        <v>17</v>
      </c>
      <c r="D2840" s="3" t="s">
        <v>17</v>
      </c>
      <c r="E2840" s="3" t="s">
        <v>17</v>
      </c>
      <c r="F2840" s="3" t="s">
        <v>17</v>
      </c>
      <c r="G2840" s="3" t="s">
        <v>17</v>
      </c>
      <c r="H2840" s="1" t="s">
        <v>18</v>
      </c>
      <c r="I2840" s="1" t="s">
        <v>25</v>
      </c>
      <c r="J2840" s="1" t="s">
        <v>20</v>
      </c>
      <c r="K2840" s="1">
        <v>30</v>
      </c>
      <c r="L2840" s="1" t="s">
        <v>21</v>
      </c>
      <c r="M2840" s="1" t="s">
        <v>5746</v>
      </c>
      <c r="N2840" s="1">
        <v>0</v>
      </c>
      <c r="O2840" s="3" t="s">
        <v>17</v>
      </c>
      <c r="P2840" s="1" t="s">
        <v>17</v>
      </c>
    </row>
    <row r="2841" spans="1:16">
      <c r="A2841" s="1" t="s">
        <v>5168</v>
      </c>
      <c r="B2841" s="3">
        <v>43887.285914351851</v>
      </c>
      <c r="C2841" s="3">
        <v>43936.504351851851</v>
      </c>
      <c r="D2841" s="3">
        <v>43966.504351851851</v>
      </c>
      <c r="E2841" s="3" t="s">
        <v>17</v>
      </c>
      <c r="F2841" s="3" t="s">
        <v>17</v>
      </c>
      <c r="G2841" s="3" t="s">
        <v>17</v>
      </c>
      <c r="H2841" s="1" t="s">
        <v>18</v>
      </c>
      <c r="I2841" s="1" t="s">
        <v>25</v>
      </c>
      <c r="J2841" s="1" t="s">
        <v>20</v>
      </c>
      <c r="K2841" s="1">
        <v>30</v>
      </c>
      <c r="L2841" s="1" t="s">
        <v>21</v>
      </c>
      <c r="M2841" s="1" t="s">
        <v>5960</v>
      </c>
      <c r="N2841" s="1">
        <v>0</v>
      </c>
      <c r="O2841" s="3" t="s">
        <v>17</v>
      </c>
      <c r="P2841" s="1" t="s">
        <v>17</v>
      </c>
    </row>
    <row r="2842" spans="1:16">
      <c r="A2842" s="1" t="s">
        <v>3906</v>
      </c>
      <c r="B2842" s="3">
        <v>43874.869895833333</v>
      </c>
      <c r="C2842" s="3">
        <v>43874.871145833335</v>
      </c>
      <c r="D2842" s="3">
        <v>43904.871145833335</v>
      </c>
      <c r="E2842" s="3" t="s">
        <v>17</v>
      </c>
      <c r="F2842" s="3" t="s">
        <v>17</v>
      </c>
      <c r="G2842" s="3" t="s">
        <v>17</v>
      </c>
      <c r="H2842" s="1" t="s">
        <v>18</v>
      </c>
      <c r="I2842" s="1" t="s">
        <v>23</v>
      </c>
      <c r="J2842" s="1" t="s">
        <v>20</v>
      </c>
      <c r="K2842" s="1">
        <v>300</v>
      </c>
      <c r="L2842" s="1" t="s">
        <v>21</v>
      </c>
      <c r="M2842" s="1" t="s">
        <v>5777</v>
      </c>
      <c r="N2842" s="1">
        <v>1</v>
      </c>
      <c r="O2842" s="3" t="s">
        <v>6429</v>
      </c>
      <c r="P2842" s="1" t="s">
        <v>17</v>
      </c>
    </row>
    <row r="2843" spans="1:16">
      <c r="A2843" s="1" t="s">
        <v>121</v>
      </c>
      <c r="B2843" s="3">
        <v>43900.115694444445</v>
      </c>
      <c r="C2843" s="3" t="s">
        <v>17</v>
      </c>
      <c r="D2843" s="3" t="s">
        <v>17</v>
      </c>
      <c r="E2843" s="3" t="s">
        <v>17</v>
      </c>
      <c r="F2843" s="3" t="s">
        <v>17</v>
      </c>
      <c r="G2843" s="3" t="s">
        <v>17</v>
      </c>
      <c r="H2843" s="1" t="s">
        <v>18</v>
      </c>
      <c r="I2843" s="1" t="s">
        <v>25</v>
      </c>
      <c r="J2843" s="1" t="s">
        <v>20</v>
      </c>
      <c r="K2843" s="1">
        <v>420</v>
      </c>
      <c r="L2843" s="1" t="s">
        <v>21</v>
      </c>
      <c r="M2843" s="1" t="s">
        <v>5754</v>
      </c>
      <c r="N2843" s="1">
        <v>1</v>
      </c>
      <c r="O2843" s="3" t="s">
        <v>6430</v>
      </c>
      <c r="P2843" s="1" t="s">
        <v>17</v>
      </c>
    </row>
    <row r="2844" spans="1:16">
      <c r="A2844" s="1" t="s">
        <v>2112</v>
      </c>
      <c r="B2844" s="3">
        <v>43972.316087962965</v>
      </c>
      <c r="C2844" s="3" t="s">
        <v>17</v>
      </c>
      <c r="D2844" s="3" t="s">
        <v>17</v>
      </c>
      <c r="E2844" s="3" t="s">
        <v>17</v>
      </c>
      <c r="F2844" s="3" t="s">
        <v>17</v>
      </c>
      <c r="G2844" s="3" t="s">
        <v>17</v>
      </c>
      <c r="H2844" s="1" t="s">
        <v>18</v>
      </c>
      <c r="I2844" s="1" t="s">
        <v>25</v>
      </c>
      <c r="J2844" s="1" t="s">
        <v>20</v>
      </c>
      <c r="K2844" s="1">
        <v>1</v>
      </c>
      <c r="L2844" s="1" t="s">
        <v>21</v>
      </c>
      <c r="M2844" s="1" t="s">
        <v>5786</v>
      </c>
      <c r="N2844" s="1">
        <v>0</v>
      </c>
      <c r="O2844" s="3" t="s">
        <v>17</v>
      </c>
      <c r="P2844" s="1" t="s">
        <v>17</v>
      </c>
    </row>
    <row r="2845" spans="1:16">
      <c r="A2845" s="1" t="s">
        <v>1587</v>
      </c>
      <c r="B2845" s="3">
        <v>43972.356793981482</v>
      </c>
      <c r="C2845" s="3" t="s">
        <v>17</v>
      </c>
      <c r="D2845" s="3" t="s">
        <v>17</v>
      </c>
      <c r="E2845" s="3" t="s">
        <v>17</v>
      </c>
      <c r="F2845" s="3" t="s">
        <v>17</v>
      </c>
      <c r="G2845" s="3" t="s">
        <v>17</v>
      </c>
      <c r="H2845" s="1" t="s">
        <v>18</v>
      </c>
      <c r="I2845" s="1" t="s">
        <v>25</v>
      </c>
      <c r="J2845" s="1" t="s">
        <v>20</v>
      </c>
      <c r="K2845" s="1">
        <v>1</v>
      </c>
      <c r="L2845" s="1" t="s">
        <v>21</v>
      </c>
      <c r="M2845" s="1" t="s">
        <v>5774</v>
      </c>
      <c r="N2845" s="1">
        <v>0</v>
      </c>
      <c r="O2845" s="3" t="s">
        <v>17</v>
      </c>
      <c r="P2845" s="1" t="s">
        <v>17</v>
      </c>
    </row>
    <row r="2846" spans="1:16">
      <c r="A2846" s="1" t="s">
        <v>187</v>
      </c>
      <c r="B2846" s="3">
        <v>43972.33011574074</v>
      </c>
      <c r="C2846" s="3" t="s">
        <v>17</v>
      </c>
      <c r="D2846" s="3" t="s">
        <v>17</v>
      </c>
      <c r="E2846" s="3" t="s">
        <v>17</v>
      </c>
      <c r="F2846" s="3" t="s">
        <v>17</v>
      </c>
      <c r="G2846" s="3" t="s">
        <v>17</v>
      </c>
      <c r="H2846" s="1" t="s">
        <v>18</v>
      </c>
      <c r="I2846" s="1" t="s">
        <v>25</v>
      </c>
      <c r="J2846" s="1" t="s">
        <v>20</v>
      </c>
      <c r="K2846" s="1">
        <v>15</v>
      </c>
      <c r="L2846" s="1" t="s">
        <v>21</v>
      </c>
      <c r="M2846" s="1" t="s">
        <v>5833</v>
      </c>
      <c r="N2846" s="1">
        <v>0</v>
      </c>
      <c r="O2846" s="3" t="s">
        <v>17</v>
      </c>
      <c r="P2846" s="1" t="s">
        <v>17</v>
      </c>
    </row>
    <row r="2847" spans="1:16">
      <c r="A2847" s="1" t="s">
        <v>5315</v>
      </c>
      <c r="B2847" s="3">
        <v>43972.383310185185</v>
      </c>
      <c r="C2847" s="3" t="s">
        <v>17</v>
      </c>
      <c r="D2847" s="3" t="s">
        <v>17</v>
      </c>
      <c r="E2847" s="3" t="s">
        <v>17</v>
      </c>
      <c r="F2847" s="3" t="s">
        <v>17</v>
      </c>
      <c r="G2847" s="3" t="s">
        <v>17</v>
      </c>
      <c r="H2847" s="1" t="s">
        <v>18</v>
      </c>
      <c r="I2847" s="1" t="s">
        <v>23</v>
      </c>
      <c r="J2847" s="1" t="s">
        <v>20</v>
      </c>
      <c r="K2847" s="1">
        <v>2</v>
      </c>
      <c r="L2847" s="1" t="s">
        <v>21</v>
      </c>
      <c r="M2847" s="1" t="s">
        <v>5774</v>
      </c>
      <c r="N2847" s="1">
        <v>0</v>
      </c>
      <c r="O2847" s="3" t="s">
        <v>17</v>
      </c>
      <c r="P2847" s="1" t="s">
        <v>17</v>
      </c>
    </row>
    <row r="2848" spans="1:16">
      <c r="A2848" s="1" t="s">
        <v>3162</v>
      </c>
      <c r="B2848" s="3">
        <v>43972.374537037038</v>
      </c>
      <c r="C2848" s="3" t="s">
        <v>17</v>
      </c>
      <c r="D2848" s="3" t="s">
        <v>17</v>
      </c>
      <c r="E2848" s="3" t="s">
        <v>17</v>
      </c>
      <c r="F2848" s="3" t="s">
        <v>17</v>
      </c>
      <c r="G2848" s="3" t="s">
        <v>17</v>
      </c>
      <c r="H2848" s="1" t="s">
        <v>18</v>
      </c>
      <c r="I2848" s="1" t="s">
        <v>25</v>
      </c>
      <c r="J2848" s="1" t="s">
        <v>20</v>
      </c>
      <c r="K2848" s="1">
        <v>5</v>
      </c>
      <c r="L2848" s="1" t="s">
        <v>21</v>
      </c>
      <c r="M2848" s="1" t="s">
        <v>5831</v>
      </c>
      <c r="N2848" s="1">
        <v>0</v>
      </c>
      <c r="O2848" s="3" t="s">
        <v>17</v>
      </c>
      <c r="P2848" s="1" t="s">
        <v>17</v>
      </c>
    </row>
    <row r="2849" spans="1:16">
      <c r="A2849" s="1" t="s">
        <v>1973</v>
      </c>
      <c r="B2849" s="3">
        <v>43972.402974537035</v>
      </c>
      <c r="C2849" s="3" t="s">
        <v>17</v>
      </c>
      <c r="D2849" s="3" t="s">
        <v>17</v>
      </c>
      <c r="E2849" s="3" t="s">
        <v>17</v>
      </c>
      <c r="F2849" s="3" t="s">
        <v>17</v>
      </c>
      <c r="G2849" s="3" t="s">
        <v>17</v>
      </c>
      <c r="H2849" s="1" t="s">
        <v>18</v>
      </c>
      <c r="I2849" s="1" t="s">
        <v>23</v>
      </c>
      <c r="J2849" s="1" t="s">
        <v>20</v>
      </c>
      <c r="K2849" s="1">
        <v>30</v>
      </c>
      <c r="L2849" s="1" t="s">
        <v>21</v>
      </c>
      <c r="M2849" s="1" t="s">
        <v>5774</v>
      </c>
      <c r="N2849" s="1">
        <v>0</v>
      </c>
      <c r="O2849" s="3" t="s">
        <v>17</v>
      </c>
      <c r="P2849" s="1" t="s">
        <v>17</v>
      </c>
    </row>
    <row r="2850" spans="1:16">
      <c r="A2850" s="1" t="s">
        <v>4559</v>
      </c>
      <c r="B2850" s="3">
        <v>43972.413321759261</v>
      </c>
      <c r="C2850" s="3" t="s">
        <v>17</v>
      </c>
      <c r="D2850" s="3" t="s">
        <v>17</v>
      </c>
      <c r="E2850" s="3" t="s">
        <v>17</v>
      </c>
      <c r="F2850" s="3" t="s">
        <v>17</v>
      </c>
      <c r="G2850" s="3" t="s">
        <v>17</v>
      </c>
      <c r="H2850" s="1" t="s">
        <v>18</v>
      </c>
      <c r="I2850" s="1" t="s">
        <v>25</v>
      </c>
      <c r="J2850" s="1" t="s">
        <v>20</v>
      </c>
      <c r="K2850" s="1">
        <v>5</v>
      </c>
      <c r="L2850" s="1" t="s">
        <v>21</v>
      </c>
      <c r="M2850" s="1" t="s">
        <v>5804</v>
      </c>
      <c r="N2850" s="1">
        <v>0</v>
      </c>
      <c r="O2850" s="3" t="s">
        <v>17</v>
      </c>
      <c r="P2850" s="1" t="s">
        <v>17</v>
      </c>
    </row>
    <row r="2851" spans="1:16">
      <c r="A2851" s="1" t="s">
        <v>699</v>
      </c>
      <c r="B2851" s="3">
        <v>43972.403634259259</v>
      </c>
      <c r="C2851" s="3" t="s">
        <v>17</v>
      </c>
      <c r="D2851" s="3" t="s">
        <v>17</v>
      </c>
      <c r="E2851" s="3" t="s">
        <v>17</v>
      </c>
      <c r="F2851" s="3" t="s">
        <v>17</v>
      </c>
      <c r="G2851" s="3" t="s">
        <v>17</v>
      </c>
      <c r="H2851" s="1" t="s">
        <v>18</v>
      </c>
      <c r="I2851" s="1" t="s">
        <v>25</v>
      </c>
      <c r="J2851" s="1" t="s">
        <v>20</v>
      </c>
      <c r="K2851" s="1">
        <v>30</v>
      </c>
      <c r="L2851" s="1" t="s">
        <v>21</v>
      </c>
      <c r="M2851" s="1" t="s">
        <v>5960</v>
      </c>
      <c r="N2851" s="1">
        <v>0</v>
      </c>
      <c r="O2851" s="3" t="s">
        <v>17</v>
      </c>
      <c r="P2851" s="1" t="s">
        <v>17</v>
      </c>
    </row>
    <row r="2852" spans="1:16">
      <c r="A2852" s="1" t="s">
        <v>1276</v>
      </c>
      <c r="B2852" s="3">
        <v>43972.430567129632</v>
      </c>
      <c r="C2852" s="3">
        <v>43972.51290509259</v>
      </c>
      <c r="D2852" s="3">
        <v>43986.51290509259</v>
      </c>
      <c r="E2852" s="3" t="s">
        <v>17</v>
      </c>
      <c r="F2852" s="3" t="s">
        <v>17</v>
      </c>
      <c r="G2852" s="3" t="s">
        <v>17</v>
      </c>
      <c r="H2852" s="1" t="s">
        <v>18</v>
      </c>
      <c r="I2852" s="1" t="s">
        <v>25</v>
      </c>
      <c r="J2852" s="1" t="s">
        <v>20</v>
      </c>
      <c r="K2852" s="1">
        <v>20</v>
      </c>
      <c r="L2852" s="1" t="s">
        <v>21</v>
      </c>
      <c r="M2852" s="1" t="s">
        <v>5804</v>
      </c>
      <c r="N2852" s="1">
        <v>0</v>
      </c>
      <c r="O2852" s="3" t="s">
        <v>17</v>
      </c>
      <c r="P2852" s="1" t="s">
        <v>74</v>
      </c>
    </row>
    <row r="2853" spans="1:16">
      <c r="A2853" s="1" t="s">
        <v>1806</v>
      </c>
      <c r="B2853" s="3">
        <v>43972.517083333332</v>
      </c>
      <c r="C2853" s="3">
        <v>43979.578599537039</v>
      </c>
      <c r="D2853" s="3">
        <v>43993.578599537039</v>
      </c>
      <c r="E2853" s="3" t="s">
        <v>17</v>
      </c>
      <c r="F2853" s="3" t="s">
        <v>17</v>
      </c>
      <c r="G2853" s="3" t="s">
        <v>17</v>
      </c>
      <c r="H2853" s="1" t="s">
        <v>18</v>
      </c>
      <c r="I2853" s="1" t="s">
        <v>25</v>
      </c>
      <c r="J2853" s="1" t="s">
        <v>20</v>
      </c>
      <c r="K2853" s="1">
        <v>1</v>
      </c>
      <c r="L2853" s="1" t="s">
        <v>21</v>
      </c>
      <c r="M2853" s="1" t="s">
        <v>5746</v>
      </c>
      <c r="N2853" s="1">
        <v>0</v>
      </c>
      <c r="O2853" s="3" t="s">
        <v>17</v>
      </c>
      <c r="P2853" s="1" t="s">
        <v>74</v>
      </c>
    </row>
    <row r="2854" spans="1:16">
      <c r="A2854" s="1" t="s">
        <v>4609</v>
      </c>
      <c r="B2854" s="3">
        <v>43972.49962962963</v>
      </c>
      <c r="C2854" s="3" t="s">
        <v>17</v>
      </c>
      <c r="D2854" s="3" t="s">
        <v>17</v>
      </c>
      <c r="E2854" s="3" t="s">
        <v>17</v>
      </c>
      <c r="F2854" s="3" t="s">
        <v>17</v>
      </c>
      <c r="G2854" s="3" t="s">
        <v>17</v>
      </c>
      <c r="H2854" s="1" t="s">
        <v>18</v>
      </c>
      <c r="I2854" s="1" t="s">
        <v>25</v>
      </c>
      <c r="J2854" s="1" t="s">
        <v>20</v>
      </c>
      <c r="K2854" s="1">
        <v>5</v>
      </c>
      <c r="L2854" s="1" t="s">
        <v>21</v>
      </c>
      <c r="M2854" s="1" t="s">
        <v>5927</v>
      </c>
      <c r="N2854" s="1">
        <v>0</v>
      </c>
      <c r="O2854" s="3" t="s">
        <v>17</v>
      </c>
      <c r="P2854" s="1" t="s">
        <v>17</v>
      </c>
    </row>
    <row r="2855" spans="1:16">
      <c r="A2855" s="1" t="s">
        <v>4021</v>
      </c>
      <c r="B2855" s="3">
        <v>43972.548344907409</v>
      </c>
      <c r="C2855" s="3" t="s">
        <v>17</v>
      </c>
      <c r="D2855" s="3" t="s">
        <v>17</v>
      </c>
      <c r="E2855" s="3" t="s">
        <v>17</v>
      </c>
      <c r="F2855" s="3" t="s">
        <v>17</v>
      </c>
      <c r="G2855" s="3" t="s">
        <v>17</v>
      </c>
      <c r="H2855" s="1" t="s">
        <v>18</v>
      </c>
      <c r="I2855" s="1" t="s">
        <v>23</v>
      </c>
      <c r="J2855" s="1" t="s">
        <v>20</v>
      </c>
      <c r="K2855" s="1">
        <v>1</v>
      </c>
      <c r="L2855" s="1" t="s">
        <v>21</v>
      </c>
      <c r="M2855" s="1" t="s">
        <v>5852</v>
      </c>
      <c r="N2855" s="1">
        <v>0</v>
      </c>
      <c r="O2855" s="3" t="s">
        <v>17</v>
      </c>
      <c r="P2855" s="1" t="s">
        <v>17</v>
      </c>
    </row>
    <row r="2856" spans="1:16">
      <c r="A2856" s="1" t="s">
        <v>3667</v>
      </c>
      <c r="B2856" s="3">
        <v>43972.569918981484</v>
      </c>
      <c r="C2856" s="3">
        <v>43973.367106481484</v>
      </c>
      <c r="D2856" s="3">
        <v>43987.367106481484</v>
      </c>
      <c r="E2856" s="3" t="s">
        <v>17</v>
      </c>
      <c r="F2856" s="3" t="s">
        <v>17</v>
      </c>
      <c r="G2856" s="3" t="s">
        <v>17</v>
      </c>
      <c r="H2856" s="1" t="s">
        <v>18</v>
      </c>
      <c r="I2856" s="1" t="s">
        <v>25</v>
      </c>
      <c r="J2856" s="1" t="s">
        <v>20</v>
      </c>
      <c r="K2856" s="1">
        <v>3</v>
      </c>
      <c r="L2856" s="1" t="s">
        <v>21</v>
      </c>
      <c r="M2856" s="1" t="s">
        <v>5773</v>
      </c>
      <c r="N2856" s="1">
        <v>1</v>
      </c>
      <c r="O2856" s="3" t="s">
        <v>6431</v>
      </c>
      <c r="P2856" s="1" t="s">
        <v>74</v>
      </c>
    </row>
    <row r="2857" spans="1:16">
      <c r="A2857" s="1" t="s">
        <v>1318</v>
      </c>
      <c r="B2857" s="3">
        <v>43972.556655092594</v>
      </c>
      <c r="C2857" s="3" t="s">
        <v>17</v>
      </c>
      <c r="D2857" s="3" t="s">
        <v>17</v>
      </c>
      <c r="E2857" s="3" t="s">
        <v>17</v>
      </c>
      <c r="F2857" s="3" t="s">
        <v>17</v>
      </c>
      <c r="G2857" s="3" t="s">
        <v>17</v>
      </c>
      <c r="H2857" s="1" t="s">
        <v>18</v>
      </c>
      <c r="I2857" s="1" t="s">
        <v>25</v>
      </c>
      <c r="J2857" s="1" t="s">
        <v>20</v>
      </c>
      <c r="K2857" s="1">
        <v>1</v>
      </c>
      <c r="L2857" s="1" t="s">
        <v>21</v>
      </c>
      <c r="M2857" s="1" t="s">
        <v>5746</v>
      </c>
      <c r="N2857" s="1">
        <v>0</v>
      </c>
      <c r="O2857" s="3" t="s">
        <v>17</v>
      </c>
      <c r="P2857" s="1" t="s">
        <v>17</v>
      </c>
    </row>
    <row r="2858" spans="1:16">
      <c r="A2858" s="1" t="s">
        <v>5267</v>
      </c>
      <c r="B2858" s="3">
        <v>43972.554016203707</v>
      </c>
      <c r="C2858" s="3" t="s">
        <v>17</v>
      </c>
      <c r="D2858" s="3" t="s">
        <v>17</v>
      </c>
      <c r="E2858" s="3" t="s">
        <v>17</v>
      </c>
      <c r="F2858" s="3" t="s">
        <v>17</v>
      </c>
      <c r="G2858" s="3" t="s">
        <v>17</v>
      </c>
      <c r="H2858" s="1" t="s">
        <v>18</v>
      </c>
      <c r="I2858" s="1" t="s">
        <v>25</v>
      </c>
      <c r="J2858" s="1" t="s">
        <v>20</v>
      </c>
      <c r="K2858" s="1">
        <v>183</v>
      </c>
      <c r="L2858" s="1" t="s">
        <v>21</v>
      </c>
      <c r="M2858" s="1" t="s">
        <v>5753</v>
      </c>
      <c r="N2858" s="1">
        <v>0</v>
      </c>
      <c r="O2858" s="3" t="s">
        <v>17</v>
      </c>
      <c r="P2858" s="1" t="s">
        <v>17</v>
      </c>
    </row>
    <row r="2859" spans="1:16">
      <c r="A2859" s="1" t="s">
        <v>1139</v>
      </c>
      <c r="B2859" s="3">
        <v>43972.585497685184</v>
      </c>
      <c r="C2859" s="3" t="s">
        <v>17</v>
      </c>
      <c r="D2859" s="3" t="s">
        <v>17</v>
      </c>
      <c r="E2859" s="3" t="s">
        <v>17</v>
      </c>
      <c r="F2859" s="3" t="s">
        <v>17</v>
      </c>
      <c r="G2859" s="3" t="s">
        <v>17</v>
      </c>
      <c r="H2859" s="1" t="s">
        <v>18</v>
      </c>
      <c r="I2859" s="1" t="s">
        <v>25</v>
      </c>
      <c r="J2859" s="1" t="s">
        <v>20</v>
      </c>
      <c r="K2859" s="1">
        <v>1</v>
      </c>
      <c r="L2859" s="1" t="s">
        <v>21</v>
      </c>
      <c r="M2859" s="1" t="s">
        <v>5746</v>
      </c>
      <c r="N2859" s="1">
        <v>0</v>
      </c>
      <c r="O2859" s="3" t="s">
        <v>17</v>
      </c>
      <c r="P2859" s="1" t="s">
        <v>17</v>
      </c>
    </row>
    <row r="2860" spans="1:16">
      <c r="A2860" s="1" t="s">
        <v>2354</v>
      </c>
      <c r="B2860" s="3">
        <v>43972.555694444447</v>
      </c>
      <c r="C2860" s="3">
        <v>43972.559814814813</v>
      </c>
      <c r="D2860" s="3">
        <v>43986.559814814813</v>
      </c>
      <c r="E2860" s="3" t="s">
        <v>17</v>
      </c>
      <c r="F2860" s="3" t="s">
        <v>17</v>
      </c>
      <c r="G2860" s="3" t="s">
        <v>17</v>
      </c>
      <c r="H2860" s="1" t="s">
        <v>18</v>
      </c>
      <c r="I2860" s="1" t="s">
        <v>25</v>
      </c>
      <c r="J2860" s="1" t="s">
        <v>20</v>
      </c>
      <c r="K2860" s="1">
        <v>6</v>
      </c>
      <c r="L2860" s="1" t="s">
        <v>21</v>
      </c>
      <c r="M2860" s="1" t="s">
        <v>5772</v>
      </c>
      <c r="N2860" s="1">
        <v>1</v>
      </c>
      <c r="O2860" s="3" t="s">
        <v>6432</v>
      </c>
      <c r="P2860" s="1" t="s">
        <v>74</v>
      </c>
    </row>
    <row r="2861" spans="1:16">
      <c r="A2861" s="1" t="s">
        <v>3069</v>
      </c>
      <c r="B2861" s="3">
        <v>43972.589490740742</v>
      </c>
      <c r="C2861" s="3" t="s">
        <v>17</v>
      </c>
      <c r="D2861" s="3" t="s">
        <v>17</v>
      </c>
      <c r="E2861" s="3" t="s">
        <v>17</v>
      </c>
      <c r="F2861" s="3" t="s">
        <v>17</v>
      </c>
      <c r="G2861" s="3" t="s">
        <v>17</v>
      </c>
      <c r="H2861" s="1" t="s">
        <v>18</v>
      </c>
      <c r="I2861" s="1" t="s">
        <v>25</v>
      </c>
      <c r="J2861" s="1" t="s">
        <v>20</v>
      </c>
      <c r="K2861" s="1">
        <v>1</v>
      </c>
      <c r="L2861" s="1" t="s">
        <v>21</v>
      </c>
      <c r="M2861" s="1" t="s">
        <v>5774</v>
      </c>
      <c r="N2861" s="1">
        <v>0</v>
      </c>
      <c r="O2861" s="3" t="s">
        <v>17</v>
      </c>
      <c r="P2861" s="1" t="s">
        <v>17</v>
      </c>
    </row>
    <row r="2862" spans="1:16">
      <c r="A2862" s="1" t="s">
        <v>3915</v>
      </c>
      <c r="B2862" s="3">
        <v>43972.64203703704</v>
      </c>
      <c r="C2862" s="3" t="s">
        <v>17</v>
      </c>
      <c r="D2862" s="3" t="s">
        <v>17</v>
      </c>
      <c r="E2862" s="3" t="s">
        <v>17</v>
      </c>
      <c r="F2862" s="3" t="s">
        <v>17</v>
      </c>
      <c r="G2862" s="3" t="s">
        <v>17</v>
      </c>
      <c r="H2862" s="1" t="s">
        <v>58</v>
      </c>
      <c r="I2862" s="1" t="s">
        <v>25</v>
      </c>
      <c r="J2862" s="1" t="s">
        <v>20</v>
      </c>
      <c r="K2862" s="1">
        <v>75</v>
      </c>
      <c r="L2862" s="1" t="s">
        <v>21</v>
      </c>
      <c r="M2862" s="1" t="s">
        <v>5753</v>
      </c>
      <c r="N2862" s="1">
        <v>0</v>
      </c>
      <c r="O2862" s="3" t="s">
        <v>17</v>
      </c>
      <c r="P2862" s="1" t="s">
        <v>17</v>
      </c>
    </row>
    <row r="2863" spans="1:16">
      <c r="A2863" s="1" t="s">
        <v>4910</v>
      </c>
      <c r="B2863" s="3">
        <v>43972.666724537034</v>
      </c>
      <c r="C2863" s="3" t="s">
        <v>17</v>
      </c>
      <c r="D2863" s="3" t="s">
        <v>17</v>
      </c>
      <c r="E2863" s="3" t="s">
        <v>17</v>
      </c>
      <c r="F2863" s="3" t="s">
        <v>17</v>
      </c>
      <c r="G2863" s="3" t="s">
        <v>17</v>
      </c>
      <c r="H2863" s="1" t="s">
        <v>48</v>
      </c>
      <c r="I2863" s="1" t="s">
        <v>131</v>
      </c>
      <c r="J2863" s="1" t="s">
        <v>20</v>
      </c>
      <c r="K2863" s="1">
        <v>1</v>
      </c>
      <c r="L2863" s="1" t="s">
        <v>21</v>
      </c>
      <c r="M2863" s="1" t="s">
        <v>5753</v>
      </c>
      <c r="N2863" s="1">
        <v>0</v>
      </c>
      <c r="O2863" s="3" t="s">
        <v>17</v>
      </c>
      <c r="P2863" s="1" t="s">
        <v>17</v>
      </c>
    </row>
    <row r="2864" spans="1:16">
      <c r="A2864" s="1" t="s">
        <v>4367</v>
      </c>
      <c r="B2864" s="3">
        <v>43972.686342592591</v>
      </c>
      <c r="C2864" s="3" t="s">
        <v>17</v>
      </c>
      <c r="D2864" s="3" t="s">
        <v>17</v>
      </c>
      <c r="E2864" s="3" t="s">
        <v>17</v>
      </c>
      <c r="F2864" s="3" t="s">
        <v>17</v>
      </c>
      <c r="G2864" s="3" t="s">
        <v>17</v>
      </c>
      <c r="H2864" s="1" t="s">
        <v>18</v>
      </c>
      <c r="I2864" s="1" t="s">
        <v>25</v>
      </c>
      <c r="J2864" s="1" t="s">
        <v>20</v>
      </c>
      <c r="K2864" s="1">
        <v>2</v>
      </c>
      <c r="L2864" s="1" t="s">
        <v>21</v>
      </c>
      <c r="M2864" s="1" t="s">
        <v>5746</v>
      </c>
      <c r="N2864" s="1">
        <v>0</v>
      </c>
      <c r="O2864" s="3" t="s">
        <v>17</v>
      </c>
      <c r="P2864" s="1" t="s">
        <v>17</v>
      </c>
    </row>
    <row r="2865" spans="1:16">
      <c r="A2865" s="1" t="s">
        <v>5499</v>
      </c>
      <c r="B2865" s="3">
        <v>43928.661296296297</v>
      </c>
      <c r="C2865" s="3">
        <v>43928.670856481483</v>
      </c>
      <c r="D2865" s="3">
        <v>43942.670856481483</v>
      </c>
      <c r="E2865" s="3" t="s">
        <v>17</v>
      </c>
      <c r="F2865" s="3" t="s">
        <v>17</v>
      </c>
      <c r="G2865" s="3">
        <v>43971.429803240739</v>
      </c>
      <c r="H2865" s="1" t="s">
        <v>18</v>
      </c>
      <c r="I2865" s="1" t="s">
        <v>25</v>
      </c>
      <c r="J2865" s="1" t="s">
        <v>20</v>
      </c>
      <c r="K2865" s="1">
        <v>15</v>
      </c>
      <c r="L2865" s="1" t="s">
        <v>21</v>
      </c>
      <c r="M2865" s="1" t="s">
        <v>5774</v>
      </c>
      <c r="N2865" s="1">
        <v>1</v>
      </c>
      <c r="O2865" s="3" t="s">
        <v>6433</v>
      </c>
      <c r="P2865" s="1" t="s">
        <v>17</v>
      </c>
    </row>
    <row r="2866" spans="1:16">
      <c r="A2866" s="1" t="s">
        <v>4471</v>
      </c>
      <c r="B2866" s="3">
        <v>43972.741793981484</v>
      </c>
      <c r="C2866" s="3" t="s">
        <v>17</v>
      </c>
      <c r="D2866" s="3" t="s">
        <v>17</v>
      </c>
      <c r="E2866" s="3" t="s">
        <v>17</v>
      </c>
      <c r="F2866" s="3" t="s">
        <v>17</v>
      </c>
      <c r="G2866" s="3" t="s">
        <v>17</v>
      </c>
      <c r="H2866" s="1" t="s">
        <v>18</v>
      </c>
      <c r="I2866" s="1" t="s">
        <v>25</v>
      </c>
      <c r="J2866" s="1" t="s">
        <v>20</v>
      </c>
      <c r="K2866" s="1">
        <v>1</v>
      </c>
      <c r="L2866" s="1" t="s">
        <v>21</v>
      </c>
      <c r="M2866" s="1" t="s">
        <v>5753</v>
      </c>
      <c r="N2866" s="1">
        <v>0</v>
      </c>
      <c r="O2866" s="3" t="s">
        <v>17</v>
      </c>
      <c r="P2866" s="1" t="s">
        <v>17</v>
      </c>
    </row>
    <row r="2867" spans="1:16">
      <c r="A2867" s="1" t="s">
        <v>5419</v>
      </c>
      <c r="B2867" s="3">
        <v>43972.779374999998</v>
      </c>
      <c r="C2867" s="3" t="s">
        <v>17</v>
      </c>
      <c r="D2867" s="3" t="s">
        <v>17</v>
      </c>
      <c r="E2867" s="3" t="s">
        <v>17</v>
      </c>
      <c r="F2867" s="3" t="s">
        <v>17</v>
      </c>
      <c r="G2867" s="3" t="s">
        <v>17</v>
      </c>
      <c r="H2867" s="1" t="s">
        <v>18</v>
      </c>
      <c r="I2867" s="1" t="s">
        <v>25</v>
      </c>
      <c r="J2867" s="1" t="s">
        <v>20</v>
      </c>
      <c r="K2867" s="1">
        <v>1</v>
      </c>
      <c r="L2867" s="1" t="s">
        <v>21</v>
      </c>
      <c r="M2867" s="1" t="s">
        <v>28</v>
      </c>
      <c r="N2867" s="1">
        <v>0</v>
      </c>
      <c r="O2867" s="3" t="s">
        <v>17</v>
      </c>
      <c r="P2867" s="1" t="s">
        <v>17</v>
      </c>
    </row>
    <row r="2868" spans="1:16">
      <c r="A2868" s="1" t="s">
        <v>578</v>
      </c>
      <c r="B2868" s="3">
        <v>43972.806886574072</v>
      </c>
      <c r="C2868" s="3" t="s">
        <v>17</v>
      </c>
      <c r="D2868" s="3" t="s">
        <v>17</v>
      </c>
      <c r="E2868" s="3" t="s">
        <v>17</v>
      </c>
      <c r="F2868" s="3" t="s">
        <v>17</v>
      </c>
      <c r="G2868" s="3" t="s">
        <v>17</v>
      </c>
      <c r="H2868" s="1" t="s">
        <v>18</v>
      </c>
      <c r="I2868" s="1" t="s">
        <v>25</v>
      </c>
      <c r="J2868" s="1" t="s">
        <v>20</v>
      </c>
      <c r="K2868" s="1">
        <v>1</v>
      </c>
      <c r="L2868" s="1" t="s">
        <v>21</v>
      </c>
      <c r="M2868" s="1" t="s">
        <v>5753</v>
      </c>
      <c r="N2868" s="1">
        <v>0</v>
      </c>
      <c r="O2868" s="3" t="s">
        <v>17</v>
      </c>
      <c r="P2868" s="1" t="s">
        <v>17</v>
      </c>
    </row>
    <row r="2869" spans="1:16">
      <c r="A2869" s="1" t="s">
        <v>4758</v>
      </c>
      <c r="B2869" s="3">
        <v>43972.826956018522</v>
      </c>
      <c r="C2869" s="3">
        <v>43972.827708333331</v>
      </c>
      <c r="D2869" s="3">
        <v>43986.827708333331</v>
      </c>
      <c r="E2869" s="3" t="s">
        <v>17</v>
      </c>
      <c r="F2869" s="3" t="s">
        <v>17</v>
      </c>
      <c r="G2869" s="3" t="s">
        <v>17</v>
      </c>
      <c r="H2869" s="1" t="s">
        <v>18</v>
      </c>
      <c r="I2869" s="1" t="s">
        <v>25</v>
      </c>
      <c r="J2869" s="1" t="s">
        <v>20</v>
      </c>
      <c r="K2869" s="1">
        <v>10</v>
      </c>
      <c r="L2869" s="1" t="s">
        <v>685</v>
      </c>
      <c r="M2869" s="1" t="s">
        <v>5852</v>
      </c>
      <c r="N2869" s="1">
        <v>1</v>
      </c>
      <c r="O2869" s="3" t="s">
        <v>6434</v>
      </c>
      <c r="P2869" s="1" t="s">
        <v>74</v>
      </c>
    </row>
    <row r="2870" spans="1:16">
      <c r="A2870" s="1" t="s">
        <v>2552</v>
      </c>
      <c r="B2870" s="3">
        <v>43972.852847222224</v>
      </c>
      <c r="C2870" s="3" t="s">
        <v>17</v>
      </c>
      <c r="D2870" s="3" t="s">
        <v>17</v>
      </c>
      <c r="E2870" s="3" t="s">
        <v>17</v>
      </c>
      <c r="F2870" s="3" t="s">
        <v>17</v>
      </c>
      <c r="G2870" s="3" t="s">
        <v>17</v>
      </c>
      <c r="H2870" s="1" t="s">
        <v>18</v>
      </c>
      <c r="I2870" s="1" t="s">
        <v>25</v>
      </c>
      <c r="J2870" s="1" t="s">
        <v>20</v>
      </c>
      <c r="K2870" s="1">
        <v>206</v>
      </c>
      <c r="L2870" s="1" t="s">
        <v>21</v>
      </c>
      <c r="M2870" s="1" t="s">
        <v>5753</v>
      </c>
      <c r="N2870" s="1">
        <v>0</v>
      </c>
      <c r="O2870" s="3" t="s">
        <v>17</v>
      </c>
      <c r="P2870" s="1" t="s">
        <v>17</v>
      </c>
    </row>
    <row r="2871" spans="1:16">
      <c r="A2871" s="1" t="s">
        <v>2657</v>
      </c>
      <c r="B2871" s="3">
        <v>43972.842951388891</v>
      </c>
      <c r="C2871" s="3" t="s">
        <v>17</v>
      </c>
      <c r="D2871" s="3" t="s">
        <v>17</v>
      </c>
      <c r="E2871" s="3">
        <v>43978.751423611109</v>
      </c>
      <c r="F2871" s="3">
        <v>44009.751423611109</v>
      </c>
      <c r="G2871" s="3" t="s">
        <v>17</v>
      </c>
      <c r="H2871" s="1" t="s">
        <v>18</v>
      </c>
      <c r="I2871" s="1" t="s">
        <v>23</v>
      </c>
      <c r="J2871" s="1" t="s">
        <v>20</v>
      </c>
      <c r="K2871" s="1">
        <v>20</v>
      </c>
      <c r="L2871" s="1" t="s">
        <v>108</v>
      </c>
      <c r="M2871" s="1" t="s">
        <v>5746</v>
      </c>
      <c r="N2871" s="1">
        <v>1</v>
      </c>
      <c r="O2871" s="3" t="s">
        <v>6435</v>
      </c>
      <c r="P2871" s="1" t="s">
        <v>64</v>
      </c>
    </row>
    <row r="2872" spans="1:16">
      <c r="A2872" s="1" t="s">
        <v>383</v>
      </c>
      <c r="B2872" s="3">
        <v>43972.837118055555</v>
      </c>
      <c r="C2872" s="3" t="s">
        <v>17</v>
      </c>
      <c r="D2872" s="3" t="s">
        <v>17</v>
      </c>
      <c r="E2872" s="3" t="s">
        <v>17</v>
      </c>
      <c r="F2872" s="3" t="s">
        <v>17</v>
      </c>
      <c r="G2872" s="3" t="s">
        <v>17</v>
      </c>
      <c r="H2872" s="1" t="s">
        <v>18</v>
      </c>
      <c r="I2872" s="1" t="s">
        <v>25</v>
      </c>
      <c r="J2872" s="1" t="s">
        <v>20</v>
      </c>
      <c r="K2872" s="1">
        <v>1</v>
      </c>
      <c r="L2872" s="1" t="s">
        <v>21</v>
      </c>
      <c r="M2872" s="1" t="s">
        <v>28</v>
      </c>
      <c r="N2872" s="1">
        <v>0</v>
      </c>
      <c r="O2872" s="3" t="s">
        <v>17</v>
      </c>
      <c r="P2872" s="1" t="s">
        <v>17</v>
      </c>
    </row>
    <row r="2873" spans="1:16">
      <c r="A2873" s="1" t="s">
        <v>3067</v>
      </c>
      <c r="B2873" s="3">
        <v>43972.869687500002</v>
      </c>
      <c r="C2873" s="3" t="s">
        <v>17</v>
      </c>
      <c r="D2873" s="3" t="s">
        <v>17</v>
      </c>
      <c r="E2873" s="3" t="s">
        <v>17</v>
      </c>
      <c r="F2873" s="3" t="s">
        <v>17</v>
      </c>
      <c r="G2873" s="3" t="s">
        <v>17</v>
      </c>
      <c r="H2873" s="1" t="s">
        <v>18</v>
      </c>
      <c r="I2873" s="1" t="s">
        <v>25</v>
      </c>
      <c r="J2873" s="1" t="s">
        <v>20</v>
      </c>
      <c r="K2873" s="1">
        <v>2</v>
      </c>
      <c r="L2873" s="1" t="s">
        <v>21</v>
      </c>
      <c r="M2873" s="1" t="s">
        <v>5755</v>
      </c>
      <c r="N2873" s="1">
        <v>0</v>
      </c>
      <c r="O2873" s="3" t="s">
        <v>17</v>
      </c>
      <c r="P2873" s="1" t="s">
        <v>17</v>
      </c>
    </row>
    <row r="2874" spans="1:16">
      <c r="A2874" s="2" t="s">
        <v>2428</v>
      </c>
      <c r="B2874" s="3">
        <v>43972.853784722225</v>
      </c>
      <c r="C2874" s="3" t="s">
        <v>17</v>
      </c>
      <c r="D2874" s="3" t="s">
        <v>17</v>
      </c>
      <c r="E2874" s="3" t="s">
        <v>17</v>
      </c>
      <c r="F2874" s="3" t="s">
        <v>17</v>
      </c>
      <c r="G2874" s="3" t="s">
        <v>17</v>
      </c>
      <c r="H2874" s="1" t="s">
        <v>18</v>
      </c>
      <c r="I2874" s="1" t="s">
        <v>25</v>
      </c>
      <c r="J2874" s="1" t="s">
        <v>20</v>
      </c>
      <c r="K2874" s="1">
        <v>1</v>
      </c>
      <c r="L2874" s="1" t="s">
        <v>21</v>
      </c>
      <c r="M2874" s="1" t="s">
        <v>28</v>
      </c>
      <c r="N2874" s="1">
        <v>0</v>
      </c>
      <c r="O2874" s="3" t="s">
        <v>17</v>
      </c>
      <c r="P2874" s="1" t="s">
        <v>17</v>
      </c>
    </row>
    <row r="2875" spans="1:16">
      <c r="A2875" s="1" t="s">
        <v>2966</v>
      </c>
      <c r="B2875" s="3">
        <v>43972.869872685187</v>
      </c>
      <c r="C2875" s="3" t="s">
        <v>17</v>
      </c>
      <c r="D2875" s="3" t="s">
        <v>17</v>
      </c>
      <c r="E2875" s="3" t="s">
        <v>17</v>
      </c>
      <c r="F2875" s="3" t="s">
        <v>17</v>
      </c>
      <c r="G2875" s="3" t="s">
        <v>17</v>
      </c>
      <c r="H2875" s="1" t="s">
        <v>18</v>
      </c>
      <c r="I2875" s="1" t="s">
        <v>25</v>
      </c>
      <c r="J2875" s="1" t="s">
        <v>20</v>
      </c>
      <c r="K2875" s="1">
        <v>155</v>
      </c>
      <c r="L2875" s="1" t="s">
        <v>21</v>
      </c>
      <c r="M2875" s="1" t="s">
        <v>28</v>
      </c>
      <c r="N2875" s="1">
        <v>0</v>
      </c>
      <c r="O2875" s="3" t="s">
        <v>17</v>
      </c>
      <c r="P2875" s="1" t="s">
        <v>17</v>
      </c>
    </row>
    <row r="2876" spans="1:16">
      <c r="A2876" s="1" t="s">
        <v>4931</v>
      </c>
      <c r="B2876" s="3">
        <v>43972.929537037038</v>
      </c>
      <c r="C2876" s="3" t="s">
        <v>17</v>
      </c>
      <c r="D2876" s="3" t="s">
        <v>17</v>
      </c>
      <c r="E2876" s="3" t="s">
        <v>17</v>
      </c>
      <c r="F2876" s="3" t="s">
        <v>17</v>
      </c>
      <c r="G2876" s="3" t="s">
        <v>17</v>
      </c>
      <c r="H2876" s="1" t="s">
        <v>18</v>
      </c>
      <c r="I2876" s="1" t="s">
        <v>25</v>
      </c>
      <c r="J2876" s="1" t="s">
        <v>20</v>
      </c>
      <c r="K2876" s="1">
        <v>67</v>
      </c>
      <c r="L2876" s="1" t="s">
        <v>21</v>
      </c>
      <c r="M2876" s="1" t="s">
        <v>5746</v>
      </c>
      <c r="N2876" s="1">
        <v>0</v>
      </c>
      <c r="O2876" s="3" t="s">
        <v>17</v>
      </c>
      <c r="P2876" s="1" t="s">
        <v>17</v>
      </c>
    </row>
    <row r="2877" spans="1:16">
      <c r="A2877" s="1" t="s">
        <v>2670</v>
      </c>
      <c r="B2877" s="3">
        <v>43973.117361111108</v>
      </c>
      <c r="C2877" s="3" t="s">
        <v>17</v>
      </c>
      <c r="D2877" s="3" t="s">
        <v>17</v>
      </c>
      <c r="E2877" s="3" t="s">
        <v>17</v>
      </c>
      <c r="F2877" s="3" t="s">
        <v>17</v>
      </c>
      <c r="G2877" s="3" t="s">
        <v>17</v>
      </c>
      <c r="H2877" s="1" t="s">
        <v>18</v>
      </c>
      <c r="I2877" s="1" t="s">
        <v>25</v>
      </c>
      <c r="J2877" s="1" t="s">
        <v>20</v>
      </c>
      <c r="K2877" s="1">
        <v>2</v>
      </c>
      <c r="L2877" s="1" t="s">
        <v>21</v>
      </c>
      <c r="M2877" s="1" t="s">
        <v>5770</v>
      </c>
      <c r="N2877" s="1">
        <v>0</v>
      </c>
      <c r="O2877" s="3" t="s">
        <v>17</v>
      </c>
      <c r="P2877" s="1" t="s">
        <v>17</v>
      </c>
    </row>
    <row r="2878" spans="1:16">
      <c r="A2878" s="1" t="s">
        <v>2919</v>
      </c>
      <c r="B2878" s="3">
        <v>43973.063587962963</v>
      </c>
      <c r="C2878" s="3" t="s">
        <v>17</v>
      </c>
      <c r="D2878" s="3" t="s">
        <v>17</v>
      </c>
      <c r="E2878" s="3" t="s">
        <v>17</v>
      </c>
      <c r="F2878" s="3" t="s">
        <v>17</v>
      </c>
      <c r="G2878" s="3" t="s">
        <v>17</v>
      </c>
      <c r="H2878" s="1" t="s">
        <v>18</v>
      </c>
      <c r="I2878" s="1" t="s">
        <v>25</v>
      </c>
      <c r="J2878" s="1" t="s">
        <v>20</v>
      </c>
      <c r="K2878" s="1">
        <v>1</v>
      </c>
      <c r="L2878" s="1" t="s">
        <v>21</v>
      </c>
      <c r="M2878" s="1" t="s">
        <v>5949</v>
      </c>
      <c r="N2878" s="1">
        <v>0</v>
      </c>
      <c r="O2878" s="3" t="s">
        <v>17</v>
      </c>
      <c r="P2878" s="1" t="s">
        <v>17</v>
      </c>
    </row>
    <row r="2879" spans="1:16">
      <c r="A2879" s="1" t="s">
        <v>1140</v>
      </c>
      <c r="B2879" s="3">
        <v>43973.091041666667</v>
      </c>
      <c r="C2879" s="3" t="s">
        <v>17</v>
      </c>
      <c r="D2879" s="3" t="s">
        <v>17</v>
      </c>
      <c r="E2879" s="3" t="s">
        <v>17</v>
      </c>
      <c r="F2879" s="3" t="s">
        <v>17</v>
      </c>
      <c r="G2879" s="3" t="s">
        <v>17</v>
      </c>
      <c r="H2879" s="1" t="s">
        <v>48</v>
      </c>
      <c r="I2879" s="1" t="s">
        <v>49</v>
      </c>
      <c r="J2879" s="1" t="s">
        <v>20</v>
      </c>
      <c r="K2879" s="1">
        <v>1</v>
      </c>
      <c r="L2879" s="1" t="s">
        <v>21</v>
      </c>
      <c r="M2879" s="1" t="s">
        <v>5785</v>
      </c>
      <c r="N2879" s="1">
        <v>0</v>
      </c>
      <c r="O2879" s="3" t="s">
        <v>17</v>
      </c>
      <c r="P2879" s="1" t="s">
        <v>17</v>
      </c>
    </row>
    <row r="2880" spans="1:16">
      <c r="A2880" s="1" t="s">
        <v>5634</v>
      </c>
      <c r="B2880" s="3">
        <v>43973.190879629627</v>
      </c>
      <c r="C2880" s="3" t="s">
        <v>17</v>
      </c>
      <c r="D2880" s="3" t="s">
        <v>17</v>
      </c>
      <c r="E2880" s="3" t="s">
        <v>17</v>
      </c>
      <c r="F2880" s="3" t="s">
        <v>17</v>
      </c>
      <c r="G2880" s="3" t="s">
        <v>17</v>
      </c>
      <c r="H2880" s="1" t="s">
        <v>18</v>
      </c>
      <c r="I2880" s="1" t="s">
        <v>25</v>
      </c>
      <c r="J2880" s="1" t="s">
        <v>20</v>
      </c>
      <c r="K2880" s="1">
        <v>5</v>
      </c>
      <c r="L2880" s="1" t="s">
        <v>21</v>
      </c>
      <c r="M2880" s="1" t="s">
        <v>5753</v>
      </c>
      <c r="N2880" s="1">
        <v>1</v>
      </c>
      <c r="O2880" s="3" t="s">
        <v>6436</v>
      </c>
      <c r="P2880" s="1" t="s">
        <v>17</v>
      </c>
    </row>
    <row r="2881" spans="1:16">
      <c r="A2881" s="1" t="s">
        <v>6437</v>
      </c>
      <c r="B2881" s="3">
        <v>43977.957592592589</v>
      </c>
      <c r="C2881" s="3" t="s">
        <v>17</v>
      </c>
      <c r="D2881" s="3" t="s">
        <v>17</v>
      </c>
      <c r="E2881" s="3" t="s">
        <v>17</v>
      </c>
      <c r="F2881" s="3" t="s">
        <v>17</v>
      </c>
      <c r="G2881" s="3" t="s">
        <v>17</v>
      </c>
      <c r="H2881" s="1" t="s">
        <v>18</v>
      </c>
      <c r="I2881" s="1" t="s">
        <v>25</v>
      </c>
      <c r="J2881" s="1" t="s">
        <v>20</v>
      </c>
      <c r="K2881" s="1">
        <v>169</v>
      </c>
      <c r="L2881" s="1" t="s">
        <v>21</v>
      </c>
      <c r="M2881" s="1" t="s">
        <v>5785</v>
      </c>
      <c r="N2881" s="1">
        <v>0</v>
      </c>
      <c r="O2881" s="3" t="s">
        <v>17</v>
      </c>
      <c r="P2881" s="1" t="s">
        <v>17</v>
      </c>
    </row>
    <row r="2882" spans="1:16">
      <c r="A2882" s="1" t="s">
        <v>1253</v>
      </c>
      <c r="B2882" s="3">
        <v>43973.373622685183</v>
      </c>
      <c r="C2882" s="3" t="s">
        <v>17</v>
      </c>
      <c r="D2882" s="3" t="s">
        <v>17</v>
      </c>
      <c r="E2882" s="3" t="s">
        <v>17</v>
      </c>
      <c r="F2882" s="3" t="s">
        <v>17</v>
      </c>
      <c r="G2882" s="3" t="s">
        <v>17</v>
      </c>
      <c r="H2882" s="1" t="s">
        <v>18</v>
      </c>
      <c r="I2882" s="1" t="s">
        <v>25</v>
      </c>
      <c r="J2882" s="1" t="s">
        <v>20</v>
      </c>
      <c r="K2882" s="1">
        <v>90</v>
      </c>
      <c r="L2882" s="1" t="s">
        <v>21</v>
      </c>
      <c r="M2882" s="1" t="s">
        <v>5772</v>
      </c>
      <c r="N2882" s="1">
        <v>0</v>
      </c>
      <c r="O2882" s="3" t="s">
        <v>17</v>
      </c>
      <c r="P2882" s="1" t="s">
        <v>17</v>
      </c>
    </row>
    <row r="2883" spans="1:16">
      <c r="A2883" s="1" t="s">
        <v>540</v>
      </c>
      <c r="B2883" s="3">
        <v>43973.404039351852</v>
      </c>
      <c r="C2883" s="3" t="s">
        <v>17</v>
      </c>
      <c r="D2883" s="3" t="s">
        <v>17</v>
      </c>
      <c r="E2883" s="3" t="s">
        <v>17</v>
      </c>
      <c r="F2883" s="3" t="s">
        <v>17</v>
      </c>
      <c r="G2883" s="3" t="s">
        <v>17</v>
      </c>
      <c r="H2883" s="1" t="s">
        <v>18</v>
      </c>
      <c r="I2883" s="1" t="s">
        <v>25</v>
      </c>
      <c r="J2883" s="1" t="s">
        <v>20</v>
      </c>
      <c r="K2883" s="1">
        <v>15</v>
      </c>
      <c r="L2883" s="1" t="s">
        <v>21</v>
      </c>
      <c r="M2883" s="1" t="s">
        <v>5774</v>
      </c>
      <c r="N2883" s="1">
        <v>1</v>
      </c>
      <c r="O2883" s="3" t="s">
        <v>6438</v>
      </c>
      <c r="P2883" s="1" t="s">
        <v>17</v>
      </c>
    </row>
    <row r="2884" spans="1:16">
      <c r="A2884" s="1" t="s">
        <v>1103</v>
      </c>
      <c r="B2884" s="3">
        <v>43973.405347222222</v>
      </c>
      <c r="C2884" s="3" t="s">
        <v>17</v>
      </c>
      <c r="D2884" s="3" t="s">
        <v>17</v>
      </c>
      <c r="E2884" s="3" t="s">
        <v>17</v>
      </c>
      <c r="F2884" s="3" t="s">
        <v>17</v>
      </c>
      <c r="G2884" s="3" t="s">
        <v>17</v>
      </c>
      <c r="H2884" s="1" t="s">
        <v>18</v>
      </c>
      <c r="I2884" s="1" t="s">
        <v>25</v>
      </c>
      <c r="J2884" s="1" t="s">
        <v>20</v>
      </c>
      <c r="K2884" s="1">
        <v>30</v>
      </c>
      <c r="L2884" s="1" t="s">
        <v>21</v>
      </c>
      <c r="M2884" s="1" t="s">
        <v>5817</v>
      </c>
      <c r="N2884" s="1">
        <v>0</v>
      </c>
      <c r="O2884" s="3" t="s">
        <v>17</v>
      </c>
      <c r="P2884" s="1" t="s">
        <v>17</v>
      </c>
    </row>
    <row r="2885" spans="1:16">
      <c r="A2885" s="1" t="s">
        <v>4119</v>
      </c>
      <c r="B2885" s="3">
        <v>43973.4450462963</v>
      </c>
      <c r="C2885" s="3" t="s">
        <v>17</v>
      </c>
      <c r="D2885" s="3" t="s">
        <v>17</v>
      </c>
      <c r="E2885" s="3" t="s">
        <v>17</v>
      </c>
      <c r="F2885" s="3" t="s">
        <v>17</v>
      </c>
      <c r="G2885" s="3" t="s">
        <v>17</v>
      </c>
      <c r="H2885" s="1" t="s">
        <v>48</v>
      </c>
      <c r="I2885" s="1" t="s">
        <v>49</v>
      </c>
      <c r="J2885" s="1" t="s">
        <v>20</v>
      </c>
      <c r="K2885" s="1">
        <v>659</v>
      </c>
      <c r="L2885" s="1" t="s">
        <v>21</v>
      </c>
      <c r="M2885" s="1" t="s">
        <v>5746</v>
      </c>
      <c r="N2885" s="1">
        <v>0</v>
      </c>
      <c r="O2885" s="3" t="s">
        <v>17</v>
      </c>
      <c r="P2885" s="1" t="s">
        <v>17</v>
      </c>
    </row>
    <row r="2886" spans="1:16">
      <c r="A2886" s="1" t="s">
        <v>4413</v>
      </c>
      <c r="B2886" s="3">
        <v>43973.475555555553</v>
      </c>
      <c r="C2886" s="3" t="s">
        <v>17</v>
      </c>
      <c r="D2886" s="3" t="s">
        <v>17</v>
      </c>
      <c r="E2886" s="3" t="s">
        <v>17</v>
      </c>
      <c r="F2886" s="3" t="s">
        <v>17</v>
      </c>
      <c r="G2886" s="3" t="s">
        <v>17</v>
      </c>
      <c r="H2886" s="1" t="s">
        <v>18</v>
      </c>
      <c r="I2886" s="1" t="s">
        <v>25</v>
      </c>
      <c r="J2886" s="1" t="s">
        <v>20</v>
      </c>
      <c r="K2886" s="1">
        <v>3</v>
      </c>
      <c r="L2886" s="1" t="s">
        <v>63</v>
      </c>
      <c r="M2886" s="1" t="s">
        <v>28</v>
      </c>
      <c r="N2886" s="1">
        <v>0</v>
      </c>
      <c r="O2886" s="3" t="s">
        <v>17</v>
      </c>
      <c r="P2886" s="1" t="s">
        <v>17</v>
      </c>
    </row>
    <row r="2887" spans="1:16">
      <c r="A2887" s="1" t="s">
        <v>1475</v>
      </c>
      <c r="B2887" s="3">
        <v>43919.056134259263</v>
      </c>
      <c r="C2887" s="3" t="s">
        <v>17</v>
      </c>
      <c r="D2887" s="3" t="s">
        <v>17</v>
      </c>
      <c r="E2887" s="3" t="s">
        <v>17</v>
      </c>
      <c r="F2887" s="3" t="s">
        <v>17</v>
      </c>
      <c r="G2887" s="3">
        <v>43919.058055555557</v>
      </c>
      <c r="H2887" s="1" t="s">
        <v>18</v>
      </c>
      <c r="I2887" s="1" t="s">
        <v>25</v>
      </c>
      <c r="J2887" s="1" t="s">
        <v>20</v>
      </c>
      <c r="K2887" s="1">
        <v>56</v>
      </c>
      <c r="L2887" s="1" t="s">
        <v>21</v>
      </c>
      <c r="M2887" s="1" t="s">
        <v>5746</v>
      </c>
      <c r="N2887" s="1">
        <v>0</v>
      </c>
      <c r="O2887" s="3" t="s">
        <v>17</v>
      </c>
      <c r="P2887" s="1" t="s">
        <v>17</v>
      </c>
    </row>
    <row r="2888" spans="1:16">
      <c r="A2888" s="1" t="s">
        <v>5174</v>
      </c>
      <c r="B2888" s="3">
        <v>43887.881481481483</v>
      </c>
      <c r="C2888" s="3" t="s">
        <v>17</v>
      </c>
      <c r="D2888" s="3" t="s">
        <v>17</v>
      </c>
      <c r="E2888" s="3" t="s">
        <v>17</v>
      </c>
      <c r="F2888" s="3" t="s">
        <v>17</v>
      </c>
      <c r="G2888" s="3" t="s">
        <v>17</v>
      </c>
      <c r="H2888" s="1" t="s">
        <v>18</v>
      </c>
      <c r="I2888" s="1" t="s">
        <v>25</v>
      </c>
      <c r="J2888" s="1" t="s">
        <v>20</v>
      </c>
      <c r="K2888" s="1">
        <v>406</v>
      </c>
      <c r="L2888" s="1" t="s">
        <v>21</v>
      </c>
      <c r="M2888" s="1" t="s">
        <v>5746</v>
      </c>
      <c r="N2888" s="1">
        <v>0</v>
      </c>
      <c r="O2888" s="3" t="s">
        <v>17</v>
      </c>
      <c r="P2888" s="1" t="s">
        <v>17</v>
      </c>
    </row>
    <row r="2889" spans="1:16">
      <c r="A2889" s="1" t="s">
        <v>5643</v>
      </c>
      <c r="B2889" s="3">
        <v>43927.953518518516</v>
      </c>
      <c r="C2889" s="3" t="s">
        <v>17</v>
      </c>
      <c r="D2889" s="3" t="s">
        <v>17</v>
      </c>
      <c r="E2889" s="3" t="s">
        <v>17</v>
      </c>
      <c r="F2889" s="3" t="s">
        <v>17</v>
      </c>
      <c r="G2889" s="3" t="s">
        <v>17</v>
      </c>
      <c r="H2889" s="1" t="s">
        <v>48</v>
      </c>
      <c r="I2889" s="1" t="s">
        <v>49</v>
      </c>
      <c r="J2889" s="1" t="s">
        <v>20</v>
      </c>
      <c r="K2889" s="1">
        <v>1</v>
      </c>
      <c r="L2889" s="1" t="s">
        <v>21</v>
      </c>
      <c r="M2889" s="1" t="s">
        <v>5754</v>
      </c>
      <c r="N2889" s="1">
        <v>0</v>
      </c>
      <c r="O2889" s="3" t="s">
        <v>17</v>
      </c>
      <c r="P2889" s="1" t="s">
        <v>17</v>
      </c>
    </row>
    <row r="2890" spans="1:16">
      <c r="A2890" s="1" t="s">
        <v>4147</v>
      </c>
      <c r="B2890" s="3">
        <v>43973.494490740741</v>
      </c>
      <c r="C2890" s="3" t="s">
        <v>17</v>
      </c>
      <c r="D2890" s="3" t="s">
        <v>17</v>
      </c>
      <c r="E2890" s="3" t="s">
        <v>17</v>
      </c>
      <c r="F2890" s="3" t="s">
        <v>17</v>
      </c>
      <c r="G2890" s="3" t="s">
        <v>17</v>
      </c>
      <c r="H2890" s="1" t="s">
        <v>18</v>
      </c>
      <c r="I2890" s="1" t="s">
        <v>23</v>
      </c>
      <c r="J2890" s="1" t="s">
        <v>20</v>
      </c>
      <c r="K2890" s="1">
        <v>1</v>
      </c>
      <c r="L2890" s="1" t="s">
        <v>21</v>
      </c>
      <c r="M2890" s="1" t="s">
        <v>5746</v>
      </c>
      <c r="N2890" s="1">
        <v>0</v>
      </c>
      <c r="O2890" s="3" t="s">
        <v>17</v>
      </c>
      <c r="P2890" s="1" t="s">
        <v>17</v>
      </c>
    </row>
    <row r="2891" spans="1:16">
      <c r="A2891" s="1" t="s">
        <v>4446</v>
      </c>
      <c r="B2891" s="3">
        <v>43973.529918981483</v>
      </c>
      <c r="C2891" s="3" t="s">
        <v>17</v>
      </c>
      <c r="D2891" s="3" t="s">
        <v>17</v>
      </c>
      <c r="E2891" s="3" t="s">
        <v>17</v>
      </c>
      <c r="F2891" s="3" t="s">
        <v>17</v>
      </c>
      <c r="G2891" s="3" t="s">
        <v>17</v>
      </c>
      <c r="H2891" s="1" t="s">
        <v>18</v>
      </c>
      <c r="I2891" s="1" t="s">
        <v>25</v>
      </c>
      <c r="J2891" s="1" t="s">
        <v>20</v>
      </c>
      <c r="K2891" s="1">
        <v>10</v>
      </c>
      <c r="L2891" s="1" t="s">
        <v>21</v>
      </c>
      <c r="M2891" s="1" t="s">
        <v>5758</v>
      </c>
      <c r="N2891" s="1">
        <v>1</v>
      </c>
      <c r="O2891" s="3" t="s">
        <v>6439</v>
      </c>
      <c r="P2891" s="1" t="s">
        <v>17</v>
      </c>
    </row>
    <row r="2892" spans="1:16">
      <c r="A2892" s="1" t="s">
        <v>1426</v>
      </c>
      <c r="B2892" s="3">
        <v>43973.553935185184</v>
      </c>
      <c r="C2892" s="3" t="s">
        <v>17</v>
      </c>
      <c r="D2892" s="3" t="s">
        <v>17</v>
      </c>
      <c r="E2892" s="3" t="s">
        <v>17</v>
      </c>
      <c r="F2892" s="3" t="s">
        <v>17</v>
      </c>
      <c r="G2892" s="3" t="s">
        <v>17</v>
      </c>
      <c r="H2892" s="1" t="s">
        <v>18</v>
      </c>
      <c r="I2892" s="1" t="s">
        <v>25</v>
      </c>
      <c r="J2892" s="1" t="s">
        <v>20</v>
      </c>
      <c r="K2892" s="1">
        <v>1</v>
      </c>
      <c r="L2892" s="1" t="s">
        <v>21</v>
      </c>
      <c r="M2892" s="1" t="s">
        <v>5774</v>
      </c>
      <c r="N2892" s="1">
        <v>0</v>
      </c>
      <c r="O2892" s="3" t="s">
        <v>17</v>
      </c>
      <c r="P2892" s="1" t="s">
        <v>17</v>
      </c>
    </row>
    <row r="2893" spans="1:16">
      <c r="A2893" s="1" t="s">
        <v>3037</v>
      </c>
      <c r="B2893" s="3">
        <v>43973.575196759259</v>
      </c>
      <c r="C2893" s="3">
        <v>43973.576620370368</v>
      </c>
      <c r="D2893" s="3">
        <v>43987.576620370368</v>
      </c>
      <c r="E2893" s="3" t="s">
        <v>17</v>
      </c>
      <c r="F2893" s="3" t="s">
        <v>17</v>
      </c>
      <c r="G2893" s="3" t="s">
        <v>17</v>
      </c>
      <c r="H2893" s="1" t="s">
        <v>18</v>
      </c>
      <c r="I2893" s="1" t="s">
        <v>25</v>
      </c>
      <c r="J2893" s="1" t="s">
        <v>20</v>
      </c>
      <c r="K2893" s="1">
        <v>1</v>
      </c>
      <c r="L2893" s="1" t="s">
        <v>21</v>
      </c>
      <c r="M2893" s="1" t="s">
        <v>28</v>
      </c>
      <c r="N2893" s="1">
        <v>0</v>
      </c>
      <c r="O2893" s="3" t="s">
        <v>17</v>
      </c>
      <c r="P2893" s="1" t="s">
        <v>74</v>
      </c>
    </row>
    <row r="2894" spans="1:16">
      <c r="A2894" s="1" t="s">
        <v>3339</v>
      </c>
      <c r="B2894" s="3">
        <v>43973.582916666666</v>
      </c>
      <c r="C2894" s="3" t="s">
        <v>17</v>
      </c>
      <c r="D2894" s="3" t="s">
        <v>17</v>
      </c>
      <c r="E2894" s="3" t="s">
        <v>17</v>
      </c>
      <c r="F2894" s="3" t="s">
        <v>17</v>
      </c>
      <c r="G2894" s="3" t="s">
        <v>17</v>
      </c>
      <c r="H2894" s="1" t="s">
        <v>18</v>
      </c>
      <c r="I2894" s="1" t="s">
        <v>25</v>
      </c>
      <c r="J2894" s="1" t="s">
        <v>20</v>
      </c>
      <c r="K2894" s="1">
        <v>1</v>
      </c>
      <c r="L2894" s="1" t="s">
        <v>21</v>
      </c>
      <c r="M2894" s="1" t="s">
        <v>5746</v>
      </c>
      <c r="N2894" s="1">
        <v>0</v>
      </c>
      <c r="O2894" s="3" t="s">
        <v>17</v>
      </c>
      <c r="P2894" s="1" t="s">
        <v>17</v>
      </c>
    </row>
    <row r="2895" spans="1:16">
      <c r="A2895" s="1" t="s">
        <v>1700</v>
      </c>
      <c r="B2895" s="3">
        <v>43973.605300925927</v>
      </c>
      <c r="C2895" s="3" t="s">
        <v>17</v>
      </c>
      <c r="D2895" s="3" t="s">
        <v>17</v>
      </c>
      <c r="E2895" s="3" t="s">
        <v>17</v>
      </c>
      <c r="F2895" s="3" t="s">
        <v>17</v>
      </c>
      <c r="G2895" s="3" t="s">
        <v>17</v>
      </c>
      <c r="H2895" s="1" t="s">
        <v>18</v>
      </c>
      <c r="I2895" s="1" t="s">
        <v>25</v>
      </c>
      <c r="J2895" s="1" t="s">
        <v>20</v>
      </c>
      <c r="K2895" s="1">
        <v>5</v>
      </c>
      <c r="L2895" s="1" t="s">
        <v>21</v>
      </c>
      <c r="M2895" s="1" t="s">
        <v>5774</v>
      </c>
      <c r="N2895" s="1">
        <v>0</v>
      </c>
      <c r="O2895" s="3" t="s">
        <v>17</v>
      </c>
      <c r="P2895" s="1" t="s">
        <v>17</v>
      </c>
    </row>
    <row r="2896" spans="1:16">
      <c r="A2896" s="1" t="s">
        <v>6440</v>
      </c>
      <c r="B2896" s="3">
        <v>43976.827187499999</v>
      </c>
      <c r="C2896" s="3">
        <v>43976.83730324074</v>
      </c>
      <c r="D2896" s="3">
        <v>43990.83730324074</v>
      </c>
      <c r="E2896" s="3" t="s">
        <v>17</v>
      </c>
      <c r="F2896" s="3" t="s">
        <v>17</v>
      </c>
      <c r="G2896" s="3" t="s">
        <v>17</v>
      </c>
      <c r="H2896" s="1" t="s">
        <v>48</v>
      </c>
      <c r="I2896" s="1" t="s">
        <v>19</v>
      </c>
      <c r="J2896" s="1" t="s">
        <v>20</v>
      </c>
      <c r="K2896" s="1">
        <v>2</v>
      </c>
      <c r="L2896" s="1" t="s">
        <v>21</v>
      </c>
      <c r="M2896" s="1" t="s">
        <v>28</v>
      </c>
      <c r="N2896" s="1">
        <v>0</v>
      </c>
      <c r="O2896" s="3" t="s">
        <v>17</v>
      </c>
      <c r="P2896" s="1" t="s">
        <v>74</v>
      </c>
    </row>
    <row r="2897" spans="1:16">
      <c r="A2897" s="1" t="s">
        <v>5607</v>
      </c>
      <c r="B2897" s="3">
        <v>43846.55265046296</v>
      </c>
      <c r="C2897" s="3">
        <v>43850.398043981484</v>
      </c>
      <c r="D2897" s="3">
        <v>43880.398043981484</v>
      </c>
      <c r="E2897" s="3">
        <v>43880.541724537034</v>
      </c>
      <c r="F2897" s="3">
        <v>44001.541724537034</v>
      </c>
      <c r="G2897" s="3" t="s">
        <v>17</v>
      </c>
      <c r="H2897" s="1" t="s">
        <v>18</v>
      </c>
      <c r="I2897" s="1" t="s">
        <v>23</v>
      </c>
      <c r="J2897" s="1" t="s">
        <v>20</v>
      </c>
      <c r="K2897" s="1">
        <v>30</v>
      </c>
      <c r="L2897" s="1" t="s">
        <v>21</v>
      </c>
      <c r="M2897" s="1" t="s">
        <v>5774</v>
      </c>
      <c r="N2897" s="1">
        <v>1</v>
      </c>
      <c r="O2897" s="3" t="s">
        <v>6441</v>
      </c>
      <c r="P2897" s="1" t="s">
        <v>64</v>
      </c>
    </row>
    <row r="2898" spans="1:16">
      <c r="A2898" s="1" t="s">
        <v>5592</v>
      </c>
      <c r="B2898" s="3">
        <v>43958.415972222225</v>
      </c>
      <c r="C2898" s="3" t="s">
        <v>17</v>
      </c>
      <c r="D2898" s="3" t="s">
        <v>17</v>
      </c>
      <c r="E2898" s="3" t="s">
        <v>17</v>
      </c>
      <c r="F2898" s="3" t="s">
        <v>17</v>
      </c>
      <c r="G2898" s="3" t="s">
        <v>17</v>
      </c>
      <c r="H2898" s="1" t="s">
        <v>18</v>
      </c>
      <c r="I2898" s="1" t="s">
        <v>25</v>
      </c>
      <c r="J2898" s="1" t="s">
        <v>20</v>
      </c>
      <c r="K2898" s="1">
        <v>212</v>
      </c>
      <c r="L2898" s="1" t="s">
        <v>21</v>
      </c>
      <c r="M2898" s="1" t="s">
        <v>5752</v>
      </c>
      <c r="N2898" s="1">
        <v>1</v>
      </c>
      <c r="O2898" s="3" t="s">
        <v>6442</v>
      </c>
      <c r="P2898" s="1" t="s">
        <v>17</v>
      </c>
    </row>
    <row r="2899" spans="1:16">
      <c r="A2899" s="1" t="s">
        <v>3939</v>
      </c>
      <c r="B2899" s="3">
        <v>43973.644097222219</v>
      </c>
      <c r="C2899" s="3">
        <v>43973.644687499997</v>
      </c>
      <c r="D2899" s="3">
        <v>43987.644687499997</v>
      </c>
      <c r="E2899" s="3" t="s">
        <v>17</v>
      </c>
      <c r="F2899" s="3" t="s">
        <v>17</v>
      </c>
      <c r="G2899" s="3" t="s">
        <v>17</v>
      </c>
      <c r="H2899" s="1" t="s">
        <v>18</v>
      </c>
      <c r="I2899" s="1" t="s">
        <v>25</v>
      </c>
      <c r="J2899" s="1" t="s">
        <v>20</v>
      </c>
      <c r="K2899" s="1">
        <v>1</v>
      </c>
      <c r="L2899" s="1" t="s">
        <v>21</v>
      </c>
      <c r="M2899" s="1" t="s">
        <v>5753</v>
      </c>
      <c r="N2899" s="1">
        <v>0</v>
      </c>
      <c r="O2899" s="3" t="s">
        <v>17</v>
      </c>
      <c r="P2899" s="1" t="s">
        <v>74</v>
      </c>
    </row>
    <row r="2900" spans="1:16">
      <c r="A2900" s="1" t="s">
        <v>2412</v>
      </c>
      <c r="B2900" s="3">
        <v>43833.772881944446</v>
      </c>
      <c r="C2900" s="3" t="s">
        <v>17</v>
      </c>
      <c r="D2900" s="3" t="s">
        <v>17</v>
      </c>
      <c r="E2900" s="3" t="s">
        <v>17</v>
      </c>
      <c r="F2900" s="3" t="s">
        <v>17</v>
      </c>
      <c r="G2900" s="3" t="s">
        <v>17</v>
      </c>
      <c r="H2900" s="1" t="s">
        <v>18</v>
      </c>
      <c r="I2900" s="1" t="s">
        <v>25</v>
      </c>
      <c r="J2900" s="1" t="s">
        <v>20</v>
      </c>
      <c r="K2900" s="1">
        <v>45</v>
      </c>
      <c r="L2900" s="1" t="s">
        <v>21</v>
      </c>
      <c r="M2900" s="1" t="s">
        <v>5753</v>
      </c>
      <c r="N2900" s="1">
        <v>1</v>
      </c>
      <c r="O2900" s="3" t="s">
        <v>6443</v>
      </c>
      <c r="P2900" s="1" t="s">
        <v>17</v>
      </c>
    </row>
    <row r="2901" spans="1:16">
      <c r="A2901" s="1" t="s">
        <v>2519</v>
      </c>
      <c r="B2901" s="3">
        <v>43931.358564814815</v>
      </c>
      <c r="C2901" s="3">
        <v>43931.359259259261</v>
      </c>
      <c r="D2901" s="3">
        <v>43945.359259259261</v>
      </c>
      <c r="E2901" s="3" t="s">
        <v>17</v>
      </c>
      <c r="F2901" s="3" t="s">
        <v>17</v>
      </c>
      <c r="G2901" s="3" t="s">
        <v>17</v>
      </c>
      <c r="H2901" s="1" t="s">
        <v>18</v>
      </c>
      <c r="I2901" s="1" t="s">
        <v>25</v>
      </c>
      <c r="J2901" s="1" t="s">
        <v>20</v>
      </c>
      <c r="K2901" s="1">
        <v>90</v>
      </c>
      <c r="L2901" s="1" t="s">
        <v>21</v>
      </c>
      <c r="M2901" s="1" t="s">
        <v>5838</v>
      </c>
      <c r="N2901" s="1">
        <v>0</v>
      </c>
      <c r="O2901" s="3" t="s">
        <v>17</v>
      </c>
      <c r="P2901" s="1" t="s">
        <v>17</v>
      </c>
    </row>
    <row r="2902" spans="1:16">
      <c r="A2902" s="1" t="s">
        <v>5402</v>
      </c>
      <c r="B2902" s="3">
        <v>43969.856319444443</v>
      </c>
      <c r="C2902" s="3" t="s">
        <v>17</v>
      </c>
      <c r="D2902" s="3" t="s">
        <v>17</v>
      </c>
      <c r="E2902" s="3" t="s">
        <v>17</v>
      </c>
      <c r="F2902" s="3" t="s">
        <v>17</v>
      </c>
      <c r="G2902" s="3" t="s">
        <v>17</v>
      </c>
      <c r="H2902" s="1" t="s">
        <v>18</v>
      </c>
      <c r="I2902" s="1" t="s">
        <v>25</v>
      </c>
      <c r="J2902" s="1" t="s">
        <v>20</v>
      </c>
      <c r="K2902" s="1">
        <v>1500</v>
      </c>
      <c r="L2902" s="1" t="s">
        <v>21</v>
      </c>
      <c r="M2902" s="1" t="s">
        <v>5746</v>
      </c>
      <c r="N2902" s="1">
        <v>0</v>
      </c>
      <c r="O2902" s="3" t="s">
        <v>17</v>
      </c>
      <c r="P2902" s="1" t="s">
        <v>17</v>
      </c>
    </row>
    <row r="2903" spans="1:16">
      <c r="A2903" s="2" t="s">
        <v>5341</v>
      </c>
      <c r="B2903" s="3">
        <v>43973.635752314818</v>
      </c>
      <c r="C2903" s="3">
        <v>43973.637337962966</v>
      </c>
      <c r="D2903" s="3">
        <v>43987.637337962966</v>
      </c>
      <c r="E2903" s="3" t="s">
        <v>17</v>
      </c>
      <c r="F2903" s="3" t="s">
        <v>17</v>
      </c>
      <c r="G2903" s="3" t="s">
        <v>17</v>
      </c>
      <c r="H2903" s="1" t="s">
        <v>18</v>
      </c>
      <c r="I2903" s="1" t="s">
        <v>25</v>
      </c>
      <c r="J2903" s="1" t="s">
        <v>20</v>
      </c>
      <c r="K2903" s="1">
        <v>1</v>
      </c>
      <c r="L2903" s="1" t="s">
        <v>21</v>
      </c>
      <c r="M2903" s="1" t="s">
        <v>5746</v>
      </c>
      <c r="N2903" s="1">
        <v>0</v>
      </c>
      <c r="O2903" s="3" t="s">
        <v>17</v>
      </c>
      <c r="P2903" s="1" t="s">
        <v>74</v>
      </c>
    </row>
    <row r="2904" spans="1:16">
      <c r="A2904" s="1" t="s">
        <v>4423</v>
      </c>
      <c r="B2904" s="3">
        <v>43973.664375</v>
      </c>
      <c r="C2904" s="3" t="s">
        <v>17</v>
      </c>
      <c r="D2904" s="3" t="s">
        <v>17</v>
      </c>
      <c r="E2904" s="3" t="s">
        <v>17</v>
      </c>
      <c r="F2904" s="3" t="s">
        <v>17</v>
      </c>
      <c r="G2904" s="3" t="s">
        <v>17</v>
      </c>
      <c r="H2904" s="1" t="s">
        <v>18</v>
      </c>
      <c r="I2904" s="1" t="s">
        <v>25</v>
      </c>
      <c r="J2904" s="1" t="s">
        <v>20</v>
      </c>
      <c r="K2904" s="1">
        <v>10</v>
      </c>
      <c r="L2904" s="1" t="s">
        <v>21</v>
      </c>
      <c r="M2904" s="1" t="s">
        <v>5751</v>
      </c>
      <c r="N2904" s="1">
        <v>0</v>
      </c>
      <c r="O2904" s="3" t="s">
        <v>17</v>
      </c>
      <c r="P2904" s="1" t="s">
        <v>17</v>
      </c>
    </row>
    <row r="2905" spans="1:16">
      <c r="A2905" s="1" t="s">
        <v>2495</v>
      </c>
      <c r="B2905" s="3">
        <v>43973.666817129626</v>
      </c>
      <c r="C2905" s="3">
        <v>43973.66747685185</v>
      </c>
      <c r="D2905" s="3">
        <v>43987.66747685185</v>
      </c>
      <c r="E2905" s="3" t="s">
        <v>17</v>
      </c>
      <c r="F2905" s="3" t="s">
        <v>17</v>
      </c>
      <c r="G2905" s="3" t="s">
        <v>17</v>
      </c>
      <c r="H2905" s="1" t="s">
        <v>18</v>
      </c>
      <c r="I2905" s="1" t="s">
        <v>23</v>
      </c>
      <c r="J2905" s="1" t="s">
        <v>20</v>
      </c>
      <c r="K2905" s="1">
        <v>1</v>
      </c>
      <c r="L2905" s="1" t="s">
        <v>21</v>
      </c>
      <c r="M2905" s="1" t="s">
        <v>5753</v>
      </c>
      <c r="N2905" s="1">
        <v>0</v>
      </c>
      <c r="O2905" s="3" t="s">
        <v>17</v>
      </c>
      <c r="P2905" s="1" t="s">
        <v>74</v>
      </c>
    </row>
    <row r="2906" spans="1:16">
      <c r="A2906" s="1" t="s">
        <v>4417</v>
      </c>
      <c r="B2906" s="3">
        <v>43973.682708333334</v>
      </c>
      <c r="C2906" s="3" t="s">
        <v>17</v>
      </c>
      <c r="D2906" s="3" t="s">
        <v>17</v>
      </c>
      <c r="E2906" s="3" t="s">
        <v>17</v>
      </c>
      <c r="F2906" s="3" t="s">
        <v>17</v>
      </c>
      <c r="G2906" s="3" t="s">
        <v>17</v>
      </c>
      <c r="H2906" s="1" t="s">
        <v>18</v>
      </c>
      <c r="I2906" s="1" t="s">
        <v>25</v>
      </c>
      <c r="J2906" s="1" t="s">
        <v>20</v>
      </c>
      <c r="K2906" s="1">
        <v>1</v>
      </c>
      <c r="L2906" s="1" t="s">
        <v>21</v>
      </c>
      <c r="M2906" s="1" t="s">
        <v>5793</v>
      </c>
      <c r="N2906" s="1">
        <v>0</v>
      </c>
      <c r="O2906" s="3" t="s">
        <v>17</v>
      </c>
      <c r="P2906" s="1" t="s">
        <v>17</v>
      </c>
    </row>
    <row r="2907" spans="1:16">
      <c r="A2907" s="1" t="s">
        <v>3804</v>
      </c>
      <c r="B2907" s="3">
        <v>43973.688668981478</v>
      </c>
      <c r="C2907" s="3" t="s">
        <v>17</v>
      </c>
      <c r="D2907" s="3" t="s">
        <v>17</v>
      </c>
      <c r="E2907" s="3" t="s">
        <v>17</v>
      </c>
      <c r="F2907" s="3" t="s">
        <v>17</v>
      </c>
      <c r="G2907" s="3" t="s">
        <v>17</v>
      </c>
      <c r="H2907" s="1" t="s">
        <v>18</v>
      </c>
      <c r="I2907" s="1" t="s">
        <v>23</v>
      </c>
      <c r="J2907" s="1" t="s">
        <v>20</v>
      </c>
      <c r="K2907" s="1">
        <v>60</v>
      </c>
      <c r="L2907" s="1" t="s">
        <v>21</v>
      </c>
      <c r="M2907" s="1" t="s">
        <v>5746</v>
      </c>
      <c r="N2907" s="1">
        <v>0</v>
      </c>
      <c r="O2907" s="3" t="s">
        <v>17</v>
      </c>
      <c r="P2907" s="1" t="s">
        <v>17</v>
      </c>
    </row>
    <row r="2908" spans="1:16">
      <c r="A2908" s="1" t="s">
        <v>4362</v>
      </c>
      <c r="B2908" s="3">
        <v>43973.727337962962</v>
      </c>
      <c r="C2908" s="3">
        <v>43976.76021990741</v>
      </c>
      <c r="D2908" s="3">
        <v>43990.76021990741</v>
      </c>
      <c r="E2908" s="3" t="s">
        <v>17</v>
      </c>
      <c r="F2908" s="3" t="s">
        <v>17</v>
      </c>
      <c r="G2908" s="3" t="s">
        <v>17</v>
      </c>
      <c r="H2908" s="1" t="s">
        <v>18</v>
      </c>
      <c r="I2908" s="1" t="s">
        <v>25</v>
      </c>
      <c r="J2908" s="1" t="s">
        <v>117</v>
      </c>
      <c r="K2908" s="1">
        <v>60</v>
      </c>
      <c r="L2908" s="1" t="s">
        <v>21</v>
      </c>
      <c r="M2908" s="1" t="s">
        <v>5746</v>
      </c>
      <c r="N2908" s="1">
        <v>1</v>
      </c>
      <c r="O2908" s="3" t="s">
        <v>6444</v>
      </c>
      <c r="P2908" s="1" t="s">
        <v>74</v>
      </c>
    </row>
    <row r="2909" spans="1:16">
      <c r="A2909" s="1" t="s">
        <v>3975</v>
      </c>
      <c r="B2909" s="3">
        <v>43973.711701388886</v>
      </c>
      <c r="C2909" s="3" t="s">
        <v>17</v>
      </c>
      <c r="D2909" s="3" t="s">
        <v>17</v>
      </c>
      <c r="E2909" s="3" t="s">
        <v>17</v>
      </c>
      <c r="F2909" s="3" t="s">
        <v>17</v>
      </c>
      <c r="G2909" s="3" t="s">
        <v>17</v>
      </c>
      <c r="H2909" s="1" t="s">
        <v>18</v>
      </c>
      <c r="I2909" s="1" t="s">
        <v>25</v>
      </c>
      <c r="J2909" s="1" t="s">
        <v>20</v>
      </c>
      <c r="K2909" s="1">
        <v>5</v>
      </c>
      <c r="L2909" s="1" t="s">
        <v>73</v>
      </c>
      <c r="M2909" s="1" t="s">
        <v>5851</v>
      </c>
      <c r="N2909" s="1">
        <v>0</v>
      </c>
      <c r="O2909" s="3" t="s">
        <v>17</v>
      </c>
      <c r="P2909" s="1" t="s">
        <v>17</v>
      </c>
    </row>
    <row r="2910" spans="1:16">
      <c r="A2910" s="1" t="s">
        <v>5310</v>
      </c>
      <c r="B2910" s="3">
        <v>43973.710601851853</v>
      </c>
      <c r="C2910" s="3" t="s">
        <v>17</v>
      </c>
      <c r="D2910" s="3" t="s">
        <v>17</v>
      </c>
      <c r="E2910" s="3" t="s">
        <v>17</v>
      </c>
      <c r="F2910" s="3" t="s">
        <v>17</v>
      </c>
      <c r="G2910" s="3" t="s">
        <v>17</v>
      </c>
      <c r="H2910" s="1" t="s">
        <v>18</v>
      </c>
      <c r="I2910" s="1" t="s">
        <v>25</v>
      </c>
      <c r="J2910" s="1" t="s">
        <v>20</v>
      </c>
      <c r="K2910" s="1">
        <v>1</v>
      </c>
      <c r="L2910" s="1" t="s">
        <v>21</v>
      </c>
      <c r="M2910" s="1" t="s">
        <v>28</v>
      </c>
      <c r="N2910" s="1">
        <v>0</v>
      </c>
      <c r="O2910" s="3" t="s">
        <v>17</v>
      </c>
      <c r="P2910" s="1" t="s">
        <v>17</v>
      </c>
    </row>
    <row r="2911" spans="1:16">
      <c r="A2911" s="1" t="s">
        <v>4975</v>
      </c>
      <c r="B2911" s="3">
        <v>43973.740370370368</v>
      </c>
      <c r="C2911" s="3">
        <v>43976.67324074074</v>
      </c>
      <c r="D2911" s="3">
        <v>43990.67324074074</v>
      </c>
      <c r="E2911" s="3" t="s">
        <v>17</v>
      </c>
      <c r="F2911" s="3" t="s">
        <v>17</v>
      </c>
      <c r="G2911" s="3" t="s">
        <v>17</v>
      </c>
      <c r="H2911" s="1" t="s">
        <v>18</v>
      </c>
      <c r="I2911" s="1" t="s">
        <v>25</v>
      </c>
      <c r="J2911" s="1" t="s">
        <v>20</v>
      </c>
      <c r="K2911" s="1">
        <v>1</v>
      </c>
      <c r="L2911" s="1" t="s">
        <v>21</v>
      </c>
      <c r="M2911" s="1" t="s">
        <v>5753</v>
      </c>
      <c r="N2911" s="1">
        <v>0</v>
      </c>
      <c r="O2911" s="3" t="s">
        <v>17</v>
      </c>
      <c r="P2911" s="1" t="s">
        <v>74</v>
      </c>
    </row>
    <row r="2912" spans="1:16">
      <c r="A2912" s="1" t="s">
        <v>3590</v>
      </c>
      <c r="B2912" s="3">
        <v>43973.753032407411</v>
      </c>
      <c r="C2912" s="3">
        <v>43973.769699074073</v>
      </c>
      <c r="D2912" s="3">
        <v>43994.75</v>
      </c>
      <c r="E2912" s="3" t="s">
        <v>17</v>
      </c>
      <c r="F2912" s="3" t="s">
        <v>17</v>
      </c>
      <c r="G2912" s="3" t="s">
        <v>17</v>
      </c>
      <c r="H2912" s="1" t="s">
        <v>18</v>
      </c>
      <c r="I2912" s="1" t="s">
        <v>25</v>
      </c>
      <c r="J2912" s="1" t="s">
        <v>20</v>
      </c>
      <c r="K2912" s="1">
        <v>1</v>
      </c>
      <c r="L2912" s="1" t="s">
        <v>919</v>
      </c>
      <c r="M2912" s="1" t="s">
        <v>5746</v>
      </c>
      <c r="N2912" s="1">
        <v>0</v>
      </c>
      <c r="O2912" s="3" t="s">
        <v>17</v>
      </c>
      <c r="P2912" s="1" t="s">
        <v>74</v>
      </c>
    </row>
    <row r="2913" spans="1:16">
      <c r="A2913" s="1" t="s">
        <v>610</v>
      </c>
      <c r="B2913" s="3">
        <v>43973.734293981484</v>
      </c>
      <c r="C2913" s="3" t="s">
        <v>17</v>
      </c>
      <c r="D2913" s="3" t="s">
        <v>17</v>
      </c>
      <c r="E2913" s="3" t="s">
        <v>17</v>
      </c>
      <c r="F2913" s="3" t="s">
        <v>17</v>
      </c>
      <c r="G2913" s="3" t="s">
        <v>17</v>
      </c>
      <c r="H2913" s="1" t="s">
        <v>18</v>
      </c>
      <c r="I2913" s="1" t="s">
        <v>25</v>
      </c>
      <c r="J2913" s="1" t="s">
        <v>20</v>
      </c>
      <c r="K2913" s="1">
        <v>1</v>
      </c>
      <c r="L2913" s="1" t="s">
        <v>21</v>
      </c>
      <c r="M2913" s="1" t="s">
        <v>28</v>
      </c>
      <c r="N2913" s="1">
        <v>0</v>
      </c>
      <c r="O2913" s="3" t="s">
        <v>17</v>
      </c>
      <c r="P2913" s="1" t="s">
        <v>17</v>
      </c>
    </row>
    <row r="2914" spans="1:16">
      <c r="A2914" s="1" t="s">
        <v>4831</v>
      </c>
      <c r="B2914" s="3">
        <v>43973.760231481479</v>
      </c>
      <c r="C2914" s="3" t="s">
        <v>17</v>
      </c>
      <c r="D2914" s="3" t="s">
        <v>17</v>
      </c>
      <c r="E2914" s="3" t="s">
        <v>17</v>
      </c>
      <c r="F2914" s="3" t="s">
        <v>17</v>
      </c>
      <c r="G2914" s="3" t="s">
        <v>17</v>
      </c>
      <c r="H2914" s="1" t="s">
        <v>18</v>
      </c>
      <c r="I2914" s="1" t="s">
        <v>25</v>
      </c>
      <c r="J2914" s="1" t="s">
        <v>20</v>
      </c>
      <c r="K2914" s="1">
        <v>1</v>
      </c>
      <c r="L2914" s="1" t="s">
        <v>21</v>
      </c>
      <c r="M2914" s="1" t="s">
        <v>5763</v>
      </c>
      <c r="N2914" s="1">
        <v>0</v>
      </c>
      <c r="O2914" s="3" t="s">
        <v>17</v>
      </c>
      <c r="P2914" s="1" t="s">
        <v>17</v>
      </c>
    </row>
    <row r="2915" spans="1:16">
      <c r="A2915" s="1" t="s">
        <v>2395</v>
      </c>
      <c r="B2915" s="3">
        <v>43973.815081018518</v>
      </c>
      <c r="C2915" s="3" t="s">
        <v>17</v>
      </c>
      <c r="D2915" s="3" t="s">
        <v>17</v>
      </c>
      <c r="E2915" s="3" t="s">
        <v>17</v>
      </c>
      <c r="F2915" s="3" t="s">
        <v>17</v>
      </c>
      <c r="G2915" s="3" t="s">
        <v>17</v>
      </c>
      <c r="H2915" s="1" t="s">
        <v>18</v>
      </c>
      <c r="I2915" s="1" t="s">
        <v>25</v>
      </c>
      <c r="J2915" s="1" t="s">
        <v>20</v>
      </c>
      <c r="K2915" s="1">
        <v>1</v>
      </c>
      <c r="L2915" s="1" t="s">
        <v>21</v>
      </c>
      <c r="M2915" s="1" t="s">
        <v>5753</v>
      </c>
      <c r="N2915" s="1">
        <v>0</v>
      </c>
      <c r="O2915" s="3" t="s">
        <v>17</v>
      </c>
      <c r="P2915" s="1" t="s">
        <v>17</v>
      </c>
    </row>
    <row r="2916" spans="1:16">
      <c r="A2916" s="1" t="s">
        <v>1127</v>
      </c>
      <c r="B2916" s="3">
        <v>43973.820381944446</v>
      </c>
      <c r="C2916" s="3" t="s">
        <v>17</v>
      </c>
      <c r="D2916" s="3" t="s">
        <v>17</v>
      </c>
      <c r="E2916" s="3" t="s">
        <v>17</v>
      </c>
      <c r="F2916" s="3" t="s">
        <v>17</v>
      </c>
      <c r="G2916" s="3" t="s">
        <v>17</v>
      </c>
      <c r="H2916" s="1" t="s">
        <v>18</v>
      </c>
      <c r="I2916" s="1" t="s">
        <v>25</v>
      </c>
      <c r="J2916" s="1" t="s">
        <v>20</v>
      </c>
      <c r="K2916" s="1">
        <v>91</v>
      </c>
      <c r="L2916" s="1" t="s">
        <v>21</v>
      </c>
      <c r="M2916" s="1" t="s">
        <v>28</v>
      </c>
      <c r="N2916" s="1">
        <v>0</v>
      </c>
      <c r="O2916" s="3" t="s">
        <v>17</v>
      </c>
      <c r="P2916" s="1" t="s">
        <v>17</v>
      </c>
    </row>
    <row r="2917" spans="1:16">
      <c r="A2917" s="1" t="s">
        <v>4544</v>
      </c>
      <c r="B2917" s="3">
        <v>43973.793877314813</v>
      </c>
      <c r="C2917" s="3" t="s">
        <v>17</v>
      </c>
      <c r="D2917" s="3" t="s">
        <v>17</v>
      </c>
      <c r="E2917" s="3" t="s">
        <v>17</v>
      </c>
      <c r="F2917" s="3" t="s">
        <v>17</v>
      </c>
      <c r="G2917" s="3" t="s">
        <v>17</v>
      </c>
      <c r="H2917" s="1" t="s">
        <v>18</v>
      </c>
      <c r="I2917" s="1" t="s">
        <v>25</v>
      </c>
      <c r="J2917" s="1" t="s">
        <v>20</v>
      </c>
      <c r="K2917" s="1">
        <v>1</v>
      </c>
      <c r="L2917" s="1" t="s">
        <v>21</v>
      </c>
      <c r="M2917" s="1" t="s">
        <v>6445</v>
      </c>
      <c r="N2917" s="1">
        <v>0</v>
      </c>
      <c r="O2917" s="3" t="s">
        <v>17</v>
      </c>
      <c r="P2917" s="1" t="s">
        <v>17</v>
      </c>
    </row>
    <row r="2918" spans="1:16">
      <c r="A2918" s="1" t="s">
        <v>5002</v>
      </c>
      <c r="B2918" s="3">
        <v>43973.874791666669</v>
      </c>
      <c r="C2918" s="3" t="s">
        <v>17</v>
      </c>
      <c r="D2918" s="3" t="s">
        <v>17</v>
      </c>
      <c r="E2918" s="3" t="s">
        <v>17</v>
      </c>
      <c r="F2918" s="3" t="s">
        <v>17</v>
      </c>
      <c r="G2918" s="3" t="s">
        <v>17</v>
      </c>
      <c r="H2918" s="1" t="s">
        <v>48</v>
      </c>
      <c r="I2918" s="1" t="s">
        <v>19</v>
      </c>
      <c r="J2918" s="1" t="s">
        <v>20</v>
      </c>
      <c r="K2918" s="1">
        <v>1</v>
      </c>
      <c r="L2918" s="1" t="s">
        <v>21</v>
      </c>
      <c r="M2918" s="1" t="s">
        <v>5769</v>
      </c>
      <c r="N2918" s="1">
        <v>0</v>
      </c>
      <c r="O2918" s="3" t="s">
        <v>17</v>
      </c>
      <c r="P2918" s="1" t="s">
        <v>17</v>
      </c>
    </row>
    <row r="2919" spans="1:16">
      <c r="A2919" s="1" t="s">
        <v>2169</v>
      </c>
      <c r="B2919" s="3">
        <v>43973.832372685189</v>
      </c>
      <c r="C2919" s="3" t="s">
        <v>17</v>
      </c>
      <c r="D2919" s="3" t="s">
        <v>17</v>
      </c>
      <c r="E2919" s="3" t="s">
        <v>17</v>
      </c>
      <c r="F2919" s="3" t="s">
        <v>17</v>
      </c>
      <c r="G2919" s="3" t="s">
        <v>17</v>
      </c>
      <c r="H2919" s="1" t="s">
        <v>18</v>
      </c>
      <c r="I2919" s="1" t="s">
        <v>25</v>
      </c>
      <c r="J2919" s="1" t="s">
        <v>20</v>
      </c>
      <c r="K2919" s="1">
        <v>197</v>
      </c>
      <c r="L2919" s="1" t="s">
        <v>21</v>
      </c>
      <c r="M2919" s="1" t="s">
        <v>28</v>
      </c>
      <c r="N2919" s="1">
        <v>0</v>
      </c>
      <c r="O2919" s="3" t="s">
        <v>17</v>
      </c>
      <c r="P2919" s="1" t="s">
        <v>17</v>
      </c>
    </row>
    <row r="2920" spans="1:16">
      <c r="A2920" s="1" t="s">
        <v>172</v>
      </c>
      <c r="B2920" s="3">
        <v>43973.98646990741</v>
      </c>
      <c r="C2920" s="3" t="s">
        <v>17</v>
      </c>
      <c r="D2920" s="3" t="s">
        <v>17</v>
      </c>
      <c r="E2920" s="3" t="s">
        <v>17</v>
      </c>
      <c r="F2920" s="3" t="s">
        <v>17</v>
      </c>
      <c r="G2920" s="3" t="s">
        <v>17</v>
      </c>
      <c r="H2920" s="1" t="s">
        <v>18</v>
      </c>
      <c r="I2920" s="1" t="s">
        <v>25</v>
      </c>
      <c r="J2920" s="1" t="s">
        <v>20</v>
      </c>
      <c r="K2920" s="1">
        <v>102</v>
      </c>
      <c r="L2920" s="1" t="s">
        <v>21</v>
      </c>
      <c r="M2920" s="1" t="s">
        <v>5756</v>
      </c>
      <c r="N2920" s="1">
        <v>0</v>
      </c>
      <c r="O2920" s="3" t="s">
        <v>17</v>
      </c>
      <c r="P2920" s="1" t="s">
        <v>17</v>
      </c>
    </row>
    <row r="2921" spans="1:16">
      <c r="A2921" s="1" t="s">
        <v>3138</v>
      </c>
      <c r="B2921" s="3">
        <v>43974.213113425925</v>
      </c>
      <c r="C2921" s="3" t="s">
        <v>17</v>
      </c>
      <c r="D2921" s="3" t="s">
        <v>17</v>
      </c>
      <c r="E2921" s="3" t="s">
        <v>17</v>
      </c>
      <c r="F2921" s="3" t="s">
        <v>17</v>
      </c>
      <c r="G2921" s="3" t="s">
        <v>17</v>
      </c>
      <c r="H2921" s="1" t="s">
        <v>48</v>
      </c>
      <c r="I2921" s="1" t="s">
        <v>19</v>
      </c>
      <c r="J2921" s="1" t="s">
        <v>20</v>
      </c>
      <c r="K2921" s="1">
        <v>1</v>
      </c>
      <c r="L2921" s="1" t="s">
        <v>21</v>
      </c>
      <c r="M2921" s="1" t="s">
        <v>28</v>
      </c>
      <c r="N2921" s="1">
        <v>0</v>
      </c>
      <c r="O2921" s="3" t="s">
        <v>17</v>
      </c>
      <c r="P2921" s="1" t="s">
        <v>17</v>
      </c>
    </row>
    <row r="2922" spans="1:16">
      <c r="A2922" s="1" t="s">
        <v>4476</v>
      </c>
      <c r="B2922" s="3">
        <v>43974.465405092589</v>
      </c>
      <c r="C2922" s="3">
        <v>43974.466631944444</v>
      </c>
      <c r="D2922" s="3">
        <v>44008.649571759262</v>
      </c>
      <c r="E2922" s="3" t="s">
        <v>17</v>
      </c>
      <c r="F2922" s="3" t="s">
        <v>17</v>
      </c>
      <c r="G2922" s="3" t="s">
        <v>17</v>
      </c>
      <c r="H2922" s="1" t="s">
        <v>18</v>
      </c>
      <c r="I2922" s="1" t="s">
        <v>25</v>
      </c>
      <c r="J2922" s="1" t="s">
        <v>20</v>
      </c>
      <c r="K2922" s="1">
        <v>1</v>
      </c>
      <c r="L2922" s="1" t="s">
        <v>21</v>
      </c>
      <c r="M2922" s="1" t="s">
        <v>5774</v>
      </c>
      <c r="N2922" s="1">
        <v>1</v>
      </c>
      <c r="O2922" s="3" t="s">
        <v>6446</v>
      </c>
      <c r="P2922" s="1" t="s">
        <v>40</v>
      </c>
    </row>
    <row r="2923" spans="1:16">
      <c r="A2923" s="1" t="s">
        <v>1955</v>
      </c>
      <c r="B2923" s="3">
        <v>43974.457280092596</v>
      </c>
      <c r="C2923" s="3" t="s">
        <v>17</v>
      </c>
      <c r="D2923" s="3" t="s">
        <v>17</v>
      </c>
      <c r="E2923" s="3" t="s">
        <v>17</v>
      </c>
      <c r="F2923" s="3" t="s">
        <v>17</v>
      </c>
      <c r="G2923" s="3">
        <v>43978.395474537036</v>
      </c>
      <c r="H2923" s="1" t="s">
        <v>18</v>
      </c>
      <c r="I2923" s="1" t="s">
        <v>25</v>
      </c>
      <c r="J2923" s="1" t="s">
        <v>20</v>
      </c>
      <c r="K2923" s="1">
        <v>30</v>
      </c>
      <c r="L2923" s="1" t="s">
        <v>21</v>
      </c>
      <c r="M2923" s="1" t="s">
        <v>6447</v>
      </c>
      <c r="N2923" s="1">
        <v>0</v>
      </c>
      <c r="O2923" s="3" t="s">
        <v>17</v>
      </c>
      <c r="P2923" s="1" t="s">
        <v>17</v>
      </c>
    </row>
    <row r="2924" spans="1:16">
      <c r="A2924" s="1" t="s">
        <v>443</v>
      </c>
      <c r="B2924" s="3">
        <v>43864.610844907409</v>
      </c>
      <c r="C2924" s="3" t="s">
        <v>17</v>
      </c>
      <c r="D2924" s="3" t="s">
        <v>17</v>
      </c>
      <c r="E2924" s="3" t="s">
        <v>17</v>
      </c>
      <c r="F2924" s="3" t="s">
        <v>17</v>
      </c>
      <c r="G2924" s="3" t="s">
        <v>17</v>
      </c>
      <c r="H2924" s="1" t="s">
        <v>18</v>
      </c>
      <c r="I2924" s="1" t="s">
        <v>25</v>
      </c>
      <c r="J2924" s="1" t="s">
        <v>20</v>
      </c>
      <c r="K2924" s="1">
        <v>30</v>
      </c>
      <c r="L2924" s="1" t="s">
        <v>21</v>
      </c>
      <c r="M2924" s="1" t="s">
        <v>5774</v>
      </c>
      <c r="N2924" s="1">
        <v>0</v>
      </c>
      <c r="O2924" s="3" t="s">
        <v>17</v>
      </c>
      <c r="P2924" s="1" t="s">
        <v>17</v>
      </c>
    </row>
    <row r="2925" spans="1:16">
      <c r="A2925" s="1" t="s">
        <v>4163</v>
      </c>
      <c r="B2925" s="3">
        <v>43950.446261574078</v>
      </c>
      <c r="C2925" s="3" t="s">
        <v>17</v>
      </c>
      <c r="D2925" s="3" t="s">
        <v>17</v>
      </c>
      <c r="E2925" s="3" t="s">
        <v>17</v>
      </c>
      <c r="F2925" s="3" t="s">
        <v>17</v>
      </c>
      <c r="G2925" s="3" t="s">
        <v>17</v>
      </c>
      <c r="H2925" s="1" t="s">
        <v>18</v>
      </c>
      <c r="I2925" s="1" t="s">
        <v>25</v>
      </c>
      <c r="J2925" s="1" t="s">
        <v>20</v>
      </c>
      <c r="K2925" s="1">
        <v>300</v>
      </c>
      <c r="L2925" s="1" t="s">
        <v>21</v>
      </c>
      <c r="M2925" s="1" t="s">
        <v>5746</v>
      </c>
      <c r="N2925" s="1">
        <v>0</v>
      </c>
      <c r="O2925" s="3" t="s">
        <v>17</v>
      </c>
      <c r="P2925" s="1" t="s">
        <v>17</v>
      </c>
    </row>
    <row r="2926" spans="1:16">
      <c r="A2926" s="1" t="s">
        <v>368</v>
      </c>
      <c r="B2926" s="3">
        <v>43861.057916666665</v>
      </c>
      <c r="C2926" s="3" t="s">
        <v>17</v>
      </c>
      <c r="D2926" s="3" t="s">
        <v>17</v>
      </c>
      <c r="E2926" s="3" t="s">
        <v>17</v>
      </c>
      <c r="F2926" s="3" t="s">
        <v>17</v>
      </c>
      <c r="G2926" s="3" t="s">
        <v>17</v>
      </c>
      <c r="H2926" s="1" t="s">
        <v>18</v>
      </c>
      <c r="I2926" s="1" t="s">
        <v>25</v>
      </c>
      <c r="J2926" s="1" t="s">
        <v>20</v>
      </c>
      <c r="K2926" s="1">
        <v>19</v>
      </c>
      <c r="L2926" s="1" t="s">
        <v>21</v>
      </c>
      <c r="M2926" s="1" t="s">
        <v>5746</v>
      </c>
      <c r="N2926" s="1">
        <v>1</v>
      </c>
      <c r="O2926" s="3" t="s">
        <v>6448</v>
      </c>
      <c r="P2926" s="1" t="s">
        <v>17</v>
      </c>
    </row>
    <row r="2927" spans="1:16">
      <c r="A2927" s="1" t="s">
        <v>2109</v>
      </c>
      <c r="B2927" s="3">
        <v>43974.701932870368</v>
      </c>
      <c r="C2927" s="3" t="s">
        <v>17</v>
      </c>
      <c r="D2927" s="3" t="s">
        <v>17</v>
      </c>
      <c r="E2927" s="3" t="s">
        <v>17</v>
      </c>
      <c r="F2927" s="3" t="s">
        <v>17</v>
      </c>
      <c r="G2927" s="3" t="s">
        <v>17</v>
      </c>
      <c r="H2927" s="1" t="s">
        <v>18</v>
      </c>
      <c r="I2927" s="1" t="s">
        <v>25</v>
      </c>
      <c r="J2927" s="1" t="s">
        <v>20</v>
      </c>
      <c r="K2927" s="1">
        <v>135</v>
      </c>
      <c r="L2927" s="1" t="s">
        <v>21</v>
      </c>
      <c r="M2927" s="1" t="s">
        <v>5753</v>
      </c>
      <c r="N2927" s="1">
        <v>0</v>
      </c>
      <c r="O2927" s="3" t="s">
        <v>17</v>
      </c>
      <c r="P2927" s="1" t="s">
        <v>17</v>
      </c>
    </row>
    <row r="2928" spans="1:16">
      <c r="A2928" s="1" t="s">
        <v>4378</v>
      </c>
      <c r="B2928" s="3">
        <v>43974.826782407406</v>
      </c>
      <c r="C2928" s="3" t="s">
        <v>17</v>
      </c>
      <c r="D2928" s="3" t="s">
        <v>17</v>
      </c>
      <c r="E2928" s="3" t="s">
        <v>17</v>
      </c>
      <c r="F2928" s="3" t="s">
        <v>17</v>
      </c>
      <c r="G2928" s="3" t="s">
        <v>17</v>
      </c>
      <c r="H2928" s="1" t="s">
        <v>48</v>
      </c>
      <c r="I2928" s="1" t="s">
        <v>49</v>
      </c>
      <c r="J2928" s="1" t="s">
        <v>20</v>
      </c>
      <c r="K2928" s="1">
        <v>30</v>
      </c>
      <c r="L2928" s="1" t="s">
        <v>21</v>
      </c>
      <c r="M2928" s="1" t="s">
        <v>5824</v>
      </c>
      <c r="N2928" s="1">
        <v>0</v>
      </c>
      <c r="O2928" s="3" t="s">
        <v>17</v>
      </c>
      <c r="P2928" s="1" t="s">
        <v>17</v>
      </c>
    </row>
    <row r="2929" spans="1:16">
      <c r="A2929" s="1" t="s">
        <v>128</v>
      </c>
      <c r="B2929" s="3">
        <v>43974.904039351852</v>
      </c>
      <c r="C2929" s="3" t="s">
        <v>17</v>
      </c>
      <c r="D2929" s="3" t="s">
        <v>17</v>
      </c>
      <c r="E2929" s="3" t="s">
        <v>17</v>
      </c>
      <c r="F2929" s="3" t="s">
        <v>17</v>
      </c>
      <c r="G2929" s="3" t="s">
        <v>17</v>
      </c>
      <c r="H2929" s="1" t="s">
        <v>58</v>
      </c>
      <c r="I2929" s="1" t="s">
        <v>25</v>
      </c>
      <c r="J2929" s="1" t="s">
        <v>39</v>
      </c>
      <c r="K2929" s="1">
        <v>2</v>
      </c>
      <c r="L2929" s="1" t="s">
        <v>21</v>
      </c>
      <c r="M2929" s="1" t="s">
        <v>5761</v>
      </c>
      <c r="N2929" s="1">
        <v>0</v>
      </c>
      <c r="O2929" s="3" t="s">
        <v>17</v>
      </c>
      <c r="P2929" s="1" t="s">
        <v>17</v>
      </c>
    </row>
    <row r="2930" spans="1:16">
      <c r="A2930" s="1" t="s">
        <v>5448</v>
      </c>
      <c r="B2930" s="3">
        <v>43975.367789351854</v>
      </c>
      <c r="C2930" s="3" t="s">
        <v>17</v>
      </c>
      <c r="D2930" s="3" t="s">
        <v>17</v>
      </c>
      <c r="E2930" s="3" t="s">
        <v>17</v>
      </c>
      <c r="F2930" s="3" t="s">
        <v>17</v>
      </c>
      <c r="G2930" s="3" t="s">
        <v>17</v>
      </c>
      <c r="H2930" s="1" t="s">
        <v>18</v>
      </c>
      <c r="I2930" s="1" t="s">
        <v>25</v>
      </c>
      <c r="J2930" s="1" t="s">
        <v>20</v>
      </c>
      <c r="K2930" s="1">
        <v>170</v>
      </c>
      <c r="L2930" s="1" t="s">
        <v>21</v>
      </c>
      <c r="M2930" s="1" t="s">
        <v>5769</v>
      </c>
      <c r="N2930" s="1">
        <v>0</v>
      </c>
      <c r="O2930" s="3" t="s">
        <v>17</v>
      </c>
      <c r="P2930" s="1" t="s">
        <v>17</v>
      </c>
    </row>
    <row r="2931" spans="1:16">
      <c r="A2931" s="1" t="s">
        <v>2610</v>
      </c>
      <c r="B2931" s="3">
        <v>43975.474398148152</v>
      </c>
      <c r="C2931" s="3" t="s">
        <v>17</v>
      </c>
      <c r="D2931" s="3" t="s">
        <v>17</v>
      </c>
      <c r="E2931" s="3" t="s">
        <v>17</v>
      </c>
      <c r="F2931" s="3" t="s">
        <v>17</v>
      </c>
      <c r="G2931" s="3" t="s">
        <v>17</v>
      </c>
      <c r="H2931" s="1" t="s">
        <v>200</v>
      </c>
      <c r="I2931" s="1" t="s">
        <v>25</v>
      </c>
      <c r="J2931" s="1" t="s">
        <v>20</v>
      </c>
      <c r="K2931" s="1">
        <v>216</v>
      </c>
      <c r="L2931" s="1" t="s">
        <v>21</v>
      </c>
      <c r="M2931" s="1" t="s">
        <v>5777</v>
      </c>
      <c r="N2931" s="1">
        <v>0</v>
      </c>
      <c r="O2931" s="3" t="s">
        <v>17</v>
      </c>
      <c r="P2931" s="1" t="s">
        <v>17</v>
      </c>
    </row>
    <row r="2932" spans="1:16">
      <c r="A2932" s="1" t="s">
        <v>4101</v>
      </c>
      <c r="B2932" s="3">
        <v>43975.534050925926</v>
      </c>
      <c r="C2932" s="3" t="s">
        <v>17</v>
      </c>
      <c r="D2932" s="3" t="s">
        <v>17</v>
      </c>
      <c r="E2932" s="3" t="s">
        <v>17</v>
      </c>
      <c r="F2932" s="3" t="s">
        <v>17</v>
      </c>
      <c r="G2932" s="3" t="s">
        <v>17</v>
      </c>
      <c r="H2932" s="1" t="s">
        <v>18</v>
      </c>
      <c r="I2932" s="1" t="s">
        <v>23</v>
      </c>
      <c r="J2932" s="1" t="s">
        <v>20</v>
      </c>
      <c r="K2932" s="1">
        <v>1160</v>
      </c>
      <c r="L2932" s="1" t="s">
        <v>21</v>
      </c>
      <c r="M2932" s="1" t="s">
        <v>5774</v>
      </c>
      <c r="N2932" s="1">
        <v>0</v>
      </c>
      <c r="O2932" s="3" t="s">
        <v>17</v>
      </c>
      <c r="P2932" s="1" t="s">
        <v>17</v>
      </c>
    </row>
    <row r="2933" spans="1:16">
      <c r="A2933" s="1" t="s">
        <v>4019</v>
      </c>
      <c r="B2933" s="3">
        <v>43975.577766203707</v>
      </c>
      <c r="C2933" s="3" t="s">
        <v>17</v>
      </c>
      <c r="D2933" s="3" t="s">
        <v>17</v>
      </c>
      <c r="E2933" s="3" t="s">
        <v>17</v>
      </c>
      <c r="F2933" s="3" t="s">
        <v>17</v>
      </c>
      <c r="G2933" s="3" t="s">
        <v>17</v>
      </c>
      <c r="H2933" s="1" t="s">
        <v>18</v>
      </c>
      <c r="I2933" s="1" t="s">
        <v>25</v>
      </c>
      <c r="J2933" s="1" t="s">
        <v>20</v>
      </c>
      <c r="K2933" s="1">
        <v>207</v>
      </c>
      <c r="L2933" s="1" t="s">
        <v>21</v>
      </c>
      <c r="M2933" s="1" t="s">
        <v>5877</v>
      </c>
      <c r="N2933" s="1">
        <v>0</v>
      </c>
      <c r="O2933" s="3" t="s">
        <v>17</v>
      </c>
      <c r="P2933" s="1" t="s">
        <v>17</v>
      </c>
    </row>
    <row r="2934" spans="1:16">
      <c r="A2934" s="1" t="s">
        <v>548</v>
      </c>
      <c r="B2934" s="3">
        <v>43975.653391203705</v>
      </c>
      <c r="C2934" s="3">
        <v>43975.656354166669</v>
      </c>
      <c r="D2934" s="3">
        <v>43989.656354166669</v>
      </c>
      <c r="E2934" s="3" t="s">
        <v>17</v>
      </c>
      <c r="F2934" s="3" t="s">
        <v>17</v>
      </c>
      <c r="G2934" s="3" t="s">
        <v>17</v>
      </c>
      <c r="H2934" s="1" t="s">
        <v>18</v>
      </c>
      <c r="I2934" s="1" t="s">
        <v>25</v>
      </c>
      <c r="J2934" s="1" t="s">
        <v>20</v>
      </c>
      <c r="K2934" s="1">
        <v>30</v>
      </c>
      <c r="L2934" s="1" t="s">
        <v>21</v>
      </c>
      <c r="M2934" s="1" t="s">
        <v>5748</v>
      </c>
      <c r="N2934" s="1">
        <v>0</v>
      </c>
      <c r="O2934" s="3" t="s">
        <v>17</v>
      </c>
      <c r="P2934" s="1" t="s">
        <v>74</v>
      </c>
    </row>
    <row r="2935" spans="1:16">
      <c r="A2935" s="1" t="s">
        <v>3862</v>
      </c>
      <c r="B2935" s="3">
        <v>43975.662499999999</v>
      </c>
      <c r="C2935" s="3">
        <v>43977.331111111111</v>
      </c>
      <c r="D2935" s="3">
        <v>43991.331111111111</v>
      </c>
      <c r="E2935" s="3" t="s">
        <v>17</v>
      </c>
      <c r="F2935" s="3" t="s">
        <v>17</v>
      </c>
      <c r="G2935" s="3" t="s">
        <v>17</v>
      </c>
      <c r="H2935" s="1" t="s">
        <v>18</v>
      </c>
      <c r="I2935" s="1" t="s">
        <v>23</v>
      </c>
      <c r="J2935" s="1" t="s">
        <v>20</v>
      </c>
      <c r="K2935" s="1">
        <v>5</v>
      </c>
      <c r="L2935" s="1" t="s">
        <v>919</v>
      </c>
      <c r="M2935" s="1" t="s">
        <v>5777</v>
      </c>
      <c r="N2935" s="1">
        <v>1</v>
      </c>
      <c r="O2935" s="3" t="s">
        <v>6449</v>
      </c>
      <c r="P2935" s="1" t="s">
        <v>74</v>
      </c>
    </row>
    <row r="2936" spans="1:16">
      <c r="A2936" s="1" t="s">
        <v>5069</v>
      </c>
      <c r="B2936" s="3">
        <v>43975.748935185184</v>
      </c>
      <c r="C2936" s="3" t="s">
        <v>17</v>
      </c>
      <c r="D2936" s="3" t="s">
        <v>17</v>
      </c>
      <c r="E2936" s="3" t="s">
        <v>17</v>
      </c>
      <c r="F2936" s="3" t="s">
        <v>17</v>
      </c>
      <c r="G2936" s="3" t="s">
        <v>17</v>
      </c>
      <c r="H2936" s="1" t="s">
        <v>18</v>
      </c>
      <c r="I2936" s="1" t="s">
        <v>25</v>
      </c>
      <c r="J2936" s="1" t="s">
        <v>20</v>
      </c>
      <c r="K2936" s="1">
        <v>54</v>
      </c>
      <c r="L2936" s="1" t="s">
        <v>21</v>
      </c>
      <c r="M2936" s="1" t="s">
        <v>28</v>
      </c>
      <c r="N2936" s="1">
        <v>0</v>
      </c>
      <c r="O2936" s="3" t="s">
        <v>17</v>
      </c>
      <c r="P2936" s="1" t="s">
        <v>17</v>
      </c>
    </row>
    <row r="2937" spans="1:16">
      <c r="A2937" s="1" t="s">
        <v>2994</v>
      </c>
      <c r="B2937" s="3">
        <v>43975.753136574072</v>
      </c>
      <c r="C2937" s="3" t="s">
        <v>17</v>
      </c>
      <c r="D2937" s="3" t="s">
        <v>17</v>
      </c>
      <c r="E2937" s="3" t="s">
        <v>17</v>
      </c>
      <c r="F2937" s="3" t="s">
        <v>17</v>
      </c>
      <c r="G2937" s="3" t="s">
        <v>17</v>
      </c>
      <c r="H2937" s="1" t="s">
        <v>18</v>
      </c>
      <c r="I2937" s="1" t="s">
        <v>25</v>
      </c>
      <c r="J2937" s="1" t="s">
        <v>20</v>
      </c>
      <c r="K2937" s="1">
        <v>75</v>
      </c>
      <c r="L2937" s="1" t="s">
        <v>21</v>
      </c>
      <c r="M2937" s="1" t="s">
        <v>5851</v>
      </c>
      <c r="N2937" s="1">
        <v>0</v>
      </c>
      <c r="O2937" s="3" t="s">
        <v>17</v>
      </c>
      <c r="P2937" s="1" t="s">
        <v>17</v>
      </c>
    </row>
    <row r="2938" spans="1:16">
      <c r="A2938" s="1" t="s">
        <v>2443</v>
      </c>
      <c r="B2938" s="3">
        <v>43975.764108796298</v>
      </c>
      <c r="C2938" s="3">
        <v>43978.207384259258</v>
      </c>
      <c r="D2938" s="3">
        <v>43992.207384259258</v>
      </c>
      <c r="E2938" s="3" t="s">
        <v>17</v>
      </c>
      <c r="F2938" s="3" t="s">
        <v>17</v>
      </c>
      <c r="G2938" s="3" t="s">
        <v>17</v>
      </c>
      <c r="H2938" s="1" t="s">
        <v>18</v>
      </c>
      <c r="I2938" s="1" t="s">
        <v>25</v>
      </c>
      <c r="J2938" s="1" t="s">
        <v>20</v>
      </c>
      <c r="K2938" s="1">
        <v>1500</v>
      </c>
      <c r="L2938" s="1" t="s">
        <v>21</v>
      </c>
      <c r="M2938" s="1" t="s">
        <v>5972</v>
      </c>
      <c r="N2938" s="1">
        <v>1</v>
      </c>
      <c r="O2938" s="3" t="s">
        <v>6450</v>
      </c>
      <c r="P2938" s="1" t="s">
        <v>74</v>
      </c>
    </row>
    <row r="2939" spans="1:16">
      <c r="A2939" s="1" t="s">
        <v>5187</v>
      </c>
      <c r="B2939" s="3">
        <v>43975.893611111111</v>
      </c>
      <c r="C2939" s="3" t="s">
        <v>17</v>
      </c>
      <c r="D2939" s="3" t="s">
        <v>17</v>
      </c>
      <c r="E2939" s="3" t="s">
        <v>17</v>
      </c>
      <c r="F2939" s="3" t="s">
        <v>17</v>
      </c>
      <c r="G2939" s="3" t="s">
        <v>17</v>
      </c>
      <c r="H2939" s="1" t="s">
        <v>48</v>
      </c>
      <c r="I2939" s="1" t="s">
        <v>49</v>
      </c>
      <c r="J2939" s="1" t="s">
        <v>20</v>
      </c>
      <c r="K2939" s="1">
        <v>66</v>
      </c>
      <c r="L2939" s="1" t="s">
        <v>21</v>
      </c>
      <c r="M2939" s="1" t="s">
        <v>5758</v>
      </c>
      <c r="N2939" s="1">
        <v>0</v>
      </c>
      <c r="O2939" s="3" t="s">
        <v>17</v>
      </c>
      <c r="P2939" s="1" t="s">
        <v>17</v>
      </c>
    </row>
    <row r="2940" spans="1:16">
      <c r="A2940" s="1" t="s">
        <v>4805</v>
      </c>
      <c r="B2940" s="3">
        <v>43975.999699074076</v>
      </c>
      <c r="C2940" s="3" t="s">
        <v>17</v>
      </c>
      <c r="D2940" s="3" t="s">
        <v>17</v>
      </c>
      <c r="E2940" s="3" t="s">
        <v>17</v>
      </c>
      <c r="F2940" s="3" t="s">
        <v>17</v>
      </c>
      <c r="G2940" s="3" t="s">
        <v>17</v>
      </c>
      <c r="H2940" s="1" t="s">
        <v>48</v>
      </c>
      <c r="I2940" s="1" t="s">
        <v>19</v>
      </c>
      <c r="J2940" s="1" t="s">
        <v>20</v>
      </c>
      <c r="K2940" s="1">
        <v>60</v>
      </c>
      <c r="L2940" s="1" t="s">
        <v>21</v>
      </c>
      <c r="M2940" s="1" t="s">
        <v>5746</v>
      </c>
      <c r="N2940" s="1">
        <v>0</v>
      </c>
      <c r="O2940" s="3" t="s">
        <v>17</v>
      </c>
      <c r="P2940" s="1" t="s">
        <v>17</v>
      </c>
    </row>
    <row r="2941" spans="1:16">
      <c r="A2941" s="1" t="s">
        <v>4623</v>
      </c>
      <c r="B2941" s="3">
        <v>43976.001134259262</v>
      </c>
      <c r="C2941" s="3" t="s">
        <v>17</v>
      </c>
      <c r="D2941" s="3" t="s">
        <v>17</v>
      </c>
      <c r="E2941" s="3" t="s">
        <v>17</v>
      </c>
      <c r="F2941" s="3" t="s">
        <v>17</v>
      </c>
      <c r="G2941" s="3" t="s">
        <v>17</v>
      </c>
      <c r="H2941" s="1" t="s">
        <v>48</v>
      </c>
      <c r="I2941" s="1" t="s">
        <v>19</v>
      </c>
      <c r="J2941" s="1" t="s">
        <v>20</v>
      </c>
      <c r="K2941" s="1">
        <v>212</v>
      </c>
      <c r="L2941" s="1" t="s">
        <v>21</v>
      </c>
      <c r="M2941" s="1" t="s">
        <v>28</v>
      </c>
      <c r="N2941" s="1">
        <v>0</v>
      </c>
      <c r="O2941" s="3" t="s">
        <v>17</v>
      </c>
      <c r="P2941" s="1" t="s">
        <v>17</v>
      </c>
    </row>
    <row r="2942" spans="1:16">
      <c r="A2942" s="1" t="s">
        <v>908</v>
      </c>
      <c r="B2942" s="3">
        <v>43975.993344907409</v>
      </c>
      <c r="C2942" s="3" t="s">
        <v>17</v>
      </c>
      <c r="D2942" s="3" t="s">
        <v>17</v>
      </c>
      <c r="E2942" s="3" t="s">
        <v>17</v>
      </c>
      <c r="F2942" s="3" t="s">
        <v>17</v>
      </c>
      <c r="G2942" s="3" t="s">
        <v>17</v>
      </c>
      <c r="H2942" s="1" t="s">
        <v>48</v>
      </c>
      <c r="I2942" s="1" t="s">
        <v>19</v>
      </c>
      <c r="J2942" s="1" t="s">
        <v>20</v>
      </c>
      <c r="K2942" s="1">
        <v>174</v>
      </c>
      <c r="L2942" s="1" t="s">
        <v>21</v>
      </c>
      <c r="M2942" s="1" t="s">
        <v>28</v>
      </c>
      <c r="N2942" s="1">
        <v>0</v>
      </c>
      <c r="O2942" s="3" t="s">
        <v>17</v>
      </c>
      <c r="P2942" s="1" t="s">
        <v>17</v>
      </c>
    </row>
    <row r="2943" spans="1:16">
      <c r="A2943" s="1" t="s">
        <v>323</v>
      </c>
      <c r="B2943" s="3">
        <v>43976.065254629626</v>
      </c>
      <c r="C2943" s="3" t="s">
        <v>17</v>
      </c>
      <c r="D2943" s="3" t="s">
        <v>17</v>
      </c>
      <c r="E2943" s="3" t="s">
        <v>17</v>
      </c>
      <c r="F2943" s="3" t="s">
        <v>17</v>
      </c>
      <c r="G2943" s="3" t="s">
        <v>17</v>
      </c>
      <c r="H2943" s="1" t="s">
        <v>18</v>
      </c>
      <c r="I2943" s="1" t="s">
        <v>25</v>
      </c>
      <c r="J2943" s="1" t="s">
        <v>20</v>
      </c>
      <c r="K2943" s="1">
        <v>120</v>
      </c>
      <c r="L2943" s="1" t="s">
        <v>21</v>
      </c>
      <c r="M2943" s="1" t="s">
        <v>5786</v>
      </c>
      <c r="N2943" s="1">
        <v>0</v>
      </c>
      <c r="O2943" s="3" t="s">
        <v>17</v>
      </c>
      <c r="P2943" s="1" t="s">
        <v>17</v>
      </c>
    </row>
    <row r="2944" spans="1:16">
      <c r="A2944" s="1" t="s">
        <v>6451</v>
      </c>
      <c r="B2944" s="3">
        <v>43976.213634259257</v>
      </c>
      <c r="C2944" s="3" t="s">
        <v>17</v>
      </c>
      <c r="D2944" s="3" t="s">
        <v>17</v>
      </c>
      <c r="E2944" s="3" t="s">
        <v>17</v>
      </c>
      <c r="F2944" s="3" t="s">
        <v>17</v>
      </c>
      <c r="G2944" s="3" t="s">
        <v>17</v>
      </c>
      <c r="H2944" s="1" t="s">
        <v>48</v>
      </c>
      <c r="I2944" s="1" t="s">
        <v>19</v>
      </c>
      <c r="J2944" s="1" t="s">
        <v>20</v>
      </c>
      <c r="K2944" s="1">
        <v>30</v>
      </c>
      <c r="L2944" s="1" t="s">
        <v>21</v>
      </c>
      <c r="M2944" s="1" t="s">
        <v>5746</v>
      </c>
      <c r="N2944" s="1">
        <v>0</v>
      </c>
      <c r="O2944" s="3" t="s">
        <v>17</v>
      </c>
      <c r="P2944" s="1" t="s">
        <v>17</v>
      </c>
    </row>
    <row r="2945" spans="1:16">
      <c r="A2945" s="1" t="s">
        <v>6452</v>
      </c>
      <c r="B2945" s="3">
        <v>43976.279560185183</v>
      </c>
      <c r="C2945" s="3" t="s">
        <v>17</v>
      </c>
      <c r="D2945" s="3" t="s">
        <v>17</v>
      </c>
      <c r="E2945" s="3" t="s">
        <v>17</v>
      </c>
      <c r="F2945" s="3" t="s">
        <v>17</v>
      </c>
      <c r="G2945" s="3" t="s">
        <v>17</v>
      </c>
      <c r="H2945" s="1" t="s">
        <v>18</v>
      </c>
      <c r="I2945" s="1" t="s">
        <v>25</v>
      </c>
      <c r="J2945" s="1" t="s">
        <v>20</v>
      </c>
      <c r="K2945" s="1">
        <v>5</v>
      </c>
      <c r="L2945" s="1" t="s">
        <v>21</v>
      </c>
      <c r="M2945" s="1" t="s">
        <v>5852</v>
      </c>
      <c r="N2945" s="1">
        <v>0</v>
      </c>
      <c r="O2945" s="3" t="s">
        <v>17</v>
      </c>
      <c r="P2945" s="1" t="s">
        <v>17</v>
      </c>
    </row>
    <row r="2946" spans="1:16">
      <c r="A2946" s="1" t="s">
        <v>6453</v>
      </c>
      <c r="B2946" s="3">
        <v>43976.226851851854</v>
      </c>
      <c r="C2946" s="3" t="s">
        <v>17</v>
      </c>
      <c r="D2946" s="3" t="s">
        <v>17</v>
      </c>
      <c r="E2946" s="3" t="s">
        <v>17</v>
      </c>
      <c r="F2946" s="3" t="s">
        <v>17</v>
      </c>
      <c r="G2946" s="3" t="s">
        <v>17</v>
      </c>
      <c r="H2946" s="1" t="s">
        <v>18</v>
      </c>
      <c r="I2946" s="1" t="s">
        <v>23</v>
      </c>
      <c r="J2946" s="1" t="s">
        <v>39</v>
      </c>
      <c r="K2946" s="1">
        <v>30</v>
      </c>
      <c r="L2946" s="1" t="s">
        <v>1261</v>
      </c>
      <c r="M2946" s="1" t="s">
        <v>5746</v>
      </c>
      <c r="N2946" s="1">
        <v>0</v>
      </c>
      <c r="O2946" s="3" t="s">
        <v>17</v>
      </c>
      <c r="P2946" s="1" t="s">
        <v>17</v>
      </c>
    </row>
    <row r="2947" spans="1:16">
      <c r="A2947" s="1" t="s">
        <v>6454</v>
      </c>
      <c r="B2947" s="3">
        <v>43976.332662037035</v>
      </c>
      <c r="C2947" s="3">
        <v>43976.429722222223</v>
      </c>
      <c r="D2947" s="3">
        <v>43990.429722222223</v>
      </c>
      <c r="E2947" s="3" t="s">
        <v>17</v>
      </c>
      <c r="F2947" s="3" t="s">
        <v>17</v>
      </c>
      <c r="G2947" s="3" t="s">
        <v>17</v>
      </c>
      <c r="H2947" s="1" t="s">
        <v>18</v>
      </c>
      <c r="I2947" s="1" t="s">
        <v>25</v>
      </c>
      <c r="J2947" s="1" t="s">
        <v>20</v>
      </c>
      <c r="K2947" s="1">
        <v>15</v>
      </c>
      <c r="L2947" s="1" t="s">
        <v>63</v>
      </c>
      <c r="M2947" s="1" t="s">
        <v>5769</v>
      </c>
      <c r="N2947" s="1">
        <v>1</v>
      </c>
      <c r="O2947" s="3" t="s">
        <v>6455</v>
      </c>
      <c r="P2947" s="1" t="s">
        <v>74</v>
      </c>
    </row>
    <row r="2948" spans="1:16">
      <c r="A2948" s="1" t="s">
        <v>6456</v>
      </c>
      <c r="B2948" s="3">
        <v>43976.397696759261</v>
      </c>
      <c r="C2948" s="3" t="s">
        <v>17</v>
      </c>
      <c r="D2948" s="3" t="s">
        <v>17</v>
      </c>
      <c r="E2948" s="3" t="s">
        <v>17</v>
      </c>
      <c r="F2948" s="3" t="s">
        <v>17</v>
      </c>
      <c r="G2948" s="3" t="s">
        <v>17</v>
      </c>
      <c r="H2948" s="1" t="s">
        <v>18</v>
      </c>
      <c r="I2948" s="1" t="s">
        <v>25</v>
      </c>
      <c r="J2948" s="1" t="s">
        <v>20</v>
      </c>
      <c r="K2948" s="1">
        <v>5</v>
      </c>
      <c r="L2948" s="1" t="s">
        <v>21</v>
      </c>
      <c r="M2948" s="1" t="s">
        <v>5888</v>
      </c>
      <c r="N2948" s="1">
        <v>0</v>
      </c>
      <c r="O2948" s="3" t="s">
        <v>17</v>
      </c>
      <c r="P2948" s="1" t="s">
        <v>17</v>
      </c>
    </row>
    <row r="2949" spans="1:16">
      <c r="A2949" s="1" t="s">
        <v>2707</v>
      </c>
      <c r="B2949" s="3">
        <v>43920.403263888889</v>
      </c>
      <c r="C2949" s="3">
        <v>43924.471412037034</v>
      </c>
      <c r="D2949" s="3">
        <v>43954.471412037034</v>
      </c>
      <c r="E2949" s="3" t="s">
        <v>17</v>
      </c>
      <c r="F2949" s="3" t="s">
        <v>17</v>
      </c>
      <c r="G2949" s="3" t="s">
        <v>17</v>
      </c>
      <c r="H2949" s="1" t="s">
        <v>18</v>
      </c>
      <c r="I2949" s="1" t="s">
        <v>25</v>
      </c>
      <c r="J2949" s="1" t="s">
        <v>20</v>
      </c>
      <c r="K2949" s="1">
        <v>254</v>
      </c>
      <c r="L2949" s="1" t="s">
        <v>21</v>
      </c>
      <c r="M2949" s="1" t="s">
        <v>5746</v>
      </c>
      <c r="N2949" s="1">
        <v>1</v>
      </c>
      <c r="O2949" s="3" t="s">
        <v>6457</v>
      </c>
      <c r="P2949" s="1" t="s">
        <v>17</v>
      </c>
    </row>
    <row r="2950" spans="1:16">
      <c r="A2950" s="1" t="s">
        <v>6458</v>
      </c>
      <c r="B2950" s="3">
        <v>43976.434502314813</v>
      </c>
      <c r="C2950" s="3" t="s">
        <v>17</v>
      </c>
      <c r="D2950" s="3" t="s">
        <v>17</v>
      </c>
      <c r="E2950" s="3" t="s">
        <v>17</v>
      </c>
      <c r="F2950" s="3" t="s">
        <v>17</v>
      </c>
      <c r="G2950" s="3" t="s">
        <v>17</v>
      </c>
      <c r="H2950" s="1" t="s">
        <v>18</v>
      </c>
      <c r="I2950" s="1" t="s">
        <v>25</v>
      </c>
      <c r="J2950" s="1" t="s">
        <v>20</v>
      </c>
      <c r="K2950" s="1">
        <v>15</v>
      </c>
      <c r="L2950" s="1" t="s">
        <v>21</v>
      </c>
      <c r="M2950" s="1" t="s">
        <v>5777</v>
      </c>
      <c r="N2950" s="1">
        <v>0</v>
      </c>
      <c r="O2950" s="3" t="s">
        <v>17</v>
      </c>
      <c r="P2950" s="1" t="s">
        <v>17</v>
      </c>
    </row>
    <row r="2951" spans="1:16">
      <c r="A2951" s="1" t="s">
        <v>6459</v>
      </c>
      <c r="B2951" s="3">
        <v>43976.464421296296</v>
      </c>
      <c r="C2951" s="3" t="s">
        <v>17</v>
      </c>
      <c r="D2951" s="3" t="s">
        <v>17</v>
      </c>
      <c r="E2951" s="3" t="s">
        <v>17</v>
      </c>
      <c r="F2951" s="3" t="s">
        <v>17</v>
      </c>
      <c r="G2951" s="3" t="s">
        <v>17</v>
      </c>
      <c r="H2951" s="1" t="s">
        <v>18</v>
      </c>
      <c r="I2951" s="1" t="s">
        <v>25</v>
      </c>
      <c r="J2951" s="1" t="s">
        <v>20</v>
      </c>
      <c r="K2951" s="1">
        <v>180</v>
      </c>
      <c r="L2951" s="1" t="s">
        <v>21</v>
      </c>
      <c r="M2951" s="1" t="s">
        <v>5774</v>
      </c>
      <c r="N2951" s="1">
        <v>0</v>
      </c>
      <c r="O2951" s="3" t="s">
        <v>17</v>
      </c>
      <c r="P2951" s="1" t="s">
        <v>17</v>
      </c>
    </row>
    <row r="2952" spans="1:16">
      <c r="A2952" s="1" t="s">
        <v>6460</v>
      </c>
      <c r="B2952" s="3">
        <v>43976.497118055559</v>
      </c>
      <c r="C2952" s="3" t="s">
        <v>17</v>
      </c>
      <c r="D2952" s="3" t="s">
        <v>17</v>
      </c>
      <c r="E2952" s="3" t="s">
        <v>17</v>
      </c>
      <c r="F2952" s="3" t="s">
        <v>17</v>
      </c>
      <c r="G2952" s="3" t="s">
        <v>17</v>
      </c>
      <c r="H2952" s="1" t="s">
        <v>18</v>
      </c>
      <c r="I2952" s="1" t="s">
        <v>23</v>
      </c>
      <c r="J2952" s="1" t="s">
        <v>20</v>
      </c>
      <c r="K2952" s="1">
        <v>206</v>
      </c>
      <c r="L2952" s="1" t="s">
        <v>21</v>
      </c>
      <c r="M2952" s="1" t="s">
        <v>5754</v>
      </c>
      <c r="N2952" s="1">
        <v>0</v>
      </c>
      <c r="O2952" s="3" t="s">
        <v>17</v>
      </c>
      <c r="P2952" s="1" t="s">
        <v>17</v>
      </c>
    </row>
    <row r="2953" spans="1:16">
      <c r="A2953" s="1" t="s">
        <v>6461</v>
      </c>
      <c r="B2953" s="3">
        <v>43976.493321759262</v>
      </c>
      <c r="C2953" s="3" t="s">
        <v>17</v>
      </c>
      <c r="D2953" s="3" t="s">
        <v>17</v>
      </c>
      <c r="E2953" s="3" t="s">
        <v>17</v>
      </c>
      <c r="F2953" s="3" t="s">
        <v>17</v>
      </c>
      <c r="G2953" s="3" t="s">
        <v>17</v>
      </c>
      <c r="H2953" s="1" t="s">
        <v>18</v>
      </c>
      <c r="I2953" s="1" t="s">
        <v>25</v>
      </c>
      <c r="J2953" s="1" t="s">
        <v>20</v>
      </c>
      <c r="K2953" s="1">
        <v>42</v>
      </c>
      <c r="L2953" s="1" t="s">
        <v>21</v>
      </c>
      <c r="M2953" s="1" t="s">
        <v>5761</v>
      </c>
      <c r="N2953" s="1">
        <v>0</v>
      </c>
      <c r="O2953" s="3" t="s">
        <v>17</v>
      </c>
      <c r="P2953" s="1" t="s">
        <v>17</v>
      </c>
    </row>
    <row r="2954" spans="1:16">
      <c r="A2954" s="1" t="s">
        <v>6462</v>
      </c>
      <c r="B2954" s="3">
        <v>43976.517175925925</v>
      </c>
      <c r="C2954" s="3" t="s">
        <v>17</v>
      </c>
      <c r="D2954" s="3" t="s">
        <v>17</v>
      </c>
      <c r="E2954" s="3" t="s">
        <v>17</v>
      </c>
      <c r="F2954" s="3" t="s">
        <v>17</v>
      </c>
      <c r="G2954" s="3" t="s">
        <v>17</v>
      </c>
      <c r="H2954" s="1" t="s">
        <v>18</v>
      </c>
      <c r="I2954" s="1" t="s">
        <v>25</v>
      </c>
      <c r="J2954" s="1" t="s">
        <v>20</v>
      </c>
      <c r="K2954" s="1">
        <v>643</v>
      </c>
      <c r="L2954" s="1" t="s">
        <v>21</v>
      </c>
      <c r="M2954" s="1" t="s">
        <v>5751</v>
      </c>
      <c r="N2954" s="1">
        <v>0</v>
      </c>
      <c r="O2954" s="3" t="s">
        <v>17</v>
      </c>
      <c r="P2954" s="1" t="s">
        <v>17</v>
      </c>
    </row>
    <row r="2955" spans="1:16">
      <c r="A2955" s="1" t="s">
        <v>6463</v>
      </c>
      <c r="B2955" s="3">
        <v>43976.518969907411</v>
      </c>
      <c r="C2955" s="3" t="s">
        <v>17</v>
      </c>
      <c r="D2955" s="3" t="s">
        <v>17</v>
      </c>
      <c r="E2955" s="3" t="s">
        <v>17</v>
      </c>
      <c r="F2955" s="3" t="s">
        <v>17</v>
      </c>
      <c r="G2955" s="3" t="s">
        <v>17</v>
      </c>
      <c r="H2955" s="1" t="s">
        <v>18</v>
      </c>
      <c r="I2955" s="1" t="s">
        <v>25</v>
      </c>
      <c r="J2955" s="1" t="s">
        <v>20</v>
      </c>
      <c r="K2955" s="1">
        <v>15</v>
      </c>
      <c r="L2955" s="1" t="s">
        <v>21</v>
      </c>
      <c r="M2955" s="1" t="s">
        <v>5777</v>
      </c>
      <c r="N2955" s="1">
        <v>0</v>
      </c>
      <c r="O2955" s="3" t="s">
        <v>17</v>
      </c>
      <c r="P2955" s="1" t="s">
        <v>17</v>
      </c>
    </row>
    <row r="2956" spans="1:16">
      <c r="A2956" s="1" t="s">
        <v>2748</v>
      </c>
      <c r="B2956" s="3">
        <v>43931.767442129632</v>
      </c>
      <c r="C2956" s="3">
        <v>43936.055381944447</v>
      </c>
      <c r="D2956" s="3">
        <v>43950.055381944447</v>
      </c>
      <c r="E2956" s="3" t="s">
        <v>17</v>
      </c>
      <c r="F2956" s="3" t="s">
        <v>17</v>
      </c>
      <c r="G2956" s="3" t="s">
        <v>17</v>
      </c>
      <c r="H2956" s="1" t="s">
        <v>18</v>
      </c>
      <c r="I2956" s="1" t="s">
        <v>19</v>
      </c>
      <c r="J2956" s="1" t="s">
        <v>39</v>
      </c>
      <c r="K2956" s="1">
        <v>450</v>
      </c>
      <c r="L2956" s="1" t="s">
        <v>417</v>
      </c>
      <c r="M2956" s="1" t="s">
        <v>5746</v>
      </c>
      <c r="N2956" s="1">
        <v>1</v>
      </c>
      <c r="O2956" s="3" t="s">
        <v>6464</v>
      </c>
      <c r="P2956" s="1" t="s">
        <v>17</v>
      </c>
    </row>
    <row r="2957" spans="1:16">
      <c r="A2957" s="1" t="s">
        <v>6465</v>
      </c>
      <c r="B2957" s="3">
        <v>43976.562118055554</v>
      </c>
      <c r="C2957" s="3">
        <v>43976.56517361111</v>
      </c>
      <c r="D2957" s="3">
        <v>43990.56517361111</v>
      </c>
      <c r="E2957" s="3" t="s">
        <v>17</v>
      </c>
      <c r="F2957" s="3" t="s">
        <v>17</v>
      </c>
      <c r="G2957" s="3" t="s">
        <v>17</v>
      </c>
      <c r="H2957" s="1" t="s">
        <v>18</v>
      </c>
      <c r="I2957" s="1" t="s">
        <v>23</v>
      </c>
      <c r="J2957" s="1" t="s">
        <v>20</v>
      </c>
      <c r="K2957" s="1">
        <v>3</v>
      </c>
      <c r="L2957" s="1" t="s">
        <v>21</v>
      </c>
      <c r="M2957" s="1" t="s">
        <v>5774</v>
      </c>
      <c r="N2957" s="1">
        <v>0</v>
      </c>
      <c r="O2957" s="3" t="s">
        <v>17</v>
      </c>
      <c r="P2957" s="1" t="s">
        <v>74</v>
      </c>
    </row>
    <row r="2958" spans="1:16">
      <c r="A2958" s="1" t="s">
        <v>6466</v>
      </c>
      <c r="B2958" s="3">
        <v>43976.602129629631</v>
      </c>
      <c r="C2958" s="3" t="s">
        <v>17</v>
      </c>
      <c r="D2958" s="3" t="s">
        <v>17</v>
      </c>
      <c r="E2958" s="3" t="s">
        <v>17</v>
      </c>
      <c r="F2958" s="3" t="s">
        <v>17</v>
      </c>
      <c r="G2958" s="3" t="s">
        <v>17</v>
      </c>
      <c r="H2958" s="1" t="s">
        <v>18</v>
      </c>
      <c r="I2958" s="1" t="s">
        <v>25</v>
      </c>
      <c r="J2958" s="1" t="s">
        <v>20</v>
      </c>
      <c r="K2958" s="1">
        <v>4</v>
      </c>
      <c r="L2958" s="1" t="s">
        <v>21</v>
      </c>
      <c r="M2958" s="1" t="s">
        <v>5746</v>
      </c>
      <c r="N2958" s="1">
        <v>0</v>
      </c>
      <c r="O2958" s="3" t="s">
        <v>17</v>
      </c>
      <c r="P2958" s="1" t="s">
        <v>17</v>
      </c>
    </row>
    <row r="2959" spans="1:16">
      <c r="A2959" s="1" t="s">
        <v>6467</v>
      </c>
      <c r="B2959" s="3">
        <v>43976.652546296296</v>
      </c>
      <c r="C2959" s="3" t="s">
        <v>17</v>
      </c>
      <c r="D2959" s="3" t="s">
        <v>17</v>
      </c>
      <c r="E2959" s="3" t="s">
        <v>17</v>
      </c>
      <c r="F2959" s="3" t="s">
        <v>17</v>
      </c>
      <c r="G2959" s="3" t="s">
        <v>17</v>
      </c>
      <c r="H2959" s="1" t="s">
        <v>18</v>
      </c>
      <c r="I2959" s="1" t="s">
        <v>25</v>
      </c>
      <c r="J2959" s="1" t="s">
        <v>20</v>
      </c>
      <c r="K2959" s="1">
        <v>38</v>
      </c>
      <c r="L2959" s="1" t="s">
        <v>21</v>
      </c>
      <c r="M2959" s="1" t="s">
        <v>5972</v>
      </c>
      <c r="N2959" s="1">
        <v>0</v>
      </c>
      <c r="O2959" s="3" t="s">
        <v>17</v>
      </c>
      <c r="P2959" s="1" t="s">
        <v>17</v>
      </c>
    </row>
    <row r="2960" spans="1:16">
      <c r="A2960" s="1" t="s">
        <v>6468</v>
      </c>
      <c r="B2960" s="3">
        <v>43976.659178240741</v>
      </c>
      <c r="C2960" s="3" t="s">
        <v>17</v>
      </c>
      <c r="D2960" s="3" t="s">
        <v>17</v>
      </c>
      <c r="E2960" s="3" t="s">
        <v>17</v>
      </c>
      <c r="F2960" s="3" t="s">
        <v>17</v>
      </c>
      <c r="G2960" s="3" t="s">
        <v>17</v>
      </c>
      <c r="H2960" s="1" t="s">
        <v>18</v>
      </c>
      <c r="I2960" s="1" t="s">
        <v>25</v>
      </c>
      <c r="J2960" s="1" t="s">
        <v>20</v>
      </c>
      <c r="K2960" s="1">
        <v>187</v>
      </c>
      <c r="L2960" s="1" t="s">
        <v>21</v>
      </c>
      <c r="M2960" s="1" t="s">
        <v>5746</v>
      </c>
      <c r="N2960" s="1">
        <v>0</v>
      </c>
      <c r="O2960" s="3" t="s">
        <v>17</v>
      </c>
      <c r="P2960" s="1" t="s">
        <v>17</v>
      </c>
    </row>
    <row r="2961" spans="1:16">
      <c r="A2961" s="1" t="s">
        <v>6469</v>
      </c>
      <c r="B2961" s="3">
        <v>43976.668368055558</v>
      </c>
      <c r="C2961" s="3" t="s">
        <v>17</v>
      </c>
      <c r="D2961" s="3" t="s">
        <v>17</v>
      </c>
      <c r="E2961" s="3" t="s">
        <v>17</v>
      </c>
      <c r="F2961" s="3" t="s">
        <v>17</v>
      </c>
      <c r="G2961" s="3" t="s">
        <v>17</v>
      </c>
      <c r="H2961" s="1" t="s">
        <v>18</v>
      </c>
      <c r="I2961" s="1" t="s">
        <v>25</v>
      </c>
      <c r="J2961" s="1" t="s">
        <v>20</v>
      </c>
      <c r="K2961" s="1">
        <v>137</v>
      </c>
      <c r="L2961" s="1" t="s">
        <v>21</v>
      </c>
      <c r="M2961" s="1" t="s">
        <v>28</v>
      </c>
      <c r="N2961" s="1">
        <v>0</v>
      </c>
      <c r="O2961" s="3" t="s">
        <v>17</v>
      </c>
      <c r="P2961" s="1" t="s">
        <v>17</v>
      </c>
    </row>
    <row r="2962" spans="1:16">
      <c r="A2962" s="1" t="s">
        <v>6470</v>
      </c>
      <c r="B2962" s="3">
        <v>43976.839085648149</v>
      </c>
      <c r="C2962" s="3" t="s">
        <v>17</v>
      </c>
      <c r="D2962" s="3" t="s">
        <v>17</v>
      </c>
      <c r="E2962" s="3" t="s">
        <v>17</v>
      </c>
      <c r="F2962" s="3" t="s">
        <v>17</v>
      </c>
      <c r="G2962" s="3" t="s">
        <v>17</v>
      </c>
      <c r="H2962" s="1" t="s">
        <v>18</v>
      </c>
      <c r="I2962" s="1" t="s">
        <v>25</v>
      </c>
      <c r="J2962" s="1" t="s">
        <v>20</v>
      </c>
      <c r="K2962" s="1">
        <v>30</v>
      </c>
      <c r="L2962" s="1" t="s">
        <v>21</v>
      </c>
      <c r="M2962" s="1" t="s">
        <v>5746</v>
      </c>
      <c r="N2962" s="1">
        <v>0</v>
      </c>
      <c r="O2962" s="3" t="s">
        <v>17</v>
      </c>
      <c r="P2962" s="1" t="s">
        <v>17</v>
      </c>
    </row>
    <row r="2963" spans="1:16">
      <c r="A2963" s="1" t="s">
        <v>6471</v>
      </c>
      <c r="B2963" s="3">
        <v>43976.703240740739</v>
      </c>
      <c r="C2963" s="3" t="s">
        <v>17</v>
      </c>
      <c r="D2963" s="3" t="s">
        <v>17</v>
      </c>
      <c r="E2963" s="3" t="s">
        <v>17</v>
      </c>
      <c r="F2963" s="3" t="s">
        <v>17</v>
      </c>
      <c r="G2963" s="3" t="s">
        <v>17</v>
      </c>
      <c r="H2963" s="1" t="s">
        <v>18</v>
      </c>
      <c r="I2963" s="1" t="s">
        <v>25</v>
      </c>
      <c r="J2963" s="1" t="s">
        <v>20</v>
      </c>
      <c r="K2963" s="1">
        <v>208</v>
      </c>
      <c r="L2963" s="1" t="s">
        <v>21</v>
      </c>
      <c r="M2963" s="1" t="s">
        <v>5746</v>
      </c>
      <c r="N2963" s="1">
        <v>0</v>
      </c>
      <c r="O2963" s="3" t="s">
        <v>17</v>
      </c>
      <c r="P2963" s="1" t="s">
        <v>17</v>
      </c>
    </row>
    <row r="2964" spans="1:16">
      <c r="A2964" s="1" t="s">
        <v>3494</v>
      </c>
      <c r="B2964" s="3">
        <v>43888.765659722223</v>
      </c>
      <c r="C2964" s="3">
        <v>43888.766689814816</v>
      </c>
      <c r="D2964" s="3">
        <v>43918.766689814816</v>
      </c>
      <c r="E2964" s="3" t="s">
        <v>17</v>
      </c>
      <c r="F2964" s="3" t="s">
        <v>17</v>
      </c>
      <c r="G2964" s="3" t="s">
        <v>17</v>
      </c>
      <c r="H2964" s="1" t="s">
        <v>18</v>
      </c>
      <c r="I2964" s="1" t="s">
        <v>25</v>
      </c>
      <c r="J2964" s="1" t="s">
        <v>20</v>
      </c>
      <c r="K2964" s="1">
        <v>20</v>
      </c>
      <c r="L2964" s="1" t="s">
        <v>21</v>
      </c>
      <c r="M2964" s="1" t="s">
        <v>5746</v>
      </c>
      <c r="N2964" s="1">
        <v>0</v>
      </c>
      <c r="O2964" s="3" t="s">
        <v>17</v>
      </c>
      <c r="P2964" s="1" t="s">
        <v>17</v>
      </c>
    </row>
    <row r="2965" spans="1:16">
      <c r="A2965" s="1" t="s">
        <v>6472</v>
      </c>
      <c r="B2965" s="3">
        <v>43978.540046296293</v>
      </c>
      <c r="C2965" s="3" t="s">
        <v>17</v>
      </c>
      <c r="D2965" s="3" t="s">
        <v>17</v>
      </c>
      <c r="E2965" s="3" t="s">
        <v>17</v>
      </c>
      <c r="F2965" s="3" t="s">
        <v>17</v>
      </c>
      <c r="G2965" s="3" t="s">
        <v>17</v>
      </c>
      <c r="H2965" s="1" t="s">
        <v>48</v>
      </c>
      <c r="I2965" s="1" t="s">
        <v>49</v>
      </c>
      <c r="J2965" s="1" t="s">
        <v>20</v>
      </c>
      <c r="K2965" s="1">
        <v>949</v>
      </c>
      <c r="L2965" s="1" t="s">
        <v>21</v>
      </c>
      <c r="M2965" s="1" t="s">
        <v>5746</v>
      </c>
      <c r="N2965" s="1">
        <v>0</v>
      </c>
      <c r="O2965" s="3" t="s">
        <v>17</v>
      </c>
      <c r="P2965" s="1" t="s">
        <v>17</v>
      </c>
    </row>
    <row r="2966" spans="1:16">
      <c r="A2966" s="1" t="s">
        <v>862</v>
      </c>
      <c r="B2966" s="3">
        <v>43941.037361111114</v>
      </c>
      <c r="C2966" s="3" t="s">
        <v>17</v>
      </c>
      <c r="D2966" s="3" t="s">
        <v>17</v>
      </c>
      <c r="E2966" s="3" t="s">
        <v>17</v>
      </c>
      <c r="F2966" s="3" t="s">
        <v>17</v>
      </c>
      <c r="G2966" s="3" t="s">
        <v>17</v>
      </c>
      <c r="H2966" s="1" t="s">
        <v>18</v>
      </c>
      <c r="I2966" s="1" t="s">
        <v>25</v>
      </c>
      <c r="J2966" s="1" t="s">
        <v>20</v>
      </c>
      <c r="K2966" s="1">
        <v>736</v>
      </c>
      <c r="L2966" s="1" t="s">
        <v>21</v>
      </c>
      <c r="M2966" s="1" t="s">
        <v>5972</v>
      </c>
      <c r="N2966" s="1">
        <v>0</v>
      </c>
      <c r="O2966" s="3" t="s">
        <v>17</v>
      </c>
      <c r="P2966" s="1" t="s">
        <v>17</v>
      </c>
    </row>
    <row r="2967" spans="1:16">
      <c r="A2967" s="1" t="s">
        <v>3170</v>
      </c>
      <c r="B2967" s="3">
        <v>43867.804791666669</v>
      </c>
      <c r="C2967" s="3" t="s">
        <v>17</v>
      </c>
      <c r="D2967" s="3" t="s">
        <v>17</v>
      </c>
      <c r="E2967" s="3" t="s">
        <v>17</v>
      </c>
      <c r="F2967" s="3" t="s">
        <v>17</v>
      </c>
      <c r="G2967" s="3" t="s">
        <v>17</v>
      </c>
      <c r="H2967" s="1" t="s">
        <v>18</v>
      </c>
      <c r="I2967" s="1" t="s">
        <v>25</v>
      </c>
      <c r="J2967" s="1" t="s">
        <v>20</v>
      </c>
      <c r="K2967" s="1">
        <v>810</v>
      </c>
      <c r="L2967" s="1" t="s">
        <v>21</v>
      </c>
      <c r="M2967" s="1" t="s">
        <v>5746</v>
      </c>
      <c r="N2967" s="1">
        <v>0</v>
      </c>
      <c r="O2967" s="3" t="s">
        <v>17</v>
      </c>
      <c r="P2967" s="1" t="s">
        <v>17</v>
      </c>
    </row>
    <row r="2968" spans="1:16">
      <c r="A2968" s="1" t="s">
        <v>6473</v>
      </c>
      <c r="B2968" s="3">
        <v>43977.336944444447</v>
      </c>
      <c r="C2968" s="3" t="s">
        <v>17</v>
      </c>
      <c r="D2968" s="3" t="s">
        <v>17</v>
      </c>
      <c r="E2968" s="3" t="s">
        <v>17</v>
      </c>
      <c r="F2968" s="3" t="s">
        <v>17</v>
      </c>
      <c r="G2968" s="3" t="s">
        <v>17</v>
      </c>
      <c r="H2968" s="1" t="s">
        <v>18</v>
      </c>
      <c r="I2968" s="1" t="s">
        <v>25</v>
      </c>
      <c r="J2968" s="1" t="s">
        <v>20</v>
      </c>
      <c r="K2968" s="1">
        <v>100</v>
      </c>
      <c r="L2968" s="1" t="s">
        <v>21</v>
      </c>
      <c r="M2968" s="1" t="s">
        <v>5774</v>
      </c>
      <c r="N2968" s="1">
        <v>0</v>
      </c>
      <c r="O2968" s="3" t="s">
        <v>17</v>
      </c>
      <c r="P2968" s="1" t="s">
        <v>17</v>
      </c>
    </row>
    <row r="2969" spans="1:16">
      <c r="A2969" s="1" t="s">
        <v>6474</v>
      </c>
      <c r="B2969" s="3">
        <v>43977.333194444444</v>
      </c>
      <c r="C2969" s="3" t="s">
        <v>17</v>
      </c>
      <c r="D2969" s="3" t="s">
        <v>17</v>
      </c>
      <c r="E2969" s="3" t="s">
        <v>17</v>
      </c>
      <c r="F2969" s="3" t="s">
        <v>17</v>
      </c>
      <c r="G2969" s="3" t="s">
        <v>17</v>
      </c>
      <c r="H2969" s="1" t="s">
        <v>18</v>
      </c>
      <c r="I2969" s="1" t="s">
        <v>25</v>
      </c>
      <c r="J2969" s="1" t="s">
        <v>20</v>
      </c>
      <c r="K2969" s="1">
        <v>900</v>
      </c>
      <c r="L2969" s="1" t="s">
        <v>21</v>
      </c>
      <c r="M2969" s="1" t="s">
        <v>5772</v>
      </c>
      <c r="N2969" s="1">
        <v>0</v>
      </c>
      <c r="O2969" s="3" t="s">
        <v>17</v>
      </c>
      <c r="P2969" s="1" t="s">
        <v>17</v>
      </c>
    </row>
    <row r="2970" spans="1:16">
      <c r="A2970" s="1" t="s">
        <v>6475</v>
      </c>
      <c r="B2970" s="3">
        <v>43977.36146990741</v>
      </c>
      <c r="C2970" s="3" t="s">
        <v>17</v>
      </c>
      <c r="D2970" s="3" t="s">
        <v>17</v>
      </c>
      <c r="E2970" s="3" t="s">
        <v>17</v>
      </c>
      <c r="F2970" s="3" t="s">
        <v>17</v>
      </c>
      <c r="G2970" s="3" t="s">
        <v>17</v>
      </c>
      <c r="H2970" s="1" t="s">
        <v>18</v>
      </c>
      <c r="I2970" s="1" t="s">
        <v>25</v>
      </c>
      <c r="J2970" s="1" t="s">
        <v>20</v>
      </c>
      <c r="K2970" s="1">
        <v>10</v>
      </c>
      <c r="L2970" s="1" t="s">
        <v>21</v>
      </c>
      <c r="M2970" s="1" t="s">
        <v>5778</v>
      </c>
      <c r="N2970" s="1">
        <v>1</v>
      </c>
      <c r="O2970" s="3" t="s">
        <v>6476</v>
      </c>
      <c r="P2970" s="1" t="s">
        <v>17</v>
      </c>
    </row>
    <row r="2971" spans="1:16">
      <c r="A2971" s="1" t="s">
        <v>6477</v>
      </c>
      <c r="B2971" s="3">
        <v>43977.390879629631</v>
      </c>
      <c r="C2971" s="3" t="s">
        <v>17</v>
      </c>
      <c r="D2971" s="3" t="s">
        <v>17</v>
      </c>
      <c r="E2971" s="3" t="s">
        <v>17</v>
      </c>
      <c r="F2971" s="3" t="s">
        <v>17</v>
      </c>
      <c r="G2971" s="3" t="s">
        <v>17</v>
      </c>
      <c r="H2971" s="1" t="s">
        <v>18</v>
      </c>
      <c r="I2971" s="1" t="s">
        <v>25</v>
      </c>
      <c r="J2971" s="1" t="s">
        <v>20</v>
      </c>
      <c r="K2971" s="1">
        <v>57</v>
      </c>
      <c r="L2971" s="1" t="s">
        <v>21</v>
      </c>
      <c r="M2971" s="1" t="s">
        <v>5786</v>
      </c>
      <c r="N2971" s="1">
        <v>0</v>
      </c>
      <c r="O2971" s="3" t="s">
        <v>17</v>
      </c>
      <c r="P2971" s="1" t="s">
        <v>17</v>
      </c>
    </row>
    <row r="2972" spans="1:16">
      <c r="A2972" s="1" t="s">
        <v>6478</v>
      </c>
      <c r="B2972" s="3">
        <v>43977.366793981484</v>
      </c>
      <c r="C2972" s="3" t="s">
        <v>17</v>
      </c>
      <c r="D2972" s="3" t="s">
        <v>17</v>
      </c>
      <c r="E2972" s="3" t="s">
        <v>17</v>
      </c>
      <c r="F2972" s="3" t="s">
        <v>17</v>
      </c>
      <c r="G2972" s="3" t="s">
        <v>17</v>
      </c>
      <c r="H2972" s="1" t="s">
        <v>18</v>
      </c>
      <c r="I2972" s="1" t="s">
        <v>25</v>
      </c>
      <c r="J2972" s="1" t="s">
        <v>20</v>
      </c>
      <c r="K2972" s="1">
        <v>10</v>
      </c>
      <c r="L2972" s="1" t="s">
        <v>21</v>
      </c>
      <c r="M2972" s="1" t="s">
        <v>5750</v>
      </c>
      <c r="N2972" s="1">
        <v>0</v>
      </c>
      <c r="O2972" s="3" t="s">
        <v>17</v>
      </c>
      <c r="P2972" s="1" t="s">
        <v>17</v>
      </c>
    </row>
    <row r="2973" spans="1:16">
      <c r="A2973" s="1" t="s">
        <v>6479</v>
      </c>
      <c r="B2973" s="3">
        <v>43977.389490740738</v>
      </c>
      <c r="C2973" s="3">
        <v>43977.391631944447</v>
      </c>
      <c r="D2973" s="3">
        <v>43991.391631944447</v>
      </c>
      <c r="E2973" s="3" t="s">
        <v>17</v>
      </c>
      <c r="F2973" s="3" t="s">
        <v>17</v>
      </c>
      <c r="G2973" s="3" t="s">
        <v>17</v>
      </c>
      <c r="H2973" s="1" t="s">
        <v>18</v>
      </c>
      <c r="I2973" s="1" t="s">
        <v>25</v>
      </c>
      <c r="J2973" s="1" t="s">
        <v>20</v>
      </c>
      <c r="K2973" s="1">
        <v>11</v>
      </c>
      <c r="L2973" s="1" t="s">
        <v>21</v>
      </c>
      <c r="M2973" s="1" t="s">
        <v>5866</v>
      </c>
      <c r="N2973" s="1">
        <v>1</v>
      </c>
      <c r="O2973" s="3" t="s">
        <v>6480</v>
      </c>
      <c r="P2973" s="1" t="s">
        <v>74</v>
      </c>
    </row>
    <row r="2974" spans="1:16">
      <c r="A2974" s="1" t="s">
        <v>6481</v>
      </c>
      <c r="B2974" s="3">
        <v>43977.468368055554</v>
      </c>
      <c r="C2974" s="3">
        <v>43979.099224537036</v>
      </c>
      <c r="D2974" s="3">
        <v>44009.099224537036</v>
      </c>
      <c r="E2974" s="3">
        <v>43977.515543981484</v>
      </c>
      <c r="F2974" s="3">
        <v>44008.515543981484</v>
      </c>
      <c r="G2974" s="3" t="s">
        <v>17</v>
      </c>
      <c r="H2974" s="1" t="s">
        <v>18</v>
      </c>
      <c r="I2974" s="1" t="s">
        <v>23</v>
      </c>
      <c r="J2974" s="1" t="s">
        <v>20</v>
      </c>
      <c r="K2974" s="1">
        <v>5</v>
      </c>
      <c r="L2974" s="1" t="s">
        <v>21</v>
      </c>
      <c r="M2974" s="1" t="s">
        <v>5758</v>
      </c>
      <c r="N2974" s="1">
        <v>1</v>
      </c>
      <c r="O2974" s="3" t="s">
        <v>6482</v>
      </c>
      <c r="P2974" s="1" t="s">
        <v>40</v>
      </c>
    </row>
    <row r="2975" spans="1:16">
      <c r="A2975" s="1" t="s">
        <v>6483</v>
      </c>
      <c r="B2975" s="3">
        <v>43977.452731481484</v>
      </c>
      <c r="C2975" s="3" t="s">
        <v>17</v>
      </c>
      <c r="D2975" s="3" t="s">
        <v>17</v>
      </c>
      <c r="E2975" s="3" t="s">
        <v>17</v>
      </c>
      <c r="F2975" s="3" t="s">
        <v>17</v>
      </c>
      <c r="G2975" s="3" t="s">
        <v>17</v>
      </c>
      <c r="H2975" s="1" t="s">
        <v>18</v>
      </c>
      <c r="I2975" s="1" t="s">
        <v>25</v>
      </c>
      <c r="J2975" s="1" t="s">
        <v>20</v>
      </c>
      <c r="K2975" s="1">
        <v>198</v>
      </c>
      <c r="L2975" s="1" t="s">
        <v>21</v>
      </c>
      <c r="M2975" s="1" t="s">
        <v>5746</v>
      </c>
      <c r="N2975" s="1">
        <v>0</v>
      </c>
      <c r="O2975" s="3" t="s">
        <v>17</v>
      </c>
      <c r="P2975" s="1" t="s">
        <v>17</v>
      </c>
    </row>
    <row r="2976" spans="1:16">
      <c r="A2976" s="1" t="s">
        <v>6484</v>
      </c>
      <c r="B2976" s="3">
        <v>43977.540405092594</v>
      </c>
      <c r="C2976" s="3" t="s">
        <v>17</v>
      </c>
      <c r="D2976" s="3" t="s">
        <v>17</v>
      </c>
      <c r="E2976" s="3" t="s">
        <v>17</v>
      </c>
      <c r="F2976" s="3" t="s">
        <v>17</v>
      </c>
      <c r="G2976" s="3" t="s">
        <v>17</v>
      </c>
      <c r="H2976" s="1" t="s">
        <v>18</v>
      </c>
      <c r="I2976" s="1" t="s">
        <v>25</v>
      </c>
      <c r="J2976" s="1" t="s">
        <v>20</v>
      </c>
      <c r="K2976" s="1">
        <v>3</v>
      </c>
      <c r="L2976" s="1" t="s">
        <v>21</v>
      </c>
      <c r="M2976" s="1" t="s">
        <v>5753</v>
      </c>
      <c r="N2976" s="1">
        <v>0</v>
      </c>
      <c r="O2976" s="3" t="s">
        <v>17</v>
      </c>
      <c r="P2976" s="1" t="s">
        <v>17</v>
      </c>
    </row>
    <row r="2977" spans="1:16">
      <c r="A2977" s="1" t="s">
        <v>6485</v>
      </c>
      <c r="B2977" s="3">
        <v>43977.544074074074</v>
      </c>
      <c r="C2977" s="3" t="s">
        <v>17</v>
      </c>
      <c r="D2977" s="3" t="s">
        <v>17</v>
      </c>
      <c r="E2977" s="3" t="s">
        <v>17</v>
      </c>
      <c r="F2977" s="3" t="s">
        <v>17</v>
      </c>
      <c r="G2977" s="3" t="s">
        <v>17</v>
      </c>
      <c r="H2977" s="1" t="s">
        <v>18</v>
      </c>
      <c r="I2977" s="1" t="s">
        <v>23</v>
      </c>
      <c r="J2977" s="1" t="s">
        <v>20</v>
      </c>
      <c r="K2977" s="1">
        <v>146</v>
      </c>
      <c r="L2977" s="1" t="s">
        <v>21</v>
      </c>
      <c r="M2977" s="1" t="s">
        <v>5774</v>
      </c>
      <c r="N2977" s="1">
        <v>0</v>
      </c>
      <c r="O2977" s="3" t="s">
        <v>17</v>
      </c>
      <c r="P2977" s="1" t="s">
        <v>17</v>
      </c>
    </row>
    <row r="2978" spans="1:16">
      <c r="A2978" s="1" t="s">
        <v>6486</v>
      </c>
      <c r="B2978" s="3">
        <v>43977.543171296296</v>
      </c>
      <c r="C2978" s="3" t="s">
        <v>17</v>
      </c>
      <c r="D2978" s="3" t="s">
        <v>17</v>
      </c>
      <c r="E2978" s="3" t="s">
        <v>17</v>
      </c>
      <c r="F2978" s="3" t="s">
        <v>17</v>
      </c>
      <c r="G2978" s="3" t="s">
        <v>17</v>
      </c>
      <c r="H2978" s="1" t="s">
        <v>18</v>
      </c>
      <c r="I2978" s="1" t="s">
        <v>23</v>
      </c>
      <c r="J2978" s="1" t="s">
        <v>20</v>
      </c>
      <c r="K2978" s="1">
        <v>56</v>
      </c>
      <c r="L2978" s="1" t="s">
        <v>21</v>
      </c>
      <c r="M2978" s="1" t="s">
        <v>5746</v>
      </c>
      <c r="N2978" s="1">
        <v>0</v>
      </c>
      <c r="O2978" s="3" t="s">
        <v>17</v>
      </c>
      <c r="P2978" s="1" t="s">
        <v>17</v>
      </c>
    </row>
    <row r="2979" spans="1:16">
      <c r="A2979" s="1" t="s">
        <v>6487</v>
      </c>
      <c r="B2979" s="3">
        <v>43977.558321759258</v>
      </c>
      <c r="C2979" s="3" t="s">
        <v>17</v>
      </c>
      <c r="D2979" s="3" t="s">
        <v>17</v>
      </c>
      <c r="E2979" s="3" t="s">
        <v>17</v>
      </c>
      <c r="F2979" s="3" t="s">
        <v>17</v>
      </c>
      <c r="G2979" s="3" t="s">
        <v>17</v>
      </c>
      <c r="H2979" s="1" t="s">
        <v>18</v>
      </c>
      <c r="I2979" s="1" t="s">
        <v>23</v>
      </c>
      <c r="J2979" s="1" t="s">
        <v>20</v>
      </c>
      <c r="K2979" s="1">
        <v>45</v>
      </c>
      <c r="L2979" s="1" t="s">
        <v>21</v>
      </c>
      <c r="M2979" s="1" t="s">
        <v>5746</v>
      </c>
      <c r="N2979" s="1">
        <v>0</v>
      </c>
      <c r="O2979" s="3" t="s">
        <v>17</v>
      </c>
      <c r="P2979" s="1" t="s">
        <v>17</v>
      </c>
    </row>
    <row r="2980" spans="1:16">
      <c r="A2980" s="1" t="s">
        <v>6488</v>
      </c>
      <c r="B2980" s="3">
        <v>43977.570717592593</v>
      </c>
      <c r="C2980" s="3" t="s">
        <v>17</v>
      </c>
      <c r="D2980" s="3" t="s">
        <v>17</v>
      </c>
      <c r="E2980" s="3" t="s">
        <v>17</v>
      </c>
      <c r="F2980" s="3" t="s">
        <v>17</v>
      </c>
      <c r="G2980" s="3" t="s">
        <v>17</v>
      </c>
      <c r="H2980" s="1" t="s">
        <v>58</v>
      </c>
      <c r="I2980" s="1" t="s">
        <v>25</v>
      </c>
      <c r="J2980" s="1" t="s">
        <v>20</v>
      </c>
      <c r="K2980" s="1">
        <v>5</v>
      </c>
      <c r="L2980" s="1" t="s">
        <v>21</v>
      </c>
      <c r="M2980" s="1" t="s">
        <v>5753</v>
      </c>
      <c r="N2980" s="1">
        <v>0</v>
      </c>
      <c r="O2980" s="3" t="s">
        <v>17</v>
      </c>
      <c r="P2980" s="1" t="s">
        <v>17</v>
      </c>
    </row>
    <row r="2981" spans="1:16">
      <c r="A2981" s="1" t="s">
        <v>6489</v>
      </c>
      <c r="B2981" s="3">
        <v>43977.610347222224</v>
      </c>
      <c r="C2981" s="3" t="s">
        <v>17</v>
      </c>
      <c r="D2981" s="3" t="s">
        <v>17</v>
      </c>
      <c r="E2981" s="3" t="s">
        <v>17</v>
      </c>
      <c r="F2981" s="3" t="s">
        <v>17</v>
      </c>
      <c r="G2981" s="3" t="s">
        <v>17</v>
      </c>
      <c r="H2981" s="1" t="s">
        <v>18</v>
      </c>
      <c r="I2981" s="1" t="s">
        <v>23</v>
      </c>
      <c r="J2981" s="1" t="s">
        <v>20</v>
      </c>
      <c r="K2981" s="1">
        <v>30</v>
      </c>
      <c r="L2981" s="1" t="s">
        <v>63</v>
      </c>
      <c r="M2981" s="1" t="s">
        <v>5774</v>
      </c>
      <c r="N2981" s="1">
        <v>1</v>
      </c>
      <c r="O2981" s="3" t="s">
        <v>6490</v>
      </c>
      <c r="P2981" s="1" t="s">
        <v>17</v>
      </c>
    </row>
    <row r="2982" spans="1:16">
      <c r="A2982" s="1" t="s">
        <v>6491</v>
      </c>
      <c r="B2982" s="3">
        <v>43977.607916666668</v>
      </c>
      <c r="C2982" s="3">
        <v>43977.609618055554</v>
      </c>
      <c r="D2982" s="3">
        <v>43991.609618055554</v>
      </c>
      <c r="E2982" s="3" t="s">
        <v>17</v>
      </c>
      <c r="F2982" s="3" t="s">
        <v>17</v>
      </c>
      <c r="G2982" s="3" t="s">
        <v>17</v>
      </c>
      <c r="H2982" s="1" t="s">
        <v>18</v>
      </c>
      <c r="I2982" s="1" t="s">
        <v>25</v>
      </c>
      <c r="J2982" s="1" t="s">
        <v>20</v>
      </c>
      <c r="K2982" s="1">
        <v>111</v>
      </c>
      <c r="L2982" s="1" t="s">
        <v>21</v>
      </c>
      <c r="M2982" s="1" t="s">
        <v>5756</v>
      </c>
      <c r="N2982" s="1">
        <v>0</v>
      </c>
      <c r="O2982" s="3" t="s">
        <v>17</v>
      </c>
      <c r="P2982" s="1" t="s">
        <v>74</v>
      </c>
    </row>
    <row r="2983" spans="1:16">
      <c r="A2983" s="1" t="s">
        <v>6492</v>
      </c>
      <c r="B2983" s="3">
        <v>43977.626817129632</v>
      </c>
      <c r="C2983" s="3" t="s">
        <v>17</v>
      </c>
      <c r="D2983" s="3" t="s">
        <v>17</v>
      </c>
      <c r="E2983" s="3" t="s">
        <v>17</v>
      </c>
      <c r="F2983" s="3" t="s">
        <v>17</v>
      </c>
      <c r="G2983" s="3" t="s">
        <v>17</v>
      </c>
      <c r="H2983" s="1" t="s">
        <v>416</v>
      </c>
      <c r="I2983" s="1" t="s">
        <v>25</v>
      </c>
      <c r="J2983" s="1" t="s">
        <v>20</v>
      </c>
      <c r="K2983" s="1">
        <v>6</v>
      </c>
      <c r="L2983" s="1" t="s">
        <v>106</v>
      </c>
      <c r="M2983" s="1" t="s">
        <v>28</v>
      </c>
      <c r="N2983" s="1">
        <v>0</v>
      </c>
      <c r="O2983" s="3" t="s">
        <v>17</v>
      </c>
      <c r="P2983" s="1" t="s">
        <v>17</v>
      </c>
    </row>
    <row r="2984" spans="1:16">
      <c r="A2984" s="1" t="s">
        <v>6493</v>
      </c>
      <c r="B2984" s="3">
        <v>43977.643877314818</v>
      </c>
      <c r="C2984" s="3" t="s">
        <v>17</v>
      </c>
      <c r="D2984" s="3" t="s">
        <v>17</v>
      </c>
      <c r="E2984" s="3" t="s">
        <v>17</v>
      </c>
      <c r="F2984" s="3" t="s">
        <v>17</v>
      </c>
      <c r="G2984" s="3" t="s">
        <v>17</v>
      </c>
      <c r="H2984" s="1" t="s">
        <v>18</v>
      </c>
      <c r="I2984" s="1" t="s">
        <v>25</v>
      </c>
      <c r="J2984" s="1" t="s">
        <v>20</v>
      </c>
      <c r="K2984" s="1">
        <v>71</v>
      </c>
      <c r="L2984" s="1" t="s">
        <v>21</v>
      </c>
      <c r="M2984" s="1" t="s">
        <v>5753</v>
      </c>
      <c r="N2984" s="1">
        <v>0</v>
      </c>
      <c r="O2984" s="3" t="s">
        <v>17</v>
      </c>
      <c r="P2984" s="1" t="s">
        <v>17</v>
      </c>
    </row>
    <row r="2985" spans="1:16">
      <c r="A2985" s="1" t="s">
        <v>6494</v>
      </c>
      <c r="B2985" s="3">
        <v>43977.646944444445</v>
      </c>
      <c r="C2985" s="3" t="s">
        <v>17</v>
      </c>
      <c r="D2985" s="3" t="s">
        <v>17</v>
      </c>
      <c r="E2985" s="3" t="s">
        <v>17</v>
      </c>
      <c r="F2985" s="3" t="s">
        <v>17</v>
      </c>
      <c r="G2985" s="3" t="s">
        <v>17</v>
      </c>
      <c r="H2985" s="1" t="s">
        <v>18</v>
      </c>
      <c r="I2985" s="1" t="s">
        <v>25</v>
      </c>
      <c r="J2985" s="1" t="s">
        <v>39</v>
      </c>
      <c r="K2985" s="1">
        <v>5</v>
      </c>
      <c r="L2985" s="1" t="s">
        <v>63</v>
      </c>
      <c r="M2985" s="1" t="s">
        <v>5752</v>
      </c>
      <c r="N2985" s="1">
        <v>0</v>
      </c>
      <c r="O2985" s="3" t="s">
        <v>17</v>
      </c>
      <c r="P2985" s="1" t="s">
        <v>17</v>
      </c>
    </row>
    <row r="2986" spans="1:16">
      <c r="A2986" s="1" t="s">
        <v>6495</v>
      </c>
      <c r="B2986" s="3">
        <v>43977.646053240744</v>
      </c>
      <c r="C2986" s="3" t="s">
        <v>17</v>
      </c>
      <c r="D2986" s="3" t="s">
        <v>17</v>
      </c>
      <c r="E2986" s="3" t="s">
        <v>17</v>
      </c>
      <c r="F2986" s="3" t="s">
        <v>17</v>
      </c>
      <c r="G2986" s="3" t="s">
        <v>17</v>
      </c>
      <c r="H2986" s="1" t="s">
        <v>18</v>
      </c>
      <c r="I2986" s="1" t="s">
        <v>25</v>
      </c>
      <c r="J2986" s="1" t="s">
        <v>20</v>
      </c>
      <c r="K2986" s="1">
        <v>5</v>
      </c>
      <c r="L2986" s="1" t="s">
        <v>21</v>
      </c>
      <c r="M2986" s="1" t="s">
        <v>5770</v>
      </c>
      <c r="N2986" s="1">
        <v>0</v>
      </c>
      <c r="O2986" s="3" t="s">
        <v>17</v>
      </c>
      <c r="P2986" s="1" t="s">
        <v>17</v>
      </c>
    </row>
    <row r="2987" spans="1:16">
      <c r="A2987" s="1" t="s">
        <v>6496</v>
      </c>
      <c r="B2987" s="3">
        <v>43977.653020833335</v>
      </c>
      <c r="C2987" s="3" t="s">
        <v>17</v>
      </c>
      <c r="D2987" s="3" t="s">
        <v>17</v>
      </c>
      <c r="E2987" s="3" t="s">
        <v>17</v>
      </c>
      <c r="F2987" s="3" t="s">
        <v>17</v>
      </c>
      <c r="G2987" s="3" t="s">
        <v>17</v>
      </c>
      <c r="H2987" s="1" t="s">
        <v>18</v>
      </c>
      <c r="I2987" s="1" t="s">
        <v>25</v>
      </c>
      <c r="J2987" s="1" t="s">
        <v>20</v>
      </c>
      <c r="K2987" s="1">
        <v>233</v>
      </c>
      <c r="L2987" s="1" t="s">
        <v>21</v>
      </c>
      <c r="M2987" s="1" t="s">
        <v>6445</v>
      </c>
      <c r="N2987" s="1">
        <v>0</v>
      </c>
      <c r="O2987" s="3" t="s">
        <v>17</v>
      </c>
      <c r="P2987" s="1" t="s">
        <v>17</v>
      </c>
    </row>
    <row r="2988" spans="1:16">
      <c r="A2988" s="1" t="s">
        <v>6497</v>
      </c>
      <c r="B2988" s="3">
        <v>43977.656597222223</v>
      </c>
      <c r="C2988" s="3" t="s">
        <v>17</v>
      </c>
      <c r="D2988" s="3" t="s">
        <v>17</v>
      </c>
      <c r="E2988" s="3" t="s">
        <v>17</v>
      </c>
      <c r="F2988" s="3" t="s">
        <v>17</v>
      </c>
      <c r="G2988" s="3" t="s">
        <v>17</v>
      </c>
      <c r="H2988" s="1" t="s">
        <v>18</v>
      </c>
      <c r="I2988" s="1" t="s">
        <v>25</v>
      </c>
      <c r="J2988" s="1" t="s">
        <v>20</v>
      </c>
      <c r="K2988" s="1">
        <v>452</v>
      </c>
      <c r="L2988" s="1" t="s">
        <v>21</v>
      </c>
      <c r="M2988" s="1" t="s">
        <v>5746</v>
      </c>
      <c r="N2988" s="1">
        <v>0</v>
      </c>
      <c r="O2988" s="3" t="s">
        <v>17</v>
      </c>
      <c r="P2988" s="1" t="s">
        <v>17</v>
      </c>
    </row>
    <row r="2989" spans="1:16">
      <c r="A2989" s="1" t="s">
        <v>5022</v>
      </c>
      <c r="B2989" s="3">
        <v>43885.429270833331</v>
      </c>
      <c r="C2989" s="3">
        <v>43885.430659722224</v>
      </c>
      <c r="D2989" s="3">
        <v>43915.430659722224</v>
      </c>
      <c r="E2989" s="3" t="s">
        <v>17</v>
      </c>
      <c r="F2989" s="3" t="s">
        <v>17</v>
      </c>
      <c r="G2989" s="3" t="s">
        <v>17</v>
      </c>
      <c r="H2989" s="1" t="s">
        <v>18</v>
      </c>
      <c r="I2989" s="1" t="s">
        <v>25</v>
      </c>
      <c r="J2989" s="1" t="s">
        <v>20</v>
      </c>
      <c r="K2989" s="1">
        <v>129</v>
      </c>
      <c r="L2989" s="1" t="s">
        <v>21</v>
      </c>
      <c r="M2989" s="1" t="s">
        <v>5746</v>
      </c>
      <c r="N2989" s="1">
        <v>0</v>
      </c>
      <c r="O2989" s="3" t="s">
        <v>17</v>
      </c>
      <c r="P2989" s="1" t="s">
        <v>17</v>
      </c>
    </row>
    <row r="2990" spans="1:16">
      <c r="A2990" s="1" t="s">
        <v>320</v>
      </c>
      <c r="B2990" s="3">
        <v>43852.424201388887</v>
      </c>
      <c r="C2990" s="3">
        <v>43852.455034722225</v>
      </c>
      <c r="D2990" s="3">
        <v>43882.455034722225</v>
      </c>
      <c r="E2990" s="3" t="s">
        <v>17</v>
      </c>
      <c r="F2990" s="3" t="s">
        <v>17</v>
      </c>
      <c r="G2990" s="3" t="s">
        <v>17</v>
      </c>
      <c r="H2990" s="1" t="s">
        <v>18</v>
      </c>
      <c r="I2990" s="1" t="s">
        <v>25</v>
      </c>
      <c r="J2990" s="1" t="s">
        <v>20</v>
      </c>
      <c r="K2990" s="1">
        <v>270</v>
      </c>
      <c r="L2990" s="1" t="s">
        <v>21</v>
      </c>
      <c r="M2990" s="1" t="s">
        <v>5773</v>
      </c>
      <c r="N2990" s="1">
        <v>0</v>
      </c>
      <c r="O2990" s="3" t="s">
        <v>17</v>
      </c>
      <c r="P2990" s="1" t="s">
        <v>17</v>
      </c>
    </row>
    <row r="2991" spans="1:16">
      <c r="A2991" s="1" t="s">
        <v>3281</v>
      </c>
      <c r="B2991" s="3">
        <v>43838.670624999999</v>
      </c>
      <c r="C2991" s="3" t="s">
        <v>17</v>
      </c>
      <c r="D2991" s="3" t="s">
        <v>17</v>
      </c>
      <c r="E2991" s="3" t="s">
        <v>17</v>
      </c>
      <c r="F2991" s="3" t="s">
        <v>17</v>
      </c>
      <c r="G2991" s="3" t="s">
        <v>17</v>
      </c>
      <c r="H2991" s="1" t="s">
        <v>18</v>
      </c>
      <c r="I2991" s="1" t="s">
        <v>25</v>
      </c>
      <c r="J2991" s="1" t="s">
        <v>20</v>
      </c>
      <c r="K2991" s="1">
        <v>1</v>
      </c>
      <c r="L2991" s="1" t="s">
        <v>21</v>
      </c>
      <c r="M2991" s="1" t="s">
        <v>5746</v>
      </c>
      <c r="N2991" s="1">
        <v>0</v>
      </c>
      <c r="O2991" s="3" t="s">
        <v>17</v>
      </c>
      <c r="P2991" s="1" t="s">
        <v>17</v>
      </c>
    </row>
    <row r="2992" spans="1:16">
      <c r="A2992" s="1" t="s">
        <v>6498</v>
      </c>
      <c r="B2992" s="3">
        <v>43977.667893518519</v>
      </c>
      <c r="C2992" s="3" t="s">
        <v>17</v>
      </c>
      <c r="D2992" s="3" t="s">
        <v>17</v>
      </c>
      <c r="E2992" s="3" t="s">
        <v>17</v>
      </c>
      <c r="F2992" s="3" t="s">
        <v>17</v>
      </c>
      <c r="G2992" s="3" t="s">
        <v>17</v>
      </c>
      <c r="H2992" s="1" t="s">
        <v>18</v>
      </c>
      <c r="I2992" s="1" t="s">
        <v>23</v>
      </c>
      <c r="J2992" s="1" t="s">
        <v>20</v>
      </c>
      <c r="K2992" s="1">
        <v>5</v>
      </c>
      <c r="L2992" s="1" t="s">
        <v>21</v>
      </c>
      <c r="M2992" s="1" t="s">
        <v>5746</v>
      </c>
      <c r="N2992" s="1">
        <v>0</v>
      </c>
      <c r="O2992" s="3" t="s">
        <v>17</v>
      </c>
      <c r="P2992" s="1" t="s">
        <v>17</v>
      </c>
    </row>
    <row r="2993" spans="1:16">
      <c r="A2993" s="1" t="s">
        <v>6499</v>
      </c>
      <c r="B2993" s="3">
        <v>43977.67664351852</v>
      </c>
      <c r="C2993" s="3" t="s">
        <v>17</v>
      </c>
      <c r="D2993" s="3" t="s">
        <v>17</v>
      </c>
      <c r="E2993" s="3" t="s">
        <v>17</v>
      </c>
      <c r="F2993" s="3" t="s">
        <v>17</v>
      </c>
      <c r="G2993" s="3" t="s">
        <v>17</v>
      </c>
      <c r="H2993" s="1" t="s">
        <v>18</v>
      </c>
      <c r="I2993" s="1" t="s">
        <v>25</v>
      </c>
      <c r="J2993" s="1" t="s">
        <v>20</v>
      </c>
      <c r="K2993" s="1">
        <v>8</v>
      </c>
      <c r="L2993" s="1" t="s">
        <v>21</v>
      </c>
      <c r="M2993" s="1" t="s">
        <v>5746</v>
      </c>
      <c r="N2993" s="1">
        <v>1</v>
      </c>
      <c r="O2993" s="3" t="s">
        <v>6500</v>
      </c>
      <c r="P2993" s="1" t="s">
        <v>17</v>
      </c>
    </row>
    <row r="2994" spans="1:16">
      <c r="A2994" s="1" t="s">
        <v>6501</v>
      </c>
      <c r="B2994" s="3">
        <v>43977.706122685187</v>
      </c>
      <c r="C2994" s="3">
        <v>43977.708287037036</v>
      </c>
      <c r="D2994" s="3">
        <v>43991.708287037036</v>
      </c>
      <c r="E2994" s="3" t="s">
        <v>17</v>
      </c>
      <c r="F2994" s="3" t="s">
        <v>17</v>
      </c>
      <c r="G2994" s="3" t="s">
        <v>17</v>
      </c>
      <c r="H2994" s="1" t="s">
        <v>18</v>
      </c>
      <c r="I2994" s="1" t="s">
        <v>25</v>
      </c>
      <c r="J2994" s="1" t="s">
        <v>20</v>
      </c>
      <c r="K2994" s="1">
        <v>180</v>
      </c>
      <c r="L2994" s="1" t="s">
        <v>21</v>
      </c>
      <c r="M2994" s="1" t="s">
        <v>5761</v>
      </c>
      <c r="N2994" s="1">
        <v>0</v>
      </c>
      <c r="O2994" s="3" t="s">
        <v>17</v>
      </c>
      <c r="P2994" s="1" t="s">
        <v>74</v>
      </c>
    </row>
    <row r="2995" spans="1:16">
      <c r="A2995" s="1" t="s">
        <v>6502</v>
      </c>
      <c r="B2995" s="3">
        <v>43977.709988425922</v>
      </c>
      <c r="C2995" s="3" t="s">
        <v>17</v>
      </c>
      <c r="D2995" s="3" t="s">
        <v>17</v>
      </c>
      <c r="E2995" s="3" t="s">
        <v>17</v>
      </c>
      <c r="F2995" s="3" t="s">
        <v>17</v>
      </c>
      <c r="G2995" s="3" t="s">
        <v>17</v>
      </c>
      <c r="H2995" s="1" t="s">
        <v>18</v>
      </c>
      <c r="I2995" s="1" t="s">
        <v>25</v>
      </c>
      <c r="J2995" s="1" t="s">
        <v>20</v>
      </c>
      <c r="K2995" s="1">
        <v>4</v>
      </c>
      <c r="L2995" s="1" t="s">
        <v>21</v>
      </c>
      <c r="M2995" s="1" t="s">
        <v>5757</v>
      </c>
      <c r="N2995" s="1">
        <v>0</v>
      </c>
      <c r="O2995" s="3" t="s">
        <v>17</v>
      </c>
      <c r="P2995" s="1" t="s">
        <v>17</v>
      </c>
    </row>
    <row r="2996" spans="1:16">
      <c r="A2996" s="1" t="s">
        <v>6503</v>
      </c>
      <c r="B2996" s="3">
        <v>43977.743125000001</v>
      </c>
      <c r="C2996" s="3" t="s">
        <v>17</v>
      </c>
      <c r="D2996" s="3" t="s">
        <v>17</v>
      </c>
      <c r="E2996" s="3" t="s">
        <v>17</v>
      </c>
      <c r="F2996" s="3" t="s">
        <v>17</v>
      </c>
      <c r="G2996" s="3" t="s">
        <v>17</v>
      </c>
      <c r="H2996" s="1" t="s">
        <v>18</v>
      </c>
      <c r="I2996" s="1" t="s">
        <v>25</v>
      </c>
      <c r="J2996" s="1" t="s">
        <v>20</v>
      </c>
      <c r="K2996" s="1">
        <v>521</v>
      </c>
      <c r="L2996" s="1" t="s">
        <v>21</v>
      </c>
      <c r="M2996" s="1" t="s">
        <v>5753</v>
      </c>
      <c r="N2996" s="1">
        <v>0</v>
      </c>
      <c r="O2996" s="3" t="s">
        <v>17</v>
      </c>
      <c r="P2996" s="1" t="s">
        <v>17</v>
      </c>
    </row>
    <row r="2997" spans="1:16">
      <c r="A2997" s="1" t="s">
        <v>6504</v>
      </c>
      <c r="B2997" s="3">
        <v>43977.755925925929</v>
      </c>
      <c r="C2997" s="3" t="s">
        <v>17</v>
      </c>
      <c r="D2997" s="3" t="s">
        <v>17</v>
      </c>
      <c r="E2997" s="3" t="s">
        <v>17</v>
      </c>
      <c r="F2997" s="3" t="s">
        <v>17</v>
      </c>
      <c r="G2997" s="3" t="s">
        <v>17</v>
      </c>
      <c r="H2997" s="1" t="s">
        <v>18</v>
      </c>
      <c r="I2997" s="1" t="s">
        <v>25</v>
      </c>
      <c r="J2997" s="1" t="s">
        <v>20</v>
      </c>
      <c r="K2997" s="1">
        <v>220</v>
      </c>
      <c r="L2997" s="1" t="s">
        <v>21</v>
      </c>
      <c r="M2997" s="1" t="s">
        <v>5746</v>
      </c>
      <c r="N2997" s="1">
        <v>0</v>
      </c>
      <c r="O2997" s="3" t="s">
        <v>17</v>
      </c>
      <c r="P2997" s="1" t="s">
        <v>17</v>
      </c>
    </row>
    <row r="2998" spans="1:16">
      <c r="A2998" s="1" t="s">
        <v>6505</v>
      </c>
      <c r="B2998" s="3">
        <v>43977.764386574076</v>
      </c>
      <c r="C2998" s="3" t="s">
        <v>17</v>
      </c>
      <c r="D2998" s="3" t="s">
        <v>17</v>
      </c>
      <c r="E2998" s="3" t="s">
        <v>17</v>
      </c>
      <c r="F2998" s="3" t="s">
        <v>17</v>
      </c>
      <c r="G2998" s="3" t="s">
        <v>17</v>
      </c>
      <c r="H2998" s="1" t="s">
        <v>48</v>
      </c>
      <c r="I2998" s="1" t="s">
        <v>49</v>
      </c>
      <c r="J2998" s="1" t="s">
        <v>20</v>
      </c>
      <c r="K2998" s="1">
        <v>113</v>
      </c>
      <c r="L2998" s="1" t="s">
        <v>21</v>
      </c>
      <c r="M2998" s="1" t="s">
        <v>5831</v>
      </c>
      <c r="N2998" s="1">
        <v>0</v>
      </c>
      <c r="O2998" s="3" t="s">
        <v>17</v>
      </c>
      <c r="P2998" s="1" t="s">
        <v>17</v>
      </c>
    </row>
    <row r="2999" spans="1:16">
      <c r="A2999" s="1" t="s">
        <v>6506</v>
      </c>
      <c r="B2999" s="3">
        <v>43977.770555555559</v>
      </c>
      <c r="C2999" s="3" t="s">
        <v>17</v>
      </c>
      <c r="D2999" s="3" t="s">
        <v>17</v>
      </c>
      <c r="E2999" s="3" t="s">
        <v>17</v>
      </c>
      <c r="F2999" s="3" t="s">
        <v>17</v>
      </c>
      <c r="G2999" s="3" t="s">
        <v>17</v>
      </c>
      <c r="H2999" s="1" t="s">
        <v>18</v>
      </c>
      <c r="I2999" s="1" t="s">
        <v>25</v>
      </c>
      <c r="J2999" s="1" t="s">
        <v>20</v>
      </c>
      <c r="K2999" s="1">
        <v>21</v>
      </c>
      <c r="L2999" s="1" t="s">
        <v>21</v>
      </c>
      <c r="M2999" s="1" t="s">
        <v>5746</v>
      </c>
      <c r="N2999" s="1">
        <v>0</v>
      </c>
      <c r="O2999" s="3" t="s">
        <v>17</v>
      </c>
      <c r="P2999" s="1" t="s">
        <v>17</v>
      </c>
    </row>
    <row r="3000" spans="1:16">
      <c r="A3000" s="2" t="s">
        <v>6507</v>
      </c>
      <c r="B3000" s="3">
        <v>43977.807395833333</v>
      </c>
      <c r="C3000" s="3" t="s">
        <v>17</v>
      </c>
      <c r="D3000" s="3" t="s">
        <v>17</v>
      </c>
      <c r="E3000" s="3" t="s">
        <v>17</v>
      </c>
      <c r="F3000" s="3" t="s">
        <v>17</v>
      </c>
      <c r="G3000" s="3" t="s">
        <v>17</v>
      </c>
      <c r="H3000" s="1" t="s">
        <v>48</v>
      </c>
      <c r="I3000" s="1" t="s">
        <v>131</v>
      </c>
      <c r="J3000" s="1" t="s">
        <v>20</v>
      </c>
      <c r="K3000" s="1">
        <v>196</v>
      </c>
      <c r="L3000" s="1" t="s">
        <v>21</v>
      </c>
      <c r="M3000" s="1" t="s">
        <v>5746</v>
      </c>
      <c r="N3000" s="1">
        <v>0</v>
      </c>
      <c r="O3000" s="3" t="s">
        <v>17</v>
      </c>
      <c r="P3000" s="1" t="s">
        <v>17</v>
      </c>
    </row>
    <row r="3001" spans="1:16">
      <c r="A3001" s="1" t="s">
        <v>6508</v>
      </c>
      <c r="B3001" s="3">
        <v>43977.794953703706</v>
      </c>
      <c r="C3001" s="3" t="s">
        <v>17</v>
      </c>
      <c r="D3001" s="3" t="s">
        <v>17</v>
      </c>
      <c r="E3001" s="3" t="s">
        <v>17</v>
      </c>
      <c r="F3001" s="3" t="s">
        <v>17</v>
      </c>
      <c r="G3001" s="3" t="s">
        <v>17</v>
      </c>
      <c r="H3001" s="1" t="s">
        <v>18</v>
      </c>
      <c r="I3001" s="1" t="s">
        <v>25</v>
      </c>
      <c r="J3001" s="1" t="s">
        <v>20</v>
      </c>
      <c r="K3001" s="1">
        <v>5</v>
      </c>
      <c r="L3001" s="1" t="s">
        <v>63</v>
      </c>
      <c r="M3001" s="1" t="s">
        <v>5746</v>
      </c>
      <c r="N3001" s="1">
        <v>0</v>
      </c>
      <c r="O3001" s="3" t="s">
        <v>17</v>
      </c>
      <c r="P3001" s="1" t="s">
        <v>17</v>
      </c>
    </row>
    <row r="3002" spans="1:16">
      <c r="A3002" s="1" t="s">
        <v>6509</v>
      </c>
      <c r="B3002" s="3">
        <v>43977.797754629632</v>
      </c>
      <c r="C3002" s="3" t="s">
        <v>17</v>
      </c>
      <c r="D3002" s="3" t="s">
        <v>17</v>
      </c>
      <c r="E3002" s="3" t="s">
        <v>17</v>
      </c>
      <c r="F3002" s="3" t="s">
        <v>17</v>
      </c>
      <c r="G3002" s="3" t="s">
        <v>17</v>
      </c>
      <c r="H3002" s="1" t="s">
        <v>48</v>
      </c>
      <c r="I3002" s="1" t="s">
        <v>19</v>
      </c>
      <c r="J3002" s="1" t="s">
        <v>20</v>
      </c>
      <c r="K3002" s="1">
        <v>87</v>
      </c>
      <c r="L3002" s="1" t="s">
        <v>21</v>
      </c>
      <c r="M3002" s="1" t="s">
        <v>28</v>
      </c>
      <c r="N3002" s="1">
        <v>0</v>
      </c>
      <c r="O3002" s="3" t="s">
        <v>17</v>
      </c>
      <c r="P3002" s="1" t="s">
        <v>17</v>
      </c>
    </row>
    <row r="3003" spans="1:16">
      <c r="A3003" s="1" t="s">
        <v>6510</v>
      </c>
      <c r="B3003" s="3">
        <v>43977.864074074074</v>
      </c>
      <c r="C3003" s="3" t="s">
        <v>17</v>
      </c>
      <c r="D3003" s="3" t="s">
        <v>17</v>
      </c>
      <c r="E3003" s="3" t="s">
        <v>17</v>
      </c>
      <c r="F3003" s="3" t="s">
        <v>17</v>
      </c>
      <c r="G3003" s="3" t="s">
        <v>17</v>
      </c>
      <c r="H3003" s="1" t="s">
        <v>48</v>
      </c>
      <c r="I3003" s="1" t="s">
        <v>19</v>
      </c>
      <c r="J3003" s="1" t="s">
        <v>20</v>
      </c>
      <c r="K3003" s="1">
        <v>940</v>
      </c>
      <c r="L3003" s="1" t="s">
        <v>21</v>
      </c>
      <c r="M3003" s="1" t="s">
        <v>5746</v>
      </c>
      <c r="N3003" s="1">
        <v>0</v>
      </c>
      <c r="O3003" s="3" t="s">
        <v>17</v>
      </c>
      <c r="P3003" s="1" t="s">
        <v>17</v>
      </c>
    </row>
    <row r="3004" spans="1:16">
      <c r="A3004" s="1" t="s">
        <v>6511</v>
      </c>
      <c r="B3004" s="3">
        <v>43977.850046296298</v>
      </c>
      <c r="C3004" s="3">
        <v>43977.864432870374</v>
      </c>
      <c r="D3004" s="3">
        <v>43991.864432870374</v>
      </c>
      <c r="E3004" s="3" t="s">
        <v>17</v>
      </c>
      <c r="F3004" s="3" t="s">
        <v>17</v>
      </c>
      <c r="G3004" s="3" t="s">
        <v>17</v>
      </c>
      <c r="H3004" s="1" t="s">
        <v>48</v>
      </c>
      <c r="I3004" s="1" t="s">
        <v>19</v>
      </c>
      <c r="J3004" s="1" t="s">
        <v>20</v>
      </c>
      <c r="K3004" s="1">
        <v>20</v>
      </c>
      <c r="L3004" s="1" t="s">
        <v>21</v>
      </c>
      <c r="M3004" s="1" t="s">
        <v>5769</v>
      </c>
      <c r="N3004" s="1">
        <v>0</v>
      </c>
      <c r="O3004" s="3" t="s">
        <v>17</v>
      </c>
      <c r="P3004" s="1" t="s">
        <v>74</v>
      </c>
    </row>
    <row r="3005" spans="1:16">
      <c r="A3005" s="1" t="s">
        <v>6512</v>
      </c>
      <c r="B3005" s="3">
        <v>43977.93236111111</v>
      </c>
      <c r="C3005" s="3" t="s">
        <v>17</v>
      </c>
      <c r="D3005" s="3" t="s">
        <v>17</v>
      </c>
      <c r="E3005" s="3">
        <v>43977.939629629633</v>
      </c>
      <c r="F3005" s="3">
        <v>44342.939629629633</v>
      </c>
      <c r="G3005" s="3" t="s">
        <v>17</v>
      </c>
      <c r="H3005" s="1" t="s">
        <v>18</v>
      </c>
      <c r="I3005" s="1" t="s">
        <v>25</v>
      </c>
      <c r="J3005" s="1" t="s">
        <v>20</v>
      </c>
      <c r="K3005" s="1">
        <v>5</v>
      </c>
      <c r="L3005" s="1" t="s">
        <v>21</v>
      </c>
      <c r="M3005" s="1" t="s">
        <v>5754</v>
      </c>
      <c r="N3005" s="1">
        <v>1</v>
      </c>
      <c r="O3005" s="3" t="s">
        <v>6513</v>
      </c>
      <c r="P3005" s="1" t="s">
        <v>161</v>
      </c>
    </row>
    <row r="3006" spans="1:16">
      <c r="A3006" s="1" t="s">
        <v>6514</v>
      </c>
      <c r="B3006" s="3">
        <v>43977.953518518516</v>
      </c>
      <c r="C3006" s="3" t="s">
        <v>17</v>
      </c>
      <c r="D3006" s="3" t="s">
        <v>17</v>
      </c>
      <c r="E3006" s="3" t="s">
        <v>17</v>
      </c>
      <c r="F3006" s="3" t="s">
        <v>17</v>
      </c>
      <c r="G3006" s="3" t="s">
        <v>17</v>
      </c>
      <c r="H3006" s="1" t="s">
        <v>58</v>
      </c>
      <c r="I3006" s="1" t="s">
        <v>25</v>
      </c>
      <c r="J3006" s="1" t="s">
        <v>20</v>
      </c>
      <c r="K3006" s="1">
        <v>210</v>
      </c>
      <c r="L3006" s="1" t="s">
        <v>21</v>
      </c>
      <c r="M3006" s="1" t="s">
        <v>5753</v>
      </c>
      <c r="N3006" s="1">
        <v>0</v>
      </c>
      <c r="O3006" s="3" t="s">
        <v>17</v>
      </c>
      <c r="P3006" s="1" t="s">
        <v>17</v>
      </c>
    </row>
    <row r="3007" spans="1:16">
      <c r="A3007" s="1" t="s">
        <v>6515</v>
      </c>
      <c r="B3007" s="3">
        <v>43977.940844907411</v>
      </c>
      <c r="C3007" s="3" t="s">
        <v>17</v>
      </c>
      <c r="D3007" s="3" t="s">
        <v>17</v>
      </c>
      <c r="E3007" s="3" t="s">
        <v>17</v>
      </c>
      <c r="F3007" s="3" t="s">
        <v>17</v>
      </c>
      <c r="G3007" s="3" t="s">
        <v>17</v>
      </c>
      <c r="H3007" s="1" t="s">
        <v>18</v>
      </c>
      <c r="I3007" s="1" t="s">
        <v>25</v>
      </c>
      <c r="J3007" s="1" t="s">
        <v>20</v>
      </c>
      <c r="K3007" s="1">
        <v>144</v>
      </c>
      <c r="L3007" s="1" t="s">
        <v>21</v>
      </c>
      <c r="M3007" s="1" t="s">
        <v>5746</v>
      </c>
      <c r="N3007" s="1">
        <v>0</v>
      </c>
      <c r="O3007" s="3" t="s">
        <v>17</v>
      </c>
      <c r="P3007" s="1" t="s">
        <v>17</v>
      </c>
    </row>
    <row r="3008" spans="1:16">
      <c r="A3008" s="1" t="s">
        <v>6516</v>
      </c>
      <c r="B3008" s="3">
        <v>43978.14943287037</v>
      </c>
      <c r="C3008" s="3" t="s">
        <v>17</v>
      </c>
      <c r="D3008" s="3" t="s">
        <v>17</v>
      </c>
      <c r="E3008" s="3" t="s">
        <v>17</v>
      </c>
      <c r="F3008" s="3" t="s">
        <v>17</v>
      </c>
      <c r="G3008" s="3" t="s">
        <v>17</v>
      </c>
      <c r="H3008" s="1" t="s">
        <v>48</v>
      </c>
      <c r="I3008" s="1" t="s">
        <v>19</v>
      </c>
      <c r="J3008" s="1" t="s">
        <v>20</v>
      </c>
      <c r="K3008" s="1">
        <v>240</v>
      </c>
      <c r="L3008" s="1" t="s">
        <v>21</v>
      </c>
      <c r="M3008" s="1" t="s">
        <v>28</v>
      </c>
      <c r="N3008" s="1">
        <v>0</v>
      </c>
      <c r="O3008" s="3" t="s">
        <v>17</v>
      </c>
      <c r="P3008" s="1" t="s">
        <v>17</v>
      </c>
    </row>
    <row r="3009" spans="1:16">
      <c r="A3009" s="1" t="s">
        <v>6517</v>
      </c>
      <c r="B3009" s="3">
        <v>43978.291342592594</v>
      </c>
      <c r="C3009" s="3" t="s">
        <v>17</v>
      </c>
      <c r="D3009" s="3" t="s">
        <v>17</v>
      </c>
      <c r="E3009" s="3" t="s">
        <v>17</v>
      </c>
      <c r="F3009" s="3" t="s">
        <v>17</v>
      </c>
      <c r="G3009" s="3" t="s">
        <v>17</v>
      </c>
      <c r="H3009" s="1" t="s">
        <v>18</v>
      </c>
      <c r="I3009" s="1" t="s">
        <v>23</v>
      </c>
      <c r="J3009" s="1" t="s">
        <v>39</v>
      </c>
      <c r="K3009" s="1">
        <v>14</v>
      </c>
      <c r="L3009" s="1" t="s">
        <v>417</v>
      </c>
      <c r="M3009" s="1" t="s">
        <v>5852</v>
      </c>
      <c r="N3009" s="1">
        <v>1</v>
      </c>
      <c r="O3009" s="3" t="s">
        <v>6518</v>
      </c>
      <c r="P3009" s="1" t="s">
        <v>17</v>
      </c>
    </row>
    <row r="3010" spans="1:16">
      <c r="A3010" s="1" t="s">
        <v>6519</v>
      </c>
      <c r="B3010" s="3">
        <v>43978.295162037037</v>
      </c>
      <c r="C3010" s="3">
        <v>43978.303344907406</v>
      </c>
      <c r="D3010" s="3">
        <v>43992.303344907406</v>
      </c>
      <c r="E3010" s="3" t="s">
        <v>17</v>
      </c>
      <c r="F3010" s="3" t="s">
        <v>17</v>
      </c>
      <c r="G3010" s="3" t="s">
        <v>17</v>
      </c>
      <c r="H3010" s="1" t="s">
        <v>18</v>
      </c>
      <c r="I3010" s="1" t="s">
        <v>365</v>
      </c>
      <c r="J3010" s="1" t="s">
        <v>20</v>
      </c>
      <c r="K3010" s="1">
        <v>97</v>
      </c>
      <c r="L3010" s="1" t="s">
        <v>21</v>
      </c>
      <c r="M3010" s="1" t="s">
        <v>5761</v>
      </c>
      <c r="N3010" s="1">
        <v>0</v>
      </c>
      <c r="O3010" s="3" t="s">
        <v>17</v>
      </c>
      <c r="P3010" s="1" t="s">
        <v>74</v>
      </c>
    </row>
    <row r="3011" spans="1:16">
      <c r="A3011" s="1" t="s">
        <v>6520</v>
      </c>
      <c r="B3011" s="3">
        <v>43977.982523148145</v>
      </c>
      <c r="C3011" s="3" t="s">
        <v>17</v>
      </c>
      <c r="D3011" s="3" t="s">
        <v>17</v>
      </c>
      <c r="E3011" s="3" t="s">
        <v>17</v>
      </c>
      <c r="F3011" s="3" t="s">
        <v>17</v>
      </c>
      <c r="G3011" s="3" t="s">
        <v>17</v>
      </c>
      <c r="H3011" s="1" t="s">
        <v>18</v>
      </c>
      <c r="I3011" s="1" t="s">
        <v>23</v>
      </c>
      <c r="J3011" s="1" t="s">
        <v>20</v>
      </c>
      <c r="K3011" s="1">
        <v>13</v>
      </c>
      <c r="L3011" s="1" t="s">
        <v>21</v>
      </c>
      <c r="M3011" s="1" t="s">
        <v>5746</v>
      </c>
      <c r="N3011" s="1">
        <v>0</v>
      </c>
      <c r="O3011" s="3" t="s">
        <v>17</v>
      </c>
      <c r="P3011" s="1" t="s">
        <v>17</v>
      </c>
    </row>
    <row r="3012" spans="1:16">
      <c r="A3012" s="1" t="s">
        <v>6521</v>
      </c>
      <c r="B3012" s="3">
        <v>43978.003553240742</v>
      </c>
      <c r="C3012" s="3" t="s">
        <v>17</v>
      </c>
      <c r="D3012" s="3" t="s">
        <v>17</v>
      </c>
      <c r="E3012" s="3" t="s">
        <v>17</v>
      </c>
      <c r="F3012" s="3" t="s">
        <v>17</v>
      </c>
      <c r="G3012" s="3" t="s">
        <v>17</v>
      </c>
      <c r="H3012" s="1" t="s">
        <v>48</v>
      </c>
      <c r="I3012" s="1" t="s">
        <v>49</v>
      </c>
      <c r="J3012" s="1" t="s">
        <v>20</v>
      </c>
      <c r="K3012" s="1">
        <v>119</v>
      </c>
      <c r="L3012" s="1" t="s">
        <v>21</v>
      </c>
      <c r="M3012" s="1" t="s">
        <v>5746</v>
      </c>
      <c r="N3012" s="1">
        <v>0</v>
      </c>
      <c r="O3012" s="3" t="s">
        <v>17</v>
      </c>
      <c r="P3012" s="1" t="s">
        <v>17</v>
      </c>
    </row>
    <row r="3013" spans="1:16">
      <c r="A3013" s="1" t="s">
        <v>6522</v>
      </c>
      <c r="B3013" s="3">
        <v>43978.430347222224</v>
      </c>
      <c r="C3013" s="3" t="s">
        <v>17</v>
      </c>
      <c r="D3013" s="3" t="s">
        <v>17</v>
      </c>
      <c r="E3013" s="3" t="s">
        <v>17</v>
      </c>
      <c r="F3013" s="3" t="s">
        <v>17</v>
      </c>
      <c r="G3013" s="3" t="s">
        <v>17</v>
      </c>
      <c r="H3013" s="1" t="s">
        <v>18</v>
      </c>
      <c r="I3013" s="1" t="s">
        <v>25</v>
      </c>
      <c r="J3013" s="1" t="s">
        <v>20</v>
      </c>
      <c r="K3013" s="1">
        <v>21</v>
      </c>
      <c r="L3013" s="1" t="s">
        <v>21</v>
      </c>
      <c r="M3013" s="1" t="s">
        <v>5778</v>
      </c>
      <c r="N3013" s="1">
        <v>0</v>
      </c>
      <c r="O3013" s="3" t="s">
        <v>17</v>
      </c>
      <c r="P3013" s="1" t="s">
        <v>17</v>
      </c>
    </row>
    <row r="3014" spans="1:16">
      <c r="A3014" s="1" t="s">
        <v>6523</v>
      </c>
      <c r="B3014" s="3">
        <v>43978.6169212963</v>
      </c>
      <c r="C3014" s="3" t="s">
        <v>17</v>
      </c>
      <c r="D3014" s="3" t="s">
        <v>17</v>
      </c>
      <c r="E3014" s="3" t="s">
        <v>17</v>
      </c>
      <c r="F3014" s="3" t="s">
        <v>17</v>
      </c>
      <c r="G3014" s="3">
        <v>43978.626712962963</v>
      </c>
      <c r="H3014" s="1" t="s">
        <v>18</v>
      </c>
      <c r="I3014" s="1" t="s">
        <v>23</v>
      </c>
      <c r="J3014" s="1" t="s">
        <v>20</v>
      </c>
      <c r="K3014" s="1">
        <v>120</v>
      </c>
      <c r="L3014" s="1" t="s">
        <v>21</v>
      </c>
      <c r="M3014" s="1" t="s">
        <v>5774</v>
      </c>
      <c r="N3014" s="1">
        <v>0</v>
      </c>
      <c r="O3014" s="3" t="s">
        <v>17</v>
      </c>
      <c r="P3014" s="1" t="s">
        <v>17</v>
      </c>
    </row>
    <row r="3015" spans="1:16">
      <c r="A3015" s="1" t="s">
        <v>1988</v>
      </c>
      <c r="B3015" s="3">
        <v>43843.229490740741</v>
      </c>
      <c r="C3015" s="3">
        <v>43843.288344907407</v>
      </c>
      <c r="D3015" s="3">
        <v>43873.288344907407</v>
      </c>
      <c r="E3015" s="3" t="s">
        <v>17</v>
      </c>
      <c r="F3015" s="3" t="s">
        <v>17</v>
      </c>
      <c r="G3015" s="3" t="s">
        <v>17</v>
      </c>
      <c r="H3015" s="1" t="s">
        <v>18</v>
      </c>
      <c r="I3015" s="1" t="s">
        <v>25</v>
      </c>
      <c r="J3015" s="1" t="s">
        <v>117</v>
      </c>
      <c r="K3015" s="1">
        <v>60</v>
      </c>
      <c r="L3015" s="1" t="s">
        <v>21</v>
      </c>
      <c r="M3015" s="1" t="s">
        <v>5754</v>
      </c>
      <c r="N3015" s="1">
        <v>1</v>
      </c>
      <c r="O3015" s="3" t="s">
        <v>6524</v>
      </c>
      <c r="P3015" s="1" t="s">
        <v>17</v>
      </c>
    </row>
    <row r="3016" spans="1:16">
      <c r="A3016" s="1" t="s">
        <v>6525</v>
      </c>
      <c r="B3016" s="3">
        <v>43977.998900462961</v>
      </c>
      <c r="C3016" s="3" t="s">
        <v>17</v>
      </c>
      <c r="D3016" s="3" t="s">
        <v>17</v>
      </c>
      <c r="E3016" s="3" t="s">
        <v>17</v>
      </c>
      <c r="F3016" s="3" t="s">
        <v>17</v>
      </c>
      <c r="G3016" s="3" t="s">
        <v>17</v>
      </c>
      <c r="H3016" s="1" t="s">
        <v>18</v>
      </c>
      <c r="I3016" s="1" t="s">
        <v>25</v>
      </c>
      <c r="J3016" s="1" t="s">
        <v>20</v>
      </c>
      <c r="K3016" s="1">
        <v>215</v>
      </c>
      <c r="L3016" s="1" t="s">
        <v>21</v>
      </c>
      <c r="M3016" s="1" t="s">
        <v>6099</v>
      </c>
      <c r="N3016" s="1">
        <v>0</v>
      </c>
      <c r="O3016" s="3" t="s">
        <v>17</v>
      </c>
      <c r="P3016" s="1" t="s">
        <v>17</v>
      </c>
    </row>
    <row r="3017" spans="1:16">
      <c r="A3017" s="1" t="s">
        <v>6526</v>
      </c>
      <c r="B3017" s="3">
        <v>43978.189687500002</v>
      </c>
      <c r="C3017" s="3">
        <v>43978.190243055556</v>
      </c>
      <c r="D3017" s="3">
        <v>43992.190243055556</v>
      </c>
      <c r="E3017" s="3" t="s">
        <v>17</v>
      </c>
      <c r="F3017" s="3" t="s">
        <v>17</v>
      </c>
      <c r="G3017" s="3" t="s">
        <v>17</v>
      </c>
      <c r="H3017" s="1" t="s">
        <v>18</v>
      </c>
      <c r="I3017" s="1" t="s">
        <v>25</v>
      </c>
      <c r="J3017" s="1" t="s">
        <v>20</v>
      </c>
      <c r="K3017" s="1">
        <v>164</v>
      </c>
      <c r="L3017" s="1" t="s">
        <v>21</v>
      </c>
      <c r="M3017" s="1" t="s">
        <v>5746</v>
      </c>
      <c r="N3017" s="1">
        <v>0</v>
      </c>
      <c r="O3017" s="3" t="s">
        <v>17</v>
      </c>
      <c r="P3017" s="1" t="s">
        <v>74</v>
      </c>
    </row>
    <row r="3018" spans="1:16">
      <c r="A3018" s="1" t="s">
        <v>6527</v>
      </c>
      <c r="B3018" s="3">
        <v>43978.071631944447</v>
      </c>
      <c r="C3018" s="3" t="s">
        <v>17</v>
      </c>
      <c r="D3018" s="3" t="s">
        <v>17</v>
      </c>
      <c r="E3018" s="3" t="s">
        <v>17</v>
      </c>
      <c r="F3018" s="3" t="s">
        <v>17</v>
      </c>
      <c r="G3018" s="3" t="s">
        <v>17</v>
      </c>
      <c r="H3018" s="1" t="s">
        <v>18</v>
      </c>
      <c r="I3018" s="1" t="s">
        <v>25</v>
      </c>
      <c r="J3018" s="1" t="s">
        <v>20</v>
      </c>
      <c r="K3018" s="1">
        <v>5</v>
      </c>
      <c r="L3018" s="1" t="s">
        <v>21</v>
      </c>
      <c r="M3018" s="1" t="s">
        <v>5754</v>
      </c>
      <c r="N3018" s="1">
        <v>0</v>
      </c>
      <c r="O3018" s="3" t="s">
        <v>17</v>
      </c>
      <c r="P3018" s="1" t="s">
        <v>17</v>
      </c>
    </row>
    <row r="3019" spans="1:16">
      <c r="A3019" s="1" t="s">
        <v>6528</v>
      </c>
      <c r="B3019" s="3">
        <v>43978.103425925925</v>
      </c>
      <c r="C3019" s="3" t="s">
        <v>17</v>
      </c>
      <c r="D3019" s="3" t="s">
        <v>17</v>
      </c>
      <c r="E3019" s="3" t="s">
        <v>17</v>
      </c>
      <c r="F3019" s="3" t="s">
        <v>17</v>
      </c>
      <c r="G3019" s="3" t="s">
        <v>17</v>
      </c>
      <c r="H3019" s="1" t="s">
        <v>18</v>
      </c>
      <c r="I3019" s="1" t="s">
        <v>25</v>
      </c>
      <c r="J3019" s="1" t="s">
        <v>20</v>
      </c>
      <c r="K3019" s="1">
        <v>30</v>
      </c>
      <c r="L3019" s="1" t="s">
        <v>21</v>
      </c>
      <c r="M3019" s="1" t="s">
        <v>5746</v>
      </c>
      <c r="N3019" s="1">
        <v>0</v>
      </c>
      <c r="O3019" s="3" t="s">
        <v>17</v>
      </c>
      <c r="P3019" s="1" t="s">
        <v>17</v>
      </c>
    </row>
    <row r="3020" spans="1:16">
      <c r="A3020" s="1" t="s">
        <v>6529</v>
      </c>
      <c r="B3020" s="3">
        <v>43978.125185185185</v>
      </c>
      <c r="C3020" s="3" t="s">
        <v>17</v>
      </c>
      <c r="D3020" s="3" t="s">
        <v>17</v>
      </c>
      <c r="E3020" s="3" t="s">
        <v>17</v>
      </c>
      <c r="F3020" s="3" t="s">
        <v>17</v>
      </c>
      <c r="G3020" s="3" t="s">
        <v>17</v>
      </c>
      <c r="H3020" s="1" t="s">
        <v>18</v>
      </c>
      <c r="I3020" s="1" t="s">
        <v>25</v>
      </c>
      <c r="J3020" s="1" t="s">
        <v>20</v>
      </c>
      <c r="K3020" s="1">
        <v>93</v>
      </c>
      <c r="L3020" s="1" t="s">
        <v>21</v>
      </c>
      <c r="M3020" s="1" t="s">
        <v>5786</v>
      </c>
      <c r="N3020" s="1">
        <v>0</v>
      </c>
      <c r="O3020" s="3" t="s">
        <v>17</v>
      </c>
      <c r="P3020" s="1" t="s">
        <v>17</v>
      </c>
    </row>
    <row r="3021" spans="1:16">
      <c r="A3021" s="1" t="s">
        <v>6530</v>
      </c>
      <c r="B3021" s="3">
        <v>43978.381018518521</v>
      </c>
      <c r="C3021" s="3" t="s">
        <v>17</v>
      </c>
      <c r="D3021" s="3" t="s">
        <v>17</v>
      </c>
      <c r="E3021" s="3" t="s">
        <v>17</v>
      </c>
      <c r="F3021" s="3" t="s">
        <v>17</v>
      </c>
      <c r="G3021" s="3" t="s">
        <v>17</v>
      </c>
      <c r="H3021" s="1" t="s">
        <v>18</v>
      </c>
      <c r="I3021" s="1" t="s">
        <v>25</v>
      </c>
      <c r="J3021" s="1" t="s">
        <v>20</v>
      </c>
      <c r="K3021" s="1">
        <v>191</v>
      </c>
      <c r="L3021" s="1" t="s">
        <v>21</v>
      </c>
      <c r="M3021" s="1" t="s">
        <v>5752</v>
      </c>
      <c r="N3021" s="1">
        <v>0</v>
      </c>
      <c r="O3021" s="3" t="s">
        <v>17</v>
      </c>
      <c r="P3021" s="1" t="s">
        <v>17</v>
      </c>
    </row>
    <row r="3022" spans="1:16">
      <c r="A3022" s="1" t="s">
        <v>6531</v>
      </c>
      <c r="B3022" s="3">
        <v>43978.397800925923</v>
      </c>
      <c r="C3022" s="3" t="s">
        <v>17</v>
      </c>
      <c r="D3022" s="3" t="s">
        <v>17</v>
      </c>
      <c r="E3022" s="3" t="s">
        <v>17</v>
      </c>
      <c r="F3022" s="3" t="s">
        <v>17</v>
      </c>
      <c r="G3022" s="3" t="s">
        <v>17</v>
      </c>
      <c r="H3022" s="1" t="s">
        <v>18</v>
      </c>
      <c r="I3022" s="1" t="s">
        <v>25</v>
      </c>
      <c r="J3022" s="1" t="s">
        <v>20</v>
      </c>
      <c r="K3022" s="1">
        <v>14</v>
      </c>
      <c r="L3022" s="1" t="s">
        <v>21</v>
      </c>
      <c r="M3022" s="1" t="s">
        <v>5778</v>
      </c>
      <c r="N3022" s="1">
        <v>0</v>
      </c>
      <c r="O3022" s="3" t="s">
        <v>17</v>
      </c>
      <c r="P3022" s="1" t="s">
        <v>17</v>
      </c>
    </row>
    <row r="3023" spans="1:16">
      <c r="A3023" s="1" t="s">
        <v>6532</v>
      </c>
      <c r="B3023" s="3">
        <v>43978.468541666669</v>
      </c>
      <c r="C3023" s="3" t="s">
        <v>17</v>
      </c>
      <c r="D3023" s="3" t="s">
        <v>17</v>
      </c>
      <c r="E3023" s="3" t="s">
        <v>17</v>
      </c>
      <c r="F3023" s="3" t="s">
        <v>17</v>
      </c>
      <c r="G3023" s="3" t="s">
        <v>17</v>
      </c>
      <c r="H3023" s="1" t="s">
        <v>18</v>
      </c>
      <c r="I3023" s="1" t="s">
        <v>25</v>
      </c>
      <c r="J3023" s="1" t="s">
        <v>20</v>
      </c>
      <c r="K3023" s="1">
        <v>137</v>
      </c>
      <c r="L3023" s="1" t="s">
        <v>21</v>
      </c>
      <c r="M3023" s="1" t="s">
        <v>5774</v>
      </c>
      <c r="N3023" s="1">
        <v>0</v>
      </c>
      <c r="O3023" s="3" t="s">
        <v>17</v>
      </c>
      <c r="P3023" s="1" t="s">
        <v>17</v>
      </c>
    </row>
    <row r="3024" spans="1:16">
      <c r="A3024" s="1" t="s">
        <v>6533</v>
      </c>
      <c r="B3024" s="3">
        <v>43978.496793981481</v>
      </c>
      <c r="C3024" s="3" t="s">
        <v>17</v>
      </c>
      <c r="D3024" s="3" t="s">
        <v>17</v>
      </c>
      <c r="E3024" s="3" t="s">
        <v>17</v>
      </c>
      <c r="F3024" s="3" t="s">
        <v>17</v>
      </c>
      <c r="G3024" s="3" t="s">
        <v>17</v>
      </c>
      <c r="H3024" s="1" t="s">
        <v>48</v>
      </c>
      <c r="I3024" s="1" t="s">
        <v>131</v>
      </c>
      <c r="J3024" s="1" t="s">
        <v>20</v>
      </c>
      <c r="K3024" s="1">
        <v>8</v>
      </c>
      <c r="L3024" s="1" t="s">
        <v>21</v>
      </c>
      <c r="M3024" s="1" t="s">
        <v>5746</v>
      </c>
      <c r="N3024" s="1">
        <v>0</v>
      </c>
      <c r="O3024" s="3" t="s">
        <v>17</v>
      </c>
      <c r="P3024" s="1" t="s">
        <v>17</v>
      </c>
    </row>
    <row r="3025" spans="1:16">
      <c r="A3025" s="1" t="s">
        <v>6534</v>
      </c>
      <c r="B3025" s="3">
        <v>43978.160682870373</v>
      </c>
      <c r="C3025" s="3" t="s">
        <v>17</v>
      </c>
      <c r="D3025" s="3" t="s">
        <v>17</v>
      </c>
      <c r="E3025" s="3" t="s">
        <v>17</v>
      </c>
      <c r="F3025" s="3" t="s">
        <v>17</v>
      </c>
      <c r="G3025" s="3" t="s">
        <v>17</v>
      </c>
      <c r="H3025" s="1" t="s">
        <v>18</v>
      </c>
      <c r="I3025" s="1" t="s">
        <v>25</v>
      </c>
      <c r="J3025" s="1" t="s">
        <v>20</v>
      </c>
      <c r="K3025" s="1">
        <v>118</v>
      </c>
      <c r="L3025" s="1" t="s">
        <v>21</v>
      </c>
      <c r="M3025" s="1" t="s">
        <v>5746</v>
      </c>
      <c r="N3025" s="1">
        <v>0</v>
      </c>
      <c r="O3025" s="3" t="s">
        <v>17</v>
      </c>
      <c r="P3025" s="1" t="s">
        <v>17</v>
      </c>
    </row>
    <row r="3026" spans="1:16">
      <c r="A3026" s="1" t="s">
        <v>6535</v>
      </c>
      <c r="B3026" s="3">
        <v>43978.170474537037</v>
      </c>
      <c r="C3026" s="3" t="s">
        <v>17</v>
      </c>
      <c r="D3026" s="3" t="s">
        <v>17</v>
      </c>
      <c r="E3026" s="3" t="s">
        <v>17</v>
      </c>
      <c r="F3026" s="3" t="s">
        <v>17</v>
      </c>
      <c r="G3026" s="3" t="s">
        <v>17</v>
      </c>
      <c r="H3026" s="1" t="s">
        <v>18</v>
      </c>
      <c r="I3026" s="1" t="s">
        <v>25</v>
      </c>
      <c r="J3026" s="1" t="s">
        <v>20</v>
      </c>
      <c r="K3026" s="1">
        <v>150</v>
      </c>
      <c r="L3026" s="1" t="s">
        <v>21</v>
      </c>
      <c r="M3026" s="1" t="s">
        <v>5754</v>
      </c>
      <c r="N3026" s="1">
        <v>0</v>
      </c>
      <c r="O3026" s="3" t="s">
        <v>17</v>
      </c>
      <c r="P3026" s="1" t="s">
        <v>17</v>
      </c>
    </row>
    <row r="3027" spans="1:16">
      <c r="A3027" s="1" t="s">
        <v>6536</v>
      </c>
      <c r="B3027" s="3">
        <v>43978.377395833333</v>
      </c>
      <c r="C3027" s="3" t="s">
        <v>17</v>
      </c>
      <c r="D3027" s="3" t="s">
        <v>17</v>
      </c>
      <c r="E3027" s="3" t="s">
        <v>17</v>
      </c>
      <c r="F3027" s="3" t="s">
        <v>17</v>
      </c>
      <c r="G3027" s="3" t="s">
        <v>17</v>
      </c>
      <c r="H3027" s="1" t="s">
        <v>18</v>
      </c>
      <c r="I3027" s="1" t="s">
        <v>25</v>
      </c>
      <c r="J3027" s="1" t="s">
        <v>20</v>
      </c>
      <c r="K3027" s="1">
        <v>90</v>
      </c>
      <c r="L3027" s="1" t="s">
        <v>21</v>
      </c>
      <c r="M3027" s="1" t="s">
        <v>5746</v>
      </c>
      <c r="N3027" s="1">
        <v>0</v>
      </c>
      <c r="O3027" s="3" t="s">
        <v>17</v>
      </c>
      <c r="P3027" s="1" t="s">
        <v>17</v>
      </c>
    </row>
    <row r="3028" spans="1:16">
      <c r="A3028" s="1" t="s">
        <v>6537</v>
      </c>
      <c r="B3028" s="3">
        <v>43978.393622685187</v>
      </c>
      <c r="C3028" s="3" t="s">
        <v>17</v>
      </c>
      <c r="D3028" s="3" t="s">
        <v>17</v>
      </c>
      <c r="E3028" s="3" t="s">
        <v>17</v>
      </c>
      <c r="F3028" s="3" t="s">
        <v>17</v>
      </c>
      <c r="G3028" s="3" t="s">
        <v>17</v>
      </c>
      <c r="H3028" s="1" t="s">
        <v>18</v>
      </c>
      <c r="I3028" s="1" t="s">
        <v>23</v>
      </c>
      <c r="J3028" s="1" t="s">
        <v>20</v>
      </c>
      <c r="K3028" s="1">
        <v>90</v>
      </c>
      <c r="L3028" s="1" t="s">
        <v>21</v>
      </c>
      <c r="M3028" s="1" t="s">
        <v>5774</v>
      </c>
      <c r="N3028" s="1">
        <v>0</v>
      </c>
      <c r="O3028" s="3" t="s">
        <v>17</v>
      </c>
      <c r="P3028" s="1" t="s">
        <v>17</v>
      </c>
    </row>
    <row r="3029" spans="1:16">
      <c r="A3029" s="1" t="s">
        <v>6538</v>
      </c>
      <c r="B3029" s="3">
        <v>43981.489236111112</v>
      </c>
      <c r="C3029" s="3" t="s">
        <v>17</v>
      </c>
      <c r="D3029" s="3" t="s">
        <v>17</v>
      </c>
      <c r="E3029" s="3" t="s">
        <v>17</v>
      </c>
      <c r="F3029" s="3" t="s">
        <v>17</v>
      </c>
      <c r="G3029" s="3" t="s">
        <v>17</v>
      </c>
      <c r="H3029" s="1" t="s">
        <v>18</v>
      </c>
      <c r="I3029" s="1" t="s">
        <v>25</v>
      </c>
      <c r="J3029" s="1" t="s">
        <v>20</v>
      </c>
      <c r="K3029" s="1">
        <v>70</v>
      </c>
      <c r="L3029" s="1" t="s">
        <v>21</v>
      </c>
      <c r="M3029" s="1" t="s">
        <v>5772</v>
      </c>
      <c r="N3029" s="1">
        <v>0</v>
      </c>
      <c r="O3029" s="3" t="s">
        <v>17</v>
      </c>
      <c r="P3029" s="1" t="s">
        <v>17</v>
      </c>
    </row>
    <row r="3030" spans="1:16">
      <c r="A3030" s="1" t="s">
        <v>6539</v>
      </c>
      <c r="B3030" s="3">
        <v>43978.5078125</v>
      </c>
      <c r="C3030" s="3" t="s">
        <v>17</v>
      </c>
      <c r="D3030" s="3" t="s">
        <v>17</v>
      </c>
      <c r="E3030" s="3" t="s">
        <v>17</v>
      </c>
      <c r="F3030" s="3" t="s">
        <v>17</v>
      </c>
      <c r="G3030" s="3" t="s">
        <v>17</v>
      </c>
      <c r="H3030" s="1" t="s">
        <v>18</v>
      </c>
      <c r="I3030" s="1" t="s">
        <v>25</v>
      </c>
      <c r="J3030" s="1" t="s">
        <v>20</v>
      </c>
      <c r="K3030" s="1">
        <v>2</v>
      </c>
      <c r="L3030" s="1" t="s">
        <v>21</v>
      </c>
      <c r="M3030" s="1" t="s">
        <v>5751</v>
      </c>
      <c r="N3030" s="1">
        <v>0</v>
      </c>
      <c r="O3030" s="3" t="s">
        <v>17</v>
      </c>
      <c r="P3030" s="1" t="s">
        <v>17</v>
      </c>
    </row>
    <row r="3031" spans="1:16">
      <c r="A3031" s="1" t="s">
        <v>6540</v>
      </c>
      <c r="B3031" s="3">
        <v>43978.408310185187</v>
      </c>
      <c r="C3031" s="3" t="s">
        <v>17</v>
      </c>
      <c r="D3031" s="3" t="s">
        <v>17</v>
      </c>
      <c r="E3031" s="3" t="s">
        <v>17</v>
      </c>
      <c r="F3031" s="3" t="s">
        <v>17</v>
      </c>
      <c r="G3031" s="3" t="s">
        <v>17</v>
      </c>
      <c r="H3031" s="1" t="s">
        <v>18</v>
      </c>
      <c r="I3031" s="1" t="s">
        <v>25</v>
      </c>
      <c r="J3031" s="1" t="s">
        <v>20</v>
      </c>
      <c r="K3031" s="1">
        <v>41</v>
      </c>
      <c r="L3031" s="1" t="s">
        <v>21</v>
      </c>
      <c r="M3031" s="1" t="s">
        <v>5888</v>
      </c>
      <c r="N3031" s="1">
        <v>0</v>
      </c>
      <c r="O3031" s="3" t="s">
        <v>17</v>
      </c>
      <c r="P3031" s="1" t="s">
        <v>17</v>
      </c>
    </row>
    <row r="3032" spans="1:16">
      <c r="A3032" s="1" t="s">
        <v>2231</v>
      </c>
      <c r="B3032" s="3">
        <v>43878.831979166665</v>
      </c>
      <c r="C3032" s="3" t="s">
        <v>17</v>
      </c>
      <c r="D3032" s="3" t="s">
        <v>17</v>
      </c>
      <c r="E3032" s="3" t="s">
        <v>17</v>
      </c>
      <c r="F3032" s="3" t="s">
        <v>17</v>
      </c>
      <c r="G3032" s="3" t="s">
        <v>17</v>
      </c>
      <c r="H3032" s="1" t="s">
        <v>48</v>
      </c>
      <c r="I3032" s="1" t="s">
        <v>131</v>
      </c>
      <c r="J3032" s="1" t="s">
        <v>20</v>
      </c>
      <c r="K3032" s="1">
        <v>75</v>
      </c>
      <c r="L3032" s="1" t="s">
        <v>21</v>
      </c>
      <c r="M3032" s="1" t="s">
        <v>5753</v>
      </c>
      <c r="N3032" s="1">
        <v>0</v>
      </c>
      <c r="O3032" s="3" t="s">
        <v>17</v>
      </c>
      <c r="P3032" s="1" t="s">
        <v>17</v>
      </c>
    </row>
    <row r="3033" spans="1:16">
      <c r="A3033" s="1" t="s">
        <v>1717</v>
      </c>
      <c r="B3033" s="3">
        <v>43910.658182870371</v>
      </c>
      <c r="C3033" s="3" t="s">
        <v>17</v>
      </c>
      <c r="D3033" s="3" t="s">
        <v>17</v>
      </c>
      <c r="E3033" s="3" t="s">
        <v>17</v>
      </c>
      <c r="F3033" s="3" t="s">
        <v>17</v>
      </c>
      <c r="G3033" s="3" t="s">
        <v>17</v>
      </c>
      <c r="H3033" s="1" t="s">
        <v>48</v>
      </c>
      <c r="I3033" s="1" t="s">
        <v>49</v>
      </c>
      <c r="J3033" s="1" t="s">
        <v>20</v>
      </c>
      <c r="K3033" s="1">
        <v>595</v>
      </c>
      <c r="L3033" s="1" t="s">
        <v>21</v>
      </c>
      <c r="M3033" s="1" t="s">
        <v>5746</v>
      </c>
      <c r="N3033" s="1">
        <v>0</v>
      </c>
      <c r="O3033" s="3" t="s">
        <v>17</v>
      </c>
      <c r="P3033" s="1" t="s">
        <v>17</v>
      </c>
    </row>
    <row r="3034" spans="1:16">
      <c r="A3034" s="1" t="s">
        <v>613</v>
      </c>
      <c r="B3034" s="3">
        <v>43878.109131944446</v>
      </c>
      <c r="C3034" s="3" t="s">
        <v>17</v>
      </c>
      <c r="D3034" s="3" t="s">
        <v>17</v>
      </c>
      <c r="E3034" s="3" t="s">
        <v>17</v>
      </c>
      <c r="F3034" s="3" t="s">
        <v>17</v>
      </c>
      <c r="G3034" s="3" t="s">
        <v>17</v>
      </c>
      <c r="H3034" s="1" t="s">
        <v>18</v>
      </c>
      <c r="I3034" s="1" t="s">
        <v>25</v>
      </c>
      <c r="J3034" s="1" t="s">
        <v>20</v>
      </c>
      <c r="K3034" s="1">
        <v>150</v>
      </c>
      <c r="L3034" s="1" t="s">
        <v>21</v>
      </c>
      <c r="M3034" s="1" t="s">
        <v>5746</v>
      </c>
      <c r="N3034" s="1">
        <v>0</v>
      </c>
      <c r="O3034" s="3" t="s">
        <v>17</v>
      </c>
      <c r="P3034" s="1" t="s">
        <v>17</v>
      </c>
    </row>
    <row r="3035" spans="1:16">
      <c r="A3035" s="1" t="s">
        <v>639</v>
      </c>
      <c r="B3035" s="3">
        <v>43959.838900462964</v>
      </c>
      <c r="C3035" s="3" t="s">
        <v>17</v>
      </c>
      <c r="D3035" s="3" t="s">
        <v>17</v>
      </c>
      <c r="E3035" s="3" t="s">
        <v>17</v>
      </c>
      <c r="F3035" s="3" t="s">
        <v>17</v>
      </c>
      <c r="G3035" s="3" t="s">
        <v>17</v>
      </c>
      <c r="H3035" s="1" t="s">
        <v>18</v>
      </c>
      <c r="I3035" s="1" t="s">
        <v>25</v>
      </c>
      <c r="J3035" s="1" t="s">
        <v>20</v>
      </c>
      <c r="K3035" s="1">
        <v>528</v>
      </c>
      <c r="L3035" s="1" t="s">
        <v>21</v>
      </c>
      <c r="M3035" s="1" t="s">
        <v>5746</v>
      </c>
      <c r="N3035" s="1">
        <v>0</v>
      </c>
      <c r="O3035" s="3" t="s">
        <v>17</v>
      </c>
      <c r="P3035" s="1" t="s">
        <v>17</v>
      </c>
    </row>
    <row r="3036" spans="1:16">
      <c r="A3036" s="1" t="s">
        <v>3487</v>
      </c>
      <c r="B3036" s="3">
        <v>43853.909733796296</v>
      </c>
      <c r="C3036" s="3" t="s">
        <v>17</v>
      </c>
      <c r="D3036" s="3" t="s">
        <v>17</v>
      </c>
      <c r="E3036" s="3" t="s">
        <v>17</v>
      </c>
      <c r="F3036" s="3" t="s">
        <v>17</v>
      </c>
      <c r="G3036" s="3" t="s">
        <v>17</v>
      </c>
      <c r="H3036" s="1" t="s">
        <v>18</v>
      </c>
      <c r="I3036" s="1" t="s">
        <v>25</v>
      </c>
      <c r="J3036" s="1" t="s">
        <v>20</v>
      </c>
      <c r="K3036" s="1">
        <v>5</v>
      </c>
      <c r="L3036" s="1" t="s">
        <v>21</v>
      </c>
      <c r="M3036" s="1" t="s">
        <v>5755</v>
      </c>
      <c r="N3036" s="1">
        <v>0</v>
      </c>
      <c r="O3036" s="3" t="s">
        <v>17</v>
      </c>
      <c r="P3036" s="1" t="s">
        <v>17</v>
      </c>
    </row>
    <row r="3037" spans="1:16">
      <c r="A3037" s="1" t="s">
        <v>4178</v>
      </c>
      <c r="B3037" s="3">
        <v>43922.405694444446</v>
      </c>
      <c r="C3037" s="3" t="s">
        <v>17</v>
      </c>
      <c r="D3037" s="3" t="s">
        <v>17</v>
      </c>
      <c r="E3037" s="3" t="s">
        <v>17</v>
      </c>
      <c r="F3037" s="3" t="s">
        <v>17</v>
      </c>
      <c r="G3037" s="3" t="s">
        <v>17</v>
      </c>
      <c r="H3037" s="1" t="s">
        <v>18</v>
      </c>
      <c r="I3037" s="1" t="s">
        <v>25</v>
      </c>
      <c r="J3037" s="1" t="s">
        <v>20</v>
      </c>
      <c r="K3037" s="1">
        <v>20</v>
      </c>
      <c r="L3037" s="1" t="s">
        <v>21</v>
      </c>
      <c r="M3037" s="1" t="s">
        <v>5774</v>
      </c>
      <c r="N3037" s="1">
        <v>0</v>
      </c>
      <c r="O3037" s="3" t="s">
        <v>17</v>
      </c>
      <c r="P3037" s="1" t="s">
        <v>17</v>
      </c>
    </row>
    <row r="3038" spans="1:16">
      <c r="A3038" s="1" t="s">
        <v>3265</v>
      </c>
      <c r="B3038" s="3">
        <v>43882.833935185183</v>
      </c>
      <c r="C3038" s="3" t="s">
        <v>17</v>
      </c>
      <c r="D3038" s="3" t="s">
        <v>17</v>
      </c>
      <c r="E3038" s="3" t="s">
        <v>17</v>
      </c>
      <c r="F3038" s="3" t="s">
        <v>17</v>
      </c>
      <c r="G3038" s="3" t="s">
        <v>17</v>
      </c>
      <c r="H3038" s="1" t="s">
        <v>18</v>
      </c>
      <c r="I3038" s="1" t="s">
        <v>25</v>
      </c>
      <c r="J3038" s="1" t="s">
        <v>20</v>
      </c>
      <c r="K3038" s="1">
        <v>1</v>
      </c>
      <c r="L3038" s="1" t="s">
        <v>21</v>
      </c>
      <c r="M3038" s="1" t="s">
        <v>5753</v>
      </c>
      <c r="N3038" s="1">
        <v>0</v>
      </c>
      <c r="O3038" s="3" t="s">
        <v>17</v>
      </c>
      <c r="P3038" s="1" t="s">
        <v>17</v>
      </c>
    </row>
    <row r="3039" spans="1:16">
      <c r="A3039" s="1" t="s">
        <v>5149</v>
      </c>
      <c r="B3039" s="3">
        <v>43966.602523148147</v>
      </c>
      <c r="C3039" s="3" t="s">
        <v>17</v>
      </c>
      <c r="D3039" s="3" t="s">
        <v>17</v>
      </c>
      <c r="E3039" s="3" t="s">
        <v>17</v>
      </c>
      <c r="F3039" s="3" t="s">
        <v>17</v>
      </c>
      <c r="G3039" s="3" t="s">
        <v>17</v>
      </c>
      <c r="H3039" s="1" t="s">
        <v>18</v>
      </c>
      <c r="I3039" s="1" t="s">
        <v>25</v>
      </c>
      <c r="J3039" s="1" t="s">
        <v>20</v>
      </c>
      <c r="K3039" s="1">
        <v>2</v>
      </c>
      <c r="L3039" s="1" t="s">
        <v>21</v>
      </c>
      <c r="M3039" s="1" t="s">
        <v>5753</v>
      </c>
      <c r="N3039" s="1">
        <v>0</v>
      </c>
      <c r="O3039" s="3" t="s">
        <v>17</v>
      </c>
      <c r="P3039" s="1" t="s">
        <v>17</v>
      </c>
    </row>
    <row r="3040" spans="1:16">
      <c r="A3040" s="1" t="s">
        <v>1840</v>
      </c>
      <c r="B3040" s="3">
        <v>43956.734247685185</v>
      </c>
      <c r="C3040" s="3">
        <v>43962.868460648147</v>
      </c>
      <c r="D3040" s="3">
        <v>43976.868460648147</v>
      </c>
      <c r="E3040" s="3" t="s">
        <v>17</v>
      </c>
      <c r="F3040" s="3" t="s">
        <v>17</v>
      </c>
      <c r="G3040" s="3">
        <v>43973.574247685188</v>
      </c>
      <c r="H3040" s="1" t="s">
        <v>18</v>
      </c>
      <c r="I3040" s="1" t="s">
        <v>25</v>
      </c>
      <c r="J3040" s="1" t="s">
        <v>20</v>
      </c>
      <c r="K3040" s="1">
        <v>1</v>
      </c>
      <c r="L3040" s="1" t="s">
        <v>21</v>
      </c>
      <c r="M3040" s="1" t="s">
        <v>5753</v>
      </c>
      <c r="N3040" s="1">
        <v>0</v>
      </c>
      <c r="O3040" s="3" t="s">
        <v>17</v>
      </c>
      <c r="P3040" s="1" t="s">
        <v>17</v>
      </c>
    </row>
    <row r="3041" spans="1:16">
      <c r="A3041" s="1" t="s">
        <v>1174</v>
      </c>
      <c r="B3041" s="3">
        <v>43909.766377314816</v>
      </c>
      <c r="C3041" s="3" t="s">
        <v>17</v>
      </c>
      <c r="D3041" s="3" t="s">
        <v>17</v>
      </c>
      <c r="E3041" s="3" t="s">
        <v>17</v>
      </c>
      <c r="F3041" s="3" t="s">
        <v>17</v>
      </c>
      <c r="G3041" s="3" t="s">
        <v>17</v>
      </c>
      <c r="H3041" s="1" t="s">
        <v>18</v>
      </c>
      <c r="I3041" s="1" t="s">
        <v>25</v>
      </c>
      <c r="J3041" s="1" t="s">
        <v>20</v>
      </c>
      <c r="K3041" s="1">
        <v>5</v>
      </c>
      <c r="L3041" s="1" t="s">
        <v>21</v>
      </c>
      <c r="M3041" s="1" t="s">
        <v>5753</v>
      </c>
      <c r="N3041" s="1">
        <v>0</v>
      </c>
      <c r="O3041" s="3" t="s">
        <v>17</v>
      </c>
      <c r="P3041" s="1" t="s">
        <v>17</v>
      </c>
    </row>
    <row r="3042" spans="1:16">
      <c r="A3042" s="1" t="s">
        <v>711</v>
      </c>
      <c r="B3042" s="3">
        <v>43865.817557870374</v>
      </c>
      <c r="C3042" s="3" t="s">
        <v>17</v>
      </c>
      <c r="D3042" s="3" t="s">
        <v>17</v>
      </c>
      <c r="E3042" s="3" t="s">
        <v>17</v>
      </c>
      <c r="F3042" s="3" t="s">
        <v>17</v>
      </c>
      <c r="G3042" s="3">
        <v>43865.822384259256</v>
      </c>
      <c r="H3042" s="1" t="s">
        <v>18</v>
      </c>
      <c r="I3042" s="1" t="s">
        <v>23</v>
      </c>
      <c r="J3042" s="1" t="s">
        <v>20</v>
      </c>
      <c r="K3042" s="1">
        <v>30</v>
      </c>
      <c r="L3042" s="1" t="s">
        <v>21</v>
      </c>
      <c r="M3042" s="1" t="s">
        <v>5746</v>
      </c>
      <c r="N3042" s="1">
        <v>0</v>
      </c>
      <c r="O3042" s="3" t="s">
        <v>17</v>
      </c>
      <c r="P3042" s="1" t="s">
        <v>17</v>
      </c>
    </row>
    <row r="3043" spans="1:16">
      <c r="A3043" s="1" t="s">
        <v>2511</v>
      </c>
      <c r="B3043" s="3">
        <v>43873.690046296295</v>
      </c>
      <c r="C3043" s="3" t="s">
        <v>17</v>
      </c>
      <c r="D3043" s="3" t="s">
        <v>17</v>
      </c>
      <c r="E3043" s="3" t="s">
        <v>17</v>
      </c>
      <c r="F3043" s="3" t="s">
        <v>17</v>
      </c>
      <c r="G3043" s="3" t="s">
        <v>17</v>
      </c>
      <c r="H3043" s="1" t="s">
        <v>18</v>
      </c>
      <c r="I3043" s="1" t="s">
        <v>23</v>
      </c>
      <c r="J3043" s="1" t="s">
        <v>20</v>
      </c>
      <c r="K3043" s="1">
        <v>146</v>
      </c>
      <c r="L3043" s="1" t="s">
        <v>21</v>
      </c>
      <c r="M3043" s="1" t="s">
        <v>5753</v>
      </c>
      <c r="N3043" s="1">
        <v>0</v>
      </c>
      <c r="O3043" s="3" t="s">
        <v>17</v>
      </c>
      <c r="P3043" s="1" t="s">
        <v>17</v>
      </c>
    </row>
    <row r="3044" spans="1:16">
      <c r="A3044" s="1" t="s">
        <v>1058</v>
      </c>
      <c r="B3044" s="3">
        <v>43948.427905092591</v>
      </c>
      <c r="C3044" s="3" t="s">
        <v>17</v>
      </c>
      <c r="D3044" s="3" t="s">
        <v>17</v>
      </c>
      <c r="E3044" s="3" t="s">
        <v>17</v>
      </c>
      <c r="F3044" s="3" t="s">
        <v>17</v>
      </c>
      <c r="G3044" s="3" t="s">
        <v>17</v>
      </c>
      <c r="H3044" s="1" t="s">
        <v>18</v>
      </c>
      <c r="I3044" s="1" t="s">
        <v>23</v>
      </c>
      <c r="J3044" s="1" t="s">
        <v>20</v>
      </c>
      <c r="K3044" s="1">
        <v>970</v>
      </c>
      <c r="L3044" s="1" t="s">
        <v>21</v>
      </c>
      <c r="M3044" s="1" t="s">
        <v>5746</v>
      </c>
      <c r="N3044" s="1">
        <v>0</v>
      </c>
      <c r="O3044" s="3" t="s">
        <v>17</v>
      </c>
      <c r="P3044" s="1" t="s">
        <v>17</v>
      </c>
    </row>
    <row r="3045" spans="1:16">
      <c r="A3045" s="1" t="s">
        <v>1345</v>
      </c>
      <c r="B3045" s="3">
        <v>43872.575312499997</v>
      </c>
      <c r="C3045" s="3" t="s">
        <v>17</v>
      </c>
      <c r="D3045" s="3" t="s">
        <v>17</v>
      </c>
      <c r="E3045" s="3" t="s">
        <v>17</v>
      </c>
      <c r="F3045" s="3" t="s">
        <v>17</v>
      </c>
      <c r="G3045" s="3" t="s">
        <v>17</v>
      </c>
      <c r="H3045" s="1" t="s">
        <v>18</v>
      </c>
      <c r="I3045" s="1" t="s">
        <v>25</v>
      </c>
      <c r="J3045" s="1" t="s">
        <v>20</v>
      </c>
      <c r="K3045" s="1">
        <v>60</v>
      </c>
      <c r="L3045" s="1" t="s">
        <v>21</v>
      </c>
      <c r="M3045" s="1" t="s">
        <v>5774</v>
      </c>
      <c r="N3045" s="1">
        <v>0</v>
      </c>
      <c r="O3045" s="3" t="s">
        <v>17</v>
      </c>
      <c r="P3045" s="1" t="s">
        <v>17</v>
      </c>
    </row>
    <row r="3046" spans="1:16">
      <c r="A3046" s="1" t="s">
        <v>6541</v>
      </c>
      <c r="B3046" s="3">
        <v>43978.423692129632</v>
      </c>
      <c r="C3046" s="3" t="s">
        <v>17</v>
      </c>
      <c r="D3046" s="3" t="s">
        <v>17</v>
      </c>
      <c r="E3046" s="3" t="s">
        <v>17</v>
      </c>
      <c r="F3046" s="3" t="s">
        <v>17</v>
      </c>
      <c r="G3046" s="3" t="s">
        <v>17</v>
      </c>
      <c r="H3046" s="1" t="s">
        <v>18</v>
      </c>
      <c r="I3046" s="1" t="s">
        <v>25</v>
      </c>
      <c r="J3046" s="1" t="s">
        <v>20</v>
      </c>
      <c r="K3046" s="1">
        <v>5</v>
      </c>
      <c r="L3046" s="1" t="s">
        <v>21</v>
      </c>
      <c r="M3046" s="1" t="s">
        <v>6127</v>
      </c>
      <c r="N3046" s="1">
        <v>0</v>
      </c>
      <c r="O3046" s="3" t="s">
        <v>17</v>
      </c>
      <c r="P3046" s="1" t="s">
        <v>17</v>
      </c>
    </row>
    <row r="3047" spans="1:16">
      <c r="A3047" s="1" t="s">
        <v>6542</v>
      </c>
      <c r="B3047" s="3">
        <v>43978.466932870368</v>
      </c>
      <c r="C3047" s="3" t="s">
        <v>17</v>
      </c>
      <c r="D3047" s="3" t="s">
        <v>17</v>
      </c>
      <c r="E3047" s="3" t="s">
        <v>17</v>
      </c>
      <c r="F3047" s="3" t="s">
        <v>17</v>
      </c>
      <c r="G3047" s="3" t="s">
        <v>17</v>
      </c>
      <c r="H3047" s="1" t="s">
        <v>18</v>
      </c>
      <c r="I3047" s="1" t="s">
        <v>23</v>
      </c>
      <c r="J3047" s="1" t="s">
        <v>20</v>
      </c>
      <c r="K3047" s="1">
        <v>371</v>
      </c>
      <c r="L3047" s="1" t="s">
        <v>21</v>
      </c>
      <c r="M3047" s="1" t="s">
        <v>5746</v>
      </c>
      <c r="N3047" s="1">
        <v>0</v>
      </c>
      <c r="O3047" s="3" t="s">
        <v>17</v>
      </c>
      <c r="P3047" s="1" t="s">
        <v>17</v>
      </c>
    </row>
    <row r="3048" spans="1:16">
      <c r="A3048" s="1" t="s">
        <v>6543</v>
      </c>
      <c r="B3048" s="3">
        <v>43978.492997685185</v>
      </c>
      <c r="C3048" s="3" t="s">
        <v>17</v>
      </c>
      <c r="D3048" s="3" t="s">
        <v>17</v>
      </c>
      <c r="E3048" s="3" t="s">
        <v>17</v>
      </c>
      <c r="F3048" s="3" t="s">
        <v>17</v>
      </c>
      <c r="G3048" s="3" t="s">
        <v>17</v>
      </c>
      <c r="H3048" s="1" t="s">
        <v>18</v>
      </c>
      <c r="I3048" s="1" t="s">
        <v>25</v>
      </c>
      <c r="J3048" s="1" t="s">
        <v>20</v>
      </c>
      <c r="K3048" s="1">
        <v>226</v>
      </c>
      <c r="L3048" s="1" t="s">
        <v>21</v>
      </c>
      <c r="M3048" s="1" t="s">
        <v>5960</v>
      </c>
      <c r="N3048" s="1">
        <v>0</v>
      </c>
      <c r="O3048" s="3" t="s">
        <v>17</v>
      </c>
      <c r="P3048" s="1" t="s">
        <v>17</v>
      </c>
    </row>
    <row r="3049" spans="1:16">
      <c r="A3049" s="1" t="s">
        <v>6544</v>
      </c>
      <c r="B3049" s="3">
        <v>43978.539178240739</v>
      </c>
      <c r="C3049" s="3">
        <v>43978.598078703704</v>
      </c>
      <c r="D3049" s="3">
        <v>43992.598078703704</v>
      </c>
      <c r="E3049" s="3" t="s">
        <v>17</v>
      </c>
      <c r="F3049" s="3" t="s">
        <v>17</v>
      </c>
      <c r="G3049" s="3" t="s">
        <v>17</v>
      </c>
      <c r="H3049" s="1" t="s">
        <v>18</v>
      </c>
      <c r="I3049" s="1" t="s">
        <v>23</v>
      </c>
      <c r="J3049" s="1" t="s">
        <v>20</v>
      </c>
      <c r="K3049" s="1">
        <v>7</v>
      </c>
      <c r="L3049" s="1" t="s">
        <v>21</v>
      </c>
      <c r="M3049" s="1" t="s">
        <v>5746</v>
      </c>
      <c r="N3049" s="1">
        <v>1</v>
      </c>
      <c r="O3049" s="3" t="s">
        <v>6545</v>
      </c>
      <c r="P3049" s="1" t="s">
        <v>74</v>
      </c>
    </row>
    <row r="3050" spans="1:16">
      <c r="A3050" s="1" t="s">
        <v>6546</v>
      </c>
      <c r="B3050" s="3">
        <v>43978.554826388892</v>
      </c>
      <c r="C3050" s="3" t="s">
        <v>17</v>
      </c>
      <c r="D3050" s="3" t="s">
        <v>17</v>
      </c>
      <c r="E3050" s="3" t="s">
        <v>17</v>
      </c>
      <c r="F3050" s="3" t="s">
        <v>17</v>
      </c>
      <c r="G3050" s="3">
        <v>43978.557430555556</v>
      </c>
      <c r="H3050" s="1" t="s">
        <v>18</v>
      </c>
      <c r="I3050" s="1" t="s">
        <v>25</v>
      </c>
      <c r="J3050" s="1" t="s">
        <v>20</v>
      </c>
      <c r="K3050" s="1">
        <v>49</v>
      </c>
      <c r="L3050" s="1" t="s">
        <v>21</v>
      </c>
      <c r="M3050" s="1" t="s">
        <v>5750</v>
      </c>
      <c r="N3050" s="1">
        <v>0</v>
      </c>
      <c r="O3050" s="3" t="s">
        <v>17</v>
      </c>
      <c r="P3050" s="1" t="s">
        <v>17</v>
      </c>
    </row>
    <row r="3051" spans="1:16">
      <c r="A3051" s="1" t="s">
        <v>6547</v>
      </c>
      <c r="B3051" s="3">
        <v>43978.534548611111</v>
      </c>
      <c r="C3051" s="3" t="s">
        <v>17</v>
      </c>
      <c r="D3051" s="3" t="s">
        <v>17</v>
      </c>
      <c r="E3051" s="3" t="s">
        <v>17</v>
      </c>
      <c r="F3051" s="3" t="s">
        <v>17</v>
      </c>
      <c r="G3051" s="3" t="s">
        <v>17</v>
      </c>
      <c r="H3051" s="1" t="s">
        <v>18</v>
      </c>
      <c r="I3051" s="1" t="s">
        <v>25</v>
      </c>
      <c r="J3051" s="1" t="s">
        <v>20</v>
      </c>
      <c r="K3051" s="1">
        <v>75</v>
      </c>
      <c r="L3051" s="1" t="s">
        <v>21</v>
      </c>
      <c r="M3051" s="1" t="s">
        <v>5774</v>
      </c>
      <c r="N3051" s="1">
        <v>1</v>
      </c>
      <c r="O3051" s="3" t="s">
        <v>6548</v>
      </c>
      <c r="P3051" s="1" t="s">
        <v>17</v>
      </c>
    </row>
    <row r="3052" spans="1:16">
      <c r="A3052" s="1" t="s">
        <v>6549</v>
      </c>
      <c r="B3052" s="3">
        <v>43978.556898148148</v>
      </c>
      <c r="C3052" s="3" t="s">
        <v>17</v>
      </c>
      <c r="D3052" s="3" t="s">
        <v>17</v>
      </c>
      <c r="E3052" s="3" t="s">
        <v>17</v>
      </c>
      <c r="F3052" s="3" t="s">
        <v>17</v>
      </c>
      <c r="G3052" s="3" t="s">
        <v>17</v>
      </c>
      <c r="H3052" s="1" t="s">
        <v>18</v>
      </c>
      <c r="I3052" s="1" t="s">
        <v>25</v>
      </c>
      <c r="J3052" s="1" t="s">
        <v>20</v>
      </c>
      <c r="K3052" s="1">
        <v>150</v>
      </c>
      <c r="L3052" s="1" t="s">
        <v>21</v>
      </c>
      <c r="M3052" s="1" t="s">
        <v>5750</v>
      </c>
      <c r="N3052" s="1">
        <v>0</v>
      </c>
      <c r="O3052" s="3" t="s">
        <v>17</v>
      </c>
      <c r="P3052" s="1" t="s">
        <v>17</v>
      </c>
    </row>
    <row r="3053" spans="1:16">
      <c r="A3053" s="1" t="s">
        <v>6550</v>
      </c>
      <c r="B3053" s="3">
        <v>43978.567118055558</v>
      </c>
      <c r="C3053" s="3" t="s">
        <v>17</v>
      </c>
      <c r="D3053" s="3" t="s">
        <v>17</v>
      </c>
      <c r="E3053" s="3" t="s">
        <v>17</v>
      </c>
      <c r="F3053" s="3" t="s">
        <v>17</v>
      </c>
      <c r="G3053" s="3" t="s">
        <v>17</v>
      </c>
      <c r="H3053" s="1" t="s">
        <v>18</v>
      </c>
      <c r="I3053" s="1" t="s">
        <v>25</v>
      </c>
      <c r="J3053" s="1" t="s">
        <v>20</v>
      </c>
      <c r="K3053" s="1">
        <v>929</v>
      </c>
      <c r="L3053" s="1" t="s">
        <v>21</v>
      </c>
      <c r="M3053" s="1" t="s">
        <v>5753</v>
      </c>
      <c r="N3053" s="1">
        <v>0</v>
      </c>
      <c r="O3053" s="3" t="s">
        <v>17</v>
      </c>
      <c r="P3053" s="1" t="s">
        <v>17</v>
      </c>
    </row>
    <row r="3054" spans="1:16">
      <c r="A3054" s="1" t="s">
        <v>6551</v>
      </c>
      <c r="B3054" s="3">
        <v>43978.566620370373</v>
      </c>
      <c r="C3054" s="3" t="s">
        <v>17</v>
      </c>
      <c r="D3054" s="3" t="s">
        <v>17</v>
      </c>
      <c r="E3054" s="3" t="s">
        <v>17</v>
      </c>
      <c r="F3054" s="3" t="s">
        <v>17</v>
      </c>
      <c r="G3054" s="3">
        <v>43978.567766203705</v>
      </c>
      <c r="H3054" s="1" t="s">
        <v>18</v>
      </c>
      <c r="I3054" s="1" t="s">
        <v>25</v>
      </c>
      <c r="J3054" s="1" t="s">
        <v>20</v>
      </c>
      <c r="K3054" s="1">
        <v>199</v>
      </c>
      <c r="L3054" s="1" t="s">
        <v>21</v>
      </c>
      <c r="M3054" s="1" t="s">
        <v>5746</v>
      </c>
      <c r="N3054" s="1">
        <v>0</v>
      </c>
      <c r="O3054" s="3" t="s">
        <v>17</v>
      </c>
      <c r="P3054" s="1" t="s">
        <v>17</v>
      </c>
    </row>
    <row r="3055" spans="1:16">
      <c r="A3055" s="1" t="s">
        <v>6552</v>
      </c>
      <c r="B3055" s="3">
        <v>43978.580625000002</v>
      </c>
      <c r="C3055" s="3" t="s">
        <v>17</v>
      </c>
      <c r="D3055" s="3" t="s">
        <v>17</v>
      </c>
      <c r="E3055" s="3" t="s">
        <v>17</v>
      </c>
      <c r="F3055" s="3" t="s">
        <v>17</v>
      </c>
      <c r="G3055" s="3">
        <v>43978.584039351852</v>
      </c>
      <c r="H3055" s="1" t="s">
        <v>18</v>
      </c>
      <c r="I3055" s="1" t="s">
        <v>25</v>
      </c>
      <c r="J3055" s="1" t="s">
        <v>20</v>
      </c>
      <c r="K3055" s="1">
        <v>79</v>
      </c>
      <c r="L3055" s="1" t="s">
        <v>21</v>
      </c>
      <c r="M3055" s="1" t="s">
        <v>5753</v>
      </c>
      <c r="N3055" s="1">
        <v>0</v>
      </c>
      <c r="O3055" s="3" t="s">
        <v>17</v>
      </c>
      <c r="P3055" s="1" t="s">
        <v>17</v>
      </c>
    </row>
    <row r="3056" spans="1:16">
      <c r="A3056" s="1" t="s">
        <v>6553</v>
      </c>
      <c r="B3056" s="3">
        <v>43978.583055555559</v>
      </c>
      <c r="C3056" s="3" t="s">
        <v>17</v>
      </c>
      <c r="D3056" s="3" t="s">
        <v>17</v>
      </c>
      <c r="E3056" s="3" t="s">
        <v>17</v>
      </c>
      <c r="F3056" s="3" t="s">
        <v>17</v>
      </c>
      <c r="G3056" s="3" t="s">
        <v>17</v>
      </c>
      <c r="H3056" s="1" t="s">
        <v>18</v>
      </c>
      <c r="I3056" s="1" t="s">
        <v>25</v>
      </c>
      <c r="J3056" s="1" t="s">
        <v>20</v>
      </c>
      <c r="K3056" s="1">
        <v>15</v>
      </c>
      <c r="L3056" s="1" t="s">
        <v>21</v>
      </c>
      <c r="M3056" s="1" t="s">
        <v>5774</v>
      </c>
      <c r="N3056" s="1">
        <v>0</v>
      </c>
      <c r="O3056" s="3" t="s">
        <v>17</v>
      </c>
      <c r="P3056" s="1" t="s">
        <v>17</v>
      </c>
    </row>
    <row r="3057" spans="1:16">
      <c r="A3057" s="1" t="s">
        <v>6554</v>
      </c>
      <c r="B3057" s="3">
        <v>43978.592951388891</v>
      </c>
      <c r="C3057" s="3" t="s">
        <v>17</v>
      </c>
      <c r="D3057" s="3" t="s">
        <v>17</v>
      </c>
      <c r="E3057" s="3">
        <v>43978.597673611112</v>
      </c>
      <c r="F3057" s="3">
        <v>44009.597673611112</v>
      </c>
      <c r="G3057" s="3" t="s">
        <v>17</v>
      </c>
      <c r="H3057" s="1" t="s">
        <v>58</v>
      </c>
      <c r="I3057" s="1" t="s">
        <v>23</v>
      </c>
      <c r="J3057" s="1" t="s">
        <v>20</v>
      </c>
      <c r="K3057" s="1">
        <v>296</v>
      </c>
      <c r="L3057" s="1" t="s">
        <v>63</v>
      </c>
      <c r="M3057" s="1" t="s">
        <v>5753</v>
      </c>
      <c r="N3057" s="1">
        <v>1</v>
      </c>
      <c r="O3057" s="3" t="s">
        <v>6555</v>
      </c>
      <c r="P3057" s="1" t="s">
        <v>64</v>
      </c>
    </row>
    <row r="3058" spans="1:16">
      <c r="A3058" s="1" t="s">
        <v>6556</v>
      </c>
      <c r="B3058" s="3">
        <v>43978.592476851853</v>
      </c>
      <c r="C3058" s="3" t="s">
        <v>17</v>
      </c>
      <c r="D3058" s="3" t="s">
        <v>17</v>
      </c>
      <c r="E3058" s="3" t="s">
        <v>17</v>
      </c>
      <c r="F3058" s="3" t="s">
        <v>17</v>
      </c>
      <c r="G3058" s="3" t="s">
        <v>17</v>
      </c>
      <c r="H3058" s="1" t="s">
        <v>18</v>
      </c>
      <c r="I3058" s="1" t="s">
        <v>25</v>
      </c>
      <c r="J3058" s="1" t="s">
        <v>20</v>
      </c>
      <c r="K3058" s="1">
        <v>44</v>
      </c>
      <c r="L3058" s="1" t="s">
        <v>21</v>
      </c>
      <c r="M3058" s="1" t="s">
        <v>5750</v>
      </c>
      <c r="N3058" s="1">
        <v>0</v>
      </c>
      <c r="O3058" s="3" t="s">
        <v>17</v>
      </c>
      <c r="P3058" s="1" t="s">
        <v>17</v>
      </c>
    </row>
    <row r="3059" spans="1:16">
      <c r="A3059" s="1" t="s">
        <v>6557</v>
      </c>
      <c r="B3059" s="3">
        <v>43978.597962962966</v>
      </c>
      <c r="C3059" s="3" t="s">
        <v>17</v>
      </c>
      <c r="D3059" s="3" t="s">
        <v>17</v>
      </c>
      <c r="E3059" s="3" t="s">
        <v>17</v>
      </c>
      <c r="F3059" s="3" t="s">
        <v>17</v>
      </c>
      <c r="G3059" s="3" t="s">
        <v>17</v>
      </c>
      <c r="H3059" s="1" t="s">
        <v>18</v>
      </c>
      <c r="I3059" s="1" t="s">
        <v>25</v>
      </c>
      <c r="J3059" s="1" t="s">
        <v>20</v>
      </c>
      <c r="K3059" s="1">
        <v>19</v>
      </c>
      <c r="L3059" s="1" t="s">
        <v>21</v>
      </c>
      <c r="M3059" s="1" t="s">
        <v>5746</v>
      </c>
      <c r="N3059" s="1">
        <v>0</v>
      </c>
      <c r="O3059" s="3" t="s">
        <v>17</v>
      </c>
      <c r="P3059" s="1" t="s">
        <v>17</v>
      </c>
    </row>
    <row r="3060" spans="1:16">
      <c r="A3060" s="1" t="s">
        <v>6558</v>
      </c>
      <c r="B3060" s="3">
        <v>43978.626458333332</v>
      </c>
      <c r="C3060" s="3" t="s">
        <v>17</v>
      </c>
      <c r="D3060" s="3" t="s">
        <v>17</v>
      </c>
      <c r="E3060" s="3" t="s">
        <v>17</v>
      </c>
      <c r="F3060" s="3" t="s">
        <v>17</v>
      </c>
      <c r="G3060" s="3" t="s">
        <v>17</v>
      </c>
      <c r="H3060" s="1" t="s">
        <v>18</v>
      </c>
      <c r="I3060" s="1" t="s">
        <v>25</v>
      </c>
      <c r="J3060" s="1" t="s">
        <v>20</v>
      </c>
      <c r="K3060" s="1">
        <v>2</v>
      </c>
      <c r="L3060" s="1" t="s">
        <v>21</v>
      </c>
      <c r="M3060" s="1" t="s">
        <v>5746</v>
      </c>
      <c r="N3060" s="1">
        <v>0</v>
      </c>
      <c r="O3060" s="3" t="s">
        <v>17</v>
      </c>
      <c r="P3060" s="1" t="s">
        <v>17</v>
      </c>
    </row>
    <row r="3061" spans="1:16">
      <c r="A3061" s="1" t="s">
        <v>6559</v>
      </c>
      <c r="B3061" s="3">
        <v>43978.625520833331</v>
      </c>
      <c r="C3061" s="3" t="s">
        <v>17</v>
      </c>
      <c r="D3061" s="3" t="s">
        <v>17</v>
      </c>
      <c r="E3061" s="3" t="s">
        <v>17</v>
      </c>
      <c r="F3061" s="3" t="s">
        <v>17</v>
      </c>
      <c r="G3061" s="3" t="s">
        <v>17</v>
      </c>
      <c r="H3061" s="1" t="s">
        <v>18</v>
      </c>
      <c r="I3061" s="1" t="s">
        <v>25</v>
      </c>
      <c r="J3061" s="1" t="s">
        <v>20</v>
      </c>
      <c r="K3061" s="1">
        <v>21</v>
      </c>
      <c r="L3061" s="1" t="s">
        <v>21</v>
      </c>
      <c r="M3061" s="1" t="s">
        <v>5746</v>
      </c>
      <c r="N3061" s="1">
        <v>0</v>
      </c>
      <c r="O3061" s="3" t="s">
        <v>17</v>
      </c>
      <c r="P3061" s="1" t="s">
        <v>17</v>
      </c>
    </row>
    <row r="3062" spans="1:16">
      <c r="A3062" s="1" t="s">
        <v>6560</v>
      </c>
      <c r="B3062" s="3">
        <v>43978.618518518517</v>
      </c>
      <c r="C3062" s="3" t="s">
        <v>17</v>
      </c>
      <c r="D3062" s="3" t="s">
        <v>17</v>
      </c>
      <c r="E3062" s="3" t="s">
        <v>17</v>
      </c>
      <c r="F3062" s="3" t="s">
        <v>17</v>
      </c>
      <c r="G3062" s="3" t="s">
        <v>17</v>
      </c>
      <c r="H3062" s="1" t="s">
        <v>18</v>
      </c>
      <c r="I3062" s="1" t="s">
        <v>25</v>
      </c>
      <c r="J3062" s="1" t="s">
        <v>20</v>
      </c>
      <c r="K3062" s="1">
        <v>78</v>
      </c>
      <c r="L3062" s="1" t="s">
        <v>21</v>
      </c>
      <c r="M3062" s="1" t="s">
        <v>5746</v>
      </c>
      <c r="N3062" s="1">
        <v>0</v>
      </c>
      <c r="O3062" s="3" t="s">
        <v>17</v>
      </c>
      <c r="P3062" s="1" t="s">
        <v>17</v>
      </c>
    </row>
    <row r="3063" spans="1:16">
      <c r="A3063" s="1" t="s">
        <v>6561</v>
      </c>
      <c r="B3063" s="3">
        <v>43978.618206018517</v>
      </c>
      <c r="C3063" s="3" t="s">
        <v>17</v>
      </c>
      <c r="D3063" s="3" t="s">
        <v>17</v>
      </c>
      <c r="E3063" s="3" t="s">
        <v>17</v>
      </c>
      <c r="F3063" s="3" t="s">
        <v>17</v>
      </c>
      <c r="G3063" s="3" t="s">
        <v>17</v>
      </c>
      <c r="H3063" s="1" t="s">
        <v>18</v>
      </c>
      <c r="I3063" s="1" t="s">
        <v>25</v>
      </c>
      <c r="J3063" s="1" t="s">
        <v>20</v>
      </c>
      <c r="K3063" s="1">
        <v>122</v>
      </c>
      <c r="L3063" s="1" t="s">
        <v>21</v>
      </c>
      <c r="M3063" s="1" t="s">
        <v>5746</v>
      </c>
      <c r="N3063" s="1">
        <v>0</v>
      </c>
      <c r="O3063" s="3" t="s">
        <v>17</v>
      </c>
      <c r="P3063" s="1" t="s">
        <v>17</v>
      </c>
    </row>
    <row r="3064" spans="1:16">
      <c r="A3064" s="1" t="s">
        <v>6562</v>
      </c>
      <c r="B3064" s="3">
        <v>43978.639178240737</v>
      </c>
      <c r="C3064" s="3" t="s">
        <v>17</v>
      </c>
      <c r="D3064" s="3" t="s">
        <v>17</v>
      </c>
      <c r="E3064" s="3" t="s">
        <v>17</v>
      </c>
      <c r="F3064" s="3" t="s">
        <v>17</v>
      </c>
      <c r="G3064" s="3" t="s">
        <v>17</v>
      </c>
      <c r="H3064" s="1" t="s">
        <v>18</v>
      </c>
      <c r="I3064" s="1" t="s">
        <v>25</v>
      </c>
      <c r="J3064" s="1" t="s">
        <v>20</v>
      </c>
      <c r="K3064" s="1">
        <v>684</v>
      </c>
      <c r="L3064" s="1" t="s">
        <v>21</v>
      </c>
      <c r="M3064" s="1" t="s">
        <v>5746</v>
      </c>
      <c r="N3064" s="1">
        <v>0</v>
      </c>
      <c r="O3064" s="3" t="s">
        <v>17</v>
      </c>
      <c r="P3064" s="1" t="s">
        <v>17</v>
      </c>
    </row>
    <row r="3065" spans="1:16">
      <c r="A3065" s="1" t="s">
        <v>6563</v>
      </c>
      <c r="B3065" s="3">
        <v>43978.651550925926</v>
      </c>
      <c r="C3065" s="3" t="s">
        <v>17</v>
      </c>
      <c r="D3065" s="3" t="s">
        <v>17</v>
      </c>
      <c r="E3065" s="3" t="s">
        <v>17</v>
      </c>
      <c r="F3065" s="3" t="s">
        <v>17</v>
      </c>
      <c r="G3065" s="3" t="s">
        <v>17</v>
      </c>
      <c r="H3065" s="1" t="s">
        <v>18</v>
      </c>
      <c r="I3065" s="1" t="s">
        <v>25</v>
      </c>
      <c r="J3065" s="1" t="s">
        <v>20</v>
      </c>
      <c r="K3065" s="1">
        <v>5</v>
      </c>
      <c r="L3065" s="1" t="s">
        <v>21</v>
      </c>
      <c r="M3065" s="1" t="s">
        <v>5753</v>
      </c>
      <c r="N3065" s="1">
        <v>0</v>
      </c>
      <c r="O3065" s="3" t="s">
        <v>17</v>
      </c>
      <c r="P3065" s="1" t="s">
        <v>17</v>
      </c>
    </row>
    <row r="3066" spans="1:16">
      <c r="A3066" s="1" t="s">
        <v>6564</v>
      </c>
      <c r="B3066" s="3">
        <v>43978.682708333334</v>
      </c>
      <c r="C3066" s="3" t="s">
        <v>17</v>
      </c>
      <c r="D3066" s="3" t="s">
        <v>17</v>
      </c>
      <c r="E3066" s="3" t="s">
        <v>17</v>
      </c>
      <c r="F3066" s="3" t="s">
        <v>17</v>
      </c>
      <c r="G3066" s="3" t="s">
        <v>17</v>
      </c>
      <c r="H3066" s="1" t="s">
        <v>18</v>
      </c>
      <c r="I3066" s="1" t="s">
        <v>25</v>
      </c>
      <c r="J3066" s="1" t="s">
        <v>20</v>
      </c>
      <c r="K3066" s="1">
        <v>15</v>
      </c>
      <c r="L3066" s="1" t="s">
        <v>21</v>
      </c>
      <c r="M3066" s="1" t="s">
        <v>5777</v>
      </c>
      <c r="N3066" s="1">
        <v>0</v>
      </c>
      <c r="O3066" s="3" t="s">
        <v>17</v>
      </c>
      <c r="P3066" s="1" t="s">
        <v>17</v>
      </c>
    </row>
    <row r="3067" spans="1:16">
      <c r="A3067" s="1" t="s">
        <v>6565</v>
      </c>
      <c r="B3067" s="3">
        <v>43978.68445601852</v>
      </c>
      <c r="C3067" s="3" t="s">
        <v>17</v>
      </c>
      <c r="D3067" s="3" t="s">
        <v>17</v>
      </c>
      <c r="E3067" s="3">
        <v>43978.722013888888</v>
      </c>
      <c r="F3067" s="3">
        <v>44009.722013888888</v>
      </c>
      <c r="G3067" s="3" t="s">
        <v>17</v>
      </c>
      <c r="H3067" s="1" t="s">
        <v>18</v>
      </c>
      <c r="I3067" s="1" t="s">
        <v>25</v>
      </c>
      <c r="J3067" s="1" t="s">
        <v>20</v>
      </c>
      <c r="K3067" s="1">
        <v>2</v>
      </c>
      <c r="L3067" s="1" t="s">
        <v>21</v>
      </c>
      <c r="M3067" s="1" t="s">
        <v>5746</v>
      </c>
      <c r="N3067" s="1">
        <v>1</v>
      </c>
      <c r="O3067" s="3" t="s">
        <v>6566</v>
      </c>
      <c r="P3067" s="1" t="s">
        <v>64</v>
      </c>
    </row>
    <row r="3068" spans="1:16">
      <c r="A3068" s="1" t="s">
        <v>5006</v>
      </c>
      <c r="B3068" s="3">
        <v>43844.848749999997</v>
      </c>
      <c r="C3068" s="3" t="s">
        <v>17</v>
      </c>
      <c r="D3068" s="3" t="s">
        <v>17</v>
      </c>
      <c r="E3068" s="3" t="s">
        <v>17</v>
      </c>
      <c r="F3068" s="3" t="s">
        <v>17</v>
      </c>
      <c r="G3068" s="3" t="s">
        <v>17</v>
      </c>
      <c r="H3068" s="1" t="s">
        <v>48</v>
      </c>
      <c r="I3068" s="1" t="s">
        <v>49</v>
      </c>
      <c r="J3068" s="1" t="s">
        <v>20</v>
      </c>
      <c r="K3068" s="1">
        <v>1000</v>
      </c>
      <c r="L3068" s="1" t="s">
        <v>21</v>
      </c>
      <c r="M3068" s="1" t="s">
        <v>5746</v>
      </c>
      <c r="N3068" s="1">
        <v>0</v>
      </c>
      <c r="O3068" s="3" t="s">
        <v>17</v>
      </c>
      <c r="P3068" s="1" t="s">
        <v>17</v>
      </c>
    </row>
    <row r="3069" spans="1:16">
      <c r="A3069" s="1" t="s">
        <v>3830</v>
      </c>
      <c r="B3069" s="3">
        <v>43854.583310185182</v>
      </c>
      <c r="C3069" s="3" t="s">
        <v>17</v>
      </c>
      <c r="D3069" s="3" t="s">
        <v>17</v>
      </c>
      <c r="E3069" s="3" t="s">
        <v>17</v>
      </c>
      <c r="F3069" s="3" t="s">
        <v>17</v>
      </c>
      <c r="G3069" s="3" t="s">
        <v>17</v>
      </c>
      <c r="H3069" s="1" t="s">
        <v>48</v>
      </c>
      <c r="I3069" s="1" t="s">
        <v>131</v>
      </c>
      <c r="J3069" s="1" t="s">
        <v>20</v>
      </c>
      <c r="K3069" s="1">
        <v>1</v>
      </c>
      <c r="L3069" s="1" t="s">
        <v>21</v>
      </c>
      <c r="M3069" s="1" t="s">
        <v>5746</v>
      </c>
      <c r="N3069" s="1">
        <v>0</v>
      </c>
      <c r="O3069" s="3" t="s">
        <v>17</v>
      </c>
      <c r="P3069" s="1" t="s">
        <v>17</v>
      </c>
    </row>
    <row r="3070" spans="1:16">
      <c r="A3070" s="1" t="s">
        <v>3043</v>
      </c>
      <c r="B3070" s="3">
        <v>43844.92763888889</v>
      </c>
      <c r="C3070" s="3">
        <v>43844.953356481485</v>
      </c>
      <c r="D3070" s="3">
        <v>43874.953356481485</v>
      </c>
      <c r="E3070" s="3" t="s">
        <v>17</v>
      </c>
      <c r="F3070" s="3" t="s">
        <v>17</v>
      </c>
      <c r="G3070" s="3" t="s">
        <v>17</v>
      </c>
      <c r="H3070" s="1" t="s">
        <v>18</v>
      </c>
      <c r="I3070" s="1" t="s">
        <v>25</v>
      </c>
      <c r="J3070" s="1" t="s">
        <v>20</v>
      </c>
      <c r="K3070" s="1">
        <v>30</v>
      </c>
      <c r="L3070" s="1" t="s">
        <v>21</v>
      </c>
      <c r="M3070" s="1" t="s">
        <v>5753</v>
      </c>
      <c r="N3070" s="1">
        <v>0</v>
      </c>
      <c r="O3070" s="3" t="s">
        <v>17</v>
      </c>
      <c r="P3070" s="1" t="s">
        <v>17</v>
      </c>
    </row>
    <row r="3071" spans="1:16">
      <c r="A3071" s="1" t="s">
        <v>2501</v>
      </c>
      <c r="B3071" s="3">
        <v>43955.690775462965</v>
      </c>
      <c r="C3071" s="3" t="s">
        <v>17</v>
      </c>
      <c r="D3071" s="3" t="s">
        <v>17</v>
      </c>
      <c r="E3071" s="3" t="s">
        <v>17</v>
      </c>
      <c r="F3071" s="3" t="s">
        <v>17</v>
      </c>
      <c r="G3071" s="3" t="s">
        <v>17</v>
      </c>
      <c r="H3071" s="1" t="s">
        <v>18</v>
      </c>
      <c r="I3071" s="1" t="s">
        <v>25</v>
      </c>
      <c r="J3071" s="1" t="s">
        <v>20</v>
      </c>
      <c r="K3071" s="1">
        <v>634</v>
      </c>
      <c r="L3071" s="1" t="s">
        <v>21</v>
      </c>
      <c r="M3071" s="1" t="s">
        <v>5746</v>
      </c>
      <c r="N3071" s="1">
        <v>0</v>
      </c>
      <c r="O3071" s="3" t="s">
        <v>17</v>
      </c>
      <c r="P3071" s="1" t="s">
        <v>17</v>
      </c>
    </row>
    <row r="3072" spans="1:16">
      <c r="A3072" s="1" t="s">
        <v>2775</v>
      </c>
      <c r="B3072" s="3">
        <v>43846.878483796296</v>
      </c>
      <c r="C3072" s="3" t="s">
        <v>17</v>
      </c>
      <c r="D3072" s="3" t="s">
        <v>17</v>
      </c>
      <c r="E3072" s="3" t="s">
        <v>17</v>
      </c>
      <c r="F3072" s="3" t="s">
        <v>17</v>
      </c>
      <c r="G3072" s="3">
        <v>43896.036550925928</v>
      </c>
      <c r="H3072" s="1" t="s">
        <v>18</v>
      </c>
      <c r="I3072" s="1" t="s">
        <v>25</v>
      </c>
      <c r="J3072" s="1" t="s">
        <v>39</v>
      </c>
      <c r="K3072" s="1">
        <v>10</v>
      </c>
      <c r="L3072" s="1" t="s">
        <v>21</v>
      </c>
      <c r="M3072" s="1" t="s">
        <v>5755</v>
      </c>
      <c r="N3072" s="1">
        <v>1</v>
      </c>
      <c r="O3072" s="3" t="s">
        <v>6567</v>
      </c>
      <c r="P3072" s="1" t="s">
        <v>17</v>
      </c>
    </row>
    <row r="3073" spans="1:16">
      <c r="A3073" s="1" t="s">
        <v>4196</v>
      </c>
      <c r="B3073" s="3">
        <v>43945.521828703706</v>
      </c>
      <c r="C3073" s="3">
        <v>43945.523125</v>
      </c>
      <c r="D3073" s="3">
        <v>43959.523125</v>
      </c>
      <c r="E3073" s="3" t="s">
        <v>17</v>
      </c>
      <c r="F3073" s="3" t="s">
        <v>17</v>
      </c>
      <c r="G3073" s="3" t="s">
        <v>17</v>
      </c>
      <c r="H3073" s="1" t="s">
        <v>18</v>
      </c>
      <c r="I3073" s="1" t="s">
        <v>25</v>
      </c>
      <c r="J3073" s="1" t="s">
        <v>20</v>
      </c>
      <c r="K3073" s="1">
        <v>15</v>
      </c>
      <c r="L3073" s="1" t="s">
        <v>21</v>
      </c>
      <c r="M3073" s="1" t="s">
        <v>5773</v>
      </c>
      <c r="N3073" s="1">
        <v>0</v>
      </c>
      <c r="O3073" s="3" t="s">
        <v>17</v>
      </c>
      <c r="P3073" s="1" t="s">
        <v>17</v>
      </c>
    </row>
    <row r="3074" spans="1:16">
      <c r="A3074" s="1" t="s">
        <v>1266</v>
      </c>
      <c r="B3074" s="3">
        <v>43929.533703703702</v>
      </c>
      <c r="C3074" s="3" t="s">
        <v>17</v>
      </c>
      <c r="D3074" s="3" t="s">
        <v>17</v>
      </c>
      <c r="E3074" s="3" t="s">
        <v>17</v>
      </c>
      <c r="F3074" s="3" t="s">
        <v>17</v>
      </c>
      <c r="G3074" s="3" t="s">
        <v>17</v>
      </c>
      <c r="H3074" s="1" t="s">
        <v>18</v>
      </c>
      <c r="I3074" s="1" t="s">
        <v>25</v>
      </c>
      <c r="J3074" s="1" t="s">
        <v>20</v>
      </c>
      <c r="K3074" s="1">
        <v>60</v>
      </c>
      <c r="L3074" s="1" t="s">
        <v>21</v>
      </c>
      <c r="M3074" s="1" t="s">
        <v>5753</v>
      </c>
      <c r="N3074" s="1">
        <v>0</v>
      </c>
      <c r="O3074" s="3" t="s">
        <v>17</v>
      </c>
      <c r="P3074" s="1" t="s">
        <v>17</v>
      </c>
    </row>
    <row r="3075" spans="1:16">
      <c r="A3075" s="1" t="s">
        <v>3238</v>
      </c>
      <c r="B3075" s="3">
        <v>43883.931620370371</v>
      </c>
      <c r="C3075" s="3">
        <v>43883.932256944441</v>
      </c>
      <c r="D3075" s="3">
        <v>43931.362928240742</v>
      </c>
      <c r="E3075" s="3">
        <v>43929.541319444441</v>
      </c>
      <c r="F3075" s="3">
        <v>43990.541319444441</v>
      </c>
      <c r="G3075" s="3" t="s">
        <v>17</v>
      </c>
      <c r="H3075" s="1" t="s">
        <v>18</v>
      </c>
      <c r="I3075" s="1" t="s">
        <v>25</v>
      </c>
      <c r="J3075" s="1" t="s">
        <v>20</v>
      </c>
      <c r="K3075" s="1">
        <v>30</v>
      </c>
      <c r="L3075" s="1" t="s">
        <v>106</v>
      </c>
      <c r="M3075" s="1" t="s">
        <v>5748</v>
      </c>
      <c r="N3075" s="1">
        <v>1</v>
      </c>
      <c r="O3075" s="3" t="s">
        <v>6568</v>
      </c>
      <c r="P3075" s="1" t="s">
        <v>64</v>
      </c>
    </row>
    <row r="3076" spans="1:16">
      <c r="A3076" s="1" t="s">
        <v>6569</v>
      </c>
      <c r="B3076" s="3">
        <v>43979.587164351855</v>
      </c>
      <c r="C3076" s="3" t="s">
        <v>17</v>
      </c>
      <c r="D3076" s="3" t="s">
        <v>17</v>
      </c>
      <c r="E3076" s="3" t="s">
        <v>17</v>
      </c>
      <c r="F3076" s="3" t="s">
        <v>17</v>
      </c>
      <c r="G3076" s="3" t="s">
        <v>17</v>
      </c>
      <c r="H3076" s="1" t="s">
        <v>18</v>
      </c>
      <c r="I3076" s="1" t="s">
        <v>25</v>
      </c>
      <c r="J3076" s="1" t="s">
        <v>20</v>
      </c>
      <c r="K3076" s="1">
        <v>368</v>
      </c>
      <c r="L3076" s="1" t="s">
        <v>21</v>
      </c>
      <c r="M3076" s="1" t="s">
        <v>5746</v>
      </c>
      <c r="N3076" s="1">
        <v>0</v>
      </c>
      <c r="O3076" s="3" t="s">
        <v>17</v>
      </c>
      <c r="P3076" s="1" t="s">
        <v>17</v>
      </c>
    </row>
    <row r="3077" spans="1:16">
      <c r="A3077" s="1" t="s">
        <v>6570</v>
      </c>
      <c r="B3077" s="3">
        <v>43978.698125000003</v>
      </c>
      <c r="C3077" s="3">
        <v>43978.700520833336</v>
      </c>
      <c r="D3077" s="3">
        <v>43992.700520833336</v>
      </c>
      <c r="E3077" s="3" t="s">
        <v>17</v>
      </c>
      <c r="F3077" s="3" t="s">
        <v>17</v>
      </c>
      <c r="G3077" s="3" t="s">
        <v>17</v>
      </c>
      <c r="H3077" s="1" t="s">
        <v>18</v>
      </c>
      <c r="I3077" s="1" t="s">
        <v>25</v>
      </c>
      <c r="J3077" s="1" t="s">
        <v>20</v>
      </c>
      <c r="K3077" s="1">
        <v>178</v>
      </c>
      <c r="L3077" s="1" t="s">
        <v>21</v>
      </c>
      <c r="M3077" s="1" t="s">
        <v>5771</v>
      </c>
      <c r="N3077" s="1">
        <v>0</v>
      </c>
      <c r="O3077" s="3" t="s">
        <v>17</v>
      </c>
      <c r="P3077" s="1" t="s">
        <v>74</v>
      </c>
    </row>
    <row r="3078" spans="1:16">
      <c r="A3078" s="1" t="s">
        <v>6571</v>
      </c>
      <c r="B3078" s="3">
        <v>43978.700439814813</v>
      </c>
      <c r="C3078" s="3" t="s">
        <v>17</v>
      </c>
      <c r="D3078" s="3" t="s">
        <v>17</v>
      </c>
      <c r="E3078" s="3" t="s">
        <v>17</v>
      </c>
      <c r="F3078" s="3" t="s">
        <v>17</v>
      </c>
      <c r="G3078" s="3" t="s">
        <v>17</v>
      </c>
      <c r="H3078" s="1" t="s">
        <v>68</v>
      </c>
      <c r="I3078" s="1" t="s">
        <v>25</v>
      </c>
      <c r="J3078" s="1" t="s">
        <v>20</v>
      </c>
      <c r="K3078" s="1">
        <v>2</v>
      </c>
      <c r="L3078" s="1" t="s">
        <v>1462</v>
      </c>
      <c r="M3078" s="1" t="s">
        <v>5752</v>
      </c>
      <c r="N3078" s="1">
        <v>0</v>
      </c>
      <c r="O3078" s="3" t="s">
        <v>17</v>
      </c>
      <c r="P3078" s="1" t="s">
        <v>17</v>
      </c>
    </row>
    <row r="3079" spans="1:16">
      <c r="A3079" s="1" t="s">
        <v>6572</v>
      </c>
      <c r="B3079" s="3">
        <v>43978.711678240739</v>
      </c>
      <c r="C3079" s="3" t="s">
        <v>17</v>
      </c>
      <c r="D3079" s="3" t="s">
        <v>17</v>
      </c>
      <c r="E3079" s="3" t="s">
        <v>17</v>
      </c>
      <c r="F3079" s="3" t="s">
        <v>17</v>
      </c>
      <c r="G3079" s="3" t="s">
        <v>17</v>
      </c>
      <c r="H3079" s="1" t="s">
        <v>18</v>
      </c>
      <c r="I3079" s="1" t="s">
        <v>25</v>
      </c>
      <c r="J3079" s="1" t="s">
        <v>20</v>
      </c>
      <c r="K3079" s="1">
        <v>206</v>
      </c>
      <c r="L3079" s="1" t="s">
        <v>21</v>
      </c>
      <c r="M3079" s="1" t="s">
        <v>5753</v>
      </c>
      <c r="N3079" s="1">
        <v>0</v>
      </c>
      <c r="O3079" s="3" t="s">
        <v>17</v>
      </c>
      <c r="P3079" s="1" t="s">
        <v>17</v>
      </c>
    </row>
    <row r="3080" spans="1:16">
      <c r="A3080" s="1" t="s">
        <v>6573</v>
      </c>
      <c r="B3080" s="3">
        <v>43978.733657407407</v>
      </c>
      <c r="C3080" s="3" t="s">
        <v>17</v>
      </c>
      <c r="D3080" s="3" t="s">
        <v>17</v>
      </c>
      <c r="E3080" s="3" t="s">
        <v>17</v>
      </c>
      <c r="F3080" s="3" t="s">
        <v>17</v>
      </c>
      <c r="G3080" s="3" t="s">
        <v>17</v>
      </c>
      <c r="H3080" s="1" t="s">
        <v>18</v>
      </c>
      <c r="I3080" s="1" t="s">
        <v>25</v>
      </c>
      <c r="J3080" s="1" t="s">
        <v>20</v>
      </c>
      <c r="K3080" s="1">
        <v>134</v>
      </c>
      <c r="L3080" s="1" t="s">
        <v>21</v>
      </c>
      <c r="M3080" s="1" t="s">
        <v>28</v>
      </c>
      <c r="N3080" s="1">
        <v>0</v>
      </c>
      <c r="O3080" s="3" t="s">
        <v>17</v>
      </c>
      <c r="P3080" s="1" t="s">
        <v>17</v>
      </c>
    </row>
    <row r="3081" spans="1:16">
      <c r="A3081" s="1" t="s">
        <v>6574</v>
      </c>
      <c r="B3081" s="3">
        <v>43978.738969907405</v>
      </c>
      <c r="C3081" s="3" t="s">
        <v>17</v>
      </c>
      <c r="D3081" s="3" t="s">
        <v>17</v>
      </c>
      <c r="E3081" s="3" t="s">
        <v>17</v>
      </c>
      <c r="F3081" s="3" t="s">
        <v>17</v>
      </c>
      <c r="G3081" s="3" t="s">
        <v>17</v>
      </c>
      <c r="H3081" s="1" t="s">
        <v>48</v>
      </c>
      <c r="I3081" s="1" t="s">
        <v>19</v>
      </c>
      <c r="J3081" s="1" t="s">
        <v>20</v>
      </c>
      <c r="K3081" s="1">
        <v>6</v>
      </c>
      <c r="L3081" s="1" t="s">
        <v>21</v>
      </c>
      <c r="M3081" s="1" t="s">
        <v>28</v>
      </c>
      <c r="N3081" s="1">
        <v>0</v>
      </c>
      <c r="O3081" s="3" t="s">
        <v>17</v>
      </c>
      <c r="P3081" s="1" t="s">
        <v>17</v>
      </c>
    </row>
    <row r="3082" spans="1:16">
      <c r="A3082" s="1" t="s">
        <v>6575</v>
      </c>
      <c r="B3082" s="3">
        <v>43978.73128472222</v>
      </c>
      <c r="C3082" s="3" t="s">
        <v>17</v>
      </c>
      <c r="D3082" s="3" t="s">
        <v>17</v>
      </c>
      <c r="E3082" s="3" t="s">
        <v>17</v>
      </c>
      <c r="F3082" s="3" t="s">
        <v>17</v>
      </c>
      <c r="G3082" s="3" t="s">
        <v>17</v>
      </c>
      <c r="H3082" s="1" t="s">
        <v>18</v>
      </c>
      <c r="I3082" s="1" t="s">
        <v>23</v>
      </c>
      <c r="J3082" s="1" t="s">
        <v>20</v>
      </c>
      <c r="K3082" s="1">
        <v>11</v>
      </c>
      <c r="L3082" s="1" t="s">
        <v>21</v>
      </c>
      <c r="M3082" s="1" t="s">
        <v>5753</v>
      </c>
      <c r="N3082" s="1">
        <v>0</v>
      </c>
      <c r="O3082" s="3" t="s">
        <v>17</v>
      </c>
      <c r="P3082" s="1" t="s">
        <v>17</v>
      </c>
    </row>
    <row r="3083" spans="1:16">
      <c r="A3083" s="1" t="s">
        <v>6576</v>
      </c>
      <c r="B3083" s="3">
        <v>43978.718414351853</v>
      </c>
      <c r="C3083" s="3" t="s">
        <v>17</v>
      </c>
      <c r="D3083" s="3" t="s">
        <v>17</v>
      </c>
      <c r="E3083" s="3" t="s">
        <v>17</v>
      </c>
      <c r="F3083" s="3" t="s">
        <v>17</v>
      </c>
      <c r="G3083" s="3" t="s">
        <v>17</v>
      </c>
      <c r="H3083" s="1" t="s">
        <v>18</v>
      </c>
      <c r="I3083" s="1" t="s">
        <v>25</v>
      </c>
      <c r="J3083" s="1" t="s">
        <v>20</v>
      </c>
      <c r="K3083" s="1">
        <v>12</v>
      </c>
      <c r="L3083" s="1" t="s">
        <v>21</v>
      </c>
      <c r="M3083" s="1" t="s">
        <v>5818</v>
      </c>
      <c r="N3083" s="1">
        <v>0</v>
      </c>
      <c r="O3083" s="3" t="s">
        <v>17</v>
      </c>
      <c r="P3083" s="1" t="s">
        <v>17</v>
      </c>
    </row>
    <row r="3084" spans="1:16">
      <c r="A3084" s="1" t="s">
        <v>6577</v>
      </c>
      <c r="B3084" s="3">
        <v>43978.750902777778</v>
      </c>
      <c r="C3084" s="3">
        <v>43978.751817129632</v>
      </c>
      <c r="D3084" s="3">
        <v>43992.751817129632</v>
      </c>
      <c r="E3084" s="3" t="s">
        <v>17</v>
      </c>
      <c r="F3084" s="3" t="s">
        <v>17</v>
      </c>
      <c r="G3084" s="3" t="s">
        <v>17</v>
      </c>
      <c r="H3084" s="1" t="s">
        <v>18</v>
      </c>
      <c r="I3084" s="1" t="s">
        <v>23</v>
      </c>
      <c r="J3084" s="1" t="s">
        <v>20</v>
      </c>
      <c r="K3084" s="1">
        <v>30</v>
      </c>
      <c r="L3084" s="1" t="s">
        <v>21</v>
      </c>
      <c r="M3084" s="1" t="s">
        <v>5746</v>
      </c>
      <c r="N3084" s="1">
        <v>0</v>
      </c>
      <c r="O3084" s="3" t="s">
        <v>17</v>
      </c>
      <c r="P3084" s="1" t="s">
        <v>74</v>
      </c>
    </row>
    <row r="3085" spans="1:16">
      <c r="A3085" s="1" t="s">
        <v>6578</v>
      </c>
      <c r="B3085" s="3">
        <v>43978.917002314818</v>
      </c>
      <c r="C3085" s="3">
        <v>43978.923854166664</v>
      </c>
      <c r="D3085" s="3">
        <v>43992.923854166664</v>
      </c>
      <c r="E3085" s="3" t="s">
        <v>17</v>
      </c>
      <c r="F3085" s="3" t="s">
        <v>17</v>
      </c>
      <c r="G3085" s="3" t="s">
        <v>17</v>
      </c>
      <c r="H3085" s="1" t="s">
        <v>18</v>
      </c>
      <c r="I3085" s="1" t="s">
        <v>25</v>
      </c>
      <c r="J3085" s="1" t="s">
        <v>20</v>
      </c>
      <c r="K3085" s="1">
        <v>150</v>
      </c>
      <c r="L3085" s="1" t="s">
        <v>21</v>
      </c>
      <c r="M3085" s="1" t="s">
        <v>5750</v>
      </c>
      <c r="N3085" s="1">
        <v>0</v>
      </c>
      <c r="O3085" s="3" t="s">
        <v>17</v>
      </c>
      <c r="P3085" s="1" t="s">
        <v>74</v>
      </c>
    </row>
    <row r="3086" spans="1:16">
      <c r="A3086" s="1" t="s">
        <v>6579</v>
      </c>
      <c r="B3086" s="3">
        <v>43978.79959490741</v>
      </c>
      <c r="C3086" s="3">
        <v>43978.802291666667</v>
      </c>
      <c r="D3086" s="3">
        <v>43992.802291666667</v>
      </c>
      <c r="E3086" s="3" t="s">
        <v>17</v>
      </c>
      <c r="F3086" s="3" t="s">
        <v>17</v>
      </c>
      <c r="G3086" s="3" t="s">
        <v>17</v>
      </c>
      <c r="H3086" s="1" t="s">
        <v>18</v>
      </c>
      <c r="I3086" s="1" t="s">
        <v>25</v>
      </c>
      <c r="J3086" s="1" t="s">
        <v>20</v>
      </c>
      <c r="K3086" s="1">
        <v>100</v>
      </c>
      <c r="L3086" s="1" t="s">
        <v>21</v>
      </c>
      <c r="M3086" s="1" t="s">
        <v>5746</v>
      </c>
      <c r="N3086" s="1">
        <v>0</v>
      </c>
      <c r="O3086" s="3" t="s">
        <v>17</v>
      </c>
      <c r="P3086" s="1" t="s">
        <v>74</v>
      </c>
    </row>
    <row r="3087" spans="1:16">
      <c r="A3087" s="1" t="s">
        <v>6580</v>
      </c>
      <c r="B3087" s="3">
        <v>43978.790196759262</v>
      </c>
      <c r="C3087" s="3" t="s">
        <v>17</v>
      </c>
      <c r="D3087" s="3" t="s">
        <v>17</v>
      </c>
      <c r="E3087" s="3" t="s">
        <v>17</v>
      </c>
      <c r="F3087" s="3" t="s">
        <v>17</v>
      </c>
      <c r="G3087" s="3" t="s">
        <v>17</v>
      </c>
      <c r="H3087" s="1" t="s">
        <v>18</v>
      </c>
      <c r="I3087" s="1" t="s">
        <v>25</v>
      </c>
      <c r="J3087" s="1" t="s">
        <v>20</v>
      </c>
      <c r="K3087" s="1">
        <v>10</v>
      </c>
      <c r="L3087" s="1" t="s">
        <v>839</v>
      </c>
      <c r="M3087" s="1" t="s">
        <v>5746</v>
      </c>
      <c r="N3087" s="1">
        <v>0</v>
      </c>
      <c r="O3087" s="3" t="s">
        <v>17</v>
      </c>
      <c r="P3087" s="1" t="s">
        <v>17</v>
      </c>
    </row>
    <row r="3088" spans="1:16">
      <c r="A3088" s="1" t="s">
        <v>6581</v>
      </c>
      <c r="B3088" s="3">
        <v>43978.824178240742</v>
      </c>
      <c r="C3088" s="3" t="s">
        <v>17</v>
      </c>
      <c r="D3088" s="3" t="s">
        <v>17</v>
      </c>
      <c r="E3088" s="3" t="s">
        <v>17</v>
      </c>
      <c r="F3088" s="3" t="s">
        <v>17</v>
      </c>
      <c r="G3088" s="3" t="s">
        <v>17</v>
      </c>
      <c r="H3088" s="1" t="s">
        <v>18</v>
      </c>
      <c r="I3088" s="1" t="s">
        <v>25</v>
      </c>
      <c r="J3088" s="1" t="s">
        <v>20</v>
      </c>
      <c r="K3088" s="1">
        <v>92</v>
      </c>
      <c r="L3088" s="1" t="s">
        <v>21</v>
      </c>
      <c r="M3088" s="1" t="s">
        <v>5746</v>
      </c>
      <c r="N3088" s="1">
        <v>0</v>
      </c>
      <c r="O3088" s="3" t="s">
        <v>17</v>
      </c>
      <c r="P3088" s="1" t="s">
        <v>17</v>
      </c>
    </row>
    <row r="3089" spans="1:16">
      <c r="A3089" s="1" t="s">
        <v>6582</v>
      </c>
      <c r="B3089" s="3">
        <v>43978.834745370368</v>
      </c>
      <c r="C3089" s="3">
        <v>43984.756805555553</v>
      </c>
      <c r="D3089" s="3">
        <v>43998.756805555553</v>
      </c>
      <c r="E3089" s="3" t="s">
        <v>17</v>
      </c>
      <c r="F3089" s="3" t="s">
        <v>17</v>
      </c>
      <c r="G3089" s="3" t="s">
        <v>17</v>
      </c>
      <c r="H3089" s="1" t="s">
        <v>18</v>
      </c>
      <c r="I3089" s="1" t="s">
        <v>25</v>
      </c>
      <c r="J3089" s="1" t="s">
        <v>20</v>
      </c>
      <c r="K3089" s="1">
        <v>30</v>
      </c>
      <c r="L3089" s="1" t="s">
        <v>21</v>
      </c>
      <c r="M3089" s="1" t="s">
        <v>5746</v>
      </c>
      <c r="N3089" s="1">
        <v>1</v>
      </c>
      <c r="O3089" s="3" t="s">
        <v>6583</v>
      </c>
      <c r="P3089" s="1" t="s">
        <v>74</v>
      </c>
    </row>
    <row r="3090" spans="1:16">
      <c r="A3090" s="1" t="s">
        <v>6584</v>
      </c>
      <c r="B3090" s="3">
        <v>43978.856111111112</v>
      </c>
      <c r="C3090" s="3" t="s">
        <v>17</v>
      </c>
      <c r="D3090" s="3" t="s">
        <v>17</v>
      </c>
      <c r="E3090" s="3" t="s">
        <v>17</v>
      </c>
      <c r="F3090" s="3" t="s">
        <v>17</v>
      </c>
      <c r="G3090" s="3" t="s">
        <v>17</v>
      </c>
      <c r="H3090" s="1" t="s">
        <v>18</v>
      </c>
      <c r="I3090" s="1" t="s">
        <v>25</v>
      </c>
      <c r="J3090" s="1" t="s">
        <v>20</v>
      </c>
      <c r="K3090" s="1">
        <v>195</v>
      </c>
      <c r="L3090" s="1" t="s">
        <v>21</v>
      </c>
      <c r="M3090" s="1" t="s">
        <v>5820</v>
      </c>
      <c r="N3090" s="1">
        <v>0</v>
      </c>
      <c r="O3090" s="3" t="s">
        <v>17</v>
      </c>
      <c r="P3090" s="1" t="s">
        <v>17</v>
      </c>
    </row>
    <row r="3091" spans="1:16">
      <c r="A3091" s="1" t="s">
        <v>5000</v>
      </c>
      <c r="B3091" s="3">
        <v>43840.760208333333</v>
      </c>
      <c r="C3091" s="3">
        <v>43840.760960648149</v>
      </c>
      <c r="D3091" s="3">
        <v>43870.760960648149</v>
      </c>
      <c r="E3091" s="3" t="s">
        <v>17</v>
      </c>
      <c r="F3091" s="3" t="s">
        <v>17</v>
      </c>
      <c r="G3091" s="3" t="s">
        <v>17</v>
      </c>
      <c r="H3091" s="1" t="s">
        <v>18</v>
      </c>
      <c r="I3091" s="1" t="s">
        <v>25</v>
      </c>
      <c r="J3091" s="1" t="s">
        <v>20</v>
      </c>
      <c r="K3091" s="1">
        <v>1</v>
      </c>
      <c r="L3091" s="1" t="s">
        <v>21</v>
      </c>
      <c r="M3091" s="1" t="s">
        <v>5746</v>
      </c>
      <c r="N3091" s="1">
        <v>0</v>
      </c>
      <c r="O3091" s="3" t="s">
        <v>17</v>
      </c>
      <c r="P3091" s="1" t="s">
        <v>17</v>
      </c>
    </row>
    <row r="3092" spans="1:16">
      <c r="A3092" s="1" t="s">
        <v>3018</v>
      </c>
      <c r="B3092" s="3">
        <v>43935.44902777778</v>
      </c>
      <c r="C3092" s="3" t="s">
        <v>17</v>
      </c>
      <c r="D3092" s="3" t="s">
        <v>17</v>
      </c>
      <c r="E3092" s="3" t="s">
        <v>17</v>
      </c>
      <c r="F3092" s="3" t="s">
        <v>17</v>
      </c>
      <c r="G3092" s="3" t="s">
        <v>17</v>
      </c>
      <c r="H3092" s="1" t="s">
        <v>18</v>
      </c>
      <c r="I3092" s="1" t="s">
        <v>25</v>
      </c>
      <c r="J3092" s="1" t="s">
        <v>20</v>
      </c>
      <c r="K3092" s="1">
        <v>420</v>
      </c>
      <c r="L3092" s="1" t="s">
        <v>21</v>
      </c>
      <c r="M3092" s="1" t="s">
        <v>5774</v>
      </c>
      <c r="N3092" s="1">
        <v>0</v>
      </c>
      <c r="O3092" s="3" t="s">
        <v>17</v>
      </c>
      <c r="P3092" s="1" t="s">
        <v>17</v>
      </c>
    </row>
    <row r="3093" spans="1:16">
      <c r="A3093" s="1" t="s">
        <v>4862</v>
      </c>
      <c r="B3093" s="3">
        <v>43949.966458333336</v>
      </c>
      <c r="C3093" s="3">
        <v>43949.9684837963</v>
      </c>
      <c r="D3093" s="3">
        <v>43963.9684837963</v>
      </c>
      <c r="E3093" s="3" t="s">
        <v>17</v>
      </c>
      <c r="F3093" s="3" t="s">
        <v>17</v>
      </c>
      <c r="G3093" s="3" t="s">
        <v>17</v>
      </c>
      <c r="H3093" s="1" t="s">
        <v>416</v>
      </c>
      <c r="I3093" s="1" t="s">
        <v>25</v>
      </c>
      <c r="J3093" s="1" t="s">
        <v>20</v>
      </c>
      <c r="K3093" s="1">
        <v>6</v>
      </c>
      <c r="L3093" s="1" t="s">
        <v>436</v>
      </c>
      <c r="M3093" s="1" t="s">
        <v>5751</v>
      </c>
      <c r="N3093" s="1">
        <v>1</v>
      </c>
      <c r="O3093" s="3" t="s">
        <v>6585</v>
      </c>
      <c r="P3093" s="1" t="s">
        <v>17</v>
      </c>
    </row>
    <row r="3094" spans="1:16">
      <c r="A3094" s="1" t="s">
        <v>524</v>
      </c>
      <c r="B3094" s="3">
        <v>43854.265960648147</v>
      </c>
      <c r="C3094" s="3">
        <v>43858.234178240738</v>
      </c>
      <c r="D3094" s="3">
        <v>43888.234178240738</v>
      </c>
      <c r="E3094" s="3">
        <v>43888.248726851853</v>
      </c>
      <c r="F3094" s="3">
        <v>43917.248726851853</v>
      </c>
      <c r="G3094" s="3" t="s">
        <v>17</v>
      </c>
      <c r="H3094" s="1" t="s">
        <v>18</v>
      </c>
      <c r="I3094" s="1" t="s">
        <v>365</v>
      </c>
      <c r="J3094" s="1" t="s">
        <v>39</v>
      </c>
      <c r="K3094" s="1">
        <v>30</v>
      </c>
      <c r="L3094" s="1" t="s">
        <v>21</v>
      </c>
      <c r="M3094" s="1" t="s">
        <v>5754</v>
      </c>
      <c r="N3094" s="1">
        <v>1</v>
      </c>
      <c r="O3094" s="3" t="s">
        <v>6586</v>
      </c>
      <c r="P3094" s="1" t="s">
        <v>17</v>
      </c>
    </row>
    <row r="3095" spans="1:16">
      <c r="A3095" s="1" t="s">
        <v>647</v>
      </c>
      <c r="B3095" s="3">
        <v>43888.907199074078</v>
      </c>
      <c r="C3095" s="3" t="s">
        <v>17</v>
      </c>
      <c r="D3095" s="3" t="s">
        <v>17</v>
      </c>
      <c r="E3095" s="3" t="s">
        <v>17</v>
      </c>
      <c r="F3095" s="3" t="s">
        <v>17</v>
      </c>
      <c r="G3095" s="3" t="s">
        <v>17</v>
      </c>
      <c r="H3095" s="1" t="s">
        <v>18</v>
      </c>
      <c r="I3095" s="1" t="s">
        <v>25</v>
      </c>
      <c r="J3095" s="1" t="s">
        <v>20</v>
      </c>
      <c r="K3095" s="1">
        <v>500</v>
      </c>
      <c r="L3095" s="1" t="s">
        <v>21</v>
      </c>
      <c r="M3095" s="1" t="s">
        <v>5746</v>
      </c>
      <c r="N3095" s="1">
        <v>0</v>
      </c>
      <c r="O3095" s="3" t="s">
        <v>17</v>
      </c>
      <c r="P3095" s="1" t="s">
        <v>17</v>
      </c>
    </row>
    <row r="3096" spans="1:16">
      <c r="A3096" s="1" t="s">
        <v>3580</v>
      </c>
      <c r="B3096" s="3">
        <v>43956.422129629631</v>
      </c>
      <c r="C3096" s="3" t="s">
        <v>17</v>
      </c>
      <c r="D3096" s="3" t="s">
        <v>17</v>
      </c>
      <c r="E3096" s="3" t="s">
        <v>17</v>
      </c>
      <c r="F3096" s="3" t="s">
        <v>17</v>
      </c>
      <c r="G3096" s="3">
        <v>43956.423101851855</v>
      </c>
      <c r="H3096" s="1" t="s">
        <v>18</v>
      </c>
      <c r="I3096" s="1" t="s">
        <v>25</v>
      </c>
      <c r="J3096" s="1" t="s">
        <v>20</v>
      </c>
      <c r="K3096" s="1">
        <v>210</v>
      </c>
      <c r="L3096" s="1" t="s">
        <v>21</v>
      </c>
      <c r="M3096" s="1" t="s">
        <v>5746</v>
      </c>
      <c r="N3096" s="1">
        <v>0</v>
      </c>
      <c r="O3096" s="3" t="s">
        <v>17</v>
      </c>
      <c r="P3096" s="1" t="s">
        <v>17</v>
      </c>
    </row>
    <row r="3097" spans="1:16">
      <c r="A3097" s="1" t="s">
        <v>6587</v>
      </c>
      <c r="B3097" s="3">
        <v>43978.850844907407</v>
      </c>
      <c r="C3097" s="3" t="s">
        <v>17</v>
      </c>
      <c r="D3097" s="3" t="s">
        <v>17</v>
      </c>
      <c r="E3097" s="3" t="s">
        <v>17</v>
      </c>
      <c r="F3097" s="3" t="s">
        <v>17</v>
      </c>
      <c r="G3097" s="3" t="s">
        <v>17</v>
      </c>
      <c r="H3097" s="1" t="s">
        <v>18</v>
      </c>
      <c r="I3097" s="1" t="s">
        <v>25</v>
      </c>
      <c r="J3097" s="1" t="s">
        <v>20</v>
      </c>
      <c r="K3097" s="1">
        <v>96</v>
      </c>
      <c r="L3097" s="1" t="s">
        <v>21</v>
      </c>
      <c r="M3097" s="1" t="s">
        <v>28</v>
      </c>
      <c r="N3097" s="1">
        <v>0</v>
      </c>
      <c r="O3097" s="3" t="s">
        <v>17</v>
      </c>
      <c r="P3097" s="1" t="s">
        <v>17</v>
      </c>
    </row>
    <row r="3098" spans="1:16">
      <c r="A3098" s="1" t="s">
        <v>6588</v>
      </c>
      <c r="B3098" s="3">
        <v>43978.876828703702</v>
      </c>
      <c r="C3098" s="3" t="s">
        <v>17</v>
      </c>
      <c r="D3098" s="3" t="s">
        <v>17</v>
      </c>
      <c r="E3098" s="3" t="s">
        <v>17</v>
      </c>
      <c r="F3098" s="3" t="s">
        <v>17</v>
      </c>
      <c r="G3098" s="3" t="s">
        <v>17</v>
      </c>
      <c r="H3098" s="1" t="s">
        <v>18</v>
      </c>
      <c r="I3098" s="1" t="s">
        <v>23</v>
      </c>
      <c r="J3098" s="1" t="s">
        <v>20</v>
      </c>
      <c r="K3098" s="1">
        <v>97</v>
      </c>
      <c r="L3098" s="1" t="s">
        <v>21</v>
      </c>
      <c r="M3098" s="1" t="s">
        <v>5746</v>
      </c>
      <c r="N3098" s="1">
        <v>0</v>
      </c>
      <c r="O3098" s="3" t="s">
        <v>17</v>
      </c>
      <c r="P3098" s="1" t="s">
        <v>17</v>
      </c>
    </row>
    <row r="3099" spans="1:16">
      <c r="A3099" s="1" t="s">
        <v>6589</v>
      </c>
      <c r="B3099" s="3">
        <v>43978.88077546296</v>
      </c>
      <c r="C3099" s="3" t="s">
        <v>17</v>
      </c>
      <c r="D3099" s="3" t="s">
        <v>17</v>
      </c>
      <c r="E3099" s="3" t="s">
        <v>17</v>
      </c>
      <c r="F3099" s="3" t="s">
        <v>17</v>
      </c>
      <c r="G3099" s="3" t="s">
        <v>17</v>
      </c>
      <c r="H3099" s="1" t="s">
        <v>18</v>
      </c>
      <c r="I3099" s="1" t="s">
        <v>25</v>
      </c>
      <c r="J3099" s="1" t="s">
        <v>20</v>
      </c>
      <c r="K3099" s="1">
        <v>120</v>
      </c>
      <c r="L3099" s="1" t="s">
        <v>21</v>
      </c>
      <c r="M3099" s="1" t="s">
        <v>5758</v>
      </c>
      <c r="N3099" s="1">
        <v>0</v>
      </c>
      <c r="O3099" s="3" t="s">
        <v>17</v>
      </c>
      <c r="P3099" s="1" t="s">
        <v>17</v>
      </c>
    </row>
    <row r="3100" spans="1:16">
      <c r="A3100" s="1" t="s">
        <v>6590</v>
      </c>
      <c r="B3100" s="3">
        <v>43978.861030092594</v>
      </c>
      <c r="C3100" s="3" t="s">
        <v>17</v>
      </c>
      <c r="D3100" s="3" t="s">
        <v>17</v>
      </c>
      <c r="E3100" s="3" t="s">
        <v>17</v>
      </c>
      <c r="F3100" s="3" t="s">
        <v>17</v>
      </c>
      <c r="G3100" s="3" t="s">
        <v>17</v>
      </c>
      <c r="H3100" s="1" t="s">
        <v>18</v>
      </c>
      <c r="I3100" s="1" t="s">
        <v>23</v>
      </c>
      <c r="J3100" s="1" t="s">
        <v>20</v>
      </c>
      <c r="K3100" s="1">
        <v>5</v>
      </c>
      <c r="L3100" s="1" t="s">
        <v>21</v>
      </c>
      <c r="M3100" s="1" t="s">
        <v>5774</v>
      </c>
      <c r="N3100" s="1">
        <v>0</v>
      </c>
      <c r="O3100" s="3" t="s">
        <v>17</v>
      </c>
      <c r="P3100" s="1" t="s">
        <v>17</v>
      </c>
    </row>
    <row r="3101" spans="1:16">
      <c r="A3101" s="1" t="s">
        <v>6591</v>
      </c>
      <c r="B3101" s="3">
        <v>43978.890266203707</v>
      </c>
      <c r="C3101" s="3" t="s">
        <v>17</v>
      </c>
      <c r="D3101" s="3" t="s">
        <v>17</v>
      </c>
      <c r="E3101" s="3" t="s">
        <v>17</v>
      </c>
      <c r="F3101" s="3" t="s">
        <v>17</v>
      </c>
      <c r="G3101" s="3" t="s">
        <v>17</v>
      </c>
      <c r="H3101" s="1" t="s">
        <v>48</v>
      </c>
      <c r="I3101" s="1" t="s">
        <v>19</v>
      </c>
      <c r="J3101" s="1" t="s">
        <v>20</v>
      </c>
      <c r="K3101" s="1">
        <v>4</v>
      </c>
      <c r="L3101" s="1" t="s">
        <v>21</v>
      </c>
      <c r="M3101" s="1" t="s">
        <v>5746</v>
      </c>
      <c r="N3101" s="1">
        <v>0</v>
      </c>
      <c r="O3101" s="3" t="s">
        <v>17</v>
      </c>
      <c r="P3101" s="1" t="s">
        <v>17</v>
      </c>
    </row>
    <row r="3102" spans="1:16">
      <c r="A3102" s="1" t="s">
        <v>6592</v>
      </c>
      <c r="B3102" s="3">
        <v>43978.907557870371</v>
      </c>
      <c r="C3102" s="3" t="s">
        <v>17</v>
      </c>
      <c r="D3102" s="3" t="s">
        <v>17</v>
      </c>
      <c r="E3102" s="3" t="s">
        <v>17</v>
      </c>
      <c r="F3102" s="3" t="s">
        <v>17</v>
      </c>
      <c r="G3102" s="3" t="s">
        <v>17</v>
      </c>
      <c r="H3102" s="1" t="s">
        <v>18</v>
      </c>
      <c r="I3102" s="1" t="s">
        <v>23</v>
      </c>
      <c r="J3102" s="1" t="s">
        <v>20</v>
      </c>
      <c r="K3102" s="1">
        <v>184</v>
      </c>
      <c r="L3102" s="1" t="s">
        <v>21</v>
      </c>
      <c r="M3102" s="1" t="s">
        <v>28</v>
      </c>
      <c r="N3102" s="1">
        <v>0</v>
      </c>
      <c r="O3102" s="3" t="s">
        <v>17</v>
      </c>
      <c r="P3102" s="1" t="s">
        <v>17</v>
      </c>
    </row>
    <row r="3103" spans="1:16">
      <c r="A3103" s="1" t="s">
        <v>6593</v>
      </c>
      <c r="B3103" s="3">
        <v>43978.934733796297</v>
      </c>
      <c r="C3103" s="3" t="s">
        <v>17</v>
      </c>
      <c r="D3103" s="3" t="s">
        <v>17</v>
      </c>
      <c r="E3103" s="3" t="s">
        <v>17</v>
      </c>
      <c r="F3103" s="3" t="s">
        <v>17</v>
      </c>
      <c r="G3103" s="3">
        <v>43983.691689814812</v>
      </c>
      <c r="H3103" s="1" t="s">
        <v>18</v>
      </c>
      <c r="I3103" s="1" t="s">
        <v>25</v>
      </c>
      <c r="J3103" s="1" t="s">
        <v>20</v>
      </c>
      <c r="K3103" s="1">
        <v>22</v>
      </c>
      <c r="L3103" s="1" t="s">
        <v>21</v>
      </c>
      <c r="M3103" s="1" t="s">
        <v>5746</v>
      </c>
      <c r="N3103" s="1">
        <v>0</v>
      </c>
      <c r="O3103" s="3" t="s">
        <v>17</v>
      </c>
      <c r="P3103" s="1" t="s">
        <v>17</v>
      </c>
    </row>
    <row r="3104" spans="1:16">
      <c r="A3104" s="1" t="s">
        <v>6594</v>
      </c>
      <c r="B3104" s="3">
        <v>43978.928518518522</v>
      </c>
      <c r="C3104" s="3" t="s">
        <v>17</v>
      </c>
      <c r="D3104" s="3" t="s">
        <v>17</v>
      </c>
      <c r="E3104" s="3" t="s">
        <v>17</v>
      </c>
      <c r="F3104" s="3" t="s">
        <v>17</v>
      </c>
      <c r="G3104" s="3" t="s">
        <v>17</v>
      </c>
      <c r="H3104" s="1" t="s">
        <v>18</v>
      </c>
      <c r="I3104" s="1" t="s">
        <v>25</v>
      </c>
      <c r="J3104" s="1" t="s">
        <v>20</v>
      </c>
      <c r="K3104" s="1">
        <v>223</v>
      </c>
      <c r="L3104" s="1" t="s">
        <v>21</v>
      </c>
      <c r="M3104" s="1" t="s">
        <v>6293</v>
      </c>
      <c r="N3104" s="1">
        <v>0</v>
      </c>
      <c r="O3104" s="3" t="s">
        <v>17</v>
      </c>
      <c r="P3104" s="1" t="s">
        <v>17</v>
      </c>
    </row>
    <row r="3105" spans="1:16">
      <c r="A3105" s="1" t="s">
        <v>6595</v>
      </c>
      <c r="B3105" s="3">
        <v>43979.06894675926</v>
      </c>
      <c r="C3105" s="3" t="s">
        <v>17</v>
      </c>
      <c r="D3105" s="3" t="s">
        <v>17</v>
      </c>
      <c r="E3105" s="3" t="s">
        <v>17</v>
      </c>
      <c r="F3105" s="3" t="s">
        <v>17</v>
      </c>
      <c r="G3105" s="3" t="s">
        <v>17</v>
      </c>
      <c r="H3105" s="1" t="s">
        <v>18</v>
      </c>
      <c r="I3105" s="1" t="s">
        <v>25</v>
      </c>
      <c r="J3105" s="1" t="s">
        <v>20</v>
      </c>
      <c r="K3105" s="1">
        <v>30</v>
      </c>
      <c r="L3105" s="1" t="s">
        <v>21</v>
      </c>
      <c r="M3105" s="1" t="s">
        <v>5754</v>
      </c>
      <c r="N3105" s="1">
        <v>0</v>
      </c>
      <c r="O3105" s="3" t="s">
        <v>17</v>
      </c>
      <c r="P3105" s="1" t="s">
        <v>17</v>
      </c>
    </row>
    <row r="3106" spans="1:16">
      <c r="A3106" s="1" t="s">
        <v>6596</v>
      </c>
      <c r="B3106" s="3">
        <v>43979.073819444442</v>
      </c>
      <c r="C3106" s="3" t="s">
        <v>17</v>
      </c>
      <c r="D3106" s="3" t="s">
        <v>17</v>
      </c>
      <c r="E3106" s="3" t="s">
        <v>17</v>
      </c>
      <c r="F3106" s="3" t="s">
        <v>17</v>
      </c>
      <c r="G3106" s="3" t="s">
        <v>17</v>
      </c>
      <c r="H3106" s="1" t="s">
        <v>18</v>
      </c>
      <c r="I3106" s="1" t="s">
        <v>25</v>
      </c>
      <c r="J3106" s="1" t="s">
        <v>20</v>
      </c>
      <c r="K3106" s="1">
        <v>2</v>
      </c>
      <c r="L3106" s="1" t="s">
        <v>21</v>
      </c>
      <c r="M3106" s="1" t="s">
        <v>5828</v>
      </c>
      <c r="N3106" s="1">
        <v>0</v>
      </c>
      <c r="O3106" s="3" t="s">
        <v>17</v>
      </c>
      <c r="P3106" s="1" t="s">
        <v>17</v>
      </c>
    </row>
    <row r="3107" spans="1:16">
      <c r="A3107" s="1" t="s">
        <v>6597</v>
      </c>
      <c r="B3107" s="3">
        <v>43979.101655092592</v>
      </c>
      <c r="C3107" s="3" t="s">
        <v>17</v>
      </c>
      <c r="D3107" s="3" t="s">
        <v>17</v>
      </c>
      <c r="E3107" s="3" t="s">
        <v>17</v>
      </c>
      <c r="F3107" s="3" t="s">
        <v>17</v>
      </c>
      <c r="G3107" s="3" t="s">
        <v>17</v>
      </c>
      <c r="H3107" s="1" t="s">
        <v>18</v>
      </c>
      <c r="I3107" s="1" t="s">
        <v>25</v>
      </c>
      <c r="J3107" s="1" t="s">
        <v>20</v>
      </c>
      <c r="K3107" s="1">
        <v>7</v>
      </c>
      <c r="L3107" s="1" t="s">
        <v>21</v>
      </c>
      <c r="M3107" s="1" t="s">
        <v>5746</v>
      </c>
      <c r="N3107" s="1">
        <v>0</v>
      </c>
      <c r="O3107" s="3" t="s">
        <v>17</v>
      </c>
      <c r="P3107" s="1" t="s">
        <v>17</v>
      </c>
    </row>
    <row r="3108" spans="1:16">
      <c r="A3108" s="1" t="s">
        <v>6598</v>
      </c>
      <c r="B3108" s="3">
        <v>43979.140104166669</v>
      </c>
      <c r="C3108" s="3" t="s">
        <v>17</v>
      </c>
      <c r="D3108" s="3" t="s">
        <v>17</v>
      </c>
      <c r="E3108" s="3" t="s">
        <v>17</v>
      </c>
      <c r="F3108" s="3" t="s">
        <v>17</v>
      </c>
      <c r="G3108" s="3" t="s">
        <v>17</v>
      </c>
      <c r="H3108" s="1" t="s">
        <v>18</v>
      </c>
      <c r="I3108" s="1" t="s">
        <v>23</v>
      </c>
      <c r="J3108" s="1" t="s">
        <v>20</v>
      </c>
      <c r="K3108" s="1">
        <v>45</v>
      </c>
      <c r="L3108" s="1" t="s">
        <v>21</v>
      </c>
      <c r="M3108" s="1" t="s">
        <v>5754</v>
      </c>
      <c r="N3108" s="1">
        <v>0</v>
      </c>
      <c r="O3108" s="3" t="s">
        <v>17</v>
      </c>
      <c r="P3108" s="1" t="s">
        <v>17</v>
      </c>
    </row>
    <row r="3109" spans="1:16">
      <c r="A3109" s="1" t="s">
        <v>6599</v>
      </c>
      <c r="B3109" s="3">
        <v>43979.311481481483</v>
      </c>
      <c r="C3109" s="3" t="s">
        <v>17</v>
      </c>
      <c r="D3109" s="3" t="s">
        <v>17</v>
      </c>
      <c r="E3109" s="3" t="s">
        <v>17</v>
      </c>
      <c r="F3109" s="3" t="s">
        <v>17</v>
      </c>
      <c r="G3109" s="3" t="s">
        <v>17</v>
      </c>
      <c r="H3109" s="1" t="s">
        <v>18</v>
      </c>
      <c r="I3109" s="1" t="s">
        <v>25</v>
      </c>
      <c r="J3109" s="1" t="s">
        <v>20</v>
      </c>
      <c r="K3109" s="1">
        <v>211</v>
      </c>
      <c r="L3109" s="1" t="s">
        <v>21</v>
      </c>
      <c r="M3109" s="1" t="s">
        <v>5746</v>
      </c>
      <c r="N3109" s="1">
        <v>0</v>
      </c>
      <c r="O3109" s="3" t="s">
        <v>17</v>
      </c>
      <c r="P3109" s="1" t="s">
        <v>17</v>
      </c>
    </row>
    <row r="3110" spans="1:16">
      <c r="A3110" s="1" t="s">
        <v>6600</v>
      </c>
      <c r="B3110" s="3">
        <v>43979.41505787037</v>
      </c>
      <c r="C3110" s="3" t="s">
        <v>17</v>
      </c>
      <c r="D3110" s="3" t="s">
        <v>17</v>
      </c>
      <c r="E3110" s="3" t="s">
        <v>17</v>
      </c>
      <c r="F3110" s="3" t="s">
        <v>17</v>
      </c>
      <c r="G3110" s="3" t="s">
        <v>17</v>
      </c>
      <c r="H3110" s="1" t="s">
        <v>18</v>
      </c>
      <c r="I3110" s="1" t="s">
        <v>25</v>
      </c>
      <c r="J3110" s="1" t="s">
        <v>20</v>
      </c>
      <c r="K3110" s="1">
        <v>176</v>
      </c>
      <c r="L3110" s="1" t="s">
        <v>21</v>
      </c>
      <c r="M3110" s="1" t="s">
        <v>5746</v>
      </c>
      <c r="N3110" s="1">
        <v>0</v>
      </c>
      <c r="O3110" s="3" t="s">
        <v>17</v>
      </c>
      <c r="P3110" s="1" t="s">
        <v>17</v>
      </c>
    </row>
    <row r="3111" spans="1:16">
      <c r="A3111" s="1" t="s">
        <v>6601</v>
      </c>
      <c r="B3111" s="3">
        <v>43979.415636574071</v>
      </c>
      <c r="C3111" s="3" t="s">
        <v>17</v>
      </c>
      <c r="D3111" s="3" t="s">
        <v>17</v>
      </c>
      <c r="E3111" s="3" t="s">
        <v>17</v>
      </c>
      <c r="F3111" s="3" t="s">
        <v>17</v>
      </c>
      <c r="G3111" s="3" t="s">
        <v>17</v>
      </c>
      <c r="H3111" s="1" t="s">
        <v>18</v>
      </c>
      <c r="I3111" s="1" t="s">
        <v>23</v>
      </c>
      <c r="J3111" s="1" t="s">
        <v>20</v>
      </c>
      <c r="K3111" s="1">
        <v>30</v>
      </c>
      <c r="L3111" s="1" t="s">
        <v>21</v>
      </c>
      <c r="M3111" s="1" t="s">
        <v>5754</v>
      </c>
      <c r="N3111" s="1">
        <v>0</v>
      </c>
      <c r="O3111" s="3" t="s">
        <v>17</v>
      </c>
      <c r="P3111" s="1" t="s">
        <v>17</v>
      </c>
    </row>
    <row r="3112" spans="1:16">
      <c r="A3112" s="1" t="s">
        <v>6602</v>
      </c>
      <c r="B3112" s="3">
        <v>43979.459606481483</v>
      </c>
      <c r="C3112" s="3" t="s">
        <v>17</v>
      </c>
      <c r="D3112" s="3" t="s">
        <v>17</v>
      </c>
      <c r="E3112" s="3" t="s">
        <v>17</v>
      </c>
      <c r="F3112" s="3" t="s">
        <v>17</v>
      </c>
      <c r="G3112" s="3" t="s">
        <v>17</v>
      </c>
      <c r="H3112" s="1" t="s">
        <v>18</v>
      </c>
      <c r="I3112" s="1" t="s">
        <v>23</v>
      </c>
      <c r="J3112" s="1" t="s">
        <v>20</v>
      </c>
      <c r="K3112" s="1">
        <v>504</v>
      </c>
      <c r="L3112" s="1" t="s">
        <v>21</v>
      </c>
      <c r="M3112" s="1" t="s">
        <v>5746</v>
      </c>
      <c r="N3112" s="1">
        <v>0</v>
      </c>
      <c r="O3112" s="3" t="s">
        <v>17</v>
      </c>
      <c r="P3112" s="1" t="s">
        <v>17</v>
      </c>
    </row>
    <row r="3113" spans="1:16">
      <c r="A3113" s="1" t="s">
        <v>6603</v>
      </c>
      <c r="B3113" s="3">
        <v>43979.497430555559</v>
      </c>
      <c r="C3113" s="3" t="s">
        <v>17</v>
      </c>
      <c r="D3113" s="3" t="s">
        <v>17</v>
      </c>
      <c r="E3113" s="3" t="s">
        <v>17</v>
      </c>
      <c r="F3113" s="3" t="s">
        <v>17</v>
      </c>
      <c r="G3113" s="3" t="s">
        <v>17</v>
      </c>
      <c r="H3113" s="1" t="s">
        <v>18</v>
      </c>
      <c r="I3113" s="1" t="s">
        <v>23</v>
      </c>
      <c r="J3113" s="1" t="s">
        <v>20</v>
      </c>
      <c r="K3113" s="1">
        <v>170</v>
      </c>
      <c r="L3113" s="1" t="s">
        <v>21</v>
      </c>
      <c r="M3113" s="1" t="s">
        <v>5852</v>
      </c>
      <c r="N3113" s="1">
        <v>0</v>
      </c>
      <c r="O3113" s="3" t="s">
        <v>17</v>
      </c>
      <c r="P3113" s="1" t="s">
        <v>17</v>
      </c>
    </row>
    <row r="3114" spans="1:16">
      <c r="A3114" s="1" t="s">
        <v>6604</v>
      </c>
      <c r="B3114" s="3">
        <v>43979.499618055554</v>
      </c>
      <c r="C3114" s="3" t="s">
        <v>17</v>
      </c>
      <c r="D3114" s="3" t="s">
        <v>17</v>
      </c>
      <c r="E3114" s="3" t="s">
        <v>17</v>
      </c>
      <c r="F3114" s="3" t="s">
        <v>17</v>
      </c>
      <c r="G3114" s="3" t="s">
        <v>17</v>
      </c>
      <c r="H3114" s="1" t="s">
        <v>68</v>
      </c>
      <c r="I3114" s="1" t="s">
        <v>25</v>
      </c>
      <c r="J3114" s="1" t="s">
        <v>20</v>
      </c>
      <c r="K3114" s="1">
        <v>5</v>
      </c>
      <c r="L3114" s="1" t="s">
        <v>21</v>
      </c>
      <c r="M3114" s="1" t="s">
        <v>5752</v>
      </c>
      <c r="N3114" s="1">
        <v>0</v>
      </c>
      <c r="O3114" s="3" t="s">
        <v>17</v>
      </c>
      <c r="P3114" s="1" t="s">
        <v>17</v>
      </c>
    </row>
    <row r="3115" spans="1:16">
      <c r="A3115" s="1" t="s">
        <v>6605</v>
      </c>
      <c r="B3115" s="3">
        <v>43979.714502314811</v>
      </c>
      <c r="C3115" s="3" t="s">
        <v>17</v>
      </c>
      <c r="D3115" s="3" t="s">
        <v>17</v>
      </c>
      <c r="E3115" s="3" t="s">
        <v>17</v>
      </c>
      <c r="F3115" s="3" t="s">
        <v>17</v>
      </c>
      <c r="G3115" s="3" t="s">
        <v>17</v>
      </c>
      <c r="H3115" s="1" t="s">
        <v>18</v>
      </c>
      <c r="I3115" s="1" t="s">
        <v>25</v>
      </c>
      <c r="J3115" s="1" t="s">
        <v>20</v>
      </c>
      <c r="K3115" s="1">
        <v>10</v>
      </c>
      <c r="L3115" s="1" t="s">
        <v>21</v>
      </c>
      <c r="M3115" s="1" t="s">
        <v>5746</v>
      </c>
      <c r="N3115" s="1">
        <v>0</v>
      </c>
      <c r="O3115" s="3" t="s">
        <v>17</v>
      </c>
      <c r="P3115" s="1" t="s">
        <v>17</v>
      </c>
    </row>
    <row r="3116" spans="1:16">
      <c r="A3116" s="1" t="s">
        <v>6606</v>
      </c>
      <c r="B3116" s="3">
        <v>43979.567025462966</v>
      </c>
      <c r="C3116" s="3" t="s">
        <v>17</v>
      </c>
      <c r="D3116" s="3" t="s">
        <v>17</v>
      </c>
      <c r="E3116" s="3" t="s">
        <v>17</v>
      </c>
      <c r="F3116" s="3" t="s">
        <v>17</v>
      </c>
      <c r="G3116" s="3" t="s">
        <v>17</v>
      </c>
      <c r="H3116" s="1" t="s">
        <v>18</v>
      </c>
      <c r="I3116" s="1" t="s">
        <v>19</v>
      </c>
      <c r="J3116" s="1" t="s">
        <v>20</v>
      </c>
      <c r="K3116" s="1">
        <v>71</v>
      </c>
      <c r="L3116" s="1" t="s">
        <v>63</v>
      </c>
      <c r="M3116" s="1" t="s">
        <v>5773</v>
      </c>
      <c r="N3116" s="1">
        <v>0</v>
      </c>
      <c r="O3116" s="3" t="s">
        <v>17</v>
      </c>
      <c r="P3116" s="1" t="s">
        <v>17</v>
      </c>
    </row>
    <row r="3117" spans="1:16">
      <c r="A3117" s="1" t="s">
        <v>6607</v>
      </c>
      <c r="B3117" s="3">
        <v>43979.585625</v>
      </c>
      <c r="C3117" s="3" t="s">
        <v>17</v>
      </c>
      <c r="D3117" s="3" t="s">
        <v>17</v>
      </c>
      <c r="E3117" s="3" t="s">
        <v>17</v>
      </c>
      <c r="F3117" s="3" t="s">
        <v>17</v>
      </c>
      <c r="G3117" s="3" t="s">
        <v>17</v>
      </c>
      <c r="H3117" s="1" t="s">
        <v>416</v>
      </c>
      <c r="I3117" s="1" t="s">
        <v>25</v>
      </c>
      <c r="J3117" s="1" t="s">
        <v>20</v>
      </c>
      <c r="K3117" s="1">
        <v>2</v>
      </c>
      <c r="L3117" s="1" t="s">
        <v>73</v>
      </c>
      <c r="M3117" s="1" t="s">
        <v>5751</v>
      </c>
      <c r="N3117" s="1">
        <v>0</v>
      </c>
      <c r="O3117" s="3" t="s">
        <v>17</v>
      </c>
      <c r="P3117" s="1" t="s">
        <v>17</v>
      </c>
    </row>
    <row r="3118" spans="1:16">
      <c r="A3118" s="1" t="s">
        <v>6608</v>
      </c>
      <c r="B3118" s="3">
        <v>43979.627152777779</v>
      </c>
      <c r="C3118" s="3" t="s">
        <v>17</v>
      </c>
      <c r="D3118" s="3" t="s">
        <v>17</v>
      </c>
      <c r="E3118" s="3" t="s">
        <v>17</v>
      </c>
      <c r="F3118" s="3" t="s">
        <v>17</v>
      </c>
      <c r="G3118" s="3" t="s">
        <v>17</v>
      </c>
      <c r="H3118" s="1" t="s">
        <v>18</v>
      </c>
      <c r="I3118" s="1" t="s">
        <v>25</v>
      </c>
      <c r="J3118" s="1" t="s">
        <v>20</v>
      </c>
      <c r="K3118" s="1">
        <v>142</v>
      </c>
      <c r="L3118" s="1" t="s">
        <v>21</v>
      </c>
      <c r="M3118" s="1" t="s">
        <v>5763</v>
      </c>
      <c r="N3118" s="1">
        <v>0</v>
      </c>
      <c r="O3118" s="3" t="s">
        <v>17</v>
      </c>
      <c r="P3118" s="1" t="s">
        <v>17</v>
      </c>
    </row>
    <row r="3119" spans="1:16">
      <c r="A3119" s="1" t="s">
        <v>6609</v>
      </c>
      <c r="B3119" s="3">
        <v>43979.638819444444</v>
      </c>
      <c r="C3119" s="3" t="s">
        <v>17</v>
      </c>
      <c r="D3119" s="3" t="s">
        <v>17</v>
      </c>
      <c r="E3119" s="3" t="s">
        <v>17</v>
      </c>
      <c r="F3119" s="3" t="s">
        <v>17</v>
      </c>
      <c r="G3119" s="3" t="s">
        <v>17</v>
      </c>
      <c r="H3119" s="1" t="s">
        <v>18</v>
      </c>
      <c r="I3119" s="1" t="s">
        <v>25</v>
      </c>
      <c r="J3119" s="1" t="s">
        <v>20</v>
      </c>
      <c r="K3119" s="1">
        <v>54</v>
      </c>
      <c r="L3119" s="1" t="s">
        <v>21</v>
      </c>
      <c r="M3119" s="1" t="s">
        <v>5753</v>
      </c>
      <c r="N3119" s="1">
        <v>0</v>
      </c>
      <c r="O3119" s="3" t="s">
        <v>17</v>
      </c>
      <c r="P3119" s="1" t="s">
        <v>17</v>
      </c>
    </row>
    <row r="3120" spans="1:16">
      <c r="A3120" s="1" t="s">
        <v>6610</v>
      </c>
      <c r="B3120" s="3">
        <v>43979.662974537037</v>
      </c>
      <c r="C3120" s="3" t="s">
        <v>17</v>
      </c>
      <c r="D3120" s="3" t="s">
        <v>17</v>
      </c>
      <c r="E3120" s="3" t="s">
        <v>17</v>
      </c>
      <c r="F3120" s="3" t="s">
        <v>17</v>
      </c>
      <c r="G3120" s="3" t="s">
        <v>17</v>
      </c>
      <c r="H3120" s="1" t="s">
        <v>18</v>
      </c>
      <c r="I3120" s="1" t="s">
        <v>25</v>
      </c>
      <c r="J3120" s="1" t="s">
        <v>20</v>
      </c>
      <c r="K3120" s="1">
        <v>203</v>
      </c>
      <c r="L3120" s="1" t="s">
        <v>21</v>
      </c>
      <c r="M3120" s="1" t="s">
        <v>5746</v>
      </c>
      <c r="N3120" s="1">
        <v>0</v>
      </c>
      <c r="O3120" s="3" t="s">
        <v>17</v>
      </c>
      <c r="P3120" s="1" t="s">
        <v>17</v>
      </c>
    </row>
    <row r="3121" spans="1:16">
      <c r="A3121" s="1" t="s">
        <v>1325</v>
      </c>
      <c r="B3121" s="3">
        <v>43838.848877314813</v>
      </c>
      <c r="C3121" s="3" t="s">
        <v>17</v>
      </c>
      <c r="D3121" s="3" t="s">
        <v>17</v>
      </c>
      <c r="E3121" s="3" t="s">
        <v>17</v>
      </c>
      <c r="F3121" s="3" t="s">
        <v>17</v>
      </c>
      <c r="G3121" s="3" t="s">
        <v>17</v>
      </c>
      <c r="H3121" s="1" t="s">
        <v>48</v>
      </c>
      <c r="I3121" s="1" t="s">
        <v>49</v>
      </c>
      <c r="J3121" s="1" t="s">
        <v>20</v>
      </c>
      <c r="K3121" s="1">
        <v>992</v>
      </c>
      <c r="L3121" s="1" t="s">
        <v>21</v>
      </c>
      <c r="M3121" s="1" t="s">
        <v>5746</v>
      </c>
      <c r="N3121" s="1">
        <v>0</v>
      </c>
      <c r="O3121" s="3" t="s">
        <v>17</v>
      </c>
      <c r="P3121" s="1" t="s">
        <v>17</v>
      </c>
    </row>
    <row r="3122" spans="1:16">
      <c r="A3122" s="1" t="s">
        <v>3357</v>
      </c>
      <c r="B3122" s="3">
        <v>43845.575219907405</v>
      </c>
      <c r="C3122" s="3" t="s">
        <v>17</v>
      </c>
      <c r="D3122" s="3" t="s">
        <v>17</v>
      </c>
      <c r="E3122" s="3" t="s">
        <v>17</v>
      </c>
      <c r="F3122" s="3" t="s">
        <v>17</v>
      </c>
      <c r="G3122" s="3" t="s">
        <v>17</v>
      </c>
      <c r="H3122" s="1" t="s">
        <v>18</v>
      </c>
      <c r="I3122" s="1" t="s">
        <v>25</v>
      </c>
      <c r="J3122" s="1" t="s">
        <v>20</v>
      </c>
      <c r="K3122" s="1">
        <v>360</v>
      </c>
      <c r="L3122" s="1" t="s">
        <v>21</v>
      </c>
      <c r="M3122" s="1" t="s">
        <v>5774</v>
      </c>
      <c r="N3122" s="1">
        <v>0</v>
      </c>
      <c r="O3122" s="3" t="s">
        <v>17</v>
      </c>
      <c r="P3122" s="1" t="s">
        <v>17</v>
      </c>
    </row>
    <row r="3123" spans="1:16">
      <c r="A3123" s="1" t="s">
        <v>5176</v>
      </c>
      <c r="B3123" s="3">
        <v>43837.949432870373</v>
      </c>
      <c r="C3123" s="3" t="s">
        <v>17</v>
      </c>
      <c r="D3123" s="3" t="s">
        <v>17</v>
      </c>
      <c r="E3123" s="3" t="s">
        <v>17</v>
      </c>
      <c r="F3123" s="3" t="s">
        <v>17</v>
      </c>
      <c r="G3123" s="3" t="s">
        <v>17</v>
      </c>
      <c r="H3123" s="1" t="s">
        <v>18</v>
      </c>
      <c r="I3123" s="1" t="s">
        <v>25</v>
      </c>
      <c r="J3123" s="1" t="s">
        <v>20</v>
      </c>
      <c r="K3123" s="1">
        <v>600</v>
      </c>
      <c r="L3123" s="1" t="s">
        <v>21</v>
      </c>
      <c r="M3123" s="1" t="s">
        <v>5746</v>
      </c>
      <c r="N3123" s="1">
        <v>0</v>
      </c>
      <c r="O3123" s="3" t="s">
        <v>17</v>
      </c>
      <c r="P3123" s="1" t="s">
        <v>17</v>
      </c>
    </row>
    <row r="3124" spans="1:16">
      <c r="A3124" s="1" t="s">
        <v>1932</v>
      </c>
      <c r="B3124" s="3">
        <v>43914.99386574074</v>
      </c>
      <c r="C3124" s="3" t="s">
        <v>17</v>
      </c>
      <c r="D3124" s="3" t="s">
        <v>17</v>
      </c>
      <c r="E3124" s="3" t="s">
        <v>17</v>
      </c>
      <c r="F3124" s="3" t="s">
        <v>17</v>
      </c>
      <c r="G3124" s="3" t="s">
        <v>17</v>
      </c>
      <c r="H3124" s="1" t="s">
        <v>48</v>
      </c>
      <c r="I3124" s="1" t="s">
        <v>49</v>
      </c>
      <c r="J3124" s="1" t="s">
        <v>20</v>
      </c>
      <c r="K3124" s="1">
        <v>900</v>
      </c>
      <c r="L3124" s="1" t="s">
        <v>21</v>
      </c>
      <c r="M3124" s="1" t="s">
        <v>5754</v>
      </c>
      <c r="N3124" s="1">
        <v>0</v>
      </c>
      <c r="O3124" s="3" t="s">
        <v>17</v>
      </c>
      <c r="P3124" s="1" t="s">
        <v>17</v>
      </c>
    </row>
    <row r="3125" spans="1:16">
      <c r="A3125" s="1" t="s">
        <v>3687</v>
      </c>
      <c r="B3125" s="3">
        <v>43846.511666666665</v>
      </c>
      <c r="C3125" s="3">
        <v>43846.606423611112</v>
      </c>
      <c r="D3125" s="3">
        <v>43876.606423611112</v>
      </c>
      <c r="E3125" s="3" t="s">
        <v>17</v>
      </c>
      <c r="F3125" s="3" t="s">
        <v>17</v>
      </c>
      <c r="G3125" s="3" t="s">
        <v>17</v>
      </c>
      <c r="H3125" s="1" t="s">
        <v>18</v>
      </c>
      <c r="I3125" s="1" t="s">
        <v>25</v>
      </c>
      <c r="J3125" s="1" t="s">
        <v>20</v>
      </c>
      <c r="K3125" s="1">
        <v>1260</v>
      </c>
      <c r="L3125" s="1" t="s">
        <v>21</v>
      </c>
      <c r="M3125" s="1" t="s">
        <v>5774</v>
      </c>
      <c r="N3125" s="1">
        <v>1</v>
      </c>
      <c r="O3125" s="3" t="s">
        <v>6611</v>
      </c>
      <c r="P3125" s="1" t="s">
        <v>17</v>
      </c>
    </row>
    <row r="3126" spans="1:16">
      <c r="A3126" s="1" t="s">
        <v>6612</v>
      </c>
      <c r="B3126" s="3">
        <v>43979.662418981483</v>
      </c>
      <c r="C3126" s="3" t="s">
        <v>17</v>
      </c>
      <c r="D3126" s="3" t="s">
        <v>17</v>
      </c>
      <c r="E3126" s="3" t="s">
        <v>17</v>
      </c>
      <c r="F3126" s="3" t="s">
        <v>17</v>
      </c>
      <c r="G3126" s="3" t="s">
        <v>17</v>
      </c>
      <c r="H3126" s="1" t="s">
        <v>18</v>
      </c>
      <c r="I3126" s="1" t="s">
        <v>25</v>
      </c>
      <c r="J3126" s="1" t="s">
        <v>20</v>
      </c>
      <c r="K3126" s="1">
        <v>4</v>
      </c>
      <c r="L3126" s="1" t="s">
        <v>21</v>
      </c>
      <c r="M3126" s="1" t="s">
        <v>5746</v>
      </c>
      <c r="N3126" s="1">
        <v>0</v>
      </c>
      <c r="O3126" s="3" t="s">
        <v>17</v>
      </c>
      <c r="P3126" s="1" t="s">
        <v>17</v>
      </c>
    </row>
    <row r="3127" spans="1:16">
      <c r="A3127" s="1" t="s">
        <v>6613</v>
      </c>
      <c r="B3127" s="3">
        <v>43979.659918981481</v>
      </c>
      <c r="C3127" s="3" t="s">
        <v>17</v>
      </c>
      <c r="D3127" s="3" t="s">
        <v>17</v>
      </c>
      <c r="E3127" s="3" t="s">
        <v>17</v>
      </c>
      <c r="F3127" s="3" t="s">
        <v>17</v>
      </c>
      <c r="G3127" s="3" t="s">
        <v>17</v>
      </c>
      <c r="H3127" s="1" t="s">
        <v>18</v>
      </c>
      <c r="I3127" s="1" t="s">
        <v>25</v>
      </c>
      <c r="J3127" s="1" t="s">
        <v>20</v>
      </c>
      <c r="K3127" s="1">
        <v>17</v>
      </c>
      <c r="L3127" s="1" t="s">
        <v>21</v>
      </c>
      <c r="M3127" s="1" t="s">
        <v>5750</v>
      </c>
      <c r="N3127" s="1">
        <v>0</v>
      </c>
      <c r="O3127" s="3" t="s">
        <v>17</v>
      </c>
      <c r="P3127" s="1" t="s">
        <v>17</v>
      </c>
    </row>
    <row r="3128" spans="1:16">
      <c r="A3128" s="1" t="s">
        <v>6614</v>
      </c>
      <c r="B3128" s="3">
        <v>43979.669247685182</v>
      </c>
      <c r="C3128" s="3" t="s">
        <v>17</v>
      </c>
      <c r="D3128" s="3" t="s">
        <v>17</v>
      </c>
      <c r="E3128" s="3" t="s">
        <v>17</v>
      </c>
      <c r="F3128" s="3" t="s">
        <v>17</v>
      </c>
      <c r="G3128" s="3" t="s">
        <v>17</v>
      </c>
      <c r="H3128" s="1" t="s">
        <v>18</v>
      </c>
      <c r="I3128" s="1" t="s">
        <v>25</v>
      </c>
      <c r="J3128" s="1" t="s">
        <v>20</v>
      </c>
      <c r="K3128" s="1">
        <v>28</v>
      </c>
      <c r="L3128" s="1" t="s">
        <v>21</v>
      </c>
      <c r="M3128" s="1" t="s">
        <v>5746</v>
      </c>
      <c r="N3128" s="1">
        <v>0</v>
      </c>
      <c r="O3128" s="3" t="s">
        <v>17</v>
      </c>
      <c r="P3128" s="1" t="s">
        <v>17</v>
      </c>
    </row>
    <row r="3129" spans="1:16">
      <c r="A3129" s="1" t="s">
        <v>6615</v>
      </c>
      <c r="B3129" s="3">
        <v>43979.695</v>
      </c>
      <c r="C3129" s="3" t="s">
        <v>17</v>
      </c>
      <c r="D3129" s="3" t="s">
        <v>17</v>
      </c>
      <c r="E3129" s="3" t="s">
        <v>17</v>
      </c>
      <c r="F3129" s="3" t="s">
        <v>17</v>
      </c>
      <c r="G3129" s="3" t="s">
        <v>17</v>
      </c>
      <c r="H3129" s="1" t="s">
        <v>18</v>
      </c>
      <c r="I3129" s="1" t="s">
        <v>25</v>
      </c>
      <c r="J3129" s="1" t="s">
        <v>20</v>
      </c>
      <c r="K3129" s="1">
        <v>84</v>
      </c>
      <c r="L3129" s="1" t="s">
        <v>21</v>
      </c>
      <c r="M3129" s="1" t="s">
        <v>6091</v>
      </c>
      <c r="N3129" s="1">
        <v>0</v>
      </c>
      <c r="O3129" s="3" t="s">
        <v>17</v>
      </c>
      <c r="P3129" s="1" t="s">
        <v>17</v>
      </c>
    </row>
    <row r="3130" spans="1:16">
      <c r="A3130" s="1" t="s">
        <v>6616</v>
      </c>
      <c r="B3130" s="3">
        <v>43979.697754629633</v>
      </c>
      <c r="C3130" s="3" t="s">
        <v>17</v>
      </c>
      <c r="D3130" s="3" t="s">
        <v>17</v>
      </c>
      <c r="E3130" s="3" t="s">
        <v>17</v>
      </c>
      <c r="F3130" s="3" t="s">
        <v>17</v>
      </c>
      <c r="G3130" s="3" t="s">
        <v>17</v>
      </c>
      <c r="H3130" s="1" t="s">
        <v>18</v>
      </c>
      <c r="I3130" s="1" t="s">
        <v>25</v>
      </c>
      <c r="J3130" s="1" t="s">
        <v>39</v>
      </c>
      <c r="K3130" s="1">
        <v>30</v>
      </c>
      <c r="L3130" s="1" t="s">
        <v>21</v>
      </c>
      <c r="M3130" s="1" t="s">
        <v>5746</v>
      </c>
      <c r="N3130" s="1">
        <v>1</v>
      </c>
      <c r="O3130" s="3" t="s">
        <v>6617</v>
      </c>
      <c r="P3130" s="1" t="s">
        <v>17</v>
      </c>
    </row>
    <row r="3131" spans="1:16">
      <c r="A3131" s="1" t="s">
        <v>6618</v>
      </c>
      <c r="B3131" s="3">
        <v>43979.721643518518</v>
      </c>
      <c r="C3131" s="3">
        <v>43979.725671296299</v>
      </c>
      <c r="D3131" s="3">
        <v>43993.725671296299</v>
      </c>
      <c r="E3131" s="3" t="s">
        <v>17</v>
      </c>
      <c r="F3131" s="3" t="s">
        <v>17</v>
      </c>
      <c r="G3131" s="3" t="s">
        <v>17</v>
      </c>
      <c r="H3131" s="1" t="s">
        <v>18</v>
      </c>
      <c r="I3131" s="1" t="s">
        <v>25</v>
      </c>
      <c r="J3131" s="1" t="s">
        <v>20</v>
      </c>
      <c r="K3131" s="1">
        <v>6</v>
      </c>
      <c r="L3131" s="1" t="s">
        <v>21</v>
      </c>
      <c r="M3131" s="1" t="s">
        <v>5902</v>
      </c>
      <c r="N3131" s="1">
        <v>0</v>
      </c>
      <c r="O3131" s="3" t="s">
        <v>17</v>
      </c>
      <c r="P3131" s="1" t="s">
        <v>74</v>
      </c>
    </row>
    <row r="3132" spans="1:16">
      <c r="A3132" s="1" t="s">
        <v>6619</v>
      </c>
      <c r="B3132" s="3">
        <v>43979.730868055558</v>
      </c>
      <c r="C3132" s="3">
        <v>43979.823159722226</v>
      </c>
      <c r="D3132" s="3">
        <v>43993.823159722226</v>
      </c>
      <c r="E3132" s="3" t="s">
        <v>17</v>
      </c>
      <c r="F3132" s="3" t="s">
        <v>17</v>
      </c>
      <c r="G3132" s="3" t="s">
        <v>17</v>
      </c>
      <c r="H3132" s="1" t="s">
        <v>18</v>
      </c>
      <c r="I3132" s="1" t="s">
        <v>25</v>
      </c>
      <c r="J3132" s="1" t="s">
        <v>20</v>
      </c>
      <c r="K3132" s="1">
        <v>7</v>
      </c>
      <c r="L3132" s="1" t="s">
        <v>21</v>
      </c>
      <c r="M3132" s="1" t="s">
        <v>6091</v>
      </c>
      <c r="N3132" s="1">
        <v>0</v>
      </c>
      <c r="O3132" s="3" t="s">
        <v>17</v>
      </c>
      <c r="P3132" s="1" t="s">
        <v>74</v>
      </c>
    </row>
    <row r="3133" spans="1:16">
      <c r="A3133" s="1" t="s">
        <v>6620</v>
      </c>
      <c r="B3133" s="3">
        <v>43979.761099537034</v>
      </c>
      <c r="C3133" s="3" t="s">
        <v>17</v>
      </c>
      <c r="D3133" s="3" t="s">
        <v>17</v>
      </c>
      <c r="E3133" s="3" t="s">
        <v>17</v>
      </c>
      <c r="F3133" s="3" t="s">
        <v>17</v>
      </c>
      <c r="G3133" s="3" t="s">
        <v>17</v>
      </c>
      <c r="H3133" s="1" t="s">
        <v>18</v>
      </c>
      <c r="I3133" s="1" t="s">
        <v>23</v>
      </c>
      <c r="J3133" s="1" t="s">
        <v>20</v>
      </c>
      <c r="K3133" s="1">
        <v>304</v>
      </c>
      <c r="L3133" s="1" t="s">
        <v>21</v>
      </c>
      <c r="M3133" s="1" t="s">
        <v>5753</v>
      </c>
      <c r="N3133" s="1">
        <v>0</v>
      </c>
      <c r="O3133" s="3" t="s">
        <v>17</v>
      </c>
      <c r="P3133" s="1" t="s">
        <v>17</v>
      </c>
    </row>
    <row r="3134" spans="1:16">
      <c r="A3134" s="1" t="s">
        <v>6621</v>
      </c>
      <c r="B3134" s="3">
        <v>43979.769652777781</v>
      </c>
      <c r="C3134" s="3" t="s">
        <v>17</v>
      </c>
      <c r="D3134" s="3" t="s">
        <v>17</v>
      </c>
      <c r="E3134" s="3" t="s">
        <v>17</v>
      </c>
      <c r="F3134" s="3" t="s">
        <v>17</v>
      </c>
      <c r="G3134" s="3" t="s">
        <v>17</v>
      </c>
      <c r="H3134" s="1" t="s">
        <v>48</v>
      </c>
      <c r="I3134" s="1" t="s">
        <v>19</v>
      </c>
      <c r="J3134" s="1" t="s">
        <v>20</v>
      </c>
      <c r="K3134" s="1">
        <v>28</v>
      </c>
      <c r="L3134" s="1" t="s">
        <v>21</v>
      </c>
      <c r="M3134" s="1" t="s">
        <v>5777</v>
      </c>
      <c r="N3134" s="1">
        <v>0</v>
      </c>
      <c r="O3134" s="3" t="s">
        <v>17</v>
      </c>
      <c r="P3134" s="1" t="s">
        <v>17</v>
      </c>
    </row>
    <row r="3135" spans="1:16">
      <c r="A3135" s="1" t="s">
        <v>6622</v>
      </c>
      <c r="B3135" s="3">
        <v>43979.798819444448</v>
      </c>
      <c r="C3135" s="3" t="s">
        <v>17</v>
      </c>
      <c r="D3135" s="3" t="s">
        <v>17</v>
      </c>
      <c r="E3135" s="3" t="s">
        <v>17</v>
      </c>
      <c r="F3135" s="3" t="s">
        <v>17</v>
      </c>
      <c r="G3135" s="3" t="s">
        <v>17</v>
      </c>
      <c r="H3135" s="1" t="s">
        <v>18</v>
      </c>
      <c r="I3135" s="1" t="s">
        <v>25</v>
      </c>
      <c r="J3135" s="1" t="s">
        <v>39</v>
      </c>
      <c r="K3135" s="1">
        <v>30</v>
      </c>
      <c r="L3135" s="1" t="s">
        <v>63</v>
      </c>
      <c r="M3135" s="1" t="s">
        <v>5772</v>
      </c>
      <c r="N3135" s="1">
        <v>0</v>
      </c>
      <c r="O3135" s="3" t="s">
        <v>17</v>
      </c>
      <c r="P3135" s="1" t="s">
        <v>17</v>
      </c>
    </row>
    <row r="3136" spans="1:16">
      <c r="A3136" s="1" t="s">
        <v>6623</v>
      </c>
      <c r="B3136" s="3">
        <v>43979.809340277781</v>
      </c>
      <c r="C3136" s="3" t="s">
        <v>17</v>
      </c>
      <c r="D3136" s="3" t="s">
        <v>17</v>
      </c>
      <c r="E3136" s="3" t="s">
        <v>17</v>
      </c>
      <c r="F3136" s="3" t="s">
        <v>17</v>
      </c>
      <c r="G3136" s="3" t="s">
        <v>17</v>
      </c>
      <c r="H3136" s="1" t="s">
        <v>18</v>
      </c>
      <c r="I3136" s="1" t="s">
        <v>25</v>
      </c>
      <c r="J3136" s="1" t="s">
        <v>20</v>
      </c>
      <c r="K3136" s="1">
        <v>60</v>
      </c>
      <c r="L3136" s="1" t="s">
        <v>21</v>
      </c>
      <c r="M3136" s="1" t="s">
        <v>5746</v>
      </c>
      <c r="N3136" s="1">
        <v>0</v>
      </c>
      <c r="O3136" s="3" t="s">
        <v>17</v>
      </c>
      <c r="P3136" s="1" t="s">
        <v>17</v>
      </c>
    </row>
    <row r="3137" spans="1:16">
      <c r="A3137" s="1" t="s">
        <v>6624</v>
      </c>
      <c r="B3137" s="3">
        <v>43979.825567129628</v>
      </c>
      <c r="C3137" s="3" t="s">
        <v>17</v>
      </c>
      <c r="D3137" s="3" t="s">
        <v>17</v>
      </c>
      <c r="E3137" s="3" t="s">
        <v>17</v>
      </c>
      <c r="F3137" s="3" t="s">
        <v>17</v>
      </c>
      <c r="G3137" s="3" t="s">
        <v>17</v>
      </c>
      <c r="H3137" s="1" t="s">
        <v>58</v>
      </c>
      <c r="I3137" s="1" t="s">
        <v>25</v>
      </c>
      <c r="J3137" s="1" t="s">
        <v>20</v>
      </c>
      <c r="K3137" s="1">
        <v>31</v>
      </c>
      <c r="L3137" s="1" t="s">
        <v>21</v>
      </c>
      <c r="M3137" s="1" t="s">
        <v>5753</v>
      </c>
      <c r="N3137" s="1">
        <v>0</v>
      </c>
      <c r="O3137" s="3" t="s">
        <v>17</v>
      </c>
      <c r="P3137" s="1" t="s">
        <v>17</v>
      </c>
    </row>
    <row r="3138" spans="1:16">
      <c r="A3138" s="1" t="s">
        <v>6625</v>
      </c>
      <c r="B3138" s="3">
        <v>43979.84784722222</v>
      </c>
      <c r="C3138" s="3" t="s">
        <v>17</v>
      </c>
      <c r="D3138" s="3" t="s">
        <v>17</v>
      </c>
      <c r="E3138" s="3" t="s">
        <v>17</v>
      </c>
      <c r="F3138" s="3" t="s">
        <v>17</v>
      </c>
      <c r="G3138" s="3" t="s">
        <v>17</v>
      </c>
      <c r="H3138" s="1" t="s">
        <v>18</v>
      </c>
      <c r="I3138" s="1" t="s">
        <v>23</v>
      </c>
      <c r="J3138" s="1" t="s">
        <v>20</v>
      </c>
      <c r="K3138" s="1">
        <v>300</v>
      </c>
      <c r="L3138" s="1" t="s">
        <v>21</v>
      </c>
      <c r="M3138" s="1" t="s">
        <v>5753</v>
      </c>
      <c r="N3138" s="1">
        <v>0</v>
      </c>
      <c r="O3138" s="3" t="s">
        <v>17</v>
      </c>
      <c r="P3138" s="1" t="s">
        <v>17</v>
      </c>
    </row>
    <row r="3139" spans="1:16">
      <c r="A3139" s="1" t="s">
        <v>6626</v>
      </c>
      <c r="B3139" s="3">
        <v>43979.843819444446</v>
      </c>
      <c r="C3139" s="3" t="s">
        <v>17</v>
      </c>
      <c r="D3139" s="3" t="s">
        <v>17</v>
      </c>
      <c r="E3139" s="3" t="s">
        <v>17</v>
      </c>
      <c r="F3139" s="3" t="s">
        <v>17</v>
      </c>
      <c r="G3139" s="3" t="s">
        <v>17</v>
      </c>
      <c r="H3139" s="1" t="s">
        <v>18</v>
      </c>
      <c r="I3139" s="1" t="s">
        <v>25</v>
      </c>
      <c r="J3139" s="1" t="s">
        <v>20</v>
      </c>
      <c r="K3139" s="1">
        <v>168</v>
      </c>
      <c r="L3139" s="1" t="s">
        <v>21</v>
      </c>
      <c r="M3139" s="1" t="s">
        <v>5746</v>
      </c>
      <c r="N3139" s="1">
        <v>0</v>
      </c>
      <c r="O3139" s="3" t="s">
        <v>17</v>
      </c>
      <c r="P3139" s="1" t="s">
        <v>17</v>
      </c>
    </row>
    <row r="3140" spans="1:16">
      <c r="A3140" s="1" t="s">
        <v>6627</v>
      </c>
      <c r="B3140" s="3">
        <v>43979.860474537039</v>
      </c>
      <c r="C3140" s="3" t="s">
        <v>17</v>
      </c>
      <c r="D3140" s="3" t="s">
        <v>17</v>
      </c>
      <c r="E3140" s="3" t="s">
        <v>17</v>
      </c>
      <c r="F3140" s="3" t="s">
        <v>17</v>
      </c>
      <c r="G3140" s="3" t="s">
        <v>17</v>
      </c>
      <c r="H3140" s="1" t="s">
        <v>18</v>
      </c>
      <c r="I3140" s="1" t="s">
        <v>23</v>
      </c>
      <c r="J3140" s="1" t="s">
        <v>20</v>
      </c>
      <c r="K3140" s="1">
        <v>144</v>
      </c>
      <c r="L3140" s="1" t="s">
        <v>21</v>
      </c>
      <c r="M3140" s="1" t="s">
        <v>5753</v>
      </c>
      <c r="N3140" s="1">
        <v>0</v>
      </c>
      <c r="O3140" s="3" t="s">
        <v>17</v>
      </c>
      <c r="P3140" s="1" t="s">
        <v>17</v>
      </c>
    </row>
    <row r="3141" spans="1:16">
      <c r="A3141" s="1" t="s">
        <v>6628</v>
      </c>
      <c r="B3141" s="3">
        <v>43979.877175925925</v>
      </c>
      <c r="C3141" s="3">
        <v>43985.832303240742</v>
      </c>
      <c r="D3141" s="3">
        <v>43999.832303240742</v>
      </c>
      <c r="E3141" s="3">
        <v>43985.111921296295</v>
      </c>
      <c r="F3141" s="3">
        <v>44015.111921296295</v>
      </c>
      <c r="G3141" s="3" t="s">
        <v>17</v>
      </c>
      <c r="H3141" s="1" t="s">
        <v>18</v>
      </c>
      <c r="I3141" s="1" t="s">
        <v>25</v>
      </c>
      <c r="J3141" s="1" t="s">
        <v>20</v>
      </c>
      <c r="K3141" s="1">
        <v>569</v>
      </c>
      <c r="L3141" s="1" t="s">
        <v>21</v>
      </c>
      <c r="M3141" s="1" t="s">
        <v>5755</v>
      </c>
      <c r="N3141" s="1">
        <v>1</v>
      </c>
      <c r="O3141" s="3" t="s">
        <v>6629</v>
      </c>
      <c r="P3141" s="1" t="s">
        <v>74</v>
      </c>
    </row>
    <row r="3142" spans="1:16">
      <c r="A3142" s="1" t="s">
        <v>6630</v>
      </c>
      <c r="B3142" s="3">
        <v>43979.88318287037</v>
      </c>
      <c r="C3142" s="3" t="s">
        <v>17</v>
      </c>
      <c r="D3142" s="3" t="s">
        <v>17</v>
      </c>
      <c r="E3142" s="3" t="s">
        <v>17</v>
      </c>
      <c r="F3142" s="3" t="s">
        <v>17</v>
      </c>
      <c r="G3142" s="3" t="s">
        <v>17</v>
      </c>
      <c r="H3142" s="1" t="s">
        <v>58</v>
      </c>
      <c r="I3142" s="1" t="s">
        <v>23</v>
      </c>
      <c r="J3142" s="1" t="s">
        <v>20</v>
      </c>
      <c r="K3142" s="1">
        <v>45</v>
      </c>
      <c r="L3142" s="1" t="s">
        <v>21</v>
      </c>
      <c r="M3142" s="1" t="s">
        <v>5753</v>
      </c>
      <c r="N3142" s="1">
        <v>1</v>
      </c>
      <c r="O3142" s="3" t="s">
        <v>6631</v>
      </c>
      <c r="P3142" s="1" t="s">
        <v>17</v>
      </c>
    </row>
    <row r="3143" spans="1:16">
      <c r="A3143" s="1" t="s">
        <v>6632</v>
      </c>
      <c r="B3143" s="3">
        <v>43979.903935185182</v>
      </c>
      <c r="C3143" s="3" t="s">
        <v>17</v>
      </c>
      <c r="D3143" s="3" t="s">
        <v>17</v>
      </c>
      <c r="E3143" s="3" t="s">
        <v>17</v>
      </c>
      <c r="F3143" s="3" t="s">
        <v>17</v>
      </c>
      <c r="G3143" s="3" t="s">
        <v>17</v>
      </c>
      <c r="H3143" s="1" t="s">
        <v>18</v>
      </c>
      <c r="I3143" s="1" t="s">
        <v>25</v>
      </c>
      <c r="J3143" s="1" t="s">
        <v>20</v>
      </c>
      <c r="K3143" s="1">
        <v>47</v>
      </c>
      <c r="L3143" s="1" t="s">
        <v>21</v>
      </c>
      <c r="M3143" s="1" t="s">
        <v>5770</v>
      </c>
      <c r="N3143" s="1">
        <v>0</v>
      </c>
      <c r="O3143" s="3" t="s">
        <v>17</v>
      </c>
      <c r="P3143" s="1" t="s">
        <v>17</v>
      </c>
    </row>
    <row r="3144" spans="1:16">
      <c r="A3144" s="1" t="s">
        <v>6633</v>
      </c>
      <c r="B3144" s="3">
        <v>43979.95417824074</v>
      </c>
      <c r="C3144" s="3" t="s">
        <v>17</v>
      </c>
      <c r="D3144" s="3" t="s">
        <v>17</v>
      </c>
      <c r="E3144" s="3" t="s">
        <v>17</v>
      </c>
      <c r="F3144" s="3" t="s">
        <v>17</v>
      </c>
      <c r="G3144" s="3" t="s">
        <v>17</v>
      </c>
      <c r="H3144" s="1" t="s">
        <v>18</v>
      </c>
      <c r="I3144" s="1" t="s">
        <v>25</v>
      </c>
      <c r="J3144" s="1" t="s">
        <v>20</v>
      </c>
      <c r="K3144" s="1">
        <v>6</v>
      </c>
      <c r="L3144" s="1" t="s">
        <v>21</v>
      </c>
      <c r="M3144" s="1" t="s">
        <v>5746</v>
      </c>
      <c r="N3144" s="1">
        <v>0</v>
      </c>
      <c r="O3144" s="3" t="s">
        <v>17</v>
      </c>
      <c r="P3144" s="1" t="s">
        <v>17</v>
      </c>
    </row>
    <row r="3145" spans="1:16">
      <c r="A3145" s="1" t="s">
        <v>6634</v>
      </c>
      <c r="B3145" s="3">
        <v>43979.938993055555</v>
      </c>
      <c r="C3145" s="3" t="s">
        <v>17</v>
      </c>
      <c r="D3145" s="3" t="s">
        <v>17</v>
      </c>
      <c r="E3145" s="3" t="s">
        <v>17</v>
      </c>
      <c r="F3145" s="3" t="s">
        <v>17</v>
      </c>
      <c r="G3145" s="3" t="s">
        <v>17</v>
      </c>
      <c r="H3145" s="1" t="s">
        <v>18</v>
      </c>
      <c r="I3145" s="1" t="s">
        <v>25</v>
      </c>
      <c r="J3145" s="1" t="s">
        <v>20</v>
      </c>
      <c r="K3145" s="1">
        <v>240</v>
      </c>
      <c r="L3145" s="1" t="s">
        <v>21</v>
      </c>
      <c r="M3145" s="1" t="s">
        <v>5754</v>
      </c>
      <c r="N3145" s="1">
        <v>0</v>
      </c>
      <c r="O3145" s="3" t="s">
        <v>17</v>
      </c>
      <c r="P3145" s="1" t="s">
        <v>17</v>
      </c>
    </row>
    <row r="3146" spans="1:16">
      <c r="A3146" s="1" t="s">
        <v>3241</v>
      </c>
      <c r="B3146" s="3">
        <v>43949.453472222223</v>
      </c>
      <c r="C3146" s="3" t="s">
        <v>17</v>
      </c>
      <c r="D3146" s="3" t="s">
        <v>17</v>
      </c>
      <c r="E3146" s="3" t="s">
        <v>17</v>
      </c>
      <c r="F3146" s="3" t="s">
        <v>17</v>
      </c>
      <c r="G3146" s="3" t="s">
        <v>17</v>
      </c>
      <c r="H3146" s="1" t="s">
        <v>18</v>
      </c>
      <c r="I3146" s="1" t="s">
        <v>25</v>
      </c>
      <c r="J3146" s="1" t="s">
        <v>20</v>
      </c>
      <c r="K3146" s="1">
        <v>60</v>
      </c>
      <c r="L3146" s="1" t="s">
        <v>21</v>
      </c>
      <c r="M3146" s="1" t="s">
        <v>5774</v>
      </c>
      <c r="N3146" s="1">
        <v>0</v>
      </c>
      <c r="O3146" s="3" t="s">
        <v>17</v>
      </c>
      <c r="P3146" s="1" t="s">
        <v>17</v>
      </c>
    </row>
    <row r="3147" spans="1:16">
      <c r="A3147" s="1" t="s">
        <v>2256</v>
      </c>
      <c r="B3147" s="3">
        <v>43901.831956018519</v>
      </c>
      <c r="C3147" s="3" t="s">
        <v>17</v>
      </c>
      <c r="D3147" s="3" t="s">
        <v>17</v>
      </c>
      <c r="E3147" s="3" t="s">
        <v>17</v>
      </c>
      <c r="F3147" s="3" t="s">
        <v>17</v>
      </c>
      <c r="G3147" s="3" t="s">
        <v>17</v>
      </c>
      <c r="H3147" s="1" t="s">
        <v>18</v>
      </c>
      <c r="I3147" s="1" t="s">
        <v>25</v>
      </c>
      <c r="J3147" s="1" t="s">
        <v>20</v>
      </c>
      <c r="K3147" s="1">
        <v>1</v>
      </c>
      <c r="L3147" s="1" t="s">
        <v>21</v>
      </c>
      <c r="M3147" s="1" t="s">
        <v>5746</v>
      </c>
      <c r="N3147" s="1">
        <v>0</v>
      </c>
      <c r="O3147" s="3" t="s">
        <v>17</v>
      </c>
      <c r="P3147" s="1" t="s">
        <v>17</v>
      </c>
    </row>
    <row r="3148" spans="1:16">
      <c r="A3148" s="1" t="s">
        <v>2402</v>
      </c>
      <c r="B3148" s="3">
        <v>43866.577141203707</v>
      </c>
      <c r="C3148" s="3">
        <v>43866.578009259261</v>
      </c>
      <c r="D3148" s="3">
        <v>43896.578009259261</v>
      </c>
      <c r="E3148" s="3" t="s">
        <v>17</v>
      </c>
      <c r="F3148" s="3" t="s">
        <v>17</v>
      </c>
      <c r="G3148" s="3" t="s">
        <v>17</v>
      </c>
      <c r="H3148" s="1" t="s">
        <v>18</v>
      </c>
      <c r="I3148" s="1" t="s">
        <v>23</v>
      </c>
      <c r="J3148" s="1" t="s">
        <v>20</v>
      </c>
      <c r="K3148" s="1">
        <v>420</v>
      </c>
      <c r="L3148" s="1" t="s">
        <v>21</v>
      </c>
      <c r="M3148" s="1" t="s">
        <v>5746</v>
      </c>
      <c r="N3148" s="1">
        <v>0</v>
      </c>
      <c r="O3148" s="3" t="s">
        <v>17</v>
      </c>
      <c r="P3148" s="1" t="s">
        <v>17</v>
      </c>
    </row>
    <row r="3149" spans="1:16">
      <c r="A3149" s="1" t="s">
        <v>6635</v>
      </c>
      <c r="B3149" s="3">
        <v>43979.986168981479</v>
      </c>
      <c r="C3149" s="3" t="s">
        <v>17</v>
      </c>
      <c r="D3149" s="3" t="s">
        <v>17</v>
      </c>
      <c r="E3149" s="3" t="s">
        <v>17</v>
      </c>
      <c r="F3149" s="3" t="s">
        <v>17</v>
      </c>
      <c r="G3149" s="3" t="s">
        <v>17</v>
      </c>
      <c r="H3149" s="1" t="s">
        <v>18</v>
      </c>
      <c r="I3149" s="1" t="s">
        <v>25</v>
      </c>
      <c r="J3149" s="1" t="s">
        <v>20</v>
      </c>
      <c r="K3149" s="1">
        <v>169</v>
      </c>
      <c r="L3149" s="1" t="s">
        <v>21</v>
      </c>
      <c r="M3149" s="1" t="s">
        <v>5770</v>
      </c>
      <c r="N3149" s="1">
        <v>0</v>
      </c>
      <c r="O3149" s="3" t="s">
        <v>17</v>
      </c>
      <c r="P3149" s="1" t="s">
        <v>17</v>
      </c>
    </row>
    <row r="3150" spans="1:16">
      <c r="A3150" s="1" t="s">
        <v>6636</v>
      </c>
      <c r="B3150" s="3">
        <v>43980.006180555552</v>
      </c>
      <c r="C3150" s="3" t="s">
        <v>17</v>
      </c>
      <c r="D3150" s="3" t="s">
        <v>17</v>
      </c>
      <c r="E3150" s="3" t="s">
        <v>17</v>
      </c>
      <c r="F3150" s="3" t="s">
        <v>17</v>
      </c>
      <c r="G3150" s="3" t="s">
        <v>17</v>
      </c>
      <c r="H3150" s="1" t="s">
        <v>18</v>
      </c>
      <c r="I3150" s="1" t="s">
        <v>23</v>
      </c>
      <c r="J3150" s="1" t="s">
        <v>20</v>
      </c>
      <c r="K3150" s="1">
        <v>204</v>
      </c>
      <c r="L3150" s="1" t="s">
        <v>21</v>
      </c>
      <c r="M3150" s="1" t="s">
        <v>6637</v>
      </c>
      <c r="N3150" s="1">
        <v>0</v>
      </c>
      <c r="O3150" s="3" t="s">
        <v>17</v>
      </c>
      <c r="P3150" s="1" t="s">
        <v>17</v>
      </c>
    </row>
    <row r="3151" spans="1:16">
      <c r="A3151" s="1" t="s">
        <v>6638</v>
      </c>
      <c r="B3151" s="3">
        <v>43980.120972222219</v>
      </c>
      <c r="C3151" s="3" t="s">
        <v>17</v>
      </c>
      <c r="D3151" s="3" t="s">
        <v>17</v>
      </c>
      <c r="E3151" s="3" t="s">
        <v>17</v>
      </c>
      <c r="F3151" s="3" t="s">
        <v>17</v>
      </c>
      <c r="G3151" s="3" t="s">
        <v>17</v>
      </c>
      <c r="H3151" s="1" t="s">
        <v>18</v>
      </c>
      <c r="I3151" s="1" t="s">
        <v>25</v>
      </c>
      <c r="J3151" s="1" t="s">
        <v>20</v>
      </c>
      <c r="K3151" s="1">
        <v>37</v>
      </c>
      <c r="L3151" s="1" t="s">
        <v>21</v>
      </c>
      <c r="M3151" s="1" t="s">
        <v>5833</v>
      </c>
      <c r="N3151" s="1">
        <v>0</v>
      </c>
      <c r="O3151" s="3" t="s">
        <v>17</v>
      </c>
      <c r="P3151" s="1" t="s">
        <v>17</v>
      </c>
    </row>
    <row r="3152" spans="1:16">
      <c r="A3152" s="1" t="s">
        <v>6639</v>
      </c>
      <c r="B3152" s="3">
        <v>43980.958495370367</v>
      </c>
      <c r="C3152" s="3" t="s">
        <v>17</v>
      </c>
      <c r="D3152" s="3" t="s">
        <v>17</v>
      </c>
      <c r="E3152" s="3" t="s">
        <v>17</v>
      </c>
      <c r="F3152" s="3" t="s">
        <v>17</v>
      </c>
      <c r="G3152" s="3" t="s">
        <v>17</v>
      </c>
      <c r="H3152" s="1" t="s">
        <v>18</v>
      </c>
      <c r="I3152" s="1" t="s">
        <v>25</v>
      </c>
      <c r="J3152" s="1" t="s">
        <v>39</v>
      </c>
      <c r="K3152" s="1">
        <v>89</v>
      </c>
      <c r="L3152" s="1" t="s">
        <v>2445</v>
      </c>
      <c r="M3152" s="1" t="s">
        <v>5746</v>
      </c>
      <c r="N3152" s="1">
        <v>0</v>
      </c>
      <c r="O3152" s="3" t="s">
        <v>17</v>
      </c>
      <c r="P3152" s="1" t="s">
        <v>17</v>
      </c>
    </row>
    <row r="3153" spans="1:16">
      <c r="A3153" s="1" t="s">
        <v>6640</v>
      </c>
      <c r="B3153" s="3">
        <v>43980.243275462963</v>
      </c>
      <c r="C3153" s="3" t="s">
        <v>17</v>
      </c>
      <c r="D3153" s="3" t="s">
        <v>17</v>
      </c>
      <c r="E3153" s="3" t="s">
        <v>17</v>
      </c>
      <c r="F3153" s="3" t="s">
        <v>17</v>
      </c>
      <c r="G3153" s="3" t="s">
        <v>17</v>
      </c>
      <c r="H3153" s="1" t="s">
        <v>18</v>
      </c>
      <c r="I3153" s="1" t="s">
        <v>25</v>
      </c>
      <c r="J3153" s="1" t="s">
        <v>20</v>
      </c>
      <c r="K3153" s="1">
        <v>630</v>
      </c>
      <c r="L3153" s="1" t="s">
        <v>21</v>
      </c>
      <c r="M3153" s="1" t="s">
        <v>5768</v>
      </c>
      <c r="N3153" s="1">
        <v>0</v>
      </c>
      <c r="O3153" s="3" t="s">
        <v>17</v>
      </c>
      <c r="P3153" s="1" t="s">
        <v>17</v>
      </c>
    </row>
    <row r="3154" spans="1:16">
      <c r="A3154" s="1" t="s">
        <v>6641</v>
      </c>
      <c r="B3154" s="3">
        <v>43980.208645833336</v>
      </c>
      <c r="C3154" s="3" t="s">
        <v>17</v>
      </c>
      <c r="D3154" s="3" t="s">
        <v>17</v>
      </c>
      <c r="E3154" s="3" t="s">
        <v>17</v>
      </c>
      <c r="F3154" s="3" t="s">
        <v>17</v>
      </c>
      <c r="G3154" s="3" t="s">
        <v>17</v>
      </c>
      <c r="H3154" s="1" t="s">
        <v>18</v>
      </c>
      <c r="I3154" s="1" t="s">
        <v>25</v>
      </c>
      <c r="J3154" s="1" t="s">
        <v>20</v>
      </c>
      <c r="K3154" s="1">
        <v>75</v>
      </c>
      <c r="L3154" s="1" t="s">
        <v>63</v>
      </c>
      <c r="M3154" s="1" t="s">
        <v>5754</v>
      </c>
      <c r="N3154" s="1">
        <v>0</v>
      </c>
      <c r="O3154" s="3" t="s">
        <v>17</v>
      </c>
      <c r="P3154" s="1" t="s">
        <v>17</v>
      </c>
    </row>
    <row r="3155" spans="1:16">
      <c r="A3155" s="1" t="s">
        <v>6642</v>
      </c>
      <c r="B3155" s="3">
        <v>43980.191874999997</v>
      </c>
      <c r="C3155" s="3" t="s">
        <v>17</v>
      </c>
      <c r="D3155" s="3" t="s">
        <v>17</v>
      </c>
      <c r="E3155" s="3" t="s">
        <v>17</v>
      </c>
      <c r="F3155" s="3" t="s">
        <v>17</v>
      </c>
      <c r="G3155" s="3" t="s">
        <v>17</v>
      </c>
      <c r="H3155" s="1" t="s">
        <v>18</v>
      </c>
      <c r="I3155" s="1" t="s">
        <v>25</v>
      </c>
      <c r="J3155" s="1" t="s">
        <v>20</v>
      </c>
      <c r="K3155" s="1">
        <v>10</v>
      </c>
      <c r="L3155" s="1" t="s">
        <v>21</v>
      </c>
      <c r="M3155" s="1" t="s">
        <v>5754</v>
      </c>
      <c r="N3155" s="1">
        <v>0</v>
      </c>
      <c r="O3155" s="3" t="s">
        <v>17</v>
      </c>
      <c r="P3155" s="1" t="s">
        <v>17</v>
      </c>
    </row>
    <row r="3156" spans="1:16">
      <c r="A3156" s="1" t="s">
        <v>6643</v>
      </c>
      <c r="B3156" s="3">
        <v>43980.343425925923</v>
      </c>
      <c r="C3156" s="3" t="s">
        <v>17</v>
      </c>
      <c r="D3156" s="3" t="s">
        <v>17</v>
      </c>
      <c r="E3156" s="3" t="s">
        <v>17</v>
      </c>
      <c r="F3156" s="3" t="s">
        <v>17</v>
      </c>
      <c r="G3156" s="3" t="s">
        <v>17</v>
      </c>
      <c r="H3156" s="1" t="s">
        <v>18</v>
      </c>
      <c r="I3156" s="1" t="s">
        <v>25</v>
      </c>
      <c r="J3156" s="1" t="s">
        <v>20</v>
      </c>
      <c r="K3156" s="1">
        <v>60</v>
      </c>
      <c r="L3156" s="1" t="s">
        <v>63</v>
      </c>
      <c r="M3156" s="1" t="s">
        <v>5900</v>
      </c>
      <c r="N3156" s="1">
        <v>1</v>
      </c>
      <c r="O3156" s="3" t="s">
        <v>6644</v>
      </c>
      <c r="P3156" s="1" t="s">
        <v>17</v>
      </c>
    </row>
    <row r="3157" spans="1:16">
      <c r="A3157" s="1" t="s">
        <v>6645</v>
      </c>
      <c r="B3157" s="3">
        <v>43980.43787037037</v>
      </c>
      <c r="C3157" s="3" t="s">
        <v>17</v>
      </c>
      <c r="D3157" s="3" t="s">
        <v>17</v>
      </c>
      <c r="E3157" s="3" t="s">
        <v>17</v>
      </c>
      <c r="F3157" s="3" t="s">
        <v>17</v>
      </c>
      <c r="G3157" s="3" t="s">
        <v>17</v>
      </c>
      <c r="H3157" s="1" t="s">
        <v>18</v>
      </c>
      <c r="I3157" s="1" t="s">
        <v>25</v>
      </c>
      <c r="J3157" s="1" t="s">
        <v>20</v>
      </c>
      <c r="K3157" s="1">
        <v>30</v>
      </c>
      <c r="L3157" s="1" t="s">
        <v>21</v>
      </c>
      <c r="M3157" s="1" t="s">
        <v>5746</v>
      </c>
      <c r="N3157" s="1">
        <v>0</v>
      </c>
      <c r="O3157" s="3" t="s">
        <v>17</v>
      </c>
      <c r="P3157" s="1" t="s">
        <v>17</v>
      </c>
    </row>
    <row r="3158" spans="1:16">
      <c r="A3158" s="1" t="s">
        <v>6646</v>
      </c>
      <c r="B3158" s="3">
        <v>43980.303217592591</v>
      </c>
      <c r="C3158" s="3" t="s">
        <v>17</v>
      </c>
      <c r="D3158" s="3" t="s">
        <v>17</v>
      </c>
      <c r="E3158" s="3" t="s">
        <v>17</v>
      </c>
      <c r="F3158" s="3" t="s">
        <v>17</v>
      </c>
      <c r="G3158" s="3" t="s">
        <v>17</v>
      </c>
      <c r="H3158" s="1" t="s">
        <v>18</v>
      </c>
      <c r="I3158" s="1" t="s">
        <v>25</v>
      </c>
      <c r="J3158" s="1" t="s">
        <v>20</v>
      </c>
      <c r="K3158" s="1">
        <v>5</v>
      </c>
      <c r="L3158" s="1" t="s">
        <v>63</v>
      </c>
      <c r="M3158" s="1" t="s">
        <v>5752</v>
      </c>
      <c r="N3158" s="1">
        <v>1</v>
      </c>
      <c r="O3158" s="3" t="s">
        <v>6647</v>
      </c>
      <c r="P3158" s="1" t="s">
        <v>17</v>
      </c>
    </row>
    <row r="3159" spans="1:16">
      <c r="A3159" s="1" t="s">
        <v>6648</v>
      </c>
      <c r="B3159" s="3">
        <v>43980.314247685186</v>
      </c>
      <c r="C3159" s="3" t="s">
        <v>17</v>
      </c>
      <c r="D3159" s="3" t="s">
        <v>17</v>
      </c>
      <c r="E3159" s="3" t="s">
        <v>17</v>
      </c>
      <c r="F3159" s="3" t="s">
        <v>17</v>
      </c>
      <c r="G3159" s="3" t="s">
        <v>17</v>
      </c>
      <c r="H3159" s="1" t="s">
        <v>18</v>
      </c>
      <c r="I3159" s="1" t="s">
        <v>23</v>
      </c>
      <c r="J3159" s="1" t="s">
        <v>20</v>
      </c>
      <c r="K3159" s="1">
        <v>5</v>
      </c>
      <c r="L3159" s="1" t="s">
        <v>21</v>
      </c>
      <c r="M3159" s="1" t="s">
        <v>5774</v>
      </c>
      <c r="N3159" s="1">
        <v>0</v>
      </c>
      <c r="O3159" s="3" t="s">
        <v>17</v>
      </c>
      <c r="P3159" s="1" t="s">
        <v>17</v>
      </c>
    </row>
    <row r="3160" spans="1:16">
      <c r="A3160" s="1" t="s">
        <v>6649</v>
      </c>
      <c r="B3160" s="3">
        <v>43980.338449074072</v>
      </c>
      <c r="C3160" s="3">
        <v>43980.519988425927</v>
      </c>
      <c r="D3160" s="3">
        <v>43994.519988425927</v>
      </c>
      <c r="E3160" s="3" t="s">
        <v>17</v>
      </c>
      <c r="F3160" s="3" t="s">
        <v>17</v>
      </c>
      <c r="G3160" s="3" t="s">
        <v>17</v>
      </c>
      <c r="H3160" s="1" t="s">
        <v>18</v>
      </c>
      <c r="I3160" s="1" t="s">
        <v>25</v>
      </c>
      <c r="J3160" s="1" t="s">
        <v>117</v>
      </c>
      <c r="K3160" s="1">
        <v>10</v>
      </c>
      <c r="L3160" s="1" t="s">
        <v>397</v>
      </c>
      <c r="M3160" s="1" t="s">
        <v>5804</v>
      </c>
      <c r="N3160" s="1">
        <v>1</v>
      </c>
      <c r="O3160" s="3" t="s">
        <v>6650</v>
      </c>
      <c r="P3160" s="1" t="s">
        <v>74</v>
      </c>
    </row>
    <row r="3161" spans="1:16">
      <c r="A3161" s="1" t="s">
        <v>6651</v>
      </c>
      <c r="B3161" s="3">
        <v>43980.351701388892</v>
      </c>
      <c r="C3161" s="3" t="s">
        <v>17</v>
      </c>
      <c r="D3161" s="3" t="s">
        <v>17</v>
      </c>
      <c r="E3161" s="3" t="s">
        <v>17</v>
      </c>
      <c r="F3161" s="3" t="s">
        <v>17</v>
      </c>
      <c r="G3161" s="3" t="s">
        <v>17</v>
      </c>
      <c r="H3161" s="1" t="s">
        <v>18</v>
      </c>
      <c r="I3161" s="1" t="s">
        <v>25</v>
      </c>
      <c r="J3161" s="1" t="s">
        <v>20</v>
      </c>
      <c r="K3161" s="1">
        <v>30</v>
      </c>
      <c r="L3161" s="1" t="s">
        <v>21</v>
      </c>
      <c r="M3161" s="1" t="s">
        <v>5752</v>
      </c>
      <c r="N3161" s="1">
        <v>0</v>
      </c>
      <c r="O3161" s="3" t="s">
        <v>17</v>
      </c>
      <c r="P3161" s="1" t="s">
        <v>17</v>
      </c>
    </row>
    <row r="3162" spans="1:16">
      <c r="A3162" s="1" t="s">
        <v>6652</v>
      </c>
      <c r="B3162" s="3">
        <v>43980.448159722226</v>
      </c>
      <c r="C3162" s="3" t="s">
        <v>17</v>
      </c>
      <c r="D3162" s="3" t="s">
        <v>17</v>
      </c>
      <c r="E3162" s="3" t="s">
        <v>17</v>
      </c>
      <c r="F3162" s="3" t="s">
        <v>17</v>
      </c>
      <c r="G3162" s="3" t="s">
        <v>17</v>
      </c>
      <c r="H3162" s="1" t="s">
        <v>18</v>
      </c>
      <c r="I3162" s="1" t="s">
        <v>25</v>
      </c>
      <c r="J3162" s="1" t="s">
        <v>20</v>
      </c>
      <c r="K3162" s="1">
        <v>135</v>
      </c>
      <c r="L3162" s="1" t="s">
        <v>21</v>
      </c>
      <c r="M3162" s="1" t="s">
        <v>28</v>
      </c>
      <c r="N3162" s="1">
        <v>0</v>
      </c>
      <c r="O3162" s="3" t="s">
        <v>17</v>
      </c>
      <c r="P3162" s="1" t="s">
        <v>17</v>
      </c>
    </row>
    <row r="3163" spans="1:16">
      <c r="A3163" s="1" t="s">
        <v>6653</v>
      </c>
      <c r="B3163" s="3">
        <v>43980.449131944442</v>
      </c>
      <c r="C3163" s="3" t="s">
        <v>17</v>
      </c>
      <c r="D3163" s="3" t="s">
        <v>17</v>
      </c>
      <c r="E3163" s="3" t="s">
        <v>17</v>
      </c>
      <c r="F3163" s="3" t="s">
        <v>17</v>
      </c>
      <c r="G3163" s="3" t="s">
        <v>17</v>
      </c>
      <c r="H3163" s="1" t="s">
        <v>18</v>
      </c>
      <c r="I3163" s="1" t="s">
        <v>25</v>
      </c>
      <c r="J3163" s="1" t="s">
        <v>20</v>
      </c>
      <c r="K3163" s="1">
        <v>227</v>
      </c>
      <c r="L3163" s="1" t="s">
        <v>21</v>
      </c>
      <c r="M3163" s="1" t="s">
        <v>5773</v>
      </c>
      <c r="N3163" s="1">
        <v>0</v>
      </c>
      <c r="O3163" s="3" t="s">
        <v>17</v>
      </c>
      <c r="P3163" s="1" t="s">
        <v>17</v>
      </c>
    </row>
    <row r="3164" spans="1:16">
      <c r="A3164" s="1" t="s">
        <v>6654</v>
      </c>
      <c r="B3164" s="3">
        <v>43980.458402777775</v>
      </c>
      <c r="C3164" s="3" t="s">
        <v>17</v>
      </c>
      <c r="D3164" s="3" t="s">
        <v>17</v>
      </c>
      <c r="E3164" s="3" t="s">
        <v>17</v>
      </c>
      <c r="F3164" s="3" t="s">
        <v>17</v>
      </c>
      <c r="G3164" s="3" t="s">
        <v>17</v>
      </c>
      <c r="H3164" s="1" t="s">
        <v>48</v>
      </c>
      <c r="I3164" s="1" t="s">
        <v>19</v>
      </c>
      <c r="J3164" s="1" t="s">
        <v>20</v>
      </c>
      <c r="K3164" s="1">
        <v>32</v>
      </c>
      <c r="L3164" s="1" t="s">
        <v>21</v>
      </c>
      <c r="M3164" s="1" t="s">
        <v>28</v>
      </c>
      <c r="N3164" s="1">
        <v>0</v>
      </c>
      <c r="O3164" s="3" t="s">
        <v>17</v>
      </c>
      <c r="P3164" s="1" t="s">
        <v>17</v>
      </c>
    </row>
    <row r="3165" spans="1:16">
      <c r="A3165" s="1" t="s">
        <v>6655</v>
      </c>
      <c r="B3165" s="3">
        <v>43980.46675925926</v>
      </c>
      <c r="C3165" s="3" t="s">
        <v>17</v>
      </c>
      <c r="D3165" s="3" t="s">
        <v>17</v>
      </c>
      <c r="E3165" s="3">
        <v>43985.424745370372</v>
      </c>
      <c r="F3165" s="3">
        <v>44015.424745370372</v>
      </c>
      <c r="G3165" s="3" t="s">
        <v>17</v>
      </c>
      <c r="H3165" s="1" t="s">
        <v>18</v>
      </c>
      <c r="I3165" s="1" t="s">
        <v>25</v>
      </c>
      <c r="J3165" s="1" t="s">
        <v>20</v>
      </c>
      <c r="K3165" s="1">
        <v>52</v>
      </c>
      <c r="L3165" s="1" t="s">
        <v>21</v>
      </c>
      <c r="M3165" s="1" t="s">
        <v>5809</v>
      </c>
      <c r="N3165" s="1">
        <v>1</v>
      </c>
      <c r="O3165" s="3" t="s">
        <v>6656</v>
      </c>
      <c r="P3165" s="1" t="s">
        <v>64</v>
      </c>
    </row>
    <row r="3166" spans="1:16">
      <c r="A3166" s="1" t="s">
        <v>6657</v>
      </c>
      <c r="B3166" s="3">
        <v>43980.515983796293</v>
      </c>
      <c r="C3166" s="3">
        <v>43982.401493055557</v>
      </c>
      <c r="D3166" s="3">
        <v>43996.401493055557</v>
      </c>
      <c r="E3166" s="3" t="s">
        <v>17</v>
      </c>
      <c r="F3166" s="3" t="s">
        <v>17</v>
      </c>
      <c r="G3166" s="3" t="s">
        <v>17</v>
      </c>
      <c r="H3166" s="1" t="s">
        <v>18</v>
      </c>
      <c r="I3166" s="1" t="s">
        <v>23</v>
      </c>
      <c r="J3166" s="1" t="s">
        <v>20</v>
      </c>
      <c r="K3166" s="1">
        <v>3</v>
      </c>
      <c r="L3166" s="1" t="s">
        <v>21</v>
      </c>
      <c r="M3166" s="1" t="s">
        <v>5774</v>
      </c>
      <c r="N3166" s="1">
        <v>0</v>
      </c>
      <c r="O3166" s="3" t="s">
        <v>17</v>
      </c>
      <c r="P3166" s="1" t="s">
        <v>74</v>
      </c>
    </row>
    <row r="3167" spans="1:16">
      <c r="A3167" s="1" t="s">
        <v>6658</v>
      </c>
      <c r="B3167" s="3">
        <v>43980.535312499997</v>
      </c>
      <c r="C3167" s="3" t="s">
        <v>17</v>
      </c>
      <c r="D3167" s="3" t="s">
        <v>17</v>
      </c>
      <c r="E3167" s="3" t="s">
        <v>17</v>
      </c>
      <c r="F3167" s="3" t="s">
        <v>17</v>
      </c>
      <c r="G3167" s="3" t="s">
        <v>17</v>
      </c>
      <c r="H3167" s="1" t="s">
        <v>18</v>
      </c>
      <c r="I3167" s="1" t="s">
        <v>23</v>
      </c>
      <c r="J3167" s="1" t="s">
        <v>20</v>
      </c>
      <c r="K3167" s="1">
        <v>4</v>
      </c>
      <c r="L3167" s="1" t="s">
        <v>21</v>
      </c>
      <c r="M3167" s="1" t="s">
        <v>5753</v>
      </c>
      <c r="N3167" s="1">
        <v>1</v>
      </c>
      <c r="O3167" s="3" t="s">
        <v>6659</v>
      </c>
      <c r="P3167" s="1" t="s">
        <v>17</v>
      </c>
    </row>
    <row r="3168" spans="1:16">
      <c r="A3168" s="1" t="s">
        <v>6660</v>
      </c>
      <c r="B3168" s="3">
        <v>43980.558738425927</v>
      </c>
      <c r="C3168" s="3" t="s">
        <v>17</v>
      </c>
      <c r="D3168" s="3" t="s">
        <v>17</v>
      </c>
      <c r="E3168" s="3" t="s">
        <v>17</v>
      </c>
      <c r="F3168" s="3" t="s">
        <v>17</v>
      </c>
      <c r="G3168" s="3" t="s">
        <v>17</v>
      </c>
      <c r="H3168" s="1" t="s">
        <v>18</v>
      </c>
      <c r="I3168" s="1" t="s">
        <v>25</v>
      </c>
      <c r="J3168" s="1" t="s">
        <v>20</v>
      </c>
      <c r="K3168" s="1">
        <v>152</v>
      </c>
      <c r="L3168" s="1" t="s">
        <v>21</v>
      </c>
      <c r="M3168" s="1" t="s">
        <v>5746</v>
      </c>
      <c r="N3168" s="1">
        <v>0</v>
      </c>
      <c r="O3168" s="3" t="s">
        <v>17</v>
      </c>
      <c r="P3168" s="1" t="s">
        <v>17</v>
      </c>
    </row>
    <row r="3169" spans="1:16">
      <c r="A3169" s="1" t="s">
        <v>6661</v>
      </c>
      <c r="B3169" s="3">
        <v>43980.569930555554</v>
      </c>
      <c r="C3169" s="3" t="s">
        <v>17</v>
      </c>
      <c r="D3169" s="3" t="s">
        <v>17</v>
      </c>
      <c r="E3169" s="3" t="s">
        <v>17</v>
      </c>
      <c r="F3169" s="3" t="s">
        <v>17</v>
      </c>
      <c r="G3169" s="3" t="s">
        <v>17</v>
      </c>
      <c r="H3169" s="1" t="s">
        <v>18</v>
      </c>
      <c r="I3169" s="1" t="s">
        <v>23</v>
      </c>
      <c r="J3169" s="1" t="s">
        <v>20</v>
      </c>
      <c r="K3169" s="1">
        <v>187</v>
      </c>
      <c r="L3169" s="1" t="s">
        <v>21</v>
      </c>
      <c r="M3169" s="1" t="s">
        <v>5769</v>
      </c>
      <c r="N3169" s="1">
        <v>0</v>
      </c>
      <c r="O3169" s="3" t="s">
        <v>17</v>
      </c>
      <c r="P3169" s="1" t="s">
        <v>17</v>
      </c>
    </row>
    <row r="3170" spans="1:16">
      <c r="A3170" s="1" t="s">
        <v>4921</v>
      </c>
      <c r="B3170" s="3">
        <v>43859.617210648146</v>
      </c>
      <c r="C3170" s="3" t="s">
        <v>17</v>
      </c>
      <c r="D3170" s="3" t="s">
        <v>17</v>
      </c>
      <c r="E3170" s="3" t="s">
        <v>17</v>
      </c>
      <c r="F3170" s="3" t="s">
        <v>17</v>
      </c>
      <c r="G3170" s="3" t="s">
        <v>17</v>
      </c>
      <c r="H3170" s="1" t="s">
        <v>18</v>
      </c>
      <c r="I3170" s="1" t="s">
        <v>25</v>
      </c>
      <c r="J3170" s="1" t="s">
        <v>20</v>
      </c>
      <c r="K3170" s="1">
        <v>1</v>
      </c>
      <c r="L3170" s="1" t="s">
        <v>21</v>
      </c>
      <c r="M3170" s="1" t="s">
        <v>5746</v>
      </c>
      <c r="N3170" s="1">
        <v>0</v>
      </c>
      <c r="O3170" s="3" t="s">
        <v>17</v>
      </c>
      <c r="P3170" s="1" t="s">
        <v>17</v>
      </c>
    </row>
    <row r="3171" spans="1:16">
      <c r="A3171" s="1" t="s">
        <v>6662</v>
      </c>
      <c r="B3171" s="3">
        <v>43979.6250462963</v>
      </c>
      <c r="C3171" s="3" t="s">
        <v>17</v>
      </c>
      <c r="D3171" s="3" t="s">
        <v>17</v>
      </c>
      <c r="E3171" s="3" t="s">
        <v>17</v>
      </c>
      <c r="F3171" s="3" t="s">
        <v>17</v>
      </c>
      <c r="G3171" s="3" t="s">
        <v>17</v>
      </c>
      <c r="H3171" s="1" t="s">
        <v>48</v>
      </c>
      <c r="I3171" s="1" t="s">
        <v>49</v>
      </c>
      <c r="J3171" s="1" t="s">
        <v>20</v>
      </c>
      <c r="K3171" s="1">
        <v>995</v>
      </c>
      <c r="L3171" s="1" t="s">
        <v>21</v>
      </c>
      <c r="M3171" s="1" t="s">
        <v>5746</v>
      </c>
      <c r="N3171" s="1">
        <v>0</v>
      </c>
      <c r="O3171" s="3" t="s">
        <v>17</v>
      </c>
      <c r="P3171" s="1" t="s">
        <v>17</v>
      </c>
    </row>
    <row r="3172" spans="1:16">
      <c r="A3172" s="1" t="s">
        <v>5505</v>
      </c>
      <c r="B3172" s="3">
        <v>43903.416087962964</v>
      </c>
      <c r="C3172" s="3" t="s">
        <v>17</v>
      </c>
      <c r="D3172" s="3" t="s">
        <v>17</v>
      </c>
      <c r="E3172" s="3" t="s">
        <v>17</v>
      </c>
      <c r="F3172" s="3" t="s">
        <v>17</v>
      </c>
      <c r="G3172" s="3" t="s">
        <v>17</v>
      </c>
      <c r="H3172" s="1" t="s">
        <v>18</v>
      </c>
      <c r="I3172" s="1" t="s">
        <v>25</v>
      </c>
      <c r="J3172" s="1" t="s">
        <v>20</v>
      </c>
      <c r="K3172" s="1">
        <v>1</v>
      </c>
      <c r="L3172" s="1" t="s">
        <v>21</v>
      </c>
      <c r="M3172" s="1" t="s">
        <v>5746</v>
      </c>
      <c r="N3172" s="1">
        <v>0</v>
      </c>
      <c r="O3172" s="3" t="s">
        <v>17</v>
      </c>
      <c r="P3172" s="1" t="s">
        <v>17</v>
      </c>
    </row>
    <row r="3173" spans="1:16">
      <c r="A3173" s="1" t="s">
        <v>6663</v>
      </c>
      <c r="B3173" s="3">
        <v>43980.582881944443</v>
      </c>
      <c r="C3173" s="3" t="s">
        <v>17</v>
      </c>
      <c r="D3173" s="3" t="s">
        <v>17</v>
      </c>
      <c r="E3173" s="3" t="s">
        <v>17</v>
      </c>
      <c r="F3173" s="3" t="s">
        <v>17</v>
      </c>
      <c r="G3173" s="3" t="s">
        <v>17</v>
      </c>
      <c r="H3173" s="1" t="s">
        <v>18</v>
      </c>
      <c r="I3173" s="1" t="s">
        <v>25</v>
      </c>
      <c r="J3173" s="1" t="s">
        <v>20</v>
      </c>
      <c r="K3173" s="1">
        <v>10</v>
      </c>
      <c r="L3173" s="1" t="s">
        <v>21</v>
      </c>
      <c r="M3173" s="1" t="s">
        <v>5774</v>
      </c>
      <c r="N3173" s="1">
        <v>0</v>
      </c>
      <c r="O3173" s="3" t="s">
        <v>17</v>
      </c>
      <c r="P3173" s="1" t="s">
        <v>17</v>
      </c>
    </row>
    <row r="3174" spans="1:16">
      <c r="A3174" s="1" t="s">
        <v>6664</v>
      </c>
      <c r="B3174" s="3">
        <v>43980.63071759259</v>
      </c>
      <c r="C3174" s="3">
        <v>43980.631967592592</v>
      </c>
      <c r="D3174" s="3">
        <v>43994.631967592592</v>
      </c>
      <c r="E3174" s="3" t="s">
        <v>17</v>
      </c>
      <c r="F3174" s="3" t="s">
        <v>17</v>
      </c>
      <c r="G3174" s="3" t="s">
        <v>17</v>
      </c>
      <c r="H3174" s="1" t="s">
        <v>68</v>
      </c>
      <c r="I3174" s="1" t="s">
        <v>25</v>
      </c>
      <c r="J3174" s="1" t="s">
        <v>20</v>
      </c>
      <c r="K3174" s="1">
        <v>45</v>
      </c>
      <c r="L3174" s="1" t="s">
        <v>63</v>
      </c>
      <c r="M3174" s="1" t="s">
        <v>5752</v>
      </c>
      <c r="N3174" s="1">
        <v>0</v>
      </c>
      <c r="O3174" s="3" t="s">
        <v>17</v>
      </c>
      <c r="P3174" s="1" t="s">
        <v>74</v>
      </c>
    </row>
    <row r="3175" spans="1:16">
      <c r="A3175" s="1" t="s">
        <v>6665</v>
      </c>
      <c r="B3175" s="3">
        <v>43980.64576388889</v>
      </c>
      <c r="C3175" s="3" t="s">
        <v>17</v>
      </c>
      <c r="D3175" s="3" t="s">
        <v>17</v>
      </c>
      <c r="E3175" s="3" t="s">
        <v>17</v>
      </c>
      <c r="F3175" s="3" t="s">
        <v>17</v>
      </c>
      <c r="G3175" s="3" t="s">
        <v>17</v>
      </c>
      <c r="H3175" s="1" t="s">
        <v>18</v>
      </c>
      <c r="I3175" s="1" t="s">
        <v>25</v>
      </c>
      <c r="J3175" s="1" t="s">
        <v>20</v>
      </c>
      <c r="K3175" s="1">
        <v>91</v>
      </c>
      <c r="L3175" s="1" t="s">
        <v>21</v>
      </c>
      <c r="M3175" s="1" t="s">
        <v>28</v>
      </c>
      <c r="N3175" s="1">
        <v>0</v>
      </c>
      <c r="O3175" s="3" t="s">
        <v>17</v>
      </c>
      <c r="P3175" s="1" t="s">
        <v>17</v>
      </c>
    </row>
    <row r="3176" spans="1:16">
      <c r="A3176" s="1" t="s">
        <v>6666</v>
      </c>
      <c r="B3176" s="3">
        <v>43980.667245370372</v>
      </c>
      <c r="C3176" s="3" t="s">
        <v>17</v>
      </c>
      <c r="D3176" s="3" t="s">
        <v>17</v>
      </c>
      <c r="E3176" s="3" t="s">
        <v>17</v>
      </c>
      <c r="F3176" s="3" t="s">
        <v>17</v>
      </c>
      <c r="G3176" s="3" t="s">
        <v>17</v>
      </c>
      <c r="H3176" s="1" t="s">
        <v>18</v>
      </c>
      <c r="I3176" s="1" t="s">
        <v>25</v>
      </c>
      <c r="J3176" s="1" t="s">
        <v>20</v>
      </c>
      <c r="K3176" s="1">
        <v>55</v>
      </c>
      <c r="L3176" s="1" t="s">
        <v>21</v>
      </c>
      <c r="M3176" s="1" t="s">
        <v>5753</v>
      </c>
      <c r="N3176" s="1">
        <v>0</v>
      </c>
      <c r="O3176" s="3" t="s">
        <v>17</v>
      </c>
      <c r="P3176" s="1" t="s">
        <v>17</v>
      </c>
    </row>
    <row r="3177" spans="1:16">
      <c r="A3177" s="1" t="s">
        <v>6667</v>
      </c>
      <c r="B3177" s="3">
        <v>43980.678703703707</v>
      </c>
      <c r="C3177" s="3" t="s">
        <v>17</v>
      </c>
      <c r="D3177" s="3" t="s">
        <v>17</v>
      </c>
      <c r="E3177" s="3" t="s">
        <v>17</v>
      </c>
      <c r="F3177" s="3" t="s">
        <v>17</v>
      </c>
      <c r="G3177" s="3" t="s">
        <v>17</v>
      </c>
      <c r="H3177" s="1" t="s">
        <v>48</v>
      </c>
      <c r="I3177" s="1" t="s">
        <v>49</v>
      </c>
      <c r="J3177" s="1" t="s">
        <v>20</v>
      </c>
      <c r="K3177" s="1">
        <v>600</v>
      </c>
      <c r="L3177" s="1" t="s">
        <v>21</v>
      </c>
      <c r="M3177" s="1" t="s">
        <v>5814</v>
      </c>
      <c r="N3177" s="1">
        <v>0</v>
      </c>
      <c r="O3177" s="3" t="s">
        <v>17</v>
      </c>
      <c r="P3177" s="1" t="s">
        <v>17</v>
      </c>
    </row>
    <row r="3178" spans="1:16">
      <c r="A3178" s="1" t="s">
        <v>774</v>
      </c>
      <c r="B3178" s="3">
        <v>43837.665856481479</v>
      </c>
      <c r="C3178" s="3" t="s">
        <v>17</v>
      </c>
      <c r="D3178" s="3" t="s">
        <v>17</v>
      </c>
      <c r="E3178" s="3" t="s">
        <v>17</v>
      </c>
      <c r="F3178" s="3" t="s">
        <v>17</v>
      </c>
      <c r="G3178" s="3" t="s">
        <v>17</v>
      </c>
      <c r="H3178" s="1" t="s">
        <v>18</v>
      </c>
      <c r="I3178" s="1" t="s">
        <v>25</v>
      </c>
      <c r="J3178" s="1" t="s">
        <v>20</v>
      </c>
      <c r="K3178" s="1">
        <v>1</v>
      </c>
      <c r="L3178" s="1" t="s">
        <v>21</v>
      </c>
      <c r="M3178" s="1" t="s">
        <v>5746</v>
      </c>
      <c r="N3178" s="1">
        <v>0</v>
      </c>
      <c r="O3178" s="3" t="s">
        <v>17</v>
      </c>
      <c r="P3178" s="1" t="s">
        <v>17</v>
      </c>
    </row>
    <row r="3179" spans="1:16">
      <c r="A3179" s="1" t="s">
        <v>6668</v>
      </c>
      <c r="B3179" s="3">
        <v>43976.795486111114</v>
      </c>
      <c r="C3179" s="3" t="s">
        <v>17</v>
      </c>
      <c r="D3179" s="3" t="s">
        <v>17</v>
      </c>
      <c r="E3179" s="3" t="s">
        <v>17</v>
      </c>
      <c r="F3179" s="3" t="s">
        <v>17</v>
      </c>
      <c r="G3179" s="3" t="s">
        <v>17</v>
      </c>
      <c r="H3179" s="1" t="s">
        <v>18</v>
      </c>
      <c r="I3179" s="1" t="s">
        <v>25</v>
      </c>
      <c r="J3179" s="1" t="s">
        <v>20</v>
      </c>
      <c r="K3179" s="1">
        <v>227</v>
      </c>
      <c r="L3179" s="1" t="s">
        <v>21</v>
      </c>
      <c r="M3179" s="1" t="s">
        <v>28</v>
      </c>
      <c r="N3179" s="1">
        <v>0</v>
      </c>
      <c r="O3179" s="3" t="s">
        <v>17</v>
      </c>
      <c r="P3179" s="1" t="s">
        <v>17</v>
      </c>
    </row>
    <row r="3180" spans="1:16">
      <c r="A3180" s="1" t="s">
        <v>6669</v>
      </c>
      <c r="B3180" s="3">
        <v>43980.727835648147</v>
      </c>
      <c r="C3180" s="3" t="s">
        <v>17</v>
      </c>
      <c r="D3180" s="3" t="s">
        <v>17</v>
      </c>
      <c r="E3180" s="3" t="s">
        <v>17</v>
      </c>
      <c r="F3180" s="3" t="s">
        <v>17</v>
      </c>
      <c r="G3180" s="3" t="s">
        <v>17</v>
      </c>
      <c r="H3180" s="1" t="s">
        <v>18</v>
      </c>
      <c r="I3180" s="1" t="s">
        <v>25</v>
      </c>
      <c r="J3180" s="1" t="s">
        <v>20</v>
      </c>
      <c r="K3180" s="1">
        <v>88</v>
      </c>
      <c r="L3180" s="1" t="s">
        <v>213</v>
      </c>
      <c r="M3180" s="1" t="s">
        <v>5774</v>
      </c>
      <c r="N3180" s="1">
        <v>0</v>
      </c>
      <c r="O3180" s="3" t="s">
        <v>17</v>
      </c>
      <c r="P3180" s="1" t="s">
        <v>17</v>
      </c>
    </row>
    <row r="3181" spans="1:16">
      <c r="A3181" s="1" t="s">
        <v>2259</v>
      </c>
      <c r="B3181" s="3">
        <v>43966.226967592593</v>
      </c>
      <c r="C3181" s="3" t="s">
        <v>17</v>
      </c>
      <c r="D3181" s="3" t="s">
        <v>17</v>
      </c>
      <c r="E3181" s="3" t="s">
        <v>17</v>
      </c>
      <c r="F3181" s="3" t="s">
        <v>17</v>
      </c>
      <c r="G3181" s="3" t="s">
        <v>17</v>
      </c>
      <c r="H3181" s="1" t="s">
        <v>18</v>
      </c>
      <c r="I3181" s="1" t="s">
        <v>25</v>
      </c>
      <c r="J3181" s="1" t="s">
        <v>20</v>
      </c>
      <c r="K3181" s="1">
        <v>45</v>
      </c>
      <c r="L3181" s="1" t="s">
        <v>21</v>
      </c>
      <c r="M3181" s="1" t="s">
        <v>5773</v>
      </c>
      <c r="N3181" s="1">
        <v>0</v>
      </c>
      <c r="O3181" s="3" t="s">
        <v>17</v>
      </c>
      <c r="P3181" s="1" t="s">
        <v>17</v>
      </c>
    </row>
    <row r="3182" spans="1:16">
      <c r="A3182" s="1" t="s">
        <v>285</v>
      </c>
      <c r="B3182" s="3">
        <v>43934.507650462961</v>
      </c>
      <c r="C3182" s="3" t="s">
        <v>17</v>
      </c>
      <c r="D3182" s="3" t="s">
        <v>17</v>
      </c>
      <c r="E3182" s="3" t="s">
        <v>17</v>
      </c>
      <c r="F3182" s="3" t="s">
        <v>17</v>
      </c>
      <c r="G3182" s="3" t="s">
        <v>17</v>
      </c>
      <c r="H3182" s="1" t="s">
        <v>48</v>
      </c>
      <c r="I3182" s="1" t="s">
        <v>49</v>
      </c>
      <c r="J3182" s="1" t="s">
        <v>20</v>
      </c>
      <c r="K3182" s="1">
        <v>1</v>
      </c>
      <c r="L3182" s="1" t="s">
        <v>21</v>
      </c>
      <c r="M3182" s="1" t="s">
        <v>5746</v>
      </c>
      <c r="N3182" s="1">
        <v>0</v>
      </c>
      <c r="O3182" s="3" t="s">
        <v>17</v>
      </c>
      <c r="P3182" s="1" t="s">
        <v>17</v>
      </c>
    </row>
    <row r="3183" spans="1:16">
      <c r="A3183" s="1" t="s">
        <v>2954</v>
      </c>
      <c r="B3183" s="3">
        <v>43889.886053240742</v>
      </c>
      <c r="C3183" s="3" t="s">
        <v>17</v>
      </c>
      <c r="D3183" s="3" t="s">
        <v>17</v>
      </c>
      <c r="E3183" s="3" t="s">
        <v>17</v>
      </c>
      <c r="F3183" s="3" t="s">
        <v>17</v>
      </c>
      <c r="G3183" s="3" t="s">
        <v>17</v>
      </c>
      <c r="H3183" s="1" t="s">
        <v>58</v>
      </c>
      <c r="I3183" s="1" t="s">
        <v>25</v>
      </c>
      <c r="J3183" s="1" t="s">
        <v>20</v>
      </c>
      <c r="K3183" s="1">
        <v>30</v>
      </c>
      <c r="L3183" s="1" t="s">
        <v>21</v>
      </c>
      <c r="M3183" s="1" t="s">
        <v>5753</v>
      </c>
      <c r="N3183" s="1">
        <v>1</v>
      </c>
      <c r="O3183" s="3" t="s">
        <v>6670</v>
      </c>
      <c r="P3183" s="1" t="s">
        <v>17</v>
      </c>
    </row>
    <row r="3184" spans="1:16">
      <c r="A3184" s="1" t="s">
        <v>4022</v>
      </c>
      <c r="B3184" s="3">
        <v>43902.891331018516</v>
      </c>
      <c r="C3184" s="3" t="s">
        <v>17</v>
      </c>
      <c r="D3184" s="3" t="s">
        <v>17</v>
      </c>
      <c r="E3184" s="3" t="s">
        <v>17</v>
      </c>
      <c r="F3184" s="3" t="s">
        <v>17</v>
      </c>
      <c r="G3184" s="3" t="s">
        <v>17</v>
      </c>
      <c r="H3184" s="1" t="s">
        <v>18</v>
      </c>
      <c r="I3184" s="1" t="s">
        <v>25</v>
      </c>
      <c r="J3184" s="1" t="s">
        <v>20</v>
      </c>
      <c r="K3184" s="1">
        <v>150</v>
      </c>
      <c r="L3184" s="1" t="s">
        <v>21</v>
      </c>
      <c r="M3184" s="1" t="s">
        <v>5746</v>
      </c>
      <c r="N3184" s="1">
        <v>0</v>
      </c>
      <c r="O3184" s="3" t="s">
        <v>17</v>
      </c>
      <c r="P3184" s="1" t="s">
        <v>17</v>
      </c>
    </row>
    <row r="3185" spans="1:16">
      <c r="A3185" s="1" t="s">
        <v>6671</v>
      </c>
      <c r="B3185" s="3">
        <v>43980.730729166666</v>
      </c>
      <c r="C3185" s="3" t="s">
        <v>17</v>
      </c>
      <c r="D3185" s="3" t="s">
        <v>17</v>
      </c>
      <c r="E3185" s="3" t="s">
        <v>17</v>
      </c>
      <c r="F3185" s="3" t="s">
        <v>17</v>
      </c>
      <c r="G3185" s="3" t="s">
        <v>17</v>
      </c>
      <c r="H3185" s="1" t="s">
        <v>18</v>
      </c>
      <c r="I3185" s="1" t="s">
        <v>25</v>
      </c>
      <c r="J3185" s="1" t="s">
        <v>20</v>
      </c>
      <c r="K3185" s="1">
        <v>330</v>
      </c>
      <c r="L3185" s="1" t="s">
        <v>21</v>
      </c>
      <c r="M3185" s="1" t="s">
        <v>5900</v>
      </c>
      <c r="N3185" s="1">
        <v>0</v>
      </c>
      <c r="O3185" s="3" t="s">
        <v>17</v>
      </c>
      <c r="P3185" s="1" t="s">
        <v>17</v>
      </c>
    </row>
    <row r="3186" spans="1:16">
      <c r="A3186" s="1" t="s">
        <v>6672</v>
      </c>
      <c r="B3186" s="3">
        <v>43980.741689814815</v>
      </c>
      <c r="C3186" s="3" t="s">
        <v>17</v>
      </c>
      <c r="D3186" s="3" t="s">
        <v>17</v>
      </c>
      <c r="E3186" s="3" t="s">
        <v>17</v>
      </c>
      <c r="F3186" s="3" t="s">
        <v>17</v>
      </c>
      <c r="G3186" s="3" t="s">
        <v>17</v>
      </c>
      <c r="H3186" s="1" t="s">
        <v>18</v>
      </c>
      <c r="I3186" s="1" t="s">
        <v>25</v>
      </c>
      <c r="J3186" s="1" t="s">
        <v>20</v>
      </c>
      <c r="K3186" s="1">
        <v>3</v>
      </c>
      <c r="L3186" s="1" t="s">
        <v>21</v>
      </c>
      <c r="M3186" s="1" t="s">
        <v>5746</v>
      </c>
      <c r="N3186" s="1">
        <v>0</v>
      </c>
      <c r="O3186" s="3" t="s">
        <v>17</v>
      </c>
      <c r="P3186" s="1" t="s">
        <v>17</v>
      </c>
    </row>
    <row r="3187" spans="1:16">
      <c r="A3187" s="1" t="s">
        <v>6673</v>
      </c>
      <c r="B3187" s="3">
        <v>43980.831099537034</v>
      </c>
      <c r="C3187" s="3">
        <v>43980.834594907406</v>
      </c>
      <c r="D3187" s="3">
        <v>43994.834594907406</v>
      </c>
      <c r="E3187" s="3" t="s">
        <v>17</v>
      </c>
      <c r="F3187" s="3" t="s">
        <v>17</v>
      </c>
      <c r="G3187" s="3" t="s">
        <v>17</v>
      </c>
      <c r="H3187" s="1" t="s">
        <v>18</v>
      </c>
      <c r="I3187" s="1" t="s">
        <v>25</v>
      </c>
      <c r="J3187" s="1" t="s">
        <v>20</v>
      </c>
      <c r="K3187" s="1">
        <v>2</v>
      </c>
      <c r="L3187" s="1" t="s">
        <v>21</v>
      </c>
      <c r="M3187" s="1" t="s">
        <v>5746</v>
      </c>
      <c r="N3187" s="1">
        <v>0</v>
      </c>
      <c r="O3187" s="3" t="s">
        <v>17</v>
      </c>
      <c r="P3187" s="1" t="s">
        <v>74</v>
      </c>
    </row>
    <row r="3188" spans="1:16">
      <c r="A3188" s="1" t="s">
        <v>6674</v>
      </c>
      <c r="B3188" s="3">
        <v>43980.802175925928</v>
      </c>
      <c r="C3188" s="3" t="s">
        <v>17</v>
      </c>
      <c r="D3188" s="3" t="s">
        <v>17</v>
      </c>
      <c r="E3188" s="3" t="s">
        <v>17</v>
      </c>
      <c r="F3188" s="3" t="s">
        <v>17</v>
      </c>
      <c r="G3188" s="3" t="s">
        <v>17</v>
      </c>
      <c r="H3188" s="1" t="s">
        <v>18</v>
      </c>
      <c r="I3188" s="1" t="s">
        <v>25</v>
      </c>
      <c r="J3188" s="1" t="s">
        <v>20</v>
      </c>
      <c r="K3188" s="1">
        <v>90</v>
      </c>
      <c r="L3188" s="1" t="s">
        <v>21</v>
      </c>
      <c r="M3188" s="1" t="s">
        <v>5746</v>
      </c>
      <c r="N3188" s="1">
        <v>0</v>
      </c>
      <c r="O3188" s="3" t="s">
        <v>17</v>
      </c>
      <c r="P3188" s="1" t="s">
        <v>17</v>
      </c>
    </row>
    <row r="3189" spans="1:16">
      <c r="A3189" s="2" t="s">
        <v>6675</v>
      </c>
      <c r="B3189" s="3">
        <v>43980.820706018516</v>
      </c>
      <c r="C3189" s="3" t="s">
        <v>17</v>
      </c>
      <c r="D3189" s="3" t="s">
        <v>17</v>
      </c>
      <c r="E3189" s="3" t="s">
        <v>17</v>
      </c>
      <c r="F3189" s="3" t="s">
        <v>17</v>
      </c>
      <c r="G3189" s="3" t="s">
        <v>17</v>
      </c>
      <c r="H3189" s="1" t="s">
        <v>18</v>
      </c>
      <c r="I3189" s="1" t="s">
        <v>25</v>
      </c>
      <c r="J3189" s="1" t="s">
        <v>20</v>
      </c>
      <c r="K3189" s="1">
        <v>63</v>
      </c>
      <c r="L3189" s="1" t="s">
        <v>21</v>
      </c>
      <c r="M3189" s="1" t="s">
        <v>5784</v>
      </c>
      <c r="N3189" s="1">
        <v>0</v>
      </c>
      <c r="O3189" s="3" t="s">
        <v>17</v>
      </c>
      <c r="P3189" s="1" t="s">
        <v>17</v>
      </c>
    </row>
    <row r="3190" spans="1:16">
      <c r="A3190" s="1" t="s">
        <v>6676</v>
      </c>
      <c r="B3190" s="3">
        <v>43980.857546296298</v>
      </c>
      <c r="C3190" s="3" t="s">
        <v>17</v>
      </c>
      <c r="D3190" s="3" t="s">
        <v>17</v>
      </c>
      <c r="E3190" s="3" t="s">
        <v>17</v>
      </c>
      <c r="F3190" s="3" t="s">
        <v>17</v>
      </c>
      <c r="G3190" s="3" t="s">
        <v>17</v>
      </c>
      <c r="H3190" s="1" t="s">
        <v>18</v>
      </c>
      <c r="I3190" s="1" t="s">
        <v>25</v>
      </c>
      <c r="J3190" s="1" t="s">
        <v>20</v>
      </c>
      <c r="K3190" s="1">
        <v>10</v>
      </c>
      <c r="L3190" s="1" t="s">
        <v>21</v>
      </c>
      <c r="M3190" s="1" t="s">
        <v>5751</v>
      </c>
      <c r="N3190" s="1">
        <v>0</v>
      </c>
      <c r="O3190" s="3" t="s">
        <v>17</v>
      </c>
      <c r="P3190" s="1" t="s">
        <v>17</v>
      </c>
    </row>
    <row r="3191" spans="1:16">
      <c r="A3191" s="1" t="s">
        <v>6677</v>
      </c>
      <c r="B3191" s="3">
        <v>43980.91778935185</v>
      </c>
      <c r="C3191" s="3" t="s">
        <v>17</v>
      </c>
      <c r="D3191" s="3" t="s">
        <v>17</v>
      </c>
      <c r="E3191" s="3" t="s">
        <v>17</v>
      </c>
      <c r="F3191" s="3" t="s">
        <v>17</v>
      </c>
      <c r="G3191" s="3" t="s">
        <v>17</v>
      </c>
      <c r="H3191" s="1" t="s">
        <v>18</v>
      </c>
      <c r="I3191" s="1" t="s">
        <v>25</v>
      </c>
      <c r="J3191" s="1" t="s">
        <v>20</v>
      </c>
      <c r="K3191" s="1">
        <v>2</v>
      </c>
      <c r="L3191" s="1" t="s">
        <v>21</v>
      </c>
      <c r="M3191" s="1" t="s">
        <v>5774</v>
      </c>
      <c r="N3191" s="1">
        <v>0</v>
      </c>
      <c r="O3191" s="3" t="s">
        <v>17</v>
      </c>
      <c r="P3191" s="1" t="s">
        <v>17</v>
      </c>
    </row>
    <row r="3192" spans="1:16">
      <c r="A3192" s="2" t="s">
        <v>6678</v>
      </c>
      <c r="B3192" s="3">
        <v>43980.961168981485</v>
      </c>
      <c r="C3192" s="3" t="s">
        <v>17</v>
      </c>
      <c r="D3192" s="3" t="s">
        <v>17</v>
      </c>
      <c r="E3192" s="3" t="s">
        <v>17</v>
      </c>
      <c r="F3192" s="3" t="s">
        <v>17</v>
      </c>
      <c r="G3192" s="3" t="s">
        <v>17</v>
      </c>
      <c r="H3192" s="1" t="s">
        <v>18</v>
      </c>
      <c r="I3192" s="1" t="s">
        <v>25</v>
      </c>
      <c r="J3192" s="1" t="s">
        <v>20</v>
      </c>
      <c r="K3192" s="1">
        <v>74</v>
      </c>
      <c r="L3192" s="1" t="s">
        <v>21</v>
      </c>
      <c r="M3192" s="1" t="s">
        <v>5746</v>
      </c>
      <c r="N3192" s="1">
        <v>0</v>
      </c>
      <c r="O3192" s="3" t="s">
        <v>17</v>
      </c>
      <c r="P3192" s="1" t="s">
        <v>17</v>
      </c>
    </row>
    <row r="3193" spans="1:16">
      <c r="A3193" s="2" t="s">
        <v>6679</v>
      </c>
      <c r="B3193" s="3">
        <v>43980.897314814814</v>
      </c>
      <c r="C3193" s="3">
        <v>43980.897870370369</v>
      </c>
      <c r="D3193" s="3">
        <v>43994.897870370369</v>
      </c>
      <c r="E3193" s="3" t="s">
        <v>17</v>
      </c>
      <c r="F3193" s="3" t="s">
        <v>17</v>
      </c>
      <c r="G3193" s="3" t="s">
        <v>17</v>
      </c>
      <c r="H3193" s="1" t="s">
        <v>48</v>
      </c>
      <c r="I3193" s="1" t="s">
        <v>19</v>
      </c>
      <c r="J3193" s="1" t="s">
        <v>20</v>
      </c>
      <c r="K3193" s="1">
        <v>148</v>
      </c>
      <c r="L3193" s="1" t="s">
        <v>21</v>
      </c>
      <c r="M3193" s="1" t="s">
        <v>28</v>
      </c>
      <c r="N3193" s="1">
        <v>0</v>
      </c>
      <c r="O3193" s="3" t="s">
        <v>17</v>
      </c>
      <c r="P3193" s="1" t="s">
        <v>74</v>
      </c>
    </row>
    <row r="3194" spans="1:16">
      <c r="A3194" s="1" t="s">
        <v>6680</v>
      </c>
      <c r="B3194" s="3">
        <v>43980.919490740744</v>
      </c>
      <c r="C3194" s="3" t="s">
        <v>17</v>
      </c>
      <c r="D3194" s="3" t="s">
        <v>17</v>
      </c>
      <c r="E3194" s="3" t="s">
        <v>17</v>
      </c>
      <c r="F3194" s="3" t="s">
        <v>17</v>
      </c>
      <c r="G3194" s="3" t="s">
        <v>17</v>
      </c>
      <c r="H3194" s="1" t="s">
        <v>18</v>
      </c>
      <c r="I3194" s="1" t="s">
        <v>25</v>
      </c>
      <c r="J3194" s="1" t="s">
        <v>20</v>
      </c>
      <c r="K3194" s="1">
        <v>240</v>
      </c>
      <c r="L3194" s="1" t="s">
        <v>21</v>
      </c>
      <c r="M3194" s="1" t="s">
        <v>5852</v>
      </c>
      <c r="N3194" s="1">
        <v>1</v>
      </c>
      <c r="O3194" s="3" t="s">
        <v>6681</v>
      </c>
      <c r="P3194" s="1" t="s">
        <v>17</v>
      </c>
    </row>
    <row r="3195" spans="1:16">
      <c r="A3195" s="2" t="s">
        <v>6682</v>
      </c>
      <c r="B3195" s="3">
        <v>43980.936006944445</v>
      </c>
      <c r="C3195" s="3" t="s">
        <v>17</v>
      </c>
      <c r="D3195" s="3" t="s">
        <v>17</v>
      </c>
      <c r="E3195" s="3" t="s">
        <v>17</v>
      </c>
      <c r="F3195" s="3" t="s">
        <v>17</v>
      </c>
      <c r="G3195" s="3" t="s">
        <v>17</v>
      </c>
      <c r="H3195" s="1" t="s">
        <v>18</v>
      </c>
      <c r="I3195" s="1" t="s">
        <v>23</v>
      </c>
      <c r="J3195" s="1" t="s">
        <v>20</v>
      </c>
      <c r="K3195" s="1">
        <v>88</v>
      </c>
      <c r="L3195" s="1" t="s">
        <v>21</v>
      </c>
      <c r="M3195" s="1" t="s">
        <v>5746</v>
      </c>
      <c r="N3195" s="1">
        <v>0</v>
      </c>
      <c r="O3195" s="3" t="s">
        <v>17</v>
      </c>
      <c r="P3195" s="1" t="s">
        <v>17</v>
      </c>
    </row>
    <row r="3196" spans="1:16">
      <c r="A3196" s="2" t="s">
        <v>6683</v>
      </c>
      <c r="B3196" s="3">
        <v>43980.959340277775</v>
      </c>
      <c r="C3196" s="3" t="s">
        <v>17</v>
      </c>
      <c r="D3196" s="3" t="s">
        <v>17</v>
      </c>
      <c r="E3196" s="3" t="s">
        <v>17</v>
      </c>
      <c r="F3196" s="3" t="s">
        <v>17</v>
      </c>
      <c r="G3196" s="3" t="s">
        <v>17</v>
      </c>
      <c r="H3196" s="1" t="s">
        <v>18</v>
      </c>
      <c r="I3196" s="1" t="s">
        <v>25</v>
      </c>
      <c r="J3196" s="1" t="s">
        <v>20</v>
      </c>
      <c r="K3196" s="1">
        <v>5</v>
      </c>
      <c r="L3196" s="1" t="s">
        <v>21</v>
      </c>
      <c r="M3196" s="1" t="s">
        <v>5746</v>
      </c>
      <c r="N3196" s="1">
        <v>0</v>
      </c>
      <c r="O3196" s="3" t="s">
        <v>17</v>
      </c>
      <c r="P3196" s="1" t="s">
        <v>17</v>
      </c>
    </row>
    <row r="3197" spans="1:16">
      <c r="A3197" s="1" t="s">
        <v>6684</v>
      </c>
      <c r="B3197" s="3">
        <v>43980.975300925929</v>
      </c>
      <c r="C3197" s="3" t="s">
        <v>17</v>
      </c>
      <c r="D3197" s="3" t="s">
        <v>17</v>
      </c>
      <c r="E3197" s="3" t="s">
        <v>17</v>
      </c>
      <c r="F3197" s="3" t="s">
        <v>17</v>
      </c>
      <c r="G3197" s="3" t="s">
        <v>17</v>
      </c>
      <c r="H3197" s="1" t="s">
        <v>18</v>
      </c>
      <c r="I3197" s="1" t="s">
        <v>25</v>
      </c>
      <c r="J3197" s="1" t="s">
        <v>20</v>
      </c>
      <c r="K3197" s="1">
        <v>66</v>
      </c>
      <c r="L3197" s="1" t="s">
        <v>21</v>
      </c>
      <c r="M3197" s="1" t="s">
        <v>5746</v>
      </c>
      <c r="N3197" s="1">
        <v>0</v>
      </c>
      <c r="O3197" s="3" t="s">
        <v>17</v>
      </c>
      <c r="P3197" s="1" t="s">
        <v>17</v>
      </c>
    </row>
    <row r="3198" spans="1:16">
      <c r="A3198" s="1" t="s">
        <v>6685</v>
      </c>
      <c r="B3198" s="3">
        <v>43981.177071759259</v>
      </c>
      <c r="C3198" s="3" t="s">
        <v>17</v>
      </c>
      <c r="D3198" s="3" t="s">
        <v>17</v>
      </c>
      <c r="E3198" s="3" t="s">
        <v>17</v>
      </c>
      <c r="F3198" s="3" t="s">
        <v>17</v>
      </c>
      <c r="G3198" s="3" t="s">
        <v>17</v>
      </c>
      <c r="H3198" s="1" t="s">
        <v>18</v>
      </c>
      <c r="I3198" s="1" t="s">
        <v>25</v>
      </c>
      <c r="J3198" s="1" t="s">
        <v>20</v>
      </c>
      <c r="K3198" s="1">
        <v>29</v>
      </c>
      <c r="L3198" s="1" t="s">
        <v>21</v>
      </c>
      <c r="M3198" s="1" t="s">
        <v>5804</v>
      </c>
      <c r="N3198" s="1">
        <v>0</v>
      </c>
      <c r="O3198" s="3" t="s">
        <v>17</v>
      </c>
      <c r="P3198" s="1" t="s">
        <v>17</v>
      </c>
    </row>
    <row r="3199" spans="1:16">
      <c r="A3199" s="1" t="s">
        <v>6686</v>
      </c>
      <c r="B3199" s="3">
        <v>43981.112430555557</v>
      </c>
      <c r="C3199" s="3" t="s">
        <v>17</v>
      </c>
      <c r="D3199" s="3" t="s">
        <v>17</v>
      </c>
      <c r="E3199" s="3" t="s">
        <v>17</v>
      </c>
      <c r="F3199" s="3" t="s">
        <v>17</v>
      </c>
      <c r="G3199" s="3" t="s">
        <v>17</v>
      </c>
      <c r="H3199" s="1" t="s">
        <v>18</v>
      </c>
      <c r="I3199" s="1" t="s">
        <v>25</v>
      </c>
      <c r="J3199" s="1" t="s">
        <v>20</v>
      </c>
      <c r="K3199" s="1">
        <v>30</v>
      </c>
      <c r="L3199" s="1" t="s">
        <v>21</v>
      </c>
      <c r="M3199" s="1" t="s">
        <v>5754</v>
      </c>
      <c r="N3199" s="1">
        <v>0</v>
      </c>
      <c r="O3199" s="3" t="s">
        <v>17</v>
      </c>
      <c r="P3199" s="1" t="s">
        <v>17</v>
      </c>
    </row>
    <row r="3200" spans="1:16">
      <c r="A3200" s="1" t="s">
        <v>6687</v>
      </c>
      <c r="B3200" s="3">
        <v>43981.231296296297</v>
      </c>
      <c r="C3200" s="3" t="s">
        <v>17</v>
      </c>
      <c r="D3200" s="3" t="s">
        <v>17</v>
      </c>
      <c r="E3200" s="3" t="s">
        <v>17</v>
      </c>
      <c r="F3200" s="3" t="s">
        <v>17</v>
      </c>
      <c r="G3200" s="3" t="s">
        <v>17</v>
      </c>
      <c r="H3200" s="1" t="s">
        <v>18</v>
      </c>
      <c r="I3200" s="1" t="s">
        <v>25</v>
      </c>
      <c r="J3200" s="1" t="s">
        <v>20</v>
      </c>
      <c r="K3200" s="1">
        <v>143</v>
      </c>
      <c r="L3200" s="1" t="s">
        <v>21</v>
      </c>
      <c r="M3200" s="1" t="s">
        <v>5746</v>
      </c>
      <c r="N3200" s="1">
        <v>0</v>
      </c>
      <c r="O3200" s="3" t="s">
        <v>17</v>
      </c>
      <c r="P3200" s="1" t="s">
        <v>17</v>
      </c>
    </row>
    <row r="3201" spans="1:16">
      <c r="A3201" s="1" t="s">
        <v>6688</v>
      </c>
      <c r="B3201" s="3">
        <v>43981.372708333336</v>
      </c>
      <c r="C3201" s="3" t="s">
        <v>17</v>
      </c>
      <c r="D3201" s="3" t="s">
        <v>17</v>
      </c>
      <c r="E3201" s="3" t="s">
        <v>17</v>
      </c>
      <c r="F3201" s="3" t="s">
        <v>17</v>
      </c>
      <c r="G3201" s="3" t="s">
        <v>17</v>
      </c>
      <c r="H3201" s="1" t="s">
        <v>48</v>
      </c>
      <c r="I3201" s="1" t="s">
        <v>19</v>
      </c>
      <c r="J3201" s="1" t="s">
        <v>20</v>
      </c>
      <c r="K3201" s="1">
        <v>35</v>
      </c>
      <c r="L3201" s="1" t="s">
        <v>21</v>
      </c>
      <c r="M3201" s="1" t="s">
        <v>28</v>
      </c>
      <c r="N3201" s="1">
        <v>0</v>
      </c>
      <c r="O3201" s="3" t="s">
        <v>17</v>
      </c>
      <c r="P3201" s="1" t="s">
        <v>17</v>
      </c>
    </row>
    <row r="3202" spans="1:16">
      <c r="A3202" s="1" t="s">
        <v>6689</v>
      </c>
      <c r="B3202" s="3">
        <v>43981.407847222225</v>
      </c>
      <c r="C3202" s="3" t="s">
        <v>17</v>
      </c>
      <c r="D3202" s="3" t="s">
        <v>17</v>
      </c>
      <c r="E3202" s="3" t="s">
        <v>17</v>
      </c>
      <c r="F3202" s="3" t="s">
        <v>17</v>
      </c>
      <c r="G3202" s="3" t="s">
        <v>17</v>
      </c>
      <c r="H3202" s="1" t="s">
        <v>18</v>
      </c>
      <c r="I3202" s="1" t="s">
        <v>25</v>
      </c>
      <c r="J3202" s="1" t="s">
        <v>20</v>
      </c>
      <c r="K3202" s="1">
        <v>88</v>
      </c>
      <c r="L3202" s="1" t="s">
        <v>21</v>
      </c>
      <c r="M3202" s="1" t="s">
        <v>5960</v>
      </c>
      <c r="N3202" s="1">
        <v>0</v>
      </c>
      <c r="O3202" s="3" t="s">
        <v>17</v>
      </c>
      <c r="P3202" s="1" t="s">
        <v>17</v>
      </c>
    </row>
    <row r="3203" spans="1:16">
      <c r="A3203" s="1" t="s">
        <v>6690</v>
      </c>
      <c r="B3203" s="3">
        <v>43981.740104166667</v>
      </c>
      <c r="C3203" s="3" t="s">
        <v>17</v>
      </c>
      <c r="D3203" s="3" t="s">
        <v>17</v>
      </c>
      <c r="E3203" s="3" t="s">
        <v>17</v>
      </c>
      <c r="F3203" s="3" t="s">
        <v>17</v>
      </c>
      <c r="G3203" s="3" t="s">
        <v>17</v>
      </c>
      <c r="H3203" s="1" t="s">
        <v>18</v>
      </c>
      <c r="I3203" s="1" t="s">
        <v>25</v>
      </c>
      <c r="J3203" s="1" t="s">
        <v>20</v>
      </c>
      <c r="K3203" s="1">
        <v>3</v>
      </c>
      <c r="L3203" s="1" t="s">
        <v>21</v>
      </c>
      <c r="M3203" s="1" t="s">
        <v>5774</v>
      </c>
      <c r="N3203" s="1">
        <v>0</v>
      </c>
      <c r="O3203" s="3" t="s">
        <v>17</v>
      </c>
      <c r="P3203" s="1" t="s">
        <v>17</v>
      </c>
    </row>
    <row r="3204" spans="1:16">
      <c r="A3204" s="1" t="s">
        <v>6691</v>
      </c>
      <c r="B3204" s="3">
        <v>43981.762118055558</v>
      </c>
      <c r="C3204" s="3" t="s">
        <v>17</v>
      </c>
      <c r="D3204" s="3" t="s">
        <v>17</v>
      </c>
      <c r="E3204" s="3" t="s">
        <v>17</v>
      </c>
      <c r="F3204" s="3" t="s">
        <v>17</v>
      </c>
      <c r="G3204" s="3" t="s">
        <v>17</v>
      </c>
      <c r="H3204" s="1" t="s">
        <v>18</v>
      </c>
      <c r="I3204" s="1" t="s">
        <v>25</v>
      </c>
      <c r="J3204" s="1" t="s">
        <v>20</v>
      </c>
      <c r="K3204" s="1">
        <v>150</v>
      </c>
      <c r="L3204" s="1" t="s">
        <v>21</v>
      </c>
      <c r="M3204" s="1" t="s">
        <v>6447</v>
      </c>
      <c r="N3204" s="1">
        <v>0</v>
      </c>
      <c r="O3204" s="3" t="s">
        <v>17</v>
      </c>
      <c r="P3204" s="1" t="s">
        <v>17</v>
      </c>
    </row>
    <row r="3205" spans="1:16">
      <c r="A3205" s="1" t="s">
        <v>1930</v>
      </c>
      <c r="B3205" s="3">
        <v>43942.513923611114</v>
      </c>
      <c r="C3205" s="3" t="s">
        <v>17</v>
      </c>
      <c r="D3205" s="3" t="s">
        <v>17</v>
      </c>
      <c r="E3205" s="3" t="s">
        <v>17</v>
      </c>
      <c r="F3205" s="3" t="s">
        <v>17</v>
      </c>
      <c r="G3205" s="3" t="s">
        <v>17</v>
      </c>
      <c r="H3205" s="1" t="s">
        <v>18</v>
      </c>
      <c r="I3205" s="1" t="s">
        <v>25</v>
      </c>
      <c r="J3205" s="1" t="s">
        <v>20</v>
      </c>
      <c r="K3205" s="1">
        <v>30</v>
      </c>
      <c r="L3205" s="1" t="s">
        <v>21</v>
      </c>
      <c r="M3205" s="1" t="s">
        <v>5746</v>
      </c>
      <c r="N3205" s="1">
        <v>1</v>
      </c>
      <c r="O3205" s="3" t="s">
        <v>6692</v>
      </c>
      <c r="P3205" s="1" t="s">
        <v>17</v>
      </c>
    </row>
    <row r="3206" spans="1:16">
      <c r="A3206" s="1" t="s">
        <v>6693</v>
      </c>
      <c r="B3206" s="3">
        <v>43982.060185185182</v>
      </c>
      <c r="C3206" s="3" t="s">
        <v>17</v>
      </c>
      <c r="D3206" s="3" t="s">
        <v>17</v>
      </c>
      <c r="E3206" s="3" t="s">
        <v>17</v>
      </c>
      <c r="F3206" s="3" t="s">
        <v>17</v>
      </c>
      <c r="G3206" s="3" t="s">
        <v>17</v>
      </c>
      <c r="H3206" s="1" t="s">
        <v>18</v>
      </c>
      <c r="I3206" s="1" t="s">
        <v>25</v>
      </c>
      <c r="J3206" s="1" t="s">
        <v>20</v>
      </c>
      <c r="K3206" s="1">
        <v>95</v>
      </c>
      <c r="L3206" s="1" t="s">
        <v>63</v>
      </c>
      <c r="M3206" s="1" t="s">
        <v>5753</v>
      </c>
      <c r="N3206" s="1">
        <v>1</v>
      </c>
      <c r="O3206" s="3" t="s">
        <v>6694</v>
      </c>
      <c r="P3206" s="1" t="s">
        <v>17</v>
      </c>
    </row>
    <row r="3207" spans="1:16">
      <c r="A3207" s="1" t="s">
        <v>6695</v>
      </c>
      <c r="B3207" s="3">
        <v>43982.061226851853</v>
      </c>
      <c r="C3207" s="3" t="s">
        <v>17</v>
      </c>
      <c r="D3207" s="3" t="s">
        <v>17</v>
      </c>
      <c r="E3207" s="3" t="s">
        <v>17</v>
      </c>
      <c r="F3207" s="3" t="s">
        <v>17</v>
      </c>
      <c r="G3207" s="3" t="s">
        <v>17</v>
      </c>
      <c r="H3207" s="1" t="s">
        <v>18</v>
      </c>
      <c r="I3207" s="1" t="s">
        <v>25</v>
      </c>
      <c r="J3207" s="1" t="s">
        <v>20</v>
      </c>
      <c r="K3207" s="1">
        <v>119</v>
      </c>
      <c r="L3207" s="1" t="s">
        <v>21</v>
      </c>
      <c r="M3207" s="1" t="s">
        <v>5746</v>
      </c>
      <c r="N3207" s="1">
        <v>0</v>
      </c>
      <c r="O3207" s="3" t="s">
        <v>17</v>
      </c>
      <c r="P3207" s="1" t="s">
        <v>17</v>
      </c>
    </row>
    <row r="3208" spans="1:16">
      <c r="A3208" s="1" t="s">
        <v>6696</v>
      </c>
      <c r="B3208" s="3">
        <v>43982.528738425928</v>
      </c>
      <c r="C3208" s="3" t="s">
        <v>17</v>
      </c>
      <c r="D3208" s="3" t="s">
        <v>17</v>
      </c>
      <c r="E3208" s="3" t="s">
        <v>17</v>
      </c>
      <c r="F3208" s="3" t="s">
        <v>17</v>
      </c>
      <c r="G3208" s="3" t="s">
        <v>17</v>
      </c>
      <c r="H3208" s="1" t="s">
        <v>18</v>
      </c>
      <c r="I3208" s="1" t="s">
        <v>365</v>
      </c>
      <c r="J3208" s="1" t="s">
        <v>20</v>
      </c>
      <c r="K3208" s="1">
        <v>173</v>
      </c>
      <c r="L3208" s="1" t="s">
        <v>21</v>
      </c>
      <c r="M3208" s="1" t="s">
        <v>5753</v>
      </c>
      <c r="N3208" s="1">
        <v>0</v>
      </c>
      <c r="O3208" s="3" t="s">
        <v>17</v>
      </c>
      <c r="P3208" s="1" t="s">
        <v>17</v>
      </c>
    </row>
    <row r="3209" spans="1:16">
      <c r="A3209" s="1" t="s">
        <v>6697</v>
      </c>
      <c r="B3209" s="3">
        <v>43982.072685185187</v>
      </c>
      <c r="C3209" s="3">
        <v>43982.073553240742</v>
      </c>
      <c r="D3209" s="3">
        <v>43996.073553240742</v>
      </c>
      <c r="E3209" s="3" t="s">
        <v>17</v>
      </c>
      <c r="F3209" s="3" t="s">
        <v>17</v>
      </c>
      <c r="G3209" s="3" t="s">
        <v>17</v>
      </c>
      <c r="H3209" s="1" t="s">
        <v>18</v>
      </c>
      <c r="I3209" s="1" t="s">
        <v>25</v>
      </c>
      <c r="J3209" s="1" t="s">
        <v>20</v>
      </c>
      <c r="K3209" s="1">
        <v>25</v>
      </c>
      <c r="L3209" s="1" t="s">
        <v>21</v>
      </c>
      <c r="M3209" s="1" t="s">
        <v>6698</v>
      </c>
      <c r="N3209" s="1">
        <v>0</v>
      </c>
      <c r="O3209" s="3" t="s">
        <v>17</v>
      </c>
      <c r="P3209" s="1" t="s">
        <v>74</v>
      </c>
    </row>
    <row r="3210" spans="1:16">
      <c r="A3210" s="1" t="s">
        <v>6699</v>
      </c>
      <c r="B3210" s="3">
        <v>43982.419166666667</v>
      </c>
      <c r="C3210" s="3" t="s">
        <v>17</v>
      </c>
      <c r="D3210" s="3" t="s">
        <v>17</v>
      </c>
      <c r="E3210" s="3" t="s">
        <v>17</v>
      </c>
      <c r="F3210" s="3" t="s">
        <v>17</v>
      </c>
      <c r="G3210" s="3" t="s">
        <v>17</v>
      </c>
      <c r="H3210" s="1" t="s">
        <v>18</v>
      </c>
      <c r="I3210" s="1" t="s">
        <v>25</v>
      </c>
      <c r="J3210" s="1" t="s">
        <v>20</v>
      </c>
      <c r="K3210" s="1">
        <v>1250</v>
      </c>
      <c r="L3210" s="1" t="s">
        <v>21</v>
      </c>
      <c r="M3210" s="1" t="s">
        <v>5746</v>
      </c>
      <c r="N3210" s="1">
        <v>0</v>
      </c>
      <c r="O3210" s="3" t="s">
        <v>17</v>
      </c>
      <c r="P3210" s="1" t="s">
        <v>17</v>
      </c>
    </row>
    <row r="3211" spans="1:16">
      <c r="A3211" s="1" t="s">
        <v>6700</v>
      </c>
      <c r="B3211" s="3">
        <v>43982.527951388889</v>
      </c>
      <c r="C3211" s="3" t="s">
        <v>17</v>
      </c>
      <c r="D3211" s="3" t="s">
        <v>17</v>
      </c>
      <c r="E3211" s="3" t="s">
        <v>17</v>
      </c>
      <c r="F3211" s="3" t="s">
        <v>17</v>
      </c>
      <c r="G3211" s="3" t="s">
        <v>17</v>
      </c>
      <c r="H3211" s="1" t="s">
        <v>18</v>
      </c>
      <c r="I3211" s="1" t="s">
        <v>25</v>
      </c>
      <c r="J3211" s="1" t="s">
        <v>20</v>
      </c>
      <c r="K3211" s="1">
        <v>61</v>
      </c>
      <c r="L3211" s="1" t="s">
        <v>21</v>
      </c>
      <c r="M3211" s="1" t="s">
        <v>5753</v>
      </c>
      <c r="N3211" s="1">
        <v>0</v>
      </c>
      <c r="O3211" s="3" t="s">
        <v>17</v>
      </c>
      <c r="P3211" s="1" t="s">
        <v>17</v>
      </c>
    </row>
    <row r="3212" spans="1:16">
      <c r="A3212" s="1" t="s">
        <v>6701</v>
      </c>
      <c r="B3212" s="3">
        <v>43982.865983796299</v>
      </c>
      <c r="C3212" s="3" t="s">
        <v>17</v>
      </c>
      <c r="D3212" s="3" t="s">
        <v>17</v>
      </c>
      <c r="E3212" s="3" t="s">
        <v>17</v>
      </c>
      <c r="F3212" s="3" t="s">
        <v>17</v>
      </c>
      <c r="G3212" s="3" t="s">
        <v>17</v>
      </c>
      <c r="H3212" s="1" t="s">
        <v>18</v>
      </c>
      <c r="I3212" s="1" t="s">
        <v>25</v>
      </c>
      <c r="J3212" s="1" t="s">
        <v>20</v>
      </c>
      <c r="K3212" s="1">
        <v>2</v>
      </c>
      <c r="L3212" s="1" t="s">
        <v>108</v>
      </c>
      <c r="M3212" s="1" t="s">
        <v>5746</v>
      </c>
      <c r="N3212" s="1">
        <v>1</v>
      </c>
      <c r="O3212" s="3" t="s">
        <v>6702</v>
      </c>
      <c r="P3212" s="1" t="s">
        <v>17</v>
      </c>
    </row>
    <row r="3213" spans="1:16">
      <c r="A3213" s="1" t="s">
        <v>6703</v>
      </c>
      <c r="B3213" s="3">
        <v>43982.880196759259</v>
      </c>
      <c r="C3213" s="3" t="s">
        <v>17</v>
      </c>
      <c r="D3213" s="3" t="s">
        <v>17</v>
      </c>
      <c r="E3213" s="3" t="s">
        <v>17</v>
      </c>
      <c r="F3213" s="3" t="s">
        <v>17</v>
      </c>
      <c r="G3213" s="3" t="s">
        <v>17</v>
      </c>
      <c r="H3213" s="1" t="s">
        <v>18</v>
      </c>
      <c r="I3213" s="1" t="s">
        <v>25</v>
      </c>
      <c r="J3213" s="1" t="s">
        <v>20</v>
      </c>
      <c r="K3213" s="1">
        <v>91</v>
      </c>
      <c r="L3213" s="1" t="s">
        <v>21</v>
      </c>
      <c r="M3213" s="1" t="s">
        <v>5784</v>
      </c>
      <c r="N3213" s="1">
        <v>0</v>
      </c>
      <c r="O3213" s="3" t="s">
        <v>17</v>
      </c>
      <c r="P3213" s="1" t="s">
        <v>17</v>
      </c>
    </row>
    <row r="3214" spans="1:16">
      <c r="A3214" s="1" t="s">
        <v>6704</v>
      </c>
      <c r="B3214" s="3">
        <v>43982.984120370369</v>
      </c>
      <c r="C3214" s="3" t="s">
        <v>17</v>
      </c>
      <c r="D3214" s="3" t="s">
        <v>17</v>
      </c>
      <c r="E3214" s="3" t="s">
        <v>17</v>
      </c>
      <c r="F3214" s="3" t="s">
        <v>17</v>
      </c>
      <c r="G3214" s="3" t="s">
        <v>17</v>
      </c>
      <c r="H3214" s="1" t="s">
        <v>18</v>
      </c>
      <c r="I3214" s="1" t="s">
        <v>25</v>
      </c>
      <c r="J3214" s="1" t="s">
        <v>20</v>
      </c>
      <c r="K3214" s="1">
        <v>45</v>
      </c>
      <c r="L3214" s="1" t="s">
        <v>21</v>
      </c>
      <c r="M3214" s="1" t="s">
        <v>5754</v>
      </c>
      <c r="N3214" s="1">
        <v>0</v>
      </c>
      <c r="O3214" s="3" t="s">
        <v>17</v>
      </c>
      <c r="P3214" s="1" t="s">
        <v>17</v>
      </c>
    </row>
    <row r="3215" spans="1:16">
      <c r="A3215" s="1" t="s">
        <v>1270</v>
      </c>
      <c r="B3215" s="3">
        <v>43905.846099537041</v>
      </c>
      <c r="C3215" s="3">
        <v>43905.850347222222</v>
      </c>
      <c r="D3215" s="3">
        <v>43935.850347222222</v>
      </c>
      <c r="E3215" s="3" t="s">
        <v>17</v>
      </c>
      <c r="F3215" s="3" t="s">
        <v>17</v>
      </c>
      <c r="G3215" s="3" t="s">
        <v>17</v>
      </c>
      <c r="H3215" s="1" t="s">
        <v>200</v>
      </c>
      <c r="I3215" s="1" t="s">
        <v>25</v>
      </c>
      <c r="J3215" s="1" t="s">
        <v>20</v>
      </c>
      <c r="K3215" s="1">
        <v>350</v>
      </c>
      <c r="L3215" s="1" t="s">
        <v>21</v>
      </c>
      <c r="M3215" s="1" t="s">
        <v>5761</v>
      </c>
      <c r="N3215" s="1">
        <v>1</v>
      </c>
      <c r="O3215" s="3" t="s">
        <v>6705</v>
      </c>
      <c r="P3215" s="1" t="s">
        <v>17</v>
      </c>
    </row>
    <row r="3216" spans="1:16">
      <c r="A3216" s="1" t="s">
        <v>2534</v>
      </c>
      <c r="B3216" s="3">
        <v>43880.712604166663</v>
      </c>
      <c r="C3216" s="3" t="s">
        <v>17</v>
      </c>
      <c r="D3216" s="3" t="s">
        <v>17</v>
      </c>
      <c r="E3216" s="3" t="s">
        <v>17</v>
      </c>
      <c r="F3216" s="3" t="s">
        <v>17</v>
      </c>
      <c r="G3216" s="3" t="s">
        <v>17</v>
      </c>
      <c r="H3216" s="1" t="s">
        <v>18</v>
      </c>
      <c r="I3216" s="1" t="s">
        <v>23</v>
      </c>
      <c r="J3216" s="1" t="s">
        <v>20</v>
      </c>
      <c r="K3216" s="1">
        <v>30</v>
      </c>
      <c r="L3216" s="1" t="s">
        <v>21</v>
      </c>
      <c r="M3216" s="1" t="s">
        <v>5746</v>
      </c>
      <c r="N3216" s="1">
        <v>1</v>
      </c>
      <c r="O3216" s="3" t="s">
        <v>6706</v>
      </c>
      <c r="P3216" s="1" t="s">
        <v>17</v>
      </c>
    </row>
    <row r="3217" spans="1:16">
      <c r="A3217" s="1" t="s">
        <v>5084</v>
      </c>
      <c r="B3217" s="3">
        <v>43867.879849537036</v>
      </c>
      <c r="C3217" s="3">
        <v>43867.920092592591</v>
      </c>
      <c r="D3217" s="3">
        <v>43897.920092592591</v>
      </c>
      <c r="E3217" s="3" t="s">
        <v>17</v>
      </c>
      <c r="F3217" s="3" t="s">
        <v>17</v>
      </c>
      <c r="G3217" s="3" t="s">
        <v>17</v>
      </c>
      <c r="H3217" s="1" t="s">
        <v>18</v>
      </c>
      <c r="I3217" s="1" t="s">
        <v>23</v>
      </c>
      <c r="J3217" s="1" t="s">
        <v>20</v>
      </c>
      <c r="K3217" s="1">
        <v>90</v>
      </c>
      <c r="L3217" s="1" t="s">
        <v>21</v>
      </c>
      <c r="M3217" s="1" t="s">
        <v>5746</v>
      </c>
      <c r="N3217" s="1">
        <v>0</v>
      </c>
      <c r="O3217" s="3" t="s">
        <v>17</v>
      </c>
      <c r="P3217" s="1" t="s">
        <v>17</v>
      </c>
    </row>
    <row r="3218" spans="1:16">
      <c r="A3218" s="1" t="s">
        <v>5554</v>
      </c>
      <c r="B3218" s="3">
        <v>43914.88082175926</v>
      </c>
      <c r="C3218" s="3" t="s">
        <v>17</v>
      </c>
      <c r="D3218" s="3" t="s">
        <v>17</v>
      </c>
      <c r="E3218" s="3" t="s">
        <v>17</v>
      </c>
      <c r="F3218" s="3" t="s">
        <v>17</v>
      </c>
      <c r="G3218" s="3" t="s">
        <v>17</v>
      </c>
      <c r="H3218" s="1" t="s">
        <v>18</v>
      </c>
      <c r="I3218" s="1" t="s">
        <v>25</v>
      </c>
      <c r="J3218" s="1" t="s">
        <v>20</v>
      </c>
      <c r="K3218" s="1">
        <v>90</v>
      </c>
      <c r="L3218" s="1" t="s">
        <v>21</v>
      </c>
      <c r="M3218" s="1" t="s">
        <v>5755</v>
      </c>
      <c r="N3218" s="1">
        <v>0</v>
      </c>
      <c r="O3218" s="3" t="s">
        <v>17</v>
      </c>
      <c r="P3218" s="1" t="s">
        <v>17</v>
      </c>
    </row>
    <row r="3219" spans="1:16">
      <c r="A3219" s="1" t="s">
        <v>3911</v>
      </c>
      <c r="B3219" s="3">
        <v>43838.191805555558</v>
      </c>
      <c r="C3219" s="3" t="s">
        <v>17</v>
      </c>
      <c r="D3219" s="3" t="s">
        <v>17</v>
      </c>
      <c r="E3219" s="3" t="s">
        <v>17</v>
      </c>
      <c r="F3219" s="3" t="s">
        <v>17</v>
      </c>
      <c r="G3219" s="3" t="s">
        <v>17</v>
      </c>
      <c r="H3219" s="1" t="s">
        <v>18</v>
      </c>
      <c r="I3219" s="1" t="s">
        <v>25</v>
      </c>
      <c r="J3219" s="1" t="s">
        <v>20</v>
      </c>
      <c r="K3219" s="1">
        <v>12</v>
      </c>
      <c r="L3219" s="1" t="s">
        <v>21</v>
      </c>
      <c r="M3219" s="1" t="s">
        <v>5754</v>
      </c>
      <c r="N3219" s="1">
        <v>1</v>
      </c>
      <c r="O3219" s="3" t="s">
        <v>6707</v>
      </c>
      <c r="P3219" s="1" t="s">
        <v>17</v>
      </c>
    </row>
    <row r="3220" spans="1:16">
      <c r="A3220" s="1" t="s">
        <v>4355</v>
      </c>
      <c r="B3220" s="3">
        <v>43846.125613425924</v>
      </c>
      <c r="C3220" s="3" t="s">
        <v>17</v>
      </c>
      <c r="D3220" s="3" t="s">
        <v>17</v>
      </c>
      <c r="E3220" s="3" t="s">
        <v>17</v>
      </c>
      <c r="F3220" s="3" t="s">
        <v>17</v>
      </c>
      <c r="G3220" s="3" t="s">
        <v>17</v>
      </c>
      <c r="H3220" s="1" t="s">
        <v>18</v>
      </c>
      <c r="I3220" s="1" t="s">
        <v>25</v>
      </c>
      <c r="J3220" s="1" t="s">
        <v>20</v>
      </c>
      <c r="K3220" s="1">
        <v>60</v>
      </c>
      <c r="L3220" s="1" t="s">
        <v>21</v>
      </c>
      <c r="M3220" s="1" t="s">
        <v>5754</v>
      </c>
      <c r="N3220" s="1">
        <v>1</v>
      </c>
      <c r="O3220" s="3" t="s">
        <v>6708</v>
      </c>
      <c r="P3220" s="1" t="s">
        <v>17</v>
      </c>
    </row>
    <row r="3221" spans="1:16">
      <c r="A3221" s="1" t="s">
        <v>1168</v>
      </c>
      <c r="B3221" s="3">
        <v>43965.755995370368</v>
      </c>
      <c r="C3221" s="3" t="s">
        <v>17</v>
      </c>
      <c r="D3221" s="3" t="s">
        <v>17</v>
      </c>
      <c r="E3221" s="3" t="s">
        <v>17</v>
      </c>
      <c r="F3221" s="3" t="s">
        <v>17</v>
      </c>
      <c r="G3221" s="3" t="s">
        <v>17</v>
      </c>
      <c r="H3221" s="1" t="s">
        <v>18</v>
      </c>
      <c r="I3221" s="1" t="s">
        <v>25</v>
      </c>
      <c r="J3221" s="1" t="s">
        <v>20</v>
      </c>
      <c r="K3221" s="1">
        <v>1</v>
      </c>
      <c r="L3221" s="1" t="s">
        <v>21</v>
      </c>
      <c r="M3221" s="1" t="s">
        <v>5746</v>
      </c>
      <c r="N3221" s="1">
        <v>0</v>
      </c>
      <c r="O3221" s="3" t="s">
        <v>17</v>
      </c>
      <c r="P3221" s="1" t="s">
        <v>17</v>
      </c>
    </row>
    <row r="3222" spans="1:16">
      <c r="A3222" s="1" t="s">
        <v>2186</v>
      </c>
      <c r="B3222" s="3">
        <v>43970.417905092596</v>
      </c>
      <c r="C3222" s="3" t="s">
        <v>17</v>
      </c>
      <c r="D3222" s="3" t="s">
        <v>17</v>
      </c>
      <c r="E3222" s="3" t="s">
        <v>17</v>
      </c>
      <c r="F3222" s="3" t="s">
        <v>17</v>
      </c>
      <c r="G3222" s="3" t="s">
        <v>17</v>
      </c>
      <c r="H3222" s="1" t="s">
        <v>18</v>
      </c>
      <c r="I3222" s="1" t="s">
        <v>25</v>
      </c>
      <c r="J3222" s="1" t="s">
        <v>20</v>
      </c>
      <c r="K3222" s="1">
        <v>5</v>
      </c>
      <c r="L3222" s="1" t="s">
        <v>21</v>
      </c>
      <c r="M3222" s="1" t="s">
        <v>5758</v>
      </c>
      <c r="N3222" s="1">
        <v>0</v>
      </c>
      <c r="O3222" s="3" t="s">
        <v>17</v>
      </c>
      <c r="P3222" s="1" t="s">
        <v>17</v>
      </c>
    </row>
    <row r="3223" spans="1:16">
      <c r="A3223" s="1" t="s">
        <v>4729</v>
      </c>
      <c r="B3223" s="3">
        <v>43867.604710648149</v>
      </c>
      <c r="C3223" s="3" t="s">
        <v>17</v>
      </c>
      <c r="D3223" s="3" t="s">
        <v>17</v>
      </c>
      <c r="E3223" s="3" t="s">
        <v>17</v>
      </c>
      <c r="F3223" s="3" t="s">
        <v>17</v>
      </c>
      <c r="G3223" s="3" t="s">
        <v>17</v>
      </c>
      <c r="H3223" s="1" t="s">
        <v>18</v>
      </c>
      <c r="I3223" s="1" t="s">
        <v>25</v>
      </c>
      <c r="J3223" s="1" t="s">
        <v>20</v>
      </c>
      <c r="K3223" s="1">
        <v>10</v>
      </c>
      <c r="L3223" s="1" t="s">
        <v>21</v>
      </c>
      <c r="M3223" s="1" t="s">
        <v>6293</v>
      </c>
      <c r="N3223" s="1">
        <v>0</v>
      </c>
      <c r="O3223" s="3" t="s">
        <v>17</v>
      </c>
      <c r="P3223" s="1" t="s">
        <v>17</v>
      </c>
    </row>
    <row r="3224" spans="1:16">
      <c r="A3224" s="1" t="s">
        <v>4560</v>
      </c>
      <c r="B3224" s="3">
        <v>43882.123101851852</v>
      </c>
      <c r="C3224" s="3" t="s">
        <v>17</v>
      </c>
      <c r="D3224" s="3" t="s">
        <v>17</v>
      </c>
      <c r="E3224" s="3" t="s">
        <v>17</v>
      </c>
      <c r="F3224" s="3" t="s">
        <v>17</v>
      </c>
      <c r="G3224" s="3" t="s">
        <v>17</v>
      </c>
      <c r="H3224" s="1" t="s">
        <v>18</v>
      </c>
      <c r="I3224" s="1" t="s">
        <v>25</v>
      </c>
      <c r="J3224" s="1" t="s">
        <v>20</v>
      </c>
      <c r="K3224" s="1">
        <v>629</v>
      </c>
      <c r="L3224" s="1" t="s">
        <v>21</v>
      </c>
      <c r="M3224" s="1" t="s">
        <v>5754</v>
      </c>
      <c r="N3224" s="1">
        <v>0</v>
      </c>
      <c r="O3224" s="3" t="s">
        <v>17</v>
      </c>
      <c r="P3224" s="1" t="s">
        <v>17</v>
      </c>
    </row>
    <row r="3225" spans="1:16">
      <c r="A3225" s="1" t="s">
        <v>2811</v>
      </c>
      <c r="B3225" s="3">
        <v>43958.764178240737</v>
      </c>
      <c r="C3225" s="3" t="s">
        <v>17</v>
      </c>
      <c r="D3225" s="3" t="s">
        <v>17</v>
      </c>
      <c r="E3225" s="3" t="s">
        <v>17</v>
      </c>
      <c r="F3225" s="3" t="s">
        <v>17</v>
      </c>
      <c r="G3225" s="3" t="s">
        <v>17</v>
      </c>
      <c r="H3225" s="1" t="s">
        <v>18</v>
      </c>
      <c r="I3225" s="1" t="s">
        <v>25</v>
      </c>
      <c r="J3225" s="1" t="s">
        <v>20</v>
      </c>
      <c r="K3225" s="1">
        <v>15</v>
      </c>
      <c r="L3225" s="1" t="s">
        <v>21</v>
      </c>
      <c r="M3225" s="1" t="s">
        <v>5746</v>
      </c>
      <c r="N3225" s="1">
        <v>0</v>
      </c>
      <c r="O3225" s="3" t="s">
        <v>17</v>
      </c>
      <c r="P3225" s="1" t="s">
        <v>17</v>
      </c>
    </row>
    <row r="3226" spans="1:16">
      <c r="A3226" s="1" t="s">
        <v>4853</v>
      </c>
      <c r="B3226" s="3">
        <v>43958.86917824074</v>
      </c>
      <c r="C3226" s="3">
        <v>43958.874143518522</v>
      </c>
      <c r="D3226" s="3">
        <v>43972.874143518522</v>
      </c>
      <c r="E3226" s="3" t="s">
        <v>17</v>
      </c>
      <c r="F3226" s="3" t="s">
        <v>17</v>
      </c>
      <c r="G3226" s="3" t="s">
        <v>17</v>
      </c>
      <c r="H3226" s="1" t="s">
        <v>58</v>
      </c>
      <c r="I3226" s="1" t="s">
        <v>23</v>
      </c>
      <c r="J3226" s="1" t="s">
        <v>20</v>
      </c>
      <c r="K3226" s="1">
        <v>75</v>
      </c>
      <c r="L3226" s="1" t="s">
        <v>21</v>
      </c>
      <c r="M3226" s="1" t="s">
        <v>5753</v>
      </c>
      <c r="N3226" s="1">
        <v>0</v>
      </c>
      <c r="O3226" s="3" t="s">
        <v>17</v>
      </c>
      <c r="P3226" s="1" t="s">
        <v>17</v>
      </c>
    </row>
    <row r="3227" spans="1:16">
      <c r="A3227" s="1" t="s">
        <v>3534</v>
      </c>
      <c r="B3227" s="3">
        <v>43909.532511574071</v>
      </c>
      <c r="C3227" s="3">
        <v>43909.539166666669</v>
      </c>
      <c r="D3227" s="3">
        <v>43939.539166666669</v>
      </c>
      <c r="E3227" s="3" t="s">
        <v>17</v>
      </c>
      <c r="F3227" s="3" t="s">
        <v>17</v>
      </c>
      <c r="G3227" s="3" t="s">
        <v>17</v>
      </c>
      <c r="H3227" s="1" t="s">
        <v>18</v>
      </c>
      <c r="I3227" s="1" t="s">
        <v>25</v>
      </c>
      <c r="J3227" s="1" t="s">
        <v>20</v>
      </c>
      <c r="K3227" s="1">
        <v>1</v>
      </c>
      <c r="L3227" s="1" t="s">
        <v>21</v>
      </c>
      <c r="M3227" s="1" t="s">
        <v>5847</v>
      </c>
      <c r="N3227" s="1">
        <v>0</v>
      </c>
      <c r="O3227" s="3" t="s">
        <v>17</v>
      </c>
      <c r="P3227" s="1" t="s">
        <v>17</v>
      </c>
    </row>
    <row r="3228" spans="1:16">
      <c r="A3228" s="1" t="s">
        <v>5256</v>
      </c>
      <c r="B3228" s="3">
        <v>43872.027060185188</v>
      </c>
      <c r="C3228" s="3" t="s">
        <v>17</v>
      </c>
      <c r="D3228" s="3" t="s">
        <v>17</v>
      </c>
      <c r="E3228" s="3" t="s">
        <v>17</v>
      </c>
      <c r="F3228" s="3" t="s">
        <v>17</v>
      </c>
      <c r="G3228" s="3" t="s">
        <v>17</v>
      </c>
      <c r="H3228" s="1" t="s">
        <v>18</v>
      </c>
      <c r="I3228" s="1" t="s">
        <v>25</v>
      </c>
      <c r="J3228" s="1" t="s">
        <v>20</v>
      </c>
      <c r="K3228" s="1">
        <v>1</v>
      </c>
      <c r="L3228" s="1" t="s">
        <v>21</v>
      </c>
      <c r="M3228" s="1" t="s">
        <v>5754</v>
      </c>
      <c r="N3228" s="1">
        <v>0</v>
      </c>
      <c r="O3228" s="3" t="s">
        <v>17</v>
      </c>
      <c r="P3228" s="1" t="s">
        <v>17</v>
      </c>
    </row>
    <row r="3229" spans="1:16">
      <c r="A3229" s="1" t="s">
        <v>823</v>
      </c>
      <c r="B3229" s="3">
        <v>43908.928842592592</v>
      </c>
      <c r="C3229" s="3" t="s">
        <v>17</v>
      </c>
      <c r="D3229" s="3" t="s">
        <v>17</v>
      </c>
      <c r="E3229" s="3" t="s">
        <v>17</v>
      </c>
      <c r="F3229" s="3" t="s">
        <v>17</v>
      </c>
      <c r="G3229" s="3" t="s">
        <v>17</v>
      </c>
      <c r="H3229" s="1" t="s">
        <v>18</v>
      </c>
      <c r="I3229" s="1" t="s">
        <v>25</v>
      </c>
      <c r="J3229" s="1" t="s">
        <v>20</v>
      </c>
      <c r="K3229" s="1">
        <v>1</v>
      </c>
      <c r="L3229" s="1" t="s">
        <v>21</v>
      </c>
      <c r="M3229" s="1" t="s">
        <v>5753</v>
      </c>
      <c r="N3229" s="1">
        <v>0</v>
      </c>
      <c r="O3229" s="3" t="s">
        <v>17</v>
      </c>
      <c r="P3229" s="1" t="s">
        <v>17</v>
      </c>
    </row>
    <row r="3230" spans="1:16">
      <c r="A3230" s="1" t="s">
        <v>3107</v>
      </c>
      <c r="B3230" s="3">
        <v>43861.865497685183</v>
      </c>
      <c r="C3230" s="3" t="s">
        <v>17</v>
      </c>
      <c r="D3230" s="3" t="s">
        <v>17</v>
      </c>
      <c r="E3230" s="3" t="s">
        <v>17</v>
      </c>
      <c r="F3230" s="3" t="s">
        <v>17</v>
      </c>
      <c r="G3230" s="3" t="s">
        <v>17</v>
      </c>
      <c r="H3230" s="1" t="s">
        <v>18</v>
      </c>
      <c r="I3230" s="1" t="s">
        <v>25</v>
      </c>
      <c r="J3230" s="1" t="s">
        <v>20</v>
      </c>
      <c r="K3230" s="1">
        <v>397</v>
      </c>
      <c r="L3230" s="1" t="s">
        <v>21</v>
      </c>
      <c r="M3230" s="1" t="s">
        <v>5746</v>
      </c>
      <c r="N3230" s="1">
        <v>0</v>
      </c>
      <c r="O3230" s="3" t="s">
        <v>17</v>
      </c>
      <c r="P3230" s="1" t="s">
        <v>17</v>
      </c>
    </row>
    <row r="3231" spans="1:16">
      <c r="A3231" s="1" t="s">
        <v>560</v>
      </c>
      <c r="B3231" s="3">
        <v>43887.059050925927</v>
      </c>
      <c r="C3231" s="3" t="s">
        <v>17</v>
      </c>
      <c r="D3231" s="3" t="s">
        <v>17</v>
      </c>
      <c r="E3231" s="3" t="s">
        <v>17</v>
      </c>
      <c r="F3231" s="3" t="s">
        <v>17</v>
      </c>
      <c r="G3231" s="3" t="s">
        <v>17</v>
      </c>
      <c r="H3231" s="1" t="s">
        <v>18</v>
      </c>
      <c r="I3231" s="1" t="s">
        <v>25</v>
      </c>
      <c r="J3231" s="1" t="s">
        <v>20</v>
      </c>
      <c r="K3231" s="1">
        <v>1</v>
      </c>
      <c r="L3231" s="1" t="s">
        <v>21</v>
      </c>
      <c r="M3231" s="1" t="s">
        <v>5746</v>
      </c>
      <c r="N3231" s="1">
        <v>0</v>
      </c>
      <c r="O3231" s="3" t="s">
        <v>17</v>
      </c>
      <c r="P3231" s="1" t="s">
        <v>17</v>
      </c>
    </row>
    <row r="3232" spans="1:16">
      <c r="A3232" s="1" t="s">
        <v>1541</v>
      </c>
      <c r="B3232" s="3">
        <v>43873.805011574077</v>
      </c>
      <c r="C3232" s="3">
        <v>43873.817766203705</v>
      </c>
      <c r="D3232" s="3">
        <v>43903.817766203705</v>
      </c>
      <c r="E3232" s="3" t="s">
        <v>17</v>
      </c>
      <c r="F3232" s="3" t="s">
        <v>17</v>
      </c>
      <c r="G3232" s="3" t="s">
        <v>17</v>
      </c>
      <c r="H3232" s="1" t="s">
        <v>58</v>
      </c>
      <c r="I3232" s="1" t="s">
        <v>25</v>
      </c>
      <c r="J3232" s="1" t="s">
        <v>117</v>
      </c>
      <c r="K3232" s="1">
        <v>1</v>
      </c>
      <c r="L3232" s="1" t="s">
        <v>21</v>
      </c>
      <c r="M3232" s="1" t="s">
        <v>5753</v>
      </c>
      <c r="N3232" s="1">
        <v>0</v>
      </c>
      <c r="O3232" s="3" t="s">
        <v>17</v>
      </c>
      <c r="P3232" s="1" t="s">
        <v>17</v>
      </c>
    </row>
    <row r="3233" spans="1:16">
      <c r="A3233" s="1" t="s">
        <v>2267</v>
      </c>
      <c r="B3233" s="3">
        <v>43920.070081018515</v>
      </c>
      <c r="C3233" s="3" t="s">
        <v>17</v>
      </c>
      <c r="D3233" s="3" t="s">
        <v>17</v>
      </c>
      <c r="E3233" s="3" t="s">
        <v>17</v>
      </c>
      <c r="F3233" s="3" t="s">
        <v>17</v>
      </c>
      <c r="G3233" s="3" t="s">
        <v>17</v>
      </c>
      <c r="H3233" s="1" t="s">
        <v>18</v>
      </c>
      <c r="I3233" s="1" t="s">
        <v>25</v>
      </c>
      <c r="J3233" s="1" t="s">
        <v>20</v>
      </c>
      <c r="K3233" s="1">
        <v>1</v>
      </c>
      <c r="L3233" s="1" t="s">
        <v>21</v>
      </c>
      <c r="M3233" s="1" t="s">
        <v>5746</v>
      </c>
      <c r="N3233" s="1">
        <v>0</v>
      </c>
      <c r="O3233" s="3" t="s">
        <v>17</v>
      </c>
      <c r="P3233" s="1" t="s">
        <v>17</v>
      </c>
    </row>
    <row r="3234" spans="1:16">
      <c r="A3234" s="1" t="s">
        <v>1565</v>
      </c>
      <c r="B3234" s="3">
        <v>43859.746539351851</v>
      </c>
      <c r="C3234" s="3" t="s">
        <v>17</v>
      </c>
      <c r="D3234" s="3" t="s">
        <v>17</v>
      </c>
      <c r="E3234" s="3" t="s">
        <v>17</v>
      </c>
      <c r="F3234" s="3" t="s">
        <v>17</v>
      </c>
      <c r="G3234" s="3" t="s">
        <v>17</v>
      </c>
      <c r="H3234" s="1" t="s">
        <v>18</v>
      </c>
      <c r="I3234" s="1" t="s">
        <v>25</v>
      </c>
      <c r="J3234" s="1" t="s">
        <v>20</v>
      </c>
      <c r="K3234" s="1">
        <v>1</v>
      </c>
      <c r="L3234" s="1" t="s">
        <v>21</v>
      </c>
      <c r="M3234" s="1" t="s">
        <v>5746</v>
      </c>
      <c r="N3234" s="1">
        <v>0</v>
      </c>
      <c r="O3234" s="3" t="s">
        <v>17</v>
      </c>
      <c r="P3234" s="1" t="s">
        <v>17</v>
      </c>
    </row>
    <row r="3235" spans="1:16">
      <c r="A3235" s="1" t="s">
        <v>2665</v>
      </c>
      <c r="B3235" s="3">
        <v>43873.029930555553</v>
      </c>
      <c r="C3235" s="3" t="s">
        <v>17</v>
      </c>
      <c r="D3235" s="3" t="s">
        <v>17</v>
      </c>
      <c r="E3235" s="3" t="s">
        <v>17</v>
      </c>
      <c r="F3235" s="3" t="s">
        <v>17</v>
      </c>
      <c r="G3235" s="3" t="s">
        <v>17</v>
      </c>
      <c r="H3235" s="1" t="s">
        <v>18</v>
      </c>
      <c r="I3235" s="1" t="s">
        <v>25</v>
      </c>
      <c r="J3235" s="1" t="s">
        <v>20</v>
      </c>
      <c r="K3235" s="1">
        <v>80</v>
      </c>
      <c r="L3235" s="1" t="s">
        <v>21</v>
      </c>
      <c r="M3235" s="1" t="s">
        <v>5833</v>
      </c>
      <c r="N3235" s="1">
        <v>0</v>
      </c>
      <c r="O3235" s="3" t="s">
        <v>17</v>
      </c>
      <c r="P3235" s="1" t="s">
        <v>17</v>
      </c>
    </row>
    <row r="3236" spans="1:16">
      <c r="A3236" s="1" t="s">
        <v>3027</v>
      </c>
      <c r="B3236" s="3">
        <v>43902.297511574077</v>
      </c>
      <c r="C3236" s="3">
        <v>43902.299421296295</v>
      </c>
      <c r="D3236" s="3">
        <v>43932.299421296295</v>
      </c>
      <c r="E3236" s="3" t="s">
        <v>17</v>
      </c>
      <c r="F3236" s="3" t="s">
        <v>17</v>
      </c>
      <c r="G3236" s="3" t="s">
        <v>17</v>
      </c>
      <c r="H3236" s="1" t="s">
        <v>48</v>
      </c>
      <c r="I3236" s="1" t="s">
        <v>19</v>
      </c>
      <c r="J3236" s="1" t="s">
        <v>20</v>
      </c>
      <c r="K3236" s="1">
        <v>75</v>
      </c>
      <c r="L3236" s="1" t="s">
        <v>21</v>
      </c>
      <c r="M3236" s="1" t="s">
        <v>5824</v>
      </c>
      <c r="N3236" s="1">
        <v>0</v>
      </c>
      <c r="O3236" s="3" t="s">
        <v>17</v>
      </c>
      <c r="P3236" s="1" t="s">
        <v>17</v>
      </c>
    </row>
    <row r="3237" spans="1:16">
      <c r="A3237" s="1" t="s">
        <v>4214</v>
      </c>
      <c r="B3237" s="3">
        <v>43861.597256944442</v>
      </c>
      <c r="C3237" s="3">
        <v>43861.652685185189</v>
      </c>
      <c r="D3237" s="3">
        <v>43891.652685185189</v>
      </c>
      <c r="E3237" s="3">
        <v>43899.868900462963</v>
      </c>
      <c r="F3237" s="3">
        <v>44264.868900462963</v>
      </c>
      <c r="G3237" s="3" t="s">
        <v>17</v>
      </c>
      <c r="H3237" s="1" t="s">
        <v>58</v>
      </c>
      <c r="I3237" s="1" t="s">
        <v>25</v>
      </c>
      <c r="J3237" s="1" t="s">
        <v>20</v>
      </c>
      <c r="K3237" s="1">
        <v>52</v>
      </c>
      <c r="L3237" s="1" t="s">
        <v>21</v>
      </c>
      <c r="M3237" s="1" t="s">
        <v>5753</v>
      </c>
      <c r="N3237" s="1">
        <v>1</v>
      </c>
      <c r="O3237" s="3" t="s">
        <v>6709</v>
      </c>
      <c r="P3237" s="1" t="s">
        <v>161</v>
      </c>
    </row>
    <row r="3238" spans="1:16">
      <c r="A3238" s="1" t="s">
        <v>607</v>
      </c>
      <c r="B3238" s="3">
        <v>43844.109027777777</v>
      </c>
      <c r="C3238" s="3" t="s">
        <v>17</v>
      </c>
      <c r="D3238" s="3" t="s">
        <v>17</v>
      </c>
      <c r="E3238" s="3" t="s">
        <v>17</v>
      </c>
      <c r="F3238" s="3" t="s">
        <v>17</v>
      </c>
      <c r="G3238" s="3" t="s">
        <v>17</v>
      </c>
      <c r="H3238" s="1" t="s">
        <v>18</v>
      </c>
      <c r="I3238" s="1" t="s">
        <v>25</v>
      </c>
      <c r="J3238" s="1" t="s">
        <v>20</v>
      </c>
      <c r="K3238" s="1">
        <v>904</v>
      </c>
      <c r="L3238" s="1" t="s">
        <v>21</v>
      </c>
      <c r="M3238" s="1" t="s">
        <v>5746</v>
      </c>
      <c r="N3238" s="1">
        <v>0</v>
      </c>
      <c r="O3238" s="3" t="s">
        <v>17</v>
      </c>
      <c r="P3238" s="1" t="s">
        <v>17</v>
      </c>
    </row>
    <row r="3239" spans="1:16">
      <c r="A3239" s="1" t="s">
        <v>5030</v>
      </c>
      <c r="B3239" s="3">
        <v>43853.537546296298</v>
      </c>
      <c r="C3239" s="3" t="s">
        <v>17</v>
      </c>
      <c r="D3239" s="3" t="s">
        <v>17</v>
      </c>
      <c r="E3239" s="3" t="s">
        <v>17</v>
      </c>
      <c r="F3239" s="3" t="s">
        <v>17</v>
      </c>
      <c r="G3239" s="3" t="s">
        <v>17</v>
      </c>
      <c r="H3239" s="1" t="s">
        <v>18</v>
      </c>
      <c r="I3239" s="1" t="s">
        <v>25</v>
      </c>
      <c r="J3239" s="1" t="s">
        <v>20</v>
      </c>
      <c r="K3239" s="1">
        <v>850</v>
      </c>
      <c r="L3239" s="1" t="s">
        <v>21</v>
      </c>
      <c r="M3239" s="1" t="s">
        <v>5746</v>
      </c>
      <c r="N3239" s="1">
        <v>0</v>
      </c>
      <c r="O3239" s="3" t="s">
        <v>17</v>
      </c>
      <c r="P3239" s="1" t="s">
        <v>17</v>
      </c>
    </row>
    <row r="3240" spans="1:16">
      <c r="A3240" s="1" t="s">
        <v>4250</v>
      </c>
      <c r="B3240" s="3">
        <v>43886.841678240744</v>
      </c>
      <c r="C3240" s="3" t="s">
        <v>17</v>
      </c>
      <c r="D3240" s="3" t="s">
        <v>17</v>
      </c>
      <c r="E3240" s="3" t="s">
        <v>17</v>
      </c>
      <c r="F3240" s="3" t="s">
        <v>17</v>
      </c>
      <c r="G3240" s="3" t="s">
        <v>17</v>
      </c>
      <c r="H3240" s="1" t="s">
        <v>18</v>
      </c>
      <c r="I3240" s="1" t="s">
        <v>25</v>
      </c>
      <c r="J3240" s="1" t="s">
        <v>20</v>
      </c>
      <c r="K3240" s="1">
        <v>120</v>
      </c>
      <c r="L3240" s="1" t="s">
        <v>21</v>
      </c>
      <c r="M3240" s="1" t="s">
        <v>5746</v>
      </c>
      <c r="N3240" s="1">
        <v>0</v>
      </c>
      <c r="O3240" s="3" t="s">
        <v>17</v>
      </c>
      <c r="P3240" s="1" t="s">
        <v>17</v>
      </c>
    </row>
    <row r="3241" spans="1:16">
      <c r="A3241" s="1" t="s">
        <v>5079</v>
      </c>
      <c r="B3241" s="3">
        <v>43886.193067129629</v>
      </c>
      <c r="C3241" s="3">
        <v>43886.196192129632</v>
      </c>
      <c r="D3241" s="3">
        <v>43916.196192129632</v>
      </c>
      <c r="E3241" s="3" t="s">
        <v>17</v>
      </c>
      <c r="F3241" s="3" t="s">
        <v>17</v>
      </c>
      <c r="G3241" s="3" t="s">
        <v>17</v>
      </c>
      <c r="H3241" s="1" t="s">
        <v>18</v>
      </c>
      <c r="I3241" s="1" t="s">
        <v>25</v>
      </c>
      <c r="J3241" s="1" t="s">
        <v>20</v>
      </c>
      <c r="K3241" s="1">
        <v>1</v>
      </c>
      <c r="L3241" s="1" t="s">
        <v>21</v>
      </c>
      <c r="M3241" s="1" t="s">
        <v>5750</v>
      </c>
      <c r="N3241" s="1">
        <v>0</v>
      </c>
      <c r="O3241" s="3" t="s">
        <v>17</v>
      </c>
      <c r="P3241" s="1" t="s">
        <v>17</v>
      </c>
    </row>
    <row r="3242" spans="1:16">
      <c r="A3242" s="1" t="s">
        <v>3387</v>
      </c>
      <c r="B3242" s="3">
        <v>43915.553668981483</v>
      </c>
      <c r="C3242" s="3" t="s">
        <v>17</v>
      </c>
      <c r="D3242" s="3" t="s">
        <v>17</v>
      </c>
      <c r="E3242" s="3" t="s">
        <v>17</v>
      </c>
      <c r="F3242" s="3" t="s">
        <v>17</v>
      </c>
      <c r="G3242" s="3" t="s">
        <v>17</v>
      </c>
      <c r="H3242" s="1" t="s">
        <v>18</v>
      </c>
      <c r="I3242" s="1" t="s">
        <v>25</v>
      </c>
      <c r="J3242" s="1" t="s">
        <v>20</v>
      </c>
      <c r="K3242" s="1">
        <v>390</v>
      </c>
      <c r="L3242" s="1" t="s">
        <v>21</v>
      </c>
      <c r="M3242" s="1" t="s">
        <v>5746</v>
      </c>
      <c r="N3242" s="1">
        <v>1</v>
      </c>
      <c r="O3242" s="3" t="s">
        <v>6710</v>
      </c>
      <c r="P3242" s="1" t="s">
        <v>17</v>
      </c>
    </row>
    <row r="3243" spans="1:16">
      <c r="A3243" s="1" t="s">
        <v>2618</v>
      </c>
      <c r="B3243" s="3">
        <v>43917.373356481483</v>
      </c>
      <c r="C3243" s="3" t="s">
        <v>17</v>
      </c>
      <c r="D3243" s="3" t="s">
        <v>17</v>
      </c>
      <c r="E3243" s="3" t="s">
        <v>17</v>
      </c>
      <c r="F3243" s="3" t="s">
        <v>17</v>
      </c>
      <c r="G3243" s="3" t="s">
        <v>17</v>
      </c>
      <c r="H3243" s="1" t="s">
        <v>18</v>
      </c>
      <c r="I3243" s="1" t="s">
        <v>23</v>
      </c>
      <c r="J3243" s="1" t="s">
        <v>20</v>
      </c>
      <c r="K3243" s="1">
        <v>4</v>
      </c>
      <c r="L3243" s="1" t="s">
        <v>21</v>
      </c>
      <c r="M3243" s="1" t="s">
        <v>5809</v>
      </c>
      <c r="N3243" s="1">
        <v>1</v>
      </c>
      <c r="O3243" s="3" t="s">
        <v>6711</v>
      </c>
      <c r="P3243" s="1" t="s">
        <v>17</v>
      </c>
    </row>
    <row r="3244" spans="1:16">
      <c r="A3244" s="1" t="s">
        <v>5706</v>
      </c>
      <c r="B3244" s="3">
        <v>43891.445231481484</v>
      </c>
      <c r="C3244" s="3" t="s">
        <v>17</v>
      </c>
      <c r="D3244" s="3" t="s">
        <v>17</v>
      </c>
      <c r="E3244" s="3" t="s">
        <v>17</v>
      </c>
      <c r="F3244" s="3" t="s">
        <v>17</v>
      </c>
      <c r="G3244" s="3" t="s">
        <v>17</v>
      </c>
      <c r="H3244" s="1" t="s">
        <v>18</v>
      </c>
      <c r="I3244" s="1" t="s">
        <v>23</v>
      </c>
      <c r="J3244" s="1" t="s">
        <v>20</v>
      </c>
      <c r="K3244" s="1">
        <v>1</v>
      </c>
      <c r="L3244" s="1" t="s">
        <v>21</v>
      </c>
      <c r="M3244" s="1" t="s">
        <v>5774</v>
      </c>
      <c r="N3244" s="1">
        <v>0</v>
      </c>
      <c r="O3244" s="3" t="s">
        <v>17</v>
      </c>
      <c r="P3244" s="1" t="s">
        <v>17</v>
      </c>
    </row>
    <row r="3245" spans="1:16">
      <c r="A3245" s="1" t="s">
        <v>2406</v>
      </c>
      <c r="B3245" s="3">
        <v>43845.43822916667</v>
      </c>
      <c r="C3245" s="3" t="s">
        <v>17</v>
      </c>
      <c r="D3245" s="3" t="s">
        <v>17</v>
      </c>
      <c r="E3245" s="3" t="s">
        <v>17</v>
      </c>
      <c r="F3245" s="3" t="s">
        <v>17</v>
      </c>
      <c r="G3245" s="3" t="s">
        <v>17</v>
      </c>
      <c r="H3245" s="1" t="s">
        <v>18</v>
      </c>
      <c r="I3245" s="1" t="s">
        <v>25</v>
      </c>
      <c r="J3245" s="1" t="s">
        <v>20</v>
      </c>
      <c r="K3245" s="1">
        <v>30</v>
      </c>
      <c r="L3245" s="1" t="s">
        <v>21</v>
      </c>
      <c r="M3245" s="1" t="s">
        <v>5774</v>
      </c>
      <c r="N3245" s="1">
        <v>0</v>
      </c>
      <c r="O3245" s="3" t="s">
        <v>17</v>
      </c>
      <c r="P3245" s="1" t="s">
        <v>17</v>
      </c>
    </row>
    <row r="3246" spans="1:16">
      <c r="A3246" s="1" t="s">
        <v>888</v>
      </c>
      <c r="B3246" s="3">
        <v>43953.612685185188</v>
      </c>
      <c r="C3246" s="3" t="s">
        <v>17</v>
      </c>
      <c r="D3246" s="3" t="s">
        <v>17</v>
      </c>
      <c r="E3246" s="3" t="s">
        <v>17</v>
      </c>
      <c r="F3246" s="3" t="s">
        <v>17</v>
      </c>
      <c r="G3246" s="3" t="s">
        <v>17</v>
      </c>
      <c r="H3246" s="1" t="s">
        <v>18</v>
      </c>
      <c r="I3246" s="1" t="s">
        <v>25</v>
      </c>
      <c r="J3246" s="1" t="s">
        <v>20</v>
      </c>
      <c r="K3246" s="1">
        <v>651</v>
      </c>
      <c r="L3246" s="1" t="s">
        <v>21</v>
      </c>
      <c r="M3246" s="1" t="s">
        <v>5746</v>
      </c>
      <c r="N3246" s="1">
        <v>0</v>
      </c>
      <c r="O3246" s="3" t="s">
        <v>17</v>
      </c>
      <c r="P3246" s="1" t="s">
        <v>17</v>
      </c>
    </row>
    <row r="3247" spans="1:16">
      <c r="A3247" s="2" t="s">
        <v>144</v>
      </c>
      <c r="B3247" s="3">
        <v>43881.995694444442</v>
      </c>
      <c r="C3247" s="3" t="s">
        <v>17</v>
      </c>
      <c r="D3247" s="3" t="s">
        <v>17</v>
      </c>
      <c r="E3247" s="3" t="s">
        <v>17</v>
      </c>
      <c r="F3247" s="3" t="s">
        <v>17</v>
      </c>
      <c r="G3247" s="3" t="s">
        <v>17</v>
      </c>
      <c r="H3247" s="1" t="s">
        <v>18</v>
      </c>
      <c r="I3247" s="1" t="s">
        <v>25</v>
      </c>
      <c r="J3247" s="1" t="s">
        <v>20</v>
      </c>
      <c r="K3247" s="1">
        <v>1</v>
      </c>
      <c r="L3247" s="1" t="s">
        <v>21</v>
      </c>
      <c r="M3247" s="1" t="s">
        <v>5753</v>
      </c>
      <c r="N3247" s="1">
        <v>0</v>
      </c>
      <c r="O3247" s="3" t="s">
        <v>17</v>
      </c>
      <c r="P3247" s="1" t="s">
        <v>17</v>
      </c>
    </row>
    <row r="3248" spans="1:16">
      <c r="A3248" s="1" t="s">
        <v>1267</v>
      </c>
      <c r="B3248" s="3">
        <v>43930.41369212963</v>
      </c>
      <c r="C3248" s="3" t="s">
        <v>17</v>
      </c>
      <c r="D3248" s="3" t="s">
        <v>17</v>
      </c>
      <c r="E3248" s="3" t="s">
        <v>17</v>
      </c>
      <c r="F3248" s="3" t="s">
        <v>17</v>
      </c>
      <c r="G3248" s="3" t="s">
        <v>17</v>
      </c>
      <c r="H3248" s="1" t="s">
        <v>18</v>
      </c>
      <c r="I3248" s="1" t="s">
        <v>25</v>
      </c>
      <c r="J3248" s="1" t="s">
        <v>20</v>
      </c>
      <c r="K3248" s="1">
        <v>40</v>
      </c>
      <c r="L3248" s="1" t="s">
        <v>21</v>
      </c>
      <c r="M3248" s="1" t="s">
        <v>5789</v>
      </c>
      <c r="N3248" s="1">
        <v>0</v>
      </c>
      <c r="O3248" s="3" t="s">
        <v>17</v>
      </c>
      <c r="P3248" s="1" t="s">
        <v>17</v>
      </c>
    </row>
    <row r="3249" spans="1:16">
      <c r="A3249" s="1" t="s">
        <v>4504</v>
      </c>
      <c r="B3249" s="3">
        <v>43844.765196759261</v>
      </c>
      <c r="C3249" s="3" t="s">
        <v>17</v>
      </c>
      <c r="D3249" s="3" t="s">
        <v>17</v>
      </c>
      <c r="E3249" s="3" t="s">
        <v>17</v>
      </c>
      <c r="F3249" s="3" t="s">
        <v>17</v>
      </c>
      <c r="G3249" s="3" t="s">
        <v>17</v>
      </c>
      <c r="H3249" s="1" t="s">
        <v>48</v>
      </c>
      <c r="I3249" s="1" t="s">
        <v>49</v>
      </c>
      <c r="J3249" s="1" t="s">
        <v>20</v>
      </c>
      <c r="K3249" s="1">
        <v>450</v>
      </c>
      <c r="L3249" s="1" t="s">
        <v>21</v>
      </c>
      <c r="M3249" s="1" t="s">
        <v>5746</v>
      </c>
      <c r="N3249" s="1">
        <v>0</v>
      </c>
      <c r="O3249" s="3" t="s">
        <v>17</v>
      </c>
      <c r="P3249" s="1" t="s">
        <v>17</v>
      </c>
    </row>
    <row r="3250" spans="1:16">
      <c r="A3250" s="1" t="s">
        <v>537</v>
      </c>
      <c r="B3250" s="3">
        <v>43965.337997685187</v>
      </c>
      <c r="C3250" s="3" t="s">
        <v>17</v>
      </c>
      <c r="D3250" s="3" t="s">
        <v>17</v>
      </c>
      <c r="E3250" s="3" t="s">
        <v>17</v>
      </c>
      <c r="F3250" s="3" t="s">
        <v>17</v>
      </c>
      <c r="G3250" s="3" t="s">
        <v>17</v>
      </c>
      <c r="H3250" s="1" t="s">
        <v>18</v>
      </c>
      <c r="I3250" s="1" t="s">
        <v>23</v>
      </c>
      <c r="J3250" s="1" t="s">
        <v>20</v>
      </c>
      <c r="K3250" s="1">
        <v>674</v>
      </c>
      <c r="L3250" s="1" t="s">
        <v>21</v>
      </c>
      <c r="M3250" s="1" t="s">
        <v>5746</v>
      </c>
      <c r="N3250" s="1">
        <v>0</v>
      </c>
      <c r="O3250" s="3" t="s">
        <v>17</v>
      </c>
      <c r="P3250" s="1" t="s">
        <v>17</v>
      </c>
    </row>
    <row r="3251" spans="1:16">
      <c r="A3251" s="1" t="s">
        <v>3195</v>
      </c>
      <c r="B3251" s="3">
        <v>43867.12332175926</v>
      </c>
      <c r="C3251" s="3" t="s">
        <v>17</v>
      </c>
      <c r="D3251" s="3" t="s">
        <v>17</v>
      </c>
      <c r="E3251" s="3" t="s">
        <v>17</v>
      </c>
      <c r="F3251" s="3" t="s">
        <v>17</v>
      </c>
      <c r="G3251" s="3" t="s">
        <v>17</v>
      </c>
      <c r="H3251" s="1" t="s">
        <v>18</v>
      </c>
      <c r="I3251" s="1" t="s">
        <v>25</v>
      </c>
      <c r="J3251" s="1" t="s">
        <v>20</v>
      </c>
      <c r="K3251" s="1">
        <v>1</v>
      </c>
      <c r="L3251" s="1" t="s">
        <v>21</v>
      </c>
      <c r="M3251" s="1" t="s">
        <v>5746</v>
      </c>
      <c r="N3251" s="1">
        <v>0</v>
      </c>
      <c r="O3251" s="3" t="s">
        <v>17</v>
      </c>
      <c r="P3251" s="1" t="s">
        <v>17</v>
      </c>
    </row>
    <row r="3252" spans="1:16">
      <c r="A3252" s="1" t="s">
        <v>2408</v>
      </c>
      <c r="B3252" s="3">
        <v>43923.8358912037</v>
      </c>
      <c r="C3252" s="3" t="s">
        <v>17</v>
      </c>
      <c r="D3252" s="3" t="s">
        <v>17</v>
      </c>
      <c r="E3252" s="3" t="s">
        <v>17</v>
      </c>
      <c r="F3252" s="3" t="s">
        <v>17</v>
      </c>
      <c r="G3252" s="3" t="s">
        <v>17</v>
      </c>
      <c r="H3252" s="1" t="s">
        <v>18</v>
      </c>
      <c r="I3252" s="1" t="s">
        <v>25</v>
      </c>
      <c r="J3252" s="1" t="s">
        <v>20</v>
      </c>
      <c r="K3252" s="1">
        <v>120</v>
      </c>
      <c r="L3252" s="1" t="s">
        <v>21</v>
      </c>
      <c r="M3252" s="1" t="s">
        <v>5746</v>
      </c>
      <c r="N3252" s="1">
        <v>0</v>
      </c>
      <c r="O3252" s="3" t="s">
        <v>17</v>
      </c>
      <c r="P3252" s="1" t="s">
        <v>17</v>
      </c>
    </row>
    <row r="3253" spans="1:16">
      <c r="A3253" s="1" t="s">
        <v>3663</v>
      </c>
      <c r="B3253" s="3">
        <v>43916.853009259263</v>
      </c>
      <c r="C3253" s="3">
        <v>43916.855150462965</v>
      </c>
      <c r="D3253" s="3">
        <v>43946.855150462965</v>
      </c>
      <c r="E3253" s="3" t="s">
        <v>17</v>
      </c>
      <c r="F3253" s="3" t="s">
        <v>17</v>
      </c>
      <c r="G3253" s="3" t="s">
        <v>17</v>
      </c>
      <c r="H3253" s="1" t="s">
        <v>58</v>
      </c>
      <c r="I3253" s="1" t="s">
        <v>23</v>
      </c>
      <c r="J3253" s="1" t="s">
        <v>20</v>
      </c>
      <c r="K3253" s="1">
        <v>420</v>
      </c>
      <c r="L3253" s="1" t="s">
        <v>21</v>
      </c>
      <c r="M3253" s="1" t="s">
        <v>5753</v>
      </c>
      <c r="N3253" s="1">
        <v>0</v>
      </c>
      <c r="O3253" s="3" t="s">
        <v>17</v>
      </c>
      <c r="P3253" s="1" t="s">
        <v>17</v>
      </c>
    </row>
    <row r="3254" spans="1:16">
      <c r="A3254" s="1" t="s">
        <v>2369</v>
      </c>
      <c r="B3254" s="3">
        <v>43914.996122685188</v>
      </c>
      <c r="C3254" s="3" t="s">
        <v>17</v>
      </c>
      <c r="D3254" s="3" t="s">
        <v>17</v>
      </c>
      <c r="E3254" s="3" t="s">
        <v>17</v>
      </c>
      <c r="F3254" s="3" t="s">
        <v>17</v>
      </c>
      <c r="G3254" s="3" t="s">
        <v>17</v>
      </c>
      <c r="H3254" s="1" t="s">
        <v>48</v>
      </c>
      <c r="I3254" s="1" t="s">
        <v>19</v>
      </c>
      <c r="J3254" s="1" t="s">
        <v>20</v>
      </c>
      <c r="K3254" s="1">
        <v>340</v>
      </c>
      <c r="L3254" s="1" t="s">
        <v>21</v>
      </c>
      <c r="M3254" s="1" t="s">
        <v>5746</v>
      </c>
      <c r="N3254" s="1">
        <v>0</v>
      </c>
      <c r="O3254" s="3" t="s">
        <v>17</v>
      </c>
      <c r="P3254" s="1" t="s">
        <v>17</v>
      </c>
    </row>
    <row r="3255" spans="1:16">
      <c r="A3255" s="1" t="s">
        <v>5589</v>
      </c>
      <c r="B3255" s="3">
        <v>43913.558645833335</v>
      </c>
      <c r="C3255" s="3" t="s">
        <v>17</v>
      </c>
      <c r="D3255" s="3" t="s">
        <v>17</v>
      </c>
      <c r="E3255" s="3" t="s">
        <v>17</v>
      </c>
      <c r="F3255" s="3" t="s">
        <v>17</v>
      </c>
      <c r="G3255" s="3" t="s">
        <v>17</v>
      </c>
      <c r="H3255" s="1" t="s">
        <v>18</v>
      </c>
      <c r="I3255" s="1" t="s">
        <v>25</v>
      </c>
      <c r="J3255" s="1" t="s">
        <v>20</v>
      </c>
      <c r="K3255" s="1">
        <v>310</v>
      </c>
      <c r="L3255" s="1" t="s">
        <v>21</v>
      </c>
      <c r="M3255" s="1" t="s">
        <v>5751</v>
      </c>
      <c r="N3255" s="1">
        <v>0</v>
      </c>
      <c r="O3255" s="3" t="s">
        <v>17</v>
      </c>
      <c r="P3255" s="1" t="s">
        <v>17</v>
      </c>
    </row>
    <row r="3256" spans="1:16">
      <c r="A3256" s="1" t="s">
        <v>2307</v>
      </c>
      <c r="B3256" s="3">
        <v>43900.310219907406</v>
      </c>
      <c r="C3256" s="3" t="s">
        <v>17</v>
      </c>
      <c r="D3256" s="3" t="s">
        <v>17</v>
      </c>
      <c r="E3256" s="3" t="s">
        <v>17</v>
      </c>
      <c r="F3256" s="3" t="s">
        <v>17</v>
      </c>
      <c r="G3256" s="3" t="s">
        <v>17</v>
      </c>
      <c r="H3256" s="1" t="s">
        <v>18</v>
      </c>
      <c r="I3256" s="1" t="s">
        <v>25</v>
      </c>
      <c r="J3256" s="1" t="s">
        <v>20</v>
      </c>
      <c r="K3256" s="1">
        <v>180</v>
      </c>
      <c r="L3256" s="1" t="s">
        <v>21</v>
      </c>
      <c r="M3256" s="1" t="s">
        <v>5746</v>
      </c>
      <c r="N3256" s="1">
        <v>0</v>
      </c>
      <c r="O3256" s="3" t="s">
        <v>17</v>
      </c>
      <c r="P3256" s="1" t="s">
        <v>17</v>
      </c>
    </row>
    <row r="3257" spans="1:16">
      <c r="A3257" s="1" t="s">
        <v>2865</v>
      </c>
      <c r="B3257" s="3">
        <v>43922.37835648148</v>
      </c>
      <c r="C3257" s="3" t="s">
        <v>17</v>
      </c>
      <c r="D3257" s="3" t="s">
        <v>17</v>
      </c>
      <c r="E3257" s="3" t="s">
        <v>17</v>
      </c>
      <c r="F3257" s="3" t="s">
        <v>17</v>
      </c>
      <c r="G3257" s="3" t="s">
        <v>17</v>
      </c>
      <c r="H3257" s="1" t="s">
        <v>18</v>
      </c>
      <c r="I3257" s="1" t="s">
        <v>25</v>
      </c>
      <c r="J3257" s="1" t="s">
        <v>20</v>
      </c>
      <c r="K3257" s="1">
        <v>180</v>
      </c>
      <c r="L3257" s="1" t="s">
        <v>21</v>
      </c>
      <c r="M3257" s="1" t="s">
        <v>5960</v>
      </c>
      <c r="N3257" s="1">
        <v>0</v>
      </c>
      <c r="O3257" s="3" t="s">
        <v>17</v>
      </c>
      <c r="P3257" s="1" t="s">
        <v>17</v>
      </c>
    </row>
    <row r="3258" spans="1:16">
      <c r="A3258" s="1" t="s">
        <v>3586</v>
      </c>
      <c r="B3258" s="3">
        <v>43954.447291666664</v>
      </c>
      <c r="C3258" s="3" t="s">
        <v>17</v>
      </c>
      <c r="D3258" s="3" t="s">
        <v>17</v>
      </c>
      <c r="E3258" s="3" t="s">
        <v>17</v>
      </c>
      <c r="F3258" s="3" t="s">
        <v>17</v>
      </c>
      <c r="G3258" s="3" t="s">
        <v>17</v>
      </c>
      <c r="H3258" s="1" t="s">
        <v>18</v>
      </c>
      <c r="I3258" s="1" t="s">
        <v>25</v>
      </c>
      <c r="J3258" s="1" t="s">
        <v>20</v>
      </c>
      <c r="K3258" s="1">
        <v>10</v>
      </c>
      <c r="L3258" s="1" t="s">
        <v>21</v>
      </c>
      <c r="M3258" s="1" t="s">
        <v>5761</v>
      </c>
      <c r="N3258" s="1">
        <v>0</v>
      </c>
      <c r="O3258" s="3" t="s">
        <v>17</v>
      </c>
      <c r="P3258" s="1" t="s">
        <v>17</v>
      </c>
    </row>
    <row r="3259" spans="1:16">
      <c r="A3259" s="1" t="s">
        <v>5252</v>
      </c>
      <c r="B3259" s="3">
        <v>43951.562777777777</v>
      </c>
      <c r="C3259" s="3" t="s">
        <v>17</v>
      </c>
      <c r="D3259" s="3" t="s">
        <v>17</v>
      </c>
      <c r="E3259" s="3" t="s">
        <v>17</v>
      </c>
      <c r="F3259" s="3" t="s">
        <v>17</v>
      </c>
      <c r="G3259" s="3" t="s">
        <v>17</v>
      </c>
      <c r="H3259" s="1" t="s">
        <v>18</v>
      </c>
      <c r="I3259" s="1" t="s">
        <v>25</v>
      </c>
      <c r="J3259" s="1" t="s">
        <v>20</v>
      </c>
      <c r="K3259" s="1">
        <v>861</v>
      </c>
      <c r="L3259" s="1" t="s">
        <v>21</v>
      </c>
      <c r="M3259" s="1" t="s">
        <v>5746</v>
      </c>
      <c r="N3259" s="1">
        <v>0</v>
      </c>
      <c r="O3259" s="3" t="s">
        <v>17</v>
      </c>
      <c r="P3259" s="1" t="s">
        <v>17</v>
      </c>
    </row>
    <row r="3260" spans="1:16">
      <c r="A3260" s="1" t="s">
        <v>960</v>
      </c>
      <c r="B3260" s="3">
        <v>43970.290439814817</v>
      </c>
      <c r="C3260" s="3">
        <v>43970.395543981482</v>
      </c>
      <c r="D3260" s="3">
        <v>43984.395543981482</v>
      </c>
      <c r="E3260" s="3" t="s">
        <v>17</v>
      </c>
      <c r="F3260" s="3" t="s">
        <v>17</v>
      </c>
      <c r="G3260" s="3" t="s">
        <v>17</v>
      </c>
      <c r="H3260" s="1" t="s">
        <v>18</v>
      </c>
      <c r="I3260" s="1" t="s">
        <v>25</v>
      </c>
      <c r="J3260" s="1" t="s">
        <v>20</v>
      </c>
      <c r="K3260" s="1">
        <v>614</v>
      </c>
      <c r="L3260" s="1" t="s">
        <v>63</v>
      </c>
      <c r="M3260" s="1" t="s">
        <v>5746</v>
      </c>
      <c r="N3260" s="1">
        <v>1</v>
      </c>
      <c r="O3260" s="3" t="s">
        <v>6712</v>
      </c>
      <c r="P3260" s="1" t="s">
        <v>17</v>
      </c>
    </row>
    <row r="3261" spans="1:16">
      <c r="A3261" s="1" t="s">
        <v>3012</v>
      </c>
      <c r="B3261" s="3">
        <v>43845.825636574074</v>
      </c>
      <c r="C3261" s="3" t="s">
        <v>17</v>
      </c>
      <c r="D3261" s="3" t="s">
        <v>17</v>
      </c>
      <c r="E3261" s="3" t="s">
        <v>17</v>
      </c>
      <c r="F3261" s="3" t="s">
        <v>17</v>
      </c>
      <c r="G3261" s="3" t="s">
        <v>17</v>
      </c>
      <c r="H3261" s="1" t="s">
        <v>18</v>
      </c>
      <c r="I3261" s="1" t="s">
        <v>25</v>
      </c>
      <c r="J3261" s="1" t="s">
        <v>39</v>
      </c>
      <c r="K3261" s="1">
        <v>10</v>
      </c>
      <c r="L3261" s="1" t="s">
        <v>21</v>
      </c>
      <c r="M3261" s="1" t="s">
        <v>5746</v>
      </c>
      <c r="N3261" s="1">
        <v>1</v>
      </c>
      <c r="O3261" s="3" t="s">
        <v>6713</v>
      </c>
      <c r="P3261" s="1" t="s">
        <v>17</v>
      </c>
    </row>
    <row r="3262" spans="1:16">
      <c r="A3262" s="1" t="s">
        <v>3795</v>
      </c>
      <c r="B3262" s="3">
        <v>43927.432766203703</v>
      </c>
      <c r="C3262" s="3" t="s">
        <v>17</v>
      </c>
      <c r="D3262" s="3" t="s">
        <v>17</v>
      </c>
      <c r="E3262" s="3" t="s">
        <v>17</v>
      </c>
      <c r="F3262" s="3" t="s">
        <v>17</v>
      </c>
      <c r="G3262" s="3">
        <v>43927.447662037041</v>
      </c>
      <c r="H3262" s="1" t="s">
        <v>18</v>
      </c>
      <c r="I3262" s="1" t="s">
        <v>25</v>
      </c>
      <c r="J3262" s="1" t="s">
        <v>20</v>
      </c>
      <c r="K3262" s="1">
        <v>45</v>
      </c>
      <c r="L3262" s="1" t="s">
        <v>21</v>
      </c>
      <c r="M3262" s="1" t="s">
        <v>5754</v>
      </c>
      <c r="N3262" s="1">
        <v>0</v>
      </c>
      <c r="O3262" s="3" t="s">
        <v>17</v>
      </c>
      <c r="P3262" s="1" t="s">
        <v>17</v>
      </c>
    </row>
    <row r="3263" spans="1:16">
      <c r="A3263" s="1" t="s">
        <v>93</v>
      </c>
      <c r="B3263" s="3">
        <v>43924.302557870367</v>
      </c>
      <c r="C3263" s="3" t="s">
        <v>17</v>
      </c>
      <c r="D3263" s="3" t="s">
        <v>17</v>
      </c>
      <c r="E3263" s="3" t="s">
        <v>17</v>
      </c>
      <c r="F3263" s="3" t="s">
        <v>17</v>
      </c>
      <c r="G3263" s="3" t="s">
        <v>17</v>
      </c>
      <c r="H3263" s="1" t="s">
        <v>18</v>
      </c>
      <c r="I3263" s="1" t="s">
        <v>25</v>
      </c>
      <c r="J3263" s="1" t="s">
        <v>20</v>
      </c>
      <c r="K3263" s="1">
        <v>1</v>
      </c>
      <c r="L3263" s="1" t="s">
        <v>21</v>
      </c>
      <c r="M3263" s="1" t="s">
        <v>5752</v>
      </c>
      <c r="N3263" s="1">
        <v>0</v>
      </c>
      <c r="O3263" s="3" t="s">
        <v>17</v>
      </c>
      <c r="P3263" s="1" t="s">
        <v>17</v>
      </c>
    </row>
    <row r="3264" spans="1:16">
      <c r="A3264" s="1" t="s">
        <v>4020</v>
      </c>
      <c r="B3264" s="3">
        <v>43973.452303240738</v>
      </c>
      <c r="C3264" s="3">
        <v>43973.453483796293</v>
      </c>
      <c r="D3264" s="3">
        <v>43987.453483796293</v>
      </c>
      <c r="E3264" s="3" t="s">
        <v>17</v>
      </c>
      <c r="F3264" s="3" t="s">
        <v>17</v>
      </c>
      <c r="G3264" s="3" t="s">
        <v>17</v>
      </c>
      <c r="H3264" s="1" t="s">
        <v>18</v>
      </c>
      <c r="I3264" s="1" t="s">
        <v>25</v>
      </c>
      <c r="J3264" s="1" t="s">
        <v>20</v>
      </c>
      <c r="K3264" s="1">
        <v>943</v>
      </c>
      <c r="L3264" s="1" t="s">
        <v>839</v>
      </c>
      <c r="M3264" s="1" t="s">
        <v>5746</v>
      </c>
      <c r="N3264" s="1">
        <v>0</v>
      </c>
      <c r="O3264" s="3" t="s">
        <v>17</v>
      </c>
      <c r="P3264" s="1" t="s">
        <v>74</v>
      </c>
    </row>
    <row r="3265" spans="1:16">
      <c r="A3265" s="1" t="s">
        <v>2471</v>
      </c>
      <c r="B3265" s="3">
        <v>43886.667905092596</v>
      </c>
      <c r="C3265" s="3" t="s">
        <v>17</v>
      </c>
      <c r="D3265" s="3" t="s">
        <v>17</v>
      </c>
      <c r="E3265" s="3">
        <v>43908.754918981482</v>
      </c>
      <c r="F3265" s="3">
        <v>44000.754918981482</v>
      </c>
      <c r="G3265" s="3" t="s">
        <v>17</v>
      </c>
      <c r="H3265" s="1" t="s">
        <v>18</v>
      </c>
      <c r="I3265" s="1" t="s">
        <v>25</v>
      </c>
      <c r="J3265" s="1" t="s">
        <v>20</v>
      </c>
      <c r="K3265" s="1">
        <v>30</v>
      </c>
      <c r="L3265" s="1" t="s">
        <v>21</v>
      </c>
      <c r="M3265" s="1" t="s">
        <v>5746</v>
      </c>
      <c r="N3265" s="1">
        <v>1</v>
      </c>
      <c r="O3265" s="3" t="s">
        <v>6714</v>
      </c>
      <c r="P3265" s="1" t="s">
        <v>64</v>
      </c>
    </row>
    <row r="3266" spans="1:16">
      <c r="A3266" s="1" t="s">
        <v>3602</v>
      </c>
      <c r="B3266" s="3">
        <v>43973.693206018521</v>
      </c>
      <c r="C3266" s="3">
        <v>43978.696516203701</v>
      </c>
      <c r="D3266" s="3">
        <v>44009.666666666664</v>
      </c>
      <c r="E3266" s="3" t="s">
        <v>17</v>
      </c>
      <c r="F3266" s="3" t="s">
        <v>17</v>
      </c>
      <c r="G3266" s="3" t="s">
        <v>17</v>
      </c>
      <c r="H3266" s="1" t="s">
        <v>18</v>
      </c>
      <c r="I3266" s="1" t="s">
        <v>25</v>
      </c>
      <c r="J3266" s="1" t="s">
        <v>20</v>
      </c>
      <c r="K3266" s="1">
        <v>240</v>
      </c>
      <c r="L3266" s="1" t="s">
        <v>21</v>
      </c>
      <c r="M3266" s="1" t="s">
        <v>5746</v>
      </c>
      <c r="N3266" s="1">
        <v>1</v>
      </c>
      <c r="O3266" s="3" t="s">
        <v>6715</v>
      </c>
      <c r="P3266" s="1" t="s">
        <v>74</v>
      </c>
    </row>
    <row r="3267" spans="1:16">
      <c r="A3267" s="1" t="s">
        <v>551</v>
      </c>
      <c r="B3267" s="3">
        <v>43943.556759259256</v>
      </c>
      <c r="C3267" s="3" t="s">
        <v>17</v>
      </c>
      <c r="D3267" s="3" t="s">
        <v>17</v>
      </c>
      <c r="E3267" s="3" t="s">
        <v>17</v>
      </c>
      <c r="F3267" s="3" t="s">
        <v>17</v>
      </c>
      <c r="G3267" s="3" t="s">
        <v>17</v>
      </c>
      <c r="H3267" s="1" t="s">
        <v>18</v>
      </c>
      <c r="I3267" s="1" t="s">
        <v>25</v>
      </c>
      <c r="J3267" s="1" t="s">
        <v>20</v>
      </c>
      <c r="K3267" s="1">
        <v>30</v>
      </c>
      <c r="L3267" s="1" t="s">
        <v>21</v>
      </c>
      <c r="M3267" s="1" t="s">
        <v>5774</v>
      </c>
      <c r="N3267" s="1">
        <v>0</v>
      </c>
      <c r="O3267" s="3" t="s">
        <v>17</v>
      </c>
      <c r="P3267" s="1" t="s">
        <v>17</v>
      </c>
    </row>
    <row r="3268" spans="1:16">
      <c r="A3268" s="1" t="s">
        <v>2951</v>
      </c>
      <c r="B3268" s="3">
        <v>43873.59101851852</v>
      </c>
      <c r="C3268" s="3" t="s">
        <v>17</v>
      </c>
      <c r="D3268" s="3" t="s">
        <v>17</v>
      </c>
      <c r="E3268" s="3" t="s">
        <v>17</v>
      </c>
      <c r="F3268" s="3" t="s">
        <v>17</v>
      </c>
      <c r="G3268" s="3" t="s">
        <v>17</v>
      </c>
      <c r="H3268" s="1" t="s">
        <v>18</v>
      </c>
      <c r="I3268" s="1" t="s">
        <v>25</v>
      </c>
      <c r="J3268" s="1" t="s">
        <v>20</v>
      </c>
      <c r="K3268" s="1">
        <v>45</v>
      </c>
      <c r="L3268" s="1" t="s">
        <v>21</v>
      </c>
      <c r="M3268" s="1" t="s">
        <v>5746</v>
      </c>
      <c r="N3268" s="1">
        <v>0</v>
      </c>
      <c r="O3268" s="3" t="s">
        <v>17</v>
      </c>
      <c r="P3268" s="1" t="s">
        <v>17</v>
      </c>
    </row>
    <row r="3269" spans="1:16">
      <c r="A3269" s="1" t="s">
        <v>4464</v>
      </c>
      <c r="B3269" s="3">
        <v>43958.620856481481</v>
      </c>
      <c r="C3269" s="3" t="s">
        <v>17</v>
      </c>
      <c r="D3269" s="3" t="s">
        <v>17</v>
      </c>
      <c r="E3269" s="3" t="s">
        <v>17</v>
      </c>
      <c r="F3269" s="3" t="s">
        <v>17</v>
      </c>
      <c r="G3269" s="3" t="s">
        <v>17</v>
      </c>
      <c r="H3269" s="1" t="s">
        <v>18</v>
      </c>
      <c r="I3269" s="1" t="s">
        <v>25</v>
      </c>
      <c r="J3269" s="1" t="s">
        <v>20</v>
      </c>
      <c r="K3269" s="1">
        <v>1</v>
      </c>
      <c r="L3269" s="1" t="s">
        <v>21</v>
      </c>
      <c r="M3269" s="1" t="s">
        <v>5774</v>
      </c>
      <c r="N3269" s="1">
        <v>0</v>
      </c>
      <c r="O3269" s="3" t="s">
        <v>17</v>
      </c>
      <c r="P3269" s="1" t="s">
        <v>17</v>
      </c>
    </row>
    <row r="3270" spans="1:16">
      <c r="A3270" s="1" t="s">
        <v>2946</v>
      </c>
      <c r="B3270" s="3">
        <v>43927.495312500003</v>
      </c>
      <c r="C3270" s="3">
        <v>43938.323564814818</v>
      </c>
      <c r="D3270" s="3">
        <v>43952.323564814818</v>
      </c>
      <c r="E3270" s="3">
        <v>43951.623379629629</v>
      </c>
      <c r="F3270" s="3">
        <v>44013.323564814818</v>
      </c>
      <c r="G3270" s="3" t="s">
        <v>17</v>
      </c>
      <c r="H3270" s="1" t="s">
        <v>68</v>
      </c>
      <c r="I3270" s="1" t="s">
        <v>25</v>
      </c>
      <c r="J3270" s="1" t="s">
        <v>20</v>
      </c>
      <c r="K3270" s="1">
        <v>60</v>
      </c>
      <c r="L3270" s="1" t="s">
        <v>685</v>
      </c>
      <c r="M3270" s="1" t="s">
        <v>5752</v>
      </c>
      <c r="N3270" s="1">
        <v>1</v>
      </c>
      <c r="O3270" s="3" t="s">
        <v>6716</v>
      </c>
      <c r="P3270" s="1" t="s">
        <v>64</v>
      </c>
    </row>
    <row r="3271" spans="1:16">
      <c r="A3271" s="1" t="s">
        <v>747</v>
      </c>
      <c r="B3271" s="3">
        <v>43907.717893518522</v>
      </c>
      <c r="C3271" s="3" t="s">
        <v>17</v>
      </c>
      <c r="D3271" s="3" t="s">
        <v>17</v>
      </c>
      <c r="E3271" s="3" t="s">
        <v>17</v>
      </c>
      <c r="F3271" s="3" t="s">
        <v>17</v>
      </c>
      <c r="G3271" s="3" t="s">
        <v>17</v>
      </c>
      <c r="H3271" s="1" t="s">
        <v>48</v>
      </c>
      <c r="I3271" s="1" t="s">
        <v>19</v>
      </c>
      <c r="J3271" s="1" t="s">
        <v>20</v>
      </c>
      <c r="K3271" s="1">
        <v>270</v>
      </c>
      <c r="L3271" s="1" t="s">
        <v>21</v>
      </c>
      <c r="M3271" s="1" t="s">
        <v>5774</v>
      </c>
      <c r="N3271" s="1">
        <v>0</v>
      </c>
      <c r="O3271" s="3" t="s">
        <v>17</v>
      </c>
      <c r="P3271" s="1" t="s">
        <v>17</v>
      </c>
    </row>
    <row r="3272" spans="1:16">
      <c r="A3272" s="1" t="s">
        <v>2599</v>
      </c>
      <c r="B3272" s="3">
        <v>43861.24428240741</v>
      </c>
      <c r="C3272" s="3" t="s">
        <v>17</v>
      </c>
      <c r="D3272" s="3" t="s">
        <v>17</v>
      </c>
      <c r="E3272" s="3" t="s">
        <v>17</v>
      </c>
      <c r="F3272" s="3" t="s">
        <v>17</v>
      </c>
      <c r="G3272" s="3" t="s">
        <v>17</v>
      </c>
      <c r="H3272" s="1" t="s">
        <v>18</v>
      </c>
      <c r="I3272" s="1" t="s">
        <v>23</v>
      </c>
      <c r="J3272" s="1" t="s">
        <v>20</v>
      </c>
      <c r="K3272" s="1">
        <v>420</v>
      </c>
      <c r="L3272" s="1" t="s">
        <v>21</v>
      </c>
      <c r="M3272" s="1" t="s">
        <v>5746</v>
      </c>
      <c r="N3272" s="1">
        <v>0</v>
      </c>
      <c r="O3272" s="3" t="s">
        <v>17</v>
      </c>
      <c r="P3272" s="1" t="s">
        <v>17</v>
      </c>
    </row>
    <row r="3273" spans="1:16">
      <c r="A3273" s="1" t="s">
        <v>2766</v>
      </c>
      <c r="B3273" s="3">
        <v>43936.507511574076</v>
      </c>
      <c r="C3273" s="3">
        <v>43962.358483796299</v>
      </c>
      <c r="D3273" s="3">
        <v>43976.358483796299</v>
      </c>
      <c r="E3273" s="3" t="s">
        <v>17</v>
      </c>
      <c r="F3273" s="3" t="s">
        <v>17</v>
      </c>
      <c r="G3273" s="3" t="s">
        <v>17</v>
      </c>
      <c r="H3273" s="1" t="s">
        <v>18</v>
      </c>
      <c r="I3273" s="1" t="s">
        <v>25</v>
      </c>
      <c r="J3273" s="1" t="s">
        <v>117</v>
      </c>
      <c r="K3273" s="1">
        <v>6</v>
      </c>
      <c r="L3273" s="1" t="s">
        <v>63</v>
      </c>
      <c r="M3273" s="1" t="s">
        <v>5752</v>
      </c>
      <c r="N3273" s="1">
        <v>1</v>
      </c>
      <c r="O3273" s="3" t="s">
        <v>6717</v>
      </c>
      <c r="P3273" s="1" t="s">
        <v>17</v>
      </c>
    </row>
    <row r="3274" spans="1:16">
      <c r="A3274" s="1" t="s">
        <v>4218</v>
      </c>
      <c r="B3274" s="3">
        <v>43880.467916666668</v>
      </c>
      <c r="C3274" s="3" t="s">
        <v>17</v>
      </c>
      <c r="D3274" s="3" t="s">
        <v>17</v>
      </c>
      <c r="E3274" s="3" t="s">
        <v>17</v>
      </c>
      <c r="F3274" s="3" t="s">
        <v>17</v>
      </c>
      <c r="G3274" s="3" t="s">
        <v>17</v>
      </c>
      <c r="H3274" s="1" t="s">
        <v>18</v>
      </c>
      <c r="I3274" s="1" t="s">
        <v>25</v>
      </c>
      <c r="J3274" s="1" t="s">
        <v>20</v>
      </c>
      <c r="K3274" s="1">
        <v>10</v>
      </c>
      <c r="L3274" s="1" t="s">
        <v>21</v>
      </c>
      <c r="M3274" s="1" t="s">
        <v>5773</v>
      </c>
      <c r="N3274" s="1">
        <v>0</v>
      </c>
      <c r="O3274" s="3" t="s">
        <v>17</v>
      </c>
      <c r="P3274" s="1" t="s">
        <v>17</v>
      </c>
    </row>
    <row r="3275" spans="1:16">
      <c r="A3275" s="1" t="s">
        <v>2189</v>
      </c>
      <c r="B3275" s="3">
        <v>43838.822951388887</v>
      </c>
      <c r="C3275" s="3">
        <v>43887.719189814816</v>
      </c>
      <c r="D3275" s="3">
        <v>43917.719189814816</v>
      </c>
      <c r="E3275" s="3" t="s">
        <v>17</v>
      </c>
      <c r="F3275" s="3" t="s">
        <v>17</v>
      </c>
      <c r="G3275" s="3" t="s">
        <v>17</v>
      </c>
      <c r="H3275" s="1" t="s">
        <v>18</v>
      </c>
      <c r="I3275" s="1" t="s">
        <v>25</v>
      </c>
      <c r="J3275" s="1" t="s">
        <v>39</v>
      </c>
      <c r="K3275" s="1">
        <v>45</v>
      </c>
      <c r="L3275" s="1" t="s">
        <v>21</v>
      </c>
      <c r="M3275" s="1" t="s">
        <v>5746</v>
      </c>
      <c r="N3275" s="1">
        <v>1</v>
      </c>
      <c r="O3275" s="3" t="s">
        <v>6718</v>
      </c>
      <c r="P3275" s="1" t="s">
        <v>17</v>
      </c>
    </row>
    <row r="3276" spans="1:16">
      <c r="A3276" s="1" t="s">
        <v>2814</v>
      </c>
      <c r="B3276" s="3">
        <v>43929.830833333333</v>
      </c>
      <c r="C3276" s="3" t="s">
        <v>17</v>
      </c>
      <c r="D3276" s="3" t="s">
        <v>17</v>
      </c>
      <c r="E3276" s="3" t="s">
        <v>17</v>
      </c>
      <c r="F3276" s="3" t="s">
        <v>17</v>
      </c>
      <c r="G3276" s="3" t="s">
        <v>17</v>
      </c>
      <c r="H3276" s="1" t="s">
        <v>18</v>
      </c>
      <c r="I3276" s="1" t="s">
        <v>25</v>
      </c>
      <c r="J3276" s="1" t="s">
        <v>20</v>
      </c>
      <c r="K3276" s="1">
        <v>71</v>
      </c>
      <c r="L3276" s="1" t="s">
        <v>21</v>
      </c>
      <c r="M3276" s="1" t="s">
        <v>5824</v>
      </c>
      <c r="N3276" s="1">
        <v>0</v>
      </c>
      <c r="O3276" s="3" t="s">
        <v>17</v>
      </c>
      <c r="P3276" s="1" t="s">
        <v>17</v>
      </c>
    </row>
    <row r="3277" spans="1:16">
      <c r="A3277" s="1" t="s">
        <v>5423</v>
      </c>
      <c r="B3277" s="3">
        <v>43929.830972222226</v>
      </c>
      <c r="C3277" s="3" t="s">
        <v>17</v>
      </c>
      <c r="D3277" s="3" t="s">
        <v>17</v>
      </c>
      <c r="E3277" s="3" t="s">
        <v>17</v>
      </c>
      <c r="F3277" s="3" t="s">
        <v>17</v>
      </c>
      <c r="G3277" s="3" t="s">
        <v>17</v>
      </c>
      <c r="H3277" s="1" t="s">
        <v>18</v>
      </c>
      <c r="I3277" s="1" t="s">
        <v>23</v>
      </c>
      <c r="J3277" s="1" t="s">
        <v>20</v>
      </c>
      <c r="K3277" s="1">
        <v>1250</v>
      </c>
      <c r="L3277" s="1" t="s">
        <v>21</v>
      </c>
      <c r="M3277" s="1" t="s">
        <v>5753</v>
      </c>
      <c r="N3277" s="1">
        <v>0</v>
      </c>
      <c r="O3277" s="3" t="s">
        <v>17</v>
      </c>
      <c r="P3277" s="1" t="s">
        <v>17</v>
      </c>
    </row>
    <row r="3278" spans="1:16">
      <c r="A3278" s="1" t="s">
        <v>4654</v>
      </c>
      <c r="B3278" s="3">
        <v>43880.474895833337</v>
      </c>
      <c r="C3278" s="3" t="s">
        <v>17</v>
      </c>
      <c r="D3278" s="3" t="s">
        <v>17</v>
      </c>
      <c r="E3278" s="3" t="s">
        <v>17</v>
      </c>
      <c r="F3278" s="3" t="s">
        <v>17</v>
      </c>
      <c r="G3278" s="3" t="s">
        <v>17</v>
      </c>
      <c r="H3278" s="1" t="s">
        <v>18</v>
      </c>
      <c r="I3278" s="1" t="s">
        <v>25</v>
      </c>
      <c r="J3278" s="1" t="s">
        <v>20</v>
      </c>
      <c r="K3278" s="1">
        <v>1230</v>
      </c>
      <c r="L3278" s="1" t="s">
        <v>21</v>
      </c>
      <c r="M3278" s="1" t="s">
        <v>5761</v>
      </c>
      <c r="N3278" s="1">
        <v>0</v>
      </c>
      <c r="O3278" s="3" t="s">
        <v>17</v>
      </c>
      <c r="P3278" s="1" t="s">
        <v>17</v>
      </c>
    </row>
    <row r="3279" spans="1:16">
      <c r="A3279" s="1" t="s">
        <v>4756</v>
      </c>
      <c r="B3279" s="3">
        <v>43852.987997685188</v>
      </c>
      <c r="C3279" s="3" t="s">
        <v>17</v>
      </c>
      <c r="D3279" s="3" t="s">
        <v>17</v>
      </c>
      <c r="E3279" s="3" t="s">
        <v>17</v>
      </c>
      <c r="F3279" s="3" t="s">
        <v>17</v>
      </c>
      <c r="G3279" s="3" t="s">
        <v>17</v>
      </c>
      <c r="H3279" s="1" t="s">
        <v>18</v>
      </c>
      <c r="I3279" s="1" t="s">
        <v>23</v>
      </c>
      <c r="J3279" s="1" t="s">
        <v>20</v>
      </c>
      <c r="K3279" s="1">
        <v>270</v>
      </c>
      <c r="L3279" s="1" t="s">
        <v>21</v>
      </c>
      <c r="M3279" s="1" t="s">
        <v>5746</v>
      </c>
      <c r="N3279" s="1">
        <v>0</v>
      </c>
      <c r="O3279" s="3" t="s">
        <v>17</v>
      </c>
      <c r="P3279" s="1" t="s">
        <v>17</v>
      </c>
    </row>
    <row r="3280" spans="1:16">
      <c r="A3280" s="1" t="s">
        <v>2387</v>
      </c>
      <c r="B3280" s="3">
        <v>43957.809745370374</v>
      </c>
      <c r="C3280" s="3">
        <v>43957.812164351853</v>
      </c>
      <c r="D3280" s="3">
        <v>43971.812164351853</v>
      </c>
      <c r="E3280" s="3" t="s">
        <v>17</v>
      </c>
      <c r="F3280" s="3" t="s">
        <v>17</v>
      </c>
      <c r="G3280" s="3" t="s">
        <v>17</v>
      </c>
      <c r="H3280" s="1" t="s">
        <v>18</v>
      </c>
      <c r="I3280" s="1" t="s">
        <v>23</v>
      </c>
      <c r="J3280" s="1" t="s">
        <v>20</v>
      </c>
      <c r="K3280" s="1">
        <v>420</v>
      </c>
      <c r="L3280" s="1" t="s">
        <v>21</v>
      </c>
      <c r="M3280" s="1" t="s">
        <v>5753</v>
      </c>
      <c r="N3280" s="1">
        <v>0</v>
      </c>
      <c r="O3280" s="3" t="s">
        <v>17</v>
      </c>
      <c r="P3280" s="1" t="s">
        <v>17</v>
      </c>
    </row>
    <row r="3281" spans="1:16">
      <c r="A3281" s="1" t="s">
        <v>6719</v>
      </c>
      <c r="B3281" s="3">
        <v>43977.406909722224</v>
      </c>
      <c r="C3281" s="3" t="s">
        <v>17</v>
      </c>
      <c r="D3281" s="3" t="s">
        <v>17</v>
      </c>
      <c r="E3281" s="3" t="s">
        <v>17</v>
      </c>
      <c r="F3281" s="3" t="s">
        <v>17</v>
      </c>
      <c r="G3281" s="3" t="s">
        <v>17</v>
      </c>
      <c r="H3281" s="1" t="s">
        <v>18</v>
      </c>
      <c r="I3281" s="1" t="s">
        <v>25</v>
      </c>
      <c r="J3281" s="1" t="s">
        <v>20</v>
      </c>
      <c r="K3281" s="1">
        <v>90</v>
      </c>
      <c r="L3281" s="1" t="s">
        <v>21</v>
      </c>
      <c r="M3281" s="1" t="s">
        <v>5746</v>
      </c>
      <c r="N3281" s="1">
        <v>0</v>
      </c>
      <c r="O3281" s="3" t="s">
        <v>17</v>
      </c>
      <c r="P3281" s="1" t="s">
        <v>17</v>
      </c>
    </row>
    <row r="3282" spans="1:16">
      <c r="A3282" s="1" t="s">
        <v>5700</v>
      </c>
      <c r="B3282" s="3">
        <v>43871.635775462964</v>
      </c>
      <c r="C3282" s="3" t="s">
        <v>17</v>
      </c>
      <c r="D3282" s="3" t="s">
        <v>17</v>
      </c>
      <c r="E3282" s="3" t="s">
        <v>17</v>
      </c>
      <c r="F3282" s="3" t="s">
        <v>17</v>
      </c>
      <c r="G3282" s="3" t="s">
        <v>17</v>
      </c>
      <c r="H3282" s="1" t="s">
        <v>18</v>
      </c>
      <c r="I3282" s="1" t="s">
        <v>25</v>
      </c>
      <c r="J3282" s="1" t="s">
        <v>20</v>
      </c>
      <c r="K3282" s="1">
        <v>400</v>
      </c>
      <c r="L3282" s="1" t="s">
        <v>21</v>
      </c>
      <c r="M3282" s="1" t="s">
        <v>5774</v>
      </c>
      <c r="N3282" s="1">
        <v>0</v>
      </c>
      <c r="O3282" s="3" t="s">
        <v>17</v>
      </c>
      <c r="P3282" s="1" t="s">
        <v>17</v>
      </c>
    </row>
    <row r="3283" spans="1:16">
      <c r="A3283" s="1" t="s">
        <v>3152</v>
      </c>
      <c r="B3283" s="3">
        <v>43951.139837962961</v>
      </c>
      <c r="C3283" s="3" t="s">
        <v>17</v>
      </c>
      <c r="D3283" s="3" t="s">
        <v>17</v>
      </c>
      <c r="E3283" s="3" t="s">
        <v>17</v>
      </c>
      <c r="F3283" s="3" t="s">
        <v>17</v>
      </c>
      <c r="G3283" s="3" t="s">
        <v>17</v>
      </c>
      <c r="H3283" s="1" t="s">
        <v>48</v>
      </c>
      <c r="I3283" s="1" t="s">
        <v>49</v>
      </c>
      <c r="J3283" s="1" t="s">
        <v>20</v>
      </c>
      <c r="K3283" s="1">
        <v>480</v>
      </c>
      <c r="L3283" s="1" t="s">
        <v>21</v>
      </c>
      <c r="M3283" s="1" t="s">
        <v>5746</v>
      </c>
      <c r="N3283" s="1">
        <v>0</v>
      </c>
      <c r="O3283" s="3" t="s">
        <v>17</v>
      </c>
      <c r="P3283" s="1" t="s">
        <v>17</v>
      </c>
    </row>
    <row r="3284" spans="1:16">
      <c r="A3284" s="1" t="s">
        <v>1082</v>
      </c>
      <c r="B3284" s="3">
        <v>43914.313842592594</v>
      </c>
      <c r="C3284" s="3" t="s">
        <v>17</v>
      </c>
      <c r="D3284" s="3" t="s">
        <v>17</v>
      </c>
      <c r="E3284" s="3" t="s">
        <v>17</v>
      </c>
      <c r="F3284" s="3" t="s">
        <v>17</v>
      </c>
      <c r="G3284" s="3" t="s">
        <v>17</v>
      </c>
      <c r="H3284" s="1" t="s">
        <v>58</v>
      </c>
      <c r="I3284" s="1" t="s">
        <v>23</v>
      </c>
      <c r="J3284" s="1" t="s">
        <v>20</v>
      </c>
      <c r="K3284" s="1">
        <v>75</v>
      </c>
      <c r="L3284" s="1" t="s">
        <v>73</v>
      </c>
      <c r="M3284" s="1" t="s">
        <v>5888</v>
      </c>
      <c r="N3284" s="1">
        <v>1</v>
      </c>
      <c r="O3284" s="3" t="s">
        <v>6720</v>
      </c>
      <c r="P3284" s="1" t="s">
        <v>17</v>
      </c>
    </row>
    <row r="3285" spans="1:16">
      <c r="A3285" s="1" t="s">
        <v>1334</v>
      </c>
      <c r="B3285" s="3">
        <v>43955.61446759259</v>
      </c>
      <c r="C3285" s="3">
        <v>43956.612175925926</v>
      </c>
      <c r="D3285" s="3">
        <v>43970.612175925926</v>
      </c>
      <c r="E3285" s="3" t="s">
        <v>17</v>
      </c>
      <c r="F3285" s="3" t="s">
        <v>17</v>
      </c>
      <c r="G3285" s="3" t="s">
        <v>17</v>
      </c>
      <c r="H3285" s="1" t="s">
        <v>18</v>
      </c>
      <c r="I3285" s="1" t="s">
        <v>23</v>
      </c>
      <c r="J3285" s="1" t="s">
        <v>20</v>
      </c>
      <c r="K3285" s="1">
        <v>45</v>
      </c>
      <c r="L3285" s="1" t="s">
        <v>21</v>
      </c>
      <c r="M3285" s="1" t="s">
        <v>5752</v>
      </c>
      <c r="N3285" s="1">
        <v>0</v>
      </c>
      <c r="O3285" s="3" t="s">
        <v>17</v>
      </c>
      <c r="P3285" s="1" t="s">
        <v>17</v>
      </c>
    </row>
    <row r="3286" spans="1:16">
      <c r="A3286" s="1" t="s">
        <v>842</v>
      </c>
      <c r="B3286" s="3">
        <v>43949.683506944442</v>
      </c>
      <c r="C3286" s="3" t="s">
        <v>17</v>
      </c>
      <c r="D3286" s="3" t="s">
        <v>17</v>
      </c>
      <c r="E3286" s="3" t="s">
        <v>17</v>
      </c>
      <c r="F3286" s="3" t="s">
        <v>17</v>
      </c>
      <c r="G3286" s="3" t="s">
        <v>17</v>
      </c>
      <c r="H3286" s="1" t="s">
        <v>48</v>
      </c>
      <c r="I3286" s="1" t="s">
        <v>49</v>
      </c>
      <c r="J3286" s="1" t="s">
        <v>20</v>
      </c>
      <c r="K3286" s="1">
        <v>1000</v>
      </c>
      <c r="L3286" s="1" t="s">
        <v>21</v>
      </c>
      <c r="M3286" s="1" t="s">
        <v>5753</v>
      </c>
      <c r="N3286" s="1">
        <v>0</v>
      </c>
      <c r="O3286" s="3" t="s">
        <v>17</v>
      </c>
      <c r="P3286" s="1" t="s">
        <v>17</v>
      </c>
    </row>
    <row r="3287" spans="1:16">
      <c r="A3287" s="1" t="s">
        <v>3931</v>
      </c>
      <c r="B3287" s="3">
        <v>43859.75986111111</v>
      </c>
      <c r="C3287" s="3" t="s">
        <v>17</v>
      </c>
      <c r="D3287" s="3" t="s">
        <v>17</v>
      </c>
      <c r="E3287" s="3" t="s">
        <v>17</v>
      </c>
      <c r="F3287" s="3" t="s">
        <v>17</v>
      </c>
      <c r="G3287" s="3" t="s">
        <v>17</v>
      </c>
      <c r="H3287" s="1" t="s">
        <v>18</v>
      </c>
      <c r="I3287" s="1" t="s">
        <v>25</v>
      </c>
      <c r="J3287" s="1" t="s">
        <v>117</v>
      </c>
      <c r="K3287" s="1">
        <v>30</v>
      </c>
      <c r="L3287" s="1" t="s">
        <v>21</v>
      </c>
      <c r="M3287" s="1" t="s">
        <v>5774</v>
      </c>
      <c r="N3287" s="1">
        <v>1</v>
      </c>
      <c r="O3287" s="3" t="s">
        <v>6721</v>
      </c>
      <c r="P3287" s="1" t="s">
        <v>17</v>
      </c>
    </row>
    <row r="3288" spans="1:16">
      <c r="A3288" s="1" t="s">
        <v>1343</v>
      </c>
      <c r="B3288" s="3">
        <v>43893.833553240744</v>
      </c>
      <c r="C3288" s="3" t="s">
        <v>17</v>
      </c>
      <c r="D3288" s="3" t="s">
        <v>17</v>
      </c>
      <c r="E3288" s="3" t="s">
        <v>17</v>
      </c>
      <c r="F3288" s="3" t="s">
        <v>17</v>
      </c>
      <c r="G3288" s="3" t="s">
        <v>17</v>
      </c>
      <c r="H3288" s="1" t="s">
        <v>18</v>
      </c>
      <c r="I3288" s="1" t="s">
        <v>25</v>
      </c>
      <c r="J3288" s="1" t="s">
        <v>20</v>
      </c>
      <c r="K3288" s="1">
        <v>1</v>
      </c>
      <c r="L3288" s="1" t="s">
        <v>21</v>
      </c>
      <c r="M3288" s="1" t="s">
        <v>5753</v>
      </c>
      <c r="N3288" s="1">
        <v>0</v>
      </c>
      <c r="O3288" s="3" t="s">
        <v>17</v>
      </c>
      <c r="P3288" s="1" t="s">
        <v>17</v>
      </c>
    </row>
    <row r="3289" spans="1:16">
      <c r="A3289" s="1" t="s">
        <v>5640</v>
      </c>
      <c r="B3289" s="3">
        <v>43939.187581018516</v>
      </c>
      <c r="C3289" s="3" t="s">
        <v>17</v>
      </c>
      <c r="D3289" s="3" t="s">
        <v>17</v>
      </c>
      <c r="E3289" s="3" t="s">
        <v>17</v>
      </c>
      <c r="F3289" s="3" t="s">
        <v>17</v>
      </c>
      <c r="G3289" s="3" t="s">
        <v>17</v>
      </c>
      <c r="H3289" s="1" t="s">
        <v>18</v>
      </c>
      <c r="I3289" s="1" t="s">
        <v>25</v>
      </c>
      <c r="J3289" s="1" t="s">
        <v>20</v>
      </c>
      <c r="K3289" s="1">
        <v>707</v>
      </c>
      <c r="L3289" s="1" t="s">
        <v>21</v>
      </c>
      <c r="M3289" s="1" t="s">
        <v>5753</v>
      </c>
      <c r="N3289" s="1">
        <v>0</v>
      </c>
      <c r="O3289" s="3" t="s">
        <v>17</v>
      </c>
      <c r="P3289" s="1" t="s">
        <v>17</v>
      </c>
    </row>
    <row r="3290" spans="1:16">
      <c r="A3290" s="1" t="s">
        <v>1293</v>
      </c>
      <c r="B3290" s="3">
        <v>43965.787326388891</v>
      </c>
      <c r="C3290" s="3" t="s">
        <v>17</v>
      </c>
      <c r="D3290" s="3" t="s">
        <v>17</v>
      </c>
      <c r="E3290" s="3" t="s">
        <v>17</v>
      </c>
      <c r="F3290" s="3" t="s">
        <v>17</v>
      </c>
      <c r="G3290" s="3" t="s">
        <v>17</v>
      </c>
      <c r="H3290" s="1" t="s">
        <v>18</v>
      </c>
      <c r="I3290" s="1" t="s">
        <v>25</v>
      </c>
      <c r="J3290" s="1" t="s">
        <v>20</v>
      </c>
      <c r="K3290" s="1">
        <v>1</v>
      </c>
      <c r="L3290" s="1" t="s">
        <v>21</v>
      </c>
      <c r="M3290" s="1" t="s">
        <v>5746</v>
      </c>
      <c r="N3290" s="1">
        <v>0</v>
      </c>
      <c r="O3290" s="3" t="s">
        <v>17</v>
      </c>
      <c r="P3290" s="1" t="s">
        <v>17</v>
      </c>
    </row>
    <row r="3291" spans="1:16">
      <c r="A3291" s="1" t="s">
        <v>2544</v>
      </c>
      <c r="B3291" s="3">
        <v>43901.003668981481</v>
      </c>
      <c r="C3291" s="3" t="s">
        <v>17</v>
      </c>
      <c r="D3291" s="3" t="s">
        <v>17</v>
      </c>
      <c r="E3291" s="3" t="s">
        <v>17</v>
      </c>
      <c r="F3291" s="3" t="s">
        <v>17</v>
      </c>
      <c r="G3291" s="3" t="s">
        <v>17</v>
      </c>
      <c r="H3291" s="1" t="s">
        <v>18</v>
      </c>
      <c r="I3291" s="1" t="s">
        <v>23</v>
      </c>
      <c r="J3291" s="1" t="s">
        <v>20</v>
      </c>
      <c r="K3291" s="1">
        <v>120</v>
      </c>
      <c r="L3291" s="1" t="s">
        <v>21</v>
      </c>
      <c r="M3291" s="1" t="s">
        <v>5746</v>
      </c>
      <c r="N3291" s="1">
        <v>0</v>
      </c>
      <c r="O3291" s="3" t="s">
        <v>17</v>
      </c>
      <c r="P3291" s="1" t="s">
        <v>17</v>
      </c>
    </row>
    <row r="3292" spans="1:16">
      <c r="A3292" s="1" t="s">
        <v>2885</v>
      </c>
      <c r="B3292" s="3">
        <v>43897.926921296297</v>
      </c>
      <c r="C3292" s="3">
        <v>43897.929085648146</v>
      </c>
      <c r="D3292" s="3">
        <v>43927.929085648146</v>
      </c>
      <c r="E3292" s="3" t="s">
        <v>17</v>
      </c>
      <c r="F3292" s="3" t="s">
        <v>17</v>
      </c>
      <c r="G3292" s="3" t="s">
        <v>17</v>
      </c>
      <c r="H3292" s="1" t="s">
        <v>48</v>
      </c>
      <c r="I3292" s="1" t="s">
        <v>49</v>
      </c>
      <c r="J3292" s="1" t="s">
        <v>20</v>
      </c>
      <c r="K3292" s="1">
        <v>1</v>
      </c>
      <c r="L3292" s="1" t="s">
        <v>21</v>
      </c>
      <c r="M3292" s="1" t="s">
        <v>28</v>
      </c>
      <c r="N3292" s="1">
        <v>0</v>
      </c>
      <c r="O3292" s="3" t="s">
        <v>17</v>
      </c>
      <c r="P3292" s="1" t="s">
        <v>17</v>
      </c>
    </row>
    <row r="3293" spans="1:16">
      <c r="A3293" s="1" t="s">
        <v>3979</v>
      </c>
      <c r="B3293" s="3">
        <v>43909.608472222222</v>
      </c>
      <c r="C3293" s="3">
        <v>43909.611354166664</v>
      </c>
      <c r="D3293" s="3">
        <v>43939.611354166664</v>
      </c>
      <c r="E3293" s="3">
        <v>43949.589444444442</v>
      </c>
      <c r="F3293" s="3">
        <v>44010.589444444442</v>
      </c>
      <c r="G3293" s="3" t="s">
        <v>17</v>
      </c>
      <c r="H3293" s="1" t="s">
        <v>18</v>
      </c>
      <c r="I3293" s="1" t="s">
        <v>25</v>
      </c>
      <c r="J3293" s="1" t="s">
        <v>39</v>
      </c>
      <c r="K3293" s="1">
        <v>150</v>
      </c>
      <c r="L3293" s="1" t="s">
        <v>108</v>
      </c>
      <c r="M3293" s="1" t="s">
        <v>5746</v>
      </c>
      <c r="N3293" s="1">
        <v>1</v>
      </c>
      <c r="O3293" s="3" t="s">
        <v>6722</v>
      </c>
      <c r="P3293" s="1" t="s">
        <v>64</v>
      </c>
    </row>
    <row r="3294" spans="1:16">
      <c r="A3294" s="1" t="s">
        <v>2634</v>
      </c>
      <c r="B3294" s="3">
        <v>43878.247627314813</v>
      </c>
      <c r="C3294" s="3" t="s">
        <v>17</v>
      </c>
      <c r="D3294" s="3" t="s">
        <v>17</v>
      </c>
      <c r="E3294" s="3" t="s">
        <v>17</v>
      </c>
      <c r="F3294" s="3" t="s">
        <v>17</v>
      </c>
      <c r="G3294" s="3" t="s">
        <v>17</v>
      </c>
      <c r="H3294" s="1" t="s">
        <v>18</v>
      </c>
      <c r="I3294" s="1" t="s">
        <v>25</v>
      </c>
      <c r="J3294" s="1" t="s">
        <v>20</v>
      </c>
      <c r="K3294" s="1">
        <v>930</v>
      </c>
      <c r="L3294" s="1" t="s">
        <v>21</v>
      </c>
      <c r="M3294" s="1" t="s">
        <v>5746</v>
      </c>
      <c r="N3294" s="1">
        <v>0</v>
      </c>
      <c r="O3294" s="3" t="s">
        <v>17</v>
      </c>
      <c r="P3294" s="1" t="s">
        <v>17</v>
      </c>
    </row>
    <row r="3295" spans="1:16">
      <c r="A3295" s="1" t="s">
        <v>1228</v>
      </c>
      <c r="B3295" s="3">
        <v>43965.844444444447</v>
      </c>
      <c r="C3295" s="3" t="s">
        <v>17</v>
      </c>
      <c r="D3295" s="3" t="s">
        <v>17</v>
      </c>
      <c r="E3295" s="3" t="s">
        <v>17</v>
      </c>
      <c r="F3295" s="3" t="s">
        <v>17</v>
      </c>
      <c r="G3295" s="3" t="s">
        <v>17</v>
      </c>
      <c r="H3295" s="1" t="s">
        <v>18</v>
      </c>
      <c r="I3295" s="1" t="s">
        <v>23</v>
      </c>
      <c r="J3295" s="1" t="s">
        <v>20</v>
      </c>
      <c r="K3295" s="1">
        <v>643</v>
      </c>
      <c r="L3295" s="1" t="s">
        <v>21</v>
      </c>
      <c r="M3295" s="1" t="s">
        <v>5746</v>
      </c>
      <c r="N3295" s="1">
        <v>0</v>
      </c>
      <c r="O3295" s="3" t="s">
        <v>17</v>
      </c>
      <c r="P3295" s="1" t="s">
        <v>17</v>
      </c>
    </row>
    <row r="3296" spans="1:16">
      <c r="A3296" s="1" t="s">
        <v>5277</v>
      </c>
      <c r="B3296" s="3">
        <v>43852.937650462962</v>
      </c>
      <c r="C3296" s="3">
        <v>43852.9455787037</v>
      </c>
      <c r="D3296" s="3">
        <v>43882.9455787037</v>
      </c>
      <c r="E3296" s="3" t="s">
        <v>17</v>
      </c>
      <c r="F3296" s="3" t="s">
        <v>17</v>
      </c>
      <c r="G3296" s="3" t="s">
        <v>17</v>
      </c>
      <c r="H3296" s="1" t="s">
        <v>18</v>
      </c>
      <c r="I3296" s="1" t="s">
        <v>25</v>
      </c>
      <c r="J3296" s="1" t="s">
        <v>20</v>
      </c>
      <c r="K3296" s="1">
        <v>1</v>
      </c>
      <c r="L3296" s="1" t="s">
        <v>21</v>
      </c>
      <c r="M3296" s="1" t="s">
        <v>5746</v>
      </c>
      <c r="N3296" s="1">
        <v>0</v>
      </c>
      <c r="O3296" s="3" t="s">
        <v>17</v>
      </c>
      <c r="P3296" s="1" t="s">
        <v>17</v>
      </c>
    </row>
    <row r="3297" spans="1:16">
      <c r="A3297" s="1" t="s">
        <v>4576</v>
      </c>
      <c r="B3297" s="3">
        <v>43944.894907407404</v>
      </c>
      <c r="C3297" s="3" t="s">
        <v>17</v>
      </c>
      <c r="D3297" s="3" t="s">
        <v>17</v>
      </c>
      <c r="E3297" s="3" t="s">
        <v>17</v>
      </c>
      <c r="F3297" s="3" t="s">
        <v>17</v>
      </c>
      <c r="G3297" s="3" t="s">
        <v>17</v>
      </c>
      <c r="H3297" s="1" t="s">
        <v>18</v>
      </c>
      <c r="I3297" s="1" t="s">
        <v>25</v>
      </c>
      <c r="J3297" s="1" t="s">
        <v>20</v>
      </c>
      <c r="K3297" s="1">
        <v>703</v>
      </c>
      <c r="L3297" s="1" t="s">
        <v>21</v>
      </c>
      <c r="M3297" s="1" t="s">
        <v>5753</v>
      </c>
      <c r="N3297" s="1">
        <v>0</v>
      </c>
      <c r="O3297" s="3" t="s">
        <v>17</v>
      </c>
      <c r="P3297" s="1" t="s">
        <v>17</v>
      </c>
    </row>
    <row r="3298" spans="1:16">
      <c r="A3298" s="1" t="s">
        <v>1272</v>
      </c>
      <c r="B3298" s="3">
        <v>43938.220613425925</v>
      </c>
      <c r="C3298" s="3" t="s">
        <v>17</v>
      </c>
      <c r="D3298" s="3" t="s">
        <v>17</v>
      </c>
      <c r="E3298" s="3" t="s">
        <v>17</v>
      </c>
      <c r="F3298" s="3" t="s">
        <v>17</v>
      </c>
      <c r="G3298" s="3" t="s">
        <v>17</v>
      </c>
      <c r="H3298" s="1" t="s">
        <v>18</v>
      </c>
      <c r="I3298" s="1" t="s">
        <v>25</v>
      </c>
      <c r="J3298" s="1" t="s">
        <v>20</v>
      </c>
      <c r="K3298" s="1">
        <v>30</v>
      </c>
      <c r="L3298" s="1" t="s">
        <v>1120</v>
      </c>
      <c r="M3298" s="1" t="s">
        <v>5754</v>
      </c>
      <c r="N3298" s="1">
        <v>1</v>
      </c>
      <c r="O3298" s="3" t="s">
        <v>6723</v>
      </c>
      <c r="P3298" s="1" t="s">
        <v>17</v>
      </c>
    </row>
    <row r="3299" spans="1:16">
      <c r="A3299" s="1" t="s">
        <v>5594</v>
      </c>
      <c r="B3299" s="3">
        <v>43838.765381944446</v>
      </c>
      <c r="C3299" s="3">
        <v>43838.769490740742</v>
      </c>
      <c r="D3299" s="3">
        <v>43868.769490740742</v>
      </c>
      <c r="E3299" s="3" t="s">
        <v>17</v>
      </c>
      <c r="F3299" s="3" t="s">
        <v>17</v>
      </c>
      <c r="G3299" s="3" t="s">
        <v>17</v>
      </c>
      <c r="H3299" s="1" t="s">
        <v>18</v>
      </c>
      <c r="I3299" s="1" t="s">
        <v>25</v>
      </c>
      <c r="J3299" s="1" t="s">
        <v>20</v>
      </c>
      <c r="K3299" s="1">
        <v>750</v>
      </c>
      <c r="L3299" s="1" t="s">
        <v>21</v>
      </c>
      <c r="M3299" s="1" t="s">
        <v>5753</v>
      </c>
      <c r="N3299" s="1">
        <v>1</v>
      </c>
      <c r="O3299" s="3" t="s">
        <v>6724</v>
      </c>
      <c r="P3299" s="1" t="s">
        <v>17</v>
      </c>
    </row>
    <row r="3300" spans="1:16">
      <c r="A3300" s="1" t="s">
        <v>2209</v>
      </c>
      <c r="B3300" s="3">
        <v>43958.766192129631</v>
      </c>
      <c r="C3300" s="3" t="s">
        <v>17</v>
      </c>
      <c r="D3300" s="3" t="s">
        <v>17</v>
      </c>
      <c r="E3300" s="3" t="s">
        <v>17</v>
      </c>
      <c r="F3300" s="3" t="s">
        <v>17</v>
      </c>
      <c r="G3300" s="3" t="s">
        <v>17</v>
      </c>
      <c r="H3300" s="1" t="s">
        <v>48</v>
      </c>
      <c r="I3300" s="1" t="s">
        <v>19</v>
      </c>
      <c r="J3300" s="1" t="s">
        <v>20</v>
      </c>
      <c r="K3300" s="1">
        <v>890</v>
      </c>
      <c r="L3300" s="1" t="s">
        <v>21</v>
      </c>
      <c r="M3300" s="1" t="s">
        <v>5746</v>
      </c>
      <c r="N3300" s="1">
        <v>0</v>
      </c>
      <c r="O3300" s="3" t="s">
        <v>17</v>
      </c>
      <c r="P3300" s="1" t="s">
        <v>17</v>
      </c>
    </row>
    <row r="3301" spans="1:16">
      <c r="A3301" s="1" t="s">
        <v>1566</v>
      </c>
      <c r="B3301" s="3">
        <v>43915.882696759261</v>
      </c>
      <c r="C3301" s="3" t="s">
        <v>17</v>
      </c>
      <c r="D3301" s="3" t="s">
        <v>17</v>
      </c>
      <c r="E3301" s="3" t="s">
        <v>17</v>
      </c>
      <c r="F3301" s="3" t="s">
        <v>17</v>
      </c>
      <c r="G3301" s="3" t="s">
        <v>17</v>
      </c>
      <c r="H3301" s="1" t="s">
        <v>18</v>
      </c>
      <c r="I3301" s="1" t="s">
        <v>25</v>
      </c>
      <c r="J3301" s="1" t="s">
        <v>20</v>
      </c>
      <c r="K3301" s="1">
        <v>135</v>
      </c>
      <c r="L3301" s="1" t="s">
        <v>21</v>
      </c>
      <c r="M3301" s="1" t="s">
        <v>5752</v>
      </c>
      <c r="N3301" s="1">
        <v>0</v>
      </c>
      <c r="O3301" s="3" t="s">
        <v>17</v>
      </c>
      <c r="P3301" s="1" t="s">
        <v>17</v>
      </c>
    </row>
    <row r="3302" spans="1:16">
      <c r="A3302" s="1" t="s">
        <v>1850</v>
      </c>
      <c r="B3302" s="3">
        <v>43858.638472222221</v>
      </c>
      <c r="C3302" s="3">
        <v>43859.395277777781</v>
      </c>
      <c r="D3302" s="3">
        <v>43889.395277777781</v>
      </c>
      <c r="E3302" s="3" t="s">
        <v>17</v>
      </c>
      <c r="F3302" s="3" t="s">
        <v>17</v>
      </c>
      <c r="G3302" s="3" t="s">
        <v>17</v>
      </c>
      <c r="H3302" s="1" t="s">
        <v>18</v>
      </c>
      <c r="I3302" s="1" t="s">
        <v>25</v>
      </c>
      <c r="J3302" s="1" t="s">
        <v>20</v>
      </c>
      <c r="K3302" s="1">
        <v>20</v>
      </c>
      <c r="L3302" s="1" t="s">
        <v>21</v>
      </c>
      <c r="M3302" s="1" t="s">
        <v>5772</v>
      </c>
      <c r="N3302" s="1">
        <v>1</v>
      </c>
      <c r="O3302" s="3" t="s">
        <v>6725</v>
      </c>
      <c r="P3302" s="1" t="s">
        <v>17</v>
      </c>
    </row>
    <row r="3303" spans="1:16">
      <c r="A3303" s="1" t="s">
        <v>5666</v>
      </c>
      <c r="B3303" s="3">
        <v>43875.693101851852</v>
      </c>
      <c r="C3303" s="3" t="s">
        <v>17</v>
      </c>
      <c r="D3303" s="3" t="s">
        <v>17</v>
      </c>
      <c r="E3303" s="3" t="s">
        <v>17</v>
      </c>
      <c r="F3303" s="3" t="s">
        <v>17</v>
      </c>
      <c r="G3303" s="3" t="s">
        <v>17</v>
      </c>
      <c r="H3303" s="1" t="s">
        <v>18</v>
      </c>
      <c r="I3303" s="1" t="s">
        <v>25</v>
      </c>
      <c r="J3303" s="1" t="s">
        <v>20</v>
      </c>
      <c r="K3303" s="1">
        <v>150</v>
      </c>
      <c r="L3303" s="1" t="s">
        <v>21</v>
      </c>
      <c r="M3303" s="1" t="s">
        <v>5774</v>
      </c>
      <c r="N3303" s="1">
        <v>1</v>
      </c>
      <c r="O3303" s="3" t="s">
        <v>6726</v>
      </c>
      <c r="P3303" s="1" t="s">
        <v>17</v>
      </c>
    </row>
    <row r="3304" spans="1:16">
      <c r="A3304" s="1" t="s">
        <v>1364</v>
      </c>
      <c r="B3304" s="3">
        <v>43864.595555555556</v>
      </c>
      <c r="C3304" s="3" t="s">
        <v>17</v>
      </c>
      <c r="D3304" s="3" t="s">
        <v>17</v>
      </c>
      <c r="E3304" s="3" t="s">
        <v>17</v>
      </c>
      <c r="F3304" s="3" t="s">
        <v>17</v>
      </c>
      <c r="G3304" s="3" t="s">
        <v>17</v>
      </c>
      <c r="H3304" s="1" t="s">
        <v>18</v>
      </c>
      <c r="I3304" s="1" t="s">
        <v>25</v>
      </c>
      <c r="J3304" s="1" t="s">
        <v>20</v>
      </c>
      <c r="K3304" s="1">
        <v>221</v>
      </c>
      <c r="L3304" s="1" t="s">
        <v>21</v>
      </c>
      <c r="M3304" s="1" t="s">
        <v>5774</v>
      </c>
      <c r="N3304" s="1">
        <v>0</v>
      </c>
      <c r="O3304" s="3" t="s">
        <v>17</v>
      </c>
      <c r="P3304" s="1" t="s">
        <v>17</v>
      </c>
    </row>
    <row r="3305" spans="1:16">
      <c r="A3305" s="1" t="s">
        <v>6727</v>
      </c>
      <c r="B3305" s="3">
        <v>43978.492962962962</v>
      </c>
      <c r="C3305" s="3" t="s">
        <v>17</v>
      </c>
      <c r="D3305" s="3" t="s">
        <v>17</v>
      </c>
      <c r="E3305" s="3" t="s">
        <v>17</v>
      </c>
      <c r="F3305" s="3" t="s">
        <v>17</v>
      </c>
      <c r="G3305" s="3" t="s">
        <v>17</v>
      </c>
      <c r="H3305" s="1" t="s">
        <v>18</v>
      </c>
      <c r="I3305" s="1" t="s">
        <v>25</v>
      </c>
      <c r="J3305" s="1" t="s">
        <v>20</v>
      </c>
      <c r="K3305" s="1">
        <v>1500</v>
      </c>
      <c r="L3305" s="1" t="s">
        <v>21</v>
      </c>
      <c r="M3305" s="1" t="s">
        <v>5746</v>
      </c>
      <c r="N3305" s="1">
        <v>0</v>
      </c>
      <c r="O3305" s="3" t="s">
        <v>17</v>
      </c>
      <c r="P3305" s="1" t="s">
        <v>17</v>
      </c>
    </row>
    <row r="3306" spans="1:16">
      <c r="A3306" s="1" t="s">
        <v>3989</v>
      </c>
      <c r="B3306" s="3">
        <v>43886.410740740743</v>
      </c>
      <c r="C3306" s="3" t="s">
        <v>17</v>
      </c>
      <c r="D3306" s="3" t="s">
        <v>17</v>
      </c>
      <c r="E3306" s="3" t="s">
        <v>17</v>
      </c>
      <c r="F3306" s="3" t="s">
        <v>17</v>
      </c>
      <c r="G3306" s="3" t="s">
        <v>17</v>
      </c>
      <c r="H3306" s="1" t="s">
        <v>18</v>
      </c>
      <c r="I3306" s="1" t="s">
        <v>25</v>
      </c>
      <c r="J3306" s="1" t="s">
        <v>20</v>
      </c>
      <c r="K3306" s="1">
        <v>1</v>
      </c>
      <c r="L3306" s="1" t="s">
        <v>21</v>
      </c>
      <c r="M3306" s="1" t="s">
        <v>5769</v>
      </c>
      <c r="N3306" s="1">
        <v>1</v>
      </c>
      <c r="O3306" s="3" t="s">
        <v>6728</v>
      </c>
      <c r="P3306" s="1" t="s">
        <v>17</v>
      </c>
    </row>
    <row r="3307" spans="1:16">
      <c r="A3307" s="1" t="s">
        <v>924</v>
      </c>
      <c r="B3307" s="3">
        <v>43886.453379629631</v>
      </c>
      <c r="C3307" s="3" t="s">
        <v>17</v>
      </c>
      <c r="D3307" s="3" t="s">
        <v>17</v>
      </c>
      <c r="E3307" s="3" t="s">
        <v>17</v>
      </c>
      <c r="F3307" s="3" t="s">
        <v>17</v>
      </c>
      <c r="G3307" s="3" t="s">
        <v>17</v>
      </c>
      <c r="H3307" s="1" t="s">
        <v>18</v>
      </c>
      <c r="I3307" s="1" t="s">
        <v>23</v>
      </c>
      <c r="J3307" s="1" t="s">
        <v>20</v>
      </c>
      <c r="K3307" s="1">
        <v>70</v>
      </c>
      <c r="L3307" s="1" t="s">
        <v>21</v>
      </c>
      <c r="M3307" s="1" t="s">
        <v>5746</v>
      </c>
      <c r="N3307" s="1">
        <v>1</v>
      </c>
      <c r="O3307" s="3" t="s">
        <v>6729</v>
      </c>
      <c r="P3307" s="1" t="s">
        <v>17</v>
      </c>
    </row>
    <row r="3308" spans="1:16">
      <c r="A3308" s="1" t="s">
        <v>3912</v>
      </c>
      <c r="B3308" s="3">
        <v>43886.460972222223</v>
      </c>
      <c r="C3308" s="3" t="s">
        <v>17</v>
      </c>
      <c r="D3308" s="3" t="s">
        <v>17</v>
      </c>
      <c r="E3308" s="3" t="s">
        <v>17</v>
      </c>
      <c r="F3308" s="3" t="s">
        <v>17</v>
      </c>
      <c r="G3308" s="3" t="s">
        <v>17</v>
      </c>
      <c r="H3308" s="1" t="s">
        <v>18</v>
      </c>
      <c r="I3308" s="1" t="s">
        <v>25</v>
      </c>
      <c r="J3308" s="1" t="s">
        <v>20</v>
      </c>
      <c r="K3308" s="1">
        <v>5</v>
      </c>
      <c r="L3308" s="1" t="s">
        <v>21</v>
      </c>
      <c r="M3308" s="1" t="s">
        <v>5752</v>
      </c>
      <c r="N3308" s="1">
        <v>0</v>
      </c>
      <c r="O3308" s="3" t="s">
        <v>17</v>
      </c>
      <c r="P3308" s="1" t="s">
        <v>17</v>
      </c>
    </row>
    <row r="3309" spans="1:16">
      <c r="A3309" s="1" t="s">
        <v>1397</v>
      </c>
      <c r="B3309" s="3">
        <v>43886.476423611108</v>
      </c>
      <c r="C3309" s="3" t="s">
        <v>17</v>
      </c>
      <c r="D3309" s="3" t="s">
        <v>17</v>
      </c>
      <c r="E3309" s="3" t="s">
        <v>17</v>
      </c>
      <c r="F3309" s="3" t="s">
        <v>17</v>
      </c>
      <c r="G3309" s="3">
        <v>43923.258460648147</v>
      </c>
      <c r="H3309" s="1" t="s">
        <v>18</v>
      </c>
      <c r="I3309" s="1" t="s">
        <v>25</v>
      </c>
      <c r="J3309" s="1" t="s">
        <v>20</v>
      </c>
      <c r="K3309" s="1">
        <v>1</v>
      </c>
      <c r="L3309" s="1" t="s">
        <v>21</v>
      </c>
      <c r="M3309" s="1" t="s">
        <v>5789</v>
      </c>
      <c r="N3309" s="1">
        <v>0</v>
      </c>
      <c r="O3309" s="3" t="s">
        <v>17</v>
      </c>
      <c r="P3309" s="1" t="s">
        <v>17</v>
      </c>
    </row>
    <row r="3310" spans="1:16">
      <c r="A3310" s="1" t="s">
        <v>1460</v>
      </c>
      <c r="B3310" s="3">
        <v>43886.510729166665</v>
      </c>
      <c r="C3310" s="3">
        <v>43886.517766203702</v>
      </c>
      <c r="D3310" s="3">
        <v>43916.517766203702</v>
      </c>
      <c r="E3310" s="3" t="s">
        <v>17</v>
      </c>
      <c r="F3310" s="3" t="s">
        <v>17</v>
      </c>
      <c r="G3310" s="3" t="s">
        <v>17</v>
      </c>
      <c r="H3310" s="1" t="s">
        <v>18</v>
      </c>
      <c r="I3310" s="1" t="s">
        <v>23</v>
      </c>
      <c r="J3310" s="1" t="s">
        <v>20</v>
      </c>
      <c r="K3310" s="1">
        <v>420</v>
      </c>
      <c r="L3310" s="1" t="s">
        <v>21</v>
      </c>
      <c r="M3310" s="1" t="s">
        <v>5774</v>
      </c>
      <c r="N3310" s="1">
        <v>0</v>
      </c>
      <c r="O3310" s="3" t="s">
        <v>17</v>
      </c>
      <c r="P3310" s="1" t="s">
        <v>17</v>
      </c>
    </row>
    <row r="3311" spans="1:16">
      <c r="A3311" s="2" t="s">
        <v>4293</v>
      </c>
      <c r="B3311" s="3">
        <v>43886.509247685186</v>
      </c>
      <c r="C3311" s="3" t="s">
        <v>17</v>
      </c>
      <c r="D3311" s="3" t="s">
        <v>17</v>
      </c>
      <c r="E3311" s="3" t="s">
        <v>17</v>
      </c>
      <c r="F3311" s="3" t="s">
        <v>17</v>
      </c>
      <c r="G3311" s="3" t="s">
        <v>17</v>
      </c>
      <c r="H3311" s="1" t="s">
        <v>18</v>
      </c>
      <c r="I3311" s="1" t="s">
        <v>25</v>
      </c>
      <c r="J3311" s="1" t="s">
        <v>20</v>
      </c>
      <c r="K3311" s="1">
        <v>15</v>
      </c>
      <c r="L3311" s="1" t="s">
        <v>21</v>
      </c>
      <c r="M3311" s="1" t="s">
        <v>5774</v>
      </c>
      <c r="N3311" s="1">
        <v>1</v>
      </c>
      <c r="O3311" s="3" t="s">
        <v>6730</v>
      </c>
      <c r="P3311" s="1" t="s">
        <v>17</v>
      </c>
    </row>
    <row r="3312" spans="1:16">
      <c r="A3312" s="1" t="s">
        <v>22</v>
      </c>
      <c r="B3312" s="3">
        <v>43886.525706018518</v>
      </c>
      <c r="C3312" s="3" t="s">
        <v>17</v>
      </c>
      <c r="D3312" s="3" t="s">
        <v>17</v>
      </c>
      <c r="E3312" s="3" t="s">
        <v>17</v>
      </c>
      <c r="F3312" s="3" t="s">
        <v>17</v>
      </c>
      <c r="G3312" s="3" t="s">
        <v>17</v>
      </c>
      <c r="H3312" s="1" t="s">
        <v>18</v>
      </c>
      <c r="I3312" s="1" t="s">
        <v>23</v>
      </c>
      <c r="J3312" s="1" t="s">
        <v>20</v>
      </c>
      <c r="K3312" s="1">
        <v>150</v>
      </c>
      <c r="L3312" s="1" t="s">
        <v>21</v>
      </c>
      <c r="M3312" s="1" t="s">
        <v>5746</v>
      </c>
      <c r="N3312" s="1">
        <v>0</v>
      </c>
      <c r="O3312" s="3" t="s">
        <v>17</v>
      </c>
      <c r="P3312" s="1" t="s">
        <v>17</v>
      </c>
    </row>
    <row r="3313" spans="1:16">
      <c r="A3313" s="1" t="s">
        <v>1854</v>
      </c>
      <c r="B3313" s="3">
        <v>43886.562696759262</v>
      </c>
      <c r="C3313" s="3">
        <v>43935.650451388887</v>
      </c>
      <c r="D3313" s="3">
        <v>43965.650451388887</v>
      </c>
      <c r="E3313" s="3" t="s">
        <v>17</v>
      </c>
      <c r="F3313" s="3" t="s">
        <v>17</v>
      </c>
      <c r="G3313" s="3" t="s">
        <v>17</v>
      </c>
      <c r="H3313" s="1" t="s">
        <v>18</v>
      </c>
      <c r="I3313" s="1" t="s">
        <v>25</v>
      </c>
      <c r="J3313" s="1" t="s">
        <v>117</v>
      </c>
      <c r="K3313" s="1">
        <v>5</v>
      </c>
      <c r="L3313" s="1" t="s">
        <v>63</v>
      </c>
      <c r="M3313" s="1" t="s">
        <v>5785</v>
      </c>
      <c r="N3313" s="1">
        <v>1</v>
      </c>
      <c r="O3313" s="3" t="s">
        <v>6731</v>
      </c>
      <c r="P3313" s="1" t="s">
        <v>17</v>
      </c>
    </row>
    <row r="3314" spans="1:16">
      <c r="A3314" s="1" t="s">
        <v>4911</v>
      </c>
      <c r="B3314" s="3">
        <v>43886.57271990741</v>
      </c>
      <c r="C3314" s="3" t="s">
        <v>17</v>
      </c>
      <c r="D3314" s="3" t="s">
        <v>17</v>
      </c>
      <c r="E3314" s="3" t="s">
        <v>17</v>
      </c>
      <c r="F3314" s="3" t="s">
        <v>17</v>
      </c>
      <c r="G3314" s="3" t="s">
        <v>17</v>
      </c>
      <c r="H3314" s="1" t="s">
        <v>48</v>
      </c>
      <c r="I3314" s="1" t="s">
        <v>49</v>
      </c>
      <c r="J3314" s="1" t="s">
        <v>20</v>
      </c>
      <c r="K3314" s="1">
        <v>1</v>
      </c>
      <c r="L3314" s="1" t="s">
        <v>21</v>
      </c>
      <c r="M3314" s="1" t="s">
        <v>5774</v>
      </c>
      <c r="N3314" s="1">
        <v>0</v>
      </c>
      <c r="O3314" s="3" t="s">
        <v>17</v>
      </c>
      <c r="P3314" s="1" t="s">
        <v>17</v>
      </c>
    </row>
    <row r="3315" spans="1:16">
      <c r="A3315" s="1" t="s">
        <v>299</v>
      </c>
      <c r="B3315" s="3">
        <v>43886.583483796298</v>
      </c>
      <c r="C3315" s="3" t="s">
        <v>17</v>
      </c>
      <c r="D3315" s="3" t="s">
        <v>17</v>
      </c>
      <c r="E3315" s="3" t="s">
        <v>17</v>
      </c>
      <c r="F3315" s="3" t="s">
        <v>17</v>
      </c>
      <c r="G3315" s="3" t="s">
        <v>17</v>
      </c>
      <c r="H3315" s="1" t="s">
        <v>18</v>
      </c>
      <c r="I3315" s="1" t="s">
        <v>25</v>
      </c>
      <c r="J3315" s="1" t="s">
        <v>20</v>
      </c>
      <c r="K3315" s="1">
        <v>5</v>
      </c>
      <c r="L3315" s="1" t="s">
        <v>21</v>
      </c>
      <c r="M3315" s="1" t="s">
        <v>5772</v>
      </c>
      <c r="N3315" s="1">
        <v>0</v>
      </c>
      <c r="O3315" s="3" t="s">
        <v>17</v>
      </c>
      <c r="P3315" s="1" t="s">
        <v>17</v>
      </c>
    </row>
    <row r="3316" spans="1:16">
      <c r="A3316" s="1" t="s">
        <v>5661</v>
      </c>
      <c r="B3316" s="3">
        <v>43886.605682870373</v>
      </c>
      <c r="C3316" s="3" t="s">
        <v>17</v>
      </c>
      <c r="D3316" s="3" t="s">
        <v>17</v>
      </c>
      <c r="E3316" s="3" t="s">
        <v>17</v>
      </c>
      <c r="F3316" s="3" t="s">
        <v>17</v>
      </c>
      <c r="G3316" s="3" t="s">
        <v>17</v>
      </c>
      <c r="H3316" s="1" t="s">
        <v>18</v>
      </c>
      <c r="I3316" s="1" t="s">
        <v>23</v>
      </c>
      <c r="J3316" s="1" t="s">
        <v>20</v>
      </c>
      <c r="K3316" s="1">
        <v>150</v>
      </c>
      <c r="L3316" s="1" t="s">
        <v>21</v>
      </c>
      <c r="M3316" s="1" t="s">
        <v>5746</v>
      </c>
      <c r="N3316" s="1">
        <v>0</v>
      </c>
      <c r="O3316" s="3" t="s">
        <v>17</v>
      </c>
      <c r="P3316" s="1" t="s">
        <v>17</v>
      </c>
    </row>
    <row r="3317" spans="1:16">
      <c r="A3317" s="1" t="s">
        <v>95</v>
      </c>
      <c r="B3317" s="3">
        <v>43886.65152777778</v>
      </c>
      <c r="C3317" s="3" t="s">
        <v>17</v>
      </c>
      <c r="D3317" s="3" t="s">
        <v>17</v>
      </c>
      <c r="E3317" s="3" t="s">
        <v>17</v>
      </c>
      <c r="F3317" s="3" t="s">
        <v>17</v>
      </c>
      <c r="G3317" s="3" t="s">
        <v>17</v>
      </c>
      <c r="H3317" s="1" t="s">
        <v>68</v>
      </c>
      <c r="I3317" s="1" t="s">
        <v>25</v>
      </c>
      <c r="J3317" s="1" t="s">
        <v>39</v>
      </c>
      <c r="K3317" s="1">
        <v>8</v>
      </c>
      <c r="L3317" s="1" t="s">
        <v>21</v>
      </c>
      <c r="M3317" s="1" t="s">
        <v>5752</v>
      </c>
      <c r="N3317" s="1">
        <v>1</v>
      </c>
      <c r="O3317" s="3" t="s">
        <v>6732</v>
      </c>
      <c r="P3317" s="1" t="s">
        <v>17</v>
      </c>
    </row>
    <row r="3318" spans="1:16">
      <c r="A3318" s="1" t="s">
        <v>3183</v>
      </c>
      <c r="B3318" s="3">
        <v>43886.654965277776</v>
      </c>
      <c r="C3318" s="3" t="s">
        <v>17</v>
      </c>
      <c r="D3318" s="3" t="s">
        <v>17</v>
      </c>
      <c r="E3318" s="3" t="s">
        <v>17</v>
      </c>
      <c r="F3318" s="3" t="s">
        <v>17</v>
      </c>
      <c r="G3318" s="3">
        <v>43938.590960648151</v>
      </c>
      <c r="H3318" s="1" t="s">
        <v>18</v>
      </c>
      <c r="I3318" s="1" t="s">
        <v>23</v>
      </c>
      <c r="J3318" s="1" t="s">
        <v>117</v>
      </c>
      <c r="K3318" s="1">
        <v>45</v>
      </c>
      <c r="L3318" s="1" t="s">
        <v>21</v>
      </c>
      <c r="M3318" s="1" t="s">
        <v>5746</v>
      </c>
      <c r="N3318" s="1">
        <v>1</v>
      </c>
      <c r="O3318" s="3" t="s">
        <v>6733</v>
      </c>
      <c r="P3318" s="1" t="s">
        <v>17</v>
      </c>
    </row>
    <row r="3319" spans="1:16">
      <c r="A3319" s="1" t="s">
        <v>2242</v>
      </c>
      <c r="B3319" s="3">
        <v>43886.682685185187</v>
      </c>
      <c r="C3319" s="3" t="s">
        <v>17</v>
      </c>
      <c r="D3319" s="3" t="s">
        <v>17</v>
      </c>
      <c r="E3319" s="3" t="s">
        <v>17</v>
      </c>
      <c r="F3319" s="3" t="s">
        <v>17</v>
      </c>
      <c r="G3319" s="3" t="s">
        <v>17</v>
      </c>
      <c r="H3319" s="1" t="s">
        <v>58</v>
      </c>
      <c r="I3319" s="1" t="s">
        <v>25</v>
      </c>
      <c r="J3319" s="1" t="s">
        <v>20</v>
      </c>
      <c r="K3319" s="1">
        <v>30</v>
      </c>
      <c r="L3319" s="1" t="s">
        <v>21</v>
      </c>
      <c r="M3319" s="1" t="s">
        <v>5761</v>
      </c>
      <c r="N3319" s="1">
        <v>1</v>
      </c>
      <c r="O3319" s="3" t="s">
        <v>6734</v>
      </c>
      <c r="P3319" s="1" t="s">
        <v>17</v>
      </c>
    </row>
    <row r="3320" spans="1:16">
      <c r="A3320" s="1" t="s">
        <v>1752</v>
      </c>
      <c r="B3320" s="3">
        <v>43886.697615740741</v>
      </c>
      <c r="C3320" s="3" t="s">
        <v>17</v>
      </c>
      <c r="D3320" s="3" t="s">
        <v>17</v>
      </c>
      <c r="E3320" s="3" t="s">
        <v>17</v>
      </c>
      <c r="F3320" s="3" t="s">
        <v>17</v>
      </c>
      <c r="G3320" s="3" t="s">
        <v>17</v>
      </c>
      <c r="H3320" s="1" t="s">
        <v>18</v>
      </c>
      <c r="I3320" s="1" t="s">
        <v>25</v>
      </c>
      <c r="J3320" s="1" t="s">
        <v>20</v>
      </c>
      <c r="K3320" s="1">
        <v>191</v>
      </c>
      <c r="L3320" s="1" t="s">
        <v>21</v>
      </c>
      <c r="M3320" s="1" t="s">
        <v>5774</v>
      </c>
      <c r="N3320" s="1">
        <v>0</v>
      </c>
      <c r="O3320" s="3" t="s">
        <v>17</v>
      </c>
      <c r="P3320" s="1" t="s">
        <v>17</v>
      </c>
    </row>
    <row r="3321" spans="1:16">
      <c r="A3321" s="1" t="s">
        <v>1504</v>
      </c>
      <c r="B3321" s="3">
        <v>43886.81150462963</v>
      </c>
      <c r="C3321" s="3">
        <v>43886.813611111109</v>
      </c>
      <c r="D3321" s="3">
        <v>43916.813611111109</v>
      </c>
      <c r="E3321" s="3" t="s">
        <v>17</v>
      </c>
      <c r="F3321" s="3" t="s">
        <v>17</v>
      </c>
      <c r="G3321" s="3" t="s">
        <v>17</v>
      </c>
      <c r="H3321" s="1" t="s">
        <v>18</v>
      </c>
      <c r="I3321" s="1" t="s">
        <v>25</v>
      </c>
      <c r="J3321" s="1" t="s">
        <v>20</v>
      </c>
      <c r="K3321" s="1">
        <v>1</v>
      </c>
      <c r="L3321" s="1" t="s">
        <v>21</v>
      </c>
      <c r="M3321" s="1" t="s">
        <v>5746</v>
      </c>
      <c r="N3321" s="1">
        <v>0</v>
      </c>
      <c r="O3321" s="3" t="s">
        <v>17</v>
      </c>
      <c r="P3321" s="1" t="s">
        <v>17</v>
      </c>
    </row>
    <row r="3322" spans="1:16">
      <c r="A3322" s="1" t="s">
        <v>5726</v>
      </c>
      <c r="B3322" s="3">
        <v>43887.887303240743</v>
      </c>
      <c r="C3322" s="3" t="s">
        <v>17</v>
      </c>
      <c r="D3322" s="3" t="s">
        <v>17</v>
      </c>
      <c r="E3322" s="3" t="s">
        <v>17</v>
      </c>
      <c r="F3322" s="3" t="s">
        <v>17</v>
      </c>
      <c r="G3322" s="3" t="s">
        <v>17</v>
      </c>
      <c r="H3322" s="1" t="s">
        <v>18</v>
      </c>
      <c r="I3322" s="1" t="s">
        <v>25</v>
      </c>
      <c r="J3322" s="1" t="s">
        <v>20</v>
      </c>
      <c r="K3322" s="1">
        <v>7</v>
      </c>
      <c r="L3322" s="1" t="s">
        <v>21</v>
      </c>
      <c r="M3322" s="1" t="s">
        <v>5746</v>
      </c>
      <c r="N3322" s="1">
        <v>1</v>
      </c>
      <c r="O3322" s="3" t="s">
        <v>6735</v>
      </c>
      <c r="P3322" s="1" t="s">
        <v>17</v>
      </c>
    </row>
    <row r="3323" spans="1:16">
      <c r="A3323" s="1" t="s">
        <v>997</v>
      </c>
      <c r="B3323" s="3">
        <v>43886.771261574075</v>
      </c>
      <c r="C3323" s="3" t="s">
        <v>17</v>
      </c>
      <c r="D3323" s="3" t="s">
        <v>17</v>
      </c>
      <c r="E3323" s="3" t="s">
        <v>17</v>
      </c>
      <c r="F3323" s="3" t="s">
        <v>17</v>
      </c>
      <c r="G3323" s="3" t="s">
        <v>17</v>
      </c>
      <c r="H3323" s="1" t="s">
        <v>18</v>
      </c>
      <c r="I3323" s="1" t="s">
        <v>25</v>
      </c>
      <c r="J3323" s="1" t="s">
        <v>20</v>
      </c>
      <c r="K3323" s="1">
        <v>6</v>
      </c>
      <c r="L3323" s="1" t="s">
        <v>21</v>
      </c>
      <c r="M3323" s="1" t="s">
        <v>5746</v>
      </c>
      <c r="N3323" s="1">
        <v>1</v>
      </c>
      <c r="O3323" s="3" t="s">
        <v>6736</v>
      </c>
      <c r="P3323" s="1" t="s">
        <v>17</v>
      </c>
    </row>
    <row r="3324" spans="1:16">
      <c r="A3324" s="1" t="s">
        <v>228</v>
      </c>
      <c r="B3324" s="3">
        <v>43886.908888888887</v>
      </c>
      <c r="C3324" s="3" t="s">
        <v>17</v>
      </c>
      <c r="D3324" s="3" t="s">
        <v>17</v>
      </c>
      <c r="E3324" s="3" t="s">
        <v>17</v>
      </c>
      <c r="F3324" s="3" t="s">
        <v>17</v>
      </c>
      <c r="G3324" s="3" t="s">
        <v>17</v>
      </c>
      <c r="H3324" s="1" t="s">
        <v>18</v>
      </c>
      <c r="I3324" s="1" t="s">
        <v>25</v>
      </c>
      <c r="J3324" s="1" t="s">
        <v>20</v>
      </c>
      <c r="K3324" s="1">
        <v>1</v>
      </c>
      <c r="L3324" s="1" t="s">
        <v>21</v>
      </c>
      <c r="M3324" s="1" t="s">
        <v>5746</v>
      </c>
      <c r="N3324" s="1">
        <v>0</v>
      </c>
      <c r="O3324" s="3" t="s">
        <v>17</v>
      </c>
      <c r="P3324" s="1" t="s">
        <v>17</v>
      </c>
    </row>
    <row r="3325" spans="1:16">
      <c r="A3325" s="1" t="s">
        <v>1233</v>
      </c>
      <c r="B3325" s="3">
        <v>43886.784803240742</v>
      </c>
      <c r="C3325" s="3" t="s">
        <v>17</v>
      </c>
      <c r="D3325" s="3" t="s">
        <v>17</v>
      </c>
      <c r="E3325" s="3" t="s">
        <v>17</v>
      </c>
      <c r="F3325" s="3" t="s">
        <v>17</v>
      </c>
      <c r="G3325" s="3" t="s">
        <v>17</v>
      </c>
      <c r="H3325" s="1" t="s">
        <v>18</v>
      </c>
      <c r="I3325" s="1" t="s">
        <v>25</v>
      </c>
      <c r="J3325" s="1" t="s">
        <v>117</v>
      </c>
      <c r="K3325" s="1">
        <v>20</v>
      </c>
      <c r="L3325" s="1" t="s">
        <v>21</v>
      </c>
      <c r="M3325" s="1" t="s">
        <v>5746</v>
      </c>
      <c r="N3325" s="1">
        <v>0</v>
      </c>
      <c r="O3325" s="3" t="s">
        <v>17</v>
      </c>
      <c r="P3325" s="1" t="s">
        <v>17</v>
      </c>
    </row>
    <row r="3326" spans="1:16">
      <c r="A3326" s="1" t="s">
        <v>446</v>
      </c>
      <c r="B3326" s="3">
        <v>43886.815555555557</v>
      </c>
      <c r="C3326" s="3" t="s">
        <v>17</v>
      </c>
      <c r="D3326" s="3" t="s">
        <v>17</v>
      </c>
      <c r="E3326" s="3" t="s">
        <v>17</v>
      </c>
      <c r="F3326" s="3" t="s">
        <v>17</v>
      </c>
      <c r="G3326" s="3" t="s">
        <v>17</v>
      </c>
      <c r="H3326" s="1" t="s">
        <v>18</v>
      </c>
      <c r="I3326" s="1" t="s">
        <v>25</v>
      </c>
      <c r="J3326" s="1" t="s">
        <v>20</v>
      </c>
      <c r="K3326" s="1">
        <v>1</v>
      </c>
      <c r="L3326" s="1" t="s">
        <v>21</v>
      </c>
      <c r="M3326" s="1" t="s">
        <v>5753</v>
      </c>
      <c r="N3326" s="1">
        <v>0</v>
      </c>
      <c r="O3326" s="3" t="s">
        <v>17</v>
      </c>
      <c r="P3326" s="1" t="s">
        <v>17</v>
      </c>
    </row>
    <row r="3327" spans="1:16">
      <c r="A3327" s="1" t="s">
        <v>1141</v>
      </c>
      <c r="B3327" s="3">
        <v>43886.827256944445</v>
      </c>
      <c r="C3327" s="3" t="s">
        <v>17</v>
      </c>
      <c r="D3327" s="3" t="s">
        <v>17</v>
      </c>
      <c r="E3327" s="3" t="s">
        <v>17</v>
      </c>
      <c r="F3327" s="3" t="s">
        <v>17</v>
      </c>
      <c r="G3327" s="3" t="s">
        <v>17</v>
      </c>
      <c r="H3327" s="1" t="s">
        <v>58</v>
      </c>
      <c r="I3327" s="1" t="s">
        <v>25</v>
      </c>
      <c r="J3327" s="1" t="s">
        <v>20</v>
      </c>
      <c r="K3327" s="1">
        <v>1</v>
      </c>
      <c r="L3327" s="1" t="s">
        <v>21</v>
      </c>
      <c r="M3327" s="1" t="s">
        <v>5753</v>
      </c>
      <c r="N3327" s="1">
        <v>0</v>
      </c>
      <c r="O3327" s="3" t="s">
        <v>17</v>
      </c>
      <c r="P3327" s="1" t="s">
        <v>17</v>
      </c>
    </row>
    <row r="3328" spans="1:16">
      <c r="A3328" s="1" t="s">
        <v>340</v>
      </c>
      <c r="B3328" s="3">
        <v>43886.857592592591</v>
      </c>
      <c r="C3328" s="3" t="s">
        <v>17</v>
      </c>
      <c r="D3328" s="3" t="s">
        <v>17</v>
      </c>
      <c r="E3328" s="3" t="s">
        <v>17</v>
      </c>
      <c r="F3328" s="3" t="s">
        <v>17</v>
      </c>
      <c r="G3328" s="3" t="s">
        <v>17</v>
      </c>
      <c r="H3328" s="1" t="s">
        <v>58</v>
      </c>
      <c r="I3328" s="1" t="s">
        <v>25</v>
      </c>
      <c r="J3328" s="1" t="s">
        <v>20</v>
      </c>
      <c r="K3328" s="1">
        <v>15</v>
      </c>
      <c r="L3328" s="1" t="s">
        <v>21</v>
      </c>
      <c r="M3328" s="1" t="s">
        <v>5753</v>
      </c>
      <c r="N3328" s="1">
        <v>0</v>
      </c>
      <c r="O3328" s="3" t="s">
        <v>17</v>
      </c>
      <c r="P3328" s="1" t="s">
        <v>17</v>
      </c>
    </row>
    <row r="3329" spans="1:16">
      <c r="A3329" s="1" t="s">
        <v>1094</v>
      </c>
      <c r="B3329" s="3">
        <v>43886.832152777781</v>
      </c>
      <c r="C3329" s="3" t="s">
        <v>17</v>
      </c>
      <c r="D3329" s="3" t="s">
        <v>17</v>
      </c>
      <c r="E3329" s="3" t="s">
        <v>17</v>
      </c>
      <c r="F3329" s="3" t="s">
        <v>17</v>
      </c>
      <c r="G3329" s="3" t="s">
        <v>17</v>
      </c>
      <c r="H3329" s="1" t="s">
        <v>18</v>
      </c>
      <c r="I3329" s="1" t="s">
        <v>25</v>
      </c>
      <c r="J3329" s="1" t="s">
        <v>20</v>
      </c>
      <c r="K3329" s="1">
        <v>10</v>
      </c>
      <c r="L3329" s="1" t="s">
        <v>21</v>
      </c>
      <c r="M3329" s="1" t="s">
        <v>5746</v>
      </c>
      <c r="N3329" s="1">
        <v>0</v>
      </c>
      <c r="O3329" s="3" t="s">
        <v>17</v>
      </c>
      <c r="P3329" s="1" t="s">
        <v>17</v>
      </c>
    </row>
    <row r="3330" spans="1:16">
      <c r="A3330" s="1" t="s">
        <v>4121</v>
      </c>
      <c r="B3330" s="3">
        <v>43886.905706018515</v>
      </c>
      <c r="C3330" s="3" t="s">
        <v>17</v>
      </c>
      <c r="D3330" s="3" t="s">
        <v>17</v>
      </c>
      <c r="E3330" s="3" t="s">
        <v>17</v>
      </c>
      <c r="F3330" s="3" t="s">
        <v>17</v>
      </c>
      <c r="G3330" s="3" t="s">
        <v>17</v>
      </c>
      <c r="H3330" s="1" t="s">
        <v>18</v>
      </c>
      <c r="I3330" s="1" t="s">
        <v>25</v>
      </c>
      <c r="J3330" s="1" t="s">
        <v>20</v>
      </c>
      <c r="K3330" s="1">
        <v>45</v>
      </c>
      <c r="L3330" s="1" t="s">
        <v>21</v>
      </c>
      <c r="M3330" s="1" t="s">
        <v>5746</v>
      </c>
      <c r="N3330" s="1">
        <v>0</v>
      </c>
      <c r="O3330" s="3" t="s">
        <v>17</v>
      </c>
      <c r="P3330" s="1" t="s">
        <v>17</v>
      </c>
    </row>
    <row r="3331" spans="1:16">
      <c r="A3331" s="1" t="s">
        <v>5270</v>
      </c>
      <c r="B3331" s="3">
        <v>43886.852824074071</v>
      </c>
      <c r="C3331" s="3" t="s">
        <v>17</v>
      </c>
      <c r="D3331" s="3" t="s">
        <v>17</v>
      </c>
      <c r="E3331" s="3" t="s">
        <v>17</v>
      </c>
      <c r="F3331" s="3" t="s">
        <v>17</v>
      </c>
      <c r="G3331" s="3" t="s">
        <v>17</v>
      </c>
      <c r="H3331" s="1" t="s">
        <v>18</v>
      </c>
      <c r="I3331" s="1" t="s">
        <v>25</v>
      </c>
      <c r="J3331" s="1" t="s">
        <v>39</v>
      </c>
      <c r="K3331" s="1">
        <v>150</v>
      </c>
      <c r="L3331" s="1" t="s">
        <v>21</v>
      </c>
      <c r="M3331" s="1" t="s">
        <v>5746</v>
      </c>
      <c r="N3331" s="1">
        <v>1</v>
      </c>
      <c r="O3331" s="3" t="s">
        <v>6737</v>
      </c>
      <c r="P3331" s="1" t="s">
        <v>17</v>
      </c>
    </row>
    <row r="3332" spans="1:16">
      <c r="A3332" s="1" t="s">
        <v>4775</v>
      </c>
      <c r="B3332" s="3">
        <v>43886.896481481483</v>
      </c>
      <c r="C3332" s="3" t="s">
        <v>17</v>
      </c>
      <c r="D3332" s="3" t="s">
        <v>17</v>
      </c>
      <c r="E3332" s="3" t="s">
        <v>17</v>
      </c>
      <c r="F3332" s="3" t="s">
        <v>17</v>
      </c>
      <c r="G3332" s="3" t="s">
        <v>17</v>
      </c>
      <c r="H3332" s="1" t="s">
        <v>18</v>
      </c>
      <c r="I3332" s="1" t="s">
        <v>25</v>
      </c>
      <c r="J3332" s="1" t="s">
        <v>20</v>
      </c>
      <c r="K3332" s="1">
        <v>1</v>
      </c>
      <c r="L3332" s="1" t="s">
        <v>21</v>
      </c>
      <c r="M3332" s="1" t="s">
        <v>28</v>
      </c>
      <c r="N3332" s="1">
        <v>0</v>
      </c>
      <c r="O3332" s="3" t="s">
        <v>17</v>
      </c>
      <c r="P3332" s="1" t="s">
        <v>17</v>
      </c>
    </row>
    <row r="3333" spans="1:16">
      <c r="A3333" s="1" t="s">
        <v>741</v>
      </c>
      <c r="B3333" s="3">
        <v>43886.905706018515</v>
      </c>
      <c r="C3333" s="3">
        <v>43915.624918981484</v>
      </c>
      <c r="D3333" s="3">
        <v>43945.624918981484</v>
      </c>
      <c r="E3333" s="3" t="s">
        <v>17</v>
      </c>
      <c r="F3333" s="3" t="s">
        <v>17</v>
      </c>
      <c r="G3333" s="3" t="s">
        <v>17</v>
      </c>
      <c r="H3333" s="1" t="s">
        <v>18</v>
      </c>
      <c r="I3333" s="1" t="s">
        <v>25</v>
      </c>
      <c r="J3333" s="1" t="s">
        <v>20</v>
      </c>
      <c r="K3333" s="1">
        <v>180</v>
      </c>
      <c r="L3333" s="1" t="s">
        <v>21</v>
      </c>
      <c r="M3333" s="1" t="s">
        <v>5746</v>
      </c>
      <c r="N3333" s="1">
        <v>1</v>
      </c>
      <c r="O3333" s="3" t="s">
        <v>6738</v>
      </c>
      <c r="P3333" s="1" t="s">
        <v>17</v>
      </c>
    </row>
    <row r="3334" spans="1:16">
      <c r="A3334" s="1" t="s">
        <v>2839</v>
      </c>
      <c r="B3334" s="3">
        <v>43929.509201388886</v>
      </c>
      <c r="C3334" s="3" t="s">
        <v>17</v>
      </c>
      <c r="D3334" s="3" t="s">
        <v>17</v>
      </c>
      <c r="E3334" s="3" t="s">
        <v>17</v>
      </c>
      <c r="F3334" s="3" t="s">
        <v>17</v>
      </c>
      <c r="G3334" s="3" t="s">
        <v>17</v>
      </c>
      <c r="H3334" s="1" t="s">
        <v>18</v>
      </c>
      <c r="I3334" s="1" t="s">
        <v>25</v>
      </c>
      <c r="J3334" s="1" t="s">
        <v>20</v>
      </c>
      <c r="K3334" s="1">
        <v>270</v>
      </c>
      <c r="L3334" s="1" t="s">
        <v>21</v>
      </c>
      <c r="M3334" s="1" t="s">
        <v>5746</v>
      </c>
      <c r="N3334" s="1">
        <v>0</v>
      </c>
      <c r="O3334" s="3" t="s">
        <v>17</v>
      </c>
      <c r="P3334" s="1" t="s">
        <v>17</v>
      </c>
    </row>
    <row r="3335" spans="1:16">
      <c r="A3335" s="1" t="s">
        <v>4443</v>
      </c>
      <c r="B3335" s="3">
        <v>43886.905706018515</v>
      </c>
      <c r="C3335" s="3" t="s">
        <v>17</v>
      </c>
      <c r="D3335" s="3" t="s">
        <v>17</v>
      </c>
      <c r="E3335" s="3" t="s">
        <v>17</v>
      </c>
      <c r="F3335" s="3" t="s">
        <v>17</v>
      </c>
      <c r="G3335" s="3" t="s">
        <v>17</v>
      </c>
      <c r="H3335" s="1" t="s">
        <v>18</v>
      </c>
      <c r="I3335" s="1" t="s">
        <v>25</v>
      </c>
      <c r="J3335" s="1" t="s">
        <v>20</v>
      </c>
      <c r="K3335" s="1">
        <v>183</v>
      </c>
      <c r="L3335" s="1" t="s">
        <v>21</v>
      </c>
      <c r="M3335" s="1" t="s">
        <v>28</v>
      </c>
      <c r="N3335" s="1">
        <v>0</v>
      </c>
      <c r="O3335" s="3" t="s">
        <v>17</v>
      </c>
      <c r="P3335" s="1" t="s">
        <v>17</v>
      </c>
    </row>
    <row r="3336" spans="1:16">
      <c r="A3336" s="1" t="s">
        <v>452</v>
      </c>
      <c r="B3336" s="3">
        <v>43852.768703703703</v>
      </c>
      <c r="C3336" s="3" t="s">
        <v>17</v>
      </c>
      <c r="D3336" s="3" t="s">
        <v>17</v>
      </c>
      <c r="E3336" s="3" t="s">
        <v>17</v>
      </c>
      <c r="F3336" s="3" t="s">
        <v>17</v>
      </c>
      <c r="G3336" s="3" t="s">
        <v>17</v>
      </c>
      <c r="H3336" s="1" t="s">
        <v>58</v>
      </c>
      <c r="I3336" s="1" t="s">
        <v>453</v>
      </c>
      <c r="J3336" s="1" t="s">
        <v>20</v>
      </c>
      <c r="K3336" s="1">
        <v>150</v>
      </c>
      <c r="L3336" s="1" t="s">
        <v>21</v>
      </c>
      <c r="M3336" s="1" t="s">
        <v>5753</v>
      </c>
      <c r="N3336" s="1">
        <v>0</v>
      </c>
      <c r="O3336" s="3" t="s">
        <v>17</v>
      </c>
      <c r="P3336" s="1" t="s">
        <v>17</v>
      </c>
    </row>
    <row r="3337" spans="1:16">
      <c r="A3337" s="1" t="s">
        <v>1443</v>
      </c>
      <c r="B3337" s="3">
        <v>43944.550891203704</v>
      </c>
      <c r="C3337" s="3">
        <v>43944.552476851852</v>
      </c>
      <c r="D3337" s="3">
        <v>43958.552476851852</v>
      </c>
      <c r="E3337" s="3" t="s">
        <v>17</v>
      </c>
      <c r="F3337" s="3" t="s">
        <v>17</v>
      </c>
      <c r="G3337" s="3" t="s">
        <v>17</v>
      </c>
      <c r="H3337" s="1" t="s">
        <v>18</v>
      </c>
      <c r="I3337" s="1" t="s">
        <v>25</v>
      </c>
      <c r="J3337" s="1" t="s">
        <v>20</v>
      </c>
      <c r="K3337" s="1">
        <v>5</v>
      </c>
      <c r="L3337" s="1" t="s">
        <v>21</v>
      </c>
      <c r="M3337" s="1" t="s">
        <v>5753</v>
      </c>
      <c r="N3337" s="1">
        <v>0</v>
      </c>
      <c r="O3337" s="3" t="s">
        <v>17</v>
      </c>
      <c r="P3337" s="1" t="s">
        <v>17</v>
      </c>
    </row>
    <row r="3338" spans="1:16">
      <c r="A3338" s="1" t="s">
        <v>4048</v>
      </c>
      <c r="B3338" s="3">
        <v>43929.261863425927</v>
      </c>
      <c r="C3338" s="3" t="s">
        <v>17</v>
      </c>
      <c r="D3338" s="3" t="s">
        <v>17</v>
      </c>
      <c r="E3338" s="3" t="s">
        <v>17</v>
      </c>
      <c r="F3338" s="3" t="s">
        <v>17</v>
      </c>
      <c r="G3338" s="3" t="s">
        <v>17</v>
      </c>
      <c r="H3338" s="1" t="s">
        <v>18</v>
      </c>
      <c r="I3338" s="1" t="s">
        <v>25</v>
      </c>
      <c r="J3338" s="1" t="s">
        <v>20</v>
      </c>
      <c r="K3338" s="1">
        <v>1</v>
      </c>
      <c r="L3338" s="1" t="s">
        <v>21</v>
      </c>
      <c r="M3338" s="1" t="s">
        <v>5793</v>
      </c>
      <c r="N3338" s="1">
        <v>0</v>
      </c>
      <c r="O3338" s="3" t="s">
        <v>17</v>
      </c>
      <c r="P3338" s="1" t="s">
        <v>17</v>
      </c>
    </row>
    <row r="3339" spans="1:16">
      <c r="A3339" s="1" t="s">
        <v>2528</v>
      </c>
      <c r="B3339" s="3">
        <v>43865.027905092589</v>
      </c>
      <c r="C3339" s="3" t="s">
        <v>17</v>
      </c>
      <c r="D3339" s="3" t="s">
        <v>17</v>
      </c>
      <c r="E3339" s="3" t="s">
        <v>17</v>
      </c>
      <c r="F3339" s="3" t="s">
        <v>17</v>
      </c>
      <c r="G3339" s="3" t="s">
        <v>17</v>
      </c>
      <c r="H3339" s="1" t="s">
        <v>18</v>
      </c>
      <c r="I3339" s="1" t="s">
        <v>25</v>
      </c>
      <c r="J3339" s="1" t="s">
        <v>20</v>
      </c>
      <c r="K3339" s="1">
        <v>420</v>
      </c>
      <c r="L3339" s="1" t="s">
        <v>21</v>
      </c>
      <c r="M3339" s="1" t="s">
        <v>5746</v>
      </c>
      <c r="N3339" s="1">
        <v>0</v>
      </c>
      <c r="O3339" s="3" t="s">
        <v>17</v>
      </c>
      <c r="P3339" s="1" t="s">
        <v>17</v>
      </c>
    </row>
    <row r="3340" spans="1:16">
      <c r="A3340" s="1" t="s">
        <v>3711</v>
      </c>
      <c r="B3340" s="3">
        <v>43910.868437500001</v>
      </c>
      <c r="C3340" s="3">
        <v>43910.87090277778</v>
      </c>
      <c r="D3340" s="3">
        <v>43940.87090277778</v>
      </c>
      <c r="E3340" s="3" t="s">
        <v>17</v>
      </c>
      <c r="F3340" s="3" t="s">
        <v>17</v>
      </c>
      <c r="G3340" s="3" t="s">
        <v>17</v>
      </c>
      <c r="H3340" s="1" t="s">
        <v>18</v>
      </c>
      <c r="I3340" s="1" t="s">
        <v>25</v>
      </c>
      <c r="J3340" s="1" t="s">
        <v>20</v>
      </c>
      <c r="K3340" s="1">
        <v>1250</v>
      </c>
      <c r="L3340" s="1" t="s">
        <v>21</v>
      </c>
      <c r="M3340" s="1" t="s">
        <v>5756</v>
      </c>
      <c r="N3340" s="1">
        <v>0</v>
      </c>
      <c r="O3340" s="3" t="s">
        <v>17</v>
      </c>
      <c r="P3340" s="1" t="s">
        <v>17</v>
      </c>
    </row>
    <row r="3341" spans="1:16">
      <c r="A3341" s="1" t="s">
        <v>3919</v>
      </c>
      <c r="B3341" s="3">
        <v>43867.699212962965</v>
      </c>
      <c r="C3341" s="3" t="s">
        <v>17</v>
      </c>
      <c r="D3341" s="3" t="s">
        <v>17</v>
      </c>
      <c r="E3341" s="3" t="s">
        <v>17</v>
      </c>
      <c r="F3341" s="3" t="s">
        <v>17</v>
      </c>
      <c r="G3341" s="3" t="s">
        <v>17</v>
      </c>
      <c r="H3341" s="1" t="s">
        <v>18</v>
      </c>
      <c r="I3341" s="1" t="s">
        <v>25</v>
      </c>
      <c r="J3341" s="1" t="s">
        <v>20</v>
      </c>
      <c r="K3341" s="1">
        <v>30</v>
      </c>
      <c r="L3341" s="1" t="s">
        <v>21</v>
      </c>
      <c r="M3341" s="1" t="s">
        <v>5761</v>
      </c>
      <c r="N3341" s="1">
        <v>0</v>
      </c>
      <c r="O3341" s="3" t="s">
        <v>17</v>
      </c>
      <c r="P3341" s="1" t="s">
        <v>17</v>
      </c>
    </row>
    <row r="3342" spans="1:16">
      <c r="A3342" s="1" t="s">
        <v>220</v>
      </c>
      <c r="B3342" s="3">
        <v>43886.926423611112</v>
      </c>
      <c r="C3342" s="3" t="s">
        <v>17</v>
      </c>
      <c r="D3342" s="3" t="s">
        <v>17</v>
      </c>
      <c r="E3342" s="3" t="s">
        <v>17</v>
      </c>
      <c r="F3342" s="3" t="s">
        <v>17</v>
      </c>
      <c r="G3342" s="3" t="s">
        <v>17</v>
      </c>
      <c r="H3342" s="1" t="s">
        <v>18</v>
      </c>
      <c r="I3342" s="1" t="s">
        <v>25</v>
      </c>
      <c r="J3342" s="1" t="s">
        <v>20</v>
      </c>
      <c r="K3342" s="1">
        <v>5</v>
      </c>
      <c r="L3342" s="1" t="s">
        <v>21</v>
      </c>
      <c r="M3342" s="1" t="s">
        <v>5755</v>
      </c>
      <c r="N3342" s="1">
        <v>0</v>
      </c>
      <c r="O3342" s="3" t="s">
        <v>17</v>
      </c>
      <c r="P3342" s="1" t="s">
        <v>17</v>
      </c>
    </row>
    <row r="3343" spans="1:16">
      <c r="A3343" s="1" t="s">
        <v>197</v>
      </c>
      <c r="B3343" s="3">
        <v>43887.033819444441</v>
      </c>
      <c r="C3343" s="3" t="s">
        <v>17</v>
      </c>
      <c r="D3343" s="3" t="s">
        <v>17</v>
      </c>
      <c r="E3343" s="3" t="s">
        <v>17</v>
      </c>
      <c r="F3343" s="3" t="s">
        <v>17</v>
      </c>
      <c r="G3343" s="3" t="s">
        <v>17</v>
      </c>
      <c r="H3343" s="1" t="s">
        <v>18</v>
      </c>
      <c r="I3343" s="1" t="s">
        <v>25</v>
      </c>
      <c r="J3343" s="1" t="s">
        <v>20</v>
      </c>
      <c r="K3343" s="1">
        <v>1</v>
      </c>
      <c r="L3343" s="1" t="s">
        <v>21</v>
      </c>
      <c r="M3343" s="1" t="s">
        <v>5754</v>
      </c>
      <c r="N3343" s="1">
        <v>0</v>
      </c>
      <c r="O3343" s="3" t="s">
        <v>17</v>
      </c>
      <c r="P3343" s="1" t="s">
        <v>17</v>
      </c>
    </row>
    <row r="3344" spans="1:16">
      <c r="A3344" s="1" t="s">
        <v>4103</v>
      </c>
      <c r="B3344" s="3">
        <v>43887.055636574078</v>
      </c>
      <c r="C3344" s="3" t="s">
        <v>17</v>
      </c>
      <c r="D3344" s="3" t="s">
        <v>17</v>
      </c>
      <c r="E3344" s="3" t="s">
        <v>17</v>
      </c>
      <c r="F3344" s="3" t="s">
        <v>17</v>
      </c>
      <c r="G3344" s="3" t="s">
        <v>17</v>
      </c>
      <c r="H3344" s="1" t="s">
        <v>18</v>
      </c>
      <c r="I3344" s="1" t="s">
        <v>25</v>
      </c>
      <c r="J3344" s="1" t="s">
        <v>117</v>
      </c>
      <c r="K3344" s="1">
        <v>5</v>
      </c>
      <c r="L3344" s="1" t="s">
        <v>21</v>
      </c>
      <c r="M3344" s="1" t="s">
        <v>5753</v>
      </c>
      <c r="N3344" s="1">
        <v>0</v>
      </c>
      <c r="O3344" s="3" t="s">
        <v>17</v>
      </c>
      <c r="P3344" s="1" t="s">
        <v>17</v>
      </c>
    </row>
    <row r="3345" spans="1:16">
      <c r="A3345" s="1" t="s">
        <v>4190</v>
      </c>
      <c r="B3345" s="3">
        <v>43887.058425925927</v>
      </c>
      <c r="C3345" s="3">
        <v>43887.076168981483</v>
      </c>
      <c r="D3345" s="3">
        <v>43917.076168981483</v>
      </c>
      <c r="E3345" s="3" t="s">
        <v>17</v>
      </c>
      <c r="F3345" s="3" t="s">
        <v>17</v>
      </c>
      <c r="G3345" s="3" t="s">
        <v>17</v>
      </c>
      <c r="H3345" s="1" t="s">
        <v>18</v>
      </c>
      <c r="I3345" s="1" t="s">
        <v>25</v>
      </c>
      <c r="J3345" s="1" t="s">
        <v>117</v>
      </c>
      <c r="K3345" s="1">
        <v>30</v>
      </c>
      <c r="L3345" s="1" t="s">
        <v>21</v>
      </c>
      <c r="M3345" s="1" t="s">
        <v>5754</v>
      </c>
      <c r="N3345" s="1">
        <v>0</v>
      </c>
      <c r="O3345" s="3" t="s">
        <v>17</v>
      </c>
      <c r="P3345" s="1" t="s">
        <v>17</v>
      </c>
    </row>
    <row r="3346" spans="1:16">
      <c r="A3346" s="1" t="s">
        <v>437</v>
      </c>
      <c r="B3346" s="3">
        <v>43887.516064814816</v>
      </c>
      <c r="C3346" s="3" t="s">
        <v>17</v>
      </c>
      <c r="D3346" s="3" t="s">
        <v>17</v>
      </c>
      <c r="E3346" s="3" t="s">
        <v>17</v>
      </c>
      <c r="F3346" s="3" t="s">
        <v>17</v>
      </c>
      <c r="G3346" s="3" t="s">
        <v>17</v>
      </c>
      <c r="H3346" s="1" t="s">
        <v>18</v>
      </c>
      <c r="I3346" s="1" t="s">
        <v>25</v>
      </c>
      <c r="J3346" s="1" t="s">
        <v>117</v>
      </c>
      <c r="K3346" s="1">
        <v>60</v>
      </c>
      <c r="L3346" s="1" t="s">
        <v>21</v>
      </c>
      <c r="M3346" s="1" t="s">
        <v>5746</v>
      </c>
      <c r="N3346" s="1">
        <v>1</v>
      </c>
      <c r="O3346" s="3" t="s">
        <v>6739</v>
      </c>
      <c r="P3346" s="1" t="s">
        <v>17</v>
      </c>
    </row>
    <row r="3347" spans="1:16">
      <c r="A3347" s="1" t="s">
        <v>1805</v>
      </c>
      <c r="B3347" s="3">
        <v>43887.244652777779</v>
      </c>
      <c r="C3347" s="3" t="s">
        <v>17</v>
      </c>
      <c r="D3347" s="3" t="s">
        <v>17</v>
      </c>
      <c r="E3347" s="3" t="s">
        <v>17</v>
      </c>
      <c r="F3347" s="3" t="s">
        <v>17</v>
      </c>
      <c r="G3347" s="3">
        <v>43887.246886574074</v>
      </c>
      <c r="H3347" s="1" t="s">
        <v>18</v>
      </c>
      <c r="I3347" s="1" t="s">
        <v>365</v>
      </c>
      <c r="J3347" s="1" t="s">
        <v>20</v>
      </c>
      <c r="K3347" s="1">
        <v>216</v>
      </c>
      <c r="L3347" s="1" t="s">
        <v>21</v>
      </c>
      <c r="M3347" s="1" t="s">
        <v>5758</v>
      </c>
      <c r="N3347" s="1">
        <v>0</v>
      </c>
      <c r="O3347" s="3" t="s">
        <v>17</v>
      </c>
      <c r="P3347" s="1" t="s">
        <v>17</v>
      </c>
    </row>
    <row r="3348" spans="1:16">
      <c r="A3348" s="2" t="s">
        <v>2100</v>
      </c>
      <c r="B3348" s="3">
        <v>43887.521550925929</v>
      </c>
      <c r="C3348" s="3" t="s">
        <v>17</v>
      </c>
      <c r="D3348" s="3" t="s">
        <v>17</v>
      </c>
      <c r="E3348" s="3" t="s">
        <v>17</v>
      </c>
      <c r="F3348" s="3" t="s">
        <v>17</v>
      </c>
      <c r="G3348" s="3" t="s">
        <v>17</v>
      </c>
      <c r="H3348" s="1" t="s">
        <v>18</v>
      </c>
      <c r="I3348" s="1" t="s">
        <v>25</v>
      </c>
      <c r="J3348" s="1" t="s">
        <v>20</v>
      </c>
      <c r="K3348" s="1">
        <v>5</v>
      </c>
      <c r="L3348" s="1" t="s">
        <v>21</v>
      </c>
      <c r="M3348" s="1" t="s">
        <v>5780</v>
      </c>
      <c r="N3348" s="1">
        <v>0</v>
      </c>
      <c r="O3348" s="3" t="s">
        <v>17</v>
      </c>
      <c r="P3348" s="1" t="s">
        <v>17</v>
      </c>
    </row>
    <row r="3349" spans="1:16">
      <c r="A3349" s="2" t="s">
        <v>3470</v>
      </c>
      <c r="B3349" s="3">
        <v>43887.556643518517</v>
      </c>
      <c r="C3349" s="3" t="s">
        <v>17</v>
      </c>
      <c r="D3349" s="3" t="s">
        <v>17</v>
      </c>
      <c r="E3349" s="3" t="s">
        <v>17</v>
      </c>
      <c r="F3349" s="3" t="s">
        <v>17</v>
      </c>
      <c r="G3349" s="3" t="s">
        <v>17</v>
      </c>
      <c r="H3349" s="1" t="s">
        <v>18</v>
      </c>
      <c r="I3349" s="1" t="s">
        <v>25</v>
      </c>
      <c r="J3349" s="1" t="s">
        <v>20</v>
      </c>
      <c r="K3349" s="1">
        <v>1</v>
      </c>
      <c r="L3349" s="1" t="s">
        <v>21</v>
      </c>
      <c r="M3349" s="1" t="s">
        <v>5751</v>
      </c>
      <c r="N3349" s="1">
        <v>0</v>
      </c>
      <c r="O3349" s="3" t="s">
        <v>17</v>
      </c>
      <c r="P3349" s="1" t="s">
        <v>17</v>
      </c>
    </row>
    <row r="3350" spans="1:16">
      <c r="A3350" s="1" t="s">
        <v>4039</v>
      </c>
      <c r="B3350" s="3">
        <v>43887.382916666669</v>
      </c>
      <c r="C3350" s="3" t="s">
        <v>17</v>
      </c>
      <c r="D3350" s="3" t="s">
        <v>17</v>
      </c>
      <c r="E3350" s="3" t="s">
        <v>17</v>
      </c>
      <c r="F3350" s="3" t="s">
        <v>17</v>
      </c>
      <c r="G3350" s="3" t="s">
        <v>17</v>
      </c>
      <c r="H3350" s="1" t="s">
        <v>18</v>
      </c>
      <c r="I3350" s="1" t="s">
        <v>25</v>
      </c>
      <c r="J3350" s="1" t="s">
        <v>20</v>
      </c>
      <c r="K3350" s="1">
        <v>1</v>
      </c>
      <c r="L3350" s="1" t="s">
        <v>21</v>
      </c>
      <c r="M3350" s="1" t="s">
        <v>5786</v>
      </c>
      <c r="N3350" s="1">
        <v>0</v>
      </c>
      <c r="O3350" s="3" t="s">
        <v>17</v>
      </c>
      <c r="P3350" s="1" t="s">
        <v>17</v>
      </c>
    </row>
    <row r="3351" spans="1:16">
      <c r="A3351" s="1" t="s">
        <v>2955</v>
      </c>
      <c r="B3351" s="3">
        <v>43887.388657407406</v>
      </c>
      <c r="C3351" s="3" t="s">
        <v>17</v>
      </c>
      <c r="D3351" s="3" t="s">
        <v>17</v>
      </c>
      <c r="E3351" s="3" t="s">
        <v>17</v>
      </c>
      <c r="F3351" s="3" t="s">
        <v>17</v>
      </c>
      <c r="G3351" s="3" t="s">
        <v>17</v>
      </c>
      <c r="H3351" s="1" t="s">
        <v>18</v>
      </c>
      <c r="I3351" s="1" t="s">
        <v>25</v>
      </c>
      <c r="J3351" s="1" t="s">
        <v>20</v>
      </c>
      <c r="K3351" s="1">
        <v>270</v>
      </c>
      <c r="L3351" s="1" t="s">
        <v>21</v>
      </c>
      <c r="M3351" s="1" t="s">
        <v>5818</v>
      </c>
      <c r="N3351" s="1">
        <v>0</v>
      </c>
      <c r="O3351" s="3" t="s">
        <v>17</v>
      </c>
      <c r="P3351" s="1" t="s">
        <v>17</v>
      </c>
    </row>
    <row r="3352" spans="1:16">
      <c r="A3352" s="1" t="s">
        <v>4555</v>
      </c>
      <c r="B3352" s="3">
        <v>43887.38318287037</v>
      </c>
      <c r="C3352" s="3">
        <v>43976.323865740742</v>
      </c>
      <c r="D3352" s="3">
        <v>44006.323865740742</v>
      </c>
      <c r="E3352" s="3" t="s">
        <v>17</v>
      </c>
      <c r="F3352" s="3" t="s">
        <v>17</v>
      </c>
      <c r="G3352" s="3" t="s">
        <v>17</v>
      </c>
      <c r="H3352" s="1" t="s">
        <v>18</v>
      </c>
      <c r="I3352" s="1" t="s">
        <v>25</v>
      </c>
      <c r="J3352" s="1" t="s">
        <v>20</v>
      </c>
      <c r="K3352" s="1">
        <v>5</v>
      </c>
      <c r="L3352" s="1" t="s">
        <v>21</v>
      </c>
      <c r="M3352" s="1" t="s">
        <v>6130</v>
      </c>
      <c r="N3352" s="1">
        <v>1</v>
      </c>
      <c r="O3352" s="3" t="s">
        <v>6740</v>
      </c>
      <c r="P3352" s="1" t="s">
        <v>40</v>
      </c>
    </row>
    <row r="3353" spans="1:16">
      <c r="A3353" s="1" t="s">
        <v>903</v>
      </c>
      <c r="B3353" s="3">
        <v>43887.443472222221</v>
      </c>
      <c r="C3353" s="3">
        <v>43892.544687499998</v>
      </c>
      <c r="D3353" s="3">
        <v>43922.544687499998</v>
      </c>
      <c r="E3353" s="3" t="s">
        <v>17</v>
      </c>
      <c r="F3353" s="3" t="s">
        <v>17</v>
      </c>
      <c r="G3353" s="3" t="s">
        <v>17</v>
      </c>
      <c r="H3353" s="1" t="s">
        <v>18</v>
      </c>
      <c r="I3353" s="1" t="s">
        <v>23</v>
      </c>
      <c r="J3353" s="1" t="s">
        <v>39</v>
      </c>
      <c r="K3353" s="1">
        <v>849</v>
      </c>
      <c r="L3353" s="1" t="s">
        <v>21</v>
      </c>
      <c r="M3353" s="1" t="s">
        <v>5746</v>
      </c>
      <c r="N3353" s="1">
        <v>0</v>
      </c>
      <c r="O3353" s="3" t="s">
        <v>17</v>
      </c>
      <c r="P3353" s="1" t="s">
        <v>17</v>
      </c>
    </row>
    <row r="3354" spans="1:16">
      <c r="A3354" s="1" t="s">
        <v>4750</v>
      </c>
      <c r="B3354" s="3">
        <v>43887.419409722221</v>
      </c>
      <c r="C3354" s="3" t="s">
        <v>17</v>
      </c>
      <c r="D3354" s="3" t="s">
        <v>17</v>
      </c>
      <c r="E3354" s="3" t="s">
        <v>17</v>
      </c>
      <c r="F3354" s="3" t="s">
        <v>17</v>
      </c>
      <c r="G3354" s="3" t="s">
        <v>17</v>
      </c>
      <c r="H3354" s="1" t="s">
        <v>18</v>
      </c>
      <c r="I3354" s="1" t="s">
        <v>25</v>
      </c>
      <c r="J3354" s="1" t="s">
        <v>20</v>
      </c>
      <c r="K3354" s="1">
        <v>5</v>
      </c>
      <c r="L3354" s="1" t="s">
        <v>21</v>
      </c>
      <c r="M3354" s="1" t="s">
        <v>5784</v>
      </c>
      <c r="N3354" s="1">
        <v>0</v>
      </c>
      <c r="O3354" s="3" t="s">
        <v>17</v>
      </c>
      <c r="P3354" s="1" t="s">
        <v>17</v>
      </c>
    </row>
    <row r="3355" spans="1:16">
      <c r="A3355" s="1" t="s">
        <v>2012</v>
      </c>
      <c r="B3355" s="3">
        <v>43887.444849537038</v>
      </c>
      <c r="C3355" s="3" t="s">
        <v>17</v>
      </c>
      <c r="D3355" s="3" t="s">
        <v>17</v>
      </c>
      <c r="E3355" s="3" t="s">
        <v>17</v>
      </c>
      <c r="F3355" s="3" t="s">
        <v>17</v>
      </c>
      <c r="G3355" s="3" t="s">
        <v>17</v>
      </c>
      <c r="H3355" s="1" t="s">
        <v>18</v>
      </c>
      <c r="I3355" s="1" t="s">
        <v>25</v>
      </c>
      <c r="J3355" s="1" t="s">
        <v>20</v>
      </c>
      <c r="K3355" s="1">
        <v>136</v>
      </c>
      <c r="L3355" s="1" t="s">
        <v>21</v>
      </c>
      <c r="M3355" s="1" t="s">
        <v>5774</v>
      </c>
      <c r="N3355" s="1">
        <v>0</v>
      </c>
      <c r="O3355" s="3" t="s">
        <v>17</v>
      </c>
      <c r="P3355" s="1" t="s">
        <v>17</v>
      </c>
    </row>
    <row r="3356" spans="1:16">
      <c r="A3356" s="1" t="s">
        <v>5531</v>
      </c>
      <c r="B3356" s="3">
        <v>43887.510092592594</v>
      </c>
      <c r="C3356" s="3" t="s">
        <v>17</v>
      </c>
      <c r="D3356" s="3" t="s">
        <v>17</v>
      </c>
      <c r="E3356" s="3" t="s">
        <v>17</v>
      </c>
      <c r="F3356" s="3" t="s">
        <v>17</v>
      </c>
      <c r="G3356" s="3" t="s">
        <v>17</v>
      </c>
      <c r="H3356" s="1" t="s">
        <v>18</v>
      </c>
      <c r="I3356" s="1" t="s">
        <v>25</v>
      </c>
      <c r="J3356" s="1" t="s">
        <v>20</v>
      </c>
      <c r="K3356" s="1">
        <v>1</v>
      </c>
      <c r="L3356" s="1" t="s">
        <v>21</v>
      </c>
      <c r="M3356" s="1" t="s">
        <v>5849</v>
      </c>
      <c r="N3356" s="1">
        <v>0</v>
      </c>
      <c r="O3356" s="3" t="s">
        <v>17</v>
      </c>
      <c r="P3356" s="1" t="s">
        <v>17</v>
      </c>
    </row>
    <row r="3357" spans="1:16">
      <c r="A3357" s="1" t="s">
        <v>2063</v>
      </c>
      <c r="B3357" s="3">
        <v>43887.564884259256</v>
      </c>
      <c r="C3357" s="3" t="s">
        <v>17</v>
      </c>
      <c r="D3357" s="3" t="s">
        <v>17</v>
      </c>
      <c r="E3357" s="3" t="s">
        <v>17</v>
      </c>
      <c r="F3357" s="3" t="s">
        <v>17</v>
      </c>
      <c r="G3357" s="3" t="s">
        <v>17</v>
      </c>
      <c r="H3357" s="1" t="s">
        <v>18</v>
      </c>
      <c r="I3357" s="1" t="s">
        <v>23</v>
      </c>
      <c r="J3357" s="1" t="s">
        <v>20</v>
      </c>
      <c r="K3357" s="1">
        <v>2</v>
      </c>
      <c r="L3357" s="1" t="s">
        <v>21</v>
      </c>
      <c r="M3357" s="1" t="s">
        <v>5769</v>
      </c>
      <c r="N3357" s="1">
        <v>0</v>
      </c>
      <c r="O3357" s="3" t="s">
        <v>17</v>
      </c>
      <c r="P3357" s="1" t="s">
        <v>17</v>
      </c>
    </row>
    <row r="3358" spans="1:16">
      <c r="A3358" s="1" t="s">
        <v>5515</v>
      </c>
      <c r="B3358" s="3">
        <v>43887.454432870371</v>
      </c>
      <c r="C3358" s="3" t="s">
        <v>17</v>
      </c>
      <c r="D3358" s="3" t="s">
        <v>17</v>
      </c>
      <c r="E3358" s="3" t="s">
        <v>17</v>
      </c>
      <c r="F3358" s="3" t="s">
        <v>17</v>
      </c>
      <c r="G3358" s="3" t="s">
        <v>17</v>
      </c>
      <c r="H3358" s="1" t="s">
        <v>18</v>
      </c>
      <c r="I3358" s="1" t="s">
        <v>23</v>
      </c>
      <c r="J3358" s="1" t="s">
        <v>20</v>
      </c>
      <c r="K3358" s="1">
        <v>1</v>
      </c>
      <c r="L3358" s="1" t="s">
        <v>21</v>
      </c>
      <c r="M3358" s="1" t="s">
        <v>5774</v>
      </c>
      <c r="N3358" s="1">
        <v>0</v>
      </c>
      <c r="O3358" s="3" t="s">
        <v>17</v>
      </c>
      <c r="P3358" s="1" t="s">
        <v>17</v>
      </c>
    </row>
    <row r="3359" spans="1:16">
      <c r="A3359" s="1" t="s">
        <v>893</v>
      </c>
      <c r="B3359" s="3">
        <v>43887.478703703702</v>
      </c>
      <c r="C3359" s="3" t="s">
        <v>17</v>
      </c>
      <c r="D3359" s="3" t="s">
        <v>17</v>
      </c>
      <c r="E3359" s="3" t="s">
        <v>17</v>
      </c>
      <c r="F3359" s="3" t="s">
        <v>17</v>
      </c>
      <c r="G3359" s="3" t="s">
        <v>17</v>
      </c>
      <c r="H3359" s="1" t="s">
        <v>18</v>
      </c>
      <c r="I3359" s="1" t="s">
        <v>23</v>
      </c>
      <c r="J3359" s="1" t="s">
        <v>20</v>
      </c>
      <c r="K3359" s="1">
        <v>10</v>
      </c>
      <c r="L3359" s="1" t="s">
        <v>21</v>
      </c>
      <c r="M3359" s="1" t="s">
        <v>5774</v>
      </c>
      <c r="N3359" s="1">
        <v>1</v>
      </c>
      <c r="O3359" s="3" t="s">
        <v>6741</v>
      </c>
      <c r="P3359" s="1" t="s">
        <v>17</v>
      </c>
    </row>
    <row r="3360" spans="1:16">
      <c r="A3360" s="1" t="s">
        <v>4139</v>
      </c>
      <c r="B3360" s="3">
        <v>43887.528773148151</v>
      </c>
      <c r="C3360" s="3" t="s">
        <v>17</v>
      </c>
      <c r="D3360" s="3" t="s">
        <v>17</v>
      </c>
      <c r="E3360" s="3" t="s">
        <v>17</v>
      </c>
      <c r="F3360" s="3" t="s">
        <v>17</v>
      </c>
      <c r="G3360" s="3">
        <v>43887.551400462966</v>
      </c>
      <c r="H3360" s="1" t="s">
        <v>18</v>
      </c>
      <c r="I3360" s="1" t="s">
        <v>25</v>
      </c>
      <c r="J3360" s="1" t="s">
        <v>20</v>
      </c>
      <c r="K3360" s="1">
        <v>72</v>
      </c>
      <c r="L3360" s="1" t="s">
        <v>21</v>
      </c>
      <c r="M3360" s="1" t="s">
        <v>5774</v>
      </c>
      <c r="N3360" s="1">
        <v>0</v>
      </c>
      <c r="O3360" s="3" t="s">
        <v>17</v>
      </c>
      <c r="P3360" s="1" t="s">
        <v>17</v>
      </c>
    </row>
    <row r="3361" spans="1:16">
      <c r="A3361" s="1" t="s">
        <v>5631</v>
      </c>
      <c r="B3361" s="3">
        <v>43887.538807870369</v>
      </c>
      <c r="C3361" s="3" t="s">
        <v>17</v>
      </c>
      <c r="D3361" s="3" t="s">
        <v>17</v>
      </c>
      <c r="E3361" s="3" t="s">
        <v>17</v>
      </c>
      <c r="F3361" s="3" t="s">
        <v>17</v>
      </c>
      <c r="G3361" s="3" t="s">
        <v>17</v>
      </c>
      <c r="H3361" s="1" t="s">
        <v>18</v>
      </c>
      <c r="I3361" s="1" t="s">
        <v>25</v>
      </c>
      <c r="J3361" s="1" t="s">
        <v>20</v>
      </c>
      <c r="K3361" s="1">
        <v>1</v>
      </c>
      <c r="L3361" s="1" t="s">
        <v>21</v>
      </c>
      <c r="M3361" s="1" t="s">
        <v>5746</v>
      </c>
      <c r="N3361" s="1">
        <v>0</v>
      </c>
      <c r="O3361" s="3" t="s">
        <v>17</v>
      </c>
      <c r="P3361" s="1" t="s">
        <v>17</v>
      </c>
    </row>
    <row r="3362" spans="1:16">
      <c r="A3362" s="1" t="s">
        <v>3688</v>
      </c>
      <c r="B3362" s="3">
        <v>43887.599432870367</v>
      </c>
      <c r="C3362" s="3">
        <v>43889.825624999998</v>
      </c>
      <c r="D3362" s="3">
        <v>43919.825624999998</v>
      </c>
      <c r="E3362" s="3" t="s">
        <v>17</v>
      </c>
      <c r="F3362" s="3" t="s">
        <v>17</v>
      </c>
      <c r="G3362" s="3" t="s">
        <v>17</v>
      </c>
      <c r="H3362" s="1" t="s">
        <v>58</v>
      </c>
      <c r="I3362" s="1" t="s">
        <v>25</v>
      </c>
      <c r="J3362" s="1" t="s">
        <v>20</v>
      </c>
      <c r="K3362" s="1">
        <v>11</v>
      </c>
      <c r="L3362" s="1" t="s">
        <v>21</v>
      </c>
      <c r="M3362" s="1" t="s">
        <v>5753</v>
      </c>
      <c r="N3362" s="1">
        <v>1</v>
      </c>
      <c r="O3362" s="3" t="s">
        <v>6742</v>
      </c>
      <c r="P3362" s="1" t="s">
        <v>17</v>
      </c>
    </row>
    <row r="3363" spans="1:16">
      <c r="A3363" s="1" t="s">
        <v>3287</v>
      </c>
      <c r="B3363" s="3">
        <v>43887.579039351855</v>
      </c>
      <c r="C3363" s="3" t="s">
        <v>17</v>
      </c>
      <c r="D3363" s="3" t="s">
        <v>17</v>
      </c>
      <c r="E3363" s="3" t="s">
        <v>17</v>
      </c>
      <c r="F3363" s="3" t="s">
        <v>17</v>
      </c>
      <c r="G3363" s="3" t="s">
        <v>17</v>
      </c>
      <c r="H3363" s="1" t="s">
        <v>18</v>
      </c>
      <c r="I3363" s="1" t="s">
        <v>25</v>
      </c>
      <c r="J3363" s="1" t="s">
        <v>20</v>
      </c>
      <c r="K3363" s="1">
        <v>2</v>
      </c>
      <c r="L3363" s="1" t="s">
        <v>21</v>
      </c>
      <c r="M3363" s="1" t="s">
        <v>5804</v>
      </c>
      <c r="N3363" s="1">
        <v>0</v>
      </c>
      <c r="O3363" s="3" t="s">
        <v>17</v>
      </c>
      <c r="P3363" s="1" t="s">
        <v>17</v>
      </c>
    </row>
    <row r="3364" spans="1:16">
      <c r="A3364" s="1" t="s">
        <v>5136</v>
      </c>
      <c r="B3364" s="3">
        <v>43887.640752314815</v>
      </c>
      <c r="C3364" s="3" t="s">
        <v>17</v>
      </c>
      <c r="D3364" s="3" t="s">
        <v>17</v>
      </c>
      <c r="E3364" s="3" t="s">
        <v>17</v>
      </c>
      <c r="F3364" s="3" t="s">
        <v>17</v>
      </c>
      <c r="G3364" s="3" t="s">
        <v>17</v>
      </c>
      <c r="H3364" s="1" t="s">
        <v>18</v>
      </c>
      <c r="I3364" s="1" t="s">
        <v>25</v>
      </c>
      <c r="J3364" s="1" t="s">
        <v>20</v>
      </c>
      <c r="K3364" s="1">
        <v>60</v>
      </c>
      <c r="L3364" s="1" t="s">
        <v>21</v>
      </c>
      <c r="M3364" s="1" t="s">
        <v>5746</v>
      </c>
      <c r="N3364" s="1">
        <v>0</v>
      </c>
      <c r="O3364" s="3" t="s">
        <v>17</v>
      </c>
      <c r="P3364" s="1" t="s">
        <v>17</v>
      </c>
    </row>
    <row r="3365" spans="1:16">
      <c r="A3365" s="1" t="s">
        <v>4535</v>
      </c>
      <c r="B3365" s="3">
        <v>43887.596145833333</v>
      </c>
      <c r="C3365" s="3">
        <v>43887.599548611113</v>
      </c>
      <c r="D3365" s="3">
        <v>43917.599548611113</v>
      </c>
      <c r="E3365" s="3" t="s">
        <v>17</v>
      </c>
      <c r="F3365" s="3" t="s">
        <v>17</v>
      </c>
      <c r="G3365" s="3" t="s">
        <v>17</v>
      </c>
      <c r="H3365" s="1" t="s">
        <v>58</v>
      </c>
      <c r="I3365" s="1" t="s">
        <v>25</v>
      </c>
      <c r="J3365" s="1" t="s">
        <v>20</v>
      </c>
      <c r="K3365" s="1">
        <v>5</v>
      </c>
      <c r="L3365" s="1" t="s">
        <v>21</v>
      </c>
      <c r="M3365" s="1" t="s">
        <v>5753</v>
      </c>
      <c r="N3365" s="1">
        <v>0</v>
      </c>
      <c r="O3365" s="3" t="s">
        <v>17</v>
      </c>
      <c r="P3365" s="1" t="s">
        <v>17</v>
      </c>
    </row>
    <row r="3366" spans="1:16">
      <c r="A3366" s="1" t="s">
        <v>3524</v>
      </c>
      <c r="B3366" s="3">
        <v>43887.623923611114</v>
      </c>
      <c r="C3366" s="3" t="s">
        <v>17</v>
      </c>
      <c r="D3366" s="3" t="s">
        <v>17</v>
      </c>
      <c r="E3366" s="3" t="s">
        <v>17</v>
      </c>
      <c r="F3366" s="3" t="s">
        <v>17</v>
      </c>
      <c r="G3366" s="3" t="s">
        <v>17</v>
      </c>
      <c r="H3366" s="1" t="s">
        <v>18</v>
      </c>
      <c r="I3366" s="1" t="s">
        <v>25</v>
      </c>
      <c r="J3366" s="1" t="s">
        <v>20</v>
      </c>
      <c r="K3366" s="1">
        <v>26</v>
      </c>
      <c r="L3366" s="1" t="s">
        <v>21</v>
      </c>
      <c r="M3366" s="1" t="s">
        <v>5866</v>
      </c>
      <c r="N3366" s="1">
        <v>1</v>
      </c>
      <c r="O3366" s="3" t="s">
        <v>6743</v>
      </c>
      <c r="P3366" s="1" t="s">
        <v>17</v>
      </c>
    </row>
    <row r="3367" spans="1:16">
      <c r="A3367" s="1" t="s">
        <v>1880</v>
      </c>
      <c r="B3367" s="3">
        <v>43887.655081018522</v>
      </c>
      <c r="C3367" s="3" t="s">
        <v>17</v>
      </c>
      <c r="D3367" s="3" t="s">
        <v>17</v>
      </c>
      <c r="E3367" s="3" t="s">
        <v>17</v>
      </c>
      <c r="F3367" s="3" t="s">
        <v>17</v>
      </c>
      <c r="G3367" s="3" t="s">
        <v>17</v>
      </c>
      <c r="H3367" s="1" t="s">
        <v>18</v>
      </c>
      <c r="I3367" s="1" t="s">
        <v>25</v>
      </c>
      <c r="J3367" s="1" t="s">
        <v>20</v>
      </c>
      <c r="K3367" s="1">
        <v>1</v>
      </c>
      <c r="L3367" s="1" t="s">
        <v>21</v>
      </c>
      <c r="M3367" s="1" t="s">
        <v>5774</v>
      </c>
      <c r="N3367" s="1">
        <v>0</v>
      </c>
      <c r="O3367" s="3" t="s">
        <v>17</v>
      </c>
      <c r="P3367" s="1" t="s">
        <v>17</v>
      </c>
    </row>
    <row r="3368" spans="1:16">
      <c r="A3368" s="1" t="s">
        <v>2691</v>
      </c>
      <c r="B3368" s="3">
        <v>43887.678194444445</v>
      </c>
      <c r="C3368" s="3" t="s">
        <v>17</v>
      </c>
      <c r="D3368" s="3" t="s">
        <v>17</v>
      </c>
      <c r="E3368" s="3" t="s">
        <v>17</v>
      </c>
      <c r="F3368" s="3" t="s">
        <v>17</v>
      </c>
      <c r="G3368" s="3" t="s">
        <v>17</v>
      </c>
      <c r="H3368" s="1" t="s">
        <v>18</v>
      </c>
      <c r="I3368" s="1" t="s">
        <v>25</v>
      </c>
      <c r="J3368" s="1" t="s">
        <v>20</v>
      </c>
      <c r="K3368" s="1">
        <v>950</v>
      </c>
      <c r="L3368" s="1" t="s">
        <v>21</v>
      </c>
      <c r="M3368" s="1" t="s">
        <v>5824</v>
      </c>
      <c r="N3368" s="1">
        <v>0</v>
      </c>
      <c r="O3368" s="3" t="s">
        <v>17</v>
      </c>
      <c r="P3368" s="1" t="s">
        <v>17</v>
      </c>
    </row>
    <row r="3369" spans="1:16">
      <c r="A3369" s="1" t="s">
        <v>984</v>
      </c>
      <c r="B3369" s="3">
        <v>43887.70722222222</v>
      </c>
      <c r="C3369" s="3" t="s">
        <v>17</v>
      </c>
      <c r="D3369" s="3" t="s">
        <v>17</v>
      </c>
      <c r="E3369" s="3">
        <v>43892.753460648149</v>
      </c>
      <c r="F3369" s="3">
        <v>43923.753460648149</v>
      </c>
      <c r="G3369" s="3">
        <v>43938.553599537037</v>
      </c>
      <c r="H3369" s="1" t="s">
        <v>18</v>
      </c>
      <c r="I3369" s="1" t="s">
        <v>23</v>
      </c>
      <c r="J3369" s="1" t="s">
        <v>117</v>
      </c>
      <c r="K3369" s="1">
        <v>15</v>
      </c>
      <c r="L3369" s="1" t="s">
        <v>21</v>
      </c>
      <c r="M3369" s="1" t="s">
        <v>5746</v>
      </c>
      <c r="N3369" s="1">
        <v>1</v>
      </c>
      <c r="O3369" s="3" t="s">
        <v>6744</v>
      </c>
      <c r="P3369" s="1" t="s">
        <v>17</v>
      </c>
    </row>
    <row r="3370" spans="1:16">
      <c r="A3370" s="1" t="s">
        <v>2627</v>
      </c>
      <c r="B3370" s="3">
        <v>43888.279733796298</v>
      </c>
      <c r="C3370" s="3" t="s">
        <v>17</v>
      </c>
      <c r="D3370" s="3" t="s">
        <v>17</v>
      </c>
      <c r="E3370" s="3" t="s">
        <v>17</v>
      </c>
      <c r="F3370" s="3" t="s">
        <v>17</v>
      </c>
      <c r="G3370" s="3" t="s">
        <v>17</v>
      </c>
      <c r="H3370" s="1" t="s">
        <v>18</v>
      </c>
      <c r="I3370" s="1" t="s">
        <v>365</v>
      </c>
      <c r="J3370" s="1" t="s">
        <v>20</v>
      </c>
      <c r="K3370" s="1">
        <v>1</v>
      </c>
      <c r="L3370" s="1" t="s">
        <v>21</v>
      </c>
      <c r="M3370" s="1" t="s">
        <v>5771</v>
      </c>
      <c r="N3370" s="1">
        <v>0</v>
      </c>
      <c r="O3370" s="3" t="s">
        <v>17</v>
      </c>
      <c r="P3370" s="1" t="s">
        <v>17</v>
      </c>
    </row>
    <row r="3371" spans="1:16">
      <c r="A3371" s="1" t="s">
        <v>3388</v>
      </c>
      <c r="B3371" s="3">
        <v>43888.388784722221</v>
      </c>
      <c r="C3371" s="3">
        <v>43888.394861111112</v>
      </c>
      <c r="D3371" s="3">
        <v>43918.394861111112</v>
      </c>
      <c r="E3371" s="3">
        <v>43909.944178240738</v>
      </c>
      <c r="F3371" s="3">
        <v>44274.944178240738</v>
      </c>
      <c r="G3371" s="3" t="s">
        <v>17</v>
      </c>
      <c r="H3371" s="1" t="s">
        <v>18</v>
      </c>
      <c r="I3371" s="1" t="s">
        <v>25</v>
      </c>
      <c r="J3371" s="1" t="s">
        <v>20</v>
      </c>
      <c r="K3371" s="1">
        <v>30</v>
      </c>
      <c r="L3371" s="1" t="s">
        <v>21</v>
      </c>
      <c r="M3371" s="1" t="s">
        <v>5754</v>
      </c>
      <c r="N3371" s="1">
        <v>1</v>
      </c>
      <c r="O3371" s="3" t="s">
        <v>6745</v>
      </c>
      <c r="P3371" s="1" t="s">
        <v>161</v>
      </c>
    </row>
    <row r="3372" spans="1:16">
      <c r="A3372" s="1" t="s">
        <v>5693</v>
      </c>
      <c r="B3372" s="3">
        <v>43887.751504629632</v>
      </c>
      <c r="C3372" s="3" t="s">
        <v>17</v>
      </c>
      <c r="D3372" s="3" t="s">
        <v>17</v>
      </c>
      <c r="E3372" s="3" t="s">
        <v>17</v>
      </c>
      <c r="F3372" s="3" t="s">
        <v>17</v>
      </c>
      <c r="G3372" s="3" t="s">
        <v>17</v>
      </c>
      <c r="H3372" s="1" t="s">
        <v>18</v>
      </c>
      <c r="I3372" s="1" t="s">
        <v>25</v>
      </c>
      <c r="J3372" s="1" t="s">
        <v>20</v>
      </c>
      <c r="K3372" s="1">
        <v>1</v>
      </c>
      <c r="L3372" s="1" t="s">
        <v>21</v>
      </c>
      <c r="M3372" s="1" t="s">
        <v>5746</v>
      </c>
      <c r="N3372" s="1">
        <v>0</v>
      </c>
      <c r="O3372" s="3" t="s">
        <v>17</v>
      </c>
      <c r="P3372" s="1" t="s">
        <v>17</v>
      </c>
    </row>
    <row r="3373" spans="1:16">
      <c r="A3373" s="1" t="s">
        <v>3401</v>
      </c>
      <c r="B3373" s="3">
        <v>43887.717592592591</v>
      </c>
      <c r="C3373" s="3" t="s">
        <v>17</v>
      </c>
      <c r="D3373" s="3" t="s">
        <v>17</v>
      </c>
      <c r="E3373" s="3" t="s">
        <v>17</v>
      </c>
      <c r="F3373" s="3" t="s">
        <v>17</v>
      </c>
      <c r="G3373" s="3" t="s">
        <v>17</v>
      </c>
      <c r="H3373" s="1" t="s">
        <v>48</v>
      </c>
      <c r="I3373" s="1" t="s">
        <v>19</v>
      </c>
      <c r="J3373" s="1" t="s">
        <v>20</v>
      </c>
      <c r="K3373" s="1">
        <v>1</v>
      </c>
      <c r="L3373" s="1" t="s">
        <v>21</v>
      </c>
      <c r="M3373" s="1" t="s">
        <v>28</v>
      </c>
      <c r="N3373" s="1">
        <v>0</v>
      </c>
      <c r="O3373" s="3" t="s">
        <v>17</v>
      </c>
      <c r="P3373" s="1" t="s">
        <v>17</v>
      </c>
    </row>
    <row r="3374" spans="1:16">
      <c r="A3374" s="2" t="s">
        <v>1822</v>
      </c>
      <c r="B3374" s="3">
        <v>43887.742951388886</v>
      </c>
      <c r="C3374" s="3" t="s">
        <v>17</v>
      </c>
      <c r="D3374" s="3" t="s">
        <v>17</v>
      </c>
      <c r="E3374" s="3" t="s">
        <v>17</v>
      </c>
      <c r="F3374" s="3" t="s">
        <v>17</v>
      </c>
      <c r="G3374" s="3" t="s">
        <v>17</v>
      </c>
      <c r="H3374" s="1" t="s">
        <v>18</v>
      </c>
      <c r="I3374" s="1" t="s">
        <v>25</v>
      </c>
      <c r="J3374" s="1" t="s">
        <v>20</v>
      </c>
      <c r="K3374" s="1">
        <v>2</v>
      </c>
      <c r="L3374" s="1" t="s">
        <v>21</v>
      </c>
      <c r="M3374" s="1" t="s">
        <v>5746</v>
      </c>
      <c r="N3374" s="1">
        <v>0</v>
      </c>
      <c r="O3374" s="3" t="s">
        <v>17</v>
      </c>
      <c r="P3374" s="1" t="s">
        <v>17</v>
      </c>
    </row>
    <row r="3375" spans="1:16">
      <c r="A3375" s="1" t="s">
        <v>5527</v>
      </c>
      <c r="B3375" s="3">
        <v>43887.768425925926</v>
      </c>
      <c r="C3375" s="3" t="s">
        <v>17</v>
      </c>
      <c r="D3375" s="3" t="s">
        <v>17</v>
      </c>
      <c r="E3375" s="3" t="s">
        <v>17</v>
      </c>
      <c r="F3375" s="3" t="s">
        <v>17</v>
      </c>
      <c r="G3375" s="3">
        <v>43887.777928240743</v>
      </c>
      <c r="H3375" s="1" t="s">
        <v>18</v>
      </c>
      <c r="I3375" s="1" t="s">
        <v>25</v>
      </c>
      <c r="J3375" s="1" t="s">
        <v>20</v>
      </c>
      <c r="K3375" s="1">
        <v>131</v>
      </c>
      <c r="L3375" s="1" t="s">
        <v>21</v>
      </c>
      <c r="M3375" s="1" t="s">
        <v>5746</v>
      </c>
      <c r="N3375" s="1">
        <v>0</v>
      </c>
      <c r="O3375" s="3" t="s">
        <v>17</v>
      </c>
      <c r="P3375" s="1" t="s">
        <v>17</v>
      </c>
    </row>
    <row r="3376" spans="1:16">
      <c r="A3376" s="1" t="s">
        <v>1636</v>
      </c>
      <c r="B3376" s="3">
        <v>43887.742638888885</v>
      </c>
      <c r="C3376" s="3" t="s">
        <v>17</v>
      </c>
      <c r="D3376" s="3" t="s">
        <v>17</v>
      </c>
      <c r="E3376" s="3" t="s">
        <v>17</v>
      </c>
      <c r="F3376" s="3" t="s">
        <v>17</v>
      </c>
      <c r="G3376" s="3" t="s">
        <v>17</v>
      </c>
      <c r="H3376" s="1" t="s">
        <v>48</v>
      </c>
      <c r="I3376" s="1" t="s">
        <v>49</v>
      </c>
      <c r="J3376" s="1" t="s">
        <v>20</v>
      </c>
      <c r="K3376" s="1">
        <v>1</v>
      </c>
      <c r="L3376" s="1" t="s">
        <v>21</v>
      </c>
      <c r="M3376" s="1" t="s">
        <v>5949</v>
      </c>
      <c r="N3376" s="1">
        <v>0</v>
      </c>
      <c r="O3376" s="3" t="s">
        <v>17</v>
      </c>
      <c r="P3376" s="1" t="s">
        <v>17</v>
      </c>
    </row>
    <row r="3377" spans="1:16">
      <c r="A3377" s="2" t="s">
        <v>4058</v>
      </c>
      <c r="B3377" s="3">
        <v>43887.762141203704</v>
      </c>
      <c r="C3377" s="3" t="s">
        <v>17</v>
      </c>
      <c r="D3377" s="3" t="s">
        <v>17</v>
      </c>
      <c r="E3377" s="3" t="s">
        <v>17</v>
      </c>
      <c r="F3377" s="3" t="s">
        <v>17</v>
      </c>
      <c r="G3377" s="3" t="s">
        <v>17</v>
      </c>
      <c r="H3377" s="1" t="s">
        <v>18</v>
      </c>
      <c r="I3377" s="1" t="s">
        <v>25</v>
      </c>
      <c r="J3377" s="1" t="s">
        <v>20</v>
      </c>
      <c r="K3377" s="1">
        <v>1</v>
      </c>
      <c r="L3377" s="1" t="s">
        <v>21</v>
      </c>
      <c r="M3377" s="1" t="s">
        <v>5753</v>
      </c>
      <c r="N3377" s="1">
        <v>0</v>
      </c>
      <c r="O3377" s="3" t="s">
        <v>17</v>
      </c>
      <c r="P3377" s="1" t="s">
        <v>17</v>
      </c>
    </row>
    <row r="3378" spans="1:16">
      <c r="A3378" s="1" t="s">
        <v>3156</v>
      </c>
      <c r="B3378" s="3">
        <v>43887.71303240741</v>
      </c>
      <c r="C3378" s="3" t="s">
        <v>17</v>
      </c>
      <c r="D3378" s="3" t="s">
        <v>17</v>
      </c>
      <c r="E3378" s="3" t="s">
        <v>17</v>
      </c>
      <c r="F3378" s="3" t="s">
        <v>17</v>
      </c>
      <c r="G3378" s="3">
        <v>43903.379803240743</v>
      </c>
      <c r="H3378" s="1" t="s">
        <v>18</v>
      </c>
      <c r="I3378" s="1" t="s">
        <v>25</v>
      </c>
      <c r="J3378" s="1" t="s">
        <v>20</v>
      </c>
      <c r="K3378" s="1">
        <v>30</v>
      </c>
      <c r="L3378" s="1" t="s">
        <v>21</v>
      </c>
      <c r="M3378" s="1" t="s">
        <v>5746</v>
      </c>
      <c r="N3378" s="1">
        <v>1</v>
      </c>
      <c r="O3378" s="3" t="s">
        <v>6746</v>
      </c>
      <c r="P3378" s="1" t="s">
        <v>17</v>
      </c>
    </row>
    <row r="3379" spans="1:16">
      <c r="A3379" s="1" t="s">
        <v>2185</v>
      </c>
      <c r="B3379" s="3">
        <v>43887.74013888889</v>
      </c>
      <c r="C3379" s="3">
        <v>43887.743796296294</v>
      </c>
      <c r="D3379" s="3">
        <v>43917.743796296294</v>
      </c>
      <c r="E3379" s="3" t="s">
        <v>17</v>
      </c>
      <c r="F3379" s="3" t="s">
        <v>17</v>
      </c>
      <c r="G3379" s="3" t="s">
        <v>17</v>
      </c>
      <c r="H3379" s="1" t="s">
        <v>58</v>
      </c>
      <c r="I3379" s="1" t="s">
        <v>25</v>
      </c>
      <c r="J3379" s="1" t="s">
        <v>20</v>
      </c>
      <c r="K3379" s="1">
        <v>1</v>
      </c>
      <c r="L3379" s="1" t="s">
        <v>21</v>
      </c>
      <c r="M3379" s="1" t="s">
        <v>5753</v>
      </c>
      <c r="N3379" s="1">
        <v>0</v>
      </c>
      <c r="O3379" s="3" t="s">
        <v>17</v>
      </c>
      <c r="P3379" s="1" t="s">
        <v>17</v>
      </c>
    </row>
    <row r="3380" spans="1:16">
      <c r="A3380" s="1" t="s">
        <v>4068</v>
      </c>
      <c r="B3380" s="3">
        <v>43887.717615740738</v>
      </c>
      <c r="C3380" s="3">
        <v>43887.928912037038</v>
      </c>
      <c r="D3380" s="3">
        <v>43917.928912037038</v>
      </c>
      <c r="E3380" s="3" t="s">
        <v>17</v>
      </c>
      <c r="F3380" s="3" t="s">
        <v>17</v>
      </c>
      <c r="G3380" s="3" t="s">
        <v>17</v>
      </c>
      <c r="H3380" s="1" t="s">
        <v>18</v>
      </c>
      <c r="I3380" s="1" t="s">
        <v>25</v>
      </c>
      <c r="J3380" s="1" t="s">
        <v>20</v>
      </c>
      <c r="K3380" s="1">
        <v>210</v>
      </c>
      <c r="L3380" s="1" t="s">
        <v>21</v>
      </c>
      <c r="M3380" s="1" t="s">
        <v>5746</v>
      </c>
      <c r="N3380" s="1">
        <v>0</v>
      </c>
      <c r="O3380" s="3" t="s">
        <v>17</v>
      </c>
      <c r="P3380" s="1" t="s">
        <v>17</v>
      </c>
    </row>
    <row r="3381" spans="1:16">
      <c r="A3381" s="1" t="s">
        <v>1209</v>
      </c>
      <c r="B3381" s="3">
        <v>43887.742314814815</v>
      </c>
      <c r="C3381" s="3">
        <v>43887.743125000001</v>
      </c>
      <c r="D3381" s="3">
        <v>43917.743125000001</v>
      </c>
      <c r="E3381" s="3" t="s">
        <v>17</v>
      </c>
      <c r="F3381" s="3" t="s">
        <v>17</v>
      </c>
      <c r="G3381" s="3" t="s">
        <v>17</v>
      </c>
      <c r="H3381" s="1" t="s">
        <v>18</v>
      </c>
      <c r="I3381" s="1" t="s">
        <v>23</v>
      </c>
      <c r="J3381" s="1" t="s">
        <v>20</v>
      </c>
      <c r="K3381" s="1">
        <v>1</v>
      </c>
      <c r="L3381" s="1" t="s">
        <v>21</v>
      </c>
      <c r="M3381" s="1" t="s">
        <v>5746</v>
      </c>
      <c r="N3381" s="1">
        <v>0</v>
      </c>
      <c r="O3381" s="3" t="s">
        <v>17</v>
      </c>
      <c r="P3381" s="1" t="s">
        <v>17</v>
      </c>
    </row>
    <row r="3382" spans="1:16">
      <c r="A3382" s="1" t="s">
        <v>2295</v>
      </c>
      <c r="B3382" s="3">
        <v>43887.761770833335</v>
      </c>
      <c r="C3382" s="3" t="s">
        <v>17</v>
      </c>
      <c r="D3382" s="3" t="s">
        <v>17</v>
      </c>
      <c r="E3382" s="3" t="s">
        <v>17</v>
      </c>
      <c r="F3382" s="3" t="s">
        <v>17</v>
      </c>
      <c r="G3382" s="3" t="s">
        <v>17</v>
      </c>
      <c r="H3382" s="1" t="s">
        <v>18</v>
      </c>
      <c r="I3382" s="1" t="s">
        <v>23</v>
      </c>
      <c r="J3382" s="1" t="s">
        <v>20</v>
      </c>
      <c r="K3382" s="1">
        <v>15</v>
      </c>
      <c r="L3382" s="1" t="s">
        <v>21</v>
      </c>
      <c r="M3382" s="1" t="s">
        <v>5753</v>
      </c>
      <c r="N3382" s="1">
        <v>0</v>
      </c>
      <c r="O3382" s="3" t="s">
        <v>17</v>
      </c>
      <c r="P3382" s="1" t="s">
        <v>17</v>
      </c>
    </row>
    <row r="3383" spans="1:16">
      <c r="A3383" s="1" t="s">
        <v>1672</v>
      </c>
      <c r="B3383" s="3">
        <v>43887.80127314815</v>
      </c>
      <c r="C3383" s="3" t="s">
        <v>17</v>
      </c>
      <c r="D3383" s="3" t="s">
        <v>17</v>
      </c>
      <c r="E3383" s="3" t="s">
        <v>17</v>
      </c>
      <c r="F3383" s="3" t="s">
        <v>17</v>
      </c>
      <c r="G3383" s="3" t="s">
        <v>17</v>
      </c>
      <c r="H3383" s="1" t="s">
        <v>18</v>
      </c>
      <c r="I3383" s="1" t="s">
        <v>25</v>
      </c>
      <c r="J3383" s="1" t="s">
        <v>20</v>
      </c>
      <c r="K3383" s="1">
        <v>1</v>
      </c>
      <c r="L3383" s="1" t="s">
        <v>21</v>
      </c>
      <c r="M3383" s="1" t="s">
        <v>5751</v>
      </c>
      <c r="N3383" s="1">
        <v>0</v>
      </c>
      <c r="O3383" s="3" t="s">
        <v>17</v>
      </c>
      <c r="P3383" s="1" t="s">
        <v>17</v>
      </c>
    </row>
    <row r="3384" spans="1:16">
      <c r="A3384" s="1" t="s">
        <v>1218</v>
      </c>
      <c r="B3384" s="3">
        <v>43887.817986111113</v>
      </c>
      <c r="C3384" s="3" t="s">
        <v>17</v>
      </c>
      <c r="D3384" s="3" t="s">
        <v>17</v>
      </c>
      <c r="E3384" s="3" t="s">
        <v>17</v>
      </c>
      <c r="F3384" s="3" t="s">
        <v>17</v>
      </c>
      <c r="G3384" s="3" t="s">
        <v>17</v>
      </c>
      <c r="H3384" s="1" t="s">
        <v>18</v>
      </c>
      <c r="I3384" s="1" t="s">
        <v>23</v>
      </c>
      <c r="J3384" s="1" t="s">
        <v>20</v>
      </c>
      <c r="K3384" s="1">
        <v>1</v>
      </c>
      <c r="L3384" s="1" t="s">
        <v>21</v>
      </c>
      <c r="M3384" s="1" t="s">
        <v>5753</v>
      </c>
      <c r="N3384" s="1">
        <v>0</v>
      </c>
      <c r="O3384" s="3" t="s">
        <v>17</v>
      </c>
      <c r="P3384" s="1" t="s">
        <v>17</v>
      </c>
    </row>
    <row r="3385" spans="1:16">
      <c r="A3385" s="1" t="s">
        <v>493</v>
      </c>
      <c r="B3385" s="3">
        <v>43887.811296296299</v>
      </c>
      <c r="C3385" s="3">
        <v>43890.834907407407</v>
      </c>
      <c r="D3385" s="3">
        <v>43920.834907407407</v>
      </c>
      <c r="E3385" s="3" t="s">
        <v>17</v>
      </c>
      <c r="F3385" s="3" t="s">
        <v>17</v>
      </c>
      <c r="G3385" s="3" t="s">
        <v>17</v>
      </c>
      <c r="H3385" s="1" t="s">
        <v>18</v>
      </c>
      <c r="I3385" s="1" t="s">
        <v>25</v>
      </c>
      <c r="J3385" s="1" t="s">
        <v>20</v>
      </c>
      <c r="K3385" s="1">
        <v>757</v>
      </c>
      <c r="L3385" s="1" t="s">
        <v>21</v>
      </c>
      <c r="M3385" s="1" t="s">
        <v>5746</v>
      </c>
      <c r="N3385" s="1">
        <v>0</v>
      </c>
      <c r="O3385" s="3" t="s">
        <v>17</v>
      </c>
      <c r="P3385" s="1" t="s">
        <v>17</v>
      </c>
    </row>
    <row r="3386" spans="1:16">
      <c r="A3386" s="1" t="s">
        <v>2772</v>
      </c>
      <c r="B3386" s="3">
        <v>43887.835706018515</v>
      </c>
      <c r="C3386" s="3" t="s">
        <v>17</v>
      </c>
      <c r="D3386" s="3" t="s">
        <v>17</v>
      </c>
      <c r="E3386" s="3" t="s">
        <v>17</v>
      </c>
      <c r="F3386" s="3" t="s">
        <v>17</v>
      </c>
      <c r="G3386" s="3" t="s">
        <v>17</v>
      </c>
      <c r="H3386" s="1" t="s">
        <v>18</v>
      </c>
      <c r="I3386" s="1" t="s">
        <v>25</v>
      </c>
      <c r="J3386" s="1" t="s">
        <v>39</v>
      </c>
      <c r="K3386" s="1">
        <v>90</v>
      </c>
      <c r="L3386" s="1" t="s">
        <v>21</v>
      </c>
      <c r="M3386" s="1" t="s">
        <v>5746</v>
      </c>
      <c r="N3386" s="1">
        <v>1</v>
      </c>
      <c r="O3386" s="3" t="s">
        <v>6747</v>
      </c>
      <c r="P3386" s="1" t="s">
        <v>17</v>
      </c>
    </row>
    <row r="3387" spans="1:16">
      <c r="A3387" s="1" t="s">
        <v>3854</v>
      </c>
      <c r="B3387" s="3">
        <v>43887.827106481483</v>
      </c>
      <c r="C3387" s="3" t="s">
        <v>17</v>
      </c>
      <c r="D3387" s="3" t="s">
        <v>17</v>
      </c>
      <c r="E3387" s="3" t="s">
        <v>17</v>
      </c>
      <c r="F3387" s="3" t="s">
        <v>17</v>
      </c>
      <c r="G3387" s="3" t="s">
        <v>17</v>
      </c>
      <c r="H3387" s="1" t="s">
        <v>18</v>
      </c>
      <c r="I3387" s="1" t="s">
        <v>23</v>
      </c>
      <c r="J3387" s="1" t="s">
        <v>20</v>
      </c>
      <c r="K3387" s="1">
        <v>270</v>
      </c>
      <c r="L3387" s="1" t="s">
        <v>21</v>
      </c>
      <c r="M3387" s="1" t="s">
        <v>5746</v>
      </c>
      <c r="N3387" s="1">
        <v>0</v>
      </c>
      <c r="O3387" s="3" t="s">
        <v>17</v>
      </c>
      <c r="P3387" s="1" t="s">
        <v>17</v>
      </c>
    </row>
    <row r="3388" spans="1:16">
      <c r="A3388" s="1" t="s">
        <v>4671</v>
      </c>
      <c r="B3388" s="3">
        <v>43887.845914351848</v>
      </c>
      <c r="C3388" s="3">
        <v>43887.84814814815</v>
      </c>
      <c r="D3388" s="3">
        <v>43917.84814814815</v>
      </c>
      <c r="E3388" s="3" t="s">
        <v>17</v>
      </c>
      <c r="F3388" s="3" t="s">
        <v>17</v>
      </c>
      <c r="G3388" s="3" t="s">
        <v>17</v>
      </c>
      <c r="H3388" s="1" t="s">
        <v>18</v>
      </c>
      <c r="I3388" s="1" t="s">
        <v>25</v>
      </c>
      <c r="J3388" s="1" t="s">
        <v>20</v>
      </c>
      <c r="K3388" s="1">
        <v>45</v>
      </c>
      <c r="L3388" s="1" t="s">
        <v>21</v>
      </c>
      <c r="M3388" s="1" t="s">
        <v>5746</v>
      </c>
      <c r="N3388" s="1">
        <v>0</v>
      </c>
      <c r="O3388" s="3" t="s">
        <v>17</v>
      </c>
      <c r="P3388" s="1" t="s">
        <v>17</v>
      </c>
    </row>
    <row r="3389" spans="1:16">
      <c r="A3389" s="1" t="s">
        <v>2106</v>
      </c>
      <c r="B3389" s="3">
        <v>43887.889803240738</v>
      </c>
      <c r="C3389" s="3" t="s">
        <v>17</v>
      </c>
      <c r="D3389" s="3" t="s">
        <v>17</v>
      </c>
      <c r="E3389" s="3" t="s">
        <v>17</v>
      </c>
      <c r="F3389" s="3" t="s">
        <v>17</v>
      </c>
      <c r="G3389" s="3" t="s">
        <v>17</v>
      </c>
      <c r="H3389" s="1" t="s">
        <v>58</v>
      </c>
      <c r="I3389" s="1" t="s">
        <v>25</v>
      </c>
      <c r="J3389" s="1" t="s">
        <v>20</v>
      </c>
      <c r="K3389" s="1">
        <v>1</v>
      </c>
      <c r="L3389" s="1" t="s">
        <v>21</v>
      </c>
      <c r="M3389" s="1" t="s">
        <v>5753</v>
      </c>
      <c r="N3389" s="1">
        <v>0</v>
      </c>
      <c r="O3389" s="3" t="s">
        <v>17</v>
      </c>
      <c r="P3389" s="1" t="s">
        <v>17</v>
      </c>
    </row>
    <row r="3390" spans="1:16">
      <c r="A3390" s="1" t="s">
        <v>1074</v>
      </c>
      <c r="B3390" s="3">
        <v>43887.909745370373</v>
      </c>
      <c r="C3390" s="3">
        <v>43889.709641203706</v>
      </c>
      <c r="D3390" s="3">
        <v>43968.831076388888</v>
      </c>
      <c r="E3390" s="3" t="s">
        <v>17</v>
      </c>
      <c r="F3390" s="3" t="s">
        <v>17</v>
      </c>
      <c r="G3390" s="3" t="s">
        <v>17</v>
      </c>
      <c r="H3390" s="1" t="s">
        <v>18</v>
      </c>
      <c r="I3390" s="1" t="s">
        <v>25</v>
      </c>
      <c r="J3390" s="1" t="s">
        <v>20</v>
      </c>
      <c r="K3390" s="1">
        <v>5</v>
      </c>
      <c r="L3390" s="1" t="s">
        <v>21</v>
      </c>
      <c r="M3390" s="1" t="s">
        <v>5753</v>
      </c>
      <c r="N3390" s="1">
        <v>1</v>
      </c>
      <c r="O3390" s="3" t="s">
        <v>6748</v>
      </c>
      <c r="P3390" s="1" t="s">
        <v>17</v>
      </c>
    </row>
    <row r="3391" spans="1:16">
      <c r="A3391" s="1" t="s">
        <v>2488</v>
      </c>
      <c r="B3391" s="3">
        <v>43887.919409722221</v>
      </c>
      <c r="C3391" s="3" t="s">
        <v>17</v>
      </c>
      <c r="D3391" s="3" t="s">
        <v>17</v>
      </c>
      <c r="E3391" s="3" t="s">
        <v>17</v>
      </c>
      <c r="F3391" s="3" t="s">
        <v>17</v>
      </c>
      <c r="G3391" s="3" t="s">
        <v>17</v>
      </c>
      <c r="H3391" s="1" t="s">
        <v>48</v>
      </c>
      <c r="I3391" s="1" t="s">
        <v>131</v>
      </c>
      <c r="J3391" s="1" t="s">
        <v>20</v>
      </c>
      <c r="K3391" s="1">
        <v>1</v>
      </c>
      <c r="L3391" s="1" t="s">
        <v>21</v>
      </c>
      <c r="M3391" s="1" t="s">
        <v>5746</v>
      </c>
      <c r="N3391" s="1">
        <v>0</v>
      </c>
      <c r="O3391" s="3" t="s">
        <v>17</v>
      </c>
      <c r="P3391" s="1" t="s">
        <v>17</v>
      </c>
    </row>
    <row r="3392" spans="1:16">
      <c r="A3392" s="1" t="s">
        <v>5134</v>
      </c>
      <c r="B3392" s="3">
        <v>43887.929444444446</v>
      </c>
      <c r="C3392" s="3" t="s">
        <v>17</v>
      </c>
      <c r="D3392" s="3" t="s">
        <v>17</v>
      </c>
      <c r="E3392" s="3" t="s">
        <v>17</v>
      </c>
      <c r="F3392" s="3" t="s">
        <v>17</v>
      </c>
      <c r="G3392" s="3" t="s">
        <v>17</v>
      </c>
      <c r="H3392" s="1" t="s">
        <v>18</v>
      </c>
      <c r="I3392" s="1" t="s">
        <v>25</v>
      </c>
      <c r="J3392" s="1" t="s">
        <v>20</v>
      </c>
      <c r="K3392" s="1">
        <v>1</v>
      </c>
      <c r="L3392" s="1" t="s">
        <v>21</v>
      </c>
      <c r="M3392" s="1" t="s">
        <v>5754</v>
      </c>
      <c r="N3392" s="1">
        <v>0</v>
      </c>
      <c r="O3392" s="3" t="s">
        <v>17</v>
      </c>
      <c r="P3392" s="1" t="s">
        <v>17</v>
      </c>
    </row>
    <row r="3393" spans="1:16">
      <c r="A3393" s="1" t="s">
        <v>264</v>
      </c>
      <c r="B3393" s="3">
        <v>43888.200555555559</v>
      </c>
      <c r="C3393" s="3" t="s">
        <v>17</v>
      </c>
      <c r="D3393" s="3" t="s">
        <v>17</v>
      </c>
      <c r="E3393" s="3" t="s">
        <v>17</v>
      </c>
      <c r="F3393" s="3" t="s">
        <v>17</v>
      </c>
      <c r="G3393" s="3" t="s">
        <v>17</v>
      </c>
      <c r="H3393" s="1" t="s">
        <v>58</v>
      </c>
      <c r="I3393" s="1" t="s">
        <v>25</v>
      </c>
      <c r="J3393" s="1" t="s">
        <v>20</v>
      </c>
      <c r="K3393" s="1">
        <v>1</v>
      </c>
      <c r="L3393" s="1" t="s">
        <v>21</v>
      </c>
      <c r="M3393" s="1" t="s">
        <v>5753</v>
      </c>
      <c r="N3393" s="1">
        <v>0</v>
      </c>
      <c r="O3393" s="3" t="s">
        <v>17</v>
      </c>
      <c r="P3393" s="1" t="s">
        <v>17</v>
      </c>
    </row>
    <row r="3394" spans="1:16">
      <c r="A3394" s="1" t="s">
        <v>4081</v>
      </c>
      <c r="B3394" s="3">
        <v>43887.930810185186</v>
      </c>
      <c r="C3394" s="3" t="s">
        <v>17</v>
      </c>
      <c r="D3394" s="3" t="s">
        <v>17</v>
      </c>
      <c r="E3394" s="3" t="s">
        <v>17</v>
      </c>
      <c r="F3394" s="3" t="s">
        <v>17</v>
      </c>
      <c r="G3394" s="3" t="s">
        <v>17</v>
      </c>
      <c r="H3394" s="1" t="s">
        <v>18</v>
      </c>
      <c r="I3394" s="1" t="s">
        <v>23</v>
      </c>
      <c r="J3394" s="1" t="s">
        <v>20</v>
      </c>
      <c r="K3394" s="1">
        <v>11</v>
      </c>
      <c r="L3394" s="1" t="s">
        <v>21</v>
      </c>
      <c r="M3394" s="1" t="s">
        <v>5746</v>
      </c>
      <c r="N3394" s="1">
        <v>1</v>
      </c>
      <c r="O3394" s="3" t="s">
        <v>6749</v>
      </c>
      <c r="P3394" s="1" t="s">
        <v>17</v>
      </c>
    </row>
    <row r="3395" spans="1:16">
      <c r="A3395" s="1" t="s">
        <v>1652</v>
      </c>
      <c r="B3395" s="3">
        <v>43888.033877314818</v>
      </c>
      <c r="C3395" s="3" t="s">
        <v>17</v>
      </c>
      <c r="D3395" s="3" t="s">
        <v>17</v>
      </c>
      <c r="E3395" s="3" t="s">
        <v>17</v>
      </c>
      <c r="F3395" s="3" t="s">
        <v>17</v>
      </c>
      <c r="G3395" s="3" t="s">
        <v>17</v>
      </c>
      <c r="H3395" s="1" t="s">
        <v>18</v>
      </c>
      <c r="I3395" s="1" t="s">
        <v>23</v>
      </c>
      <c r="J3395" s="1" t="s">
        <v>20</v>
      </c>
      <c r="K3395" s="1">
        <v>1</v>
      </c>
      <c r="L3395" s="1" t="s">
        <v>21</v>
      </c>
      <c r="M3395" s="1" t="s">
        <v>5746</v>
      </c>
      <c r="N3395" s="1">
        <v>0</v>
      </c>
      <c r="O3395" s="3" t="s">
        <v>17</v>
      </c>
      <c r="P3395" s="1" t="s">
        <v>17</v>
      </c>
    </row>
    <row r="3396" spans="1:16">
      <c r="A3396" s="1" t="s">
        <v>2201</v>
      </c>
      <c r="B3396" s="3">
        <v>43888.07371527778</v>
      </c>
      <c r="C3396" s="3" t="s">
        <v>17</v>
      </c>
      <c r="D3396" s="3" t="s">
        <v>17</v>
      </c>
      <c r="E3396" s="3" t="s">
        <v>17</v>
      </c>
      <c r="F3396" s="3" t="s">
        <v>17</v>
      </c>
      <c r="G3396" s="3" t="s">
        <v>17</v>
      </c>
      <c r="H3396" s="1" t="s">
        <v>18</v>
      </c>
      <c r="I3396" s="1" t="s">
        <v>25</v>
      </c>
      <c r="J3396" s="1" t="s">
        <v>20</v>
      </c>
      <c r="K3396" s="1">
        <v>250</v>
      </c>
      <c r="L3396" s="1" t="s">
        <v>21</v>
      </c>
      <c r="M3396" s="1" t="s">
        <v>5751</v>
      </c>
      <c r="N3396" s="1">
        <v>0</v>
      </c>
      <c r="O3396" s="3" t="s">
        <v>17</v>
      </c>
      <c r="P3396" s="1" t="s">
        <v>17</v>
      </c>
    </row>
    <row r="3397" spans="1:16">
      <c r="A3397" s="1" t="s">
        <v>1449</v>
      </c>
      <c r="B3397" s="3">
        <v>43888.256006944444</v>
      </c>
      <c r="C3397" s="3">
        <v>43888.257685185185</v>
      </c>
      <c r="D3397" s="3">
        <v>43918.257685185185</v>
      </c>
      <c r="E3397" s="3" t="s">
        <v>17</v>
      </c>
      <c r="F3397" s="3" t="s">
        <v>17</v>
      </c>
      <c r="G3397" s="3" t="s">
        <v>17</v>
      </c>
      <c r="H3397" s="1" t="s">
        <v>18</v>
      </c>
      <c r="I3397" s="1" t="s">
        <v>23</v>
      </c>
      <c r="J3397" s="1" t="s">
        <v>20</v>
      </c>
      <c r="K3397" s="1">
        <v>10</v>
      </c>
      <c r="L3397" s="1" t="s">
        <v>21</v>
      </c>
      <c r="M3397" s="1" t="s">
        <v>5754</v>
      </c>
      <c r="N3397" s="1">
        <v>0</v>
      </c>
      <c r="O3397" s="3" t="s">
        <v>17</v>
      </c>
      <c r="P3397" s="1" t="s">
        <v>17</v>
      </c>
    </row>
    <row r="3398" spans="1:16">
      <c r="A3398" s="1" t="s">
        <v>3199</v>
      </c>
      <c r="B3398" s="3">
        <v>43888.32644675926</v>
      </c>
      <c r="C3398" s="3" t="s">
        <v>17</v>
      </c>
      <c r="D3398" s="3" t="s">
        <v>17</v>
      </c>
      <c r="E3398" s="3" t="s">
        <v>17</v>
      </c>
      <c r="F3398" s="3" t="s">
        <v>17</v>
      </c>
      <c r="G3398" s="3" t="s">
        <v>17</v>
      </c>
      <c r="H3398" s="1" t="s">
        <v>18</v>
      </c>
      <c r="I3398" s="1" t="s">
        <v>25</v>
      </c>
      <c r="J3398" s="1" t="s">
        <v>20</v>
      </c>
      <c r="K3398" s="1">
        <v>344</v>
      </c>
      <c r="L3398" s="1" t="s">
        <v>21</v>
      </c>
      <c r="M3398" s="1" t="s">
        <v>5746</v>
      </c>
      <c r="N3398" s="1">
        <v>0</v>
      </c>
      <c r="O3398" s="3" t="s">
        <v>17</v>
      </c>
      <c r="P3398" s="1" t="s">
        <v>17</v>
      </c>
    </row>
    <row r="3399" spans="1:16">
      <c r="A3399" s="1" t="s">
        <v>660</v>
      </c>
      <c r="B3399" s="3">
        <v>43832.642141203702</v>
      </c>
      <c r="C3399" s="3" t="s">
        <v>17</v>
      </c>
      <c r="D3399" s="3" t="s">
        <v>17</v>
      </c>
      <c r="E3399" s="3" t="s">
        <v>17</v>
      </c>
      <c r="F3399" s="3" t="s">
        <v>17</v>
      </c>
      <c r="G3399" s="3" t="s">
        <v>17</v>
      </c>
      <c r="H3399" s="1" t="s">
        <v>18</v>
      </c>
      <c r="I3399" s="1" t="s">
        <v>23</v>
      </c>
      <c r="J3399" s="1" t="s">
        <v>20</v>
      </c>
      <c r="K3399" s="1">
        <v>30</v>
      </c>
      <c r="L3399" s="1" t="s">
        <v>21</v>
      </c>
      <c r="M3399" s="1" t="s">
        <v>5753</v>
      </c>
      <c r="N3399" s="1">
        <v>0</v>
      </c>
      <c r="O3399" s="3" t="s">
        <v>17</v>
      </c>
      <c r="P3399" s="1" t="s">
        <v>17</v>
      </c>
    </row>
    <row r="3400" spans="1:16">
      <c r="A3400" s="1" t="s">
        <v>5637</v>
      </c>
      <c r="B3400" s="3">
        <v>43929.515844907408</v>
      </c>
      <c r="C3400" s="3" t="s">
        <v>17</v>
      </c>
      <c r="D3400" s="3" t="s">
        <v>17</v>
      </c>
      <c r="E3400" s="3" t="s">
        <v>17</v>
      </c>
      <c r="F3400" s="3" t="s">
        <v>17</v>
      </c>
      <c r="G3400" s="3" t="s">
        <v>17</v>
      </c>
      <c r="H3400" s="1" t="s">
        <v>18</v>
      </c>
      <c r="I3400" s="1" t="s">
        <v>25</v>
      </c>
      <c r="J3400" s="1" t="s">
        <v>20</v>
      </c>
      <c r="K3400" s="1">
        <v>1</v>
      </c>
      <c r="L3400" s="1" t="s">
        <v>436</v>
      </c>
      <c r="M3400" s="1" t="s">
        <v>5746</v>
      </c>
      <c r="N3400" s="1">
        <v>0</v>
      </c>
      <c r="O3400" s="3" t="s">
        <v>17</v>
      </c>
      <c r="P3400" s="1" t="s">
        <v>17</v>
      </c>
    </row>
    <row r="3401" spans="1:16">
      <c r="A3401" s="1" t="s">
        <v>2892</v>
      </c>
      <c r="B3401" s="3">
        <v>43888.374201388891</v>
      </c>
      <c r="C3401" s="3" t="s">
        <v>17</v>
      </c>
      <c r="D3401" s="3" t="s">
        <v>17</v>
      </c>
      <c r="E3401" s="3" t="s">
        <v>17</v>
      </c>
      <c r="F3401" s="3" t="s">
        <v>17</v>
      </c>
      <c r="G3401" s="3" t="s">
        <v>17</v>
      </c>
      <c r="H3401" s="1" t="s">
        <v>18</v>
      </c>
      <c r="I3401" s="1" t="s">
        <v>25</v>
      </c>
      <c r="J3401" s="1" t="s">
        <v>20</v>
      </c>
      <c r="K3401" s="1">
        <v>1</v>
      </c>
      <c r="L3401" s="1" t="s">
        <v>21</v>
      </c>
      <c r="M3401" s="1" t="s">
        <v>5750</v>
      </c>
      <c r="N3401" s="1">
        <v>0</v>
      </c>
      <c r="O3401" s="3" t="s">
        <v>17</v>
      </c>
      <c r="P3401" s="1" t="s">
        <v>17</v>
      </c>
    </row>
    <row r="3402" spans="1:16">
      <c r="A3402" s="1" t="s">
        <v>4606</v>
      </c>
      <c r="B3402" s="3">
        <v>43888.379050925927</v>
      </c>
      <c r="C3402" s="3" t="s">
        <v>17</v>
      </c>
      <c r="D3402" s="3" t="s">
        <v>17</v>
      </c>
      <c r="E3402" s="3" t="s">
        <v>17</v>
      </c>
      <c r="F3402" s="3" t="s">
        <v>17</v>
      </c>
      <c r="G3402" s="3" t="s">
        <v>17</v>
      </c>
      <c r="H3402" s="1" t="s">
        <v>18</v>
      </c>
      <c r="I3402" s="1" t="s">
        <v>25</v>
      </c>
      <c r="J3402" s="1" t="s">
        <v>20</v>
      </c>
      <c r="K3402" s="1">
        <v>1</v>
      </c>
      <c r="L3402" s="1" t="s">
        <v>21</v>
      </c>
      <c r="M3402" s="1" t="s">
        <v>5750</v>
      </c>
      <c r="N3402" s="1">
        <v>0</v>
      </c>
      <c r="O3402" s="3" t="s">
        <v>17</v>
      </c>
      <c r="P3402" s="1" t="s">
        <v>17</v>
      </c>
    </row>
    <row r="3403" spans="1:16">
      <c r="A3403" s="1" t="s">
        <v>4097</v>
      </c>
      <c r="B3403" s="3">
        <v>43888.384687500002</v>
      </c>
      <c r="C3403" s="3" t="s">
        <v>17</v>
      </c>
      <c r="D3403" s="3" t="s">
        <v>17</v>
      </c>
      <c r="E3403" s="3" t="s">
        <v>17</v>
      </c>
      <c r="F3403" s="3" t="s">
        <v>17</v>
      </c>
      <c r="G3403" s="3" t="s">
        <v>17</v>
      </c>
      <c r="H3403" s="1" t="s">
        <v>18</v>
      </c>
      <c r="I3403" s="1" t="s">
        <v>25</v>
      </c>
      <c r="J3403" s="1" t="s">
        <v>20</v>
      </c>
      <c r="K3403" s="1">
        <v>1</v>
      </c>
      <c r="L3403" s="1" t="s">
        <v>21</v>
      </c>
      <c r="M3403" s="1" t="s">
        <v>5750</v>
      </c>
      <c r="N3403" s="1">
        <v>0</v>
      </c>
      <c r="O3403" s="3" t="s">
        <v>17</v>
      </c>
      <c r="P3403" s="1" t="s">
        <v>17</v>
      </c>
    </row>
    <row r="3404" spans="1:16">
      <c r="A3404" s="1" t="s">
        <v>2963</v>
      </c>
      <c r="B3404" s="3">
        <v>43888.403819444444</v>
      </c>
      <c r="C3404" s="3" t="s">
        <v>17</v>
      </c>
      <c r="D3404" s="3" t="s">
        <v>17</v>
      </c>
      <c r="E3404" s="3" t="s">
        <v>17</v>
      </c>
      <c r="F3404" s="3" t="s">
        <v>17</v>
      </c>
      <c r="G3404" s="3" t="s">
        <v>17</v>
      </c>
      <c r="H3404" s="1" t="s">
        <v>18</v>
      </c>
      <c r="I3404" s="1" t="s">
        <v>25</v>
      </c>
      <c r="J3404" s="1" t="s">
        <v>20</v>
      </c>
      <c r="K3404" s="1">
        <v>1</v>
      </c>
      <c r="L3404" s="1" t="s">
        <v>21</v>
      </c>
      <c r="M3404" s="1" t="s">
        <v>5774</v>
      </c>
      <c r="N3404" s="1">
        <v>0</v>
      </c>
      <c r="O3404" s="3" t="s">
        <v>17</v>
      </c>
      <c r="P3404" s="1" t="s">
        <v>17</v>
      </c>
    </row>
    <row r="3405" spans="1:16">
      <c r="A3405" s="1" t="s">
        <v>2427</v>
      </c>
      <c r="B3405" s="3">
        <v>43888.435185185182</v>
      </c>
      <c r="C3405" s="3" t="s">
        <v>17</v>
      </c>
      <c r="D3405" s="3" t="s">
        <v>17</v>
      </c>
      <c r="E3405" s="3" t="s">
        <v>17</v>
      </c>
      <c r="F3405" s="3" t="s">
        <v>17</v>
      </c>
      <c r="G3405" s="3" t="s">
        <v>17</v>
      </c>
      <c r="H3405" s="1" t="s">
        <v>18</v>
      </c>
      <c r="I3405" s="1" t="s">
        <v>25</v>
      </c>
      <c r="J3405" s="1" t="s">
        <v>20</v>
      </c>
      <c r="K3405" s="1">
        <v>1</v>
      </c>
      <c r="L3405" s="1" t="s">
        <v>21</v>
      </c>
      <c r="M3405" s="1" t="s">
        <v>5774</v>
      </c>
      <c r="N3405" s="1">
        <v>0</v>
      </c>
      <c r="O3405" s="3" t="s">
        <v>17</v>
      </c>
      <c r="P3405" s="1" t="s">
        <v>17</v>
      </c>
    </row>
    <row r="3406" spans="1:16">
      <c r="A3406" s="1" t="s">
        <v>3079</v>
      </c>
      <c r="B3406" s="3">
        <v>43888.49324074074</v>
      </c>
      <c r="C3406" s="3" t="s">
        <v>17</v>
      </c>
      <c r="D3406" s="3" t="s">
        <v>17</v>
      </c>
      <c r="E3406" s="3" t="s">
        <v>17</v>
      </c>
      <c r="F3406" s="3" t="s">
        <v>17</v>
      </c>
      <c r="G3406" s="3" t="s">
        <v>17</v>
      </c>
      <c r="H3406" s="1" t="s">
        <v>58</v>
      </c>
      <c r="I3406" s="1" t="s">
        <v>25</v>
      </c>
      <c r="J3406" s="1" t="s">
        <v>20</v>
      </c>
      <c r="K3406" s="1">
        <v>26</v>
      </c>
      <c r="L3406" s="1" t="s">
        <v>21</v>
      </c>
      <c r="M3406" s="1" t="s">
        <v>5753</v>
      </c>
      <c r="N3406" s="1">
        <v>1</v>
      </c>
      <c r="O3406" s="3" t="s">
        <v>6750</v>
      </c>
      <c r="P3406" s="1" t="s">
        <v>17</v>
      </c>
    </row>
    <row r="3407" spans="1:16">
      <c r="A3407" s="1" t="s">
        <v>662</v>
      </c>
      <c r="B3407" s="3">
        <v>43888.630798611113</v>
      </c>
      <c r="C3407" s="3" t="s">
        <v>17</v>
      </c>
      <c r="D3407" s="3" t="s">
        <v>17</v>
      </c>
      <c r="E3407" s="3" t="s">
        <v>17</v>
      </c>
      <c r="F3407" s="3" t="s">
        <v>17</v>
      </c>
      <c r="G3407" s="3" t="s">
        <v>17</v>
      </c>
      <c r="H3407" s="1" t="s">
        <v>18</v>
      </c>
      <c r="I3407" s="1" t="s">
        <v>25</v>
      </c>
      <c r="J3407" s="1" t="s">
        <v>20</v>
      </c>
      <c r="K3407" s="1">
        <v>90</v>
      </c>
      <c r="L3407" s="1" t="s">
        <v>21</v>
      </c>
      <c r="M3407" s="1" t="s">
        <v>5758</v>
      </c>
      <c r="N3407" s="1">
        <v>0</v>
      </c>
      <c r="O3407" s="3" t="s">
        <v>17</v>
      </c>
      <c r="P3407" s="1" t="s">
        <v>17</v>
      </c>
    </row>
    <row r="3408" spans="1:16">
      <c r="A3408" s="1" t="s">
        <v>2853</v>
      </c>
      <c r="B3408" s="3">
        <v>43888.399988425925</v>
      </c>
      <c r="C3408" s="3" t="s">
        <v>17</v>
      </c>
      <c r="D3408" s="3" t="s">
        <v>17</v>
      </c>
      <c r="E3408" s="3" t="s">
        <v>17</v>
      </c>
      <c r="F3408" s="3" t="s">
        <v>17</v>
      </c>
      <c r="G3408" s="3" t="s">
        <v>17</v>
      </c>
      <c r="H3408" s="1" t="s">
        <v>18</v>
      </c>
      <c r="I3408" s="1" t="s">
        <v>25</v>
      </c>
      <c r="J3408" s="1" t="s">
        <v>20</v>
      </c>
      <c r="K3408" s="1">
        <v>2</v>
      </c>
      <c r="L3408" s="1" t="s">
        <v>21</v>
      </c>
      <c r="M3408" s="1" t="s">
        <v>5866</v>
      </c>
      <c r="N3408" s="1">
        <v>0</v>
      </c>
      <c r="O3408" s="3" t="s">
        <v>17</v>
      </c>
      <c r="P3408" s="1" t="s">
        <v>17</v>
      </c>
    </row>
    <row r="3409" spans="1:16">
      <c r="A3409" s="1" t="s">
        <v>2530</v>
      </c>
      <c r="B3409" s="3">
        <v>43888.446469907409</v>
      </c>
      <c r="C3409" s="3" t="s">
        <v>17</v>
      </c>
      <c r="D3409" s="3" t="s">
        <v>17</v>
      </c>
      <c r="E3409" s="3" t="s">
        <v>17</v>
      </c>
      <c r="F3409" s="3" t="s">
        <v>17</v>
      </c>
      <c r="G3409" s="3" t="s">
        <v>17</v>
      </c>
      <c r="H3409" s="1" t="s">
        <v>48</v>
      </c>
      <c r="I3409" s="1" t="s">
        <v>49</v>
      </c>
      <c r="J3409" s="1" t="s">
        <v>20</v>
      </c>
      <c r="K3409" s="1">
        <v>1</v>
      </c>
      <c r="L3409" s="1" t="s">
        <v>21</v>
      </c>
      <c r="M3409" s="1" t="s">
        <v>5746</v>
      </c>
      <c r="N3409" s="1">
        <v>0</v>
      </c>
      <c r="O3409" s="3" t="s">
        <v>17</v>
      </c>
      <c r="P3409" s="1" t="s">
        <v>17</v>
      </c>
    </row>
    <row r="3410" spans="1:16">
      <c r="A3410" s="1" t="s">
        <v>3035</v>
      </c>
      <c r="B3410" s="3">
        <v>43888.496319444443</v>
      </c>
      <c r="C3410" s="3" t="s">
        <v>17</v>
      </c>
      <c r="D3410" s="3" t="s">
        <v>17</v>
      </c>
      <c r="E3410" s="3" t="s">
        <v>17</v>
      </c>
      <c r="F3410" s="3" t="s">
        <v>17</v>
      </c>
      <c r="G3410" s="3" t="s">
        <v>17</v>
      </c>
      <c r="H3410" s="1" t="s">
        <v>18</v>
      </c>
      <c r="I3410" s="1" t="s">
        <v>23</v>
      </c>
      <c r="J3410" s="1" t="s">
        <v>20</v>
      </c>
      <c r="K3410" s="1">
        <v>5</v>
      </c>
      <c r="L3410" s="1" t="s">
        <v>21</v>
      </c>
      <c r="M3410" s="1" t="s">
        <v>5774</v>
      </c>
      <c r="N3410" s="1">
        <v>0</v>
      </c>
      <c r="O3410" s="3" t="s">
        <v>17</v>
      </c>
      <c r="P3410" s="1" t="s">
        <v>17</v>
      </c>
    </row>
    <row r="3411" spans="1:16">
      <c r="A3411" s="1" t="s">
        <v>3415</v>
      </c>
      <c r="B3411" s="3">
        <v>43888.632581018515</v>
      </c>
      <c r="C3411" s="3">
        <v>43888.633981481478</v>
      </c>
      <c r="D3411" s="3">
        <v>43918.633981481478</v>
      </c>
      <c r="E3411" s="3" t="s">
        <v>17</v>
      </c>
      <c r="F3411" s="3" t="s">
        <v>17</v>
      </c>
      <c r="G3411" s="3" t="s">
        <v>17</v>
      </c>
      <c r="H3411" s="1" t="s">
        <v>18</v>
      </c>
      <c r="I3411" s="1" t="s">
        <v>23</v>
      </c>
      <c r="J3411" s="1" t="s">
        <v>20</v>
      </c>
      <c r="K3411" s="1">
        <v>150</v>
      </c>
      <c r="L3411" s="1" t="s">
        <v>21</v>
      </c>
      <c r="M3411" s="1" t="s">
        <v>28</v>
      </c>
      <c r="N3411" s="1">
        <v>0</v>
      </c>
      <c r="O3411" s="3" t="s">
        <v>17</v>
      </c>
      <c r="P3411" s="1" t="s">
        <v>17</v>
      </c>
    </row>
    <row r="3412" spans="1:16">
      <c r="A3412" s="1" t="s">
        <v>3748</v>
      </c>
      <c r="B3412" s="3">
        <v>43888.520069444443</v>
      </c>
      <c r="C3412" s="3" t="s">
        <v>17</v>
      </c>
      <c r="D3412" s="3" t="s">
        <v>17</v>
      </c>
      <c r="E3412" s="3" t="s">
        <v>17</v>
      </c>
      <c r="F3412" s="3" t="s">
        <v>17</v>
      </c>
      <c r="G3412" s="3" t="s">
        <v>17</v>
      </c>
      <c r="H3412" s="1" t="s">
        <v>18</v>
      </c>
      <c r="I3412" s="1" t="s">
        <v>25</v>
      </c>
      <c r="J3412" s="1" t="s">
        <v>20</v>
      </c>
      <c r="K3412" s="1">
        <v>107</v>
      </c>
      <c r="L3412" s="1" t="s">
        <v>21</v>
      </c>
      <c r="M3412" s="1" t="s">
        <v>5746</v>
      </c>
      <c r="N3412" s="1">
        <v>0</v>
      </c>
      <c r="O3412" s="3" t="s">
        <v>17</v>
      </c>
      <c r="P3412" s="1" t="s">
        <v>17</v>
      </c>
    </row>
    <row r="3413" spans="1:16">
      <c r="A3413" s="1" t="s">
        <v>36</v>
      </c>
      <c r="B3413" s="3">
        <v>43888.540694444448</v>
      </c>
      <c r="C3413" s="3" t="s">
        <v>17</v>
      </c>
      <c r="D3413" s="3" t="s">
        <v>17</v>
      </c>
      <c r="E3413" s="3" t="s">
        <v>17</v>
      </c>
      <c r="F3413" s="3" t="s">
        <v>17</v>
      </c>
      <c r="G3413" s="3" t="s">
        <v>17</v>
      </c>
      <c r="H3413" s="1" t="s">
        <v>18</v>
      </c>
      <c r="I3413" s="1" t="s">
        <v>25</v>
      </c>
      <c r="J3413" s="1" t="s">
        <v>20</v>
      </c>
      <c r="K3413" s="1">
        <v>1</v>
      </c>
      <c r="L3413" s="1" t="s">
        <v>21</v>
      </c>
      <c r="M3413" s="1" t="s">
        <v>5774</v>
      </c>
      <c r="N3413" s="1">
        <v>0</v>
      </c>
      <c r="O3413" s="3" t="s">
        <v>17</v>
      </c>
      <c r="P3413" s="1" t="s">
        <v>17</v>
      </c>
    </row>
    <row r="3414" spans="1:16">
      <c r="A3414" s="2" t="s">
        <v>5189</v>
      </c>
      <c r="B3414" s="3">
        <v>43888.542303240742</v>
      </c>
      <c r="C3414" s="3" t="s">
        <v>17</v>
      </c>
      <c r="D3414" s="3" t="s">
        <v>17</v>
      </c>
      <c r="E3414" s="3" t="s">
        <v>17</v>
      </c>
      <c r="F3414" s="3" t="s">
        <v>17</v>
      </c>
      <c r="G3414" s="3" t="s">
        <v>17</v>
      </c>
      <c r="H3414" s="1" t="s">
        <v>18</v>
      </c>
      <c r="I3414" s="1" t="s">
        <v>25</v>
      </c>
      <c r="J3414" s="1" t="s">
        <v>20</v>
      </c>
      <c r="K3414" s="1">
        <v>1</v>
      </c>
      <c r="L3414" s="1" t="s">
        <v>21</v>
      </c>
      <c r="M3414" s="1" t="s">
        <v>5751</v>
      </c>
      <c r="N3414" s="1">
        <v>0</v>
      </c>
      <c r="O3414" s="3" t="s">
        <v>17</v>
      </c>
      <c r="P3414" s="1" t="s">
        <v>17</v>
      </c>
    </row>
    <row r="3415" spans="1:16">
      <c r="A3415" s="1" t="s">
        <v>1050</v>
      </c>
      <c r="B3415" s="3">
        <v>43888.571319444447</v>
      </c>
      <c r="C3415" s="3" t="s">
        <v>17</v>
      </c>
      <c r="D3415" s="3" t="s">
        <v>17</v>
      </c>
      <c r="E3415" s="3" t="s">
        <v>17</v>
      </c>
      <c r="F3415" s="3" t="s">
        <v>17</v>
      </c>
      <c r="G3415" s="3" t="s">
        <v>17</v>
      </c>
      <c r="H3415" s="1" t="s">
        <v>18</v>
      </c>
      <c r="I3415" s="1" t="s">
        <v>25</v>
      </c>
      <c r="J3415" s="1" t="s">
        <v>20</v>
      </c>
      <c r="K3415" s="1">
        <v>235</v>
      </c>
      <c r="L3415" s="1" t="s">
        <v>21</v>
      </c>
      <c r="M3415" s="1" t="s">
        <v>5746</v>
      </c>
      <c r="N3415" s="1">
        <v>0</v>
      </c>
      <c r="O3415" s="3" t="s">
        <v>17</v>
      </c>
      <c r="P3415" s="1" t="s">
        <v>17</v>
      </c>
    </row>
    <row r="3416" spans="1:16">
      <c r="A3416" s="1" t="s">
        <v>1223</v>
      </c>
      <c r="B3416" s="3">
        <v>43888.554490740738</v>
      </c>
      <c r="C3416" s="3" t="s">
        <v>17</v>
      </c>
      <c r="D3416" s="3" t="s">
        <v>17</v>
      </c>
      <c r="E3416" s="3" t="s">
        <v>17</v>
      </c>
      <c r="F3416" s="3" t="s">
        <v>17</v>
      </c>
      <c r="G3416" s="3" t="s">
        <v>17</v>
      </c>
      <c r="H3416" s="1" t="s">
        <v>18</v>
      </c>
      <c r="I3416" s="1" t="s">
        <v>25</v>
      </c>
      <c r="J3416" s="1" t="s">
        <v>20</v>
      </c>
      <c r="K3416" s="1">
        <v>1</v>
      </c>
      <c r="L3416" s="1" t="s">
        <v>21</v>
      </c>
      <c r="M3416" s="1" t="s">
        <v>5746</v>
      </c>
      <c r="N3416" s="1">
        <v>0</v>
      </c>
      <c r="O3416" s="3" t="s">
        <v>17</v>
      </c>
      <c r="P3416" s="1" t="s">
        <v>17</v>
      </c>
    </row>
    <row r="3417" spans="1:16">
      <c r="A3417" s="1" t="s">
        <v>5685</v>
      </c>
      <c r="B3417" s="3">
        <v>43888.578009259261</v>
      </c>
      <c r="C3417" s="3">
        <v>43889.399247685185</v>
      </c>
      <c r="D3417" s="3">
        <v>43919.399247685185</v>
      </c>
      <c r="E3417" s="3" t="s">
        <v>17</v>
      </c>
      <c r="F3417" s="3" t="s">
        <v>17</v>
      </c>
      <c r="G3417" s="3" t="s">
        <v>17</v>
      </c>
      <c r="H3417" s="1" t="s">
        <v>18</v>
      </c>
      <c r="I3417" s="1" t="s">
        <v>23</v>
      </c>
      <c r="J3417" s="1" t="s">
        <v>20</v>
      </c>
      <c r="K3417" s="1">
        <v>45</v>
      </c>
      <c r="L3417" s="1" t="s">
        <v>21</v>
      </c>
      <c r="M3417" s="1" t="s">
        <v>5774</v>
      </c>
      <c r="N3417" s="1">
        <v>1</v>
      </c>
      <c r="O3417" s="3" t="s">
        <v>6751</v>
      </c>
      <c r="P3417" s="1" t="s">
        <v>17</v>
      </c>
    </row>
    <row r="3418" spans="1:16">
      <c r="A3418" s="1" t="s">
        <v>4948</v>
      </c>
      <c r="B3418" s="3">
        <v>43888.585243055553</v>
      </c>
      <c r="C3418" s="3" t="s">
        <v>17</v>
      </c>
      <c r="D3418" s="3" t="s">
        <v>17</v>
      </c>
      <c r="E3418" s="3" t="s">
        <v>17</v>
      </c>
      <c r="F3418" s="3" t="s">
        <v>17</v>
      </c>
      <c r="G3418" s="3" t="s">
        <v>17</v>
      </c>
      <c r="H3418" s="1" t="s">
        <v>18</v>
      </c>
      <c r="I3418" s="1" t="s">
        <v>25</v>
      </c>
      <c r="J3418" s="1" t="s">
        <v>20</v>
      </c>
      <c r="K3418" s="1">
        <v>1500</v>
      </c>
      <c r="L3418" s="1" t="s">
        <v>21</v>
      </c>
      <c r="M3418" s="1" t="s">
        <v>5763</v>
      </c>
      <c r="N3418" s="1">
        <v>0</v>
      </c>
      <c r="O3418" s="3" t="s">
        <v>17</v>
      </c>
      <c r="P3418" s="1" t="s">
        <v>17</v>
      </c>
    </row>
    <row r="3419" spans="1:16">
      <c r="A3419" s="1" t="s">
        <v>1683</v>
      </c>
      <c r="B3419" s="3">
        <v>43858.957604166666</v>
      </c>
      <c r="C3419" s="3" t="s">
        <v>17</v>
      </c>
      <c r="D3419" s="3" t="s">
        <v>17</v>
      </c>
      <c r="E3419" s="3" t="s">
        <v>17</v>
      </c>
      <c r="F3419" s="3" t="s">
        <v>17</v>
      </c>
      <c r="G3419" s="3">
        <v>43858.993067129632</v>
      </c>
      <c r="H3419" s="1" t="s">
        <v>18</v>
      </c>
      <c r="I3419" s="1" t="s">
        <v>25</v>
      </c>
      <c r="J3419" s="1" t="s">
        <v>20</v>
      </c>
      <c r="K3419" s="1">
        <v>893</v>
      </c>
      <c r="L3419" s="1" t="s">
        <v>21</v>
      </c>
      <c r="M3419" s="1" t="s">
        <v>5754</v>
      </c>
      <c r="N3419" s="1">
        <v>0</v>
      </c>
      <c r="O3419" s="3" t="s">
        <v>17</v>
      </c>
      <c r="P3419" s="1" t="s">
        <v>17</v>
      </c>
    </row>
    <row r="3420" spans="1:16">
      <c r="A3420" s="1" t="s">
        <v>2750</v>
      </c>
      <c r="B3420" s="3">
        <v>43888.590046296296</v>
      </c>
      <c r="C3420" s="3">
        <v>43889.549583333333</v>
      </c>
      <c r="D3420" s="3">
        <v>43919.549583333333</v>
      </c>
      <c r="E3420" s="3" t="s">
        <v>17</v>
      </c>
      <c r="F3420" s="3" t="s">
        <v>17</v>
      </c>
      <c r="G3420" s="3" t="s">
        <v>17</v>
      </c>
      <c r="H3420" s="1" t="s">
        <v>58</v>
      </c>
      <c r="I3420" s="1" t="s">
        <v>23</v>
      </c>
      <c r="J3420" s="1" t="s">
        <v>20</v>
      </c>
      <c r="K3420" s="1">
        <v>8</v>
      </c>
      <c r="L3420" s="1" t="s">
        <v>21</v>
      </c>
      <c r="M3420" s="1" t="s">
        <v>5753</v>
      </c>
      <c r="N3420" s="1">
        <v>1</v>
      </c>
      <c r="O3420" s="3" t="s">
        <v>6752</v>
      </c>
      <c r="P3420" s="1" t="s">
        <v>17</v>
      </c>
    </row>
    <row r="3421" spans="1:16">
      <c r="A3421" s="1" t="s">
        <v>2019</v>
      </c>
      <c r="B3421" s="3">
        <v>43888.608067129629</v>
      </c>
      <c r="C3421" s="3" t="s">
        <v>17</v>
      </c>
      <c r="D3421" s="3" t="s">
        <v>17</v>
      </c>
      <c r="E3421" s="3" t="s">
        <v>17</v>
      </c>
      <c r="F3421" s="3" t="s">
        <v>17</v>
      </c>
      <c r="G3421" s="3" t="s">
        <v>17</v>
      </c>
      <c r="H3421" s="1" t="s">
        <v>200</v>
      </c>
      <c r="I3421" s="1" t="s">
        <v>25</v>
      </c>
      <c r="J3421" s="1" t="s">
        <v>20</v>
      </c>
      <c r="K3421" s="1">
        <v>1</v>
      </c>
      <c r="L3421" s="1" t="s">
        <v>21</v>
      </c>
      <c r="M3421" s="1" t="s">
        <v>5820</v>
      </c>
      <c r="N3421" s="1">
        <v>0</v>
      </c>
      <c r="O3421" s="3" t="s">
        <v>17</v>
      </c>
      <c r="P3421" s="1" t="s">
        <v>17</v>
      </c>
    </row>
    <row r="3422" spans="1:16">
      <c r="A3422" s="1" t="s">
        <v>4388</v>
      </c>
      <c r="B3422" s="3">
        <v>43888.625243055554</v>
      </c>
      <c r="C3422" s="3" t="s">
        <v>17</v>
      </c>
      <c r="D3422" s="3" t="s">
        <v>17</v>
      </c>
      <c r="E3422" s="3" t="s">
        <v>17</v>
      </c>
      <c r="F3422" s="3" t="s">
        <v>17</v>
      </c>
      <c r="G3422" s="3" t="s">
        <v>17</v>
      </c>
      <c r="H3422" s="1" t="s">
        <v>18</v>
      </c>
      <c r="I3422" s="1" t="s">
        <v>25</v>
      </c>
      <c r="J3422" s="1" t="s">
        <v>39</v>
      </c>
      <c r="K3422" s="1">
        <v>5</v>
      </c>
      <c r="L3422" s="1" t="s">
        <v>106</v>
      </c>
      <c r="M3422" s="1" t="s">
        <v>5753</v>
      </c>
      <c r="N3422" s="1">
        <v>1</v>
      </c>
      <c r="O3422" s="3" t="s">
        <v>6753</v>
      </c>
      <c r="P3422" s="1" t="s">
        <v>17</v>
      </c>
    </row>
    <row r="3423" spans="1:16">
      <c r="A3423" s="1" t="s">
        <v>3097</v>
      </c>
      <c r="B3423" s="3">
        <v>43888.652789351851</v>
      </c>
      <c r="C3423" s="3" t="s">
        <v>17</v>
      </c>
      <c r="D3423" s="3" t="s">
        <v>17</v>
      </c>
      <c r="E3423" s="3" t="s">
        <v>17</v>
      </c>
      <c r="F3423" s="3" t="s">
        <v>17</v>
      </c>
      <c r="G3423" s="3" t="s">
        <v>17</v>
      </c>
      <c r="H3423" s="1" t="s">
        <v>18</v>
      </c>
      <c r="I3423" s="1" t="s">
        <v>23</v>
      </c>
      <c r="J3423" s="1" t="s">
        <v>20</v>
      </c>
      <c r="K3423" s="1">
        <v>1500</v>
      </c>
      <c r="L3423" s="1" t="s">
        <v>21</v>
      </c>
      <c r="M3423" s="1" t="s">
        <v>5746</v>
      </c>
      <c r="N3423" s="1">
        <v>0</v>
      </c>
      <c r="O3423" s="3" t="s">
        <v>17</v>
      </c>
      <c r="P3423" s="1" t="s">
        <v>17</v>
      </c>
    </row>
    <row r="3424" spans="1:16">
      <c r="A3424" s="1" t="s">
        <v>5096</v>
      </c>
      <c r="B3424" s="3">
        <v>43888.654976851853</v>
      </c>
      <c r="C3424" s="3" t="s">
        <v>17</v>
      </c>
      <c r="D3424" s="3" t="s">
        <v>17</v>
      </c>
      <c r="E3424" s="3" t="s">
        <v>17</v>
      </c>
      <c r="F3424" s="3" t="s">
        <v>17</v>
      </c>
      <c r="G3424" s="3" t="s">
        <v>17</v>
      </c>
      <c r="H3424" s="1" t="s">
        <v>18</v>
      </c>
      <c r="I3424" s="1" t="s">
        <v>25</v>
      </c>
      <c r="J3424" s="1" t="s">
        <v>20</v>
      </c>
      <c r="K3424" s="1">
        <v>1</v>
      </c>
      <c r="L3424" s="1" t="s">
        <v>21</v>
      </c>
      <c r="M3424" s="1" t="s">
        <v>5774</v>
      </c>
      <c r="N3424" s="1">
        <v>0</v>
      </c>
      <c r="O3424" s="3" t="s">
        <v>17</v>
      </c>
      <c r="P3424" s="1" t="s">
        <v>17</v>
      </c>
    </row>
    <row r="3425" spans="1:16">
      <c r="A3425" s="1" t="s">
        <v>3540</v>
      </c>
      <c r="B3425" s="3">
        <v>43888.646458333336</v>
      </c>
      <c r="C3425" s="3" t="s">
        <v>17</v>
      </c>
      <c r="D3425" s="3" t="s">
        <v>17</v>
      </c>
      <c r="E3425" s="3" t="s">
        <v>17</v>
      </c>
      <c r="F3425" s="3" t="s">
        <v>17</v>
      </c>
      <c r="G3425" s="3" t="s">
        <v>17</v>
      </c>
      <c r="H3425" s="1" t="s">
        <v>18</v>
      </c>
      <c r="I3425" s="1" t="s">
        <v>25</v>
      </c>
      <c r="J3425" s="1" t="s">
        <v>20</v>
      </c>
      <c r="K3425" s="1">
        <v>1</v>
      </c>
      <c r="L3425" s="1" t="s">
        <v>21</v>
      </c>
      <c r="M3425" s="1" t="s">
        <v>5773</v>
      </c>
      <c r="N3425" s="1">
        <v>0</v>
      </c>
      <c r="O3425" s="3" t="s">
        <v>17</v>
      </c>
      <c r="P3425" s="1" t="s">
        <v>17</v>
      </c>
    </row>
    <row r="3426" spans="1:16">
      <c r="A3426" s="1" t="s">
        <v>5314</v>
      </c>
      <c r="B3426" s="3">
        <v>43888.708136574074</v>
      </c>
      <c r="C3426" s="3" t="s">
        <v>17</v>
      </c>
      <c r="D3426" s="3" t="s">
        <v>17</v>
      </c>
      <c r="E3426" s="3" t="s">
        <v>17</v>
      </c>
      <c r="F3426" s="3" t="s">
        <v>17</v>
      </c>
      <c r="G3426" s="3" t="s">
        <v>17</v>
      </c>
      <c r="H3426" s="1" t="s">
        <v>18</v>
      </c>
      <c r="I3426" s="1" t="s">
        <v>25</v>
      </c>
      <c r="J3426" s="1" t="s">
        <v>20</v>
      </c>
      <c r="K3426" s="1">
        <v>8</v>
      </c>
      <c r="L3426" s="1" t="s">
        <v>21</v>
      </c>
      <c r="M3426" s="1" t="s">
        <v>5761</v>
      </c>
      <c r="N3426" s="1">
        <v>1</v>
      </c>
      <c r="O3426" s="3" t="s">
        <v>6754</v>
      </c>
      <c r="P3426" s="1" t="s">
        <v>17</v>
      </c>
    </row>
    <row r="3427" spans="1:16">
      <c r="A3427" s="1" t="s">
        <v>1224</v>
      </c>
      <c r="B3427" s="3">
        <v>43888.640266203707</v>
      </c>
      <c r="C3427" s="3" t="s">
        <v>17</v>
      </c>
      <c r="D3427" s="3" t="s">
        <v>17</v>
      </c>
      <c r="E3427" s="3" t="s">
        <v>17</v>
      </c>
      <c r="F3427" s="3" t="s">
        <v>17</v>
      </c>
      <c r="G3427" s="3" t="s">
        <v>17</v>
      </c>
      <c r="H3427" s="1" t="s">
        <v>58</v>
      </c>
      <c r="I3427" s="1" t="s">
        <v>25</v>
      </c>
      <c r="J3427" s="1" t="s">
        <v>20</v>
      </c>
      <c r="K3427" s="1">
        <v>1</v>
      </c>
      <c r="L3427" s="1" t="s">
        <v>21</v>
      </c>
      <c r="M3427" s="1" t="s">
        <v>5753</v>
      </c>
      <c r="N3427" s="1">
        <v>0</v>
      </c>
      <c r="O3427" s="3" t="s">
        <v>17</v>
      </c>
      <c r="P3427" s="1" t="s">
        <v>17</v>
      </c>
    </row>
    <row r="3428" spans="1:16">
      <c r="A3428" s="1" t="s">
        <v>267</v>
      </c>
      <c r="B3428" s="3">
        <v>43888.652418981481</v>
      </c>
      <c r="C3428" s="3" t="s">
        <v>17</v>
      </c>
      <c r="D3428" s="3" t="s">
        <v>17</v>
      </c>
      <c r="E3428" s="3" t="s">
        <v>17</v>
      </c>
      <c r="F3428" s="3" t="s">
        <v>17</v>
      </c>
      <c r="G3428" s="3" t="s">
        <v>17</v>
      </c>
      <c r="H3428" s="1" t="s">
        <v>18</v>
      </c>
      <c r="I3428" s="1" t="s">
        <v>25</v>
      </c>
      <c r="J3428" s="1" t="s">
        <v>20</v>
      </c>
      <c r="K3428" s="1">
        <v>1</v>
      </c>
      <c r="L3428" s="1" t="s">
        <v>21</v>
      </c>
      <c r="M3428" s="1" t="s">
        <v>5746</v>
      </c>
      <c r="N3428" s="1">
        <v>0</v>
      </c>
      <c r="O3428" s="3" t="s">
        <v>17</v>
      </c>
      <c r="P3428" s="1" t="s">
        <v>17</v>
      </c>
    </row>
    <row r="3429" spans="1:16">
      <c r="A3429" s="1" t="s">
        <v>5548</v>
      </c>
      <c r="B3429" s="3">
        <v>43888.681041666663</v>
      </c>
      <c r="C3429" s="3" t="s">
        <v>17</v>
      </c>
      <c r="D3429" s="3" t="s">
        <v>17</v>
      </c>
      <c r="E3429" s="3" t="s">
        <v>17</v>
      </c>
      <c r="F3429" s="3" t="s">
        <v>17</v>
      </c>
      <c r="G3429" s="3" t="s">
        <v>17</v>
      </c>
      <c r="H3429" s="1" t="s">
        <v>18</v>
      </c>
      <c r="I3429" s="1" t="s">
        <v>23</v>
      </c>
      <c r="J3429" s="1" t="s">
        <v>20</v>
      </c>
      <c r="K3429" s="1">
        <v>1</v>
      </c>
      <c r="L3429" s="1" t="s">
        <v>21</v>
      </c>
      <c r="M3429" s="1" t="s">
        <v>5746</v>
      </c>
      <c r="N3429" s="1">
        <v>0</v>
      </c>
      <c r="O3429" s="3" t="s">
        <v>17</v>
      </c>
      <c r="P3429" s="1" t="s">
        <v>17</v>
      </c>
    </row>
    <row r="3430" spans="1:16">
      <c r="A3430" s="1" t="s">
        <v>4209</v>
      </c>
      <c r="B3430" s="3">
        <v>43888.693645833337</v>
      </c>
      <c r="C3430" s="3" t="s">
        <v>17</v>
      </c>
      <c r="D3430" s="3" t="s">
        <v>17</v>
      </c>
      <c r="E3430" s="3" t="s">
        <v>17</v>
      </c>
      <c r="F3430" s="3" t="s">
        <v>17</v>
      </c>
      <c r="G3430" s="3" t="s">
        <v>17</v>
      </c>
      <c r="H3430" s="1" t="s">
        <v>18</v>
      </c>
      <c r="I3430" s="1" t="s">
        <v>25</v>
      </c>
      <c r="J3430" s="1" t="s">
        <v>20</v>
      </c>
      <c r="K3430" s="1">
        <v>1</v>
      </c>
      <c r="L3430" s="1" t="s">
        <v>21</v>
      </c>
      <c r="M3430" s="1" t="s">
        <v>5804</v>
      </c>
      <c r="N3430" s="1">
        <v>0</v>
      </c>
      <c r="O3430" s="3" t="s">
        <v>17</v>
      </c>
      <c r="P3430" s="1" t="s">
        <v>17</v>
      </c>
    </row>
    <row r="3431" spans="1:16">
      <c r="A3431" s="1" t="s">
        <v>772</v>
      </c>
      <c r="B3431" s="3">
        <v>43888.703726851854</v>
      </c>
      <c r="C3431" s="3" t="s">
        <v>17</v>
      </c>
      <c r="D3431" s="3" t="s">
        <v>17</v>
      </c>
      <c r="E3431" s="3" t="s">
        <v>17</v>
      </c>
      <c r="F3431" s="3" t="s">
        <v>17</v>
      </c>
      <c r="G3431" s="3" t="s">
        <v>17</v>
      </c>
      <c r="H3431" s="1" t="s">
        <v>18</v>
      </c>
      <c r="I3431" s="1" t="s">
        <v>25</v>
      </c>
      <c r="J3431" s="1" t="s">
        <v>20</v>
      </c>
      <c r="K3431" s="1">
        <v>1</v>
      </c>
      <c r="L3431" s="1" t="s">
        <v>21</v>
      </c>
      <c r="M3431" s="1" t="s">
        <v>5766</v>
      </c>
      <c r="N3431" s="1">
        <v>0</v>
      </c>
      <c r="O3431" s="3" t="s">
        <v>17</v>
      </c>
      <c r="P3431" s="1" t="s">
        <v>17</v>
      </c>
    </row>
    <row r="3432" spans="1:16">
      <c r="A3432" s="1" t="s">
        <v>1384</v>
      </c>
      <c r="B3432" s="3">
        <v>43888.716979166667</v>
      </c>
      <c r="C3432" s="3" t="s">
        <v>17</v>
      </c>
      <c r="D3432" s="3" t="s">
        <v>17</v>
      </c>
      <c r="E3432" s="3">
        <v>43937.699861111112</v>
      </c>
      <c r="F3432" s="3">
        <v>43998.699861111112</v>
      </c>
      <c r="G3432" s="3" t="s">
        <v>17</v>
      </c>
      <c r="H3432" s="1" t="s">
        <v>18</v>
      </c>
      <c r="I3432" s="1" t="s">
        <v>25</v>
      </c>
      <c r="J3432" s="1" t="s">
        <v>20</v>
      </c>
      <c r="K3432" s="1">
        <v>90</v>
      </c>
      <c r="L3432" s="1" t="s">
        <v>21</v>
      </c>
      <c r="M3432" s="1" t="s">
        <v>5746</v>
      </c>
      <c r="N3432" s="1">
        <v>1</v>
      </c>
      <c r="O3432" s="3" t="s">
        <v>6755</v>
      </c>
      <c r="P3432" s="1" t="s">
        <v>64</v>
      </c>
    </row>
    <row r="3433" spans="1:16">
      <c r="A3433" s="1" t="s">
        <v>3381</v>
      </c>
      <c r="B3433" s="3">
        <v>43888.715995370374</v>
      </c>
      <c r="C3433" s="3" t="s">
        <v>17</v>
      </c>
      <c r="D3433" s="3" t="s">
        <v>17</v>
      </c>
      <c r="E3433" s="3" t="s">
        <v>17</v>
      </c>
      <c r="F3433" s="3" t="s">
        <v>17</v>
      </c>
      <c r="G3433" s="3" t="s">
        <v>17</v>
      </c>
      <c r="H3433" s="1" t="s">
        <v>18</v>
      </c>
      <c r="I3433" s="1" t="s">
        <v>25</v>
      </c>
      <c r="J3433" s="1" t="s">
        <v>20</v>
      </c>
      <c r="K3433" s="1">
        <v>460</v>
      </c>
      <c r="L3433" s="1" t="s">
        <v>21</v>
      </c>
      <c r="M3433" s="1" t="s">
        <v>5746</v>
      </c>
      <c r="N3433" s="1">
        <v>0</v>
      </c>
      <c r="O3433" s="3" t="s">
        <v>17</v>
      </c>
      <c r="P3433" s="1" t="s">
        <v>17</v>
      </c>
    </row>
    <row r="3434" spans="1:16">
      <c r="A3434" s="1" t="s">
        <v>5055</v>
      </c>
      <c r="B3434" s="3">
        <v>43888.76258101852</v>
      </c>
      <c r="C3434" s="3" t="s">
        <v>17</v>
      </c>
      <c r="D3434" s="3" t="s">
        <v>17</v>
      </c>
      <c r="E3434" s="3" t="s">
        <v>17</v>
      </c>
      <c r="F3434" s="3" t="s">
        <v>17</v>
      </c>
      <c r="G3434" s="3" t="s">
        <v>17</v>
      </c>
      <c r="H3434" s="1" t="s">
        <v>18</v>
      </c>
      <c r="I3434" s="1" t="s">
        <v>25</v>
      </c>
      <c r="J3434" s="1" t="s">
        <v>20</v>
      </c>
      <c r="K3434" s="1">
        <v>1</v>
      </c>
      <c r="L3434" s="1" t="s">
        <v>21</v>
      </c>
      <c r="M3434" s="1" t="s">
        <v>5746</v>
      </c>
      <c r="N3434" s="1">
        <v>0</v>
      </c>
      <c r="O3434" s="3" t="s">
        <v>17</v>
      </c>
      <c r="P3434" s="1" t="s">
        <v>17</v>
      </c>
    </row>
    <row r="3435" spans="1:16">
      <c r="A3435" s="1" t="s">
        <v>3595</v>
      </c>
      <c r="B3435" s="3">
        <v>43888.783865740741</v>
      </c>
      <c r="C3435" s="3" t="s">
        <v>17</v>
      </c>
      <c r="D3435" s="3" t="s">
        <v>17</v>
      </c>
      <c r="E3435" s="3" t="s">
        <v>17</v>
      </c>
      <c r="F3435" s="3" t="s">
        <v>17</v>
      </c>
      <c r="G3435" s="3" t="s">
        <v>17</v>
      </c>
      <c r="H3435" s="1" t="s">
        <v>18</v>
      </c>
      <c r="I3435" s="1" t="s">
        <v>23</v>
      </c>
      <c r="J3435" s="1" t="s">
        <v>20</v>
      </c>
      <c r="K3435" s="1">
        <v>1</v>
      </c>
      <c r="L3435" s="1" t="s">
        <v>21</v>
      </c>
      <c r="M3435" s="1" t="s">
        <v>5746</v>
      </c>
      <c r="N3435" s="1">
        <v>0</v>
      </c>
      <c r="O3435" s="3" t="s">
        <v>17</v>
      </c>
      <c r="P3435" s="1" t="s">
        <v>17</v>
      </c>
    </row>
    <row r="3436" spans="1:16">
      <c r="A3436" s="1" t="s">
        <v>5712</v>
      </c>
      <c r="B3436" s="3">
        <v>43888.786446759259</v>
      </c>
      <c r="C3436" s="3" t="s">
        <v>17</v>
      </c>
      <c r="D3436" s="3" t="s">
        <v>17</v>
      </c>
      <c r="E3436" s="3" t="s">
        <v>17</v>
      </c>
      <c r="F3436" s="3" t="s">
        <v>17</v>
      </c>
      <c r="G3436" s="3" t="s">
        <v>17</v>
      </c>
      <c r="H3436" s="1" t="s">
        <v>18</v>
      </c>
      <c r="I3436" s="1" t="s">
        <v>25</v>
      </c>
      <c r="J3436" s="1" t="s">
        <v>20</v>
      </c>
      <c r="K3436" s="1">
        <v>60</v>
      </c>
      <c r="L3436" s="1" t="s">
        <v>21</v>
      </c>
      <c r="M3436" s="1" t="s">
        <v>5774</v>
      </c>
      <c r="N3436" s="1">
        <v>0</v>
      </c>
      <c r="O3436" s="3" t="s">
        <v>17</v>
      </c>
      <c r="P3436" s="1" t="s">
        <v>17</v>
      </c>
    </row>
    <row r="3437" spans="1:16">
      <c r="A3437" s="1" t="s">
        <v>664</v>
      </c>
      <c r="B3437" s="3">
        <v>43881.623032407406</v>
      </c>
      <c r="C3437" s="3" t="s">
        <v>17</v>
      </c>
      <c r="D3437" s="3" t="s">
        <v>17</v>
      </c>
      <c r="E3437" s="3" t="s">
        <v>17</v>
      </c>
      <c r="F3437" s="3" t="s">
        <v>17</v>
      </c>
      <c r="G3437" s="3">
        <v>43881.734259259261</v>
      </c>
      <c r="H3437" s="1" t="s">
        <v>18</v>
      </c>
      <c r="I3437" s="1" t="s">
        <v>25</v>
      </c>
      <c r="J3437" s="1" t="s">
        <v>20</v>
      </c>
      <c r="K3437" s="1">
        <v>1440</v>
      </c>
      <c r="L3437" s="1" t="s">
        <v>21</v>
      </c>
      <c r="M3437" s="1" t="s">
        <v>5746</v>
      </c>
      <c r="N3437" s="1">
        <v>0</v>
      </c>
      <c r="O3437" s="3" t="s">
        <v>17</v>
      </c>
      <c r="P3437" s="1" t="s">
        <v>17</v>
      </c>
    </row>
    <row r="3438" spans="1:16">
      <c r="A3438" s="1" t="s">
        <v>2654</v>
      </c>
      <c r="B3438" s="3">
        <v>43935.869479166664</v>
      </c>
      <c r="C3438" s="3">
        <v>43943.679224537038</v>
      </c>
      <c r="D3438" s="3">
        <v>43957.679224537038</v>
      </c>
      <c r="E3438" s="3" t="s">
        <v>17</v>
      </c>
      <c r="F3438" s="3" t="s">
        <v>17</v>
      </c>
      <c r="G3438" s="3" t="s">
        <v>17</v>
      </c>
      <c r="H3438" s="1" t="s">
        <v>18</v>
      </c>
      <c r="I3438" s="1" t="s">
        <v>23</v>
      </c>
      <c r="J3438" s="1" t="s">
        <v>20</v>
      </c>
      <c r="K3438" s="1">
        <v>30</v>
      </c>
      <c r="L3438" s="1" t="s">
        <v>919</v>
      </c>
      <c r="M3438" s="1" t="s">
        <v>5746</v>
      </c>
      <c r="N3438" s="1">
        <v>1</v>
      </c>
      <c r="O3438" s="3" t="s">
        <v>6756</v>
      </c>
      <c r="P3438" s="1" t="s">
        <v>17</v>
      </c>
    </row>
    <row r="3439" spans="1:16">
      <c r="A3439" s="1" t="s">
        <v>1145</v>
      </c>
      <c r="B3439" s="3">
        <v>43945.812777777777</v>
      </c>
      <c r="C3439" s="3" t="s">
        <v>17</v>
      </c>
      <c r="D3439" s="3" t="s">
        <v>17</v>
      </c>
      <c r="E3439" s="3" t="s">
        <v>17</v>
      </c>
      <c r="F3439" s="3" t="s">
        <v>17</v>
      </c>
      <c r="G3439" s="3" t="s">
        <v>17</v>
      </c>
      <c r="H3439" s="1" t="s">
        <v>18</v>
      </c>
      <c r="I3439" s="1" t="s">
        <v>25</v>
      </c>
      <c r="J3439" s="1" t="s">
        <v>39</v>
      </c>
      <c r="K3439" s="1">
        <v>300</v>
      </c>
      <c r="L3439" s="1" t="s">
        <v>21</v>
      </c>
      <c r="M3439" s="1" t="s">
        <v>5746</v>
      </c>
      <c r="N3439" s="1">
        <v>1</v>
      </c>
      <c r="O3439" s="3" t="s">
        <v>6757</v>
      </c>
      <c r="P3439" s="1" t="s">
        <v>17</v>
      </c>
    </row>
    <row r="3440" spans="1:16">
      <c r="A3440" s="1" t="s">
        <v>2876</v>
      </c>
      <c r="B3440" s="3">
        <v>43922.700567129628</v>
      </c>
      <c r="C3440" s="3" t="s">
        <v>17</v>
      </c>
      <c r="D3440" s="3" t="s">
        <v>17</v>
      </c>
      <c r="E3440" s="3" t="s">
        <v>17</v>
      </c>
      <c r="F3440" s="3" t="s">
        <v>17</v>
      </c>
      <c r="G3440" s="3" t="s">
        <v>17</v>
      </c>
      <c r="H3440" s="1" t="s">
        <v>18</v>
      </c>
      <c r="I3440" s="1" t="s">
        <v>25</v>
      </c>
      <c r="J3440" s="1" t="s">
        <v>117</v>
      </c>
      <c r="K3440" s="1">
        <v>927</v>
      </c>
      <c r="L3440" s="1" t="s">
        <v>21</v>
      </c>
      <c r="M3440" s="1" t="s">
        <v>5774</v>
      </c>
      <c r="N3440" s="1">
        <v>0</v>
      </c>
      <c r="O3440" s="3" t="s">
        <v>17</v>
      </c>
      <c r="P3440" s="1" t="s">
        <v>17</v>
      </c>
    </row>
    <row r="3441" spans="1:16">
      <c r="A3441" s="1" t="s">
        <v>1755</v>
      </c>
      <c r="B3441" s="3">
        <v>43901.574641203704</v>
      </c>
      <c r="C3441" s="3" t="s">
        <v>17</v>
      </c>
      <c r="D3441" s="3" t="s">
        <v>17</v>
      </c>
      <c r="E3441" s="3" t="s">
        <v>17</v>
      </c>
      <c r="F3441" s="3" t="s">
        <v>17</v>
      </c>
      <c r="G3441" s="3" t="s">
        <v>17</v>
      </c>
      <c r="H3441" s="1" t="s">
        <v>48</v>
      </c>
      <c r="I3441" s="1" t="s">
        <v>131</v>
      </c>
      <c r="J3441" s="1" t="s">
        <v>20</v>
      </c>
      <c r="K3441" s="1">
        <v>1</v>
      </c>
      <c r="L3441" s="1" t="s">
        <v>21</v>
      </c>
      <c r="M3441" s="1" t="s">
        <v>5753</v>
      </c>
      <c r="N3441" s="1">
        <v>0</v>
      </c>
      <c r="O3441" s="3" t="s">
        <v>17</v>
      </c>
      <c r="P3441" s="1" t="s">
        <v>17</v>
      </c>
    </row>
    <row r="3442" spans="1:16">
      <c r="A3442" s="1" t="s">
        <v>1373</v>
      </c>
      <c r="B3442" s="3">
        <v>43944.41883101852</v>
      </c>
      <c r="C3442" s="3">
        <v>43944.42046296296</v>
      </c>
      <c r="D3442" s="3">
        <v>43958.42046296296</v>
      </c>
      <c r="E3442" s="3" t="s">
        <v>17</v>
      </c>
      <c r="F3442" s="3" t="s">
        <v>17</v>
      </c>
      <c r="G3442" s="3" t="s">
        <v>17</v>
      </c>
      <c r="H3442" s="1" t="s">
        <v>18</v>
      </c>
      <c r="I3442" s="1" t="s">
        <v>25</v>
      </c>
      <c r="J3442" s="1" t="s">
        <v>20</v>
      </c>
      <c r="K3442" s="1">
        <v>45</v>
      </c>
      <c r="L3442" s="1" t="s">
        <v>21</v>
      </c>
      <c r="M3442" s="1" t="s">
        <v>5746</v>
      </c>
      <c r="N3442" s="1">
        <v>0</v>
      </c>
      <c r="O3442" s="3" t="s">
        <v>17</v>
      </c>
      <c r="P3442" s="1" t="s">
        <v>17</v>
      </c>
    </row>
    <row r="3443" spans="1:16">
      <c r="A3443" s="1" t="s">
        <v>4238</v>
      </c>
      <c r="B3443" s="3">
        <v>43966.642627314817</v>
      </c>
      <c r="C3443" s="3" t="s">
        <v>17</v>
      </c>
      <c r="D3443" s="3" t="s">
        <v>17</v>
      </c>
      <c r="E3443" s="3" t="s">
        <v>17</v>
      </c>
      <c r="F3443" s="3" t="s">
        <v>17</v>
      </c>
      <c r="G3443" s="3">
        <v>43966.667187500003</v>
      </c>
      <c r="H3443" s="1" t="s">
        <v>18</v>
      </c>
      <c r="I3443" s="1" t="s">
        <v>25</v>
      </c>
      <c r="J3443" s="1" t="s">
        <v>20</v>
      </c>
      <c r="K3443" s="1">
        <v>1250</v>
      </c>
      <c r="L3443" s="1" t="s">
        <v>436</v>
      </c>
      <c r="M3443" s="1" t="s">
        <v>5756</v>
      </c>
      <c r="N3443" s="1">
        <v>0</v>
      </c>
      <c r="O3443" s="3" t="s">
        <v>17</v>
      </c>
      <c r="P3443" s="1" t="s">
        <v>17</v>
      </c>
    </row>
    <row r="3444" spans="1:16">
      <c r="A3444" s="1" t="s">
        <v>4448</v>
      </c>
      <c r="B3444" s="3">
        <v>43915.655497685184</v>
      </c>
      <c r="C3444" s="3" t="s">
        <v>17</v>
      </c>
      <c r="D3444" s="3" t="s">
        <v>17</v>
      </c>
      <c r="E3444" s="3" t="s">
        <v>17</v>
      </c>
      <c r="F3444" s="3" t="s">
        <v>17</v>
      </c>
      <c r="G3444" s="3" t="s">
        <v>17</v>
      </c>
      <c r="H3444" s="1" t="s">
        <v>18</v>
      </c>
      <c r="I3444" s="1" t="s">
        <v>25</v>
      </c>
      <c r="J3444" s="1" t="s">
        <v>20</v>
      </c>
      <c r="K3444" s="1">
        <v>45</v>
      </c>
      <c r="L3444" s="1" t="s">
        <v>21</v>
      </c>
      <c r="M3444" s="1" t="s">
        <v>5888</v>
      </c>
      <c r="N3444" s="1">
        <v>0</v>
      </c>
      <c r="O3444" s="3" t="s">
        <v>17</v>
      </c>
      <c r="P3444" s="1" t="s">
        <v>17</v>
      </c>
    </row>
    <row r="3445" spans="1:16">
      <c r="A3445" s="1" t="s">
        <v>2337</v>
      </c>
      <c r="B3445" s="3">
        <v>43888.882337962961</v>
      </c>
      <c r="C3445" s="3" t="s">
        <v>17</v>
      </c>
      <c r="D3445" s="3" t="s">
        <v>17</v>
      </c>
      <c r="E3445" s="3" t="s">
        <v>17</v>
      </c>
      <c r="F3445" s="3" t="s">
        <v>17</v>
      </c>
      <c r="G3445" s="3" t="s">
        <v>17</v>
      </c>
      <c r="H3445" s="1" t="s">
        <v>18</v>
      </c>
      <c r="I3445" s="1" t="s">
        <v>23</v>
      </c>
      <c r="J3445" s="1" t="s">
        <v>20</v>
      </c>
      <c r="K3445" s="1">
        <v>1500</v>
      </c>
      <c r="L3445" s="1" t="s">
        <v>21</v>
      </c>
      <c r="M3445" s="1" t="s">
        <v>5753</v>
      </c>
      <c r="N3445" s="1">
        <v>0</v>
      </c>
      <c r="O3445" s="3" t="s">
        <v>17</v>
      </c>
      <c r="P3445" s="1" t="s">
        <v>17</v>
      </c>
    </row>
    <row r="3446" spans="1:16">
      <c r="A3446" s="1" t="s">
        <v>3726</v>
      </c>
      <c r="B3446" s="3">
        <v>43888.883761574078</v>
      </c>
      <c r="C3446" s="3" t="s">
        <v>17</v>
      </c>
      <c r="D3446" s="3" t="s">
        <v>17</v>
      </c>
      <c r="E3446" s="3" t="s">
        <v>17</v>
      </c>
      <c r="F3446" s="3" t="s">
        <v>17</v>
      </c>
      <c r="G3446" s="3" t="s">
        <v>17</v>
      </c>
      <c r="H3446" s="1" t="s">
        <v>18</v>
      </c>
      <c r="I3446" s="1" t="s">
        <v>23</v>
      </c>
      <c r="J3446" s="1" t="s">
        <v>20</v>
      </c>
      <c r="K3446" s="1">
        <v>1</v>
      </c>
      <c r="L3446" s="1" t="s">
        <v>21</v>
      </c>
      <c r="M3446" s="1" t="s">
        <v>5753</v>
      </c>
      <c r="N3446" s="1">
        <v>0</v>
      </c>
      <c r="O3446" s="3" t="s">
        <v>17</v>
      </c>
      <c r="P3446" s="1" t="s">
        <v>17</v>
      </c>
    </row>
    <row r="3447" spans="1:16">
      <c r="A3447" s="1" t="s">
        <v>4721</v>
      </c>
      <c r="B3447" s="3">
        <v>43888.829247685186</v>
      </c>
      <c r="C3447" s="3" t="s">
        <v>17</v>
      </c>
      <c r="D3447" s="3" t="s">
        <v>17</v>
      </c>
      <c r="E3447" s="3" t="s">
        <v>17</v>
      </c>
      <c r="F3447" s="3" t="s">
        <v>17</v>
      </c>
      <c r="G3447" s="3" t="s">
        <v>17</v>
      </c>
      <c r="H3447" s="1" t="s">
        <v>58</v>
      </c>
      <c r="I3447" s="1" t="s">
        <v>25</v>
      </c>
      <c r="J3447" s="1" t="s">
        <v>20</v>
      </c>
      <c r="K3447" s="1">
        <v>1</v>
      </c>
      <c r="L3447" s="1" t="s">
        <v>21</v>
      </c>
      <c r="M3447" s="1" t="s">
        <v>5753</v>
      </c>
      <c r="N3447" s="1">
        <v>0</v>
      </c>
      <c r="O3447" s="3" t="s">
        <v>17</v>
      </c>
      <c r="P3447" s="1" t="s">
        <v>17</v>
      </c>
    </row>
    <row r="3448" spans="1:16">
      <c r="A3448" s="1" t="s">
        <v>4983</v>
      </c>
      <c r="B3448" s="3">
        <v>43888.836481481485</v>
      </c>
      <c r="C3448" s="3" t="s">
        <v>17</v>
      </c>
      <c r="D3448" s="3" t="s">
        <v>17</v>
      </c>
      <c r="E3448" s="3" t="s">
        <v>17</v>
      </c>
      <c r="F3448" s="3" t="s">
        <v>17</v>
      </c>
      <c r="G3448" s="3" t="s">
        <v>17</v>
      </c>
      <c r="H3448" s="1" t="s">
        <v>18</v>
      </c>
      <c r="I3448" s="1" t="s">
        <v>25</v>
      </c>
      <c r="J3448" s="1" t="s">
        <v>20</v>
      </c>
      <c r="K3448" s="1">
        <v>842</v>
      </c>
      <c r="L3448" s="1" t="s">
        <v>21</v>
      </c>
      <c r="M3448" s="1" t="s">
        <v>5746</v>
      </c>
      <c r="N3448" s="1">
        <v>0</v>
      </c>
      <c r="O3448" s="3" t="s">
        <v>17</v>
      </c>
      <c r="P3448" s="1" t="s">
        <v>17</v>
      </c>
    </row>
    <row r="3449" spans="1:16">
      <c r="A3449" s="1" t="s">
        <v>5015</v>
      </c>
      <c r="B3449" s="3">
        <v>43888.820462962962</v>
      </c>
      <c r="C3449" s="3" t="s">
        <v>17</v>
      </c>
      <c r="D3449" s="3" t="s">
        <v>17</v>
      </c>
      <c r="E3449" s="3" t="s">
        <v>17</v>
      </c>
      <c r="F3449" s="3" t="s">
        <v>17</v>
      </c>
      <c r="G3449" s="3" t="s">
        <v>17</v>
      </c>
      <c r="H3449" s="1" t="s">
        <v>18</v>
      </c>
      <c r="I3449" s="1" t="s">
        <v>23</v>
      </c>
      <c r="J3449" s="1" t="s">
        <v>20</v>
      </c>
      <c r="K3449" s="1">
        <v>57</v>
      </c>
      <c r="L3449" s="1" t="s">
        <v>21</v>
      </c>
      <c r="M3449" s="1" t="s">
        <v>5753</v>
      </c>
      <c r="N3449" s="1">
        <v>0</v>
      </c>
      <c r="O3449" s="3" t="s">
        <v>17</v>
      </c>
      <c r="P3449" s="1" t="s">
        <v>17</v>
      </c>
    </row>
    <row r="3450" spans="1:16">
      <c r="A3450" s="1" t="s">
        <v>1680</v>
      </c>
      <c r="B3450" s="3">
        <v>43888.874571759261</v>
      </c>
      <c r="C3450" s="3" t="s">
        <v>17</v>
      </c>
      <c r="D3450" s="3" t="s">
        <v>17</v>
      </c>
      <c r="E3450" s="3" t="s">
        <v>17</v>
      </c>
      <c r="F3450" s="3" t="s">
        <v>17</v>
      </c>
      <c r="G3450" s="3" t="s">
        <v>17</v>
      </c>
      <c r="H3450" s="1" t="s">
        <v>18</v>
      </c>
      <c r="I3450" s="1" t="s">
        <v>25</v>
      </c>
      <c r="J3450" s="1" t="s">
        <v>20</v>
      </c>
      <c r="K3450" s="1">
        <v>1</v>
      </c>
      <c r="L3450" s="1" t="s">
        <v>21</v>
      </c>
      <c r="M3450" s="1" t="s">
        <v>5751</v>
      </c>
      <c r="N3450" s="1">
        <v>0</v>
      </c>
      <c r="O3450" s="3" t="s">
        <v>17</v>
      </c>
      <c r="P3450" s="1" t="s">
        <v>17</v>
      </c>
    </row>
    <row r="3451" spans="1:16">
      <c r="A3451" s="1" t="s">
        <v>5297</v>
      </c>
      <c r="B3451" s="3">
        <v>43889.327685185184</v>
      </c>
      <c r="C3451" s="3" t="s">
        <v>17</v>
      </c>
      <c r="D3451" s="3" t="s">
        <v>17</v>
      </c>
      <c r="E3451" s="3" t="s">
        <v>17</v>
      </c>
      <c r="F3451" s="3" t="s">
        <v>17</v>
      </c>
      <c r="G3451" s="3" t="s">
        <v>17</v>
      </c>
      <c r="H3451" s="1" t="s">
        <v>18</v>
      </c>
      <c r="I3451" s="1" t="s">
        <v>25</v>
      </c>
      <c r="J3451" s="1" t="s">
        <v>20</v>
      </c>
      <c r="K3451" s="1">
        <v>1</v>
      </c>
      <c r="L3451" s="1" t="s">
        <v>21</v>
      </c>
      <c r="M3451" s="1" t="s">
        <v>5746</v>
      </c>
      <c r="N3451" s="1">
        <v>0</v>
      </c>
      <c r="O3451" s="3" t="s">
        <v>17</v>
      </c>
      <c r="P3451" s="1" t="s">
        <v>17</v>
      </c>
    </row>
    <row r="3452" spans="1:16">
      <c r="A3452" s="1" t="s">
        <v>5104</v>
      </c>
      <c r="B3452" s="3">
        <v>43888.848321759258</v>
      </c>
      <c r="C3452" s="3">
        <v>43893.64298611111</v>
      </c>
      <c r="D3452" s="3">
        <v>43951.798773148148</v>
      </c>
      <c r="E3452" s="3">
        <v>43951.820983796293</v>
      </c>
      <c r="F3452" s="3">
        <v>44012.820983796293</v>
      </c>
      <c r="G3452" s="3" t="s">
        <v>17</v>
      </c>
      <c r="H3452" s="1" t="s">
        <v>18</v>
      </c>
      <c r="I3452" s="1" t="s">
        <v>25</v>
      </c>
      <c r="J3452" s="1" t="s">
        <v>20</v>
      </c>
      <c r="K3452" s="1">
        <v>6</v>
      </c>
      <c r="L3452" s="1" t="s">
        <v>21</v>
      </c>
      <c r="M3452" s="1" t="s">
        <v>5754</v>
      </c>
      <c r="N3452" s="1">
        <v>1</v>
      </c>
      <c r="O3452" s="3" t="s">
        <v>6758</v>
      </c>
      <c r="P3452" s="1" t="s">
        <v>64</v>
      </c>
    </row>
    <row r="3453" spans="1:16">
      <c r="A3453" s="1" t="s">
        <v>328</v>
      </c>
      <c r="B3453" s="3">
        <v>43888.902662037035</v>
      </c>
      <c r="C3453" s="3" t="s">
        <v>17</v>
      </c>
      <c r="D3453" s="3" t="s">
        <v>17</v>
      </c>
      <c r="E3453" s="3" t="s">
        <v>17</v>
      </c>
      <c r="F3453" s="3" t="s">
        <v>17</v>
      </c>
      <c r="G3453" s="3" t="s">
        <v>17</v>
      </c>
      <c r="H3453" s="1" t="s">
        <v>18</v>
      </c>
      <c r="I3453" s="1" t="s">
        <v>23</v>
      </c>
      <c r="J3453" s="1" t="s">
        <v>20</v>
      </c>
      <c r="K3453" s="1">
        <v>10</v>
      </c>
      <c r="L3453" s="1" t="s">
        <v>21</v>
      </c>
      <c r="M3453" s="1" t="s">
        <v>5746</v>
      </c>
      <c r="N3453" s="1">
        <v>1</v>
      </c>
      <c r="O3453" s="3" t="s">
        <v>6759</v>
      </c>
      <c r="P3453" s="1" t="s">
        <v>17</v>
      </c>
    </row>
    <row r="3454" spans="1:16">
      <c r="A3454" s="1" t="s">
        <v>1118</v>
      </c>
      <c r="B3454" s="3">
        <v>43888.920949074076</v>
      </c>
      <c r="C3454" s="3" t="s">
        <v>17</v>
      </c>
      <c r="D3454" s="3" t="s">
        <v>17</v>
      </c>
      <c r="E3454" s="3" t="s">
        <v>17</v>
      </c>
      <c r="F3454" s="3" t="s">
        <v>17</v>
      </c>
      <c r="G3454" s="3" t="s">
        <v>17</v>
      </c>
      <c r="H3454" s="1" t="s">
        <v>18</v>
      </c>
      <c r="I3454" s="1" t="s">
        <v>25</v>
      </c>
      <c r="J3454" s="1" t="s">
        <v>20</v>
      </c>
      <c r="K3454" s="1">
        <v>30</v>
      </c>
      <c r="L3454" s="1" t="s">
        <v>21</v>
      </c>
      <c r="M3454" s="1" t="s">
        <v>6760</v>
      </c>
      <c r="N3454" s="1">
        <v>0</v>
      </c>
      <c r="O3454" s="3" t="s">
        <v>17</v>
      </c>
      <c r="P3454" s="1" t="s">
        <v>17</v>
      </c>
    </row>
    <row r="3455" spans="1:16">
      <c r="A3455" s="1" t="s">
        <v>702</v>
      </c>
      <c r="B3455" s="3">
        <v>43888.935671296298</v>
      </c>
      <c r="C3455" s="3" t="s">
        <v>17</v>
      </c>
      <c r="D3455" s="3" t="s">
        <v>17</v>
      </c>
      <c r="E3455" s="3" t="s">
        <v>17</v>
      </c>
      <c r="F3455" s="3" t="s">
        <v>17</v>
      </c>
      <c r="G3455" s="3" t="s">
        <v>17</v>
      </c>
      <c r="H3455" s="1" t="s">
        <v>18</v>
      </c>
      <c r="I3455" s="1" t="s">
        <v>25</v>
      </c>
      <c r="J3455" s="1" t="s">
        <v>20</v>
      </c>
      <c r="K3455" s="1">
        <v>30</v>
      </c>
      <c r="L3455" s="1" t="s">
        <v>21</v>
      </c>
      <c r="M3455" s="1" t="s">
        <v>5750</v>
      </c>
      <c r="N3455" s="1">
        <v>0</v>
      </c>
      <c r="O3455" s="3" t="s">
        <v>17</v>
      </c>
      <c r="P3455" s="1" t="s">
        <v>17</v>
      </c>
    </row>
    <row r="3456" spans="1:16">
      <c r="A3456" s="1" t="s">
        <v>2655</v>
      </c>
      <c r="B3456" s="3">
        <v>43888.987673611111</v>
      </c>
      <c r="C3456" s="3" t="s">
        <v>17</v>
      </c>
      <c r="D3456" s="3" t="s">
        <v>17</v>
      </c>
      <c r="E3456" s="3" t="s">
        <v>17</v>
      </c>
      <c r="F3456" s="3" t="s">
        <v>17</v>
      </c>
      <c r="G3456" s="3" t="s">
        <v>17</v>
      </c>
      <c r="H3456" s="1" t="s">
        <v>18</v>
      </c>
      <c r="I3456" s="1" t="s">
        <v>25</v>
      </c>
      <c r="J3456" s="1" t="s">
        <v>20</v>
      </c>
      <c r="K3456" s="1">
        <v>10</v>
      </c>
      <c r="L3456" s="1" t="s">
        <v>21</v>
      </c>
      <c r="M3456" s="1" t="s">
        <v>5753</v>
      </c>
      <c r="N3456" s="1">
        <v>0</v>
      </c>
      <c r="O3456" s="3" t="s">
        <v>17</v>
      </c>
      <c r="P3456" s="1" t="s">
        <v>17</v>
      </c>
    </row>
    <row r="3457" spans="1:16">
      <c r="A3457" s="1" t="s">
        <v>3497</v>
      </c>
      <c r="B3457" s="3">
        <v>43889.222766203704</v>
      </c>
      <c r="C3457" s="3">
        <v>43979.061736111114</v>
      </c>
      <c r="D3457" s="3">
        <v>44009.061736111114</v>
      </c>
      <c r="E3457" s="3" t="s">
        <v>17</v>
      </c>
      <c r="F3457" s="3" t="s">
        <v>17</v>
      </c>
      <c r="G3457" s="3" t="s">
        <v>17</v>
      </c>
      <c r="H3457" s="1" t="s">
        <v>18</v>
      </c>
      <c r="I3457" s="1" t="s">
        <v>23</v>
      </c>
      <c r="J3457" s="1" t="s">
        <v>117</v>
      </c>
      <c r="K3457" s="1">
        <v>11</v>
      </c>
      <c r="L3457" s="1" t="s">
        <v>63</v>
      </c>
      <c r="M3457" s="1" t="s">
        <v>5754</v>
      </c>
      <c r="N3457" s="1">
        <v>1</v>
      </c>
      <c r="O3457" s="3" t="s">
        <v>6761</v>
      </c>
      <c r="P3457" s="1" t="s">
        <v>40</v>
      </c>
    </row>
    <row r="3458" spans="1:16">
      <c r="A3458" s="1" t="s">
        <v>3645</v>
      </c>
      <c r="B3458" s="3">
        <v>43889.105497685188</v>
      </c>
      <c r="C3458" s="3" t="s">
        <v>17</v>
      </c>
      <c r="D3458" s="3" t="s">
        <v>17</v>
      </c>
      <c r="E3458" s="3" t="s">
        <v>17</v>
      </c>
      <c r="F3458" s="3" t="s">
        <v>17</v>
      </c>
      <c r="G3458" s="3" t="s">
        <v>17</v>
      </c>
      <c r="H3458" s="1" t="s">
        <v>18</v>
      </c>
      <c r="I3458" s="1" t="s">
        <v>25</v>
      </c>
      <c r="J3458" s="1" t="s">
        <v>20</v>
      </c>
      <c r="K3458" s="1">
        <v>1</v>
      </c>
      <c r="L3458" s="1" t="s">
        <v>21</v>
      </c>
      <c r="M3458" s="1" t="s">
        <v>5746</v>
      </c>
      <c r="N3458" s="1">
        <v>0</v>
      </c>
      <c r="O3458" s="3" t="s">
        <v>17</v>
      </c>
      <c r="P3458" s="1" t="s">
        <v>17</v>
      </c>
    </row>
    <row r="3459" spans="1:16">
      <c r="A3459" s="1" t="s">
        <v>4134</v>
      </c>
      <c r="B3459" s="3">
        <v>43889.289189814815</v>
      </c>
      <c r="C3459" s="3" t="s">
        <v>17</v>
      </c>
      <c r="D3459" s="3" t="s">
        <v>17</v>
      </c>
      <c r="E3459" s="3" t="s">
        <v>17</v>
      </c>
      <c r="F3459" s="3" t="s">
        <v>17</v>
      </c>
      <c r="G3459" s="3" t="s">
        <v>17</v>
      </c>
      <c r="H3459" s="1" t="s">
        <v>18</v>
      </c>
      <c r="I3459" s="1" t="s">
        <v>25</v>
      </c>
      <c r="J3459" s="1" t="s">
        <v>39</v>
      </c>
      <c r="K3459" s="1">
        <v>19</v>
      </c>
      <c r="L3459" s="1" t="s">
        <v>21</v>
      </c>
      <c r="M3459" s="1" t="s">
        <v>5824</v>
      </c>
      <c r="N3459" s="1">
        <v>1</v>
      </c>
      <c r="O3459" s="3" t="s">
        <v>6762</v>
      </c>
      <c r="P3459" s="1" t="s">
        <v>17</v>
      </c>
    </row>
    <row r="3460" spans="1:16">
      <c r="A3460" s="1" t="s">
        <v>1093</v>
      </c>
      <c r="B3460" s="3">
        <v>43889.336828703701</v>
      </c>
      <c r="C3460" s="3" t="s">
        <v>17</v>
      </c>
      <c r="D3460" s="3" t="s">
        <v>17</v>
      </c>
      <c r="E3460" s="3" t="s">
        <v>17</v>
      </c>
      <c r="F3460" s="3" t="s">
        <v>17</v>
      </c>
      <c r="G3460" s="3" t="s">
        <v>17</v>
      </c>
      <c r="H3460" s="1" t="s">
        <v>18</v>
      </c>
      <c r="I3460" s="1" t="s">
        <v>25</v>
      </c>
      <c r="J3460" s="1" t="s">
        <v>20</v>
      </c>
      <c r="K3460" s="1">
        <v>1</v>
      </c>
      <c r="L3460" s="1" t="s">
        <v>21</v>
      </c>
      <c r="M3460" s="1" t="s">
        <v>5752</v>
      </c>
      <c r="N3460" s="1">
        <v>0</v>
      </c>
      <c r="O3460" s="3" t="s">
        <v>17</v>
      </c>
      <c r="P3460" s="1" t="s">
        <v>17</v>
      </c>
    </row>
    <row r="3461" spans="1:16">
      <c r="A3461" s="1" t="s">
        <v>544</v>
      </c>
      <c r="B3461" s="3">
        <v>43889.349212962959</v>
      </c>
      <c r="C3461" s="3">
        <v>43889.385150462964</v>
      </c>
      <c r="D3461" s="3">
        <v>43919.385150462964</v>
      </c>
      <c r="E3461" s="3" t="s">
        <v>17</v>
      </c>
      <c r="F3461" s="3" t="s">
        <v>17</v>
      </c>
      <c r="G3461" s="3" t="s">
        <v>17</v>
      </c>
      <c r="H3461" s="1" t="s">
        <v>18</v>
      </c>
      <c r="I3461" s="1" t="s">
        <v>25</v>
      </c>
      <c r="J3461" s="1" t="s">
        <v>20</v>
      </c>
      <c r="K3461" s="1">
        <v>150</v>
      </c>
      <c r="L3461" s="1" t="s">
        <v>21</v>
      </c>
      <c r="M3461" s="1" t="s">
        <v>5774</v>
      </c>
      <c r="N3461" s="1">
        <v>0</v>
      </c>
      <c r="O3461" s="3" t="s">
        <v>17</v>
      </c>
      <c r="P3461" s="1" t="s">
        <v>17</v>
      </c>
    </row>
    <row r="3462" spans="1:16">
      <c r="A3462" s="1" t="s">
        <v>1526</v>
      </c>
      <c r="B3462" s="3">
        <v>43889.342835648145</v>
      </c>
      <c r="C3462" s="3" t="s">
        <v>17</v>
      </c>
      <c r="D3462" s="3" t="s">
        <v>17</v>
      </c>
      <c r="E3462" s="3" t="s">
        <v>17</v>
      </c>
      <c r="F3462" s="3" t="s">
        <v>17</v>
      </c>
      <c r="G3462" s="3" t="s">
        <v>17</v>
      </c>
      <c r="H3462" s="1" t="s">
        <v>18</v>
      </c>
      <c r="I3462" s="1" t="s">
        <v>25</v>
      </c>
      <c r="J3462" s="1" t="s">
        <v>20</v>
      </c>
      <c r="K3462" s="1">
        <v>1</v>
      </c>
      <c r="L3462" s="1" t="s">
        <v>21</v>
      </c>
      <c r="M3462" s="1" t="s">
        <v>5833</v>
      </c>
      <c r="N3462" s="1">
        <v>0</v>
      </c>
      <c r="O3462" s="3" t="s">
        <v>17</v>
      </c>
      <c r="P3462" s="1" t="s">
        <v>17</v>
      </c>
    </row>
    <row r="3463" spans="1:16">
      <c r="A3463" s="1" t="s">
        <v>3207</v>
      </c>
      <c r="B3463" s="3">
        <v>43889.538668981484</v>
      </c>
      <c r="C3463" s="3" t="s">
        <v>17</v>
      </c>
      <c r="D3463" s="3" t="s">
        <v>17</v>
      </c>
      <c r="E3463" s="3" t="s">
        <v>17</v>
      </c>
      <c r="F3463" s="3" t="s">
        <v>17</v>
      </c>
      <c r="G3463" s="3" t="s">
        <v>17</v>
      </c>
      <c r="H3463" s="1" t="s">
        <v>18</v>
      </c>
      <c r="I3463" s="1" t="s">
        <v>25</v>
      </c>
      <c r="J3463" s="1" t="s">
        <v>20</v>
      </c>
      <c r="K3463" s="1">
        <v>1</v>
      </c>
      <c r="L3463" s="1" t="s">
        <v>21</v>
      </c>
      <c r="M3463" s="1" t="s">
        <v>5758</v>
      </c>
      <c r="N3463" s="1">
        <v>0</v>
      </c>
      <c r="O3463" s="3" t="s">
        <v>17</v>
      </c>
      <c r="P3463" s="1" t="s">
        <v>17</v>
      </c>
    </row>
    <row r="3464" spans="1:16">
      <c r="A3464" s="1" t="s">
        <v>489</v>
      </c>
      <c r="B3464" s="3">
        <v>43889.596307870372</v>
      </c>
      <c r="C3464" s="3" t="s">
        <v>17</v>
      </c>
      <c r="D3464" s="3" t="s">
        <v>17</v>
      </c>
      <c r="E3464" s="3" t="s">
        <v>17</v>
      </c>
      <c r="F3464" s="3" t="s">
        <v>17</v>
      </c>
      <c r="G3464" s="3" t="s">
        <v>17</v>
      </c>
      <c r="H3464" s="1" t="s">
        <v>18</v>
      </c>
      <c r="I3464" s="1" t="s">
        <v>25</v>
      </c>
      <c r="J3464" s="1" t="s">
        <v>20</v>
      </c>
      <c r="K3464" s="1">
        <v>159</v>
      </c>
      <c r="L3464" s="1" t="s">
        <v>21</v>
      </c>
      <c r="M3464" s="1" t="s">
        <v>5746</v>
      </c>
      <c r="N3464" s="1">
        <v>0</v>
      </c>
      <c r="O3464" s="3" t="s">
        <v>17</v>
      </c>
      <c r="P3464" s="1" t="s">
        <v>17</v>
      </c>
    </row>
    <row r="3465" spans="1:16">
      <c r="A3465" s="1" t="s">
        <v>3181</v>
      </c>
      <c r="B3465" s="3">
        <v>43957.990763888891</v>
      </c>
      <c r="C3465" s="3">
        <v>43959.280127314814</v>
      </c>
      <c r="D3465" s="3">
        <v>43973.280127314814</v>
      </c>
      <c r="E3465" s="3" t="s">
        <v>17</v>
      </c>
      <c r="F3465" s="3" t="s">
        <v>17</v>
      </c>
      <c r="G3465" s="3" t="s">
        <v>17</v>
      </c>
      <c r="H3465" s="1" t="s">
        <v>18</v>
      </c>
      <c r="I3465" s="1" t="s">
        <v>25</v>
      </c>
      <c r="J3465" s="1" t="s">
        <v>20</v>
      </c>
      <c r="K3465" s="1">
        <v>10</v>
      </c>
      <c r="L3465" s="1" t="s">
        <v>21</v>
      </c>
      <c r="M3465" s="1" t="s">
        <v>5753</v>
      </c>
      <c r="N3465" s="1">
        <v>1</v>
      </c>
      <c r="O3465" s="3" t="s">
        <v>6763</v>
      </c>
      <c r="P3465" s="1" t="s">
        <v>17</v>
      </c>
    </row>
    <row r="3466" spans="1:16">
      <c r="A3466" s="1" t="s">
        <v>5358</v>
      </c>
      <c r="B3466" s="3">
        <v>43889.644976851851</v>
      </c>
      <c r="C3466" s="3" t="s">
        <v>17</v>
      </c>
      <c r="D3466" s="3" t="s">
        <v>17</v>
      </c>
      <c r="E3466" s="3" t="s">
        <v>17</v>
      </c>
      <c r="F3466" s="3" t="s">
        <v>17</v>
      </c>
      <c r="G3466" s="3" t="s">
        <v>17</v>
      </c>
      <c r="H3466" s="1" t="s">
        <v>18</v>
      </c>
      <c r="I3466" s="1" t="s">
        <v>23</v>
      </c>
      <c r="J3466" s="1" t="s">
        <v>20</v>
      </c>
      <c r="K3466" s="1">
        <v>15</v>
      </c>
      <c r="L3466" s="1" t="s">
        <v>21</v>
      </c>
      <c r="M3466" s="1" t="s">
        <v>5774</v>
      </c>
      <c r="N3466" s="1">
        <v>1</v>
      </c>
      <c r="O3466" s="3" t="s">
        <v>6764</v>
      </c>
      <c r="P3466" s="1" t="s">
        <v>17</v>
      </c>
    </row>
    <row r="3467" spans="1:16">
      <c r="A3467" s="1" t="s">
        <v>4619</v>
      </c>
      <c r="B3467" s="3">
        <v>43889.736967592595</v>
      </c>
      <c r="C3467" s="3" t="s">
        <v>17</v>
      </c>
      <c r="D3467" s="3" t="s">
        <v>17</v>
      </c>
      <c r="E3467" s="3" t="s">
        <v>17</v>
      </c>
      <c r="F3467" s="3" t="s">
        <v>17</v>
      </c>
      <c r="G3467" s="3" t="s">
        <v>17</v>
      </c>
      <c r="H3467" s="1" t="s">
        <v>18</v>
      </c>
      <c r="I3467" s="1" t="s">
        <v>25</v>
      </c>
      <c r="J3467" s="1" t="s">
        <v>20</v>
      </c>
      <c r="K3467" s="1">
        <v>12</v>
      </c>
      <c r="L3467" s="1" t="s">
        <v>21</v>
      </c>
      <c r="M3467" s="1" t="s">
        <v>5746</v>
      </c>
      <c r="N3467" s="1">
        <v>0</v>
      </c>
      <c r="O3467" s="3" t="s">
        <v>17</v>
      </c>
      <c r="P3467" s="1" t="s">
        <v>17</v>
      </c>
    </row>
    <row r="3468" spans="1:16">
      <c r="A3468" s="1" t="s">
        <v>2556</v>
      </c>
      <c r="B3468" s="3">
        <v>43889.497824074075</v>
      </c>
      <c r="C3468" s="3" t="s">
        <v>17</v>
      </c>
      <c r="D3468" s="3" t="s">
        <v>17</v>
      </c>
      <c r="E3468" s="3" t="s">
        <v>17</v>
      </c>
      <c r="F3468" s="3" t="s">
        <v>17</v>
      </c>
      <c r="G3468" s="3" t="s">
        <v>17</v>
      </c>
      <c r="H3468" s="1" t="s">
        <v>18</v>
      </c>
      <c r="I3468" s="1" t="s">
        <v>25</v>
      </c>
      <c r="J3468" s="1" t="s">
        <v>20</v>
      </c>
      <c r="K3468" s="1">
        <v>5</v>
      </c>
      <c r="L3468" s="1" t="s">
        <v>21</v>
      </c>
      <c r="M3468" s="1" t="s">
        <v>5746</v>
      </c>
      <c r="N3468" s="1">
        <v>1</v>
      </c>
      <c r="O3468" s="3" t="s">
        <v>6765</v>
      </c>
      <c r="P3468" s="1" t="s">
        <v>17</v>
      </c>
    </row>
    <row r="3469" spans="1:16">
      <c r="A3469" s="1" t="s">
        <v>3407</v>
      </c>
      <c r="B3469" s="3">
        <v>43889.604583333334</v>
      </c>
      <c r="C3469" s="3">
        <v>43889.658692129633</v>
      </c>
      <c r="D3469" s="3">
        <v>43919.658692129633</v>
      </c>
      <c r="E3469" s="3" t="s">
        <v>17</v>
      </c>
      <c r="F3469" s="3" t="s">
        <v>17</v>
      </c>
      <c r="G3469" s="3" t="s">
        <v>17</v>
      </c>
      <c r="H3469" s="1" t="s">
        <v>58</v>
      </c>
      <c r="I3469" s="1" t="s">
        <v>23</v>
      </c>
      <c r="J3469" s="1" t="s">
        <v>39</v>
      </c>
      <c r="K3469" s="1">
        <v>11</v>
      </c>
      <c r="L3469" s="1" t="s">
        <v>21</v>
      </c>
      <c r="M3469" s="1" t="s">
        <v>5753</v>
      </c>
      <c r="N3469" s="1">
        <v>1</v>
      </c>
      <c r="O3469" s="3" t="s">
        <v>6766</v>
      </c>
      <c r="P3469" s="1" t="s">
        <v>17</v>
      </c>
    </row>
    <row r="3470" spans="1:16">
      <c r="A3470" s="1" t="s">
        <v>1781</v>
      </c>
      <c r="B3470" s="3">
        <v>43889.685543981483</v>
      </c>
      <c r="C3470" s="3" t="s">
        <v>17</v>
      </c>
      <c r="D3470" s="3" t="s">
        <v>17</v>
      </c>
      <c r="E3470" s="3" t="s">
        <v>17</v>
      </c>
      <c r="F3470" s="3" t="s">
        <v>17</v>
      </c>
      <c r="G3470" s="3" t="s">
        <v>17</v>
      </c>
      <c r="H3470" s="1" t="s">
        <v>18</v>
      </c>
      <c r="I3470" s="1" t="s">
        <v>25</v>
      </c>
      <c r="J3470" s="1" t="s">
        <v>20</v>
      </c>
      <c r="K3470" s="1">
        <v>1250</v>
      </c>
      <c r="L3470" s="1" t="s">
        <v>21</v>
      </c>
      <c r="M3470" s="1" t="s">
        <v>5746</v>
      </c>
      <c r="N3470" s="1">
        <v>0</v>
      </c>
      <c r="O3470" s="3" t="s">
        <v>17</v>
      </c>
      <c r="P3470" s="1" t="s">
        <v>17</v>
      </c>
    </row>
    <row r="3471" spans="1:16">
      <c r="A3471" s="1" t="s">
        <v>2381</v>
      </c>
      <c r="B3471" s="3">
        <v>43889.781724537039</v>
      </c>
      <c r="C3471" s="3" t="s">
        <v>17</v>
      </c>
      <c r="D3471" s="3" t="s">
        <v>17</v>
      </c>
      <c r="E3471" s="3" t="s">
        <v>17</v>
      </c>
      <c r="F3471" s="3" t="s">
        <v>17</v>
      </c>
      <c r="G3471" s="3" t="s">
        <v>17</v>
      </c>
      <c r="H3471" s="1" t="s">
        <v>18</v>
      </c>
      <c r="I3471" s="1" t="s">
        <v>25</v>
      </c>
      <c r="J3471" s="1" t="s">
        <v>20</v>
      </c>
      <c r="K3471" s="1">
        <v>210</v>
      </c>
      <c r="L3471" s="1" t="s">
        <v>21</v>
      </c>
      <c r="M3471" s="1" t="s">
        <v>5784</v>
      </c>
      <c r="N3471" s="1">
        <v>0</v>
      </c>
      <c r="O3471" s="3" t="s">
        <v>17</v>
      </c>
      <c r="P3471" s="1" t="s">
        <v>17</v>
      </c>
    </row>
    <row r="3472" spans="1:16">
      <c r="A3472" s="1" t="s">
        <v>5095</v>
      </c>
      <c r="B3472" s="3">
        <v>43889.459247685183</v>
      </c>
      <c r="C3472" s="3" t="s">
        <v>17</v>
      </c>
      <c r="D3472" s="3" t="s">
        <v>17</v>
      </c>
      <c r="E3472" s="3" t="s">
        <v>17</v>
      </c>
      <c r="F3472" s="3" t="s">
        <v>17</v>
      </c>
      <c r="G3472" s="3" t="s">
        <v>17</v>
      </c>
      <c r="H3472" s="1" t="s">
        <v>18</v>
      </c>
      <c r="I3472" s="1" t="s">
        <v>25</v>
      </c>
      <c r="J3472" s="1" t="s">
        <v>20</v>
      </c>
      <c r="K3472" s="1">
        <v>1</v>
      </c>
      <c r="L3472" s="1" t="s">
        <v>21</v>
      </c>
      <c r="M3472" s="1" t="s">
        <v>5774</v>
      </c>
      <c r="N3472" s="1">
        <v>0</v>
      </c>
      <c r="O3472" s="3" t="s">
        <v>17</v>
      </c>
      <c r="P3472" s="1" t="s">
        <v>17</v>
      </c>
    </row>
    <row r="3473" spans="1:16">
      <c r="A3473" s="1" t="s">
        <v>1495</v>
      </c>
      <c r="B3473" s="3">
        <v>43889.493657407409</v>
      </c>
      <c r="C3473" s="3" t="s">
        <v>17</v>
      </c>
      <c r="D3473" s="3" t="s">
        <v>17</v>
      </c>
      <c r="E3473" s="3" t="s">
        <v>17</v>
      </c>
      <c r="F3473" s="3" t="s">
        <v>17</v>
      </c>
      <c r="G3473" s="3" t="s">
        <v>17</v>
      </c>
      <c r="H3473" s="1" t="s">
        <v>18</v>
      </c>
      <c r="I3473" s="1" t="s">
        <v>23</v>
      </c>
      <c r="J3473" s="1" t="s">
        <v>20</v>
      </c>
      <c r="K3473" s="1">
        <v>1</v>
      </c>
      <c r="L3473" s="1" t="s">
        <v>21</v>
      </c>
      <c r="M3473" s="1" t="s">
        <v>5774</v>
      </c>
      <c r="N3473" s="1">
        <v>0</v>
      </c>
      <c r="O3473" s="3" t="s">
        <v>17</v>
      </c>
      <c r="P3473" s="1" t="s">
        <v>17</v>
      </c>
    </row>
    <row r="3474" spans="1:16">
      <c r="A3474" s="1" t="s">
        <v>3438</v>
      </c>
      <c r="B3474" s="3">
        <v>43889.569537037038</v>
      </c>
      <c r="C3474" s="3" t="s">
        <v>17</v>
      </c>
      <c r="D3474" s="3" t="s">
        <v>17</v>
      </c>
      <c r="E3474" s="3" t="s">
        <v>17</v>
      </c>
      <c r="F3474" s="3" t="s">
        <v>17</v>
      </c>
      <c r="G3474" s="3" t="s">
        <v>17</v>
      </c>
      <c r="H3474" s="1" t="s">
        <v>18</v>
      </c>
      <c r="I3474" s="1" t="s">
        <v>25</v>
      </c>
      <c r="J3474" s="1" t="s">
        <v>20</v>
      </c>
      <c r="K3474" s="1">
        <v>15</v>
      </c>
      <c r="L3474" s="1" t="s">
        <v>21</v>
      </c>
      <c r="M3474" s="1" t="s">
        <v>5774</v>
      </c>
      <c r="N3474" s="1">
        <v>1</v>
      </c>
      <c r="O3474" s="3" t="s">
        <v>6767</v>
      </c>
      <c r="P3474" s="1" t="s">
        <v>17</v>
      </c>
    </row>
    <row r="3475" spans="1:16">
      <c r="A3475" s="1" t="s">
        <v>5606</v>
      </c>
      <c r="B3475" s="3">
        <v>43889.596342592595</v>
      </c>
      <c r="C3475" s="3" t="s">
        <v>17</v>
      </c>
      <c r="D3475" s="3" t="s">
        <v>17</v>
      </c>
      <c r="E3475" s="3" t="s">
        <v>17</v>
      </c>
      <c r="F3475" s="3" t="s">
        <v>17</v>
      </c>
      <c r="G3475" s="3" t="s">
        <v>17</v>
      </c>
      <c r="H3475" s="1" t="s">
        <v>18</v>
      </c>
      <c r="I3475" s="1" t="s">
        <v>25</v>
      </c>
      <c r="J3475" s="1" t="s">
        <v>39</v>
      </c>
      <c r="K3475" s="1">
        <v>1</v>
      </c>
      <c r="L3475" s="1" t="s">
        <v>21</v>
      </c>
      <c r="M3475" s="1" t="s">
        <v>28</v>
      </c>
      <c r="N3475" s="1">
        <v>0</v>
      </c>
      <c r="O3475" s="3" t="s">
        <v>17</v>
      </c>
      <c r="P3475" s="1" t="s">
        <v>17</v>
      </c>
    </row>
    <row r="3476" spans="1:16">
      <c r="A3476" s="1" t="s">
        <v>1500</v>
      </c>
      <c r="B3476" s="3">
        <v>43889.605069444442</v>
      </c>
      <c r="C3476" s="3" t="s">
        <v>17</v>
      </c>
      <c r="D3476" s="3" t="s">
        <v>17</v>
      </c>
      <c r="E3476" s="3" t="s">
        <v>17</v>
      </c>
      <c r="F3476" s="3" t="s">
        <v>17</v>
      </c>
      <c r="G3476" s="3" t="s">
        <v>17</v>
      </c>
      <c r="H3476" s="1" t="s">
        <v>18</v>
      </c>
      <c r="I3476" s="1" t="s">
        <v>25</v>
      </c>
      <c r="J3476" s="1" t="s">
        <v>20</v>
      </c>
      <c r="K3476" s="1">
        <v>1</v>
      </c>
      <c r="L3476" s="1" t="s">
        <v>21</v>
      </c>
      <c r="M3476" s="1" t="s">
        <v>5746</v>
      </c>
      <c r="N3476" s="1">
        <v>0</v>
      </c>
      <c r="O3476" s="3" t="s">
        <v>17</v>
      </c>
      <c r="P3476" s="1" t="s">
        <v>17</v>
      </c>
    </row>
    <row r="3477" spans="1:16">
      <c r="A3477" s="1" t="s">
        <v>791</v>
      </c>
      <c r="B3477" s="3">
        <v>43889.629386574074</v>
      </c>
      <c r="C3477" s="3">
        <v>43889.629930555559</v>
      </c>
      <c r="D3477" s="3">
        <v>43919.629930555559</v>
      </c>
      <c r="E3477" s="3">
        <v>43916.890370370369</v>
      </c>
      <c r="F3477" s="3">
        <v>44008.890370370369</v>
      </c>
      <c r="G3477" s="3" t="s">
        <v>17</v>
      </c>
      <c r="H3477" s="1" t="s">
        <v>18</v>
      </c>
      <c r="I3477" s="1" t="s">
        <v>25</v>
      </c>
      <c r="J3477" s="1" t="s">
        <v>20</v>
      </c>
      <c r="K3477" s="1">
        <v>90</v>
      </c>
      <c r="L3477" s="1" t="s">
        <v>21</v>
      </c>
      <c r="M3477" s="1" t="s">
        <v>5746</v>
      </c>
      <c r="N3477" s="1">
        <v>1</v>
      </c>
      <c r="O3477" s="3" t="s">
        <v>6768</v>
      </c>
      <c r="P3477" s="1" t="s">
        <v>64</v>
      </c>
    </row>
    <row r="3478" spans="1:16">
      <c r="A3478" s="1" t="s">
        <v>4523</v>
      </c>
      <c r="B3478" s="3">
        <v>43889.636400462965</v>
      </c>
      <c r="C3478" s="3">
        <v>43892.374710648146</v>
      </c>
      <c r="D3478" s="3">
        <v>43922.374710648146</v>
      </c>
      <c r="E3478" s="3" t="s">
        <v>17</v>
      </c>
      <c r="F3478" s="3" t="s">
        <v>17</v>
      </c>
      <c r="G3478" s="3" t="s">
        <v>17</v>
      </c>
      <c r="H3478" s="1" t="s">
        <v>18</v>
      </c>
      <c r="I3478" s="1" t="s">
        <v>23</v>
      </c>
      <c r="J3478" s="1" t="s">
        <v>20</v>
      </c>
      <c r="K3478" s="1">
        <v>1</v>
      </c>
      <c r="L3478" s="1" t="s">
        <v>21</v>
      </c>
      <c r="M3478" s="1" t="s">
        <v>28</v>
      </c>
      <c r="N3478" s="1">
        <v>0</v>
      </c>
      <c r="O3478" s="3" t="s">
        <v>17</v>
      </c>
      <c r="P3478" s="1" t="s">
        <v>17</v>
      </c>
    </row>
    <row r="3479" spans="1:16">
      <c r="A3479" s="1" t="s">
        <v>2078</v>
      </c>
      <c r="B3479" s="3">
        <v>43889.64135416667</v>
      </c>
      <c r="C3479" s="3">
        <v>43889.65</v>
      </c>
      <c r="D3479" s="3">
        <v>43919.65</v>
      </c>
      <c r="E3479" s="3" t="s">
        <v>17</v>
      </c>
      <c r="F3479" s="3" t="s">
        <v>17</v>
      </c>
      <c r="G3479" s="3" t="s">
        <v>17</v>
      </c>
      <c r="H3479" s="1" t="s">
        <v>18</v>
      </c>
      <c r="I3479" s="1" t="s">
        <v>25</v>
      </c>
      <c r="J3479" s="1" t="s">
        <v>20</v>
      </c>
      <c r="K3479" s="1">
        <v>9</v>
      </c>
      <c r="L3479" s="1" t="s">
        <v>21</v>
      </c>
      <c r="M3479" s="1" t="s">
        <v>5774</v>
      </c>
      <c r="N3479" s="1">
        <v>1</v>
      </c>
      <c r="O3479" s="3" t="s">
        <v>6769</v>
      </c>
      <c r="P3479" s="1" t="s">
        <v>17</v>
      </c>
    </row>
    <row r="3480" spans="1:16">
      <c r="A3480" s="1" t="s">
        <v>3641</v>
      </c>
      <c r="B3480" s="3">
        <v>43889.700173611112</v>
      </c>
      <c r="C3480" s="3" t="s">
        <v>17</v>
      </c>
      <c r="D3480" s="3" t="s">
        <v>17</v>
      </c>
      <c r="E3480" s="3" t="s">
        <v>17</v>
      </c>
      <c r="F3480" s="3" t="s">
        <v>17</v>
      </c>
      <c r="G3480" s="3" t="s">
        <v>17</v>
      </c>
      <c r="H3480" s="1" t="s">
        <v>58</v>
      </c>
      <c r="I3480" s="1" t="s">
        <v>25</v>
      </c>
      <c r="J3480" s="1" t="s">
        <v>20</v>
      </c>
      <c r="K3480" s="1">
        <v>4</v>
      </c>
      <c r="L3480" s="1" t="s">
        <v>21</v>
      </c>
      <c r="M3480" s="1" t="s">
        <v>5761</v>
      </c>
      <c r="N3480" s="1">
        <v>0</v>
      </c>
      <c r="O3480" s="3" t="s">
        <v>17</v>
      </c>
      <c r="P3480" s="1" t="s">
        <v>17</v>
      </c>
    </row>
    <row r="3481" spans="1:16">
      <c r="A3481" s="1" t="s">
        <v>442</v>
      </c>
      <c r="B3481" s="3">
        <v>43908.946400462963</v>
      </c>
      <c r="C3481" s="3" t="s">
        <v>17</v>
      </c>
      <c r="D3481" s="3" t="s">
        <v>17</v>
      </c>
      <c r="E3481" s="3" t="s">
        <v>17</v>
      </c>
      <c r="F3481" s="3" t="s">
        <v>17</v>
      </c>
      <c r="G3481" s="3" t="s">
        <v>17</v>
      </c>
      <c r="H3481" s="1" t="s">
        <v>18</v>
      </c>
      <c r="I3481" s="1" t="s">
        <v>25</v>
      </c>
      <c r="J3481" s="1" t="s">
        <v>20</v>
      </c>
      <c r="K3481" s="1">
        <v>215</v>
      </c>
      <c r="L3481" s="1" t="s">
        <v>21</v>
      </c>
      <c r="M3481" s="1" t="s">
        <v>5753</v>
      </c>
      <c r="N3481" s="1">
        <v>1</v>
      </c>
      <c r="O3481" s="3" t="s">
        <v>6770</v>
      </c>
      <c r="P3481" s="1" t="s">
        <v>17</v>
      </c>
    </row>
    <row r="3482" spans="1:16">
      <c r="A3482" s="1" t="s">
        <v>4624</v>
      </c>
      <c r="B3482" s="3">
        <v>43920.205694444441</v>
      </c>
      <c r="C3482" s="3" t="s">
        <v>17</v>
      </c>
      <c r="D3482" s="3" t="s">
        <v>17</v>
      </c>
      <c r="E3482" s="3" t="s">
        <v>17</v>
      </c>
      <c r="F3482" s="3" t="s">
        <v>17</v>
      </c>
      <c r="G3482" s="3" t="s">
        <v>17</v>
      </c>
      <c r="H3482" s="1" t="s">
        <v>18</v>
      </c>
      <c r="I3482" s="1" t="s">
        <v>25</v>
      </c>
      <c r="J3482" s="1" t="s">
        <v>20</v>
      </c>
      <c r="K3482" s="1">
        <v>180</v>
      </c>
      <c r="L3482" s="1" t="s">
        <v>21</v>
      </c>
      <c r="M3482" s="1" t="s">
        <v>5804</v>
      </c>
      <c r="N3482" s="1">
        <v>0</v>
      </c>
      <c r="O3482" s="3" t="s">
        <v>17</v>
      </c>
      <c r="P3482" s="1" t="s">
        <v>17</v>
      </c>
    </row>
    <row r="3483" spans="1:16">
      <c r="A3483" s="1" t="s">
        <v>1921</v>
      </c>
      <c r="B3483" s="3">
        <v>43889.709293981483</v>
      </c>
      <c r="C3483" s="3" t="s">
        <v>17</v>
      </c>
      <c r="D3483" s="3" t="s">
        <v>17</v>
      </c>
      <c r="E3483" s="3" t="s">
        <v>17</v>
      </c>
      <c r="F3483" s="3" t="s">
        <v>17</v>
      </c>
      <c r="G3483" s="3" t="s">
        <v>17</v>
      </c>
      <c r="H3483" s="1" t="s">
        <v>18</v>
      </c>
      <c r="I3483" s="1" t="s">
        <v>25</v>
      </c>
      <c r="J3483" s="1" t="s">
        <v>20</v>
      </c>
      <c r="K3483" s="1">
        <v>75</v>
      </c>
      <c r="L3483" s="1" t="s">
        <v>21</v>
      </c>
      <c r="M3483" s="1" t="s">
        <v>5761</v>
      </c>
      <c r="N3483" s="1">
        <v>0</v>
      </c>
      <c r="O3483" s="3" t="s">
        <v>17</v>
      </c>
      <c r="P3483" s="1" t="s">
        <v>17</v>
      </c>
    </row>
    <row r="3484" spans="1:16">
      <c r="A3484" s="1" t="s">
        <v>714</v>
      </c>
      <c r="B3484" s="3">
        <v>43889.724502314813</v>
      </c>
      <c r="C3484" s="3" t="s">
        <v>17</v>
      </c>
      <c r="D3484" s="3" t="s">
        <v>17</v>
      </c>
      <c r="E3484" s="3" t="s">
        <v>17</v>
      </c>
      <c r="F3484" s="3" t="s">
        <v>17</v>
      </c>
      <c r="G3484" s="3" t="s">
        <v>17</v>
      </c>
      <c r="H3484" s="1" t="s">
        <v>18</v>
      </c>
      <c r="I3484" s="1" t="s">
        <v>23</v>
      </c>
      <c r="J3484" s="1" t="s">
        <v>20</v>
      </c>
      <c r="K3484" s="1">
        <v>1</v>
      </c>
      <c r="L3484" s="1" t="s">
        <v>21</v>
      </c>
      <c r="M3484" s="1" t="s">
        <v>5777</v>
      </c>
      <c r="N3484" s="1">
        <v>0</v>
      </c>
      <c r="O3484" s="3" t="s">
        <v>17</v>
      </c>
      <c r="P3484" s="1" t="s">
        <v>17</v>
      </c>
    </row>
    <row r="3485" spans="1:16">
      <c r="A3485" s="1" t="s">
        <v>5309</v>
      </c>
      <c r="B3485" s="3">
        <v>43889.783854166664</v>
      </c>
      <c r="C3485" s="3">
        <v>43901.617442129631</v>
      </c>
      <c r="D3485" s="3">
        <v>43931.617442129631</v>
      </c>
      <c r="E3485" s="3" t="s">
        <v>17</v>
      </c>
      <c r="F3485" s="3" t="s">
        <v>17</v>
      </c>
      <c r="G3485" s="3" t="s">
        <v>17</v>
      </c>
      <c r="H3485" s="1" t="s">
        <v>18</v>
      </c>
      <c r="I3485" s="1" t="s">
        <v>25</v>
      </c>
      <c r="J3485" s="1" t="s">
        <v>20</v>
      </c>
      <c r="K3485" s="1">
        <v>15</v>
      </c>
      <c r="L3485" s="1" t="s">
        <v>21</v>
      </c>
      <c r="M3485" s="1" t="s">
        <v>5746</v>
      </c>
      <c r="N3485" s="1">
        <v>1</v>
      </c>
      <c r="O3485" s="3" t="s">
        <v>6771</v>
      </c>
      <c r="P3485" s="1" t="s">
        <v>17</v>
      </c>
    </row>
    <row r="3486" spans="1:16">
      <c r="A3486" s="1" t="s">
        <v>3331</v>
      </c>
      <c r="B3486" s="3">
        <v>43889.905763888892</v>
      </c>
      <c r="C3486" s="3" t="s">
        <v>17</v>
      </c>
      <c r="D3486" s="3" t="s">
        <v>17</v>
      </c>
      <c r="E3486" s="3" t="s">
        <v>17</v>
      </c>
      <c r="F3486" s="3" t="s">
        <v>17</v>
      </c>
      <c r="G3486" s="3" t="s">
        <v>17</v>
      </c>
      <c r="H3486" s="1" t="s">
        <v>18</v>
      </c>
      <c r="I3486" s="1" t="s">
        <v>25</v>
      </c>
      <c r="J3486" s="1" t="s">
        <v>20</v>
      </c>
      <c r="K3486" s="1">
        <v>5</v>
      </c>
      <c r="L3486" s="1" t="s">
        <v>21</v>
      </c>
      <c r="M3486" s="1" t="s">
        <v>5746</v>
      </c>
      <c r="N3486" s="1">
        <v>0</v>
      </c>
      <c r="O3486" s="3" t="s">
        <v>17</v>
      </c>
      <c r="P3486" s="1" t="s">
        <v>17</v>
      </c>
    </row>
    <row r="3487" spans="1:16">
      <c r="A3487" s="1" t="s">
        <v>232</v>
      </c>
      <c r="B3487" s="3">
        <v>43889.759062500001</v>
      </c>
      <c r="C3487" s="3" t="s">
        <v>17</v>
      </c>
      <c r="D3487" s="3" t="s">
        <v>17</v>
      </c>
      <c r="E3487" s="3" t="s">
        <v>17</v>
      </c>
      <c r="F3487" s="3" t="s">
        <v>17</v>
      </c>
      <c r="G3487" s="3" t="s">
        <v>17</v>
      </c>
      <c r="H3487" s="1" t="s">
        <v>18</v>
      </c>
      <c r="I3487" s="1" t="s">
        <v>25</v>
      </c>
      <c r="J3487" s="1" t="s">
        <v>20</v>
      </c>
      <c r="K3487" s="1">
        <v>4</v>
      </c>
      <c r="L3487" s="1" t="s">
        <v>21</v>
      </c>
      <c r="M3487" s="1" t="s">
        <v>5751</v>
      </c>
      <c r="N3487" s="1">
        <v>1</v>
      </c>
      <c r="O3487" s="3" t="s">
        <v>6772</v>
      </c>
      <c r="P3487" s="1" t="s">
        <v>17</v>
      </c>
    </row>
    <row r="3488" spans="1:16">
      <c r="A3488" s="1" t="s">
        <v>4757</v>
      </c>
      <c r="B3488" s="3">
        <v>43889.836030092592</v>
      </c>
      <c r="C3488" s="3" t="s">
        <v>17</v>
      </c>
      <c r="D3488" s="3" t="s">
        <v>17</v>
      </c>
      <c r="E3488" s="3" t="s">
        <v>17</v>
      </c>
      <c r="F3488" s="3" t="s">
        <v>17</v>
      </c>
      <c r="G3488" s="3" t="s">
        <v>17</v>
      </c>
      <c r="H3488" s="1" t="s">
        <v>18</v>
      </c>
      <c r="I3488" s="1" t="s">
        <v>25</v>
      </c>
      <c r="J3488" s="1" t="s">
        <v>20</v>
      </c>
      <c r="K3488" s="1">
        <v>10</v>
      </c>
      <c r="L3488" s="1" t="s">
        <v>21</v>
      </c>
      <c r="M3488" s="1" t="s">
        <v>28</v>
      </c>
      <c r="N3488" s="1">
        <v>0</v>
      </c>
      <c r="O3488" s="3" t="s">
        <v>17</v>
      </c>
      <c r="P3488" s="1" t="s">
        <v>17</v>
      </c>
    </row>
    <row r="3489" spans="1:16">
      <c r="A3489" s="1" t="s">
        <v>753</v>
      </c>
      <c r="B3489" s="3">
        <v>43889.800752314812</v>
      </c>
      <c r="C3489" s="3" t="s">
        <v>17</v>
      </c>
      <c r="D3489" s="3" t="s">
        <v>17</v>
      </c>
      <c r="E3489" s="3" t="s">
        <v>17</v>
      </c>
      <c r="F3489" s="3" t="s">
        <v>17</v>
      </c>
      <c r="G3489" s="3" t="s">
        <v>17</v>
      </c>
      <c r="H3489" s="1" t="s">
        <v>18</v>
      </c>
      <c r="I3489" s="1" t="s">
        <v>23</v>
      </c>
      <c r="J3489" s="1" t="s">
        <v>20</v>
      </c>
      <c r="K3489" s="1">
        <v>1</v>
      </c>
      <c r="L3489" s="1" t="s">
        <v>21</v>
      </c>
      <c r="M3489" s="1" t="s">
        <v>5746</v>
      </c>
      <c r="N3489" s="1">
        <v>0</v>
      </c>
      <c r="O3489" s="3" t="s">
        <v>17</v>
      </c>
      <c r="P3489" s="1" t="s">
        <v>17</v>
      </c>
    </row>
    <row r="3490" spans="1:16">
      <c r="A3490" s="1" t="s">
        <v>2687</v>
      </c>
      <c r="B3490" s="3">
        <v>43889.808923611112</v>
      </c>
      <c r="C3490" s="3" t="s">
        <v>17</v>
      </c>
      <c r="D3490" s="3" t="s">
        <v>17</v>
      </c>
      <c r="E3490" s="3" t="s">
        <v>17</v>
      </c>
      <c r="F3490" s="3" t="s">
        <v>17</v>
      </c>
      <c r="G3490" s="3" t="s">
        <v>17</v>
      </c>
      <c r="H3490" s="1" t="s">
        <v>48</v>
      </c>
      <c r="I3490" s="1" t="s">
        <v>19</v>
      </c>
      <c r="J3490" s="1" t="s">
        <v>20</v>
      </c>
      <c r="K3490" s="1">
        <v>1</v>
      </c>
      <c r="L3490" s="1" t="s">
        <v>21</v>
      </c>
      <c r="M3490" s="1" t="s">
        <v>5746</v>
      </c>
      <c r="N3490" s="1">
        <v>0</v>
      </c>
      <c r="O3490" s="3" t="s">
        <v>17</v>
      </c>
      <c r="P3490" s="1" t="s">
        <v>17</v>
      </c>
    </row>
    <row r="3491" spans="1:16">
      <c r="A3491" s="1" t="s">
        <v>4296</v>
      </c>
      <c r="B3491" s="3">
        <v>43889.835925925923</v>
      </c>
      <c r="C3491" s="3" t="s">
        <v>17</v>
      </c>
      <c r="D3491" s="3" t="s">
        <v>17</v>
      </c>
      <c r="E3491" s="3" t="s">
        <v>17</v>
      </c>
      <c r="F3491" s="3" t="s">
        <v>17</v>
      </c>
      <c r="G3491" s="3" t="s">
        <v>17</v>
      </c>
      <c r="H3491" s="1" t="s">
        <v>18</v>
      </c>
      <c r="I3491" s="1" t="s">
        <v>23</v>
      </c>
      <c r="J3491" s="1" t="s">
        <v>20</v>
      </c>
      <c r="K3491" s="1">
        <v>1</v>
      </c>
      <c r="L3491" s="1" t="s">
        <v>21</v>
      </c>
      <c r="M3491" s="1" t="s">
        <v>5746</v>
      </c>
      <c r="N3491" s="1">
        <v>0</v>
      </c>
      <c r="O3491" s="3" t="s">
        <v>17</v>
      </c>
      <c r="P3491" s="1" t="s">
        <v>17</v>
      </c>
    </row>
    <row r="3492" spans="1:16">
      <c r="A3492" s="1" t="s">
        <v>92</v>
      </c>
      <c r="B3492" s="3">
        <v>43889.815486111111</v>
      </c>
      <c r="C3492" s="3" t="s">
        <v>17</v>
      </c>
      <c r="D3492" s="3" t="s">
        <v>17</v>
      </c>
      <c r="E3492" s="3" t="s">
        <v>17</v>
      </c>
      <c r="F3492" s="3" t="s">
        <v>17</v>
      </c>
      <c r="G3492" s="3" t="s">
        <v>17</v>
      </c>
      <c r="H3492" s="1" t="s">
        <v>48</v>
      </c>
      <c r="I3492" s="1" t="s">
        <v>19</v>
      </c>
      <c r="J3492" s="1" t="s">
        <v>20</v>
      </c>
      <c r="K3492" s="1">
        <v>1</v>
      </c>
      <c r="L3492" s="1" t="s">
        <v>21</v>
      </c>
      <c r="M3492" s="1" t="s">
        <v>5746</v>
      </c>
      <c r="N3492" s="1">
        <v>0</v>
      </c>
      <c r="O3492" s="3" t="s">
        <v>17</v>
      </c>
      <c r="P3492" s="1" t="s">
        <v>17</v>
      </c>
    </row>
    <row r="3493" spans="1:16">
      <c r="A3493" s="1" t="s">
        <v>3594</v>
      </c>
      <c r="B3493" s="3">
        <v>43889.870057870372</v>
      </c>
      <c r="C3493" s="3" t="s">
        <v>17</v>
      </c>
      <c r="D3493" s="3" t="s">
        <v>17</v>
      </c>
      <c r="E3493" s="3" t="s">
        <v>17</v>
      </c>
      <c r="F3493" s="3" t="s">
        <v>17</v>
      </c>
      <c r="G3493" s="3" t="s">
        <v>17</v>
      </c>
      <c r="H3493" s="1" t="s">
        <v>18</v>
      </c>
      <c r="I3493" s="1" t="s">
        <v>25</v>
      </c>
      <c r="J3493" s="1" t="s">
        <v>20</v>
      </c>
      <c r="K3493" s="1">
        <v>1</v>
      </c>
      <c r="L3493" s="1" t="s">
        <v>21</v>
      </c>
      <c r="M3493" s="1" t="s">
        <v>5753</v>
      </c>
      <c r="N3493" s="1">
        <v>0</v>
      </c>
      <c r="O3493" s="3" t="s">
        <v>17</v>
      </c>
      <c r="P3493" s="1" t="s">
        <v>17</v>
      </c>
    </row>
    <row r="3494" spans="1:16">
      <c r="A3494" s="1" t="s">
        <v>4763</v>
      </c>
      <c r="B3494" s="3">
        <v>43889.840729166666</v>
      </c>
      <c r="C3494" s="3" t="s">
        <v>17</v>
      </c>
      <c r="D3494" s="3" t="s">
        <v>17</v>
      </c>
      <c r="E3494" s="3" t="s">
        <v>17</v>
      </c>
      <c r="F3494" s="3" t="s">
        <v>17</v>
      </c>
      <c r="G3494" s="3" t="s">
        <v>17</v>
      </c>
      <c r="H3494" s="1" t="s">
        <v>58</v>
      </c>
      <c r="I3494" s="1" t="s">
        <v>23</v>
      </c>
      <c r="J3494" s="1" t="s">
        <v>20</v>
      </c>
      <c r="K3494" s="1">
        <v>1</v>
      </c>
      <c r="L3494" s="1" t="s">
        <v>21</v>
      </c>
      <c r="M3494" s="1" t="s">
        <v>5753</v>
      </c>
      <c r="N3494" s="1">
        <v>0</v>
      </c>
      <c r="O3494" s="3" t="s">
        <v>17</v>
      </c>
      <c r="P3494" s="1" t="s">
        <v>17</v>
      </c>
    </row>
    <row r="3495" spans="1:16">
      <c r="A3495" s="1" t="s">
        <v>2801</v>
      </c>
      <c r="B3495" s="3">
        <v>43889.85261574074</v>
      </c>
      <c r="C3495" s="3" t="s">
        <v>17</v>
      </c>
      <c r="D3495" s="3" t="s">
        <v>17</v>
      </c>
      <c r="E3495" s="3" t="s">
        <v>17</v>
      </c>
      <c r="F3495" s="3" t="s">
        <v>17</v>
      </c>
      <c r="G3495" s="3" t="s">
        <v>17</v>
      </c>
      <c r="H3495" s="1" t="s">
        <v>58</v>
      </c>
      <c r="I3495" s="1" t="s">
        <v>25</v>
      </c>
      <c r="J3495" s="1" t="s">
        <v>20</v>
      </c>
      <c r="K3495" s="1">
        <v>1</v>
      </c>
      <c r="L3495" s="1" t="s">
        <v>21</v>
      </c>
      <c r="M3495" s="1" t="s">
        <v>5753</v>
      </c>
      <c r="N3495" s="1">
        <v>0</v>
      </c>
      <c r="O3495" s="3" t="s">
        <v>17</v>
      </c>
      <c r="P3495" s="1" t="s">
        <v>17</v>
      </c>
    </row>
    <row r="3496" spans="1:16">
      <c r="A3496" s="1" t="s">
        <v>1681</v>
      </c>
      <c r="B3496" s="3">
        <v>43889.86241898148</v>
      </c>
      <c r="C3496" s="3" t="s">
        <v>17</v>
      </c>
      <c r="D3496" s="3" t="s">
        <v>17</v>
      </c>
      <c r="E3496" s="3" t="s">
        <v>17</v>
      </c>
      <c r="F3496" s="3" t="s">
        <v>17</v>
      </c>
      <c r="G3496" s="3" t="s">
        <v>17</v>
      </c>
      <c r="H3496" s="1" t="s">
        <v>48</v>
      </c>
      <c r="I3496" s="1" t="s">
        <v>19</v>
      </c>
      <c r="J3496" s="1" t="s">
        <v>20</v>
      </c>
      <c r="K3496" s="1">
        <v>1</v>
      </c>
      <c r="L3496" s="1" t="s">
        <v>21</v>
      </c>
      <c r="M3496" s="1" t="s">
        <v>5746</v>
      </c>
      <c r="N3496" s="1">
        <v>0</v>
      </c>
      <c r="O3496" s="3" t="s">
        <v>17</v>
      </c>
      <c r="P3496" s="1" t="s">
        <v>17</v>
      </c>
    </row>
    <row r="3497" spans="1:16">
      <c r="A3497" s="1" t="s">
        <v>4295</v>
      </c>
      <c r="B3497" s="3">
        <v>43889.86414351852</v>
      </c>
      <c r="C3497" s="3" t="s">
        <v>17</v>
      </c>
      <c r="D3497" s="3" t="s">
        <v>17</v>
      </c>
      <c r="E3497" s="3" t="s">
        <v>17</v>
      </c>
      <c r="F3497" s="3" t="s">
        <v>17</v>
      </c>
      <c r="G3497" s="3" t="s">
        <v>17</v>
      </c>
      <c r="H3497" s="1" t="s">
        <v>18</v>
      </c>
      <c r="I3497" s="1" t="s">
        <v>25</v>
      </c>
      <c r="J3497" s="1" t="s">
        <v>20</v>
      </c>
      <c r="K3497" s="1">
        <v>1</v>
      </c>
      <c r="L3497" s="1" t="s">
        <v>21</v>
      </c>
      <c r="M3497" s="1" t="s">
        <v>5746</v>
      </c>
      <c r="N3497" s="1">
        <v>0</v>
      </c>
      <c r="O3497" s="3" t="s">
        <v>17</v>
      </c>
      <c r="P3497" s="1" t="s">
        <v>17</v>
      </c>
    </row>
    <row r="3498" spans="1:16">
      <c r="A3498" s="1" t="s">
        <v>2397</v>
      </c>
      <c r="B3498" s="3">
        <v>43889.852476851855</v>
      </c>
      <c r="C3498" s="3">
        <v>43892.645185185182</v>
      </c>
      <c r="D3498" s="3">
        <v>43922.645185185182</v>
      </c>
      <c r="E3498" s="3" t="s">
        <v>17</v>
      </c>
      <c r="F3498" s="3" t="s">
        <v>17</v>
      </c>
      <c r="G3498" s="3" t="s">
        <v>17</v>
      </c>
      <c r="H3498" s="1" t="s">
        <v>18</v>
      </c>
      <c r="I3498" s="1" t="s">
        <v>19</v>
      </c>
      <c r="J3498" s="1" t="s">
        <v>20</v>
      </c>
      <c r="K3498" s="1">
        <v>3</v>
      </c>
      <c r="L3498" s="1" t="s">
        <v>21</v>
      </c>
      <c r="M3498" s="1" t="s">
        <v>5746</v>
      </c>
      <c r="N3498" s="1">
        <v>0</v>
      </c>
      <c r="O3498" s="3" t="s">
        <v>17</v>
      </c>
      <c r="P3498" s="1" t="s">
        <v>17</v>
      </c>
    </row>
    <row r="3499" spans="1:16">
      <c r="A3499" s="1" t="s">
        <v>2317</v>
      </c>
      <c r="B3499" s="3">
        <v>43889.915868055556</v>
      </c>
      <c r="C3499" s="3" t="s">
        <v>17</v>
      </c>
      <c r="D3499" s="3" t="s">
        <v>17</v>
      </c>
      <c r="E3499" s="3" t="s">
        <v>17</v>
      </c>
      <c r="F3499" s="3" t="s">
        <v>17</v>
      </c>
      <c r="G3499" s="3">
        <v>43898.920254629629</v>
      </c>
      <c r="H3499" s="1" t="s">
        <v>18</v>
      </c>
      <c r="I3499" s="1" t="s">
        <v>25</v>
      </c>
      <c r="J3499" s="1" t="s">
        <v>20</v>
      </c>
      <c r="K3499" s="1">
        <v>800</v>
      </c>
      <c r="L3499" s="1" t="s">
        <v>21</v>
      </c>
      <c r="M3499" s="1" t="s">
        <v>5746</v>
      </c>
      <c r="N3499" s="1">
        <v>1</v>
      </c>
      <c r="O3499" s="3" t="s">
        <v>6773</v>
      </c>
      <c r="P3499" s="1" t="s">
        <v>17</v>
      </c>
    </row>
    <row r="3500" spans="1:16">
      <c r="A3500" s="1" t="s">
        <v>4517</v>
      </c>
      <c r="B3500" s="3">
        <v>43889.955821759257</v>
      </c>
      <c r="C3500" s="3" t="s">
        <v>17</v>
      </c>
      <c r="D3500" s="3" t="s">
        <v>17</v>
      </c>
      <c r="E3500" s="3" t="s">
        <v>17</v>
      </c>
      <c r="F3500" s="3" t="s">
        <v>17</v>
      </c>
      <c r="G3500" s="3">
        <v>43916.959050925929</v>
      </c>
      <c r="H3500" s="1" t="s">
        <v>18</v>
      </c>
      <c r="I3500" s="1" t="s">
        <v>25</v>
      </c>
      <c r="J3500" s="1" t="s">
        <v>39</v>
      </c>
      <c r="K3500" s="1">
        <v>180</v>
      </c>
      <c r="L3500" s="1" t="s">
        <v>21</v>
      </c>
      <c r="M3500" s="1" t="s">
        <v>5751</v>
      </c>
      <c r="N3500" s="1">
        <v>1</v>
      </c>
      <c r="O3500" s="3" t="s">
        <v>6774</v>
      </c>
      <c r="P3500" s="1" t="s">
        <v>17</v>
      </c>
    </row>
    <row r="3501" spans="1:16">
      <c r="A3501" s="1" t="s">
        <v>2278</v>
      </c>
      <c r="B3501" s="3">
        <v>43860.808518518519</v>
      </c>
      <c r="C3501" s="3" t="s">
        <v>17</v>
      </c>
      <c r="D3501" s="3" t="s">
        <v>17</v>
      </c>
      <c r="E3501" s="3" t="s">
        <v>17</v>
      </c>
      <c r="F3501" s="3" t="s">
        <v>17</v>
      </c>
      <c r="G3501" s="3" t="s">
        <v>17</v>
      </c>
      <c r="H3501" s="1" t="s">
        <v>18</v>
      </c>
      <c r="I3501" s="1" t="s">
        <v>25</v>
      </c>
      <c r="J3501" s="1" t="s">
        <v>20</v>
      </c>
      <c r="K3501" s="1">
        <v>30</v>
      </c>
      <c r="L3501" s="1" t="s">
        <v>21</v>
      </c>
      <c r="M3501" s="1" t="s">
        <v>5746</v>
      </c>
      <c r="N3501" s="1">
        <v>1</v>
      </c>
      <c r="O3501" s="3" t="s">
        <v>6775</v>
      </c>
      <c r="P3501" s="1" t="s">
        <v>17</v>
      </c>
    </row>
    <row r="3502" spans="1:16">
      <c r="A3502" s="1" t="s">
        <v>2188</v>
      </c>
      <c r="B3502" s="3">
        <v>43945.598703703705</v>
      </c>
      <c r="C3502" s="3">
        <v>43945.60833333333</v>
      </c>
      <c r="D3502" s="3">
        <v>43959.60833333333</v>
      </c>
      <c r="E3502" s="3" t="s">
        <v>17</v>
      </c>
      <c r="F3502" s="3" t="s">
        <v>17</v>
      </c>
      <c r="G3502" s="3" t="s">
        <v>17</v>
      </c>
      <c r="H3502" s="1" t="s">
        <v>18</v>
      </c>
      <c r="I3502" s="1" t="s">
        <v>25</v>
      </c>
      <c r="J3502" s="1" t="s">
        <v>20</v>
      </c>
      <c r="K3502" s="1">
        <v>30</v>
      </c>
      <c r="L3502" s="1" t="s">
        <v>21</v>
      </c>
      <c r="M3502" s="1" t="s">
        <v>5753</v>
      </c>
      <c r="N3502" s="1">
        <v>0</v>
      </c>
      <c r="O3502" s="3" t="s">
        <v>17</v>
      </c>
      <c r="P3502" s="1" t="s">
        <v>17</v>
      </c>
    </row>
    <row r="3503" spans="1:16">
      <c r="A3503" s="1" t="s">
        <v>807</v>
      </c>
      <c r="B3503" s="3">
        <v>43890.041400462964</v>
      </c>
      <c r="C3503" s="3" t="s">
        <v>17</v>
      </c>
      <c r="D3503" s="3" t="s">
        <v>17</v>
      </c>
      <c r="E3503" s="3" t="s">
        <v>17</v>
      </c>
      <c r="F3503" s="3" t="s">
        <v>17</v>
      </c>
      <c r="G3503" s="3" t="s">
        <v>17</v>
      </c>
      <c r="H3503" s="1" t="s">
        <v>18</v>
      </c>
      <c r="I3503" s="1" t="s">
        <v>25</v>
      </c>
      <c r="J3503" s="1" t="s">
        <v>117</v>
      </c>
      <c r="K3503" s="1">
        <v>45</v>
      </c>
      <c r="L3503" s="1" t="s">
        <v>21</v>
      </c>
      <c r="M3503" s="1" t="s">
        <v>5746</v>
      </c>
      <c r="N3503" s="1">
        <v>0</v>
      </c>
      <c r="O3503" s="3" t="s">
        <v>17</v>
      </c>
      <c r="P3503" s="1" t="s">
        <v>17</v>
      </c>
    </row>
    <row r="3504" spans="1:16">
      <c r="A3504" s="1" t="s">
        <v>5097</v>
      </c>
      <c r="B3504" s="3">
        <v>43889.986030092594</v>
      </c>
      <c r="C3504" s="3" t="s">
        <v>17</v>
      </c>
      <c r="D3504" s="3" t="s">
        <v>17</v>
      </c>
      <c r="E3504" s="3" t="s">
        <v>17</v>
      </c>
      <c r="F3504" s="3" t="s">
        <v>17</v>
      </c>
      <c r="G3504" s="3" t="s">
        <v>17</v>
      </c>
      <c r="H3504" s="1" t="s">
        <v>18</v>
      </c>
      <c r="I3504" s="1" t="s">
        <v>25</v>
      </c>
      <c r="J3504" s="1" t="s">
        <v>20</v>
      </c>
      <c r="K3504" s="1">
        <v>1</v>
      </c>
      <c r="L3504" s="1" t="s">
        <v>21</v>
      </c>
      <c r="M3504" s="1" t="s">
        <v>5746</v>
      </c>
      <c r="N3504" s="1">
        <v>0</v>
      </c>
      <c r="O3504" s="3" t="s">
        <v>17</v>
      </c>
      <c r="P3504" s="1" t="s">
        <v>17</v>
      </c>
    </row>
    <row r="3505" spans="1:16">
      <c r="A3505" s="1" t="s">
        <v>3430</v>
      </c>
      <c r="B3505" s="3">
        <v>43890.045636574076</v>
      </c>
      <c r="C3505" s="3" t="s">
        <v>17</v>
      </c>
      <c r="D3505" s="3" t="s">
        <v>17</v>
      </c>
      <c r="E3505" s="3" t="s">
        <v>17</v>
      </c>
      <c r="F3505" s="3" t="s">
        <v>17</v>
      </c>
      <c r="G3505" s="3" t="s">
        <v>17</v>
      </c>
      <c r="H3505" s="1" t="s">
        <v>48</v>
      </c>
      <c r="I3505" s="1" t="s">
        <v>19</v>
      </c>
      <c r="J3505" s="1" t="s">
        <v>20</v>
      </c>
      <c r="K3505" s="1">
        <v>1</v>
      </c>
      <c r="L3505" s="1" t="s">
        <v>21</v>
      </c>
      <c r="M3505" s="1" t="s">
        <v>28</v>
      </c>
      <c r="N3505" s="1">
        <v>0</v>
      </c>
      <c r="O3505" s="3" t="s">
        <v>17</v>
      </c>
      <c r="P3505" s="1" t="s">
        <v>17</v>
      </c>
    </row>
    <row r="3506" spans="1:16">
      <c r="A3506" s="1" t="s">
        <v>1151</v>
      </c>
      <c r="B3506" s="3">
        <v>43890.096064814818</v>
      </c>
      <c r="C3506" s="3" t="s">
        <v>17</v>
      </c>
      <c r="D3506" s="3" t="s">
        <v>17</v>
      </c>
      <c r="E3506" s="3" t="s">
        <v>17</v>
      </c>
      <c r="F3506" s="3" t="s">
        <v>17</v>
      </c>
      <c r="G3506" s="3" t="s">
        <v>17</v>
      </c>
      <c r="H3506" s="1" t="s">
        <v>18</v>
      </c>
      <c r="I3506" s="1" t="s">
        <v>25</v>
      </c>
      <c r="J3506" s="1" t="s">
        <v>20</v>
      </c>
      <c r="K3506" s="1">
        <v>7</v>
      </c>
      <c r="L3506" s="1" t="s">
        <v>21</v>
      </c>
      <c r="M3506" s="1" t="s">
        <v>5746</v>
      </c>
      <c r="N3506" s="1">
        <v>1</v>
      </c>
      <c r="O3506" s="3" t="s">
        <v>6776</v>
      </c>
      <c r="P3506" s="1" t="s">
        <v>17</v>
      </c>
    </row>
    <row r="3507" spans="1:16">
      <c r="A3507" s="1" t="s">
        <v>3614</v>
      </c>
      <c r="B3507" s="3">
        <v>43890.35664351852</v>
      </c>
      <c r="C3507" s="3" t="s">
        <v>17</v>
      </c>
      <c r="D3507" s="3" t="s">
        <v>17</v>
      </c>
      <c r="E3507" s="3" t="s">
        <v>17</v>
      </c>
      <c r="F3507" s="3" t="s">
        <v>17</v>
      </c>
      <c r="G3507" s="3" t="s">
        <v>17</v>
      </c>
      <c r="H3507" s="1" t="s">
        <v>18</v>
      </c>
      <c r="I3507" s="1" t="s">
        <v>25</v>
      </c>
      <c r="J3507" s="1" t="s">
        <v>20</v>
      </c>
      <c r="K3507" s="1">
        <v>1</v>
      </c>
      <c r="L3507" s="1" t="s">
        <v>21</v>
      </c>
      <c r="M3507" s="1" t="s">
        <v>5804</v>
      </c>
      <c r="N3507" s="1">
        <v>0</v>
      </c>
      <c r="O3507" s="3" t="s">
        <v>17</v>
      </c>
      <c r="P3507" s="1" t="s">
        <v>17</v>
      </c>
    </row>
    <row r="3508" spans="1:16">
      <c r="A3508" s="1" t="s">
        <v>566</v>
      </c>
      <c r="B3508" s="3">
        <v>43890.512662037036</v>
      </c>
      <c r="C3508" s="3">
        <v>43890.543541666666</v>
      </c>
      <c r="D3508" s="3">
        <v>43920.543541666666</v>
      </c>
      <c r="E3508" s="3" t="s">
        <v>17</v>
      </c>
      <c r="F3508" s="3" t="s">
        <v>17</v>
      </c>
      <c r="G3508" s="3" t="s">
        <v>17</v>
      </c>
      <c r="H3508" s="1" t="s">
        <v>18</v>
      </c>
      <c r="I3508" s="1" t="s">
        <v>25</v>
      </c>
      <c r="J3508" s="1" t="s">
        <v>20</v>
      </c>
      <c r="K3508" s="1">
        <v>1</v>
      </c>
      <c r="L3508" s="1" t="s">
        <v>21</v>
      </c>
      <c r="M3508" s="1" t="s">
        <v>5753</v>
      </c>
      <c r="N3508" s="1">
        <v>0</v>
      </c>
      <c r="O3508" s="3" t="s">
        <v>17</v>
      </c>
      <c r="P3508" s="1" t="s">
        <v>17</v>
      </c>
    </row>
    <row r="3509" spans="1:16">
      <c r="A3509" s="1" t="s">
        <v>52</v>
      </c>
      <c r="B3509" s="3">
        <v>43890.740208333336</v>
      </c>
      <c r="C3509" s="3" t="s">
        <v>17</v>
      </c>
      <c r="D3509" s="3" t="s">
        <v>17</v>
      </c>
      <c r="E3509" s="3" t="s">
        <v>17</v>
      </c>
      <c r="F3509" s="3" t="s">
        <v>17</v>
      </c>
      <c r="G3509" s="3" t="s">
        <v>17</v>
      </c>
      <c r="H3509" s="1" t="s">
        <v>18</v>
      </c>
      <c r="I3509" s="1" t="s">
        <v>25</v>
      </c>
      <c r="J3509" s="1" t="s">
        <v>20</v>
      </c>
      <c r="K3509" s="1">
        <v>5</v>
      </c>
      <c r="L3509" s="1" t="s">
        <v>21</v>
      </c>
      <c r="M3509" s="1" t="s">
        <v>5777</v>
      </c>
      <c r="N3509" s="1">
        <v>0</v>
      </c>
      <c r="O3509" s="3" t="s">
        <v>17</v>
      </c>
      <c r="P3509" s="1" t="s">
        <v>17</v>
      </c>
    </row>
    <row r="3510" spans="1:16">
      <c r="A3510" s="1" t="s">
        <v>3568</v>
      </c>
      <c r="B3510" s="3">
        <v>43890.885972222219</v>
      </c>
      <c r="C3510" s="3" t="s">
        <v>17</v>
      </c>
      <c r="D3510" s="3" t="s">
        <v>17</v>
      </c>
      <c r="E3510" s="3" t="s">
        <v>17</v>
      </c>
      <c r="F3510" s="3" t="s">
        <v>17</v>
      </c>
      <c r="G3510" s="3" t="s">
        <v>17</v>
      </c>
      <c r="H3510" s="1" t="s">
        <v>18</v>
      </c>
      <c r="I3510" s="1" t="s">
        <v>23</v>
      </c>
      <c r="J3510" s="1" t="s">
        <v>20</v>
      </c>
      <c r="K3510" s="1">
        <v>1</v>
      </c>
      <c r="L3510" s="1" t="s">
        <v>21</v>
      </c>
      <c r="M3510" s="1" t="s">
        <v>5746</v>
      </c>
      <c r="N3510" s="1">
        <v>0</v>
      </c>
      <c r="O3510" s="3" t="s">
        <v>17</v>
      </c>
      <c r="P3510" s="1" t="s">
        <v>17</v>
      </c>
    </row>
    <row r="3511" spans="1:16">
      <c r="A3511" s="1" t="s">
        <v>3464</v>
      </c>
      <c r="B3511" s="3">
        <v>43891.000833333332</v>
      </c>
      <c r="C3511" s="3" t="s">
        <v>17</v>
      </c>
      <c r="D3511" s="3" t="s">
        <v>17</v>
      </c>
      <c r="E3511" s="3" t="s">
        <v>17</v>
      </c>
      <c r="F3511" s="3" t="s">
        <v>17</v>
      </c>
      <c r="G3511" s="3" t="s">
        <v>17</v>
      </c>
      <c r="H3511" s="1" t="s">
        <v>58</v>
      </c>
      <c r="I3511" s="1" t="s">
        <v>25</v>
      </c>
      <c r="J3511" s="1" t="s">
        <v>20</v>
      </c>
      <c r="K3511" s="1">
        <v>7</v>
      </c>
      <c r="L3511" s="1" t="s">
        <v>21</v>
      </c>
      <c r="M3511" s="1" t="s">
        <v>5753</v>
      </c>
      <c r="N3511" s="1">
        <v>1</v>
      </c>
      <c r="O3511" s="3" t="s">
        <v>6777</v>
      </c>
      <c r="P3511" s="1" t="s">
        <v>17</v>
      </c>
    </row>
    <row r="3512" spans="1:16">
      <c r="A3512" s="1" t="s">
        <v>105</v>
      </c>
      <c r="B3512" s="3">
        <v>43891.324363425927</v>
      </c>
      <c r="C3512" s="3">
        <v>43924.330300925925</v>
      </c>
      <c r="D3512" s="3">
        <v>43954.330300925925</v>
      </c>
      <c r="E3512" s="3">
        <v>43951.399050925924</v>
      </c>
      <c r="F3512" s="3">
        <v>44015.330300925925</v>
      </c>
      <c r="G3512" s="3" t="s">
        <v>17</v>
      </c>
      <c r="H3512" s="1" t="s">
        <v>18</v>
      </c>
      <c r="I3512" s="1" t="s">
        <v>25</v>
      </c>
      <c r="J3512" s="1" t="s">
        <v>20</v>
      </c>
      <c r="K3512" s="1">
        <v>45</v>
      </c>
      <c r="L3512" s="1" t="s">
        <v>106</v>
      </c>
      <c r="M3512" s="1" t="s">
        <v>5752</v>
      </c>
      <c r="N3512" s="1">
        <v>1</v>
      </c>
      <c r="O3512" s="3" t="s">
        <v>6778</v>
      </c>
      <c r="P3512" s="1" t="s">
        <v>64</v>
      </c>
    </row>
    <row r="3513" spans="1:16">
      <c r="A3513" s="1" t="s">
        <v>205</v>
      </c>
      <c r="B3513" s="3">
        <v>43891.362118055556</v>
      </c>
      <c r="C3513" s="3" t="s">
        <v>17</v>
      </c>
      <c r="D3513" s="3" t="s">
        <v>17</v>
      </c>
      <c r="E3513" s="3" t="s">
        <v>17</v>
      </c>
      <c r="F3513" s="3" t="s">
        <v>17</v>
      </c>
      <c r="G3513" s="3" t="s">
        <v>17</v>
      </c>
      <c r="H3513" s="1" t="s">
        <v>18</v>
      </c>
      <c r="I3513" s="1" t="s">
        <v>25</v>
      </c>
      <c r="J3513" s="1" t="s">
        <v>20</v>
      </c>
      <c r="K3513" s="1">
        <v>5</v>
      </c>
      <c r="L3513" s="1" t="s">
        <v>21</v>
      </c>
      <c r="M3513" s="1" t="s">
        <v>5866</v>
      </c>
      <c r="N3513" s="1">
        <v>0</v>
      </c>
      <c r="O3513" s="3" t="s">
        <v>17</v>
      </c>
      <c r="P3513" s="1" t="s">
        <v>17</v>
      </c>
    </row>
    <row r="3514" spans="1:16">
      <c r="A3514" s="1" t="s">
        <v>1937</v>
      </c>
      <c r="B3514" s="3">
        <v>43891.439386574071</v>
      </c>
      <c r="C3514" s="3" t="s">
        <v>17</v>
      </c>
      <c r="D3514" s="3" t="s">
        <v>17</v>
      </c>
      <c r="E3514" s="3" t="s">
        <v>17</v>
      </c>
      <c r="F3514" s="3" t="s">
        <v>17</v>
      </c>
      <c r="G3514" s="3" t="s">
        <v>17</v>
      </c>
      <c r="H3514" s="1" t="s">
        <v>18</v>
      </c>
      <c r="I3514" s="1" t="s">
        <v>25</v>
      </c>
      <c r="J3514" s="1" t="s">
        <v>20</v>
      </c>
      <c r="K3514" s="1">
        <v>1</v>
      </c>
      <c r="L3514" s="1" t="s">
        <v>21</v>
      </c>
      <c r="M3514" s="1" t="s">
        <v>5754</v>
      </c>
      <c r="N3514" s="1">
        <v>0</v>
      </c>
      <c r="O3514" s="3" t="s">
        <v>17</v>
      </c>
      <c r="P3514" s="1" t="s">
        <v>17</v>
      </c>
    </row>
    <row r="3515" spans="1:16">
      <c r="A3515" s="1" t="s">
        <v>1456</v>
      </c>
      <c r="B3515" s="3">
        <v>43891.518888888888</v>
      </c>
      <c r="C3515" s="3" t="s">
        <v>17</v>
      </c>
      <c r="D3515" s="3" t="s">
        <v>17</v>
      </c>
      <c r="E3515" s="3" t="s">
        <v>17</v>
      </c>
      <c r="F3515" s="3" t="s">
        <v>17</v>
      </c>
      <c r="G3515" s="3" t="s">
        <v>17</v>
      </c>
      <c r="H3515" s="1" t="s">
        <v>48</v>
      </c>
      <c r="I3515" s="1" t="s">
        <v>49</v>
      </c>
      <c r="J3515" s="1" t="s">
        <v>20</v>
      </c>
      <c r="K3515" s="1">
        <v>1</v>
      </c>
      <c r="L3515" s="1" t="s">
        <v>21</v>
      </c>
      <c r="M3515" s="1" t="s">
        <v>6099</v>
      </c>
      <c r="N3515" s="1">
        <v>0</v>
      </c>
      <c r="O3515" s="3" t="s">
        <v>17</v>
      </c>
      <c r="P3515" s="1" t="s">
        <v>17</v>
      </c>
    </row>
    <row r="3516" spans="1:16">
      <c r="A3516" s="1" t="s">
        <v>5264</v>
      </c>
      <c r="B3516" s="3">
        <v>43891.545023148145</v>
      </c>
      <c r="C3516" s="3" t="s">
        <v>17</v>
      </c>
      <c r="D3516" s="3" t="s">
        <v>17</v>
      </c>
      <c r="E3516" s="3" t="s">
        <v>17</v>
      </c>
      <c r="F3516" s="3" t="s">
        <v>17</v>
      </c>
      <c r="G3516" s="3" t="s">
        <v>17</v>
      </c>
      <c r="H3516" s="1" t="s">
        <v>18</v>
      </c>
      <c r="I3516" s="1" t="s">
        <v>23</v>
      </c>
      <c r="J3516" s="1" t="s">
        <v>20</v>
      </c>
      <c r="K3516" s="1">
        <v>1</v>
      </c>
      <c r="L3516" s="1" t="s">
        <v>21</v>
      </c>
      <c r="M3516" s="1" t="s">
        <v>5746</v>
      </c>
      <c r="N3516" s="1">
        <v>0</v>
      </c>
      <c r="O3516" s="3" t="s">
        <v>17</v>
      </c>
      <c r="P3516" s="1" t="s">
        <v>17</v>
      </c>
    </row>
    <row r="3517" spans="1:16">
      <c r="A3517" s="1" t="s">
        <v>2953</v>
      </c>
      <c r="B3517" s="3">
        <v>43891.601284722223</v>
      </c>
      <c r="C3517" s="3" t="s">
        <v>17</v>
      </c>
      <c r="D3517" s="3" t="s">
        <v>17</v>
      </c>
      <c r="E3517" s="3" t="s">
        <v>17</v>
      </c>
      <c r="F3517" s="3" t="s">
        <v>17</v>
      </c>
      <c r="G3517" s="3" t="s">
        <v>17</v>
      </c>
      <c r="H3517" s="1" t="s">
        <v>18</v>
      </c>
      <c r="I3517" s="1" t="s">
        <v>365</v>
      </c>
      <c r="J3517" s="1" t="s">
        <v>20</v>
      </c>
      <c r="K3517" s="1">
        <v>1</v>
      </c>
      <c r="L3517" s="1" t="s">
        <v>21</v>
      </c>
      <c r="M3517" s="1" t="s">
        <v>5972</v>
      </c>
      <c r="N3517" s="1">
        <v>0</v>
      </c>
      <c r="O3517" s="3" t="s">
        <v>17</v>
      </c>
      <c r="P3517" s="1" t="s">
        <v>17</v>
      </c>
    </row>
    <row r="3518" spans="1:16">
      <c r="A3518" s="1" t="s">
        <v>3874</v>
      </c>
      <c r="B3518" s="3">
        <v>43959.282106481478</v>
      </c>
      <c r="C3518" s="3" t="s">
        <v>17</v>
      </c>
      <c r="D3518" s="3" t="s">
        <v>17</v>
      </c>
      <c r="E3518" s="3" t="s">
        <v>17</v>
      </c>
      <c r="F3518" s="3" t="s">
        <v>17</v>
      </c>
      <c r="G3518" s="3" t="s">
        <v>17</v>
      </c>
      <c r="H3518" s="1" t="s">
        <v>18</v>
      </c>
      <c r="I3518" s="1" t="s">
        <v>25</v>
      </c>
      <c r="J3518" s="1" t="s">
        <v>20</v>
      </c>
      <c r="K3518" s="1">
        <v>180</v>
      </c>
      <c r="L3518" s="1" t="s">
        <v>21</v>
      </c>
      <c r="M3518" s="1" t="s">
        <v>5750</v>
      </c>
      <c r="N3518" s="1">
        <v>0</v>
      </c>
      <c r="O3518" s="3" t="s">
        <v>17</v>
      </c>
      <c r="P3518" s="1" t="s">
        <v>17</v>
      </c>
    </row>
    <row r="3519" spans="1:16">
      <c r="A3519" s="1" t="s">
        <v>6779</v>
      </c>
      <c r="B3519" s="3">
        <v>43979.311516203707</v>
      </c>
      <c r="C3519" s="3" t="s">
        <v>17</v>
      </c>
      <c r="D3519" s="3" t="s">
        <v>17</v>
      </c>
      <c r="E3519" s="3" t="s">
        <v>17</v>
      </c>
      <c r="F3519" s="3" t="s">
        <v>17</v>
      </c>
      <c r="G3519" s="3" t="s">
        <v>17</v>
      </c>
      <c r="H3519" s="1" t="s">
        <v>18</v>
      </c>
      <c r="I3519" s="1" t="s">
        <v>25</v>
      </c>
      <c r="J3519" s="1" t="s">
        <v>20</v>
      </c>
      <c r="K3519" s="1">
        <v>210</v>
      </c>
      <c r="L3519" s="1" t="s">
        <v>21</v>
      </c>
      <c r="M3519" s="1" t="s">
        <v>5746</v>
      </c>
      <c r="N3519" s="1">
        <v>1</v>
      </c>
      <c r="O3519" s="3" t="s">
        <v>6780</v>
      </c>
      <c r="P3519" s="1" t="s">
        <v>17</v>
      </c>
    </row>
    <row r="3520" spans="1:16">
      <c r="A3520" s="1" t="s">
        <v>5165</v>
      </c>
      <c r="B3520" s="3">
        <v>43891.820081018515</v>
      </c>
      <c r="C3520" s="3" t="s">
        <v>17</v>
      </c>
      <c r="D3520" s="3" t="s">
        <v>17</v>
      </c>
      <c r="E3520" s="3" t="s">
        <v>17</v>
      </c>
      <c r="F3520" s="3" t="s">
        <v>17</v>
      </c>
      <c r="G3520" s="3" t="s">
        <v>17</v>
      </c>
      <c r="H3520" s="1" t="s">
        <v>48</v>
      </c>
      <c r="I3520" s="1" t="s">
        <v>49</v>
      </c>
      <c r="J3520" s="1" t="s">
        <v>20</v>
      </c>
      <c r="K3520" s="1">
        <v>1</v>
      </c>
      <c r="L3520" s="1" t="s">
        <v>21</v>
      </c>
      <c r="M3520" s="1" t="s">
        <v>5755</v>
      </c>
      <c r="N3520" s="1">
        <v>0</v>
      </c>
      <c r="O3520" s="3" t="s">
        <v>17</v>
      </c>
      <c r="P3520" s="1" t="s">
        <v>17</v>
      </c>
    </row>
    <row r="3521" spans="1:16">
      <c r="A3521" s="1" t="s">
        <v>2360</v>
      </c>
      <c r="B3521" s="3">
        <v>43891.847407407404</v>
      </c>
      <c r="C3521" s="3" t="s">
        <v>17</v>
      </c>
      <c r="D3521" s="3" t="s">
        <v>17</v>
      </c>
      <c r="E3521" s="3" t="s">
        <v>17</v>
      </c>
      <c r="F3521" s="3" t="s">
        <v>17</v>
      </c>
      <c r="G3521" s="3" t="s">
        <v>17</v>
      </c>
      <c r="H3521" s="1" t="s">
        <v>18</v>
      </c>
      <c r="I3521" s="1" t="s">
        <v>25</v>
      </c>
      <c r="J3521" s="1" t="s">
        <v>20</v>
      </c>
      <c r="K3521" s="1">
        <v>1</v>
      </c>
      <c r="L3521" s="1" t="s">
        <v>21</v>
      </c>
      <c r="M3521" s="1" t="s">
        <v>5773</v>
      </c>
      <c r="N3521" s="1">
        <v>0</v>
      </c>
      <c r="O3521" s="3" t="s">
        <v>17</v>
      </c>
      <c r="P3521" s="1" t="s">
        <v>17</v>
      </c>
    </row>
    <row r="3522" spans="1:16">
      <c r="A3522" s="1" t="s">
        <v>528</v>
      </c>
      <c r="B3522" s="3">
        <v>43891.899965277778</v>
      </c>
      <c r="C3522" s="3" t="s">
        <v>17</v>
      </c>
      <c r="D3522" s="3" t="s">
        <v>17</v>
      </c>
      <c r="E3522" s="3" t="s">
        <v>17</v>
      </c>
      <c r="F3522" s="3" t="s">
        <v>17</v>
      </c>
      <c r="G3522" s="3" t="s">
        <v>17</v>
      </c>
      <c r="H3522" s="1" t="s">
        <v>18</v>
      </c>
      <c r="I3522" s="1" t="s">
        <v>25</v>
      </c>
      <c r="J3522" s="1" t="s">
        <v>20</v>
      </c>
      <c r="K3522" s="1">
        <v>1</v>
      </c>
      <c r="L3522" s="1" t="s">
        <v>21</v>
      </c>
      <c r="M3522" s="1" t="s">
        <v>5751</v>
      </c>
      <c r="N3522" s="1">
        <v>0</v>
      </c>
      <c r="O3522" s="3" t="s">
        <v>17</v>
      </c>
      <c r="P3522" s="1" t="s">
        <v>17</v>
      </c>
    </row>
    <row r="3523" spans="1:16">
      <c r="A3523" s="1" t="s">
        <v>3883</v>
      </c>
      <c r="B3523" s="3">
        <v>43892.124594907407</v>
      </c>
      <c r="C3523" s="3" t="s">
        <v>17</v>
      </c>
      <c r="D3523" s="3" t="s">
        <v>17</v>
      </c>
      <c r="E3523" s="3" t="s">
        <v>17</v>
      </c>
      <c r="F3523" s="3" t="s">
        <v>17</v>
      </c>
      <c r="G3523" s="3" t="s">
        <v>17</v>
      </c>
      <c r="H3523" s="1" t="s">
        <v>18</v>
      </c>
      <c r="I3523" s="1" t="s">
        <v>25</v>
      </c>
      <c r="J3523" s="1" t="s">
        <v>20</v>
      </c>
      <c r="K3523" s="1">
        <v>2</v>
      </c>
      <c r="L3523" s="1" t="s">
        <v>21</v>
      </c>
      <c r="M3523" s="1" t="s">
        <v>5868</v>
      </c>
      <c r="N3523" s="1">
        <v>0</v>
      </c>
      <c r="O3523" s="3" t="s">
        <v>17</v>
      </c>
      <c r="P3523" s="1" t="s">
        <v>17</v>
      </c>
    </row>
    <row r="3524" spans="1:16">
      <c r="A3524" s="1" t="s">
        <v>494</v>
      </c>
      <c r="B3524" s="3">
        <v>43892.171446759261</v>
      </c>
      <c r="C3524" s="3" t="s">
        <v>17</v>
      </c>
      <c r="D3524" s="3" t="s">
        <v>17</v>
      </c>
      <c r="E3524" s="3" t="s">
        <v>17</v>
      </c>
      <c r="F3524" s="3" t="s">
        <v>17</v>
      </c>
      <c r="G3524" s="3" t="s">
        <v>17</v>
      </c>
      <c r="H3524" s="1" t="s">
        <v>48</v>
      </c>
      <c r="I3524" s="1" t="s">
        <v>19</v>
      </c>
      <c r="J3524" s="1" t="s">
        <v>20</v>
      </c>
      <c r="K3524" s="1">
        <v>1</v>
      </c>
      <c r="L3524" s="1" t="s">
        <v>21</v>
      </c>
      <c r="M3524" s="1" t="s">
        <v>28</v>
      </c>
      <c r="N3524" s="1">
        <v>0</v>
      </c>
      <c r="O3524" s="3" t="s">
        <v>17</v>
      </c>
      <c r="P3524" s="1" t="s">
        <v>17</v>
      </c>
    </row>
    <row r="3525" spans="1:16">
      <c r="A3525" s="1" t="s">
        <v>4222</v>
      </c>
      <c r="B3525" s="3">
        <v>43892.071597222224</v>
      </c>
      <c r="C3525" s="3" t="s">
        <v>17</v>
      </c>
      <c r="D3525" s="3" t="s">
        <v>17</v>
      </c>
      <c r="E3525" s="3" t="s">
        <v>17</v>
      </c>
      <c r="F3525" s="3" t="s">
        <v>17</v>
      </c>
      <c r="G3525" s="3" t="s">
        <v>17</v>
      </c>
      <c r="H3525" s="1" t="s">
        <v>18</v>
      </c>
      <c r="I3525" s="1" t="s">
        <v>25</v>
      </c>
      <c r="J3525" s="1" t="s">
        <v>20</v>
      </c>
      <c r="K3525" s="1">
        <v>30</v>
      </c>
      <c r="L3525" s="1" t="s">
        <v>21</v>
      </c>
      <c r="M3525" s="1" t="s">
        <v>5754</v>
      </c>
      <c r="N3525" s="1">
        <v>0</v>
      </c>
      <c r="O3525" s="3" t="s">
        <v>17</v>
      </c>
      <c r="P3525" s="1" t="s">
        <v>17</v>
      </c>
    </row>
    <row r="3526" spans="1:16">
      <c r="A3526" s="1" t="s">
        <v>2343</v>
      </c>
      <c r="B3526" s="3">
        <v>43892.066620370373</v>
      </c>
      <c r="C3526" s="3" t="s">
        <v>17</v>
      </c>
      <c r="D3526" s="3" t="s">
        <v>17</v>
      </c>
      <c r="E3526" s="3" t="s">
        <v>17</v>
      </c>
      <c r="F3526" s="3" t="s">
        <v>17</v>
      </c>
      <c r="G3526" s="3" t="s">
        <v>17</v>
      </c>
      <c r="H3526" s="1" t="s">
        <v>18</v>
      </c>
      <c r="I3526" s="1" t="s">
        <v>25</v>
      </c>
      <c r="J3526" s="1" t="s">
        <v>20</v>
      </c>
      <c r="K3526" s="1">
        <v>1</v>
      </c>
      <c r="L3526" s="1" t="s">
        <v>21</v>
      </c>
      <c r="M3526" s="1" t="s">
        <v>5755</v>
      </c>
      <c r="N3526" s="1">
        <v>0</v>
      </c>
      <c r="O3526" s="3" t="s">
        <v>17</v>
      </c>
      <c r="P3526" s="1" t="s">
        <v>17</v>
      </c>
    </row>
    <row r="3527" spans="1:16">
      <c r="A3527" s="1" t="s">
        <v>3413</v>
      </c>
      <c r="B3527" s="3">
        <v>43892.199456018519</v>
      </c>
      <c r="C3527" s="3" t="s">
        <v>17</v>
      </c>
      <c r="D3527" s="3" t="s">
        <v>17</v>
      </c>
      <c r="E3527" s="3" t="s">
        <v>17</v>
      </c>
      <c r="F3527" s="3" t="s">
        <v>17</v>
      </c>
      <c r="G3527" s="3">
        <v>43892.231168981481</v>
      </c>
      <c r="H3527" s="1" t="s">
        <v>48</v>
      </c>
      <c r="I3527" s="1" t="s">
        <v>19</v>
      </c>
      <c r="J3527" s="1" t="s">
        <v>20</v>
      </c>
      <c r="K3527" s="1">
        <v>150</v>
      </c>
      <c r="L3527" s="1" t="s">
        <v>21</v>
      </c>
      <c r="M3527" s="1" t="s">
        <v>5833</v>
      </c>
      <c r="N3527" s="1">
        <v>0</v>
      </c>
      <c r="O3527" s="3" t="s">
        <v>17</v>
      </c>
      <c r="P3527" s="1" t="s">
        <v>17</v>
      </c>
    </row>
    <row r="3528" spans="1:16">
      <c r="A3528" s="1" t="s">
        <v>4557</v>
      </c>
      <c r="B3528" s="3">
        <v>43892.167500000003</v>
      </c>
      <c r="C3528" s="3" t="s">
        <v>17</v>
      </c>
      <c r="D3528" s="3" t="s">
        <v>17</v>
      </c>
      <c r="E3528" s="3" t="s">
        <v>17</v>
      </c>
      <c r="F3528" s="3" t="s">
        <v>17</v>
      </c>
      <c r="G3528" s="3" t="s">
        <v>17</v>
      </c>
      <c r="H3528" s="1" t="s">
        <v>18</v>
      </c>
      <c r="I3528" s="1" t="s">
        <v>25</v>
      </c>
      <c r="J3528" s="1" t="s">
        <v>20</v>
      </c>
      <c r="K3528" s="1">
        <v>5</v>
      </c>
      <c r="L3528" s="1" t="s">
        <v>21</v>
      </c>
      <c r="M3528" s="1" t="s">
        <v>28</v>
      </c>
      <c r="N3528" s="1">
        <v>1</v>
      </c>
      <c r="O3528" s="3" t="s">
        <v>6781</v>
      </c>
      <c r="P3528" s="1" t="s">
        <v>17</v>
      </c>
    </row>
    <row r="3529" spans="1:16">
      <c r="A3529" s="1" t="s">
        <v>1007</v>
      </c>
      <c r="B3529" s="3">
        <v>43892.201226851852</v>
      </c>
      <c r="C3529" s="3" t="s">
        <v>17</v>
      </c>
      <c r="D3529" s="3" t="s">
        <v>17</v>
      </c>
      <c r="E3529" s="3" t="s">
        <v>17</v>
      </c>
      <c r="F3529" s="3" t="s">
        <v>17</v>
      </c>
      <c r="G3529" s="3" t="s">
        <v>17</v>
      </c>
      <c r="H3529" s="1" t="s">
        <v>18</v>
      </c>
      <c r="I3529" s="1" t="s">
        <v>25</v>
      </c>
      <c r="J3529" s="1" t="s">
        <v>20</v>
      </c>
      <c r="K3529" s="1">
        <v>1</v>
      </c>
      <c r="L3529" s="1" t="s">
        <v>21</v>
      </c>
      <c r="M3529" s="1" t="s">
        <v>28</v>
      </c>
      <c r="N3529" s="1">
        <v>0</v>
      </c>
      <c r="O3529" s="3" t="s">
        <v>17</v>
      </c>
      <c r="P3529" s="1" t="s">
        <v>17</v>
      </c>
    </row>
    <row r="3530" spans="1:16">
      <c r="A3530" s="2" t="s">
        <v>414</v>
      </c>
      <c r="B3530" s="3">
        <v>43892.281423611108</v>
      </c>
      <c r="C3530" s="3" t="s">
        <v>17</v>
      </c>
      <c r="D3530" s="3" t="s">
        <v>17</v>
      </c>
      <c r="E3530" s="3" t="s">
        <v>17</v>
      </c>
      <c r="F3530" s="3" t="s">
        <v>17</v>
      </c>
      <c r="G3530" s="3" t="s">
        <v>17</v>
      </c>
      <c r="H3530" s="1" t="s">
        <v>18</v>
      </c>
      <c r="I3530" s="1" t="s">
        <v>25</v>
      </c>
      <c r="J3530" s="1" t="s">
        <v>20</v>
      </c>
      <c r="K3530" s="1">
        <v>6</v>
      </c>
      <c r="L3530" s="1" t="s">
        <v>21</v>
      </c>
      <c r="M3530" s="1" t="s">
        <v>5785</v>
      </c>
      <c r="N3530" s="1">
        <v>1</v>
      </c>
      <c r="O3530" s="3" t="s">
        <v>6782</v>
      </c>
      <c r="P3530" s="1" t="s">
        <v>17</v>
      </c>
    </row>
    <row r="3531" spans="1:16">
      <c r="A3531" s="1" t="s">
        <v>448</v>
      </c>
      <c r="B3531" s="3">
        <v>43892.234930555554</v>
      </c>
      <c r="C3531" s="3" t="s">
        <v>17</v>
      </c>
      <c r="D3531" s="3" t="s">
        <v>17</v>
      </c>
      <c r="E3531" s="3" t="s">
        <v>17</v>
      </c>
      <c r="F3531" s="3" t="s">
        <v>17</v>
      </c>
      <c r="G3531" s="3" t="s">
        <v>17</v>
      </c>
      <c r="H3531" s="1" t="s">
        <v>18</v>
      </c>
      <c r="I3531" s="1" t="s">
        <v>25</v>
      </c>
      <c r="J3531" s="1" t="s">
        <v>20</v>
      </c>
      <c r="K3531" s="1">
        <v>2</v>
      </c>
      <c r="L3531" s="1" t="s">
        <v>21</v>
      </c>
      <c r="M3531" s="1" t="s">
        <v>5750</v>
      </c>
      <c r="N3531" s="1">
        <v>0</v>
      </c>
      <c r="O3531" s="3" t="s">
        <v>17</v>
      </c>
      <c r="P3531" s="1" t="s">
        <v>17</v>
      </c>
    </row>
    <row r="3532" spans="1:16">
      <c r="A3532" s="1" t="s">
        <v>3211</v>
      </c>
      <c r="B3532" s="3">
        <v>43892.266053240739</v>
      </c>
      <c r="C3532" s="3" t="s">
        <v>17</v>
      </c>
      <c r="D3532" s="3" t="s">
        <v>17</v>
      </c>
      <c r="E3532" s="3" t="s">
        <v>17</v>
      </c>
      <c r="F3532" s="3" t="s">
        <v>17</v>
      </c>
      <c r="G3532" s="3" t="s">
        <v>17</v>
      </c>
      <c r="H3532" s="1" t="s">
        <v>48</v>
      </c>
      <c r="I3532" s="1" t="s">
        <v>131</v>
      </c>
      <c r="J3532" s="1" t="s">
        <v>20</v>
      </c>
      <c r="K3532" s="1">
        <v>1</v>
      </c>
      <c r="L3532" s="1" t="s">
        <v>21</v>
      </c>
      <c r="M3532" s="1" t="s">
        <v>5753</v>
      </c>
      <c r="N3532" s="1">
        <v>0</v>
      </c>
      <c r="O3532" s="3" t="s">
        <v>17</v>
      </c>
      <c r="P3532" s="1" t="s">
        <v>17</v>
      </c>
    </row>
    <row r="3533" spans="1:16">
      <c r="A3533" s="1" t="s">
        <v>3329</v>
      </c>
      <c r="B3533" s="3">
        <v>43892.363969907405</v>
      </c>
      <c r="C3533" s="3">
        <v>43892.372870370367</v>
      </c>
      <c r="D3533" s="3">
        <v>43922.372870370367</v>
      </c>
      <c r="E3533" s="3" t="s">
        <v>17</v>
      </c>
      <c r="F3533" s="3" t="s">
        <v>17</v>
      </c>
      <c r="G3533" s="3">
        <v>43977.007916666669</v>
      </c>
      <c r="H3533" s="1" t="s">
        <v>18</v>
      </c>
      <c r="I3533" s="1" t="s">
        <v>25</v>
      </c>
      <c r="J3533" s="1" t="s">
        <v>20</v>
      </c>
      <c r="K3533" s="1">
        <v>10</v>
      </c>
      <c r="L3533" s="1" t="s">
        <v>21</v>
      </c>
      <c r="M3533" s="1" t="s">
        <v>5754</v>
      </c>
      <c r="N3533" s="1">
        <v>0</v>
      </c>
      <c r="O3533" s="3" t="s">
        <v>17</v>
      </c>
      <c r="P3533" s="1" t="s">
        <v>17</v>
      </c>
    </row>
    <row r="3534" spans="1:16">
      <c r="A3534" s="1" t="s">
        <v>2973</v>
      </c>
      <c r="B3534" s="3">
        <v>43892.357893518521</v>
      </c>
      <c r="C3534" s="3" t="s">
        <v>17</v>
      </c>
      <c r="D3534" s="3" t="s">
        <v>17</v>
      </c>
      <c r="E3534" s="3" t="s">
        <v>17</v>
      </c>
      <c r="F3534" s="3" t="s">
        <v>17</v>
      </c>
      <c r="G3534" s="3" t="s">
        <v>17</v>
      </c>
      <c r="H3534" s="1" t="s">
        <v>18</v>
      </c>
      <c r="I3534" s="1" t="s">
        <v>25</v>
      </c>
      <c r="J3534" s="1" t="s">
        <v>117</v>
      </c>
      <c r="K3534" s="1">
        <v>12</v>
      </c>
      <c r="L3534" s="1" t="s">
        <v>21</v>
      </c>
      <c r="M3534" s="1" t="s">
        <v>5752</v>
      </c>
      <c r="N3534" s="1">
        <v>1</v>
      </c>
      <c r="O3534" s="3" t="s">
        <v>6783</v>
      </c>
      <c r="P3534" s="1" t="s">
        <v>17</v>
      </c>
    </row>
    <row r="3535" spans="1:16">
      <c r="A3535" s="1" t="s">
        <v>4941</v>
      </c>
      <c r="B3535" s="3">
        <v>43892.398113425923</v>
      </c>
      <c r="C3535" s="3" t="s">
        <v>17</v>
      </c>
      <c r="D3535" s="3" t="s">
        <v>17</v>
      </c>
      <c r="E3535" s="3" t="s">
        <v>17</v>
      </c>
      <c r="F3535" s="3" t="s">
        <v>17</v>
      </c>
      <c r="G3535" s="3" t="s">
        <v>17</v>
      </c>
      <c r="H3535" s="1" t="s">
        <v>18</v>
      </c>
      <c r="I3535" s="1" t="s">
        <v>25</v>
      </c>
      <c r="J3535" s="1" t="s">
        <v>20</v>
      </c>
      <c r="K3535" s="1">
        <v>1</v>
      </c>
      <c r="L3535" s="1" t="s">
        <v>21</v>
      </c>
      <c r="M3535" s="1" t="s">
        <v>5768</v>
      </c>
      <c r="N3535" s="1">
        <v>0</v>
      </c>
      <c r="O3535" s="3" t="s">
        <v>17</v>
      </c>
      <c r="P3535" s="1" t="s">
        <v>17</v>
      </c>
    </row>
    <row r="3536" spans="1:16">
      <c r="A3536" s="2" t="s">
        <v>274</v>
      </c>
      <c r="B3536" s="3">
        <v>43892.438784722224</v>
      </c>
      <c r="C3536" s="3" t="s">
        <v>17</v>
      </c>
      <c r="D3536" s="3" t="s">
        <v>17</v>
      </c>
      <c r="E3536" s="3" t="s">
        <v>17</v>
      </c>
      <c r="F3536" s="3" t="s">
        <v>17</v>
      </c>
      <c r="G3536" s="3" t="s">
        <v>17</v>
      </c>
      <c r="H3536" s="1" t="s">
        <v>18</v>
      </c>
      <c r="I3536" s="1" t="s">
        <v>25</v>
      </c>
      <c r="J3536" s="1" t="s">
        <v>20</v>
      </c>
      <c r="K3536" s="1">
        <v>1</v>
      </c>
      <c r="L3536" s="1" t="s">
        <v>21</v>
      </c>
      <c r="M3536" s="1" t="s">
        <v>5748</v>
      </c>
      <c r="N3536" s="1">
        <v>0</v>
      </c>
      <c r="O3536" s="3" t="s">
        <v>17</v>
      </c>
      <c r="P3536" s="1" t="s">
        <v>17</v>
      </c>
    </row>
    <row r="3537" spans="1:16">
      <c r="A3537" s="2" t="s">
        <v>155</v>
      </c>
      <c r="B3537" s="3">
        <v>43892.462002314816</v>
      </c>
      <c r="C3537" s="3" t="s">
        <v>17</v>
      </c>
      <c r="D3537" s="3" t="s">
        <v>17</v>
      </c>
      <c r="E3537" s="3" t="s">
        <v>17</v>
      </c>
      <c r="F3537" s="3" t="s">
        <v>17</v>
      </c>
      <c r="G3537" s="3" t="s">
        <v>17</v>
      </c>
      <c r="H3537" s="1" t="s">
        <v>18</v>
      </c>
      <c r="I3537" s="1" t="s">
        <v>25</v>
      </c>
      <c r="J3537" s="1" t="s">
        <v>20</v>
      </c>
      <c r="K3537" s="1">
        <v>15</v>
      </c>
      <c r="L3537" s="1" t="s">
        <v>21</v>
      </c>
      <c r="M3537" s="1" t="s">
        <v>5752</v>
      </c>
      <c r="N3537" s="1">
        <v>0</v>
      </c>
      <c r="O3537" s="3" t="s">
        <v>17</v>
      </c>
      <c r="P3537" s="1" t="s">
        <v>17</v>
      </c>
    </row>
    <row r="3538" spans="1:16">
      <c r="A3538" s="2" t="s">
        <v>5570</v>
      </c>
      <c r="B3538" s="3">
        <v>43892.468425925923</v>
      </c>
      <c r="C3538" s="3" t="s">
        <v>17</v>
      </c>
      <c r="D3538" s="3" t="s">
        <v>17</v>
      </c>
      <c r="E3538" s="3" t="s">
        <v>17</v>
      </c>
      <c r="F3538" s="3" t="s">
        <v>17</v>
      </c>
      <c r="G3538" s="3" t="s">
        <v>17</v>
      </c>
      <c r="H3538" s="1" t="s">
        <v>18</v>
      </c>
      <c r="I3538" s="1" t="s">
        <v>25</v>
      </c>
      <c r="J3538" s="1" t="s">
        <v>20</v>
      </c>
      <c r="K3538" s="1">
        <v>111</v>
      </c>
      <c r="L3538" s="1" t="s">
        <v>21</v>
      </c>
      <c r="M3538" s="1" t="s">
        <v>5746</v>
      </c>
      <c r="N3538" s="1">
        <v>0</v>
      </c>
      <c r="O3538" s="3" t="s">
        <v>17</v>
      </c>
      <c r="P3538" s="1" t="s">
        <v>17</v>
      </c>
    </row>
    <row r="3539" spans="1:16">
      <c r="A3539" s="2" t="s">
        <v>2280</v>
      </c>
      <c r="B3539" s="3">
        <v>43892.516192129631</v>
      </c>
      <c r="C3539" s="3">
        <v>43944.483206018522</v>
      </c>
      <c r="D3539" s="3">
        <v>43974.483206018522</v>
      </c>
      <c r="E3539" s="3" t="s">
        <v>17</v>
      </c>
      <c r="F3539" s="3" t="s">
        <v>17</v>
      </c>
      <c r="G3539" s="3" t="s">
        <v>17</v>
      </c>
      <c r="H3539" s="1" t="s">
        <v>18</v>
      </c>
      <c r="I3539" s="1" t="s">
        <v>25</v>
      </c>
      <c r="J3539" s="1" t="s">
        <v>20</v>
      </c>
      <c r="K3539" s="1">
        <v>45</v>
      </c>
      <c r="L3539" s="1" t="s">
        <v>21</v>
      </c>
      <c r="M3539" s="1" t="s">
        <v>5789</v>
      </c>
      <c r="N3539" s="1">
        <v>0</v>
      </c>
      <c r="O3539" s="3" t="s">
        <v>17</v>
      </c>
      <c r="P3539" s="1" t="s">
        <v>17</v>
      </c>
    </row>
    <row r="3540" spans="1:16">
      <c r="A3540" s="1" t="s">
        <v>5359</v>
      </c>
      <c r="B3540" s="3">
        <v>43892.565694444442</v>
      </c>
      <c r="C3540" s="3" t="s">
        <v>17</v>
      </c>
      <c r="D3540" s="3" t="s">
        <v>17</v>
      </c>
      <c r="E3540" s="3" t="s">
        <v>17</v>
      </c>
      <c r="F3540" s="3" t="s">
        <v>17</v>
      </c>
      <c r="G3540" s="3" t="s">
        <v>17</v>
      </c>
      <c r="H3540" s="1" t="s">
        <v>18</v>
      </c>
      <c r="I3540" s="1" t="s">
        <v>25</v>
      </c>
      <c r="J3540" s="1" t="s">
        <v>20</v>
      </c>
      <c r="K3540" s="1">
        <v>1</v>
      </c>
      <c r="L3540" s="1" t="s">
        <v>21</v>
      </c>
      <c r="M3540" s="1" t="s">
        <v>5748</v>
      </c>
      <c r="N3540" s="1">
        <v>0</v>
      </c>
      <c r="O3540" s="3" t="s">
        <v>17</v>
      </c>
      <c r="P3540" s="1" t="s">
        <v>17</v>
      </c>
    </row>
    <row r="3541" spans="1:16">
      <c r="A3541" s="2" t="s">
        <v>3223</v>
      </c>
      <c r="B3541" s="3">
        <v>43957.759745370371</v>
      </c>
      <c r="C3541" s="3" t="s">
        <v>17</v>
      </c>
      <c r="D3541" s="3" t="s">
        <v>17</v>
      </c>
      <c r="E3541" s="3" t="s">
        <v>17</v>
      </c>
      <c r="F3541" s="3" t="s">
        <v>17</v>
      </c>
      <c r="G3541" s="3" t="s">
        <v>17</v>
      </c>
      <c r="H3541" s="1" t="s">
        <v>18</v>
      </c>
      <c r="I3541" s="1" t="s">
        <v>25</v>
      </c>
      <c r="J3541" s="1" t="s">
        <v>20</v>
      </c>
      <c r="K3541" s="1">
        <v>150</v>
      </c>
      <c r="L3541" s="1" t="s">
        <v>21</v>
      </c>
      <c r="M3541" s="1" t="s">
        <v>5746</v>
      </c>
      <c r="N3541" s="1">
        <v>0</v>
      </c>
      <c r="O3541" s="3" t="s">
        <v>17</v>
      </c>
      <c r="P3541" s="1" t="s">
        <v>17</v>
      </c>
    </row>
    <row r="3542" spans="1:16">
      <c r="A3542" s="1" t="s">
        <v>4230</v>
      </c>
      <c r="B3542" s="3">
        <v>43965.557442129626</v>
      </c>
      <c r="C3542" s="3" t="s">
        <v>17</v>
      </c>
      <c r="D3542" s="3" t="s">
        <v>17</v>
      </c>
      <c r="E3542" s="3" t="s">
        <v>17</v>
      </c>
      <c r="F3542" s="3" t="s">
        <v>17</v>
      </c>
      <c r="G3542" s="3" t="s">
        <v>17</v>
      </c>
      <c r="H3542" s="1" t="s">
        <v>18</v>
      </c>
      <c r="I3542" s="1" t="s">
        <v>25</v>
      </c>
      <c r="J3542" s="1" t="s">
        <v>20</v>
      </c>
      <c r="K3542" s="1">
        <v>420</v>
      </c>
      <c r="L3542" s="1" t="s">
        <v>21</v>
      </c>
      <c r="M3542" s="1" t="s">
        <v>5751</v>
      </c>
      <c r="N3542" s="1">
        <v>0</v>
      </c>
      <c r="O3542" s="3" t="s">
        <v>17</v>
      </c>
      <c r="P3542" s="1" t="s">
        <v>17</v>
      </c>
    </row>
    <row r="3543" spans="1:16">
      <c r="A3543" s="2" t="s">
        <v>4247</v>
      </c>
      <c r="B3543" s="3">
        <v>43859.402962962966</v>
      </c>
      <c r="C3543" s="3" t="s">
        <v>17</v>
      </c>
      <c r="D3543" s="3" t="s">
        <v>17</v>
      </c>
      <c r="E3543" s="3" t="s">
        <v>17</v>
      </c>
      <c r="F3543" s="3" t="s">
        <v>17</v>
      </c>
      <c r="G3543" s="3" t="s">
        <v>17</v>
      </c>
      <c r="H3543" s="1" t="s">
        <v>18</v>
      </c>
      <c r="I3543" s="1" t="s">
        <v>25</v>
      </c>
      <c r="J3543" s="1" t="s">
        <v>20</v>
      </c>
      <c r="K3543" s="1">
        <v>60</v>
      </c>
      <c r="L3543" s="1" t="s">
        <v>21</v>
      </c>
      <c r="M3543" s="1" t="s">
        <v>5750</v>
      </c>
      <c r="N3543" s="1">
        <v>0</v>
      </c>
      <c r="O3543" s="3" t="s">
        <v>17</v>
      </c>
      <c r="P3543" s="1" t="s">
        <v>17</v>
      </c>
    </row>
    <row r="3544" spans="1:16">
      <c r="A3544" s="1" t="s">
        <v>5472</v>
      </c>
      <c r="B3544" s="3">
        <v>43907.831111111111</v>
      </c>
      <c r="C3544" s="3" t="s">
        <v>17</v>
      </c>
      <c r="D3544" s="3" t="s">
        <v>17</v>
      </c>
      <c r="E3544" s="3" t="s">
        <v>17</v>
      </c>
      <c r="F3544" s="3" t="s">
        <v>17</v>
      </c>
      <c r="G3544" s="3" t="s">
        <v>17</v>
      </c>
      <c r="H3544" s="1" t="s">
        <v>18</v>
      </c>
      <c r="I3544" s="1" t="s">
        <v>25</v>
      </c>
      <c r="J3544" s="1" t="s">
        <v>20</v>
      </c>
      <c r="K3544" s="1">
        <v>45</v>
      </c>
      <c r="L3544" s="1" t="s">
        <v>21</v>
      </c>
      <c r="M3544" s="1" t="s">
        <v>5773</v>
      </c>
      <c r="N3544" s="1">
        <v>0</v>
      </c>
      <c r="O3544" s="3" t="s">
        <v>17</v>
      </c>
      <c r="P3544" s="1" t="s">
        <v>17</v>
      </c>
    </row>
    <row r="3545" spans="1:16">
      <c r="A3545" s="1" t="s">
        <v>5066</v>
      </c>
      <c r="B3545" s="3">
        <v>43892.618275462963</v>
      </c>
      <c r="C3545" s="3">
        <v>43892.627268518518</v>
      </c>
      <c r="D3545" s="3">
        <v>43922.627268518518</v>
      </c>
      <c r="E3545" s="3" t="s">
        <v>17</v>
      </c>
      <c r="F3545" s="3" t="s">
        <v>17</v>
      </c>
      <c r="G3545" s="3" t="s">
        <v>17</v>
      </c>
      <c r="H3545" s="1" t="s">
        <v>18</v>
      </c>
      <c r="I3545" s="1" t="s">
        <v>25</v>
      </c>
      <c r="J3545" s="1" t="s">
        <v>20</v>
      </c>
      <c r="K3545" s="1">
        <v>15</v>
      </c>
      <c r="L3545" s="1" t="s">
        <v>21</v>
      </c>
      <c r="M3545" s="1" t="s">
        <v>5746</v>
      </c>
      <c r="N3545" s="1">
        <v>0</v>
      </c>
      <c r="O3545" s="3" t="s">
        <v>17</v>
      </c>
      <c r="P3545" s="1" t="s">
        <v>17</v>
      </c>
    </row>
    <row r="3546" spans="1:16">
      <c r="A3546" s="1" t="s">
        <v>2786</v>
      </c>
      <c r="B3546" s="3">
        <v>43892.553935185184</v>
      </c>
      <c r="C3546" s="3">
        <v>43942.201944444445</v>
      </c>
      <c r="D3546" s="3">
        <v>43972.201944444445</v>
      </c>
      <c r="E3546" s="3" t="s">
        <v>17</v>
      </c>
      <c r="F3546" s="3" t="s">
        <v>17</v>
      </c>
      <c r="G3546" s="3" t="s">
        <v>17</v>
      </c>
      <c r="H3546" s="1" t="s">
        <v>18</v>
      </c>
      <c r="I3546" s="1" t="s">
        <v>25</v>
      </c>
      <c r="J3546" s="1" t="s">
        <v>117</v>
      </c>
      <c r="K3546" s="1">
        <v>17</v>
      </c>
      <c r="L3546" s="1" t="s">
        <v>21</v>
      </c>
      <c r="M3546" s="1" t="s">
        <v>5786</v>
      </c>
      <c r="N3546" s="1">
        <v>1</v>
      </c>
      <c r="O3546" s="3" t="s">
        <v>6784</v>
      </c>
      <c r="P3546" s="1" t="s">
        <v>17</v>
      </c>
    </row>
    <row r="3547" spans="1:16">
      <c r="A3547" s="1" t="s">
        <v>4528</v>
      </c>
      <c r="B3547" s="3">
        <v>43892.557754629626</v>
      </c>
      <c r="C3547" s="3">
        <v>43973.570659722223</v>
      </c>
      <c r="D3547" s="3">
        <v>44003.570659722223</v>
      </c>
      <c r="E3547" s="3" t="s">
        <v>17</v>
      </c>
      <c r="F3547" s="3" t="s">
        <v>17</v>
      </c>
      <c r="G3547" s="3" t="s">
        <v>17</v>
      </c>
      <c r="H3547" s="1" t="s">
        <v>58</v>
      </c>
      <c r="I3547" s="1" t="s">
        <v>25</v>
      </c>
      <c r="J3547" s="1" t="s">
        <v>39</v>
      </c>
      <c r="K3547" s="1">
        <v>17</v>
      </c>
      <c r="L3547" s="1" t="s">
        <v>21</v>
      </c>
      <c r="M3547" s="1" t="s">
        <v>5746</v>
      </c>
      <c r="N3547" s="1">
        <v>1</v>
      </c>
      <c r="O3547" s="3" t="s">
        <v>6785</v>
      </c>
      <c r="P3547" s="1" t="s">
        <v>40</v>
      </c>
    </row>
    <row r="3548" spans="1:16">
      <c r="A3548" s="1" t="s">
        <v>2130</v>
      </c>
      <c r="B3548" s="3">
        <v>43892.641527777778</v>
      </c>
      <c r="C3548" s="3" t="s">
        <v>17</v>
      </c>
      <c r="D3548" s="3" t="s">
        <v>17</v>
      </c>
      <c r="E3548" s="3" t="s">
        <v>17</v>
      </c>
      <c r="F3548" s="3" t="s">
        <v>17</v>
      </c>
      <c r="G3548" s="3" t="s">
        <v>17</v>
      </c>
      <c r="H3548" s="1" t="s">
        <v>18</v>
      </c>
      <c r="I3548" s="1" t="s">
        <v>25</v>
      </c>
      <c r="J3548" s="1" t="s">
        <v>20</v>
      </c>
      <c r="K3548" s="1">
        <v>1</v>
      </c>
      <c r="L3548" s="1" t="s">
        <v>21</v>
      </c>
      <c r="M3548" s="1" t="s">
        <v>5774</v>
      </c>
      <c r="N3548" s="1">
        <v>0</v>
      </c>
      <c r="O3548" s="3" t="s">
        <v>17</v>
      </c>
      <c r="P3548" s="1" t="s">
        <v>17</v>
      </c>
    </row>
    <row r="3549" spans="1:16">
      <c r="A3549" s="1" t="s">
        <v>2990</v>
      </c>
      <c r="B3549" s="3">
        <v>43902.484432870369</v>
      </c>
      <c r="C3549" s="3" t="s">
        <v>17</v>
      </c>
      <c r="D3549" s="3" t="s">
        <v>17</v>
      </c>
      <c r="E3549" s="3" t="s">
        <v>17</v>
      </c>
      <c r="F3549" s="3" t="s">
        <v>17</v>
      </c>
      <c r="G3549" s="3" t="s">
        <v>17</v>
      </c>
      <c r="H3549" s="1" t="s">
        <v>18</v>
      </c>
      <c r="I3549" s="1" t="s">
        <v>25</v>
      </c>
      <c r="J3549" s="1" t="s">
        <v>20</v>
      </c>
      <c r="K3549" s="1">
        <v>900</v>
      </c>
      <c r="L3549" s="1" t="s">
        <v>21</v>
      </c>
      <c r="M3549" s="1" t="s">
        <v>5804</v>
      </c>
      <c r="N3549" s="1">
        <v>0</v>
      </c>
      <c r="O3549" s="3" t="s">
        <v>17</v>
      </c>
      <c r="P3549" s="1" t="s">
        <v>17</v>
      </c>
    </row>
    <row r="3550" spans="1:16">
      <c r="A3550" s="1" t="s">
        <v>2838</v>
      </c>
      <c r="B3550" s="3">
        <v>43893.472418981481</v>
      </c>
      <c r="C3550" s="3" t="s">
        <v>17</v>
      </c>
      <c r="D3550" s="3" t="s">
        <v>17</v>
      </c>
      <c r="E3550" s="3" t="s">
        <v>17</v>
      </c>
      <c r="F3550" s="3" t="s">
        <v>17</v>
      </c>
      <c r="G3550" s="3" t="s">
        <v>17</v>
      </c>
      <c r="H3550" s="1" t="s">
        <v>18</v>
      </c>
      <c r="I3550" s="1" t="s">
        <v>25</v>
      </c>
      <c r="J3550" s="1" t="s">
        <v>20</v>
      </c>
      <c r="K3550" s="1">
        <v>10</v>
      </c>
      <c r="L3550" s="1" t="s">
        <v>21</v>
      </c>
      <c r="M3550" s="1" t="s">
        <v>5786</v>
      </c>
      <c r="N3550" s="1">
        <v>0</v>
      </c>
      <c r="O3550" s="3" t="s">
        <v>17</v>
      </c>
      <c r="P3550" s="1" t="s">
        <v>17</v>
      </c>
    </row>
    <row r="3551" spans="1:16">
      <c r="A3551" s="1" t="s">
        <v>5587</v>
      </c>
      <c r="B3551" s="3">
        <v>43937.774768518517</v>
      </c>
      <c r="C3551" s="3" t="s">
        <v>17</v>
      </c>
      <c r="D3551" s="3" t="s">
        <v>17</v>
      </c>
      <c r="E3551" s="3" t="s">
        <v>17</v>
      </c>
      <c r="F3551" s="3" t="s">
        <v>17</v>
      </c>
      <c r="G3551" s="3" t="s">
        <v>17</v>
      </c>
      <c r="H3551" s="1" t="s">
        <v>48</v>
      </c>
      <c r="I3551" s="1" t="s">
        <v>19</v>
      </c>
      <c r="J3551" s="1" t="s">
        <v>20</v>
      </c>
      <c r="K3551" s="1">
        <v>60</v>
      </c>
      <c r="L3551" s="1" t="s">
        <v>21</v>
      </c>
      <c r="M3551" s="1" t="s">
        <v>5746</v>
      </c>
      <c r="N3551" s="1">
        <v>0</v>
      </c>
      <c r="O3551" s="3" t="s">
        <v>17</v>
      </c>
      <c r="P3551" s="1" t="s">
        <v>17</v>
      </c>
    </row>
    <row r="3552" spans="1:16">
      <c r="A3552" s="1" t="s">
        <v>3094</v>
      </c>
      <c r="B3552" s="3">
        <v>43892.571736111109</v>
      </c>
      <c r="C3552" s="3" t="s">
        <v>17</v>
      </c>
      <c r="D3552" s="3" t="s">
        <v>17</v>
      </c>
      <c r="E3552" s="3" t="s">
        <v>17</v>
      </c>
      <c r="F3552" s="3" t="s">
        <v>17</v>
      </c>
      <c r="G3552" s="3" t="s">
        <v>17</v>
      </c>
      <c r="H3552" s="1" t="s">
        <v>18</v>
      </c>
      <c r="I3552" s="1" t="s">
        <v>25</v>
      </c>
      <c r="J3552" s="1" t="s">
        <v>20</v>
      </c>
      <c r="K3552" s="1">
        <v>15</v>
      </c>
      <c r="L3552" s="1" t="s">
        <v>21</v>
      </c>
      <c r="M3552" s="1" t="s">
        <v>5774</v>
      </c>
      <c r="N3552" s="1">
        <v>0</v>
      </c>
      <c r="O3552" s="3" t="s">
        <v>17</v>
      </c>
      <c r="P3552" s="1" t="s">
        <v>17</v>
      </c>
    </row>
    <row r="3553" spans="1:16">
      <c r="A3553" s="1" t="s">
        <v>1351</v>
      </c>
      <c r="B3553" s="3">
        <v>43892.601319444446</v>
      </c>
      <c r="C3553" s="3" t="s">
        <v>17</v>
      </c>
      <c r="D3553" s="3" t="s">
        <v>17</v>
      </c>
      <c r="E3553" s="3" t="s">
        <v>17</v>
      </c>
      <c r="F3553" s="3" t="s">
        <v>17</v>
      </c>
      <c r="G3553" s="3" t="s">
        <v>17</v>
      </c>
      <c r="H3553" s="1" t="s">
        <v>18</v>
      </c>
      <c r="I3553" s="1" t="s">
        <v>25</v>
      </c>
      <c r="J3553" s="1" t="s">
        <v>20</v>
      </c>
      <c r="K3553" s="1">
        <v>570</v>
      </c>
      <c r="L3553" s="1" t="s">
        <v>21</v>
      </c>
      <c r="M3553" s="1" t="s">
        <v>5750</v>
      </c>
      <c r="N3553" s="1">
        <v>0</v>
      </c>
      <c r="O3553" s="3" t="s">
        <v>17</v>
      </c>
      <c r="P3553" s="1" t="s">
        <v>17</v>
      </c>
    </row>
    <row r="3554" spans="1:16">
      <c r="A3554" s="1" t="s">
        <v>1529</v>
      </c>
      <c r="B3554" s="3">
        <v>43892.631979166668</v>
      </c>
      <c r="C3554" s="3">
        <v>43892.634097222224</v>
      </c>
      <c r="D3554" s="3">
        <v>43922.634097222224</v>
      </c>
      <c r="E3554" s="3" t="s">
        <v>17</v>
      </c>
      <c r="F3554" s="3" t="s">
        <v>17</v>
      </c>
      <c r="G3554" s="3" t="s">
        <v>17</v>
      </c>
      <c r="H3554" s="1" t="s">
        <v>18</v>
      </c>
      <c r="I3554" s="1" t="s">
        <v>23</v>
      </c>
      <c r="J3554" s="1" t="s">
        <v>20</v>
      </c>
      <c r="K3554" s="1">
        <v>45</v>
      </c>
      <c r="L3554" s="1" t="s">
        <v>21</v>
      </c>
      <c r="M3554" s="1" t="s">
        <v>5774</v>
      </c>
      <c r="N3554" s="1">
        <v>0</v>
      </c>
      <c r="O3554" s="3" t="s">
        <v>17</v>
      </c>
      <c r="P3554" s="1" t="s">
        <v>17</v>
      </c>
    </row>
    <row r="3555" spans="1:16">
      <c r="A3555" s="1" t="s">
        <v>4151</v>
      </c>
      <c r="B3555" s="3">
        <v>43892.643819444442</v>
      </c>
      <c r="C3555" s="3" t="s">
        <v>17</v>
      </c>
      <c r="D3555" s="3" t="s">
        <v>17</v>
      </c>
      <c r="E3555" s="3" t="s">
        <v>17</v>
      </c>
      <c r="F3555" s="3" t="s">
        <v>17</v>
      </c>
      <c r="G3555" s="3" t="s">
        <v>17</v>
      </c>
      <c r="H3555" s="1" t="s">
        <v>18</v>
      </c>
      <c r="I3555" s="1" t="s">
        <v>25</v>
      </c>
      <c r="J3555" s="1" t="s">
        <v>117</v>
      </c>
      <c r="K3555" s="1">
        <v>15</v>
      </c>
      <c r="L3555" s="1" t="s">
        <v>21</v>
      </c>
      <c r="M3555" s="1" t="s">
        <v>5746</v>
      </c>
      <c r="N3555" s="1">
        <v>0</v>
      </c>
      <c r="O3555" s="3" t="s">
        <v>17</v>
      </c>
      <c r="P3555" s="1" t="s">
        <v>17</v>
      </c>
    </row>
    <row r="3556" spans="1:16">
      <c r="A3556" s="1" t="s">
        <v>3229</v>
      </c>
      <c r="B3556" s="3">
        <v>43892.590879629628</v>
      </c>
      <c r="C3556" s="3" t="s">
        <v>17</v>
      </c>
      <c r="D3556" s="3" t="s">
        <v>17</v>
      </c>
      <c r="E3556" s="3" t="s">
        <v>17</v>
      </c>
      <c r="F3556" s="3" t="s">
        <v>17</v>
      </c>
      <c r="G3556" s="3" t="s">
        <v>17</v>
      </c>
      <c r="H3556" s="1" t="s">
        <v>18</v>
      </c>
      <c r="I3556" s="1" t="s">
        <v>25</v>
      </c>
      <c r="J3556" s="1" t="s">
        <v>20</v>
      </c>
      <c r="K3556" s="1">
        <v>30</v>
      </c>
      <c r="L3556" s="1" t="s">
        <v>21</v>
      </c>
      <c r="M3556" s="1" t="s">
        <v>5774</v>
      </c>
      <c r="N3556" s="1">
        <v>0</v>
      </c>
      <c r="O3556" s="3" t="s">
        <v>17</v>
      </c>
      <c r="P3556" s="1" t="s">
        <v>17</v>
      </c>
    </row>
    <row r="3557" spans="1:16">
      <c r="A3557" s="1" t="s">
        <v>3710</v>
      </c>
      <c r="B3557" s="3">
        <v>43892.580625000002</v>
      </c>
      <c r="C3557" s="3" t="s">
        <v>17</v>
      </c>
      <c r="D3557" s="3" t="s">
        <v>17</v>
      </c>
      <c r="E3557" s="3" t="s">
        <v>17</v>
      </c>
      <c r="F3557" s="3" t="s">
        <v>17</v>
      </c>
      <c r="G3557" s="3" t="s">
        <v>17</v>
      </c>
      <c r="H3557" s="1" t="s">
        <v>18</v>
      </c>
      <c r="I3557" s="1" t="s">
        <v>25</v>
      </c>
      <c r="J3557" s="1" t="s">
        <v>20</v>
      </c>
      <c r="K3557" s="1">
        <v>30</v>
      </c>
      <c r="L3557" s="1" t="s">
        <v>21</v>
      </c>
      <c r="M3557" s="1" t="s">
        <v>5774</v>
      </c>
      <c r="N3557" s="1">
        <v>0</v>
      </c>
      <c r="O3557" s="3" t="s">
        <v>17</v>
      </c>
      <c r="P3557" s="1" t="s">
        <v>17</v>
      </c>
    </row>
    <row r="3558" spans="1:16">
      <c r="A3558" s="1" t="s">
        <v>5591</v>
      </c>
      <c r="B3558" s="3">
        <v>43892.646203703705</v>
      </c>
      <c r="C3558" s="3" t="s">
        <v>17</v>
      </c>
      <c r="D3558" s="3" t="s">
        <v>17</v>
      </c>
      <c r="E3558" s="3" t="s">
        <v>17</v>
      </c>
      <c r="F3558" s="3" t="s">
        <v>17</v>
      </c>
      <c r="G3558" s="3" t="s">
        <v>17</v>
      </c>
      <c r="H3558" s="1" t="s">
        <v>18</v>
      </c>
      <c r="I3558" s="1" t="s">
        <v>25</v>
      </c>
      <c r="J3558" s="1" t="s">
        <v>20</v>
      </c>
      <c r="K3558" s="1">
        <v>5</v>
      </c>
      <c r="L3558" s="1" t="s">
        <v>21</v>
      </c>
      <c r="M3558" s="1" t="s">
        <v>5824</v>
      </c>
      <c r="N3558" s="1">
        <v>0</v>
      </c>
      <c r="O3558" s="3" t="s">
        <v>17</v>
      </c>
      <c r="P3558" s="1" t="s">
        <v>17</v>
      </c>
    </row>
    <row r="3559" spans="1:16">
      <c r="A3559" s="1" t="s">
        <v>635</v>
      </c>
      <c r="B3559" s="3">
        <v>43892.622418981482</v>
      </c>
      <c r="C3559" s="3" t="s">
        <v>17</v>
      </c>
      <c r="D3559" s="3" t="s">
        <v>17</v>
      </c>
      <c r="E3559" s="3" t="s">
        <v>17</v>
      </c>
      <c r="F3559" s="3" t="s">
        <v>17</v>
      </c>
      <c r="G3559" s="3" t="s">
        <v>17</v>
      </c>
      <c r="H3559" s="1" t="s">
        <v>18</v>
      </c>
      <c r="I3559" s="1" t="s">
        <v>23</v>
      </c>
      <c r="J3559" s="1" t="s">
        <v>20</v>
      </c>
      <c r="K3559" s="1">
        <v>90</v>
      </c>
      <c r="L3559" s="1" t="s">
        <v>21</v>
      </c>
      <c r="M3559" s="1" t="s">
        <v>5774</v>
      </c>
      <c r="N3559" s="1">
        <v>0</v>
      </c>
      <c r="O3559" s="3" t="s">
        <v>17</v>
      </c>
      <c r="P3559" s="1" t="s">
        <v>17</v>
      </c>
    </row>
    <row r="3560" spans="1:16">
      <c r="A3560" s="1" t="s">
        <v>2333</v>
      </c>
      <c r="B3560" s="3">
        <v>43892.633750000001</v>
      </c>
      <c r="C3560" s="3" t="s">
        <v>17</v>
      </c>
      <c r="D3560" s="3" t="s">
        <v>17</v>
      </c>
      <c r="E3560" s="3" t="s">
        <v>17</v>
      </c>
      <c r="F3560" s="3" t="s">
        <v>17</v>
      </c>
      <c r="G3560" s="3" t="s">
        <v>17</v>
      </c>
      <c r="H3560" s="1" t="s">
        <v>58</v>
      </c>
      <c r="I3560" s="1" t="s">
        <v>25</v>
      </c>
      <c r="J3560" s="1" t="s">
        <v>20</v>
      </c>
      <c r="K3560" s="1">
        <v>1</v>
      </c>
      <c r="L3560" s="1" t="s">
        <v>21</v>
      </c>
      <c r="M3560" s="1" t="s">
        <v>5753</v>
      </c>
      <c r="N3560" s="1">
        <v>0</v>
      </c>
      <c r="O3560" s="3" t="s">
        <v>17</v>
      </c>
      <c r="P3560" s="1" t="s">
        <v>17</v>
      </c>
    </row>
    <row r="3561" spans="1:16">
      <c r="A3561" s="1" t="s">
        <v>1183</v>
      </c>
      <c r="B3561" s="3">
        <v>43892.645775462966</v>
      </c>
      <c r="C3561" s="3">
        <v>43899.734884259262</v>
      </c>
      <c r="D3561" s="3">
        <v>43929.734884259262</v>
      </c>
      <c r="E3561" s="3" t="s">
        <v>17</v>
      </c>
      <c r="F3561" s="3" t="s">
        <v>17</v>
      </c>
      <c r="G3561" s="3">
        <v>43906.933067129627</v>
      </c>
      <c r="H3561" s="1" t="s">
        <v>18</v>
      </c>
      <c r="I3561" s="1" t="s">
        <v>25</v>
      </c>
      <c r="J3561" s="1" t="s">
        <v>20</v>
      </c>
      <c r="K3561" s="1">
        <v>450</v>
      </c>
      <c r="L3561" s="1" t="s">
        <v>21</v>
      </c>
      <c r="M3561" s="1" t="s">
        <v>5746</v>
      </c>
      <c r="N3561" s="1">
        <v>1</v>
      </c>
      <c r="O3561" s="3" t="s">
        <v>6786</v>
      </c>
      <c r="P3561" s="1" t="s">
        <v>17</v>
      </c>
    </row>
    <row r="3562" spans="1:16">
      <c r="A3562" s="1" t="s">
        <v>1560</v>
      </c>
      <c r="B3562" s="3">
        <v>43900.802754629629</v>
      </c>
      <c r="C3562" s="3" t="s">
        <v>17</v>
      </c>
      <c r="D3562" s="3" t="s">
        <v>17</v>
      </c>
      <c r="E3562" s="3" t="s">
        <v>17</v>
      </c>
      <c r="F3562" s="3" t="s">
        <v>17</v>
      </c>
      <c r="G3562" s="3" t="s">
        <v>17</v>
      </c>
      <c r="H3562" s="1" t="s">
        <v>18</v>
      </c>
      <c r="I3562" s="1" t="s">
        <v>23</v>
      </c>
      <c r="J3562" s="1" t="s">
        <v>20</v>
      </c>
      <c r="K3562" s="1">
        <v>4</v>
      </c>
      <c r="L3562" s="1" t="s">
        <v>21</v>
      </c>
      <c r="M3562" s="1" t="s">
        <v>5746</v>
      </c>
      <c r="N3562" s="1">
        <v>1</v>
      </c>
      <c r="O3562" s="3" t="s">
        <v>6787</v>
      </c>
      <c r="P3562" s="1" t="s">
        <v>17</v>
      </c>
    </row>
    <row r="3563" spans="1:16">
      <c r="A3563" s="1" t="s">
        <v>2273</v>
      </c>
      <c r="B3563" s="3">
        <v>43893.902557870373</v>
      </c>
      <c r="C3563" s="3" t="s">
        <v>17</v>
      </c>
      <c r="D3563" s="3" t="s">
        <v>17</v>
      </c>
      <c r="E3563" s="3" t="s">
        <v>17</v>
      </c>
      <c r="F3563" s="3" t="s">
        <v>17</v>
      </c>
      <c r="G3563" s="3" t="s">
        <v>17</v>
      </c>
      <c r="H3563" s="1" t="s">
        <v>18</v>
      </c>
      <c r="I3563" s="1" t="s">
        <v>25</v>
      </c>
      <c r="J3563" s="1" t="s">
        <v>20</v>
      </c>
      <c r="K3563" s="1">
        <v>90</v>
      </c>
      <c r="L3563" s="1" t="s">
        <v>21</v>
      </c>
      <c r="M3563" s="1" t="s">
        <v>5746</v>
      </c>
      <c r="N3563" s="1">
        <v>0</v>
      </c>
      <c r="O3563" s="3" t="s">
        <v>17</v>
      </c>
      <c r="P3563" s="1" t="s">
        <v>17</v>
      </c>
    </row>
    <row r="3564" spans="1:16">
      <c r="A3564" s="1" t="s">
        <v>237</v>
      </c>
      <c r="B3564" s="3">
        <v>43892.741562499999</v>
      </c>
      <c r="C3564" s="3" t="s">
        <v>17</v>
      </c>
      <c r="D3564" s="3" t="s">
        <v>17</v>
      </c>
      <c r="E3564" s="3" t="s">
        <v>17</v>
      </c>
      <c r="F3564" s="3" t="s">
        <v>17</v>
      </c>
      <c r="G3564" s="3" t="s">
        <v>17</v>
      </c>
      <c r="H3564" s="1" t="s">
        <v>18</v>
      </c>
      <c r="I3564" s="1" t="s">
        <v>23</v>
      </c>
      <c r="J3564" s="1" t="s">
        <v>20</v>
      </c>
      <c r="K3564" s="1">
        <v>54</v>
      </c>
      <c r="L3564" s="1" t="s">
        <v>21</v>
      </c>
      <c r="M3564" s="1" t="s">
        <v>28</v>
      </c>
      <c r="N3564" s="1">
        <v>0</v>
      </c>
      <c r="O3564" s="3" t="s">
        <v>17</v>
      </c>
      <c r="P3564" s="1" t="s">
        <v>17</v>
      </c>
    </row>
    <row r="3565" spans="1:16">
      <c r="A3565" s="1" t="s">
        <v>2240</v>
      </c>
      <c r="B3565" s="3">
        <v>43892.755416666667</v>
      </c>
      <c r="C3565" s="3" t="s">
        <v>17</v>
      </c>
      <c r="D3565" s="3" t="s">
        <v>17</v>
      </c>
      <c r="E3565" s="3" t="s">
        <v>17</v>
      </c>
      <c r="F3565" s="3" t="s">
        <v>17</v>
      </c>
      <c r="G3565" s="3" t="s">
        <v>17</v>
      </c>
      <c r="H3565" s="1" t="s">
        <v>18</v>
      </c>
      <c r="I3565" s="1" t="s">
        <v>25</v>
      </c>
      <c r="J3565" s="1" t="s">
        <v>20</v>
      </c>
      <c r="K3565" s="1">
        <v>1</v>
      </c>
      <c r="L3565" s="1" t="s">
        <v>21</v>
      </c>
      <c r="M3565" s="1" t="s">
        <v>5746</v>
      </c>
      <c r="N3565" s="1">
        <v>0</v>
      </c>
      <c r="O3565" s="3" t="s">
        <v>17</v>
      </c>
      <c r="P3565" s="1" t="s">
        <v>17</v>
      </c>
    </row>
    <row r="3566" spans="1:16">
      <c r="A3566" s="1" t="s">
        <v>4516</v>
      </c>
      <c r="B3566" s="3">
        <v>43892.776331018518</v>
      </c>
      <c r="C3566" s="3" t="s">
        <v>17</v>
      </c>
      <c r="D3566" s="3" t="s">
        <v>17</v>
      </c>
      <c r="E3566" s="3" t="s">
        <v>17</v>
      </c>
      <c r="F3566" s="3" t="s">
        <v>17</v>
      </c>
      <c r="G3566" s="3" t="s">
        <v>17</v>
      </c>
      <c r="H3566" s="1" t="s">
        <v>58</v>
      </c>
      <c r="I3566" s="1" t="s">
        <v>25</v>
      </c>
      <c r="J3566" s="1" t="s">
        <v>20</v>
      </c>
      <c r="K3566" s="1">
        <v>1</v>
      </c>
      <c r="L3566" s="1" t="s">
        <v>21</v>
      </c>
      <c r="M3566" s="1" t="s">
        <v>5753</v>
      </c>
      <c r="N3566" s="1">
        <v>0</v>
      </c>
      <c r="O3566" s="3" t="s">
        <v>17</v>
      </c>
      <c r="P3566" s="1" t="s">
        <v>17</v>
      </c>
    </row>
    <row r="3567" spans="1:16">
      <c r="A3567" s="1" t="s">
        <v>4966</v>
      </c>
      <c r="B3567" s="3">
        <v>43892.725706018522</v>
      </c>
      <c r="C3567" s="3" t="s">
        <v>17</v>
      </c>
      <c r="D3567" s="3" t="s">
        <v>17</v>
      </c>
      <c r="E3567" s="3" t="s">
        <v>17</v>
      </c>
      <c r="F3567" s="3" t="s">
        <v>17</v>
      </c>
      <c r="G3567" s="3" t="s">
        <v>17</v>
      </c>
      <c r="H3567" s="1" t="s">
        <v>18</v>
      </c>
      <c r="I3567" s="1" t="s">
        <v>23</v>
      </c>
      <c r="J3567" s="1" t="s">
        <v>20</v>
      </c>
      <c r="K3567" s="1">
        <v>2</v>
      </c>
      <c r="L3567" s="1" t="s">
        <v>21</v>
      </c>
      <c r="M3567" s="1" t="s">
        <v>5777</v>
      </c>
      <c r="N3567" s="1">
        <v>0</v>
      </c>
      <c r="O3567" s="3" t="s">
        <v>17</v>
      </c>
      <c r="P3567" s="1" t="s">
        <v>17</v>
      </c>
    </row>
    <row r="3568" spans="1:16">
      <c r="A3568" s="1" t="s">
        <v>4842</v>
      </c>
      <c r="B3568" s="3">
        <v>43892.757557870369</v>
      </c>
      <c r="C3568" s="3" t="s">
        <v>17</v>
      </c>
      <c r="D3568" s="3" t="s">
        <v>17</v>
      </c>
      <c r="E3568" s="3" t="s">
        <v>17</v>
      </c>
      <c r="F3568" s="3" t="s">
        <v>17</v>
      </c>
      <c r="G3568" s="3" t="s">
        <v>17</v>
      </c>
      <c r="H3568" s="1" t="s">
        <v>18</v>
      </c>
      <c r="I3568" s="1" t="s">
        <v>23</v>
      </c>
      <c r="J3568" s="1" t="s">
        <v>20</v>
      </c>
      <c r="K3568" s="1">
        <v>210</v>
      </c>
      <c r="L3568" s="1" t="s">
        <v>21</v>
      </c>
      <c r="M3568" s="1" t="s">
        <v>5746</v>
      </c>
      <c r="N3568" s="1">
        <v>0</v>
      </c>
      <c r="O3568" s="3" t="s">
        <v>17</v>
      </c>
      <c r="P3568" s="1" t="s">
        <v>17</v>
      </c>
    </row>
    <row r="3569" spans="1:16">
      <c r="A3569" s="1" t="s">
        <v>724</v>
      </c>
      <c r="B3569" s="3">
        <v>43892.726168981484</v>
      </c>
      <c r="C3569" s="3" t="s">
        <v>17</v>
      </c>
      <c r="D3569" s="3" t="s">
        <v>17</v>
      </c>
      <c r="E3569" s="3" t="s">
        <v>17</v>
      </c>
      <c r="F3569" s="3" t="s">
        <v>17</v>
      </c>
      <c r="G3569" s="3" t="s">
        <v>17</v>
      </c>
      <c r="H3569" s="1" t="s">
        <v>48</v>
      </c>
      <c r="I3569" s="1" t="s">
        <v>49</v>
      </c>
      <c r="J3569" s="1" t="s">
        <v>20</v>
      </c>
      <c r="K3569" s="1">
        <v>1</v>
      </c>
      <c r="L3569" s="1" t="s">
        <v>21</v>
      </c>
      <c r="M3569" s="1" t="s">
        <v>5746</v>
      </c>
      <c r="N3569" s="1">
        <v>0</v>
      </c>
      <c r="O3569" s="3" t="s">
        <v>17</v>
      </c>
      <c r="P3569" s="1" t="s">
        <v>17</v>
      </c>
    </row>
    <row r="3570" spans="1:16">
      <c r="A3570" s="1" t="s">
        <v>137</v>
      </c>
      <c r="B3570" s="3">
        <v>43892.791956018518</v>
      </c>
      <c r="C3570" s="3" t="s">
        <v>17</v>
      </c>
      <c r="D3570" s="3" t="s">
        <v>17</v>
      </c>
      <c r="E3570" s="3" t="s">
        <v>17</v>
      </c>
      <c r="F3570" s="3" t="s">
        <v>17</v>
      </c>
      <c r="G3570" s="3">
        <v>43892.89371527778</v>
      </c>
      <c r="H3570" s="1" t="s">
        <v>18</v>
      </c>
      <c r="I3570" s="1" t="s">
        <v>25</v>
      </c>
      <c r="J3570" s="1" t="s">
        <v>20</v>
      </c>
      <c r="K3570" s="1">
        <v>30</v>
      </c>
      <c r="L3570" s="1" t="s">
        <v>21</v>
      </c>
      <c r="M3570" s="1" t="s">
        <v>5746</v>
      </c>
      <c r="N3570" s="1">
        <v>0</v>
      </c>
      <c r="O3570" s="3" t="s">
        <v>17</v>
      </c>
      <c r="P3570" s="1" t="s">
        <v>17</v>
      </c>
    </row>
    <row r="3571" spans="1:16">
      <c r="A3571" s="1" t="s">
        <v>4181</v>
      </c>
      <c r="B3571" s="3">
        <v>43892.801631944443</v>
      </c>
      <c r="C3571" s="3" t="s">
        <v>17</v>
      </c>
      <c r="D3571" s="3" t="s">
        <v>17</v>
      </c>
      <c r="E3571" s="3" t="s">
        <v>17</v>
      </c>
      <c r="F3571" s="3" t="s">
        <v>17</v>
      </c>
      <c r="G3571" s="3" t="s">
        <v>17</v>
      </c>
      <c r="H3571" s="1" t="s">
        <v>18</v>
      </c>
      <c r="I3571" s="1" t="s">
        <v>25</v>
      </c>
      <c r="J3571" s="1" t="s">
        <v>20</v>
      </c>
      <c r="K3571" s="1">
        <v>60</v>
      </c>
      <c r="L3571" s="1" t="s">
        <v>21</v>
      </c>
      <c r="M3571" s="1" t="s">
        <v>5746</v>
      </c>
      <c r="N3571" s="1">
        <v>0</v>
      </c>
      <c r="O3571" s="3" t="s">
        <v>17</v>
      </c>
      <c r="P3571" s="1" t="s">
        <v>17</v>
      </c>
    </row>
    <row r="3572" spans="1:16">
      <c r="A3572" s="1" t="s">
        <v>1413</v>
      </c>
      <c r="B3572" s="3">
        <v>43892.815081018518</v>
      </c>
      <c r="C3572" s="3" t="s">
        <v>17</v>
      </c>
      <c r="D3572" s="3" t="s">
        <v>17</v>
      </c>
      <c r="E3572" s="3" t="s">
        <v>17</v>
      </c>
      <c r="F3572" s="3" t="s">
        <v>17</v>
      </c>
      <c r="G3572" s="3" t="s">
        <v>17</v>
      </c>
      <c r="H3572" s="1" t="s">
        <v>18</v>
      </c>
      <c r="I3572" s="1" t="s">
        <v>25</v>
      </c>
      <c r="J3572" s="1" t="s">
        <v>20</v>
      </c>
      <c r="K3572" s="1">
        <v>75</v>
      </c>
      <c r="L3572" s="1" t="s">
        <v>21</v>
      </c>
      <c r="M3572" s="1" t="s">
        <v>6788</v>
      </c>
      <c r="N3572" s="1">
        <v>1</v>
      </c>
      <c r="O3572" s="3" t="s">
        <v>6789</v>
      </c>
      <c r="P3572" s="1" t="s">
        <v>17</v>
      </c>
    </row>
    <row r="3573" spans="1:16">
      <c r="A3573" s="1" t="s">
        <v>4851</v>
      </c>
      <c r="B3573" s="3">
        <v>43892.865312499998</v>
      </c>
      <c r="C3573" s="3" t="s">
        <v>17</v>
      </c>
      <c r="D3573" s="3" t="s">
        <v>17</v>
      </c>
      <c r="E3573" s="3" t="s">
        <v>17</v>
      </c>
      <c r="F3573" s="3" t="s">
        <v>17</v>
      </c>
      <c r="G3573" s="3" t="s">
        <v>17</v>
      </c>
      <c r="H3573" s="1" t="s">
        <v>48</v>
      </c>
      <c r="I3573" s="1" t="s">
        <v>19</v>
      </c>
      <c r="J3573" s="1" t="s">
        <v>20</v>
      </c>
      <c r="K3573" s="1">
        <v>150</v>
      </c>
      <c r="L3573" s="1" t="s">
        <v>21</v>
      </c>
      <c r="M3573" s="1" t="s">
        <v>6790</v>
      </c>
      <c r="N3573" s="1">
        <v>0</v>
      </c>
      <c r="O3573" s="3" t="s">
        <v>17</v>
      </c>
      <c r="P3573" s="1" t="s">
        <v>17</v>
      </c>
    </row>
    <row r="3574" spans="1:16">
      <c r="A3574" s="1" t="s">
        <v>1255</v>
      </c>
      <c r="B3574" s="3">
        <v>43833.297175925924</v>
      </c>
      <c r="C3574" s="3" t="s">
        <v>17</v>
      </c>
      <c r="D3574" s="3" t="s">
        <v>17</v>
      </c>
      <c r="E3574" s="3" t="s">
        <v>17</v>
      </c>
      <c r="F3574" s="3" t="s">
        <v>17</v>
      </c>
      <c r="G3574" s="3" t="s">
        <v>17</v>
      </c>
      <c r="H3574" s="1" t="s">
        <v>18</v>
      </c>
      <c r="I3574" s="1" t="s">
        <v>23</v>
      </c>
      <c r="J3574" s="1" t="s">
        <v>20</v>
      </c>
      <c r="K3574" s="1">
        <v>1</v>
      </c>
      <c r="L3574" s="1" t="s">
        <v>21</v>
      </c>
      <c r="M3574" s="1" t="s">
        <v>5774</v>
      </c>
      <c r="N3574" s="1">
        <v>0</v>
      </c>
      <c r="O3574" s="3" t="s">
        <v>17</v>
      </c>
      <c r="P3574" s="1" t="s">
        <v>17</v>
      </c>
    </row>
    <row r="3575" spans="1:16">
      <c r="A3575" s="1" t="s">
        <v>1923</v>
      </c>
      <c r="B3575" s="3">
        <v>43892.868819444448</v>
      </c>
      <c r="C3575" s="3" t="s">
        <v>17</v>
      </c>
      <c r="D3575" s="3" t="s">
        <v>17</v>
      </c>
      <c r="E3575" s="3" t="s">
        <v>17</v>
      </c>
      <c r="F3575" s="3" t="s">
        <v>17</v>
      </c>
      <c r="G3575" s="3" t="s">
        <v>17</v>
      </c>
      <c r="H3575" s="1" t="s">
        <v>18</v>
      </c>
      <c r="I3575" s="1" t="s">
        <v>23</v>
      </c>
      <c r="J3575" s="1" t="s">
        <v>20</v>
      </c>
      <c r="K3575" s="1">
        <v>1</v>
      </c>
      <c r="L3575" s="1" t="s">
        <v>21</v>
      </c>
      <c r="M3575" s="1" t="s">
        <v>5746</v>
      </c>
      <c r="N3575" s="1">
        <v>0</v>
      </c>
      <c r="O3575" s="3" t="s">
        <v>17</v>
      </c>
      <c r="P3575" s="1" t="s">
        <v>17</v>
      </c>
    </row>
    <row r="3576" spans="1:16">
      <c r="A3576" s="1" t="s">
        <v>1851</v>
      </c>
      <c r="B3576" s="3">
        <v>43892.898136574076</v>
      </c>
      <c r="C3576" s="3" t="s">
        <v>17</v>
      </c>
      <c r="D3576" s="3" t="s">
        <v>17</v>
      </c>
      <c r="E3576" s="3" t="s">
        <v>17</v>
      </c>
      <c r="F3576" s="3" t="s">
        <v>17</v>
      </c>
      <c r="G3576" s="3" t="s">
        <v>17</v>
      </c>
      <c r="H3576" s="1" t="s">
        <v>18</v>
      </c>
      <c r="I3576" s="1" t="s">
        <v>25</v>
      </c>
      <c r="J3576" s="1" t="s">
        <v>20</v>
      </c>
      <c r="K3576" s="1">
        <v>10</v>
      </c>
      <c r="L3576" s="1" t="s">
        <v>21</v>
      </c>
      <c r="M3576" s="1" t="s">
        <v>5746</v>
      </c>
      <c r="N3576" s="1">
        <v>1</v>
      </c>
      <c r="O3576" s="3" t="s">
        <v>6791</v>
      </c>
      <c r="P3576" s="1" t="s">
        <v>17</v>
      </c>
    </row>
    <row r="3577" spans="1:16">
      <c r="A3577" s="1" t="s">
        <v>2118</v>
      </c>
      <c r="B3577" s="3">
        <v>43892.949733796297</v>
      </c>
      <c r="C3577" s="3" t="s">
        <v>17</v>
      </c>
      <c r="D3577" s="3" t="s">
        <v>17</v>
      </c>
      <c r="E3577" s="3" t="s">
        <v>17</v>
      </c>
      <c r="F3577" s="3" t="s">
        <v>17</v>
      </c>
      <c r="G3577" s="3" t="s">
        <v>17</v>
      </c>
      <c r="H3577" s="1" t="s">
        <v>18</v>
      </c>
      <c r="I3577" s="1" t="s">
        <v>25</v>
      </c>
      <c r="J3577" s="1" t="s">
        <v>20</v>
      </c>
      <c r="K3577" s="1">
        <v>1</v>
      </c>
      <c r="L3577" s="1" t="s">
        <v>21</v>
      </c>
      <c r="M3577" s="1" t="s">
        <v>5774</v>
      </c>
      <c r="N3577" s="1">
        <v>0</v>
      </c>
      <c r="O3577" s="3" t="s">
        <v>17</v>
      </c>
      <c r="P3577" s="1" t="s">
        <v>17</v>
      </c>
    </row>
    <row r="3578" spans="1:16">
      <c r="A3578" s="1" t="s">
        <v>3708</v>
      </c>
      <c r="B3578" s="3">
        <v>43892.863043981481</v>
      </c>
      <c r="C3578" s="3" t="s">
        <v>17</v>
      </c>
      <c r="D3578" s="3" t="s">
        <v>17</v>
      </c>
      <c r="E3578" s="3" t="s">
        <v>17</v>
      </c>
      <c r="F3578" s="3" t="s">
        <v>17</v>
      </c>
      <c r="G3578" s="3" t="s">
        <v>17</v>
      </c>
      <c r="H3578" s="1" t="s">
        <v>48</v>
      </c>
      <c r="I3578" s="1" t="s">
        <v>49</v>
      </c>
      <c r="J3578" s="1" t="s">
        <v>20</v>
      </c>
      <c r="K3578" s="1">
        <v>1</v>
      </c>
      <c r="L3578" s="1" t="s">
        <v>21</v>
      </c>
      <c r="M3578" s="1" t="s">
        <v>28</v>
      </c>
      <c r="N3578" s="1">
        <v>0</v>
      </c>
      <c r="O3578" s="3" t="s">
        <v>17</v>
      </c>
      <c r="P3578" s="1" t="s">
        <v>17</v>
      </c>
    </row>
    <row r="3579" spans="1:16">
      <c r="A3579" s="1" t="s">
        <v>5294</v>
      </c>
      <c r="B3579" s="3">
        <v>43892.93478009259</v>
      </c>
      <c r="C3579" s="3" t="s">
        <v>17</v>
      </c>
      <c r="D3579" s="3" t="s">
        <v>17</v>
      </c>
      <c r="E3579" s="3" t="s">
        <v>17</v>
      </c>
      <c r="F3579" s="3" t="s">
        <v>17</v>
      </c>
      <c r="G3579" s="3" t="s">
        <v>17</v>
      </c>
      <c r="H3579" s="1" t="s">
        <v>18</v>
      </c>
      <c r="I3579" s="1" t="s">
        <v>25</v>
      </c>
      <c r="J3579" s="1" t="s">
        <v>20</v>
      </c>
      <c r="K3579" s="1">
        <v>210</v>
      </c>
      <c r="L3579" s="1" t="s">
        <v>21</v>
      </c>
      <c r="M3579" s="1" t="s">
        <v>5746</v>
      </c>
      <c r="N3579" s="1">
        <v>0</v>
      </c>
      <c r="O3579" s="3" t="s">
        <v>17</v>
      </c>
      <c r="P3579" s="1" t="s">
        <v>17</v>
      </c>
    </row>
    <row r="3580" spans="1:16">
      <c r="A3580" s="1" t="s">
        <v>527</v>
      </c>
      <c r="B3580" s="3">
        <v>43892.972210648149</v>
      </c>
      <c r="C3580" s="3" t="s">
        <v>17</v>
      </c>
      <c r="D3580" s="3" t="s">
        <v>17</v>
      </c>
      <c r="E3580" s="3" t="s">
        <v>17</v>
      </c>
      <c r="F3580" s="3" t="s">
        <v>17</v>
      </c>
      <c r="G3580" s="3" t="s">
        <v>17</v>
      </c>
      <c r="H3580" s="1" t="s">
        <v>18</v>
      </c>
      <c r="I3580" s="1" t="s">
        <v>25</v>
      </c>
      <c r="J3580" s="1" t="s">
        <v>20</v>
      </c>
      <c r="K3580" s="1">
        <v>10</v>
      </c>
      <c r="L3580" s="1" t="s">
        <v>21</v>
      </c>
      <c r="M3580" s="1" t="s">
        <v>5746</v>
      </c>
      <c r="N3580" s="1">
        <v>0</v>
      </c>
      <c r="O3580" s="3" t="s">
        <v>17</v>
      </c>
      <c r="P3580" s="1" t="s">
        <v>17</v>
      </c>
    </row>
    <row r="3581" spans="1:16">
      <c r="A3581" s="1" t="s">
        <v>5713</v>
      </c>
      <c r="B3581" s="3">
        <v>43893.029016203705</v>
      </c>
      <c r="C3581" s="3" t="s">
        <v>17</v>
      </c>
      <c r="D3581" s="3" t="s">
        <v>17</v>
      </c>
      <c r="E3581" s="3" t="s">
        <v>17</v>
      </c>
      <c r="F3581" s="3" t="s">
        <v>17</v>
      </c>
      <c r="G3581" s="3" t="s">
        <v>17</v>
      </c>
      <c r="H3581" s="1" t="s">
        <v>18</v>
      </c>
      <c r="I3581" s="1" t="s">
        <v>25</v>
      </c>
      <c r="J3581" s="1" t="s">
        <v>20</v>
      </c>
      <c r="K3581" s="1">
        <v>45</v>
      </c>
      <c r="L3581" s="1" t="s">
        <v>21</v>
      </c>
      <c r="M3581" s="1" t="s">
        <v>5746</v>
      </c>
      <c r="N3581" s="1">
        <v>0</v>
      </c>
      <c r="O3581" s="3" t="s">
        <v>17</v>
      </c>
      <c r="P3581" s="1" t="s">
        <v>17</v>
      </c>
    </row>
    <row r="3582" spans="1:16">
      <c r="A3582" s="1" t="s">
        <v>4063</v>
      </c>
      <c r="B3582" s="3">
        <v>43893.364293981482</v>
      </c>
      <c r="C3582" s="3" t="s">
        <v>17</v>
      </c>
      <c r="D3582" s="3" t="s">
        <v>17</v>
      </c>
      <c r="E3582" s="3" t="s">
        <v>17</v>
      </c>
      <c r="F3582" s="3" t="s">
        <v>17</v>
      </c>
      <c r="G3582" s="3" t="s">
        <v>17</v>
      </c>
      <c r="H3582" s="1" t="s">
        <v>18</v>
      </c>
      <c r="I3582" s="1" t="s">
        <v>25</v>
      </c>
      <c r="J3582" s="1" t="s">
        <v>20</v>
      </c>
      <c r="K3582" s="1">
        <v>300</v>
      </c>
      <c r="L3582" s="1" t="s">
        <v>21</v>
      </c>
      <c r="M3582" s="1" t="s">
        <v>5746</v>
      </c>
      <c r="N3582" s="1">
        <v>0</v>
      </c>
      <c r="O3582" s="3" t="s">
        <v>17</v>
      </c>
      <c r="P3582" s="1" t="s">
        <v>17</v>
      </c>
    </row>
    <row r="3583" spans="1:16">
      <c r="A3583" s="1" t="s">
        <v>3047</v>
      </c>
      <c r="B3583" s="3">
        <v>43893.083055555559</v>
      </c>
      <c r="C3583" s="3">
        <v>43893.087337962963</v>
      </c>
      <c r="D3583" s="3">
        <v>43923.087337962963</v>
      </c>
      <c r="E3583" s="3" t="s">
        <v>17</v>
      </c>
      <c r="F3583" s="3" t="s">
        <v>17</v>
      </c>
      <c r="G3583" s="3" t="s">
        <v>17</v>
      </c>
      <c r="H3583" s="1" t="s">
        <v>48</v>
      </c>
      <c r="I3583" s="1" t="s">
        <v>19</v>
      </c>
      <c r="J3583" s="1" t="s">
        <v>20</v>
      </c>
      <c r="K3583" s="1">
        <v>1</v>
      </c>
      <c r="L3583" s="1" t="s">
        <v>21</v>
      </c>
      <c r="M3583" s="1" t="s">
        <v>28</v>
      </c>
      <c r="N3583" s="1">
        <v>0</v>
      </c>
      <c r="O3583" s="3" t="s">
        <v>17</v>
      </c>
      <c r="P3583" s="1" t="s">
        <v>17</v>
      </c>
    </row>
    <row r="3584" spans="1:16">
      <c r="A3584" s="1" t="s">
        <v>1835</v>
      </c>
      <c r="B3584" s="3">
        <v>43893.532511574071</v>
      </c>
      <c r="C3584" s="3">
        <v>43893.534108796295</v>
      </c>
      <c r="D3584" s="3">
        <v>43923.534108796295</v>
      </c>
      <c r="E3584" s="3" t="s">
        <v>17</v>
      </c>
      <c r="F3584" s="3" t="s">
        <v>17</v>
      </c>
      <c r="G3584" s="3" t="s">
        <v>17</v>
      </c>
      <c r="H3584" s="1" t="s">
        <v>18</v>
      </c>
      <c r="I3584" s="1" t="s">
        <v>25</v>
      </c>
      <c r="J3584" s="1" t="s">
        <v>20</v>
      </c>
      <c r="K3584" s="1">
        <v>1</v>
      </c>
      <c r="L3584" s="1" t="s">
        <v>21</v>
      </c>
      <c r="M3584" s="1" t="s">
        <v>5774</v>
      </c>
      <c r="N3584" s="1">
        <v>0</v>
      </c>
      <c r="O3584" s="3" t="s">
        <v>17</v>
      </c>
      <c r="P3584" s="1" t="s">
        <v>17</v>
      </c>
    </row>
    <row r="3585" spans="1:16">
      <c r="A3585" s="1" t="s">
        <v>5429</v>
      </c>
      <c r="B3585" s="3">
        <v>43893.090520833335</v>
      </c>
      <c r="C3585" s="3">
        <v>43916.018750000003</v>
      </c>
      <c r="D3585" s="3">
        <v>43946.018750000003</v>
      </c>
      <c r="E3585" s="3" t="s">
        <v>17</v>
      </c>
      <c r="F3585" s="3" t="s">
        <v>17</v>
      </c>
      <c r="G3585" s="3" t="s">
        <v>17</v>
      </c>
      <c r="H3585" s="1" t="s">
        <v>18</v>
      </c>
      <c r="I3585" s="1" t="s">
        <v>25</v>
      </c>
      <c r="J3585" s="1" t="s">
        <v>20</v>
      </c>
      <c r="K3585" s="1">
        <v>45</v>
      </c>
      <c r="L3585" s="1" t="s">
        <v>21</v>
      </c>
      <c r="M3585" s="1" t="s">
        <v>5746</v>
      </c>
      <c r="N3585" s="1">
        <v>1</v>
      </c>
      <c r="O3585" s="3" t="s">
        <v>6792</v>
      </c>
      <c r="P3585" s="1" t="s">
        <v>17</v>
      </c>
    </row>
    <row r="3586" spans="1:16">
      <c r="A3586" s="1" t="s">
        <v>2833</v>
      </c>
      <c r="B3586" s="3">
        <v>43893.289722222224</v>
      </c>
      <c r="C3586" s="3" t="s">
        <v>17</v>
      </c>
      <c r="D3586" s="3" t="s">
        <v>17</v>
      </c>
      <c r="E3586" s="3" t="s">
        <v>17</v>
      </c>
      <c r="F3586" s="3" t="s">
        <v>17</v>
      </c>
      <c r="G3586" s="3" t="s">
        <v>17</v>
      </c>
      <c r="H3586" s="1" t="s">
        <v>18</v>
      </c>
      <c r="I3586" s="1" t="s">
        <v>25</v>
      </c>
      <c r="J3586" s="1" t="s">
        <v>20</v>
      </c>
      <c r="K3586" s="1">
        <v>30</v>
      </c>
      <c r="L3586" s="1" t="s">
        <v>21</v>
      </c>
      <c r="M3586" s="1" t="s">
        <v>6793</v>
      </c>
      <c r="N3586" s="1">
        <v>0</v>
      </c>
      <c r="O3586" s="3" t="s">
        <v>17</v>
      </c>
      <c r="P3586" s="1" t="s">
        <v>17</v>
      </c>
    </row>
    <row r="3587" spans="1:16">
      <c r="A3587" s="1" t="s">
        <v>5353</v>
      </c>
      <c r="B3587" s="3">
        <v>43893.39340277778</v>
      </c>
      <c r="C3587" s="3" t="s">
        <v>17</v>
      </c>
      <c r="D3587" s="3" t="s">
        <v>17</v>
      </c>
      <c r="E3587" s="3" t="s">
        <v>17</v>
      </c>
      <c r="F3587" s="3" t="s">
        <v>17</v>
      </c>
      <c r="G3587" s="3" t="s">
        <v>17</v>
      </c>
      <c r="H3587" s="1" t="s">
        <v>18</v>
      </c>
      <c r="I3587" s="1" t="s">
        <v>25</v>
      </c>
      <c r="J3587" s="1" t="s">
        <v>20</v>
      </c>
      <c r="K3587" s="1">
        <v>3</v>
      </c>
      <c r="L3587" s="1" t="s">
        <v>21</v>
      </c>
      <c r="M3587" s="1" t="s">
        <v>28</v>
      </c>
      <c r="N3587" s="1">
        <v>0</v>
      </c>
      <c r="O3587" s="3" t="s">
        <v>17</v>
      </c>
      <c r="P3587" s="1" t="s">
        <v>17</v>
      </c>
    </row>
    <row r="3588" spans="1:16">
      <c r="A3588" s="1" t="s">
        <v>2162</v>
      </c>
      <c r="B3588" s="3">
        <v>43893.434803240743</v>
      </c>
      <c r="C3588" s="3" t="s">
        <v>17</v>
      </c>
      <c r="D3588" s="3" t="s">
        <v>17</v>
      </c>
      <c r="E3588" s="3" t="s">
        <v>17</v>
      </c>
      <c r="F3588" s="3" t="s">
        <v>17</v>
      </c>
      <c r="G3588" s="3" t="s">
        <v>17</v>
      </c>
      <c r="H3588" s="1" t="s">
        <v>18</v>
      </c>
      <c r="I3588" s="1" t="s">
        <v>25</v>
      </c>
      <c r="J3588" s="1" t="s">
        <v>20</v>
      </c>
      <c r="K3588" s="1">
        <v>45</v>
      </c>
      <c r="L3588" s="1" t="s">
        <v>21</v>
      </c>
      <c r="M3588" s="1" t="s">
        <v>5746</v>
      </c>
      <c r="N3588" s="1">
        <v>0</v>
      </c>
      <c r="O3588" s="3" t="s">
        <v>17</v>
      </c>
      <c r="P3588" s="1" t="s">
        <v>17</v>
      </c>
    </row>
    <row r="3589" spans="1:16">
      <c r="A3589" s="1" t="s">
        <v>572</v>
      </c>
      <c r="B3589" s="3">
        <v>43893.432291666664</v>
      </c>
      <c r="C3589" s="3" t="s">
        <v>17</v>
      </c>
      <c r="D3589" s="3" t="s">
        <v>17</v>
      </c>
      <c r="E3589" s="3" t="s">
        <v>17</v>
      </c>
      <c r="F3589" s="3" t="s">
        <v>17</v>
      </c>
      <c r="G3589" s="3">
        <v>43893.470497685186</v>
      </c>
      <c r="H3589" s="1" t="s">
        <v>18</v>
      </c>
      <c r="I3589" s="1" t="s">
        <v>25</v>
      </c>
      <c r="J3589" s="1" t="s">
        <v>20</v>
      </c>
      <c r="K3589" s="1">
        <v>213</v>
      </c>
      <c r="L3589" s="1" t="s">
        <v>21</v>
      </c>
      <c r="M3589" s="1" t="s">
        <v>5774</v>
      </c>
      <c r="N3589" s="1">
        <v>0</v>
      </c>
      <c r="O3589" s="3" t="s">
        <v>17</v>
      </c>
      <c r="P3589" s="1" t="s">
        <v>17</v>
      </c>
    </row>
    <row r="3590" spans="1:16">
      <c r="A3590" s="1" t="s">
        <v>1515</v>
      </c>
      <c r="B3590" s="3">
        <v>43893.247893518521</v>
      </c>
      <c r="C3590" s="3" t="s">
        <v>17</v>
      </c>
      <c r="D3590" s="3" t="s">
        <v>17</v>
      </c>
      <c r="E3590" s="3" t="s">
        <v>17</v>
      </c>
      <c r="F3590" s="3" t="s">
        <v>17</v>
      </c>
      <c r="G3590" s="3" t="s">
        <v>17</v>
      </c>
      <c r="H3590" s="1" t="s">
        <v>48</v>
      </c>
      <c r="I3590" s="1" t="s">
        <v>19</v>
      </c>
      <c r="J3590" s="1" t="s">
        <v>20</v>
      </c>
      <c r="K3590" s="1">
        <v>1</v>
      </c>
      <c r="L3590" s="1" t="s">
        <v>21</v>
      </c>
      <c r="M3590" s="1" t="s">
        <v>5750</v>
      </c>
      <c r="N3590" s="1">
        <v>0</v>
      </c>
      <c r="O3590" s="3" t="s">
        <v>17</v>
      </c>
      <c r="P3590" s="1" t="s">
        <v>17</v>
      </c>
    </row>
    <row r="3591" spans="1:16">
      <c r="A3591" s="1" t="s">
        <v>4057</v>
      </c>
      <c r="B3591" s="3">
        <v>43893.349039351851</v>
      </c>
      <c r="C3591" s="3" t="s">
        <v>17</v>
      </c>
      <c r="D3591" s="3" t="s">
        <v>17</v>
      </c>
      <c r="E3591" s="3" t="s">
        <v>17</v>
      </c>
      <c r="F3591" s="3" t="s">
        <v>17</v>
      </c>
      <c r="G3591" s="3" t="s">
        <v>17</v>
      </c>
      <c r="H3591" s="1" t="s">
        <v>18</v>
      </c>
      <c r="I3591" s="1" t="s">
        <v>25</v>
      </c>
      <c r="J3591" s="1" t="s">
        <v>20</v>
      </c>
      <c r="K3591" s="1">
        <v>1</v>
      </c>
      <c r="L3591" s="1" t="s">
        <v>21</v>
      </c>
      <c r="M3591" s="1" t="s">
        <v>5852</v>
      </c>
      <c r="N3591" s="1">
        <v>0</v>
      </c>
      <c r="O3591" s="3" t="s">
        <v>17</v>
      </c>
      <c r="P3591" s="1" t="s">
        <v>17</v>
      </c>
    </row>
    <row r="3592" spans="1:16">
      <c r="A3592" s="1" t="s">
        <v>2545</v>
      </c>
      <c r="B3592" s="3">
        <v>43893.349363425928</v>
      </c>
      <c r="C3592" s="3" t="s">
        <v>17</v>
      </c>
      <c r="D3592" s="3" t="s">
        <v>17</v>
      </c>
      <c r="E3592" s="3" t="s">
        <v>17</v>
      </c>
      <c r="F3592" s="3" t="s">
        <v>17</v>
      </c>
      <c r="G3592" s="3" t="s">
        <v>17</v>
      </c>
      <c r="H3592" s="1" t="s">
        <v>18</v>
      </c>
      <c r="I3592" s="1" t="s">
        <v>25</v>
      </c>
      <c r="J3592" s="1" t="s">
        <v>20</v>
      </c>
      <c r="K3592" s="1">
        <v>5</v>
      </c>
      <c r="L3592" s="1" t="s">
        <v>21</v>
      </c>
      <c r="M3592" s="1" t="s">
        <v>5750</v>
      </c>
      <c r="N3592" s="1">
        <v>1</v>
      </c>
      <c r="O3592" s="3" t="s">
        <v>6794</v>
      </c>
      <c r="P3592" s="1" t="s">
        <v>17</v>
      </c>
    </row>
    <row r="3593" spans="1:16">
      <c r="A3593" s="1" t="s">
        <v>5717</v>
      </c>
      <c r="B3593" s="3">
        <v>43880.962013888886</v>
      </c>
      <c r="C3593" s="3" t="s">
        <v>17</v>
      </c>
      <c r="D3593" s="3" t="s">
        <v>17</v>
      </c>
      <c r="E3593" s="3" t="s">
        <v>17</v>
      </c>
      <c r="F3593" s="3" t="s">
        <v>17</v>
      </c>
      <c r="G3593" s="3" t="s">
        <v>17</v>
      </c>
      <c r="H3593" s="1" t="s">
        <v>18</v>
      </c>
      <c r="I3593" s="1" t="s">
        <v>25</v>
      </c>
      <c r="J3593" s="1" t="s">
        <v>20</v>
      </c>
      <c r="K3593" s="1">
        <v>20</v>
      </c>
      <c r="L3593" s="1" t="s">
        <v>21</v>
      </c>
      <c r="M3593" s="1" t="s">
        <v>5754</v>
      </c>
      <c r="N3593" s="1">
        <v>0</v>
      </c>
      <c r="O3593" s="3" t="s">
        <v>17</v>
      </c>
      <c r="P3593" s="1" t="s">
        <v>17</v>
      </c>
    </row>
    <row r="3594" spans="1:16">
      <c r="A3594" s="1" t="s">
        <v>3182</v>
      </c>
      <c r="B3594" s="3">
        <v>43893.421273148146</v>
      </c>
      <c r="C3594" s="3" t="s">
        <v>17</v>
      </c>
      <c r="D3594" s="3" t="s">
        <v>17</v>
      </c>
      <c r="E3594" s="3" t="s">
        <v>17</v>
      </c>
      <c r="F3594" s="3" t="s">
        <v>17</v>
      </c>
      <c r="G3594" s="3" t="s">
        <v>17</v>
      </c>
      <c r="H3594" s="1" t="s">
        <v>18</v>
      </c>
      <c r="I3594" s="1" t="s">
        <v>25</v>
      </c>
      <c r="J3594" s="1" t="s">
        <v>20</v>
      </c>
      <c r="K3594" s="1">
        <v>4</v>
      </c>
      <c r="L3594" s="1" t="s">
        <v>21</v>
      </c>
      <c r="M3594" s="1" t="s">
        <v>5769</v>
      </c>
      <c r="N3594" s="1">
        <v>1</v>
      </c>
      <c r="O3594" s="3" t="s">
        <v>6795</v>
      </c>
      <c r="P3594" s="1" t="s">
        <v>17</v>
      </c>
    </row>
    <row r="3595" spans="1:16">
      <c r="A3595" s="1" t="s">
        <v>2446</v>
      </c>
      <c r="B3595" s="3">
        <v>43893.507893518516</v>
      </c>
      <c r="C3595" s="3" t="s">
        <v>17</v>
      </c>
      <c r="D3595" s="3" t="s">
        <v>17</v>
      </c>
      <c r="E3595" s="3" t="s">
        <v>17</v>
      </c>
      <c r="F3595" s="3" t="s">
        <v>17</v>
      </c>
      <c r="G3595" s="3" t="s">
        <v>17</v>
      </c>
      <c r="H3595" s="1" t="s">
        <v>48</v>
      </c>
      <c r="I3595" s="1" t="s">
        <v>19</v>
      </c>
      <c r="J3595" s="1" t="s">
        <v>20</v>
      </c>
      <c r="K3595" s="1">
        <v>3</v>
      </c>
      <c r="L3595" s="1" t="s">
        <v>21</v>
      </c>
      <c r="M3595" s="1" t="s">
        <v>28</v>
      </c>
      <c r="N3595" s="1">
        <v>0</v>
      </c>
      <c r="O3595" s="3" t="s">
        <v>17</v>
      </c>
      <c r="P3595" s="1" t="s">
        <v>17</v>
      </c>
    </row>
    <row r="3596" spans="1:16">
      <c r="A3596" s="1" t="s">
        <v>2161</v>
      </c>
      <c r="B3596" s="3">
        <v>43893.677245370367</v>
      </c>
      <c r="C3596" s="3">
        <v>43893.680775462963</v>
      </c>
      <c r="D3596" s="3">
        <v>43923.680775462963</v>
      </c>
      <c r="E3596" s="3" t="s">
        <v>17</v>
      </c>
      <c r="F3596" s="3" t="s">
        <v>17</v>
      </c>
      <c r="G3596" s="3" t="s">
        <v>17</v>
      </c>
      <c r="H3596" s="1" t="s">
        <v>18</v>
      </c>
      <c r="I3596" s="1" t="s">
        <v>23</v>
      </c>
      <c r="J3596" s="1" t="s">
        <v>20</v>
      </c>
      <c r="K3596" s="1">
        <v>12</v>
      </c>
      <c r="L3596" s="1" t="s">
        <v>21</v>
      </c>
      <c r="M3596" s="1" t="s">
        <v>5752</v>
      </c>
      <c r="N3596" s="1">
        <v>1</v>
      </c>
      <c r="O3596" s="3" t="s">
        <v>6796</v>
      </c>
      <c r="P3596" s="1" t="s">
        <v>17</v>
      </c>
    </row>
    <row r="3597" spans="1:16">
      <c r="A3597" s="1" t="s">
        <v>110</v>
      </c>
      <c r="B3597" s="3">
        <v>43893.487199074072</v>
      </c>
      <c r="C3597" s="3" t="s">
        <v>17</v>
      </c>
      <c r="D3597" s="3" t="s">
        <v>17</v>
      </c>
      <c r="E3597" s="3" t="s">
        <v>17</v>
      </c>
      <c r="F3597" s="3" t="s">
        <v>17</v>
      </c>
      <c r="G3597" s="3" t="s">
        <v>17</v>
      </c>
      <c r="H3597" s="1" t="s">
        <v>18</v>
      </c>
      <c r="I3597" s="1" t="s">
        <v>25</v>
      </c>
      <c r="J3597" s="1" t="s">
        <v>20</v>
      </c>
      <c r="K3597" s="1">
        <v>3</v>
      </c>
      <c r="L3597" s="1" t="s">
        <v>21</v>
      </c>
      <c r="M3597" s="1" t="s">
        <v>5809</v>
      </c>
      <c r="N3597" s="1">
        <v>0</v>
      </c>
      <c r="O3597" s="3" t="s">
        <v>17</v>
      </c>
      <c r="P3597" s="1" t="s">
        <v>17</v>
      </c>
    </row>
    <row r="3598" spans="1:16">
      <c r="A3598" s="1" t="s">
        <v>3948</v>
      </c>
      <c r="B3598" s="3">
        <v>43893.553425925929</v>
      </c>
      <c r="C3598" s="3" t="s">
        <v>17</v>
      </c>
      <c r="D3598" s="3" t="s">
        <v>17</v>
      </c>
      <c r="E3598" s="3" t="s">
        <v>17</v>
      </c>
      <c r="F3598" s="3" t="s">
        <v>17</v>
      </c>
      <c r="G3598" s="3" t="s">
        <v>17</v>
      </c>
      <c r="H3598" s="1" t="s">
        <v>18</v>
      </c>
      <c r="I3598" s="1" t="s">
        <v>25</v>
      </c>
      <c r="J3598" s="1" t="s">
        <v>20</v>
      </c>
      <c r="K3598" s="1">
        <v>10</v>
      </c>
      <c r="L3598" s="1" t="s">
        <v>21</v>
      </c>
      <c r="M3598" s="1" t="s">
        <v>5746</v>
      </c>
      <c r="N3598" s="1">
        <v>0</v>
      </c>
      <c r="O3598" s="3" t="s">
        <v>17</v>
      </c>
      <c r="P3598" s="1" t="s">
        <v>17</v>
      </c>
    </row>
    <row r="3599" spans="1:16">
      <c r="A3599" s="1" t="s">
        <v>5484</v>
      </c>
      <c r="B3599" s="3">
        <v>43893.589513888888</v>
      </c>
      <c r="C3599" s="3" t="s">
        <v>17</v>
      </c>
      <c r="D3599" s="3" t="s">
        <v>17</v>
      </c>
      <c r="E3599" s="3" t="s">
        <v>17</v>
      </c>
      <c r="F3599" s="3" t="s">
        <v>17</v>
      </c>
      <c r="G3599" s="3" t="s">
        <v>17</v>
      </c>
      <c r="H3599" s="1" t="s">
        <v>18</v>
      </c>
      <c r="I3599" s="1" t="s">
        <v>25</v>
      </c>
      <c r="J3599" s="1" t="s">
        <v>20</v>
      </c>
      <c r="K3599" s="1">
        <v>20</v>
      </c>
      <c r="L3599" s="1" t="s">
        <v>21</v>
      </c>
      <c r="M3599" s="1" t="s">
        <v>5817</v>
      </c>
      <c r="N3599" s="1">
        <v>0</v>
      </c>
      <c r="O3599" s="3" t="s">
        <v>17</v>
      </c>
      <c r="P3599" s="1" t="s">
        <v>17</v>
      </c>
    </row>
    <row r="3600" spans="1:16">
      <c r="A3600" s="1" t="s">
        <v>1924</v>
      </c>
      <c r="B3600" s="3">
        <v>43893.536921296298</v>
      </c>
      <c r="C3600" s="3">
        <v>43893.546157407407</v>
      </c>
      <c r="D3600" s="3">
        <v>43923.546157407407</v>
      </c>
      <c r="E3600" s="3" t="s">
        <v>17</v>
      </c>
      <c r="F3600" s="3" t="s">
        <v>17</v>
      </c>
      <c r="G3600" s="3" t="s">
        <v>17</v>
      </c>
      <c r="H3600" s="1" t="s">
        <v>18</v>
      </c>
      <c r="I3600" s="1" t="s">
        <v>25</v>
      </c>
      <c r="J3600" s="1" t="s">
        <v>20</v>
      </c>
      <c r="K3600" s="1">
        <v>30</v>
      </c>
      <c r="L3600" s="1" t="s">
        <v>21</v>
      </c>
      <c r="M3600" s="1" t="s">
        <v>5824</v>
      </c>
      <c r="N3600" s="1">
        <v>1</v>
      </c>
      <c r="O3600" s="3" t="s">
        <v>6797</v>
      </c>
      <c r="P3600" s="1" t="s">
        <v>17</v>
      </c>
    </row>
    <row r="3601" spans="1:16">
      <c r="A3601" s="1" t="s">
        <v>3033</v>
      </c>
      <c r="B3601" s="3">
        <v>43955.575949074075</v>
      </c>
      <c r="C3601" s="3" t="s">
        <v>17</v>
      </c>
      <c r="D3601" s="3" t="s">
        <v>17</v>
      </c>
      <c r="E3601" s="3" t="s">
        <v>17</v>
      </c>
      <c r="F3601" s="3" t="s">
        <v>17</v>
      </c>
      <c r="G3601" s="3" t="s">
        <v>17</v>
      </c>
      <c r="H3601" s="1" t="s">
        <v>48</v>
      </c>
      <c r="I3601" s="1" t="s">
        <v>19</v>
      </c>
      <c r="J3601" s="1" t="s">
        <v>20</v>
      </c>
      <c r="K3601" s="1">
        <v>10</v>
      </c>
      <c r="L3601" s="1" t="s">
        <v>21</v>
      </c>
      <c r="M3601" s="1" t="s">
        <v>6798</v>
      </c>
      <c r="N3601" s="1">
        <v>0</v>
      </c>
      <c r="O3601" s="3" t="s">
        <v>17</v>
      </c>
      <c r="P3601" s="1" t="s">
        <v>17</v>
      </c>
    </row>
    <row r="3602" spans="1:16">
      <c r="A3602" s="1" t="s">
        <v>4545</v>
      </c>
      <c r="B3602" s="3">
        <v>43893.569780092592</v>
      </c>
      <c r="C3602" s="3" t="s">
        <v>17</v>
      </c>
      <c r="D3602" s="3" t="s">
        <v>17</v>
      </c>
      <c r="E3602" s="3" t="s">
        <v>17</v>
      </c>
      <c r="F3602" s="3" t="s">
        <v>17</v>
      </c>
      <c r="G3602" s="3" t="s">
        <v>17</v>
      </c>
      <c r="H3602" s="1" t="s">
        <v>18</v>
      </c>
      <c r="I3602" s="1" t="s">
        <v>25</v>
      </c>
      <c r="J3602" s="1" t="s">
        <v>20</v>
      </c>
      <c r="K3602" s="1">
        <v>1</v>
      </c>
      <c r="L3602" s="1" t="s">
        <v>21</v>
      </c>
      <c r="M3602" s="1" t="s">
        <v>5774</v>
      </c>
      <c r="N3602" s="1">
        <v>0</v>
      </c>
      <c r="O3602" s="3" t="s">
        <v>17</v>
      </c>
      <c r="P3602" s="1" t="s">
        <v>17</v>
      </c>
    </row>
    <row r="3603" spans="1:16">
      <c r="A3603" s="1" t="s">
        <v>4641</v>
      </c>
      <c r="B3603" s="3">
        <v>43893.604247685187</v>
      </c>
      <c r="C3603" s="3" t="s">
        <v>17</v>
      </c>
      <c r="D3603" s="3" t="s">
        <v>17</v>
      </c>
      <c r="E3603" s="3" t="s">
        <v>17</v>
      </c>
      <c r="F3603" s="3" t="s">
        <v>17</v>
      </c>
      <c r="G3603" s="3" t="s">
        <v>17</v>
      </c>
      <c r="H3603" s="1" t="s">
        <v>18</v>
      </c>
      <c r="I3603" s="1" t="s">
        <v>25</v>
      </c>
      <c r="J3603" s="1" t="s">
        <v>20</v>
      </c>
      <c r="K3603" s="1">
        <v>90</v>
      </c>
      <c r="L3603" s="1" t="s">
        <v>21</v>
      </c>
      <c r="M3603" s="1" t="s">
        <v>5824</v>
      </c>
      <c r="N3603" s="1">
        <v>0</v>
      </c>
      <c r="O3603" s="3" t="s">
        <v>17</v>
      </c>
      <c r="P3603" s="1" t="s">
        <v>17</v>
      </c>
    </row>
    <row r="3604" spans="1:16">
      <c r="A3604" s="1" t="s">
        <v>3292</v>
      </c>
      <c r="B3604" s="3">
        <v>43893.60224537037</v>
      </c>
      <c r="C3604" s="3">
        <v>43895.038298611114</v>
      </c>
      <c r="D3604" s="3">
        <v>43925.038298611114</v>
      </c>
      <c r="E3604" s="3" t="s">
        <v>17</v>
      </c>
      <c r="F3604" s="3" t="s">
        <v>17</v>
      </c>
      <c r="G3604" s="3">
        <v>43901.729618055557</v>
      </c>
      <c r="H3604" s="1" t="s">
        <v>18</v>
      </c>
      <c r="I3604" s="1" t="s">
        <v>25</v>
      </c>
      <c r="J3604" s="1" t="s">
        <v>117</v>
      </c>
      <c r="K3604" s="1">
        <v>3</v>
      </c>
      <c r="L3604" s="1" t="s">
        <v>21</v>
      </c>
      <c r="M3604" s="1" t="s">
        <v>5753</v>
      </c>
      <c r="N3604" s="1">
        <v>1</v>
      </c>
      <c r="O3604" s="3" t="s">
        <v>6799</v>
      </c>
      <c r="P3604" s="1" t="s">
        <v>17</v>
      </c>
    </row>
    <row r="3605" spans="1:16">
      <c r="A3605" s="1" t="s">
        <v>4653</v>
      </c>
      <c r="B3605" s="3">
        <v>43893.639374999999</v>
      </c>
      <c r="C3605" s="3" t="s">
        <v>17</v>
      </c>
      <c r="D3605" s="3" t="s">
        <v>17</v>
      </c>
      <c r="E3605" s="3" t="s">
        <v>17</v>
      </c>
      <c r="F3605" s="3" t="s">
        <v>17</v>
      </c>
      <c r="G3605" s="3" t="s">
        <v>17</v>
      </c>
      <c r="H3605" s="1" t="s">
        <v>18</v>
      </c>
      <c r="I3605" s="1" t="s">
        <v>25</v>
      </c>
      <c r="J3605" s="1" t="s">
        <v>20</v>
      </c>
      <c r="K3605" s="1">
        <v>5</v>
      </c>
      <c r="L3605" s="1" t="s">
        <v>21</v>
      </c>
      <c r="M3605" s="1" t="s">
        <v>5851</v>
      </c>
      <c r="N3605" s="1">
        <v>1</v>
      </c>
      <c r="O3605" s="3" t="s">
        <v>6800</v>
      </c>
      <c r="P3605" s="1" t="s">
        <v>17</v>
      </c>
    </row>
    <row r="3606" spans="1:16">
      <c r="A3606" s="1" t="s">
        <v>2099</v>
      </c>
      <c r="B3606" s="3">
        <v>43893.640729166669</v>
      </c>
      <c r="C3606" s="3" t="s">
        <v>17</v>
      </c>
      <c r="D3606" s="3" t="s">
        <v>17</v>
      </c>
      <c r="E3606" s="3" t="s">
        <v>17</v>
      </c>
      <c r="F3606" s="3" t="s">
        <v>17</v>
      </c>
      <c r="G3606" s="3" t="s">
        <v>17</v>
      </c>
      <c r="H3606" s="1" t="s">
        <v>58</v>
      </c>
      <c r="I3606" s="1" t="s">
        <v>23</v>
      </c>
      <c r="J3606" s="1" t="s">
        <v>20</v>
      </c>
      <c r="K3606" s="1">
        <v>6</v>
      </c>
      <c r="L3606" s="1" t="s">
        <v>21</v>
      </c>
      <c r="M3606" s="1" t="s">
        <v>5753</v>
      </c>
      <c r="N3606" s="1">
        <v>1</v>
      </c>
      <c r="O3606" s="3" t="s">
        <v>6801</v>
      </c>
      <c r="P3606" s="1" t="s">
        <v>17</v>
      </c>
    </row>
    <row r="3607" spans="1:16">
      <c r="A3607" s="1" t="s">
        <v>845</v>
      </c>
      <c r="B3607" s="3">
        <v>43893.659803240742</v>
      </c>
      <c r="C3607" s="3" t="s">
        <v>17</v>
      </c>
      <c r="D3607" s="3" t="s">
        <v>17</v>
      </c>
      <c r="E3607" s="3" t="s">
        <v>17</v>
      </c>
      <c r="F3607" s="3" t="s">
        <v>17</v>
      </c>
      <c r="G3607" s="3" t="s">
        <v>17</v>
      </c>
      <c r="H3607" s="1" t="s">
        <v>48</v>
      </c>
      <c r="I3607" s="1" t="s">
        <v>19</v>
      </c>
      <c r="J3607" s="1" t="s">
        <v>20</v>
      </c>
      <c r="K3607" s="1">
        <v>45</v>
      </c>
      <c r="L3607" s="1" t="s">
        <v>21</v>
      </c>
      <c r="M3607" s="1" t="s">
        <v>5746</v>
      </c>
      <c r="N3607" s="1">
        <v>0</v>
      </c>
      <c r="O3607" s="3" t="s">
        <v>17</v>
      </c>
      <c r="P3607" s="1" t="s">
        <v>17</v>
      </c>
    </row>
    <row r="3608" spans="1:16">
      <c r="A3608" s="1" t="s">
        <v>4605</v>
      </c>
      <c r="B3608" s="3">
        <v>43893.715682870374</v>
      </c>
      <c r="C3608" s="3" t="s">
        <v>17</v>
      </c>
      <c r="D3608" s="3" t="s">
        <v>17</v>
      </c>
      <c r="E3608" s="3" t="s">
        <v>17</v>
      </c>
      <c r="F3608" s="3" t="s">
        <v>17</v>
      </c>
      <c r="G3608" s="3" t="s">
        <v>17</v>
      </c>
      <c r="H3608" s="1" t="s">
        <v>18</v>
      </c>
      <c r="I3608" s="1" t="s">
        <v>25</v>
      </c>
      <c r="J3608" s="1" t="s">
        <v>20</v>
      </c>
      <c r="K3608" s="1">
        <v>800</v>
      </c>
      <c r="L3608" s="1" t="s">
        <v>21</v>
      </c>
      <c r="M3608" s="1" t="s">
        <v>5753</v>
      </c>
      <c r="N3608" s="1">
        <v>0</v>
      </c>
      <c r="O3608" s="3" t="s">
        <v>17</v>
      </c>
      <c r="P3608" s="1" t="s">
        <v>17</v>
      </c>
    </row>
    <row r="3609" spans="1:16">
      <c r="A3609" s="1" t="s">
        <v>3441</v>
      </c>
      <c r="B3609" s="3">
        <v>43893.805590277778</v>
      </c>
      <c r="C3609" s="3">
        <v>43924.10297453704</v>
      </c>
      <c r="D3609" s="3">
        <v>43995.700879629629</v>
      </c>
      <c r="E3609" s="3" t="s">
        <v>17</v>
      </c>
      <c r="F3609" s="3" t="s">
        <v>17</v>
      </c>
      <c r="G3609" s="3" t="s">
        <v>17</v>
      </c>
      <c r="H3609" s="1" t="s">
        <v>58</v>
      </c>
      <c r="I3609" s="1" t="s">
        <v>25</v>
      </c>
      <c r="J3609" s="1" t="s">
        <v>20</v>
      </c>
      <c r="K3609" s="1">
        <v>90</v>
      </c>
      <c r="L3609" s="1" t="s">
        <v>685</v>
      </c>
      <c r="M3609" s="1" t="s">
        <v>5753</v>
      </c>
      <c r="N3609" s="1">
        <v>1</v>
      </c>
      <c r="O3609" s="3" t="s">
        <v>6802</v>
      </c>
      <c r="P3609" s="1" t="s">
        <v>40</v>
      </c>
    </row>
    <row r="3610" spans="1:16">
      <c r="A3610" s="1" t="s">
        <v>1605</v>
      </c>
      <c r="B3610" s="3">
        <v>43893.669490740744</v>
      </c>
      <c r="C3610" s="3" t="s">
        <v>17</v>
      </c>
      <c r="D3610" s="3" t="s">
        <v>17</v>
      </c>
      <c r="E3610" s="3" t="s">
        <v>17</v>
      </c>
      <c r="F3610" s="3" t="s">
        <v>17</v>
      </c>
      <c r="G3610" s="3" t="s">
        <v>17</v>
      </c>
      <c r="H3610" s="1" t="s">
        <v>48</v>
      </c>
      <c r="I3610" s="1" t="s">
        <v>49</v>
      </c>
      <c r="J3610" s="1" t="s">
        <v>20</v>
      </c>
      <c r="K3610" s="1">
        <v>1</v>
      </c>
      <c r="L3610" s="1" t="s">
        <v>21</v>
      </c>
      <c r="M3610" s="1" t="s">
        <v>6231</v>
      </c>
      <c r="N3610" s="1">
        <v>0</v>
      </c>
      <c r="O3610" s="3" t="s">
        <v>17</v>
      </c>
      <c r="P3610" s="1" t="s">
        <v>17</v>
      </c>
    </row>
    <row r="3611" spans="1:16">
      <c r="A3611" s="1" t="s">
        <v>513</v>
      </c>
      <c r="B3611" s="3">
        <v>43893.667847222219</v>
      </c>
      <c r="C3611" s="3">
        <v>43894.704444444447</v>
      </c>
      <c r="D3611" s="3">
        <v>43924.704444444447</v>
      </c>
      <c r="E3611" s="3" t="s">
        <v>17</v>
      </c>
      <c r="F3611" s="3" t="s">
        <v>17</v>
      </c>
      <c r="G3611" s="3" t="s">
        <v>17</v>
      </c>
      <c r="H3611" s="1" t="s">
        <v>58</v>
      </c>
      <c r="I3611" s="1" t="s">
        <v>25</v>
      </c>
      <c r="J3611" s="1" t="s">
        <v>20</v>
      </c>
      <c r="K3611" s="1">
        <v>45</v>
      </c>
      <c r="L3611" s="1" t="s">
        <v>21</v>
      </c>
      <c r="M3611" s="1" t="s">
        <v>5753</v>
      </c>
      <c r="N3611" s="1">
        <v>1</v>
      </c>
      <c r="O3611" s="3" t="s">
        <v>6803</v>
      </c>
      <c r="P3611" s="1" t="s">
        <v>17</v>
      </c>
    </row>
    <row r="3612" spans="1:16">
      <c r="A3612" s="1" t="s">
        <v>2650</v>
      </c>
      <c r="B3612" s="3">
        <v>43893.668900462966</v>
      </c>
      <c r="C3612" s="3" t="s">
        <v>17</v>
      </c>
      <c r="D3612" s="3" t="s">
        <v>17</v>
      </c>
      <c r="E3612" s="3" t="s">
        <v>17</v>
      </c>
      <c r="F3612" s="3" t="s">
        <v>17</v>
      </c>
      <c r="G3612" s="3" t="s">
        <v>17</v>
      </c>
      <c r="H3612" s="1" t="s">
        <v>18</v>
      </c>
      <c r="I3612" s="1" t="s">
        <v>23</v>
      </c>
      <c r="J3612" s="1" t="s">
        <v>20</v>
      </c>
      <c r="K3612" s="1">
        <v>330</v>
      </c>
      <c r="L3612" s="1" t="s">
        <v>21</v>
      </c>
      <c r="M3612" s="1" t="s">
        <v>5753</v>
      </c>
      <c r="N3612" s="1">
        <v>0</v>
      </c>
      <c r="O3612" s="3" t="s">
        <v>17</v>
      </c>
      <c r="P3612" s="1" t="s">
        <v>17</v>
      </c>
    </row>
    <row r="3613" spans="1:16">
      <c r="A3613" s="1" t="s">
        <v>2863</v>
      </c>
      <c r="B3613" s="3">
        <v>43902.631504629629</v>
      </c>
      <c r="C3613" s="3" t="s">
        <v>17</v>
      </c>
      <c r="D3613" s="3" t="s">
        <v>17</v>
      </c>
      <c r="E3613" s="3" t="s">
        <v>17</v>
      </c>
      <c r="F3613" s="3" t="s">
        <v>17</v>
      </c>
      <c r="G3613" s="3" t="s">
        <v>17</v>
      </c>
      <c r="H3613" s="1" t="s">
        <v>58</v>
      </c>
      <c r="I3613" s="1" t="s">
        <v>25</v>
      </c>
      <c r="J3613" s="1" t="s">
        <v>20</v>
      </c>
      <c r="K3613" s="1">
        <v>152</v>
      </c>
      <c r="L3613" s="1" t="s">
        <v>21</v>
      </c>
      <c r="M3613" s="1" t="s">
        <v>5753</v>
      </c>
      <c r="N3613" s="1">
        <v>0</v>
      </c>
      <c r="O3613" s="3" t="s">
        <v>17</v>
      </c>
      <c r="P3613" s="1" t="s">
        <v>17</v>
      </c>
    </row>
    <row r="3614" spans="1:16">
      <c r="A3614" s="1" t="s">
        <v>4642</v>
      </c>
      <c r="B3614" s="3">
        <v>43906.648495370369</v>
      </c>
      <c r="C3614" s="3" t="s">
        <v>17</v>
      </c>
      <c r="D3614" s="3" t="s">
        <v>17</v>
      </c>
      <c r="E3614" s="3" t="s">
        <v>17</v>
      </c>
      <c r="F3614" s="3" t="s">
        <v>17</v>
      </c>
      <c r="G3614" s="3" t="s">
        <v>17</v>
      </c>
      <c r="H3614" s="1" t="s">
        <v>18</v>
      </c>
      <c r="I3614" s="1" t="s">
        <v>25</v>
      </c>
      <c r="J3614" s="1" t="s">
        <v>20</v>
      </c>
      <c r="K3614" s="1">
        <v>122</v>
      </c>
      <c r="L3614" s="1" t="s">
        <v>21</v>
      </c>
      <c r="M3614" s="1" t="s">
        <v>5774</v>
      </c>
      <c r="N3614" s="1">
        <v>0</v>
      </c>
      <c r="O3614" s="3" t="s">
        <v>17</v>
      </c>
      <c r="P3614" s="1" t="s">
        <v>17</v>
      </c>
    </row>
    <row r="3615" spans="1:16">
      <c r="A3615" s="1" t="s">
        <v>3720</v>
      </c>
      <c r="B3615" s="3">
        <v>43928.710532407407</v>
      </c>
      <c r="C3615" s="3" t="s">
        <v>17</v>
      </c>
      <c r="D3615" s="3" t="s">
        <v>17</v>
      </c>
      <c r="E3615" s="3" t="s">
        <v>17</v>
      </c>
      <c r="F3615" s="3" t="s">
        <v>17</v>
      </c>
      <c r="G3615" s="3" t="s">
        <v>17</v>
      </c>
      <c r="H3615" s="1" t="s">
        <v>18</v>
      </c>
      <c r="I3615" s="1" t="s">
        <v>25</v>
      </c>
      <c r="J3615" s="1" t="s">
        <v>20</v>
      </c>
      <c r="K3615" s="1">
        <v>5</v>
      </c>
      <c r="L3615" s="1" t="s">
        <v>63</v>
      </c>
      <c r="M3615" s="1" t="s">
        <v>5746</v>
      </c>
      <c r="N3615" s="1">
        <v>1</v>
      </c>
      <c r="O3615" s="3" t="s">
        <v>6804</v>
      </c>
      <c r="P3615" s="1" t="s">
        <v>17</v>
      </c>
    </row>
    <row r="3616" spans="1:16">
      <c r="A3616" s="1" t="s">
        <v>2561</v>
      </c>
      <c r="B3616" s="3">
        <v>43893.688645833332</v>
      </c>
      <c r="C3616" s="3">
        <v>43931.435231481482</v>
      </c>
      <c r="D3616" s="3">
        <v>43961.435231481482</v>
      </c>
      <c r="E3616" s="3" t="s">
        <v>17</v>
      </c>
      <c r="F3616" s="3" t="s">
        <v>17</v>
      </c>
      <c r="G3616" s="3" t="s">
        <v>17</v>
      </c>
      <c r="H3616" s="1" t="s">
        <v>18</v>
      </c>
      <c r="I3616" s="1" t="s">
        <v>25</v>
      </c>
      <c r="J3616" s="1" t="s">
        <v>20</v>
      </c>
      <c r="K3616" s="1">
        <v>1</v>
      </c>
      <c r="L3616" s="1" t="s">
        <v>21</v>
      </c>
      <c r="M3616" s="1" t="s">
        <v>5758</v>
      </c>
      <c r="N3616" s="1">
        <v>0</v>
      </c>
      <c r="O3616" s="3" t="s">
        <v>17</v>
      </c>
      <c r="P3616" s="1" t="s">
        <v>17</v>
      </c>
    </row>
    <row r="3617" spans="1:16">
      <c r="A3617" s="1" t="s">
        <v>3892</v>
      </c>
      <c r="B3617" s="3">
        <v>43893.795925925922</v>
      </c>
      <c r="C3617" s="3" t="s">
        <v>17</v>
      </c>
      <c r="D3617" s="3" t="s">
        <v>17</v>
      </c>
      <c r="E3617" s="3" t="s">
        <v>17</v>
      </c>
      <c r="F3617" s="3" t="s">
        <v>17</v>
      </c>
      <c r="G3617" s="3" t="s">
        <v>17</v>
      </c>
      <c r="H3617" s="1" t="s">
        <v>18</v>
      </c>
      <c r="I3617" s="1" t="s">
        <v>25</v>
      </c>
      <c r="J3617" s="1" t="s">
        <v>20</v>
      </c>
      <c r="K3617" s="1">
        <v>4</v>
      </c>
      <c r="L3617" s="1" t="s">
        <v>21</v>
      </c>
      <c r="M3617" s="1" t="s">
        <v>5746</v>
      </c>
      <c r="N3617" s="1">
        <v>1</v>
      </c>
      <c r="O3617" s="3" t="s">
        <v>6805</v>
      </c>
      <c r="P3617" s="1" t="s">
        <v>17</v>
      </c>
    </row>
    <row r="3618" spans="1:16">
      <c r="A3618" s="1" t="s">
        <v>218</v>
      </c>
      <c r="B3618" s="3">
        <v>43893.796261574076</v>
      </c>
      <c r="C3618" s="3" t="s">
        <v>17</v>
      </c>
      <c r="D3618" s="3" t="s">
        <v>17</v>
      </c>
      <c r="E3618" s="3" t="s">
        <v>17</v>
      </c>
      <c r="F3618" s="3" t="s">
        <v>17</v>
      </c>
      <c r="G3618" s="3" t="s">
        <v>17</v>
      </c>
      <c r="H3618" s="1" t="s">
        <v>48</v>
      </c>
      <c r="I3618" s="1" t="s">
        <v>49</v>
      </c>
      <c r="J3618" s="1" t="s">
        <v>20</v>
      </c>
      <c r="K3618" s="1">
        <v>750</v>
      </c>
      <c r="L3618" s="1" t="s">
        <v>21</v>
      </c>
      <c r="M3618" s="1" t="s">
        <v>5746</v>
      </c>
      <c r="N3618" s="1">
        <v>0</v>
      </c>
      <c r="O3618" s="3" t="s">
        <v>17</v>
      </c>
      <c r="P3618" s="1" t="s">
        <v>17</v>
      </c>
    </row>
    <row r="3619" spans="1:16">
      <c r="A3619" s="1" t="s">
        <v>2857</v>
      </c>
      <c r="B3619" s="3">
        <v>43893.808483796296</v>
      </c>
      <c r="C3619" s="3" t="s">
        <v>17</v>
      </c>
      <c r="D3619" s="3" t="s">
        <v>17</v>
      </c>
      <c r="E3619" s="3" t="s">
        <v>17</v>
      </c>
      <c r="F3619" s="3" t="s">
        <v>17</v>
      </c>
      <c r="G3619" s="3" t="s">
        <v>17</v>
      </c>
      <c r="H3619" s="1" t="s">
        <v>18</v>
      </c>
      <c r="I3619" s="1" t="s">
        <v>25</v>
      </c>
      <c r="J3619" s="1" t="s">
        <v>20</v>
      </c>
      <c r="K3619" s="1">
        <v>1</v>
      </c>
      <c r="L3619" s="1" t="s">
        <v>21</v>
      </c>
      <c r="M3619" s="1" t="s">
        <v>5746</v>
      </c>
      <c r="N3619" s="1">
        <v>0</v>
      </c>
      <c r="O3619" s="3" t="s">
        <v>17</v>
      </c>
      <c r="P3619" s="1" t="s">
        <v>17</v>
      </c>
    </row>
    <row r="3620" spans="1:16">
      <c r="A3620" s="1" t="s">
        <v>4175</v>
      </c>
      <c r="B3620" s="3">
        <v>43893.800694444442</v>
      </c>
      <c r="C3620" s="3" t="s">
        <v>17</v>
      </c>
      <c r="D3620" s="3" t="s">
        <v>17</v>
      </c>
      <c r="E3620" s="3" t="s">
        <v>17</v>
      </c>
      <c r="F3620" s="3" t="s">
        <v>17</v>
      </c>
      <c r="G3620" s="3" t="s">
        <v>17</v>
      </c>
      <c r="H3620" s="1" t="s">
        <v>48</v>
      </c>
      <c r="I3620" s="1" t="s">
        <v>131</v>
      </c>
      <c r="J3620" s="1" t="s">
        <v>20</v>
      </c>
      <c r="K3620" s="1">
        <v>1</v>
      </c>
      <c r="L3620" s="1" t="s">
        <v>21</v>
      </c>
      <c r="M3620" s="1" t="s">
        <v>5746</v>
      </c>
      <c r="N3620" s="1">
        <v>0</v>
      </c>
      <c r="O3620" s="3" t="s">
        <v>17</v>
      </c>
      <c r="P3620" s="1" t="s">
        <v>17</v>
      </c>
    </row>
    <row r="3621" spans="1:16">
      <c r="A3621" s="1" t="s">
        <v>1981</v>
      </c>
      <c r="B3621" s="3">
        <v>43895.480532407404</v>
      </c>
      <c r="C3621" s="3" t="s">
        <v>17</v>
      </c>
      <c r="D3621" s="3" t="s">
        <v>17</v>
      </c>
      <c r="E3621" s="3" t="s">
        <v>17</v>
      </c>
      <c r="F3621" s="3" t="s">
        <v>17</v>
      </c>
      <c r="G3621" s="3" t="s">
        <v>17</v>
      </c>
      <c r="H3621" s="1" t="s">
        <v>18</v>
      </c>
      <c r="I3621" s="1" t="s">
        <v>25</v>
      </c>
      <c r="J3621" s="1" t="s">
        <v>20</v>
      </c>
      <c r="K3621" s="1">
        <v>1</v>
      </c>
      <c r="L3621" s="1" t="s">
        <v>21</v>
      </c>
      <c r="M3621" s="1" t="s">
        <v>5758</v>
      </c>
      <c r="N3621" s="1">
        <v>0</v>
      </c>
      <c r="O3621" s="3" t="s">
        <v>17</v>
      </c>
      <c r="P3621" s="1" t="s">
        <v>17</v>
      </c>
    </row>
    <row r="3622" spans="1:16">
      <c r="A3622" s="1" t="s">
        <v>1205</v>
      </c>
      <c r="B3622" s="3">
        <v>43893.829108796293</v>
      </c>
      <c r="C3622" s="3" t="s">
        <v>17</v>
      </c>
      <c r="D3622" s="3" t="s">
        <v>17</v>
      </c>
      <c r="E3622" s="3" t="s">
        <v>17</v>
      </c>
      <c r="F3622" s="3" t="s">
        <v>17</v>
      </c>
      <c r="G3622" s="3" t="s">
        <v>17</v>
      </c>
      <c r="H3622" s="1" t="s">
        <v>18</v>
      </c>
      <c r="I3622" s="1" t="s">
        <v>25</v>
      </c>
      <c r="J3622" s="1" t="s">
        <v>20</v>
      </c>
      <c r="K3622" s="1">
        <v>360</v>
      </c>
      <c r="L3622" s="1" t="s">
        <v>21</v>
      </c>
      <c r="M3622" s="1" t="s">
        <v>5746</v>
      </c>
      <c r="N3622" s="1">
        <v>0</v>
      </c>
      <c r="O3622" s="3" t="s">
        <v>17</v>
      </c>
      <c r="P3622" s="1" t="s">
        <v>17</v>
      </c>
    </row>
    <row r="3623" spans="1:16">
      <c r="A3623" s="1" t="s">
        <v>4256</v>
      </c>
      <c r="B3623" s="3">
        <v>43893.835590277777</v>
      </c>
      <c r="C3623" s="3" t="s">
        <v>17</v>
      </c>
      <c r="D3623" s="3" t="s">
        <v>17</v>
      </c>
      <c r="E3623" s="3" t="s">
        <v>17</v>
      </c>
      <c r="F3623" s="3" t="s">
        <v>17</v>
      </c>
      <c r="G3623" s="3" t="s">
        <v>17</v>
      </c>
      <c r="H3623" s="1" t="s">
        <v>58</v>
      </c>
      <c r="I3623" s="1" t="s">
        <v>25</v>
      </c>
      <c r="J3623" s="1" t="s">
        <v>20</v>
      </c>
      <c r="K3623" s="1">
        <v>80</v>
      </c>
      <c r="L3623" s="1" t="s">
        <v>21</v>
      </c>
      <c r="M3623" s="1" t="s">
        <v>5753</v>
      </c>
      <c r="N3623" s="1">
        <v>1</v>
      </c>
      <c r="O3623" s="3" t="s">
        <v>6806</v>
      </c>
      <c r="P3623" s="1" t="s">
        <v>17</v>
      </c>
    </row>
    <row r="3624" spans="1:16">
      <c r="A3624" s="1" t="s">
        <v>4124</v>
      </c>
      <c r="B3624" s="3">
        <v>43893.837500000001</v>
      </c>
      <c r="C3624" s="3" t="s">
        <v>17</v>
      </c>
      <c r="D3624" s="3" t="s">
        <v>17</v>
      </c>
      <c r="E3624" s="3" t="s">
        <v>17</v>
      </c>
      <c r="F3624" s="3" t="s">
        <v>17</v>
      </c>
      <c r="G3624" s="3" t="s">
        <v>17</v>
      </c>
      <c r="H3624" s="1" t="s">
        <v>18</v>
      </c>
      <c r="I3624" s="1" t="s">
        <v>25</v>
      </c>
      <c r="J3624" s="1" t="s">
        <v>20</v>
      </c>
      <c r="K3624" s="1">
        <v>360</v>
      </c>
      <c r="L3624" s="1" t="s">
        <v>21</v>
      </c>
      <c r="M3624" s="1" t="s">
        <v>5746</v>
      </c>
      <c r="N3624" s="1">
        <v>0</v>
      </c>
      <c r="O3624" s="3" t="s">
        <v>17</v>
      </c>
      <c r="P3624" s="1" t="s">
        <v>17</v>
      </c>
    </row>
    <row r="3625" spans="1:16">
      <c r="A3625" s="1" t="s">
        <v>4146</v>
      </c>
      <c r="B3625" s="3">
        <v>43896.830439814818</v>
      </c>
      <c r="C3625" s="3">
        <v>43900.588634259257</v>
      </c>
      <c r="D3625" s="3">
        <v>43930.588634259257</v>
      </c>
      <c r="E3625" s="3" t="s">
        <v>17</v>
      </c>
      <c r="F3625" s="3" t="s">
        <v>17</v>
      </c>
      <c r="G3625" s="3">
        <v>43910.745185185187</v>
      </c>
      <c r="H3625" s="1" t="s">
        <v>18</v>
      </c>
      <c r="I3625" s="1" t="s">
        <v>25</v>
      </c>
      <c r="J3625" s="1" t="s">
        <v>39</v>
      </c>
      <c r="K3625" s="1">
        <v>30</v>
      </c>
      <c r="L3625" s="1" t="s">
        <v>21</v>
      </c>
      <c r="M3625" s="1" t="s">
        <v>5746</v>
      </c>
      <c r="N3625" s="1">
        <v>0</v>
      </c>
      <c r="O3625" s="3" t="s">
        <v>17</v>
      </c>
      <c r="P3625" s="1" t="s">
        <v>17</v>
      </c>
    </row>
    <row r="3626" spans="1:16">
      <c r="A3626" s="1" t="s">
        <v>4372</v>
      </c>
      <c r="B3626" s="3">
        <v>43893.855520833335</v>
      </c>
      <c r="C3626" s="3">
        <v>43899.801863425928</v>
      </c>
      <c r="D3626" s="3">
        <v>43929.801863425928</v>
      </c>
      <c r="E3626" s="3" t="s">
        <v>17</v>
      </c>
      <c r="F3626" s="3" t="s">
        <v>17</v>
      </c>
      <c r="G3626" s="3" t="s">
        <v>17</v>
      </c>
      <c r="H3626" s="1" t="s">
        <v>18</v>
      </c>
      <c r="I3626" s="1" t="s">
        <v>25</v>
      </c>
      <c r="J3626" s="1" t="s">
        <v>20</v>
      </c>
      <c r="K3626" s="1">
        <v>45</v>
      </c>
      <c r="L3626" s="1" t="s">
        <v>21</v>
      </c>
      <c r="M3626" s="1" t="s">
        <v>5753</v>
      </c>
      <c r="N3626" s="1">
        <v>0</v>
      </c>
      <c r="O3626" s="3" t="s">
        <v>17</v>
      </c>
      <c r="P3626" s="1" t="s">
        <v>17</v>
      </c>
    </row>
    <row r="3627" spans="1:16">
      <c r="A3627" s="1" t="s">
        <v>656</v>
      </c>
      <c r="B3627" s="3">
        <v>43942.68540509259</v>
      </c>
      <c r="C3627" s="3" t="s">
        <v>17</v>
      </c>
      <c r="D3627" s="3" t="s">
        <v>17</v>
      </c>
      <c r="E3627" s="3" t="s">
        <v>17</v>
      </c>
      <c r="F3627" s="3" t="s">
        <v>17</v>
      </c>
      <c r="G3627" s="3" t="s">
        <v>17</v>
      </c>
      <c r="H3627" s="1" t="s">
        <v>18</v>
      </c>
      <c r="I3627" s="1" t="s">
        <v>25</v>
      </c>
      <c r="J3627" s="1" t="s">
        <v>20</v>
      </c>
      <c r="K3627" s="1">
        <v>30</v>
      </c>
      <c r="L3627" s="1" t="s">
        <v>21</v>
      </c>
      <c r="M3627" s="1" t="s">
        <v>5753</v>
      </c>
      <c r="N3627" s="1">
        <v>0</v>
      </c>
      <c r="O3627" s="3" t="s">
        <v>17</v>
      </c>
      <c r="P3627" s="1" t="s">
        <v>17</v>
      </c>
    </row>
    <row r="3628" spans="1:16">
      <c r="A3628" s="1" t="s">
        <v>634</v>
      </c>
      <c r="B3628" s="3">
        <v>43893.892592592594</v>
      </c>
      <c r="C3628" s="3" t="s">
        <v>17</v>
      </c>
      <c r="D3628" s="3" t="s">
        <v>17</v>
      </c>
      <c r="E3628" s="3" t="s">
        <v>17</v>
      </c>
      <c r="F3628" s="3" t="s">
        <v>17</v>
      </c>
      <c r="G3628" s="3" t="s">
        <v>17</v>
      </c>
      <c r="H3628" s="1" t="s">
        <v>48</v>
      </c>
      <c r="I3628" s="1" t="s">
        <v>19</v>
      </c>
      <c r="J3628" s="1" t="s">
        <v>20</v>
      </c>
      <c r="K3628" s="1">
        <v>1</v>
      </c>
      <c r="L3628" s="1" t="s">
        <v>21</v>
      </c>
      <c r="M3628" s="1" t="s">
        <v>28</v>
      </c>
      <c r="N3628" s="1">
        <v>0</v>
      </c>
      <c r="O3628" s="3" t="s">
        <v>17</v>
      </c>
      <c r="P3628" s="1" t="s">
        <v>17</v>
      </c>
    </row>
    <row r="3629" spans="1:16">
      <c r="A3629" s="1" t="s">
        <v>977</v>
      </c>
      <c r="B3629" s="3">
        <v>43893.910752314812</v>
      </c>
      <c r="C3629" s="3" t="s">
        <v>17</v>
      </c>
      <c r="D3629" s="3" t="s">
        <v>17</v>
      </c>
      <c r="E3629" s="3" t="s">
        <v>17</v>
      </c>
      <c r="F3629" s="3" t="s">
        <v>17</v>
      </c>
      <c r="G3629" s="3" t="s">
        <v>17</v>
      </c>
      <c r="H3629" s="1" t="s">
        <v>18</v>
      </c>
      <c r="I3629" s="1" t="s">
        <v>25</v>
      </c>
      <c r="J3629" s="1" t="s">
        <v>20</v>
      </c>
      <c r="K3629" s="1">
        <v>1</v>
      </c>
      <c r="L3629" s="1" t="s">
        <v>21</v>
      </c>
      <c r="M3629" s="1" t="s">
        <v>5746</v>
      </c>
      <c r="N3629" s="1">
        <v>0</v>
      </c>
      <c r="O3629" s="3" t="s">
        <v>17</v>
      </c>
      <c r="P3629" s="1" t="s">
        <v>17</v>
      </c>
    </row>
    <row r="3630" spans="1:16">
      <c r="A3630" s="1" t="s">
        <v>3802</v>
      </c>
      <c r="B3630" s="3">
        <v>43893.993888888886</v>
      </c>
      <c r="C3630" s="3" t="s">
        <v>17</v>
      </c>
      <c r="D3630" s="3" t="s">
        <v>17</v>
      </c>
      <c r="E3630" s="3" t="s">
        <v>17</v>
      </c>
      <c r="F3630" s="3" t="s">
        <v>17</v>
      </c>
      <c r="G3630" s="3" t="s">
        <v>17</v>
      </c>
      <c r="H3630" s="1" t="s">
        <v>18</v>
      </c>
      <c r="I3630" s="1" t="s">
        <v>49</v>
      </c>
      <c r="J3630" s="1" t="s">
        <v>20</v>
      </c>
      <c r="K3630" s="1">
        <v>1</v>
      </c>
      <c r="L3630" s="1" t="s">
        <v>21</v>
      </c>
      <c r="M3630" s="1" t="s">
        <v>5746</v>
      </c>
      <c r="N3630" s="1">
        <v>0</v>
      </c>
      <c r="O3630" s="3" t="s">
        <v>17</v>
      </c>
      <c r="P3630" s="1" t="s">
        <v>17</v>
      </c>
    </row>
    <row r="3631" spans="1:16">
      <c r="A3631" s="1" t="s">
        <v>1448</v>
      </c>
      <c r="B3631" s="3">
        <v>43893.886921296296</v>
      </c>
      <c r="C3631" s="3">
        <v>43896.025000000001</v>
      </c>
      <c r="D3631" s="3">
        <v>43926.025000000001</v>
      </c>
      <c r="E3631" s="3" t="s">
        <v>17</v>
      </c>
      <c r="F3631" s="3" t="s">
        <v>17</v>
      </c>
      <c r="G3631" s="3" t="s">
        <v>17</v>
      </c>
      <c r="H3631" s="1" t="s">
        <v>18</v>
      </c>
      <c r="I3631" s="1" t="s">
        <v>25</v>
      </c>
      <c r="J3631" s="1" t="s">
        <v>20</v>
      </c>
      <c r="K3631" s="1">
        <v>45</v>
      </c>
      <c r="L3631" s="1" t="s">
        <v>21</v>
      </c>
      <c r="M3631" s="1" t="s">
        <v>5754</v>
      </c>
      <c r="N3631" s="1">
        <v>1</v>
      </c>
      <c r="O3631" s="3" t="s">
        <v>6807</v>
      </c>
      <c r="P3631" s="1" t="s">
        <v>17</v>
      </c>
    </row>
    <row r="3632" spans="1:16">
      <c r="A3632" s="1" t="s">
        <v>4126</v>
      </c>
      <c r="B3632" s="3">
        <v>43893.980682870373</v>
      </c>
      <c r="C3632" s="3" t="s">
        <v>17</v>
      </c>
      <c r="D3632" s="3" t="s">
        <v>17</v>
      </c>
      <c r="E3632" s="3" t="s">
        <v>17</v>
      </c>
      <c r="F3632" s="3" t="s">
        <v>17</v>
      </c>
      <c r="G3632" s="3" t="s">
        <v>17</v>
      </c>
      <c r="H3632" s="1" t="s">
        <v>18</v>
      </c>
      <c r="I3632" s="1" t="s">
        <v>25</v>
      </c>
      <c r="J3632" s="1" t="s">
        <v>20</v>
      </c>
      <c r="K3632" s="1">
        <v>105</v>
      </c>
      <c r="L3632" s="1" t="s">
        <v>21</v>
      </c>
      <c r="M3632" s="1" t="s">
        <v>5753</v>
      </c>
      <c r="N3632" s="1">
        <v>0</v>
      </c>
      <c r="O3632" s="3" t="s">
        <v>17</v>
      </c>
      <c r="P3632" s="1" t="s">
        <v>17</v>
      </c>
    </row>
    <row r="3633" spans="1:16">
      <c r="A3633" s="1" t="s">
        <v>1376</v>
      </c>
      <c r="B3633" s="3">
        <v>43893.954687500001</v>
      </c>
      <c r="C3633" s="3" t="s">
        <v>17</v>
      </c>
      <c r="D3633" s="3" t="s">
        <v>17</v>
      </c>
      <c r="E3633" s="3" t="s">
        <v>17</v>
      </c>
      <c r="F3633" s="3" t="s">
        <v>17</v>
      </c>
      <c r="G3633" s="3" t="s">
        <v>17</v>
      </c>
      <c r="H3633" s="1" t="s">
        <v>18</v>
      </c>
      <c r="I3633" s="1" t="s">
        <v>25</v>
      </c>
      <c r="J3633" s="1" t="s">
        <v>20</v>
      </c>
      <c r="K3633" s="1">
        <v>1</v>
      </c>
      <c r="L3633" s="1" t="s">
        <v>21</v>
      </c>
      <c r="M3633" s="1" t="s">
        <v>5755</v>
      </c>
      <c r="N3633" s="1">
        <v>0</v>
      </c>
      <c r="O3633" s="3" t="s">
        <v>17</v>
      </c>
      <c r="P3633" s="1" t="s">
        <v>17</v>
      </c>
    </row>
    <row r="3634" spans="1:16">
      <c r="A3634" s="1" t="s">
        <v>799</v>
      </c>
      <c r="B3634" s="3">
        <v>43893.961828703701</v>
      </c>
      <c r="C3634" s="3" t="s">
        <v>17</v>
      </c>
      <c r="D3634" s="3" t="s">
        <v>17</v>
      </c>
      <c r="E3634" s="3" t="s">
        <v>17</v>
      </c>
      <c r="F3634" s="3" t="s">
        <v>17</v>
      </c>
      <c r="G3634" s="3" t="s">
        <v>17</v>
      </c>
      <c r="H3634" s="1" t="s">
        <v>18</v>
      </c>
      <c r="I3634" s="1" t="s">
        <v>25</v>
      </c>
      <c r="J3634" s="1" t="s">
        <v>20</v>
      </c>
      <c r="K3634" s="1">
        <v>15</v>
      </c>
      <c r="L3634" s="1" t="s">
        <v>21</v>
      </c>
      <c r="M3634" s="1" t="s">
        <v>5755</v>
      </c>
      <c r="N3634" s="1">
        <v>0</v>
      </c>
      <c r="O3634" s="3" t="s">
        <v>17</v>
      </c>
      <c r="P3634" s="1" t="s">
        <v>17</v>
      </c>
    </row>
    <row r="3635" spans="1:16">
      <c r="A3635" s="1" t="s">
        <v>4346</v>
      </c>
      <c r="B3635" s="3">
        <v>43893.975925925923</v>
      </c>
      <c r="C3635" s="3" t="s">
        <v>17</v>
      </c>
      <c r="D3635" s="3" t="s">
        <v>17</v>
      </c>
      <c r="E3635" s="3" t="s">
        <v>17</v>
      </c>
      <c r="F3635" s="3" t="s">
        <v>17</v>
      </c>
      <c r="G3635" s="3" t="s">
        <v>17</v>
      </c>
      <c r="H3635" s="1" t="s">
        <v>18</v>
      </c>
      <c r="I3635" s="1" t="s">
        <v>25</v>
      </c>
      <c r="J3635" s="1" t="s">
        <v>20</v>
      </c>
      <c r="K3635" s="1">
        <v>1</v>
      </c>
      <c r="L3635" s="1" t="s">
        <v>21</v>
      </c>
      <c r="M3635" s="1" t="s">
        <v>5746</v>
      </c>
      <c r="N3635" s="1">
        <v>0</v>
      </c>
      <c r="O3635" s="3" t="s">
        <v>17</v>
      </c>
      <c r="P3635" s="1" t="s">
        <v>17</v>
      </c>
    </row>
    <row r="3636" spans="1:16">
      <c r="A3636" s="1" t="s">
        <v>438</v>
      </c>
      <c r="B3636" s="3">
        <v>43894.031030092592</v>
      </c>
      <c r="C3636" s="3" t="s">
        <v>17</v>
      </c>
      <c r="D3636" s="3" t="s">
        <v>17</v>
      </c>
      <c r="E3636" s="3" t="s">
        <v>17</v>
      </c>
      <c r="F3636" s="3" t="s">
        <v>17</v>
      </c>
      <c r="G3636" s="3" t="s">
        <v>17</v>
      </c>
      <c r="H3636" s="1" t="s">
        <v>18</v>
      </c>
      <c r="I3636" s="1" t="s">
        <v>25</v>
      </c>
      <c r="J3636" s="1" t="s">
        <v>20</v>
      </c>
      <c r="K3636" s="1">
        <v>45</v>
      </c>
      <c r="L3636" s="1" t="s">
        <v>21</v>
      </c>
      <c r="M3636" s="1" t="s">
        <v>5751</v>
      </c>
      <c r="N3636" s="1">
        <v>0</v>
      </c>
      <c r="O3636" s="3" t="s">
        <v>17</v>
      </c>
      <c r="P3636" s="1" t="s">
        <v>17</v>
      </c>
    </row>
    <row r="3637" spans="1:16">
      <c r="A3637" s="1" t="s">
        <v>5231</v>
      </c>
      <c r="B3637" s="3">
        <v>43894.11645833333</v>
      </c>
      <c r="C3637" s="3" t="s">
        <v>17</v>
      </c>
      <c r="D3637" s="3" t="s">
        <v>17</v>
      </c>
      <c r="E3637" s="3" t="s">
        <v>17</v>
      </c>
      <c r="F3637" s="3" t="s">
        <v>17</v>
      </c>
      <c r="G3637" s="3" t="s">
        <v>17</v>
      </c>
      <c r="H3637" s="1" t="s">
        <v>48</v>
      </c>
      <c r="I3637" s="1" t="s">
        <v>19</v>
      </c>
      <c r="J3637" s="1" t="s">
        <v>20</v>
      </c>
      <c r="K3637" s="1">
        <v>30</v>
      </c>
      <c r="L3637" s="1" t="s">
        <v>21</v>
      </c>
      <c r="M3637" s="1" t="s">
        <v>5785</v>
      </c>
      <c r="N3637" s="1">
        <v>0</v>
      </c>
      <c r="O3637" s="3" t="s">
        <v>17</v>
      </c>
      <c r="P3637" s="1" t="s">
        <v>17</v>
      </c>
    </row>
    <row r="3638" spans="1:16">
      <c r="A3638" s="1" t="s">
        <v>914</v>
      </c>
      <c r="B3638" s="3">
        <v>43894.191874999997</v>
      </c>
      <c r="C3638" s="3">
        <v>43894.201886574076</v>
      </c>
      <c r="D3638" s="3">
        <v>43924.201886574076</v>
      </c>
      <c r="E3638" s="3" t="s">
        <v>17</v>
      </c>
      <c r="F3638" s="3" t="s">
        <v>17</v>
      </c>
      <c r="G3638" s="3" t="s">
        <v>17</v>
      </c>
      <c r="H3638" s="1" t="s">
        <v>18</v>
      </c>
      <c r="I3638" s="1" t="s">
        <v>25</v>
      </c>
      <c r="J3638" s="1" t="s">
        <v>20</v>
      </c>
      <c r="K3638" s="1">
        <v>10</v>
      </c>
      <c r="L3638" s="1" t="s">
        <v>21</v>
      </c>
      <c r="M3638" s="1" t="s">
        <v>5754</v>
      </c>
      <c r="N3638" s="1">
        <v>1</v>
      </c>
      <c r="O3638" s="3" t="s">
        <v>6808</v>
      </c>
      <c r="P3638" s="1" t="s">
        <v>17</v>
      </c>
    </row>
    <row r="3639" spans="1:16">
      <c r="A3639" s="1" t="s">
        <v>4414</v>
      </c>
      <c r="B3639" s="3">
        <v>43894.217083333337</v>
      </c>
      <c r="C3639" s="3" t="s">
        <v>17</v>
      </c>
      <c r="D3639" s="3" t="s">
        <v>17</v>
      </c>
      <c r="E3639" s="3" t="s">
        <v>17</v>
      </c>
      <c r="F3639" s="3" t="s">
        <v>17</v>
      </c>
      <c r="G3639" s="3" t="s">
        <v>17</v>
      </c>
      <c r="H3639" s="1" t="s">
        <v>48</v>
      </c>
      <c r="I3639" s="1" t="s">
        <v>19</v>
      </c>
      <c r="J3639" s="1" t="s">
        <v>20</v>
      </c>
      <c r="K3639" s="1">
        <v>180</v>
      </c>
      <c r="L3639" s="1" t="s">
        <v>21</v>
      </c>
      <c r="M3639" s="1" t="s">
        <v>5753</v>
      </c>
      <c r="N3639" s="1">
        <v>1</v>
      </c>
      <c r="O3639" s="3" t="s">
        <v>6809</v>
      </c>
      <c r="P3639" s="1" t="s">
        <v>17</v>
      </c>
    </row>
    <row r="3640" spans="1:16">
      <c r="A3640" s="1" t="s">
        <v>3400</v>
      </c>
      <c r="B3640" s="3">
        <v>43894.211041666669</v>
      </c>
      <c r="C3640" s="3" t="s">
        <v>17</v>
      </c>
      <c r="D3640" s="3" t="s">
        <v>17</v>
      </c>
      <c r="E3640" s="3" t="s">
        <v>17</v>
      </c>
      <c r="F3640" s="3" t="s">
        <v>17</v>
      </c>
      <c r="G3640" s="3" t="s">
        <v>17</v>
      </c>
      <c r="H3640" s="1" t="s">
        <v>18</v>
      </c>
      <c r="I3640" s="1" t="s">
        <v>19</v>
      </c>
      <c r="J3640" s="1" t="s">
        <v>20</v>
      </c>
      <c r="K3640" s="1">
        <v>1</v>
      </c>
      <c r="L3640" s="1" t="s">
        <v>21</v>
      </c>
      <c r="M3640" s="1" t="s">
        <v>28</v>
      </c>
      <c r="N3640" s="1">
        <v>0</v>
      </c>
      <c r="O3640" s="3" t="s">
        <v>17</v>
      </c>
      <c r="P3640" s="1" t="s">
        <v>17</v>
      </c>
    </row>
    <row r="3641" spans="1:16">
      <c r="A3641" s="1" t="s">
        <v>541</v>
      </c>
      <c r="B3641" s="3">
        <v>43894.215671296297</v>
      </c>
      <c r="C3641" s="3" t="s">
        <v>17</v>
      </c>
      <c r="D3641" s="3" t="s">
        <v>17</v>
      </c>
      <c r="E3641" s="3" t="s">
        <v>17</v>
      </c>
      <c r="F3641" s="3" t="s">
        <v>17</v>
      </c>
      <c r="G3641" s="3" t="s">
        <v>17</v>
      </c>
      <c r="H3641" s="1" t="s">
        <v>18</v>
      </c>
      <c r="I3641" s="1" t="s">
        <v>25</v>
      </c>
      <c r="J3641" s="1" t="s">
        <v>20</v>
      </c>
      <c r="K3641" s="1">
        <v>30</v>
      </c>
      <c r="L3641" s="1" t="s">
        <v>21</v>
      </c>
      <c r="M3641" s="1" t="s">
        <v>5768</v>
      </c>
      <c r="N3641" s="1">
        <v>0</v>
      </c>
      <c r="O3641" s="3" t="s">
        <v>17</v>
      </c>
      <c r="P3641" s="1" t="s">
        <v>17</v>
      </c>
    </row>
    <row r="3642" spans="1:16">
      <c r="A3642" s="1" t="s">
        <v>3022</v>
      </c>
      <c r="B3642" s="3">
        <v>43894.347361111111</v>
      </c>
      <c r="C3642" s="3" t="s">
        <v>17</v>
      </c>
      <c r="D3642" s="3" t="s">
        <v>17</v>
      </c>
      <c r="E3642" s="3" t="s">
        <v>17</v>
      </c>
      <c r="F3642" s="3" t="s">
        <v>17</v>
      </c>
      <c r="G3642" s="3" t="s">
        <v>17</v>
      </c>
      <c r="H3642" s="1" t="s">
        <v>18</v>
      </c>
      <c r="I3642" s="1" t="s">
        <v>23</v>
      </c>
      <c r="J3642" s="1" t="s">
        <v>20</v>
      </c>
      <c r="K3642" s="1">
        <v>1</v>
      </c>
      <c r="L3642" s="1" t="s">
        <v>21</v>
      </c>
      <c r="M3642" s="1" t="s">
        <v>5774</v>
      </c>
      <c r="N3642" s="1">
        <v>0</v>
      </c>
      <c r="O3642" s="3" t="s">
        <v>17</v>
      </c>
      <c r="P3642" s="1" t="s">
        <v>17</v>
      </c>
    </row>
    <row r="3643" spans="1:16">
      <c r="A3643" s="1" t="s">
        <v>521</v>
      </c>
      <c r="B3643" s="3">
        <v>43894.17291666667</v>
      </c>
      <c r="C3643" s="3" t="s">
        <v>17</v>
      </c>
      <c r="D3643" s="3" t="s">
        <v>17</v>
      </c>
      <c r="E3643" s="3" t="s">
        <v>17</v>
      </c>
      <c r="F3643" s="3" t="s">
        <v>17</v>
      </c>
      <c r="G3643" s="3" t="s">
        <v>17</v>
      </c>
      <c r="H3643" s="1" t="s">
        <v>18</v>
      </c>
      <c r="I3643" s="1" t="s">
        <v>25</v>
      </c>
      <c r="J3643" s="1" t="s">
        <v>20</v>
      </c>
      <c r="K3643" s="1">
        <v>1</v>
      </c>
      <c r="L3643" s="1" t="s">
        <v>21</v>
      </c>
      <c r="M3643" s="1" t="s">
        <v>5768</v>
      </c>
      <c r="N3643" s="1">
        <v>0</v>
      </c>
      <c r="O3643" s="3" t="s">
        <v>17</v>
      </c>
      <c r="P3643" s="1" t="s">
        <v>17</v>
      </c>
    </row>
    <row r="3644" spans="1:16">
      <c r="A3644" s="1" t="s">
        <v>4944</v>
      </c>
      <c r="B3644" s="3">
        <v>43894.328240740739</v>
      </c>
      <c r="C3644" s="3" t="s">
        <v>17</v>
      </c>
      <c r="D3644" s="3" t="s">
        <v>17</v>
      </c>
      <c r="E3644" s="3" t="s">
        <v>17</v>
      </c>
      <c r="F3644" s="3" t="s">
        <v>17</v>
      </c>
      <c r="G3644" s="3" t="s">
        <v>17</v>
      </c>
      <c r="H3644" s="1" t="s">
        <v>18</v>
      </c>
      <c r="I3644" s="1" t="s">
        <v>25</v>
      </c>
      <c r="J3644" s="1" t="s">
        <v>20</v>
      </c>
      <c r="K3644" s="1">
        <v>900</v>
      </c>
      <c r="L3644" s="1" t="s">
        <v>21</v>
      </c>
      <c r="M3644" s="1" t="s">
        <v>5754</v>
      </c>
      <c r="N3644" s="1">
        <v>0</v>
      </c>
      <c r="O3644" s="3" t="s">
        <v>17</v>
      </c>
      <c r="P3644" s="1" t="s">
        <v>17</v>
      </c>
    </row>
    <row r="3645" spans="1:16">
      <c r="A3645" s="1" t="s">
        <v>953</v>
      </c>
      <c r="B3645" s="3">
        <v>43894.350370370368</v>
      </c>
      <c r="C3645" s="3">
        <v>43894.413715277777</v>
      </c>
      <c r="D3645" s="3">
        <v>43924.413715277777</v>
      </c>
      <c r="E3645" s="3" t="s">
        <v>17</v>
      </c>
      <c r="F3645" s="3" t="s">
        <v>17</v>
      </c>
      <c r="G3645" s="3" t="s">
        <v>17</v>
      </c>
      <c r="H3645" s="1" t="s">
        <v>18</v>
      </c>
      <c r="I3645" s="1" t="s">
        <v>25</v>
      </c>
      <c r="J3645" s="1" t="s">
        <v>39</v>
      </c>
      <c r="K3645" s="1">
        <v>1</v>
      </c>
      <c r="L3645" s="1" t="s">
        <v>21</v>
      </c>
      <c r="M3645" s="1" t="s">
        <v>5750</v>
      </c>
      <c r="N3645" s="1">
        <v>0</v>
      </c>
      <c r="O3645" s="3" t="s">
        <v>17</v>
      </c>
      <c r="P3645" s="1" t="s">
        <v>17</v>
      </c>
    </row>
    <row r="3646" spans="1:16">
      <c r="A3646" s="1" t="s">
        <v>1052</v>
      </c>
      <c r="B3646" s="3">
        <v>43894.400833333333</v>
      </c>
      <c r="C3646" s="3" t="s">
        <v>17</v>
      </c>
      <c r="D3646" s="3" t="s">
        <v>17</v>
      </c>
      <c r="E3646" s="3" t="s">
        <v>17</v>
      </c>
      <c r="F3646" s="3" t="s">
        <v>17</v>
      </c>
      <c r="G3646" s="3">
        <v>43970.54178240741</v>
      </c>
      <c r="H3646" s="1" t="s">
        <v>18</v>
      </c>
      <c r="I3646" s="1" t="s">
        <v>25</v>
      </c>
      <c r="J3646" s="1" t="s">
        <v>20</v>
      </c>
      <c r="K3646" s="1">
        <v>4</v>
      </c>
      <c r="L3646" s="1" t="s">
        <v>21</v>
      </c>
      <c r="M3646" s="1" t="s">
        <v>5774</v>
      </c>
      <c r="N3646" s="1">
        <v>1</v>
      </c>
      <c r="O3646" s="3" t="s">
        <v>6810</v>
      </c>
      <c r="P3646" s="1" t="s">
        <v>17</v>
      </c>
    </row>
    <row r="3647" spans="1:16">
      <c r="A3647" s="1" t="s">
        <v>3457</v>
      </c>
      <c r="B3647" s="3">
        <v>43894.624780092592</v>
      </c>
      <c r="C3647" s="3" t="s">
        <v>17</v>
      </c>
      <c r="D3647" s="3" t="s">
        <v>17</v>
      </c>
      <c r="E3647" s="3" t="s">
        <v>17</v>
      </c>
      <c r="F3647" s="3" t="s">
        <v>17</v>
      </c>
      <c r="G3647" s="3" t="s">
        <v>17</v>
      </c>
      <c r="H3647" s="1" t="s">
        <v>58</v>
      </c>
      <c r="I3647" s="1" t="s">
        <v>23</v>
      </c>
      <c r="J3647" s="1" t="s">
        <v>20</v>
      </c>
      <c r="K3647" s="1">
        <v>90</v>
      </c>
      <c r="L3647" s="1" t="s">
        <v>21</v>
      </c>
      <c r="M3647" s="1" t="s">
        <v>5753</v>
      </c>
      <c r="N3647" s="1">
        <v>1</v>
      </c>
      <c r="O3647" s="3" t="s">
        <v>6811</v>
      </c>
      <c r="P3647" s="1" t="s">
        <v>17</v>
      </c>
    </row>
    <row r="3648" spans="1:16">
      <c r="A3648" s="1" t="s">
        <v>1581</v>
      </c>
      <c r="B3648" s="3">
        <v>43894.555810185186</v>
      </c>
      <c r="C3648" s="3" t="s">
        <v>17</v>
      </c>
      <c r="D3648" s="3" t="s">
        <v>17</v>
      </c>
      <c r="E3648" s="3" t="s">
        <v>17</v>
      </c>
      <c r="F3648" s="3" t="s">
        <v>17</v>
      </c>
      <c r="G3648" s="3" t="s">
        <v>17</v>
      </c>
      <c r="H3648" s="1" t="s">
        <v>18</v>
      </c>
      <c r="I3648" s="1" t="s">
        <v>25</v>
      </c>
      <c r="J3648" s="1" t="s">
        <v>20</v>
      </c>
      <c r="K3648" s="1">
        <v>355</v>
      </c>
      <c r="L3648" s="1" t="s">
        <v>21</v>
      </c>
      <c r="M3648" s="1" t="s">
        <v>5888</v>
      </c>
      <c r="N3648" s="1">
        <v>0</v>
      </c>
      <c r="O3648" s="3" t="s">
        <v>17</v>
      </c>
      <c r="P3648" s="1" t="s">
        <v>17</v>
      </c>
    </row>
    <row r="3649" spans="1:16">
      <c r="A3649" s="1" t="s">
        <v>3058</v>
      </c>
      <c r="B3649" s="3">
        <v>43894.602141203701</v>
      </c>
      <c r="C3649" s="3" t="s">
        <v>17</v>
      </c>
      <c r="D3649" s="3" t="s">
        <v>17</v>
      </c>
      <c r="E3649" s="3" t="s">
        <v>17</v>
      </c>
      <c r="F3649" s="3" t="s">
        <v>17</v>
      </c>
      <c r="G3649" s="3" t="s">
        <v>17</v>
      </c>
      <c r="H3649" s="1" t="s">
        <v>18</v>
      </c>
      <c r="I3649" s="1" t="s">
        <v>25</v>
      </c>
      <c r="J3649" s="1" t="s">
        <v>20</v>
      </c>
      <c r="K3649" s="1">
        <v>990</v>
      </c>
      <c r="L3649" s="1" t="s">
        <v>21</v>
      </c>
      <c r="M3649" s="1" t="s">
        <v>5809</v>
      </c>
      <c r="N3649" s="1">
        <v>1</v>
      </c>
      <c r="O3649" s="3" t="s">
        <v>6812</v>
      </c>
      <c r="P3649" s="1" t="s">
        <v>17</v>
      </c>
    </row>
    <row r="3650" spans="1:16">
      <c r="A3650" s="1" t="s">
        <v>2271</v>
      </c>
      <c r="B3650" s="3">
        <v>43871.813368055555</v>
      </c>
      <c r="C3650" s="3" t="s">
        <v>17</v>
      </c>
      <c r="D3650" s="3" t="s">
        <v>17</v>
      </c>
      <c r="E3650" s="3" t="s">
        <v>17</v>
      </c>
      <c r="F3650" s="3" t="s">
        <v>17</v>
      </c>
      <c r="G3650" s="3" t="s">
        <v>17</v>
      </c>
      <c r="H3650" s="1" t="s">
        <v>18</v>
      </c>
      <c r="I3650" s="1" t="s">
        <v>25</v>
      </c>
      <c r="J3650" s="1" t="s">
        <v>20</v>
      </c>
      <c r="K3650" s="1">
        <v>187</v>
      </c>
      <c r="L3650" s="1" t="s">
        <v>21</v>
      </c>
      <c r="M3650" s="1" t="s">
        <v>5746</v>
      </c>
      <c r="N3650" s="1">
        <v>0</v>
      </c>
      <c r="O3650" s="3" t="s">
        <v>17</v>
      </c>
      <c r="P3650" s="1" t="s">
        <v>17</v>
      </c>
    </row>
    <row r="3651" spans="1:16">
      <c r="A3651" s="1" t="s">
        <v>1950</v>
      </c>
      <c r="B3651" s="3">
        <v>43853.273206018515</v>
      </c>
      <c r="C3651" s="3" t="s">
        <v>17</v>
      </c>
      <c r="D3651" s="3" t="s">
        <v>17</v>
      </c>
      <c r="E3651" s="3" t="s">
        <v>17</v>
      </c>
      <c r="F3651" s="3" t="s">
        <v>17</v>
      </c>
      <c r="G3651" s="3" t="s">
        <v>17</v>
      </c>
      <c r="H3651" s="1" t="s">
        <v>18</v>
      </c>
      <c r="I3651" s="1" t="s">
        <v>23</v>
      </c>
      <c r="J3651" s="1" t="s">
        <v>20</v>
      </c>
      <c r="K3651" s="1">
        <v>1</v>
      </c>
      <c r="L3651" s="1" t="s">
        <v>21</v>
      </c>
      <c r="M3651" s="1" t="s">
        <v>5746</v>
      </c>
      <c r="N3651" s="1">
        <v>0</v>
      </c>
      <c r="O3651" s="3" t="s">
        <v>17</v>
      </c>
      <c r="P3651" s="1" t="s">
        <v>17</v>
      </c>
    </row>
    <row r="3652" spans="1:16">
      <c r="A3652" s="1" t="s">
        <v>3582</v>
      </c>
      <c r="B3652" s="3">
        <v>43878.317430555559</v>
      </c>
      <c r="C3652" s="3" t="s">
        <v>17</v>
      </c>
      <c r="D3652" s="3" t="s">
        <v>17</v>
      </c>
      <c r="E3652" s="3" t="s">
        <v>17</v>
      </c>
      <c r="F3652" s="3" t="s">
        <v>17</v>
      </c>
      <c r="G3652" s="3" t="s">
        <v>17</v>
      </c>
      <c r="H3652" s="1" t="s">
        <v>18</v>
      </c>
      <c r="I3652" s="1" t="s">
        <v>25</v>
      </c>
      <c r="J3652" s="1" t="s">
        <v>20</v>
      </c>
      <c r="K3652" s="1">
        <v>75</v>
      </c>
      <c r="L3652" s="1" t="s">
        <v>21</v>
      </c>
      <c r="M3652" s="1" t="s">
        <v>5746</v>
      </c>
      <c r="N3652" s="1">
        <v>0</v>
      </c>
      <c r="O3652" s="3" t="s">
        <v>17</v>
      </c>
      <c r="P3652" s="1" t="s">
        <v>17</v>
      </c>
    </row>
    <row r="3653" spans="1:16">
      <c r="A3653" s="1" t="s">
        <v>3517</v>
      </c>
      <c r="B3653" s="3">
        <v>43943.931979166664</v>
      </c>
      <c r="C3653" s="3">
        <v>43943.955694444441</v>
      </c>
      <c r="D3653" s="3">
        <v>43957.955694444441</v>
      </c>
      <c r="E3653" s="3">
        <v>43970.632280092592</v>
      </c>
      <c r="F3653" s="3">
        <v>44001.632280092592</v>
      </c>
      <c r="G3653" s="3" t="s">
        <v>17</v>
      </c>
      <c r="H3653" s="1" t="s">
        <v>18</v>
      </c>
      <c r="I3653" s="1" t="s">
        <v>25</v>
      </c>
      <c r="J3653" s="1" t="s">
        <v>20</v>
      </c>
      <c r="K3653" s="1">
        <v>60</v>
      </c>
      <c r="L3653" s="1" t="s">
        <v>63</v>
      </c>
      <c r="M3653" s="1" t="s">
        <v>5753</v>
      </c>
      <c r="N3653" s="1">
        <v>1</v>
      </c>
      <c r="O3653" s="3" t="s">
        <v>6813</v>
      </c>
      <c r="P3653" s="1" t="s">
        <v>64</v>
      </c>
    </row>
    <row r="3654" spans="1:16">
      <c r="A3654" s="1" t="s">
        <v>395</v>
      </c>
      <c r="B3654" s="3">
        <v>43894.644768518519</v>
      </c>
      <c r="C3654" s="3" t="s">
        <v>17</v>
      </c>
      <c r="D3654" s="3" t="s">
        <v>17</v>
      </c>
      <c r="E3654" s="3" t="s">
        <v>17</v>
      </c>
      <c r="F3654" s="3" t="s">
        <v>17</v>
      </c>
      <c r="G3654" s="3" t="s">
        <v>17</v>
      </c>
      <c r="H3654" s="1" t="s">
        <v>18</v>
      </c>
      <c r="I3654" s="1" t="s">
        <v>25</v>
      </c>
      <c r="J3654" s="1" t="s">
        <v>20</v>
      </c>
      <c r="K3654" s="1">
        <v>150</v>
      </c>
      <c r="L3654" s="1" t="s">
        <v>21</v>
      </c>
      <c r="M3654" s="1" t="s">
        <v>5774</v>
      </c>
      <c r="N3654" s="1">
        <v>0</v>
      </c>
      <c r="O3654" s="3" t="s">
        <v>17</v>
      </c>
      <c r="P3654" s="1" t="s">
        <v>17</v>
      </c>
    </row>
    <row r="3655" spans="1:16">
      <c r="A3655" s="1" t="s">
        <v>3697</v>
      </c>
      <c r="B3655" s="3">
        <v>43894.445925925924</v>
      </c>
      <c r="C3655" s="3" t="s">
        <v>17</v>
      </c>
      <c r="D3655" s="3" t="s">
        <v>17</v>
      </c>
      <c r="E3655" s="3" t="s">
        <v>17</v>
      </c>
      <c r="F3655" s="3" t="s">
        <v>17</v>
      </c>
      <c r="G3655" s="3" t="s">
        <v>17</v>
      </c>
      <c r="H3655" s="1" t="s">
        <v>18</v>
      </c>
      <c r="I3655" s="1" t="s">
        <v>23</v>
      </c>
      <c r="J3655" s="1" t="s">
        <v>20</v>
      </c>
      <c r="K3655" s="1">
        <v>3</v>
      </c>
      <c r="L3655" s="1" t="s">
        <v>21</v>
      </c>
      <c r="M3655" s="1" t="s">
        <v>5748</v>
      </c>
      <c r="N3655" s="1">
        <v>0</v>
      </c>
      <c r="O3655" s="3" t="s">
        <v>17</v>
      </c>
      <c r="P3655" s="1" t="s">
        <v>17</v>
      </c>
    </row>
    <row r="3656" spans="1:16">
      <c r="A3656" s="1" t="s">
        <v>5021</v>
      </c>
      <c r="B3656" s="3">
        <v>43894.509733796294</v>
      </c>
      <c r="C3656" s="3" t="s">
        <v>17</v>
      </c>
      <c r="D3656" s="3" t="s">
        <v>17</v>
      </c>
      <c r="E3656" s="3" t="s">
        <v>17</v>
      </c>
      <c r="F3656" s="3" t="s">
        <v>17</v>
      </c>
      <c r="G3656" s="3" t="s">
        <v>17</v>
      </c>
      <c r="H3656" s="1" t="s">
        <v>18</v>
      </c>
      <c r="I3656" s="1" t="s">
        <v>25</v>
      </c>
      <c r="J3656" s="1" t="s">
        <v>20</v>
      </c>
      <c r="K3656" s="1">
        <v>1</v>
      </c>
      <c r="L3656" s="1" t="s">
        <v>21</v>
      </c>
      <c r="M3656" s="1" t="s">
        <v>5774</v>
      </c>
      <c r="N3656" s="1">
        <v>0</v>
      </c>
      <c r="O3656" s="3" t="s">
        <v>17</v>
      </c>
      <c r="P3656" s="1" t="s">
        <v>17</v>
      </c>
    </row>
    <row r="3657" spans="1:16">
      <c r="A3657" s="1" t="s">
        <v>2129</v>
      </c>
      <c r="B3657" s="3">
        <v>43894.508310185185</v>
      </c>
      <c r="C3657" s="3" t="s">
        <v>17</v>
      </c>
      <c r="D3657" s="3" t="s">
        <v>17</v>
      </c>
      <c r="E3657" s="3" t="s">
        <v>17</v>
      </c>
      <c r="F3657" s="3" t="s">
        <v>17</v>
      </c>
      <c r="G3657" s="3" t="s">
        <v>17</v>
      </c>
      <c r="H3657" s="1" t="s">
        <v>18</v>
      </c>
      <c r="I3657" s="1" t="s">
        <v>23</v>
      </c>
      <c r="J3657" s="1" t="s">
        <v>20</v>
      </c>
      <c r="K3657" s="1">
        <v>659</v>
      </c>
      <c r="L3657" s="1" t="s">
        <v>21</v>
      </c>
      <c r="M3657" s="1" t="s">
        <v>5852</v>
      </c>
      <c r="N3657" s="1">
        <v>1</v>
      </c>
      <c r="O3657" s="3" t="s">
        <v>6814</v>
      </c>
      <c r="P3657" s="1" t="s">
        <v>17</v>
      </c>
    </row>
    <row r="3658" spans="1:16">
      <c r="A3658" s="1" t="s">
        <v>4226</v>
      </c>
      <c r="B3658" s="3">
        <v>43894.526875000003</v>
      </c>
      <c r="C3658" s="3" t="s">
        <v>17</v>
      </c>
      <c r="D3658" s="3" t="s">
        <v>17</v>
      </c>
      <c r="E3658" s="3" t="s">
        <v>17</v>
      </c>
      <c r="F3658" s="3" t="s">
        <v>17</v>
      </c>
      <c r="G3658" s="3" t="s">
        <v>17</v>
      </c>
      <c r="H3658" s="1" t="s">
        <v>18</v>
      </c>
      <c r="I3658" s="1" t="s">
        <v>25</v>
      </c>
      <c r="J3658" s="1" t="s">
        <v>20</v>
      </c>
      <c r="K3658" s="1">
        <v>7</v>
      </c>
      <c r="L3658" s="1" t="s">
        <v>21</v>
      </c>
      <c r="M3658" s="1" t="s">
        <v>5753</v>
      </c>
      <c r="N3658" s="1">
        <v>1</v>
      </c>
      <c r="O3658" s="3" t="s">
        <v>6815</v>
      </c>
      <c r="P3658" s="1" t="s">
        <v>17</v>
      </c>
    </row>
    <row r="3659" spans="1:16">
      <c r="A3659" s="1" t="s">
        <v>4248</v>
      </c>
      <c r="B3659" s="3">
        <v>43894.567453703705</v>
      </c>
      <c r="C3659" s="3" t="s">
        <v>17</v>
      </c>
      <c r="D3659" s="3" t="s">
        <v>17</v>
      </c>
      <c r="E3659" s="3">
        <v>43906.409918981481</v>
      </c>
      <c r="F3659" s="3">
        <v>44271.409918981481</v>
      </c>
      <c r="G3659" s="3" t="s">
        <v>17</v>
      </c>
      <c r="H3659" s="1" t="s">
        <v>18</v>
      </c>
      <c r="I3659" s="1" t="s">
        <v>25</v>
      </c>
      <c r="J3659" s="1" t="s">
        <v>20</v>
      </c>
      <c r="K3659" s="1">
        <v>15</v>
      </c>
      <c r="L3659" s="1" t="s">
        <v>21</v>
      </c>
      <c r="M3659" s="1" t="s">
        <v>5769</v>
      </c>
      <c r="N3659" s="1">
        <v>1</v>
      </c>
      <c r="O3659" s="3" t="s">
        <v>6816</v>
      </c>
      <c r="P3659" s="1" t="s">
        <v>161</v>
      </c>
    </row>
    <row r="3660" spans="1:16">
      <c r="A3660" s="1" t="s">
        <v>4636</v>
      </c>
      <c r="B3660" s="3">
        <v>43894.595138888886</v>
      </c>
      <c r="C3660" s="3" t="s">
        <v>17</v>
      </c>
      <c r="D3660" s="3" t="s">
        <v>17</v>
      </c>
      <c r="E3660" s="3">
        <v>43894.60297453704</v>
      </c>
      <c r="F3660" s="3">
        <v>44259.60297453704</v>
      </c>
      <c r="G3660" s="3" t="s">
        <v>17</v>
      </c>
      <c r="H3660" s="1" t="s">
        <v>58</v>
      </c>
      <c r="I3660" s="1" t="s">
        <v>25</v>
      </c>
      <c r="J3660" s="1" t="s">
        <v>20</v>
      </c>
      <c r="K3660" s="1">
        <v>30</v>
      </c>
      <c r="L3660" s="1" t="s">
        <v>21</v>
      </c>
      <c r="M3660" s="1" t="s">
        <v>5746</v>
      </c>
      <c r="N3660" s="1">
        <v>1</v>
      </c>
      <c r="O3660" s="3" t="s">
        <v>6817</v>
      </c>
      <c r="P3660" s="1" t="s">
        <v>161</v>
      </c>
    </row>
    <row r="3661" spans="1:16">
      <c r="A3661" s="1" t="s">
        <v>4397</v>
      </c>
      <c r="B3661" s="3">
        <v>43894.589861111112</v>
      </c>
      <c r="C3661" s="3" t="s">
        <v>17</v>
      </c>
      <c r="D3661" s="3" t="s">
        <v>17</v>
      </c>
      <c r="E3661" s="3" t="s">
        <v>17</v>
      </c>
      <c r="F3661" s="3" t="s">
        <v>17</v>
      </c>
      <c r="G3661" s="3" t="s">
        <v>17</v>
      </c>
      <c r="H3661" s="1" t="s">
        <v>18</v>
      </c>
      <c r="I3661" s="1" t="s">
        <v>23</v>
      </c>
      <c r="J3661" s="1" t="s">
        <v>20</v>
      </c>
      <c r="K3661" s="1">
        <v>90</v>
      </c>
      <c r="L3661" s="1" t="s">
        <v>21</v>
      </c>
      <c r="M3661" s="1" t="s">
        <v>5746</v>
      </c>
      <c r="N3661" s="1">
        <v>1</v>
      </c>
      <c r="O3661" s="3" t="s">
        <v>6818</v>
      </c>
      <c r="P3661" s="1" t="s">
        <v>17</v>
      </c>
    </row>
    <row r="3662" spans="1:16">
      <c r="A3662" s="1" t="s">
        <v>669</v>
      </c>
      <c r="B3662" s="3">
        <v>43894.648321759261</v>
      </c>
      <c r="C3662" s="3" t="s">
        <v>17</v>
      </c>
      <c r="D3662" s="3" t="s">
        <v>17</v>
      </c>
      <c r="E3662" s="3" t="s">
        <v>17</v>
      </c>
      <c r="F3662" s="3" t="s">
        <v>17</v>
      </c>
      <c r="G3662" s="3" t="s">
        <v>17</v>
      </c>
      <c r="H3662" s="1" t="s">
        <v>18</v>
      </c>
      <c r="I3662" s="1" t="s">
        <v>25</v>
      </c>
      <c r="J3662" s="1" t="s">
        <v>20</v>
      </c>
      <c r="K3662" s="1">
        <v>7</v>
      </c>
      <c r="L3662" s="1" t="s">
        <v>21</v>
      </c>
      <c r="M3662" s="1" t="s">
        <v>5974</v>
      </c>
      <c r="N3662" s="1">
        <v>0</v>
      </c>
      <c r="O3662" s="3" t="s">
        <v>17</v>
      </c>
      <c r="P3662" s="1" t="s">
        <v>17</v>
      </c>
    </row>
    <row r="3663" spans="1:16">
      <c r="A3663" s="1" t="s">
        <v>1663</v>
      </c>
      <c r="B3663" s="3">
        <v>43895.639502314814</v>
      </c>
      <c r="C3663" s="3" t="s">
        <v>17</v>
      </c>
      <c r="D3663" s="3" t="s">
        <v>17</v>
      </c>
      <c r="E3663" s="3" t="s">
        <v>17</v>
      </c>
      <c r="F3663" s="3" t="s">
        <v>17</v>
      </c>
      <c r="G3663" s="3" t="s">
        <v>17</v>
      </c>
      <c r="H3663" s="1" t="s">
        <v>18</v>
      </c>
      <c r="I3663" s="1" t="s">
        <v>25</v>
      </c>
      <c r="J3663" s="1" t="s">
        <v>20</v>
      </c>
      <c r="K3663" s="1">
        <v>2</v>
      </c>
      <c r="L3663" s="1" t="s">
        <v>21</v>
      </c>
      <c r="M3663" s="1" t="s">
        <v>6085</v>
      </c>
      <c r="N3663" s="1">
        <v>0</v>
      </c>
      <c r="O3663" s="3" t="s">
        <v>17</v>
      </c>
      <c r="P3663" s="1" t="s">
        <v>17</v>
      </c>
    </row>
    <row r="3664" spans="1:16">
      <c r="A3664" s="1" t="s">
        <v>1660</v>
      </c>
      <c r="B3664" s="3">
        <v>43894.635381944441</v>
      </c>
      <c r="C3664" s="3" t="s">
        <v>17</v>
      </c>
      <c r="D3664" s="3" t="s">
        <v>17</v>
      </c>
      <c r="E3664" s="3" t="s">
        <v>17</v>
      </c>
      <c r="F3664" s="3" t="s">
        <v>17</v>
      </c>
      <c r="G3664" s="3" t="s">
        <v>17</v>
      </c>
      <c r="H3664" s="1" t="s">
        <v>18</v>
      </c>
      <c r="I3664" s="1" t="s">
        <v>25</v>
      </c>
      <c r="J3664" s="1" t="s">
        <v>20</v>
      </c>
      <c r="K3664" s="1">
        <v>300</v>
      </c>
      <c r="L3664" s="1" t="s">
        <v>21</v>
      </c>
      <c r="M3664" s="1" t="s">
        <v>5746</v>
      </c>
      <c r="N3664" s="1">
        <v>0</v>
      </c>
      <c r="O3664" s="3" t="s">
        <v>17</v>
      </c>
      <c r="P3664" s="1" t="s">
        <v>17</v>
      </c>
    </row>
    <row r="3665" spans="1:16">
      <c r="A3665" s="1" t="s">
        <v>4668</v>
      </c>
      <c r="B3665" s="3">
        <v>43894.706724537034</v>
      </c>
      <c r="C3665" s="3" t="s">
        <v>17</v>
      </c>
      <c r="D3665" s="3" t="s">
        <v>17</v>
      </c>
      <c r="E3665" s="3" t="s">
        <v>17</v>
      </c>
      <c r="F3665" s="3" t="s">
        <v>17</v>
      </c>
      <c r="G3665" s="3" t="s">
        <v>17</v>
      </c>
      <c r="H3665" s="1" t="s">
        <v>58</v>
      </c>
      <c r="I3665" s="1" t="s">
        <v>23</v>
      </c>
      <c r="J3665" s="1" t="s">
        <v>20</v>
      </c>
      <c r="K3665" s="1">
        <v>1</v>
      </c>
      <c r="L3665" s="1" t="s">
        <v>21</v>
      </c>
      <c r="M3665" s="1" t="s">
        <v>5753</v>
      </c>
      <c r="N3665" s="1">
        <v>0</v>
      </c>
      <c r="O3665" s="3" t="s">
        <v>17</v>
      </c>
      <c r="P3665" s="1" t="s">
        <v>17</v>
      </c>
    </row>
    <row r="3666" spans="1:16">
      <c r="A3666" s="1" t="s">
        <v>3343</v>
      </c>
      <c r="B3666" s="3">
        <v>43894.739039351851</v>
      </c>
      <c r="C3666" s="3" t="s">
        <v>17</v>
      </c>
      <c r="D3666" s="3" t="s">
        <v>17</v>
      </c>
      <c r="E3666" s="3" t="s">
        <v>17</v>
      </c>
      <c r="F3666" s="3" t="s">
        <v>17</v>
      </c>
      <c r="G3666" s="3" t="s">
        <v>17</v>
      </c>
      <c r="H3666" s="1" t="s">
        <v>58</v>
      </c>
      <c r="I3666" s="1" t="s">
        <v>25</v>
      </c>
      <c r="J3666" s="1" t="s">
        <v>20</v>
      </c>
      <c r="K3666" s="1">
        <v>30</v>
      </c>
      <c r="L3666" s="1" t="s">
        <v>21</v>
      </c>
      <c r="M3666" s="1" t="s">
        <v>5761</v>
      </c>
      <c r="N3666" s="1">
        <v>0</v>
      </c>
      <c r="O3666" s="3" t="s">
        <v>17</v>
      </c>
      <c r="P3666" s="1" t="s">
        <v>17</v>
      </c>
    </row>
    <row r="3667" spans="1:16">
      <c r="A3667" s="1" t="s">
        <v>4712</v>
      </c>
      <c r="B3667" s="3">
        <v>43894.736747685187</v>
      </c>
      <c r="C3667" s="3" t="s">
        <v>17</v>
      </c>
      <c r="D3667" s="3" t="s">
        <v>17</v>
      </c>
      <c r="E3667" s="3" t="s">
        <v>17</v>
      </c>
      <c r="F3667" s="3" t="s">
        <v>17</v>
      </c>
      <c r="G3667" s="3" t="s">
        <v>17</v>
      </c>
      <c r="H3667" s="1" t="s">
        <v>18</v>
      </c>
      <c r="I3667" s="1" t="s">
        <v>23</v>
      </c>
      <c r="J3667" s="1" t="s">
        <v>20</v>
      </c>
      <c r="K3667" s="1">
        <v>60</v>
      </c>
      <c r="L3667" s="1" t="s">
        <v>21</v>
      </c>
      <c r="M3667" s="1" t="s">
        <v>5769</v>
      </c>
      <c r="N3667" s="1">
        <v>0</v>
      </c>
      <c r="O3667" s="3" t="s">
        <v>17</v>
      </c>
      <c r="P3667" s="1" t="s">
        <v>17</v>
      </c>
    </row>
    <row r="3668" spans="1:16">
      <c r="A3668" s="1" t="s">
        <v>2356</v>
      </c>
      <c r="B3668" s="3">
        <v>43894.775960648149</v>
      </c>
      <c r="C3668" s="3" t="s">
        <v>17</v>
      </c>
      <c r="D3668" s="3" t="s">
        <v>17</v>
      </c>
      <c r="E3668" s="3" t="s">
        <v>17</v>
      </c>
      <c r="F3668" s="3" t="s">
        <v>17</v>
      </c>
      <c r="G3668" s="3" t="s">
        <v>17</v>
      </c>
      <c r="H3668" s="1" t="s">
        <v>18</v>
      </c>
      <c r="I3668" s="1" t="s">
        <v>23</v>
      </c>
      <c r="J3668" s="1" t="s">
        <v>20</v>
      </c>
      <c r="K3668" s="1">
        <v>10</v>
      </c>
      <c r="L3668" s="1" t="s">
        <v>21</v>
      </c>
      <c r="M3668" s="1" t="s">
        <v>5746</v>
      </c>
      <c r="N3668" s="1">
        <v>1</v>
      </c>
      <c r="O3668" s="3" t="s">
        <v>6819</v>
      </c>
      <c r="P3668" s="1" t="s">
        <v>17</v>
      </c>
    </row>
    <row r="3669" spans="1:16">
      <c r="A3669" s="1" t="s">
        <v>2115</v>
      </c>
      <c r="B3669" s="3">
        <v>43894.778819444444</v>
      </c>
      <c r="C3669" s="3" t="s">
        <v>17</v>
      </c>
      <c r="D3669" s="3" t="s">
        <v>17</v>
      </c>
      <c r="E3669" s="3" t="s">
        <v>17</v>
      </c>
      <c r="F3669" s="3" t="s">
        <v>17</v>
      </c>
      <c r="G3669" s="3" t="s">
        <v>17</v>
      </c>
      <c r="H3669" s="1" t="s">
        <v>18</v>
      </c>
      <c r="I3669" s="1" t="s">
        <v>25</v>
      </c>
      <c r="J3669" s="1" t="s">
        <v>20</v>
      </c>
      <c r="K3669" s="1">
        <v>132</v>
      </c>
      <c r="L3669" s="1" t="s">
        <v>21</v>
      </c>
      <c r="M3669" s="1" t="s">
        <v>5761</v>
      </c>
      <c r="N3669" s="1">
        <v>0</v>
      </c>
      <c r="O3669" s="3" t="s">
        <v>17</v>
      </c>
      <c r="P3669" s="1" t="s">
        <v>17</v>
      </c>
    </row>
    <row r="3670" spans="1:16">
      <c r="A3670" s="1" t="s">
        <v>4329</v>
      </c>
      <c r="B3670" s="3">
        <v>43894.736435185187</v>
      </c>
      <c r="C3670" s="3" t="s">
        <v>17</v>
      </c>
      <c r="D3670" s="3" t="s">
        <v>17</v>
      </c>
      <c r="E3670" s="3" t="s">
        <v>17</v>
      </c>
      <c r="F3670" s="3" t="s">
        <v>17</v>
      </c>
      <c r="G3670" s="3" t="s">
        <v>17</v>
      </c>
      <c r="H3670" s="1" t="s">
        <v>48</v>
      </c>
      <c r="I3670" s="1" t="s">
        <v>49</v>
      </c>
      <c r="J3670" s="1" t="s">
        <v>20</v>
      </c>
      <c r="K3670" s="1">
        <v>752</v>
      </c>
      <c r="L3670" s="1" t="s">
        <v>21</v>
      </c>
      <c r="M3670" s="1" t="s">
        <v>5753</v>
      </c>
      <c r="N3670" s="1">
        <v>0</v>
      </c>
      <c r="O3670" s="3" t="s">
        <v>17</v>
      </c>
      <c r="P3670" s="1" t="s">
        <v>17</v>
      </c>
    </row>
    <row r="3671" spans="1:16">
      <c r="A3671" s="1" t="s">
        <v>2404</v>
      </c>
      <c r="B3671" s="3">
        <v>43894.875821759262</v>
      </c>
      <c r="C3671" s="3">
        <v>43927.63417824074</v>
      </c>
      <c r="D3671" s="3">
        <v>43957.63417824074</v>
      </c>
      <c r="E3671" s="3" t="s">
        <v>17</v>
      </c>
      <c r="F3671" s="3" t="s">
        <v>17</v>
      </c>
      <c r="G3671" s="3" t="s">
        <v>17</v>
      </c>
      <c r="H3671" s="1" t="s">
        <v>18</v>
      </c>
      <c r="I3671" s="1" t="s">
        <v>23</v>
      </c>
      <c r="J3671" s="1" t="s">
        <v>20</v>
      </c>
      <c r="K3671" s="1">
        <v>14</v>
      </c>
      <c r="L3671" s="1" t="s">
        <v>21</v>
      </c>
      <c r="M3671" s="1" t="s">
        <v>5746</v>
      </c>
      <c r="N3671" s="1">
        <v>1</v>
      </c>
      <c r="O3671" s="3" t="s">
        <v>6820</v>
      </c>
      <c r="P3671" s="1" t="s">
        <v>17</v>
      </c>
    </row>
    <row r="3672" spans="1:16">
      <c r="A3672" s="1" t="s">
        <v>4939</v>
      </c>
      <c r="B3672" s="3">
        <v>43894.802812499998</v>
      </c>
      <c r="C3672" s="3" t="s">
        <v>17</v>
      </c>
      <c r="D3672" s="3" t="s">
        <v>17</v>
      </c>
      <c r="E3672" s="3" t="s">
        <v>17</v>
      </c>
      <c r="F3672" s="3" t="s">
        <v>17</v>
      </c>
      <c r="G3672" s="3" t="s">
        <v>17</v>
      </c>
      <c r="H3672" s="1" t="s">
        <v>48</v>
      </c>
      <c r="I3672" s="1" t="s">
        <v>19</v>
      </c>
      <c r="J3672" s="1" t="s">
        <v>20</v>
      </c>
      <c r="K3672" s="1">
        <v>1</v>
      </c>
      <c r="L3672" s="1" t="s">
        <v>21</v>
      </c>
      <c r="M3672" s="1" t="s">
        <v>5746</v>
      </c>
      <c r="N3672" s="1">
        <v>0</v>
      </c>
      <c r="O3672" s="3" t="s">
        <v>17</v>
      </c>
      <c r="P3672" s="1" t="s">
        <v>17</v>
      </c>
    </row>
    <row r="3673" spans="1:16">
      <c r="A3673" s="1" t="s">
        <v>624</v>
      </c>
      <c r="B3673" s="3">
        <v>43894.850266203706</v>
      </c>
      <c r="C3673" s="3" t="s">
        <v>17</v>
      </c>
      <c r="D3673" s="3" t="s">
        <v>17</v>
      </c>
      <c r="E3673" s="3" t="s">
        <v>17</v>
      </c>
      <c r="F3673" s="3" t="s">
        <v>17</v>
      </c>
      <c r="G3673" s="3" t="s">
        <v>17</v>
      </c>
      <c r="H3673" s="1" t="s">
        <v>58</v>
      </c>
      <c r="I3673" s="1" t="s">
        <v>25</v>
      </c>
      <c r="J3673" s="1" t="s">
        <v>20</v>
      </c>
      <c r="K3673" s="1">
        <v>1</v>
      </c>
      <c r="L3673" s="1" t="s">
        <v>21</v>
      </c>
      <c r="M3673" s="1" t="s">
        <v>5753</v>
      </c>
      <c r="N3673" s="1">
        <v>1</v>
      </c>
      <c r="O3673" s="3" t="s">
        <v>6821</v>
      </c>
      <c r="P3673" s="1" t="s">
        <v>17</v>
      </c>
    </row>
    <row r="3674" spans="1:16">
      <c r="A3674" s="1" t="s">
        <v>4647</v>
      </c>
      <c r="B3674" s="3">
        <v>43894.878449074073</v>
      </c>
      <c r="C3674" s="3" t="s">
        <v>17</v>
      </c>
      <c r="D3674" s="3" t="s">
        <v>17</v>
      </c>
      <c r="E3674" s="3" t="s">
        <v>17</v>
      </c>
      <c r="F3674" s="3" t="s">
        <v>17</v>
      </c>
      <c r="G3674" s="3" t="s">
        <v>17</v>
      </c>
      <c r="H3674" s="1" t="s">
        <v>18</v>
      </c>
      <c r="I3674" s="1" t="s">
        <v>23</v>
      </c>
      <c r="J3674" s="1" t="s">
        <v>20</v>
      </c>
      <c r="K3674" s="1">
        <v>11</v>
      </c>
      <c r="L3674" s="1" t="s">
        <v>21</v>
      </c>
      <c r="M3674" s="1" t="s">
        <v>5746</v>
      </c>
      <c r="N3674" s="1">
        <v>1</v>
      </c>
      <c r="O3674" s="3" t="s">
        <v>6822</v>
      </c>
      <c r="P3674" s="1" t="s">
        <v>17</v>
      </c>
    </row>
    <row r="3675" spans="1:16">
      <c r="A3675" s="1" t="s">
        <v>1160</v>
      </c>
      <c r="B3675" s="3">
        <v>43894.921273148146</v>
      </c>
      <c r="C3675" s="3">
        <v>43894.923356481479</v>
      </c>
      <c r="D3675" s="3">
        <v>43924.923356481479</v>
      </c>
      <c r="E3675" s="3" t="s">
        <v>17</v>
      </c>
      <c r="F3675" s="3" t="s">
        <v>17</v>
      </c>
      <c r="G3675" s="3">
        <v>43924.586747685185</v>
      </c>
      <c r="H3675" s="1" t="s">
        <v>18</v>
      </c>
      <c r="I3675" s="1" t="s">
        <v>25</v>
      </c>
      <c r="J3675" s="1" t="s">
        <v>20</v>
      </c>
      <c r="K3675" s="1">
        <v>6</v>
      </c>
      <c r="L3675" s="1" t="s">
        <v>21</v>
      </c>
      <c r="M3675" s="1" t="s">
        <v>5753</v>
      </c>
      <c r="N3675" s="1">
        <v>0</v>
      </c>
      <c r="O3675" s="3" t="s">
        <v>17</v>
      </c>
      <c r="P3675" s="1" t="s">
        <v>17</v>
      </c>
    </row>
    <row r="3676" spans="1:16">
      <c r="A3676" s="1" t="s">
        <v>1492</v>
      </c>
      <c r="B3676" s="3">
        <v>43894.924942129626</v>
      </c>
      <c r="C3676" s="3" t="s">
        <v>17</v>
      </c>
      <c r="D3676" s="3" t="s">
        <v>17</v>
      </c>
      <c r="E3676" s="3" t="s">
        <v>17</v>
      </c>
      <c r="F3676" s="3" t="s">
        <v>17</v>
      </c>
      <c r="G3676" s="3" t="s">
        <v>17</v>
      </c>
      <c r="H3676" s="1" t="s">
        <v>48</v>
      </c>
      <c r="I3676" s="1" t="s">
        <v>19</v>
      </c>
      <c r="J3676" s="1" t="s">
        <v>20</v>
      </c>
      <c r="K3676" s="1">
        <v>1</v>
      </c>
      <c r="L3676" s="1" t="s">
        <v>21</v>
      </c>
      <c r="M3676" s="1" t="s">
        <v>5746</v>
      </c>
      <c r="N3676" s="1">
        <v>0</v>
      </c>
      <c r="O3676" s="3" t="s">
        <v>17</v>
      </c>
      <c r="P3676" s="1" t="s">
        <v>17</v>
      </c>
    </row>
    <row r="3677" spans="1:16">
      <c r="A3677" s="1" t="s">
        <v>2087</v>
      </c>
      <c r="B3677" s="3">
        <v>43894.907638888886</v>
      </c>
      <c r="C3677" s="3" t="s">
        <v>17</v>
      </c>
      <c r="D3677" s="3" t="s">
        <v>17</v>
      </c>
      <c r="E3677" s="3" t="s">
        <v>17</v>
      </c>
      <c r="F3677" s="3" t="s">
        <v>17</v>
      </c>
      <c r="G3677" s="3" t="s">
        <v>17</v>
      </c>
      <c r="H3677" s="1" t="s">
        <v>18</v>
      </c>
      <c r="I3677" s="1" t="s">
        <v>25</v>
      </c>
      <c r="J3677" s="1" t="s">
        <v>20</v>
      </c>
      <c r="K3677" s="1">
        <v>1</v>
      </c>
      <c r="L3677" s="1" t="s">
        <v>21</v>
      </c>
      <c r="M3677" s="1" t="s">
        <v>5754</v>
      </c>
      <c r="N3677" s="1">
        <v>0</v>
      </c>
      <c r="O3677" s="3" t="s">
        <v>17</v>
      </c>
      <c r="P3677" s="1" t="s">
        <v>17</v>
      </c>
    </row>
    <row r="3678" spans="1:16">
      <c r="A3678" s="1" t="s">
        <v>4894</v>
      </c>
      <c r="B3678" s="3">
        <v>43894.939837962964</v>
      </c>
      <c r="C3678" s="3" t="s">
        <v>17</v>
      </c>
      <c r="D3678" s="3" t="s">
        <v>17</v>
      </c>
      <c r="E3678" s="3" t="s">
        <v>17</v>
      </c>
      <c r="F3678" s="3" t="s">
        <v>17</v>
      </c>
      <c r="G3678" s="3" t="s">
        <v>17</v>
      </c>
      <c r="H3678" s="1" t="s">
        <v>18</v>
      </c>
      <c r="I3678" s="1" t="s">
        <v>23</v>
      </c>
      <c r="J3678" s="1" t="s">
        <v>20</v>
      </c>
      <c r="K3678" s="1">
        <v>13</v>
      </c>
      <c r="L3678" s="1" t="s">
        <v>21</v>
      </c>
      <c r="M3678" s="1" t="s">
        <v>5746</v>
      </c>
      <c r="N3678" s="1">
        <v>0</v>
      </c>
      <c r="O3678" s="3" t="s">
        <v>17</v>
      </c>
      <c r="P3678" s="1" t="s">
        <v>17</v>
      </c>
    </row>
    <row r="3679" spans="1:16">
      <c r="A3679" s="1" t="s">
        <v>1713</v>
      </c>
      <c r="B3679" s="3">
        <v>43894.918935185182</v>
      </c>
      <c r="C3679" s="3" t="s">
        <v>17</v>
      </c>
      <c r="D3679" s="3" t="s">
        <v>17</v>
      </c>
      <c r="E3679" s="3" t="s">
        <v>17</v>
      </c>
      <c r="F3679" s="3" t="s">
        <v>17</v>
      </c>
      <c r="G3679" s="3" t="s">
        <v>17</v>
      </c>
      <c r="H3679" s="1" t="s">
        <v>18</v>
      </c>
      <c r="I3679" s="1" t="s">
        <v>25</v>
      </c>
      <c r="J3679" s="1" t="s">
        <v>20</v>
      </c>
      <c r="K3679" s="1">
        <v>1</v>
      </c>
      <c r="L3679" s="1" t="s">
        <v>21</v>
      </c>
      <c r="M3679" s="1" t="s">
        <v>5754</v>
      </c>
      <c r="N3679" s="1">
        <v>0</v>
      </c>
      <c r="O3679" s="3" t="s">
        <v>17</v>
      </c>
      <c r="P3679" s="1" t="s">
        <v>17</v>
      </c>
    </row>
    <row r="3680" spans="1:16">
      <c r="A3680" s="1" t="s">
        <v>557</v>
      </c>
      <c r="B3680" s="3">
        <v>43894.937013888892</v>
      </c>
      <c r="C3680" s="3" t="s">
        <v>17</v>
      </c>
      <c r="D3680" s="3" t="s">
        <v>17</v>
      </c>
      <c r="E3680" s="3" t="s">
        <v>17</v>
      </c>
      <c r="F3680" s="3" t="s">
        <v>17</v>
      </c>
      <c r="G3680" s="3" t="s">
        <v>17</v>
      </c>
      <c r="H3680" s="1" t="s">
        <v>48</v>
      </c>
      <c r="I3680" s="1" t="s">
        <v>19</v>
      </c>
      <c r="J3680" s="1" t="s">
        <v>20</v>
      </c>
      <c r="K3680" s="1">
        <v>10</v>
      </c>
      <c r="L3680" s="1" t="s">
        <v>21</v>
      </c>
      <c r="M3680" s="1" t="s">
        <v>5774</v>
      </c>
      <c r="N3680" s="1">
        <v>0</v>
      </c>
      <c r="O3680" s="3" t="s">
        <v>17</v>
      </c>
      <c r="P3680" s="1" t="s">
        <v>17</v>
      </c>
    </row>
    <row r="3681" spans="1:16">
      <c r="A3681" s="1" t="s">
        <v>5283</v>
      </c>
      <c r="B3681" s="3">
        <v>43895.144432870373</v>
      </c>
      <c r="C3681" s="3">
        <v>43895.163715277777</v>
      </c>
      <c r="D3681" s="3">
        <v>43925.163715277777</v>
      </c>
      <c r="E3681" s="3" t="s">
        <v>17</v>
      </c>
      <c r="F3681" s="3" t="s">
        <v>17</v>
      </c>
      <c r="G3681" s="3" t="s">
        <v>17</v>
      </c>
      <c r="H3681" s="1" t="s">
        <v>18</v>
      </c>
      <c r="I3681" s="1" t="s">
        <v>25</v>
      </c>
      <c r="J3681" s="1" t="s">
        <v>20</v>
      </c>
      <c r="K3681" s="1">
        <v>30</v>
      </c>
      <c r="L3681" s="1" t="s">
        <v>21</v>
      </c>
      <c r="M3681" s="1" t="s">
        <v>5754</v>
      </c>
      <c r="N3681" s="1">
        <v>0</v>
      </c>
      <c r="O3681" s="3" t="s">
        <v>17</v>
      </c>
      <c r="P3681" s="1" t="s">
        <v>17</v>
      </c>
    </row>
    <row r="3682" spans="1:16">
      <c r="A3682" s="1" t="s">
        <v>3669</v>
      </c>
      <c r="B3682" s="3">
        <v>43895.243657407409</v>
      </c>
      <c r="C3682" s="3" t="s">
        <v>17</v>
      </c>
      <c r="D3682" s="3" t="s">
        <v>17</v>
      </c>
      <c r="E3682" s="3" t="s">
        <v>17</v>
      </c>
      <c r="F3682" s="3" t="s">
        <v>17</v>
      </c>
      <c r="G3682" s="3" t="s">
        <v>17</v>
      </c>
      <c r="H3682" s="1" t="s">
        <v>18</v>
      </c>
      <c r="I3682" s="1" t="s">
        <v>23</v>
      </c>
      <c r="J3682" s="1" t="s">
        <v>117</v>
      </c>
      <c r="K3682" s="1">
        <v>5</v>
      </c>
      <c r="L3682" s="1" t="s">
        <v>21</v>
      </c>
      <c r="M3682" s="1" t="s">
        <v>5746</v>
      </c>
      <c r="N3682" s="1">
        <v>1</v>
      </c>
      <c r="O3682" s="3" t="s">
        <v>6823</v>
      </c>
      <c r="P3682" s="1" t="s">
        <v>17</v>
      </c>
    </row>
    <row r="3683" spans="1:16">
      <c r="A3683" s="1" t="s">
        <v>2715</v>
      </c>
      <c r="B3683" s="3">
        <v>43895.234259259261</v>
      </c>
      <c r="C3683" s="3" t="s">
        <v>17</v>
      </c>
      <c r="D3683" s="3" t="s">
        <v>17</v>
      </c>
      <c r="E3683" s="3" t="s">
        <v>17</v>
      </c>
      <c r="F3683" s="3" t="s">
        <v>17</v>
      </c>
      <c r="G3683" s="3" t="s">
        <v>17</v>
      </c>
      <c r="H3683" s="1" t="s">
        <v>18</v>
      </c>
      <c r="I3683" s="1" t="s">
        <v>25</v>
      </c>
      <c r="J3683" s="1" t="s">
        <v>20</v>
      </c>
      <c r="K3683" s="1">
        <v>4</v>
      </c>
      <c r="L3683" s="1" t="s">
        <v>21</v>
      </c>
      <c r="M3683" s="1" t="s">
        <v>5793</v>
      </c>
      <c r="N3683" s="1">
        <v>0</v>
      </c>
      <c r="O3683" s="3" t="s">
        <v>17</v>
      </c>
      <c r="P3683" s="1" t="s">
        <v>17</v>
      </c>
    </row>
    <row r="3684" spans="1:16">
      <c r="A3684" s="1" t="s">
        <v>4472</v>
      </c>
      <c r="B3684" s="3">
        <v>43895.19427083333</v>
      </c>
      <c r="C3684" s="3">
        <v>43895.199155092596</v>
      </c>
      <c r="D3684" s="3">
        <v>43925.199155092596</v>
      </c>
      <c r="E3684" s="3" t="s">
        <v>17</v>
      </c>
      <c r="F3684" s="3" t="s">
        <v>17</v>
      </c>
      <c r="G3684" s="3" t="s">
        <v>17</v>
      </c>
      <c r="H3684" s="1" t="s">
        <v>18</v>
      </c>
      <c r="I3684" s="1" t="s">
        <v>25</v>
      </c>
      <c r="J3684" s="1" t="s">
        <v>20</v>
      </c>
      <c r="K3684" s="1">
        <v>3</v>
      </c>
      <c r="L3684" s="1" t="s">
        <v>21</v>
      </c>
      <c r="M3684" s="1" t="s">
        <v>5754</v>
      </c>
      <c r="N3684" s="1">
        <v>0</v>
      </c>
      <c r="O3684" s="3" t="s">
        <v>17</v>
      </c>
      <c r="P3684" s="1" t="s">
        <v>17</v>
      </c>
    </row>
    <row r="3685" spans="1:16">
      <c r="A3685" s="1" t="s">
        <v>488</v>
      </c>
      <c r="B3685" s="3">
        <v>43895.591747685183</v>
      </c>
      <c r="C3685" s="3" t="s">
        <v>17</v>
      </c>
      <c r="D3685" s="3" t="s">
        <v>17</v>
      </c>
      <c r="E3685" s="3" t="s">
        <v>17</v>
      </c>
      <c r="F3685" s="3" t="s">
        <v>17</v>
      </c>
      <c r="G3685" s="3" t="s">
        <v>17</v>
      </c>
      <c r="H3685" s="1" t="s">
        <v>18</v>
      </c>
      <c r="I3685" s="1" t="s">
        <v>25</v>
      </c>
      <c r="J3685" s="1" t="s">
        <v>20</v>
      </c>
      <c r="K3685" s="1">
        <v>1</v>
      </c>
      <c r="L3685" s="1" t="s">
        <v>21</v>
      </c>
      <c r="M3685" s="1" t="s">
        <v>5758</v>
      </c>
      <c r="N3685" s="1">
        <v>0</v>
      </c>
      <c r="O3685" s="3" t="s">
        <v>17</v>
      </c>
      <c r="P3685" s="1" t="s">
        <v>17</v>
      </c>
    </row>
    <row r="3686" spans="1:16">
      <c r="A3686" s="1" t="s">
        <v>2059</v>
      </c>
      <c r="B3686" s="3">
        <v>43895.196979166663</v>
      </c>
      <c r="C3686" s="3">
        <v>43902.043206018519</v>
      </c>
      <c r="D3686" s="3">
        <v>43932.043206018519</v>
      </c>
      <c r="E3686" s="3" t="s">
        <v>17</v>
      </c>
      <c r="F3686" s="3" t="s">
        <v>17</v>
      </c>
      <c r="G3686" s="3" t="s">
        <v>17</v>
      </c>
      <c r="H3686" s="1" t="s">
        <v>18</v>
      </c>
      <c r="I3686" s="1" t="s">
        <v>23</v>
      </c>
      <c r="J3686" s="1" t="s">
        <v>20</v>
      </c>
      <c r="K3686" s="1">
        <v>11</v>
      </c>
      <c r="L3686" s="1" t="s">
        <v>21</v>
      </c>
      <c r="M3686" s="1" t="s">
        <v>5754</v>
      </c>
      <c r="N3686" s="1">
        <v>1</v>
      </c>
      <c r="O3686" s="3" t="s">
        <v>6824</v>
      </c>
      <c r="P3686" s="1" t="s">
        <v>17</v>
      </c>
    </row>
    <row r="3687" spans="1:16">
      <c r="A3687" s="1" t="s">
        <v>4660</v>
      </c>
      <c r="B3687" s="3">
        <v>43895.330370370371</v>
      </c>
      <c r="C3687" s="3" t="s">
        <v>17</v>
      </c>
      <c r="D3687" s="3" t="s">
        <v>17</v>
      </c>
      <c r="E3687" s="3" t="s">
        <v>17</v>
      </c>
      <c r="F3687" s="3" t="s">
        <v>17</v>
      </c>
      <c r="G3687" s="3" t="s">
        <v>17</v>
      </c>
      <c r="H3687" s="1" t="s">
        <v>18</v>
      </c>
      <c r="I3687" s="1" t="s">
        <v>25</v>
      </c>
      <c r="J3687" s="1" t="s">
        <v>20</v>
      </c>
      <c r="K3687" s="1">
        <v>93</v>
      </c>
      <c r="L3687" s="1" t="s">
        <v>21</v>
      </c>
      <c r="M3687" s="1" t="s">
        <v>5753</v>
      </c>
      <c r="N3687" s="1">
        <v>0</v>
      </c>
      <c r="O3687" s="3" t="s">
        <v>17</v>
      </c>
      <c r="P3687" s="1" t="s">
        <v>17</v>
      </c>
    </row>
    <row r="3688" spans="1:16">
      <c r="A3688" s="1" t="s">
        <v>4874</v>
      </c>
      <c r="B3688" s="3">
        <v>43895.402233796296</v>
      </c>
      <c r="C3688" s="3">
        <v>43895.405868055554</v>
      </c>
      <c r="D3688" s="3">
        <v>43925.405868055554</v>
      </c>
      <c r="E3688" s="3" t="s">
        <v>17</v>
      </c>
      <c r="F3688" s="3" t="s">
        <v>17</v>
      </c>
      <c r="G3688" s="3" t="s">
        <v>17</v>
      </c>
      <c r="H3688" s="1" t="s">
        <v>18</v>
      </c>
      <c r="I3688" s="1" t="s">
        <v>23</v>
      </c>
      <c r="J3688" s="1" t="s">
        <v>117</v>
      </c>
      <c r="K3688" s="1">
        <v>1</v>
      </c>
      <c r="L3688" s="1" t="s">
        <v>21</v>
      </c>
      <c r="M3688" s="1" t="s">
        <v>5774</v>
      </c>
      <c r="N3688" s="1">
        <v>0</v>
      </c>
      <c r="O3688" s="3" t="s">
        <v>17</v>
      </c>
      <c r="P3688" s="1" t="s">
        <v>17</v>
      </c>
    </row>
    <row r="3689" spans="1:16">
      <c r="A3689" s="1" t="s">
        <v>2644</v>
      </c>
      <c r="B3689" s="3">
        <v>43895.4840625</v>
      </c>
      <c r="C3689" s="3" t="s">
        <v>17</v>
      </c>
      <c r="D3689" s="3" t="s">
        <v>17</v>
      </c>
      <c r="E3689" s="3" t="s">
        <v>17</v>
      </c>
      <c r="F3689" s="3" t="s">
        <v>17</v>
      </c>
      <c r="G3689" s="3" t="s">
        <v>17</v>
      </c>
      <c r="H3689" s="1" t="s">
        <v>48</v>
      </c>
      <c r="I3689" s="1" t="s">
        <v>19</v>
      </c>
      <c r="J3689" s="1" t="s">
        <v>20</v>
      </c>
      <c r="K3689" s="1">
        <v>5</v>
      </c>
      <c r="L3689" s="1" t="s">
        <v>21</v>
      </c>
      <c r="M3689" s="1" t="s">
        <v>5758</v>
      </c>
      <c r="N3689" s="1">
        <v>1</v>
      </c>
      <c r="O3689" s="3" t="s">
        <v>6825</v>
      </c>
      <c r="P3689" s="1" t="s">
        <v>17</v>
      </c>
    </row>
    <row r="3690" spans="1:16">
      <c r="A3690" s="1" t="s">
        <v>3084</v>
      </c>
      <c r="B3690" s="3">
        <v>43860.872685185182</v>
      </c>
      <c r="C3690" s="3">
        <v>43860.875555555554</v>
      </c>
      <c r="D3690" s="3">
        <v>43890.875555555554</v>
      </c>
      <c r="E3690" s="3" t="s">
        <v>17</v>
      </c>
      <c r="F3690" s="3" t="s">
        <v>17</v>
      </c>
      <c r="G3690" s="3" t="s">
        <v>17</v>
      </c>
      <c r="H3690" s="1" t="s">
        <v>18</v>
      </c>
      <c r="I3690" s="1" t="s">
        <v>25</v>
      </c>
      <c r="J3690" s="1" t="s">
        <v>117</v>
      </c>
      <c r="K3690" s="1">
        <v>45</v>
      </c>
      <c r="L3690" s="1" t="s">
        <v>21</v>
      </c>
      <c r="M3690" s="1" t="s">
        <v>5746</v>
      </c>
      <c r="N3690" s="1">
        <v>1</v>
      </c>
      <c r="O3690" s="3" t="s">
        <v>6826</v>
      </c>
      <c r="P3690" s="1" t="s">
        <v>17</v>
      </c>
    </row>
    <row r="3691" spans="1:16">
      <c r="A3691" s="1" t="s">
        <v>4579</v>
      </c>
      <c r="B3691" s="3">
        <v>43895.49428240741</v>
      </c>
      <c r="C3691" s="3" t="s">
        <v>17</v>
      </c>
      <c r="D3691" s="3" t="s">
        <v>17</v>
      </c>
      <c r="E3691" s="3" t="s">
        <v>17</v>
      </c>
      <c r="F3691" s="3" t="s">
        <v>17</v>
      </c>
      <c r="G3691" s="3" t="s">
        <v>17</v>
      </c>
      <c r="H3691" s="1" t="s">
        <v>18</v>
      </c>
      <c r="I3691" s="1" t="s">
        <v>25</v>
      </c>
      <c r="J3691" s="1" t="s">
        <v>20</v>
      </c>
      <c r="K3691" s="1">
        <v>30</v>
      </c>
      <c r="L3691" s="1" t="s">
        <v>21</v>
      </c>
      <c r="M3691" s="1" t="s">
        <v>5773</v>
      </c>
      <c r="N3691" s="1">
        <v>0</v>
      </c>
      <c r="O3691" s="3" t="s">
        <v>17</v>
      </c>
      <c r="P3691" s="1" t="s">
        <v>17</v>
      </c>
    </row>
    <row r="3692" spans="1:16">
      <c r="A3692" s="1" t="s">
        <v>5491</v>
      </c>
      <c r="B3692" s="3">
        <v>43895.520740740743</v>
      </c>
      <c r="C3692" s="3" t="s">
        <v>17</v>
      </c>
      <c r="D3692" s="3" t="s">
        <v>17</v>
      </c>
      <c r="E3692" s="3" t="s">
        <v>17</v>
      </c>
      <c r="F3692" s="3" t="s">
        <v>17</v>
      </c>
      <c r="G3692" s="3" t="s">
        <v>17</v>
      </c>
      <c r="H3692" s="1" t="s">
        <v>48</v>
      </c>
      <c r="I3692" s="1" t="s">
        <v>19</v>
      </c>
      <c r="J3692" s="1" t="s">
        <v>20</v>
      </c>
      <c r="K3692" s="1">
        <v>1</v>
      </c>
      <c r="L3692" s="1" t="s">
        <v>21</v>
      </c>
      <c r="M3692" s="1" t="s">
        <v>5746</v>
      </c>
      <c r="N3692" s="1">
        <v>0</v>
      </c>
      <c r="O3692" s="3" t="s">
        <v>17</v>
      </c>
      <c r="P3692" s="1" t="s">
        <v>17</v>
      </c>
    </row>
    <row r="3693" spans="1:16">
      <c r="A3693" s="1" t="s">
        <v>5564</v>
      </c>
      <c r="B3693" s="3">
        <v>43895.612881944442</v>
      </c>
      <c r="C3693" s="3" t="s">
        <v>17</v>
      </c>
      <c r="D3693" s="3" t="s">
        <v>17</v>
      </c>
      <c r="E3693" s="3" t="s">
        <v>17</v>
      </c>
      <c r="F3693" s="3" t="s">
        <v>17</v>
      </c>
      <c r="G3693" s="3" t="s">
        <v>17</v>
      </c>
      <c r="H3693" s="1" t="s">
        <v>18</v>
      </c>
      <c r="I3693" s="1" t="s">
        <v>25</v>
      </c>
      <c r="J3693" s="1" t="s">
        <v>20</v>
      </c>
      <c r="K3693" s="1">
        <v>30</v>
      </c>
      <c r="L3693" s="1" t="s">
        <v>21</v>
      </c>
      <c r="M3693" s="1" t="s">
        <v>5758</v>
      </c>
      <c r="N3693" s="1">
        <v>0</v>
      </c>
      <c r="O3693" s="3" t="s">
        <v>17</v>
      </c>
      <c r="P3693" s="1" t="s">
        <v>17</v>
      </c>
    </row>
    <row r="3694" spans="1:16">
      <c r="A3694" s="1" t="s">
        <v>1570</v>
      </c>
      <c r="B3694" s="3">
        <v>43895.515868055554</v>
      </c>
      <c r="C3694" s="3" t="s">
        <v>17</v>
      </c>
      <c r="D3694" s="3" t="s">
        <v>17</v>
      </c>
      <c r="E3694" s="3" t="s">
        <v>17</v>
      </c>
      <c r="F3694" s="3" t="s">
        <v>17</v>
      </c>
      <c r="G3694" s="3" t="s">
        <v>17</v>
      </c>
      <c r="H3694" s="1" t="s">
        <v>18</v>
      </c>
      <c r="I3694" s="1" t="s">
        <v>25</v>
      </c>
      <c r="J3694" s="1" t="s">
        <v>20</v>
      </c>
      <c r="K3694" s="1">
        <v>1</v>
      </c>
      <c r="L3694" s="1" t="s">
        <v>21</v>
      </c>
      <c r="M3694" s="1" t="s">
        <v>5769</v>
      </c>
      <c r="N3694" s="1">
        <v>0</v>
      </c>
      <c r="O3694" s="3" t="s">
        <v>17</v>
      </c>
      <c r="P3694" s="1" t="s">
        <v>17</v>
      </c>
    </row>
    <row r="3695" spans="1:16">
      <c r="A3695" s="1" t="s">
        <v>1887</v>
      </c>
      <c r="B3695" s="3">
        <v>43895.6327662037</v>
      </c>
      <c r="C3695" s="3" t="s">
        <v>17</v>
      </c>
      <c r="D3695" s="3" t="s">
        <v>17</v>
      </c>
      <c r="E3695" s="3" t="s">
        <v>17</v>
      </c>
      <c r="F3695" s="3" t="s">
        <v>17</v>
      </c>
      <c r="G3695" s="3" t="s">
        <v>17</v>
      </c>
      <c r="H3695" s="1" t="s">
        <v>18</v>
      </c>
      <c r="I3695" s="1" t="s">
        <v>25</v>
      </c>
      <c r="J3695" s="1" t="s">
        <v>20</v>
      </c>
      <c r="K3695" s="1">
        <v>1</v>
      </c>
      <c r="L3695" s="1" t="s">
        <v>21</v>
      </c>
      <c r="M3695" s="1" t="s">
        <v>5786</v>
      </c>
      <c r="N3695" s="1">
        <v>0</v>
      </c>
      <c r="O3695" s="3" t="s">
        <v>17</v>
      </c>
      <c r="P3695" s="1" t="s">
        <v>17</v>
      </c>
    </row>
    <row r="3696" spans="1:16">
      <c r="A3696" s="1" t="s">
        <v>221</v>
      </c>
      <c r="B3696" s="3">
        <v>43895.554178240738</v>
      </c>
      <c r="C3696" s="3" t="s">
        <v>17</v>
      </c>
      <c r="D3696" s="3" t="s">
        <v>17</v>
      </c>
      <c r="E3696" s="3" t="s">
        <v>17</v>
      </c>
      <c r="F3696" s="3" t="s">
        <v>17</v>
      </c>
      <c r="G3696" s="3" t="s">
        <v>17</v>
      </c>
      <c r="H3696" s="1" t="s">
        <v>48</v>
      </c>
      <c r="I3696" s="1" t="s">
        <v>131</v>
      </c>
      <c r="J3696" s="1" t="s">
        <v>20</v>
      </c>
      <c r="K3696" s="1">
        <v>1</v>
      </c>
      <c r="L3696" s="1" t="s">
        <v>21</v>
      </c>
      <c r="M3696" s="1" t="s">
        <v>5753</v>
      </c>
      <c r="N3696" s="1">
        <v>0</v>
      </c>
      <c r="O3696" s="3" t="s">
        <v>17</v>
      </c>
      <c r="P3696" s="1" t="s">
        <v>17</v>
      </c>
    </row>
    <row r="3697" spans="1:16">
      <c r="A3697" s="1" t="s">
        <v>4542</v>
      </c>
      <c r="B3697" s="3">
        <v>43895.569351851853</v>
      </c>
      <c r="C3697" s="3" t="s">
        <v>17</v>
      </c>
      <c r="D3697" s="3" t="s">
        <v>17</v>
      </c>
      <c r="E3697" s="3" t="s">
        <v>17</v>
      </c>
      <c r="F3697" s="3" t="s">
        <v>17</v>
      </c>
      <c r="G3697" s="3" t="s">
        <v>17</v>
      </c>
      <c r="H3697" s="1" t="s">
        <v>18</v>
      </c>
      <c r="I3697" s="1" t="s">
        <v>23</v>
      </c>
      <c r="J3697" s="1" t="s">
        <v>20</v>
      </c>
      <c r="K3697" s="1">
        <v>1</v>
      </c>
      <c r="L3697" s="1" t="s">
        <v>21</v>
      </c>
      <c r="M3697" s="1" t="s">
        <v>5774</v>
      </c>
      <c r="N3697" s="1">
        <v>0</v>
      </c>
      <c r="O3697" s="3" t="s">
        <v>17</v>
      </c>
      <c r="P3697" s="1" t="s">
        <v>17</v>
      </c>
    </row>
    <row r="3698" spans="1:16">
      <c r="A3698" s="1" t="s">
        <v>5018</v>
      </c>
      <c r="B3698" s="3">
        <v>43895.558472222219</v>
      </c>
      <c r="C3698" s="3">
        <v>43895.56</v>
      </c>
      <c r="D3698" s="3">
        <v>43925.56</v>
      </c>
      <c r="E3698" s="3" t="s">
        <v>17</v>
      </c>
      <c r="F3698" s="3" t="s">
        <v>17</v>
      </c>
      <c r="G3698" s="3" t="s">
        <v>17</v>
      </c>
      <c r="H3698" s="1" t="s">
        <v>18</v>
      </c>
      <c r="I3698" s="1" t="s">
        <v>25</v>
      </c>
      <c r="J3698" s="1" t="s">
        <v>20</v>
      </c>
      <c r="K3698" s="1">
        <v>210</v>
      </c>
      <c r="L3698" s="1" t="s">
        <v>21</v>
      </c>
      <c r="M3698" s="1" t="s">
        <v>5746</v>
      </c>
      <c r="N3698" s="1">
        <v>1</v>
      </c>
      <c r="O3698" s="3" t="s">
        <v>6827</v>
      </c>
      <c r="P3698" s="1" t="s">
        <v>17</v>
      </c>
    </row>
    <row r="3699" spans="1:16">
      <c r="A3699" s="1" t="s">
        <v>2023</v>
      </c>
      <c r="B3699" s="3">
        <v>43895.552222222221</v>
      </c>
      <c r="C3699" s="3" t="s">
        <v>17</v>
      </c>
      <c r="D3699" s="3" t="s">
        <v>17</v>
      </c>
      <c r="E3699" s="3" t="s">
        <v>17</v>
      </c>
      <c r="F3699" s="3" t="s">
        <v>17</v>
      </c>
      <c r="G3699" s="3" t="s">
        <v>17</v>
      </c>
      <c r="H3699" s="1" t="s">
        <v>18</v>
      </c>
      <c r="I3699" s="1" t="s">
        <v>23</v>
      </c>
      <c r="J3699" s="1" t="s">
        <v>20</v>
      </c>
      <c r="K3699" s="1">
        <v>30</v>
      </c>
      <c r="L3699" s="1" t="s">
        <v>21</v>
      </c>
      <c r="M3699" s="1" t="s">
        <v>5748</v>
      </c>
      <c r="N3699" s="1">
        <v>1</v>
      </c>
      <c r="O3699" s="3" t="s">
        <v>6828</v>
      </c>
      <c r="P3699" s="1" t="s">
        <v>17</v>
      </c>
    </row>
    <row r="3700" spans="1:16">
      <c r="A3700" s="1" t="s">
        <v>3385</v>
      </c>
      <c r="B3700" s="3">
        <v>43895.581238425926</v>
      </c>
      <c r="C3700" s="3" t="s">
        <v>17</v>
      </c>
      <c r="D3700" s="3" t="s">
        <v>17</v>
      </c>
      <c r="E3700" s="3" t="s">
        <v>17</v>
      </c>
      <c r="F3700" s="3" t="s">
        <v>17</v>
      </c>
      <c r="G3700" s="3" t="s">
        <v>17</v>
      </c>
      <c r="H3700" s="1" t="s">
        <v>18</v>
      </c>
      <c r="I3700" s="1" t="s">
        <v>25</v>
      </c>
      <c r="J3700" s="1" t="s">
        <v>20</v>
      </c>
      <c r="K3700" s="1">
        <v>75</v>
      </c>
      <c r="L3700" s="1" t="s">
        <v>21</v>
      </c>
      <c r="M3700" s="1" t="s">
        <v>5746</v>
      </c>
      <c r="N3700" s="1">
        <v>0</v>
      </c>
      <c r="O3700" s="3" t="s">
        <v>17</v>
      </c>
      <c r="P3700" s="1" t="s">
        <v>17</v>
      </c>
    </row>
    <row r="3701" spans="1:16">
      <c r="A3701" s="1" t="s">
        <v>3391</v>
      </c>
      <c r="B3701" s="3">
        <v>43895.611655092594</v>
      </c>
      <c r="C3701" s="3" t="s">
        <v>17</v>
      </c>
      <c r="D3701" s="3" t="s">
        <v>17</v>
      </c>
      <c r="E3701" s="3" t="s">
        <v>17</v>
      </c>
      <c r="F3701" s="3" t="s">
        <v>17</v>
      </c>
      <c r="G3701" s="3" t="s">
        <v>17</v>
      </c>
      <c r="H3701" s="1" t="s">
        <v>18</v>
      </c>
      <c r="I3701" s="1" t="s">
        <v>23</v>
      </c>
      <c r="J3701" s="1" t="s">
        <v>20</v>
      </c>
      <c r="K3701" s="1">
        <v>4</v>
      </c>
      <c r="L3701" s="1" t="s">
        <v>21</v>
      </c>
      <c r="M3701" s="1" t="s">
        <v>5746</v>
      </c>
      <c r="N3701" s="1">
        <v>1</v>
      </c>
      <c r="O3701" s="3" t="s">
        <v>6829</v>
      </c>
      <c r="P3701" s="1" t="s">
        <v>17</v>
      </c>
    </row>
    <row r="3702" spans="1:16">
      <c r="A3702" s="1" t="s">
        <v>5078</v>
      </c>
      <c r="B3702" s="3">
        <v>43895.583749999998</v>
      </c>
      <c r="C3702" s="3" t="s">
        <v>17</v>
      </c>
      <c r="D3702" s="3" t="s">
        <v>17</v>
      </c>
      <c r="E3702" s="3" t="s">
        <v>17</v>
      </c>
      <c r="F3702" s="3" t="s">
        <v>17</v>
      </c>
      <c r="G3702" s="3" t="s">
        <v>17</v>
      </c>
      <c r="H3702" s="1" t="s">
        <v>18</v>
      </c>
      <c r="I3702" s="1" t="s">
        <v>23</v>
      </c>
      <c r="J3702" s="1" t="s">
        <v>20</v>
      </c>
      <c r="K3702" s="1">
        <v>10</v>
      </c>
      <c r="L3702" s="1" t="s">
        <v>21</v>
      </c>
      <c r="M3702" s="1" t="s">
        <v>5774</v>
      </c>
      <c r="N3702" s="1">
        <v>1</v>
      </c>
      <c r="O3702" s="3" t="s">
        <v>6830</v>
      </c>
      <c r="P3702" s="1" t="s">
        <v>17</v>
      </c>
    </row>
    <row r="3703" spans="1:16">
      <c r="A3703" s="1" t="s">
        <v>2762</v>
      </c>
      <c r="B3703" s="3">
        <v>43895.592835648145</v>
      </c>
      <c r="C3703" s="3" t="s">
        <v>17</v>
      </c>
      <c r="D3703" s="3" t="s">
        <v>17</v>
      </c>
      <c r="E3703" s="3" t="s">
        <v>17</v>
      </c>
      <c r="F3703" s="3" t="s">
        <v>17</v>
      </c>
      <c r="G3703" s="3" t="s">
        <v>17</v>
      </c>
      <c r="H3703" s="1" t="s">
        <v>48</v>
      </c>
      <c r="I3703" s="1" t="s">
        <v>19</v>
      </c>
      <c r="J3703" s="1" t="s">
        <v>20</v>
      </c>
      <c r="K3703" s="1">
        <v>1</v>
      </c>
      <c r="L3703" s="1" t="s">
        <v>21</v>
      </c>
      <c r="M3703" s="1" t="s">
        <v>28</v>
      </c>
      <c r="N3703" s="1">
        <v>0</v>
      </c>
      <c r="O3703" s="3" t="s">
        <v>17</v>
      </c>
      <c r="P3703" s="1" t="s">
        <v>17</v>
      </c>
    </row>
    <row r="3704" spans="1:16">
      <c r="A3704" s="1" t="s">
        <v>1596</v>
      </c>
      <c r="B3704" s="3">
        <v>43895.619097222225</v>
      </c>
      <c r="C3704" s="3" t="s">
        <v>17</v>
      </c>
      <c r="D3704" s="3" t="s">
        <v>17</v>
      </c>
      <c r="E3704" s="3" t="s">
        <v>17</v>
      </c>
      <c r="F3704" s="3" t="s">
        <v>17</v>
      </c>
      <c r="G3704" s="3" t="s">
        <v>17</v>
      </c>
      <c r="H3704" s="1" t="s">
        <v>18</v>
      </c>
      <c r="I3704" s="1" t="s">
        <v>25</v>
      </c>
      <c r="J3704" s="1" t="s">
        <v>20</v>
      </c>
      <c r="K3704" s="1">
        <v>93</v>
      </c>
      <c r="L3704" s="1" t="s">
        <v>21</v>
      </c>
      <c r="M3704" s="1" t="s">
        <v>5746</v>
      </c>
      <c r="N3704" s="1">
        <v>0</v>
      </c>
      <c r="O3704" s="3" t="s">
        <v>17</v>
      </c>
      <c r="P3704" s="1" t="s">
        <v>17</v>
      </c>
    </row>
    <row r="3705" spans="1:16">
      <c r="A3705" s="1" t="s">
        <v>5214</v>
      </c>
      <c r="B3705" s="3">
        <v>43895.620833333334</v>
      </c>
      <c r="C3705" s="3" t="s">
        <v>17</v>
      </c>
      <c r="D3705" s="3" t="s">
        <v>17</v>
      </c>
      <c r="E3705" s="3" t="s">
        <v>17</v>
      </c>
      <c r="F3705" s="3" t="s">
        <v>17</v>
      </c>
      <c r="G3705" s="3">
        <v>43913.551608796297</v>
      </c>
      <c r="H3705" s="1" t="s">
        <v>58</v>
      </c>
      <c r="I3705" s="1" t="s">
        <v>25</v>
      </c>
      <c r="J3705" s="1" t="s">
        <v>20</v>
      </c>
      <c r="K3705" s="1">
        <v>80</v>
      </c>
      <c r="L3705" s="1" t="s">
        <v>21</v>
      </c>
      <c r="M3705" s="1" t="s">
        <v>5753</v>
      </c>
      <c r="N3705" s="1">
        <v>0</v>
      </c>
      <c r="O3705" s="3" t="s">
        <v>17</v>
      </c>
      <c r="P3705" s="1" t="s">
        <v>17</v>
      </c>
    </row>
    <row r="3706" spans="1:16">
      <c r="A3706" s="1" t="s">
        <v>4580</v>
      </c>
      <c r="B3706" s="3">
        <v>43895.627581018518</v>
      </c>
      <c r="C3706" s="3" t="s">
        <v>17</v>
      </c>
      <c r="D3706" s="3" t="s">
        <v>17</v>
      </c>
      <c r="E3706" s="3" t="s">
        <v>17</v>
      </c>
      <c r="F3706" s="3" t="s">
        <v>17</v>
      </c>
      <c r="G3706" s="3" t="s">
        <v>17</v>
      </c>
      <c r="H3706" s="1" t="s">
        <v>18</v>
      </c>
      <c r="I3706" s="1" t="s">
        <v>23</v>
      </c>
      <c r="J3706" s="1" t="s">
        <v>20</v>
      </c>
      <c r="K3706" s="1">
        <v>7</v>
      </c>
      <c r="L3706" s="1" t="s">
        <v>21</v>
      </c>
      <c r="M3706" s="1" t="s">
        <v>5774</v>
      </c>
      <c r="N3706" s="1">
        <v>1</v>
      </c>
      <c r="O3706" s="3" t="s">
        <v>6831</v>
      </c>
      <c r="P3706" s="1" t="s">
        <v>17</v>
      </c>
    </row>
    <row r="3707" spans="1:16">
      <c r="A3707" s="1" t="s">
        <v>3324</v>
      </c>
      <c r="B3707" s="3">
        <v>43895.625185185185</v>
      </c>
      <c r="C3707" s="3">
        <v>43951.544652777775</v>
      </c>
      <c r="D3707" s="3">
        <v>43981.544652777775</v>
      </c>
      <c r="E3707" s="3" t="s">
        <v>17</v>
      </c>
      <c r="F3707" s="3" t="s">
        <v>17</v>
      </c>
      <c r="G3707" s="3" t="s">
        <v>17</v>
      </c>
      <c r="H3707" s="1" t="s">
        <v>18</v>
      </c>
      <c r="I3707" s="1" t="s">
        <v>23</v>
      </c>
      <c r="J3707" s="1" t="s">
        <v>20</v>
      </c>
      <c r="K3707" s="1">
        <v>7</v>
      </c>
      <c r="L3707" s="1" t="s">
        <v>21</v>
      </c>
      <c r="M3707" s="1" t="s">
        <v>5774</v>
      </c>
      <c r="N3707" s="1">
        <v>1</v>
      </c>
      <c r="O3707" s="3" t="s">
        <v>6832</v>
      </c>
      <c r="P3707" s="1" t="s">
        <v>17</v>
      </c>
    </row>
    <row r="3708" spans="1:16">
      <c r="A3708" s="1" t="s">
        <v>1989</v>
      </c>
      <c r="B3708" s="3">
        <v>43895.622106481482</v>
      </c>
      <c r="C3708" s="3" t="s">
        <v>17</v>
      </c>
      <c r="D3708" s="3" t="s">
        <v>17</v>
      </c>
      <c r="E3708" s="3" t="s">
        <v>17</v>
      </c>
      <c r="F3708" s="3" t="s">
        <v>17</v>
      </c>
      <c r="G3708" s="3" t="s">
        <v>17</v>
      </c>
      <c r="H3708" s="1" t="s">
        <v>18</v>
      </c>
      <c r="I3708" s="1" t="s">
        <v>25</v>
      </c>
      <c r="J3708" s="1" t="s">
        <v>20</v>
      </c>
      <c r="K3708" s="1">
        <v>150</v>
      </c>
      <c r="L3708" s="1" t="s">
        <v>21</v>
      </c>
      <c r="M3708" s="1" t="s">
        <v>5746</v>
      </c>
      <c r="N3708" s="1">
        <v>0</v>
      </c>
      <c r="O3708" s="3" t="s">
        <v>17</v>
      </c>
      <c r="P3708" s="1" t="s">
        <v>17</v>
      </c>
    </row>
    <row r="3709" spans="1:16">
      <c r="A3709" s="1" t="s">
        <v>2323</v>
      </c>
      <c r="B3709" s="3">
        <v>43895.619479166664</v>
      </c>
      <c r="C3709" s="3" t="s">
        <v>17</v>
      </c>
      <c r="D3709" s="3" t="s">
        <v>17</v>
      </c>
      <c r="E3709" s="3" t="s">
        <v>17</v>
      </c>
      <c r="F3709" s="3" t="s">
        <v>17</v>
      </c>
      <c r="G3709" s="3" t="s">
        <v>17</v>
      </c>
      <c r="H3709" s="1" t="s">
        <v>18</v>
      </c>
      <c r="I3709" s="1" t="s">
        <v>25</v>
      </c>
      <c r="J3709" s="1" t="s">
        <v>20</v>
      </c>
      <c r="K3709" s="1">
        <v>30</v>
      </c>
      <c r="L3709" s="1" t="s">
        <v>21</v>
      </c>
      <c r="M3709" s="1" t="s">
        <v>5769</v>
      </c>
      <c r="N3709" s="1">
        <v>0</v>
      </c>
      <c r="O3709" s="3" t="s">
        <v>17</v>
      </c>
      <c r="P3709" s="1" t="s">
        <v>17</v>
      </c>
    </row>
    <row r="3710" spans="1:16">
      <c r="A3710" s="1" t="s">
        <v>2184</v>
      </c>
      <c r="B3710" s="3">
        <v>43921.898518518516</v>
      </c>
      <c r="C3710" s="3" t="s">
        <v>17</v>
      </c>
      <c r="D3710" s="3" t="s">
        <v>17</v>
      </c>
      <c r="E3710" s="3" t="s">
        <v>17</v>
      </c>
      <c r="F3710" s="3" t="s">
        <v>17</v>
      </c>
      <c r="G3710" s="3" t="s">
        <v>17</v>
      </c>
      <c r="H3710" s="1" t="s">
        <v>48</v>
      </c>
      <c r="I3710" s="1" t="s">
        <v>19</v>
      </c>
      <c r="J3710" s="1" t="s">
        <v>20</v>
      </c>
      <c r="K3710" s="1">
        <v>15</v>
      </c>
      <c r="L3710" s="1" t="s">
        <v>21</v>
      </c>
      <c r="M3710" s="1" t="s">
        <v>5754</v>
      </c>
      <c r="N3710" s="1">
        <v>0</v>
      </c>
      <c r="O3710" s="3" t="s">
        <v>17</v>
      </c>
      <c r="P3710" s="1" t="s">
        <v>17</v>
      </c>
    </row>
    <row r="3711" spans="1:16">
      <c r="A3711" s="1" t="s">
        <v>2997</v>
      </c>
      <c r="B3711" s="3">
        <v>43847.438576388886</v>
      </c>
      <c r="C3711" s="3" t="s">
        <v>17</v>
      </c>
      <c r="D3711" s="3" t="s">
        <v>17</v>
      </c>
      <c r="E3711" s="3" t="s">
        <v>17</v>
      </c>
      <c r="F3711" s="3" t="s">
        <v>17</v>
      </c>
      <c r="G3711" s="3" t="s">
        <v>17</v>
      </c>
      <c r="H3711" s="1" t="s">
        <v>48</v>
      </c>
      <c r="I3711" s="1" t="s">
        <v>49</v>
      </c>
      <c r="J3711" s="1" t="s">
        <v>20</v>
      </c>
      <c r="K3711" s="1">
        <v>738</v>
      </c>
      <c r="L3711" s="1" t="s">
        <v>21</v>
      </c>
      <c r="M3711" s="1" t="s">
        <v>5746</v>
      </c>
      <c r="N3711" s="1">
        <v>0</v>
      </c>
      <c r="O3711" s="3" t="s">
        <v>17</v>
      </c>
      <c r="P3711" s="1" t="s">
        <v>17</v>
      </c>
    </row>
    <row r="3712" spans="1:16">
      <c r="A3712" s="1" t="s">
        <v>4457</v>
      </c>
      <c r="B3712" s="3">
        <v>43895.660555555558</v>
      </c>
      <c r="C3712" s="3" t="s">
        <v>17</v>
      </c>
      <c r="D3712" s="3" t="s">
        <v>17</v>
      </c>
      <c r="E3712" s="3" t="s">
        <v>17</v>
      </c>
      <c r="F3712" s="3" t="s">
        <v>17</v>
      </c>
      <c r="G3712" s="3" t="s">
        <v>17</v>
      </c>
      <c r="H3712" s="1" t="s">
        <v>18</v>
      </c>
      <c r="I3712" s="1" t="s">
        <v>25</v>
      </c>
      <c r="J3712" s="1" t="s">
        <v>39</v>
      </c>
      <c r="K3712" s="1">
        <v>5</v>
      </c>
      <c r="L3712" s="1" t="s">
        <v>21</v>
      </c>
      <c r="M3712" s="1" t="s">
        <v>5746</v>
      </c>
      <c r="N3712" s="1">
        <v>1</v>
      </c>
      <c r="O3712" s="3" t="s">
        <v>6833</v>
      </c>
      <c r="P3712" s="1" t="s">
        <v>17</v>
      </c>
    </row>
    <row r="3713" spans="1:16">
      <c r="A3713" s="1" t="s">
        <v>5697</v>
      </c>
      <c r="B3713" s="3">
        <v>43895.673449074071</v>
      </c>
      <c r="C3713" s="3" t="s">
        <v>17</v>
      </c>
      <c r="D3713" s="3" t="s">
        <v>17</v>
      </c>
      <c r="E3713" s="3" t="s">
        <v>17</v>
      </c>
      <c r="F3713" s="3" t="s">
        <v>17</v>
      </c>
      <c r="G3713" s="3" t="s">
        <v>17</v>
      </c>
      <c r="H3713" s="1" t="s">
        <v>18</v>
      </c>
      <c r="I3713" s="1" t="s">
        <v>25</v>
      </c>
      <c r="J3713" s="1" t="s">
        <v>20</v>
      </c>
      <c r="K3713" s="1">
        <v>1</v>
      </c>
      <c r="L3713" s="1" t="s">
        <v>21</v>
      </c>
      <c r="M3713" s="1" t="s">
        <v>5804</v>
      </c>
      <c r="N3713" s="1">
        <v>0</v>
      </c>
      <c r="O3713" s="3" t="s">
        <v>17</v>
      </c>
      <c r="P3713" s="1" t="s">
        <v>17</v>
      </c>
    </row>
    <row r="3714" spans="1:16">
      <c r="A3714" s="1" t="s">
        <v>1059</v>
      </c>
      <c r="B3714" s="3">
        <v>43895.697094907409</v>
      </c>
      <c r="C3714" s="3" t="s">
        <v>17</v>
      </c>
      <c r="D3714" s="3" t="s">
        <v>17</v>
      </c>
      <c r="E3714" s="3" t="s">
        <v>17</v>
      </c>
      <c r="F3714" s="3" t="s">
        <v>17</v>
      </c>
      <c r="G3714" s="3" t="s">
        <v>17</v>
      </c>
      <c r="H3714" s="1" t="s">
        <v>18</v>
      </c>
      <c r="I3714" s="1" t="s">
        <v>25</v>
      </c>
      <c r="J3714" s="1" t="s">
        <v>20</v>
      </c>
      <c r="K3714" s="1">
        <v>1</v>
      </c>
      <c r="L3714" s="1" t="s">
        <v>21</v>
      </c>
      <c r="M3714" s="1" t="s">
        <v>6834</v>
      </c>
      <c r="N3714" s="1">
        <v>0</v>
      </c>
      <c r="O3714" s="3" t="s">
        <v>17</v>
      </c>
      <c r="P3714" s="1" t="s">
        <v>17</v>
      </c>
    </row>
    <row r="3715" spans="1:16">
      <c r="A3715" s="1" t="s">
        <v>5597</v>
      </c>
      <c r="B3715" s="3">
        <v>43895.689513888887</v>
      </c>
      <c r="C3715" s="3" t="s">
        <v>17</v>
      </c>
      <c r="D3715" s="3" t="s">
        <v>17</v>
      </c>
      <c r="E3715" s="3" t="s">
        <v>17</v>
      </c>
      <c r="F3715" s="3" t="s">
        <v>17</v>
      </c>
      <c r="G3715" s="3">
        <v>43895.702048611114</v>
      </c>
      <c r="H3715" s="1" t="s">
        <v>18</v>
      </c>
      <c r="I3715" s="1" t="s">
        <v>25</v>
      </c>
      <c r="J3715" s="1" t="s">
        <v>20</v>
      </c>
      <c r="K3715" s="1">
        <v>20</v>
      </c>
      <c r="L3715" s="1" t="s">
        <v>21</v>
      </c>
      <c r="M3715" s="1" t="s">
        <v>5746</v>
      </c>
      <c r="N3715" s="1">
        <v>0</v>
      </c>
      <c r="O3715" s="3" t="s">
        <v>17</v>
      </c>
      <c r="P3715" s="1" t="s">
        <v>17</v>
      </c>
    </row>
    <row r="3716" spans="1:16">
      <c r="A3716" s="1" t="s">
        <v>2091</v>
      </c>
      <c r="B3716" s="3">
        <v>43895.70989583333</v>
      </c>
      <c r="C3716" s="3" t="s">
        <v>17</v>
      </c>
      <c r="D3716" s="3" t="s">
        <v>17</v>
      </c>
      <c r="E3716" s="3" t="s">
        <v>17</v>
      </c>
      <c r="F3716" s="3" t="s">
        <v>17</v>
      </c>
      <c r="G3716" s="3" t="s">
        <v>17</v>
      </c>
      <c r="H3716" s="1" t="s">
        <v>18</v>
      </c>
      <c r="I3716" s="1" t="s">
        <v>23</v>
      </c>
      <c r="J3716" s="1" t="s">
        <v>20</v>
      </c>
      <c r="K3716" s="1">
        <v>20</v>
      </c>
      <c r="L3716" s="1" t="s">
        <v>21</v>
      </c>
      <c r="M3716" s="1" t="s">
        <v>5746</v>
      </c>
      <c r="N3716" s="1">
        <v>0</v>
      </c>
      <c r="O3716" s="3" t="s">
        <v>17</v>
      </c>
      <c r="P3716" s="1" t="s">
        <v>17</v>
      </c>
    </row>
    <row r="3717" spans="1:16">
      <c r="A3717" s="1" t="s">
        <v>864</v>
      </c>
      <c r="B3717" s="3">
        <v>43895.695428240739</v>
      </c>
      <c r="C3717" s="3" t="s">
        <v>17</v>
      </c>
      <c r="D3717" s="3" t="s">
        <v>17</v>
      </c>
      <c r="E3717" s="3" t="s">
        <v>17</v>
      </c>
      <c r="F3717" s="3" t="s">
        <v>17</v>
      </c>
      <c r="G3717" s="3" t="s">
        <v>17</v>
      </c>
      <c r="H3717" s="1" t="s">
        <v>18</v>
      </c>
      <c r="I3717" s="1" t="s">
        <v>25</v>
      </c>
      <c r="J3717" s="1" t="s">
        <v>20</v>
      </c>
      <c r="K3717" s="1">
        <v>80</v>
      </c>
      <c r="L3717" s="1" t="s">
        <v>21</v>
      </c>
      <c r="M3717" s="1" t="s">
        <v>5753</v>
      </c>
      <c r="N3717" s="1">
        <v>0</v>
      </c>
      <c r="O3717" s="3" t="s">
        <v>17</v>
      </c>
      <c r="P3717" s="1" t="s">
        <v>17</v>
      </c>
    </row>
    <row r="3718" spans="1:16">
      <c r="A3718" s="1" t="s">
        <v>3459</v>
      </c>
      <c r="B3718" s="3">
        <v>43895.725763888891</v>
      </c>
      <c r="C3718" s="3" t="s">
        <v>17</v>
      </c>
      <c r="D3718" s="3" t="s">
        <v>17</v>
      </c>
      <c r="E3718" s="3" t="s">
        <v>17</v>
      </c>
      <c r="F3718" s="3" t="s">
        <v>17</v>
      </c>
      <c r="G3718" s="3" t="s">
        <v>17</v>
      </c>
      <c r="H3718" s="1" t="s">
        <v>18</v>
      </c>
      <c r="I3718" s="1" t="s">
        <v>25</v>
      </c>
      <c r="J3718" s="1" t="s">
        <v>20</v>
      </c>
      <c r="K3718" s="1">
        <v>1330</v>
      </c>
      <c r="L3718" s="1" t="s">
        <v>21</v>
      </c>
      <c r="M3718" s="1" t="s">
        <v>5746</v>
      </c>
      <c r="N3718" s="1">
        <v>1</v>
      </c>
      <c r="O3718" s="3" t="s">
        <v>6835</v>
      </c>
      <c r="P3718" s="1" t="s">
        <v>17</v>
      </c>
    </row>
    <row r="3719" spans="1:16">
      <c r="A3719" s="1" t="s">
        <v>5056</v>
      </c>
      <c r="B3719" s="3">
        <v>43895.9844212963</v>
      </c>
      <c r="C3719" s="3" t="s">
        <v>17</v>
      </c>
      <c r="D3719" s="3" t="s">
        <v>17</v>
      </c>
      <c r="E3719" s="3" t="s">
        <v>17</v>
      </c>
      <c r="F3719" s="3" t="s">
        <v>17</v>
      </c>
      <c r="G3719" s="3" t="s">
        <v>17</v>
      </c>
      <c r="H3719" s="1" t="s">
        <v>18</v>
      </c>
      <c r="I3719" s="1" t="s">
        <v>25</v>
      </c>
      <c r="J3719" s="1" t="s">
        <v>20</v>
      </c>
      <c r="K3719" s="1">
        <v>14</v>
      </c>
      <c r="L3719" s="1" t="s">
        <v>21</v>
      </c>
      <c r="M3719" s="1" t="s">
        <v>5754</v>
      </c>
      <c r="N3719" s="1">
        <v>1</v>
      </c>
      <c r="O3719" s="3" t="s">
        <v>6836</v>
      </c>
      <c r="P3719" s="1" t="s">
        <v>17</v>
      </c>
    </row>
    <row r="3720" spans="1:16">
      <c r="A3720" s="1" t="s">
        <v>319</v>
      </c>
      <c r="B3720" s="3">
        <v>43895.805486111109</v>
      </c>
      <c r="C3720" s="3" t="s">
        <v>17</v>
      </c>
      <c r="D3720" s="3" t="s">
        <v>17</v>
      </c>
      <c r="E3720" s="3" t="s">
        <v>17</v>
      </c>
      <c r="F3720" s="3" t="s">
        <v>17</v>
      </c>
      <c r="G3720" s="3" t="s">
        <v>17</v>
      </c>
      <c r="H3720" s="1" t="s">
        <v>18</v>
      </c>
      <c r="I3720" s="1" t="s">
        <v>23</v>
      </c>
      <c r="J3720" s="1" t="s">
        <v>20</v>
      </c>
      <c r="K3720" s="1">
        <v>9</v>
      </c>
      <c r="L3720" s="1" t="s">
        <v>21</v>
      </c>
      <c r="M3720" s="1" t="s">
        <v>5746</v>
      </c>
      <c r="N3720" s="1">
        <v>1</v>
      </c>
      <c r="O3720" s="3" t="s">
        <v>6837</v>
      </c>
      <c r="P3720" s="1" t="s">
        <v>17</v>
      </c>
    </row>
    <row r="3721" spans="1:16">
      <c r="A3721" s="1" t="s">
        <v>4131</v>
      </c>
      <c r="B3721" s="3">
        <v>43895.847395833334</v>
      </c>
      <c r="C3721" s="3" t="s">
        <v>17</v>
      </c>
      <c r="D3721" s="3" t="s">
        <v>17</v>
      </c>
      <c r="E3721" s="3" t="s">
        <v>17</v>
      </c>
      <c r="F3721" s="3" t="s">
        <v>17</v>
      </c>
      <c r="G3721" s="3" t="s">
        <v>17</v>
      </c>
      <c r="H3721" s="1" t="s">
        <v>18</v>
      </c>
      <c r="I3721" s="1" t="s">
        <v>23</v>
      </c>
      <c r="J3721" s="1" t="s">
        <v>20</v>
      </c>
      <c r="K3721" s="1">
        <v>1</v>
      </c>
      <c r="L3721" s="1" t="s">
        <v>21</v>
      </c>
      <c r="M3721" s="1" t="s">
        <v>5753</v>
      </c>
      <c r="N3721" s="1">
        <v>0</v>
      </c>
      <c r="O3721" s="3" t="s">
        <v>17</v>
      </c>
      <c r="P3721" s="1" t="s">
        <v>17</v>
      </c>
    </row>
    <row r="3722" spans="1:16">
      <c r="A3722" s="1" t="s">
        <v>5311</v>
      </c>
      <c r="B3722" s="3">
        <v>43895.83425925926</v>
      </c>
      <c r="C3722" s="3" t="s">
        <v>17</v>
      </c>
      <c r="D3722" s="3" t="s">
        <v>17</v>
      </c>
      <c r="E3722" s="3" t="s">
        <v>17</v>
      </c>
      <c r="F3722" s="3" t="s">
        <v>17</v>
      </c>
      <c r="G3722" s="3" t="s">
        <v>17</v>
      </c>
      <c r="H3722" s="1" t="s">
        <v>18</v>
      </c>
      <c r="I3722" s="1" t="s">
        <v>25</v>
      </c>
      <c r="J3722" s="1" t="s">
        <v>20</v>
      </c>
      <c r="K3722" s="1">
        <v>10</v>
      </c>
      <c r="L3722" s="1" t="s">
        <v>21</v>
      </c>
      <c r="M3722" s="1" t="s">
        <v>28</v>
      </c>
      <c r="N3722" s="1">
        <v>0</v>
      </c>
      <c r="O3722" s="3" t="s">
        <v>17</v>
      </c>
      <c r="P3722" s="1" t="s">
        <v>17</v>
      </c>
    </row>
    <row r="3723" spans="1:16">
      <c r="A3723" s="1" t="s">
        <v>4419</v>
      </c>
      <c r="B3723" s="3">
        <v>43895.8905787037</v>
      </c>
      <c r="C3723" s="3" t="s">
        <v>17</v>
      </c>
      <c r="D3723" s="3" t="s">
        <v>17</v>
      </c>
      <c r="E3723" s="3" t="s">
        <v>17</v>
      </c>
      <c r="F3723" s="3" t="s">
        <v>17</v>
      </c>
      <c r="G3723" s="3" t="s">
        <v>17</v>
      </c>
      <c r="H3723" s="1" t="s">
        <v>18</v>
      </c>
      <c r="I3723" s="1" t="s">
        <v>23</v>
      </c>
      <c r="J3723" s="1" t="s">
        <v>20</v>
      </c>
      <c r="K3723" s="1">
        <v>10</v>
      </c>
      <c r="L3723" s="1" t="s">
        <v>21</v>
      </c>
      <c r="M3723" s="1" t="s">
        <v>5746</v>
      </c>
      <c r="N3723" s="1">
        <v>0</v>
      </c>
      <c r="O3723" s="3" t="s">
        <v>17</v>
      </c>
      <c r="P3723" s="1" t="s">
        <v>17</v>
      </c>
    </row>
    <row r="3724" spans="1:16">
      <c r="A3724" s="1" t="s">
        <v>2662</v>
      </c>
      <c r="B3724" s="3">
        <v>43895.879363425927</v>
      </c>
      <c r="C3724" s="3" t="s">
        <v>17</v>
      </c>
      <c r="D3724" s="3" t="s">
        <v>17</v>
      </c>
      <c r="E3724" s="3" t="s">
        <v>17</v>
      </c>
      <c r="F3724" s="3" t="s">
        <v>17</v>
      </c>
      <c r="G3724" s="3">
        <v>43895.91810185185</v>
      </c>
      <c r="H3724" s="1" t="s">
        <v>18</v>
      </c>
      <c r="I3724" s="1" t="s">
        <v>25</v>
      </c>
      <c r="J3724" s="1" t="s">
        <v>20</v>
      </c>
      <c r="K3724" s="1">
        <v>50</v>
      </c>
      <c r="L3724" s="1" t="s">
        <v>21</v>
      </c>
      <c r="M3724" s="1" t="s">
        <v>5746</v>
      </c>
      <c r="N3724" s="1">
        <v>0</v>
      </c>
      <c r="O3724" s="3" t="s">
        <v>17</v>
      </c>
      <c r="P3724" s="1" t="s">
        <v>17</v>
      </c>
    </row>
    <row r="3725" spans="1:16">
      <c r="A3725" s="1" t="s">
        <v>811</v>
      </c>
      <c r="B3725" s="3">
        <v>43895.928437499999</v>
      </c>
      <c r="C3725" s="3" t="s">
        <v>17</v>
      </c>
      <c r="D3725" s="3" t="s">
        <v>17</v>
      </c>
      <c r="E3725" s="3" t="s">
        <v>17</v>
      </c>
      <c r="F3725" s="3" t="s">
        <v>17</v>
      </c>
      <c r="G3725" s="3" t="s">
        <v>17</v>
      </c>
      <c r="H3725" s="1" t="s">
        <v>18</v>
      </c>
      <c r="I3725" s="1" t="s">
        <v>25</v>
      </c>
      <c r="J3725" s="1" t="s">
        <v>117</v>
      </c>
      <c r="K3725" s="1">
        <v>1</v>
      </c>
      <c r="L3725" s="1" t="s">
        <v>21</v>
      </c>
      <c r="M3725" s="1" t="s">
        <v>5746</v>
      </c>
      <c r="N3725" s="1">
        <v>0</v>
      </c>
      <c r="O3725" s="3" t="s">
        <v>17</v>
      </c>
      <c r="P3725" s="1" t="s">
        <v>17</v>
      </c>
    </row>
    <row r="3726" spans="1:16">
      <c r="A3726" s="1" t="s">
        <v>4920</v>
      </c>
      <c r="B3726" s="3">
        <v>43957.751122685186</v>
      </c>
      <c r="C3726" s="3">
        <v>43957.75236111111</v>
      </c>
      <c r="D3726" s="3">
        <v>43971.75236111111</v>
      </c>
      <c r="E3726" s="3" t="s">
        <v>17</v>
      </c>
      <c r="F3726" s="3" t="s">
        <v>17</v>
      </c>
      <c r="G3726" s="3" t="s">
        <v>17</v>
      </c>
      <c r="H3726" s="1" t="s">
        <v>18</v>
      </c>
      <c r="I3726" s="1" t="s">
        <v>25</v>
      </c>
      <c r="J3726" s="1" t="s">
        <v>20</v>
      </c>
      <c r="K3726" s="1">
        <v>2</v>
      </c>
      <c r="L3726" s="1" t="s">
        <v>21</v>
      </c>
      <c r="M3726" s="1" t="s">
        <v>5750</v>
      </c>
      <c r="N3726" s="1">
        <v>0</v>
      </c>
      <c r="O3726" s="3" t="s">
        <v>17</v>
      </c>
      <c r="P3726" s="1" t="s">
        <v>17</v>
      </c>
    </row>
    <row r="3727" spans="1:16">
      <c r="A3727" s="1" t="s">
        <v>4092</v>
      </c>
      <c r="B3727" s="3">
        <v>43895.897905092592</v>
      </c>
      <c r="C3727" s="3" t="s">
        <v>17</v>
      </c>
      <c r="D3727" s="3" t="s">
        <v>17</v>
      </c>
      <c r="E3727" s="3" t="s">
        <v>17</v>
      </c>
      <c r="F3727" s="3" t="s">
        <v>17</v>
      </c>
      <c r="G3727" s="3" t="s">
        <v>17</v>
      </c>
      <c r="H3727" s="1" t="s">
        <v>18</v>
      </c>
      <c r="I3727" s="1" t="s">
        <v>25</v>
      </c>
      <c r="J3727" s="1" t="s">
        <v>20</v>
      </c>
      <c r="K3727" s="1">
        <v>1</v>
      </c>
      <c r="L3727" s="1" t="s">
        <v>21</v>
      </c>
      <c r="M3727" s="1" t="s">
        <v>5852</v>
      </c>
      <c r="N3727" s="1">
        <v>0</v>
      </c>
      <c r="O3727" s="3" t="s">
        <v>17</v>
      </c>
      <c r="P3727" s="1" t="s">
        <v>17</v>
      </c>
    </row>
    <row r="3728" spans="1:16">
      <c r="A3728" s="1" t="s">
        <v>4509</v>
      </c>
      <c r="B3728" s="3">
        <v>43895.921284722222</v>
      </c>
      <c r="C3728" s="3" t="s">
        <v>17</v>
      </c>
      <c r="D3728" s="3" t="s">
        <v>17</v>
      </c>
      <c r="E3728" s="3" t="s">
        <v>17</v>
      </c>
      <c r="F3728" s="3" t="s">
        <v>17</v>
      </c>
      <c r="G3728" s="3" t="s">
        <v>17</v>
      </c>
      <c r="H3728" s="1" t="s">
        <v>18</v>
      </c>
      <c r="I3728" s="1" t="s">
        <v>25</v>
      </c>
      <c r="J3728" s="1" t="s">
        <v>20</v>
      </c>
      <c r="K3728" s="1">
        <v>2</v>
      </c>
      <c r="L3728" s="1" t="s">
        <v>21</v>
      </c>
      <c r="M3728" s="1" t="s">
        <v>5746</v>
      </c>
      <c r="N3728" s="1">
        <v>0</v>
      </c>
      <c r="O3728" s="3" t="s">
        <v>17</v>
      </c>
      <c r="P3728" s="1" t="s">
        <v>17</v>
      </c>
    </row>
    <row r="3729" spans="1:16">
      <c r="A3729" s="1" t="s">
        <v>480</v>
      </c>
      <c r="B3729" s="3">
        <v>43895.909328703703</v>
      </c>
      <c r="C3729" s="3" t="s">
        <v>17</v>
      </c>
      <c r="D3729" s="3" t="s">
        <v>17</v>
      </c>
      <c r="E3729" s="3" t="s">
        <v>17</v>
      </c>
      <c r="F3729" s="3" t="s">
        <v>17</v>
      </c>
      <c r="G3729" s="3" t="s">
        <v>17</v>
      </c>
      <c r="H3729" s="1" t="s">
        <v>18</v>
      </c>
      <c r="I3729" s="1" t="s">
        <v>25</v>
      </c>
      <c r="J3729" s="1" t="s">
        <v>20</v>
      </c>
      <c r="K3729" s="1">
        <v>1</v>
      </c>
      <c r="L3729" s="1" t="s">
        <v>21</v>
      </c>
      <c r="M3729" s="1" t="s">
        <v>5746</v>
      </c>
      <c r="N3729" s="1">
        <v>0</v>
      </c>
      <c r="O3729" s="3" t="s">
        <v>17</v>
      </c>
      <c r="P3729" s="1" t="s">
        <v>17</v>
      </c>
    </row>
    <row r="3730" spans="1:16">
      <c r="A3730" s="1" t="s">
        <v>1079</v>
      </c>
      <c r="B3730" s="3">
        <v>43895.91202546296</v>
      </c>
      <c r="C3730" s="3" t="s">
        <v>17</v>
      </c>
      <c r="D3730" s="3" t="s">
        <v>17</v>
      </c>
      <c r="E3730" s="3" t="s">
        <v>17</v>
      </c>
      <c r="F3730" s="3" t="s">
        <v>17</v>
      </c>
      <c r="G3730" s="3" t="s">
        <v>17</v>
      </c>
      <c r="H3730" s="1" t="s">
        <v>18</v>
      </c>
      <c r="I3730" s="1" t="s">
        <v>23</v>
      </c>
      <c r="J3730" s="1" t="s">
        <v>20</v>
      </c>
      <c r="K3730" s="1">
        <v>20</v>
      </c>
      <c r="L3730" s="1" t="s">
        <v>21</v>
      </c>
      <c r="M3730" s="1" t="s">
        <v>5746</v>
      </c>
      <c r="N3730" s="1">
        <v>0</v>
      </c>
      <c r="O3730" s="3" t="s">
        <v>17</v>
      </c>
      <c r="P3730" s="1" t="s">
        <v>17</v>
      </c>
    </row>
    <row r="3731" spans="1:16">
      <c r="A3731" s="1" t="s">
        <v>3305</v>
      </c>
      <c r="B3731" s="3">
        <v>43895.936099537037</v>
      </c>
      <c r="C3731" s="3" t="s">
        <v>17</v>
      </c>
      <c r="D3731" s="3" t="s">
        <v>17</v>
      </c>
      <c r="E3731" s="3" t="s">
        <v>17</v>
      </c>
      <c r="F3731" s="3" t="s">
        <v>17</v>
      </c>
      <c r="G3731" s="3" t="s">
        <v>17</v>
      </c>
      <c r="H3731" s="1" t="s">
        <v>18</v>
      </c>
      <c r="I3731" s="1" t="s">
        <v>25</v>
      </c>
      <c r="J3731" s="1" t="s">
        <v>20</v>
      </c>
      <c r="K3731" s="1">
        <v>33</v>
      </c>
      <c r="L3731" s="1" t="s">
        <v>21</v>
      </c>
      <c r="M3731" s="1" t="s">
        <v>5746</v>
      </c>
      <c r="N3731" s="1">
        <v>0</v>
      </c>
      <c r="O3731" s="3" t="s">
        <v>17</v>
      </c>
      <c r="P3731" s="1" t="s">
        <v>17</v>
      </c>
    </row>
    <row r="3732" spans="1:16">
      <c r="A3732" s="1" t="s">
        <v>292</v>
      </c>
      <c r="B3732" s="3">
        <v>43895.990115740744</v>
      </c>
      <c r="C3732" s="3" t="s">
        <v>17</v>
      </c>
      <c r="D3732" s="3" t="s">
        <v>17</v>
      </c>
      <c r="E3732" s="3" t="s">
        <v>17</v>
      </c>
      <c r="F3732" s="3" t="s">
        <v>17</v>
      </c>
      <c r="G3732" s="3" t="s">
        <v>17</v>
      </c>
      <c r="H3732" s="1" t="s">
        <v>48</v>
      </c>
      <c r="I3732" s="1" t="s">
        <v>19</v>
      </c>
      <c r="J3732" s="1" t="s">
        <v>39</v>
      </c>
      <c r="K3732" s="1">
        <v>847</v>
      </c>
      <c r="L3732" s="1" t="s">
        <v>21</v>
      </c>
      <c r="M3732" s="1" t="s">
        <v>5746</v>
      </c>
      <c r="N3732" s="1">
        <v>1</v>
      </c>
      <c r="O3732" s="3" t="s">
        <v>6838</v>
      </c>
      <c r="P3732" s="1" t="s">
        <v>17</v>
      </c>
    </row>
    <row r="3733" spans="1:16">
      <c r="A3733" s="1" t="s">
        <v>705</v>
      </c>
      <c r="B3733" s="3">
        <v>43896.737604166665</v>
      </c>
      <c r="C3733" s="3" t="s">
        <v>17</v>
      </c>
      <c r="D3733" s="3" t="s">
        <v>17</v>
      </c>
      <c r="E3733" s="3" t="s">
        <v>17</v>
      </c>
      <c r="F3733" s="3" t="s">
        <v>17</v>
      </c>
      <c r="G3733" s="3" t="s">
        <v>17</v>
      </c>
      <c r="H3733" s="1" t="s">
        <v>18</v>
      </c>
      <c r="I3733" s="1" t="s">
        <v>25</v>
      </c>
      <c r="J3733" s="1" t="s">
        <v>20</v>
      </c>
      <c r="K3733" s="1">
        <v>10</v>
      </c>
      <c r="L3733" s="1" t="s">
        <v>21</v>
      </c>
      <c r="M3733" s="1" t="s">
        <v>5751</v>
      </c>
      <c r="N3733" s="1">
        <v>0</v>
      </c>
      <c r="O3733" s="3" t="s">
        <v>17</v>
      </c>
      <c r="P3733" s="1" t="s">
        <v>17</v>
      </c>
    </row>
    <row r="3734" spans="1:16">
      <c r="A3734" s="1" t="s">
        <v>2888</v>
      </c>
      <c r="B3734" s="3">
        <v>43896.470347222225</v>
      </c>
      <c r="C3734" s="3" t="s">
        <v>17</v>
      </c>
      <c r="D3734" s="3" t="s">
        <v>17</v>
      </c>
      <c r="E3734" s="3" t="s">
        <v>17</v>
      </c>
      <c r="F3734" s="3" t="s">
        <v>17</v>
      </c>
      <c r="G3734" s="3" t="s">
        <v>17</v>
      </c>
      <c r="H3734" s="1" t="s">
        <v>200</v>
      </c>
      <c r="I3734" s="1" t="s">
        <v>25</v>
      </c>
      <c r="J3734" s="1" t="s">
        <v>20</v>
      </c>
      <c r="K3734" s="1">
        <v>10</v>
      </c>
      <c r="L3734" s="1" t="s">
        <v>21</v>
      </c>
      <c r="M3734" s="1" t="s">
        <v>5777</v>
      </c>
      <c r="N3734" s="1">
        <v>0</v>
      </c>
      <c r="O3734" s="3" t="s">
        <v>17</v>
      </c>
      <c r="P3734" s="1" t="s">
        <v>17</v>
      </c>
    </row>
    <row r="3735" spans="1:16">
      <c r="A3735" s="1" t="s">
        <v>4881</v>
      </c>
      <c r="B3735" s="3">
        <v>43896.132847222223</v>
      </c>
      <c r="C3735" s="3" t="s">
        <v>17</v>
      </c>
      <c r="D3735" s="3" t="s">
        <v>17</v>
      </c>
      <c r="E3735" s="3" t="s">
        <v>17</v>
      </c>
      <c r="F3735" s="3" t="s">
        <v>17</v>
      </c>
      <c r="G3735" s="3" t="s">
        <v>17</v>
      </c>
      <c r="H3735" s="1" t="s">
        <v>18</v>
      </c>
      <c r="I3735" s="1" t="s">
        <v>25</v>
      </c>
      <c r="J3735" s="1" t="s">
        <v>20</v>
      </c>
      <c r="K3735" s="1">
        <v>1</v>
      </c>
      <c r="L3735" s="1" t="s">
        <v>21</v>
      </c>
      <c r="M3735" s="1" t="s">
        <v>6839</v>
      </c>
      <c r="N3735" s="1">
        <v>0</v>
      </c>
      <c r="O3735" s="3" t="s">
        <v>17</v>
      </c>
      <c r="P3735" s="1" t="s">
        <v>17</v>
      </c>
    </row>
    <row r="3736" spans="1:16">
      <c r="A3736" s="1" t="s">
        <v>1774</v>
      </c>
      <c r="B3736" s="3">
        <v>43896.603472222225</v>
      </c>
      <c r="C3736" s="3" t="s">
        <v>17</v>
      </c>
      <c r="D3736" s="3" t="s">
        <v>17</v>
      </c>
      <c r="E3736" s="3" t="s">
        <v>17</v>
      </c>
      <c r="F3736" s="3" t="s">
        <v>17</v>
      </c>
      <c r="G3736" s="3" t="s">
        <v>17</v>
      </c>
      <c r="H3736" s="1" t="s">
        <v>18</v>
      </c>
      <c r="I3736" s="1" t="s">
        <v>25</v>
      </c>
      <c r="J3736" s="1" t="s">
        <v>20</v>
      </c>
      <c r="K3736" s="1">
        <v>809</v>
      </c>
      <c r="L3736" s="1" t="s">
        <v>21</v>
      </c>
      <c r="M3736" s="1" t="s">
        <v>5752</v>
      </c>
      <c r="N3736" s="1">
        <v>0</v>
      </c>
      <c r="O3736" s="3" t="s">
        <v>17</v>
      </c>
      <c r="P3736" s="1" t="s">
        <v>17</v>
      </c>
    </row>
    <row r="3737" spans="1:16">
      <c r="A3737" s="1" t="s">
        <v>3734</v>
      </c>
      <c r="B3737" s="3">
        <v>43896.317777777775</v>
      </c>
      <c r="C3737" s="3" t="s">
        <v>17</v>
      </c>
      <c r="D3737" s="3" t="s">
        <v>17</v>
      </c>
      <c r="E3737" s="3" t="s">
        <v>17</v>
      </c>
      <c r="F3737" s="3" t="s">
        <v>17</v>
      </c>
      <c r="G3737" s="3">
        <v>43924.525787037041</v>
      </c>
      <c r="H3737" s="1" t="s">
        <v>18</v>
      </c>
      <c r="I3737" s="1" t="s">
        <v>25</v>
      </c>
      <c r="J3737" s="1" t="s">
        <v>20</v>
      </c>
      <c r="K3737" s="1">
        <v>218</v>
      </c>
      <c r="L3737" s="1" t="s">
        <v>21</v>
      </c>
      <c r="M3737" s="1" t="s">
        <v>5752</v>
      </c>
      <c r="N3737" s="1">
        <v>1</v>
      </c>
      <c r="O3737" s="3" t="s">
        <v>6840</v>
      </c>
      <c r="P3737" s="1" t="s">
        <v>17</v>
      </c>
    </row>
    <row r="3738" spans="1:16">
      <c r="A3738" s="1" t="s">
        <v>3512</v>
      </c>
      <c r="B3738" s="3">
        <v>43896.329189814816</v>
      </c>
      <c r="C3738" s="3" t="s">
        <v>17</v>
      </c>
      <c r="D3738" s="3" t="s">
        <v>17</v>
      </c>
      <c r="E3738" s="3" t="s">
        <v>17</v>
      </c>
      <c r="F3738" s="3" t="s">
        <v>17</v>
      </c>
      <c r="G3738" s="3" t="s">
        <v>17</v>
      </c>
      <c r="H3738" s="1" t="s">
        <v>18</v>
      </c>
      <c r="I3738" s="1" t="s">
        <v>25</v>
      </c>
      <c r="J3738" s="1" t="s">
        <v>20</v>
      </c>
      <c r="K3738" s="1">
        <v>3</v>
      </c>
      <c r="L3738" s="1" t="s">
        <v>21</v>
      </c>
      <c r="M3738" s="1" t="s">
        <v>5804</v>
      </c>
      <c r="N3738" s="1">
        <v>0</v>
      </c>
      <c r="O3738" s="3" t="s">
        <v>17</v>
      </c>
      <c r="P3738" s="1" t="s">
        <v>17</v>
      </c>
    </row>
    <row r="3739" spans="1:16">
      <c r="A3739" s="1" t="s">
        <v>1756</v>
      </c>
      <c r="B3739" s="3">
        <v>43896.333599537036</v>
      </c>
      <c r="C3739" s="3" t="s">
        <v>17</v>
      </c>
      <c r="D3739" s="3" t="s">
        <v>17</v>
      </c>
      <c r="E3739" s="3" t="s">
        <v>17</v>
      </c>
      <c r="F3739" s="3" t="s">
        <v>17</v>
      </c>
      <c r="G3739" s="3" t="s">
        <v>17</v>
      </c>
      <c r="H3739" s="1" t="s">
        <v>18</v>
      </c>
      <c r="I3739" s="1" t="s">
        <v>25</v>
      </c>
      <c r="J3739" s="1" t="s">
        <v>20</v>
      </c>
      <c r="K3739" s="1">
        <v>1</v>
      </c>
      <c r="L3739" s="1" t="s">
        <v>21</v>
      </c>
      <c r="M3739" s="1" t="s">
        <v>5804</v>
      </c>
      <c r="N3739" s="1">
        <v>0</v>
      </c>
      <c r="O3739" s="3" t="s">
        <v>17</v>
      </c>
      <c r="P3739" s="1" t="s">
        <v>17</v>
      </c>
    </row>
    <row r="3740" spans="1:16">
      <c r="A3740" s="1" t="s">
        <v>4855</v>
      </c>
      <c r="B3740" s="3">
        <v>43896.350856481484</v>
      </c>
      <c r="C3740" s="3" t="s">
        <v>17</v>
      </c>
      <c r="D3740" s="3" t="s">
        <v>17</v>
      </c>
      <c r="E3740" s="3" t="s">
        <v>17</v>
      </c>
      <c r="F3740" s="3" t="s">
        <v>17</v>
      </c>
      <c r="G3740" s="3" t="s">
        <v>17</v>
      </c>
      <c r="H3740" s="1" t="s">
        <v>18</v>
      </c>
      <c r="I3740" s="1" t="s">
        <v>25</v>
      </c>
      <c r="J3740" s="1" t="s">
        <v>20</v>
      </c>
      <c r="K3740" s="1">
        <v>2</v>
      </c>
      <c r="L3740" s="1" t="s">
        <v>21</v>
      </c>
      <c r="M3740" s="1" t="s">
        <v>5758</v>
      </c>
      <c r="N3740" s="1">
        <v>0</v>
      </c>
      <c r="O3740" s="3" t="s">
        <v>17</v>
      </c>
      <c r="P3740" s="1" t="s">
        <v>17</v>
      </c>
    </row>
    <row r="3741" spans="1:16">
      <c r="A3741" s="1" t="s">
        <v>5344</v>
      </c>
      <c r="B3741" s="3">
        <v>43896.447256944448</v>
      </c>
      <c r="C3741" s="3" t="s">
        <v>17</v>
      </c>
      <c r="D3741" s="3" t="s">
        <v>17</v>
      </c>
      <c r="E3741" s="3" t="s">
        <v>17</v>
      </c>
      <c r="F3741" s="3" t="s">
        <v>17</v>
      </c>
      <c r="G3741" s="3" t="s">
        <v>17</v>
      </c>
      <c r="H3741" s="1" t="s">
        <v>18</v>
      </c>
      <c r="I3741" s="1" t="s">
        <v>25</v>
      </c>
      <c r="J3741" s="1" t="s">
        <v>20</v>
      </c>
      <c r="K3741" s="1">
        <v>1</v>
      </c>
      <c r="L3741" s="1" t="s">
        <v>21</v>
      </c>
      <c r="M3741" s="1" t="s">
        <v>5769</v>
      </c>
      <c r="N3741" s="1">
        <v>0</v>
      </c>
      <c r="O3741" s="3" t="s">
        <v>17</v>
      </c>
      <c r="P3741" s="1" t="s">
        <v>17</v>
      </c>
    </row>
    <row r="3742" spans="1:16">
      <c r="A3742" s="1" t="s">
        <v>4699</v>
      </c>
      <c r="B3742" s="3">
        <v>43896.520104166666</v>
      </c>
      <c r="C3742" s="3" t="s">
        <v>17</v>
      </c>
      <c r="D3742" s="3" t="s">
        <v>17</v>
      </c>
      <c r="E3742" s="3" t="s">
        <v>17</v>
      </c>
      <c r="F3742" s="3" t="s">
        <v>17</v>
      </c>
      <c r="G3742" s="3" t="s">
        <v>17</v>
      </c>
      <c r="H3742" s="1" t="s">
        <v>48</v>
      </c>
      <c r="I3742" s="1" t="s">
        <v>19</v>
      </c>
      <c r="J3742" s="1" t="s">
        <v>20</v>
      </c>
      <c r="K3742" s="1">
        <v>557</v>
      </c>
      <c r="L3742" s="1" t="s">
        <v>21</v>
      </c>
      <c r="M3742" s="1" t="s">
        <v>5778</v>
      </c>
      <c r="N3742" s="1">
        <v>0</v>
      </c>
      <c r="O3742" s="3" t="s">
        <v>17</v>
      </c>
      <c r="P3742" s="1" t="s">
        <v>17</v>
      </c>
    </row>
    <row r="3743" spans="1:16">
      <c r="A3743" s="1" t="s">
        <v>3924</v>
      </c>
      <c r="B3743" s="3">
        <v>43896.494398148148</v>
      </c>
      <c r="C3743" s="3" t="s">
        <v>17</v>
      </c>
      <c r="D3743" s="3" t="s">
        <v>17</v>
      </c>
      <c r="E3743" s="3" t="s">
        <v>17</v>
      </c>
      <c r="F3743" s="3" t="s">
        <v>17</v>
      </c>
      <c r="G3743" s="3" t="s">
        <v>17</v>
      </c>
      <c r="H3743" s="1" t="s">
        <v>18</v>
      </c>
      <c r="I3743" s="1" t="s">
        <v>25</v>
      </c>
      <c r="J3743" s="1" t="s">
        <v>20</v>
      </c>
      <c r="K3743" s="1">
        <v>226</v>
      </c>
      <c r="L3743" s="1" t="s">
        <v>21</v>
      </c>
      <c r="M3743" s="1" t="s">
        <v>5746</v>
      </c>
      <c r="N3743" s="1">
        <v>0</v>
      </c>
      <c r="O3743" s="3" t="s">
        <v>17</v>
      </c>
      <c r="P3743" s="1" t="s">
        <v>17</v>
      </c>
    </row>
    <row r="3744" spans="1:16">
      <c r="A3744" s="1" t="s">
        <v>219</v>
      </c>
      <c r="B3744" s="3">
        <v>43896.517280092594</v>
      </c>
      <c r="C3744" s="3">
        <v>43896.522673611114</v>
      </c>
      <c r="D3744" s="3">
        <v>43926.522673611114</v>
      </c>
      <c r="E3744" s="3" t="s">
        <v>17</v>
      </c>
      <c r="F3744" s="3" t="s">
        <v>17</v>
      </c>
      <c r="G3744" s="3" t="s">
        <v>17</v>
      </c>
      <c r="H3744" s="1" t="s">
        <v>18</v>
      </c>
      <c r="I3744" s="1" t="s">
        <v>25</v>
      </c>
      <c r="J3744" s="1" t="s">
        <v>20</v>
      </c>
      <c r="K3744" s="1">
        <v>2</v>
      </c>
      <c r="L3744" s="1" t="s">
        <v>21</v>
      </c>
      <c r="M3744" s="1" t="s">
        <v>5789</v>
      </c>
      <c r="N3744" s="1">
        <v>0</v>
      </c>
      <c r="O3744" s="3" t="s">
        <v>17</v>
      </c>
      <c r="P3744" s="1" t="s">
        <v>17</v>
      </c>
    </row>
    <row r="3745" spans="1:16">
      <c r="A3745" s="1" t="s">
        <v>272</v>
      </c>
      <c r="B3745" s="3">
        <v>43896.555856481478</v>
      </c>
      <c r="C3745" s="3" t="s">
        <v>17</v>
      </c>
      <c r="D3745" s="3" t="s">
        <v>17</v>
      </c>
      <c r="E3745" s="3" t="s">
        <v>17</v>
      </c>
      <c r="F3745" s="3" t="s">
        <v>17</v>
      </c>
      <c r="G3745" s="3">
        <v>43896.692986111113</v>
      </c>
      <c r="H3745" s="1" t="s">
        <v>18</v>
      </c>
      <c r="I3745" s="1" t="s">
        <v>25</v>
      </c>
      <c r="J3745" s="1" t="s">
        <v>20</v>
      </c>
      <c r="K3745" s="1">
        <v>15</v>
      </c>
      <c r="L3745" s="1" t="s">
        <v>21</v>
      </c>
      <c r="M3745" s="1" t="s">
        <v>5753</v>
      </c>
      <c r="N3745" s="1">
        <v>1</v>
      </c>
      <c r="O3745" s="3" t="s">
        <v>6841</v>
      </c>
      <c r="P3745" s="1" t="s">
        <v>17</v>
      </c>
    </row>
    <row r="3746" spans="1:16">
      <c r="A3746" s="1" t="s">
        <v>3151</v>
      </c>
      <c r="B3746" s="3">
        <v>43896.563113425924</v>
      </c>
      <c r="C3746" s="3" t="s">
        <v>17</v>
      </c>
      <c r="D3746" s="3" t="s">
        <v>17</v>
      </c>
      <c r="E3746" s="3" t="s">
        <v>17</v>
      </c>
      <c r="F3746" s="3" t="s">
        <v>17</v>
      </c>
      <c r="G3746" s="3" t="s">
        <v>17</v>
      </c>
      <c r="H3746" s="1" t="s">
        <v>18</v>
      </c>
      <c r="I3746" s="1" t="s">
        <v>25</v>
      </c>
      <c r="J3746" s="1" t="s">
        <v>20</v>
      </c>
      <c r="K3746" s="1">
        <v>360</v>
      </c>
      <c r="L3746" s="1" t="s">
        <v>21</v>
      </c>
      <c r="M3746" s="1" t="s">
        <v>5777</v>
      </c>
      <c r="N3746" s="1">
        <v>0</v>
      </c>
      <c r="O3746" s="3" t="s">
        <v>17</v>
      </c>
      <c r="P3746" s="1" t="s">
        <v>17</v>
      </c>
    </row>
    <row r="3747" spans="1:16">
      <c r="A3747" s="1" t="s">
        <v>5337</v>
      </c>
      <c r="B3747" s="3">
        <v>43896.616932870369</v>
      </c>
      <c r="C3747" s="3" t="s">
        <v>17</v>
      </c>
      <c r="D3747" s="3" t="s">
        <v>17</v>
      </c>
      <c r="E3747" s="3" t="s">
        <v>17</v>
      </c>
      <c r="F3747" s="3" t="s">
        <v>17</v>
      </c>
      <c r="G3747" s="3" t="s">
        <v>17</v>
      </c>
      <c r="H3747" s="1" t="s">
        <v>48</v>
      </c>
      <c r="I3747" s="1" t="s">
        <v>19</v>
      </c>
      <c r="J3747" s="1" t="s">
        <v>20</v>
      </c>
      <c r="K3747" s="1">
        <v>1</v>
      </c>
      <c r="L3747" s="1" t="s">
        <v>21</v>
      </c>
      <c r="M3747" s="1" t="s">
        <v>5746</v>
      </c>
      <c r="N3747" s="1">
        <v>0</v>
      </c>
      <c r="O3747" s="3" t="s">
        <v>17</v>
      </c>
      <c r="P3747" s="1" t="s">
        <v>17</v>
      </c>
    </row>
    <row r="3748" spans="1:16">
      <c r="A3748" s="1" t="s">
        <v>182</v>
      </c>
      <c r="B3748" s="3">
        <v>43896.61991898148</v>
      </c>
      <c r="C3748" s="3" t="s">
        <v>17</v>
      </c>
      <c r="D3748" s="3" t="s">
        <v>17</v>
      </c>
      <c r="E3748" s="3" t="s">
        <v>17</v>
      </c>
      <c r="F3748" s="3" t="s">
        <v>17</v>
      </c>
      <c r="G3748" s="3" t="s">
        <v>17</v>
      </c>
      <c r="H3748" s="1" t="s">
        <v>18</v>
      </c>
      <c r="I3748" s="1" t="s">
        <v>25</v>
      </c>
      <c r="J3748" s="1" t="s">
        <v>20</v>
      </c>
      <c r="K3748" s="1">
        <v>10</v>
      </c>
      <c r="L3748" s="1" t="s">
        <v>21</v>
      </c>
      <c r="M3748" s="1" t="s">
        <v>5774</v>
      </c>
      <c r="N3748" s="1">
        <v>1</v>
      </c>
      <c r="O3748" s="3" t="s">
        <v>6842</v>
      </c>
      <c r="P3748" s="1" t="s">
        <v>17</v>
      </c>
    </row>
    <row r="3749" spans="1:16">
      <c r="A3749" s="1" t="s">
        <v>3569</v>
      </c>
      <c r="B3749" s="3">
        <v>43896.624328703707</v>
      </c>
      <c r="C3749" s="3">
        <v>43896.65421296296</v>
      </c>
      <c r="D3749" s="3">
        <v>43926.65421296296</v>
      </c>
      <c r="E3749" s="3" t="s">
        <v>17</v>
      </c>
      <c r="F3749" s="3" t="s">
        <v>17</v>
      </c>
      <c r="G3749" s="3" t="s">
        <v>17</v>
      </c>
      <c r="H3749" s="1" t="s">
        <v>18</v>
      </c>
      <c r="I3749" s="1" t="s">
        <v>25</v>
      </c>
      <c r="J3749" s="1" t="s">
        <v>20</v>
      </c>
      <c r="K3749" s="1">
        <v>270</v>
      </c>
      <c r="L3749" s="1" t="s">
        <v>21</v>
      </c>
      <c r="M3749" s="1" t="s">
        <v>5774</v>
      </c>
      <c r="N3749" s="1">
        <v>1</v>
      </c>
      <c r="O3749" s="3" t="s">
        <v>6843</v>
      </c>
      <c r="P3749" s="1" t="s">
        <v>17</v>
      </c>
    </row>
    <row r="3750" spans="1:16">
      <c r="A3750" s="1" t="s">
        <v>1207</v>
      </c>
      <c r="B3750" s="3">
        <v>43896.618495370371</v>
      </c>
      <c r="C3750" s="3" t="s">
        <v>17</v>
      </c>
      <c r="D3750" s="3" t="s">
        <v>17</v>
      </c>
      <c r="E3750" s="3" t="s">
        <v>17</v>
      </c>
      <c r="F3750" s="3" t="s">
        <v>17</v>
      </c>
      <c r="G3750" s="3" t="s">
        <v>17</v>
      </c>
      <c r="H3750" s="1" t="s">
        <v>18</v>
      </c>
      <c r="I3750" s="1" t="s">
        <v>25</v>
      </c>
      <c r="J3750" s="1" t="s">
        <v>20</v>
      </c>
      <c r="K3750" s="1">
        <v>2</v>
      </c>
      <c r="L3750" s="1" t="s">
        <v>21</v>
      </c>
      <c r="M3750" s="1" t="s">
        <v>5752</v>
      </c>
      <c r="N3750" s="1">
        <v>0</v>
      </c>
      <c r="O3750" s="3" t="s">
        <v>17</v>
      </c>
      <c r="P3750" s="1" t="s">
        <v>17</v>
      </c>
    </row>
    <row r="3751" spans="1:16">
      <c r="A3751" s="1" t="s">
        <v>451</v>
      </c>
      <c r="B3751" s="3">
        <v>43896.678576388891</v>
      </c>
      <c r="C3751" s="3" t="s">
        <v>17</v>
      </c>
      <c r="D3751" s="3" t="s">
        <v>17</v>
      </c>
      <c r="E3751" s="3" t="s">
        <v>17</v>
      </c>
      <c r="F3751" s="3" t="s">
        <v>17</v>
      </c>
      <c r="G3751" s="3" t="s">
        <v>17</v>
      </c>
      <c r="H3751" s="1" t="s">
        <v>18</v>
      </c>
      <c r="I3751" s="1" t="s">
        <v>25</v>
      </c>
      <c r="J3751" s="1" t="s">
        <v>20</v>
      </c>
      <c r="K3751" s="1">
        <v>102</v>
      </c>
      <c r="L3751" s="1" t="s">
        <v>21</v>
      </c>
      <c r="M3751" s="1" t="s">
        <v>5746</v>
      </c>
      <c r="N3751" s="1">
        <v>1</v>
      </c>
      <c r="O3751" s="3" t="s">
        <v>6844</v>
      </c>
      <c r="P3751" s="1" t="s">
        <v>17</v>
      </c>
    </row>
    <row r="3752" spans="1:16">
      <c r="A3752" s="1" t="s">
        <v>3880</v>
      </c>
      <c r="B3752" s="3">
        <v>43896.730069444442</v>
      </c>
      <c r="C3752" s="3" t="s">
        <v>17</v>
      </c>
      <c r="D3752" s="3" t="s">
        <v>17</v>
      </c>
      <c r="E3752" s="3" t="s">
        <v>17</v>
      </c>
      <c r="F3752" s="3" t="s">
        <v>17</v>
      </c>
      <c r="G3752" s="3" t="s">
        <v>17</v>
      </c>
      <c r="H3752" s="1" t="s">
        <v>18</v>
      </c>
      <c r="I3752" s="1" t="s">
        <v>25</v>
      </c>
      <c r="J3752" s="1" t="s">
        <v>20</v>
      </c>
      <c r="K3752" s="1">
        <v>1</v>
      </c>
      <c r="L3752" s="1" t="s">
        <v>21</v>
      </c>
      <c r="M3752" s="1" t="s">
        <v>5866</v>
      </c>
      <c r="N3752" s="1">
        <v>0</v>
      </c>
      <c r="O3752" s="3" t="s">
        <v>17</v>
      </c>
      <c r="P3752" s="1" t="s">
        <v>17</v>
      </c>
    </row>
    <row r="3753" spans="1:16">
      <c r="A3753" s="1" t="s">
        <v>1463</v>
      </c>
      <c r="B3753" s="3">
        <v>43896.746377314812</v>
      </c>
      <c r="C3753" s="3" t="s">
        <v>17</v>
      </c>
      <c r="D3753" s="3" t="s">
        <v>17</v>
      </c>
      <c r="E3753" s="3" t="s">
        <v>17</v>
      </c>
      <c r="F3753" s="3" t="s">
        <v>17</v>
      </c>
      <c r="G3753" s="3">
        <v>43932.640046296299</v>
      </c>
      <c r="H3753" s="1" t="s">
        <v>58</v>
      </c>
      <c r="I3753" s="1" t="s">
        <v>19</v>
      </c>
      <c r="J3753" s="1" t="s">
        <v>20</v>
      </c>
      <c r="K3753" s="1">
        <v>13</v>
      </c>
      <c r="L3753" s="1" t="s">
        <v>21</v>
      </c>
      <c r="M3753" s="1" t="s">
        <v>5753</v>
      </c>
      <c r="N3753" s="1">
        <v>1</v>
      </c>
      <c r="O3753" s="3" t="s">
        <v>6845</v>
      </c>
      <c r="P3753" s="1" t="s">
        <v>17</v>
      </c>
    </row>
    <row r="3754" spans="1:16">
      <c r="A3754" s="1" t="s">
        <v>4514</v>
      </c>
      <c r="B3754" s="3">
        <v>43896.638437499998</v>
      </c>
      <c r="C3754" s="3" t="s">
        <v>17</v>
      </c>
      <c r="D3754" s="3" t="s">
        <v>17</v>
      </c>
      <c r="E3754" s="3" t="s">
        <v>17</v>
      </c>
      <c r="F3754" s="3" t="s">
        <v>17</v>
      </c>
      <c r="G3754" s="3" t="s">
        <v>17</v>
      </c>
      <c r="H3754" s="1" t="s">
        <v>18</v>
      </c>
      <c r="I3754" s="1" t="s">
        <v>25</v>
      </c>
      <c r="J3754" s="1" t="s">
        <v>20</v>
      </c>
      <c r="K3754" s="1">
        <v>30</v>
      </c>
      <c r="L3754" s="1" t="s">
        <v>21</v>
      </c>
      <c r="M3754" s="1" t="s">
        <v>5746</v>
      </c>
      <c r="N3754" s="1">
        <v>0</v>
      </c>
      <c r="O3754" s="3" t="s">
        <v>17</v>
      </c>
      <c r="P3754" s="1" t="s">
        <v>17</v>
      </c>
    </row>
    <row r="3755" spans="1:16">
      <c r="A3755" s="1" t="s">
        <v>3639</v>
      </c>
      <c r="B3755" s="3">
        <v>43896.676666666666</v>
      </c>
      <c r="C3755" s="3" t="s">
        <v>17</v>
      </c>
      <c r="D3755" s="3" t="s">
        <v>17</v>
      </c>
      <c r="E3755" s="3" t="s">
        <v>17</v>
      </c>
      <c r="F3755" s="3" t="s">
        <v>17</v>
      </c>
      <c r="G3755" s="3" t="s">
        <v>17</v>
      </c>
      <c r="H3755" s="1" t="s">
        <v>18</v>
      </c>
      <c r="I3755" s="1" t="s">
        <v>25</v>
      </c>
      <c r="J3755" s="1" t="s">
        <v>20</v>
      </c>
      <c r="K3755" s="1">
        <v>1</v>
      </c>
      <c r="L3755" s="1" t="s">
        <v>21</v>
      </c>
      <c r="M3755" s="1" t="s">
        <v>5777</v>
      </c>
      <c r="N3755" s="1">
        <v>0</v>
      </c>
      <c r="O3755" s="3" t="s">
        <v>17</v>
      </c>
      <c r="P3755" s="1" t="s">
        <v>17</v>
      </c>
    </row>
    <row r="3756" spans="1:16">
      <c r="A3756" s="1" t="s">
        <v>718</v>
      </c>
      <c r="B3756" s="3">
        <v>43896.708414351851</v>
      </c>
      <c r="C3756" s="3" t="s">
        <v>17</v>
      </c>
      <c r="D3756" s="3" t="s">
        <v>17</v>
      </c>
      <c r="E3756" s="3" t="s">
        <v>17</v>
      </c>
      <c r="F3756" s="3" t="s">
        <v>17</v>
      </c>
      <c r="G3756" s="3" t="s">
        <v>17</v>
      </c>
      <c r="H3756" s="1" t="s">
        <v>18</v>
      </c>
      <c r="I3756" s="1" t="s">
        <v>25</v>
      </c>
      <c r="J3756" s="1" t="s">
        <v>20</v>
      </c>
      <c r="K3756" s="1">
        <v>75</v>
      </c>
      <c r="L3756" s="1" t="s">
        <v>21</v>
      </c>
      <c r="M3756" s="1" t="s">
        <v>5746</v>
      </c>
      <c r="N3756" s="1">
        <v>1</v>
      </c>
      <c r="O3756" s="3" t="s">
        <v>6846</v>
      </c>
      <c r="P3756" s="1" t="s">
        <v>17</v>
      </c>
    </row>
    <row r="3757" spans="1:16">
      <c r="A3757" s="1" t="s">
        <v>1337</v>
      </c>
      <c r="B3757" s="3">
        <v>43896.82744212963</v>
      </c>
      <c r="C3757" s="3" t="s">
        <v>17</v>
      </c>
      <c r="D3757" s="3" t="s">
        <v>17</v>
      </c>
      <c r="E3757" s="3" t="s">
        <v>17</v>
      </c>
      <c r="F3757" s="3" t="s">
        <v>17</v>
      </c>
      <c r="G3757" s="3" t="s">
        <v>17</v>
      </c>
      <c r="H3757" s="1" t="s">
        <v>18</v>
      </c>
      <c r="I3757" s="1" t="s">
        <v>25</v>
      </c>
      <c r="J3757" s="1" t="s">
        <v>20</v>
      </c>
      <c r="K3757" s="1">
        <v>1</v>
      </c>
      <c r="L3757" s="1" t="s">
        <v>21</v>
      </c>
      <c r="M3757" s="1" t="s">
        <v>5752</v>
      </c>
      <c r="N3757" s="1">
        <v>0</v>
      </c>
      <c r="O3757" s="3" t="s">
        <v>17</v>
      </c>
      <c r="P3757" s="1" t="s">
        <v>17</v>
      </c>
    </row>
    <row r="3758" spans="1:16">
      <c r="A3758" s="1" t="s">
        <v>1686</v>
      </c>
      <c r="B3758" s="3">
        <v>43889.475011574075</v>
      </c>
      <c r="C3758" s="3" t="s">
        <v>17</v>
      </c>
      <c r="D3758" s="3" t="s">
        <v>17</v>
      </c>
      <c r="E3758" s="3" t="s">
        <v>17</v>
      </c>
      <c r="F3758" s="3" t="s">
        <v>17</v>
      </c>
      <c r="G3758" s="3">
        <v>43889.497372685182</v>
      </c>
      <c r="H3758" s="1" t="s">
        <v>18</v>
      </c>
      <c r="I3758" s="1" t="s">
        <v>25</v>
      </c>
      <c r="J3758" s="1" t="s">
        <v>20</v>
      </c>
      <c r="K3758" s="1">
        <v>420</v>
      </c>
      <c r="L3758" s="1" t="s">
        <v>21</v>
      </c>
      <c r="M3758" s="1" t="s">
        <v>5746</v>
      </c>
      <c r="N3758" s="1">
        <v>0</v>
      </c>
      <c r="O3758" s="3" t="s">
        <v>17</v>
      </c>
      <c r="P3758" s="1" t="s">
        <v>17</v>
      </c>
    </row>
    <row r="3759" spans="1:16">
      <c r="A3759" s="1" t="s">
        <v>3930</v>
      </c>
      <c r="B3759" s="3">
        <v>43896.827673611115</v>
      </c>
      <c r="C3759" s="3" t="s">
        <v>17</v>
      </c>
      <c r="D3759" s="3" t="s">
        <v>17</v>
      </c>
      <c r="E3759" s="3" t="s">
        <v>17</v>
      </c>
      <c r="F3759" s="3" t="s">
        <v>17</v>
      </c>
      <c r="G3759" s="3" t="s">
        <v>17</v>
      </c>
      <c r="H3759" s="1" t="s">
        <v>18</v>
      </c>
      <c r="I3759" s="1" t="s">
        <v>23</v>
      </c>
      <c r="J3759" s="1" t="s">
        <v>20</v>
      </c>
      <c r="K3759" s="1">
        <v>1500</v>
      </c>
      <c r="L3759" s="1" t="s">
        <v>21</v>
      </c>
      <c r="M3759" s="1" t="s">
        <v>5746</v>
      </c>
      <c r="N3759" s="1">
        <v>0</v>
      </c>
      <c r="O3759" s="3" t="s">
        <v>17</v>
      </c>
      <c r="P3759" s="1" t="s">
        <v>17</v>
      </c>
    </row>
    <row r="3760" spans="1:16">
      <c r="A3760" s="1" t="s">
        <v>1400</v>
      </c>
      <c r="B3760" s="3">
        <v>43860.537881944445</v>
      </c>
      <c r="C3760" s="3" t="s">
        <v>17</v>
      </c>
      <c r="D3760" s="3" t="s">
        <v>17</v>
      </c>
      <c r="E3760" s="3" t="s">
        <v>17</v>
      </c>
      <c r="F3760" s="3" t="s">
        <v>17</v>
      </c>
      <c r="G3760" s="3" t="s">
        <v>17</v>
      </c>
      <c r="H3760" s="1" t="s">
        <v>18</v>
      </c>
      <c r="I3760" s="1" t="s">
        <v>25</v>
      </c>
      <c r="J3760" s="1" t="s">
        <v>20</v>
      </c>
      <c r="K3760" s="1">
        <v>30</v>
      </c>
      <c r="L3760" s="1" t="s">
        <v>21</v>
      </c>
      <c r="M3760" s="1" t="s">
        <v>6099</v>
      </c>
      <c r="N3760" s="1">
        <v>0</v>
      </c>
      <c r="O3760" s="3" t="s">
        <v>17</v>
      </c>
      <c r="P3760" s="1" t="s">
        <v>17</v>
      </c>
    </row>
    <row r="3761" spans="1:16">
      <c r="A3761" s="1" t="s">
        <v>3374</v>
      </c>
      <c r="B3761" s="3">
        <v>43965.612673611111</v>
      </c>
      <c r="C3761" s="3" t="s">
        <v>17</v>
      </c>
      <c r="D3761" s="3" t="s">
        <v>17</v>
      </c>
      <c r="E3761" s="3" t="s">
        <v>17</v>
      </c>
      <c r="F3761" s="3" t="s">
        <v>17</v>
      </c>
      <c r="G3761" s="3" t="s">
        <v>17</v>
      </c>
      <c r="H3761" s="1" t="s">
        <v>18</v>
      </c>
      <c r="I3761" s="1" t="s">
        <v>25</v>
      </c>
      <c r="J3761" s="1" t="s">
        <v>20</v>
      </c>
      <c r="K3761" s="1">
        <v>1</v>
      </c>
      <c r="L3761" s="1" t="s">
        <v>21</v>
      </c>
      <c r="M3761" s="1" t="s">
        <v>5746</v>
      </c>
      <c r="N3761" s="1">
        <v>0</v>
      </c>
      <c r="O3761" s="3" t="s">
        <v>17</v>
      </c>
      <c r="P3761" s="1" t="s">
        <v>17</v>
      </c>
    </row>
    <row r="3762" spans="1:16">
      <c r="A3762" s="1" t="s">
        <v>1642</v>
      </c>
      <c r="B3762" s="3">
        <v>43970.320509259262</v>
      </c>
      <c r="C3762" s="3" t="s">
        <v>17</v>
      </c>
      <c r="D3762" s="3" t="s">
        <v>17</v>
      </c>
      <c r="E3762" s="3" t="s">
        <v>17</v>
      </c>
      <c r="F3762" s="3" t="s">
        <v>17</v>
      </c>
      <c r="G3762" s="3" t="s">
        <v>17</v>
      </c>
      <c r="H3762" s="1" t="s">
        <v>18</v>
      </c>
      <c r="I3762" s="1" t="s">
        <v>25</v>
      </c>
      <c r="J3762" s="1" t="s">
        <v>20</v>
      </c>
      <c r="K3762" s="1">
        <v>45</v>
      </c>
      <c r="L3762" s="1" t="s">
        <v>21</v>
      </c>
      <c r="M3762" s="1" t="s">
        <v>5773</v>
      </c>
      <c r="N3762" s="1">
        <v>0</v>
      </c>
      <c r="O3762" s="3" t="s">
        <v>17</v>
      </c>
      <c r="P3762" s="1" t="s">
        <v>17</v>
      </c>
    </row>
    <row r="3763" spans="1:16">
      <c r="A3763" s="1" t="s">
        <v>2489</v>
      </c>
      <c r="B3763" s="3">
        <v>43941.60392361111</v>
      </c>
      <c r="C3763" s="3" t="s">
        <v>17</v>
      </c>
      <c r="D3763" s="3" t="s">
        <v>17</v>
      </c>
      <c r="E3763" s="3" t="s">
        <v>17</v>
      </c>
      <c r="F3763" s="3" t="s">
        <v>17</v>
      </c>
      <c r="G3763" s="3" t="s">
        <v>17</v>
      </c>
      <c r="H3763" s="1" t="s">
        <v>18</v>
      </c>
      <c r="I3763" s="1" t="s">
        <v>23</v>
      </c>
      <c r="J3763" s="1" t="s">
        <v>39</v>
      </c>
      <c r="K3763" s="1">
        <v>10</v>
      </c>
      <c r="L3763" s="1" t="s">
        <v>108</v>
      </c>
      <c r="M3763" s="1" t="s">
        <v>5774</v>
      </c>
      <c r="N3763" s="1">
        <v>1</v>
      </c>
      <c r="O3763" s="3" t="s">
        <v>6847</v>
      </c>
      <c r="P3763" s="1" t="s">
        <v>17</v>
      </c>
    </row>
    <row r="3764" spans="1:16">
      <c r="A3764" s="1" t="s">
        <v>620</v>
      </c>
      <c r="B3764" s="3">
        <v>43896.794664351852</v>
      </c>
      <c r="C3764" s="3" t="s">
        <v>17</v>
      </c>
      <c r="D3764" s="3" t="s">
        <v>17</v>
      </c>
      <c r="E3764" s="3" t="s">
        <v>17</v>
      </c>
      <c r="F3764" s="3" t="s">
        <v>17</v>
      </c>
      <c r="G3764" s="3">
        <v>43920.657546296294</v>
      </c>
      <c r="H3764" s="1" t="s">
        <v>18</v>
      </c>
      <c r="I3764" s="1" t="s">
        <v>23</v>
      </c>
      <c r="J3764" s="1" t="s">
        <v>20</v>
      </c>
      <c r="K3764" s="1">
        <v>3</v>
      </c>
      <c r="L3764" s="1" t="s">
        <v>21</v>
      </c>
      <c r="M3764" s="1" t="s">
        <v>5746</v>
      </c>
      <c r="N3764" s="1">
        <v>1</v>
      </c>
      <c r="O3764" s="3" t="s">
        <v>6848</v>
      </c>
      <c r="P3764" s="1" t="s">
        <v>17</v>
      </c>
    </row>
    <row r="3765" spans="1:16">
      <c r="A3765" s="1" t="s">
        <v>3740</v>
      </c>
      <c r="B3765" s="3">
        <v>43896.855671296296</v>
      </c>
      <c r="C3765" s="3" t="s">
        <v>17</v>
      </c>
      <c r="D3765" s="3" t="s">
        <v>17</v>
      </c>
      <c r="E3765" s="3" t="s">
        <v>17</v>
      </c>
      <c r="F3765" s="3" t="s">
        <v>17</v>
      </c>
      <c r="G3765" s="3" t="s">
        <v>17</v>
      </c>
      <c r="H3765" s="1" t="s">
        <v>18</v>
      </c>
      <c r="I3765" s="1" t="s">
        <v>25</v>
      </c>
      <c r="J3765" s="1" t="s">
        <v>20</v>
      </c>
      <c r="K3765" s="1">
        <v>1</v>
      </c>
      <c r="L3765" s="1" t="s">
        <v>21</v>
      </c>
      <c r="M3765" s="1" t="s">
        <v>5752</v>
      </c>
      <c r="N3765" s="1">
        <v>0</v>
      </c>
      <c r="O3765" s="3" t="s">
        <v>17</v>
      </c>
      <c r="P3765" s="1" t="s">
        <v>17</v>
      </c>
    </row>
    <row r="3766" spans="1:16">
      <c r="A3766" s="1" t="s">
        <v>3584</v>
      </c>
      <c r="B3766" s="3">
        <v>43896.822916666664</v>
      </c>
      <c r="C3766" s="3">
        <v>43897.534629629627</v>
      </c>
      <c r="D3766" s="3">
        <v>43927.534629629627</v>
      </c>
      <c r="E3766" s="3" t="s">
        <v>17</v>
      </c>
      <c r="F3766" s="3" t="s">
        <v>17</v>
      </c>
      <c r="G3766" s="3" t="s">
        <v>17</v>
      </c>
      <c r="H3766" s="1" t="s">
        <v>18</v>
      </c>
      <c r="I3766" s="1" t="s">
        <v>25</v>
      </c>
      <c r="J3766" s="1" t="s">
        <v>20</v>
      </c>
      <c r="K3766" s="1">
        <v>1</v>
      </c>
      <c r="L3766" s="1" t="s">
        <v>21</v>
      </c>
      <c r="M3766" s="1" t="s">
        <v>5753</v>
      </c>
      <c r="N3766" s="1">
        <v>0</v>
      </c>
      <c r="O3766" s="3" t="s">
        <v>17</v>
      </c>
      <c r="P3766" s="1" t="s">
        <v>17</v>
      </c>
    </row>
    <row r="3767" spans="1:16">
      <c r="A3767" s="1" t="s">
        <v>5361</v>
      </c>
      <c r="B3767" s="3">
        <v>43897.050810185188</v>
      </c>
      <c r="C3767" s="3" t="s">
        <v>17</v>
      </c>
      <c r="D3767" s="3" t="s">
        <v>17</v>
      </c>
      <c r="E3767" s="3" t="s">
        <v>17</v>
      </c>
      <c r="F3767" s="3" t="s">
        <v>17</v>
      </c>
      <c r="G3767" s="3" t="s">
        <v>17</v>
      </c>
      <c r="H3767" s="1" t="s">
        <v>18</v>
      </c>
      <c r="I3767" s="1" t="s">
        <v>25</v>
      </c>
      <c r="J3767" s="1" t="s">
        <v>20</v>
      </c>
      <c r="K3767" s="1">
        <v>1</v>
      </c>
      <c r="L3767" s="1" t="s">
        <v>21</v>
      </c>
      <c r="M3767" s="1" t="s">
        <v>5753</v>
      </c>
      <c r="N3767" s="1">
        <v>0</v>
      </c>
      <c r="O3767" s="3" t="s">
        <v>17</v>
      </c>
      <c r="P3767" s="1" t="s">
        <v>17</v>
      </c>
    </row>
    <row r="3768" spans="1:16">
      <c r="A3768" s="1" t="s">
        <v>2248</v>
      </c>
      <c r="B3768" s="3">
        <v>43896.838402777779</v>
      </c>
      <c r="C3768" s="3" t="s">
        <v>17</v>
      </c>
      <c r="D3768" s="3" t="s">
        <v>17</v>
      </c>
      <c r="E3768" s="3" t="s">
        <v>17</v>
      </c>
      <c r="F3768" s="3" t="s">
        <v>17</v>
      </c>
      <c r="G3768" s="3">
        <v>43896.845405092594</v>
      </c>
      <c r="H3768" s="1" t="s">
        <v>18</v>
      </c>
      <c r="I3768" s="1" t="s">
        <v>25</v>
      </c>
      <c r="J3768" s="1" t="s">
        <v>20</v>
      </c>
      <c r="K3768" s="1">
        <v>119</v>
      </c>
      <c r="L3768" s="1" t="s">
        <v>21</v>
      </c>
      <c r="M3768" s="1" t="s">
        <v>5753</v>
      </c>
      <c r="N3768" s="1">
        <v>0</v>
      </c>
      <c r="O3768" s="3" t="s">
        <v>17</v>
      </c>
      <c r="P3768" s="1" t="s">
        <v>17</v>
      </c>
    </row>
    <row r="3769" spans="1:16">
      <c r="A3769" s="1" t="s">
        <v>353</v>
      </c>
      <c r="B3769" s="3">
        <v>43896.852314814816</v>
      </c>
      <c r="C3769" s="3">
        <v>43899.603136574071</v>
      </c>
      <c r="D3769" s="3">
        <v>43929.603136574071</v>
      </c>
      <c r="E3769" s="3" t="s">
        <v>17</v>
      </c>
      <c r="F3769" s="3" t="s">
        <v>17</v>
      </c>
      <c r="G3769" s="3" t="s">
        <v>17</v>
      </c>
      <c r="H3769" s="1" t="s">
        <v>18</v>
      </c>
      <c r="I3769" s="1" t="s">
        <v>25</v>
      </c>
      <c r="J3769" s="1" t="s">
        <v>20</v>
      </c>
      <c r="K3769" s="1">
        <v>1</v>
      </c>
      <c r="L3769" s="1" t="s">
        <v>21</v>
      </c>
      <c r="M3769" s="1" t="s">
        <v>5751</v>
      </c>
      <c r="N3769" s="1">
        <v>0</v>
      </c>
      <c r="O3769" s="3" t="s">
        <v>17</v>
      </c>
      <c r="P3769" s="1" t="s">
        <v>17</v>
      </c>
    </row>
    <row r="3770" spans="1:16">
      <c r="A3770" s="1" t="s">
        <v>3148</v>
      </c>
      <c r="B3770" s="3">
        <v>43896.90283564815</v>
      </c>
      <c r="C3770" s="3" t="s">
        <v>17</v>
      </c>
      <c r="D3770" s="3" t="s">
        <v>17</v>
      </c>
      <c r="E3770" s="3" t="s">
        <v>17</v>
      </c>
      <c r="F3770" s="3" t="s">
        <v>17</v>
      </c>
      <c r="G3770" s="3" t="s">
        <v>17</v>
      </c>
      <c r="H3770" s="1" t="s">
        <v>18</v>
      </c>
      <c r="I3770" s="1" t="s">
        <v>23</v>
      </c>
      <c r="J3770" s="1" t="s">
        <v>20</v>
      </c>
      <c r="K3770" s="1">
        <v>2</v>
      </c>
      <c r="L3770" s="1" t="s">
        <v>21</v>
      </c>
      <c r="M3770" s="1" t="s">
        <v>5746</v>
      </c>
      <c r="N3770" s="1">
        <v>0</v>
      </c>
      <c r="O3770" s="3" t="s">
        <v>17</v>
      </c>
      <c r="P3770" s="1" t="s">
        <v>17</v>
      </c>
    </row>
    <row r="3771" spans="1:16">
      <c r="A3771" s="1" t="s">
        <v>4152</v>
      </c>
      <c r="B3771" s="3">
        <v>43896.881805555553</v>
      </c>
      <c r="C3771" s="3" t="s">
        <v>17</v>
      </c>
      <c r="D3771" s="3" t="s">
        <v>17</v>
      </c>
      <c r="E3771" s="3" t="s">
        <v>17</v>
      </c>
      <c r="F3771" s="3" t="s">
        <v>17</v>
      </c>
      <c r="G3771" s="3" t="s">
        <v>17</v>
      </c>
      <c r="H3771" s="1" t="s">
        <v>18</v>
      </c>
      <c r="I3771" s="1" t="s">
        <v>25</v>
      </c>
      <c r="J3771" s="1" t="s">
        <v>20</v>
      </c>
      <c r="K3771" s="1">
        <v>1</v>
      </c>
      <c r="L3771" s="1" t="s">
        <v>21</v>
      </c>
      <c r="M3771" s="1" t="s">
        <v>5746</v>
      </c>
      <c r="N3771" s="1">
        <v>0</v>
      </c>
      <c r="O3771" s="3" t="s">
        <v>17</v>
      </c>
      <c r="P3771" s="1" t="s">
        <v>17</v>
      </c>
    </row>
    <row r="3772" spans="1:16">
      <c r="A3772" s="1" t="s">
        <v>1331</v>
      </c>
      <c r="B3772" s="3">
        <v>43896.965081018519</v>
      </c>
      <c r="C3772" s="3" t="s">
        <v>17</v>
      </c>
      <c r="D3772" s="3" t="s">
        <v>17</v>
      </c>
      <c r="E3772" s="3" t="s">
        <v>17</v>
      </c>
      <c r="F3772" s="3" t="s">
        <v>17</v>
      </c>
      <c r="G3772" s="3" t="s">
        <v>17</v>
      </c>
      <c r="H3772" s="1" t="s">
        <v>18</v>
      </c>
      <c r="I3772" s="1" t="s">
        <v>25</v>
      </c>
      <c r="J3772" s="1" t="s">
        <v>20</v>
      </c>
      <c r="K3772" s="1">
        <v>1</v>
      </c>
      <c r="L3772" s="1" t="s">
        <v>21</v>
      </c>
      <c r="M3772" s="1" t="s">
        <v>5753</v>
      </c>
      <c r="N3772" s="1">
        <v>0</v>
      </c>
      <c r="O3772" s="3" t="s">
        <v>17</v>
      </c>
      <c r="P3772" s="1" t="s">
        <v>17</v>
      </c>
    </row>
    <row r="3773" spans="1:16">
      <c r="A3773" s="1" t="s">
        <v>5318</v>
      </c>
      <c r="B3773" s="3">
        <v>43896.920844907407</v>
      </c>
      <c r="C3773" s="3" t="s">
        <v>17</v>
      </c>
      <c r="D3773" s="3" t="s">
        <v>17</v>
      </c>
      <c r="E3773" s="3" t="s">
        <v>17</v>
      </c>
      <c r="F3773" s="3" t="s">
        <v>17</v>
      </c>
      <c r="G3773" s="3" t="s">
        <v>17</v>
      </c>
      <c r="H3773" s="1" t="s">
        <v>48</v>
      </c>
      <c r="I3773" s="1" t="s">
        <v>131</v>
      </c>
      <c r="J3773" s="1" t="s">
        <v>20</v>
      </c>
      <c r="K3773" s="1">
        <v>1</v>
      </c>
      <c r="L3773" s="1" t="s">
        <v>21</v>
      </c>
      <c r="M3773" s="1" t="s">
        <v>28</v>
      </c>
      <c r="N3773" s="1">
        <v>0</v>
      </c>
      <c r="O3773" s="3" t="s">
        <v>17</v>
      </c>
      <c r="P3773" s="1" t="s">
        <v>17</v>
      </c>
    </row>
    <row r="3774" spans="1:16">
      <c r="A3774" s="1" t="s">
        <v>2855</v>
      </c>
      <c r="B3774" s="3">
        <v>43897.333391203705</v>
      </c>
      <c r="C3774" s="3" t="s">
        <v>17</v>
      </c>
      <c r="D3774" s="3" t="s">
        <v>17</v>
      </c>
      <c r="E3774" s="3" t="s">
        <v>17</v>
      </c>
      <c r="F3774" s="3" t="s">
        <v>17</v>
      </c>
      <c r="G3774" s="3" t="s">
        <v>17</v>
      </c>
      <c r="H3774" s="1" t="s">
        <v>18</v>
      </c>
      <c r="I3774" s="1" t="s">
        <v>25</v>
      </c>
      <c r="J3774" s="1" t="s">
        <v>20</v>
      </c>
      <c r="K3774" s="1">
        <v>1</v>
      </c>
      <c r="L3774" s="1" t="s">
        <v>21</v>
      </c>
      <c r="M3774" s="1" t="s">
        <v>5789</v>
      </c>
      <c r="N3774" s="1">
        <v>0</v>
      </c>
      <c r="O3774" s="3" t="s">
        <v>17</v>
      </c>
      <c r="P3774" s="1" t="s">
        <v>17</v>
      </c>
    </row>
    <row r="3775" spans="1:16">
      <c r="A3775" s="1" t="s">
        <v>761</v>
      </c>
      <c r="B3775" s="3">
        <v>43897.543020833335</v>
      </c>
      <c r="C3775" s="3" t="s">
        <v>17</v>
      </c>
      <c r="D3775" s="3" t="s">
        <v>17</v>
      </c>
      <c r="E3775" s="3" t="s">
        <v>17</v>
      </c>
      <c r="F3775" s="3" t="s">
        <v>17</v>
      </c>
      <c r="G3775" s="3" t="s">
        <v>17</v>
      </c>
      <c r="H3775" s="1" t="s">
        <v>18</v>
      </c>
      <c r="I3775" s="1" t="s">
        <v>25</v>
      </c>
      <c r="J3775" s="1" t="s">
        <v>20</v>
      </c>
      <c r="K3775" s="1">
        <v>5</v>
      </c>
      <c r="L3775" s="1" t="s">
        <v>21</v>
      </c>
      <c r="M3775" s="1" t="s">
        <v>5746</v>
      </c>
      <c r="N3775" s="1">
        <v>0</v>
      </c>
      <c r="O3775" s="3" t="s">
        <v>17</v>
      </c>
      <c r="P3775" s="1" t="s">
        <v>17</v>
      </c>
    </row>
    <row r="3776" spans="1:16">
      <c r="A3776" s="1" t="s">
        <v>5400</v>
      </c>
      <c r="B3776" s="3">
        <v>43897.568622685183</v>
      </c>
      <c r="C3776" s="3" t="s">
        <v>17</v>
      </c>
      <c r="D3776" s="3" t="s">
        <v>17</v>
      </c>
      <c r="E3776" s="3" t="s">
        <v>17</v>
      </c>
      <c r="F3776" s="3" t="s">
        <v>17</v>
      </c>
      <c r="G3776" s="3" t="s">
        <v>17</v>
      </c>
      <c r="H3776" s="1" t="s">
        <v>48</v>
      </c>
      <c r="I3776" s="1" t="s">
        <v>19</v>
      </c>
      <c r="J3776" s="1" t="s">
        <v>20</v>
      </c>
      <c r="K3776" s="1">
        <v>150</v>
      </c>
      <c r="L3776" s="1" t="s">
        <v>21</v>
      </c>
      <c r="M3776" s="1" t="s">
        <v>5838</v>
      </c>
      <c r="N3776" s="1">
        <v>0</v>
      </c>
      <c r="O3776" s="3" t="s">
        <v>17</v>
      </c>
      <c r="P3776" s="1" t="s">
        <v>17</v>
      </c>
    </row>
    <row r="3777" spans="1:16">
      <c r="A3777" s="1" t="s">
        <v>5254</v>
      </c>
      <c r="B3777" s="3">
        <v>43897.61619212963</v>
      </c>
      <c r="C3777" s="3" t="s">
        <v>17</v>
      </c>
      <c r="D3777" s="3" t="s">
        <v>17</v>
      </c>
      <c r="E3777" s="3" t="s">
        <v>17</v>
      </c>
      <c r="F3777" s="3" t="s">
        <v>17</v>
      </c>
      <c r="G3777" s="3" t="s">
        <v>17</v>
      </c>
      <c r="H3777" s="1" t="s">
        <v>18</v>
      </c>
      <c r="I3777" s="1" t="s">
        <v>25</v>
      </c>
      <c r="J3777" s="1" t="s">
        <v>20</v>
      </c>
      <c r="K3777" s="1">
        <v>1</v>
      </c>
      <c r="L3777" s="1" t="s">
        <v>21</v>
      </c>
      <c r="M3777" s="1" t="s">
        <v>28</v>
      </c>
      <c r="N3777" s="1">
        <v>0</v>
      </c>
      <c r="O3777" s="3" t="s">
        <v>17</v>
      </c>
      <c r="P3777" s="1" t="s">
        <v>17</v>
      </c>
    </row>
    <row r="3778" spans="1:16">
      <c r="A3778" s="1" t="s">
        <v>1564</v>
      </c>
      <c r="B3778" s="3">
        <v>43897.432384259257</v>
      </c>
      <c r="C3778" s="3">
        <v>43903.718518518515</v>
      </c>
      <c r="D3778" s="3">
        <v>43933.718518518515</v>
      </c>
      <c r="E3778" s="3">
        <v>43945.525046296294</v>
      </c>
      <c r="F3778" s="3">
        <v>44006.525046296294</v>
      </c>
      <c r="G3778" s="3" t="s">
        <v>17</v>
      </c>
      <c r="H3778" s="1" t="s">
        <v>18</v>
      </c>
      <c r="I3778" s="1" t="s">
        <v>25</v>
      </c>
      <c r="J3778" s="1" t="s">
        <v>20</v>
      </c>
      <c r="K3778" s="1">
        <v>6</v>
      </c>
      <c r="L3778" s="1" t="s">
        <v>21</v>
      </c>
      <c r="M3778" s="1" t="s">
        <v>5746</v>
      </c>
      <c r="N3778" s="1">
        <v>1</v>
      </c>
      <c r="O3778" s="3" t="s">
        <v>6849</v>
      </c>
      <c r="P3778" s="1" t="s">
        <v>64</v>
      </c>
    </row>
    <row r="3779" spans="1:16">
      <c r="A3779" s="1" t="s">
        <v>2755</v>
      </c>
      <c r="B3779" s="3">
        <v>43897.478449074071</v>
      </c>
      <c r="C3779" s="3" t="s">
        <v>17</v>
      </c>
      <c r="D3779" s="3" t="s">
        <v>17</v>
      </c>
      <c r="E3779" s="3" t="s">
        <v>17</v>
      </c>
      <c r="F3779" s="3" t="s">
        <v>17</v>
      </c>
      <c r="G3779" s="3" t="s">
        <v>17</v>
      </c>
      <c r="H3779" s="1" t="s">
        <v>18</v>
      </c>
      <c r="I3779" s="1" t="s">
        <v>23</v>
      </c>
      <c r="J3779" s="1" t="s">
        <v>20</v>
      </c>
      <c r="K3779" s="1">
        <v>1</v>
      </c>
      <c r="L3779" s="1" t="s">
        <v>21</v>
      </c>
      <c r="M3779" s="1" t="s">
        <v>5746</v>
      </c>
      <c r="N3779" s="1">
        <v>0</v>
      </c>
      <c r="O3779" s="3" t="s">
        <v>17</v>
      </c>
      <c r="P3779" s="1" t="s">
        <v>17</v>
      </c>
    </row>
    <row r="3780" spans="1:16">
      <c r="A3780" s="1" t="s">
        <v>1476</v>
      </c>
      <c r="B3780" s="3">
        <v>43832.469421296293</v>
      </c>
      <c r="C3780" s="3" t="s">
        <v>17</v>
      </c>
      <c r="D3780" s="3" t="s">
        <v>17</v>
      </c>
      <c r="E3780" s="3" t="s">
        <v>17</v>
      </c>
      <c r="F3780" s="3" t="s">
        <v>17</v>
      </c>
      <c r="G3780" s="3" t="s">
        <v>17</v>
      </c>
      <c r="H3780" s="1" t="s">
        <v>18</v>
      </c>
      <c r="I3780" s="1" t="s">
        <v>25</v>
      </c>
      <c r="J3780" s="1" t="s">
        <v>20</v>
      </c>
      <c r="K3780" s="1">
        <v>420</v>
      </c>
      <c r="L3780" s="1" t="s">
        <v>21</v>
      </c>
      <c r="M3780" s="1" t="s">
        <v>5769</v>
      </c>
      <c r="N3780" s="1">
        <v>0</v>
      </c>
      <c r="O3780" s="3" t="s">
        <v>17</v>
      </c>
      <c r="P3780" s="1" t="s">
        <v>17</v>
      </c>
    </row>
    <row r="3781" spans="1:16">
      <c r="A3781" s="1" t="s">
        <v>2158</v>
      </c>
      <c r="B3781" s="3">
        <v>43936.827256944445</v>
      </c>
      <c r="C3781" s="3" t="s">
        <v>17</v>
      </c>
      <c r="D3781" s="3" t="s">
        <v>17</v>
      </c>
      <c r="E3781" s="3" t="s">
        <v>17</v>
      </c>
      <c r="F3781" s="3" t="s">
        <v>17</v>
      </c>
      <c r="G3781" s="3" t="s">
        <v>17</v>
      </c>
      <c r="H3781" s="1" t="s">
        <v>18</v>
      </c>
      <c r="I3781" s="1" t="s">
        <v>25</v>
      </c>
      <c r="J3781" s="1" t="s">
        <v>20</v>
      </c>
      <c r="K3781" s="1">
        <v>287</v>
      </c>
      <c r="L3781" s="1" t="s">
        <v>21</v>
      </c>
      <c r="M3781" s="1" t="s">
        <v>5746</v>
      </c>
      <c r="N3781" s="1">
        <v>0</v>
      </c>
      <c r="O3781" s="3" t="s">
        <v>17</v>
      </c>
      <c r="P3781" s="1" t="s">
        <v>17</v>
      </c>
    </row>
    <row r="3782" spans="1:16">
      <c r="A3782" s="1" t="s">
        <v>3064</v>
      </c>
      <c r="B3782" s="3">
        <v>43907.863263888888</v>
      </c>
      <c r="C3782" s="3" t="s">
        <v>17</v>
      </c>
      <c r="D3782" s="3" t="s">
        <v>17</v>
      </c>
      <c r="E3782" s="3" t="s">
        <v>17</v>
      </c>
      <c r="F3782" s="3" t="s">
        <v>17</v>
      </c>
      <c r="G3782" s="3" t="s">
        <v>17</v>
      </c>
      <c r="H3782" s="1" t="s">
        <v>18</v>
      </c>
      <c r="I3782" s="1" t="s">
        <v>25</v>
      </c>
      <c r="J3782" s="1" t="s">
        <v>20</v>
      </c>
      <c r="K3782" s="1">
        <v>380</v>
      </c>
      <c r="L3782" s="1" t="s">
        <v>21</v>
      </c>
      <c r="M3782" s="1" t="s">
        <v>5746</v>
      </c>
      <c r="N3782" s="1">
        <v>1</v>
      </c>
      <c r="O3782" s="3" t="s">
        <v>6850</v>
      </c>
      <c r="P3782" s="1" t="s">
        <v>17</v>
      </c>
    </row>
    <row r="3783" spans="1:16">
      <c r="A3783" s="1" t="s">
        <v>1817</v>
      </c>
      <c r="B3783" s="3">
        <v>43852.139907407407</v>
      </c>
      <c r="C3783" s="3" t="s">
        <v>17</v>
      </c>
      <c r="D3783" s="3" t="s">
        <v>17</v>
      </c>
      <c r="E3783" s="3" t="s">
        <v>17</v>
      </c>
      <c r="F3783" s="3" t="s">
        <v>17</v>
      </c>
      <c r="G3783" s="3" t="s">
        <v>17</v>
      </c>
      <c r="H3783" s="1" t="s">
        <v>18</v>
      </c>
      <c r="I3783" s="1" t="s">
        <v>25</v>
      </c>
      <c r="J3783" s="1" t="s">
        <v>20</v>
      </c>
      <c r="K3783" s="1">
        <v>660</v>
      </c>
      <c r="L3783" s="1" t="s">
        <v>21</v>
      </c>
      <c r="M3783" s="1" t="s">
        <v>5746</v>
      </c>
      <c r="N3783" s="1">
        <v>0</v>
      </c>
      <c r="O3783" s="3" t="s">
        <v>17</v>
      </c>
      <c r="P3783" s="1" t="s">
        <v>17</v>
      </c>
    </row>
    <row r="3784" spans="1:16">
      <c r="A3784" s="1" t="s">
        <v>5451</v>
      </c>
      <c r="B3784" s="3">
        <v>43935.763657407406</v>
      </c>
      <c r="C3784" s="3" t="s">
        <v>17</v>
      </c>
      <c r="D3784" s="3" t="s">
        <v>17</v>
      </c>
      <c r="E3784" s="3" t="s">
        <v>17</v>
      </c>
      <c r="F3784" s="3" t="s">
        <v>17</v>
      </c>
      <c r="G3784" s="3" t="s">
        <v>17</v>
      </c>
      <c r="H3784" s="1" t="s">
        <v>18</v>
      </c>
      <c r="I3784" s="1" t="s">
        <v>25</v>
      </c>
      <c r="J3784" s="1" t="s">
        <v>20</v>
      </c>
      <c r="K3784" s="1">
        <v>930</v>
      </c>
      <c r="L3784" s="1" t="s">
        <v>21</v>
      </c>
      <c r="M3784" s="1" t="s">
        <v>5746</v>
      </c>
      <c r="N3784" s="1">
        <v>0</v>
      </c>
      <c r="O3784" s="3" t="s">
        <v>17</v>
      </c>
      <c r="P3784" s="1" t="s">
        <v>17</v>
      </c>
    </row>
    <row r="3785" spans="1:16">
      <c r="A3785" s="1" t="s">
        <v>1954</v>
      </c>
      <c r="B3785" s="3">
        <v>43890.315381944441</v>
      </c>
      <c r="C3785" s="3" t="s">
        <v>17</v>
      </c>
      <c r="D3785" s="3" t="s">
        <v>17</v>
      </c>
      <c r="E3785" s="3" t="s">
        <v>17</v>
      </c>
      <c r="F3785" s="3" t="s">
        <v>17</v>
      </c>
      <c r="G3785" s="3" t="s">
        <v>17</v>
      </c>
      <c r="H3785" s="1" t="s">
        <v>48</v>
      </c>
      <c r="I3785" s="1" t="s">
        <v>19</v>
      </c>
      <c r="J3785" s="1" t="s">
        <v>20</v>
      </c>
      <c r="K3785" s="1">
        <v>902</v>
      </c>
      <c r="L3785" s="1" t="s">
        <v>21</v>
      </c>
      <c r="M3785" s="1" t="s">
        <v>5758</v>
      </c>
      <c r="N3785" s="1">
        <v>0</v>
      </c>
      <c r="O3785" s="3" t="s">
        <v>17</v>
      </c>
      <c r="P3785" s="1" t="s">
        <v>17</v>
      </c>
    </row>
    <row r="3786" spans="1:16">
      <c r="A3786" s="1" t="s">
        <v>5582</v>
      </c>
      <c r="B3786" s="3">
        <v>43897.609363425923</v>
      </c>
      <c r="C3786" s="3">
        <v>43897.619259259256</v>
      </c>
      <c r="D3786" s="3">
        <v>43927.619259259256</v>
      </c>
      <c r="E3786" s="3" t="s">
        <v>17</v>
      </c>
      <c r="F3786" s="3" t="s">
        <v>17</v>
      </c>
      <c r="G3786" s="3" t="s">
        <v>17</v>
      </c>
      <c r="H3786" s="1" t="s">
        <v>18</v>
      </c>
      <c r="I3786" s="1" t="s">
        <v>25</v>
      </c>
      <c r="J3786" s="1" t="s">
        <v>20</v>
      </c>
      <c r="K3786" s="1">
        <v>1</v>
      </c>
      <c r="L3786" s="1" t="s">
        <v>21</v>
      </c>
      <c r="M3786" s="1" t="s">
        <v>5752</v>
      </c>
      <c r="N3786" s="1">
        <v>0</v>
      </c>
      <c r="O3786" s="3" t="s">
        <v>17</v>
      </c>
      <c r="P3786" s="1" t="s">
        <v>17</v>
      </c>
    </row>
    <row r="3787" spans="1:16">
      <c r="A3787" s="1" t="s">
        <v>4497</v>
      </c>
      <c r="B3787" s="3">
        <v>43897.619039351855</v>
      </c>
      <c r="C3787" s="3" t="s">
        <v>17</v>
      </c>
      <c r="D3787" s="3" t="s">
        <v>17</v>
      </c>
      <c r="E3787" s="3" t="s">
        <v>17</v>
      </c>
      <c r="F3787" s="3" t="s">
        <v>17</v>
      </c>
      <c r="G3787" s="3" t="s">
        <v>17</v>
      </c>
      <c r="H3787" s="1" t="s">
        <v>18</v>
      </c>
      <c r="I3787" s="1" t="s">
        <v>25</v>
      </c>
      <c r="J3787" s="1" t="s">
        <v>20</v>
      </c>
      <c r="K3787" s="1">
        <v>147</v>
      </c>
      <c r="L3787" s="1" t="s">
        <v>21</v>
      </c>
      <c r="M3787" s="1" t="s">
        <v>5746</v>
      </c>
      <c r="N3787" s="1">
        <v>0</v>
      </c>
      <c r="O3787" s="3" t="s">
        <v>17</v>
      </c>
      <c r="P3787" s="1" t="s">
        <v>17</v>
      </c>
    </row>
    <row r="3788" spans="1:16">
      <c r="A3788" s="1" t="s">
        <v>4779</v>
      </c>
      <c r="B3788" s="3">
        <v>43897.666342592594</v>
      </c>
      <c r="C3788" s="3" t="s">
        <v>17</v>
      </c>
      <c r="D3788" s="3" t="s">
        <v>17</v>
      </c>
      <c r="E3788" s="3" t="s">
        <v>17</v>
      </c>
      <c r="F3788" s="3" t="s">
        <v>17</v>
      </c>
      <c r="G3788" s="3" t="s">
        <v>17</v>
      </c>
      <c r="H3788" s="1" t="s">
        <v>48</v>
      </c>
      <c r="I3788" s="1" t="s">
        <v>19</v>
      </c>
      <c r="J3788" s="1" t="s">
        <v>20</v>
      </c>
      <c r="K3788" s="1">
        <v>1</v>
      </c>
      <c r="L3788" s="1" t="s">
        <v>21</v>
      </c>
      <c r="M3788" s="1" t="s">
        <v>5753</v>
      </c>
      <c r="N3788" s="1">
        <v>0</v>
      </c>
      <c r="O3788" s="3" t="s">
        <v>17</v>
      </c>
      <c r="P3788" s="1" t="s">
        <v>17</v>
      </c>
    </row>
    <row r="3789" spans="1:16">
      <c r="A3789" s="1" t="s">
        <v>50</v>
      </c>
      <c r="B3789" s="3">
        <v>43898.01185185185</v>
      </c>
      <c r="C3789" s="3">
        <v>43898.012974537036</v>
      </c>
      <c r="D3789" s="3">
        <v>43928.012974537036</v>
      </c>
      <c r="E3789" s="3" t="s">
        <v>17</v>
      </c>
      <c r="F3789" s="3" t="s">
        <v>17</v>
      </c>
      <c r="G3789" s="3" t="s">
        <v>17</v>
      </c>
      <c r="H3789" s="1" t="s">
        <v>18</v>
      </c>
      <c r="I3789" s="1" t="s">
        <v>25</v>
      </c>
      <c r="J3789" s="1" t="s">
        <v>20</v>
      </c>
      <c r="K3789" s="1">
        <v>1</v>
      </c>
      <c r="L3789" s="1" t="s">
        <v>21</v>
      </c>
      <c r="M3789" s="1" t="s">
        <v>5768</v>
      </c>
      <c r="N3789" s="1">
        <v>0</v>
      </c>
      <c r="O3789" s="3" t="s">
        <v>17</v>
      </c>
      <c r="P3789" s="1" t="s">
        <v>17</v>
      </c>
    </row>
    <row r="3790" spans="1:16">
      <c r="A3790" s="1" t="s">
        <v>1083</v>
      </c>
      <c r="B3790" s="3">
        <v>43898.47278935185</v>
      </c>
      <c r="C3790" s="3" t="s">
        <v>17</v>
      </c>
      <c r="D3790" s="3" t="s">
        <v>17</v>
      </c>
      <c r="E3790" s="3" t="s">
        <v>17</v>
      </c>
      <c r="F3790" s="3" t="s">
        <v>17</v>
      </c>
      <c r="G3790" s="3" t="s">
        <v>17</v>
      </c>
      <c r="H3790" s="1" t="s">
        <v>18</v>
      </c>
      <c r="I3790" s="1" t="s">
        <v>25</v>
      </c>
      <c r="J3790" s="1" t="s">
        <v>20</v>
      </c>
      <c r="K3790" s="1">
        <v>1</v>
      </c>
      <c r="L3790" s="1" t="s">
        <v>21</v>
      </c>
      <c r="M3790" s="1" t="s">
        <v>5804</v>
      </c>
      <c r="N3790" s="1">
        <v>0</v>
      </c>
      <c r="O3790" s="3" t="s">
        <v>17</v>
      </c>
      <c r="P3790" s="1" t="s">
        <v>17</v>
      </c>
    </row>
    <row r="3791" spans="1:16">
      <c r="A3791" s="1" t="s">
        <v>4211</v>
      </c>
      <c r="B3791" s="3">
        <v>43898.594537037039</v>
      </c>
      <c r="C3791" s="3" t="s">
        <v>17</v>
      </c>
      <c r="D3791" s="3" t="s">
        <v>17</v>
      </c>
      <c r="E3791" s="3" t="s">
        <v>17</v>
      </c>
      <c r="F3791" s="3" t="s">
        <v>17</v>
      </c>
      <c r="G3791" s="3" t="s">
        <v>17</v>
      </c>
      <c r="H3791" s="1" t="s">
        <v>18</v>
      </c>
      <c r="I3791" s="1" t="s">
        <v>25</v>
      </c>
      <c r="J3791" s="1" t="s">
        <v>20</v>
      </c>
      <c r="K3791" s="1">
        <v>1</v>
      </c>
      <c r="L3791" s="1" t="s">
        <v>21</v>
      </c>
      <c r="M3791" s="1" t="s">
        <v>5888</v>
      </c>
      <c r="N3791" s="1">
        <v>0</v>
      </c>
      <c r="O3791" s="3" t="s">
        <v>17</v>
      </c>
      <c r="P3791" s="1" t="s">
        <v>17</v>
      </c>
    </row>
    <row r="3792" spans="1:16">
      <c r="A3792" s="1" t="s">
        <v>5565</v>
      </c>
      <c r="B3792" s="3">
        <v>43898.781030092592</v>
      </c>
      <c r="C3792" s="3" t="s">
        <v>17</v>
      </c>
      <c r="D3792" s="3" t="s">
        <v>17</v>
      </c>
      <c r="E3792" s="3" t="s">
        <v>17</v>
      </c>
      <c r="F3792" s="3" t="s">
        <v>17</v>
      </c>
      <c r="G3792" s="3" t="s">
        <v>17</v>
      </c>
      <c r="H3792" s="1" t="s">
        <v>18</v>
      </c>
      <c r="I3792" s="1" t="s">
        <v>25</v>
      </c>
      <c r="J3792" s="1" t="s">
        <v>20</v>
      </c>
      <c r="K3792" s="1">
        <v>60</v>
      </c>
      <c r="L3792" s="1" t="s">
        <v>21</v>
      </c>
      <c r="M3792" s="1" t="s">
        <v>5746</v>
      </c>
      <c r="N3792" s="1">
        <v>0</v>
      </c>
      <c r="O3792" s="3" t="s">
        <v>17</v>
      </c>
      <c r="P3792" s="1" t="s">
        <v>17</v>
      </c>
    </row>
    <row r="3793" spans="1:16">
      <c r="A3793" s="1" t="s">
        <v>1707</v>
      </c>
      <c r="B3793" s="3">
        <v>43922.504930555559</v>
      </c>
      <c r="C3793" s="3">
        <v>43923.915266203701</v>
      </c>
      <c r="D3793" s="3">
        <v>43953.915266203701</v>
      </c>
      <c r="E3793" s="3" t="s">
        <v>17</v>
      </c>
      <c r="F3793" s="3" t="s">
        <v>17</v>
      </c>
      <c r="G3793" s="3" t="s">
        <v>17</v>
      </c>
      <c r="H3793" s="1" t="s">
        <v>18</v>
      </c>
      <c r="I3793" s="1" t="s">
        <v>25</v>
      </c>
      <c r="J3793" s="1" t="s">
        <v>117</v>
      </c>
      <c r="K3793" s="1">
        <v>63</v>
      </c>
      <c r="L3793" s="1" t="s">
        <v>21</v>
      </c>
      <c r="M3793" s="1" t="s">
        <v>5786</v>
      </c>
      <c r="N3793" s="1">
        <v>1</v>
      </c>
      <c r="O3793" s="3" t="s">
        <v>6851</v>
      </c>
      <c r="P3793" s="1" t="s">
        <v>17</v>
      </c>
    </row>
    <row r="3794" spans="1:16">
      <c r="A3794" s="1" t="s">
        <v>3698</v>
      </c>
      <c r="B3794" s="3">
        <v>43898.921539351853</v>
      </c>
      <c r="C3794" s="3" t="s">
        <v>17</v>
      </c>
      <c r="D3794" s="3" t="s">
        <v>17</v>
      </c>
      <c r="E3794" s="3" t="s">
        <v>17</v>
      </c>
      <c r="F3794" s="3" t="s">
        <v>17</v>
      </c>
      <c r="G3794" s="3" t="s">
        <v>17</v>
      </c>
      <c r="H3794" s="1" t="s">
        <v>18</v>
      </c>
      <c r="I3794" s="1" t="s">
        <v>25</v>
      </c>
      <c r="J3794" s="1" t="s">
        <v>117</v>
      </c>
      <c r="K3794" s="1">
        <v>1</v>
      </c>
      <c r="L3794" s="1" t="s">
        <v>21</v>
      </c>
      <c r="M3794" s="1" t="s">
        <v>5746</v>
      </c>
      <c r="N3794" s="1">
        <v>1</v>
      </c>
      <c r="O3794" s="3" t="s">
        <v>6852</v>
      </c>
      <c r="P3794" s="1" t="s">
        <v>17</v>
      </c>
    </row>
    <row r="3795" spans="1:16">
      <c r="A3795" s="1" t="s">
        <v>2247</v>
      </c>
      <c r="B3795" s="3">
        <v>43899.133761574078</v>
      </c>
      <c r="C3795" s="3" t="s">
        <v>17</v>
      </c>
      <c r="D3795" s="3" t="s">
        <v>17</v>
      </c>
      <c r="E3795" s="3" t="s">
        <v>17</v>
      </c>
      <c r="F3795" s="3" t="s">
        <v>17</v>
      </c>
      <c r="G3795" s="3" t="s">
        <v>17</v>
      </c>
      <c r="H3795" s="1" t="s">
        <v>18</v>
      </c>
      <c r="I3795" s="1" t="s">
        <v>23</v>
      </c>
      <c r="J3795" s="1" t="s">
        <v>20</v>
      </c>
      <c r="K3795" s="1">
        <v>5</v>
      </c>
      <c r="L3795" s="1" t="s">
        <v>21</v>
      </c>
      <c r="M3795" s="1" t="s">
        <v>5754</v>
      </c>
      <c r="N3795" s="1">
        <v>0</v>
      </c>
      <c r="O3795" s="3" t="s">
        <v>17</v>
      </c>
      <c r="P3795" s="1" t="s">
        <v>17</v>
      </c>
    </row>
    <row r="3796" spans="1:16">
      <c r="A3796" s="1" t="s">
        <v>1542</v>
      </c>
      <c r="B3796" s="3">
        <v>43898.905972222223</v>
      </c>
      <c r="C3796" s="3" t="s">
        <v>17</v>
      </c>
      <c r="D3796" s="3" t="s">
        <v>17</v>
      </c>
      <c r="E3796" s="3" t="s">
        <v>17</v>
      </c>
      <c r="F3796" s="3" t="s">
        <v>17</v>
      </c>
      <c r="G3796" s="3" t="s">
        <v>17</v>
      </c>
      <c r="H3796" s="1" t="s">
        <v>18</v>
      </c>
      <c r="I3796" s="1" t="s">
        <v>23</v>
      </c>
      <c r="J3796" s="1" t="s">
        <v>20</v>
      </c>
      <c r="K3796" s="1">
        <v>1</v>
      </c>
      <c r="L3796" s="1" t="s">
        <v>21</v>
      </c>
      <c r="M3796" s="1" t="s">
        <v>5746</v>
      </c>
      <c r="N3796" s="1">
        <v>0</v>
      </c>
      <c r="O3796" s="3" t="s">
        <v>17</v>
      </c>
      <c r="P3796" s="1" t="s">
        <v>17</v>
      </c>
    </row>
    <row r="3797" spans="1:16">
      <c r="A3797" s="1" t="s">
        <v>4197</v>
      </c>
      <c r="B3797" s="3">
        <v>43898.966423611113</v>
      </c>
      <c r="C3797" s="3" t="s">
        <v>17</v>
      </c>
      <c r="D3797" s="3" t="s">
        <v>17</v>
      </c>
      <c r="E3797" s="3" t="s">
        <v>17</v>
      </c>
      <c r="F3797" s="3" t="s">
        <v>17</v>
      </c>
      <c r="G3797" s="3">
        <v>43899.005335648151</v>
      </c>
      <c r="H3797" s="1" t="s">
        <v>18</v>
      </c>
      <c r="I3797" s="1" t="s">
        <v>25</v>
      </c>
      <c r="J3797" s="1" t="s">
        <v>20</v>
      </c>
      <c r="K3797" s="1">
        <v>147</v>
      </c>
      <c r="L3797" s="1" t="s">
        <v>21</v>
      </c>
      <c r="M3797" s="1" t="s">
        <v>5786</v>
      </c>
      <c r="N3797" s="1">
        <v>0</v>
      </c>
      <c r="O3797" s="3" t="s">
        <v>17</v>
      </c>
      <c r="P3797" s="1" t="s">
        <v>17</v>
      </c>
    </row>
    <row r="3798" spans="1:16">
      <c r="A3798" s="1" t="s">
        <v>5115</v>
      </c>
      <c r="B3798" s="3">
        <v>43899.081331018519</v>
      </c>
      <c r="C3798" s="3" t="s">
        <v>17</v>
      </c>
      <c r="D3798" s="3" t="s">
        <v>17</v>
      </c>
      <c r="E3798" s="3" t="s">
        <v>17</v>
      </c>
      <c r="F3798" s="3" t="s">
        <v>17</v>
      </c>
      <c r="G3798" s="3" t="s">
        <v>17</v>
      </c>
      <c r="H3798" s="1" t="s">
        <v>18</v>
      </c>
      <c r="I3798" s="1" t="s">
        <v>25</v>
      </c>
      <c r="J3798" s="1" t="s">
        <v>20</v>
      </c>
      <c r="K3798" s="1">
        <v>49</v>
      </c>
      <c r="L3798" s="1" t="s">
        <v>21</v>
      </c>
      <c r="M3798" s="1" t="s">
        <v>5828</v>
      </c>
      <c r="N3798" s="1">
        <v>0</v>
      </c>
      <c r="O3798" s="3" t="s">
        <v>17</v>
      </c>
      <c r="P3798" s="1" t="s">
        <v>17</v>
      </c>
    </row>
    <row r="3799" spans="1:16">
      <c r="A3799" s="1" t="s">
        <v>1309</v>
      </c>
      <c r="B3799" s="3">
        <v>43899.163923611108</v>
      </c>
      <c r="C3799" s="3" t="s">
        <v>17</v>
      </c>
      <c r="D3799" s="3" t="s">
        <v>17</v>
      </c>
      <c r="E3799" s="3" t="s">
        <v>17</v>
      </c>
      <c r="F3799" s="3" t="s">
        <v>17</v>
      </c>
      <c r="G3799" s="3" t="s">
        <v>17</v>
      </c>
      <c r="H3799" s="1" t="s">
        <v>18</v>
      </c>
      <c r="I3799" s="1" t="s">
        <v>25</v>
      </c>
      <c r="J3799" s="1" t="s">
        <v>20</v>
      </c>
      <c r="K3799" s="1">
        <v>1</v>
      </c>
      <c r="L3799" s="1" t="s">
        <v>21</v>
      </c>
      <c r="M3799" s="1" t="s">
        <v>5746</v>
      </c>
      <c r="N3799" s="1">
        <v>0</v>
      </c>
      <c r="O3799" s="3" t="s">
        <v>17</v>
      </c>
      <c r="P3799" s="1" t="s">
        <v>17</v>
      </c>
    </row>
    <row r="3800" spans="1:16">
      <c r="A3800" s="1" t="s">
        <v>923</v>
      </c>
      <c r="B3800" s="3">
        <v>43899.195196759261</v>
      </c>
      <c r="C3800" s="3" t="s">
        <v>17</v>
      </c>
      <c r="D3800" s="3" t="s">
        <v>17</v>
      </c>
      <c r="E3800" s="3" t="s">
        <v>17</v>
      </c>
      <c r="F3800" s="3" t="s">
        <v>17</v>
      </c>
      <c r="G3800" s="3" t="s">
        <v>17</v>
      </c>
      <c r="H3800" s="1" t="s">
        <v>18</v>
      </c>
      <c r="I3800" s="1" t="s">
        <v>25</v>
      </c>
      <c r="J3800" s="1" t="s">
        <v>117</v>
      </c>
      <c r="K3800" s="1">
        <v>60</v>
      </c>
      <c r="L3800" s="1" t="s">
        <v>21</v>
      </c>
      <c r="M3800" s="1" t="s">
        <v>5768</v>
      </c>
      <c r="N3800" s="1">
        <v>0</v>
      </c>
      <c r="O3800" s="3" t="s">
        <v>17</v>
      </c>
      <c r="P3800" s="1" t="s">
        <v>17</v>
      </c>
    </row>
    <row r="3801" spans="1:16">
      <c r="A3801" s="1" t="s">
        <v>2505</v>
      </c>
      <c r="B3801" s="3">
        <v>43899.288425925923</v>
      </c>
      <c r="C3801" s="3" t="s">
        <v>17</v>
      </c>
      <c r="D3801" s="3" t="s">
        <v>17</v>
      </c>
      <c r="E3801" s="3" t="s">
        <v>17</v>
      </c>
      <c r="F3801" s="3" t="s">
        <v>17</v>
      </c>
      <c r="G3801" s="3" t="s">
        <v>17</v>
      </c>
      <c r="H3801" s="1" t="s">
        <v>48</v>
      </c>
      <c r="I3801" s="1" t="s">
        <v>19</v>
      </c>
      <c r="J3801" s="1" t="s">
        <v>20</v>
      </c>
      <c r="K3801" s="1">
        <v>1</v>
      </c>
      <c r="L3801" s="1" t="s">
        <v>21</v>
      </c>
      <c r="M3801" s="1" t="s">
        <v>5793</v>
      </c>
      <c r="N3801" s="1">
        <v>0</v>
      </c>
      <c r="O3801" s="3" t="s">
        <v>17</v>
      </c>
      <c r="P3801" s="1" t="s">
        <v>17</v>
      </c>
    </row>
    <row r="3802" spans="1:16">
      <c r="A3802" s="1" t="s">
        <v>4114</v>
      </c>
      <c r="B3802" s="3">
        <v>43899.459930555553</v>
      </c>
      <c r="C3802" s="3" t="s">
        <v>17</v>
      </c>
      <c r="D3802" s="3" t="s">
        <v>17</v>
      </c>
      <c r="E3802" s="3" t="s">
        <v>17</v>
      </c>
      <c r="F3802" s="3" t="s">
        <v>17</v>
      </c>
      <c r="G3802" s="3" t="s">
        <v>17</v>
      </c>
      <c r="H3802" s="1" t="s">
        <v>18</v>
      </c>
      <c r="I3802" s="1" t="s">
        <v>25</v>
      </c>
      <c r="J3802" s="1" t="s">
        <v>20</v>
      </c>
      <c r="K3802" s="1">
        <v>70</v>
      </c>
      <c r="L3802" s="1" t="s">
        <v>21</v>
      </c>
      <c r="M3802" s="1" t="s">
        <v>5752</v>
      </c>
      <c r="N3802" s="1">
        <v>0</v>
      </c>
      <c r="O3802" s="3" t="s">
        <v>17</v>
      </c>
      <c r="P3802" s="1" t="s">
        <v>17</v>
      </c>
    </row>
    <row r="3803" spans="1:16">
      <c r="A3803" s="1" t="s">
        <v>2952</v>
      </c>
      <c r="B3803" s="3">
        <v>43899.409317129626</v>
      </c>
      <c r="C3803" s="3" t="s">
        <v>17</v>
      </c>
      <c r="D3803" s="3" t="s">
        <v>17</v>
      </c>
      <c r="E3803" s="3" t="s">
        <v>17</v>
      </c>
      <c r="F3803" s="3" t="s">
        <v>17</v>
      </c>
      <c r="G3803" s="3" t="s">
        <v>17</v>
      </c>
      <c r="H3803" s="1" t="s">
        <v>18</v>
      </c>
      <c r="I3803" s="1" t="s">
        <v>25</v>
      </c>
      <c r="J3803" s="1" t="s">
        <v>20</v>
      </c>
      <c r="K3803" s="1">
        <v>1</v>
      </c>
      <c r="L3803" s="1" t="s">
        <v>21</v>
      </c>
      <c r="M3803" s="1" t="s">
        <v>6134</v>
      </c>
      <c r="N3803" s="1">
        <v>0</v>
      </c>
      <c r="O3803" s="3" t="s">
        <v>17</v>
      </c>
      <c r="P3803" s="1" t="s">
        <v>17</v>
      </c>
    </row>
    <row r="3804" spans="1:16">
      <c r="A3804" s="1" t="s">
        <v>2647</v>
      </c>
      <c r="B3804" s="3">
        <v>43899.459780092591</v>
      </c>
      <c r="C3804" s="3" t="s">
        <v>17</v>
      </c>
      <c r="D3804" s="3" t="s">
        <v>17</v>
      </c>
      <c r="E3804" s="3" t="s">
        <v>17</v>
      </c>
      <c r="F3804" s="3" t="s">
        <v>17</v>
      </c>
      <c r="G3804" s="3" t="s">
        <v>17</v>
      </c>
      <c r="H3804" s="1" t="s">
        <v>18</v>
      </c>
      <c r="I3804" s="1" t="s">
        <v>23</v>
      </c>
      <c r="J3804" s="1" t="s">
        <v>20</v>
      </c>
      <c r="K3804" s="1">
        <v>11</v>
      </c>
      <c r="L3804" s="1" t="s">
        <v>21</v>
      </c>
      <c r="M3804" s="1" t="s">
        <v>5758</v>
      </c>
      <c r="N3804" s="1">
        <v>1</v>
      </c>
      <c r="O3804" s="3" t="s">
        <v>6853</v>
      </c>
      <c r="P3804" s="1" t="s">
        <v>17</v>
      </c>
    </row>
    <row r="3805" spans="1:16">
      <c r="A3805" s="1" t="s">
        <v>2075</v>
      </c>
      <c r="B3805" s="3">
        <v>43899.376666666663</v>
      </c>
      <c r="C3805" s="3" t="s">
        <v>17</v>
      </c>
      <c r="D3805" s="3" t="s">
        <v>17</v>
      </c>
      <c r="E3805" s="3" t="s">
        <v>17</v>
      </c>
      <c r="F3805" s="3" t="s">
        <v>17</v>
      </c>
      <c r="G3805" s="3" t="s">
        <v>17</v>
      </c>
      <c r="H3805" s="1" t="s">
        <v>18</v>
      </c>
      <c r="I3805" s="1" t="s">
        <v>25</v>
      </c>
      <c r="J3805" s="1" t="s">
        <v>20</v>
      </c>
      <c r="K3805" s="1">
        <v>108</v>
      </c>
      <c r="L3805" s="1" t="s">
        <v>21</v>
      </c>
      <c r="M3805" s="1" t="s">
        <v>5774</v>
      </c>
      <c r="N3805" s="1">
        <v>0</v>
      </c>
      <c r="O3805" s="3" t="s">
        <v>17</v>
      </c>
      <c r="P3805" s="1" t="s">
        <v>17</v>
      </c>
    </row>
    <row r="3806" spans="1:16">
      <c r="A3806" s="1" t="s">
        <v>3378</v>
      </c>
      <c r="B3806" s="3">
        <v>43899.385092592594</v>
      </c>
      <c r="C3806" s="3">
        <v>43937.799502314818</v>
      </c>
      <c r="D3806" s="3">
        <v>43967.799502314818</v>
      </c>
      <c r="E3806" s="3" t="s">
        <v>17</v>
      </c>
      <c r="F3806" s="3" t="s">
        <v>17</v>
      </c>
      <c r="G3806" s="3" t="s">
        <v>17</v>
      </c>
      <c r="H3806" s="1" t="s">
        <v>18</v>
      </c>
      <c r="I3806" s="1" t="s">
        <v>25</v>
      </c>
      <c r="J3806" s="1" t="s">
        <v>39</v>
      </c>
      <c r="K3806" s="1">
        <v>10</v>
      </c>
      <c r="L3806" s="1" t="s">
        <v>1261</v>
      </c>
      <c r="M3806" s="1" t="s">
        <v>5758</v>
      </c>
      <c r="N3806" s="1">
        <v>1</v>
      </c>
      <c r="O3806" s="3" t="s">
        <v>6854</v>
      </c>
      <c r="P3806" s="1" t="s">
        <v>17</v>
      </c>
    </row>
    <row r="3807" spans="1:16">
      <c r="A3807" s="1" t="s">
        <v>2431</v>
      </c>
      <c r="B3807" s="3">
        <v>43899.401284722226</v>
      </c>
      <c r="C3807" s="3" t="s">
        <v>17</v>
      </c>
      <c r="D3807" s="3" t="s">
        <v>17</v>
      </c>
      <c r="E3807" s="3" t="s">
        <v>17</v>
      </c>
      <c r="F3807" s="3" t="s">
        <v>17</v>
      </c>
      <c r="G3807" s="3" t="s">
        <v>17</v>
      </c>
      <c r="H3807" s="1" t="s">
        <v>18</v>
      </c>
      <c r="I3807" s="1" t="s">
        <v>25</v>
      </c>
      <c r="J3807" s="1" t="s">
        <v>20</v>
      </c>
      <c r="K3807" s="1">
        <v>5</v>
      </c>
      <c r="L3807" s="1" t="s">
        <v>21</v>
      </c>
      <c r="M3807" s="1" t="s">
        <v>5746</v>
      </c>
      <c r="N3807" s="1">
        <v>1</v>
      </c>
      <c r="O3807" s="3" t="s">
        <v>6855</v>
      </c>
      <c r="P3807" s="1" t="s">
        <v>17</v>
      </c>
    </row>
    <row r="3808" spans="1:16">
      <c r="A3808" s="1" t="s">
        <v>4558</v>
      </c>
      <c r="B3808" s="3">
        <v>43899.428854166668</v>
      </c>
      <c r="C3808" s="3" t="s">
        <v>17</v>
      </c>
      <c r="D3808" s="3" t="s">
        <v>17</v>
      </c>
      <c r="E3808" s="3" t="s">
        <v>17</v>
      </c>
      <c r="F3808" s="3" t="s">
        <v>17</v>
      </c>
      <c r="G3808" s="3" t="s">
        <v>17</v>
      </c>
      <c r="H3808" s="1" t="s">
        <v>18</v>
      </c>
      <c r="I3808" s="1" t="s">
        <v>25</v>
      </c>
      <c r="J3808" s="1" t="s">
        <v>20</v>
      </c>
      <c r="K3808" s="1">
        <v>1</v>
      </c>
      <c r="L3808" s="1" t="s">
        <v>21</v>
      </c>
      <c r="M3808" s="1" t="s">
        <v>5804</v>
      </c>
      <c r="N3808" s="1">
        <v>0</v>
      </c>
      <c r="O3808" s="3" t="s">
        <v>17</v>
      </c>
      <c r="P3808" s="1" t="s">
        <v>17</v>
      </c>
    </row>
    <row r="3809" spans="1:16">
      <c r="A3809" s="1" t="s">
        <v>4486</v>
      </c>
      <c r="B3809" s="3">
        <v>43899.503379629627</v>
      </c>
      <c r="C3809" s="3" t="s">
        <v>17</v>
      </c>
      <c r="D3809" s="3" t="s">
        <v>17</v>
      </c>
      <c r="E3809" s="3" t="s">
        <v>17</v>
      </c>
      <c r="F3809" s="3" t="s">
        <v>17</v>
      </c>
      <c r="G3809" s="3" t="s">
        <v>17</v>
      </c>
      <c r="H3809" s="1" t="s">
        <v>18</v>
      </c>
      <c r="I3809" s="1" t="s">
        <v>25</v>
      </c>
      <c r="J3809" s="1" t="s">
        <v>20</v>
      </c>
      <c r="K3809" s="1">
        <v>6</v>
      </c>
      <c r="L3809" s="1" t="s">
        <v>21</v>
      </c>
      <c r="M3809" s="1" t="s">
        <v>5752</v>
      </c>
      <c r="N3809" s="1">
        <v>1</v>
      </c>
      <c r="O3809" s="3" t="s">
        <v>6856</v>
      </c>
      <c r="P3809" s="1" t="s">
        <v>17</v>
      </c>
    </row>
    <row r="3810" spans="1:16">
      <c r="A3810" s="1" t="s">
        <v>801</v>
      </c>
      <c r="B3810" s="3">
        <v>43899.50577546296</v>
      </c>
      <c r="C3810" s="3" t="s">
        <v>17</v>
      </c>
      <c r="D3810" s="3" t="s">
        <v>17</v>
      </c>
      <c r="E3810" s="3" t="s">
        <v>17</v>
      </c>
      <c r="F3810" s="3" t="s">
        <v>17</v>
      </c>
      <c r="G3810" s="3" t="s">
        <v>17</v>
      </c>
      <c r="H3810" s="1" t="s">
        <v>18</v>
      </c>
      <c r="I3810" s="1" t="s">
        <v>23</v>
      </c>
      <c r="J3810" s="1" t="s">
        <v>20</v>
      </c>
      <c r="K3810" s="1">
        <v>1</v>
      </c>
      <c r="L3810" s="1" t="s">
        <v>21</v>
      </c>
      <c r="M3810" s="1" t="s">
        <v>5769</v>
      </c>
      <c r="N3810" s="1">
        <v>0</v>
      </c>
      <c r="O3810" s="3" t="s">
        <v>17</v>
      </c>
      <c r="P3810" s="1" t="s">
        <v>17</v>
      </c>
    </row>
    <row r="3811" spans="1:16">
      <c r="A3811" s="1" t="s">
        <v>83</v>
      </c>
      <c r="B3811" s="3">
        <v>43899.503657407404</v>
      </c>
      <c r="C3811" s="3" t="s">
        <v>17</v>
      </c>
      <c r="D3811" s="3" t="s">
        <v>17</v>
      </c>
      <c r="E3811" s="3" t="s">
        <v>17</v>
      </c>
      <c r="F3811" s="3" t="s">
        <v>17</v>
      </c>
      <c r="G3811" s="3" t="s">
        <v>17</v>
      </c>
      <c r="H3811" s="1" t="s">
        <v>48</v>
      </c>
      <c r="I3811" s="1" t="s">
        <v>19</v>
      </c>
      <c r="J3811" s="1" t="s">
        <v>20</v>
      </c>
      <c r="K3811" s="1">
        <v>894</v>
      </c>
      <c r="L3811" s="1" t="s">
        <v>21</v>
      </c>
      <c r="M3811" s="1" t="s">
        <v>5758</v>
      </c>
      <c r="N3811" s="1">
        <v>0</v>
      </c>
      <c r="O3811" s="3" t="s">
        <v>17</v>
      </c>
      <c r="P3811" s="1" t="s">
        <v>17</v>
      </c>
    </row>
    <row r="3812" spans="1:16">
      <c r="A3812" s="1" t="s">
        <v>4291</v>
      </c>
      <c r="B3812" s="3">
        <v>43899.516030092593</v>
      </c>
      <c r="C3812" s="3">
        <v>43900.118715277778</v>
      </c>
      <c r="D3812" s="3">
        <v>43930.118715277778</v>
      </c>
      <c r="E3812" s="3" t="s">
        <v>17</v>
      </c>
      <c r="F3812" s="3" t="s">
        <v>17</v>
      </c>
      <c r="G3812" s="3" t="s">
        <v>17</v>
      </c>
      <c r="H3812" s="1" t="s">
        <v>18</v>
      </c>
      <c r="I3812" s="1" t="s">
        <v>23</v>
      </c>
      <c r="J3812" s="1" t="s">
        <v>20</v>
      </c>
      <c r="K3812" s="1">
        <v>7</v>
      </c>
      <c r="L3812" s="1" t="s">
        <v>21</v>
      </c>
      <c r="M3812" s="1" t="s">
        <v>5754</v>
      </c>
      <c r="N3812" s="1">
        <v>1</v>
      </c>
      <c r="O3812" s="3" t="s">
        <v>6857</v>
      </c>
      <c r="P3812" s="1" t="s">
        <v>17</v>
      </c>
    </row>
    <row r="3813" spans="1:16">
      <c r="A3813" s="1" t="s">
        <v>859</v>
      </c>
      <c r="B3813" s="3">
        <v>43899.533402777779</v>
      </c>
      <c r="C3813" s="3" t="s">
        <v>17</v>
      </c>
      <c r="D3813" s="3" t="s">
        <v>17</v>
      </c>
      <c r="E3813" s="3" t="s">
        <v>17</v>
      </c>
      <c r="F3813" s="3" t="s">
        <v>17</v>
      </c>
      <c r="G3813" s="3" t="s">
        <v>17</v>
      </c>
      <c r="H3813" s="1" t="s">
        <v>18</v>
      </c>
      <c r="I3813" s="1" t="s">
        <v>23</v>
      </c>
      <c r="J3813" s="1" t="s">
        <v>20</v>
      </c>
      <c r="K3813" s="1">
        <v>1</v>
      </c>
      <c r="L3813" s="1" t="s">
        <v>21</v>
      </c>
      <c r="M3813" s="1" t="s">
        <v>5774</v>
      </c>
      <c r="N3813" s="1">
        <v>0</v>
      </c>
      <c r="O3813" s="3" t="s">
        <v>17</v>
      </c>
      <c r="P3813" s="1" t="s">
        <v>17</v>
      </c>
    </row>
    <row r="3814" spans="1:16">
      <c r="A3814" s="1" t="s">
        <v>2971</v>
      </c>
      <c r="B3814" s="3">
        <v>43899.552986111114</v>
      </c>
      <c r="C3814" s="3" t="s">
        <v>17</v>
      </c>
      <c r="D3814" s="3" t="s">
        <v>17</v>
      </c>
      <c r="E3814" s="3" t="s">
        <v>17</v>
      </c>
      <c r="F3814" s="3" t="s">
        <v>17</v>
      </c>
      <c r="G3814" s="3" t="s">
        <v>17</v>
      </c>
      <c r="H3814" s="1" t="s">
        <v>48</v>
      </c>
      <c r="I3814" s="1" t="s">
        <v>19</v>
      </c>
      <c r="J3814" s="1" t="s">
        <v>20</v>
      </c>
      <c r="K3814" s="1">
        <v>1</v>
      </c>
      <c r="L3814" s="1" t="s">
        <v>21</v>
      </c>
      <c r="M3814" s="1" t="s">
        <v>5761</v>
      </c>
      <c r="N3814" s="1">
        <v>0</v>
      </c>
      <c r="O3814" s="3" t="s">
        <v>17</v>
      </c>
      <c r="P3814" s="1" t="s">
        <v>17</v>
      </c>
    </row>
    <row r="3815" spans="1:16">
      <c r="A3815" s="1" t="s">
        <v>3051</v>
      </c>
      <c r="B3815" s="3">
        <v>43899.602361111109</v>
      </c>
      <c r="C3815" s="3" t="s">
        <v>17</v>
      </c>
      <c r="D3815" s="3" t="s">
        <v>17</v>
      </c>
      <c r="E3815" s="3">
        <v>43917.34479166667</v>
      </c>
      <c r="F3815" s="3">
        <v>44282.34479166667</v>
      </c>
      <c r="G3815" s="3" t="s">
        <v>17</v>
      </c>
      <c r="H3815" s="1" t="s">
        <v>18</v>
      </c>
      <c r="I3815" s="1" t="s">
        <v>23</v>
      </c>
      <c r="J3815" s="1" t="s">
        <v>20</v>
      </c>
      <c r="K3815" s="1">
        <v>430</v>
      </c>
      <c r="L3815" s="1" t="s">
        <v>919</v>
      </c>
      <c r="M3815" s="1" t="s">
        <v>5746</v>
      </c>
      <c r="N3815" s="1">
        <v>1</v>
      </c>
      <c r="O3815" s="3" t="s">
        <v>6858</v>
      </c>
      <c r="P3815" s="1" t="s">
        <v>64</v>
      </c>
    </row>
    <row r="3816" spans="1:16">
      <c r="A3816" s="1" t="s">
        <v>1611</v>
      </c>
      <c r="B3816" s="3">
        <v>43899.599247685182</v>
      </c>
      <c r="C3816" s="3" t="s">
        <v>17</v>
      </c>
      <c r="D3816" s="3" t="s">
        <v>17</v>
      </c>
      <c r="E3816" s="3" t="s">
        <v>17</v>
      </c>
      <c r="F3816" s="3" t="s">
        <v>17</v>
      </c>
      <c r="G3816" s="3" t="s">
        <v>17</v>
      </c>
      <c r="H3816" s="1" t="s">
        <v>18</v>
      </c>
      <c r="I3816" s="1" t="s">
        <v>23</v>
      </c>
      <c r="J3816" s="1" t="s">
        <v>20</v>
      </c>
      <c r="K3816" s="1">
        <v>5</v>
      </c>
      <c r="L3816" s="1" t="s">
        <v>21</v>
      </c>
      <c r="M3816" s="1" t="s">
        <v>5746</v>
      </c>
      <c r="N3816" s="1">
        <v>1</v>
      </c>
      <c r="O3816" s="3" t="s">
        <v>6859</v>
      </c>
      <c r="P3816" s="1" t="s">
        <v>17</v>
      </c>
    </row>
    <row r="3817" spans="1:16">
      <c r="A3817" s="1" t="s">
        <v>4245</v>
      </c>
      <c r="B3817" s="3">
        <v>43899.54892361111</v>
      </c>
      <c r="C3817" s="3" t="s">
        <v>17</v>
      </c>
      <c r="D3817" s="3" t="s">
        <v>17</v>
      </c>
      <c r="E3817" s="3" t="s">
        <v>17</v>
      </c>
      <c r="F3817" s="3" t="s">
        <v>17</v>
      </c>
      <c r="G3817" s="3" t="s">
        <v>17</v>
      </c>
      <c r="H3817" s="1" t="s">
        <v>18</v>
      </c>
      <c r="I3817" s="1" t="s">
        <v>25</v>
      </c>
      <c r="J3817" s="1" t="s">
        <v>20</v>
      </c>
      <c r="K3817" s="1">
        <v>5</v>
      </c>
      <c r="L3817" s="1" t="s">
        <v>21</v>
      </c>
      <c r="M3817" s="1" t="s">
        <v>5746</v>
      </c>
      <c r="N3817" s="1">
        <v>0</v>
      </c>
      <c r="O3817" s="3" t="s">
        <v>17</v>
      </c>
      <c r="P3817" s="1" t="s">
        <v>17</v>
      </c>
    </row>
    <row r="3818" spans="1:16">
      <c r="A3818" s="1" t="s">
        <v>5557</v>
      </c>
      <c r="B3818" s="3">
        <v>43899.600370370368</v>
      </c>
      <c r="C3818" s="3" t="s">
        <v>17</v>
      </c>
      <c r="D3818" s="3" t="s">
        <v>17</v>
      </c>
      <c r="E3818" s="3" t="s">
        <v>17</v>
      </c>
      <c r="F3818" s="3" t="s">
        <v>17</v>
      </c>
      <c r="G3818" s="3" t="s">
        <v>17</v>
      </c>
      <c r="H3818" s="1" t="s">
        <v>18</v>
      </c>
      <c r="I3818" s="1" t="s">
        <v>23</v>
      </c>
      <c r="J3818" s="1" t="s">
        <v>20</v>
      </c>
      <c r="K3818" s="1">
        <v>1</v>
      </c>
      <c r="L3818" s="1" t="s">
        <v>21</v>
      </c>
      <c r="M3818" s="1" t="s">
        <v>5753</v>
      </c>
      <c r="N3818" s="1">
        <v>0</v>
      </c>
      <c r="O3818" s="3" t="s">
        <v>17</v>
      </c>
      <c r="P3818" s="1" t="s">
        <v>17</v>
      </c>
    </row>
    <row r="3819" spans="1:16">
      <c r="A3819" s="1" t="s">
        <v>119</v>
      </c>
      <c r="B3819" s="3">
        <v>43899.597708333335</v>
      </c>
      <c r="C3819" s="3">
        <v>43937.286261574074</v>
      </c>
      <c r="D3819" s="3">
        <v>43967.286261574074</v>
      </c>
      <c r="E3819" s="3" t="s">
        <v>17</v>
      </c>
      <c r="F3819" s="3" t="s">
        <v>17</v>
      </c>
      <c r="G3819" s="3" t="s">
        <v>17</v>
      </c>
      <c r="H3819" s="1" t="s">
        <v>18</v>
      </c>
      <c r="I3819" s="1" t="s">
        <v>25</v>
      </c>
      <c r="J3819" s="1" t="s">
        <v>20</v>
      </c>
      <c r="K3819" s="1">
        <v>7</v>
      </c>
      <c r="L3819" s="1" t="s">
        <v>21</v>
      </c>
      <c r="M3819" s="1" t="s">
        <v>5746</v>
      </c>
      <c r="N3819" s="1">
        <v>1</v>
      </c>
      <c r="O3819" s="3" t="s">
        <v>6860</v>
      </c>
      <c r="P3819" s="1" t="s">
        <v>17</v>
      </c>
    </row>
    <row r="3820" spans="1:16">
      <c r="A3820" s="1" t="s">
        <v>1837</v>
      </c>
      <c r="B3820" s="3">
        <v>43864.340532407405</v>
      </c>
      <c r="C3820" s="3">
        <v>43864.357905092591</v>
      </c>
      <c r="D3820" s="3">
        <v>43894.357905092591</v>
      </c>
      <c r="E3820" s="3" t="s">
        <v>17</v>
      </c>
      <c r="F3820" s="3" t="s">
        <v>17</v>
      </c>
      <c r="G3820" s="3">
        <v>43878.590428240743</v>
      </c>
      <c r="H3820" s="1" t="s">
        <v>18</v>
      </c>
      <c r="I3820" s="1" t="s">
        <v>25</v>
      </c>
      <c r="J3820" s="1" t="s">
        <v>20</v>
      </c>
      <c r="K3820" s="1">
        <v>30</v>
      </c>
      <c r="L3820" s="1" t="s">
        <v>21</v>
      </c>
      <c r="M3820" s="1" t="s">
        <v>5809</v>
      </c>
      <c r="N3820" s="1">
        <v>1</v>
      </c>
      <c r="O3820" s="3" t="s">
        <v>6861</v>
      </c>
      <c r="P3820" s="1" t="s">
        <v>17</v>
      </c>
    </row>
    <row r="3821" spans="1:16">
      <c r="A3821" s="1" t="s">
        <v>3523</v>
      </c>
      <c r="B3821" s="3">
        <v>43859.369375000002</v>
      </c>
      <c r="C3821" s="3">
        <v>43860.626689814817</v>
      </c>
      <c r="D3821" s="3">
        <v>43890.626689814817</v>
      </c>
      <c r="E3821" s="3" t="s">
        <v>17</v>
      </c>
      <c r="F3821" s="3" t="s">
        <v>17</v>
      </c>
      <c r="G3821" s="3" t="s">
        <v>17</v>
      </c>
      <c r="H3821" s="1" t="s">
        <v>18</v>
      </c>
      <c r="I3821" s="1" t="s">
        <v>25</v>
      </c>
      <c r="J3821" s="1" t="s">
        <v>20</v>
      </c>
      <c r="K3821" s="1">
        <v>30</v>
      </c>
      <c r="L3821" s="1" t="s">
        <v>21</v>
      </c>
      <c r="M3821" s="1" t="s">
        <v>5877</v>
      </c>
      <c r="N3821" s="1">
        <v>0</v>
      </c>
      <c r="O3821" s="3" t="s">
        <v>17</v>
      </c>
      <c r="P3821" s="1" t="s">
        <v>17</v>
      </c>
    </row>
    <row r="3822" spans="1:16">
      <c r="A3822" s="1" t="s">
        <v>1257</v>
      </c>
      <c r="B3822" s="3">
        <v>43864.516064814816</v>
      </c>
      <c r="C3822" s="3" t="s">
        <v>17</v>
      </c>
      <c r="D3822" s="3" t="s">
        <v>17</v>
      </c>
      <c r="E3822" s="3" t="s">
        <v>17</v>
      </c>
      <c r="F3822" s="3" t="s">
        <v>17</v>
      </c>
      <c r="G3822" s="3">
        <v>43864.522812499999</v>
      </c>
      <c r="H3822" s="1" t="s">
        <v>18</v>
      </c>
      <c r="I3822" s="1" t="s">
        <v>25</v>
      </c>
      <c r="J3822" s="1" t="s">
        <v>20</v>
      </c>
      <c r="K3822" s="1">
        <v>408</v>
      </c>
      <c r="L3822" s="1" t="s">
        <v>21</v>
      </c>
      <c r="M3822" s="1" t="s">
        <v>5753</v>
      </c>
      <c r="N3822" s="1">
        <v>0</v>
      </c>
      <c r="O3822" s="3" t="s">
        <v>17</v>
      </c>
      <c r="P3822" s="1" t="s">
        <v>17</v>
      </c>
    </row>
    <row r="3823" spans="1:16">
      <c r="A3823" s="1" t="s">
        <v>2977</v>
      </c>
      <c r="B3823" s="3">
        <v>43899.647268518522</v>
      </c>
      <c r="C3823" s="3" t="s">
        <v>17</v>
      </c>
      <c r="D3823" s="3" t="s">
        <v>17</v>
      </c>
      <c r="E3823" s="3" t="s">
        <v>17</v>
      </c>
      <c r="F3823" s="3" t="s">
        <v>17</v>
      </c>
      <c r="G3823" s="3" t="s">
        <v>17</v>
      </c>
      <c r="H3823" s="1" t="s">
        <v>58</v>
      </c>
      <c r="I3823" s="1" t="s">
        <v>25</v>
      </c>
      <c r="J3823" s="1" t="s">
        <v>39</v>
      </c>
      <c r="K3823" s="1">
        <v>120</v>
      </c>
      <c r="L3823" s="1" t="s">
        <v>21</v>
      </c>
      <c r="M3823" s="1" t="s">
        <v>5753</v>
      </c>
      <c r="N3823" s="1">
        <v>0</v>
      </c>
      <c r="O3823" s="3" t="s">
        <v>17</v>
      </c>
      <c r="P3823" s="1" t="s">
        <v>17</v>
      </c>
    </row>
    <row r="3824" spans="1:16">
      <c r="A3824" s="1" t="s">
        <v>5335</v>
      </c>
      <c r="B3824" s="3">
        <v>43899.711724537039</v>
      </c>
      <c r="C3824" s="3">
        <v>43899.714131944442</v>
      </c>
      <c r="D3824" s="3">
        <v>43929.714131944442</v>
      </c>
      <c r="E3824" s="3" t="s">
        <v>17</v>
      </c>
      <c r="F3824" s="3" t="s">
        <v>17</v>
      </c>
      <c r="G3824" s="3" t="s">
        <v>17</v>
      </c>
      <c r="H3824" s="1" t="s">
        <v>18</v>
      </c>
      <c r="I3824" s="1" t="s">
        <v>23</v>
      </c>
      <c r="J3824" s="1" t="s">
        <v>20</v>
      </c>
      <c r="K3824" s="1">
        <v>15</v>
      </c>
      <c r="L3824" s="1" t="s">
        <v>21</v>
      </c>
      <c r="M3824" s="1" t="s">
        <v>5774</v>
      </c>
      <c r="N3824" s="1">
        <v>1</v>
      </c>
      <c r="O3824" s="3" t="s">
        <v>6862</v>
      </c>
      <c r="P3824" s="1" t="s">
        <v>17</v>
      </c>
    </row>
    <row r="3825" spans="1:16">
      <c r="A3825" s="1" t="s">
        <v>181</v>
      </c>
      <c r="B3825" s="3">
        <v>43929.638414351852</v>
      </c>
      <c r="C3825" s="3" t="s">
        <v>17</v>
      </c>
      <c r="D3825" s="3" t="s">
        <v>17</v>
      </c>
      <c r="E3825" s="3" t="s">
        <v>17</v>
      </c>
      <c r="F3825" s="3" t="s">
        <v>17</v>
      </c>
      <c r="G3825" s="3" t="s">
        <v>17</v>
      </c>
      <c r="H3825" s="1" t="s">
        <v>18</v>
      </c>
      <c r="I3825" s="1" t="s">
        <v>23</v>
      </c>
      <c r="J3825" s="1" t="s">
        <v>20</v>
      </c>
      <c r="K3825" s="1">
        <v>46</v>
      </c>
      <c r="L3825" s="1" t="s">
        <v>21</v>
      </c>
      <c r="M3825" s="1" t="s">
        <v>5753</v>
      </c>
      <c r="N3825" s="1">
        <v>0</v>
      </c>
      <c r="O3825" s="3" t="s">
        <v>17</v>
      </c>
      <c r="P3825" s="1" t="s">
        <v>17</v>
      </c>
    </row>
    <row r="3826" spans="1:16">
      <c r="A3826" s="1" t="s">
        <v>4746</v>
      </c>
      <c r="B3826" s="3">
        <v>43925.639641203707</v>
      </c>
      <c r="C3826" s="3" t="s">
        <v>17</v>
      </c>
      <c r="D3826" s="3" t="s">
        <v>17</v>
      </c>
      <c r="E3826" s="3" t="s">
        <v>17</v>
      </c>
      <c r="F3826" s="3" t="s">
        <v>17</v>
      </c>
      <c r="G3826" s="3" t="s">
        <v>17</v>
      </c>
      <c r="H3826" s="1" t="s">
        <v>18</v>
      </c>
      <c r="I3826" s="1" t="s">
        <v>25</v>
      </c>
      <c r="J3826" s="1" t="s">
        <v>20</v>
      </c>
      <c r="K3826" s="1">
        <v>3</v>
      </c>
      <c r="L3826" s="1" t="s">
        <v>63</v>
      </c>
      <c r="M3826" s="1" t="s">
        <v>5746</v>
      </c>
      <c r="N3826" s="1">
        <v>0</v>
      </c>
      <c r="O3826" s="3" t="s">
        <v>17</v>
      </c>
      <c r="P3826" s="1" t="s">
        <v>17</v>
      </c>
    </row>
    <row r="3827" spans="1:16">
      <c r="A3827" s="1" t="s">
        <v>4905</v>
      </c>
      <c r="B3827" s="3">
        <v>43973.962800925925</v>
      </c>
      <c r="C3827" s="3" t="s">
        <v>17</v>
      </c>
      <c r="D3827" s="3" t="s">
        <v>17</v>
      </c>
      <c r="E3827" s="3" t="s">
        <v>17</v>
      </c>
      <c r="F3827" s="3" t="s">
        <v>17</v>
      </c>
      <c r="G3827" s="3" t="s">
        <v>17</v>
      </c>
      <c r="H3827" s="1" t="s">
        <v>18</v>
      </c>
      <c r="I3827" s="1" t="s">
        <v>25</v>
      </c>
      <c r="J3827" s="1" t="s">
        <v>20</v>
      </c>
      <c r="K3827" s="1">
        <v>128</v>
      </c>
      <c r="L3827" s="1" t="s">
        <v>21</v>
      </c>
      <c r="M3827" s="1" t="s">
        <v>5746</v>
      </c>
      <c r="N3827" s="1">
        <v>0</v>
      </c>
      <c r="O3827" s="3" t="s">
        <v>17</v>
      </c>
      <c r="P3827" s="1" t="s">
        <v>17</v>
      </c>
    </row>
    <row r="3828" spans="1:16">
      <c r="A3828" s="1" t="s">
        <v>472</v>
      </c>
      <c r="B3828" s="3">
        <v>43839.116446759261</v>
      </c>
      <c r="C3828" s="3" t="s">
        <v>17</v>
      </c>
      <c r="D3828" s="3" t="s">
        <v>17</v>
      </c>
      <c r="E3828" s="3" t="s">
        <v>17</v>
      </c>
      <c r="F3828" s="3" t="s">
        <v>17</v>
      </c>
      <c r="G3828" s="3" t="s">
        <v>17</v>
      </c>
      <c r="H3828" s="1" t="s">
        <v>18</v>
      </c>
      <c r="I3828" s="1" t="s">
        <v>25</v>
      </c>
      <c r="J3828" s="1" t="s">
        <v>117</v>
      </c>
      <c r="K3828" s="1">
        <v>270</v>
      </c>
      <c r="L3828" s="1" t="s">
        <v>21</v>
      </c>
      <c r="M3828" s="1" t="s">
        <v>5755</v>
      </c>
      <c r="N3828" s="1">
        <v>0</v>
      </c>
      <c r="O3828" s="3" t="s">
        <v>17</v>
      </c>
      <c r="P3828" s="1" t="s">
        <v>17</v>
      </c>
    </row>
    <row r="3829" spans="1:16">
      <c r="A3829" s="1" t="s">
        <v>4793</v>
      </c>
      <c r="B3829" s="3">
        <v>43899.752245370371</v>
      </c>
      <c r="C3829" s="3" t="s">
        <v>17</v>
      </c>
      <c r="D3829" s="3" t="s">
        <v>17</v>
      </c>
      <c r="E3829" s="3" t="s">
        <v>17</v>
      </c>
      <c r="F3829" s="3" t="s">
        <v>17</v>
      </c>
      <c r="G3829" s="3" t="s">
        <v>17</v>
      </c>
      <c r="H3829" s="1" t="s">
        <v>18</v>
      </c>
      <c r="I3829" s="1" t="s">
        <v>25</v>
      </c>
      <c r="J3829" s="1" t="s">
        <v>20</v>
      </c>
      <c r="K3829" s="1">
        <v>15</v>
      </c>
      <c r="L3829" s="1" t="s">
        <v>21</v>
      </c>
      <c r="M3829" s="1" t="s">
        <v>5753</v>
      </c>
      <c r="N3829" s="1">
        <v>0</v>
      </c>
      <c r="O3829" s="3" t="s">
        <v>17</v>
      </c>
      <c r="P3829" s="1" t="s">
        <v>17</v>
      </c>
    </row>
    <row r="3830" spans="1:16">
      <c r="A3830" s="1" t="s">
        <v>2037</v>
      </c>
      <c r="B3830" s="3">
        <v>43899.790219907409</v>
      </c>
      <c r="C3830" s="3" t="s">
        <v>17</v>
      </c>
      <c r="D3830" s="3" t="s">
        <v>17</v>
      </c>
      <c r="E3830" s="3" t="s">
        <v>17</v>
      </c>
      <c r="F3830" s="3" t="s">
        <v>17</v>
      </c>
      <c r="G3830" s="3" t="s">
        <v>17</v>
      </c>
      <c r="H3830" s="1" t="s">
        <v>18</v>
      </c>
      <c r="I3830" s="1" t="s">
        <v>25</v>
      </c>
      <c r="J3830" s="1" t="s">
        <v>20</v>
      </c>
      <c r="K3830" s="1">
        <v>1</v>
      </c>
      <c r="L3830" s="1" t="s">
        <v>21</v>
      </c>
      <c r="M3830" s="1" t="s">
        <v>5746</v>
      </c>
      <c r="N3830" s="1">
        <v>0</v>
      </c>
      <c r="O3830" s="3" t="s">
        <v>17</v>
      </c>
      <c r="P3830" s="1" t="s">
        <v>17</v>
      </c>
    </row>
    <row r="3831" spans="1:16">
      <c r="A3831" s="1" t="s">
        <v>2933</v>
      </c>
      <c r="B3831" s="3">
        <v>43899.68482638889</v>
      </c>
      <c r="C3831" s="3" t="s">
        <v>17</v>
      </c>
      <c r="D3831" s="3" t="s">
        <v>17</v>
      </c>
      <c r="E3831" s="3" t="s">
        <v>17</v>
      </c>
      <c r="F3831" s="3" t="s">
        <v>17</v>
      </c>
      <c r="G3831" s="3" t="s">
        <v>17</v>
      </c>
      <c r="H3831" s="1" t="s">
        <v>48</v>
      </c>
      <c r="I3831" s="1" t="s">
        <v>19</v>
      </c>
      <c r="J3831" s="1" t="s">
        <v>20</v>
      </c>
      <c r="K3831" s="1">
        <v>30</v>
      </c>
      <c r="L3831" s="1" t="s">
        <v>21</v>
      </c>
      <c r="M3831" s="1" t="s">
        <v>5753</v>
      </c>
      <c r="N3831" s="1">
        <v>0</v>
      </c>
      <c r="O3831" s="3" t="s">
        <v>17</v>
      </c>
      <c r="P3831" s="1" t="s">
        <v>17</v>
      </c>
    </row>
    <row r="3832" spans="1:16">
      <c r="A3832" s="1" t="s">
        <v>4507</v>
      </c>
      <c r="B3832" s="3">
        <v>43899.729618055557</v>
      </c>
      <c r="C3832" s="3" t="s">
        <v>17</v>
      </c>
      <c r="D3832" s="3" t="s">
        <v>17</v>
      </c>
      <c r="E3832" s="3" t="s">
        <v>17</v>
      </c>
      <c r="F3832" s="3" t="s">
        <v>17</v>
      </c>
      <c r="G3832" s="3" t="s">
        <v>17</v>
      </c>
      <c r="H3832" s="1" t="s">
        <v>18</v>
      </c>
      <c r="I3832" s="1" t="s">
        <v>25</v>
      </c>
      <c r="J3832" s="1" t="s">
        <v>20</v>
      </c>
      <c r="K3832" s="1">
        <v>186</v>
      </c>
      <c r="L3832" s="1" t="s">
        <v>21</v>
      </c>
      <c r="M3832" s="1" t="s">
        <v>28</v>
      </c>
      <c r="N3832" s="1">
        <v>0</v>
      </c>
      <c r="O3832" s="3" t="s">
        <v>17</v>
      </c>
      <c r="P3832" s="1" t="s">
        <v>17</v>
      </c>
    </row>
    <row r="3833" spans="1:16">
      <c r="A3833" s="1" t="s">
        <v>691</v>
      </c>
      <c r="B3833" s="3">
        <v>43899.686053240737</v>
      </c>
      <c r="C3833" s="3">
        <v>43928.571828703702</v>
      </c>
      <c r="D3833" s="3">
        <v>43958.571828703702</v>
      </c>
      <c r="E3833" s="3">
        <v>43959.338912037034</v>
      </c>
      <c r="F3833" s="3">
        <v>44324.338912037034</v>
      </c>
      <c r="G3833" s="3" t="s">
        <v>17</v>
      </c>
      <c r="H3833" s="1" t="s">
        <v>68</v>
      </c>
      <c r="I3833" s="1" t="s">
        <v>25</v>
      </c>
      <c r="J3833" s="1" t="s">
        <v>20</v>
      </c>
      <c r="K3833" s="1">
        <v>10</v>
      </c>
      <c r="L3833" s="1" t="s">
        <v>63</v>
      </c>
      <c r="M3833" s="1" t="s">
        <v>5752</v>
      </c>
      <c r="N3833" s="1">
        <v>1</v>
      </c>
      <c r="O3833" s="3" t="s">
        <v>6863</v>
      </c>
      <c r="P3833" s="1" t="s">
        <v>161</v>
      </c>
    </row>
    <row r="3834" spans="1:16">
      <c r="A3834" s="1" t="s">
        <v>1242</v>
      </c>
      <c r="B3834" s="3">
        <v>43899.785057870373</v>
      </c>
      <c r="C3834" s="3" t="s">
        <v>17</v>
      </c>
      <c r="D3834" s="3" t="s">
        <v>17</v>
      </c>
      <c r="E3834" s="3" t="s">
        <v>17</v>
      </c>
      <c r="F3834" s="3" t="s">
        <v>17</v>
      </c>
      <c r="G3834" s="3" t="s">
        <v>17</v>
      </c>
      <c r="H3834" s="1" t="s">
        <v>48</v>
      </c>
      <c r="I3834" s="1" t="s">
        <v>19</v>
      </c>
      <c r="J3834" s="1" t="s">
        <v>20</v>
      </c>
      <c r="K3834" s="1">
        <v>1</v>
      </c>
      <c r="L3834" s="1" t="s">
        <v>21</v>
      </c>
      <c r="M3834" s="1" t="s">
        <v>28</v>
      </c>
      <c r="N3834" s="1">
        <v>0</v>
      </c>
      <c r="O3834" s="3" t="s">
        <v>17</v>
      </c>
      <c r="P3834" s="1" t="s">
        <v>17</v>
      </c>
    </row>
    <row r="3835" spans="1:16">
      <c r="A3835" s="1" t="s">
        <v>2225</v>
      </c>
      <c r="B3835" s="3">
        <v>43899.719548611109</v>
      </c>
      <c r="C3835" s="3" t="s">
        <v>17</v>
      </c>
      <c r="D3835" s="3" t="s">
        <v>17</v>
      </c>
      <c r="E3835" s="3" t="s">
        <v>17</v>
      </c>
      <c r="F3835" s="3" t="s">
        <v>17</v>
      </c>
      <c r="G3835" s="3" t="s">
        <v>17</v>
      </c>
      <c r="H3835" s="1" t="s">
        <v>18</v>
      </c>
      <c r="I3835" s="1" t="s">
        <v>25</v>
      </c>
      <c r="J3835" s="1" t="s">
        <v>20</v>
      </c>
      <c r="K3835" s="1">
        <v>30</v>
      </c>
      <c r="L3835" s="1" t="s">
        <v>21</v>
      </c>
      <c r="M3835" s="1" t="s">
        <v>5774</v>
      </c>
      <c r="N3835" s="1">
        <v>0</v>
      </c>
      <c r="O3835" s="3" t="s">
        <v>17</v>
      </c>
      <c r="P3835" s="1" t="s">
        <v>17</v>
      </c>
    </row>
    <row r="3836" spans="1:16">
      <c r="A3836" s="1" t="s">
        <v>157</v>
      </c>
      <c r="B3836" s="3">
        <v>43899.730671296296</v>
      </c>
      <c r="C3836" s="3" t="s">
        <v>17</v>
      </c>
      <c r="D3836" s="3" t="s">
        <v>17</v>
      </c>
      <c r="E3836" s="3" t="s">
        <v>17</v>
      </c>
      <c r="F3836" s="3" t="s">
        <v>17</v>
      </c>
      <c r="G3836" s="3" t="s">
        <v>17</v>
      </c>
      <c r="H3836" s="1" t="s">
        <v>18</v>
      </c>
      <c r="I3836" s="1" t="s">
        <v>25</v>
      </c>
      <c r="J3836" s="1" t="s">
        <v>20</v>
      </c>
      <c r="K3836" s="1">
        <v>199</v>
      </c>
      <c r="L3836" s="1" t="s">
        <v>21</v>
      </c>
      <c r="M3836" s="1" t="s">
        <v>28</v>
      </c>
      <c r="N3836" s="1">
        <v>0</v>
      </c>
      <c r="O3836" s="3" t="s">
        <v>17</v>
      </c>
      <c r="P3836" s="1" t="s">
        <v>17</v>
      </c>
    </row>
    <row r="3837" spans="1:16">
      <c r="A3837" s="1" t="s">
        <v>4686</v>
      </c>
      <c r="B3837" s="3">
        <v>43899.790763888886</v>
      </c>
      <c r="C3837" s="3" t="s">
        <v>17</v>
      </c>
      <c r="D3837" s="3" t="s">
        <v>17</v>
      </c>
      <c r="E3837" s="3" t="s">
        <v>17</v>
      </c>
      <c r="F3837" s="3" t="s">
        <v>17</v>
      </c>
      <c r="G3837" s="3" t="s">
        <v>17</v>
      </c>
      <c r="H3837" s="1" t="s">
        <v>18</v>
      </c>
      <c r="I3837" s="1" t="s">
        <v>25</v>
      </c>
      <c r="J3837" s="1" t="s">
        <v>20</v>
      </c>
      <c r="K3837" s="1">
        <v>180</v>
      </c>
      <c r="L3837" s="1" t="s">
        <v>21</v>
      </c>
      <c r="M3837" s="1" t="s">
        <v>5849</v>
      </c>
      <c r="N3837" s="1">
        <v>0</v>
      </c>
      <c r="O3837" s="3" t="s">
        <v>17</v>
      </c>
      <c r="P3837" s="1" t="s">
        <v>17</v>
      </c>
    </row>
    <row r="3838" spans="1:16">
      <c r="A3838" s="1" t="s">
        <v>1021</v>
      </c>
      <c r="B3838" s="3">
        <v>43899.817129629628</v>
      </c>
      <c r="C3838" s="3" t="s">
        <v>17</v>
      </c>
      <c r="D3838" s="3" t="s">
        <v>17</v>
      </c>
      <c r="E3838" s="3" t="s">
        <v>17</v>
      </c>
      <c r="F3838" s="3" t="s">
        <v>17</v>
      </c>
      <c r="G3838" s="3" t="s">
        <v>17</v>
      </c>
      <c r="H3838" s="1" t="s">
        <v>18</v>
      </c>
      <c r="I3838" s="1" t="s">
        <v>25</v>
      </c>
      <c r="J3838" s="1" t="s">
        <v>20</v>
      </c>
      <c r="K3838" s="1">
        <v>61</v>
      </c>
      <c r="L3838" s="1" t="s">
        <v>21</v>
      </c>
      <c r="M3838" s="1" t="s">
        <v>5746</v>
      </c>
      <c r="N3838" s="1">
        <v>0</v>
      </c>
      <c r="O3838" s="3" t="s">
        <v>17</v>
      </c>
      <c r="P3838" s="1" t="s">
        <v>17</v>
      </c>
    </row>
    <row r="3839" spans="1:16">
      <c r="A3839" s="1" t="s">
        <v>1013</v>
      </c>
      <c r="B3839" s="3">
        <v>43899.811956018515</v>
      </c>
      <c r="C3839" s="3" t="s">
        <v>17</v>
      </c>
      <c r="D3839" s="3" t="s">
        <v>17</v>
      </c>
      <c r="E3839" s="3" t="s">
        <v>17</v>
      </c>
      <c r="F3839" s="3" t="s">
        <v>17</v>
      </c>
      <c r="G3839" s="3" t="s">
        <v>17</v>
      </c>
      <c r="H3839" s="1" t="s">
        <v>18</v>
      </c>
      <c r="I3839" s="1" t="s">
        <v>25</v>
      </c>
      <c r="J3839" s="1" t="s">
        <v>20</v>
      </c>
      <c r="K3839" s="1">
        <v>1</v>
      </c>
      <c r="L3839" s="1" t="s">
        <v>21</v>
      </c>
      <c r="M3839" s="1" t="s">
        <v>5852</v>
      </c>
      <c r="N3839" s="1">
        <v>0</v>
      </c>
      <c r="O3839" s="3" t="s">
        <v>17</v>
      </c>
      <c r="P3839" s="1" t="s">
        <v>17</v>
      </c>
    </row>
    <row r="3840" spans="1:16">
      <c r="A3840" s="1" t="s">
        <v>1176</v>
      </c>
      <c r="B3840" s="3">
        <v>43899.839548611111</v>
      </c>
      <c r="C3840" s="3" t="s">
        <v>17</v>
      </c>
      <c r="D3840" s="3" t="s">
        <v>17</v>
      </c>
      <c r="E3840" s="3" t="s">
        <v>17</v>
      </c>
      <c r="F3840" s="3" t="s">
        <v>17</v>
      </c>
      <c r="G3840" s="3" t="s">
        <v>17</v>
      </c>
      <c r="H3840" s="1" t="s">
        <v>18</v>
      </c>
      <c r="I3840" s="1" t="s">
        <v>25</v>
      </c>
      <c r="J3840" s="1" t="s">
        <v>20</v>
      </c>
      <c r="K3840" s="1">
        <v>1</v>
      </c>
      <c r="L3840" s="1" t="s">
        <v>21</v>
      </c>
      <c r="M3840" s="1" t="s">
        <v>5755</v>
      </c>
      <c r="N3840" s="1">
        <v>0</v>
      </c>
      <c r="O3840" s="3" t="s">
        <v>17</v>
      </c>
      <c r="P3840" s="1" t="s">
        <v>17</v>
      </c>
    </row>
    <row r="3841" spans="1:16">
      <c r="A3841" s="1" t="s">
        <v>5720</v>
      </c>
      <c r="B3841" s="3">
        <v>43899.903946759259</v>
      </c>
      <c r="C3841" s="3" t="s">
        <v>17</v>
      </c>
      <c r="D3841" s="3" t="s">
        <v>17</v>
      </c>
      <c r="E3841" s="3" t="s">
        <v>17</v>
      </c>
      <c r="F3841" s="3" t="s">
        <v>17</v>
      </c>
      <c r="G3841" s="3" t="s">
        <v>17</v>
      </c>
      <c r="H3841" s="1" t="s">
        <v>18</v>
      </c>
      <c r="I3841" s="1" t="s">
        <v>25</v>
      </c>
      <c r="J3841" s="1" t="s">
        <v>20</v>
      </c>
      <c r="K3841" s="1">
        <v>629</v>
      </c>
      <c r="L3841" s="1" t="s">
        <v>21</v>
      </c>
      <c r="M3841" s="1" t="s">
        <v>5746</v>
      </c>
      <c r="N3841" s="1">
        <v>0</v>
      </c>
      <c r="O3841" s="3" t="s">
        <v>17</v>
      </c>
      <c r="P3841" s="1" t="s">
        <v>17</v>
      </c>
    </row>
    <row r="3842" spans="1:16">
      <c r="A3842" s="1" t="s">
        <v>1036</v>
      </c>
      <c r="B3842" s="3">
        <v>43899.835034722222</v>
      </c>
      <c r="C3842" s="3" t="s">
        <v>17</v>
      </c>
      <c r="D3842" s="3" t="s">
        <v>17</v>
      </c>
      <c r="E3842" s="3" t="s">
        <v>17</v>
      </c>
      <c r="F3842" s="3" t="s">
        <v>17</v>
      </c>
      <c r="G3842" s="3" t="s">
        <v>17</v>
      </c>
      <c r="H3842" s="1" t="s">
        <v>18</v>
      </c>
      <c r="I3842" s="1" t="s">
        <v>25</v>
      </c>
      <c r="J3842" s="1" t="s">
        <v>20</v>
      </c>
      <c r="K3842" s="1">
        <v>24</v>
      </c>
      <c r="L3842" s="1" t="s">
        <v>21</v>
      </c>
      <c r="M3842" s="1" t="s">
        <v>5746</v>
      </c>
      <c r="N3842" s="1">
        <v>1</v>
      </c>
      <c r="O3842" s="3" t="s">
        <v>6864</v>
      </c>
      <c r="P3842" s="1" t="s">
        <v>17</v>
      </c>
    </row>
    <row r="3843" spans="1:16">
      <c r="A3843" s="1" t="s">
        <v>554</v>
      </c>
      <c r="B3843" s="3">
        <v>43899.86451388889</v>
      </c>
      <c r="C3843" s="3" t="s">
        <v>17</v>
      </c>
      <c r="D3843" s="3" t="s">
        <v>17</v>
      </c>
      <c r="E3843" s="3" t="s">
        <v>17</v>
      </c>
      <c r="F3843" s="3" t="s">
        <v>17</v>
      </c>
      <c r="G3843" s="3" t="s">
        <v>17</v>
      </c>
      <c r="H3843" s="1" t="s">
        <v>18</v>
      </c>
      <c r="I3843" s="1" t="s">
        <v>25</v>
      </c>
      <c r="J3843" s="1" t="s">
        <v>20</v>
      </c>
      <c r="K3843" s="1">
        <v>1</v>
      </c>
      <c r="L3843" s="1" t="s">
        <v>21</v>
      </c>
      <c r="M3843" s="1" t="s">
        <v>5746</v>
      </c>
      <c r="N3843" s="1">
        <v>0</v>
      </c>
      <c r="O3843" s="3" t="s">
        <v>17</v>
      </c>
      <c r="P3843" s="1" t="s">
        <v>17</v>
      </c>
    </row>
    <row r="3844" spans="1:16">
      <c r="A3844" s="1" t="s">
        <v>2593</v>
      </c>
      <c r="B3844" s="3">
        <v>43900.017453703702</v>
      </c>
      <c r="C3844" s="3" t="s">
        <v>17</v>
      </c>
      <c r="D3844" s="3" t="s">
        <v>17</v>
      </c>
      <c r="E3844" s="3" t="s">
        <v>17</v>
      </c>
      <c r="F3844" s="3" t="s">
        <v>17</v>
      </c>
      <c r="G3844" s="3" t="s">
        <v>17</v>
      </c>
      <c r="H3844" s="1" t="s">
        <v>18</v>
      </c>
      <c r="I3844" s="1" t="s">
        <v>23</v>
      </c>
      <c r="J3844" s="1" t="s">
        <v>20</v>
      </c>
      <c r="K3844" s="1">
        <v>8</v>
      </c>
      <c r="L3844" s="1" t="s">
        <v>21</v>
      </c>
      <c r="M3844" s="1" t="s">
        <v>5754</v>
      </c>
      <c r="N3844" s="1">
        <v>1</v>
      </c>
      <c r="O3844" s="3" t="s">
        <v>6865</v>
      </c>
      <c r="P3844" s="1" t="s">
        <v>17</v>
      </c>
    </row>
    <row r="3845" spans="1:16">
      <c r="A3845" s="1" t="s">
        <v>574</v>
      </c>
      <c r="B3845" s="3">
        <v>43900.022812499999</v>
      </c>
      <c r="C3845" s="3" t="s">
        <v>17</v>
      </c>
      <c r="D3845" s="3" t="s">
        <v>17</v>
      </c>
      <c r="E3845" s="3" t="s">
        <v>17</v>
      </c>
      <c r="F3845" s="3" t="s">
        <v>17</v>
      </c>
      <c r="G3845" s="3" t="s">
        <v>17</v>
      </c>
      <c r="H3845" s="1" t="s">
        <v>18</v>
      </c>
      <c r="I3845" s="1" t="s">
        <v>25</v>
      </c>
      <c r="J3845" s="1" t="s">
        <v>20</v>
      </c>
      <c r="K3845" s="1">
        <v>45</v>
      </c>
      <c r="L3845" s="1" t="s">
        <v>21</v>
      </c>
      <c r="M3845" s="1" t="s">
        <v>5746</v>
      </c>
      <c r="N3845" s="1">
        <v>0</v>
      </c>
      <c r="O3845" s="3" t="s">
        <v>17</v>
      </c>
      <c r="P3845" s="1" t="s">
        <v>17</v>
      </c>
    </row>
    <row r="3846" spans="1:16">
      <c r="A3846" s="1" t="s">
        <v>5349</v>
      </c>
      <c r="B3846" s="3">
        <v>43900.037094907406</v>
      </c>
      <c r="C3846" s="3" t="s">
        <v>17</v>
      </c>
      <c r="D3846" s="3" t="s">
        <v>17</v>
      </c>
      <c r="E3846" s="3" t="s">
        <v>17</v>
      </c>
      <c r="F3846" s="3" t="s">
        <v>17</v>
      </c>
      <c r="G3846" s="3" t="s">
        <v>17</v>
      </c>
      <c r="H3846" s="1" t="s">
        <v>18</v>
      </c>
      <c r="I3846" s="1" t="s">
        <v>23</v>
      </c>
      <c r="J3846" s="1" t="s">
        <v>20</v>
      </c>
      <c r="K3846" s="1">
        <v>5</v>
      </c>
      <c r="L3846" s="1" t="s">
        <v>21</v>
      </c>
      <c r="M3846" s="1" t="s">
        <v>5746</v>
      </c>
      <c r="N3846" s="1">
        <v>1</v>
      </c>
      <c r="O3846" s="3" t="s">
        <v>6866</v>
      </c>
      <c r="P3846" s="1" t="s">
        <v>17</v>
      </c>
    </row>
    <row r="3847" spans="1:16">
      <c r="A3847" s="1" t="s">
        <v>4794</v>
      </c>
      <c r="B3847" s="3">
        <v>43899.858449074076</v>
      </c>
      <c r="C3847" s="3" t="s">
        <v>17</v>
      </c>
      <c r="D3847" s="3" t="s">
        <v>17</v>
      </c>
      <c r="E3847" s="3" t="s">
        <v>17</v>
      </c>
      <c r="F3847" s="3" t="s">
        <v>17</v>
      </c>
      <c r="G3847" s="3" t="s">
        <v>17</v>
      </c>
      <c r="H3847" s="1" t="s">
        <v>18</v>
      </c>
      <c r="I3847" s="1" t="s">
        <v>25</v>
      </c>
      <c r="J3847" s="1" t="s">
        <v>20</v>
      </c>
      <c r="K3847" s="1">
        <v>180</v>
      </c>
      <c r="L3847" s="1" t="s">
        <v>21</v>
      </c>
      <c r="M3847" s="1" t="s">
        <v>5746</v>
      </c>
      <c r="N3847" s="1">
        <v>0</v>
      </c>
      <c r="O3847" s="3" t="s">
        <v>17</v>
      </c>
      <c r="P3847" s="1" t="s">
        <v>17</v>
      </c>
    </row>
    <row r="3848" spans="1:16">
      <c r="A3848" s="1" t="s">
        <v>2998</v>
      </c>
      <c r="B3848" s="3">
        <v>43955.303136574075</v>
      </c>
      <c r="C3848" s="3" t="s">
        <v>17</v>
      </c>
      <c r="D3848" s="3" t="s">
        <v>17</v>
      </c>
      <c r="E3848" s="3" t="s">
        <v>17</v>
      </c>
      <c r="F3848" s="3" t="s">
        <v>17</v>
      </c>
      <c r="G3848" s="3" t="s">
        <v>17</v>
      </c>
      <c r="H3848" s="1" t="s">
        <v>48</v>
      </c>
      <c r="I3848" s="1" t="s">
        <v>131</v>
      </c>
      <c r="J3848" s="1" t="s">
        <v>20</v>
      </c>
      <c r="K3848" s="1">
        <v>1</v>
      </c>
      <c r="L3848" s="1" t="s">
        <v>21</v>
      </c>
      <c r="M3848" s="1" t="s">
        <v>28</v>
      </c>
      <c r="N3848" s="1">
        <v>0</v>
      </c>
      <c r="O3848" s="3" t="s">
        <v>17</v>
      </c>
      <c r="P3848" s="1" t="s">
        <v>17</v>
      </c>
    </row>
    <row r="3849" spans="1:16">
      <c r="A3849" s="1" t="s">
        <v>4198</v>
      </c>
      <c r="B3849" s="3">
        <v>43879.541967592595</v>
      </c>
      <c r="C3849" s="3" t="s">
        <v>17</v>
      </c>
      <c r="D3849" s="3" t="s">
        <v>17</v>
      </c>
      <c r="E3849" s="3" t="s">
        <v>17</v>
      </c>
      <c r="F3849" s="3" t="s">
        <v>17</v>
      </c>
      <c r="G3849" s="3" t="s">
        <v>17</v>
      </c>
      <c r="H3849" s="1" t="s">
        <v>18</v>
      </c>
      <c r="I3849" s="1" t="s">
        <v>25</v>
      </c>
      <c r="J3849" s="1" t="s">
        <v>20</v>
      </c>
      <c r="K3849" s="1">
        <v>690</v>
      </c>
      <c r="L3849" s="1" t="s">
        <v>21</v>
      </c>
      <c r="M3849" s="1" t="s">
        <v>5774</v>
      </c>
      <c r="N3849" s="1">
        <v>0</v>
      </c>
      <c r="O3849" s="3" t="s">
        <v>17</v>
      </c>
      <c r="P3849" s="1" t="s">
        <v>17</v>
      </c>
    </row>
    <row r="3850" spans="1:16">
      <c r="A3850" s="1" t="s">
        <v>1744</v>
      </c>
      <c r="B3850" s="3">
        <v>43910.611157407409</v>
      </c>
      <c r="C3850" s="3" t="s">
        <v>17</v>
      </c>
      <c r="D3850" s="3" t="s">
        <v>17</v>
      </c>
      <c r="E3850" s="3" t="s">
        <v>17</v>
      </c>
      <c r="F3850" s="3" t="s">
        <v>17</v>
      </c>
      <c r="G3850" s="3" t="s">
        <v>17</v>
      </c>
      <c r="H3850" s="1" t="s">
        <v>18</v>
      </c>
      <c r="I3850" s="1" t="s">
        <v>25</v>
      </c>
      <c r="J3850" s="1" t="s">
        <v>20</v>
      </c>
      <c r="K3850" s="1">
        <v>150</v>
      </c>
      <c r="L3850" s="1" t="s">
        <v>21</v>
      </c>
      <c r="M3850" s="1" t="s">
        <v>5774</v>
      </c>
      <c r="N3850" s="1">
        <v>0</v>
      </c>
      <c r="O3850" s="3" t="s">
        <v>17</v>
      </c>
      <c r="P3850" s="1" t="s">
        <v>17</v>
      </c>
    </row>
    <row r="3851" spans="1:16">
      <c r="A3851" s="1" t="s">
        <v>3165</v>
      </c>
      <c r="B3851" s="3">
        <v>43899.980914351851</v>
      </c>
      <c r="C3851" s="3" t="s">
        <v>17</v>
      </c>
      <c r="D3851" s="3" t="s">
        <v>17</v>
      </c>
      <c r="E3851" s="3" t="s">
        <v>17</v>
      </c>
      <c r="F3851" s="3" t="s">
        <v>17</v>
      </c>
      <c r="G3851" s="3" t="s">
        <v>17</v>
      </c>
      <c r="H3851" s="1" t="s">
        <v>18</v>
      </c>
      <c r="I3851" s="1" t="s">
        <v>25</v>
      </c>
      <c r="J3851" s="1" t="s">
        <v>20</v>
      </c>
      <c r="K3851" s="1">
        <v>1</v>
      </c>
      <c r="L3851" s="1" t="s">
        <v>21</v>
      </c>
      <c r="M3851" s="1" t="s">
        <v>5770</v>
      </c>
      <c r="N3851" s="1">
        <v>0</v>
      </c>
      <c r="O3851" s="3" t="s">
        <v>17</v>
      </c>
      <c r="P3851" s="1" t="s">
        <v>17</v>
      </c>
    </row>
    <row r="3852" spans="1:16">
      <c r="A3852" s="1" t="s">
        <v>447</v>
      </c>
      <c r="B3852" s="3">
        <v>43900.006782407407</v>
      </c>
      <c r="C3852" s="3" t="s">
        <v>17</v>
      </c>
      <c r="D3852" s="3" t="s">
        <v>17</v>
      </c>
      <c r="E3852" s="3" t="s">
        <v>17</v>
      </c>
      <c r="F3852" s="3" t="s">
        <v>17</v>
      </c>
      <c r="G3852" s="3" t="s">
        <v>17</v>
      </c>
      <c r="H3852" s="1" t="s">
        <v>18</v>
      </c>
      <c r="I3852" s="1" t="s">
        <v>25</v>
      </c>
      <c r="J3852" s="1" t="s">
        <v>20</v>
      </c>
      <c r="K3852" s="1">
        <v>1</v>
      </c>
      <c r="L3852" s="1" t="s">
        <v>21</v>
      </c>
      <c r="M3852" s="1" t="s">
        <v>5746</v>
      </c>
      <c r="N3852" s="1">
        <v>0</v>
      </c>
      <c r="O3852" s="3" t="s">
        <v>17</v>
      </c>
      <c r="P3852" s="1" t="s">
        <v>17</v>
      </c>
    </row>
    <row r="3853" spans="1:16">
      <c r="A3853" s="1" t="s">
        <v>3761</v>
      </c>
      <c r="B3853" s="3">
        <v>43899.986435185187</v>
      </c>
      <c r="C3853" s="3">
        <v>43900.917372685188</v>
      </c>
      <c r="D3853" s="3">
        <v>43930.917372685188</v>
      </c>
      <c r="E3853" s="3">
        <v>43930.938935185186</v>
      </c>
      <c r="F3853" s="3">
        <v>44295.938935185186</v>
      </c>
      <c r="G3853" s="3" t="s">
        <v>17</v>
      </c>
      <c r="H3853" s="1" t="s">
        <v>18</v>
      </c>
      <c r="I3853" s="1" t="s">
        <v>25</v>
      </c>
      <c r="J3853" s="1" t="s">
        <v>39</v>
      </c>
      <c r="K3853" s="1">
        <v>15</v>
      </c>
      <c r="L3853" s="1" t="s">
        <v>63</v>
      </c>
      <c r="M3853" s="1" t="s">
        <v>5755</v>
      </c>
      <c r="N3853" s="1">
        <v>1</v>
      </c>
      <c r="O3853" s="3" t="s">
        <v>6867</v>
      </c>
      <c r="P3853" s="1" t="s">
        <v>161</v>
      </c>
    </row>
    <row r="3854" spans="1:16">
      <c r="A3854" s="1" t="s">
        <v>5241</v>
      </c>
      <c r="B3854" s="3">
        <v>43899.937291666669</v>
      </c>
      <c r="C3854" s="3" t="s">
        <v>17</v>
      </c>
      <c r="D3854" s="3" t="s">
        <v>17</v>
      </c>
      <c r="E3854" s="3" t="s">
        <v>17</v>
      </c>
      <c r="F3854" s="3" t="s">
        <v>17</v>
      </c>
      <c r="G3854" s="3" t="s">
        <v>17</v>
      </c>
      <c r="H3854" s="1" t="s">
        <v>18</v>
      </c>
      <c r="I3854" s="1" t="s">
        <v>25</v>
      </c>
      <c r="J3854" s="1" t="s">
        <v>20</v>
      </c>
      <c r="K3854" s="1">
        <v>116</v>
      </c>
      <c r="L3854" s="1" t="s">
        <v>21</v>
      </c>
      <c r="M3854" s="1" t="s">
        <v>5753</v>
      </c>
      <c r="N3854" s="1">
        <v>0</v>
      </c>
      <c r="O3854" s="3" t="s">
        <v>17</v>
      </c>
      <c r="P3854" s="1" t="s">
        <v>17</v>
      </c>
    </row>
    <row r="3855" spans="1:16">
      <c r="A3855" s="1" t="s">
        <v>401</v>
      </c>
      <c r="B3855" s="3">
        <v>43899.983634259261</v>
      </c>
      <c r="C3855" s="3">
        <v>43900.598275462966</v>
      </c>
      <c r="D3855" s="3">
        <v>43930.598275462966</v>
      </c>
      <c r="E3855" s="3" t="s">
        <v>17</v>
      </c>
      <c r="F3855" s="3" t="s">
        <v>17</v>
      </c>
      <c r="G3855" s="3" t="s">
        <v>17</v>
      </c>
      <c r="H3855" s="1" t="s">
        <v>18</v>
      </c>
      <c r="I3855" s="1" t="s">
        <v>25</v>
      </c>
      <c r="J3855" s="1" t="s">
        <v>20</v>
      </c>
      <c r="K3855" s="1">
        <v>1</v>
      </c>
      <c r="L3855" s="1" t="s">
        <v>21</v>
      </c>
      <c r="M3855" s="1" t="s">
        <v>5753</v>
      </c>
      <c r="N3855" s="1">
        <v>0</v>
      </c>
      <c r="O3855" s="3" t="s">
        <v>17</v>
      </c>
      <c r="P3855" s="1" t="s">
        <v>17</v>
      </c>
    </row>
    <row r="3856" spans="1:16">
      <c r="A3856" s="1" t="s">
        <v>3659</v>
      </c>
      <c r="B3856" s="3">
        <v>43900.192997685182</v>
      </c>
      <c r="C3856" s="3" t="s">
        <v>17</v>
      </c>
      <c r="D3856" s="3" t="s">
        <v>17</v>
      </c>
      <c r="E3856" s="3" t="s">
        <v>17</v>
      </c>
      <c r="F3856" s="3" t="s">
        <v>17</v>
      </c>
      <c r="G3856" s="3" t="s">
        <v>17</v>
      </c>
      <c r="H3856" s="1" t="s">
        <v>18</v>
      </c>
      <c r="I3856" s="1" t="s">
        <v>25</v>
      </c>
      <c r="J3856" s="1" t="s">
        <v>20</v>
      </c>
      <c r="K3856" s="1">
        <v>1</v>
      </c>
      <c r="L3856" s="1" t="s">
        <v>21</v>
      </c>
      <c r="M3856" s="1" t="s">
        <v>5888</v>
      </c>
      <c r="N3856" s="1">
        <v>0</v>
      </c>
      <c r="O3856" s="3" t="s">
        <v>17</v>
      </c>
      <c r="P3856" s="1" t="s">
        <v>17</v>
      </c>
    </row>
    <row r="3857" spans="1:16">
      <c r="A3857" s="1" t="s">
        <v>136</v>
      </c>
      <c r="B3857" s="3">
        <v>43900.362662037034</v>
      </c>
      <c r="C3857" s="3" t="s">
        <v>17</v>
      </c>
      <c r="D3857" s="3" t="s">
        <v>17</v>
      </c>
      <c r="E3857" s="3" t="s">
        <v>17</v>
      </c>
      <c r="F3857" s="3" t="s">
        <v>17</v>
      </c>
      <c r="G3857" s="3" t="s">
        <v>17</v>
      </c>
      <c r="H3857" s="1" t="s">
        <v>18</v>
      </c>
      <c r="I3857" s="1" t="s">
        <v>25</v>
      </c>
      <c r="J3857" s="1" t="s">
        <v>20</v>
      </c>
      <c r="K3857" s="1">
        <v>1</v>
      </c>
      <c r="L3857" s="1" t="s">
        <v>21</v>
      </c>
      <c r="M3857" s="1" t="s">
        <v>6130</v>
      </c>
      <c r="N3857" s="1">
        <v>0</v>
      </c>
      <c r="O3857" s="3" t="s">
        <v>17</v>
      </c>
      <c r="P3857" s="1" t="s">
        <v>17</v>
      </c>
    </row>
    <row r="3858" spans="1:16">
      <c r="A3858" s="1" t="s">
        <v>5278</v>
      </c>
      <c r="B3858" s="3">
        <v>43900.219548611109</v>
      </c>
      <c r="C3858" s="3" t="s">
        <v>17</v>
      </c>
      <c r="D3858" s="3" t="s">
        <v>17</v>
      </c>
      <c r="E3858" s="3" t="s">
        <v>17</v>
      </c>
      <c r="F3858" s="3" t="s">
        <v>17</v>
      </c>
      <c r="G3858" s="3" t="s">
        <v>17</v>
      </c>
      <c r="H3858" s="1" t="s">
        <v>48</v>
      </c>
      <c r="I3858" s="1" t="s">
        <v>19</v>
      </c>
      <c r="J3858" s="1" t="s">
        <v>20</v>
      </c>
      <c r="K3858" s="1">
        <v>1</v>
      </c>
      <c r="L3858" s="1" t="s">
        <v>21</v>
      </c>
      <c r="M3858" s="1" t="s">
        <v>28</v>
      </c>
      <c r="N3858" s="1">
        <v>0</v>
      </c>
      <c r="O3858" s="3" t="s">
        <v>17</v>
      </c>
      <c r="P3858" s="1" t="s">
        <v>17</v>
      </c>
    </row>
    <row r="3859" spans="1:16">
      <c r="A3859" s="1" t="s">
        <v>5088</v>
      </c>
      <c r="B3859" s="3">
        <v>43900.234861111108</v>
      </c>
      <c r="C3859" s="3" t="s">
        <v>17</v>
      </c>
      <c r="D3859" s="3" t="s">
        <v>17</v>
      </c>
      <c r="E3859" s="3" t="s">
        <v>17</v>
      </c>
      <c r="F3859" s="3" t="s">
        <v>17</v>
      </c>
      <c r="G3859" s="3" t="s">
        <v>17</v>
      </c>
      <c r="H3859" s="1" t="s">
        <v>18</v>
      </c>
      <c r="I3859" s="1" t="s">
        <v>25</v>
      </c>
      <c r="J3859" s="1" t="s">
        <v>20</v>
      </c>
      <c r="K3859" s="1">
        <v>1</v>
      </c>
      <c r="L3859" s="1" t="s">
        <v>21</v>
      </c>
      <c r="M3859" s="1" t="s">
        <v>5746</v>
      </c>
      <c r="N3859" s="1">
        <v>0</v>
      </c>
      <c r="O3859" s="3" t="s">
        <v>17</v>
      </c>
      <c r="P3859" s="1" t="s">
        <v>17</v>
      </c>
    </row>
    <row r="3860" spans="1:16">
      <c r="A3860" s="1" t="s">
        <v>405</v>
      </c>
      <c r="B3860" s="3">
        <v>43900.303819444445</v>
      </c>
      <c r="C3860" s="3" t="s">
        <v>17</v>
      </c>
      <c r="D3860" s="3" t="s">
        <v>17</v>
      </c>
      <c r="E3860" s="3" t="s">
        <v>17</v>
      </c>
      <c r="F3860" s="3" t="s">
        <v>17</v>
      </c>
      <c r="G3860" s="3" t="s">
        <v>17</v>
      </c>
      <c r="H3860" s="1" t="s">
        <v>18</v>
      </c>
      <c r="I3860" s="1" t="s">
        <v>23</v>
      </c>
      <c r="J3860" s="1" t="s">
        <v>20</v>
      </c>
      <c r="K3860" s="1">
        <v>3</v>
      </c>
      <c r="L3860" s="1" t="s">
        <v>21</v>
      </c>
      <c r="M3860" s="1" t="s">
        <v>5752</v>
      </c>
      <c r="N3860" s="1">
        <v>0</v>
      </c>
      <c r="O3860" s="3" t="s">
        <v>17</v>
      </c>
      <c r="P3860" s="1" t="s">
        <v>17</v>
      </c>
    </row>
    <row r="3861" spans="1:16">
      <c r="A3861" s="1" t="s">
        <v>4166</v>
      </c>
      <c r="B3861" s="3">
        <v>43900.332106481481</v>
      </c>
      <c r="C3861" s="3" t="s">
        <v>17</v>
      </c>
      <c r="D3861" s="3" t="s">
        <v>17</v>
      </c>
      <c r="E3861" s="3" t="s">
        <v>17</v>
      </c>
      <c r="F3861" s="3" t="s">
        <v>17</v>
      </c>
      <c r="G3861" s="3" t="s">
        <v>17</v>
      </c>
      <c r="H3861" s="1" t="s">
        <v>18</v>
      </c>
      <c r="I3861" s="1" t="s">
        <v>19</v>
      </c>
      <c r="J3861" s="1" t="s">
        <v>20</v>
      </c>
      <c r="K3861" s="1">
        <v>1</v>
      </c>
      <c r="L3861" s="1" t="s">
        <v>21</v>
      </c>
      <c r="M3861" s="1" t="s">
        <v>5768</v>
      </c>
      <c r="N3861" s="1">
        <v>0</v>
      </c>
      <c r="O3861" s="3" t="s">
        <v>17</v>
      </c>
      <c r="P3861" s="1" t="s">
        <v>17</v>
      </c>
    </row>
    <row r="3862" spans="1:16">
      <c r="A3862" s="1" t="s">
        <v>682</v>
      </c>
      <c r="B3862" s="3">
        <v>43900.454039351855</v>
      </c>
      <c r="C3862" s="3" t="s">
        <v>17</v>
      </c>
      <c r="D3862" s="3" t="s">
        <v>17</v>
      </c>
      <c r="E3862" s="3" t="s">
        <v>17</v>
      </c>
      <c r="F3862" s="3" t="s">
        <v>17</v>
      </c>
      <c r="G3862" s="3" t="s">
        <v>17</v>
      </c>
      <c r="H3862" s="1" t="s">
        <v>18</v>
      </c>
      <c r="I3862" s="1" t="s">
        <v>25</v>
      </c>
      <c r="J3862" s="1" t="s">
        <v>20</v>
      </c>
      <c r="K3862" s="1">
        <v>1</v>
      </c>
      <c r="L3862" s="1" t="s">
        <v>21</v>
      </c>
      <c r="M3862" s="1" t="s">
        <v>5758</v>
      </c>
      <c r="N3862" s="1">
        <v>0</v>
      </c>
      <c r="O3862" s="3" t="s">
        <v>17</v>
      </c>
      <c r="P3862" s="1" t="s">
        <v>17</v>
      </c>
    </row>
    <row r="3863" spans="1:16">
      <c r="A3863" s="1" t="s">
        <v>1633</v>
      </c>
      <c r="B3863" s="3">
        <v>43900.541076388887</v>
      </c>
      <c r="C3863" s="3" t="s">
        <v>17</v>
      </c>
      <c r="D3863" s="3" t="s">
        <v>17</v>
      </c>
      <c r="E3863" s="3" t="s">
        <v>17</v>
      </c>
      <c r="F3863" s="3" t="s">
        <v>17</v>
      </c>
      <c r="G3863" s="3" t="s">
        <v>17</v>
      </c>
      <c r="H3863" s="1" t="s">
        <v>18</v>
      </c>
      <c r="I3863" s="1" t="s">
        <v>25</v>
      </c>
      <c r="J3863" s="1" t="s">
        <v>20</v>
      </c>
      <c r="K3863" s="1">
        <v>1</v>
      </c>
      <c r="L3863" s="1" t="s">
        <v>21</v>
      </c>
      <c r="M3863" s="1" t="s">
        <v>5902</v>
      </c>
      <c r="N3863" s="1">
        <v>0</v>
      </c>
      <c r="O3863" s="3" t="s">
        <v>17</v>
      </c>
      <c r="P3863" s="1" t="s">
        <v>17</v>
      </c>
    </row>
    <row r="3864" spans="1:16">
      <c r="A3864" s="1" t="s">
        <v>3139</v>
      </c>
      <c r="B3864" s="3">
        <v>43900.418171296296</v>
      </c>
      <c r="C3864" s="3" t="s">
        <v>17</v>
      </c>
      <c r="D3864" s="3" t="s">
        <v>17</v>
      </c>
      <c r="E3864" s="3" t="s">
        <v>17</v>
      </c>
      <c r="F3864" s="3" t="s">
        <v>17</v>
      </c>
      <c r="G3864" s="3" t="s">
        <v>17</v>
      </c>
      <c r="H3864" s="1" t="s">
        <v>18</v>
      </c>
      <c r="I3864" s="1" t="s">
        <v>23</v>
      </c>
      <c r="J3864" s="1" t="s">
        <v>20</v>
      </c>
      <c r="K3864" s="1">
        <v>1</v>
      </c>
      <c r="L3864" s="1" t="s">
        <v>21</v>
      </c>
      <c r="M3864" s="1" t="s">
        <v>5809</v>
      </c>
      <c r="N3864" s="1">
        <v>0</v>
      </c>
      <c r="O3864" s="3" t="s">
        <v>17</v>
      </c>
      <c r="P3864" s="1" t="s">
        <v>17</v>
      </c>
    </row>
    <row r="3865" spans="1:16">
      <c r="A3865" s="1" t="s">
        <v>1238</v>
      </c>
      <c r="B3865" s="3">
        <v>43900.47761574074</v>
      </c>
      <c r="C3865" s="3" t="s">
        <v>17</v>
      </c>
      <c r="D3865" s="3" t="s">
        <v>17</v>
      </c>
      <c r="E3865" s="3" t="s">
        <v>17</v>
      </c>
      <c r="F3865" s="3" t="s">
        <v>17</v>
      </c>
      <c r="G3865" s="3" t="s">
        <v>17</v>
      </c>
      <c r="H3865" s="1" t="s">
        <v>48</v>
      </c>
      <c r="I3865" s="1" t="s">
        <v>49</v>
      </c>
      <c r="J3865" s="1" t="s">
        <v>20</v>
      </c>
      <c r="K3865" s="1">
        <v>401</v>
      </c>
      <c r="L3865" s="1" t="s">
        <v>21</v>
      </c>
      <c r="M3865" s="1" t="s">
        <v>5774</v>
      </c>
      <c r="N3865" s="1">
        <v>0</v>
      </c>
      <c r="O3865" s="3" t="s">
        <v>17</v>
      </c>
      <c r="P3865" s="1" t="s">
        <v>17</v>
      </c>
    </row>
    <row r="3866" spans="1:16">
      <c r="A3866" s="1" t="s">
        <v>4791</v>
      </c>
      <c r="B3866" s="3">
        <v>43900.290856481479</v>
      </c>
      <c r="C3866" s="3" t="s">
        <v>17</v>
      </c>
      <c r="D3866" s="3" t="s">
        <v>17</v>
      </c>
      <c r="E3866" s="3" t="s">
        <v>17</v>
      </c>
      <c r="F3866" s="3" t="s">
        <v>17</v>
      </c>
      <c r="G3866" s="3" t="s">
        <v>17</v>
      </c>
      <c r="H3866" s="1" t="s">
        <v>18</v>
      </c>
      <c r="I3866" s="1" t="s">
        <v>25</v>
      </c>
      <c r="J3866" s="1" t="s">
        <v>20</v>
      </c>
      <c r="K3866" s="1">
        <v>7</v>
      </c>
      <c r="L3866" s="1" t="s">
        <v>21</v>
      </c>
      <c r="M3866" s="1" t="s">
        <v>5776</v>
      </c>
      <c r="N3866" s="1">
        <v>1</v>
      </c>
      <c r="O3866" s="3" t="s">
        <v>6868</v>
      </c>
      <c r="P3866" s="1" t="s">
        <v>17</v>
      </c>
    </row>
    <row r="3867" spans="1:16">
      <c r="A3867" s="1" t="s">
        <v>5577</v>
      </c>
      <c r="B3867" s="3">
        <v>43900.335034722222</v>
      </c>
      <c r="C3867" s="3" t="s">
        <v>17</v>
      </c>
      <c r="D3867" s="3" t="s">
        <v>17</v>
      </c>
      <c r="E3867" s="3" t="s">
        <v>17</v>
      </c>
      <c r="F3867" s="3" t="s">
        <v>17</v>
      </c>
      <c r="G3867" s="3" t="s">
        <v>17</v>
      </c>
      <c r="H3867" s="1" t="s">
        <v>48</v>
      </c>
      <c r="I3867" s="1" t="s">
        <v>19</v>
      </c>
      <c r="J3867" s="1" t="s">
        <v>20</v>
      </c>
      <c r="K3867" s="1">
        <v>1</v>
      </c>
      <c r="L3867" s="1" t="s">
        <v>21</v>
      </c>
      <c r="M3867" s="1" t="s">
        <v>28</v>
      </c>
      <c r="N3867" s="1">
        <v>0</v>
      </c>
      <c r="O3867" s="3" t="s">
        <v>17</v>
      </c>
      <c r="P3867" s="1" t="s">
        <v>17</v>
      </c>
    </row>
    <row r="3868" spans="1:16">
      <c r="A3868" s="1" t="s">
        <v>2956</v>
      </c>
      <c r="B3868" s="3">
        <v>43900.344490740739</v>
      </c>
      <c r="C3868" s="3" t="s">
        <v>17</v>
      </c>
      <c r="D3868" s="3" t="s">
        <v>17</v>
      </c>
      <c r="E3868" s="3" t="s">
        <v>17</v>
      </c>
      <c r="F3868" s="3" t="s">
        <v>17</v>
      </c>
      <c r="G3868" s="3" t="s">
        <v>17</v>
      </c>
      <c r="H3868" s="1" t="s">
        <v>18</v>
      </c>
      <c r="I3868" s="1" t="s">
        <v>25</v>
      </c>
      <c r="J3868" s="1" t="s">
        <v>20</v>
      </c>
      <c r="K3868" s="1">
        <v>1</v>
      </c>
      <c r="L3868" s="1" t="s">
        <v>21</v>
      </c>
      <c r="M3868" s="1" t="s">
        <v>5774</v>
      </c>
      <c r="N3868" s="1">
        <v>0</v>
      </c>
      <c r="O3868" s="3" t="s">
        <v>17</v>
      </c>
      <c r="P3868" s="1" t="s">
        <v>17</v>
      </c>
    </row>
    <row r="3869" spans="1:16">
      <c r="A3869" s="1" t="s">
        <v>941</v>
      </c>
      <c r="B3869" s="3">
        <v>43838.710844907408</v>
      </c>
      <c r="C3869" s="3" t="s">
        <v>17</v>
      </c>
      <c r="D3869" s="3" t="s">
        <v>17</v>
      </c>
      <c r="E3869" s="3" t="s">
        <v>17</v>
      </c>
      <c r="F3869" s="3" t="s">
        <v>17</v>
      </c>
      <c r="G3869" s="3" t="s">
        <v>17</v>
      </c>
      <c r="H3869" s="1" t="s">
        <v>18</v>
      </c>
      <c r="I3869" s="1" t="s">
        <v>25</v>
      </c>
      <c r="J3869" s="1" t="s">
        <v>20</v>
      </c>
      <c r="K3869" s="1">
        <v>50</v>
      </c>
      <c r="L3869" s="1" t="s">
        <v>21</v>
      </c>
      <c r="M3869" s="1" t="s">
        <v>5746</v>
      </c>
      <c r="N3869" s="1">
        <v>1</v>
      </c>
      <c r="O3869" s="3" t="s">
        <v>6869</v>
      </c>
      <c r="P3869" s="1" t="s">
        <v>17</v>
      </c>
    </row>
    <row r="3870" spans="1:16">
      <c r="A3870" s="1" t="s">
        <v>1077</v>
      </c>
      <c r="B3870" s="3">
        <v>43900.320659722223</v>
      </c>
      <c r="C3870" s="3" t="s">
        <v>17</v>
      </c>
      <c r="D3870" s="3" t="s">
        <v>17</v>
      </c>
      <c r="E3870" s="3" t="s">
        <v>17</v>
      </c>
      <c r="F3870" s="3" t="s">
        <v>17</v>
      </c>
      <c r="G3870" s="3" t="s">
        <v>17</v>
      </c>
      <c r="H3870" s="1" t="s">
        <v>18</v>
      </c>
      <c r="I3870" s="1" t="s">
        <v>25</v>
      </c>
      <c r="J3870" s="1" t="s">
        <v>117</v>
      </c>
      <c r="K3870" s="1">
        <v>6</v>
      </c>
      <c r="L3870" s="1" t="s">
        <v>21</v>
      </c>
      <c r="M3870" s="1" t="s">
        <v>5833</v>
      </c>
      <c r="N3870" s="1">
        <v>1</v>
      </c>
      <c r="O3870" s="3" t="s">
        <v>6870</v>
      </c>
      <c r="P3870" s="1" t="s">
        <v>17</v>
      </c>
    </row>
    <row r="3871" spans="1:16">
      <c r="A3871" s="1" t="s">
        <v>1294</v>
      </c>
      <c r="B3871" s="3">
        <v>43900.364259259259</v>
      </c>
      <c r="C3871" s="3" t="s">
        <v>17</v>
      </c>
      <c r="D3871" s="3" t="s">
        <v>17</v>
      </c>
      <c r="E3871" s="3" t="s">
        <v>17</v>
      </c>
      <c r="F3871" s="3" t="s">
        <v>17</v>
      </c>
      <c r="G3871" s="3" t="s">
        <v>17</v>
      </c>
      <c r="H3871" s="1" t="s">
        <v>18</v>
      </c>
      <c r="I3871" s="1" t="s">
        <v>25</v>
      </c>
      <c r="J3871" s="1" t="s">
        <v>20</v>
      </c>
      <c r="K3871" s="1">
        <v>10</v>
      </c>
      <c r="L3871" s="1" t="s">
        <v>21</v>
      </c>
      <c r="M3871" s="1" t="s">
        <v>5774</v>
      </c>
      <c r="N3871" s="1">
        <v>1</v>
      </c>
      <c r="O3871" s="3" t="s">
        <v>6871</v>
      </c>
      <c r="P3871" s="1" t="s">
        <v>17</v>
      </c>
    </row>
    <row r="3872" spans="1:16">
      <c r="A3872" s="1" t="s">
        <v>1263</v>
      </c>
      <c r="B3872" s="3">
        <v>43900.364108796297</v>
      </c>
      <c r="C3872" s="3" t="s">
        <v>17</v>
      </c>
      <c r="D3872" s="3" t="s">
        <v>17</v>
      </c>
      <c r="E3872" s="3" t="s">
        <v>17</v>
      </c>
      <c r="F3872" s="3" t="s">
        <v>17</v>
      </c>
      <c r="G3872" s="3" t="s">
        <v>17</v>
      </c>
      <c r="H3872" s="1" t="s">
        <v>18</v>
      </c>
      <c r="I3872" s="1" t="s">
        <v>25</v>
      </c>
      <c r="J3872" s="1" t="s">
        <v>20</v>
      </c>
      <c r="K3872" s="1">
        <v>60</v>
      </c>
      <c r="L3872" s="1" t="s">
        <v>21</v>
      </c>
      <c r="M3872" s="1" t="s">
        <v>5746</v>
      </c>
      <c r="N3872" s="1">
        <v>0</v>
      </c>
      <c r="O3872" s="3" t="s">
        <v>17</v>
      </c>
      <c r="P3872" s="1" t="s">
        <v>17</v>
      </c>
    </row>
    <row r="3873" spans="1:16">
      <c r="A3873" s="1" t="s">
        <v>1606</v>
      </c>
      <c r="B3873" s="3">
        <v>43900.355127314811</v>
      </c>
      <c r="C3873" s="3" t="s">
        <v>17</v>
      </c>
      <c r="D3873" s="3" t="s">
        <v>17</v>
      </c>
      <c r="E3873" s="3" t="s">
        <v>17</v>
      </c>
      <c r="F3873" s="3" t="s">
        <v>17</v>
      </c>
      <c r="G3873" s="3" t="s">
        <v>17</v>
      </c>
      <c r="H3873" s="1" t="s">
        <v>18</v>
      </c>
      <c r="I3873" s="1" t="s">
        <v>25</v>
      </c>
      <c r="J3873" s="1" t="s">
        <v>20</v>
      </c>
      <c r="K3873" s="1">
        <v>15</v>
      </c>
      <c r="L3873" s="1" t="s">
        <v>63</v>
      </c>
      <c r="M3873" s="1" t="s">
        <v>5773</v>
      </c>
      <c r="N3873" s="1">
        <v>1</v>
      </c>
      <c r="O3873" s="3" t="s">
        <v>6872</v>
      </c>
      <c r="P3873" s="1" t="s">
        <v>17</v>
      </c>
    </row>
    <row r="3874" spans="1:16">
      <c r="A3874" s="1" t="s">
        <v>2763</v>
      </c>
      <c r="B3874" s="3">
        <v>43900.383622685185</v>
      </c>
      <c r="C3874" s="3" t="s">
        <v>17</v>
      </c>
      <c r="D3874" s="3" t="s">
        <v>17</v>
      </c>
      <c r="E3874" s="3" t="s">
        <v>17</v>
      </c>
      <c r="F3874" s="3" t="s">
        <v>17</v>
      </c>
      <c r="G3874" s="3" t="s">
        <v>17</v>
      </c>
      <c r="H3874" s="1" t="s">
        <v>18</v>
      </c>
      <c r="I3874" s="1" t="s">
        <v>25</v>
      </c>
      <c r="J3874" s="1" t="s">
        <v>20</v>
      </c>
      <c r="K3874" s="1">
        <v>30</v>
      </c>
      <c r="L3874" s="1" t="s">
        <v>21</v>
      </c>
      <c r="M3874" s="1" t="s">
        <v>5777</v>
      </c>
      <c r="N3874" s="1">
        <v>0</v>
      </c>
      <c r="O3874" s="3" t="s">
        <v>17</v>
      </c>
      <c r="P3874" s="1" t="s">
        <v>17</v>
      </c>
    </row>
    <row r="3875" spans="1:16">
      <c r="A3875" s="1" t="s">
        <v>5044</v>
      </c>
      <c r="B3875" s="3">
        <v>43900.39472222222</v>
      </c>
      <c r="C3875" s="3" t="s">
        <v>17</v>
      </c>
      <c r="D3875" s="3" t="s">
        <v>17</v>
      </c>
      <c r="E3875" s="3" t="s">
        <v>17</v>
      </c>
      <c r="F3875" s="3" t="s">
        <v>17</v>
      </c>
      <c r="G3875" s="3" t="s">
        <v>17</v>
      </c>
      <c r="H3875" s="1" t="s">
        <v>18</v>
      </c>
      <c r="I3875" s="1" t="s">
        <v>25</v>
      </c>
      <c r="J3875" s="1" t="s">
        <v>20</v>
      </c>
      <c r="K3875" s="1">
        <v>1</v>
      </c>
      <c r="L3875" s="1" t="s">
        <v>21</v>
      </c>
      <c r="M3875" s="1" t="s">
        <v>5752</v>
      </c>
      <c r="N3875" s="1">
        <v>0</v>
      </c>
      <c r="O3875" s="3" t="s">
        <v>17</v>
      </c>
      <c r="P3875" s="1" t="s">
        <v>17</v>
      </c>
    </row>
    <row r="3876" spans="1:16">
      <c r="A3876" s="1" t="s">
        <v>1112</v>
      </c>
      <c r="B3876" s="3">
        <v>43900.407986111109</v>
      </c>
      <c r="C3876" s="3" t="s">
        <v>17</v>
      </c>
      <c r="D3876" s="3" t="s">
        <v>17</v>
      </c>
      <c r="E3876" s="3">
        <v>43921.658206018517</v>
      </c>
      <c r="F3876" s="3">
        <v>44012.658206018517</v>
      </c>
      <c r="G3876" s="3" t="s">
        <v>17</v>
      </c>
      <c r="H3876" s="1" t="s">
        <v>18</v>
      </c>
      <c r="I3876" s="1" t="s">
        <v>25</v>
      </c>
      <c r="J3876" s="1" t="s">
        <v>20</v>
      </c>
      <c r="K3876" s="1">
        <v>16</v>
      </c>
      <c r="L3876" s="1" t="s">
        <v>106</v>
      </c>
      <c r="M3876" s="1" t="s">
        <v>5774</v>
      </c>
      <c r="N3876" s="1">
        <v>1</v>
      </c>
      <c r="O3876" s="3" t="s">
        <v>6873</v>
      </c>
      <c r="P3876" s="1" t="s">
        <v>64</v>
      </c>
    </row>
    <row r="3877" spans="1:16">
      <c r="A3877" s="1" t="s">
        <v>734</v>
      </c>
      <c r="B3877" s="3">
        <v>43900.406550925924</v>
      </c>
      <c r="C3877" s="3" t="s">
        <v>17</v>
      </c>
      <c r="D3877" s="3" t="s">
        <v>17</v>
      </c>
      <c r="E3877" s="3" t="s">
        <v>17</v>
      </c>
      <c r="F3877" s="3" t="s">
        <v>17</v>
      </c>
      <c r="G3877" s="3" t="s">
        <v>17</v>
      </c>
      <c r="H3877" s="1" t="s">
        <v>18</v>
      </c>
      <c r="I3877" s="1" t="s">
        <v>365</v>
      </c>
      <c r="J3877" s="1" t="s">
        <v>117</v>
      </c>
      <c r="K3877" s="1">
        <v>1</v>
      </c>
      <c r="L3877" s="1" t="s">
        <v>21</v>
      </c>
      <c r="M3877" s="1" t="s">
        <v>5774</v>
      </c>
      <c r="N3877" s="1">
        <v>0</v>
      </c>
      <c r="O3877" s="3" t="s">
        <v>17</v>
      </c>
      <c r="P3877" s="1" t="s">
        <v>17</v>
      </c>
    </row>
    <row r="3878" spans="1:16">
      <c r="A3878" s="1" t="s">
        <v>3214</v>
      </c>
      <c r="B3878" s="3">
        <v>43900.467511574076</v>
      </c>
      <c r="C3878" s="3" t="s">
        <v>17</v>
      </c>
      <c r="D3878" s="3" t="s">
        <v>17</v>
      </c>
      <c r="E3878" s="3" t="s">
        <v>17</v>
      </c>
      <c r="F3878" s="3" t="s">
        <v>17</v>
      </c>
      <c r="G3878" s="3">
        <v>43900.482685185183</v>
      </c>
      <c r="H3878" s="1" t="s">
        <v>18</v>
      </c>
      <c r="I3878" s="1" t="s">
        <v>25</v>
      </c>
      <c r="J3878" s="1" t="s">
        <v>20</v>
      </c>
      <c r="K3878" s="1">
        <v>81</v>
      </c>
      <c r="L3878" s="1" t="s">
        <v>21</v>
      </c>
      <c r="M3878" s="1" t="s">
        <v>5773</v>
      </c>
      <c r="N3878" s="1">
        <v>0</v>
      </c>
      <c r="O3878" s="3" t="s">
        <v>17</v>
      </c>
      <c r="P3878" s="1" t="s">
        <v>17</v>
      </c>
    </row>
    <row r="3879" spans="1:16">
      <c r="A3879" s="1" t="s">
        <v>3835</v>
      </c>
      <c r="B3879" s="3">
        <v>43900.680671296293</v>
      </c>
      <c r="C3879" s="3">
        <v>43907.668055555558</v>
      </c>
      <c r="D3879" s="3">
        <v>43963.742986111109</v>
      </c>
      <c r="E3879" s="3" t="s">
        <v>17</v>
      </c>
      <c r="F3879" s="3" t="s">
        <v>17</v>
      </c>
      <c r="G3879" s="3" t="s">
        <v>17</v>
      </c>
      <c r="H3879" s="1" t="s">
        <v>18</v>
      </c>
      <c r="I3879" s="1" t="s">
        <v>25</v>
      </c>
      <c r="J3879" s="1" t="s">
        <v>20</v>
      </c>
      <c r="K3879" s="1">
        <v>210</v>
      </c>
      <c r="L3879" s="1" t="s">
        <v>21</v>
      </c>
      <c r="M3879" s="1" t="s">
        <v>5774</v>
      </c>
      <c r="N3879" s="1">
        <v>1</v>
      </c>
      <c r="O3879" s="3" t="s">
        <v>6874</v>
      </c>
      <c r="P3879" s="1" t="s">
        <v>17</v>
      </c>
    </row>
    <row r="3880" spans="1:16">
      <c r="A3880" s="1" t="s">
        <v>4732</v>
      </c>
      <c r="B3880" s="3">
        <v>43900.516261574077</v>
      </c>
      <c r="C3880" s="3">
        <v>43951.208333333336</v>
      </c>
      <c r="D3880" s="3">
        <v>43965.208333333336</v>
      </c>
      <c r="E3880" s="3">
        <v>43963.350486111114</v>
      </c>
      <c r="F3880" s="3">
        <v>43996.208333333336</v>
      </c>
      <c r="G3880" s="3" t="s">
        <v>17</v>
      </c>
      <c r="H3880" s="1" t="s">
        <v>18</v>
      </c>
      <c r="I3880" s="1" t="s">
        <v>25</v>
      </c>
      <c r="J3880" s="1" t="s">
        <v>39</v>
      </c>
      <c r="K3880" s="1">
        <v>30</v>
      </c>
      <c r="L3880" s="1" t="s">
        <v>21</v>
      </c>
      <c r="M3880" s="1" t="s">
        <v>5746</v>
      </c>
      <c r="N3880" s="1">
        <v>1</v>
      </c>
      <c r="O3880" s="3" t="s">
        <v>6875</v>
      </c>
      <c r="P3880" s="1" t="s">
        <v>64</v>
      </c>
    </row>
    <row r="3881" spans="1:16">
      <c r="A3881" s="1" t="s">
        <v>5427</v>
      </c>
      <c r="B3881" s="3">
        <v>43900.554583333331</v>
      </c>
      <c r="C3881" s="3" t="s">
        <v>17</v>
      </c>
      <c r="D3881" s="3" t="s">
        <v>17</v>
      </c>
      <c r="E3881" s="3" t="s">
        <v>17</v>
      </c>
      <c r="F3881" s="3" t="s">
        <v>17</v>
      </c>
      <c r="G3881" s="3" t="s">
        <v>17</v>
      </c>
      <c r="H3881" s="1" t="s">
        <v>48</v>
      </c>
      <c r="I3881" s="1" t="s">
        <v>19</v>
      </c>
      <c r="J3881" s="1" t="s">
        <v>20</v>
      </c>
      <c r="K3881" s="1">
        <v>1</v>
      </c>
      <c r="L3881" s="1" t="s">
        <v>21</v>
      </c>
      <c r="M3881" s="1" t="s">
        <v>28</v>
      </c>
      <c r="N3881" s="1">
        <v>0</v>
      </c>
      <c r="O3881" s="3" t="s">
        <v>17</v>
      </c>
      <c r="P3881" s="1" t="s">
        <v>17</v>
      </c>
    </row>
    <row r="3882" spans="1:16">
      <c r="A3882" s="1" t="s">
        <v>3268</v>
      </c>
      <c r="B3882" s="3">
        <v>43900.560740740744</v>
      </c>
      <c r="C3882" s="3" t="s">
        <v>17</v>
      </c>
      <c r="D3882" s="3" t="s">
        <v>17</v>
      </c>
      <c r="E3882" s="3" t="s">
        <v>17</v>
      </c>
      <c r="F3882" s="3" t="s">
        <v>17</v>
      </c>
      <c r="G3882" s="3" t="s">
        <v>17</v>
      </c>
      <c r="H3882" s="1" t="s">
        <v>18</v>
      </c>
      <c r="I3882" s="1" t="s">
        <v>25</v>
      </c>
      <c r="J3882" s="1" t="s">
        <v>20</v>
      </c>
      <c r="K3882" s="1">
        <v>1</v>
      </c>
      <c r="L3882" s="1" t="s">
        <v>21</v>
      </c>
      <c r="M3882" s="1" t="s">
        <v>5746</v>
      </c>
      <c r="N3882" s="1">
        <v>0</v>
      </c>
      <c r="O3882" s="3" t="s">
        <v>17</v>
      </c>
      <c r="P3882" s="1" t="s">
        <v>17</v>
      </c>
    </row>
    <row r="3883" spans="1:16">
      <c r="A3883" s="1" t="s">
        <v>2695</v>
      </c>
      <c r="B3883" s="3">
        <v>43900.547118055554</v>
      </c>
      <c r="C3883" s="3" t="s">
        <v>17</v>
      </c>
      <c r="D3883" s="3" t="s">
        <v>17</v>
      </c>
      <c r="E3883" s="3" t="s">
        <v>17</v>
      </c>
      <c r="F3883" s="3" t="s">
        <v>17</v>
      </c>
      <c r="G3883" s="3" t="s">
        <v>17</v>
      </c>
      <c r="H3883" s="1" t="s">
        <v>18</v>
      </c>
      <c r="I3883" s="1" t="s">
        <v>25</v>
      </c>
      <c r="J3883" s="1" t="s">
        <v>20</v>
      </c>
      <c r="K3883" s="1">
        <v>1</v>
      </c>
      <c r="L3883" s="1" t="s">
        <v>21</v>
      </c>
      <c r="M3883" s="1" t="s">
        <v>5751</v>
      </c>
      <c r="N3883" s="1">
        <v>0</v>
      </c>
      <c r="O3883" s="3" t="s">
        <v>17</v>
      </c>
      <c r="P3883" s="1" t="s">
        <v>17</v>
      </c>
    </row>
    <row r="3884" spans="1:16">
      <c r="A3884" s="1" t="s">
        <v>4073</v>
      </c>
      <c r="B3884" s="3">
        <v>43900.631655092591</v>
      </c>
      <c r="C3884" s="3" t="s">
        <v>17</v>
      </c>
      <c r="D3884" s="3" t="s">
        <v>17</v>
      </c>
      <c r="E3884" s="3" t="s">
        <v>17</v>
      </c>
      <c r="F3884" s="3" t="s">
        <v>17</v>
      </c>
      <c r="G3884" s="3" t="s">
        <v>17</v>
      </c>
      <c r="H3884" s="1" t="s">
        <v>48</v>
      </c>
      <c r="I3884" s="1" t="s">
        <v>19</v>
      </c>
      <c r="J3884" s="1" t="s">
        <v>20</v>
      </c>
      <c r="K3884" s="1">
        <v>1</v>
      </c>
      <c r="L3884" s="1" t="s">
        <v>21</v>
      </c>
      <c r="M3884" s="1" t="s">
        <v>5774</v>
      </c>
      <c r="N3884" s="1">
        <v>0</v>
      </c>
      <c r="O3884" s="3" t="s">
        <v>17</v>
      </c>
      <c r="P3884" s="1" t="s">
        <v>17</v>
      </c>
    </row>
    <row r="3885" spans="1:16">
      <c r="A3885" s="1" t="s">
        <v>1728</v>
      </c>
      <c r="B3885" s="3">
        <v>43900.61855324074</v>
      </c>
      <c r="C3885" s="3" t="s">
        <v>17</v>
      </c>
      <c r="D3885" s="3" t="s">
        <v>17</v>
      </c>
      <c r="E3885" s="3" t="s">
        <v>17</v>
      </c>
      <c r="F3885" s="3" t="s">
        <v>17</v>
      </c>
      <c r="G3885" s="3" t="s">
        <v>17</v>
      </c>
      <c r="H3885" s="1" t="s">
        <v>18</v>
      </c>
      <c r="I3885" s="1" t="s">
        <v>25</v>
      </c>
      <c r="J3885" s="1" t="s">
        <v>20</v>
      </c>
      <c r="K3885" s="1">
        <v>133</v>
      </c>
      <c r="L3885" s="1" t="s">
        <v>21</v>
      </c>
      <c r="M3885" s="1" t="s">
        <v>5752</v>
      </c>
      <c r="N3885" s="1">
        <v>0</v>
      </c>
      <c r="O3885" s="3" t="s">
        <v>17</v>
      </c>
      <c r="P3885" s="1" t="s">
        <v>17</v>
      </c>
    </row>
    <row r="3886" spans="1:16">
      <c r="A3886" s="1" t="s">
        <v>3347</v>
      </c>
      <c r="B3886" s="3">
        <v>43900.606817129628</v>
      </c>
      <c r="C3886" s="3">
        <v>43900.609027777777</v>
      </c>
      <c r="D3886" s="3">
        <v>43930.609027777777</v>
      </c>
      <c r="E3886" s="3" t="s">
        <v>17</v>
      </c>
      <c r="F3886" s="3" t="s">
        <v>17</v>
      </c>
      <c r="G3886" s="3" t="s">
        <v>17</v>
      </c>
      <c r="H3886" s="1" t="s">
        <v>18</v>
      </c>
      <c r="I3886" s="1" t="s">
        <v>25</v>
      </c>
      <c r="J3886" s="1" t="s">
        <v>20</v>
      </c>
      <c r="K3886" s="1">
        <v>1</v>
      </c>
      <c r="L3886" s="1" t="s">
        <v>21</v>
      </c>
      <c r="M3886" s="1" t="s">
        <v>5758</v>
      </c>
      <c r="N3886" s="1">
        <v>0</v>
      </c>
      <c r="O3886" s="3" t="s">
        <v>17</v>
      </c>
      <c r="P3886" s="1" t="s">
        <v>17</v>
      </c>
    </row>
    <row r="3887" spans="1:16">
      <c r="A3887" s="1" t="s">
        <v>1040</v>
      </c>
      <c r="B3887" s="3">
        <v>43908.604583333334</v>
      </c>
      <c r="C3887" s="3" t="s">
        <v>17</v>
      </c>
      <c r="D3887" s="3" t="s">
        <v>17</v>
      </c>
      <c r="E3887" s="3" t="s">
        <v>17</v>
      </c>
      <c r="F3887" s="3" t="s">
        <v>17</v>
      </c>
      <c r="G3887" s="3" t="s">
        <v>17</v>
      </c>
      <c r="H3887" s="1" t="s">
        <v>18</v>
      </c>
      <c r="I3887" s="1" t="s">
        <v>25</v>
      </c>
      <c r="J3887" s="1" t="s">
        <v>20</v>
      </c>
      <c r="K3887" s="1">
        <v>15</v>
      </c>
      <c r="L3887" s="1" t="s">
        <v>21</v>
      </c>
      <c r="M3887" s="1" t="s">
        <v>5758</v>
      </c>
      <c r="N3887" s="1">
        <v>1</v>
      </c>
      <c r="O3887" s="3" t="s">
        <v>6876</v>
      </c>
      <c r="P3887" s="1" t="s">
        <v>17</v>
      </c>
    </row>
    <row r="3888" spans="1:16">
      <c r="A3888" s="1" t="s">
        <v>5530</v>
      </c>
      <c r="B3888" s="3">
        <v>43900.682800925926</v>
      </c>
      <c r="C3888" s="3" t="s">
        <v>17</v>
      </c>
      <c r="D3888" s="3" t="s">
        <v>17</v>
      </c>
      <c r="E3888" s="3" t="s">
        <v>17</v>
      </c>
      <c r="F3888" s="3" t="s">
        <v>17</v>
      </c>
      <c r="G3888" s="3" t="s">
        <v>17</v>
      </c>
      <c r="H3888" s="1" t="s">
        <v>18</v>
      </c>
      <c r="I3888" s="1" t="s">
        <v>25</v>
      </c>
      <c r="J3888" s="1" t="s">
        <v>20</v>
      </c>
      <c r="K3888" s="1">
        <v>1</v>
      </c>
      <c r="L3888" s="1" t="s">
        <v>21</v>
      </c>
      <c r="M3888" s="1" t="s">
        <v>5888</v>
      </c>
      <c r="N3888" s="1">
        <v>0</v>
      </c>
      <c r="O3888" s="3" t="s">
        <v>17</v>
      </c>
      <c r="P3888" s="1" t="s">
        <v>17</v>
      </c>
    </row>
    <row r="3889" spans="1:16">
      <c r="A3889" s="1" t="s">
        <v>127</v>
      </c>
      <c r="B3889" s="3">
        <v>43900.673078703701</v>
      </c>
      <c r="C3889" s="3">
        <v>43910.675706018519</v>
      </c>
      <c r="D3889" s="3">
        <v>43940.675706018519</v>
      </c>
      <c r="E3889" s="3" t="s">
        <v>17</v>
      </c>
      <c r="F3889" s="3" t="s">
        <v>17</v>
      </c>
      <c r="G3889" s="3" t="s">
        <v>17</v>
      </c>
      <c r="H3889" s="1" t="s">
        <v>18</v>
      </c>
      <c r="I3889" s="1" t="s">
        <v>25</v>
      </c>
      <c r="J3889" s="1" t="s">
        <v>20</v>
      </c>
      <c r="K3889" s="1">
        <v>15</v>
      </c>
      <c r="L3889" s="1" t="s">
        <v>21</v>
      </c>
      <c r="M3889" s="1" t="s">
        <v>5753</v>
      </c>
      <c r="N3889" s="1">
        <v>1</v>
      </c>
      <c r="O3889" s="3" t="s">
        <v>6877</v>
      </c>
      <c r="P3889" s="1" t="s">
        <v>17</v>
      </c>
    </row>
    <row r="3890" spans="1:16">
      <c r="A3890" s="1" t="s">
        <v>5324</v>
      </c>
      <c r="B3890" s="3">
        <v>43900.699583333335</v>
      </c>
      <c r="C3890" s="3" t="s">
        <v>17</v>
      </c>
      <c r="D3890" s="3" t="s">
        <v>17</v>
      </c>
      <c r="E3890" s="3" t="s">
        <v>17</v>
      </c>
      <c r="F3890" s="3" t="s">
        <v>17</v>
      </c>
      <c r="G3890" s="3" t="s">
        <v>17</v>
      </c>
      <c r="H3890" s="1" t="s">
        <v>18</v>
      </c>
      <c r="I3890" s="1" t="s">
        <v>23</v>
      </c>
      <c r="J3890" s="1" t="s">
        <v>20</v>
      </c>
      <c r="K3890" s="1">
        <v>1</v>
      </c>
      <c r="L3890" s="1" t="s">
        <v>21</v>
      </c>
      <c r="M3890" s="1" t="s">
        <v>5753</v>
      </c>
      <c r="N3890" s="1">
        <v>0</v>
      </c>
      <c r="O3890" s="3" t="s">
        <v>17</v>
      </c>
      <c r="P3890" s="1" t="s">
        <v>17</v>
      </c>
    </row>
    <row r="3891" spans="1:16">
      <c r="A3891" s="1" t="s">
        <v>556</v>
      </c>
      <c r="B3891" s="3">
        <v>43900.721412037034</v>
      </c>
      <c r="C3891" s="3">
        <v>43900.730324074073</v>
      </c>
      <c r="D3891" s="3">
        <v>43930.730324074073</v>
      </c>
      <c r="E3891" s="3" t="s">
        <v>17</v>
      </c>
      <c r="F3891" s="3" t="s">
        <v>17</v>
      </c>
      <c r="G3891" s="3" t="s">
        <v>17</v>
      </c>
      <c r="H3891" s="1" t="s">
        <v>200</v>
      </c>
      <c r="I3891" s="1" t="s">
        <v>19</v>
      </c>
      <c r="J3891" s="1" t="s">
        <v>20</v>
      </c>
      <c r="K3891" s="1">
        <v>2</v>
      </c>
      <c r="L3891" s="1" t="s">
        <v>21</v>
      </c>
      <c r="M3891" s="1" t="s">
        <v>28</v>
      </c>
      <c r="N3891" s="1">
        <v>0</v>
      </c>
      <c r="O3891" s="3" t="s">
        <v>17</v>
      </c>
      <c r="P3891" s="1" t="s">
        <v>17</v>
      </c>
    </row>
    <row r="3892" spans="1:16">
      <c r="A3892" s="1" t="s">
        <v>4070</v>
      </c>
      <c r="B3892" s="3">
        <v>43914.708275462966</v>
      </c>
      <c r="C3892" s="3" t="s">
        <v>17</v>
      </c>
      <c r="D3892" s="3" t="s">
        <v>17</v>
      </c>
      <c r="E3892" s="3" t="s">
        <v>17</v>
      </c>
      <c r="F3892" s="3" t="s">
        <v>17</v>
      </c>
      <c r="G3892" s="3" t="s">
        <v>17</v>
      </c>
      <c r="H3892" s="1" t="s">
        <v>18</v>
      </c>
      <c r="I3892" s="1" t="s">
        <v>23</v>
      </c>
      <c r="J3892" s="1" t="s">
        <v>20</v>
      </c>
      <c r="K3892" s="1">
        <v>15</v>
      </c>
      <c r="L3892" s="1" t="s">
        <v>21</v>
      </c>
      <c r="M3892" s="1" t="s">
        <v>5746</v>
      </c>
      <c r="N3892" s="1">
        <v>0</v>
      </c>
      <c r="O3892" s="3" t="s">
        <v>17</v>
      </c>
      <c r="P3892" s="1" t="s">
        <v>17</v>
      </c>
    </row>
    <row r="3893" spans="1:16">
      <c r="A3893" s="1" t="s">
        <v>3392</v>
      </c>
      <c r="B3893" s="3">
        <v>43900.715995370374</v>
      </c>
      <c r="C3893" s="3" t="s">
        <v>17</v>
      </c>
      <c r="D3893" s="3" t="s">
        <v>17</v>
      </c>
      <c r="E3893" s="3" t="s">
        <v>17</v>
      </c>
      <c r="F3893" s="3" t="s">
        <v>17</v>
      </c>
      <c r="G3893" s="3" t="s">
        <v>17</v>
      </c>
      <c r="H3893" s="1" t="s">
        <v>18</v>
      </c>
      <c r="I3893" s="1" t="s">
        <v>25</v>
      </c>
      <c r="J3893" s="1" t="s">
        <v>20</v>
      </c>
      <c r="K3893" s="1">
        <v>7</v>
      </c>
      <c r="L3893" s="1" t="s">
        <v>21</v>
      </c>
      <c r="M3893" s="1" t="s">
        <v>5774</v>
      </c>
      <c r="N3893" s="1">
        <v>1</v>
      </c>
      <c r="O3893" s="3" t="s">
        <v>6878</v>
      </c>
      <c r="P3893" s="1" t="s">
        <v>17</v>
      </c>
    </row>
    <row r="3894" spans="1:16">
      <c r="A3894" s="1" t="s">
        <v>5605</v>
      </c>
      <c r="B3894" s="3">
        <v>43900.757789351854</v>
      </c>
      <c r="C3894" s="3">
        <v>43901.812141203707</v>
      </c>
      <c r="D3894" s="3">
        <v>43931.812141203707</v>
      </c>
      <c r="E3894" s="3" t="s">
        <v>17</v>
      </c>
      <c r="F3894" s="3" t="s">
        <v>17</v>
      </c>
      <c r="G3894" s="3" t="s">
        <v>17</v>
      </c>
      <c r="H3894" s="1" t="s">
        <v>18</v>
      </c>
      <c r="I3894" s="1" t="s">
        <v>25</v>
      </c>
      <c r="J3894" s="1" t="s">
        <v>20</v>
      </c>
      <c r="K3894" s="1">
        <v>3</v>
      </c>
      <c r="L3894" s="1" t="s">
        <v>21</v>
      </c>
      <c r="M3894" s="1" t="s">
        <v>5746</v>
      </c>
      <c r="N3894" s="1">
        <v>0</v>
      </c>
      <c r="O3894" s="3" t="s">
        <v>17</v>
      </c>
      <c r="P3894" s="1" t="s">
        <v>17</v>
      </c>
    </row>
    <row r="3895" spans="1:16">
      <c r="A3895" s="1" t="s">
        <v>2027</v>
      </c>
      <c r="B3895" s="3">
        <v>43836.576979166668</v>
      </c>
      <c r="C3895" s="3" t="s">
        <v>17</v>
      </c>
      <c r="D3895" s="3" t="s">
        <v>17</v>
      </c>
      <c r="E3895" s="3" t="s">
        <v>17</v>
      </c>
      <c r="F3895" s="3" t="s">
        <v>17</v>
      </c>
      <c r="G3895" s="3" t="s">
        <v>17</v>
      </c>
      <c r="H3895" s="1" t="s">
        <v>18</v>
      </c>
      <c r="I3895" s="1" t="s">
        <v>23</v>
      </c>
      <c r="J3895" s="1" t="s">
        <v>20</v>
      </c>
      <c r="K3895" s="1">
        <v>75</v>
      </c>
      <c r="L3895" s="1" t="s">
        <v>21</v>
      </c>
      <c r="M3895" s="1" t="s">
        <v>5753</v>
      </c>
      <c r="N3895" s="1">
        <v>0</v>
      </c>
      <c r="O3895" s="3" t="s">
        <v>17</v>
      </c>
      <c r="P3895" s="1" t="s">
        <v>17</v>
      </c>
    </row>
    <row r="3896" spans="1:16">
      <c r="A3896" s="1" t="s">
        <v>4460</v>
      </c>
      <c r="B3896" s="3">
        <v>43900.751400462963</v>
      </c>
      <c r="C3896" s="3" t="s">
        <v>17</v>
      </c>
      <c r="D3896" s="3" t="s">
        <v>17</v>
      </c>
      <c r="E3896" s="3" t="s">
        <v>17</v>
      </c>
      <c r="F3896" s="3" t="s">
        <v>17</v>
      </c>
      <c r="G3896" s="3" t="s">
        <v>17</v>
      </c>
      <c r="H3896" s="1" t="s">
        <v>58</v>
      </c>
      <c r="I3896" s="1" t="s">
        <v>25</v>
      </c>
      <c r="J3896" s="1" t="s">
        <v>20</v>
      </c>
      <c r="K3896" s="1">
        <v>1</v>
      </c>
      <c r="L3896" s="1" t="s">
        <v>21</v>
      </c>
      <c r="M3896" s="1" t="s">
        <v>28</v>
      </c>
      <c r="N3896" s="1">
        <v>0</v>
      </c>
      <c r="O3896" s="3" t="s">
        <v>17</v>
      </c>
      <c r="P3896" s="1" t="s">
        <v>17</v>
      </c>
    </row>
    <row r="3897" spans="1:16">
      <c r="A3897" s="1" t="s">
        <v>1648</v>
      </c>
      <c r="B3897" s="3">
        <v>43900.779826388891</v>
      </c>
      <c r="C3897" s="3" t="s">
        <v>17</v>
      </c>
      <c r="D3897" s="3" t="s">
        <v>17</v>
      </c>
      <c r="E3897" s="3" t="s">
        <v>17</v>
      </c>
      <c r="F3897" s="3" t="s">
        <v>17</v>
      </c>
      <c r="G3897" s="3" t="s">
        <v>17</v>
      </c>
      <c r="H3897" s="1" t="s">
        <v>48</v>
      </c>
      <c r="I3897" s="1" t="s">
        <v>19</v>
      </c>
      <c r="J3897" s="1" t="s">
        <v>20</v>
      </c>
      <c r="K3897" s="1">
        <v>2</v>
      </c>
      <c r="L3897" s="1" t="s">
        <v>21</v>
      </c>
      <c r="M3897" s="1" t="s">
        <v>28</v>
      </c>
      <c r="N3897" s="1">
        <v>0</v>
      </c>
      <c r="O3897" s="3" t="s">
        <v>17</v>
      </c>
      <c r="P3897" s="1" t="s">
        <v>17</v>
      </c>
    </row>
    <row r="3898" spans="1:16">
      <c r="A3898" s="1" t="s">
        <v>3134</v>
      </c>
      <c r="B3898" s="3">
        <v>43900.798715277779</v>
      </c>
      <c r="C3898" s="3" t="s">
        <v>17</v>
      </c>
      <c r="D3898" s="3" t="s">
        <v>17</v>
      </c>
      <c r="E3898" s="3" t="s">
        <v>17</v>
      </c>
      <c r="F3898" s="3" t="s">
        <v>17</v>
      </c>
      <c r="G3898" s="3" t="s">
        <v>17</v>
      </c>
      <c r="H3898" s="1" t="s">
        <v>18</v>
      </c>
      <c r="I3898" s="1" t="s">
        <v>23</v>
      </c>
      <c r="J3898" s="1" t="s">
        <v>20</v>
      </c>
      <c r="K3898" s="1">
        <v>1</v>
      </c>
      <c r="L3898" s="1" t="s">
        <v>21</v>
      </c>
      <c r="M3898" s="1" t="s">
        <v>5774</v>
      </c>
      <c r="N3898" s="1">
        <v>0</v>
      </c>
      <c r="O3898" s="3" t="s">
        <v>17</v>
      </c>
      <c r="P3898" s="1" t="s">
        <v>17</v>
      </c>
    </row>
    <row r="3899" spans="1:16">
      <c r="A3899" s="1" t="s">
        <v>2663</v>
      </c>
      <c r="B3899" s="3">
        <v>43900.821030092593</v>
      </c>
      <c r="C3899" s="3" t="s">
        <v>17</v>
      </c>
      <c r="D3899" s="3" t="s">
        <v>17</v>
      </c>
      <c r="E3899" s="3" t="s">
        <v>17</v>
      </c>
      <c r="F3899" s="3" t="s">
        <v>17</v>
      </c>
      <c r="G3899" s="3" t="s">
        <v>17</v>
      </c>
      <c r="H3899" s="1" t="s">
        <v>18</v>
      </c>
      <c r="I3899" s="1" t="s">
        <v>25</v>
      </c>
      <c r="J3899" s="1" t="s">
        <v>20</v>
      </c>
      <c r="K3899" s="1">
        <v>117</v>
      </c>
      <c r="L3899" s="1" t="s">
        <v>21</v>
      </c>
      <c r="M3899" s="1" t="s">
        <v>5753</v>
      </c>
      <c r="N3899" s="1">
        <v>0</v>
      </c>
      <c r="O3899" s="3" t="s">
        <v>17</v>
      </c>
      <c r="P3899" s="1" t="s">
        <v>17</v>
      </c>
    </row>
    <row r="3900" spans="1:16">
      <c r="A3900" s="1" t="s">
        <v>1791</v>
      </c>
      <c r="B3900" s="3">
        <v>43900.825439814813</v>
      </c>
      <c r="C3900" s="3" t="s">
        <v>17</v>
      </c>
      <c r="D3900" s="3" t="s">
        <v>17</v>
      </c>
      <c r="E3900" s="3" t="s">
        <v>17</v>
      </c>
      <c r="F3900" s="3" t="s">
        <v>17</v>
      </c>
      <c r="G3900" s="3" t="s">
        <v>17</v>
      </c>
      <c r="H3900" s="1" t="s">
        <v>18</v>
      </c>
      <c r="I3900" s="1" t="s">
        <v>25</v>
      </c>
      <c r="J3900" s="1" t="s">
        <v>20</v>
      </c>
      <c r="K3900" s="1">
        <v>2</v>
      </c>
      <c r="L3900" s="1" t="s">
        <v>21</v>
      </c>
      <c r="M3900" s="1" t="s">
        <v>5746</v>
      </c>
      <c r="N3900" s="1">
        <v>0</v>
      </c>
      <c r="O3900" s="3" t="s">
        <v>17</v>
      </c>
      <c r="P3900" s="1" t="s">
        <v>17</v>
      </c>
    </row>
    <row r="3901" spans="1:16">
      <c r="A3901" s="1" t="s">
        <v>3841</v>
      </c>
      <c r="B3901" s="3">
        <v>43900.822743055556</v>
      </c>
      <c r="C3901" s="3" t="s">
        <v>17</v>
      </c>
      <c r="D3901" s="3" t="s">
        <v>17</v>
      </c>
      <c r="E3901" s="3" t="s">
        <v>17</v>
      </c>
      <c r="F3901" s="3" t="s">
        <v>17</v>
      </c>
      <c r="G3901" s="3" t="s">
        <v>17</v>
      </c>
      <c r="H3901" s="1" t="s">
        <v>18</v>
      </c>
      <c r="I3901" s="1" t="s">
        <v>25</v>
      </c>
      <c r="J3901" s="1" t="s">
        <v>20</v>
      </c>
      <c r="K3901" s="1">
        <v>1</v>
      </c>
      <c r="L3901" s="1" t="s">
        <v>21</v>
      </c>
      <c r="M3901" s="1" t="s">
        <v>5746</v>
      </c>
      <c r="N3901" s="1">
        <v>0</v>
      </c>
      <c r="O3901" s="3" t="s">
        <v>17</v>
      </c>
      <c r="P3901" s="1" t="s">
        <v>17</v>
      </c>
    </row>
    <row r="3902" spans="1:16">
      <c r="A3902" s="1" t="s">
        <v>790</v>
      </c>
      <c r="B3902" s="3">
        <v>43900.900208333333</v>
      </c>
      <c r="C3902" s="3" t="s">
        <v>17</v>
      </c>
      <c r="D3902" s="3" t="s">
        <v>17</v>
      </c>
      <c r="E3902" s="3" t="s">
        <v>17</v>
      </c>
      <c r="F3902" s="3" t="s">
        <v>17</v>
      </c>
      <c r="G3902" s="3" t="s">
        <v>17</v>
      </c>
      <c r="H3902" s="1" t="s">
        <v>18</v>
      </c>
      <c r="I3902" s="1" t="s">
        <v>23</v>
      </c>
      <c r="J3902" s="1" t="s">
        <v>20</v>
      </c>
      <c r="K3902" s="1">
        <v>1</v>
      </c>
      <c r="L3902" s="1" t="s">
        <v>21</v>
      </c>
      <c r="M3902" s="1" t="s">
        <v>5774</v>
      </c>
      <c r="N3902" s="1">
        <v>0</v>
      </c>
      <c r="O3902" s="3" t="s">
        <v>17</v>
      </c>
      <c r="P3902" s="1" t="s">
        <v>17</v>
      </c>
    </row>
    <row r="3903" spans="1:16">
      <c r="A3903" s="1" t="s">
        <v>2410</v>
      </c>
      <c r="B3903" s="3">
        <v>43900.806539351855</v>
      </c>
      <c r="C3903" s="3" t="s">
        <v>17</v>
      </c>
      <c r="D3903" s="3" t="s">
        <v>17</v>
      </c>
      <c r="E3903" s="3" t="s">
        <v>17</v>
      </c>
      <c r="F3903" s="3" t="s">
        <v>17</v>
      </c>
      <c r="G3903" s="3" t="s">
        <v>17</v>
      </c>
      <c r="H3903" s="1" t="s">
        <v>48</v>
      </c>
      <c r="I3903" s="1" t="s">
        <v>19</v>
      </c>
      <c r="J3903" s="1" t="s">
        <v>20</v>
      </c>
      <c r="K3903" s="1">
        <v>1</v>
      </c>
      <c r="L3903" s="1" t="s">
        <v>21</v>
      </c>
      <c r="M3903" s="1" t="s">
        <v>28</v>
      </c>
      <c r="N3903" s="1">
        <v>0</v>
      </c>
      <c r="O3903" s="3" t="s">
        <v>17</v>
      </c>
      <c r="P3903" s="1" t="s">
        <v>17</v>
      </c>
    </row>
    <row r="3904" spans="1:16">
      <c r="A3904" s="1" t="s">
        <v>481</v>
      </c>
      <c r="B3904" s="3">
        <v>43900.803726851853</v>
      </c>
      <c r="C3904" s="3" t="s">
        <v>17</v>
      </c>
      <c r="D3904" s="3" t="s">
        <v>17</v>
      </c>
      <c r="E3904" s="3" t="s">
        <v>17</v>
      </c>
      <c r="F3904" s="3" t="s">
        <v>17</v>
      </c>
      <c r="G3904" s="3" t="s">
        <v>17</v>
      </c>
      <c r="H3904" s="1" t="s">
        <v>58</v>
      </c>
      <c r="I3904" s="1" t="s">
        <v>23</v>
      </c>
      <c r="J3904" s="1" t="s">
        <v>20</v>
      </c>
      <c r="K3904" s="1">
        <v>6</v>
      </c>
      <c r="L3904" s="1" t="s">
        <v>21</v>
      </c>
      <c r="M3904" s="1" t="s">
        <v>5753</v>
      </c>
      <c r="N3904" s="1">
        <v>1</v>
      </c>
      <c r="O3904" s="3" t="s">
        <v>6879</v>
      </c>
      <c r="P3904" s="1" t="s">
        <v>17</v>
      </c>
    </row>
    <row r="3905" spans="1:16">
      <c r="A3905" s="1" t="s">
        <v>1520</v>
      </c>
      <c r="B3905" s="3">
        <v>43900.849583333336</v>
      </c>
      <c r="C3905" s="3" t="s">
        <v>17</v>
      </c>
      <c r="D3905" s="3" t="s">
        <v>17</v>
      </c>
      <c r="E3905" s="3" t="s">
        <v>17</v>
      </c>
      <c r="F3905" s="3" t="s">
        <v>17</v>
      </c>
      <c r="G3905" s="3" t="s">
        <v>17</v>
      </c>
      <c r="H3905" s="1" t="s">
        <v>18</v>
      </c>
      <c r="I3905" s="1" t="s">
        <v>25</v>
      </c>
      <c r="J3905" s="1" t="s">
        <v>20</v>
      </c>
      <c r="K3905" s="1">
        <v>1</v>
      </c>
      <c r="L3905" s="1" t="s">
        <v>21</v>
      </c>
      <c r="M3905" s="1" t="s">
        <v>5752</v>
      </c>
      <c r="N3905" s="1">
        <v>0</v>
      </c>
      <c r="O3905" s="3" t="s">
        <v>17</v>
      </c>
      <c r="P3905" s="1" t="s">
        <v>17</v>
      </c>
    </row>
    <row r="3906" spans="1:16">
      <c r="A3906" s="1" t="s">
        <v>2157</v>
      </c>
      <c r="B3906" s="3">
        <v>43900.841087962966</v>
      </c>
      <c r="C3906" s="3" t="s">
        <v>17</v>
      </c>
      <c r="D3906" s="3" t="s">
        <v>17</v>
      </c>
      <c r="E3906" s="3" t="s">
        <v>17</v>
      </c>
      <c r="F3906" s="3" t="s">
        <v>17</v>
      </c>
      <c r="G3906" s="3" t="s">
        <v>17</v>
      </c>
      <c r="H3906" s="1" t="s">
        <v>48</v>
      </c>
      <c r="I3906" s="1" t="s">
        <v>19</v>
      </c>
      <c r="J3906" s="1" t="s">
        <v>20</v>
      </c>
      <c r="K3906" s="1">
        <v>75</v>
      </c>
      <c r="L3906" s="1" t="s">
        <v>21</v>
      </c>
      <c r="M3906" s="1" t="s">
        <v>5746</v>
      </c>
      <c r="N3906" s="1">
        <v>0</v>
      </c>
      <c r="O3906" s="3" t="s">
        <v>17</v>
      </c>
      <c r="P3906" s="1" t="s">
        <v>17</v>
      </c>
    </row>
    <row r="3907" spans="1:16">
      <c r="A3907" s="1" t="s">
        <v>995</v>
      </c>
      <c r="B3907" s="3">
        <v>43900.838206018518</v>
      </c>
      <c r="C3907" s="3" t="s">
        <v>17</v>
      </c>
      <c r="D3907" s="3" t="s">
        <v>17</v>
      </c>
      <c r="E3907" s="3" t="s">
        <v>17</v>
      </c>
      <c r="F3907" s="3" t="s">
        <v>17</v>
      </c>
      <c r="G3907" s="3" t="s">
        <v>17</v>
      </c>
      <c r="H3907" s="1" t="s">
        <v>48</v>
      </c>
      <c r="I3907" s="1" t="s">
        <v>19</v>
      </c>
      <c r="J3907" s="1" t="s">
        <v>20</v>
      </c>
      <c r="K3907" s="1">
        <v>150</v>
      </c>
      <c r="L3907" s="1" t="s">
        <v>21</v>
      </c>
      <c r="M3907" s="1" t="s">
        <v>5755</v>
      </c>
      <c r="N3907" s="1">
        <v>0</v>
      </c>
      <c r="O3907" s="3" t="s">
        <v>17</v>
      </c>
      <c r="P3907" s="1" t="s">
        <v>17</v>
      </c>
    </row>
    <row r="3908" spans="1:16">
      <c r="A3908" s="1" t="s">
        <v>297</v>
      </c>
      <c r="B3908" s="3">
        <v>43900.978495370371</v>
      </c>
      <c r="C3908" s="3" t="s">
        <v>17</v>
      </c>
      <c r="D3908" s="3" t="s">
        <v>17</v>
      </c>
      <c r="E3908" s="3" t="s">
        <v>17</v>
      </c>
      <c r="F3908" s="3" t="s">
        <v>17</v>
      </c>
      <c r="G3908" s="3" t="s">
        <v>17</v>
      </c>
      <c r="H3908" s="1" t="s">
        <v>18</v>
      </c>
      <c r="I3908" s="1" t="s">
        <v>19</v>
      </c>
      <c r="J3908" s="1" t="s">
        <v>20</v>
      </c>
      <c r="K3908" s="1">
        <v>30</v>
      </c>
      <c r="L3908" s="1" t="s">
        <v>21</v>
      </c>
      <c r="M3908" s="1" t="s">
        <v>5852</v>
      </c>
      <c r="N3908" s="1">
        <v>1</v>
      </c>
      <c r="O3908" s="3" t="s">
        <v>6880</v>
      </c>
      <c r="P3908" s="1" t="s">
        <v>17</v>
      </c>
    </row>
    <row r="3909" spans="1:16">
      <c r="A3909" s="1" t="s">
        <v>5326</v>
      </c>
      <c r="B3909" s="3">
        <v>43900.850416666668</v>
      </c>
      <c r="C3909" s="3" t="s">
        <v>17</v>
      </c>
      <c r="D3909" s="3" t="s">
        <v>17</v>
      </c>
      <c r="E3909" s="3" t="s">
        <v>17</v>
      </c>
      <c r="F3909" s="3" t="s">
        <v>17</v>
      </c>
      <c r="G3909" s="3" t="s">
        <v>17</v>
      </c>
      <c r="H3909" s="1" t="s">
        <v>18</v>
      </c>
      <c r="I3909" s="1" t="s">
        <v>25</v>
      </c>
      <c r="J3909" s="1" t="s">
        <v>20</v>
      </c>
      <c r="K3909" s="1">
        <v>73</v>
      </c>
      <c r="L3909" s="1" t="s">
        <v>21</v>
      </c>
      <c r="M3909" s="1" t="s">
        <v>5746</v>
      </c>
      <c r="N3909" s="1">
        <v>0</v>
      </c>
      <c r="O3909" s="3" t="s">
        <v>17</v>
      </c>
      <c r="P3909" s="1" t="s">
        <v>17</v>
      </c>
    </row>
    <row r="3910" spans="1:16">
      <c r="A3910" s="1" t="s">
        <v>841</v>
      </c>
      <c r="B3910" s="3">
        <v>43900.879618055558</v>
      </c>
      <c r="C3910" s="3" t="s">
        <v>17</v>
      </c>
      <c r="D3910" s="3" t="s">
        <v>17</v>
      </c>
      <c r="E3910" s="3" t="s">
        <v>17</v>
      </c>
      <c r="F3910" s="3" t="s">
        <v>17</v>
      </c>
      <c r="G3910" s="3" t="s">
        <v>17</v>
      </c>
      <c r="H3910" s="1" t="s">
        <v>48</v>
      </c>
      <c r="I3910" s="1" t="s">
        <v>19</v>
      </c>
      <c r="J3910" s="1" t="s">
        <v>20</v>
      </c>
      <c r="K3910" s="1">
        <v>15</v>
      </c>
      <c r="L3910" s="1" t="s">
        <v>21</v>
      </c>
      <c r="M3910" s="1" t="s">
        <v>5746</v>
      </c>
      <c r="N3910" s="1">
        <v>0</v>
      </c>
      <c r="O3910" s="3" t="s">
        <v>17</v>
      </c>
      <c r="P3910" s="1" t="s">
        <v>17</v>
      </c>
    </row>
    <row r="3911" spans="1:16">
      <c r="A3911" s="1" t="s">
        <v>3502</v>
      </c>
      <c r="B3911" s="3">
        <v>43901.04792824074</v>
      </c>
      <c r="C3911" s="3" t="s">
        <v>17</v>
      </c>
      <c r="D3911" s="3" t="s">
        <v>17</v>
      </c>
      <c r="E3911" s="3" t="s">
        <v>17</v>
      </c>
      <c r="F3911" s="3" t="s">
        <v>17</v>
      </c>
      <c r="G3911" s="3" t="s">
        <v>17</v>
      </c>
      <c r="H3911" s="1" t="s">
        <v>18</v>
      </c>
      <c r="I3911" s="1" t="s">
        <v>25</v>
      </c>
      <c r="J3911" s="1" t="s">
        <v>20</v>
      </c>
      <c r="K3911" s="1">
        <v>50</v>
      </c>
      <c r="L3911" s="1" t="s">
        <v>21</v>
      </c>
      <c r="M3911" s="1" t="s">
        <v>5746</v>
      </c>
      <c r="N3911" s="1">
        <v>0</v>
      </c>
      <c r="O3911" s="3" t="s">
        <v>17</v>
      </c>
      <c r="P3911" s="1" t="s">
        <v>17</v>
      </c>
    </row>
    <row r="3912" spans="1:16">
      <c r="A3912" s="1" t="s">
        <v>1130</v>
      </c>
      <c r="B3912" s="3">
        <v>43900.929537037038</v>
      </c>
      <c r="C3912" s="3">
        <v>43901.646203703705</v>
      </c>
      <c r="D3912" s="3">
        <v>43931.646203703705</v>
      </c>
      <c r="E3912" s="3" t="s">
        <v>17</v>
      </c>
      <c r="F3912" s="3" t="s">
        <v>17</v>
      </c>
      <c r="G3912" s="3">
        <v>43907.071747685186</v>
      </c>
      <c r="H3912" s="1" t="s">
        <v>18</v>
      </c>
      <c r="I3912" s="1" t="s">
        <v>25</v>
      </c>
      <c r="J3912" s="1" t="s">
        <v>20</v>
      </c>
      <c r="K3912" s="1">
        <v>1000</v>
      </c>
      <c r="L3912" s="1" t="s">
        <v>21</v>
      </c>
      <c r="M3912" s="1" t="s">
        <v>5746</v>
      </c>
      <c r="N3912" s="1">
        <v>1</v>
      </c>
      <c r="O3912" s="3" t="s">
        <v>6881</v>
      </c>
      <c r="P3912" s="1" t="s">
        <v>17</v>
      </c>
    </row>
    <row r="3913" spans="1:16">
      <c r="A3913" s="1" t="s">
        <v>5182</v>
      </c>
      <c r="B3913" s="3">
        <v>43901.072071759256</v>
      </c>
      <c r="C3913" s="3" t="s">
        <v>17</v>
      </c>
      <c r="D3913" s="3" t="s">
        <v>17</v>
      </c>
      <c r="E3913" s="3" t="s">
        <v>17</v>
      </c>
      <c r="F3913" s="3" t="s">
        <v>17</v>
      </c>
      <c r="G3913" s="3" t="s">
        <v>17</v>
      </c>
      <c r="H3913" s="1" t="s">
        <v>18</v>
      </c>
      <c r="I3913" s="1" t="s">
        <v>23</v>
      </c>
      <c r="J3913" s="1" t="s">
        <v>20</v>
      </c>
      <c r="K3913" s="1">
        <v>1</v>
      </c>
      <c r="L3913" s="1" t="s">
        <v>21</v>
      </c>
      <c r="M3913" s="1" t="s">
        <v>5746</v>
      </c>
      <c r="N3913" s="1">
        <v>0</v>
      </c>
      <c r="O3913" s="3" t="s">
        <v>17</v>
      </c>
      <c r="P3913" s="1" t="s">
        <v>17</v>
      </c>
    </row>
    <row r="3914" spans="1:16">
      <c r="A3914" s="1" t="s">
        <v>5346</v>
      </c>
      <c r="B3914" s="3">
        <v>43901.325057870374</v>
      </c>
      <c r="C3914" s="3" t="s">
        <v>17</v>
      </c>
      <c r="D3914" s="3" t="s">
        <v>17</v>
      </c>
      <c r="E3914" s="3" t="s">
        <v>17</v>
      </c>
      <c r="F3914" s="3" t="s">
        <v>17</v>
      </c>
      <c r="G3914" s="3" t="s">
        <v>17</v>
      </c>
      <c r="H3914" s="1" t="s">
        <v>18</v>
      </c>
      <c r="I3914" s="1" t="s">
        <v>23</v>
      </c>
      <c r="J3914" s="1" t="s">
        <v>20</v>
      </c>
      <c r="K3914" s="1">
        <v>10</v>
      </c>
      <c r="L3914" s="1" t="s">
        <v>21</v>
      </c>
      <c r="M3914" s="1" t="s">
        <v>5852</v>
      </c>
      <c r="N3914" s="1">
        <v>0</v>
      </c>
      <c r="O3914" s="3" t="s">
        <v>17</v>
      </c>
      <c r="P3914" s="1" t="s">
        <v>17</v>
      </c>
    </row>
    <row r="3915" spans="1:16">
      <c r="A3915" s="1" t="s">
        <v>892</v>
      </c>
      <c r="B3915" s="3">
        <v>43901.308645833335</v>
      </c>
      <c r="C3915" s="3">
        <v>43913.053749999999</v>
      </c>
      <c r="D3915" s="3">
        <v>43943.053749999999</v>
      </c>
      <c r="E3915" s="3" t="s">
        <v>17</v>
      </c>
      <c r="F3915" s="3" t="s">
        <v>17</v>
      </c>
      <c r="G3915" s="3" t="s">
        <v>17</v>
      </c>
      <c r="H3915" s="1" t="s">
        <v>18</v>
      </c>
      <c r="I3915" s="1" t="s">
        <v>19</v>
      </c>
      <c r="J3915" s="1" t="s">
        <v>20</v>
      </c>
      <c r="K3915" s="1">
        <v>30</v>
      </c>
      <c r="L3915" s="1" t="s">
        <v>21</v>
      </c>
      <c r="M3915" s="1" t="s">
        <v>5927</v>
      </c>
      <c r="N3915" s="1">
        <v>1</v>
      </c>
      <c r="O3915" s="3" t="s">
        <v>6882</v>
      </c>
      <c r="P3915" s="1" t="s">
        <v>17</v>
      </c>
    </row>
    <row r="3916" spans="1:16">
      <c r="A3916" s="1" t="s">
        <v>101</v>
      </c>
      <c r="B3916" s="3">
        <v>43901.465717592589</v>
      </c>
      <c r="C3916" s="3" t="s">
        <v>17</v>
      </c>
      <c r="D3916" s="3" t="s">
        <v>17</v>
      </c>
      <c r="E3916" s="3" t="s">
        <v>17</v>
      </c>
      <c r="F3916" s="3" t="s">
        <v>17</v>
      </c>
      <c r="G3916" s="3" t="s">
        <v>17</v>
      </c>
      <c r="H3916" s="1" t="s">
        <v>18</v>
      </c>
      <c r="I3916" s="1" t="s">
        <v>23</v>
      </c>
      <c r="J3916" s="1" t="s">
        <v>20</v>
      </c>
      <c r="K3916" s="1">
        <v>250</v>
      </c>
      <c r="L3916" s="1" t="s">
        <v>21</v>
      </c>
      <c r="M3916" s="1" t="s">
        <v>5746</v>
      </c>
      <c r="N3916" s="1">
        <v>0</v>
      </c>
      <c r="O3916" s="3" t="s">
        <v>17</v>
      </c>
      <c r="P3916" s="1" t="s">
        <v>17</v>
      </c>
    </row>
    <row r="3917" spans="1:16">
      <c r="A3917" s="1" t="s">
        <v>1109</v>
      </c>
      <c r="B3917" s="3">
        <v>43901.470509259256</v>
      </c>
      <c r="C3917" s="3" t="s">
        <v>17</v>
      </c>
      <c r="D3917" s="3" t="s">
        <v>17</v>
      </c>
      <c r="E3917" s="3" t="s">
        <v>17</v>
      </c>
      <c r="F3917" s="3" t="s">
        <v>17</v>
      </c>
      <c r="G3917" s="3" t="s">
        <v>17</v>
      </c>
      <c r="H3917" s="1" t="s">
        <v>18</v>
      </c>
      <c r="I3917" s="1" t="s">
        <v>25</v>
      </c>
      <c r="J3917" s="1" t="s">
        <v>20</v>
      </c>
      <c r="K3917" s="1">
        <v>1</v>
      </c>
      <c r="L3917" s="1" t="s">
        <v>21</v>
      </c>
      <c r="M3917" s="1" t="s">
        <v>5902</v>
      </c>
      <c r="N3917" s="1">
        <v>0</v>
      </c>
      <c r="O3917" s="3" t="s">
        <v>17</v>
      </c>
      <c r="P3917" s="1" t="s">
        <v>17</v>
      </c>
    </row>
    <row r="3918" spans="1:16">
      <c r="A3918" s="1" t="s">
        <v>1220</v>
      </c>
      <c r="B3918" s="3">
        <v>43901.482731481483</v>
      </c>
      <c r="C3918" s="3" t="s">
        <v>17</v>
      </c>
      <c r="D3918" s="3" t="s">
        <v>17</v>
      </c>
      <c r="E3918" s="3" t="s">
        <v>17</v>
      </c>
      <c r="F3918" s="3" t="s">
        <v>17</v>
      </c>
      <c r="G3918" s="3" t="s">
        <v>17</v>
      </c>
      <c r="H3918" s="1" t="s">
        <v>18</v>
      </c>
      <c r="I3918" s="1" t="s">
        <v>25</v>
      </c>
      <c r="J3918" s="1" t="s">
        <v>20</v>
      </c>
      <c r="K3918" s="1">
        <v>8</v>
      </c>
      <c r="L3918" s="1" t="s">
        <v>436</v>
      </c>
      <c r="M3918" s="1" t="s">
        <v>5774</v>
      </c>
      <c r="N3918" s="1">
        <v>1</v>
      </c>
      <c r="O3918" s="3" t="s">
        <v>6883</v>
      </c>
      <c r="P3918" s="1" t="s">
        <v>17</v>
      </c>
    </row>
    <row r="3919" spans="1:16">
      <c r="A3919" s="1" t="s">
        <v>2357</v>
      </c>
      <c r="B3919" s="3">
        <v>43901.504976851851</v>
      </c>
      <c r="C3919" s="3" t="s">
        <v>17</v>
      </c>
      <c r="D3919" s="3" t="s">
        <v>17</v>
      </c>
      <c r="E3919" s="3" t="s">
        <v>17</v>
      </c>
      <c r="F3919" s="3" t="s">
        <v>17</v>
      </c>
      <c r="G3919" s="3" t="s">
        <v>17</v>
      </c>
      <c r="H3919" s="1" t="s">
        <v>48</v>
      </c>
      <c r="I3919" s="1" t="s">
        <v>19</v>
      </c>
      <c r="J3919" s="1" t="s">
        <v>20</v>
      </c>
      <c r="K3919" s="1">
        <v>1</v>
      </c>
      <c r="L3919" s="1" t="s">
        <v>21</v>
      </c>
      <c r="M3919" s="1" t="s">
        <v>5774</v>
      </c>
      <c r="N3919" s="1">
        <v>0</v>
      </c>
      <c r="O3919" s="3" t="s">
        <v>17</v>
      </c>
      <c r="P3919" s="1" t="s">
        <v>17</v>
      </c>
    </row>
    <row r="3920" spans="1:16">
      <c r="A3920" s="1" t="s">
        <v>3322</v>
      </c>
      <c r="B3920" s="3">
        <v>43901.402638888889</v>
      </c>
      <c r="C3920" s="3" t="s">
        <v>17</v>
      </c>
      <c r="D3920" s="3" t="s">
        <v>17</v>
      </c>
      <c r="E3920" s="3" t="s">
        <v>17</v>
      </c>
      <c r="F3920" s="3" t="s">
        <v>17</v>
      </c>
      <c r="G3920" s="3" t="s">
        <v>17</v>
      </c>
      <c r="H3920" s="1" t="s">
        <v>48</v>
      </c>
      <c r="I3920" s="1" t="s">
        <v>19</v>
      </c>
      <c r="J3920" s="1" t="s">
        <v>20</v>
      </c>
      <c r="K3920" s="1">
        <v>1</v>
      </c>
      <c r="L3920" s="1" t="s">
        <v>21</v>
      </c>
      <c r="M3920" s="1" t="s">
        <v>5847</v>
      </c>
      <c r="N3920" s="1">
        <v>0</v>
      </c>
      <c r="O3920" s="3" t="s">
        <v>17</v>
      </c>
      <c r="P3920" s="1" t="s">
        <v>17</v>
      </c>
    </row>
    <row r="3921" spans="1:16">
      <c r="A3921" s="1" t="s">
        <v>4850</v>
      </c>
      <c r="B3921" s="3">
        <v>43901.436018518521</v>
      </c>
      <c r="C3921" s="3" t="s">
        <v>17</v>
      </c>
      <c r="D3921" s="3" t="s">
        <v>17</v>
      </c>
      <c r="E3921" s="3" t="s">
        <v>17</v>
      </c>
      <c r="F3921" s="3" t="s">
        <v>17</v>
      </c>
      <c r="G3921" s="3" t="s">
        <v>17</v>
      </c>
      <c r="H3921" s="1" t="s">
        <v>48</v>
      </c>
      <c r="I3921" s="1" t="s">
        <v>19</v>
      </c>
      <c r="J3921" s="1" t="s">
        <v>20</v>
      </c>
      <c r="K3921" s="1">
        <v>1</v>
      </c>
      <c r="L3921" s="1" t="s">
        <v>21</v>
      </c>
      <c r="M3921" s="1" t="s">
        <v>5758</v>
      </c>
      <c r="N3921" s="1">
        <v>0</v>
      </c>
      <c r="O3921" s="3" t="s">
        <v>17</v>
      </c>
      <c r="P3921" s="1" t="s">
        <v>17</v>
      </c>
    </row>
    <row r="3922" spans="1:16">
      <c r="A3922" s="1" t="s">
        <v>419</v>
      </c>
      <c r="B3922" s="3">
        <v>43901.150983796295</v>
      </c>
      <c r="C3922" s="3" t="s">
        <v>17</v>
      </c>
      <c r="D3922" s="3" t="s">
        <v>17</v>
      </c>
      <c r="E3922" s="3" t="s">
        <v>17</v>
      </c>
      <c r="F3922" s="3" t="s">
        <v>17</v>
      </c>
      <c r="G3922" s="3" t="s">
        <v>17</v>
      </c>
      <c r="H3922" s="1" t="s">
        <v>18</v>
      </c>
      <c r="I3922" s="1" t="s">
        <v>25</v>
      </c>
      <c r="J3922" s="1" t="s">
        <v>20</v>
      </c>
      <c r="K3922" s="1">
        <v>1</v>
      </c>
      <c r="L3922" s="1" t="s">
        <v>21</v>
      </c>
      <c r="M3922" s="1" t="s">
        <v>5754</v>
      </c>
      <c r="N3922" s="1">
        <v>0</v>
      </c>
      <c r="O3922" s="3" t="s">
        <v>17</v>
      </c>
      <c r="P3922" s="1" t="s">
        <v>17</v>
      </c>
    </row>
    <row r="3923" spans="1:16">
      <c r="A3923" s="1" t="s">
        <v>2374</v>
      </c>
      <c r="B3923" s="3">
        <v>43901.410115740742</v>
      </c>
      <c r="C3923" s="3">
        <v>43901.415092592593</v>
      </c>
      <c r="D3923" s="3">
        <v>43931.415092592593</v>
      </c>
      <c r="E3923" s="3" t="s">
        <v>17</v>
      </c>
      <c r="F3923" s="3" t="s">
        <v>17</v>
      </c>
      <c r="G3923" s="3" t="s">
        <v>17</v>
      </c>
      <c r="H3923" s="1" t="s">
        <v>18</v>
      </c>
      <c r="I3923" s="1" t="s">
        <v>25</v>
      </c>
      <c r="J3923" s="1" t="s">
        <v>20</v>
      </c>
      <c r="K3923" s="1">
        <v>1</v>
      </c>
      <c r="L3923" s="1" t="s">
        <v>21</v>
      </c>
      <c r="M3923" s="1" t="s">
        <v>5750</v>
      </c>
      <c r="N3923" s="1">
        <v>0</v>
      </c>
      <c r="O3923" s="3" t="s">
        <v>17</v>
      </c>
      <c r="P3923" s="1" t="s">
        <v>17</v>
      </c>
    </row>
    <row r="3924" spans="1:16">
      <c r="A3924" s="1" t="s">
        <v>1597</v>
      </c>
      <c r="B3924" s="3">
        <v>43901.414583333331</v>
      </c>
      <c r="C3924" s="3">
        <v>43916.617835648147</v>
      </c>
      <c r="D3924" s="3">
        <v>43960.583333333336</v>
      </c>
      <c r="E3924" s="3" t="s">
        <v>17</v>
      </c>
      <c r="F3924" s="3" t="s">
        <v>17</v>
      </c>
      <c r="G3924" s="3" t="s">
        <v>17</v>
      </c>
      <c r="H3924" s="1" t="s">
        <v>18</v>
      </c>
      <c r="I3924" s="1" t="s">
        <v>25</v>
      </c>
      <c r="J3924" s="1" t="s">
        <v>20</v>
      </c>
      <c r="K3924" s="1">
        <v>73</v>
      </c>
      <c r="L3924" s="1" t="s">
        <v>21</v>
      </c>
      <c r="M3924" s="1" t="s">
        <v>5746</v>
      </c>
      <c r="N3924" s="1">
        <v>1</v>
      </c>
      <c r="O3924" s="3" t="s">
        <v>6884</v>
      </c>
      <c r="P3924" s="1" t="s">
        <v>17</v>
      </c>
    </row>
    <row r="3925" spans="1:16">
      <c r="A3925" s="1" t="s">
        <v>3742</v>
      </c>
      <c r="B3925" s="3">
        <v>43901.439004629632</v>
      </c>
      <c r="C3925" s="3" t="s">
        <v>17</v>
      </c>
      <c r="D3925" s="3" t="s">
        <v>17</v>
      </c>
      <c r="E3925" s="3" t="s">
        <v>17</v>
      </c>
      <c r="F3925" s="3" t="s">
        <v>17</v>
      </c>
      <c r="G3925" s="3" t="s">
        <v>17</v>
      </c>
      <c r="H3925" s="1" t="s">
        <v>18</v>
      </c>
      <c r="I3925" s="1" t="s">
        <v>25</v>
      </c>
      <c r="J3925" s="1" t="s">
        <v>20</v>
      </c>
      <c r="K3925" s="1">
        <v>75</v>
      </c>
      <c r="L3925" s="1" t="s">
        <v>21</v>
      </c>
      <c r="M3925" s="1" t="s">
        <v>5774</v>
      </c>
      <c r="N3925" s="1">
        <v>0</v>
      </c>
      <c r="O3925" s="3" t="s">
        <v>17</v>
      </c>
      <c r="P3925" s="1" t="s">
        <v>17</v>
      </c>
    </row>
    <row r="3926" spans="1:16">
      <c r="A3926" s="1" t="s">
        <v>2222</v>
      </c>
      <c r="B3926" s="3">
        <v>43901.508344907408</v>
      </c>
      <c r="C3926" s="3" t="s">
        <v>17</v>
      </c>
      <c r="D3926" s="3" t="s">
        <v>17</v>
      </c>
      <c r="E3926" s="3" t="s">
        <v>17</v>
      </c>
      <c r="F3926" s="3" t="s">
        <v>17</v>
      </c>
      <c r="G3926" s="3" t="s">
        <v>17</v>
      </c>
      <c r="H3926" s="1" t="s">
        <v>18</v>
      </c>
      <c r="I3926" s="1" t="s">
        <v>25</v>
      </c>
      <c r="J3926" s="1" t="s">
        <v>20</v>
      </c>
      <c r="K3926" s="1">
        <v>4</v>
      </c>
      <c r="L3926" s="1" t="s">
        <v>21</v>
      </c>
      <c r="M3926" s="1" t="s">
        <v>5866</v>
      </c>
      <c r="N3926" s="1">
        <v>1</v>
      </c>
      <c r="O3926" s="3" t="s">
        <v>6885</v>
      </c>
      <c r="P3926" s="1" t="s">
        <v>17</v>
      </c>
    </row>
    <row r="3927" spans="1:16">
      <c r="A3927" s="1" t="s">
        <v>2649</v>
      </c>
      <c r="B3927" s="3">
        <v>43901.500185185185</v>
      </c>
      <c r="C3927" s="3">
        <v>43901.501064814816</v>
      </c>
      <c r="D3927" s="3">
        <v>43931.501064814816</v>
      </c>
      <c r="E3927" s="3" t="s">
        <v>17</v>
      </c>
      <c r="F3927" s="3" t="s">
        <v>17</v>
      </c>
      <c r="G3927" s="3" t="s">
        <v>17</v>
      </c>
      <c r="H3927" s="1" t="s">
        <v>58</v>
      </c>
      <c r="I3927" s="1" t="s">
        <v>25</v>
      </c>
      <c r="J3927" s="1" t="s">
        <v>20</v>
      </c>
      <c r="K3927" s="1">
        <v>4</v>
      </c>
      <c r="L3927" s="1" t="s">
        <v>21</v>
      </c>
      <c r="M3927" s="1" t="s">
        <v>5753</v>
      </c>
      <c r="N3927" s="1">
        <v>1</v>
      </c>
      <c r="O3927" s="3" t="s">
        <v>6886</v>
      </c>
      <c r="P3927" s="1" t="s">
        <v>17</v>
      </c>
    </row>
    <row r="3928" spans="1:16">
      <c r="A3928" s="1" t="s">
        <v>4674</v>
      </c>
      <c r="B3928" s="3">
        <v>43901.522465277776</v>
      </c>
      <c r="C3928" s="3" t="s">
        <v>17</v>
      </c>
      <c r="D3928" s="3" t="s">
        <v>17</v>
      </c>
      <c r="E3928" s="3" t="s">
        <v>17</v>
      </c>
      <c r="F3928" s="3" t="s">
        <v>17</v>
      </c>
      <c r="G3928" s="3" t="s">
        <v>17</v>
      </c>
      <c r="H3928" s="1" t="s">
        <v>18</v>
      </c>
      <c r="I3928" s="1" t="s">
        <v>25</v>
      </c>
      <c r="J3928" s="1" t="s">
        <v>20</v>
      </c>
      <c r="K3928" s="1">
        <v>10</v>
      </c>
      <c r="L3928" s="1" t="s">
        <v>21</v>
      </c>
      <c r="M3928" s="1" t="s">
        <v>5877</v>
      </c>
      <c r="N3928" s="1">
        <v>0</v>
      </c>
      <c r="O3928" s="3" t="s">
        <v>17</v>
      </c>
      <c r="P3928" s="1" t="s">
        <v>17</v>
      </c>
    </row>
    <row r="3929" spans="1:16">
      <c r="A3929" s="1" t="s">
        <v>2246</v>
      </c>
      <c r="B3929" s="3">
        <v>43901.550405092596</v>
      </c>
      <c r="C3929" s="3" t="s">
        <v>17</v>
      </c>
      <c r="D3929" s="3" t="s">
        <v>17</v>
      </c>
      <c r="E3929" s="3" t="s">
        <v>17</v>
      </c>
      <c r="F3929" s="3" t="s">
        <v>17</v>
      </c>
      <c r="G3929" s="3" t="s">
        <v>17</v>
      </c>
      <c r="H3929" s="1" t="s">
        <v>18</v>
      </c>
      <c r="I3929" s="1" t="s">
        <v>25</v>
      </c>
      <c r="J3929" s="1" t="s">
        <v>20</v>
      </c>
      <c r="K3929" s="1">
        <v>1</v>
      </c>
      <c r="L3929" s="1" t="s">
        <v>21</v>
      </c>
      <c r="M3929" s="1" t="s">
        <v>6130</v>
      </c>
      <c r="N3929" s="1">
        <v>0</v>
      </c>
      <c r="O3929" s="3" t="s">
        <v>17</v>
      </c>
      <c r="P3929" s="1" t="s">
        <v>17</v>
      </c>
    </row>
    <row r="3930" spans="1:16">
      <c r="A3930" s="1" t="s">
        <v>2920</v>
      </c>
      <c r="B3930" s="3">
        <v>43901.528668981482</v>
      </c>
      <c r="C3930" s="3" t="s">
        <v>17</v>
      </c>
      <c r="D3930" s="3" t="s">
        <v>17</v>
      </c>
      <c r="E3930" s="3" t="s">
        <v>17</v>
      </c>
      <c r="F3930" s="3" t="s">
        <v>17</v>
      </c>
      <c r="G3930" s="3" t="s">
        <v>17</v>
      </c>
      <c r="H3930" s="1" t="s">
        <v>18</v>
      </c>
      <c r="I3930" s="1" t="s">
        <v>25</v>
      </c>
      <c r="J3930" s="1" t="s">
        <v>20</v>
      </c>
      <c r="K3930" s="1">
        <v>1</v>
      </c>
      <c r="L3930" s="1" t="s">
        <v>21</v>
      </c>
      <c r="M3930" s="1" t="s">
        <v>5746</v>
      </c>
      <c r="N3930" s="1">
        <v>0</v>
      </c>
      <c r="O3930" s="3" t="s">
        <v>17</v>
      </c>
      <c r="P3930" s="1" t="s">
        <v>17</v>
      </c>
    </row>
    <row r="3931" spans="1:16">
      <c r="A3931" s="1" t="s">
        <v>1371</v>
      </c>
      <c r="B3931" s="3">
        <v>43901.5393287037</v>
      </c>
      <c r="C3931" s="3" t="s">
        <v>17</v>
      </c>
      <c r="D3931" s="3" t="s">
        <v>17</v>
      </c>
      <c r="E3931" s="3" t="s">
        <v>17</v>
      </c>
      <c r="F3931" s="3" t="s">
        <v>17</v>
      </c>
      <c r="G3931" s="3" t="s">
        <v>17</v>
      </c>
      <c r="H3931" s="1" t="s">
        <v>48</v>
      </c>
      <c r="I3931" s="1" t="s">
        <v>49</v>
      </c>
      <c r="J3931" s="1" t="s">
        <v>20</v>
      </c>
      <c r="K3931" s="1">
        <v>1</v>
      </c>
      <c r="L3931" s="1" t="s">
        <v>21</v>
      </c>
      <c r="M3931" s="1" t="s">
        <v>5746</v>
      </c>
      <c r="N3931" s="1">
        <v>0</v>
      </c>
      <c r="O3931" s="3" t="s">
        <v>17</v>
      </c>
      <c r="P3931" s="1" t="s">
        <v>17</v>
      </c>
    </row>
    <row r="3932" spans="1:16">
      <c r="A3932" s="1" t="s">
        <v>26</v>
      </c>
      <c r="B3932" s="3">
        <v>43901.617615740739</v>
      </c>
      <c r="C3932" s="3" t="s">
        <v>17</v>
      </c>
      <c r="D3932" s="3" t="s">
        <v>17</v>
      </c>
      <c r="E3932" s="3" t="s">
        <v>17</v>
      </c>
      <c r="F3932" s="3" t="s">
        <v>17</v>
      </c>
      <c r="G3932" s="3">
        <v>43901.625879629632</v>
      </c>
      <c r="H3932" s="1" t="s">
        <v>18</v>
      </c>
      <c r="I3932" s="1" t="s">
        <v>25</v>
      </c>
      <c r="J3932" s="1" t="s">
        <v>20</v>
      </c>
      <c r="K3932" s="1">
        <v>30</v>
      </c>
      <c r="L3932" s="1" t="s">
        <v>21</v>
      </c>
      <c r="M3932" s="1" t="s">
        <v>5746</v>
      </c>
      <c r="N3932" s="1">
        <v>0</v>
      </c>
      <c r="O3932" s="3" t="s">
        <v>17</v>
      </c>
      <c r="P3932" s="1" t="s">
        <v>17</v>
      </c>
    </row>
    <row r="3933" spans="1:16">
      <c r="A3933" s="1" t="s">
        <v>2041</v>
      </c>
      <c r="B3933" s="3">
        <v>43901.550509259258</v>
      </c>
      <c r="C3933" s="3" t="s">
        <v>17</v>
      </c>
      <c r="D3933" s="3" t="s">
        <v>17</v>
      </c>
      <c r="E3933" s="3" t="s">
        <v>17</v>
      </c>
      <c r="F3933" s="3" t="s">
        <v>17</v>
      </c>
      <c r="G3933" s="3" t="s">
        <v>17</v>
      </c>
      <c r="H3933" s="1" t="s">
        <v>48</v>
      </c>
      <c r="I3933" s="1" t="s">
        <v>19</v>
      </c>
      <c r="J3933" s="1" t="s">
        <v>20</v>
      </c>
      <c r="K3933" s="1">
        <v>1</v>
      </c>
      <c r="L3933" s="1" t="s">
        <v>21</v>
      </c>
      <c r="M3933" s="1" t="s">
        <v>5746</v>
      </c>
      <c r="N3933" s="1">
        <v>0</v>
      </c>
      <c r="O3933" s="3" t="s">
        <v>17</v>
      </c>
      <c r="P3933" s="1" t="s">
        <v>17</v>
      </c>
    </row>
    <row r="3934" spans="1:16">
      <c r="A3934" s="1" t="s">
        <v>3530</v>
      </c>
      <c r="B3934" s="3">
        <v>43901.599548611113</v>
      </c>
      <c r="C3934" s="3" t="s">
        <v>17</v>
      </c>
      <c r="D3934" s="3" t="s">
        <v>17</v>
      </c>
      <c r="E3934" s="3" t="s">
        <v>17</v>
      </c>
      <c r="F3934" s="3" t="s">
        <v>17</v>
      </c>
      <c r="G3934" s="3" t="s">
        <v>17</v>
      </c>
      <c r="H3934" s="1" t="s">
        <v>18</v>
      </c>
      <c r="I3934" s="1" t="s">
        <v>25</v>
      </c>
      <c r="J3934" s="1" t="s">
        <v>20</v>
      </c>
      <c r="K3934" s="1">
        <v>5</v>
      </c>
      <c r="L3934" s="1" t="s">
        <v>21</v>
      </c>
      <c r="M3934" s="1" t="s">
        <v>5746</v>
      </c>
      <c r="N3934" s="1">
        <v>1</v>
      </c>
      <c r="O3934" s="3" t="s">
        <v>6887</v>
      </c>
      <c r="P3934" s="1" t="s">
        <v>17</v>
      </c>
    </row>
    <row r="3935" spans="1:16">
      <c r="A3935" s="1" t="s">
        <v>856</v>
      </c>
      <c r="B3935" s="3">
        <v>43901.598749999997</v>
      </c>
      <c r="C3935" s="3" t="s">
        <v>17</v>
      </c>
      <c r="D3935" s="3" t="s">
        <v>17</v>
      </c>
      <c r="E3935" s="3" t="s">
        <v>17</v>
      </c>
      <c r="F3935" s="3" t="s">
        <v>17</v>
      </c>
      <c r="G3935" s="3" t="s">
        <v>17</v>
      </c>
      <c r="H3935" s="1" t="s">
        <v>18</v>
      </c>
      <c r="I3935" s="1" t="s">
        <v>23</v>
      </c>
      <c r="J3935" s="1" t="s">
        <v>20</v>
      </c>
      <c r="K3935" s="1">
        <v>15</v>
      </c>
      <c r="L3935" s="1" t="s">
        <v>21</v>
      </c>
      <c r="M3935" s="1" t="s">
        <v>5746</v>
      </c>
      <c r="N3935" s="1">
        <v>0</v>
      </c>
      <c r="O3935" s="3" t="s">
        <v>17</v>
      </c>
      <c r="P3935" s="1" t="s">
        <v>17</v>
      </c>
    </row>
    <row r="3936" spans="1:16">
      <c r="A3936" s="1" t="s">
        <v>1619</v>
      </c>
      <c r="B3936" s="3">
        <v>43901.645428240743</v>
      </c>
      <c r="C3936" s="3">
        <v>43901.654606481483</v>
      </c>
      <c r="D3936" s="3">
        <v>43931.654606481483</v>
      </c>
      <c r="E3936" s="3" t="s">
        <v>17</v>
      </c>
      <c r="F3936" s="3" t="s">
        <v>17</v>
      </c>
      <c r="G3936" s="3" t="s">
        <v>17</v>
      </c>
      <c r="H3936" s="1" t="s">
        <v>18</v>
      </c>
      <c r="I3936" s="1" t="s">
        <v>25</v>
      </c>
      <c r="J3936" s="1" t="s">
        <v>20</v>
      </c>
      <c r="K3936" s="1">
        <v>15</v>
      </c>
      <c r="L3936" s="1" t="s">
        <v>21</v>
      </c>
      <c r="M3936" s="1" t="s">
        <v>5758</v>
      </c>
      <c r="N3936" s="1">
        <v>0</v>
      </c>
      <c r="O3936" s="3" t="s">
        <v>17</v>
      </c>
      <c r="P3936" s="1" t="s">
        <v>17</v>
      </c>
    </row>
    <row r="3937" spans="1:16">
      <c r="A3937" s="1" t="s">
        <v>3850</v>
      </c>
      <c r="B3937" s="3">
        <v>43901.695787037039</v>
      </c>
      <c r="C3937" s="3" t="s">
        <v>17</v>
      </c>
      <c r="D3937" s="3" t="s">
        <v>17</v>
      </c>
      <c r="E3937" s="3" t="s">
        <v>17</v>
      </c>
      <c r="F3937" s="3" t="s">
        <v>17</v>
      </c>
      <c r="G3937" s="3" t="s">
        <v>17</v>
      </c>
      <c r="H3937" s="1" t="s">
        <v>48</v>
      </c>
      <c r="I3937" s="1" t="s">
        <v>19</v>
      </c>
      <c r="J3937" s="1" t="s">
        <v>20</v>
      </c>
      <c r="K3937" s="1">
        <v>4</v>
      </c>
      <c r="L3937" s="1" t="s">
        <v>21</v>
      </c>
      <c r="M3937" s="1" t="s">
        <v>28</v>
      </c>
      <c r="N3937" s="1">
        <v>0</v>
      </c>
      <c r="O3937" s="3" t="s">
        <v>17</v>
      </c>
      <c r="P3937" s="1" t="s">
        <v>17</v>
      </c>
    </row>
    <row r="3938" spans="1:16">
      <c r="A3938" s="1" t="s">
        <v>514</v>
      </c>
      <c r="B3938" s="3">
        <v>43901.753055555557</v>
      </c>
      <c r="C3938" s="3" t="s">
        <v>17</v>
      </c>
      <c r="D3938" s="3" t="s">
        <v>17</v>
      </c>
      <c r="E3938" s="3" t="s">
        <v>17</v>
      </c>
      <c r="F3938" s="3" t="s">
        <v>17</v>
      </c>
      <c r="G3938" s="3" t="s">
        <v>17</v>
      </c>
      <c r="H3938" s="1" t="s">
        <v>48</v>
      </c>
      <c r="I3938" s="1" t="s">
        <v>19</v>
      </c>
      <c r="J3938" s="1" t="s">
        <v>20</v>
      </c>
      <c r="K3938" s="1">
        <v>6</v>
      </c>
      <c r="L3938" s="1" t="s">
        <v>21</v>
      </c>
      <c r="M3938" s="1" t="s">
        <v>5746</v>
      </c>
      <c r="N3938" s="1">
        <v>1</v>
      </c>
      <c r="O3938" s="3" t="s">
        <v>6888</v>
      </c>
      <c r="P3938" s="1" t="s">
        <v>17</v>
      </c>
    </row>
    <row r="3939" spans="1:16">
      <c r="A3939" s="1" t="s">
        <v>661</v>
      </c>
      <c r="B3939" s="3">
        <v>43901.85769675926</v>
      </c>
      <c r="C3939" s="3">
        <v>43901.859710648147</v>
      </c>
      <c r="D3939" s="3">
        <v>43931.859710648147</v>
      </c>
      <c r="E3939" s="3" t="s">
        <v>17</v>
      </c>
      <c r="F3939" s="3" t="s">
        <v>17</v>
      </c>
      <c r="G3939" s="3" t="s">
        <v>17</v>
      </c>
      <c r="H3939" s="1" t="s">
        <v>18</v>
      </c>
      <c r="I3939" s="1" t="s">
        <v>25</v>
      </c>
      <c r="J3939" s="1" t="s">
        <v>20</v>
      </c>
      <c r="K3939" s="1">
        <v>50</v>
      </c>
      <c r="L3939" s="1" t="s">
        <v>21</v>
      </c>
      <c r="M3939" s="1" t="s">
        <v>5756</v>
      </c>
      <c r="N3939" s="1">
        <v>0</v>
      </c>
      <c r="O3939" s="3" t="s">
        <v>17</v>
      </c>
      <c r="P3939" s="1" t="s">
        <v>17</v>
      </c>
    </row>
    <row r="3940" spans="1:16">
      <c r="A3940" s="1" t="s">
        <v>5509</v>
      </c>
      <c r="B3940" s="3">
        <v>43901.933576388888</v>
      </c>
      <c r="C3940" s="3" t="s">
        <v>17</v>
      </c>
      <c r="D3940" s="3" t="s">
        <v>17</v>
      </c>
      <c r="E3940" s="3" t="s">
        <v>17</v>
      </c>
      <c r="F3940" s="3" t="s">
        <v>17</v>
      </c>
      <c r="G3940" s="3" t="s">
        <v>17</v>
      </c>
      <c r="H3940" s="1" t="s">
        <v>18</v>
      </c>
      <c r="I3940" s="1" t="s">
        <v>25</v>
      </c>
      <c r="J3940" s="1" t="s">
        <v>20</v>
      </c>
      <c r="K3940" s="1">
        <v>1</v>
      </c>
      <c r="L3940" s="1" t="s">
        <v>21</v>
      </c>
      <c r="M3940" s="1" t="s">
        <v>5753</v>
      </c>
      <c r="N3940" s="1">
        <v>0</v>
      </c>
      <c r="O3940" s="3" t="s">
        <v>17</v>
      </c>
      <c r="P3940" s="1" t="s">
        <v>17</v>
      </c>
    </row>
    <row r="3941" spans="1:16">
      <c r="A3941" s="1" t="s">
        <v>1324</v>
      </c>
      <c r="B3941" s="3">
        <v>43901.668078703704</v>
      </c>
      <c r="C3941" s="3" t="s">
        <v>17</v>
      </c>
      <c r="D3941" s="3" t="s">
        <v>17</v>
      </c>
      <c r="E3941" s="3" t="s">
        <v>17</v>
      </c>
      <c r="F3941" s="3" t="s">
        <v>17</v>
      </c>
      <c r="G3941" s="3" t="s">
        <v>17</v>
      </c>
      <c r="H3941" s="1" t="s">
        <v>18</v>
      </c>
      <c r="I3941" s="1" t="s">
        <v>25</v>
      </c>
      <c r="J3941" s="1" t="s">
        <v>20</v>
      </c>
      <c r="K3941" s="1">
        <v>1</v>
      </c>
      <c r="L3941" s="1" t="s">
        <v>21</v>
      </c>
      <c r="M3941" s="1" t="s">
        <v>5746</v>
      </c>
      <c r="N3941" s="1">
        <v>0</v>
      </c>
      <c r="O3941" s="3" t="s">
        <v>17</v>
      </c>
      <c r="P3941" s="1" t="s">
        <v>17</v>
      </c>
    </row>
    <row r="3942" spans="1:16">
      <c r="A3942" s="1" t="s">
        <v>2163</v>
      </c>
      <c r="B3942" s="3">
        <v>43901.754351851851</v>
      </c>
      <c r="C3942" s="3" t="s">
        <v>17</v>
      </c>
      <c r="D3942" s="3" t="s">
        <v>17</v>
      </c>
      <c r="E3942" s="3" t="s">
        <v>17</v>
      </c>
      <c r="F3942" s="3" t="s">
        <v>17</v>
      </c>
      <c r="G3942" s="3" t="s">
        <v>17</v>
      </c>
      <c r="H3942" s="1" t="s">
        <v>18</v>
      </c>
      <c r="I3942" s="1" t="s">
        <v>25</v>
      </c>
      <c r="J3942" s="1" t="s">
        <v>20</v>
      </c>
      <c r="K3942" s="1">
        <v>75</v>
      </c>
      <c r="L3942" s="1" t="s">
        <v>21</v>
      </c>
      <c r="M3942" s="1" t="s">
        <v>5746</v>
      </c>
      <c r="N3942" s="1">
        <v>0</v>
      </c>
      <c r="O3942" s="3" t="s">
        <v>17</v>
      </c>
      <c r="P3942" s="1" t="s">
        <v>17</v>
      </c>
    </row>
    <row r="3943" spans="1:16">
      <c r="A3943" s="1" t="s">
        <v>5345</v>
      </c>
      <c r="B3943" s="3">
        <v>43901.775740740741</v>
      </c>
      <c r="C3943" s="3" t="s">
        <v>17</v>
      </c>
      <c r="D3943" s="3" t="s">
        <v>17</v>
      </c>
      <c r="E3943" s="3" t="s">
        <v>17</v>
      </c>
      <c r="F3943" s="3" t="s">
        <v>17</v>
      </c>
      <c r="G3943" s="3" t="s">
        <v>17</v>
      </c>
      <c r="H3943" s="1" t="s">
        <v>18</v>
      </c>
      <c r="I3943" s="1" t="s">
        <v>25</v>
      </c>
      <c r="J3943" s="1" t="s">
        <v>20</v>
      </c>
      <c r="K3943" s="1">
        <v>1</v>
      </c>
      <c r="L3943" s="1" t="s">
        <v>21</v>
      </c>
      <c r="M3943" s="1" t="s">
        <v>5753</v>
      </c>
      <c r="N3943" s="1">
        <v>0</v>
      </c>
      <c r="O3943" s="3" t="s">
        <v>17</v>
      </c>
      <c r="P3943" s="1" t="s">
        <v>17</v>
      </c>
    </row>
    <row r="3944" spans="1:16">
      <c r="A3944" s="1" t="s">
        <v>2244</v>
      </c>
      <c r="B3944" s="3">
        <v>43901.874849537038</v>
      </c>
      <c r="C3944" s="3">
        <v>43901.879421296297</v>
      </c>
      <c r="D3944" s="3">
        <v>43931.879421296297</v>
      </c>
      <c r="E3944" s="3" t="s">
        <v>17</v>
      </c>
      <c r="F3944" s="3" t="s">
        <v>17</v>
      </c>
      <c r="G3944" s="3" t="s">
        <v>17</v>
      </c>
      <c r="H3944" s="1" t="s">
        <v>416</v>
      </c>
      <c r="I3944" s="1" t="s">
        <v>25</v>
      </c>
      <c r="J3944" s="1" t="s">
        <v>39</v>
      </c>
      <c r="K3944" s="1">
        <v>1</v>
      </c>
      <c r="L3944" s="1" t="s">
        <v>21</v>
      </c>
      <c r="M3944" s="1" t="s">
        <v>5751</v>
      </c>
      <c r="N3944" s="1">
        <v>0</v>
      </c>
      <c r="O3944" s="3" t="s">
        <v>17</v>
      </c>
      <c r="P3944" s="1" t="s">
        <v>17</v>
      </c>
    </row>
    <row r="3945" spans="1:16">
      <c r="A3945" s="1" t="s">
        <v>4422</v>
      </c>
      <c r="B3945" s="3">
        <v>43901.874131944445</v>
      </c>
      <c r="C3945" s="3" t="s">
        <v>17</v>
      </c>
      <c r="D3945" s="3" t="s">
        <v>17</v>
      </c>
      <c r="E3945" s="3" t="s">
        <v>17</v>
      </c>
      <c r="F3945" s="3" t="s">
        <v>17</v>
      </c>
      <c r="G3945" s="3" t="s">
        <v>17</v>
      </c>
      <c r="H3945" s="1" t="s">
        <v>18</v>
      </c>
      <c r="I3945" s="1" t="s">
        <v>25</v>
      </c>
      <c r="J3945" s="1" t="s">
        <v>20</v>
      </c>
      <c r="K3945" s="1">
        <v>1</v>
      </c>
      <c r="L3945" s="1" t="s">
        <v>21</v>
      </c>
      <c r="M3945" s="1" t="s">
        <v>5751</v>
      </c>
      <c r="N3945" s="1">
        <v>0</v>
      </c>
      <c r="O3945" s="3" t="s">
        <v>17</v>
      </c>
      <c r="P3945" s="1" t="s">
        <v>17</v>
      </c>
    </row>
    <row r="3946" spans="1:16">
      <c r="A3946" s="1" t="s">
        <v>4615</v>
      </c>
      <c r="B3946" s="3">
        <v>43901.720925925925</v>
      </c>
      <c r="C3946" s="3" t="s">
        <v>17</v>
      </c>
      <c r="D3946" s="3" t="s">
        <v>17</v>
      </c>
      <c r="E3946" s="3" t="s">
        <v>17</v>
      </c>
      <c r="F3946" s="3" t="s">
        <v>17</v>
      </c>
      <c r="G3946" s="3" t="s">
        <v>17</v>
      </c>
      <c r="H3946" s="1" t="s">
        <v>18</v>
      </c>
      <c r="I3946" s="1" t="s">
        <v>25</v>
      </c>
      <c r="J3946" s="1" t="s">
        <v>20</v>
      </c>
      <c r="K3946" s="1">
        <v>1</v>
      </c>
      <c r="L3946" s="1" t="s">
        <v>21</v>
      </c>
      <c r="M3946" s="1" t="s">
        <v>5746</v>
      </c>
      <c r="N3946" s="1">
        <v>0</v>
      </c>
      <c r="O3946" s="3" t="s">
        <v>17</v>
      </c>
      <c r="P3946" s="1" t="s">
        <v>17</v>
      </c>
    </row>
    <row r="3947" spans="1:16">
      <c r="A3947" s="1" t="s">
        <v>3943</v>
      </c>
      <c r="B3947" s="3">
        <v>43901.733935185184</v>
      </c>
      <c r="C3947" s="3" t="s">
        <v>17</v>
      </c>
      <c r="D3947" s="3" t="s">
        <v>17</v>
      </c>
      <c r="E3947" s="3" t="s">
        <v>17</v>
      </c>
      <c r="F3947" s="3" t="s">
        <v>17</v>
      </c>
      <c r="G3947" s="3" t="s">
        <v>17</v>
      </c>
      <c r="H3947" s="1" t="s">
        <v>18</v>
      </c>
      <c r="I3947" s="1" t="s">
        <v>25</v>
      </c>
      <c r="J3947" s="1" t="s">
        <v>20</v>
      </c>
      <c r="K3947" s="1">
        <v>5</v>
      </c>
      <c r="L3947" s="1" t="s">
        <v>21</v>
      </c>
      <c r="M3947" s="1" t="s">
        <v>5761</v>
      </c>
      <c r="N3947" s="1">
        <v>0</v>
      </c>
      <c r="O3947" s="3" t="s">
        <v>17</v>
      </c>
      <c r="P3947" s="1" t="s">
        <v>17</v>
      </c>
    </row>
    <row r="3948" spans="1:16">
      <c r="A3948" s="1" t="s">
        <v>911</v>
      </c>
      <c r="B3948" s="3">
        <v>43901.751203703701</v>
      </c>
      <c r="C3948" s="3" t="s">
        <v>17</v>
      </c>
      <c r="D3948" s="3" t="s">
        <v>17</v>
      </c>
      <c r="E3948" s="3" t="s">
        <v>17</v>
      </c>
      <c r="F3948" s="3" t="s">
        <v>17</v>
      </c>
      <c r="G3948" s="3" t="s">
        <v>17</v>
      </c>
      <c r="H3948" s="1" t="s">
        <v>18</v>
      </c>
      <c r="I3948" s="1" t="s">
        <v>25</v>
      </c>
      <c r="J3948" s="1" t="s">
        <v>20</v>
      </c>
      <c r="K3948" s="1">
        <v>195</v>
      </c>
      <c r="L3948" s="1" t="s">
        <v>21</v>
      </c>
      <c r="M3948" s="1" t="s">
        <v>5746</v>
      </c>
      <c r="N3948" s="1">
        <v>0</v>
      </c>
      <c r="O3948" s="3" t="s">
        <v>17</v>
      </c>
      <c r="P3948" s="1" t="s">
        <v>17</v>
      </c>
    </row>
    <row r="3949" spans="1:16">
      <c r="A3949" s="1" t="s">
        <v>2570</v>
      </c>
      <c r="B3949" s="3">
        <v>43901.778726851851</v>
      </c>
      <c r="C3949" s="3" t="s">
        <v>17</v>
      </c>
      <c r="D3949" s="3" t="s">
        <v>17</v>
      </c>
      <c r="E3949" s="3" t="s">
        <v>17</v>
      </c>
      <c r="F3949" s="3" t="s">
        <v>17</v>
      </c>
      <c r="G3949" s="3" t="s">
        <v>17</v>
      </c>
      <c r="H3949" s="1" t="s">
        <v>18</v>
      </c>
      <c r="I3949" s="1" t="s">
        <v>25</v>
      </c>
      <c r="J3949" s="1" t="s">
        <v>20</v>
      </c>
      <c r="K3949" s="1">
        <v>15</v>
      </c>
      <c r="L3949" s="1" t="s">
        <v>21</v>
      </c>
      <c r="M3949" s="1" t="s">
        <v>5746</v>
      </c>
      <c r="N3949" s="1">
        <v>0</v>
      </c>
      <c r="O3949" s="3" t="s">
        <v>17</v>
      </c>
      <c r="P3949" s="1" t="s">
        <v>17</v>
      </c>
    </row>
    <row r="3950" spans="1:16">
      <c r="A3950" s="1" t="s">
        <v>5573</v>
      </c>
      <c r="B3950" s="3">
        <v>43901.793113425927</v>
      </c>
      <c r="C3950" s="3" t="s">
        <v>17</v>
      </c>
      <c r="D3950" s="3" t="s">
        <v>17</v>
      </c>
      <c r="E3950" s="3" t="s">
        <v>17</v>
      </c>
      <c r="F3950" s="3" t="s">
        <v>17</v>
      </c>
      <c r="G3950" s="3" t="s">
        <v>17</v>
      </c>
      <c r="H3950" s="1" t="s">
        <v>18</v>
      </c>
      <c r="I3950" s="1" t="s">
        <v>25</v>
      </c>
      <c r="J3950" s="1" t="s">
        <v>20</v>
      </c>
      <c r="K3950" s="1">
        <v>10</v>
      </c>
      <c r="L3950" s="1" t="s">
        <v>21</v>
      </c>
      <c r="M3950" s="1" t="s">
        <v>5746</v>
      </c>
      <c r="N3950" s="1">
        <v>0</v>
      </c>
      <c r="O3950" s="3" t="s">
        <v>17</v>
      </c>
      <c r="P3950" s="1" t="s">
        <v>17</v>
      </c>
    </row>
    <row r="3951" spans="1:16">
      <c r="A3951" s="1" t="s">
        <v>1362</v>
      </c>
      <c r="B3951" s="3">
        <v>43857.572314814817</v>
      </c>
      <c r="C3951" s="3" t="s">
        <v>17</v>
      </c>
      <c r="D3951" s="3" t="s">
        <v>17</v>
      </c>
      <c r="E3951" s="3" t="s">
        <v>17</v>
      </c>
      <c r="F3951" s="3" t="s">
        <v>17</v>
      </c>
      <c r="G3951" s="3" t="s">
        <v>17</v>
      </c>
      <c r="H3951" s="1" t="s">
        <v>18</v>
      </c>
      <c r="I3951" s="1" t="s">
        <v>25</v>
      </c>
      <c r="J3951" s="1" t="s">
        <v>20</v>
      </c>
      <c r="K3951" s="1">
        <v>150</v>
      </c>
      <c r="L3951" s="1" t="s">
        <v>21</v>
      </c>
      <c r="M3951" s="1" t="s">
        <v>5773</v>
      </c>
      <c r="N3951" s="1">
        <v>0</v>
      </c>
      <c r="O3951" s="3" t="s">
        <v>17</v>
      </c>
      <c r="P3951" s="1" t="s">
        <v>17</v>
      </c>
    </row>
    <row r="3952" spans="1:16">
      <c r="A3952" s="1" t="s">
        <v>2049</v>
      </c>
      <c r="B3952" s="3">
        <v>43901.872511574074</v>
      </c>
      <c r="C3952" s="3" t="s">
        <v>17</v>
      </c>
      <c r="D3952" s="3" t="s">
        <v>17</v>
      </c>
      <c r="E3952" s="3" t="s">
        <v>17</v>
      </c>
      <c r="F3952" s="3" t="s">
        <v>17</v>
      </c>
      <c r="G3952" s="3" t="s">
        <v>17</v>
      </c>
      <c r="H3952" s="1" t="s">
        <v>18</v>
      </c>
      <c r="I3952" s="1" t="s">
        <v>25</v>
      </c>
      <c r="J3952" s="1" t="s">
        <v>20</v>
      </c>
      <c r="K3952" s="1">
        <v>1</v>
      </c>
      <c r="L3952" s="1" t="s">
        <v>21</v>
      </c>
      <c r="M3952" s="1" t="s">
        <v>5761</v>
      </c>
      <c r="N3952" s="1">
        <v>0</v>
      </c>
      <c r="O3952" s="3" t="s">
        <v>17</v>
      </c>
      <c r="P3952" s="1" t="s">
        <v>17</v>
      </c>
    </row>
    <row r="3953" spans="1:16">
      <c r="A3953" s="1" t="s">
        <v>1735</v>
      </c>
      <c r="B3953" s="3">
        <v>43901.798796296294</v>
      </c>
      <c r="C3953" s="3" t="s">
        <v>17</v>
      </c>
      <c r="D3953" s="3" t="s">
        <v>17</v>
      </c>
      <c r="E3953" s="3" t="s">
        <v>17</v>
      </c>
      <c r="F3953" s="3" t="s">
        <v>17</v>
      </c>
      <c r="G3953" s="3" t="s">
        <v>17</v>
      </c>
      <c r="H3953" s="1" t="s">
        <v>18</v>
      </c>
      <c r="I3953" s="1" t="s">
        <v>25</v>
      </c>
      <c r="J3953" s="1" t="s">
        <v>20</v>
      </c>
      <c r="K3953" s="1">
        <v>1</v>
      </c>
      <c r="L3953" s="1" t="s">
        <v>21</v>
      </c>
      <c r="M3953" s="1" t="s">
        <v>5746</v>
      </c>
      <c r="N3953" s="1">
        <v>0</v>
      </c>
      <c r="O3953" s="3" t="s">
        <v>17</v>
      </c>
      <c r="P3953" s="1" t="s">
        <v>17</v>
      </c>
    </row>
    <row r="3954" spans="1:16">
      <c r="A3954" s="1" t="s">
        <v>4365</v>
      </c>
      <c r="B3954" s="3">
        <v>43836.639305555553</v>
      </c>
      <c r="C3954" s="3">
        <v>43840.51972222222</v>
      </c>
      <c r="D3954" s="3">
        <v>43870.51972222222</v>
      </c>
      <c r="E3954" s="3" t="s">
        <v>17</v>
      </c>
      <c r="F3954" s="3" t="s">
        <v>17</v>
      </c>
      <c r="G3954" s="3" t="s">
        <v>17</v>
      </c>
      <c r="H3954" s="1" t="s">
        <v>58</v>
      </c>
      <c r="I3954" s="1" t="s">
        <v>25</v>
      </c>
      <c r="J3954" s="1" t="s">
        <v>39</v>
      </c>
      <c r="K3954" s="1">
        <v>60</v>
      </c>
      <c r="L3954" s="1" t="s">
        <v>21</v>
      </c>
      <c r="M3954" s="1" t="s">
        <v>5753</v>
      </c>
      <c r="N3954" s="1">
        <v>1</v>
      </c>
      <c r="O3954" s="3" t="s">
        <v>6889</v>
      </c>
      <c r="P3954" s="1" t="s">
        <v>17</v>
      </c>
    </row>
    <row r="3955" spans="1:16">
      <c r="A3955" s="1" t="s">
        <v>2237</v>
      </c>
      <c r="B3955" s="3">
        <v>43915.860023148147</v>
      </c>
      <c r="C3955" s="3" t="s">
        <v>17</v>
      </c>
      <c r="D3955" s="3" t="s">
        <v>17</v>
      </c>
      <c r="E3955" s="3" t="s">
        <v>17</v>
      </c>
      <c r="F3955" s="3" t="s">
        <v>17</v>
      </c>
      <c r="G3955" s="3" t="s">
        <v>17</v>
      </c>
      <c r="H3955" s="1" t="s">
        <v>18</v>
      </c>
      <c r="I3955" s="1" t="s">
        <v>25</v>
      </c>
      <c r="J3955" s="1" t="s">
        <v>20</v>
      </c>
      <c r="K3955" s="1">
        <v>256</v>
      </c>
      <c r="L3955" s="1" t="s">
        <v>21</v>
      </c>
      <c r="M3955" s="1" t="s">
        <v>5877</v>
      </c>
      <c r="N3955" s="1">
        <v>0</v>
      </c>
      <c r="O3955" s="3" t="s">
        <v>17</v>
      </c>
      <c r="P3955" s="1" t="s">
        <v>17</v>
      </c>
    </row>
    <row r="3956" spans="1:16">
      <c r="A3956" s="1" t="s">
        <v>4601</v>
      </c>
      <c r="B3956" s="3">
        <v>43944.762164351851</v>
      </c>
      <c r="C3956" s="3" t="s">
        <v>17</v>
      </c>
      <c r="D3956" s="3" t="s">
        <v>17</v>
      </c>
      <c r="E3956" s="3" t="s">
        <v>17</v>
      </c>
      <c r="F3956" s="3" t="s">
        <v>17</v>
      </c>
      <c r="G3956" s="3" t="s">
        <v>17</v>
      </c>
      <c r="H3956" s="1" t="s">
        <v>18</v>
      </c>
      <c r="I3956" s="1" t="s">
        <v>25</v>
      </c>
      <c r="J3956" s="1" t="s">
        <v>20</v>
      </c>
      <c r="K3956" s="1">
        <v>450</v>
      </c>
      <c r="L3956" s="1" t="s">
        <v>21</v>
      </c>
      <c r="M3956" s="1" t="s">
        <v>5746</v>
      </c>
      <c r="N3956" s="1">
        <v>0</v>
      </c>
      <c r="O3956" s="3" t="s">
        <v>17</v>
      </c>
      <c r="P3956" s="1" t="s">
        <v>17</v>
      </c>
    </row>
    <row r="3957" spans="1:16">
      <c r="A3957" s="1" t="s">
        <v>2818</v>
      </c>
      <c r="B3957" s="3">
        <v>43901.84648148148</v>
      </c>
      <c r="C3957" s="3" t="s">
        <v>17</v>
      </c>
      <c r="D3957" s="3" t="s">
        <v>17</v>
      </c>
      <c r="E3957" s="3" t="s">
        <v>17</v>
      </c>
      <c r="F3957" s="3" t="s">
        <v>17</v>
      </c>
      <c r="G3957" s="3" t="s">
        <v>17</v>
      </c>
      <c r="H3957" s="1" t="s">
        <v>18</v>
      </c>
      <c r="I3957" s="1" t="s">
        <v>25</v>
      </c>
      <c r="J3957" s="1" t="s">
        <v>20</v>
      </c>
      <c r="K3957" s="1">
        <v>30</v>
      </c>
      <c r="L3957" s="1" t="s">
        <v>21</v>
      </c>
      <c r="M3957" s="1" t="s">
        <v>5746</v>
      </c>
      <c r="N3957" s="1">
        <v>0</v>
      </c>
      <c r="O3957" s="3" t="s">
        <v>17</v>
      </c>
      <c r="P3957" s="1" t="s">
        <v>17</v>
      </c>
    </row>
    <row r="3958" spans="1:16">
      <c r="A3958" s="1" t="s">
        <v>2096</v>
      </c>
      <c r="B3958" s="3">
        <v>43901.822662037041</v>
      </c>
      <c r="C3958" s="3" t="s">
        <v>17</v>
      </c>
      <c r="D3958" s="3" t="s">
        <v>17</v>
      </c>
      <c r="E3958" s="3" t="s">
        <v>17</v>
      </c>
      <c r="F3958" s="3" t="s">
        <v>17</v>
      </c>
      <c r="G3958" s="3" t="s">
        <v>17</v>
      </c>
      <c r="H3958" s="1" t="s">
        <v>48</v>
      </c>
      <c r="I3958" s="1" t="s">
        <v>19</v>
      </c>
      <c r="J3958" s="1" t="s">
        <v>20</v>
      </c>
      <c r="K3958" s="1">
        <v>540</v>
      </c>
      <c r="L3958" s="1" t="s">
        <v>21</v>
      </c>
      <c r="M3958" s="1" t="s">
        <v>5746</v>
      </c>
      <c r="N3958" s="1">
        <v>0</v>
      </c>
      <c r="O3958" s="3" t="s">
        <v>17</v>
      </c>
      <c r="P3958" s="1" t="s">
        <v>17</v>
      </c>
    </row>
    <row r="3959" spans="1:16">
      <c r="A3959" s="1" t="s">
        <v>5316</v>
      </c>
      <c r="B3959" s="3">
        <v>43901.871979166666</v>
      </c>
      <c r="C3959" s="3" t="s">
        <v>17</v>
      </c>
      <c r="D3959" s="3" t="s">
        <v>17</v>
      </c>
      <c r="E3959" s="3" t="s">
        <v>17</v>
      </c>
      <c r="F3959" s="3" t="s">
        <v>17</v>
      </c>
      <c r="G3959" s="3" t="s">
        <v>17</v>
      </c>
      <c r="H3959" s="1" t="s">
        <v>18</v>
      </c>
      <c r="I3959" s="1" t="s">
        <v>25</v>
      </c>
      <c r="J3959" s="1" t="s">
        <v>20</v>
      </c>
      <c r="K3959" s="1">
        <v>30</v>
      </c>
      <c r="L3959" s="1" t="s">
        <v>21</v>
      </c>
      <c r="M3959" s="1" t="s">
        <v>5746</v>
      </c>
      <c r="N3959" s="1">
        <v>0</v>
      </c>
      <c r="O3959" s="3" t="s">
        <v>17</v>
      </c>
      <c r="P3959" s="1" t="s">
        <v>17</v>
      </c>
    </row>
    <row r="3960" spans="1:16">
      <c r="A3960" s="1" t="s">
        <v>2183</v>
      </c>
      <c r="B3960" s="3">
        <v>43901.906851851854</v>
      </c>
      <c r="C3960" s="3" t="s">
        <v>17</v>
      </c>
      <c r="D3960" s="3" t="s">
        <v>17</v>
      </c>
      <c r="E3960" s="3" t="s">
        <v>17</v>
      </c>
      <c r="F3960" s="3" t="s">
        <v>17</v>
      </c>
      <c r="G3960" s="3" t="s">
        <v>17</v>
      </c>
      <c r="H3960" s="1" t="s">
        <v>18</v>
      </c>
      <c r="I3960" s="1" t="s">
        <v>25</v>
      </c>
      <c r="J3960" s="1" t="s">
        <v>20</v>
      </c>
      <c r="K3960" s="1">
        <v>4</v>
      </c>
      <c r="L3960" s="1" t="s">
        <v>21</v>
      </c>
      <c r="M3960" s="1" t="s">
        <v>5746</v>
      </c>
      <c r="N3960" s="1">
        <v>1</v>
      </c>
      <c r="O3960" s="3" t="s">
        <v>6890</v>
      </c>
      <c r="P3960" s="1" t="s">
        <v>17</v>
      </c>
    </row>
    <row r="3961" spans="1:16">
      <c r="A3961" s="1" t="s">
        <v>5091</v>
      </c>
      <c r="B3961" s="3">
        <v>43901.967499999999</v>
      </c>
      <c r="C3961" s="3" t="s">
        <v>17</v>
      </c>
      <c r="D3961" s="3" t="s">
        <v>17</v>
      </c>
      <c r="E3961" s="3" t="s">
        <v>17</v>
      </c>
      <c r="F3961" s="3" t="s">
        <v>17</v>
      </c>
      <c r="G3961" s="3" t="s">
        <v>17</v>
      </c>
      <c r="H3961" s="1" t="s">
        <v>48</v>
      </c>
      <c r="I3961" s="1" t="s">
        <v>19</v>
      </c>
      <c r="J3961" s="1" t="s">
        <v>20</v>
      </c>
      <c r="K3961" s="1">
        <v>1</v>
      </c>
      <c r="L3961" s="1" t="s">
        <v>21</v>
      </c>
      <c r="M3961" s="1" t="s">
        <v>5746</v>
      </c>
      <c r="N3961" s="1">
        <v>0</v>
      </c>
      <c r="O3961" s="3" t="s">
        <v>17</v>
      </c>
      <c r="P3961" s="1" t="s">
        <v>17</v>
      </c>
    </row>
    <row r="3962" spans="1:16">
      <c r="A3962" s="1" t="s">
        <v>940</v>
      </c>
      <c r="B3962" s="3">
        <v>43901.928229166668</v>
      </c>
      <c r="C3962" s="3" t="s">
        <v>17</v>
      </c>
      <c r="D3962" s="3" t="s">
        <v>17</v>
      </c>
      <c r="E3962" s="3" t="s">
        <v>17</v>
      </c>
      <c r="F3962" s="3" t="s">
        <v>17</v>
      </c>
      <c r="G3962" s="3" t="s">
        <v>17</v>
      </c>
      <c r="H3962" s="1" t="s">
        <v>48</v>
      </c>
      <c r="I3962" s="1" t="s">
        <v>19</v>
      </c>
      <c r="J3962" s="1" t="s">
        <v>20</v>
      </c>
      <c r="K3962" s="1">
        <v>1</v>
      </c>
      <c r="L3962" s="1" t="s">
        <v>21</v>
      </c>
      <c r="M3962" s="1" t="s">
        <v>5800</v>
      </c>
      <c r="N3962" s="1">
        <v>0</v>
      </c>
      <c r="O3962" s="3" t="s">
        <v>17</v>
      </c>
      <c r="P3962" s="1" t="s">
        <v>17</v>
      </c>
    </row>
    <row r="3963" spans="1:16">
      <c r="A3963" s="1" t="s">
        <v>4833</v>
      </c>
      <c r="B3963" s="3">
        <v>43901.947777777779</v>
      </c>
      <c r="C3963" s="3" t="s">
        <v>17</v>
      </c>
      <c r="D3963" s="3" t="s">
        <v>17</v>
      </c>
      <c r="E3963" s="3" t="s">
        <v>17</v>
      </c>
      <c r="F3963" s="3" t="s">
        <v>17</v>
      </c>
      <c r="G3963" s="3" t="s">
        <v>17</v>
      </c>
      <c r="H3963" s="1" t="s">
        <v>48</v>
      </c>
      <c r="I3963" s="1" t="s">
        <v>19</v>
      </c>
      <c r="J3963" s="1" t="s">
        <v>20</v>
      </c>
      <c r="K3963" s="1">
        <v>1</v>
      </c>
      <c r="L3963" s="1" t="s">
        <v>21</v>
      </c>
      <c r="M3963" s="1" t="s">
        <v>5746</v>
      </c>
      <c r="N3963" s="1">
        <v>0</v>
      </c>
      <c r="O3963" s="3" t="s">
        <v>17</v>
      </c>
      <c r="P3963" s="1" t="s">
        <v>17</v>
      </c>
    </row>
    <row r="3964" spans="1:16">
      <c r="A3964" s="1" t="s">
        <v>2013</v>
      </c>
      <c r="B3964" s="3">
        <v>43902.023090277777</v>
      </c>
      <c r="C3964" s="3">
        <v>43902.576145833336</v>
      </c>
      <c r="D3964" s="3">
        <v>43932.576145833336</v>
      </c>
      <c r="E3964" s="3" t="s">
        <v>17</v>
      </c>
      <c r="F3964" s="3" t="s">
        <v>17</v>
      </c>
      <c r="G3964" s="3" t="s">
        <v>17</v>
      </c>
      <c r="H3964" s="1" t="s">
        <v>18</v>
      </c>
      <c r="I3964" s="1" t="s">
        <v>25</v>
      </c>
      <c r="J3964" s="1" t="s">
        <v>20</v>
      </c>
      <c r="K3964" s="1">
        <v>10</v>
      </c>
      <c r="L3964" s="1" t="s">
        <v>21</v>
      </c>
      <c r="M3964" s="1" t="s">
        <v>5753</v>
      </c>
      <c r="N3964" s="1">
        <v>1</v>
      </c>
      <c r="O3964" s="3" t="s">
        <v>6891</v>
      </c>
      <c r="P3964" s="1" t="s">
        <v>17</v>
      </c>
    </row>
    <row r="3965" spans="1:16">
      <c r="A3965" s="1" t="s">
        <v>1497</v>
      </c>
      <c r="B3965" s="3">
        <v>43902.053055555552</v>
      </c>
      <c r="C3965" s="3" t="s">
        <v>17</v>
      </c>
      <c r="D3965" s="3" t="s">
        <v>17</v>
      </c>
      <c r="E3965" s="3" t="s">
        <v>17</v>
      </c>
      <c r="F3965" s="3" t="s">
        <v>17</v>
      </c>
      <c r="G3965" s="3" t="s">
        <v>17</v>
      </c>
      <c r="H3965" s="1" t="s">
        <v>18</v>
      </c>
      <c r="I3965" s="1" t="s">
        <v>25</v>
      </c>
      <c r="J3965" s="1" t="s">
        <v>20</v>
      </c>
      <c r="K3965" s="1">
        <v>45</v>
      </c>
      <c r="L3965" s="1" t="s">
        <v>21</v>
      </c>
      <c r="M3965" s="1" t="s">
        <v>5754</v>
      </c>
      <c r="N3965" s="1">
        <v>0</v>
      </c>
      <c r="O3965" s="3" t="s">
        <v>17</v>
      </c>
      <c r="P3965" s="1" t="s">
        <v>17</v>
      </c>
    </row>
    <row r="3966" spans="1:16">
      <c r="A3966" s="1" t="s">
        <v>975</v>
      </c>
      <c r="B3966" s="3">
        <v>43902.140081018515</v>
      </c>
      <c r="C3966" s="3" t="s">
        <v>17</v>
      </c>
      <c r="D3966" s="3" t="s">
        <v>17</v>
      </c>
      <c r="E3966" s="3" t="s">
        <v>17</v>
      </c>
      <c r="F3966" s="3" t="s">
        <v>17</v>
      </c>
      <c r="G3966" s="3" t="s">
        <v>17</v>
      </c>
      <c r="H3966" s="1" t="s">
        <v>58</v>
      </c>
      <c r="I3966" s="1" t="s">
        <v>25</v>
      </c>
      <c r="J3966" s="1" t="s">
        <v>20</v>
      </c>
      <c r="K3966" s="1">
        <v>68</v>
      </c>
      <c r="L3966" s="1" t="s">
        <v>21</v>
      </c>
      <c r="M3966" s="1" t="s">
        <v>5753</v>
      </c>
      <c r="N3966" s="1">
        <v>0</v>
      </c>
      <c r="O3966" s="3" t="s">
        <v>17</v>
      </c>
      <c r="P3966" s="1" t="s">
        <v>17</v>
      </c>
    </row>
    <row r="3967" spans="1:16">
      <c r="A3967" s="1" t="s">
        <v>82</v>
      </c>
      <c r="B3967" s="3">
        <v>43902.101967592593</v>
      </c>
      <c r="C3967" s="3" t="s">
        <v>17</v>
      </c>
      <c r="D3967" s="3" t="s">
        <v>17</v>
      </c>
      <c r="E3967" s="3" t="s">
        <v>17</v>
      </c>
      <c r="F3967" s="3" t="s">
        <v>17</v>
      </c>
      <c r="G3967" s="3" t="s">
        <v>17</v>
      </c>
      <c r="H3967" s="1" t="s">
        <v>48</v>
      </c>
      <c r="I3967" s="1" t="s">
        <v>19</v>
      </c>
      <c r="J3967" s="1" t="s">
        <v>20</v>
      </c>
      <c r="K3967" s="1">
        <v>330</v>
      </c>
      <c r="L3967" s="1" t="s">
        <v>21</v>
      </c>
      <c r="M3967" s="1" t="s">
        <v>5746</v>
      </c>
      <c r="N3967" s="1">
        <v>0</v>
      </c>
      <c r="O3967" s="3" t="s">
        <v>17</v>
      </c>
      <c r="P3967" s="1" t="s">
        <v>17</v>
      </c>
    </row>
    <row r="3968" spans="1:16">
      <c r="A3968" s="1" t="s">
        <v>1453</v>
      </c>
      <c r="B3968" s="3">
        <v>43902.200752314813</v>
      </c>
      <c r="C3968" s="3" t="s">
        <v>17</v>
      </c>
      <c r="D3968" s="3" t="s">
        <v>17</v>
      </c>
      <c r="E3968" s="3" t="s">
        <v>17</v>
      </c>
      <c r="F3968" s="3" t="s">
        <v>17</v>
      </c>
      <c r="G3968" s="3" t="s">
        <v>17</v>
      </c>
      <c r="H3968" s="1" t="s">
        <v>48</v>
      </c>
      <c r="I3968" s="1" t="s">
        <v>19</v>
      </c>
      <c r="J3968" s="1" t="s">
        <v>20</v>
      </c>
      <c r="K3968" s="1">
        <v>1</v>
      </c>
      <c r="L3968" s="1" t="s">
        <v>21</v>
      </c>
      <c r="M3968" s="1" t="s">
        <v>28</v>
      </c>
      <c r="N3968" s="1">
        <v>0</v>
      </c>
      <c r="O3968" s="3" t="s">
        <v>17</v>
      </c>
      <c r="P3968" s="1" t="s">
        <v>17</v>
      </c>
    </row>
    <row r="3969" spans="1:16">
      <c r="A3969" s="1" t="s">
        <v>989</v>
      </c>
      <c r="B3969" s="3">
        <v>43902.32885416667</v>
      </c>
      <c r="C3969" s="3" t="s">
        <v>17</v>
      </c>
      <c r="D3969" s="3" t="s">
        <v>17</v>
      </c>
      <c r="E3969" s="3" t="s">
        <v>17</v>
      </c>
      <c r="F3969" s="3" t="s">
        <v>17</v>
      </c>
      <c r="G3969" s="3" t="s">
        <v>17</v>
      </c>
      <c r="H3969" s="1" t="s">
        <v>18</v>
      </c>
      <c r="I3969" s="1" t="s">
        <v>25</v>
      </c>
      <c r="J3969" s="1" t="s">
        <v>20</v>
      </c>
      <c r="K3969" s="1">
        <v>1</v>
      </c>
      <c r="L3969" s="1" t="s">
        <v>21</v>
      </c>
      <c r="M3969" s="1" t="s">
        <v>5833</v>
      </c>
      <c r="N3969" s="1">
        <v>0</v>
      </c>
      <c r="O3969" s="3" t="s">
        <v>17</v>
      </c>
      <c r="P3969" s="1" t="s">
        <v>17</v>
      </c>
    </row>
    <row r="3970" spans="1:16">
      <c r="A3970" s="1" t="s">
        <v>2028</v>
      </c>
      <c r="B3970" s="3">
        <v>43902.333391203705</v>
      </c>
      <c r="C3970" s="3" t="s">
        <v>17</v>
      </c>
      <c r="D3970" s="3" t="s">
        <v>17</v>
      </c>
      <c r="E3970" s="3" t="s">
        <v>17</v>
      </c>
      <c r="F3970" s="3" t="s">
        <v>17</v>
      </c>
      <c r="G3970" s="3" t="s">
        <v>17</v>
      </c>
      <c r="H3970" s="1" t="s">
        <v>18</v>
      </c>
      <c r="I3970" s="1" t="s">
        <v>23</v>
      </c>
      <c r="J3970" s="1" t="s">
        <v>20</v>
      </c>
      <c r="K3970" s="1">
        <v>15</v>
      </c>
      <c r="L3970" s="1" t="s">
        <v>21</v>
      </c>
      <c r="M3970" s="1" t="s">
        <v>5809</v>
      </c>
      <c r="N3970" s="1">
        <v>0</v>
      </c>
      <c r="O3970" s="3" t="s">
        <v>17</v>
      </c>
      <c r="P3970" s="1" t="s">
        <v>17</v>
      </c>
    </row>
    <row r="3971" spans="1:16">
      <c r="A3971" s="1" t="s">
        <v>1911</v>
      </c>
      <c r="B3971" s="3">
        <v>43902.453402777777</v>
      </c>
      <c r="C3971" s="3" t="s">
        <v>17</v>
      </c>
      <c r="D3971" s="3" t="s">
        <v>17</v>
      </c>
      <c r="E3971" s="3" t="s">
        <v>17</v>
      </c>
      <c r="F3971" s="3" t="s">
        <v>17</v>
      </c>
      <c r="G3971" s="3" t="s">
        <v>17</v>
      </c>
      <c r="H3971" s="1" t="s">
        <v>58</v>
      </c>
      <c r="I3971" s="1" t="s">
        <v>19</v>
      </c>
      <c r="J3971" s="1" t="s">
        <v>20</v>
      </c>
      <c r="K3971" s="1">
        <v>1</v>
      </c>
      <c r="L3971" s="1" t="s">
        <v>21</v>
      </c>
      <c r="M3971" s="1" t="s">
        <v>5761</v>
      </c>
      <c r="N3971" s="1">
        <v>0</v>
      </c>
      <c r="O3971" s="3" t="s">
        <v>17</v>
      </c>
      <c r="P3971" s="1" t="s">
        <v>17</v>
      </c>
    </row>
    <row r="3972" spans="1:16">
      <c r="A3972" s="1" t="s">
        <v>1799</v>
      </c>
      <c r="B3972" s="3">
        <v>43902.475671296299</v>
      </c>
      <c r="C3972" s="3" t="s">
        <v>17</v>
      </c>
      <c r="D3972" s="3" t="s">
        <v>17</v>
      </c>
      <c r="E3972" s="3" t="s">
        <v>17</v>
      </c>
      <c r="F3972" s="3" t="s">
        <v>17</v>
      </c>
      <c r="G3972" s="3" t="s">
        <v>17</v>
      </c>
      <c r="H3972" s="1" t="s">
        <v>48</v>
      </c>
      <c r="I3972" s="1" t="s">
        <v>49</v>
      </c>
      <c r="J3972" s="1" t="s">
        <v>20</v>
      </c>
      <c r="K3972" s="1">
        <v>318</v>
      </c>
      <c r="L3972" s="1" t="s">
        <v>21</v>
      </c>
      <c r="M3972" s="1" t="s">
        <v>5774</v>
      </c>
      <c r="N3972" s="1">
        <v>0</v>
      </c>
      <c r="O3972" s="3" t="s">
        <v>17</v>
      </c>
      <c r="P3972" s="1" t="s">
        <v>17</v>
      </c>
    </row>
    <row r="3973" spans="1:16">
      <c r="A3973" s="1" t="s">
        <v>1313</v>
      </c>
      <c r="B3973" s="3">
        <v>43902.480300925927</v>
      </c>
      <c r="C3973" s="3" t="s">
        <v>17</v>
      </c>
      <c r="D3973" s="3" t="s">
        <v>17</v>
      </c>
      <c r="E3973" s="3" t="s">
        <v>17</v>
      </c>
      <c r="F3973" s="3" t="s">
        <v>17</v>
      </c>
      <c r="G3973" s="3" t="s">
        <v>17</v>
      </c>
      <c r="H3973" s="1" t="s">
        <v>18</v>
      </c>
      <c r="I3973" s="1" t="s">
        <v>25</v>
      </c>
      <c r="J3973" s="1" t="s">
        <v>20</v>
      </c>
      <c r="K3973" s="1">
        <v>4</v>
      </c>
      <c r="L3973" s="1" t="s">
        <v>21</v>
      </c>
      <c r="M3973" s="1" t="s">
        <v>5746</v>
      </c>
      <c r="N3973" s="1">
        <v>0</v>
      </c>
      <c r="O3973" s="3" t="s">
        <v>17</v>
      </c>
      <c r="P3973" s="1" t="s">
        <v>17</v>
      </c>
    </row>
    <row r="3974" spans="1:16">
      <c r="A3974" s="1" t="s">
        <v>3373</v>
      </c>
      <c r="B3974" s="3">
        <v>43847.903310185182</v>
      </c>
      <c r="C3974" s="3" t="s">
        <v>17</v>
      </c>
      <c r="D3974" s="3" t="s">
        <v>17</v>
      </c>
      <c r="E3974" s="3" t="s">
        <v>17</v>
      </c>
      <c r="F3974" s="3" t="s">
        <v>17</v>
      </c>
      <c r="G3974" s="3" t="s">
        <v>17</v>
      </c>
      <c r="H3974" s="1" t="s">
        <v>18</v>
      </c>
      <c r="I3974" s="1" t="s">
        <v>25</v>
      </c>
      <c r="J3974" s="1" t="s">
        <v>20</v>
      </c>
      <c r="K3974" s="1">
        <v>420</v>
      </c>
      <c r="L3974" s="1" t="s">
        <v>21</v>
      </c>
      <c r="M3974" s="1" t="s">
        <v>5746</v>
      </c>
      <c r="N3974" s="1">
        <v>0</v>
      </c>
      <c r="O3974" s="3" t="s">
        <v>17</v>
      </c>
      <c r="P3974" s="1" t="s">
        <v>17</v>
      </c>
    </row>
    <row r="3975" spans="1:16">
      <c r="A3975" s="1" t="s">
        <v>5528</v>
      </c>
      <c r="B3975" s="3">
        <v>43867.718472222223</v>
      </c>
      <c r="C3975" s="3" t="s">
        <v>17</v>
      </c>
      <c r="D3975" s="3" t="s">
        <v>17</v>
      </c>
      <c r="E3975" s="3" t="s">
        <v>17</v>
      </c>
      <c r="F3975" s="3" t="s">
        <v>17</v>
      </c>
      <c r="G3975" s="3" t="s">
        <v>17</v>
      </c>
      <c r="H3975" s="1" t="s">
        <v>18</v>
      </c>
      <c r="I3975" s="1" t="s">
        <v>23</v>
      </c>
      <c r="J3975" s="1" t="s">
        <v>20</v>
      </c>
      <c r="K3975" s="1">
        <v>1</v>
      </c>
      <c r="L3975" s="1" t="s">
        <v>21</v>
      </c>
      <c r="M3975" s="1" t="s">
        <v>5774</v>
      </c>
      <c r="N3975" s="1">
        <v>0</v>
      </c>
      <c r="O3975" s="3" t="s">
        <v>17</v>
      </c>
      <c r="P3975" s="1" t="s">
        <v>17</v>
      </c>
    </row>
    <row r="3976" spans="1:16">
      <c r="A3976" s="1" t="s">
        <v>4405</v>
      </c>
      <c r="B3976" s="3">
        <v>43902.523310185185</v>
      </c>
      <c r="C3976" s="3" t="s">
        <v>17</v>
      </c>
      <c r="D3976" s="3" t="s">
        <v>17</v>
      </c>
      <c r="E3976" s="3" t="s">
        <v>17</v>
      </c>
      <c r="F3976" s="3" t="s">
        <v>17</v>
      </c>
      <c r="G3976" s="3" t="s">
        <v>17</v>
      </c>
      <c r="H3976" s="1" t="s">
        <v>18</v>
      </c>
      <c r="I3976" s="1" t="s">
        <v>25</v>
      </c>
      <c r="J3976" s="1" t="s">
        <v>20</v>
      </c>
      <c r="K3976" s="1">
        <v>1</v>
      </c>
      <c r="L3976" s="1" t="s">
        <v>21</v>
      </c>
      <c r="M3976" s="1" t="s">
        <v>5753</v>
      </c>
      <c r="N3976" s="1">
        <v>0</v>
      </c>
      <c r="O3976" s="3" t="s">
        <v>17</v>
      </c>
      <c r="P3976" s="1" t="s">
        <v>17</v>
      </c>
    </row>
    <row r="3977" spans="1:16">
      <c r="A3977" s="1" t="s">
        <v>4165</v>
      </c>
      <c r="B3977" s="3">
        <v>43902.522939814815</v>
      </c>
      <c r="C3977" s="3" t="s">
        <v>17</v>
      </c>
      <c r="D3977" s="3" t="s">
        <v>17</v>
      </c>
      <c r="E3977" s="3" t="s">
        <v>17</v>
      </c>
      <c r="F3977" s="3" t="s">
        <v>17</v>
      </c>
      <c r="G3977" s="3" t="s">
        <v>17</v>
      </c>
      <c r="H3977" s="1" t="s">
        <v>18</v>
      </c>
      <c r="I3977" s="1" t="s">
        <v>19</v>
      </c>
      <c r="J3977" s="1" t="s">
        <v>20</v>
      </c>
      <c r="K3977" s="1">
        <v>4</v>
      </c>
      <c r="L3977" s="1" t="s">
        <v>21</v>
      </c>
      <c r="M3977" s="1" t="s">
        <v>5769</v>
      </c>
      <c r="N3977" s="1">
        <v>1</v>
      </c>
      <c r="O3977" s="3" t="s">
        <v>6892</v>
      </c>
      <c r="P3977" s="1" t="s">
        <v>17</v>
      </c>
    </row>
    <row r="3978" spans="1:16">
      <c r="A3978" s="1" t="s">
        <v>280</v>
      </c>
      <c r="B3978" s="3">
        <v>43902.449745370373</v>
      </c>
      <c r="C3978" s="3" t="s">
        <v>17</v>
      </c>
      <c r="D3978" s="3" t="s">
        <v>17</v>
      </c>
      <c r="E3978" s="3" t="s">
        <v>17</v>
      </c>
      <c r="F3978" s="3" t="s">
        <v>17</v>
      </c>
      <c r="G3978" s="3" t="s">
        <v>17</v>
      </c>
      <c r="H3978" s="1" t="s">
        <v>18</v>
      </c>
      <c r="I3978" s="1" t="s">
        <v>19</v>
      </c>
      <c r="J3978" s="1" t="s">
        <v>20</v>
      </c>
      <c r="K3978" s="1">
        <v>2</v>
      </c>
      <c r="L3978" s="1" t="s">
        <v>21</v>
      </c>
      <c r="M3978" s="1" t="s">
        <v>28</v>
      </c>
      <c r="N3978" s="1">
        <v>0</v>
      </c>
      <c r="O3978" s="3" t="s">
        <v>17</v>
      </c>
      <c r="P3978" s="1" t="s">
        <v>17</v>
      </c>
    </row>
    <row r="3979" spans="1:16">
      <c r="A3979" s="1" t="s">
        <v>5347</v>
      </c>
      <c r="B3979" s="3">
        <v>43902.432673611111</v>
      </c>
      <c r="C3979" s="3" t="s">
        <v>17</v>
      </c>
      <c r="D3979" s="3" t="s">
        <v>17</v>
      </c>
      <c r="E3979" s="3" t="s">
        <v>17</v>
      </c>
      <c r="F3979" s="3" t="s">
        <v>17</v>
      </c>
      <c r="G3979" s="3" t="s">
        <v>17</v>
      </c>
      <c r="H3979" s="1" t="s">
        <v>48</v>
      </c>
      <c r="I3979" s="1" t="s">
        <v>19</v>
      </c>
      <c r="J3979" s="1" t="s">
        <v>20</v>
      </c>
      <c r="K3979" s="1">
        <v>1</v>
      </c>
      <c r="L3979" s="1" t="s">
        <v>21</v>
      </c>
      <c r="M3979" s="1" t="s">
        <v>5766</v>
      </c>
      <c r="N3979" s="1">
        <v>0</v>
      </c>
      <c r="O3979" s="3" t="s">
        <v>17</v>
      </c>
      <c r="P3979" s="1" t="s">
        <v>17</v>
      </c>
    </row>
    <row r="3980" spans="1:16">
      <c r="A3980" s="1" t="s">
        <v>5566</v>
      </c>
      <c r="B3980" s="3">
        <v>43902.47179398148</v>
      </c>
      <c r="C3980" s="3">
        <v>43902.484317129631</v>
      </c>
      <c r="D3980" s="3">
        <v>43932.484317129631</v>
      </c>
      <c r="E3980" s="3" t="s">
        <v>17</v>
      </c>
      <c r="F3980" s="3" t="s">
        <v>17</v>
      </c>
      <c r="G3980" s="3" t="s">
        <v>17</v>
      </c>
      <c r="H3980" s="1" t="s">
        <v>18</v>
      </c>
      <c r="I3980" s="1" t="s">
        <v>25</v>
      </c>
      <c r="J3980" s="1" t="s">
        <v>20</v>
      </c>
      <c r="K3980" s="1">
        <v>90</v>
      </c>
      <c r="L3980" s="1" t="s">
        <v>21</v>
      </c>
      <c r="M3980" s="1" t="s">
        <v>5746</v>
      </c>
      <c r="N3980" s="1">
        <v>0</v>
      </c>
      <c r="O3980" s="3" t="s">
        <v>17</v>
      </c>
      <c r="P3980" s="1" t="s">
        <v>17</v>
      </c>
    </row>
    <row r="3981" spans="1:16">
      <c r="A3981" s="1" t="s">
        <v>861</v>
      </c>
      <c r="B3981" s="3">
        <v>43902.498599537037</v>
      </c>
      <c r="C3981" s="3" t="s">
        <v>17</v>
      </c>
      <c r="D3981" s="3" t="s">
        <v>17</v>
      </c>
      <c r="E3981" s="3" t="s">
        <v>17</v>
      </c>
      <c r="F3981" s="3" t="s">
        <v>17</v>
      </c>
      <c r="G3981" s="3" t="s">
        <v>17</v>
      </c>
      <c r="H3981" s="1" t="s">
        <v>18</v>
      </c>
      <c r="I3981" s="1" t="s">
        <v>25</v>
      </c>
      <c r="J3981" s="1" t="s">
        <v>20</v>
      </c>
      <c r="K3981" s="1">
        <v>1</v>
      </c>
      <c r="L3981" s="1" t="s">
        <v>21</v>
      </c>
      <c r="M3981" s="1" t="s">
        <v>5753</v>
      </c>
      <c r="N3981" s="1">
        <v>0</v>
      </c>
      <c r="O3981" s="3" t="s">
        <v>17</v>
      </c>
      <c r="P3981" s="1" t="s">
        <v>17</v>
      </c>
    </row>
    <row r="3982" spans="1:16">
      <c r="A3982" s="1" t="s">
        <v>3529</v>
      </c>
      <c r="B3982" s="3">
        <v>43902.500937500001</v>
      </c>
      <c r="C3982" s="3" t="s">
        <v>17</v>
      </c>
      <c r="D3982" s="3" t="s">
        <v>17</v>
      </c>
      <c r="E3982" s="3" t="s">
        <v>17</v>
      </c>
      <c r="F3982" s="3" t="s">
        <v>17</v>
      </c>
      <c r="G3982" s="3" t="s">
        <v>17</v>
      </c>
      <c r="H3982" s="1" t="s">
        <v>18</v>
      </c>
      <c r="I3982" s="1" t="s">
        <v>23</v>
      </c>
      <c r="J3982" s="1" t="s">
        <v>20</v>
      </c>
      <c r="K3982" s="1">
        <v>1</v>
      </c>
      <c r="L3982" s="1" t="s">
        <v>21</v>
      </c>
      <c r="M3982" s="1" t="s">
        <v>5746</v>
      </c>
      <c r="N3982" s="1">
        <v>0</v>
      </c>
      <c r="O3982" s="3" t="s">
        <v>17</v>
      </c>
      <c r="P3982" s="1" t="s">
        <v>17</v>
      </c>
    </row>
    <row r="3983" spans="1:16">
      <c r="A3983" s="1" t="s">
        <v>3065</v>
      </c>
      <c r="B3983" s="3">
        <v>43902.540185185186</v>
      </c>
      <c r="C3983" s="3" t="s">
        <v>17</v>
      </c>
      <c r="D3983" s="3" t="s">
        <v>17</v>
      </c>
      <c r="E3983" s="3" t="s">
        <v>17</v>
      </c>
      <c r="F3983" s="3" t="s">
        <v>17</v>
      </c>
      <c r="G3983" s="3" t="s">
        <v>17</v>
      </c>
      <c r="H3983" s="1" t="s">
        <v>18</v>
      </c>
      <c r="I3983" s="1" t="s">
        <v>25</v>
      </c>
      <c r="J3983" s="1" t="s">
        <v>20</v>
      </c>
      <c r="K3983" s="1">
        <v>5</v>
      </c>
      <c r="L3983" s="1" t="s">
        <v>21</v>
      </c>
      <c r="M3983" s="1" t="s">
        <v>5902</v>
      </c>
      <c r="N3983" s="1">
        <v>0</v>
      </c>
      <c r="O3983" s="3" t="s">
        <v>17</v>
      </c>
      <c r="P3983" s="1" t="s">
        <v>17</v>
      </c>
    </row>
    <row r="3984" spans="1:16">
      <c r="A3984" s="1" t="s">
        <v>1288</v>
      </c>
      <c r="B3984" s="3">
        <v>43902.588726851849</v>
      </c>
      <c r="C3984" s="3">
        <v>43902.611435185187</v>
      </c>
      <c r="D3984" s="3">
        <v>43932.611435185187</v>
      </c>
      <c r="E3984" s="3" t="s">
        <v>17</v>
      </c>
      <c r="F3984" s="3" t="s">
        <v>17</v>
      </c>
      <c r="G3984" s="3">
        <v>43959.388229166667</v>
      </c>
      <c r="H3984" s="1" t="s">
        <v>58</v>
      </c>
      <c r="I3984" s="1" t="s">
        <v>19</v>
      </c>
      <c r="J3984" s="1" t="s">
        <v>20</v>
      </c>
      <c r="K3984" s="1">
        <v>5</v>
      </c>
      <c r="L3984" s="1" t="s">
        <v>21</v>
      </c>
      <c r="M3984" s="1" t="s">
        <v>5748</v>
      </c>
      <c r="N3984" s="1">
        <v>0</v>
      </c>
      <c r="O3984" s="3" t="s">
        <v>17</v>
      </c>
      <c r="P3984" s="1" t="s">
        <v>17</v>
      </c>
    </row>
    <row r="3985" spans="1:16">
      <c r="A3985" s="1" t="s">
        <v>2789</v>
      </c>
      <c r="B3985" s="3">
        <v>43902.568749999999</v>
      </c>
      <c r="C3985" s="3" t="s">
        <v>17</v>
      </c>
      <c r="D3985" s="3" t="s">
        <v>17</v>
      </c>
      <c r="E3985" s="3" t="s">
        <v>17</v>
      </c>
      <c r="F3985" s="3" t="s">
        <v>17</v>
      </c>
      <c r="G3985" s="3" t="s">
        <v>17</v>
      </c>
      <c r="H3985" s="1" t="s">
        <v>200</v>
      </c>
      <c r="I3985" s="1" t="s">
        <v>25</v>
      </c>
      <c r="J3985" s="1" t="s">
        <v>117</v>
      </c>
      <c r="K3985" s="1">
        <v>5</v>
      </c>
      <c r="L3985" s="1" t="s">
        <v>21</v>
      </c>
      <c r="M3985" s="1" t="s">
        <v>5746</v>
      </c>
      <c r="N3985" s="1">
        <v>0</v>
      </c>
      <c r="O3985" s="3" t="s">
        <v>17</v>
      </c>
      <c r="P3985" s="1" t="s">
        <v>17</v>
      </c>
    </row>
    <row r="3986" spans="1:16">
      <c r="A3986" s="1" t="s">
        <v>746</v>
      </c>
      <c r="B3986" s="3">
        <v>43902.617615740739</v>
      </c>
      <c r="C3986" s="3" t="s">
        <v>17</v>
      </c>
      <c r="D3986" s="3" t="s">
        <v>17</v>
      </c>
      <c r="E3986" s="3" t="s">
        <v>17</v>
      </c>
      <c r="F3986" s="3" t="s">
        <v>17</v>
      </c>
      <c r="G3986" s="3" t="s">
        <v>17</v>
      </c>
      <c r="H3986" s="1" t="s">
        <v>18</v>
      </c>
      <c r="I3986" s="1" t="s">
        <v>23</v>
      </c>
      <c r="J3986" s="1" t="s">
        <v>20</v>
      </c>
      <c r="K3986" s="1">
        <v>1</v>
      </c>
      <c r="L3986" s="1" t="s">
        <v>21</v>
      </c>
      <c r="M3986" s="1" t="s">
        <v>5746</v>
      </c>
      <c r="N3986" s="1">
        <v>0</v>
      </c>
      <c r="O3986" s="3" t="s">
        <v>17</v>
      </c>
      <c r="P3986" s="1" t="s">
        <v>17</v>
      </c>
    </row>
    <row r="3987" spans="1:16">
      <c r="A3987" s="1" t="s">
        <v>808</v>
      </c>
      <c r="B3987" s="3">
        <v>43902.627604166664</v>
      </c>
      <c r="C3987" s="3" t="s">
        <v>17</v>
      </c>
      <c r="D3987" s="3" t="s">
        <v>17</v>
      </c>
      <c r="E3987" s="3" t="s">
        <v>17</v>
      </c>
      <c r="F3987" s="3" t="s">
        <v>17</v>
      </c>
      <c r="G3987" s="3" t="s">
        <v>17</v>
      </c>
      <c r="H3987" s="1" t="s">
        <v>18</v>
      </c>
      <c r="I3987" s="1" t="s">
        <v>25</v>
      </c>
      <c r="J3987" s="1" t="s">
        <v>20</v>
      </c>
      <c r="K3987" s="1">
        <v>2</v>
      </c>
      <c r="L3987" s="1" t="s">
        <v>21</v>
      </c>
      <c r="M3987" s="1" t="s">
        <v>5972</v>
      </c>
      <c r="N3987" s="1">
        <v>0</v>
      </c>
      <c r="O3987" s="3" t="s">
        <v>17</v>
      </c>
      <c r="P3987" s="1" t="s">
        <v>17</v>
      </c>
    </row>
    <row r="3988" spans="1:16">
      <c r="A3988" s="1" t="s">
        <v>2940</v>
      </c>
      <c r="B3988" s="3">
        <v>43902.644502314812</v>
      </c>
      <c r="C3988" s="3" t="s">
        <v>17</v>
      </c>
      <c r="D3988" s="3" t="s">
        <v>17</v>
      </c>
      <c r="E3988" s="3" t="s">
        <v>17</v>
      </c>
      <c r="F3988" s="3" t="s">
        <v>17</v>
      </c>
      <c r="G3988" s="3" t="s">
        <v>17</v>
      </c>
      <c r="H3988" s="1" t="s">
        <v>48</v>
      </c>
      <c r="I3988" s="1" t="s">
        <v>19</v>
      </c>
      <c r="J3988" s="1" t="s">
        <v>20</v>
      </c>
      <c r="K3988" s="1">
        <v>1</v>
      </c>
      <c r="L3988" s="1" t="s">
        <v>21</v>
      </c>
      <c r="M3988" s="1" t="s">
        <v>5772</v>
      </c>
      <c r="N3988" s="1">
        <v>0</v>
      </c>
      <c r="O3988" s="3" t="s">
        <v>17</v>
      </c>
      <c r="P3988" s="1" t="s">
        <v>17</v>
      </c>
    </row>
    <row r="3989" spans="1:16">
      <c r="A3989" s="1" t="s">
        <v>5032</v>
      </c>
      <c r="B3989" s="3">
        <v>43902.645925925928</v>
      </c>
      <c r="C3989" s="3" t="s">
        <v>17</v>
      </c>
      <c r="D3989" s="3" t="s">
        <v>17</v>
      </c>
      <c r="E3989" s="3" t="s">
        <v>17</v>
      </c>
      <c r="F3989" s="3" t="s">
        <v>17</v>
      </c>
      <c r="G3989" s="3" t="s">
        <v>17</v>
      </c>
      <c r="H3989" s="1" t="s">
        <v>18</v>
      </c>
      <c r="I3989" s="1" t="s">
        <v>23</v>
      </c>
      <c r="J3989" s="1" t="s">
        <v>20</v>
      </c>
      <c r="K3989" s="1">
        <v>5</v>
      </c>
      <c r="L3989" s="1" t="s">
        <v>21</v>
      </c>
      <c r="M3989" s="1" t="s">
        <v>5774</v>
      </c>
      <c r="N3989" s="1">
        <v>0</v>
      </c>
      <c r="O3989" s="3" t="s">
        <v>17</v>
      </c>
      <c r="P3989" s="1" t="s">
        <v>17</v>
      </c>
    </row>
    <row r="3990" spans="1:16">
      <c r="A3990" s="1" t="s">
        <v>5710</v>
      </c>
      <c r="B3990" s="3">
        <v>43902.647812499999</v>
      </c>
      <c r="C3990" s="3" t="s">
        <v>17</v>
      </c>
      <c r="D3990" s="3" t="s">
        <v>17</v>
      </c>
      <c r="E3990" s="3" t="s">
        <v>17</v>
      </c>
      <c r="F3990" s="3" t="s">
        <v>17</v>
      </c>
      <c r="G3990" s="3" t="s">
        <v>17</v>
      </c>
      <c r="H3990" s="1" t="s">
        <v>58</v>
      </c>
      <c r="I3990" s="1" t="s">
        <v>25</v>
      </c>
      <c r="J3990" s="1" t="s">
        <v>39</v>
      </c>
      <c r="K3990" s="1">
        <v>4</v>
      </c>
      <c r="L3990" s="1" t="s">
        <v>21</v>
      </c>
      <c r="M3990" s="1" t="s">
        <v>5753</v>
      </c>
      <c r="N3990" s="1">
        <v>0</v>
      </c>
      <c r="O3990" s="3" t="s">
        <v>17</v>
      </c>
      <c r="P3990" s="1" t="s">
        <v>17</v>
      </c>
    </row>
    <row r="3991" spans="1:16">
      <c r="A3991" s="1" t="s">
        <v>1375</v>
      </c>
      <c r="B3991" s="3">
        <v>43902.664027777777</v>
      </c>
      <c r="C3991" s="3" t="s">
        <v>17</v>
      </c>
      <c r="D3991" s="3" t="s">
        <v>17</v>
      </c>
      <c r="E3991" s="3" t="s">
        <v>17</v>
      </c>
      <c r="F3991" s="3" t="s">
        <v>17</v>
      </c>
      <c r="G3991" s="3" t="s">
        <v>17</v>
      </c>
      <c r="H3991" s="1" t="s">
        <v>58</v>
      </c>
      <c r="I3991" s="1" t="s">
        <v>25</v>
      </c>
      <c r="J3991" s="1" t="s">
        <v>20</v>
      </c>
      <c r="K3991" s="1">
        <v>1</v>
      </c>
      <c r="L3991" s="1" t="s">
        <v>21</v>
      </c>
      <c r="M3991" s="1" t="s">
        <v>5753</v>
      </c>
      <c r="N3991" s="1">
        <v>0</v>
      </c>
      <c r="O3991" s="3" t="s">
        <v>17</v>
      </c>
      <c r="P3991" s="1" t="s">
        <v>17</v>
      </c>
    </row>
    <row r="3992" spans="1:16">
      <c r="A3992" s="1" t="s">
        <v>1164</v>
      </c>
      <c r="B3992" s="3">
        <v>43902.65048611111</v>
      </c>
      <c r="C3992" s="3" t="s">
        <v>17</v>
      </c>
      <c r="D3992" s="3" t="s">
        <v>17</v>
      </c>
      <c r="E3992" s="3" t="s">
        <v>17</v>
      </c>
      <c r="F3992" s="3" t="s">
        <v>17</v>
      </c>
      <c r="G3992" s="3" t="s">
        <v>17</v>
      </c>
      <c r="H3992" s="1" t="s">
        <v>18</v>
      </c>
      <c r="I3992" s="1" t="s">
        <v>25</v>
      </c>
      <c r="J3992" s="1" t="s">
        <v>20</v>
      </c>
      <c r="K3992" s="1">
        <v>30</v>
      </c>
      <c r="L3992" s="1" t="s">
        <v>21</v>
      </c>
      <c r="M3992" s="1" t="s">
        <v>5774</v>
      </c>
      <c r="N3992" s="1">
        <v>0</v>
      </c>
      <c r="O3992" s="3" t="s">
        <v>17</v>
      </c>
      <c r="P3992" s="1" t="s">
        <v>17</v>
      </c>
    </row>
    <row r="3993" spans="1:16">
      <c r="A3993" s="1" t="s">
        <v>1170</v>
      </c>
      <c r="B3993" s="3">
        <v>43902.702384259261</v>
      </c>
      <c r="C3993" s="3">
        <v>43902.707881944443</v>
      </c>
      <c r="D3993" s="3">
        <v>43932.707881944443</v>
      </c>
      <c r="E3993" s="3" t="s">
        <v>17</v>
      </c>
      <c r="F3993" s="3" t="s">
        <v>17</v>
      </c>
      <c r="G3993" s="3" t="s">
        <v>17</v>
      </c>
      <c r="H3993" s="1" t="s">
        <v>18</v>
      </c>
      <c r="I3993" s="1" t="s">
        <v>25</v>
      </c>
      <c r="J3993" s="1" t="s">
        <v>20</v>
      </c>
      <c r="K3993" s="1">
        <v>150</v>
      </c>
      <c r="L3993" s="1" t="s">
        <v>21</v>
      </c>
      <c r="M3993" s="1" t="s">
        <v>5746</v>
      </c>
      <c r="N3993" s="1">
        <v>0</v>
      </c>
      <c r="O3993" s="3" t="s">
        <v>17</v>
      </c>
      <c r="P3993" s="1" t="s">
        <v>17</v>
      </c>
    </row>
    <row r="3994" spans="1:16">
      <c r="A3994" s="1" t="s">
        <v>3664</v>
      </c>
      <c r="B3994" s="3">
        <v>43902.693576388891</v>
      </c>
      <c r="C3994" s="3" t="s">
        <v>17</v>
      </c>
      <c r="D3994" s="3" t="s">
        <v>17</v>
      </c>
      <c r="E3994" s="3" t="s">
        <v>17</v>
      </c>
      <c r="F3994" s="3" t="s">
        <v>17</v>
      </c>
      <c r="G3994" s="3" t="s">
        <v>17</v>
      </c>
      <c r="H3994" s="1" t="s">
        <v>18</v>
      </c>
      <c r="I3994" s="1" t="s">
        <v>23</v>
      </c>
      <c r="J3994" s="1" t="s">
        <v>20</v>
      </c>
      <c r="K3994" s="1">
        <v>1</v>
      </c>
      <c r="L3994" s="1" t="s">
        <v>21</v>
      </c>
      <c r="M3994" s="1" t="s">
        <v>5746</v>
      </c>
      <c r="N3994" s="1">
        <v>0</v>
      </c>
      <c r="O3994" s="3" t="s">
        <v>17</v>
      </c>
      <c r="P3994" s="1" t="s">
        <v>17</v>
      </c>
    </row>
    <row r="3995" spans="1:16">
      <c r="A3995" s="1" t="s">
        <v>1464</v>
      </c>
      <c r="B3995" s="3">
        <v>43902.71979166667</v>
      </c>
      <c r="C3995" s="3" t="s">
        <v>17</v>
      </c>
      <c r="D3995" s="3" t="s">
        <v>17</v>
      </c>
      <c r="E3995" s="3" t="s">
        <v>17</v>
      </c>
      <c r="F3995" s="3" t="s">
        <v>17</v>
      </c>
      <c r="G3995" s="3" t="s">
        <v>17</v>
      </c>
      <c r="H3995" s="1" t="s">
        <v>18</v>
      </c>
      <c r="I3995" s="1" t="s">
        <v>25</v>
      </c>
      <c r="J3995" s="1" t="s">
        <v>20</v>
      </c>
      <c r="K3995" s="1">
        <v>6</v>
      </c>
      <c r="L3995" s="1" t="s">
        <v>21</v>
      </c>
      <c r="M3995" s="1" t="s">
        <v>5746</v>
      </c>
      <c r="N3995" s="1">
        <v>1</v>
      </c>
      <c r="O3995" s="3" t="s">
        <v>6893</v>
      </c>
      <c r="P3995" s="1" t="s">
        <v>17</v>
      </c>
    </row>
    <row r="3996" spans="1:16">
      <c r="A3996" s="1" t="s">
        <v>621</v>
      </c>
      <c r="B3996" s="3">
        <v>43902.686331018522</v>
      </c>
      <c r="C3996" s="3">
        <v>43902.697337962964</v>
      </c>
      <c r="D3996" s="3">
        <v>43932.697337962964</v>
      </c>
      <c r="E3996" s="3" t="s">
        <v>17</v>
      </c>
      <c r="F3996" s="3" t="s">
        <v>17</v>
      </c>
      <c r="G3996" s="3" t="s">
        <v>17</v>
      </c>
      <c r="H3996" s="1" t="s">
        <v>58</v>
      </c>
      <c r="I3996" s="1" t="s">
        <v>25</v>
      </c>
      <c r="J3996" s="1" t="s">
        <v>117</v>
      </c>
      <c r="K3996" s="1">
        <v>30</v>
      </c>
      <c r="L3996" s="1" t="s">
        <v>21</v>
      </c>
      <c r="M3996" s="1" t="s">
        <v>5753</v>
      </c>
      <c r="N3996" s="1">
        <v>0</v>
      </c>
      <c r="O3996" s="3" t="s">
        <v>17</v>
      </c>
      <c r="P3996" s="1" t="s">
        <v>17</v>
      </c>
    </row>
    <row r="3997" spans="1:16">
      <c r="A3997" s="1" t="s">
        <v>3174</v>
      </c>
      <c r="B3997" s="3">
        <v>43843.856562499997</v>
      </c>
      <c r="C3997" s="3" t="s">
        <v>17</v>
      </c>
      <c r="D3997" s="3" t="s">
        <v>17</v>
      </c>
      <c r="E3997" s="3" t="s">
        <v>17</v>
      </c>
      <c r="F3997" s="3" t="s">
        <v>17</v>
      </c>
      <c r="G3997" s="3" t="s">
        <v>17</v>
      </c>
      <c r="H3997" s="1" t="s">
        <v>48</v>
      </c>
      <c r="I3997" s="1" t="s">
        <v>49</v>
      </c>
      <c r="J3997" s="1" t="s">
        <v>20</v>
      </c>
      <c r="K3997" s="1">
        <v>30</v>
      </c>
      <c r="L3997" s="1" t="s">
        <v>21</v>
      </c>
      <c r="M3997" s="1" t="s">
        <v>5746</v>
      </c>
      <c r="N3997" s="1">
        <v>0</v>
      </c>
      <c r="O3997" s="3" t="s">
        <v>17</v>
      </c>
      <c r="P3997" s="1" t="s">
        <v>17</v>
      </c>
    </row>
    <row r="3998" spans="1:16">
      <c r="A3998" s="1" t="s">
        <v>1573</v>
      </c>
      <c r="B3998" s="3">
        <v>43852.28800925926</v>
      </c>
      <c r="C3998" s="3" t="s">
        <v>17</v>
      </c>
      <c r="D3998" s="3" t="s">
        <v>17</v>
      </c>
      <c r="E3998" s="3" t="s">
        <v>17</v>
      </c>
      <c r="F3998" s="3" t="s">
        <v>17</v>
      </c>
      <c r="G3998" s="3" t="s">
        <v>17</v>
      </c>
      <c r="H3998" s="1" t="s">
        <v>48</v>
      </c>
      <c r="I3998" s="1" t="s">
        <v>19</v>
      </c>
      <c r="J3998" s="1" t="s">
        <v>20</v>
      </c>
      <c r="K3998" s="1">
        <v>10</v>
      </c>
      <c r="L3998" s="1" t="s">
        <v>21</v>
      </c>
      <c r="M3998" s="1" t="s">
        <v>5746</v>
      </c>
      <c r="N3998" s="1">
        <v>1</v>
      </c>
      <c r="O3998" s="3" t="s">
        <v>6894</v>
      </c>
      <c r="P3998" s="1" t="s">
        <v>17</v>
      </c>
    </row>
    <row r="3999" spans="1:16">
      <c r="A3999" s="1" t="s">
        <v>932</v>
      </c>
      <c r="B3999" s="3">
        <v>43902.723310185182</v>
      </c>
      <c r="C3999" s="3" t="s">
        <v>17</v>
      </c>
      <c r="D3999" s="3" t="s">
        <v>17</v>
      </c>
      <c r="E3999" s="3" t="s">
        <v>17</v>
      </c>
      <c r="F3999" s="3" t="s">
        <v>17</v>
      </c>
      <c r="G3999" s="3" t="s">
        <v>17</v>
      </c>
      <c r="H3999" s="1" t="s">
        <v>18</v>
      </c>
      <c r="I3999" s="1" t="s">
        <v>23</v>
      </c>
      <c r="J3999" s="1" t="s">
        <v>20</v>
      </c>
      <c r="K3999" s="1">
        <v>1</v>
      </c>
      <c r="L3999" s="1" t="s">
        <v>21</v>
      </c>
      <c r="M3999" s="1" t="s">
        <v>5746</v>
      </c>
      <c r="N3999" s="1">
        <v>0</v>
      </c>
      <c r="O3999" s="3" t="s">
        <v>17</v>
      </c>
      <c r="P3999" s="1" t="s">
        <v>17</v>
      </c>
    </row>
    <row r="4000" spans="1:16">
      <c r="A4000" s="1" t="s">
        <v>3219</v>
      </c>
      <c r="B4000" s="3">
        <v>43902.725243055553</v>
      </c>
      <c r="C4000" s="3" t="s">
        <v>17</v>
      </c>
      <c r="D4000" s="3" t="s">
        <v>17</v>
      </c>
      <c r="E4000" s="3" t="s">
        <v>17</v>
      </c>
      <c r="F4000" s="3" t="s">
        <v>17</v>
      </c>
      <c r="G4000" s="3" t="s">
        <v>17</v>
      </c>
      <c r="H4000" s="1" t="s">
        <v>18</v>
      </c>
      <c r="I4000" s="1" t="s">
        <v>25</v>
      </c>
      <c r="J4000" s="1" t="s">
        <v>20</v>
      </c>
      <c r="K4000" s="1">
        <v>1</v>
      </c>
      <c r="L4000" s="1" t="s">
        <v>21</v>
      </c>
      <c r="M4000" s="1" t="s">
        <v>5752</v>
      </c>
      <c r="N4000" s="1">
        <v>0</v>
      </c>
      <c r="O4000" s="3" t="s">
        <v>17</v>
      </c>
      <c r="P4000" s="1" t="s">
        <v>17</v>
      </c>
    </row>
    <row r="4001" spans="1:16">
      <c r="A4001" s="1" t="s">
        <v>138</v>
      </c>
      <c r="B4001" s="3">
        <v>43902.727164351854</v>
      </c>
      <c r="C4001" s="3" t="s">
        <v>17</v>
      </c>
      <c r="D4001" s="3" t="s">
        <v>17</v>
      </c>
      <c r="E4001" s="3" t="s">
        <v>17</v>
      </c>
      <c r="F4001" s="3" t="s">
        <v>17</v>
      </c>
      <c r="G4001" s="3" t="s">
        <v>17</v>
      </c>
      <c r="H4001" s="1" t="s">
        <v>18</v>
      </c>
      <c r="I4001" s="1" t="s">
        <v>23</v>
      </c>
      <c r="J4001" s="1" t="s">
        <v>20</v>
      </c>
      <c r="K4001" s="1">
        <v>10</v>
      </c>
      <c r="L4001" s="1" t="s">
        <v>21</v>
      </c>
      <c r="M4001" s="1" t="s">
        <v>5746</v>
      </c>
      <c r="N4001" s="1">
        <v>1</v>
      </c>
      <c r="O4001" s="3" t="s">
        <v>6895</v>
      </c>
      <c r="P4001" s="1" t="s">
        <v>17</v>
      </c>
    </row>
    <row r="4002" spans="1:16">
      <c r="A4002" s="1" t="s">
        <v>920</v>
      </c>
      <c r="B4002" s="3">
        <v>43888.901562500003</v>
      </c>
      <c r="C4002" s="3">
        <v>43889.658576388887</v>
      </c>
      <c r="D4002" s="3">
        <v>43919.658576388887</v>
      </c>
      <c r="E4002" s="3" t="s">
        <v>17</v>
      </c>
      <c r="F4002" s="3" t="s">
        <v>17</v>
      </c>
      <c r="G4002" s="3" t="s">
        <v>17</v>
      </c>
      <c r="H4002" s="1" t="s">
        <v>58</v>
      </c>
      <c r="I4002" s="1" t="s">
        <v>25</v>
      </c>
      <c r="J4002" s="1" t="s">
        <v>20</v>
      </c>
      <c r="K4002" s="1">
        <v>150</v>
      </c>
      <c r="L4002" s="1" t="s">
        <v>21</v>
      </c>
      <c r="M4002" s="1" t="s">
        <v>5753</v>
      </c>
      <c r="N4002" s="1">
        <v>1</v>
      </c>
      <c r="O4002" s="3" t="s">
        <v>6896</v>
      </c>
      <c r="P4002" s="1" t="s">
        <v>17</v>
      </c>
    </row>
    <row r="4003" spans="1:16">
      <c r="A4003" s="1" t="s">
        <v>731</v>
      </c>
      <c r="B4003" s="3">
        <v>43902.758935185186</v>
      </c>
      <c r="C4003" s="3" t="s">
        <v>17</v>
      </c>
      <c r="D4003" s="3" t="s">
        <v>17</v>
      </c>
      <c r="E4003" s="3" t="s">
        <v>17</v>
      </c>
      <c r="F4003" s="3" t="s">
        <v>17</v>
      </c>
      <c r="G4003" s="3" t="s">
        <v>17</v>
      </c>
      <c r="H4003" s="1" t="s">
        <v>18</v>
      </c>
      <c r="I4003" s="1" t="s">
        <v>25</v>
      </c>
      <c r="J4003" s="1" t="s">
        <v>20</v>
      </c>
      <c r="K4003" s="1">
        <v>122</v>
      </c>
      <c r="L4003" s="1" t="s">
        <v>21</v>
      </c>
      <c r="M4003" s="1" t="s">
        <v>5833</v>
      </c>
      <c r="N4003" s="1">
        <v>0</v>
      </c>
      <c r="O4003" s="3" t="s">
        <v>17</v>
      </c>
      <c r="P4003" s="1" t="s">
        <v>17</v>
      </c>
    </row>
    <row r="4004" spans="1:16">
      <c r="A4004" s="1" t="s">
        <v>4724</v>
      </c>
      <c r="B4004" s="3">
        <v>43902.772673611114</v>
      </c>
      <c r="C4004" s="3" t="s">
        <v>17</v>
      </c>
      <c r="D4004" s="3" t="s">
        <v>17</v>
      </c>
      <c r="E4004" s="3" t="s">
        <v>17</v>
      </c>
      <c r="F4004" s="3" t="s">
        <v>17</v>
      </c>
      <c r="G4004" s="3" t="s">
        <v>17</v>
      </c>
      <c r="H4004" s="1" t="s">
        <v>18</v>
      </c>
      <c r="I4004" s="1" t="s">
        <v>23</v>
      </c>
      <c r="J4004" s="1" t="s">
        <v>20</v>
      </c>
      <c r="K4004" s="1">
        <v>1</v>
      </c>
      <c r="L4004" s="1" t="s">
        <v>21</v>
      </c>
      <c r="M4004" s="1" t="s">
        <v>5746</v>
      </c>
      <c r="N4004" s="1">
        <v>0</v>
      </c>
      <c r="O4004" s="3" t="s">
        <v>17</v>
      </c>
      <c r="P4004" s="1" t="s">
        <v>17</v>
      </c>
    </row>
    <row r="4005" spans="1:16">
      <c r="A4005" s="1" t="s">
        <v>1031</v>
      </c>
      <c r="B4005" s="3">
        <v>43902.749722222223</v>
      </c>
      <c r="C4005" s="3" t="s">
        <v>17</v>
      </c>
      <c r="D4005" s="3" t="s">
        <v>17</v>
      </c>
      <c r="E4005" s="3" t="s">
        <v>17</v>
      </c>
      <c r="F4005" s="3" t="s">
        <v>17</v>
      </c>
      <c r="G4005" s="3" t="s">
        <v>17</v>
      </c>
      <c r="H4005" s="1" t="s">
        <v>18</v>
      </c>
      <c r="I4005" s="1" t="s">
        <v>23</v>
      </c>
      <c r="J4005" s="1" t="s">
        <v>20</v>
      </c>
      <c r="K4005" s="1">
        <v>45</v>
      </c>
      <c r="L4005" s="1" t="s">
        <v>21</v>
      </c>
      <c r="M4005" s="1" t="s">
        <v>5746</v>
      </c>
      <c r="N4005" s="1">
        <v>0</v>
      </c>
      <c r="O4005" s="3" t="s">
        <v>17</v>
      </c>
      <c r="P4005" s="1" t="s">
        <v>17</v>
      </c>
    </row>
    <row r="4006" spans="1:16">
      <c r="A4006" s="1" t="s">
        <v>3914</v>
      </c>
      <c r="B4006" s="3">
        <v>43902.784421296295</v>
      </c>
      <c r="C4006" s="3" t="s">
        <v>17</v>
      </c>
      <c r="D4006" s="3" t="s">
        <v>17</v>
      </c>
      <c r="E4006" s="3" t="s">
        <v>17</v>
      </c>
      <c r="F4006" s="3" t="s">
        <v>17</v>
      </c>
      <c r="G4006" s="3" t="s">
        <v>17</v>
      </c>
      <c r="H4006" s="1" t="s">
        <v>48</v>
      </c>
      <c r="I4006" s="1" t="s">
        <v>19</v>
      </c>
      <c r="J4006" s="1" t="s">
        <v>20</v>
      </c>
      <c r="K4006" s="1">
        <v>1</v>
      </c>
      <c r="L4006" s="1" t="s">
        <v>21</v>
      </c>
      <c r="M4006" s="1" t="s">
        <v>5789</v>
      </c>
      <c r="N4006" s="1">
        <v>0</v>
      </c>
      <c r="O4006" s="3" t="s">
        <v>17</v>
      </c>
      <c r="P4006" s="1" t="s">
        <v>17</v>
      </c>
    </row>
    <row r="4007" spans="1:16">
      <c r="A4007" s="1" t="s">
        <v>5622</v>
      </c>
      <c r="B4007" s="3">
        <v>43902.786157407405</v>
      </c>
      <c r="C4007" s="3" t="s">
        <v>17</v>
      </c>
      <c r="D4007" s="3" t="s">
        <v>17</v>
      </c>
      <c r="E4007" s="3" t="s">
        <v>17</v>
      </c>
      <c r="F4007" s="3" t="s">
        <v>17</v>
      </c>
      <c r="G4007" s="3" t="s">
        <v>17</v>
      </c>
      <c r="H4007" s="1" t="s">
        <v>18</v>
      </c>
      <c r="I4007" s="1" t="s">
        <v>25</v>
      </c>
      <c r="J4007" s="1" t="s">
        <v>20</v>
      </c>
      <c r="K4007" s="1">
        <v>1</v>
      </c>
      <c r="L4007" s="1" t="s">
        <v>21</v>
      </c>
      <c r="M4007" s="1" t="s">
        <v>5746</v>
      </c>
      <c r="N4007" s="1">
        <v>0</v>
      </c>
      <c r="O4007" s="3" t="s">
        <v>17</v>
      </c>
      <c r="P4007" s="1" t="s">
        <v>17</v>
      </c>
    </row>
    <row r="4008" spans="1:16">
      <c r="A4008" s="1" t="s">
        <v>4029</v>
      </c>
      <c r="B4008" s="3">
        <v>43902.757581018515</v>
      </c>
      <c r="C4008" s="3" t="s">
        <v>17</v>
      </c>
      <c r="D4008" s="3" t="s">
        <v>17</v>
      </c>
      <c r="E4008" s="3" t="s">
        <v>17</v>
      </c>
      <c r="F4008" s="3" t="s">
        <v>17</v>
      </c>
      <c r="G4008" s="3" t="s">
        <v>17</v>
      </c>
      <c r="H4008" s="1" t="s">
        <v>48</v>
      </c>
      <c r="I4008" s="1" t="s">
        <v>19</v>
      </c>
      <c r="J4008" s="1" t="s">
        <v>20</v>
      </c>
      <c r="K4008" s="1">
        <v>30</v>
      </c>
      <c r="L4008" s="1" t="s">
        <v>21</v>
      </c>
      <c r="M4008" s="1" t="s">
        <v>5833</v>
      </c>
      <c r="N4008" s="1">
        <v>0</v>
      </c>
      <c r="O4008" s="3" t="s">
        <v>17</v>
      </c>
      <c r="P4008" s="1" t="s">
        <v>17</v>
      </c>
    </row>
    <row r="4009" spans="1:16">
      <c r="A4009" s="1" t="s">
        <v>2066</v>
      </c>
      <c r="B4009" s="3">
        <v>43902.745428240742</v>
      </c>
      <c r="C4009" s="3" t="s">
        <v>17</v>
      </c>
      <c r="D4009" s="3" t="s">
        <v>17</v>
      </c>
      <c r="E4009" s="3">
        <v>43929.874745370369</v>
      </c>
      <c r="F4009" s="3">
        <v>43990.874745370369</v>
      </c>
      <c r="G4009" s="3" t="s">
        <v>17</v>
      </c>
      <c r="H4009" s="1" t="s">
        <v>18</v>
      </c>
      <c r="I4009" s="1" t="s">
        <v>25</v>
      </c>
      <c r="J4009" s="1" t="s">
        <v>20</v>
      </c>
      <c r="K4009" s="1">
        <v>45</v>
      </c>
      <c r="L4009" s="1" t="s">
        <v>21</v>
      </c>
      <c r="M4009" s="1" t="s">
        <v>5746</v>
      </c>
      <c r="N4009" s="1">
        <v>1</v>
      </c>
      <c r="O4009" s="3" t="s">
        <v>6897</v>
      </c>
      <c r="P4009" s="1" t="s">
        <v>64</v>
      </c>
    </row>
    <row r="4010" spans="1:16">
      <c r="A4010" s="1" t="s">
        <v>1132</v>
      </c>
      <c r="B4010" s="3">
        <v>43902.884293981479</v>
      </c>
      <c r="C4010" s="3" t="s">
        <v>17</v>
      </c>
      <c r="D4010" s="3" t="s">
        <v>17</v>
      </c>
      <c r="E4010" s="3" t="s">
        <v>17</v>
      </c>
      <c r="F4010" s="3" t="s">
        <v>17</v>
      </c>
      <c r="G4010" s="3" t="s">
        <v>17</v>
      </c>
      <c r="H4010" s="1" t="s">
        <v>48</v>
      </c>
      <c r="I4010" s="1" t="s">
        <v>19</v>
      </c>
      <c r="J4010" s="1" t="s">
        <v>20</v>
      </c>
      <c r="K4010" s="1">
        <v>1</v>
      </c>
      <c r="L4010" s="1" t="s">
        <v>21</v>
      </c>
      <c r="M4010" s="1" t="s">
        <v>5752</v>
      </c>
      <c r="N4010" s="1">
        <v>0</v>
      </c>
      <c r="O4010" s="3" t="s">
        <v>17</v>
      </c>
      <c r="P4010" s="1" t="s">
        <v>17</v>
      </c>
    </row>
    <row r="4011" spans="1:16">
      <c r="A4011" s="1" t="s">
        <v>317</v>
      </c>
      <c r="B4011" s="3">
        <v>43902.892604166664</v>
      </c>
      <c r="C4011" s="3" t="s">
        <v>17</v>
      </c>
      <c r="D4011" s="3" t="s">
        <v>17</v>
      </c>
      <c r="E4011" s="3" t="s">
        <v>17</v>
      </c>
      <c r="F4011" s="3" t="s">
        <v>17</v>
      </c>
      <c r="G4011" s="3" t="s">
        <v>17</v>
      </c>
      <c r="H4011" s="1" t="s">
        <v>18</v>
      </c>
      <c r="I4011" s="1" t="s">
        <v>25</v>
      </c>
      <c r="J4011" s="1" t="s">
        <v>20</v>
      </c>
      <c r="K4011" s="1">
        <v>90</v>
      </c>
      <c r="L4011" s="1" t="s">
        <v>21</v>
      </c>
      <c r="M4011" s="1" t="s">
        <v>5746</v>
      </c>
      <c r="N4011" s="1">
        <v>0</v>
      </c>
      <c r="O4011" s="3" t="s">
        <v>17</v>
      </c>
      <c r="P4011" s="1" t="s">
        <v>17</v>
      </c>
    </row>
    <row r="4012" spans="1:16">
      <c r="A4012" s="1" t="s">
        <v>2110</v>
      </c>
      <c r="B4012" s="3">
        <v>43903.02915509259</v>
      </c>
      <c r="C4012" s="3" t="s">
        <v>17</v>
      </c>
      <c r="D4012" s="3" t="s">
        <v>17</v>
      </c>
      <c r="E4012" s="3" t="s">
        <v>17</v>
      </c>
      <c r="F4012" s="3" t="s">
        <v>17</v>
      </c>
      <c r="G4012" s="3" t="s">
        <v>17</v>
      </c>
      <c r="H4012" s="1" t="s">
        <v>18</v>
      </c>
      <c r="I4012" s="1" t="s">
        <v>25</v>
      </c>
      <c r="J4012" s="1" t="s">
        <v>20</v>
      </c>
      <c r="K4012" s="1">
        <v>15</v>
      </c>
      <c r="L4012" s="1" t="s">
        <v>21</v>
      </c>
      <c r="M4012" s="1" t="s">
        <v>5754</v>
      </c>
      <c r="N4012" s="1">
        <v>1</v>
      </c>
      <c r="O4012" s="3" t="s">
        <v>6898</v>
      </c>
      <c r="P4012" s="1" t="s">
        <v>17</v>
      </c>
    </row>
    <row r="4013" spans="1:16">
      <c r="A4013" s="1" t="s">
        <v>4766</v>
      </c>
      <c r="B4013" s="3">
        <v>43903.03465277778</v>
      </c>
      <c r="C4013" s="3" t="s">
        <v>17</v>
      </c>
      <c r="D4013" s="3" t="s">
        <v>17</v>
      </c>
      <c r="E4013" s="3" t="s">
        <v>17</v>
      </c>
      <c r="F4013" s="3" t="s">
        <v>17</v>
      </c>
      <c r="G4013" s="3" t="s">
        <v>17</v>
      </c>
      <c r="H4013" s="1" t="s">
        <v>18</v>
      </c>
      <c r="I4013" s="1" t="s">
        <v>25</v>
      </c>
      <c r="J4013" s="1" t="s">
        <v>20</v>
      </c>
      <c r="K4013" s="1">
        <v>15</v>
      </c>
      <c r="L4013" s="1" t="s">
        <v>21</v>
      </c>
      <c r="M4013" s="1" t="s">
        <v>5746</v>
      </c>
      <c r="N4013" s="1">
        <v>0</v>
      </c>
      <c r="O4013" s="3" t="s">
        <v>17</v>
      </c>
      <c r="P4013" s="1" t="s">
        <v>17</v>
      </c>
    </row>
    <row r="4014" spans="1:16">
      <c r="A4014" s="1" t="s">
        <v>1980</v>
      </c>
      <c r="B4014" s="3">
        <v>43903.036435185182</v>
      </c>
      <c r="C4014" s="3" t="s">
        <v>17</v>
      </c>
      <c r="D4014" s="3" t="s">
        <v>17</v>
      </c>
      <c r="E4014" s="3" t="s">
        <v>17</v>
      </c>
      <c r="F4014" s="3" t="s">
        <v>17</v>
      </c>
      <c r="G4014" s="3" t="s">
        <v>17</v>
      </c>
      <c r="H4014" s="1" t="s">
        <v>48</v>
      </c>
      <c r="I4014" s="1" t="s">
        <v>19</v>
      </c>
      <c r="J4014" s="1" t="s">
        <v>20</v>
      </c>
      <c r="K4014" s="1">
        <v>120</v>
      </c>
      <c r="L4014" s="1" t="s">
        <v>21</v>
      </c>
      <c r="M4014" s="1" t="s">
        <v>5746</v>
      </c>
      <c r="N4014" s="1">
        <v>0</v>
      </c>
      <c r="O4014" s="3" t="s">
        <v>17</v>
      </c>
      <c r="P4014" s="1" t="s">
        <v>17</v>
      </c>
    </row>
    <row r="4015" spans="1:16">
      <c r="A4015" s="1" t="s">
        <v>5368</v>
      </c>
      <c r="B4015" s="3">
        <v>43903.197939814818</v>
      </c>
      <c r="C4015" s="3">
        <v>43905.270127314812</v>
      </c>
      <c r="D4015" s="3">
        <v>43935.270127314812</v>
      </c>
      <c r="E4015" s="3" t="s">
        <v>17</v>
      </c>
      <c r="F4015" s="3" t="s">
        <v>17</v>
      </c>
      <c r="G4015" s="3" t="s">
        <v>17</v>
      </c>
      <c r="H4015" s="1" t="s">
        <v>48</v>
      </c>
      <c r="I4015" s="1" t="s">
        <v>19</v>
      </c>
      <c r="J4015" s="1" t="s">
        <v>20</v>
      </c>
      <c r="K4015" s="1">
        <v>720</v>
      </c>
      <c r="L4015" s="1" t="s">
        <v>21</v>
      </c>
      <c r="M4015" s="1" t="s">
        <v>5785</v>
      </c>
      <c r="N4015" s="1">
        <v>0</v>
      </c>
      <c r="O4015" s="3" t="s">
        <v>17</v>
      </c>
      <c r="P4015" s="1" t="s">
        <v>17</v>
      </c>
    </row>
    <row r="4016" spans="1:16">
      <c r="A4016" s="1" t="s">
        <v>5035</v>
      </c>
      <c r="B4016" s="3">
        <v>43902.987708333334</v>
      </c>
      <c r="C4016" s="3" t="s">
        <v>17</v>
      </c>
      <c r="D4016" s="3" t="s">
        <v>17</v>
      </c>
      <c r="E4016" s="3" t="s">
        <v>17</v>
      </c>
      <c r="F4016" s="3" t="s">
        <v>17</v>
      </c>
      <c r="G4016" s="3" t="s">
        <v>17</v>
      </c>
      <c r="H4016" s="1" t="s">
        <v>48</v>
      </c>
      <c r="I4016" s="1" t="s">
        <v>19</v>
      </c>
      <c r="J4016" s="1" t="s">
        <v>20</v>
      </c>
      <c r="K4016" s="1">
        <v>1</v>
      </c>
      <c r="L4016" s="1" t="s">
        <v>21</v>
      </c>
      <c r="M4016" s="1" t="s">
        <v>6099</v>
      </c>
      <c r="N4016" s="1">
        <v>0</v>
      </c>
      <c r="O4016" s="3" t="s">
        <v>17</v>
      </c>
      <c r="P4016" s="1" t="s">
        <v>17</v>
      </c>
    </row>
    <row r="4017" spans="1:16">
      <c r="A4017" s="1" t="s">
        <v>5639</v>
      </c>
      <c r="B4017" s="3">
        <v>43903.152604166666</v>
      </c>
      <c r="C4017" s="3" t="s">
        <v>17</v>
      </c>
      <c r="D4017" s="3" t="s">
        <v>17</v>
      </c>
      <c r="E4017" s="3" t="s">
        <v>17</v>
      </c>
      <c r="F4017" s="3" t="s">
        <v>17</v>
      </c>
      <c r="G4017" s="3" t="s">
        <v>17</v>
      </c>
      <c r="H4017" s="1" t="s">
        <v>18</v>
      </c>
      <c r="I4017" s="1" t="s">
        <v>25</v>
      </c>
      <c r="J4017" s="1" t="s">
        <v>20</v>
      </c>
      <c r="K4017" s="1">
        <v>1</v>
      </c>
      <c r="L4017" s="1" t="s">
        <v>21</v>
      </c>
      <c r="M4017" s="1" t="s">
        <v>5754</v>
      </c>
      <c r="N4017" s="1">
        <v>0</v>
      </c>
      <c r="O4017" s="3" t="s">
        <v>17</v>
      </c>
      <c r="P4017" s="1" t="s">
        <v>17</v>
      </c>
    </row>
    <row r="4018" spans="1:16">
      <c r="A4018" s="1" t="s">
        <v>498</v>
      </c>
      <c r="B4018" s="3">
        <v>43903.11991898148</v>
      </c>
      <c r="C4018" s="3" t="s">
        <v>17</v>
      </c>
      <c r="D4018" s="3" t="s">
        <v>17</v>
      </c>
      <c r="E4018" s="3" t="s">
        <v>17</v>
      </c>
      <c r="F4018" s="3" t="s">
        <v>17</v>
      </c>
      <c r="G4018" s="3" t="s">
        <v>17</v>
      </c>
      <c r="H4018" s="1" t="s">
        <v>18</v>
      </c>
      <c r="I4018" s="1" t="s">
        <v>25</v>
      </c>
      <c r="J4018" s="1" t="s">
        <v>20</v>
      </c>
      <c r="K4018" s="1">
        <v>1</v>
      </c>
      <c r="L4018" s="1" t="s">
        <v>21</v>
      </c>
      <c r="M4018" s="1" t="s">
        <v>5746</v>
      </c>
      <c r="N4018" s="1">
        <v>0</v>
      </c>
      <c r="O4018" s="3" t="s">
        <v>17</v>
      </c>
      <c r="P4018" s="1" t="s">
        <v>17</v>
      </c>
    </row>
    <row r="4019" spans="1:16">
      <c r="A4019" s="1" t="s">
        <v>971</v>
      </c>
      <c r="B4019" s="3">
        <v>43903.103344907409</v>
      </c>
      <c r="C4019" s="3" t="s">
        <v>17</v>
      </c>
      <c r="D4019" s="3" t="s">
        <v>17</v>
      </c>
      <c r="E4019" s="3" t="s">
        <v>17</v>
      </c>
      <c r="F4019" s="3" t="s">
        <v>17</v>
      </c>
      <c r="G4019" s="3" t="s">
        <v>17</v>
      </c>
      <c r="H4019" s="1" t="s">
        <v>18</v>
      </c>
      <c r="I4019" s="1" t="s">
        <v>25</v>
      </c>
      <c r="J4019" s="1" t="s">
        <v>20</v>
      </c>
      <c r="K4019" s="1">
        <v>5</v>
      </c>
      <c r="L4019" s="1" t="s">
        <v>21</v>
      </c>
      <c r="M4019" s="1" t="s">
        <v>5754</v>
      </c>
      <c r="N4019" s="1">
        <v>0</v>
      </c>
      <c r="O4019" s="3" t="s">
        <v>17</v>
      </c>
      <c r="P4019" s="1" t="s">
        <v>17</v>
      </c>
    </row>
    <row r="4020" spans="1:16">
      <c r="A4020" s="1" t="s">
        <v>3334</v>
      </c>
      <c r="B4020" s="3">
        <v>43903.123240740744</v>
      </c>
      <c r="C4020" s="3" t="s">
        <v>17</v>
      </c>
      <c r="D4020" s="3" t="s">
        <v>17</v>
      </c>
      <c r="E4020" s="3" t="s">
        <v>17</v>
      </c>
      <c r="F4020" s="3" t="s">
        <v>17</v>
      </c>
      <c r="G4020" s="3" t="s">
        <v>17</v>
      </c>
      <c r="H4020" s="1" t="s">
        <v>58</v>
      </c>
      <c r="I4020" s="1" t="s">
        <v>25</v>
      </c>
      <c r="J4020" s="1" t="s">
        <v>20</v>
      </c>
      <c r="K4020" s="1">
        <v>110</v>
      </c>
      <c r="L4020" s="1" t="s">
        <v>21</v>
      </c>
      <c r="M4020" s="1" t="s">
        <v>5753</v>
      </c>
      <c r="N4020" s="1">
        <v>0</v>
      </c>
      <c r="O4020" s="3" t="s">
        <v>17</v>
      </c>
      <c r="P4020" s="1" t="s">
        <v>17</v>
      </c>
    </row>
    <row r="4021" spans="1:16">
      <c r="A4021" s="1" t="s">
        <v>3280</v>
      </c>
      <c r="B4021" s="3">
        <v>43903.318564814814</v>
      </c>
      <c r="C4021" s="3" t="s">
        <v>17</v>
      </c>
      <c r="D4021" s="3" t="s">
        <v>17</v>
      </c>
      <c r="E4021" s="3" t="s">
        <v>17</v>
      </c>
      <c r="F4021" s="3" t="s">
        <v>17</v>
      </c>
      <c r="G4021" s="3" t="s">
        <v>17</v>
      </c>
      <c r="H4021" s="1" t="s">
        <v>18</v>
      </c>
      <c r="I4021" s="1" t="s">
        <v>25</v>
      </c>
      <c r="J4021" s="1" t="s">
        <v>20</v>
      </c>
      <c r="K4021" s="1">
        <v>30</v>
      </c>
      <c r="L4021" s="1" t="s">
        <v>21</v>
      </c>
      <c r="M4021" s="1" t="s">
        <v>5900</v>
      </c>
      <c r="N4021" s="1">
        <v>1</v>
      </c>
      <c r="O4021" s="3" t="s">
        <v>6899</v>
      </c>
      <c r="P4021" s="1" t="s">
        <v>17</v>
      </c>
    </row>
    <row r="4022" spans="1:16">
      <c r="A4022" s="1" t="s">
        <v>1256</v>
      </c>
      <c r="B4022" s="3">
        <v>43833.621087962965</v>
      </c>
      <c r="C4022" s="3" t="s">
        <v>17</v>
      </c>
      <c r="D4022" s="3" t="s">
        <v>17</v>
      </c>
      <c r="E4022" s="3" t="s">
        <v>17</v>
      </c>
      <c r="F4022" s="3" t="s">
        <v>17</v>
      </c>
      <c r="G4022" s="3" t="s">
        <v>17</v>
      </c>
      <c r="H4022" s="1" t="s">
        <v>18</v>
      </c>
      <c r="I4022" s="1" t="s">
        <v>25</v>
      </c>
      <c r="J4022" s="1" t="s">
        <v>20</v>
      </c>
      <c r="K4022" s="1">
        <v>180</v>
      </c>
      <c r="L4022" s="1" t="s">
        <v>21</v>
      </c>
      <c r="M4022" s="1" t="s">
        <v>5761</v>
      </c>
      <c r="N4022" s="1">
        <v>0</v>
      </c>
      <c r="O4022" s="3" t="s">
        <v>17</v>
      </c>
      <c r="P4022" s="1" t="s">
        <v>17</v>
      </c>
    </row>
    <row r="4023" spans="1:16">
      <c r="A4023" s="1" t="s">
        <v>312</v>
      </c>
      <c r="B4023" s="3">
        <v>43903.905300925922</v>
      </c>
      <c r="C4023" s="3" t="s">
        <v>17</v>
      </c>
      <c r="D4023" s="3" t="s">
        <v>17</v>
      </c>
      <c r="E4023" s="3" t="s">
        <v>17</v>
      </c>
      <c r="F4023" s="3" t="s">
        <v>17</v>
      </c>
      <c r="G4023" s="3">
        <v>43931.697013888886</v>
      </c>
      <c r="H4023" s="1" t="s">
        <v>18</v>
      </c>
      <c r="I4023" s="1" t="s">
        <v>25</v>
      </c>
      <c r="J4023" s="1" t="s">
        <v>20</v>
      </c>
      <c r="K4023" s="1">
        <v>30</v>
      </c>
      <c r="L4023" s="1" t="s">
        <v>21</v>
      </c>
      <c r="M4023" s="1" t="s">
        <v>5746</v>
      </c>
      <c r="N4023" s="1">
        <v>1</v>
      </c>
      <c r="O4023" s="3" t="s">
        <v>6900</v>
      </c>
      <c r="P4023" s="1" t="s">
        <v>17</v>
      </c>
    </row>
    <row r="4024" spans="1:16">
      <c r="A4024" s="1" t="s">
        <v>1845</v>
      </c>
      <c r="B4024" s="3">
        <v>43903.152719907404</v>
      </c>
      <c r="C4024" s="3" t="s">
        <v>17</v>
      </c>
      <c r="D4024" s="3" t="s">
        <v>17</v>
      </c>
      <c r="E4024" s="3" t="s">
        <v>17</v>
      </c>
      <c r="F4024" s="3" t="s">
        <v>17</v>
      </c>
      <c r="G4024" s="3" t="s">
        <v>17</v>
      </c>
      <c r="H4024" s="1" t="s">
        <v>18</v>
      </c>
      <c r="I4024" s="1" t="s">
        <v>25</v>
      </c>
      <c r="J4024" s="1" t="s">
        <v>20</v>
      </c>
      <c r="K4024" s="1">
        <v>1</v>
      </c>
      <c r="L4024" s="1" t="s">
        <v>21</v>
      </c>
      <c r="M4024" s="1" t="s">
        <v>5833</v>
      </c>
      <c r="N4024" s="1">
        <v>0</v>
      </c>
      <c r="O4024" s="3" t="s">
        <v>17</v>
      </c>
      <c r="P4024" s="1" t="s">
        <v>17</v>
      </c>
    </row>
    <row r="4025" spans="1:16">
      <c r="A4025" s="1" t="s">
        <v>2541</v>
      </c>
      <c r="B4025" s="3">
        <v>43903.321967592594</v>
      </c>
      <c r="C4025" s="3" t="s">
        <v>17</v>
      </c>
      <c r="D4025" s="3" t="s">
        <v>17</v>
      </c>
      <c r="E4025" s="3" t="s">
        <v>17</v>
      </c>
      <c r="F4025" s="3" t="s">
        <v>17</v>
      </c>
      <c r="G4025" s="3" t="s">
        <v>17</v>
      </c>
      <c r="H4025" s="1" t="s">
        <v>18</v>
      </c>
      <c r="I4025" s="1" t="s">
        <v>25</v>
      </c>
      <c r="J4025" s="1" t="s">
        <v>20</v>
      </c>
      <c r="K4025" s="1">
        <v>1</v>
      </c>
      <c r="L4025" s="1" t="s">
        <v>21</v>
      </c>
      <c r="M4025" s="1" t="s">
        <v>5778</v>
      </c>
      <c r="N4025" s="1">
        <v>0</v>
      </c>
      <c r="O4025" s="3" t="s">
        <v>17</v>
      </c>
      <c r="P4025" s="1" t="s">
        <v>17</v>
      </c>
    </row>
    <row r="4026" spans="1:16">
      <c r="A4026" s="1" t="s">
        <v>1100</v>
      </c>
      <c r="B4026" s="3">
        <v>43903.385011574072</v>
      </c>
      <c r="C4026" s="3" t="s">
        <v>17</v>
      </c>
      <c r="D4026" s="3" t="s">
        <v>17</v>
      </c>
      <c r="E4026" s="3" t="s">
        <v>17</v>
      </c>
      <c r="F4026" s="3" t="s">
        <v>17</v>
      </c>
      <c r="G4026" s="3" t="s">
        <v>17</v>
      </c>
      <c r="H4026" s="1" t="s">
        <v>18</v>
      </c>
      <c r="I4026" s="1" t="s">
        <v>25</v>
      </c>
      <c r="J4026" s="1" t="s">
        <v>20</v>
      </c>
      <c r="K4026" s="1">
        <v>1</v>
      </c>
      <c r="L4026" s="1" t="s">
        <v>21</v>
      </c>
      <c r="M4026" s="1" t="s">
        <v>5774</v>
      </c>
      <c r="N4026" s="1">
        <v>0</v>
      </c>
      <c r="O4026" s="3" t="s">
        <v>17</v>
      </c>
      <c r="P4026" s="1" t="s">
        <v>17</v>
      </c>
    </row>
    <row r="4027" spans="1:16">
      <c r="A4027" s="1" t="s">
        <v>1617</v>
      </c>
      <c r="B4027" s="3">
        <v>43903.350185185183</v>
      </c>
      <c r="C4027" s="3" t="s">
        <v>17</v>
      </c>
      <c r="D4027" s="3" t="s">
        <v>17</v>
      </c>
      <c r="E4027" s="3" t="s">
        <v>17</v>
      </c>
      <c r="F4027" s="3" t="s">
        <v>17</v>
      </c>
      <c r="G4027" s="3" t="s">
        <v>17</v>
      </c>
      <c r="H4027" s="1" t="s">
        <v>48</v>
      </c>
      <c r="I4027" s="1" t="s">
        <v>19</v>
      </c>
      <c r="J4027" s="1" t="s">
        <v>20</v>
      </c>
      <c r="K4027" s="1">
        <v>1</v>
      </c>
      <c r="L4027" s="1" t="s">
        <v>21</v>
      </c>
      <c r="M4027" s="1" t="s">
        <v>28</v>
      </c>
      <c r="N4027" s="1">
        <v>0</v>
      </c>
      <c r="O4027" s="3" t="s">
        <v>17</v>
      </c>
      <c r="P4027" s="1" t="s">
        <v>17</v>
      </c>
    </row>
    <row r="4028" spans="1:16">
      <c r="A4028" s="1" t="s">
        <v>4954</v>
      </c>
      <c r="B4028" s="3">
        <v>43903.375636574077</v>
      </c>
      <c r="C4028" s="3" t="s">
        <v>17</v>
      </c>
      <c r="D4028" s="3" t="s">
        <v>17</v>
      </c>
      <c r="E4028" s="3" t="s">
        <v>17</v>
      </c>
      <c r="F4028" s="3" t="s">
        <v>17</v>
      </c>
      <c r="G4028" s="3" t="s">
        <v>17</v>
      </c>
      <c r="H4028" s="1" t="s">
        <v>18</v>
      </c>
      <c r="I4028" s="1" t="s">
        <v>25</v>
      </c>
      <c r="J4028" s="1" t="s">
        <v>20</v>
      </c>
      <c r="K4028" s="1">
        <v>1</v>
      </c>
      <c r="L4028" s="1" t="s">
        <v>21</v>
      </c>
      <c r="M4028" s="1" t="s">
        <v>5774</v>
      </c>
      <c r="N4028" s="1">
        <v>0</v>
      </c>
      <c r="O4028" s="3" t="s">
        <v>17</v>
      </c>
      <c r="P4028" s="1" t="s">
        <v>17</v>
      </c>
    </row>
    <row r="4029" spans="1:16">
      <c r="A4029" s="1" t="s">
        <v>3504</v>
      </c>
      <c r="B4029" s="3">
        <v>43903.401087962964</v>
      </c>
      <c r="C4029" s="3" t="s">
        <v>17</v>
      </c>
      <c r="D4029" s="3" t="s">
        <v>17</v>
      </c>
      <c r="E4029" s="3" t="s">
        <v>17</v>
      </c>
      <c r="F4029" s="3" t="s">
        <v>17</v>
      </c>
      <c r="G4029" s="3" t="s">
        <v>17</v>
      </c>
      <c r="H4029" s="1" t="s">
        <v>18</v>
      </c>
      <c r="I4029" s="1" t="s">
        <v>25</v>
      </c>
      <c r="J4029" s="1" t="s">
        <v>117</v>
      </c>
      <c r="K4029" s="1">
        <v>6</v>
      </c>
      <c r="L4029" s="1" t="s">
        <v>21</v>
      </c>
      <c r="M4029" s="1" t="s">
        <v>5774</v>
      </c>
      <c r="N4029" s="1">
        <v>0</v>
      </c>
      <c r="O4029" s="3" t="s">
        <v>17</v>
      </c>
      <c r="P4029" s="1" t="s">
        <v>17</v>
      </c>
    </row>
    <row r="4030" spans="1:16">
      <c r="A4030" s="1" t="s">
        <v>2625</v>
      </c>
      <c r="B4030" s="3">
        <v>43903.456134259257</v>
      </c>
      <c r="C4030" s="3" t="s">
        <v>17</v>
      </c>
      <c r="D4030" s="3" t="s">
        <v>17</v>
      </c>
      <c r="E4030" s="3" t="s">
        <v>17</v>
      </c>
      <c r="F4030" s="3" t="s">
        <v>17</v>
      </c>
      <c r="G4030" s="3" t="s">
        <v>17</v>
      </c>
      <c r="H4030" s="1" t="s">
        <v>18</v>
      </c>
      <c r="I4030" s="1" t="s">
        <v>25</v>
      </c>
      <c r="J4030" s="1" t="s">
        <v>20</v>
      </c>
      <c r="K4030" s="1">
        <v>1</v>
      </c>
      <c r="L4030" s="1" t="s">
        <v>21</v>
      </c>
      <c r="M4030" s="1" t="s">
        <v>5809</v>
      </c>
      <c r="N4030" s="1">
        <v>0</v>
      </c>
      <c r="O4030" s="3" t="s">
        <v>17</v>
      </c>
      <c r="P4030" s="1" t="s">
        <v>17</v>
      </c>
    </row>
    <row r="4031" spans="1:16">
      <c r="A4031" s="1" t="s">
        <v>1714</v>
      </c>
      <c r="B4031" s="3">
        <v>43903.459687499999</v>
      </c>
      <c r="C4031" s="3" t="s">
        <v>17</v>
      </c>
      <c r="D4031" s="3" t="s">
        <v>17</v>
      </c>
      <c r="E4031" s="3" t="s">
        <v>17</v>
      </c>
      <c r="F4031" s="3" t="s">
        <v>17</v>
      </c>
      <c r="G4031" s="3">
        <v>43903.467060185183</v>
      </c>
      <c r="H4031" s="1" t="s">
        <v>58</v>
      </c>
      <c r="I4031" s="1" t="s">
        <v>25</v>
      </c>
      <c r="J4031" s="1" t="s">
        <v>20</v>
      </c>
      <c r="K4031" s="1">
        <v>211</v>
      </c>
      <c r="L4031" s="1" t="s">
        <v>21</v>
      </c>
      <c r="M4031" s="1" t="s">
        <v>5761</v>
      </c>
      <c r="N4031" s="1">
        <v>0</v>
      </c>
      <c r="O4031" s="3" t="s">
        <v>17</v>
      </c>
      <c r="P4031" s="1" t="s">
        <v>17</v>
      </c>
    </row>
    <row r="4032" spans="1:16">
      <c r="A4032" s="1" t="s">
        <v>2219</v>
      </c>
      <c r="B4032" s="3">
        <v>43903.466944444444</v>
      </c>
      <c r="C4032" s="3" t="s">
        <v>17</v>
      </c>
      <c r="D4032" s="3" t="s">
        <v>17</v>
      </c>
      <c r="E4032" s="3" t="s">
        <v>17</v>
      </c>
      <c r="F4032" s="3" t="s">
        <v>17</v>
      </c>
      <c r="G4032" s="3">
        <v>43906.650243055556</v>
      </c>
      <c r="H4032" s="1" t="s">
        <v>48</v>
      </c>
      <c r="I4032" s="1" t="s">
        <v>19</v>
      </c>
      <c r="J4032" s="1" t="s">
        <v>20</v>
      </c>
      <c r="K4032" s="1">
        <v>1</v>
      </c>
      <c r="L4032" s="1" t="s">
        <v>21</v>
      </c>
      <c r="M4032" s="1" t="s">
        <v>5772</v>
      </c>
      <c r="N4032" s="1">
        <v>0</v>
      </c>
      <c r="O4032" s="3" t="s">
        <v>17</v>
      </c>
      <c r="P4032" s="1" t="s">
        <v>17</v>
      </c>
    </row>
    <row r="4033" spans="1:16">
      <c r="A4033" s="1" t="s">
        <v>5385</v>
      </c>
      <c r="B4033" s="3">
        <v>43903.474351851852</v>
      </c>
      <c r="C4033" s="3" t="s">
        <v>17</v>
      </c>
      <c r="D4033" s="3" t="s">
        <v>17</v>
      </c>
      <c r="E4033" s="3" t="s">
        <v>17</v>
      </c>
      <c r="F4033" s="3" t="s">
        <v>17</v>
      </c>
      <c r="G4033" s="3" t="s">
        <v>17</v>
      </c>
      <c r="H4033" s="1" t="s">
        <v>18</v>
      </c>
      <c r="I4033" s="1" t="s">
        <v>25</v>
      </c>
      <c r="J4033" s="1" t="s">
        <v>20</v>
      </c>
      <c r="K4033" s="1">
        <v>566</v>
      </c>
      <c r="L4033" s="1" t="s">
        <v>21</v>
      </c>
      <c r="M4033" s="1" t="s">
        <v>5789</v>
      </c>
      <c r="N4033" s="1">
        <v>0</v>
      </c>
      <c r="O4033" s="3" t="s">
        <v>17</v>
      </c>
      <c r="P4033" s="1" t="s">
        <v>17</v>
      </c>
    </row>
    <row r="4034" spans="1:16">
      <c r="A4034" s="1" t="s">
        <v>3631</v>
      </c>
      <c r="B4034" s="3">
        <v>43903.474027777775</v>
      </c>
      <c r="C4034" s="3" t="s">
        <v>17</v>
      </c>
      <c r="D4034" s="3" t="s">
        <v>17</v>
      </c>
      <c r="E4034" s="3" t="s">
        <v>17</v>
      </c>
      <c r="F4034" s="3" t="s">
        <v>17</v>
      </c>
      <c r="G4034" s="3" t="s">
        <v>17</v>
      </c>
      <c r="H4034" s="1" t="s">
        <v>18</v>
      </c>
      <c r="I4034" s="1" t="s">
        <v>25</v>
      </c>
      <c r="J4034" s="1" t="s">
        <v>20</v>
      </c>
      <c r="K4034" s="1">
        <v>9</v>
      </c>
      <c r="L4034" s="1" t="s">
        <v>21</v>
      </c>
      <c r="M4034" s="1" t="s">
        <v>5774</v>
      </c>
      <c r="N4034" s="1">
        <v>1</v>
      </c>
      <c r="O4034" s="3" t="s">
        <v>6901</v>
      </c>
      <c r="P4034" s="1" t="s">
        <v>17</v>
      </c>
    </row>
    <row r="4035" spans="1:16">
      <c r="A4035" s="1" t="s">
        <v>2105</v>
      </c>
      <c r="B4035" s="3">
        <v>43903.538645833331</v>
      </c>
      <c r="C4035" s="3" t="s">
        <v>17</v>
      </c>
      <c r="D4035" s="3" t="s">
        <v>17</v>
      </c>
      <c r="E4035" s="3" t="s">
        <v>17</v>
      </c>
      <c r="F4035" s="3" t="s">
        <v>17</v>
      </c>
      <c r="G4035" s="3" t="s">
        <v>17</v>
      </c>
      <c r="H4035" s="1" t="s">
        <v>18</v>
      </c>
      <c r="I4035" s="1" t="s">
        <v>25</v>
      </c>
      <c r="J4035" s="1" t="s">
        <v>20</v>
      </c>
      <c r="K4035" s="1">
        <v>2</v>
      </c>
      <c r="L4035" s="1" t="s">
        <v>63</v>
      </c>
      <c r="M4035" s="1" t="s">
        <v>5852</v>
      </c>
      <c r="N4035" s="1">
        <v>0</v>
      </c>
      <c r="O4035" s="3" t="s">
        <v>17</v>
      </c>
      <c r="P4035" s="1" t="s">
        <v>17</v>
      </c>
    </row>
    <row r="4036" spans="1:16">
      <c r="A4036" s="1" t="s">
        <v>2448</v>
      </c>
      <c r="B4036" s="3">
        <v>43903.564236111109</v>
      </c>
      <c r="C4036" s="3">
        <v>43903.565335648149</v>
      </c>
      <c r="D4036" s="3">
        <v>43933.565335648149</v>
      </c>
      <c r="E4036" s="3" t="s">
        <v>17</v>
      </c>
      <c r="F4036" s="3" t="s">
        <v>17</v>
      </c>
      <c r="G4036" s="3" t="s">
        <v>17</v>
      </c>
      <c r="H4036" s="1" t="s">
        <v>18</v>
      </c>
      <c r="I4036" s="1" t="s">
        <v>25</v>
      </c>
      <c r="J4036" s="1" t="s">
        <v>20</v>
      </c>
      <c r="K4036" s="1">
        <v>354</v>
      </c>
      <c r="L4036" s="1" t="s">
        <v>21</v>
      </c>
      <c r="M4036" s="1" t="s">
        <v>5746</v>
      </c>
      <c r="N4036" s="1">
        <v>0</v>
      </c>
      <c r="O4036" s="3" t="s">
        <v>17</v>
      </c>
      <c r="P4036" s="1" t="s">
        <v>17</v>
      </c>
    </row>
    <row r="4037" spans="1:16">
      <c r="A4037" s="1" t="s">
        <v>4570</v>
      </c>
      <c r="B4037" s="3">
        <v>43903.618506944447</v>
      </c>
      <c r="C4037" s="3" t="s">
        <v>17</v>
      </c>
      <c r="D4037" s="3" t="s">
        <v>17</v>
      </c>
      <c r="E4037" s="3" t="s">
        <v>17</v>
      </c>
      <c r="F4037" s="3" t="s">
        <v>17</v>
      </c>
      <c r="G4037" s="3" t="s">
        <v>17</v>
      </c>
      <c r="H4037" s="1" t="s">
        <v>18</v>
      </c>
      <c r="I4037" s="1" t="s">
        <v>23</v>
      </c>
      <c r="J4037" s="1" t="s">
        <v>20</v>
      </c>
      <c r="K4037" s="1">
        <v>15</v>
      </c>
      <c r="L4037" s="1" t="s">
        <v>21</v>
      </c>
      <c r="M4037" s="1" t="s">
        <v>5753</v>
      </c>
      <c r="N4037" s="1">
        <v>0</v>
      </c>
      <c r="O4037" s="3" t="s">
        <v>17</v>
      </c>
      <c r="P4037" s="1" t="s">
        <v>17</v>
      </c>
    </row>
    <row r="4038" spans="1:16">
      <c r="A4038" s="1" t="s">
        <v>1181</v>
      </c>
      <c r="B4038" s="3">
        <v>43903.655763888892</v>
      </c>
      <c r="C4038" s="3" t="s">
        <v>17</v>
      </c>
      <c r="D4038" s="3" t="s">
        <v>17</v>
      </c>
      <c r="E4038" s="3" t="s">
        <v>17</v>
      </c>
      <c r="F4038" s="3" t="s">
        <v>17</v>
      </c>
      <c r="G4038" s="3" t="s">
        <v>17</v>
      </c>
      <c r="H4038" s="1" t="s">
        <v>48</v>
      </c>
      <c r="I4038" s="1" t="s">
        <v>49</v>
      </c>
      <c r="J4038" s="1" t="s">
        <v>20</v>
      </c>
      <c r="K4038" s="1">
        <v>1</v>
      </c>
      <c r="L4038" s="1" t="s">
        <v>21</v>
      </c>
      <c r="M4038" s="1" t="s">
        <v>5774</v>
      </c>
      <c r="N4038" s="1">
        <v>0</v>
      </c>
      <c r="O4038" s="3" t="s">
        <v>17</v>
      </c>
      <c r="P4038" s="1" t="s">
        <v>17</v>
      </c>
    </row>
    <row r="4039" spans="1:16">
      <c r="A4039" s="1" t="s">
        <v>3933</v>
      </c>
      <c r="B4039" s="3">
        <v>43903.636678240742</v>
      </c>
      <c r="C4039" s="3" t="s">
        <v>17</v>
      </c>
      <c r="D4039" s="3" t="s">
        <v>17</v>
      </c>
      <c r="E4039" s="3" t="s">
        <v>17</v>
      </c>
      <c r="F4039" s="3" t="s">
        <v>17</v>
      </c>
      <c r="G4039" s="3">
        <v>43903.639953703707</v>
      </c>
      <c r="H4039" s="1" t="s">
        <v>48</v>
      </c>
      <c r="I4039" s="1" t="s">
        <v>19</v>
      </c>
      <c r="J4039" s="1" t="s">
        <v>20</v>
      </c>
      <c r="K4039" s="1">
        <v>5</v>
      </c>
      <c r="L4039" s="1" t="s">
        <v>21</v>
      </c>
      <c r="M4039" s="1" t="s">
        <v>5809</v>
      </c>
      <c r="N4039" s="1">
        <v>0</v>
      </c>
      <c r="O4039" s="3" t="s">
        <v>17</v>
      </c>
      <c r="P4039" s="1" t="s">
        <v>17</v>
      </c>
    </row>
    <row r="4040" spans="1:16">
      <c r="A4040" s="1" t="s">
        <v>475</v>
      </c>
      <c r="B4040" s="3">
        <v>43903.736076388886</v>
      </c>
      <c r="C4040" s="3" t="s">
        <v>17</v>
      </c>
      <c r="D4040" s="3" t="s">
        <v>17</v>
      </c>
      <c r="E4040" s="3" t="s">
        <v>17</v>
      </c>
      <c r="F4040" s="3" t="s">
        <v>17</v>
      </c>
      <c r="G4040" s="3" t="s">
        <v>17</v>
      </c>
      <c r="H4040" s="1" t="s">
        <v>18</v>
      </c>
      <c r="I4040" s="1" t="s">
        <v>25</v>
      </c>
      <c r="J4040" s="1" t="s">
        <v>20</v>
      </c>
      <c r="K4040" s="1">
        <v>19</v>
      </c>
      <c r="L4040" s="1" t="s">
        <v>21</v>
      </c>
      <c r="M4040" s="1" t="s">
        <v>5746</v>
      </c>
      <c r="N4040" s="1">
        <v>1</v>
      </c>
      <c r="O4040" s="3" t="s">
        <v>6902</v>
      </c>
      <c r="P4040" s="1" t="s">
        <v>17</v>
      </c>
    </row>
    <row r="4041" spans="1:16">
      <c r="A4041" s="1" t="s">
        <v>5330</v>
      </c>
      <c r="B4041" s="3">
        <v>43903.749386574076</v>
      </c>
      <c r="C4041" s="3" t="s">
        <v>17</v>
      </c>
      <c r="D4041" s="3" t="s">
        <v>17</v>
      </c>
      <c r="E4041" s="3">
        <v>43983.641967592594</v>
      </c>
      <c r="F4041" s="3">
        <v>44348.641967592594</v>
      </c>
      <c r="G4041" s="3" t="s">
        <v>17</v>
      </c>
      <c r="H4041" s="1" t="s">
        <v>18</v>
      </c>
      <c r="I4041" s="1" t="s">
        <v>25</v>
      </c>
      <c r="J4041" s="1" t="s">
        <v>20</v>
      </c>
      <c r="K4041" s="1">
        <v>1</v>
      </c>
      <c r="L4041" s="1" t="s">
        <v>21</v>
      </c>
      <c r="M4041" s="1" t="s">
        <v>5774</v>
      </c>
      <c r="N4041" s="1">
        <v>1</v>
      </c>
      <c r="O4041" s="3" t="s">
        <v>6903</v>
      </c>
      <c r="P4041" s="1" t="s">
        <v>161</v>
      </c>
    </row>
    <row r="4042" spans="1:16">
      <c r="A4042" s="1" t="s">
        <v>35</v>
      </c>
      <c r="B4042" s="3">
        <v>43903.679120370369</v>
      </c>
      <c r="C4042" s="3" t="s">
        <v>17</v>
      </c>
      <c r="D4042" s="3" t="s">
        <v>17</v>
      </c>
      <c r="E4042" s="3" t="s">
        <v>17</v>
      </c>
      <c r="F4042" s="3" t="s">
        <v>17</v>
      </c>
      <c r="G4042" s="3" t="s">
        <v>17</v>
      </c>
      <c r="H4042" s="1" t="s">
        <v>18</v>
      </c>
      <c r="I4042" s="1" t="s">
        <v>25</v>
      </c>
      <c r="J4042" s="1" t="s">
        <v>20</v>
      </c>
      <c r="K4042" s="1">
        <v>1</v>
      </c>
      <c r="L4042" s="1" t="s">
        <v>21</v>
      </c>
      <c r="M4042" s="1" t="s">
        <v>5753</v>
      </c>
      <c r="N4042" s="1">
        <v>0</v>
      </c>
      <c r="O4042" s="3" t="s">
        <v>17</v>
      </c>
      <c r="P4042" s="1" t="s">
        <v>17</v>
      </c>
    </row>
    <row r="4043" spans="1:16">
      <c r="A4043" s="1" t="s">
        <v>262</v>
      </c>
      <c r="B4043" s="3">
        <v>43903.733958333331</v>
      </c>
      <c r="C4043" s="3" t="s">
        <v>17</v>
      </c>
      <c r="D4043" s="3" t="s">
        <v>17</v>
      </c>
      <c r="E4043" s="3" t="s">
        <v>17</v>
      </c>
      <c r="F4043" s="3" t="s">
        <v>17</v>
      </c>
      <c r="G4043" s="3" t="s">
        <v>17</v>
      </c>
      <c r="H4043" s="1" t="s">
        <v>18</v>
      </c>
      <c r="I4043" s="1" t="s">
        <v>25</v>
      </c>
      <c r="J4043" s="1" t="s">
        <v>20</v>
      </c>
      <c r="K4043" s="1">
        <v>120</v>
      </c>
      <c r="L4043" s="1" t="s">
        <v>21</v>
      </c>
      <c r="M4043" s="1" t="s">
        <v>5746</v>
      </c>
      <c r="N4043" s="1">
        <v>0</v>
      </c>
      <c r="O4043" s="3" t="s">
        <v>17</v>
      </c>
      <c r="P4043" s="1" t="s">
        <v>17</v>
      </c>
    </row>
    <row r="4044" spans="1:16">
      <c r="A4044" s="1" t="s">
        <v>4644</v>
      </c>
      <c r="B4044" s="3">
        <v>43903.780057870368</v>
      </c>
      <c r="C4044" s="3" t="s">
        <v>17</v>
      </c>
      <c r="D4044" s="3" t="s">
        <v>17</v>
      </c>
      <c r="E4044" s="3" t="s">
        <v>17</v>
      </c>
      <c r="F4044" s="3" t="s">
        <v>17</v>
      </c>
      <c r="G4044" s="3" t="s">
        <v>17</v>
      </c>
      <c r="H4044" s="1" t="s">
        <v>58</v>
      </c>
      <c r="I4044" s="1" t="s">
        <v>25</v>
      </c>
      <c r="J4044" s="1" t="s">
        <v>117</v>
      </c>
      <c r="K4044" s="1">
        <v>6</v>
      </c>
      <c r="L4044" s="1" t="s">
        <v>21</v>
      </c>
      <c r="M4044" s="1" t="s">
        <v>5753</v>
      </c>
      <c r="N4044" s="1">
        <v>1</v>
      </c>
      <c r="O4044" s="3" t="s">
        <v>6904</v>
      </c>
      <c r="P4044" s="1" t="s">
        <v>17</v>
      </c>
    </row>
    <row r="4045" spans="1:16">
      <c r="A4045" s="1" t="s">
        <v>114</v>
      </c>
      <c r="B4045" s="3">
        <v>43836.611006944448</v>
      </c>
      <c r="C4045" s="3">
        <v>43836.611689814818</v>
      </c>
      <c r="D4045" s="3">
        <v>43866.611689814818</v>
      </c>
      <c r="E4045" s="3" t="s">
        <v>17</v>
      </c>
      <c r="F4045" s="3" t="s">
        <v>17</v>
      </c>
      <c r="G4045" s="3" t="s">
        <v>17</v>
      </c>
      <c r="H4045" s="1" t="s">
        <v>18</v>
      </c>
      <c r="I4045" s="1" t="s">
        <v>25</v>
      </c>
      <c r="J4045" s="1" t="s">
        <v>20</v>
      </c>
      <c r="K4045" s="1">
        <v>900</v>
      </c>
      <c r="L4045" s="1" t="s">
        <v>21</v>
      </c>
      <c r="M4045" s="1" t="s">
        <v>5809</v>
      </c>
      <c r="N4045" s="1">
        <v>1</v>
      </c>
      <c r="O4045" s="3" t="s">
        <v>6905</v>
      </c>
      <c r="P4045" s="1" t="s">
        <v>17</v>
      </c>
    </row>
    <row r="4046" spans="1:16">
      <c r="A4046" s="1" t="s">
        <v>978</v>
      </c>
      <c r="B4046" s="3">
        <v>43968.954444444447</v>
      </c>
      <c r="C4046" s="3" t="s">
        <v>17</v>
      </c>
      <c r="D4046" s="3" t="s">
        <v>17</v>
      </c>
      <c r="E4046" s="3" t="s">
        <v>17</v>
      </c>
      <c r="F4046" s="3" t="s">
        <v>17</v>
      </c>
      <c r="G4046" s="3" t="s">
        <v>17</v>
      </c>
      <c r="H4046" s="1" t="s">
        <v>18</v>
      </c>
      <c r="I4046" s="1" t="s">
        <v>25</v>
      </c>
      <c r="J4046" s="1" t="s">
        <v>20</v>
      </c>
      <c r="K4046" s="1">
        <v>187</v>
      </c>
      <c r="L4046" s="1" t="s">
        <v>21</v>
      </c>
      <c r="M4046" s="1" t="s">
        <v>5973</v>
      </c>
      <c r="N4046" s="1">
        <v>0</v>
      </c>
      <c r="O4046" s="3" t="s">
        <v>17</v>
      </c>
      <c r="P4046" s="1" t="s">
        <v>17</v>
      </c>
    </row>
    <row r="4047" spans="1:16">
      <c r="A4047" s="1" t="s">
        <v>4350</v>
      </c>
      <c r="B4047" s="3">
        <v>43903.836805555555</v>
      </c>
      <c r="C4047" s="3" t="s">
        <v>17</v>
      </c>
      <c r="D4047" s="3" t="s">
        <v>17</v>
      </c>
      <c r="E4047" s="3" t="s">
        <v>17</v>
      </c>
      <c r="F4047" s="3" t="s">
        <v>17</v>
      </c>
      <c r="G4047" s="3" t="s">
        <v>17</v>
      </c>
      <c r="H4047" s="1" t="s">
        <v>18</v>
      </c>
      <c r="I4047" s="1" t="s">
        <v>23</v>
      </c>
      <c r="J4047" s="1" t="s">
        <v>20</v>
      </c>
      <c r="K4047" s="1">
        <v>1</v>
      </c>
      <c r="L4047" s="1" t="s">
        <v>21</v>
      </c>
      <c r="M4047" s="1" t="s">
        <v>5746</v>
      </c>
      <c r="N4047" s="1">
        <v>0</v>
      </c>
      <c r="O4047" s="3" t="s">
        <v>17</v>
      </c>
      <c r="P4047" s="1" t="s">
        <v>17</v>
      </c>
    </row>
    <row r="4048" spans="1:16">
      <c r="A4048" s="1" t="s">
        <v>4415</v>
      </c>
      <c r="B4048" s="3">
        <v>43903.799131944441</v>
      </c>
      <c r="C4048" s="3" t="s">
        <v>17</v>
      </c>
      <c r="D4048" s="3" t="s">
        <v>17</v>
      </c>
      <c r="E4048" s="3" t="s">
        <v>17</v>
      </c>
      <c r="F4048" s="3" t="s">
        <v>17</v>
      </c>
      <c r="G4048" s="3" t="s">
        <v>17</v>
      </c>
      <c r="H4048" s="1" t="s">
        <v>48</v>
      </c>
      <c r="I4048" s="1" t="s">
        <v>49</v>
      </c>
      <c r="J4048" s="1" t="s">
        <v>20</v>
      </c>
      <c r="K4048" s="1">
        <v>1</v>
      </c>
      <c r="L4048" s="1" t="s">
        <v>21</v>
      </c>
      <c r="M4048" s="1" t="s">
        <v>5746</v>
      </c>
      <c r="N4048" s="1">
        <v>0</v>
      </c>
      <c r="O4048" s="3" t="s">
        <v>17</v>
      </c>
      <c r="P4048" s="1" t="s">
        <v>17</v>
      </c>
    </row>
    <row r="4049" spans="1:16">
      <c r="A4049" s="1" t="s">
        <v>4299</v>
      </c>
      <c r="B4049" s="3">
        <v>43903.880185185182</v>
      </c>
      <c r="C4049" s="3" t="s">
        <v>17</v>
      </c>
      <c r="D4049" s="3" t="s">
        <v>17</v>
      </c>
      <c r="E4049" s="3" t="s">
        <v>17</v>
      </c>
      <c r="F4049" s="3" t="s">
        <v>17</v>
      </c>
      <c r="G4049" s="3" t="s">
        <v>17</v>
      </c>
      <c r="H4049" s="1" t="s">
        <v>48</v>
      </c>
      <c r="I4049" s="1" t="s">
        <v>19</v>
      </c>
      <c r="J4049" s="1" t="s">
        <v>20</v>
      </c>
      <c r="K4049" s="1">
        <v>2</v>
      </c>
      <c r="L4049" s="1" t="s">
        <v>21</v>
      </c>
      <c r="M4049" s="1" t="s">
        <v>5746</v>
      </c>
      <c r="N4049" s="1">
        <v>0</v>
      </c>
      <c r="O4049" s="3" t="s">
        <v>17</v>
      </c>
      <c r="P4049" s="1" t="s">
        <v>17</v>
      </c>
    </row>
    <row r="4050" spans="1:16">
      <c r="A4050" s="1" t="s">
        <v>1056</v>
      </c>
      <c r="B4050" s="3">
        <v>43903.897650462961</v>
      </c>
      <c r="C4050" s="3" t="s">
        <v>17</v>
      </c>
      <c r="D4050" s="3" t="s">
        <v>17</v>
      </c>
      <c r="E4050" s="3" t="s">
        <v>17</v>
      </c>
      <c r="F4050" s="3" t="s">
        <v>17</v>
      </c>
      <c r="G4050" s="3" t="s">
        <v>17</v>
      </c>
      <c r="H4050" s="1" t="s">
        <v>48</v>
      </c>
      <c r="I4050" s="1" t="s">
        <v>131</v>
      </c>
      <c r="J4050" s="1" t="s">
        <v>20</v>
      </c>
      <c r="K4050" s="1">
        <v>1</v>
      </c>
      <c r="L4050" s="1" t="s">
        <v>21</v>
      </c>
      <c r="M4050" s="1" t="s">
        <v>5753</v>
      </c>
      <c r="N4050" s="1">
        <v>0</v>
      </c>
      <c r="O4050" s="3" t="s">
        <v>17</v>
      </c>
      <c r="P4050" s="1" t="s">
        <v>17</v>
      </c>
    </row>
    <row r="4051" spans="1:16">
      <c r="A4051" s="1" t="s">
        <v>1599</v>
      </c>
      <c r="B4051" s="3">
        <v>43903.925266203703</v>
      </c>
      <c r="C4051" s="3" t="s">
        <v>17</v>
      </c>
      <c r="D4051" s="3" t="s">
        <v>17</v>
      </c>
      <c r="E4051" s="3" t="s">
        <v>17</v>
      </c>
      <c r="F4051" s="3" t="s">
        <v>17</v>
      </c>
      <c r="G4051" s="3" t="s">
        <v>17</v>
      </c>
      <c r="H4051" s="1" t="s">
        <v>48</v>
      </c>
      <c r="I4051" s="1" t="s">
        <v>131</v>
      </c>
      <c r="J4051" s="1" t="s">
        <v>20</v>
      </c>
      <c r="K4051" s="1">
        <v>800</v>
      </c>
      <c r="L4051" s="1" t="s">
        <v>21</v>
      </c>
      <c r="M4051" s="1" t="s">
        <v>5753</v>
      </c>
      <c r="N4051" s="1">
        <v>0</v>
      </c>
      <c r="O4051" s="3" t="s">
        <v>17</v>
      </c>
      <c r="P4051" s="1" t="s">
        <v>17</v>
      </c>
    </row>
    <row r="4052" spans="1:16">
      <c r="A4052" s="1" t="s">
        <v>4621</v>
      </c>
      <c r="B4052" s="3">
        <v>43903.792986111112</v>
      </c>
      <c r="C4052" s="3">
        <v>43909.783680555556</v>
      </c>
      <c r="D4052" s="3">
        <v>43945.795300925929</v>
      </c>
      <c r="E4052" s="3" t="s">
        <v>17</v>
      </c>
      <c r="F4052" s="3" t="s">
        <v>17</v>
      </c>
      <c r="G4052" s="3" t="s">
        <v>17</v>
      </c>
      <c r="H4052" s="1" t="s">
        <v>18</v>
      </c>
      <c r="I4052" s="1" t="s">
        <v>25</v>
      </c>
      <c r="J4052" s="1" t="s">
        <v>20</v>
      </c>
      <c r="K4052" s="1">
        <v>270</v>
      </c>
      <c r="L4052" s="1" t="s">
        <v>21</v>
      </c>
      <c r="M4052" s="1" t="s">
        <v>5746</v>
      </c>
      <c r="N4052" s="1">
        <v>0</v>
      </c>
      <c r="O4052" s="3" t="s">
        <v>17</v>
      </c>
      <c r="P4052" s="1" t="s">
        <v>17</v>
      </c>
    </row>
    <row r="4053" spans="1:16">
      <c r="A4053" s="1" t="s">
        <v>4661</v>
      </c>
      <c r="B4053" s="3">
        <v>43903.811111111114</v>
      </c>
      <c r="C4053" s="3" t="s">
        <v>17</v>
      </c>
      <c r="D4053" s="3" t="s">
        <v>17</v>
      </c>
      <c r="E4053" s="3" t="s">
        <v>17</v>
      </c>
      <c r="F4053" s="3" t="s">
        <v>17</v>
      </c>
      <c r="G4053" s="3" t="s">
        <v>17</v>
      </c>
      <c r="H4053" s="1" t="s">
        <v>48</v>
      </c>
      <c r="I4053" s="1" t="s">
        <v>19</v>
      </c>
      <c r="J4053" s="1" t="s">
        <v>20</v>
      </c>
      <c r="K4053" s="1">
        <v>1</v>
      </c>
      <c r="L4053" s="1" t="s">
        <v>21</v>
      </c>
      <c r="M4053" s="1" t="s">
        <v>28</v>
      </c>
      <c r="N4053" s="1">
        <v>0</v>
      </c>
      <c r="O4053" s="3" t="s">
        <v>17</v>
      </c>
      <c r="P4053" s="1" t="s">
        <v>17</v>
      </c>
    </row>
    <row r="4054" spans="1:16">
      <c r="A4054" s="1" t="s">
        <v>1734</v>
      </c>
      <c r="B4054" s="3">
        <v>43903.829016203701</v>
      </c>
      <c r="C4054" s="3" t="s">
        <v>17</v>
      </c>
      <c r="D4054" s="3" t="s">
        <v>17</v>
      </c>
      <c r="E4054" s="3" t="s">
        <v>17</v>
      </c>
      <c r="F4054" s="3" t="s">
        <v>17</v>
      </c>
      <c r="G4054" s="3">
        <v>43903.830555555556</v>
      </c>
      <c r="H4054" s="1" t="s">
        <v>48</v>
      </c>
      <c r="I4054" s="1" t="s">
        <v>19</v>
      </c>
      <c r="J4054" s="1" t="s">
        <v>20</v>
      </c>
      <c r="K4054" s="1">
        <v>138</v>
      </c>
      <c r="L4054" s="1" t="s">
        <v>21</v>
      </c>
      <c r="M4054" s="1" t="s">
        <v>5746</v>
      </c>
      <c r="N4054" s="1">
        <v>0</v>
      </c>
      <c r="O4054" s="3" t="s">
        <v>17</v>
      </c>
      <c r="P4054" s="1" t="s">
        <v>17</v>
      </c>
    </row>
    <row r="4055" spans="1:16">
      <c r="A4055" s="1" t="s">
        <v>4777</v>
      </c>
      <c r="B4055" s="3">
        <v>43903.854386574072</v>
      </c>
      <c r="C4055" s="3" t="s">
        <v>17</v>
      </c>
      <c r="D4055" s="3" t="s">
        <v>17</v>
      </c>
      <c r="E4055" s="3" t="s">
        <v>17</v>
      </c>
      <c r="F4055" s="3" t="s">
        <v>17</v>
      </c>
      <c r="G4055" s="3">
        <v>43914.614849537036</v>
      </c>
      <c r="H4055" s="1" t="s">
        <v>18</v>
      </c>
      <c r="I4055" s="1" t="s">
        <v>25</v>
      </c>
      <c r="J4055" s="1" t="s">
        <v>117</v>
      </c>
      <c r="K4055" s="1">
        <v>15</v>
      </c>
      <c r="L4055" s="1" t="s">
        <v>21</v>
      </c>
      <c r="M4055" s="1" t="s">
        <v>5746</v>
      </c>
      <c r="N4055" s="1">
        <v>1</v>
      </c>
      <c r="O4055" s="3" t="s">
        <v>6906</v>
      </c>
      <c r="P4055" s="1" t="s">
        <v>17</v>
      </c>
    </row>
    <row r="4056" spans="1:16">
      <c r="A4056" s="1" t="s">
        <v>2742</v>
      </c>
      <c r="B4056" s="3">
        <v>43903.891041666669</v>
      </c>
      <c r="C4056" s="3" t="s">
        <v>17</v>
      </c>
      <c r="D4056" s="3" t="s">
        <v>17</v>
      </c>
      <c r="E4056" s="3" t="s">
        <v>17</v>
      </c>
      <c r="F4056" s="3" t="s">
        <v>17</v>
      </c>
      <c r="G4056" s="3" t="s">
        <v>17</v>
      </c>
      <c r="H4056" s="1" t="s">
        <v>18</v>
      </c>
      <c r="I4056" s="1" t="s">
        <v>25</v>
      </c>
      <c r="J4056" s="1" t="s">
        <v>20</v>
      </c>
      <c r="K4056" s="1">
        <v>10</v>
      </c>
      <c r="L4056" s="1" t="s">
        <v>21</v>
      </c>
      <c r="M4056" s="1" t="s">
        <v>5746</v>
      </c>
      <c r="N4056" s="1">
        <v>0</v>
      </c>
      <c r="O4056" s="3" t="s">
        <v>17</v>
      </c>
      <c r="P4056" s="1" t="s">
        <v>17</v>
      </c>
    </row>
    <row r="4057" spans="1:16">
      <c r="A4057" s="1" t="s">
        <v>4499</v>
      </c>
      <c r="B4057" s="3">
        <v>43903.933923611112</v>
      </c>
      <c r="C4057" s="3" t="s">
        <v>17</v>
      </c>
      <c r="D4057" s="3" t="s">
        <v>17</v>
      </c>
      <c r="E4057" s="3" t="s">
        <v>17</v>
      </c>
      <c r="F4057" s="3" t="s">
        <v>17</v>
      </c>
      <c r="G4057" s="3" t="s">
        <v>17</v>
      </c>
      <c r="H4057" s="1" t="s">
        <v>18</v>
      </c>
      <c r="I4057" s="1" t="s">
        <v>25</v>
      </c>
      <c r="J4057" s="1" t="s">
        <v>20</v>
      </c>
      <c r="K4057" s="1">
        <v>30</v>
      </c>
      <c r="L4057" s="1" t="s">
        <v>21</v>
      </c>
      <c r="M4057" s="1" t="s">
        <v>5746</v>
      </c>
      <c r="N4057" s="1">
        <v>0</v>
      </c>
      <c r="O4057" s="3" t="s">
        <v>17</v>
      </c>
      <c r="P4057" s="1" t="s">
        <v>17</v>
      </c>
    </row>
    <row r="4058" spans="1:16">
      <c r="A4058" s="1" t="s">
        <v>2421</v>
      </c>
      <c r="B4058" s="3">
        <v>43903.967442129629</v>
      </c>
      <c r="C4058" s="3" t="s">
        <v>17</v>
      </c>
      <c r="D4058" s="3" t="s">
        <v>17</v>
      </c>
      <c r="E4058" s="3" t="s">
        <v>17</v>
      </c>
      <c r="F4058" s="3" t="s">
        <v>17</v>
      </c>
      <c r="G4058" s="3" t="s">
        <v>17</v>
      </c>
      <c r="H4058" s="1" t="s">
        <v>18</v>
      </c>
      <c r="I4058" s="1" t="s">
        <v>25</v>
      </c>
      <c r="J4058" s="1" t="s">
        <v>20</v>
      </c>
      <c r="K4058" s="1">
        <v>5</v>
      </c>
      <c r="L4058" s="1" t="s">
        <v>21</v>
      </c>
      <c r="M4058" s="1" t="s">
        <v>5770</v>
      </c>
      <c r="N4058" s="1">
        <v>1</v>
      </c>
      <c r="O4058" s="3" t="s">
        <v>6907</v>
      </c>
      <c r="P4058" s="1" t="s">
        <v>17</v>
      </c>
    </row>
    <row r="4059" spans="1:16">
      <c r="A4059" s="1" t="s">
        <v>1545</v>
      </c>
      <c r="B4059" s="3">
        <v>43904.04991898148</v>
      </c>
      <c r="C4059" s="3" t="s">
        <v>17</v>
      </c>
      <c r="D4059" s="3" t="s">
        <v>17</v>
      </c>
      <c r="E4059" s="3" t="s">
        <v>17</v>
      </c>
      <c r="F4059" s="3" t="s">
        <v>17</v>
      </c>
      <c r="G4059" s="3" t="s">
        <v>17</v>
      </c>
      <c r="H4059" s="1" t="s">
        <v>18</v>
      </c>
      <c r="I4059" s="1" t="s">
        <v>25</v>
      </c>
      <c r="J4059" s="1" t="s">
        <v>20</v>
      </c>
      <c r="K4059" s="1">
        <v>10</v>
      </c>
      <c r="L4059" s="1" t="s">
        <v>21</v>
      </c>
      <c r="M4059" s="1" t="s">
        <v>5774</v>
      </c>
      <c r="N4059" s="1">
        <v>0</v>
      </c>
      <c r="O4059" s="3" t="s">
        <v>17</v>
      </c>
      <c r="P4059" s="1" t="s">
        <v>17</v>
      </c>
    </row>
    <row r="4060" spans="1:16">
      <c r="A4060" s="1" t="s">
        <v>562</v>
      </c>
      <c r="B4060" s="3">
        <v>43904.109467592592</v>
      </c>
      <c r="C4060" s="3" t="s">
        <v>17</v>
      </c>
      <c r="D4060" s="3" t="s">
        <v>17</v>
      </c>
      <c r="E4060" s="3" t="s">
        <v>17</v>
      </c>
      <c r="F4060" s="3" t="s">
        <v>17</v>
      </c>
      <c r="G4060" s="3" t="s">
        <v>17</v>
      </c>
      <c r="H4060" s="1" t="s">
        <v>48</v>
      </c>
      <c r="I4060" s="1" t="s">
        <v>19</v>
      </c>
      <c r="J4060" s="1" t="s">
        <v>20</v>
      </c>
      <c r="K4060" s="1">
        <v>20</v>
      </c>
      <c r="L4060" s="1" t="s">
        <v>21</v>
      </c>
      <c r="M4060" s="1" t="s">
        <v>5746</v>
      </c>
      <c r="N4060" s="1">
        <v>1</v>
      </c>
      <c r="O4060" s="3" t="s">
        <v>6908</v>
      </c>
      <c r="P4060" s="1" t="s">
        <v>17</v>
      </c>
    </row>
    <row r="4061" spans="1:16">
      <c r="A4061" s="1" t="s">
        <v>4906</v>
      </c>
      <c r="B4061" s="3">
        <v>43904.173483796294</v>
      </c>
      <c r="C4061" s="3" t="s">
        <v>17</v>
      </c>
      <c r="D4061" s="3" t="s">
        <v>17</v>
      </c>
      <c r="E4061" s="3" t="s">
        <v>17</v>
      </c>
      <c r="F4061" s="3" t="s">
        <v>17</v>
      </c>
      <c r="G4061" s="3" t="s">
        <v>17</v>
      </c>
      <c r="H4061" s="1" t="s">
        <v>18</v>
      </c>
      <c r="I4061" s="1" t="s">
        <v>25</v>
      </c>
      <c r="J4061" s="1" t="s">
        <v>20</v>
      </c>
      <c r="K4061" s="1">
        <v>1</v>
      </c>
      <c r="L4061" s="1" t="s">
        <v>21</v>
      </c>
      <c r="M4061" s="1" t="s">
        <v>5754</v>
      </c>
      <c r="N4061" s="1">
        <v>0</v>
      </c>
      <c r="O4061" s="3" t="s">
        <v>17</v>
      </c>
      <c r="P4061" s="1" t="s">
        <v>17</v>
      </c>
    </row>
    <row r="4062" spans="1:16">
      <c r="A4062" s="1" t="s">
        <v>3001</v>
      </c>
      <c r="B4062" s="3">
        <v>43904.280312499999</v>
      </c>
      <c r="C4062" s="3" t="s">
        <v>17</v>
      </c>
      <c r="D4062" s="3" t="s">
        <v>17</v>
      </c>
      <c r="E4062" s="3" t="s">
        <v>17</v>
      </c>
      <c r="F4062" s="3" t="s">
        <v>17</v>
      </c>
      <c r="G4062" s="3" t="s">
        <v>17</v>
      </c>
      <c r="H4062" s="1" t="s">
        <v>18</v>
      </c>
      <c r="I4062" s="1" t="s">
        <v>25</v>
      </c>
      <c r="J4062" s="1" t="s">
        <v>20</v>
      </c>
      <c r="K4062" s="1">
        <v>2</v>
      </c>
      <c r="L4062" s="1" t="s">
        <v>21</v>
      </c>
      <c r="M4062" s="1" t="s">
        <v>5753</v>
      </c>
      <c r="N4062" s="1">
        <v>0</v>
      </c>
      <c r="O4062" s="3" t="s">
        <v>17</v>
      </c>
      <c r="P4062" s="1" t="s">
        <v>17</v>
      </c>
    </row>
    <row r="4063" spans="1:16">
      <c r="A4063" s="1" t="s">
        <v>4614</v>
      </c>
      <c r="B4063" s="3">
        <v>43904.322199074071</v>
      </c>
      <c r="C4063" s="3" t="s">
        <v>17</v>
      </c>
      <c r="D4063" s="3" t="s">
        <v>17</v>
      </c>
      <c r="E4063" s="3" t="s">
        <v>17</v>
      </c>
      <c r="F4063" s="3" t="s">
        <v>17</v>
      </c>
      <c r="G4063" s="3" t="s">
        <v>17</v>
      </c>
      <c r="H4063" s="1" t="s">
        <v>18</v>
      </c>
      <c r="I4063" s="1" t="s">
        <v>25</v>
      </c>
      <c r="J4063" s="1" t="s">
        <v>20</v>
      </c>
      <c r="K4063" s="1">
        <v>3</v>
      </c>
      <c r="L4063" s="1" t="s">
        <v>21</v>
      </c>
      <c r="M4063" s="1" t="s">
        <v>5755</v>
      </c>
      <c r="N4063" s="1">
        <v>0</v>
      </c>
      <c r="O4063" s="3" t="s">
        <v>17</v>
      </c>
      <c r="P4063" s="1" t="s">
        <v>17</v>
      </c>
    </row>
    <row r="4064" spans="1:16">
      <c r="A4064" s="1" t="s">
        <v>2092</v>
      </c>
      <c r="B4064" s="3">
        <v>43904.374050925922</v>
      </c>
      <c r="C4064" s="3" t="s">
        <v>17</v>
      </c>
      <c r="D4064" s="3" t="s">
        <v>17</v>
      </c>
      <c r="E4064" s="3" t="s">
        <v>17</v>
      </c>
      <c r="F4064" s="3" t="s">
        <v>17</v>
      </c>
      <c r="G4064" s="3" t="s">
        <v>17</v>
      </c>
      <c r="H4064" s="1" t="s">
        <v>18</v>
      </c>
      <c r="I4064" s="1" t="s">
        <v>19</v>
      </c>
      <c r="J4064" s="1" t="s">
        <v>20</v>
      </c>
      <c r="K4064" s="1">
        <v>10</v>
      </c>
      <c r="L4064" s="1" t="s">
        <v>21</v>
      </c>
      <c r="M4064" s="1" t="s">
        <v>5750</v>
      </c>
      <c r="N4064" s="1">
        <v>1</v>
      </c>
      <c r="O4064" s="3" t="s">
        <v>6909</v>
      </c>
      <c r="P4064" s="1" t="s">
        <v>17</v>
      </c>
    </row>
    <row r="4065" spans="1:16">
      <c r="A4065" s="1" t="s">
        <v>3578</v>
      </c>
      <c r="B4065" s="3">
        <v>43904.420902777776</v>
      </c>
      <c r="C4065" s="3" t="s">
        <v>17</v>
      </c>
      <c r="D4065" s="3" t="s">
        <v>17</v>
      </c>
      <c r="E4065" s="3" t="s">
        <v>17</v>
      </c>
      <c r="F4065" s="3" t="s">
        <v>17</v>
      </c>
      <c r="G4065" s="3" t="s">
        <v>17</v>
      </c>
      <c r="H4065" s="1" t="s">
        <v>48</v>
      </c>
      <c r="I4065" s="1" t="s">
        <v>49</v>
      </c>
      <c r="J4065" s="1" t="s">
        <v>20</v>
      </c>
      <c r="K4065" s="1">
        <v>1</v>
      </c>
      <c r="L4065" s="1" t="s">
        <v>21</v>
      </c>
      <c r="M4065" s="1" t="s">
        <v>5746</v>
      </c>
      <c r="N4065" s="1">
        <v>0</v>
      </c>
      <c r="O4065" s="3" t="s">
        <v>17</v>
      </c>
      <c r="P4065" s="1" t="s">
        <v>17</v>
      </c>
    </row>
    <row r="4066" spans="1:16">
      <c r="A4066" s="1" t="s">
        <v>3260</v>
      </c>
      <c r="B4066" s="3">
        <v>43904.516435185185</v>
      </c>
      <c r="C4066" s="3">
        <v>43904.517893518518</v>
      </c>
      <c r="D4066" s="3">
        <v>43934.517893518518</v>
      </c>
      <c r="E4066" s="3" t="s">
        <v>17</v>
      </c>
      <c r="F4066" s="3" t="s">
        <v>17</v>
      </c>
      <c r="G4066" s="3" t="s">
        <v>17</v>
      </c>
      <c r="H4066" s="1" t="s">
        <v>18</v>
      </c>
      <c r="I4066" s="1" t="s">
        <v>25</v>
      </c>
      <c r="J4066" s="1" t="s">
        <v>20</v>
      </c>
      <c r="K4066" s="1">
        <v>10</v>
      </c>
      <c r="L4066" s="1" t="s">
        <v>21</v>
      </c>
      <c r="M4066" s="1" t="s">
        <v>28</v>
      </c>
      <c r="N4066" s="1">
        <v>0</v>
      </c>
      <c r="O4066" s="3" t="s">
        <v>17</v>
      </c>
      <c r="P4066" s="1" t="s">
        <v>17</v>
      </c>
    </row>
    <row r="4067" spans="1:16">
      <c r="A4067" s="1" t="s">
        <v>1494</v>
      </c>
      <c r="B4067" s="3">
        <v>43904.513159722221</v>
      </c>
      <c r="C4067" s="3" t="s">
        <v>17</v>
      </c>
      <c r="D4067" s="3" t="s">
        <v>17</v>
      </c>
      <c r="E4067" s="3" t="s">
        <v>17</v>
      </c>
      <c r="F4067" s="3" t="s">
        <v>17</v>
      </c>
      <c r="G4067" s="3" t="s">
        <v>17</v>
      </c>
      <c r="H4067" s="1" t="s">
        <v>18</v>
      </c>
      <c r="I4067" s="1" t="s">
        <v>25</v>
      </c>
      <c r="J4067" s="1" t="s">
        <v>20</v>
      </c>
      <c r="K4067" s="1">
        <v>5</v>
      </c>
      <c r="L4067" s="1" t="s">
        <v>21</v>
      </c>
      <c r="M4067" s="1" t="s">
        <v>5888</v>
      </c>
      <c r="N4067" s="1">
        <v>1</v>
      </c>
      <c r="O4067" s="3" t="s">
        <v>6910</v>
      </c>
      <c r="P4067" s="1" t="s">
        <v>17</v>
      </c>
    </row>
    <row r="4068" spans="1:16">
      <c r="A4068" s="1" t="s">
        <v>543</v>
      </c>
      <c r="B4068" s="3">
        <v>43904.600416666668</v>
      </c>
      <c r="C4068" s="3" t="s">
        <v>17</v>
      </c>
      <c r="D4068" s="3" t="s">
        <v>17</v>
      </c>
      <c r="E4068" s="3" t="s">
        <v>17</v>
      </c>
      <c r="F4068" s="3" t="s">
        <v>17</v>
      </c>
      <c r="G4068" s="3" t="s">
        <v>17</v>
      </c>
      <c r="H4068" s="1" t="s">
        <v>18</v>
      </c>
      <c r="I4068" s="1" t="s">
        <v>25</v>
      </c>
      <c r="J4068" s="1" t="s">
        <v>20</v>
      </c>
      <c r="K4068" s="1">
        <v>10</v>
      </c>
      <c r="L4068" s="1" t="s">
        <v>21</v>
      </c>
      <c r="M4068" s="1" t="s">
        <v>5774</v>
      </c>
      <c r="N4068" s="1">
        <v>0</v>
      </c>
      <c r="O4068" s="3" t="s">
        <v>17</v>
      </c>
      <c r="P4068" s="1" t="s">
        <v>17</v>
      </c>
    </row>
    <row r="4069" spans="1:16">
      <c r="A4069" s="1" t="s">
        <v>1626</v>
      </c>
      <c r="B4069" s="3">
        <v>43904.628101851849</v>
      </c>
      <c r="C4069" s="3" t="s">
        <v>17</v>
      </c>
      <c r="D4069" s="3" t="s">
        <v>17</v>
      </c>
      <c r="E4069" s="3" t="s">
        <v>17</v>
      </c>
      <c r="F4069" s="3" t="s">
        <v>17</v>
      </c>
      <c r="G4069" s="3" t="s">
        <v>17</v>
      </c>
      <c r="H4069" s="1" t="s">
        <v>18</v>
      </c>
      <c r="I4069" s="1" t="s">
        <v>25</v>
      </c>
      <c r="J4069" s="1" t="s">
        <v>20</v>
      </c>
      <c r="K4069" s="1">
        <v>123</v>
      </c>
      <c r="L4069" s="1" t="s">
        <v>21</v>
      </c>
      <c r="M4069" s="1" t="s">
        <v>5774</v>
      </c>
      <c r="N4069" s="1">
        <v>0</v>
      </c>
      <c r="O4069" s="3" t="s">
        <v>17</v>
      </c>
      <c r="P4069" s="1" t="s">
        <v>17</v>
      </c>
    </row>
    <row r="4070" spans="1:16">
      <c r="A4070" s="1" t="s">
        <v>4340</v>
      </c>
      <c r="B4070" s="3">
        <v>43904.696261574078</v>
      </c>
      <c r="C4070" s="3">
        <v>43904.697511574072</v>
      </c>
      <c r="D4070" s="3">
        <v>43934.697511574072</v>
      </c>
      <c r="E4070" s="3" t="s">
        <v>17</v>
      </c>
      <c r="F4070" s="3" t="s">
        <v>17</v>
      </c>
      <c r="G4070" s="3" t="s">
        <v>17</v>
      </c>
      <c r="H4070" s="1" t="s">
        <v>18</v>
      </c>
      <c r="I4070" s="1" t="s">
        <v>25</v>
      </c>
      <c r="J4070" s="1" t="s">
        <v>20</v>
      </c>
      <c r="K4070" s="1">
        <v>1</v>
      </c>
      <c r="L4070" s="1" t="s">
        <v>21</v>
      </c>
      <c r="M4070" s="1" t="s">
        <v>5753</v>
      </c>
      <c r="N4070" s="1">
        <v>0</v>
      </c>
      <c r="O4070" s="3" t="s">
        <v>17</v>
      </c>
      <c r="P4070" s="1" t="s">
        <v>17</v>
      </c>
    </row>
    <row r="4071" spans="1:16">
      <c r="A4071" s="1" t="s">
        <v>3735</v>
      </c>
      <c r="B4071" s="3">
        <v>43904.789074074077</v>
      </c>
      <c r="C4071" s="3" t="s">
        <v>17</v>
      </c>
      <c r="D4071" s="3" t="s">
        <v>17</v>
      </c>
      <c r="E4071" s="3" t="s">
        <v>17</v>
      </c>
      <c r="F4071" s="3" t="s">
        <v>17</v>
      </c>
      <c r="G4071" s="3" t="s">
        <v>17</v>
      </c>
      <c r="H4071" s="1" t="s">
        <v>18</v>
      </c>
      <c r="I4071" s="1" t="s">
        <v>23</v>
      </c>
      <c r="J4071" s="1" t="s">
        <v>20</v>
      </c>
      <c r="K4071" s="1">
        <v>60</v>
      </c>
      <c r="L4071" s="1" t="s">
        <v>21</v>
      </c>
      <c r="M4071" s="1" t="s">
        <v>5753</v>
      </c>
      <c r="N4071" s="1">
        <v>0</v>
      </c>
      <c r="O4071" s="3" t="s">
        <v>17</v>
      </c>
      <c r="P4071" s="1" t="s">
        <v>17</v>
      </c>
    </row>
    <row r="4072" spans="1:16">
      <c r="A4072" s="1" t="s">
        <v>3920</v>
      </c>
      <c r="B4072" s="3">
        <v>43904.800138888888</v>
      </c>
      <c r="C4072" s="3" t="s">
        <v>17</v>
      </c>
      <c r="D4072" s="3" t="s">
        <v>17</v>
      </c>
      <c r="E4072" s="3" t="s">
        <v>17</v>
      </c>
      <c r="F4072" s="3" t="s">
        <v>17</v>
      </c>
      <c r="G4072" s="3" t="s">
        <v>17</v>
      </c>
      <c r="H4072" s="1" t="s">
        <v>18</v>
      </c>
      <c r="I4072" s="1" t="s">
        <v>25</v>
      </c>
      <c r="J4072" s="1" t="s">
        <v>20</v>
      </c>
      <c r="K4072" s="1">
        <v>210</v>
      </c>
      <c r="L4072" s="1" t="s">
        <v>21</v>
      </c>
      <c r="M4072" s="1" t="s">
        <v>5746</v>
      </c>
      <c r="N4072" s="1">
        <v>0</v>
      </c>
      <c r="O4072" s="3" t="s">
        <v>17</v>
      </c>
      <c r="P4072" s="1" t="s">
        <v>17</v>
      </c>
    </row>
    <row r="4073" spans="1:16">
      <c r="A4073" s="1" t="s">
        <v>250</v>
      </c>
      <c r="B4073" s="3">
        <v>43904.810856481483</v>
      </c>
      <c r="C4073" s="3" t="s">
        <v>17</v>
      </c>
      <c r="D4073" s="3" t="s">
        <v>17</v>
      </c>
      <c r="E4073" s="3" t="s">
        <v>17</v>
      </c>
      <c r="F4073" s="3" t="s">
        <v>17</v>
      </c>
      <c r="G4073" s="3" t="s">
        <v>17</v>
      </c>
      <c r="H4073" s="1" t="s">
        <v>18</v>
      </c>
      <c r="I4073" s="1" t="s">
        <v>25</v>
      </c>
      <c r="J4073" s="1" t="s">
        <v>20</v>
      </c>
      <c r="K4073" s="1">
        <v>1</v>
      </c>
      <c r="L4073" s="1" t="s">
        <v>21</v>
      </c>
      <c r="M4073" s="1" t="s">
        <v>5753</v>
      </c>
      <c r="N4073" s="1">
        <v>0</v>
      </c>
      <c r="O4073" s="3" t="s">
        <v>17</v>
      </c>
      <c r="P4073" s="1" t="s">
        <v>17</v>
      </c>
    </row>
    <row r="4074" spans="1:16">
      <c r="A4074" s="1" t="s">
        <v>4970</v>
      </c>
      <c r="B4074" s="3">
        <v>43904.825439814813</v>
      </c>
      <c r="C4074" s="3" t="s">
        <v>17</v>
      </c>
      <c r="D4074" s="3" t="s">
        <v>17</v>
      </c>
      <c r="E4074" s="3" t="s">
        <v>17</v>
      </c>
      <c r="F4074" s="3" t="s">
        <v>17</v>
      </c>
      <c r="G4074" s="3" t="s">
        <v>17</v>
      </c>
      <c r="H4074" s="1" t="s">
        <v>18</v>
      </c>
      <c r="I4074" s="1" t="s">
        <v>25</v>
      </c>
      <c r="J4074" s="1" t="s">
        <v>20</v>
      </c>
      <c r="K4074" s="1">
        <v>30</v>
      </c>
      <c r="L4074" s="1" t="s">
        <v>21</v>
      </c>
      <c r="M4074" s="1" t="s">
        <v>5849</v>
      </c>
      <c r="N4074" s="1">
        <v>0</v>
      </c>
      <c r="O4074" s="3" t="s">
        <v>17</v>
      </c>
      <c r="P4074" s="1" t="s">
        <v>17</v>
      </c>
    </row>
    <row r="4075" spans="1:16">
      <c r="A4075" s="1" t="s">
        <v>223</v>
      </c>
      <c r="B4075" s="3">
        <v>43904.865532407406</v>
      </c>
      <c r="C4075" s="3" t="s">
        <v>17</v>
      </c>
      <c r="D4075" s="3" t="s">
        <v>17</v>
      </c>
      <c r="E4075" s="3" t="s">
        <v>17</v>
      </c>
      <c r="F4075" s="3" t="s">
        <v>17</v>
      </c>
      <c r="G4075" s="3" t="s">
        <v>17</v>
      </c>
      <c r="H4075" s="1" t="s">
        <v>18</v>
      </c>
      <c r="I4075" s="1" t="s">
        <v>25</v>
      </c>
      <c r="J4075" s="1" t="s">
        <v>20</v>
      </c>
      <c r="K4075" s="1">
        <v>1</v>
      </c>
      <c r="L4075" s="1" t="s">
        <v>21</v>
      </c>
      <c r="M4075" s="1" t="s">
        <v>5746</v>
      </c>
      <c r="N4075" s="1">
        <v>0</v>
      </c>
      <c r="O4075" s="3" t="s">
        <v>17</v>
      </c>
      <c r="P4075" s="1" t="s">
        <v>17</v>
      </c>
    </row>
    <row r="4076" spans="1:16">
      <c r="A4076" s="1" t="s">
        <v>1527</v>
      </c>
      <c r="B4076" s="3">
        <v>43904.957175925927</v>
      </c>
      <c r="C4076" s="3" t="s">
        <v>17</v>
      </c>
      <c r="D4076" s="3" t="s">
        <v>17</v>
      </c>
      <c r="E4076" s="3" t="s">
        <v>17</v>
      </c>
      <c r="F4076" s="3" t="s">
        <v>17</v>
      </c>
      <c r="G4076" s="3" t="s">
        <v>17</v>
      </c>
      <c r="H4076" s="1" t="s">
        <v>18</v>
      </c>
      <c r="I4076" s="1" t="s">
        <v>25</v>
      </c>
      <c r="J4076" s="1" t="s">
        <v>20</v>
      </c>
      <c r="K4076" s="1">
        <v>145</v>
      </c>
      <c r="L4076" s="1" t="s">
        <v>21</v>
      </c>
      <c r="M4076" s="1" t="s">
        <v>5774</v>
      </c>
      <c r="N4076" s="1">
        <v>0</v>
      </c>
      <c r="O4076" s="3" t="s">
        <v>17</v>
      </c>
      <c r="P4076" s="1" t="s">
        <v>17</v>
      </c>
    </row>
    <row r="4077" spans="1:16">
      <c r="A4077" s="1" t="s">
        <v>1388</v>
      </c>
      <c r="B4077" s="3">
        <v>43905.233518518522</v>
      </c>
      <c r="C4077" s="3">
        <v>43905.238622685189</v>
      </c>
      <c r="D4077" s="3">
        <v>43935.238622685189</v>
      </c>
      <c r="E4077" s="3">
        <v>43938.244328703702</v>
      </c>
      <c r="F4077" s="3">
        <v>43999.244328703702</v>
      </c>
      <c r="G4077" s="3" t="s">
        <v>17</v>
      </c>
      <c r="H4077" s="1" t="s">
        <v>18</v>
      </c>
      <c r="I4077" s="1" t="s">
        <v>25</v>
      </c>
      <c r="J4077" s="1" t="s">
        <v>20</v>
      </c>
      <c r="K4077" s="1">
        <v>337</v>
      </c>
      <c r="L4077" s="1" t="s">
        <v>397</v>
      </c>
      <c r="M4077" s="1" t="s">
        <v>5754</v>
      </c>
      <c r="N4077" s="1">
        <v>1</v>
      </c>
      <c r="O4077" s="3" t="s">
        <v>6911</v>
      </c>
      <c r="P4077" s="1" t="s">
        <v>64</v>
      </c>
    </row>
    <row r="4078" spans="1:16">
      <c r="A4078" s="1" t="s">
        <v>1724</v>
      </c>
      <c r="B4078" s="3">
        <v>43905.361134259256</v>
      </c>
      <c r="C4078" s="3" t="s">
        <v>17</v>
      </c>
      <c r="D4078" s="3" t="s">
        <v>17</v>
      </c>
      <c r="E4078" s="3" t="s">
        <v>17</v>
      </c>
      <c r="F4078" s="3" t="s">
        <v>17</v>
      </c>
      <c r="G4078" s="3" t="s">
        <v>17</v>
      </c>
      <c r="H4078" s="1" t="s">
        <v>18</v>
      </c>
      <c r="I4078" s="1" t="s">
        <v>25</v>
      </c>
      <c r="J4078" s="1" t="s">
        <v>20</v>
      </c>
      <c r="K4078" s="1">
        <v>1</v>
      </c>
      <c r="L4078" s="1" t="s">
        <v>21</v>
      </c>
      <c r="M4078" s="1" t="s">
        <v>5793</v>
      </c>
      <c r="N4078" s="1">
        <v>0</v>
      </c>
      <c r="O4078" s="3" t="s">
        <v>17</v>
      </c>
      <c r="P4078" s="1" t="s">
        <v>17</v>
      </c>
    </row>
    <row r="4079" spans="1:16">
      <c r="A4079" s="1" t="s">
        <v>4168</v>
      </c>
      <c r="B4079" s="3">
        <v>43905.377268518518</v>
      </c>
      <c r="C4079" s="3" t="s">
        <v>17</v>
      </c>
      <c r="D4079" s="3" t="s">
        <v>17</v>
      </c>
      <c r="E4079" s="3" t="s">
        <v>17</v>
      </c>
      <c r="F4079" s="3" t="s">
        <v>17</v>
      </c>
      <c r="G4079" s="3" t="s">
        <v>17</v>
      </c>
      <c r="H4079" s="1" t="s">
        <v>18</v>
      </c>
      <c r="I4079" s="1" t="s">
        <v>25</v>
      </c>
      <c r="J4079" s="1" t="s">
        <v>20</v>
      </c>
      <c r="K4079" s="1">
        <v>11</v>
      </c>
      <c r="L4079" s="1" t="s">
        <v>21</v>
      </c>
      <c r="M4079" s="1" t="s">
        <v>5776</v>
      </c>
      <c r="N4079" s="1">
        <v>0</v>
      </c>
      <c r="O4079" s="3" t="s">
        <v>17</v>
      </c>
      <c r="P4079" s="1" t="s">
        <v>17</v>
      </c>
    </row>
    <row r="4080" spans="1:16">
      <c r="A4080" s="1" t="s">
        <v>962</v>
      </c>
      <c r="B4080" s="3">
        <v>43905.387048611112</v>
      </c>
      <c r="C4080" s="3" t="s">
        <v>17</v>
      </c>
      <c r="D4080" s="3" t="s">
        <v>17</v>
      </c>
      <c r="E4080" s="3" t="s">
        <v>17</v>
      </c>
      <c r="F4080" s="3" t="s">
        <v>17</v>
      </c>
      <c r="G4080" s="3" t="s">
        <v>17</v>
      </c>
      <c r="H4080" s="1" t="s">
        <v>18</v>
      </c>
      <c r="I4080" s="1" t="s">
        <v>23</v>
      </c>
      <c r="J4080" s="1" t="s">
        <v>20</v>
      </c>
      <c r="K4080" s="1">
        <v>1</v>
      </c>
      <c r="L4080" s="1" t="s">
        <v>21</v>
      </c>
      <c r="M4080" s="1" t="s">
        <v>5769</v>
      </c>
      <c r="N4080" s="1">
        <v>0</v>
      </c>
      <c r="O4080" s="3" t="s">
        <v>17</v>
      </c>
      <c r="P4080" s="1" t="s">
        <v>17</v>
      </c>
    </row>
    <row r="4081" spans="1:16">
      <c r="A4081" s="1" t="s">
        <v>5476</v>
      </c>
      <c r="B4081" s="3">
        <v>43905.41101851852</v>
      </c>
      <c r="C4081" s="3">
        <v>43905.412997685184</v>
      </c>
      <c r="D4081" s="3">
        <v>43935.412997685184</v>
      </c>
      <c r="E4081" s="3" t="s">
        <v>17</v>
      </c>
      <c r="F4081" s="3" t="s">
        <v>17</v>
      </c>
      <c r="G4081" s="3" t="s">
        <v>17</v>
      </c>
      <c r="H4081" s="1" t="s">
        <v>48</v>
      </c>
      <c r="I4081" s="1" t="s">
        <v>49</v>
      </c>
      <c r="J4081" s="1" t="s">
        <v>20</v>
      </c>
      <c r="K4081" s="1">
        <v>1</v>
      </c>
      <c r="L4081" s="1" t="s">
        <v>21</v>
      </c>
      <c r="M4081" s="1" t="s">
        <v>28</v>
      </c>
      <c r="N4081" s="1">
        <v>0</v>
      </c>
      <c r="O4081" s="3" t="s">
        <v>17</v>
      </c>
      <c r="P4081" s="1" t="s">
        <v>17</v>
      </c>
    </row>
    <row r="4082" spans="1:16">
      <c r="A4082" s="1" t="s">
        <v>3634</v>
      </c>
      <c r="B4082" s="3">
        <v>43905.474270833336</v>
      </c>
      <c r="C4082" s="3" t="s">
        <v>17</v>
      </c>
      <c r="D4082" s="3" t="s">
        <v>17</v>
      </c>
      <c r="E4082" s="3" t="s">
        <v>17</v>
      </c>
      <c r="F4082" s="3" t="s">
        <v>17</v>
      </c>
      <c r="G4082" s="3" t="s">
        <v>17</v>
      </c>
      <c r="H4082" s="1" t="s">
        <v>48</v>
      </c>
      <c r="I4082" s="1" t="s">
        <v>19</v>
      </c>
      <c r="J4082" s="1" t="s">
        <v>20</v>
      </c>
      <c r="K4082" s="1">
        <v>865</v>
      </c>
      <c r="L4082" s="1" t="s">
        <v>21</v>
      </c>
      <c r="M4082" s="1" t="s">
        <v>5758</v>
      </c>
      <c r="N4082" s="1">
        <v>0</v>
      </c>
      <c r="O4082" s="3" t="s">
        <v>17</v>
      </c>
      <c r="P4082" s="1" t="s">
        <v>17</v>
      </c>
    </row>
    <row r="4083" spans="1:16">
      <c r="A4083" s="1" t="s">
        <v>3895</v>
      </c>
      <c r="B4083" s="3">
        <v>43905.481793981482</v>
      </c>
      <c r="C4083" s="3">
        <v>43910.726087962961</v>
      </c>
      <c r="D4083" s="3">
        <v>43940.726087962961</v>
      </c>
      <c r="E4083" s="3" t="s">
        <v>17</v>
      </c>
      <c r="F4083" s="3" t="s">
        <v>17</v>
      </c>
      <c r="G4083" s="3" t="s">
        <v>17</v>
      </c>
      <c r="H4083" s="1" t="s">
        <v>18</v>
      </c>
      <c r="I4083" s="1" t="s">
        <v>25</v>
      </c>
      <c r="J4083" s="1" t="s">
        <v>20</v>
      </c>
      <c r="K4083" s="1">
        <v>7</v>
      </c>
      <c r="L4083" s="1" t="s">
        <v>21</v>
      </c>
      <c r="M4083" s="1" t="s">
        <v>5877</v>
      </c>
      <c r="N4083" s="1">
        <v>1</v>
      </c>
      <c r="O4083" s="3" t="s">
        <v>6912</v>
      </c>
      <c r="P4083" s="1" t="s">
        <v>17</v>
      </c>
    </row>
    <row r="4084" spans="1:16">
      <c r="A4084" s="1" t="s">
        <v>2474</v>
      </c>
      <c r="B4084" s="3">
        <v>43905.63826388889</v>
      </c>
      <c r="C4084" s="3" t="s">
        <v>17</v>
      </c>
      <c r="D4084" s="3" t="s">
        <v>17</v>
      </c>
      <c r="E4084" s="3" t="s">
        <v>17</v>
      </c>
      <c r="F4084" s="3" t="s">
        <v>17</v>
      </c>
      <c r="G4084" s="3" t="s">
        <v>17</v>
      </c>
      <c r="H4084" s="1" t="s">
        <v>18</v>
      </c>
      <c r="I4084" s="1" t="s">
        <v>25</v>
      </c>
      <c r="J4084" s="1" t="s">
        <v>20</v>
      </c>
      <c r="K4084" s="1">
        <v>1</v>
      </c>
      <c r="L4084" s="1" t="s">
        <v>21</v>
      </c>
      <c r="M4084" s="1" t="s">
        <v>5746</v>
      </c>
      <c r="N4084" s="1">
        <v>0</v>
      </c>
      <c r="O4084" s="3" t="s">
        <v>17</v>
      </c>
      <c r="P4084" s="1" t="s">
        <v>17</v>
      </c>
    </row>
    <row r="4085" spans="1:16">
      <c r="A4085" s="1" t="s">
        <v>4786</v>
      </c>
      <c r="B4085" s="3">
        <v>43905.568240740744</v>
      </c>
      <c r="C4085" s="3" t="s">
        <v>17</v>
      </c>
      <c r="D4085" s="3" t="s">
        <v>17</v>
      </c>
      <c r="E4085" s="3" t="s">
        <v>17</v>
      </c>
      <c r="F4085" s="3" t="s">
        <v>17</v>
      </c>
      <c r="G4085" s="3" t="s">
        <v>17</v>
      </c>
      <c r="H4085" s="1" t="s">
        <v>48</v>
      </c>
      <c r="I4085" s="1" t="s">
        <v>19</v>
      </c>
      <c r="J4085" s="1" t="s">
        <v>20</v>
      </c>
      <c r="K4085" s="1">
        <v>5</v>
      </c>
      <c r="L4085" s="1" t="s">
        <v>21</v>
      </c>
      <c r="M4085" s="1" t="s">
        <v>5774</v>
      </c>
      <c r="N4085" s="1">
        <v>0</v>
      </c>
      <c r="O4085" s="3" t="s">
        <v>17</v>
      </c>
      <c r="P4085" s="1" t="s">
        <v>17</v>
      </c>
    </row>
    <row r="4086" spans="1:16">
      <c r="A4086" s="1" t="s">
        <v>2887</v>
      </c>
      <c r="B4086" s="3">
        <v>43905.610069444447</v>
      </c>
      <c r="C4086" s="3" t="s">
        <v>17</v>
      </c>
      <c r="D4086" s="3" t="s">
        <v>17</v>
      </c>
      <c r="E4086" s="3" t="s">
        <v>17</v>
      </c>
      <c r="F4086" s="3" t="s">
        <v>17</v>
      </c>
      <c r="G4086" s="3" t="s">
        <v>17</v>
      </c>
      <c r="H4086" s="1" t="s">
        <v>58</v>
      </c>
      <c r="I4086" s="1" t="s">
        <v>25</v>
      </c>
      <c r="J4086" s="1" t="s">
        <v>20</v>
      </c>
      <c r="K4086" s="1">
        <v>1</v>
      </c>
      <c r="L4086" s="1" t="s">
        <v>21</v>
      </c>
      <c r="M4086" s="1" t="s">
        <v>5753</v>
      </c>
      <c r="N4086" s="1">
        <v>1</v>
      </c>
      <c r="O4086" s="3" t="s">
        <v>6913</v>
      </c>
      <c r="P4086" s="1" t="s">
        <v>17</v>
      </c>
    </row>
    <row r="4087" spans="1:16">
      <c r="A4087" s="1" t="s">
        <v>4290</v>
      </c>
      <c r="B4087" s="3">
        <v>43905.724745370368</v>
      </c>
      <c r="C4087" s="3" t="s">
        <v>17</v>
      </c>
      <c r="D4087" s="3" t="s">
        <v>17</v>
      </c>
      <c r="E4087" s="3" t="s">
        <v>17</v>
      </c>
      <c r="F4087" s="3" t="s">
        <v>17</v>
      </c>
      <c r="G4087" s="3" t="s">
        <v>17</v>
      </c>
      <c r="H4087" s="1" t="s">
        <v>18</v>
      </c>
      <c r="I4087" s="1" t="s">
        <v>23</v>
      </c>
      <c r="J4087" s="1" t="s">
        <v>20</v>
      </c>
      <c r="K4087" s="1">
        <v>6</v>
      </c>
      <c r="L4087" s="1" t="s">
        <v>21</v>
      </c>
      <c r="M4087" s="1" t="s">
        <v>5774</v>
      </c>
      <c r="N4087" s="1">
        <v>1</v>
      </c>
      <c r="O4087" s="3" t="s">
        <v>6914</v>
      </c>
      <c r="P4087" s="1" t="s">
        <v>17</v>
      </c>
    </row>
    <row r="4088" spans="1:16">
      <c r="A4088" s="1" t="s">
        <v>1194</v>
      </c>
      <c r="B4088" s="3">
        <v>43906.000347222223</v>
      </c>
      <c r="C4088" s="3" t="s">
        <v>17</v>
      </c>
      <c r="D4088" s="3" t="s">
        <v>17</v>
      </c>
      <c r="E4088" s="3" t="s">
        <v>17</v>
      </c>
      <c r="F4088" s="3" t="s">
        <v>17</v>
      </c>
      <c r="G4088" s="3" t="s">
        <v>17</v>
      </c>
      <c r="H4088" s="1" t="s">
        <v>18</v>
      </c>
      <c r="I4088" s="1" t="s">
        <v>25</v>
      </c>
      <c r="J4088" s="1" t="s">
        <v>20</v>
      </c>
      <c r="K4088" s="1">
        <v>30</v>
      </c>
      <c r="L4088" s="1" t="s">
        <v>21</v>
      </c>
      <c r="M4088" s="1" t="s">
        <v>5785</v>
      </c>
      <c r="N4088" s="1">
        <v>0</v>
      </c>
      <c r="O4088" s="3" t="s">
        <v>17</v>
      </c>
      <c r="P4088" s="1" t="s">
        <v>17</v>
      </c>
    </row>
    <row r="4089" spans="1:16">
      <c r="A4089" s="1" t="s">
        <v>1206</v>
      </c>
      <c r="B4089" s="3">
        <v>43905.871863425928</v>
      </c>
      <c r="C4089" s="3" t="s">
        <v>17</v>
      </c>
      <c r="D4089" s="3" t="s">
        <v>17</v>
      </c>
      <c r="E4089" s="3" t="s">
        <v>17</v>
      </c>
      <c r="F4089" s="3" t="s">
        <v>17</v>
      </c>
      <c r="G4089" s="3" t="s">
        <v>17</v>
      </c>
      <c r="H4089" s="1" t="s">
        <v>18</v>
      </c>
      <c r="I4089" s="1" t="s">
        <v>25</v>
      </c>
      <c r="J4089" s="1" t="s">
        <v>20</v>
      </c>
      <c r="K4089" s="1">
        <v>240</v>
      </c>
      <c r="L4089" s="1" t="s">
        <v>21</v>
      </c>
      <c r="M4089" s="1" t="s">
        <v>5746</v>
      </c>
      <c r="N4089" s="1">
        <v>0</v>
      </c>
      <c r="O4089" s="3" t="s">
        <v>17</v>
      </c>
      <c r="P4089" s="1" t="s">
        <v>17</v>
      </c>
    </row>
    <row r="4090" spans="1:16">
      <c r="A4090" s="1" t="s">
        <v>3342</v>
      </c>
      <c r="B4090" s="3">
        <v>43865.649606481478</v>
      </c>
      <c r="C4090" s="3" t="s">
        <v>17</v>
      </c>
      <c r="D4090" s="3" t="s">
        <v>17</v>
      </c>
      <c r="E4090" s="3" t="s">
        <v>17</v>
      </c>
      <c r="F4090" s="3" t="s">
        <v>17</v>
      </c>
      <c r="G4090" s="3" t="s">
        <v>17</v>
      </c>
      <c r="H4090" s="1" t="s">
        <v>18</v>
      </c>
      <c r="I4090" s="1" t="s">
        <v>25</v>
      </c>
      <c r="J4090" s="1" t="s">
        <v>20</v>
      </c>
      <c r="K4090" s="1">
        <v>581</v>
      </c>
      <c r="L4090" s="1" t="s">
        <v>21</v>
      </c>
      <c r="M4090" s="1" t="s">
        <v>5746</v>
      </c>
      <c r="N4090" s="1">
        <v>0</v>
      </c>
      <c r="O4090" s="3" t="s">
        <v>17</v>
      </c>
      <c r="P4090" s="1" t="s">
        <v>17</v>
      </c>
    </row>
    <row r="4091" spans="1:16">
      <c r="A4091" s="1" t="s">
        <v>3509</v>
      </c>
      <c r="B4091" s="3">
        <v>43928.515763888892</v>
      </c>
      <c r="C4091" s="3" t="s">
        <v>17</v>
      </c>
      <c r="D4091" s="3" t="s">
        <v>17</v>
      </c>
      <c r="E4091" s="3" t="s">
        <v>17</v>
      </c>
      <c r="F4091" s="3" t="s">
        <v>17</v>
      </c>
      <c r="G4091" s="3" t="s">
        <v>17</v>
      </c>
      <c r="H4091" s="1" t="s">
        <v>18</v>
      </c>
      <c r="I4091" s="1" t="s">
        <v>23</v>
      </c>
      <c r="J4091" s="1" t="s">
        <v>20</v>
      </c>
      <c r="K4091" s="1">
        <v>60</v>
      </c>
      <c r="L4091" s="1" t="s">
        <v>21</v>
      </c>
      <c r="M4091" s="1" t="s">
        <v>5774</v>
      </c>
      <c r="N4091" s="1">
        <v>1</v>
      </c>
      <c r="O4091" s="3" t="s">
        <v>6915</v>
      </c>
      <c r="P4091" s="1" t="s">
        <v>17</v>
      </c>
    </row>
    <row r="4092" spans="1:16">
      <c r="A4092" s="1" t="s">
        <v>5434</v>
      </c>
      <c r="B4092" s="3">
        <v>43837.788078703707</v>
      </c>
      <c r="C4092" s="3" t="s">
        <v>17</v>
      </c>
      <c r="D4092" s="3" t="s">
        <v>17</v>
      </c>
      <c r="E4092" s="3" t="s">
        <v>17</v>
      </c>
      <c r="F4092" s="3" t="s">
        <v>17</v>
      </c>
      <c r="G4092" s="3" t="s">
        <v>17</v>
      </c>
      <c r="H4092" s="1" t="s">
        <v>48</v>
      </c>
      <c r="I4092" s="1" t="s">
        <v>19</v>
      </c>
      <c r="J4092" s="1" t="s">
        <v>20</v>
      </c>
      <c r="K4092" s="1">
        <v>45</v>
      </c>
      <c r="L4092" s="1" t="s">
        <v>21</v>
      </c>
      <c r="M4092" s="1" t="s">
        <v>5746</v>
      </c>
      <c r="N4092" s="1">
        <v>0</v>
      </c>
      <c r="O4092" s="3" t="s">
        <v>17</v>
      </c>
      <c r="P4092" s="1" t="s">
        <v>17</v>
      </c>
    </row>
    <row r="4093" spans="1:16">
      <c r="A4093" s="1" t="s">
        <v>2155</v>
      </c>
      <c r="B4093" s="3">
        <v>43936.526979166665</v>
      </c>
      <c r="C4093" s="3">
        <v>43936.631180555552</v>
      </c>
      <c r="D4093" s="3">
        <v>43950.631180555552</v>
      </c>
      <c r="E4093" s="3" t="s">
        <v>17</v>
      </c>
      <c r="F4093" s="3" t="s">
        <v>17</v>
      </c>
      <c r="G4093" s="3" t="s">
        <v>17</v>
      </c>
      <c r="H4093" s="1" t="s">
        <v>18</v>
      </c>
      <c r="I4093" s="1" t="s">
        <v>23</v>
      </c>
      <c r="J4093" s="1" t="s">
        <v>20</v>
      </c>
      <c r="K4093" s="1">
        <v>630</v>
      </c>
      <c r="L4093" s="1" t="s">
        <v>21</v>
      </c>
      <c r="M4093" s="1" t="s">
        <v>5888</v>
      </c>
      <c r="N4093" s="1">
        <v>0</v>
      </c>
      <c r="O4093" s="3" t="s">
        <v>17</v>
      </c>
      <c r="P4093" s="1" t="s">
        <v>17</v>
      </c>
    </row>
    <row r="4094" spans="1:16">
      <c r="A4094" s="1" t="s">
        <v>945</v>
      </c>
      <c r="B4094" s="3">
        <v>43837.611898148149</v>
      </c>
      <c r="C4094" s="3">
        <v>43843.544456018521</v>
      </c>
      <c r="D4094" s="3">
        <v>43873.544456018521</v>
      </c>
      <c r="E4094" s="3" t="s">
        <v>17</v>
      </c>
      <c r="F4094" s="3" t="s">
        <v>17</v>
      </c>
      <c r="G4094" s="3" t="s">
        <v>17</v>
      </c>
      <c r="H4094" s="1" t="s">
        <v>18</v>
      </c>
      <c r="I4094" s="1" t="s">
        <v>25</v>
      </c>
      <c r="J4094" s="1" t="s">
        <v>20</v>
      </c>
      <c r="K4094" s="1">
        <v>5</v>
      </c>
      <c r="L4094" s="1" t="s">
        <v>21</v>
      </c>
      <c r="M4094" s="1" t="s">
        <v>5852</v>
      </c>
      <c r="N4094" s="1">
        <v>1</v>
      </c>
      <c r="O4094" s="3" t="s">
        <v>6916</v>
      </c>
      <c r="P4094" s="1" t="s">
        <v>17</v>
      </c>
    </row>
    <row r="4095" spans="1:16">
      <c r="A4095" s="1" t="s">
        <v>3788</v>
      </c>
      <c r="B4095" s="3">
        <v>43905.78019675926</v>
      </c>
      <c r="C4095" s="3">
        <v>43936.555995370371</v>
      </c>
      <c r="D4095" s="3">
        <v>43966.555995370371</v>
      </c>
      <c r="E4095" s="3" t="s">
        <v>17</v>
      </c>
      <c r="F4095" s="3" t="s">
        <v>17</v>
      </c>
      <c r="G4095" s="3">
        <v>43965.325208333335</v>
      </c>
      <c r="H4095" s="1" t="s">
        <v>18</v>
      </c>
      <c r="I4095" s="1" t="s">
        <v>25</v>
      </c>
      <c r="J4095" s="1" t="s">
        <v>20</v>
      </c>
      <c r="K4095" s="1">
        <v>9</v>
      </c>
      <c r="L4095" s="1" t="s">
        <v>21</v>
      </c>
      <c r="M4095" s="1" t="s">
        <v>6130</v>
      </c>
      <c r="N4095" s="1">
        <v>1</v>
      </c>
      <c r="O4095" s="3" t="s">
        <v>6917</v>
      </c>
      <c r="P4095" s="1" t="s">
        <v>17</v>
      </c>
    </row>
    <row r="4096" spans="1:16">
      <c r="A4096" s="1" t="s">
        <v>3298</v>
      </c>
      <c r="B4096" s="3">
        <v>43905.912314814814</v>
      </c>
      <c r="C4096" s="3" t="s">
        <v>17</v>
      </c>
      <c r="D4096" s="3" t="s">
        <v>17</v>
      </c>
      <c r="E4096" s="3" t="s">
        <v>17</v>
      </c>
      <c r="F4096" s="3" t="s">
        <v>17</v>
      </c>
      <c r="G4096" s="3" t="s">
        <v>17</v>
      </c>
      <c r="H4096" s="1" t="s">
        <v>18</v>
      </c>
      <c r="I4096" s="1" t="s">
        <v>23</v>
      </c>
      <c r="J4096" s="1" t="s">
        <v>20</v>
      </c>
      <c r="K4096" s="1">
        <v>1</v>
      </c>
      <c r="L4096" s="1" t="s">
        <v>21</v>
      </c>
      <c r="M4096" s="1" t="s">
        <v>5746</v>
      </c>
      <c r="N4096" s="1">
        <v>0</v>
      </c>
      <c r="O4096" s="3" t="s">
        <v>17</v>
      </c>
      <c r="P4096" s="1" t="s">
        <v>17</v>
      </c>
    </row>
    <row r="4097" spans="1:16">
      <c r="A4097" s="1" t="s">
        <v>1035</v>
      </c>
      <c r="B4097" s="3">
        <v>43905.877708333333</v>
      </c>
      <c r="C4097" s="3" t="s">
        <v>17</v>
      </c>
      <c r="D4097" s="3" t="s">
        <v>17</v>
      </c>
      <c r="E4097" s="3" t="s">
        <v>17</v>
      </c>
      <c r="F4097" s="3" t="s">
        <v>17</v>
      </c>
      <c r="G4097" s="3" t="s">
        <v>17</v>
      </c>
      <c r="H4097" s="1" t="s">
        <v>18</v>
      </c>
      <c r="I4097" s="1" t="s">
        <v>25</v>
      </c>
      <c r="J4097" s="1" t="s">
        <v>20</v>
      </c>
      <c r="K4097" s="1">
        <v>13</v>
      </c>
      <c r="L4097" s="1" t="s">
        <v>21</v>
      </c>
      <c r="M4097" s="1" t="s">
        <v>5755</v>
      </c>
      <c r="N4097" s="1">
        <v>1</v>
      </c>
      <c r="O4097" s="3" t="s">
        <v>6918</v>
      </c>
      <c r="P4097" s="1" t="s">
        <v>17</v>
      </c>
    </row>
    <row r="4098" spans="1:16">
      <c r="A4098" s="1" t="s">
        <v>3579</v>
      </c>
      <c r="B4098" s="3">
        <v>43906.026099537034</v>
      </c>
      <c r="C4098" s="3" t="s">
        <v>17</v>
      </c>
      <c r="D4098" s="3" t="s">
        <v>17</v>
      </c>
      <c r="E4098" s="3" t="s">
        <v>17</v>
      </c>
      <c r="F4098" s="3" t="s">
        <v>17</v>
      </c>
      <c r="G4098" s="3" t="s">
        <v>17</v>
      </c>
      <c r="H4098" s="1" t="s">
        <v>48</v>
      </c>
      <c r="I4098" s="1" t="s">
        <v>19</v>
      </c>
      <c r="J4098" s="1" t="s">
        <v>20</v>
      </c>
      <c r="K4098" s="1">
        <v>1</v>
      </c>
      <c r="L4098" s="1" t="s">
        <v>21</v>
      </c>
      <c r="M4098" s="1" t="s">
        <v>28</v>
      </c>
      <c r="N4098" s="1">
        <v>0</v>
      </c>
      <c r="O4098" s="3" t="s">
        <v>17</v>
      </c>
      <c r="P4098" s="1" t="s">
        <v>17</v>
      </c>
    </row>
    <row r="4099" spans="1:16">
      <c r="A4099" s="1" t="s">
        <v>2291</v>
      </c>
      <c r="B4099" s="3">
        <v>43906.026828703703</v>
      </c>
      <c r="C4099" s="3" t="s">
        <v>17</v>
      </c>
      <c r="D4099" s="3" t="s">
        <v>17</v>
      </c>
      <c r="E4099" s="3" t="s">
        <v>17</v>
      </c>
      <c r="F4099" s="3" t="s">
        <v>17</v>
      </c>
      <c r="G4099" s="3" t="s">
        <v>17</v>
      </c>
      <c r="H4099" s="1" t="s">
        <v>18</v>
      </c>
      <c r="I4099" s="1" t="s">
        <v>25</v>
      </c>
      <c r="J4099" s="1" t="s">
        <v>20</v>
      </c>
      <c r="K4099" s="1">
        <v>1</v>
      </c>
      <c r="L4099" s="1" t="s">
        <v>21</v>
      </c>
      <c r="M4099" s="1" t="s">
        <v>5755</v>
      </c>
      <c r="N4099" s="1">
        <v>0</v>
      </c>
      <c r="O4099" s="3" t="s">
        <v>17</v>
      </c>
      <c r="P4099" s="1" t="s">
        <v>17</v>
      </c>
    </row>
    <row r="4100" spans="1:16">
      <c r="A4100" s="1" t="s">
        <v>4251</v>
      </c>
      <c r="B4100" s="3">
        <v>43906.228958333333</v>
      </c>
      <c r="C4100" s="3" t="s">
        <v>17</v>
      </c>
      <c r="D4100" s="3" t="s">
        <v>17</v>
      </c>
      <c r="E4100" s="3" t="s">
        <v>17</v>
      </c>
      <c r="F4100" s="3" t="s">
        <v>17</v>
      </c>
      <c r="G4100" s="3" t="s">
        <v>17</v>
      </c>
      <c r="H4100" s="1" t="s">
        <v>18</v>
      </c>
      <c r="I4100" s="1" t="s">
        <v>25</v>
      </c>
      <c r="J4100" s="1" t="s">
        <v>20</v>
      </c>
      <c r="K4100" s="1">
        <v>1</v>
      </c>
      <c r="L4100" s="1" t="s">
        <v>21</v>
      </c>
      <c r="M4100" s="1" t="s">
        <v>5746</v>
      </c>
      <c r="N4100" s="1">
        <v>0</v>
      </c>
      <c r="O4100" s="3" t="s">
        <v>17</v>
      </c>
      <c r="P4100" s="1" t="s">
        <v>17</v>
      </c>
    </row>
    <row r="4101" spans="1:16">
      <c r="A4101" s="1" t="s">
        <v>2279</v>
      </c>
      <c r="B4101" s="3">
        <v>43906.294618055559</v>
      </c>
      <c r="C4101" s="3" t="s">
        <v>17</v>
      </c>
      <c r="D4101" s="3" t="s">
        <v>17</v>
      </c>
      <c r="E4101" s="3" t="s">
        <v>17</v>
      </c>
      <c r="F4101" s="3" t="s">
        <v>17</v>
      </c>
      <c r="G4101" s="3" t="s">
        <v>17</v>
      </c>
      <c r="H4101" s="1" t="s">
        <v>18</v>
      </c>
      <c r="I4101" s="1" t="s">
        <v>25</v>
      </c>
      <c r="J4101" s="1" t="s">
        <v>117</v>
      </c>
      <c r="K4101" s="1">
        <v>3</v>
      </c>
      <c r="L4101" s="1" t="s">
        <v>21</v>
      </c>
      <c r="M4101" s="1" t="s">
        <v>5754</v>
      </c>
      <c r="N4101" s="1">
        <v>0</v>
      </c>
      <c r="O4101" s="3" t="s">
        <v>17</v>
      </c>
      <c r="P4101" s="1" t="s">
        <v>17</v>
      </c>
    </row>
    <row r="4102" spans="1:16">
      <c r="A4102" s="1" t="s">
        <v>2517</v>
      </c>
      <c r="B4102" s="3">
        <v>43906.204722222225</v>
      </c>
      <c r="C4102" s="3" t="s">
        <v>17</v>
      </c>
      <c r="D4102" s="3" t="s">
        <v>17</v>
      </c>
      <c r="E4102" s="3">
        <v>43938.221076388887</v>
      </c>
      <c r="F4102" s="3">
        <v>43968.221076388887</v>
      </c>
      <c r="G4102" s="3">
        <v>43959.265046296299</v>
      </c>
      <c r="H4102" s="1" t="s">
        <v>18</v>
      </c>
      <c r="I4102" s="1" t="s">
        <v>25</v>
      </c>
      <c r="J4102" s="1" t="s">
        <v>20</v>
      </c>
      <c r="K4102" s="1">
        <v>30</v>
      </c>
      <c r="L4102" s="1" t="s">
        <v>21</v>
      </c>
      <c r="M4102" s="1" t="s">
        <v>5754</v>
      </c>
      <c r="N4102" s="1">
        <v>1</v>
      </c>
      <c r="O4102" s="3" t="s">
        <v>6919</v>
      </c>
      <c r="P4102" s="1" t="s">
        <v>17</v>
      </c>
    </row>
    <row r="4103" spans="1:16">
      <c r="A4103" s="1" t="s">
        <v>1901</v>
      </c>
      <c r="B4103" s="3">
        <v>43906.27685185185</v>
      </c>
      <c r="C4103" s="3" t="s">
        <v>17</v>
      </c>
      <c r="D4103" s="3" t="s">
        <v>17</v>
      </c>
      <c r="E4103" s="3" t="s">
        <v>17</v>
      </c>
      <c r="F4103" s="3" t="s">
        <v>17</v>
      </c>
      <c r="G4103" s="3" t="s">
        <v>17</v>
      </c>
      <c r="H4103" s="1" t="s">
        <v>18</v>
      </c>
      <c r="I4103" s="1" t="s">
        <v>25</v>
      </c>
      <c r="J4103" s="1" t="s">
        <v>20</v>
      </c>
      <c r="K4103" s="1">
        <v>10</v>
      </c>
      <c r="L4103" s="1" t="s">
        <v>21</v>
      </c>
      <c r="M4103" s="1" t="s">
        <v>5833</v>
      </c>
      <c r="N4103" s="1">
        <v>0</v>
      </c>
      <c r="O4103" s="3" t="s">
        <v>17</v>
      </c>
      <c r="P4103" s="1" t="s">
        <v>17</v>
      </c>
    </row>
    <row r="4104" spans="1:16">
      <c r="A4104" s="1" t="s">
        <v>810</v>
      </c>
      <c r="B4104" s="3">
        <v>43905.968854166669</v>
      </c>
      <c r="C4104" s="3" t="s">
        <v>17</v>
      </c>
      <c r="D4104" s="3" t="s">
        <v>17</v>
      </c>
      <c r="E4104" s="3" t="s">
        <v>17</v>
      </c>
      <c r="F4104" s="3" t="s">
        <v>17</v>
      </c>
      <c r="G4104" s="3" t="s">
        <v>17</v>
      </c>
      <c r="H4104" s="1" t="s">
        <v>18</v>
      </c>
      <c r="I4104" s="1" t="s">
        <v>25</v>
      </c>
      <c r="J4104" s="1" t="s">
        <v>20</v>
      </c>
      <c r="K4104" s="1">
        <v>1</v>
      </c>
      <c r="L4104" s="1" t="s">
        <v>21</v>
      </c>
      <c r="M4104" s="1" t="s">
        <v>5746</v>
      </c>
      <c r="N4104" s="1">
        <v>0</v>
      </c>
      <c r="O4104" s="3" t="s">
        <v>17</v>
      </c>
      <c r="P4104" s="1" t="s">
        <v>17</v>
      </c>
    </row>
    <row r="4105" spans="1:16">
      <c r="A4105" s="1" t="s">
        <v>2195</v>
      </c>
      <c r="B4105" s="3">
        <v>43906.349965277775</v>
      </c>
      <c r="C4105" s="3" t="s">
        <v>17</v>
      </c>
      <c r="D4105" s="3" t="s">
        <v>17</v>
      </c>
      <c r="E4105" s="3" t="s">
        <v>17</v>
      </c>
      <c r="F4105" s="3" t="s">
        <v>17</v>
      </c>
      <c r="G4105" s="3" t="s">
        <v>17</v>
      </c>
      <c r="H4105" s="1" t="s">
        <v>48</v>
      </c>
      <c r="I4105" s="1" t="s">
        <v>131</v>
      </c>
      <c r="J4105" s="1" t="s">
        <v>20</v>
      </c>
      <c r="K4105" s="1">
        <v>1</v>
      </c>
      <c r="L4105" s="1" t="s">
        <v>21</v>
      </c>
      <c r="M4105" s="1" t="s">
        <v>5753</v>
      </c>
      <c r="N4105" s="1">
        <v>0</v>
      </c>
      <c r="O4105" s="3" t="s">
        <v>17</v>
      </c>
      <c r="P4105" s="1" t="s">
        <v>17</v>
      </c>
    </row>
    <row r="4106" spans="1:16">
      <c r="A4106" s="1" t="s">
        <v>5704</v>
      </c>
      <c r="B4106" s="3">
        <v>43906.247060185182</v>
      </c>
      <c r="C4106" s="3" t="s">
        <v>17</v>
      </c>
      <c r="D4106" s="3" t="s">
        <v>17</v>
      </c>
      <c r="E4106" s="3" t="s">
        <v>17</v>
      </c>
      <c r="F4106" s="3" t="s">
        <v>17</v>
      </c>
      <c r="G4106" s="3" t="s">
        <v>17</v>
      </c>
      <c r="H4106" s="1" t="s">
        <v>18</v>
      </c>
      <c r="I4106" s="1" t="s">
        <v>19</v>
      </c>
      <c r="J4106" s="1" t="s">
        <v>20</v>
      </c>
      <c r="K4106" s="1">
        <v>1</v>
      </c>
      <c r="L4106" s="1" t="s">
        <v>21</v>
      </c>
      <c r="M4106" s="1" t="s">
        <v>5753</v>
      </c>
      <c r="N4106" s="1">
        <v>0</v>
      </c>
      <c r="O4106" s="3" t="s">
        <v>17</v>
      </c>
      <c r="P4106" s="1" t="s">
        <v>17</v>
      </c>
    </row>
    <row r="4107" spans="1:16">
      <c r="A4107" s="1" t="s">
        <v>1828</v>
      </c>
      <c r="B4107" s="3">
        <v>43906.426504629628</v>
      </c>
      <c r="C4107" s="3">
        <v>43906.427118055559</v>
      </c>
      <c r="D4107" s="3">
        <v>43936.427118055559</v>
      </c>
      <c r="E4107" s="3" t="s">
        <v>17</v>
      </c>
      <c r="F4107" s="3" t="s">
        <v>17</v>
      </c>
      <c r="G4107" s="3" t="s">
        <v>17</v>
      </c>
      <c r="H4107" s="1" t="s">
        <v>18</v>
      </c>
      <c r="I4107" s="1" t="s">
        <v>25</v>
      </c>
      <c r="J4107" s="1" t="s">
        <v>20</v>
      </c>
      <c r="K4107" s="1">
        <v>1</v>
      </c>
      <c r="L4107" s="1" t="s">
        <v>21</v>
      </c>
      <c r="M4107" s="1" t="s">
        <v>5746</v>
      </c>
      <c r="N4107" s="1">
        <v>0</v>
      </c>
      <c r="O4107" s="3" t="s">
        <v>17</v>
      </c>
      <c r="P4107" s="1" t="s">
        <v>17</v>
      </c>
    </row>
    <row r="4108" spans="1:16">
      <c r="A4108" s="1" t="s">
        <v>1018</v>
      </c>
      <c r="B4108" s="3">
        <v>43906.355983796297</v>
      </c>
      <c r="C4108" s="3">
        <v>43906.35670138889</v>
      </c>
      <c r="D4108" s="3">
        <v>43936.35670138889</v>
      </c>
      <c r="E4108" s="3" t="s">
        <v>17</v>
      </c>
      <c r="F4108" s="3" t="s">
        <v>17</v>
      </c>
      <c r="G4108" s="3" t="s">
        <v>17</v>
      </c>
      <c r="H4108" s="1" t="s">
        <v>18</v>
      </c>
      <c r="I4108" s="1" t="s">
        <v>19</v>
      </c>
      <c r="J4108" s="1" t="s">
        <v>39</v>
      </c>
      <c r="K4108" s="1">
        <v>15</v>
      </c>
      <c r="L4108" s="1" t="s">
        <v>21</v>
      </c>
      <c r="M4108" s="1" t="s">
        <v>5748</v>
      </c>
      <c r="N4108" s="1">
        <v>1</v>
      </c>
      <c r="O4108" s="3" t="s">
        <v>6920</v>
      </c>
      <c r="P4108" s="1" t="s">
        <v>17</v>
      </c>
    </row>
    <row r="4109" spans="1:16">
      <c r="A4109" s="1" t="s">
        <v>3674</v>
      </c>
      <c r="B4109" s="3">
        <v>43906.35429398148</v>
      </c>
      <c r="C4109" s="3" t="s">
        <v>17</v>
      </c>
      <c r="D4109" s="3" t="s">
        <v>17</v>
      </c>
      <c r="E4109" s="3" t="s">
        <v>17</v>
      </c>
      <c r="F4109" s="3" t="s">
        <v>17</v>
      </c>
      <c r="G4109" s="3" t="s">
        <v>17</v>
      </c>
      <c r="H4109" s="1" t="s">
        <v>18</v>
      </c>
      <c r="I4109" s="1" t="s">
        <v>25</v>
      </c>
      <c r="J4109" s="1" t="s">
        <v>20</v>
      </c>
      <c r="K4109" s="1">
        <v>180</v>
      </c>
      <c r="L4109" s="1" t="s">
        <v>21</v>
      </c>
      <c r="M4109" s="1" t="s">
        <v>6091</v>
      </c>
      <c r="N4109" s="1">
        <v>0</v>
      </c>
      <c r="O4109" s="3" t="s">
        <v>17</v>
      </c>
      <c r="P4109" s="1" t="s">
        <v>17</v>
      </c>
    </row>
    <row r="4110" spans="1:16">
      <c r="A4110" s="1" t="s">
        <v>2770</v>
      </c>
      <c r="B4110" s="3">
        <v>43906.372893518521</v>
      </c>
      <c r="C4110" s="3" t="s">
        <v>17</v>
      </c>
      <c r="D4110" s="3" t="s">
        <v>17</v>
      </c>
      <c r="E4110" s="3" t="s">
        <v>17</v>
      </c>
      <c r="F4110" s="3" t="s">
        <v>17</v>
      </c>
      <c r="G4110" s="3" t="s">
        <v>17</v>
      </c>
      <c r="H4110" s="1" t="s">
        <v>18</v>
      </c>
      <c r="I4110" s="1" t="s">
        <v>25</v>
      </c>
      <c r="J4110" s="1" t="s">
        <v>20</v>
      </c>
      <c r="K4110" s="1">
        <v>663</v>
      </c>
      <c r="L4110" s="1" t="s">
        <v>21</v>
      </c>
      <c r="M4110" s="1" t="s">
        <v>5746</v>
      </c>
      <c r="N4110" s="1">
        <v>0</v>
      </c>
      <c r="O4110" s="3" t="s">
        <v>17</v>
      </c>
      <c r="P4110" s="1" t="s">
        <v>17</v>
      </c>
    </row>
    <row r="4111" spans="1:16">
      <c r="A4111" s="1" t="s">
        <v>4728</v>
      </c>
      <c r="B4111" s="3">
        <v>43906.374374999999</v>
      </c>
      <c r="C4111" s="3" t="s">
        <v>17</v>
      </c>
      <c r="D4111" s="3" t="s">
        <v>17</v>
      </c>
      <c r="E4111" s="3" t="s">
        <v>17</v>
      </c>
      <c r="F4111" s="3" t="s">
        <v>17</v>
      </c>
      <c r="G4111" s="3" t="s">
        <v>17</v>
      </c>
      <c r="H4111" s="1" t="s">
        <v>18</v>
      </c>
      <c r="I4111" s="1" t="s">
        <v>25</v>
      </c>
      <c r="J4111" s="1" t="s">
        <v>20</v>
      </c>
      <c r="K4111" s="1">
        <v>201</v>
      </c>
      <c r="L4111" s="1" t="s">
        <v>21</v>
      </c>
      <c r="M4111" s="1" t="s">
        <v>5746</v>
      </c>
      <c r="N4111" s="1">
        <v>0</v>
      </c>
      <c r="O4111" s="3" t="s">
        <v>17</v>
      </c>
      <c r="P4111" s="1" t="s">
        <v>17</v>
      </c>
    </row>
    <row r="4112" spans="1:16">
      <c r="A4112" s="1" t="s">
        <v>2585</v>
      </c>
      <c r="B4112" s="3">
        <v>43906.404097222221</v>
      </c>
      <c r="C4112" s="3" t="s">
        <v>17</v>
      </c>
      <c r="D4112" s="3" t="s">
        <v>17</v>
      </c>
      <c r="E4112" s="3" t="s">
        <v>17</v>
      </c>
      <c r="F4112" s="3" t="s">
        <v>17</v>
      </c>
      <c r="G4112" s="3" t="s">
        <v>17</v>
      </c>
      <c r="H4112" s="1" t="s">
        <v>18</v>
      </c>
      <c r="I4112" s="1" t="s">
        <v>23</v>
      </c>
      <c r="J4112" s="1" t="s">
        <v>20</v>
      </c>
      <c r="K4112" s="1">
        <v>5</v>
      </c>
      <c r="L4112" s="1" t="s">
        <v>21</v>
      </c>
      <c r="M4112" s="1" t="s">
        <v>5769</v>
      </c>
      <c r="N4112" s="1">
        <v>0</v>
      </c>
      <c r="O4112" s="3" t="s">
        <v>17</v>
      </c>
      <c r="P4112" s="1" t="s">
        <v>17</v>
      </c>
    </row>
    <row r="4113" spans="1:16">
      <c r="A4113" s="1" t="s">
        <v>3571</v>
      </c>
      <c r="B4113" s="3">
        <v>43906.448391203703</v>
      </c>
      <c r="C4113" s="3" t="s">
        <v>17</v>
      </c>
      <c r="D4113" s="3" t="s">
        <v>17</v>
      </c>
      <c r="E4113" s="3" t="s">
        <v>17</v>
      </c>
      <c r="F4113" s="3" t="s">
        <v>17</v>
      </c>
      <c r="G4113" s="3" t="s">
        <v>17</v>
      </c>
      <c r="H4113" s="1" t="s">
        <v>18</v>
      </c>
      <c r="I4113" s="1" t="s">
        <v>23</v>
      </c>
      <c r="J4113" s="1" t="s">
        <v>39</v>
      </c>
      <c r="K4113" s="1">
        <v>7</v>
      </c>
      <c r="L4113" s="1" t="s">
        <v>21</v>
      </c>
      <c r="M4113" s="1" t="s">
        <v>5758</v>
      </c>
      <c r="N4113" s="1">
        <v>1</v>
      </c>
      <c r="O4113" s="3" t="s">
        <v>6921</v>
      </c>
      <c r="P4113" s="1" t="s">
        <v>17</v>
      </c>
    </row>
    <row r="4114" spans="1:16">
      <c r="A4114" s="1" t="s">
        <v>2891</v>
      </c>
      <c r="B4114" s="3">
        <v>43906.430856481478</v>
      </c>
      <c r="C4114" s="3" t="s">
        <v>17</v>
      </c>
      <c r="D4114" s="3" t="s">
        <v>17</v>
      </c>
      <c r="E4114" s="3" t="s">
        <v>17</v>
      </c>
      <c r="F4114" s="3" t="s">
        <v>17</v>
      </c>
      <c r="G4114" s="3" t="s">
        <v>17</v>
      </c>
      <c r="H4114" s="1" t="s">
        <v>18</v>
      </c>
      <c r="I4114" s="1" t="s">
        <v>25</v>
      </c>
      <c r="J4114" s="1" t="s">
        <v>20</v>
      </c>
      <c r="K4114" s="1">
        <v>45</v>
      </c>
      <c r="L4114" s="1" t="s">
        <v>21</v>
      </c>
      <c r="M4114" s="1" t="s">
        <v>5753</v>
      </c>
      <c r="N4114" s="1">
        <v>0</v>
      </c>
      <c r="O4114" s="3" t="s">
        <v>17</v>
      </c>
      <c r="P4114" s="1" t="s">
        <v>17</v>
      </c>
    </row>
    <row r="4115" spans="1:16">
      <c r="A4115" s="1" t="s">
        <v>3077</v>
      </c>
      <c r="B4115" s="3">
        <v>43906.463055555556</v>
      </c>
      <c r="C4115" s="3">
        <v>43906.465590277781</v>
      </c>
      <c r="D4115" s="3">
        <v>43936.465590277781</v>
      </c>
      <c r="E4115" s="3" t="s">
        <v>17</v>
      </c>
      <c r="F4115" s="3" t="s">
        <v>17</v>
      </c>
      <c r="G4115" s="3" t="s">
        <v>17</v>
      </c>
      <c r="H4115" s="1" t="s">
        <v>18</v>
      </c>
      <c r="I4115" s="1" t="s">
        <v>19</v>
      </c>
      <c r="J4115" s="1" t="s">
        <v>20</v>
      </c>
      <c r="K4115" s="1">
        <v>150</v>
      </c>
      <c r="L4115" s="1" t="s">
        <v>21</v>
      </c>
      <c r="M4115" s="1" t="s">
        <v>5877</v>
      </c>
      <c r="N4115" s="1">
        <v>0</v>
      </c>
      <c r="O4115" s="3" t="s">
        <v>17</v>
      </c>
      <c r="P4115" s="1" t="s">
        <v>17</v>
      </c>
    </row>
    <row r="4116" spans="1:16">
      <c r="A4116" s="1" t="s">
        <v>3787</v>
      </c>
      <c r="B4116" s="3">
        <v>43906.581319444442</v>
      </c>
      <c r="C4116" s="3" t="s">
        <v>17</v>
      </c>
      <c r="D4116" s="3" t="s">
        <v>17</v>
      </c>
      <c r="E4116" s="3" t="s">
        <v>17</v>
      </c>
      <c r="F4116" s="3" t="s">
        <v>17</v>
      </c>
      <c r="G4116" s="3" t="s">
        <v>17</v>
      </c>
      <c r="H4116" s="1" t="s">
        <v>18</v>
      </c>
      <c r="I4116" s="1" t="s">
        <v>25</v>
      </c>
      <c r="J4116" s="1" t="s">
        <v>20</v>
      </c>
      <c r="K4116" s="1">
        <v>49</v>
      </c>
      <c r="L4116" s="1" t="s">
        <v>21</v>
      </c>
      <c r="M4116" s="1" t="s">
        <v>5763</v>
      </c>
      <c r="N4116" s="1">
        <v>0</v>
      </c>
      <c r="O4116" s="3" t="s">
        <v>17</v>
      </c>
      <c r="P4116" s="1" t="s">
        <v>17</v>
      </c>
    </row>
    <row r="4117" spans="1:16">
      <c r="A4117" s="1" t="s">
        <v>4007</v>
      </c>
      <c r="B4117" s="3">
        <v>43906.533449074072</v>
      </c>
      <c r="C4117" s="3" t="s">
        <v>17</v>
      </c>
      <c r="D4117" s="3" t="s">
        <v>17</v>
      </c>
      <c r="E4117" s="3" t="s">
        <v>17</v>
      </c>
      <c r="F4117" s="3" t="s">
        <v>17</v>
      </c>
      <c r="G4117" s="3" t="s">
        <v>17</v>
      </c>
      <c r="H4117" s="1" t="s">
        <v>18</v>
      </c>
      <c r="I4117" s="1" t="s">
        <v>23</v>
      </c>
      <c r="J4117" s="1" t="s">
        <v>20</v>
      </c>
      <c r="K4117" s="1">
        <v>160</v>
      </c>
      <c r="L4117" s="1" t="s">
        <v>21</v>
      </c>
      <c r="M4117" s="1" t="s">
        <v>5774</v>
      </c>
      <c r="N4117" s="1">
        <v>0</v>
      </c>
      <c r="O4117" s="3" t="s">
        <v>17</v>
      </c>
      <c r="P4117" s="1" t="s">
        <v>17</v>
      </c>
    </row>
    <row r="4118" spans="1:16">
      <c r="A4118" s="1" t="s">
        <v>2149</v>
      </c>
      <c r="B4118" s="3">
        <v>43838.855266203704</v>
      </c>
      <c r="C4118" s="3">
        <v>43838.859189814815</v>
      </c>
      <c r="D4118" s="3">
        <v>43868.859189814815</v>
      </c>
      <c r="E4118" s="3">
        <v>43888.72148148148</v>
      </c>
      <c r="F4118" s="3">
        <v>44009.72148148148</v>
      </c>
      <c r="G4118" s="3" t="s">
        <v>17</v>
      </c>
      <c r="H4118" s="1" t="s">
        <v>18</v>
      </c>
      <c r="I4118" s="1" t="s">
        <v>23</v>
      </c>
      <c r="J4118" s="1" t="s">
        <v>20</v>
      </c>
      <c r="K4118" s="1">
        <v>6</v>
      </c>
      <c r="L4118" s="1" t="s">
        <v>21</v>
      </c>
      <c r="M4118" s="1" t="s">
        <v>5746</v>
      </c>
      <c r="N4118" s="1">
        <v>1</v>
      </c>
      <c r="O4118" s="3" t="s">
        <v>6922</v>
      </c>
      <c r="P4118" s="1" t="s">
        <v>64</v>
      </c>
    </row>
    <row r="4119" spans="1:16">
      <c r="A4119" s="1" t="s">
        <v>4561</v>
      </c>
      <c r="B4119" s="3">
        <v>43906.582175925927</v>
      </c>
      <c r="C4119" s="3" t="s">
        <v>17</v>
      </c>
      <c r="D4119" s="3" t="s">
        <v>17</v>
      </c>
      <c r="E4119" s="3" t="s">
        <v>17</v>
      </c>
      <c r="F4119" s="3" t="s">
        <v>17</v>
      </c>
      <c r="G4119" s="3" t="s">
        <v>17</v>
      </c>
      <c r="H4119" s="1" t="s">
        <v>18</v>
      </c>
      <c r="I4119" s="1" t="s">
        <v>25</v>
      </c>
      <c r="J4119" s="1" t="s">
        <v>20</v>
      </c>
      <c r="K4119" s="1">
        <v>1</v>
      </c>
      <c r="L4119" s="1" t="s">
        <v>21</v>
      </c>
      <c r="M4119" s="1" t="s">
        <v>5751</v>
      </c>
      <c r="N4119" s="1">
        <v>0</v>
      </c>
      <c r="O4119" s="3" t="s">
        <v>17</v>
      </c>
      <c r="P4119" s="1" t="s">
        <v>17</v>
      </c>
    </row>
    <row r="4120" spans="1:16">
      <c r="A4120" s="1" t="s">
        <v>4283</v>
      </c>
      <c r="B4120" s="3">
        <v>43906.596828703703</v>
      </c>
      <c r="C4120" s="3" t="s">
        <v>17</v>
      </c>
      <c r="D4120" s="3" t="s">
        <v>17</v>
      </c>
      <c r="E4120" s="3" t="s">
        <v>17</v>
      </c>
      <c r="F4120" s="3" t="s">
        <v>17</v>
      </c>
      <c r="G4120" s="3" t="s">
        <v>17</v>
      </c>
      <c r="H4120" s="1" t="s">
        <v>18</v>
      </c>
      <c r="I4120" s="1" t="s">
        <v>25</v>
      </c>
      <c r="J4120" s="1" t="s">
        <v>20</v>
      </c>
      <c r="K4120" s="1">
        <v>1</v>
      </c>
      <c r="L4120" s="1" t="s">
        <v>21</v>
      </c>
      <c r="M4120" s="1" t="s">
        <v>5820</v>
      </c>
      <c r="N4120" s="1">
        <v>0</v>
      </c>
      <c r="O4120" s="3" t="s">
        <v>17</v>
      </c>
      <c r="P4120" s="1" t="s">
        <v>17</v>
      </c>
    </row>
    <row r="4121" spans="1:16">
      <c r="A4121" s="1" t="s">
        <v>4666</v>
      </c>
      <c r="B4121" s="3">
        <v>43906.561631944445</v>
      </c>
      <c r="C4121" s="3" t="s">
        <v>17</v>
      </c>
      <c r="D4121" s="3" t="s">
        <v>17</v>
      </c>
      <c r="E4121" s="3" t="s">
        <v>17</v>
      </c>
      <c r="F4121" s="3" t="s">
        <v>17</v>
      </c>
      <c r="G4121" s="3" t="s">
        <v>17</v>
      </c>
      <c r="H4121" s="1" t="s">
        <v>48</v>
      </c>
      <c r="I4121" s="1" t="s">
        <v>19</v>
      </c>
      <c r="J4121" s="1" t="s">
        <v>20</v>
      </c>
      <c r="K4121" s="1">
        <v>5</v>
      </c>
      <c r="L4121" s="1" t="s">
        <v>21</v>
      </c>
      <c r="M4121" s="1" t="s">
        <v>5753</v>
      </c>
      <c r="N4121" s="1">
        <v>1</v>
      </c>
      <c r="O4121" s="3" t="s">
        <v>6923</v>
      </c>
      <c r="P4121" s="1" t="s">
        <v>17</v>
      </c>
    </row>
    <row r="4122" spans="1:16">
      <c r="A4122" s="1" t="s">
        <v>3749</v>
      </c>
      <c r="B4122" s="3">
        <v>43906.611921296295</v>
      </c>
      <c r="C4122" s="3" t="s">
        <v>17</v>
      </c>
      <c r="D4122" s="3" t="s">
        <v>17</v>
      </c>
      <c r="E4122" s="3" t="s">
        <v>17</v>
      </c>
      <c r="F4122" s="3" t="s">
        <v>17</v>
      </c>
      <c r="G4122" s="3" t="s">
        <v>17</v>
      </c>
      <c r="H4122" s="1" t="s">
        <v>18</v>
      </c>
      <c r="I4122" s="1" t="s">
        <v>25</v>
      </c>
      <c r="J4122" s="1" t="s">
        <v>20</v>
      </c>
      <c r="K4122" s="1">
        <v>140</v>
      </c>
      <c r="L4122" s="1" t="s">
        <v>21</v>
      </c>
      <c r="M4122" s="1" t="s">
        <v>5774</v>
      </c>
      <c r="N4122" s="1">
        <v>0</v>
      </c>
      <c r="O4122" s="3" t="s">
        <v>17</v>
      </c>
      <c r="P4122" s="1" t="s">
        <v>17</v>
      </c>
    </row>
    <row r="4123" spans="1:16">
      <c r="A4123" s="1" t="s">
        <v>1576</v>
      </c>
      <c r="B4123" s="3">
        <v>43906.721076388887</v>
      </c>
      <c r="C4123" s="3" t="s">
        <v>17</v>
      </c>
      <c r="D4123" s="3" t="s">
        <v>17</v>
      </c>
      <c r="E4123" s="3" t="s">
        <v>17</v>
      </c>
      <c r="F4123" s="3" t="s">
        <v>17</v>
      </c>
      <c r="G4123" s="3" t="s">
        <v>17</v>
      </c>
      <c r="H4123" s="1" t="s">
        <v>18</v>
      </c>
      <c r="I4123" s="1" t="s">
        <v>23</v>
      </c>
      <c r="J4123" s="1" t="s">
        <v>20</v>
      </c>
      <c r="K4123" s="1">
        <v>1</v>
      </c>
      <c r="L4123" s="1" t="s">
        <v>21</v>
      </c>
      <c r="M4123" s="1" t="s">
        <v>5774</v>
      </c>
      <c r="N4123" s="1">
        <v>0</v>
      </c>
      <c r="O4123" s="3" t="s">
        <v>17</v>
      </c>
      <c r="P4123" s="1" t="s">
        <v>17</v>
      </c>
    </row>
    <row r="4124" spans="1:16">
      <c r="A4124" s="1" t="s">
        <v>80</v>
      </c>
      <c r="B4124" s="3">
        <v>43906.63453703704</v>
      </c>
      <c r="C4124" s="3" t="s">
        <v>17</v>
      </c>
      <c r="D4124" s="3" t="s">
        <v>17</v>
      </c>
      <c r="E4124" s="3" t="s">
        <v>17</v>
      </c>
      <c r="F4124" s="3" t="s">
        <v>17</v>
      </c>
      <c r="G4124" s="3" t="s">
        <v>17</v>
      </c>
      <c r="H4124" s="1" t="s">
        <v>18</v>
      </c>
      <c r="I4124" s="1" t="s">
        <v>25</v>
      </c>
      <c r="J4124" s="1" t="s">
        <v>20</v>
      </c>
      <c r="K4124" s="1">
        <v>1</v>
      </c>
      <c r="L4124" s="1" t="s">
        <v>21</v>
      </c>
      <c r="M4124" s="1" t="s">
        <v>5772</v>
      </c>
      <c r="N4124" s="1">
        <v>0</v>
      </c>
      <c r="O4124" s="3" t="s">
        <v>17</v>
      </c>
      <c r="P4124" s="1" t="s">
        <v>17</v>
      </c>
    </row>
    <row r="4125" spans="1:16">
      <c r="A4125" s="1" t="s">
        <v>3732</v>
      </c>
      <c r="B4125" s="3">
        <v>43906.639537037037</v>
      </c>
      <c r="C4125" s="3" t="s">
        <v>17</v>
      </c>
      <c r="D4125" s="3" t="s">
        <v>17</v>
      </c>
      <c r="E4125" s="3" t="s">
        <v>17</v>
      </c>
      <c r="F4125" s="3" t="s">
        <v>17</v>
      </c>
      <c r="G4125" s="3" t="s">
        <v>17</v>
      </c>
      <c r="H4125" s="1" t="s">
        <v>48</v>
      </c>
      <c r="I4125" s="1" t="s">
        <v>19</v>
      </c>
      <c r="J4125" s="1" t="s">
        <v>20</v>
      </c>
      <c r="K4125" s="1">
        <v>90</v>
      </c>
      <c r="L4125" s="1" t="s">
        <v>21</v>
      </c>
      <c r="M4125" s="1" t="s">
        <v>5746</v>
      </c>
      <c r="N4125" s="1">
        <v>0</v>
      </c>
      <c r="O4125" s="3" t="s">
        <v>17</v>
      </c>
      <c r="P4125" s="1" t="s">
        <v>17</v>
      </c>
    </row>
    <row r="4126" spans="1:16">
      <c r="A4126" s="1" t="s">
        <v>1676</v>
      </c>
      <c r="B4126" s="3">
        <v>43906.663842592592</v>
      </c>
      <c r="C4126" s="3" t="s">
        <v>17</v>
      </c>
      <c r="D4126" s="3" t="s">
        <v>17</v>
      </c>
      <c r="E4126" s="3" t="s">
        <v>17</v>
      </c>
      <c r="F4126" s="3" t="s">
        <v>17</v>
      </c>
      <c r="G4126" s="3" t="s">
        <v>17</v>
      </c>
      <c r="H4126" s="1" t="s">
        <v>18</v>
      </c>
      <c r="I4126" s="1" t="s">
        <v>25</v>
      </c>
      <c r="J4126" s="1" t="s">
        <v>20</v>
      </c>
      <c r="K4126" s="1">
        <v>1</v>
      </c>
      <c r="L4126" s="1" t="s">
        <v>21</v>
      </c>
      <c r="M4126" s="1" t="s">
        <v>5769</v>
      </c>
      <c r="N4126" s="1">
        <v>0</v>
      </c>
      <c r="O4126" s="3" t="s">
        <v>17</v>
      </c>
      <c r="P4126" s="1" t="s">
        <v>17</v>
      </c>
    </row>
    <row r="4127" spans="1:16">
      <c r="A4127" s="1" t="s">
        <v>4988</v>
      </c>
      <c r="B4127" s="3">
        <v>43906.696030092593</v>
      </c>
      <c r="C4127" s="3" t="s">
        <v>17</v>
      </c>
      <c r="D4127" s="3" t="s">
        <v>17</v>
      </c>
      <c r="E4127" s="3" t="s">
        <v>17</v>
      </c>
      <c r="F4127" s="3" t="s">
        <v>17</v>
      </c>
      <c r="G4127" s="3" t="s">
        <v>17</v>
      </c>
      <c r="H4127" s="1" t="s">
        <v>18</v>
      </c>
      <c r="I4127" s="1" t="s">
        <v>23</v>
      </c>
      <c r="J4127" s="1" t="s">
        <v>20</v>
      </c>
      <c r="K4127" s="1">
        <v>45</v>
      </c>
      <c r="L4127" s="1" t="s">
        <v>21</v>
      </c>
      <c r="M4127" s="1" t="s">
        <v>5761</v>
      </c>
      <c r="N4127" s="1">
        <v>0</v>
      </c>
      <c r="O4127" s="3" t="s">
        <v>17</v>
      </c>
      <c r="P4127" s="1" t="s">
        <v>17</v>
      </c>
    </row>
    <row r="4128" spans="1:16">
      <c r="A4128" s="1" t="s">
        <v>2052</v>
      </c>
      <c r="B4128" s="3">
        <v>43906.719421296293</v>
      </c>
      <c r="C4128" s="3" t="s">
        <v>17</v>
      </c>
      <c r="D4128" s="3" t="s">
        <v>17</v>
      </c>
      <c r="E4128" s="3" t="s">
        <v>17</v>
      </c>
      <c r="F4128" s="3" t="s">
        <v>17</v>
      </c>
      <c r="G4128" s="3" t="s">
        <v>17</v>
      </c>
      <c r="H4128" s="1" t="s">
        <v>18</v>
      </c>
      <c r="I4128" s="1" t="s">
        <v>25</v>
      </c>
      <c r="J4128" s="1" t="s">
        <v>20</v>
      </c>
      <c r="K4128" s="1">
        <v>90</v>
      </c>
      <c r="L4128" s="1" t="s">
        <v>21</v>
      </c>
      <c r="M4128" s="1" t="s">
        <v>5746</v>
      </c>
      <c r="N4128" s="1">
        <v>0</v>
      </c>
      <c r="O4128" s="3" t="s">
        <v>17</v>
      </c>
      <c r="P4128" s="1" t="s">
        <v>17</v>
      </c>
    </row>
    <row r="4129" spans="1:16">
      <c r="A4129" s="1" t="s">
        <v>3643</v>
      </c>
      <c r="B4129" s="3">
        <v>43906.748101851852</v>
      </c>
      <c r="C4129" s="3" t="s">
        <v>17</v>
      </c>
      <c r="D4129" s="3" t="s">
        <v>17</v>
      </c>
      <c r="E4129" s="3" t="s">
        <v>17</v>
      </c>
      <c r="F4129" s="3" t="s">
        <v>17</v>
      </c>
      <c r="G4129" s="3">
        <v>43909.289560185185</v>
      </c>
      <c r="H4129" s="1" t="s">
        <v>48</v>
      </c>
      <c r="I4129" s="1" t="s">
        <v>49</v>
      </c>
      <c r="J4129" s="1" t="s">
        <v>117</v>
      </c>
      <c r="K4129" s="1">
        <v>126</v>
      </c>
      <c r="L4129" s="1" t="s">
        <v>21</v>
      </c>
      <c r="M4129" s="1" t="s">
        <v>5772</v>
      </c>
      <c r="N4129" s="1">
        <v>0</v>
      </c>
      <c r="O4129" s="3" t="s">
        <v>17</v>
      </c>
      <c r="P4129" s="1" t="s">
        <v>17</v>
      </c>
    </row>
    <row r="4130" spans="1:16">
      <c r="A4130" s="1" t="s">
        <v>3838</v>
      </c>
      <c r="B4130" s="3">
        <v>43906.768020833333</v>
      </c>
      <c r="C4130" s="3" t="s">
        <v>17</v>
      </c>
      <c r="D4130" s="3" t="s">
        <v>17</v>
      </c>
      <c r="E4130" s="3" t="s">
        <v>17</v>
      </c>
      <c r="F4130" s="3" t="s">
        <v>17</v>
      </c>
      <c r="G4130" s="3" t="s">
        <v>17</v>
      </c>
      <c r="H4130" s="1" t="s">
        <v>18</v>
      </c>
      <c r="I4130" s="1" t="s">
        <v>19</v>
      </c>
      <c r="J4130" s="1" t="s">
        <v>20</v>
      </c>
      <c r="K4130" s="1">
        <v>45</v>
      </c>
      <c r="L4130" s="1" t="s">
        <v>21</v>
      </c>
      <c r="M4130" s="1" t="s">
        <v>5746</v>
      </c>
      <c r="N4130" s="1">
        <v>1</v>
      </c>
      <c r="O4130" s="3" t="s">
        <v>6924</v>
      </c>
      <c r="P4130" s="1" t="s">
        <v>17</v>
      </c>
    </row>
    <row r="4131" spans="1:16">
      <c r="A4131" s="1" t="s">
        <v>5062</v>
      </c>
      <c r="B4131" s="3">
        <v>43906.752800925926</v>
      </c>
      <c r="C4131" s="3" t="s">
        <v>17</v>
      </c>
      <c r="D4131" s="3" t="s">
        <v>17</v>
      </c>
      <c r="E4131" s="3" t="s">
        <v>17</v>
      </c>
      <c r="F4131" s="3" t="s">
        <v>17</v>
      </c>
      <c r="G4131" s="3" t="s">
        <v>17</v>
      </c>
      <c r="H4131" s="1" t="s">
        <v>18</v>
      </c>
      <c r="I4131" s="1" t="s">
        <v>23</v>
      </c>
      <c r="J4131" s="1" t="s">
        <v>20</v>
      </c>
      <c r="K4131" s="1">
        <v>15</v>
      </c>
      <c r="L4131" s="1" t="s">
        <v>2985</v>
      </c>
      <c r="M4131" s="1" t="s">
        <v>5746</v>
      </c>
      <c r="N4131" s="1">
        <v>1</v>
      </c>
      <c r="O4131" s="3" t="s">
        <v>6925</v>
      </c>
      <c r="P4131" s="1" t="s">
        <v>17</v>
      </c>
    </row>
    <row r="4132" spans="1:16">
      <c r="A4132" s="1" t="s">
        <v>2669</v>
      </c>
      <c r="B4132" s="3">
        <v>43906.818877314814</v>
      </c>
      <c r="C4132" s="3" t="s">
        <v>17</v>
      </c>
      <c r="D4132" s="3" t="s">
        <v>17</v>
      </c>
      <c r="E4132" s="3" t="s">
        <v>17</v>
      </c>
      <c r="F4132" s="3" t="s">
        <v>17</v>
      </c>
      <c r="G4132" s="3" t="s">
        <v>17</v>
      </c>
      <c r="H4132" s="1" t="s">
        <v>48</v>
      </c>
      <c r="I4132" s="1" t="s">
        <v>19</v>
      </c>
      <c r="J4132" s="1" t="s">
        <v>20</v>
      </c>
      <c r="K4132" s="1">
        <v>1</v>
      </c>
      <c r="L4132" s="1" t="s">
        <v>21</v>
      </c>
      <c r="M4132" s="1" t="s">
        <v>28</v>
      </c>
      <c r="N4132" s="1">
        <v>0</v>
      </c>
      <c r="O4132" s="3" t="s">
        <v>17</v>
      </c>
      <c r="P4132" s="1" t="s">
        <v>17</v>
      </c>
    </row>
    <row r="4133" spans="1:16">
      <c r="A4133" s="1" t="s">
        <v>982</v>
      </c>
      <c r="B4133" s="3">
        <v>43906.882407407407</v>
      </c>
      <c r="C4133" s="3" t="s">
        <v>17</v>
      </c>
      <c r="D4133" s="3" t="s">
        <v>17</v>
      </c>
      <c r="E4133" s="3" t="s">
        <v>17</v>
      </c>
      <c r="F4133" s="3" t="s">
        <v>17</v>
      </c>
      <c r="G4133" s="3" t="s">
        <v>17</v>
      </c>
      <c r="H4133" s="1" t="s">
        <v>18</v>
      </c>
      <c r="I4133" s="1" t="s">
        <v>23</v>
      </c>
      <c r="J4133" s="1" t="s">
        <v>20</v>
      </c>
      <c r="K4133" s="1">
        <v>1</v>
      </c>
      <c r="L4133" s="1" t="s">
        <v>21</v>
      </c>
      <c r="M4133" s="1" t="s">
        <v>5746</v>
      </c>
      <c r="N4133" s="1">
        <v>0</v>
      </c>
      <c r="O4133" s="3" t="s">
        <v>17</v>
      </c>
      <c r="P4133" s="1" t="s">
        <v>17</v>
      </c>
    </row>
    <row r="4134" spans="1:16">
      <c r="A4134" s="1" t="s">
        <v>4210</v>
      </c>
      <c r="B4134" s="3">
        <v>43906.877199074072</v>
      </c>
      <c r="C4134" s="3" t="s">
        <v>17</v>
      </c>
      <c r="D4134" s="3" t="s">
        <v>17</v>
      </c>
      <c r="E4134" s="3" t="s">
        <v>17</v>
      </c>
      <c r="F4134" s="3" t="s">
        <v>17</v>
      </c>
      <c r="G4134" s="3" t="s">
        <v>17</v>
      </c>
      <c r="H4134" s="1" t="s">
        <v>48</v>
      </c>
      <c r="I4134" s="1" t="s">
        <v>19</v>
      </c>
      <c r="J4134" s="1" t="s">
        <v>20</v>
      </c>
      <c r="K4134" s="1">
        <v>1</v>
      </c>
      <c r="L4134" s="1" t="s">
        <v>21</v>
      </c>
      <c r="M4134" s="1" t="s">
        <v>5746</v>
      </c>
      <c r="N4134" s="1">
        <v>0</v>
      </c>
      <c r="O4134" s="3" t="s">
        <v>17</v>
      </c>
      <c r="P4134" s="1" t="s">
        <v>17</v>
      </c>
    </row>
    <row r="4135" spans="1:16">
      <c r="A4135" s="1" t="s">
        <v>5464</v>
      </c>
      <c r="B4135" s="3">
        <v>43906.898263888892</v>
      </c>
      <c r="C4135" s="3" t="s">
        <v>17</v>
      </c>
      <c r="D4135" s="3" t="s">
        <v>17</v>
      </c>
      <c r="E4135" s="3" t="s">
        <v>17</v>
      </c>
      <c r="F4135" s="3" t="s">
        <v>17</v>
      </c>
      <c r="G4135" s="3" t="s">
        <v>17</v>
      </c>
      <c r="H4135" s="1" t="s">
        <v>48</v>
      </c>
      <c r="I4135" s="1" t="s">
        <v>19</v>
      </c>
      <c r="J4135" s="1" t="s">
        <v>20</v>
      </c>
      <c r="K4135" s="1">
        <v>1</v>
      </c>
      <c r="L4135" s="1" t="s">
        <v>21</v>
      </c>
      <c r="M4135" s="1" t="s">
        <v>5755</v>
      </c>
      <c r="N4135" s="1">
        <v>0</v>
      </c>
      <c r="O4135" s="3" t="s">
        <v>17</v>
      </c>
      <c r="P4135" s="1" t="s">
        <v>17</v>
      </c>
    </row>
    <row r="4136" spans="1:16">
      <c r="A4136" s="1" t="s">
        <v>1338</v>
      </c>
      <c r="B4136" s="3">
        <v>43907.131018518521</v>
      </c>
      <c r="C4136" s="3" t="s">
        <v>17</v>
      </c>
      <c r="D4136" s="3" t="s">
        <v>17</v>
      </c>
      <c r="E4136" s="3" t="s">
        <v>17</v>
      </c>
      <c r="F4136" s="3" t="s">
        <v>17</v>
      </c>
      <c r="G4136" s="3" t="s">
        <v>17</v>
      </c>
      <c r="H4136" s="1" t="s">
        <v>18</v>
      </c>
      <c r="I4136" s="1" t="s">
        <v>25</v>
      </c>
      <c r="J4136" s="1" t="s">
        <v>20</v>
      </c>
      <c r="K4136" s="1">
        <v>10</v>
      </c>
      <c r="L4136" s="1" t="s">
        <v>21</v>
      </c>
      <c r="M4136" s="1" t="s">
        <v>5753</v>
      </c>
      <c r="N4136" s="1">
        <v>0</v>
      </c>
      <c r="O4136" s="3" t="s">
        <v>17</v>
      </c>
      <c r="P4136" s="1" t="s">
        <v>17</v>
      </c>
    </row>
    <row r="4137" spans="1:16">
      <c r="A4137" s="1" t="s">
        <v>2895</v>
      </c>
      <c r="B4137" s="3">
        <v>43951.723449074074</v>
      </c>
      <c r="C4137" s="3" t="s">
        <v>17</v>
      </c>
      <c r="D4137" s="3" t="s">
        <v>17</v>
      </c>
      <c r="E4137" s="3" t="s">
        <v>17</v>
      </c>
      <c r="F4137" s="3" t="s">
        <v>17</v>
      </c>
      <c r="G4137" s="3" t="s">
        <v>17</v>
      </c>
      <c r="H4137" s="1" t="s">
        <v>18</v>
      </c>
      <c r="I4137" s="1" t="s">
        <v>25</v>
      </c>
      <c r="J4137" s="1" t="s">
        <v>20</v>
      </c>
      <c r="K4137" s="1">
        <v>231</v>
      </c>
      <c r="L4137" s="1" t="s">
        <v>21</v>
      </c>
      <c r="M4137" s="1" t="s">
        <v>5746</v>
      </c>
      <c r="N4137" s="1">
        <v>0</v>
      </c>
      <c r="O4137" s="3" t="s">
        <v>17</v>
      </c>
      <c r="P4137" s="1" t="s">
        <v>17</v>
      </c>
    </row>
    <row r="4138" spans="1:16">
      <c r="A4138" s="1" t="s">
        <v>3618</v>
      </c>
      <c r="B4138" s="3">
        <v>43854.747685185182</v>
      </c>
      <c r="C4138" s="3" t="s">
        <v>17</v>
      </c>
      <c r="D4138" s="3" t="s">
        <v>17</v>
      </c>
      <c r="E4138" s="3" t="s">
        <v>17</v>
      </c>
      <c r="F4138" s="3" t="s">
        <v>17</v>
      </c>
      <c r="G4138" s="3" t="s">
        <v>17</v>
      </c>
      <c r="H4138" s="1" t="s">
        <v>18</v>
      </c>
      <c r="I4138" s="1" t="s">
        <v>25</v>
      </c>
      <c r="J4138" s="1" t="s">
        <v>20</v>
      </c>
      <c r="K4138" s="1">
        <v>10</v>
      </c>
      <c r="L4138" s="1" t="s">
        <v>21</v>
      </c>
      <c r="M4138" s="1" t="s">
        <v>5774</v>
      </c>
      <c r="N4138" s="1">
        <v>1</v>
      </c>
      <c r="O4138" s="3" t="s">
        <v>6926</v>
      </c>
      <c r="P4138" s="1" t="s">
        <v>17</v>
      </c>
    </row>
    <row r="4139" spans="1:16">
      <c r="A4139" s="1" t="s">
        <v>520</v>
      </c>
      <c r="B4139" s="3">
        <v>43906.88726851852</v>
      </c>
      <c r="C4139" s="3" t="s">
        <v>17</v>
      </c>
      <c r="D4139" s="3" t="s">
        <v>17</v>
      </c>
      <c r="E4139" s="3" t="s">
        <v>17</v>
      </c>
      <c r="F4139" s="3" t="s">
        <v>17</v>
      </c>
      <c r="G4139" s="3" t="s">
        <v>17</v>
      </c>
      <c r="H4139" s="1" t="s">
        <v>200</v>
      </c>
      <c r="I4139" s="1" t="s">
        <v>25</v>
      </c>
      <c r="J4139" s="1" t="s">
        <v>117</v>
      </c>
      <c r="K4139" s="1">
        <v>4</v>
      </c>
      <c r="L4139" s="1" t="s">
        <v>21</v>
      </c>
      <c r="M4139" s="1" t="s">
        <v>6927</v>
      </c>
      <c r="N4139" s="1">
        <v>0</v>
      </c>
      <c r="O4139" s="3" t="s">
        <v>17</v>
      </c>
      <c r="P4139" s="1" t="s">
        <v>17</v>
      </c>
    </row>
    <row r="4140" spans="1:16">
      <c r="A4140" s="1" t="s">
        <v>951</v>
      </c>
      <c r="B4140" s="3">
        <v>43906.979791666665</v>
      </c>
      <c r="C4140" s="3" t="s">
        <v>17</v>
      </c>
      <c r="D4140" s="3" t="s">
        <v>17</v>
      </c>
      <c r="E4140" s="3" t="s">
        <v>17</v>
      </c>
      <c r="F4140" s="3" t="s">
        <v>17</v>
      </c>
      <c r="G4140" s="3" t="s">
        <v>17</v>
      </c>
      <c r="H4140" s="1" t="s">
        <v>48</v>
      </c>
      <c r="I4140" s="1" t="s">
        <v>19</v>
      </c>
      <c r="J4140" s="1" t="s">
        <v>20</v>
      </c>
      <c r="K4140" s="1">
        <v>1</v>
      </c>
      <c r="L4140" s="1" t="s">
        <v>21</v>
      </c>
      <c r="M4140" s="1" t="s">
        <v>5972</v>
      </c>
      <c r="N4140" s="1">
        <v>0</v>
      </c>
      <c r="O4140" s="3" t="s">
        <v>17</v>
      </c>
      <c r="P4140" s="1" t="s">
        <v>17</v>
      </c>
    </row>
    <row r="4141" spans="1:16">
      <c r="A4141" s="1" t="s">
        <v>2740</v>
      </c>
      <c r="B4141" s="3">
        <v>43906.905462962961</v>
      </c>
      <c r="C4141" s="3" t="s">
        <v>17</v>
      </c>
      <c r="D4141" s="3" t="s">
        <v>17</v>
      </c>
      <c r="E4141" s="3" t="s">
        <v>17</v>
      </c>
      <c r="F4141" s="3" t="s">
        <v>17</v>
      </c>
      <c r="G4141" s="3" t="s">
        <v>17</v>
      </c>
      <c r="H4141" s="1" t="s">
        <v>18</v>
      </c>
      <c r="I4141" s="1" t="s">
        <v>25</v>
      </c>
      <c r="J4141" s="1" t="s">
        <v>20</v>
      </c>
      <c r="K4141" s="1">
        <v>390</v>
      </c>
      <c r="L4141" s="1" t="s">
        <v>21</v>
      </c>
      <c r="M4141" s="1" t="s">
        <v>5746</v>
      </c>
      <c r="N4141" s="1">
        <v>0</v>
      </c>
      <c r="O4141" s="3" t="s">
        <v>17</v>
      </c>
      <c r="P4141" s="1" t="s">
        <v>17</v>
      </c>
    </row>
    <row r="4142" spans="1:16">
      <c r="A4142" s="1" t="s">
        <v>4987</v>
      </c>
      <c r="B4142" s="3">
        <v>43907.065532407411</v>
      </c>
      <c r="C4142" s="3" t="s">
        <v>17</v>
      </c>
      <c r="D4142" s="3" t="s">
        <v>17</v>
      </c>
      <c r="E4142" s="3" t="s">
        <v>17</v>
      </c>
      <c r="F4142" s="3" t="s">
        <v>17</v>
      </c>
      <c r="G4142" s="3" t="s">
        <v>17</v>
      </c>
      <c r="H4142" s="1" t="s">
        <v>18</v>
      </c>
      <c r="I4142" s="1" t="s">
        <v>25</v>
      </c>
      <c r="J4142" s="1" t="s">
        <v>20</v>
      </c>
      <c r="K4142" s="1">
        <v>201</v>
      </c>
      <c r="L4142" s="1" t="s">
        <v>21</v>
      </c>
      <c r="M4142" s="1" t="s">
        <v>5761</v>
      </c>
      <c r="N4142" s="1">
        <v>0</v>
      </c>
      <c r="O4142" s="3" t="s">
        <v>17</v>
      </c>
      <c r="P4142" s="1" t="s">
        <v>17</v>
      </c>
    </row>
    <row r="4143" spans="1:16">
      <c r="A4143" s="1" t="s">
        <v>3427</v>
      </c>
      <c r="B4143" s="3">
        <v>43907.243587962963</v>
      </c>
      <c r="C4143" s="3" t="s">
        <v>17</v>
      </c>
      <c r="D4143" s="3" t="s">
        <v>17</v>
      </c>
      <c r="E4143" s="3" t="s">
        <v>17</v>
      </c>
      <c r="F4143" s="3" t="s">
        <v>17</v>
      </c>
      <c r="G4143" s="3" t="s">
        <v>17</v>
      </c>
      <c r="H4143" s="1" t="s">
        <v>18</v>
      </c>
      <c r="I4143" s="1" t="s">
        <v>25</v>
      </c>
      <c r="J4143" s="1" t="s">
        <v>20</v>
      </c>
      <c r="K4143" s="1">
        <v>1</v>
      </c>
      <c r="L4143" s="1" t="s">
        <v>21</v>
      </c>
      <c r="M4143" s="1" t="s">
        <v>5754</v>
      </c>
      <c r="N4143" s="1">
        <v>0</v>
      </c>
      <c r="O4143" s="3" t="s">
        <v>17</v>
      </c>
      <c r="P4143" s="1" t="s">
        <v>17</v>
      </c>
    </row>
    <row r="4144" spans="1:16">
      <c r="A4144" s="1" t="s">
        <v>2483</v>
      </c>
      <c r="B4144" s="3">
        <v>43906.998749999999</v>
      </c>
      <c r="C4144" s="3" t="s">
        <v>17</v>
      </c>
      <c r="D4144" s="3" t="s">
        <v>17</v>
      </c>
      <c r="E4144" s="3" t="s">
        <v>17</v>
      </c>
      <c r="F4144" s="3" t="s">
        <v>17</v>
      </c>
      <c r="G4144" s="3" t="s">
        <v>17</v>
      </c>
      <c r="H4144" s="1" t="s">
        <v>18</v>
      </c>
      <c r="I4144" s="1" t="s">
        <v>25</v>
      </c>
      <c r="J4144" s="1" t="s">
        <v>20</v>
      </c>
      <c r="K4144" s="1">
        <v>1</v>
      </c>
      <c r="L4144" s="1" t="s">
        <v>21</v>
      </c>
      <c r="M4144" s="1" t="s">
        <v>5746</v>
      </c>
      <c r="N4144" s="1">
        <v>0</v>
      </c>
      <c r="O4144" s="3" t="s">
        <v>17</v>
      </c>
      <c r="P4144" s="1" t="s">
        <v>17</v>
      </c>
    </row>
    <row r="4145" spans="1:16">
      <c r="A4145" s="1" t="s">
        <v>2164</v>
      </c>
      <c r="B4145" s="3">
        <v>43907.006296296298</v>
      </c>
      <c r="C4145" s="3" t="s">
        <v>17</v>
      </c>
      <c r="D4145" s="3" t="s">
        <v>17</v>
      </c>
      <c r="E4145" s="3" t="s">
        <v>17</v>
      </c>
      <c r="F4145" s="3" t="s">
        <v>17</v>
      </c>
      <c r="G4145" s="3" t="s">
        <v>17</v>
      </c>
      <c r="H4145" s="1" t="s">
        <v>18</v>
      </c>
      <c r="I4145" s="1" t="s">
        <v>25</v>
      </c>
      <c r="J4145" s="1" t="s">
        <v>20</v>
      </c>
      <c r="K4145" s="1">
        <v>1</v>
      </c>
      <c r="L4145" s="1" t="s">
        <v>21</v>
      </c>
      <c r="M4145" s="1" t="s">
        <v>5753</v>
      </c>
      <c r="N4145" s="1">
        <v>0</v>
      </c>
      <c r="O4145" s="3" t="s">
        <v>17</v>
      </c>
      <c r="P4145" s="1" t="s">
        <v>17</v>
      </c>
    </row>
    <row r="4146" spans="1:16">
      <c r="A4146" s="1" t="s">
        <v>3187</v>
      </c>
      <c r="B4146" s="3">
        <v>43920.359548611108</v>
      </c>
      <c r="C4146" s="3" t="s">
        <v>17</v>
      </c>
      <c r="D4146" s="3" t="s">
        <v>17</v>
      </c>
      <c r="E4146" s="3" t="s">
        <v>17</v>
      </c>
      <c r="F4146" s="3" t="s">
        <v>17</v>
      </c>
      <c r="G4146" s="3" t="s">
        <v>17</v>
      </c>
      <c r="H4146" s="1" t="s">
        <v>18</v>
      </c>
      <c r="I4146" s="1" t="s">
        <v>25</v>
      </c>
      <c r="J4146" s="1" t="s">
        <v>20</v>
      </c>
      <c r="K4146" s="1">
        <v>45</v>
      </c>
      <c r="L4146" s="1" t="s">
        <v>21</v>
      </c>
      <c r="M4146" s="1" t="s">
        <v>5868</v>
      </c>
      <c r="N4146" s="1">
        <v>0</v>
      </c>
      <c r="O4146" s="3" t="s">
        <v>17</v>
      </c>
      <c r="P4146" s="1" t="s">
        <v>17</v>
      </c>
    </row>
    <row r="4147" spans="1:16">
      <c r="A4147" s="1" t="s">
        <v>5122</v>
      </c>
      <c r="B4147" s="3">
        <v>43907.115393518521</v>
      </c>
      <c r="C4147" s="3" t="s">
        <v>17</v>
      </c>
      <c r="D4147" s="3" t="s">
        <v>17</v>
      </c>
      <c r="E4147" s="3" t="s">
        <v>17</v>
      </c>
      <c r="F4147" s="3" t="s">
        <v>17</v>
      </c>
      <c r="G4147" s="3" t="s">
        <v>17</v>
      </c>
      <c r="H4147" s="1" t="s">
        <v>18</v>
      </c>
      <c r="I4147" s="1" t="s">
        <v>25</v>
      </c>
      <c r="J4147" s="1" t="s">
        <v>20</v>
      </c>
      <c r="K4147" s="1">
        <v>10</v>
      </c>
      <c r="L4147" s="1" t="s">
        <v>21</v>
      </c>
      <c r="M4147" s="1" t="s">
        <v>5746</v>
      </c>
      <c r="N4147" s="1">
        <v>0</v>
      </c>
      <c r="O4147" s="3" t="s">
        <v>17</v>
      </c>
      <c r="P4147" s="1" t="s">
        <v>17</v>
      </c>
    </row>
    <row r="4148" spans="1:16">
      <c r="A4148" s="1" t="s">
        <v>2630</v>
      </c>
      <c r="B4148" s="3">
        <v>43907.142175925925</v>
      </c>
      <c r="C4148" s="3" t="s">
        <v>17</v>
      </c>
      <c r="D4148" s="3" t="s">
        <v>17</v>
      </c>
      <c r="E4148" s="3" t="s">
        <v>17</v>
      </c>
      <c r="F4148" s="3" t="s">
        <v>17</v>
      </c>
      <c r="G4148" s="3" t="s">
        <v>17</v>
      </c>
      <c r="H4148" s="1" t="s">
        <v>48</v>
      </c>
      <c r="I4148" s="1" t="s">
        <v>19</v>
      </c>
      <c r="J4148" s="1" t="s">
        <v>20</v>
      </c>
      <c r="K4148" s="1">
        <v>10</v>
      </c>
      <c r="L4148" s="1" t="s">
        <v>21</v>
      </c>
      <c r="M4148" s="1" t="s">
        <v>5833</v>
      </c>
      <c r="N4148" s="1">
        <v>0</v>
      </c>
      <c r="O4148" s="3" t="s">
        <v>17</v>
      </c>
      <c r="P4148" s="1" t="s">
        <v>17</v>
      </c>
    </row>
    <row r="4149" spans="1:16">
      <c r="A4149" s="1" t="s">
        <v>2384</v>
      </c>
      <c r="B4149" s="3">
        <v>43907.08152777778</v>
      </c>
      <c r="C4149" s="3">
        <v>43985.394293981481</v>
      </c>
      <c r="D4149" s="3">
        <v>44015.394293981481</v>
      </c>
      <c r="E4149" s="3" t="s">
        <v>17</v>
      </c>
      <c r="F4149" s="3" t="s">
        <v>17</v>
      </c>
      <c r="G4149" s="3" t="s">
        <v>17</v>
      </c>
      <c r="H4149" s="1" t="s">
        <v>18</v>
      </c>
      <c r="I4149" s="1" t="s">
        <v>25</v>
      </c>
      <c r="J4149" s="1" t="s">
        <v>20</v>
      </c>
      <c r="K4149" s="1">
        <v>10</v>
      </c>
      <c r="L4149" s="1" t="s">
        <v>21</v>
      </c>
      <c r="M4149" s="1" t="s">
        <v>5868</v>
      </c>
      <c r="N4149" s="1">
        <v>1</v>
      </c>
      <c r="O4149" s="3" t="s">
        <v>6928</v>
      </c>
      <c r="P4149" s="1" t="s">
        <v>40</v>
      </c>
    </row>
    <row r="4150" spans="1:16">
      <c r="A4150" s="1" t="s">
        <v>646</v>
      </c>
      <c r="B4150" s="3">
        <v>43907.214537037034</v>
      </c>
      <c r="C4150" s="3">
        <v>43909.056712962964</v>
      </c>
      <c r="D4150" s="3">
        <v>43939.056712962964</v>
      </c>
      <c r="E4150" s="3" t="s">
        <v>17</v>
      </c>
      <c r="F4150" s="3" t="s">
        <v>17</v>
      </c>
      <c r="G4150" s="3" t="s">
        <v>17</v>
      </c>
      <c r="H4150" s="1" t="s">
        <v>18</v>
      </c>
      <c r="I4150" s="1" t="s">
        <v>23</v>
      </c>
      <c r="J4150" s="1" t="s">
        <v>20</v>
      </c>
      <c r="K4150" s="1">
        <v>20</v>
      </c>
      <c r="L4150" s="1" t="s">
        <v>21</v>
      </c>
      <c r="M4150" s="1" t="s">
        <v>5754</v>
      </c>
      <c r="N4150" s="1">
        <v>1</v>
      </c>
      <c r="O4150" s="3" t="s">
        <v>6929</v>
      </c>
      <c r="P4150" s="1" t="s">
        <v>17</v>
      </c>
    </row>
    <row r="4151" spans="1:16">
      <c r="A4151" s="1" t="s">
        <v>745</v>
      </c>
      <c r="B4151" s="3">
        <v>43907.216122685182</v>
      </c>
      <c r="C4151" s="3" t="s">
        <v>17</v>
      </c>
      <c r="D4151" s="3" t="s">
        <v>17</v>
      </c>
      <c r="E4151" s="3" t="s">
        <v>17</v>
      </c>
      <c r="F4151" s="3" t="s">
        <v>17</v>
      </c>
      <c r="G4151" s="3" t="s">
        <v>17</v>
      </c>
      <c r="H4151" s="1" t="s">
        <v>18</v>
      </c>
      <c r="I4151" s="1" t="s">
        <v>23</v>
      </c>
      <c r="J4151" s="1" t="s">
        <v>20</v>
      </c>
      <c r="K4151" s="1">
        <v>70</v>
      </c>
      <c r="L4151" s="1" t="s">
        <v>21</v>
      </c>
      <c r="M4151" s="1" t="s">
        <v>5746</v>
      </c>
      <c r="N4151" s="1">
        <v>0</v>
      </c>
      <c r="O4151" s="3" t="s">
        <v>17</v>
      </c>
      <c r="P4151" s="1" t="s">
        <v>17</v>
      </c>
    </row>
    <row r="4152" spans="1:16">
      <c r="A4152" s="1" t="s">
        <v>733</v>
      </c>
      <c r="B4152" s="3">
        <v>43907.22855324074</v>
      </c>
      <c r="C4152" s="3" t="s">
        <v>17</v>
      </c>
      <c r="D4152" s="3" t="s">
        <v>17</v>
      </c>
      <c r="E4152" s="3" t="s">
        <v>17</v>
      </c>
      <c r="F4152" s="3" t="s">
        <v>17</v>
      </c>
      <c r="G4152" s="3" t="s">
        <v>17</v>
      </c>
      <c r="H4152" s="1" t="s">
        <v>18</v>
      </c>
      <c r="I4152" s="1" t="s">
        <v>25</v>
      </c>
      <c r="J4152" s="1" t="s">
        <v>20</v>
      </c>
      <c r="K4152" s="1">
        <v>5</v>
      </c>
      <c r="L4152" s="1" t="s">
        <v>21</v>
      </c>
      <c r="M4152" s="1" t="s">
        <v>5750</v>
      </c>
      <c r="N4152" s="1">
        <v>0</v>
      </c>
      <c r="O4152" s="3" t="s">
        <v>17</v>
      </c>
      <c r="P4152" s="1" t="s">
        <v>17</v>
      </c>
    </row>
    <row r="4153" spans="1:16">
      <c r="A4153" s="1" t="s">
        <v>4502</v>
      </c>
      <c r="B4153" s="3">
        <v>43907.268020833333</v>
      </c>
      <c r="C4153" s="3" t="s">
        <v>17</v>
      </c>
      <c r="D4153" s="3" t="s">
        <v>17</v>
      </c>
      <c r="E4153" s="3" t="s">
        <v>17</v>
      </c>
      <c r="F4153" s="3" t="s">
        <v>17</v>
      </c>
      <c r="G4153" s="3" t="s">
        <v>17</v>
      </c>
      <c r="H4153" s="1" t="s">
        <v>18</v>
      </c>
      <c r="I4153" s="1" t="s">
        <v>25</v>
      </c>
      <c r="J4153" s="1" t="s">
        <v>20</v>
      </c>
      <c r="K4153" s="1">
        <v>5</v>
      </c>
      <c r="L4153" s="1" t="s">
        <v>21</v>
      </c>
      <c r="M4153" s="1" t="s">
        <v>5754</v>
      </c>
      <c r="N4153" s="1">
        <v>0</v>
      </c>
      <c r="O4153" s="3" t="s">
        <v>17</v>
      </c>
      <c r="P4153" s="1" t="s">
        <v>17</v>
      </c>
    </row>
    <row r="4154" spans="1:16">
      <c r="A4154" s="1" t="s">
        <v>2206</v>
      </c>
      <c r="B4154" s="3">
        <v>43907.358043981483</v>
      </c>
      <c r="C4154" s="3" t="s">
        <v>17</v>
      </c>
      <c r="D4154" s="3" t="s">
        <v>17</v>
      </c>
      <c r="E4154" s="3" t="s">
        <v>17</v>
      </c>
      <c r="F4154" s="3" t="s">
        <v>17</v>
      </c>
      <c r="G4154" s="3" t="s">
        <v>17</v>
      </c>
      <c r="H4154" s="1" t="s">
        <v>18</v>
      </c>
      <c r="I4154" s="1" t="s">
        <v>25</v>
      </c>
      <c r="J4154" s="1" t="s">
        <v>20</v>
      </c>
      <c r="K4154" s="1">
        <v>1</v>
      </c>
      <c r="L4154" s="1" t="s">
        <v>21</v>
      </c>
      <c r="M4154" s="1" t="s">
        <v>5754</v>
      </c>
      <c r="N4154" s="1">
        <v>0</v>
      </c>
      <c r="O4154" s="3" t="s">
        <v>17</v>
      </c>
      <c r="P4154" s="1" t="s">
        <v>17</v>
      </c>
    </row>
    <row r="4155" spans="1:16">
      <c r="A4155" s="1" t="s">
        <v>855</v>
      </c>
      <c r="B4155" s="3">
        <v>43907.397673611114</v>
      </c>
      <c r="C4155" s="3">
        <v>43908.179062499999</v>
      </c>
      <c r="D4155" s="3">
        <v>43938.179062499999</v>
      </c>
      <c r="E4155" s="3" t="s">
        <v>17</v>
      </c>
      <c r="F4155" s="3" t="s">
        <v>17</v>
      </c>
      <c r="G4155" s="3" t="s">
        <v>17</v>
      </c>
      <c r="H4155" s="1" t="s">
        <v>18</v>
      </c>
      <c r="I4155" s="1" t="s">
        <v>25</v>
      </c>
      <c r="J4155" s="1" t="s">
        <v>20</v>
      </c>
      <c r="K4155" s="1">
        <v>60</v>
      </c>
      <c r="L4155" s="1" t="s">
        <v>21</v>
      </c>
      <c r="M4155" s="1" t="s">
        <v>5750</v>
      </c>
      <c r="N4155" s="1">
        <v>0</v>
      </c>
      <c r="O4155" s="3" t="s">
        <v>17</v>
      </c>
      <c r="P4155" s="1" t="s">
        <v>17</v>
      </c>
    </row>
    <row r="4156" spans="1:16">
      <c r="A4156" s="1" t="s">
        <v>582</v>
      </c>
      <c r="B4156" s="3">
        <v>43907.386817129627</v>
      </c>
      <c r="C4156" s="3" t="s">
        <v>17</v>
      </c>
      <c r="D4156" s="3" t="s">
        <v>17</v>
      </c>
      <c r="E4156" s="3" t="s">
        <v>17</v>
      </c>
      <c r="F4156" s="3" t="s">
        <v>17</v>
      </c>
      <c r="G4156" s="3" t="s">
        <v>17</v>
      </c>
      <c r="H4156" s="1" t="s">
        <v>18</v>
      </c>
      <c r="I4156" s="1" t="s">
        <v>25</v>
      </c>
      <c r="J4156" s="1" t="s">
        <v>20</v>
      </c>
      <c r="K4156" s="1">
        <v>1</v>
      </c>
      <c r="L4156" s="1" t="s">
        <v>21</v>
      </c>
      <c r="M4156" s="1" t="s">
        <v>5789</v>
      </c>
      <c r="N4156" s="1">
        <v>0</v>
      </c>
      <c r="O4156" s="3" t="s">
        <v>17</v>
      </c>
      <c r="P4156" s="1" t="s">
        <v>17</v>
      </c>
    </row>
    <row r="4157" spans="1:16">
      <c r="A4157" s="1" t="s">
        <v>5730</v>
      </c>
      <c r="B4157" s="3">
        <v>43907.390972222223</v>
      </c>
      <c r="C4157" s="3" t="s">
        <v>17</v>
      </c>
      <c r="D4157" s="3" t="s">
        <v>17</v>
      </c>
      <c r="E4157" s="3">
        <v>43910.879942129628</v>
      </c>
      <c r="F4157" s="3">
        <v>44275.879942129628</v>
      </c>
      <c r="G4157" s="3" t="s">
        <v>17</v>
      </c>
      <c r="H4157" s="1" t="s">
        <v>18</v>
      </c>
      <c r="I4157" s="1" t="s">
        <v>23</v>
      </c>
      <c r="J4157" s="1" t="s">
        <v>20</v>
      </c>
      <c r="K4157" s="1">
        <v>15</v>
      </c>
      <c r="L4157" s="1" t="s">
        <v>21</v>
      </c>
      <c r="M4157" s="1" t="s">
        <v>5752</v>
      </c>
      <c r="N4157" s="1">
        <v>1</v>
      </c>
      <c r="O4157" s="3" t="s">
        <v>6930</v>
      </c>
      <c r="P4157" s="1" t="s">
        <v>161</v>
      </c>
    </row>
    <row r="4158" spans="1:16">
      <c r="A4158" s="1" t="s">
        <v>5653</v>
      </c>
      <c r="B4158" s="3">
        <v>43907.401145833333</v>
      </c>
      <c r="C4158" s="3" t="s">
        <v>17</v>
      </c>
      <c r="D4158" s="3" t="s">
        <v>17</v>
      </c>
      <c r="E4158" s="3" t="s">
        <v>17</v>
      </c>
      <c r="F4158" s="3" t="s">
        <v>17</v>
      </c>
      <c r="G4158" s="3" t="s">
        <v>17</v>
      </c>
      <c r="H4158" s="1" t="s">
        <v>48</v>
      </c>
      <c r="I4158" s="1" t="s">
        <v>19</v>
      </c>
      <c r="J4158" s="1" t="s">
        <v>20</v>
      </c>
      <c r="K4158" s="1">
        <v>10</v>
      </c>
      <c r="L4158" s="1" t="s">
        <v>21</v>
      </c>
      <c r="M4158" s="1" t="s">
        <v>5774</v>
      </c>
      <c r="N4158" s="1">
        <v>0</v>
      </c>
      <c r="O4158" s="3" t="s">
        <v>17</v>
      </c>
      <c r="P4158" s="1" t="s">
        <v>17</v>
      </c>
    </row>
    <row r="4159" spans="1:16">
      <c r="A4159" s="1" t="s">
        <v>1320</v>
      </c>
      <c r="B4159" s="3">
        <v>43907.475127314814</v>
      </c>
      <c r="C4159" s="3" t="s">
        <v>17</v>
      </c>
      <c r="D4159" s="3" t="s">
        <v>17</v>
      </c>
      <c r="E4159" s="3" t="s">
        <v>17</v>
      </c>
      <c r="F4159" s="3" t="s">
        <v>17</v>
      </c>
      <c r="G4159" s="3" t="s">
        <v>17</v>
      </c>
      <c r="H4159" s="1" t="s">
        <v>48</v>
      </c>
      <c r="I4159" s="1" t="s">
        <v>49</v>
      </c>
      <c r="J4159" s="1" t="s">
        <v>20</v>
      </c>
      <c r="K4159" s="1">
        <v>150</v>
      </c>
      <c r="L4159" s="1" t="s">
        <v>21</v>
      </c>
      <c r="M4159" s="1" t="s">
        <v>5818</v>
      </c>
      <c r="N4159" s="1">
        <v>0</v>
      </c>
      <c r="O4159" s="3" t="s">
        <v>17</v>
      </c>
      <c r="P4159" s="1" t="s">
        <v>17</v>
      </c>
    </row>
    <row r="4160" spans="1:16">
      <c r="A4160" s="1" t="s">
        <v>399</v>
      </c>
      <c r="B4160" s="3">
        <v>43952.345069444447</v>
      </c>
      <c r="C4160" s="3">
        <v>43952.350775462961</v>
      </c>
      <c r="D4160" s="3">
        <v>43966.350775462961</v>
      </c>
      <c r="E4160" s="3" t="s">
        <v>17</v>
      </c>
      <c r="F4160" s="3" t="s">
        <v>17</v>
      </c>
      <c r="G4160" s="3" t="s">
        <v>17</v>
      </c>
      <c r="H4160" s="1" t="s">
        <v>18</v>
      </c>
      <c r="I4160" s="1" t="s">
        <v>25</v>
      </c>
      <c r="J4160" s="1" t="s">
        <v>20</v>
      </c>
      <c r="K4160" s="1">
        <v>10</v>
      </c>
      <c r="L4160" s="1" t="s">
        <v>21</v>
      </c>
      <c r="M4160" s="1" t="s">
        <v>5774</v>
      </c>
      <c r="N4160" s="1">
        <v>1</v>
      </c>
      <c r="O4160" s="3" t="s">
        <v>6931</v>
      </c>
      <c r="P4160" s="1" t="s">
        <v>17</v>
      </c>
    </row>
    <row r="4161" spans="1:16">
      <c r="A4161" s="1" t="s">
        <v>5395</v>
      </c>
      <c r="B4161" s="3">
        <v>43907.497870370367</v>
      </c>
      <c r="C4161" s="3">
        <v>43929.721446759257</v>
      </c>
      <c r="D4161" s="3">
        <v>43959.721446759257</v>
      </c>
      <c r="E4161" s="3" t="s">
        <v>17</v>
      </c>
      <c r="F4161" s="3" t="s">
        <v>17</v>
      </c>
      <c r="G4161" s="3" t="s">
        <v>17</v>
      </c>
      <c r="H4161" s="1" t="s">
        <v>58</v>
      </c>
      <c r="I4161" s="1" t="s">
        <v>25</v>
      </c>
      <c r="J4161" s="1" t="s">
        <v>20</v>
      </c>
      <c r="K4161" s="1">
        <v>6</v>
      </c>
      <c r="L4161" s="1" t="s">
        <v>21</v>
      </c>
      <c r="M4161" s="1" t="s">
        <v>5753</v>
      </c>
      <c r="N4161" s="1">
        <v>1</v>
      </c>
      <c r="O4161" s="3" t="s">
        <v>6932</v>
      </c>
      <c r="P4161" s="1" t="s">
        <v>17</v>
      </c>
    </row>
    <row r="4162" spans="1:16">
      <c r="A4162" s="1" t="s">
        <v>4836</v>
      </c>
      <c r="B4162" s="3">
        <v>43860.63486111111</v>
      </c>
      <c r="C4162" s="3" t="s">
        <v>17</v>
      </c>
      <c r="D4162" s="3" t="s">
        <v>17</v>
      </c>
      <c r="E4162" s="3" t="s">
        <v>17</v>
      </c>
      <c r="F4162" s="3" t="s">
        <v>17</v>
      </c>
      <c r="G4162" s="3" t="s">
        <v>17</v>
      </c>
      <c r="H4162" s="1" t="s">
        <v>18</v>
      </c>
      <c r="I4162" s="1" t="s">
        <v>25</v>
      </c>
      <c r="J4162" s="1" t="s">
        <v>20</v>
      </c>
      <c r="K4162" s="1">
        <v>42</v>
      </c>
      <c r="L4162" s="1" t="s">
        <v>21</v>
      </c>
      <c r="M4162" s="1" t="s">
        <v>5753</v>
      </c>
      <c r="N4162" s="1">
        <v>0</v>
      </c>
      <c r="O4162" s="3" t="s">
        <v>17</v>
      </c>
      <c r="P4162" s="1" t="s">
        <v>17</v>
      </c>
    </row>
    <row r="4163" spans="1:16">
      <c r="A4163" s="1" t="s">
        <v>4533</v>
      </c>
      <c r="B4163" s="3">
        <v>43843.092569444445</v>
      </c>
      <c r="C4163" s="3" t="s">
        <v>17</v>
      </c>
      <c r="D4163" s="3" t="s">
        <v>17</v>
      </c>
      <c r="E4163" s="3" t="s">
        <v>17</v>
      </c>
      <c r="F4163" s="3" t="s">
        <v>17</v>
      </c>
      <c r="G4163" s="3" t="s">
        <v>17</v>
      </c>
      <c r="H4163" s="1" t="s">
        <v>18</v>
      </c>
      <c r="I4163" s="1" t="s">
        <v>25</v>
      </c>
      <c r="J4163" s="1" t="s">
        <v>20</v>
      </c>
      <c r="K4163" s="1">
        <v>75</v>
      </c>
      <c r="L4163" s="1" t="s">
        <v>21</v>
      </c>
      <c r="M4163" s="1" t="s">
        <v>5754</v>
      </c>
      <c r="N4163" s="1">
        <v>0</v>
      </c>
      <c r="O4163" s="3" t="s">
        <v>17</v>
      </c>
      <c r="P4163" s="1" t="s">
        <v>17</v>
      </c>
    </row>
    <row r="4164" spans="1:16">
      <c r="A4164" s="1" t="s">
        <v>2370</v>
      </c>
      <c r="B4164" s="3">
        <v>43880.252152777779</v>
      </c>
      <c r="C4164" s="3">
        <v>43880.263020833336</v>
      </c>
      <c r="D4164" s="3">
        <v>43910.263020833336</v>
      </c>
      <c r="E4164" s="3" t="s">
        <v>17</v>
      </c>
      <c r="F4164" s="3" t="s">
        <v>17</v>
      </c>
      <c r="G4164" s="3" t="s">
        <v>17</v>
      </c>
      <c r="H4164" s="1" t="s">
        <v>18</v>
      </c>
      <c r="I4164" s="1" t="s">
        <v>25</v>
      </c>
      <c r="J4164" s="1" t="s">
        <v>20</v>
      </c>
      <c r="K4164" s="1">
        <v>1</v>
      </c>
      <c r="L4164" s="1" t="s">
        <v>21</v>
      </c>
      <c r="M4164" s="1" t="s">
        <v>5868</v>
      </c>
      <c r="N4164" s="1">
        <v>0</v>
      </c>
      <c r="O4164" s="3" t="s">
        <v>17</v>
      </c>
      <c r="P4164" s="1" t="s">
        <v>17</v>
      </c>
    </row>
    <row r="4165" spans="1:16">
      <c r="A4165" s="1" t="s">
        <v>4353</v>
      </c>
      <c r="B4165" s="3">
        <v>43959.781354166669</v>
      </c>
      <c r="C4165" s="3" t="s">
        <v>17</v>
      </c>
      <c r="D4165" s="3" t="s">
        <v>17</v>
      </c>
      <c r="E4165" s="3" t="s">
        <v>17</v>
      </c>
      <c r="F4165" s="3" t="s">
        <v>17</v>
      </c>
      <c r="G4165" s="3" t="s">
        <v>17</v>
      </c>
      <c r="H4165" s="1" t="s">
        <v>18</v>
      </c>
      <c r="I4165" s="1" t="s">
        <v>25</v>
      </c>
      <c r="J4165" s="1" t="s">
        <v>20</v>
      </c>
      <c r="K4165" s="1">
        <v>5</v>
      </c>
      <c r="L4165" s="1" t="s">
        <v>21</v>
      </c>
      <c r="M4165" s="1" t="s">
        <v>28</v>
      </c>
      <c r="N4165" s="1">
        <v>0</v>
      </c>
      <c r="O4165" s="3" t="s">
        <v>17</v>
      </c>
      <c r="P4165" s="1" t="s">
        <v>17</v>
      </c>
    </row>
    <row r="4166" spans="1:16">
      <c r="A4166" s="1" t="s">
        <v>3868</v>
      </c>
      <c r="B4166" s="3">
        <v>43928.337523148148</v>
      </c>
      <c r="C4166" s="3">
        <v>43929.244050925925</v>
      </c>
      <c r="D4166" s="3">
        <v>43943.244050925925</v>
      </c>
      <c r="E4166" s="3" t="s">
        <v>17</v>
      </c>
      <c r="F4166" s="3" t="s">
        <v>17</v>
      </c>
      <c r="G4166" s="3" t="s">
        <v>17</v>
      </c>
      <c r="H4166" s="1" t="s">
        <v>18</v>
      </c>
      <c r="I4166" s="1" t="s">
        <v>25</v>
      </c>
      <c r="J4166" s="1" t="s">
        <v>20</v>
      </c>
      <c r="K4166" s="1">
        <v>30</v>
      </c>
      <c r="L4166" s="1" t="s">
        <v>21</v>
      </c>
      <c r="M4166" s="1" t="s">
        <v>5877</v>
      </c>
      <c r="N4166" s="1">
        <v>0</v>
      </c>
      <c r="O4166" s="3" t="s">
        <v>17</v>
      </c>
      <c r="P4166" s="1" t="s">
        <v>17</v>
      </c>
    </row>
    <row r="4167" spans="1:16">
      <c r="A4167" s="1" t="s">
        <v>1469</v>
      </c>
      <c r="B4167" s="3">
        <v>43865.594884259262</v>
      </c>
      <c r="C4167" s="3" t="s">
        <v>17</v>
      </c>
      <c r="D4167" s="3" t="s">
        <v>17</v>
      </c>
      <c r="E4167" s="3" t="s">
        <v>17</v>
      </c>
      <c r="F4167" s="3" t="s">
        <v>17</v>
      </c>
      <c r="G4167" s="3" t="s">
        <v>17</v>
      </c>
      <c r="H4167" s="1" t="s">
        <v>18</v>
      </c>
      <c r="I4167" s="1" t="s">
        <v>25</v>
      </c>
      <c r="J4167" s="1" t="s">
        <v>20</v>
      </c>
      <c r="K4167" s="1">
        <v>454</v>
      </c>
      <c r="L4167" s="1" t="s">
        <v>21</v>
      </c>
      <c r="M4167" s="1" t="s">
        <v>5774</v>
      </c>
      <c r="N4167" s="1">
        <v>0</v>
      </c>
      <c r="O4167" s="3" t="s">
        <v>17</v>
      </c>
      <c r="P4167" s="1" t="s">
        <v>17</v>
      </c>
    </row>
    <row r="4168" spans="1:16">
      <c r="A4168" s="1" t="s">
        <v>1326</v>
      </c>
      <c r="B4168" s="3">
        <v>43907.481944444444</v>
      </c>
      <c r="C4168" s="3" t="s">
        <v>17</v>
      </c>
      <c r="D4168" s="3" t="s">
        <v>17</v>
      </c>
      <c r="E4168" s="3" t="s">
        <v>17</v>
      </c>
      <c r="F4168" s="3" t="s">
        <v>17</v>
      </c>
      <c r="G4168" s="3" t="s">
        <v>17</v>
      </c>
      <c r="H4168" s="1" t="s">
        <v>18</v>
      </c>
      <c r="I4168" s="1" t="s">
        <v>25</v>
      </c>
      <c r="J4168" s="1" t="s">
        <v>20</v>
      </c>
      <c r="K4168" s="1">
        <v>5</v>
      </c>
      <c r="L4168" s="1" t="s">
        <v>21</v>
      </c>
      <c r="M4168" s="1" t="s">
        <v>5752</v>
      </c>
      <c r="N4168" s="1">
        <v>0</v>
      </c>
      <c r="O4168" s="3" t="s">
        <v>17</v>
      </c>
      <c r="P4168" s="1" t="s">
        <v>17</v>
      </c>
    </row>
    <row r="4169" spans="1:16">
      <c r="A4169" s="1" t="s">
        <v>5417</v>
      </c>
      <c r="B4169" s="3">
        <v>43907.502789351849</v>
      </c>
      <c r="C4169" s="3" t="s">
        <v>17</v>
      </c>
      <c r="D4169" s="3" t="s">
        <v>17</v>
      </c>
      <c r="E4169" s="3" t="s">
        <v>17</v>
      </c>
      <c r="F4169" s="3" t="s">
        <v>17</v>
      </c>
      <c r="G4169" s="3" t="s">
        <v>17</v>
      </c>
      <c r="H4169" s="1" t="s">
        <v>18</v>
      </c>
      <c r="I4169" s="1" t="s">
        <v>23</v>
      </c>
      <c r="J4169" s="1" t="s">
        <v>20</v>
      </c>
      <c r="K4169" s="1">
        <v>140</v>
      </c>
      <c r="L4169" s="1" t="s">
        <v>21</v>
      </c>
      <c r="M4169" s="1" t="s">
        <v>5746</v>
      </c>
      <c r="N4169" s="1">
        <v>0</v>
      </c>
      <c r="O4169" s="3" t="s">
        <v>17</v>
      </c>
      <c r="P4169" s="1" t="s">
        <v>17</v>
      </c>
    </row>
    <row r="4170" spans="1:16">
      <c r="A4170" s="1" t="s">
        <v>1857</v>
      </c>
      <c r="B4170" s="3">
        <v>43907.541967592595</v>
      </c>
      <c r="C4170" s="3" t="s">
        <v>17</v>
      </c>
      <c r="D4170" s="3" t="s">
        <v>17</v>
      </c>
      <c r="E4170" s="3" t="s">
        <v>17</v>
      </c>
      <c r="F4170" s="3" t="s">
        <v>17</v>
      </c>
      <c r="G4170" s="3" t="s">
        <v>17</v>
      </c>
      <c r="H4170" s="1" t="s">
        <v>48</v>
      </c>
      <c r="I4170" s="1" t="s">
        <v>19</v>
      </c>
      <c r="J4170" s="1" t="s">
        <v>20</v>
      </c>
      <c r="K4170" s="1">
        <v>5</v>
      </c>
      <c r="L4170" s="1" t="s">
        <v>21</v>
      </c>
      <c r="M4170" s="1" t="s">
        <v>5774</v>
      </c>
      <c r="N4170" s="1">
        <v>0</v>
      </c>
      <c r="O4170" s="3" t="s">
        <v>17</v>
      </c>
      <c r="P4170" s="1" t="s">
        <v>17</v>
      </c>
    </row>
    <row r="4171" spans="1:16">
      <c r="A4171" s="1" t="s">
        <v>1892</v>
      </c>
      <c r="B4171" s="3">
        <v>43907.573622685188</v>
      </c>
      <c r="C4171" s="3" t="s">
        <v>17</v>
      </c>
      <c r="D4171" s="3" t="s">
        <v>17</v>
      </c>
      <c r="E4171" s="3" t="s">
        <v>17</v>
      </c>
      <c r="F4171" s="3" t="s">
        <v>17</v>
      </c>
      <c r="G4171" s="3" t="s">
        <v>17</v>
      </c>
      <c r="H4171" s="1" t="s">
        <v>18</v>
      </c>
      <c r="I4171" s="1" t="s">
        <v>25</v>
      </c>
      <c r="J4171" s="1" t="s">
        <v>20</v>
      </c>
      <c r="K4171" s="1">
        <v>1</v>
      </c>
      <c r="L4171" s="1" t="s">
        <v>21</v>
      </c>
      <c r="M4171" s="1" t="s">
        <v>5784</v>
      </c>
      <c r="N4171" s="1">
        <v>0</v>
      </c>
      <c r="O4171" s="3" t="s">
        <v>17</v>
      </c>
      <c r="P4171" s="1" t="s">
        <v>17</v>
      </c>
    </row>
    <row r="4172" spans="1:16">
      <c r="A4172" s="1" t="s">
        <v>4649</v>
      </c>
      <c r="B4172" s="3">
        <v>43907.530046296299</v>
      </c>
      <c r="C4172" s="3" t="s">
        <v>17</v>
      </c>
      <c r="D4172" s="3" t="s">
        <v>17</v>
      </c>
      <c r="E4172" s="3" t="s">
        <v>17</v>
      </c>
      <c r="F4172" s="3" t="s">
        <v>17</v>
      </c>
      <c r="G4172" s="3" t="s">
        <v>17</v>
      </c>
      <c r="H4172" s="1" t="s">
        <v>18</v>
      </c>
      <c r="I4172" s="1" t="s">
        <v>25</v>
      </c>
      <c r="J4172" s="1" t="s">
        <v>20</v>
      </c>
      <c r="K4172" s="1">
        <v>1</v>
      </c>
      <c r="L4172" s="1" t="s">
        <v>21</v>
      </c>
      <c r="M4172" s="1" t="s">
        <v>6101</v>
      </c>
      <c r="N4172" s="1">
        <v>0</v>
      </c>
      <c r="O4172" s="3" t="s">
        <v>17</v>
      </c>
      <c r="P4172" s="1" t="s">
        <v>17</v>
      </c>
    </row>
    <row r="4173" spans="1:16">
      <c r="A4173" s="1" t="s">
        <v>4149</v>
      </c>
      <c r="B4173" s="3">
        <v>43907.554849537039</v>
      </c>
      <c r="C4173" s="3" t="s">
        <v>17</v>
      </c>
      <c r="D4173" s="3" t="s">
        <v>17</v>
      </c>
      <c r="E4173" s="3" t="s">
        <v>17</v>
      </c>
      <c r="F4173" s="3" t="s">
        <v>17</v>
      </c>
      <c r="G4173" s="3" t="s">
        <v>17</v>
      </c>
      <c r="H4173" s="1" t="s">
        <v>58</v>
      </c>
      <c r="I4173" s="1" t="s">
        <v>25</v>
      </c>
      <c r="J4173" s="1" t="s">
        <v>20</v>
      </c>
      <c r="K4173" s="1">
        <v>1</v>
      </c>
      <c r="L4173" s="1" t="s">
        <v>21</v>
      </c>
      <c r="M4173" s="1" t="s">
        <v>5753</v>
      </c>
      <c r="N4173" s="1">
        <v>0</v>
      </c>
      <c r="O4173" s="3" t="s">
        <v>17</v>
      </c>
      <c r="P4173" s="1" t="s">
        <v>17</v>
      </c>
    </row>
    <row r="4174" spans="1:16">
      <c r="A4174" s="1" t="s">
        <v>2451</v>
      </c>
      <c r="B4174" s="3">
        <v>43907.611527777779</v>
      </c>
      <c r="C4174" s="3" t="s">
        <v>17</v>
      </c>
      <c r="D4174" s="3" t="s">
        <v>17</v>
      </c>
      <c r="E4174" s="3" t="s">
        <v>17</v>
      </c>
      <c r="F4174" s="3" t="s">
        <v>17</v>
      </c>
      <c r="G4174" s="3" t="s">
        <v>17</v>
      </c>
      <c r="H4174" s="1" t="s">
        <v>18</v>
      </c>
      <c r="I4174" s="1" t="s">
        <v>25</v>
      </c>
      <c r="J4174" s="1" t="s">
        <v>20</v>
      </c>
      <c r="K4174" s="1">
        <v>11</v>
      </c>
      <c r="L4174" s="1" t="s">
        <v>21</v>
      </c>
      <c r="M4174" s="1" t="s">
        <v>5809</v>
      </c>
      <c r="N4174" s="1">
        <v>1</v>
      </c>
      <c r="O4174" s="3" t="s">
        <v>6933</v>
      </c>
      <c r="P4174" s="1" t="s">
        <v>17</v>
      </c>
    </row>
    <row r="4175" spans="1:16">
      <c r="A4175" s="1" t="s">
        <v>4534</v>
      </c>
      <c r="B4175" s="3">
        <v>43907.603217592594</v>
      </c>
      <c r="C4175" s="3" t="s">
        <v>17</v>
      </c>
      <c r="D4175" s="3" t="s">
        <v>17</v>
      </c>
      <c r="E4175" s="3" t="s">
        <v>17</v>
      </c>
      <c r="F4175" s="3" t="s">
        <v>17</v>
      </c>
      <c r="G4175" s="3" t="s">
        <v>17</v>
      </c>
      <c r="H4175" s="1" t="s">
        <v>48</v>
      </c>
      <c r="I4175" s="1" t="s">
        <v>49</v>
      </c>
      <c r="J4175" s="1" t="s">
        <v>20</v>
      </c>
      <c r="K4175" s="1">
        <v>605</v>
      </c>
      <c r="L4175" s="1" t="s">
        <v>21</v>
      </c>
      <c r="M4175" s="1" t="s">
        <v>5746</v>
      </c>
      <c r="N4175" s="1">
        <v>0</v>
      </c>
      <c r="O4175" s="3" t="s">
        <v>17</v>
      </c>
      <c r="P4175" s="1" t="s">
        <v>17</v>
      </c>
    </row>
    <row r="4176" spans="1:16">
      <c r="A4176" s="1" t="s">
        <v>4950</v>
      </c>
      <c r="B4176" s="3">
        <v>43907.595613425925</v>
      </c>
      <c r="C4176" s="3" t="s">
        <v>17</v>
      </c>
      <c r="D4176" s="3" t="s">
        <v>17</v>
      </c>
      <c r="E4176" s="3" t="s">
        <v>17</v>
      </c>
      <c r="F4176" s="3" t="s">
        <v>17</v>
      </c>
      <c r="G4176" s="3" t="s">
        <v>17</v>
      </c>
      <c r="H4176" s="1" t="s">
        <v>18</v>
      </c>
      <c r="I4176" s="1" t="s">
        <v>25</v>
      </c>
      <c r="J4176" s="1" t="s">
        <v>20</v>
      </c>
      <c r="K4176" s="1">
        <v>1</v>
      </c>
      <c r="L4176" s="1" t="s">
        <v>21</v>
      </c>
      <c r="M4176" s="1" t="s">
        <v>6934</v>
      </c>
      <c r="N4176" s="1">
        <v>1</v>
      </c>
      <c r="O4176" s="3" t="s">
        <v>6935</v>
      </c>
      <c r="P4176" s="1" t="s">
        <v>17</v>
      </c>
    </row>
    <row r="4177" spans="1:16">
      <c r="A4177" s="1" t="s">
        <v>3607</v>
      </c>
      <c r="B4177" s="3">
        <v>43907.63076388889</v>
      </c>
      <c r="C4177" s="3" t="s">
        <v>17</v>
      </c>
      <c r="D4177" s="3" t="s">
        <v>17</v>
      </c>
      <c r="E4177" s="3" t="s">
        <v>17</v>
      </c>
      <c r="F4177" s="3" t="s">
        <v>17</v>
      </c>
      <c r="G4177" s="3" t="s">
        <v>17</v>
      </c>
      <c r="H4177" s="1" t="s">
        <v>18</v>
      </c>
      <c r="I4177" s="1" t="s">
        <v>25</v>
      </c>
      <c r="J4177" s="1" t="s">
        <v>20</v>
      </c>
      <c r="K4177" s="1">
        <v>5</v>
      </c>
      <c r="L4177" s="1" t="s">
        <v>21</v>
      </c>
      <c r="M4177" s="1" t="s">
        <v>5842</v>
      </c>
      <c r="N4177" s="1">
        <v>0</v>
      </c>
      <c r="O4177" s="3" t="s">
        <v>17</v>
      </c>
      <c r="P4177" s="1" t="s">
        <v>17</v>
      </c>
    </row>
    <row r="4178" spans="1:16">
      <c r="A4178" s="1" t="s">
        <v>2146</v>
      </c>
      <c r="B4178" s="3">
        <v>43907.640694444446</v>
      </c>
      <c r="C4178" s="3" t="s">
        <v>17</v>
      </c>
      <c r="D4178" s="3" t="s">
        <v>17</v>
      </c>
      <c r="E4178" s="3" t="s">
        <v>17</v>
      </c>
      <c r="F4178" s="3" t="s">
        <v>17</v>
      </c>
      <c r="G4178" s="3" t="s">
        <v>17</v>
      </c>
      <c r="H4178" s="1" t="s">
        <v>48</v>
      </c>
      <c r="I4178" s="1" t="s">
        <v>19</v>
      </c>
      <c r="J4178" s="1" t="s">
        <v>20</v>
      </c>
      <c r="K4178" s="1">
        <v>240</v>
      </c>
      <c r="L4178" s="1" t="s">
        <v>21</v>
      </c>
      <c r="M4178" s="1" t="s">
        <v>5972</v>
      </c>
      <c r="N4178" s="1">
        <v>0</v>
      </c>
      <c r="O4178" s="3" t="s">
        <v>17</v>
      </c>
      <c r="P4178" s="1" t="s">
        <v>17</v>
      </c>
    </row>
    <row r="4179" spans="1:16">
      <c r="A4179" s="1" t="s">
        <v>2372</v>
      </c>
      <c r="B4179" s="3">
        <v>43907.660983796297</v>
      </c>
      <c r="C4179" s="3" t="s">
        <v>17</v>
      </c>
      <c r="D4179" s="3" t="s">
        <v>17</v>
      </c>
      <c r="E4179" s="3" t="s">
        <v>17</v>
      </c>
      <c r="F4179" s="3" t="s">
        <v>17</v>
      </c>
      <c r="G4179" s="3" t="s">
        <v>17</v>
      </c>
      <c r="H4179" s="1" t="s">
        <v>48</v>
      </c>
      <c r="I4179" s="1" t="s">
        <v>19</v>
      </c>
      <c r="J4179" s="1" t="s">
        <v>20</v>
      </c>
      <c r="K4179" s="1">
        <v>1</v>
      </c>
      <c r="L4179" s="1" t="s">
        <v>21</v>
      </c>
      <c r="M4179" s="1" t="s">
        <v>28</v>
      </c>
      <c r="N4179" s="1">
        <v>0</v>
      </c>
      <c r="O4179" s="3" t="s">
        <v>17</v>
      </c>
      <c r="P4179" s="1" t="s">
        <v>17</v>
      </c>
    </row>
    <row r="4180" spans="1:16">
      <c r="A4180" s="1" t="s">
        <v>1890</v>
      </c>
      <c r="B4180" s="3">
        <v>43907.642569444448</v>
      </c>
      <c r="C4180" s="3" t="s">
        <v>17</v>
      </c>
      <c r="D4180" s="3" t="s">
        <v>17</v>
      </c>
      <c r="E4180" s="3" t="s">
        <v>17</v>
      </c>
      <c r="F4180" s="3" t="s">
        <v>17</v>
      </c>
      <c r="G4180" s="3" t="s">
        <v>17</v>
      </c>
      <c r="H4180" s="1" t="s">
        <v>18</v>
      </c>
      <c r="I4180" s="1" t="s">
        <v>25</v>
      </c>
      <c r="J4180" s="1" t="s">
        <v>20</v>
      </c>
      <c r="K4180" s="1">
        <v>18</v>
      </c>
      <c r="L4180" s="1" t="s">
        <v>21</v>
      </c>
      <c r="M4180" s="1" t="s">
        <v>5746</v>
      </c>
      <c r="N4180" s="1">
        <v>0</v>
      </c>
      <c r="O4180" s="3" t="s">
        <v>17</v>
      </c>
      <c r="P4180" s="1" t="s">
        <v>17</v>
      </c>
    </row>
    <row r="4181" spans="1:16">
      <c r="A4181" s="1" t="s">
        <v>2379</v>
      </c>
      <c r="B4181" s="3">
        <v>43907.68068287037</v>
      </c>
      <c r="C4181" s="3" t="s">
        <v>17</v>
      </c>
      <c r="D4181" s="3" t="s">
        <v>17</v>
      </c>
      <c r="E4181" s="3" t="s">
        <v>17</v>
      </c>
      <c r="F4181" s="3" t="s">
        <v>17</v>
      </c>
      <c r="G4181" s="3" t="s">
        <v>17</v>
      </c>
      <c r="H4181" s="1" t="s">
        <v>18</v>
      </c>
      <c r="I4181" s="1" t="s">
        <v>23</v>
      </c>
      <c r="J4181" s="1" t="s">
        <v>20</v>
      </c>
      <c r="K4181" s="1">
        <v>570</v>
      </c>
      <c r="L4181" s="1" t="s">
        <v>21</v>
      </c>
      <c r="M4181" s="1" t="s">
        <v>5746</v>
      </c>
      <c r="N4181" s="1">
        <v>0</v>
      </c>
      <c r="O4181" s="3" t="s">
        <v>17</v>
      </c>
      <c r="P4181" s="1" t="s">
        <v>17</v>
      </c>
    </row>
    <row r="4182" spans="1:16">
      <c r="A4182" s="1" t="s">
        <v>2947</v>
      </c>
      <c r="B4182" s="3">
        <v>43907.685914351852</v>
      </c>
      <c r="C4182" s="3" t="s">
        <v>17</v>
      </c>
      <c r="D4182" s="3" t="s">
        <v>17</v>
      </c>
      <c r="E4182" s="3" t="s">
        <v>17</v>
      </c>
      <c r="F4182" s="3" t="s">
        <v>17</v>
      </c>
      <c r="G4182" s="3" t="s">
        <v>17</v>
      </c>
      <c r="H4182" s="1" t="s">
        <v>18</v>
      </c>
      <c r="I4182" s="1" t="s">
        <v>25</v>
      </c>
      <c r="J4182" s="1" t="s">
        <v>20</v>
      </c>
      <c r="K4182" s="1">
        <v>1</v>
      </c>
      <c r="L4182" s="1" t="s">
        <v>21</v>
      </c>
      <c r="M4182" s="1" t="s">
        <v>5746</v>
      </c>
      <c r="N4182" s="1">
        <v>0</v>
      </c>
      <c r="O4182" s="3" t="s">
        <v>17</v>
      </c>
      <c r="P4182" s="1" t="s">
        <v>17</v>
      </c>
    </row>
    <row r="4183" spans="1:16">
      <c r="A4183" s="1" t="s">
        <v>5490</v>
      </c>
      <c r="B4183" s="3">
        <v>43907.694201388891</v>
      </c>
      <c r="C4183" s="3" t="s">
        <v>17</v>
      </c>
      <c r="D4183" s="3" t="s">
        <v>17</v>
      </c>
      <c r="E4183" s="3" t="s">
        <v>17</v>
      </c>
      <c r="F4183" s="3" t="s">
        <v>17</v>
      </c>
      <c r="G4183" s="3" t="s">
        <v>17</v>
      </c>
      <c r="H4183" s="1" t="s">
        <v>18</v>
      </c>
      <c r="I4183" s="1" t="s">
        <v>25</v>
      </c>
      <c r="J4183" s="1" t="s">
        <v>20</v>
      </c>
      <c r="K4183" s="1">
        <v>644</v>
      </c>
      <c r="L4183" s="1" t="s">
        <v>21</v>
      </c>
      <c r="M4183" s="1" t="s">
        <v>5774</v>
      </c>
      <c r="N4183" s="1">
        <v>0</v>
      </c>
      <c r="O4183" s="3" t="s">
        <v>17</v>
      </c>
      <c r="P4183" s="1" t="s">
        <v>17</v>
      </c>
    </row>
    <row r="4184" spans="1:16">
      <c r="A4184" s="1" t="s">
        <v>2718</v>
      </c>
      <c r="B4184" s="3">
        <v>43907.708854166667</v>
      </c>
      <c r="C4184" s="3" t="s">
        <v>17</v>
      </c>
      <c r="D4184" s="3" t="s">
        <v>17</v>
      </c>
      <c r="E4184" s="3" t="s">
        <v>17</v>
      </c>
      <c r="F4184" s="3" t="s">
        <v>17</v>
      </c>
      <c r="G4184" s="3" t="s">
        <v>17</v>
      </c>
      <c r="H4184" s="1" t="s">
        <v>58</v>
      </c>
      <c r="I4184" s="1" t="s">
        <v>23</v>
      </c>
      <c r="J4184" s="1" t="s">
        <v>20</v>
      </c>
      <c r="K4184" s="1">
        <v>5</v>
      </c>
      <c r="L4184" s="1" t="s">
        <v>21</v>
      </c>
      <c r="M4184" s="1" t="s">
        <v>5753</v>
      </c>
      <c r="N4184" s="1">
        <v>0</v>
      </c>
      <c r="O4184" s="3" t="s">
        <v>17</v>
      </c>
      <c r="P4184" s="1" t="s">
        <v>17</v>
      </c>
    </row>
    <row r="4185" spans="1:16">
      <c r="A4185" s="1" t="s">
        <v>3496</v>
      </c>
      <c r="B4185" s="3">
        <v>43907.85528935185</v>
      </c>
      <c r="C4185" s="3" t="s">
        <v>17</v>
      </c>
      <c r="D4185" s="3" t="s">
        <v>17</v>
      </c>
      <c r="E4185" s="3" t="s">
        <v>17</v>
      </c>
      <c r="F4185" s="3" t="s">
        <v>17</v>
      </c>
      <c r="G4185" s="3" t="s">
        <v>17</v>
      </c>
      <c r="H4185" s="1" t="s">
        <v>18</v>
      </c>
      <c r="I4185" s="1" t="s">
        <v>25</v>
      </c>
      <c r="J4185" s="1" t="s">
        <v>20</v>
      </c>
      <c r="K4185" s="1">
        <v>218</v>
      </c>
      <c r="L4185" s="1" t="s">
        <v>21</v>
      </c>
      <c r="M4185" s="1" t="s">
        <v>5746</v>
      </c>
      <c r="N4185" s="1">
        <v>0</v>
      </c>
      <c r="O4185" s="3" t="s">
        <v>17</v>
      </c>
      <c r="P4185" s="1" t="s">
        <v>17</v>
      </c>
    </row>
    <row r="4186" spans="1:16">
      <c r="A4186" s="1" t="s">
        <v>3929</v>
      </c>
      <c r="B4186" s="3">
        <v>43907.734733796293</v>
      </c>
      <c r="C4186" s="3" t="s">
        <v>17</v>
      </c>
      <c r="D4186" s="3" t="s">
        <v>17</v>
      </c>
      <c r="E4186" s="3" t="s">
        <v>17</v>
      </c>
      <c r="F4186" s="3" t="s">
        <v>17</v>
      </c>
      <c r="G4186" s="3" t="s">
        <v>17</v>
      </c>
      <c r="H4186" s="1" t="s">
        <v>18</v>
      </c>
      <c r="I4186" s="1" t="s">
        <v>19</v>
      </c>
      <c r="J4186" s="1" t="s">
        <v>20</v>
      </c>
      <c r="K4186" s="1">
        <v>1</v>
      </c>
      <c r="L4186" s="1" t="s">
        <v>21</v>
      </c>
      <c r="M4186" s="1" t="s">
        <v>28</v>
      </c>
      <c r="N4186" s="1">
        <v>0</v>
      </c>
      <c r="O4186" s="3" t="s">
        <v>17</v>
      </c>
      <c r="P4186" s="1" t="s">
        <v>17</v>
      </c>
    </row>
    <row r="4187" spans="1:16">
      <c r="A4187" s="1" t="s">
        <v>3921</v>
      </c>
      <c r="B4187" s="3">
        <v>43907.759351851855</v>
      </c>
      <c r="C4187" s="3" t="s">
        <v>17</v>
      </c>
      <c r="D4187" s="3" t="s">
        <v>17</v>
      </c>
      <c r="E4187" s="3" t="s">
        <v>17</v>
      </c>
      <c r="F4187" s="3" t="s">
        <v>17</v>
      </c>
      <c r="G4187" s="3" t="s">
        <v>17</v>
      </c>
      <c r="H4187" s="1" t="s">
        <v>18</v>
      </c>
      <c r="I4187" s="1" t="s">
        <v>25</v>
      </c>
      <c r="J4187" s="1" t="s">
        <v>20</v>
      </c>
      <c r="K4187" s="1">
        <v>1</v>
      </c>
      <c r="L4187" s="1" t="s">
        <v>21</v>
      </c>
      <c r="M4187" s="1" t="s">
        <v>5751</v>
      </c>
      <c r="N4187" s="1">
        <v>0</v>
      </c>
      <c r="O4187" s="3" t="s">
        <v>17</v>
      </c>
      <c r="P4187" s="1" t="s">
        <v>17</v>
      </c>
    </row>
    <row r="4188" spans="1:16">
      <c r="A4188" s="1" t="s">
        <v>1586</v>
      </c>
      <c r="B4188" s="3">
        <v>43866.050115740742</v>
      </c>
      <c r="C4188" s="3" t="s">
        <v>17</v>
      </c>
      <c r="D4188" s="3" t="s">
        <v>17</v>
      </c>
      <c r="E4188" s="3" t="s">
        <v>17</v>
      </c>
      <c r="F4188" s="3" t="s">
        <v>17</v>
      </c>
      <c r="G4188" s="3" t="s">
        <v>17</v>
      </c>
      <c r="H4188" s="1" t="s">
        <v>18</v>
      </c>
      <c r="I4188" s="1" t="s">
        <v>25</v>
      </c>
      <c r="J4188" s="1" t="s">
        <v>117</v>
      </c>
      <c r="K4188" s="1">
        <v>150</v>
      </c>
      <c r="L4188" s="1" t="s">
        <v>21</v>
      </c>
      <c r="M4188" s="1" t="s">
        <v>5754</v>
      </c>
      <c r="N4188" s="1">
        <v>0</v>
      </c>
      <c r="O4188" s="3" t="s">
        <v>17</v>
      </c>
      <c r="P4188" s="1" t="s">
        <v>17</v>
      </c>
    </row>
    <row r="4189" spans="1:16">
      <c r="A4189" s="1" t="s">
        <v>3007</v>
      </c>
      <c r="B4189" s="3">
        <v>43970.027870370373</v>
      </c>
      <c r="C4189" s="3">
        <v>43972.151296296295</v>
      </c>
      <c r="D4189" s="3">
        <v>43986.151296296295</v>
      </c>
      <c r="E4189" s="3" t="s">
        <v>17</v>
      </c>
      <c r="F4189" s="3" t="s">
        <v>17</v>
      </c>
      <c r="G4189" s="3" t="s">
        <v>17</v>
      </c>
      <c r="H4189" s="1" t="s">
        <v>18</v>
      </c>
      <c r="I4189" s="1" t="s">
        <v>25</v>
      </c>
      <c r="J4189" s="1" t="s">
        <v>20</v>
      </c>
      <c r="K4189" s="1">
        <v>150</v>
      </c>
      <c r="L4189" s="1" t="s">
        <v>372</v>
      </c>
      <c r="M4189" s="1" t="s">
        <v>5754</v>
      </c>
      <c r="N4189" s="1">
        <v>1</v>
      </c>
      <c r="O4189" s="3" t="s">
        <v>6936</v>
      </c>
      <c r="P4189" s="1" t="s">
        <v>17</v>
      </c>
    </row>
    <row r="4190" spans="1:16">
      <c r="A4190" s="1" t="s">
        <v>3073</v>
      </c>
      <c r="B4190" s="3">
        <v>43831.279097222221</v>
      </c>
      <c r="C4190" s="3" t="s">
        <v>17</v>
      </c>
      <c r="D4190" s="3" t="s">
        <v>17</v>
      </c>
      <c r="E4190" s="3" t="s">
        <v>17</v>
      </c>
      <c r="F4190" s="3" t="s">
        <v>17</v>
      </c>
      <c r="G4190" s="3" t="s">
        <v>17</v>
      </c>
      <c r="H4190" s="1" t="s">
        <v>18</v>
      </c>
      <c r="I4190" s="1" t="s">
        <v>25</v>
      </c>
      <c r="J4190" s="1" t="s">
        <v>20</v>
      </c>
      <c r="K4190" s="1">
        <v>5</v>
      </c>
      <c r="L4190" s="1" t="s">
        <v>21</v>
      </c>
      <c r="M4190" s="1" t="s">
        <v>5972</v>
      </c>
      <c r="N4190" s="1">
        <v>0</v>
      </c>
      <c r="O4190" s="3" t="s">
        <v>17</v>
      </c>
      <c r="P4190" s="1" t="s">
        <v>17</v>
      </c>
    </row>
    <row r="4191" spans="1:16">
      <c r="A4191" s="1" t="s">
        <v>4191</v>
      </c>
      <c r="B4191" s="3">
        <v>43831.331747685188</v>
      </c>
      <c r="C4191" s="3" t="s">
        <v>17</v>
      </c>
      <c r="D4191" s="3" t="s">
        <v>17</v>
      </c>
      <c r="E4191" s="3" t="s">
        <v>17</v>
      </c>
      <c r="F4191" s="3" t="s">
        <v>17</v>
      </c>
      <c r="G4191" s="3" t="s">
        <v>17</v>
      </c>
      <c r="H4191" s="1" t="s">
        <v>48</v>
      </c>
      <c r="I4191" s="1" t="s">
        <v>19</v>
      </c>
      <c r="J4191" s="1" t="s">
        <v>20</v>
      </c>
      <c r="K4191" s="1">
        <v>1</v>
      </c>
      <c r="L4191" s="1" t="s">
        <v>21</v>
      </c>
      <c r="M4191" s="1" t="s">
        <v>5746</v>
      </c>
      <c r="N4191" s="1">
        <v>0</v>
      </c>
      <c r="O4191" s="3" t="s">
        <v>17</v>
      </c>
      <c r="P4191" s="1" t="s">
        <v>17</v>
      </c>
    </row>
    <row r="4192" spans="1:16">
      <c r="A4192" s="1" t="s">
        <v>186</v>
      </c>
      <c r="B4192" s="3">
        <v>43831.365208333336</v>
      </c>
      <c r="C4192" s="3" t="s">
        <v>17</v>
      </c>
      <c r="D4192" s="3" t="s">
        <v>17</v>
      </c>
      <c r="E4192" s="3" t="s">
        <v>17</v>
      </c>
      <c r="F4192" s="3" t="s">
        <v>17</v>
      </c>
      <c r="G4192" s="3" t="s">
        <v>17</v>
      </c>
      <c r="H4192" s="1" t="s">
        <v>18</v>
      </c>
      <c r="I4192" s="1" t="s">
        <v>25</v>
      </c>
      <c r="J4192" s="1" t="s">
        <v>20</v>
      </c>
      <c r="K4192" s="1">
        <v>1</v>
      </c>
      <c r="L4192" s="1" t="s">
        <v>21</v>
      </c>
      <c r="M4192" s="1" t="s">
        <v>5772</v>
      </c>
      <c r="N4192" s="1">
        <v>0</v>
      </c>
      <c r="O4192" s="3" t="s">
        <v>17</v>
      </c>
      <c r="P4192" s="1" t="s">
        <v>17</v>
      </c>
    </row>
    <row r="4193" spans="1:16">
      <c r="A4193" s="1" t="s">
        <v>5001</v>
      </c>
      <c r="B4193" s="3">
        <v>43831.508738425924</v>
      </c>
      <c r="C4193" s="3">
        <v>43831.563668981478</v>
      </c>
      <c r="D4193" s="3">
        <v>43861.563668981478</v>
      </c>
      <c r="E4193" s="3" t="s">
        <v>17</v>
      </c>
      <c r="F4193" s="3" t="s">
        <v>17</v>
      </c>
      <c r="G4193" s="3" t="s">
        <v>17</v>
      </c>
      <c r="H4193" s="1" t="s">
        <v>18</v>
      </c>
      <c r="I4193" s="1" t="s">
        <v>25</v>
      </c>
      <c r="J4193" s="1" t="s">
        <v>20</v>
      </c>
      <c r="K4193" s="1">
        <v>1</v>
      </c>
      <c r="L4193" s="1" t="s">
        <v>21</v>
      </c>
      <c r="M4193" s="1" t="s">
        <v>5746</v>
      </c>
      <c r="N4193" s="1">
        <v>0</v>
      </c>
      <c r="O4193" s="3" t="s">
        <v>17</v>
      </c>
      <c r="P4193" s="1" t="s">
        <v>17</v>
      </c>
    </row>
    <row r="4194" spans="1:16">
      <c r="A4194" s="1" t="s">
        <v>2318</v>
      </c>
      <c r="B4194" s="3">
        <v>43831.512569444443</v>
      </c>
      <c r="C4194" s="3" t="s">
        <v>17</v>
      </c>
      <c r="D4194" s="3" t="s">
        <v>17</v>
      </c>
      <c r="E4194" s="3" t="s">
        <v>17</v>
      </c>
      <c r="F4194" s="3" t="s">
        <v>17</v>
      </c>
      <c r="G4194" s="3" t="s">
        <v>17</v>
      </c>
      <c r="H4194" s="1" t="s">
        <v>18</v>
      </c>
      <c r="I4194" s="1" t="s">
        <v>25</v>
      </c>
      <c r="J4194" s="1" t="s">
        <v>20</v>
      </c>
      <c r="K4194" s="1">
        <v>420</v>
      </c>
      <c r="L4194" s="1" t="s">
        <v>21</v>
      </c>
      <c r="M4194" s="1" t="s">
        <v>5960</v>
      </c>
      <c r="N4194" s="1">
        <v>1</v>
      </c>
      <c r="O4194" s="3" t="s">
        <v>6937</v>
      </c>
      <c r="P4194" s="1" t="s">
        <v>17</v>
      </c>
    </row>
    <row r="4195" spans="1:16">
      <c r="A4195" s="1" t="s">
        <v>307</v>
      </c>
      <c r="B4195" s="3">
        <v>43831.696157407408</v>
      </c>
      <c r="C4195" s="3" t="s">
        <v>17</v>
      </c>
      <c r="D4195" s="3" t="s">
        <v>17</v>
      </c>
      <c r="E4195" s="3" t="s">
        <v>17</v>
      </c>
      <c r="F4195" s="3" t="s">
        <v>17</v>
      </c>
      <c r="G4195" s="3" t="s">
        <v>17</v>
      </c>
      <c r="H4195" s="1" t="s">
        <v>18</v>
      </c>
      <c r="I4195" s="1" t="s">
        <v>25</v>
      </c>
      <c r="J4195" s="1" t="s">
        <v>20</v>
      </c>
      <c r="K4195" s="1">
        <v>1</v>
      </c>
      <c r="L4195" s="1" t="s">
        <v>21</v>
      </c>
      <c r="M4195" s="1" t="s">
        <v>5763</v>
      </c>
      <c r="N4195" s="1">
        <v>0</v>
      </c>
      <c r="O4195" s="3" t="s">
        <v>17</v>
      </c>
      <c r="P4195" s="1" t="s">
        <v>17</v>
      </c>
    </row>
    <row r="4196" spans="1:16">
      <c r="A4196" s="1" t="s">
        <v>1188</v>
      </c>
      <c r="B4196" s="3">
        <v>43831.738240740742</v>
      </c>
      <c r="C4196" s="3" t="s">
        <v>17</v>
      </c>
      <c r="D4196" s="3" t="s">
        <v>17</v>
      </c>
      <c r="E4196" s="3" t="s">
        <v>17</v>
      </c>
      <c r="F4196" s="3" t="s">
        <v>17</v>
      </c>
      <c r="G4196" s="3" t="s">
        <v>17</v>
      </c>
      <c r="H4196" s="1" t="s">
        <v>18</v>
      </c>
      <c r="I4196" s="1" t="s">
        <v>25</v>
      </c>
      <c r="J4196" s="1" t="s">
        <v>20</v>
      </c>
      <c r="K4196" s="1">
        <v>15</v>
      </c>
      <c r="L4196" s="1" t="s">
        <v>21</v>
      </c>
      <c r="M4196" s="1" t="s">
        <v>5789</v>
      </c>
      <c r="N4196" s="1">
        <v>0</v>
      </c>
      <c r="O4196" s="3" t="s">
        <v>17</v>
      </c>
      <c r="P4196" s="1" t="s">
        <v>17</v>
      </c>
    </row>
    <row r="4197" spans="1:16">
      <c r="A4197" s="1" t="s">
        <v>2640</v>
      </c>
      <c r="B4197" s="3">
        <v>43831.807928240742</v>
      </c>
      <c r="C4197" s="3" t="s">
        <v>17</v>
      </c>
      <c r="D4197" s="3" t="s">
        <v>17</v>
      </c>
      <c r="E4197" s="3" t="s">
        <v>17</v>
      </c>
      <c r="F4197" s="3" t="s">
        <v>17</v>
      </c>
      <c r="G4197" s="3" t="s">
        <v>17</v>
      </c>
      <c r="H4197" s="1" t="s">
        <v>18</v>
      </c>
      <c r="I4197" s="1" t="s">
        <v>25</v>
      </c>
      <c r="J4197" s="1" t="s">
        <v>39</v>
      </c>
      <c r="K4197" s="1">
        <v>5</v>
      </c>
      <c r="L4197" s="1" t="s">
        <v>21</v>
      </c>
      <c r="M4197" s="1" t="s">
        <v>5809</v>
      </c>
      <c r="N4197" s="1">
        <v>1</v>
      </c>
      <c r="O4197" s="3" t="s">
        <v>6938</v>
      </c>
      <c r="P4197" s="1" t="s">
        <v>17</v>
      </c>
    </row>
    <row r="4198" spans="1:16">
      <c r="A4198" s="1" t="s">
        <v>5140</v>
      </c>
      <c r="B4198" s="3">
        <v>43831.969444444447</v>
      </c>
      <c r="C4198" s="3" t="s">
        <v>17</v>
      </c>
      <c r="D4198" s="3" t="s">
        <v>17</v>
      </c>
      <c r="E4198" s="3" t="s">
        <v>17</v>
      </c>
      <c r="F4198" s="3" t="s">
        <v>17</v>
      </c>
      <c r="G4198" s="3" t="s">
        <v>17</v>
      </c>
      <c r="H4198" s="1" t="s">
        <v>18</v>
      </c>
      <c r="I4198" s="1" t="s">
        <v>25</v>
      </c>
      <c r="J4198" s="1" t="s">
        <v>20</v>
      </c>
      <c r="K4198" s="1">
        <v>11</v>
      </c>
      <c r="L4198" s="1" t="s">
        <v>21</v>
      </c>
      <c r="M4198" s="1" t="s">
        <v>5774</v>
      </c>
      <c r="N4198" s="1">
        <v>0</v>
      </c>
      <c r="O4198" s="3" t="s">
        <v>17</v>
      </c>
      <c r="P4198" s="1" t="s">
        <v>17</v>
      </c>
    </row>
    <row r="4199" spans="1:16">
      <c r="A4199" s="1" t="s">
        <v>4003</v>
      </c>
      <c r="B4199" s="3">
        <v>43831.972303240742</v>
      </c>
      <c r="C4199" s="3" t="s">
        <v>17</v>
      </c>
      <c r="D4199" s="3" t="s">
        <v>17</v>
      </c>
      <c r="E4199" s="3" t="s">
        <v>17</v>
      </c>
      <c r="F4199" s="3" t="s">
        <v>17</v>
      </c>
      <c r="G4199" s="3" t="s">
        <v>17</v>
      </c>
      <c r="H4199" s="1" t="s">
        <v>18</v>
      </c>
      <c r="I4199" s="1" t="s">
        <v>25</v>
      </c>
      <c r="J4199" s="1" t="s">
        <v>20</v>
      </c>
      <c r="K4199" s="1">
        <v>1</v>
      </c>
      <c r="L4199" s="1" t="s">
        <v>21</v>
      </c>
      <c r="M4199" s="1" t="s">
        <v>28</v>
      </c>
      <c r="N4199" s="1">
        <v>0</v>
      </c>
      <c r="O4199" s="3" t="s">
        <v>17</v>
      </c>
      <c r="P4199" s="1" t="s">
        <v>17</v>
      </c>
    </row>
    <row r="4200" spans="1:16">
      <c r="A4200" s="1" t="s">
        <v>4389</v>
      </c>
      <c r="B4200" s="3">
        <v>43832.256805555553</v>
      </c>
      <c r="C4200" s="3">
        <v>43832.257164351853</v>
      </c>
      <c r="D4200" s="3">
        <v>43862.257164351853</v>
      </c>
      <c r="E4200" s="3" t="s">
        <v>17</v>
      </c>
      <c r="F4200" s="3" t="s">
        <v>17</v>
      </c>
      <c r="G4200" s="3" t="s">
        <v>17</v>
      </c>
      <c r="H4200" s="1" t="s">
        <v>18</v>
      </c>
      <c r="I4200" s="1" t="s">
        <v>25</v>
      </c>
      <c r="J4200" s="1" t="s">
        <v>20</v>
      </c>
      <c r="K4200" s="1">
        <v>1</v>
      </c>
      <c r="L4200" s="1" t="s">
        <v>21</v>
      </c>
      <c r="M4200" s="1" t="s">
        <v>28</v>
      </c>
      <c r="N4200" s="1">
        <v>0</v>
      </c>
      <c r="O4200" s="3" t="s">
        <v>17</v>
      </c>
      <c r="P4200" s="1" t="s">
        <v>17</v>
      </c>
    </row>
    <row r="4201" spans="1:16">
      <c r="A4201" s="1" t="s">
        <v>1166</v>
      </c>
      <c r="B4201" s="3">
        <v>43832.254675925928</v>
      </c>
      <c r="C4201" s="3" t="s">
        <v>17</v>
      </c>
      <c r="D4201" s="3" t="s">
        <v>17</v>
      </c>
      <c r="E4201" s="3" t="s">
        <v>17</v>
      </c>
      <c r="F4201" s="3" t="s">
        <v>17</v>
      </c>
      <c r="G4201" s="3" t="s">
        <v>17</v>
      </c>
      <c r="H4201" s="1" t="s">
        <v>18</v>
      </c>
      <c r="I4201" s="1" t="s">
        <v>25</v>
      </c>
      <c r="J4201" s="1" t="s">
        <v>20</v>
      </c>
      <c r="K4201" s="1">
        <v>84</v>
      </c>
      <c r="L4201" s="1" t="s">
        <v>21</v>
      </c>
      <c r="M4201" s="1" t="s">
        <v>28</v>
      </c>
      <c r="N4201" s="1">
        <v>0</v>
      </c>
      <c r="O4201" s="3" t="s">
        <v>17</v>
      </c>
      <c r="P4201" s="1" t="s">
        <v>17</v>
      </c>
    </row>
    <row r="4202" spans="1:16">
      <c r="A4202" s="1" t="s">
        <v>3609</v>
      </c>
      <c r="B4202" s="3">
        <v>43840.318819444445</v>
      </c>
      <c r="C4202" s="3" t="s">
        <v>17</v>
      </c>
      <c r="D4202" s="3" t="s">
        <v>17</v>
      </c>
      <c r="E4202" s="3" t="s">
        <v>17</v>
      </c>
      <c r="F4202" s="3" t="s">
        <v>17</v>
      </c>
      <c r="G4202" s="3" t="s">
        <v>17</v>
      </c>
      <c r="H4202" s="1" t="s">
        <v>18</v>
      </c>
      <c r="I4202" s="1" t="s">
        <v>25</v>
      </c>
      <c r="J4202" s="1" t="s">
        <v>20</v>
      </c>
      <c r="K4202" s="1">
        <v>707</v>
      </c>
      <c r="L4202" s="1" t="s">
        <v>21</v>
      </c>
      <c r="M4202" s="1" t="s">
        <v>5761</v>
      </c>
      <c r="N4202" s="1">
        <v>1</v>
      </c>
      <c r="O4202" s="3" t="s">
        <v>6939</v>
      </c>
      <c r="P4202" s="1" t="s">
        <v>17</v>
      </c>
    </row>
    <row r="4203" spans="1:16">
      <c r="A4203" s="1" t="s">
        <v>4074</v>
      </c>
      <c r="B4203" s="3">
        <v>43832.337268518517</v>
      </c>
      <c r="C4203" s="3" t="s">
        <v>17</v>
      </c>
      <c r="D4203" s="3" t="s">
        <v>17</v>
      </c>
      <c r="E4203" s="3" t="s">
        <v>17</v>
      </c>
      <c r="F4203" s="3" t="s">
        <v>17</v>
      </c>
      <c r="G4203" s="3" t="s">
        <v>17</v>
      </c>
      <c r="H4203" s="1" t="s">
        <v>18</v>
      </c>
      <c r="I4203" s="1" t="s">
        <v>25</v>
      </c>
      <c r="J4203" s="1" t="s">
        <v>20</v>
      </c>
      <c r="K4203" s="1">
        <v>1</v>
      </c>
      <c r="L4203" s="1" t="s">
        <v>21</v>
      </c>
      <c r="M4203" s="1" t="s">
        <v>5814</v>
      </c>
      <c r="N4203" s="1">
        <v>0</v>
      </c>
      <c r="O4203" s="3" t="s">
        <v>17</v>
      </c>
      <c r="P4203" s="1" t="s">
        <v>17</v>
      </c>
    </row>
    <row r="4204" spans="1:16">
      <c r="A4204" s="1" t="s">
        <v>1895</v>
      </c>
      <c r="B4204" s="3">
        <v>43832.368969907409</v>
      </c>
      <c r="C4204" s="3" t="s">
        <v>17</v>
      </c>
      <c r="D4204" s="3" t="s">
        <v>17</v>
      </c>
      <c r="E4204" s="3" t="s">
        <v>17</v>
      </c>
      <c r="F4204" s="3" t="s">
        <v>17</v>
      </c>
      <c r="G4204" s="3" t="s">
        <v>17</v>
      </c>
      <c r="H4204" s="1" t="s">
        <v>18</v>
      </c>
      <c r="I4204" s="1" t="s">
        <v>25</v>
      </c>
      <c r="J4204" s="1" t="s">
        <v>20</v>
      </c>
      <c r="K4204" s="1">
        <v>168</v>
      </c>
      <c r="L4204" s="1" t="s">
        <v>21</v>
      </c>
      <c r="M4204" s="1" t="s">
        <v>6940</v>
      </c>
      <c r="N4204" s="1">
        <v>0</v>
      </c>
      <c r="O4204" s="3" t="s">
        <v>17</v>
      </c>
      <c r="P4204" s="1" t="s">
        <v>17</v>
      </c>
    </row>
    <row r="4205" spans="1:16">
      <c r="A4205" s="1" t="s">
        <v>2268</v>
      </c>
      <c r="B4205" s="3">
        <v>43832.368958333333</v>
      </c>
      <c r="C4205" s="3">
        <v>43910.397106481483</v>
      </c>
      <c r="D4205" s="3">
        <v>43940.397106481483</v>
      </c>
      <c r="E4205" s="3">
        <v>43942.374201388891</v>
      </c>
      <c r="F4205" s="3">
        <v>44307.374201388891</v>
      </c>
      <c r="G4205" s="3" t="s">
        <v>17</v>
      </c>
      <c r="H4205" s="1" t="s">
        <v>18</v>
      </c>
      <c r="I4205" s="1" t="s">
        <v>25</v>
      </c>
      <c r="J4205" s="1" t="s">
        <v>20</v>
      </c>
      <c r="K4205" s="1">
        <v>15</v>
      </c>
      <c r="L4205" s="1" t="s">
        <v>21</v>
      </c>
      <c r="M4205" s="1" t="s">
        <v>5758</v>
      </c>
      <c r="N4205" s="1">
        <v>1</v>
      </c>
      <c r="O4205" s="3" t="s">
        <v>6941</v>
      </c>
      <c r="P4205" s="1" t="s">
        <v>161</v>
      </c>
    </row>
    <row r="4206" spans="1:16">
      <c r="A4206" s="1" t="s">
        <v>5210</v>
      </c>
      <c r="B4206" s="3">
        <v>43832.369953703703</v>
      </c>
      <c r="C4206" s="3" t="s">
        <v>17</v>
      </c>
      <c r="D4206" s="3" t="s">
        <v>17</v>
      </c>
      <c r="E4206" s="3" t="s">
        <v>17</v>
      </c>
      <c r="F4206" s="3" t="s">
        <v>17</v>
      </c>
      <c r="G4206" s="3" t="s">
        <v>17</v>
      </c>
      <c r="H4206" s="1" t="s">
        <v>18</v>
      </c>
      <c r="I4206" s="1" t="s">
        <v>25</v>
      </c>
      <c r="J4206" s="1" t="s">
        <v>20</v>
      </c>
      <c r="K4206" s="1">
        <v>1</v>
      </c>
      <c r="L4206" s="1" t="s">
        <v>21</v>
      </c>
      <c r="M4206" s="1" t="s">
        <v>5746</v>
      </c>
      <c r="N4206" s="1">
        <v>0</v>
      </c>
      <c r="O4206" s="3" t="s">
        <v>17</v>
      </c>
      <c r="P4206" s="1" t="s">
        <v>17</v>
      </c>
    </row>
    <row r="4207" spans="1:16">
      <c r="A4207" s="1" t="s">
        <v>152</v>
      </c>
      <c r="B4207" s="3">
        <v>43832.429097222222</v>
      </c>
      <c r="C4207" s="3" t="s">
        <v>17</v>
      </c>
      <c r="D4207" s="3" t="s">
        <v>17</v>
      </c>
      <c r="E4207" s="3" t="s">
        <v>17</v>
      </c>
      <c r="F4207" s="3" t="s">
        <v>17</v>
      </c>
      <c r="G4207" s="3" t="s">
        <v>17</v>
      </c>
      <c r="H4207" s="1" t="s">
        <v>18</v>
      </c>
      <c r="I4207" s="1" t="s">
        <v>49</v>
      </c>
      <c r="J4207" s="1" t="s">
        <v>39</v>
      </c>
      <c r="K4207" s="1">
        <v>792</v>
      </c>
      <c r="L4207" s="1" t="s">
        <v>21</v>
      </c>
      <c r="M4207" s="1" t="s">
        <v>5758</v>
      </c>
      <c r="N4207" s="1">
        <v>0</v>
      </c>
      <c r="O4207" s="3" t="s">
        <v>17</v>
      </c>
      <c r="P4207" s="1" t="s">
        <v>17</v>
      </c>
    </row>
    <row r="4208" spans="1:16">
      <c r="A4208" s="1" t="s">
        <v>539</v>
      </c>
      <c r="B4208" s="3">
        <v>43832.395451388889</v>
      </c>
      <c r="C4208" s="3" t="s">
        <v>17</v>
      </c>
      <c r="D4208" s="3" t="s">
        <v>17</v>
      </c>
      <c r="E4208" s="3" t="s">
        <v>17</v>
      </c>
      <c r="F4208" s="3" t="s">
        <v>17</v>
      </c>
      <c r="G4208" s="3" t="s">
        <v>17</v>
      </c>
      <c r="H4208" s="1" t="s">
        <v>18</v>
      </c>
      <c r="I4208" s="1" t="s">
        <v>23</v>
      </c>
      <c r="J4208" s="1" t="s">
        <v>117</v>
      </c>
      <c r="K4208" s="1">
        <v>60</v>
      </c>
      <c r="L4208" s="1" t="s">
        <v>21</v>
      </c>
      <c r="M4208" s="1" t="s">
        <v>5746</v>
      </c>
      <c r="N4208" s="1">
        <v>1</v>
      </c>
      <c r="O4208" s="3" t="s">
        <v>6942</v>
      </c>
      <c r="P4208" s="1" t="s">
        <v>17</v>
      </c>
    </row>
    <row r="4209" spans="1:16">
      <c r="A4209" s="1" t="s">
        <v>1693</v>
      </c>
      <c r="B4209" s="3">
        <v>43878.497696759259</v>
      </c>
      <c r="C4209" s="3" t="s">
        <v>17</v>
      </c>
      <c r="D4209" s="3" t="s">
        <v>17</v>
      </c>
      <c r="E4209" s="3" t="s">
        <v>17</v>
      </c>
      <c r="F4209" s="3" t="s">
        <v>17</v>
      </c>
      <c r="G4209" s="3" t="s">
        <v>17</v>
      </c>
      <c r="H4209" s="1" t="s">
        <v>18</v>
      </c>
      <c r="I4209" s="1" t="s">
        <v>25</v>
      </c>
      <c r="J4209" s="1" t="s">
        <v>20</v>
      </c>
      <c r="K4209" s="1">
        <v>29</v>
      </c>
      <c r="L4209" s="1" t="s">
        <v>21</v>
      </c>
      <c r="M4209" s="1" t="s">
        <v>5750</v>
      </c>
      <c r="N4209" s="1">
        <v>0</v>
      </c>
      <c r="O4209" s="3" t="s">
        <v>17</v>
      </c>
      <c r="P4209" s="1" t="s">
        <v>17</v>
      </c>
    </row>
    <row r="4210" spans="1:16">
      <c r="A4210" s="1" t="s">
        <v>4341</v>
      </c>
      <c r="B4210" s="3">
        <v>43906.756782407407</v>
      </c>
      <c r="C4210" s="3" t="s">
        <v>17</v>
      </c>
      <c r="D4210" s="3" t="s">
        <v>17</v>
      </c>
      <c r="E4210" s="3" t="s">
        <v>17</v>
      </c>
      <c r="F4210" s="3" t="s">
        <v>17</v>
      </c>
      <c r="G4210" s="3" t="s">
        <v>17</v>
      </c>
      <c r="H4210" s="1" t="s">
        <v>18</v>
      </c>
      <c r="I4210" s="1" t="s">
        <v>25</v>
      </c>
      <c r="J4210" s="1" t="s">
        <v>20</v>
      </c>
      <c r="K4210" s="1">
        <v>45</v>
      </c>
      <c r="L4210" s="1" t="s">
        <v>21</v>
      </c>
      <c r="M4210" s="1" t="s">
        <v>5746</v>
      </c>
      <c r="N4210" s="1">
        <v>0</v>
      </c>
      <c r="O4210" s="3" t="s">
        <v>17</v>
      </c>
      <c r="P4210" s="1" t="s">
        <v>17</v>
      </c>
    </row>
    <row r="4211" spans="1:16">
      <c r="A4211" s="1" t="s">
        <v>1165</v>
      </c>
      <c r="B4211" s="3">
        <v>43832.448587962965</v>
      </c>
      <c r="C4211" s="3">
        <v>43832.469108796293</v>
      </c>
      <c r="D4211" s="3">
        <v>43862.469108796293</v>
      </c>
      <c r="E4211" s="3" t="s">
        <v>17</v>
      </c>
      <c r="F4211" s="3" t="s">
        <v>17</v>
      </c>
      <c r="G4211" s="3" t="s">
        <v>17</v>
      </c>
      <c r="H4211" s="1" t="s">
        <v>18</v>
      </c>
      <c r="I4211" s="1" t="s">
        <v>23</v>
      </c>
      <c r="J4211" s="1" t="s">
        <v>20</v>
      </c>
      <c r="K4211" s="1">
        <v>30</v>
      </c>
      <c r="L4211" s="1" t="s">
        <v>21</v>
      </c>
      <c r="M4211" s="1" t="s">
        <v>5774</v>
      </c>
      <c r="N4211" s="1">
        <v>0</v>
      </c>
      <c r="O4211" s="3" t="s">
        <v>17</v>
      </c>
      <c r="P4211" s="1" t="s">
        <v>17</v>
      </c>
    </row>
    <row r="4212" spans="1:16">
      <c r="A4212" s="1" t="s">
        <v>4587</v>
      </c>
      <c r="B4212" s="3">
        <v>43832.438668981478</v>
      </c>
      <c r="C4212" s="3" t="s">
        <v>17</v>
      </c>
      <c r="D4212" s="3" t="s">
        <v>17</v>
      </c>
      <c r="E4212" s="3" t="s">
        <v>17</v>
      </c>
      <c r="F4212" s="3" t="s">
        <v>17</v>
      </c>
      <c r="G4212" s="3">
        <v>43832.447453703702</v>
      </c>
      <c r="H4212" s="1" t="s">
        <v>18</v>
      </c>
      <c r="I4212" s="1" t="s">
        <v>25</v>
      </c>
      <c r="J4212" s="1" t="s">
        <v>20</v>
      </c>
      <c r="K4212" s="1">
        <v>113</v>
      </c>
      <c r="L4212" s="1" t="s">
        <v>21</v>
      </c>
      <c r="M4212" s="1" t="s">
        <v>5758</v>
      </c>
      <c r="N4212" s="1">
        <v>0</v>
      </c>
      <c r="O4212" s="3" t="s">
        <v>17</v>
      </c>
      <c r="P4212" s="1" t="s">
        <v>17</v>
      </c>
    </row>
    <row r="4213" spans="1:16">
      <c r="A4213" s="1" t="s">
        <v>3204</v>
      </c>
      <c r="B4213" s="3">
        <v>43832.475358796299</v>
      </c>
      <c r="C4213" s="3" t="s">
        <v>17</v>
      </c>
      <c r="D4213" s="3" t="s">
        <v>17</v>
      </c>
      <c r="E4213" s="3" t="s">
        <v>17</v>
      </c>
      <c r="F4213" s="3" t="s">
        <v>17</v>
      </c>
      <c r="G4213" s="3" t="s">
        <v>17</v>
      </c>
      <c r="H4213" s="1" t="s">
        <v>18</v>
      </c>
      <c r="I4213" s="1" t="s">
        <v>25</v>
      </c>
      <c r="J4213" s="1" t="s">
        <v>20</v>
      </c>
      <c r="K4213" s="1">
        <v>1</v>
      </c>
      <c r="L4213" s="1" t="s">
        <v>21</v>
      </c>
      <c r="M4213" s="1" t="s">
        <v>5868</v>
      </c>
      <c r="N4213" s="1">
        <v>0</v>
      </c>
      <c r="O4213" s="3" t="s">
        <v>17</v>
      </c>
      <c r="P4213" s="1" t="s">
        <v>17</v>
      </c>
    </row>
    <row r="4214" spans="1:16">
      <c r="A4214" s="1" t="s">
        <v>4527</v>
      </c>
      <c r="B4214" s="3">
        <v>43832.514884259261</v>
      </c>
      <c r="C4214" s="3" t="s">
        <v>17</v>
      </c>
      <c r="D4214" s="3" t="s">
        <v>17</v>
      </c>
      <c r="E4214" s="3" t="s">
        <v>17</v>
      </c>
      <c r="F4214" s="3" t="s">
        <v>17</v>
      </c>
      <c r="G4214" s="3">
        <v>43832.641828703701</v>
      </c>
      <c r="H4214" s="1" t="s">
        <v>18</v>
      </c>
      <c r="I4214" s="1" t="s">
        <v>19</v>
      </c>
      <c r="J4214" s="1" t="s">
        <v>20</v>
      </c>
      <c r="K4214" s="1">
        <v>20</v>
      </c>
      <c r="L4214" s="1" t="s">
        <v>21</v>
      </c>
      <c r="M4214" s="1" t="s">
        <v>5774</v>
      </c>
      <c r="N4214" s="1">
        <v>1</v>
      </c>
      <c r="O4214" s="3" t="s">
        <v>6943</v>
      </c>
      <c r="P4214" s="1" t="s">
        <v>17</v>
      </c>
    </row>
    <row r="4215" spans="1:16">
      <c r="A4215" s="1" t="s">
        <v>3572</v>
      </c>
      <c r="B4215" s="3">
        <v>43832.469270833331</v>
      </c>
      <c r="C4215" s="3" t="s">
        <v>17</v>
      </c>
      <c r="D4215" s="3" t="s">
        <v>17</v>
      </c>
      <c r="E4215" s="3" t="s">
        <v>17</v>
      </c>
      <c r="F4215" s="3" t="s">
        <v>17</v>
      </c>
      <c r="G4215" s="3" t="s">
        <v>17</v>
      </c>
      <c r="H4215" s="1" t="s">
        <v>18</v>
      </c>
      <c r="I4215" s="1" t="s">
        <v>25</v>
      </c>
      <c r="J4215" s="1" t="s">
        <v>20</v>
      </c>
      <c r="K4215" s="1">
        <v>1</v>
      </c>
      <c r="L4215" s="1" t="s">
        <v>21</v>
      </c>
      <c r="M4215" s="1" t="s">
        <v>5750</v>
      </c>
      <c r="N4215" s="1">
        <v>0</v>
      </c>
      <c r="O4215" s="3" t="s">
        <v>17</v>
      </c>
      <c r="P4215" s="1" t="s">
        <v>17</v>
      </c>
    </row>
    <row r="4216" spans="1:16">
      <c r="A4216" s="1" t="s">
        <v>4872</v>
      </c>
      <c r="B4216" s="3">
        <v>43832.507245370369</v>
      </c>
      <c r="C4216" s="3">
        <v>43832.514270833337</v>
      </c>
      <c r="D4216" s="3">
        <v>43862.514270833337</v>
      </c>
      <c r="E4216" s="3" t="s">
        <v>17</v>
      </c>
      <c r="F4216" s="3" t="s">
        <v>17</v>
      </c>
      <c r="G4216" s="3" t="s">
        <v>17</v>
      </c>
      <c r="H4216" s="1" t="s">
        <v>18</v>
      </c>
      <c r="I4216" s="1" t="s">
        <v>23</v>
      </c>
      <c r="J4216" s="1" t="s">
        <v>20</v>
      </c>
      <c r="K4216" s="1">
        <v>270</v>
      </c>
      <c r="L4216" s="1" t="s">
        <v>21</v>
      </c>
      <c r="M4216" s="1" t="s">
        <v>5758</v>
      </c>
      <c r="N4216" s="1">
        <v>0</v>
      </c>
      <c r="O4216" s="3" t="s">
        <v>17</v>
      </c>
      <c r="P4216" s="1" t="s">
        <v>17</v>
      </c>
    </row>
    <row r="4217" spans="1:16">
      <c r="A4217" s="1" t="s">
        <v>726</v>
      </c>
      <c r="B4217" s="3">
        <v>43832.534918981481</v>
      </c>
      <c r="C4217" s="3" t="s">
        <v>17</v>
      </c>
      <c r="D4217" s="3" t="s">
        <v>17</v>
      </c>
      <c r="E4217" s="3" t="s">
        <v>17</v>
      </c>
      <c r="F4217" s="3" t="s">
        <v>17</v>
      </c>
      <c r="G4217" s="3">
        <v>43832.542546296296</v>
      </c>
      <c r="H4217" s="1" t="s">
        <v>48</v>
      </c>
      <c r="I4217" s="1" t="s">
        <v>49</v>
      </c>
      <c r="J4217" s="1" t="s">
        <v>20</v>
      </c>
      <c r="K4217" s="1">
        <v>852</v>
      </c>
      <c r="L4217" s="1" t="s">
        <v>21</v>
      </c>
      <c r="M4217" s="1" t="s">
        <v>5746</v>
      </c>
      <c r="N4217" s="1">
        <v>0</v>
      </c>
      <c r="O4217" s="3" t="s">
        <v>17</v>
      </c>
      <c r="P4217" s="1" t="s">
        <v>17</v>
      </c>
    </row>
    <row r="4218" spans="1:16">
      <c r="A4218" s="1" t="s">
        <v>1332</v>
      </c>
      <c r="B4218" s="3">
        <v>43832.556550925925</v>
      </c>
      <c r="C4218" s="3" t="s">
        <v>17</v>
      </c>
      <c r="D4218" s="3" t="s">
        <v>17</v>
      </c>
      <c r="E4218" s="3" t="s">
        <v>17</v>
      </c>
      <c r="F4218" s="3" t="s">
        <v>17</v>
      </c>
      <c r="G4218" s="3" t="s">
        <v>17</v>
      </c>
      <c r="H4218" s="1" t="s">
        <v>48</v>
      </c>
      <c r="I4218" s="1" t="s">
        <v>49</v>
      </c>
      <c r="J4218" s="1" t="s">
        <v>20</v>
      </c>
      <c r="K4218" s="1">
        <v>1</v>
      </c>
      <c r="L4218" s="1" t="s">
        <v>21</v>
      </c>
      <c r="M4218" s="1" t="s">
        <v>5888</v>
      </c>
      <c r="N4218" s="1">
        <v>0</v>
      </c>
      <c r="O4218" s="3" t="s">
        <v>17</v>
      </c>
      <c r="P4218" s="1" t="s">
        <v>17</v>
      </c>
    </row>
    <row r="4219" spans="1:16">
      <c r="A4219" s="1" t="s">
        <v>1776</v>
      </c>
      <c r="B4219" s="3">
        <v>43832.633703703701</v>
      </c>
      <c r="C4219" s="3" t="s">
        <v>17</v>
      </c>
      <c r="D4219" s="3" t="s">
        <v>17</v>
      </c>
      <c r="E4219" s="3" t="s">
        <v>17</v>
      </c>
      <c r="F4219" s="3" t="s">
        <v>17</v>
      </c>
      <c r="G4219" s="3" t="s">
        <v>17</v>
      </c>
      <c r="H4219" s="1" t="s">
        <v>18</v>
      </c>
      <c r="I4219" s="1" t="s">
        <v>49</v>
      </c>
      <c r="J4219" s="1" t="s">
        <v>117</v>
      </c>
      <c r="K4219" s="1">
        <v>769</v>
      </c>
      <c r="L4219" s="1" t="s">
        <v>21</v>
      </c>
      <c r="M4219" s="1" t="s">
        <v>5774</v>
      </c>
      <c r="N4219" s="1">
        <v>0</v>
      </c>
      <c r="O4219" s="3" t="s">
        <v>17</v>
      </c>
      <c r="P4219" s="1" t="s">
        <v>17</v>
      </c>
    </row>
    <row r="4220" spans="1:16">
      <c r="A4220" s="1" t="s">
        <v>5454</v>
      </c>
      <c r="B4220" s="3">
        <v>43832.623194444444</v>
      </c>
      <c r="C4220" s="3" t="s">
        <v>17</v>
      </c>
      <c r="D4220" s="3" t="s">
        <v>17</v>
      </c>
      <c r="E4220" s="3" t="s">
        <v>17</v>
      </c>
      <c r="F4220" s="3" t="s">
        <v>17</v>
      </c>
      <c r="G4220" s="3" t="s">
        <v>17</v>
      </c>
      <c r="H4220" s="1" t="s">
        <v>18</v>
      </c>
      <c r="I4220" s="1" t="s">
        <v>25</v>
      </c>
      <c r="J4220" s="1" t="s">
        <v>20</v>
      </c>
      <c r="K4220" s="1">
        <v>7</v>
      </c>
      <c r="L4220" s="1" t="s">
        <v>21</v>
      </c>
      <c r="M4220" s="1" t="s">
        <v>5752</v>
      </c>
      <c r="N4220" s="1">
        <v>1</v>
      </c>
      <c r="O4220" s="3" t="s">
        <v>6944</v>
      </c>
      <c r="P4220" s="1" t="s">
        <v>17</v>
      </c>
    </row>
    <row r="4221" spans="1:16">
      <c r="A4221" s="1" t="s">
        <v>3925</v>
      </c>
      <c r="B4221" s="3">
        <v>43832.63958333333</v>
      </c>
      <c r="C4221" s="3" t="s">
        <v>17</v>
      </c>
      <c r="D4221" s="3" t="s">
        <v>17</v>
      </c>
      <c r="E4221" s="3" t="s">
        <v>17</v>
      </c>
      <c r="F4221" s="3" t="s">
        <v>17</v>
      </c>
      <c r="G4221" s="3" t="s">
        <v>17</v>
      </c>
      <c r="H4221" s="1" t="s">
        <v>18</v>
      </c>
      <c r="I4221" s="1" t="s">
        <v>25</v>
      </c>
      <c r="J4221" s="1" t="s">
        <v>20</v>
      </c>
      <c r="K4221" s="1">
        <v>1</v>
      </c>
      <c r="L4221" s="1" t="s">
        <v>21</v>
      </c>
      <c r="M4221" s="1" t="s">
        <v>5746</v>
      </c>
      <c r="N4221" s="1">
        <v>0</v>
      </c>
      <c r="O4221" s="3" t="s">
        <v>17</v>
      </c>
      <c r="P4221" s="1" t="s">
        <v>17</v>
      </c>
    </row>
    <row r="4222" spans="1:16">
      <c r="A4222" s="1" t="s">
        <v>1060</v>
      </c>
      <c r="B4222" s="3">
        <v>43832.761099537034</v>
      </c>
      <c r="C4222" s="3" t="s">
        <v>17</v>
      </c>
      <c r="D4222" s="3" t="s">
        <v>17</v>
      </c>
      <c r="E4222" s="3" t="s">
        <v>17</v>
      </c>
      <c r="F4222" s="3" t="s">
        <v>17</v>
      </c>
      <c r="G4222" s="3">
        <v>43833.795092592591</v>
      </c>
      <c r="H4222" s="1" t="s">
        <v>18</v>
      </c>
      <c r="I4222" s="1" t="s">
        <v>19</v>
      </c>
      <c r="J4222" s="1" t="s">
        <v>20</v>
      </c>
      <c r="K4222" s="1">
        <v>89</v>
      </c>
      <c r="L4222" s="1" t="s">
        <v>21</v>
      </c>
      <c r="M4222" s="1" t="s">
        <v>5752</v>
      </c>
      <c r="N4222" s="1">
        <v>0</v>
      </c>
      <c r="O4222" s="3" t="s">
        <v>17</v>
      </c>
      <c r="P4222" s="1" t="s">
        <v>17</v>
      </c>
    </row>
    <row r="4223" spans="1:16">
      <c r="A4223" s="1" t="s">
        <v>5301</v>
      </c>
      <c r="B4223" s="3">
        <v>43832.733680555553</v>
      </c>
      <c r="C4223" s="3" t="s">
        <v>17</v>
      </c>
      <c r="D4223" s="3" t="s">
        <v>17</v>
      </c>
      <c r="E4223" s="3" t="s">
        <v>17</v>
      </c>
      <c r="F4223" s="3" t="s">
        <v>17</v>
      </c>
      <c r="G4223" s="3" t="s">
        <v>17</v>
      </c>
      <c r="H4223" s="1" t="s">
        <v>18</v>
      </c>
      <c r="I4223" s="1" t="s">
        <v>23</v>
      </c>
      <c r="J4223" s="1" t="s">
        <v>20</v>
      </c>
      <c r="K4223" s="1">
        <v>167</v>
      </c>
      <c r="L4223" s="1" t="s">
        <v>21</v>
      </c>
      <c r="M4223" s="1" t="s">
        <v>5746</v>
      </c>
      <c r="N4223" s="1">
        <v>0</v>
      </c>
      <c r="O4223" s="3" t="s">
        <v>17</v>
      </c>
      <c r="P4223" s="1" t="s">
        <v>17</v>
      </c>
    </row>
    <row r="4224" spans="1:16">
      <c r="A4224" s="1" t="s">
        <v>2003</v>
      </c>
      <c r="B4224" s="3">
        <v>43833.499074074076</v>
      </c>
      <c r="C4224" s="3" t="s">
        <v>17</v>
      </c>
      <c r="D4224" s="3" t="s">
        <v>17</v>
      </c>
      <c r="E4224" s="3" t="s">
        <v>17</v>
      </c>
      <c r="F4224" s="3" t="s">
        <v>17</v>
      </c>
      <c r="G4224" s="3" t="s">
        <v>17</v>
      </c>
      <c r="H4224" s="1" t="s">
        <v>18</v>
      </c>
      <c r="I4224" s="1" t="s">
        <v>25</v>
      </c>
      <c r="J4224" s="1" t="s">
        <v>20</v>
      </c>
      <c r="K4224" s="1">
        <v>1</v>
      </c>
      <c r="L4224" s="1" t="s">
        <v>21</v>
      </c>
      <c r="M4224" s="1" t="s">
        <v>5750</v>
      </c>
      <c r="N4224" s="1">
        <v>0</v>
      </c>
      <c r="O4224" s="3" t="s">
        <v>17</v>
      </c>
      <c r="P4224" s="1" t="s">
        <v>17</v>
      </c>
    </row>
    <row r="4225" spans="1:16">
      <c r="A4225" s="1" t="s">
        <v>4180</v>
      </c>
      <c r="B4225" s="3">
        <v>43832.848298611112</v>
      </c>
      <c r="C4225" s="3" t="s">
        <v>17</v>
      </c>
      <c r="D4225" s="3" t="s">
        <v>17</v>
      </c>
      <c r="E4225" s="3" t="s">
        <v>17</v>
      </c>
      <c r="F4225" s="3" t="s">
        <v>17</v>
      </c>
      <c r="G4225" s="3" t="s">
        <v>17</v>
      </c>
      <c r="H4225" s="1" t="s">
        <v>18</v>
      </c>
      <c r="I4225" s="1" t="s">
        <v>25</v>
      </c>
      <c r="J4225" s="1" t="s">
        <v>20</v>
      </c>
      <c r="K4225" s="1">
        <v>1</v>
      </c>
      <c r="L4225" s="1" t="s">
        <v>21</v>
      </c>
      <c r="M4225" s="1" t="s">
        <v>5746</v>
      </c>
      <c r="N4225" s="1">
        <v>0</v>
      </c>
      <c r="O4225" s="3" t="s">
        <v>17</v>
      </c>
      <c r="P4225" s="1" t="s">
        <v>17</v>
      </c>
    </row>
    <row r="4226" spans="1:16">
      <c r="A4226" s="1" t="s">
        <v>5355</v>
      </c>
      <c r="B4226" s="3">
        <v>43832.922372685185</v>
      </c>
      <c r="C4226" s="3">
        <v>43832.928263888891</v>
      </c>
      <c r="D4226" s="3">
        <v>43862.928263888891</v>
      </c>
      <c r="E4226" s="3" t="s">
        <v>17</v>
      </c>
      <c r="F4226" s="3" t="s">
        <v>17</v>
      </c>
      <c r="G4226" s="3" t="s">
        <v>17</v>
      </c>
      <c r="H4226" s="1" t="s">
        <v>18</v>
      </c>
      <c r="I4226" s="1" t="s">
        <v>25</v>
      </c>
      <c r="J4226" s="1" t="s">
        <v>20</v>
      </c>
      <c r="K4226" s="1">
        <v>1</v>
      </c>
      <c r="L4226" s="1" t="s">
        <v>21</v>
      </c>
      <c r="M4226" s="1" t="s">
        <v>5753</v>
      </c>
      <c r="N4226" s="1">
        <v>0</v>
      </c>
      <c r="O4226" s="3" t="s">
        <v>17</v>
      </c>
      <c r="P4226" s="1" t="s">
        <v>17</v>
      </c>
    </row>
    <row r="4227" spans="1:16">
      <c r="A4227" s="1" t="s">
        <v>2726</v>
      </c>
      <c r="B4227" s="3">
        <v>43832.777939814812</v>
      </c>
      <c r="C4227" s="3" t="s">
        <v>17</v>
      </c>
      <c r="D4227" s="3" t="s">
        <v>17</v>
      </c>
      <c r="E4227" s="3" t="s">
        <v>17</v>
      </c>
      <c r="F4227" s="3" t="s">
        <v>17</v>
      </c>
      <c r="G4227" s="3" t="s">
        <v>17</v>
      </c>
      <c r="H4227" s="1" t="s">
        <v>18</v>
      </c>
      <c r="I4227" s="1" t="s">
        <v>25</v>
      </c>
      <c r="J4227" s="1" t="s">
        <v>20</v>
      </c>
      <c r="K4227" s="1">
        <v>1</v>
      </c>
      <c r="L4227" s="1" t="s">
        <v>21</v>
      </c>
      <c r="M4227" s="1" t="s">
        <v>5746</v>
      </c>
      <c r="N4227" s="1">
        <v>0</v>
      </c>
      <c r="O4227" s="3" t="s">
        <v>17</v>
      </c>
      <c r="P4227" s="1" t="s">
        <v>17</v>
      </c>
    </row>
    <row r="4228" spans="1:16">
      <c r="A4228" s="1" t="s">
        <v>5626</v>
      </c>
      <c r="B4228" s="3">
        <v>43832.815138888887</v>
      </c>
      <c r="C4228" s="3">
        <v>43832.834328703706</v>
      </c>
      <c r="D4228" s="3">
        <v>43862.834328703706</v>
      </c>
      <c r="E4228" s="3" t="s">
        <v>17</v>
      </c>
      <c r="F4228" s="3" t="s">
        <v>17</v>
      </c>
      <c r="G4228" s="3" t="s">
        <v>17</v>
      </c>
      <c r="H4228" s="1" t="s">
        <v>18</v>
      </c>
      <c r="I4228" s="1" t="s">
        <v>25</v>
      </c>
      <c r="J4228" s="1" t="s">
        <v>20</v>
      </c>
      <c r="K4228" s="1">
        <v>969</v>
      </c>
      <c r="L4228" s="1" t="s">
        <v>21</v>
      </c>
      <c r="M4228" s="1" t="s">
        <v>5746</v>
      </c>
      <c r="N4228" s="1">
        <v>1</v>
      </c>
      <c r="O4228" s="3" t="s">
        <v>6945</v>
      </c>
      <c r="P4228" s="1" t="s">
        <v>17</v>
      </c>
    </row>
    <row r="4229" spans="1:16">
      <c r="A4229" s="1" t="s">
        <v>332</v>
      </c>
      <c r="B4229" s="3">
        <v>43832.911493055559</v>
      </c>
      <c r="C4229" s="3">
        <v>43832.986388888887</v>
      </c>
      <c r="D4229" s="3">
        <v>43862.986388888887</v>
      </c>
      <c r="E4229" s="3" t="s">
        <v>17</v>
      </c>
      <c r="F4229" s="3" t="s">
        <v>17</v>
      </c>
      <c r="G4229" s="3" t="s">
        <v>17</v>
      </c>
      <c r="H4229" s="1" t="s">
        <v>18</v>
      </c>
      <c r="I4229" s="1" t="s">
        <v>23</v>
      </c>
      <c r="J4229" s="1" t="s">
        <v>20</v>
      </c>
      <c r="K4229" s="1">
        <v>6</v>
      </c>
      <c r="L4229" s="1" t="s">
        <v>21</v>
      </c>
      <c r="M4229" s="1" t="s">
        <v>5746</v>
      </c>
      <c r="N4229" s="1">
        <v>1</v>
      </c>
      <c r="O4229" s="3" t="s">
        <v>6946</v>
      </c>
      <c r="P4229" s="1" t="s">
        <v>17</v>
      </c>
    </row>
    <row r="4230" spans="1:16">
      <c r="A4230" s="1" t="s">
        <v>542</v>
      </c>
      <c r="B4230" s="3">
        <v>43907.772048611114</v>
      </c>
      <c r="C4230" s="3" t="s">
        <v>17</v>
      </c>
      <c r="D4230" s="3" t="s">
        <v>17</v>
      </c>
      <c r="E4230" s="3" t="s">
        <v>17</v>
      </c>
      <c r="F4230" s="3" t="s">
        <v>17</v>
      </c>
      <c r="G4230" s="3" t="s">
        <v>17</v>
      </c>
      <c r="H4230" s="1" t="s">
        <v>18</v>
      </c>
      <c r="I4230" s="1" t="s">
        <v>25</v>
      </c>
      <c r="J4230" s="1" t="s">
        <v>20</v>
      </c>
      <c r="K4230" s="1">
        <v>1</v>
      </c>
      <c r="L4230" s="1" t="s">
        <v>21</v>
      </c>
      <c r="M4230" s="1" t="s">
        <v>5746</v>
      </c>
      <c r="N4230" s="1">
        <v>0</v>
      </c>
      <c r="O4230" s="3" t="s">
        <v>17</v>
      </c>
      <c r="P4230" s="1" t="s">
        <v>17</v>
      </c>
    </row>
    <row r="4231" spans="1:16">
      <c r="A4231" s="1" t="s">
        <v>4127</v>
      </c>
      <c r="B4231" s="3">
        <v>43907.784756944442</v>
      </c>
      <c r="C4231" s="3" t="s">
        <v>17</v>
      </c>
      <c r="D4231" s="3" t="s">
        <v>17</v>
      </c>
      <c r="E4231" s="3" t="s">
        <v>17</v>
      </c>
      <c r="F4231" s="3" t="s">
        <v>17</v>
      </c>
      <c r="G4231" s="3" t="s">
        <v>17</v>
      </c>
      <c r="H4231" s="1" t="s">
        <v>18</v>
      </c>
      <c r="I4231" s="1" t="s">
        <v>25</v>
      </c>
      <c r="J4231" s="1" t="s">
        <v>20</v>
      </c>
      <c r="K4231" s="1">
        <v>5</v>
      </c>
      <c r="L4231" s="1" t="s">
        <v>21</v>
      </c>
      <c r="M4231" s="1" t="s">
        <v>5755</v>
      </c>
      <c r="N4231" s="1">
        <v>1</v>
      </c>
      <c r="O4231" s="3" t="s">
        <v>6947</v>
      </c>
      <c r="P4231" s="1" t="s">
        <v>17</v>
      </c>
    </row>
    <row r="4232" spans="1:16">
      <c r="A4232" s="1" t="s">
        <v>3922</v>
      </c>
      <c r="B4232" s="3">
        <v>43907.762465277781</v>
      </c>
      <c r="C4232" s="3" t="s">
        <v>17</v>
      </c>
      <c r="D4232" s="3" t="s">
        <v>17</v>
      </c>
      <c r="E4232" s="3">
        <v>43936.762083333335</v>
      </c>
      <c r="F4232" s="3">
        <v>43997.762083333335</v>
      </c>
      <c r="G4232" s="3" t="s">
        <v>17</v>
      </c>
      <c r="H4232" s="1" t="s">
        <v>18</v>
      </c>
      <c r="I4232" s="1" t="s">
        <v>19</v>
      </c>
      <c r="J4232" s="1" t="s">
        <v>20</v>
      </c>
      <c r="K4232" s="1">
        <v>30</v>
      </c>
      <c r="L4232" s="1" t="s">
        <v>63</v>
      </c>
      <c r="M4232" s="1" t="s">
        <v>5746</v>
      </c>
      <c r="N4232" s="1">
        <v>1</v>
      </c>
      <c r="O4232" s="3" t="s">
        <v>6948</v>
      </c>
      <c r="P4232" s="1" t="s">
        <v>64</v>
      </c>
    </row>
    <row r="4233" spans="1:16">
      <c r="A4233" s="1" t="s">
        <v>3243</v>
      </c>
      <c r="B4233" s="3">
        <v>43907.803553240738</v>
      </c>
      <c r="C4233" s="3" t="s">
        <v>17</v>
      </c>
      <c r="D4233" s="3" t="s">
        <v>17</v>
      </c>
      <c r="E4233" s="3" t="s">
        <v>17</v>
      </c>
      <c r="F4233" s="3" t="s">
        <v>17</v>
      </c>
      <c r="G4233" s="3" t="s">
        <v>17</v>
      </c>
      <c r="H4233" s="1" t="s">
        <v>18</v>
      </c>
      <c r="I4233" s="1" t="s">
        <v>25</v>
      </c>
      <c r="J4233" s="1" t="s">
        <v>20</v>
      </c>
      <c r="K4233" s="1">
        <v>90</v>
      </c>
      <c r="L4233" s="1" t="s">
        <v>21</v>
      </c>
      <c r="M4233" s="1" t="s">
        <v>5746</v>
      </c>
      <c r="N4233" s="1">
        <v>0</v>
      </c>
      <c r="O4233" s="3" t="s">
        <v>17</v>
      </c>
      <c r="P4233" s="1" t="s">
        <v>17</v>
      </c>
    </row>
    <row r="4234" spans="1:16">
      <c r="A4234" s="1" t="s">
        <v>3521</v>
      </c>
      <c r="B4234" s="3">
        <v>43907.818310185183</v>
      </c>
      <c r="C4234" s="3" t="s">
        <v>17</v>
      </c>
      <c r="D4234" s="3" t="s">
        <v>17</v>
      </c>
      <c r="E4234" s="3" t="s">
        <v>17</v>
      </c>
      <c r="F4234" s="3" t="s">
        <v>17</v>
      </c>
      <c r="G4234" s="3" t="s">
        <v>17</v>
      </c>
      <c r="H4234" s="1" t="s">
        <v>18</v>
      </c>
      <c r="I4234" s="1" t="s">
        <v>25</v>
      </c>
      <c r="J4234" s="1" t="s">
        <v>20</v>
      </c>
      <c r="K4234" s="1">
        <v>30</v>
      </c>
      <c r="L4234" s="1" t="s">
        <v>21</v>
      </c>
      <c r="M4234" s="1" t="s">
        <v>5746</v>
      </c>
      <c r="N4234" s="1">
        <v>0</v>
      </c>
      <c r="O4234" s="3" t="s">
        <v>17</v>
      </c>
      <c r="P4234" s="1" t="s">
        <v>17</v>
      </c>
    </row>
    <row r="4235" spans="1:16">
      <c r="A4235" s="1" t="s">
        <v>4407</v>
      </c>
      <c r="B4235" s="3">
        <v>43907.861828703702</v>
      </c>
      <c r="C4235" s="3" t="s">
        <v>17</v>
      </c>
      <c r="D4235" s="3" t="s">
        <v>17</v>
      </c>
      <c r="E4235" s="3" t="s">
        <v>17</v>
      </c>
      <c r="F4235" s="3" t="s">
        <v>17</v>
      </c>
      <c r="G4235" s="3" t="s">
        <v>17</v>
      </c>
      <c r="H4235" s="1" t="s">
        <v>48</v>
      </c>
      <c r="I4235" s="1" t="s">
        <v>19</v>
      </c>
      <c r="J4235" s="1" t="s">
        <v>20</v>
      </c>
      <c r="K4235" s="1">
        <v>1</v>
      </c>
      <c r="L4235" s="1" t="s">
        <v>21</v>
      </c>
      <c r="M4235" s="1" t="s">
        <v>5751</v>
      </c>
      <c r="N4235" s="1">
        <v>0</v>
      </c>
      <c r="O4235" s="3" t="s">
        <v>17</v>
      </c>
      <c r="P4235" s="1" t="s">
        <v>17</v>
      </c>
    </row>
    <row r="4236" spans="1:16">
      <c r="A4236" s="1" t="s">
        <v>231</v>
      </c>
      <c r="B4236" s="3">
        <v>43908.46199074074</v>
      </c>
      <c r="C4236" s="3" t="s">
        <v>17</v>
      </c>
      <c r="D4236" s="3" t="s">
        <v>17</v>
      </c>
      <c r="E4236" s="3" t="s">
        <v>17</v>
      </c>
      <c r="F4236" s="3" t="s">
        <v>17</v>
      </c>
      <c r="G4236" s="3" t="s">
        <v>17</v>
      </c>
      <c r="H4236" s="1" t="s">
        <v>18</v>
      </c>
      <c r="I4236" s="1" t="s">
        <v>25</v>
      </c>
      <c r="J4236" s="1" t="s">
        <v>20</v>
      </c>
      <c r="K4236" s="1">
        <v>10</v>
      </c>
      <c r="L4236" s="1" t="s">
        <v>21</v>
      </c>
      <c r="M4236" s="1" t="s">
        <v>5774</v>
      </c>
      <c r="N4236" s="1">
        <v>0</v>
      </c>
      <c r="O4236" s="3" t="s">
        <v>17</v>
      </c>
      <c r="P4236" s="1" t="s">
        <v>17</v>
      </c>
    </row>
    <row r="4237" spans="1:16">
      <c r="A4237" s="1" t="s">
        <v>5260</v>
      </c>
      <c r="B4237" s="3">
        <v>43908.492326388892</v>
      </c>
      <c r="C4237" s="3" t="s">
        <v>17</v>
      </c>
      <c r="D4237" s="3" t="s">
        <v>17</v>
      </c>
      <c r="E4237" s="3" t="s">
        <v>17</v>
      </c>
      <c r="F4237" s="3" t="s">
        <v>17</v>
      </c>
      <c r="G4237" s="3" t="s">
        <v>17</v>
      </c>
      <c r="H4237" s="1" t="s">
        <v>18</v>
      </c>
      <c r="I4237" s="1" t="s">
        <v>25</v>
      </c>
      <c r="J4237" s="1" t="s">
        <v>20</v>
      </c>
      <c r="K4237" s="1">
        <v>1250</v>
      </c>
      <c r="L4237" s="1" t="s">
        <v>21</v>
      </c>
      <c r="M4237" s="1" t="s">
        <v>5746</v>
      </c>
      <c r="N4237" s="1">
        <v>0</v>
      </c>
      <c r="O4237" s="3" t="s">
        <v>17</v>
      </c>
      <c r="P4237" s="1" t="s">
        <v>17</v>
      </c>
    </row>
    <row r="4238" spans="1:16">
      <c r="A4238" s="1" t="s">
        <v>1262</v>
      </c>
      <c r="B4238" s="3">
        <v>43907.896307870367</v>
      </c>
      <c r="C4238" s="3" t="s">
        <v>17</v>
      </c>
      <c r="D4238" s="3" t="s">
        <v>17</v>
      </c>
      <c r="E4238" s="3">
        <v>43908.776284722226</v>
      </c>
      <c r="F4238" s="3">
        <v>44000.776284722226</v>
      </c>
      <c r="G4238" s="3" t="s">
        <v>17</v>
      </c>
      <c r="H4238" s="1" t="s">
        <v>18</v>
      </c>
      <c r="I4238" s="1" t="s">
        <v>25</v>
      </c>
      <c r="J4238" s="1" t="s">
        <v>39</v>
      </c>
      <c r="K4238" s="1">
        <v>150</v>
      </c>
      <c r="L4238" s="1" t="s">
        <v>63</v>
      </c>
      <c r="M4238" s="1" t="s">
        <v>5746</v>
      </c>
      <c r="N4238" s="1">
        <v>1</v>
      </c>
      <c r="O4238" s="3" t="s">
        <v>6949</v>
      </c>
      <c r="P4238" s="1" t="s">
        <v>64</v>
      </c>
    </row>
    <row r="4239" spans="1:16">
      <c r="A4239" s="1" t="s">
        <v>4403</v>
      </c>
      <c r="B4239" s="3">
        <v>43907.911550925928</v>
      </c>
      <c r="C4239" s="3" t="s">
        <v>17</v>
      </c>
      <c r="D4239" s="3" t="s">
        <v>17</v>
      </c>
      <c r="E4239" s="3" t="s">
        <v>17</v>
      </c>
      <c r="F4239" s="3" t="s">
        <v>17</v>
      </c>
      <c r="G4239" s="3" t="s">
        <v>17</v>
      </c>
      <c r="H4239" s="1" t="s">
        <v>18</v>
      </c>
      <c r="I4239" s="1" t="s">
        <v>25</v>
      </c>
      <c r="J4239" s="1" t="s">
        <v>20</v>
      </c>
      <c r="K4239" s="1">
        <v>1</v>
      </c>
      <c r="L4239" s="1" t="s">
        <v>21</v>
      </c>
      <c r="M4239" s="1" t="s">
        <v>5770</v>
      </c>
      <c r="N4239" s="1">
        <v>0</v>
      </c>
      <c r="O4239" s="3" t="s">
        <v>17</v>
      </c>
      <c r="P4239" s="1" t="s">
        <v>17</v>
      </c>
    </row>
    <row r="4240" spans="1:16">
      <c r="A4240" s="1" t="s">
        <v>1653</v>
      </c>
      <c r="B4240" s="3">
        <v>43907.930601851855</v>
      </c>
      <c r="C4240" s="3" t="s">
        <v>17</v>
      </c>
      <c r="D4240" s="3" t="s">
        <v>17</v>
      </c>
      <c r="E4240" s="3" t="s">
        <v>17</v>
      </c>
      <c r="F4240" s="3" t="s">
        <v>17</v>
      </c>
      <c r="G4240" s="3" t="s">
        <v>17</v>
      </c>
      <c r="H4240" s="1" t="s">
        <v>18</v>
      </c>
      <c r="I4240" s="1" t="s">
        <v>23</v>
      </c>
      <c r="J4240" s="1" t="s">
        <v>20</v>
      </c>
      <c r="K4240" s="1">
        <v>169</v>
      </c>
      <c r="L4240" s="1" t="s">
        <v>21</v>
      </c>
      <c r="M4240" s="1" t="s">
        <v>5746</v>
      </c>
      <c r="N4240" s="1">
        <v>0</v>
      </c>
      <c r="O4240" s="3" t="s">
        <v>17</v>
      </c>
      <c r="P4240" s="1" t="s">
        <v>17</v>
      </c>
    </row>
    <row r="4241" spans="1:16">
      <c r="A4241" s="1" t="s">
        <v>5211</v>
      </c>
      <c r="B4241" s="3">
        <v>43907.990810185183</v>
      </c>
      <c r="C4241" s="3">
        <v>43907.999895833331</v>
      </c>
      <c r="D4241" s="3">
        <v>43937.999895833331</v>
      </c>
      <c r="E4241" s="3" t="s">
        <v>17</v>
      </c>
      <c r="F4241" s="3" t="s">
        <v>17</v>
      </c>
      <c r="G4241" s="3" t="s">
        <v>17</v>
      </c>
      <c r="H4241" s="1" t="s">
        <v>18</v>
      </c>
      <c r="I4241" s="1" t="s">
        <v>23</v>
      </c>
      <c r="J4241" s="1" t="s">
        <v>20</v>
      </c>
      <c r="K4241" s="1">
        <v>210</v>
      </c>
      <c r="L4241" s="1" t="s">
        <v>21</v>
      </c>
      <c r="M4241" s="1" t="s">
        <v>5746</v>
      </c>
      <c r="N4241" s="1">
        <v>0</v>
      </c>
      <c r="O4241" s="3" t="s">
        <v>17</v>
      </c>
      <c r="P4241" s="1" t="s">
        <v>17</v>
      </c>
    </row>
    <row r="4242" spans="1:16">
      <c r="A4242" s="1" t="s">
        <v>342</v>
      </c>
      <c r="B4242" s="3">
        <v>43908.002881944441</v>
      </c>
      <c r="C4242" s="3" t="s">
        <v>17</v>
      </c>
      <c r="D4242" s="3" t="s">
        <v>17</v>
      </c>
      <c r="E4242" s="3" t="s">
        <v>17</v>
      </c>
      <c r="F4242" s="3" t="s">
        <v>17</v>
      </c>
      <c r="G4242" s="3" t="s">
        <v>17</v>
      </c>
      <c r="H4242" s="1" t="s">
        <v>48</v>
      </c>
      <c r="I4242" s="1" t="s">
        <v>49</v>
      </c>
      <c r="J4242" s="1" t="s">
        <v>20</v>
      </c>
      <c r="K4242" s="1">
        <v>1</v>
      </c>
      <c r="L4242" s="1" t="s">
        <v>21</v>
      </c>
      <c r="M4242" s="1" t="s">
        <v>5753</v>
      </c>
      <c r="N4242" s="1">
        <v>0</v>
      </c>
      <c r="O4242" s="3" t="s">
        <v>17</v>
      </c>
      <c r="P4242" s="1" t="s">
        <v>17</v>
      </c>
    </row>
    <row r="4243" spans="1:16">
      <c r="A4243" s="1" t="s">
        <v>3972</v>
      </c>
      <c r="B4243" s="3">
        <v>43908.156712962962</v>
      </c>
      <c r="C4243" s="3" t="s">
        <v>17</v>
      </c>
      <c r="D4243" s="3" t="s">
        <v>17</v>
      </c>
      <c r="E4243" s="3" t="s">
        <v>17</v>
      </c>
      <c r="F4243" s="3" t="s">
        <v>17</v>
      </c>
      <c r="G4243" s="3" t="s">
        <v>17</v>
      </c>
      <c r="H4243" s="1" t="s">
        <v>18</v>
      </c>
      <c r="I4243" s="1" t="s">
        <v>25</v>
      </c>
      <c r="J4243" s="1" t="s">
        <v>20</v>
      </c>
      <c r="K4243" s="1">
        <v>5</v>
      </c>
      <c r="L4243" s="1" t="s">
        <v>21</v>
      </c>
      <c r="M4243" s="1" t="s">
        <v>5752</v>
      </c>
      <c r="N4243" s="1">
        <v>1</v>
      </c>
      <c r="O4243" s="3" t="s">
        <v>6950</v>
      </c>
      <c r="P4243" s="1" t="s">
        <v>17</v>
      </c>
    </row>
    <row r="4244" spans="1:16">
      <c r="A4244" s="1" t="s">
        <v>1354</v>
      </c>
      <c r="B4244" s="3">
        <v>43908.068564814814</v>
      </c>
      <c r="C4244" s="3" t="s">
        <v>17</v>
      </c>
      <c r="D4244" s="3" t="s">
        <v>17</v>
      </c>
      <c r="E4244" s="3" t="s">
        <v>17</v>
      </c>
      <c r="F4244" s="3" t="s">
        <v>17</v>
      </c>
      <c r="G4244" s="3" t="s">
        <v>17</v>
      </c>
      <c r="H4244" s="1" t="s">
        <v>18</v>
      </c>
      <c r="I4244" s="1" t="s">
        <v>23</v>
      </c>
      <c r="J4244" s="1" t="s">
        <v>20</v>
      </c>
      <c r="K4244" s="1">
        <v>1</v>
      </c>
      <c r="L4244" s="1" t="s">
        <v>21</v>
      </c>
      <c r="M4244" s="1" t="s">
        <v>5746</v>
      </c>
      <c r="N4244" s="1">
        <v>0</v>
      </c>
      <c r="O4244" s="3" t="s">
        <v>17</v>
      </c>
      <c r="P4244" s="1" t="s">
        <v>17</v>
      </c>
    </row>
    <row r="4245" spans="1:16">
      <c r="A4245" s="1" t="s">
        <v>4182</v>
      </c>
      <c r="B4245" s="3">
        <v>43908.06486111111</v>
      </c>
      <c r="C4245" s="3" t="s">
        <v>17</v>
      </c>
      <c r="D4245" s="3" t="s">
        <v>17</v>
      </c>
      <c r="E4245" s="3" t="s">
        <v>17</v>
      </c>
      <c r="F4245" s="3" t="s">
        <v>17</v>
      </c>
      <c r="G4245" s="3" t="s">
        <v>17</v>
      </c>
      <c r="H4245" s="1" t="s">
        <v>48</v>
      </c>
      <c r="I4245" s="1" t="s">
        <v>49</v>
      </c>
      <c r="J4245" s="1" t="s">
        <v>20</v>
      </c>
      <c r="K4245" s="1">
        <v>1</v>
      </c>
      <c r="L4245" s="1" t="s">
        <v>21</v>
      </c>
      <c r="M4245" s="1" t="s">
        <v>5751</v>
      </c>
      <c r="N4245" s="1">
        <v>0</v>
      </c>
      <c r="O4245" s="3" t="s">
        <v>17</v>
      </c>
      <c r="P4245" s="1" t="s">
        <v>17</v>
      </c>
    </row>
    <row r="4246" spans="1:16">
      <c r="A4246" s="1" t="s">
        <v>1514</v>
      </c>
      <c r="B4246" s="3">
        <v>43908.126111111109</v>
      </c>
      <c r="C4246" s="3" t="s">
        <v>17</v>
      </c>
      <c r="D4246" s="3" t="s">
        <v>17</v>
      </c>
      <c r="E4246" s="3" t="s">
        <v>17</v>
      </c>
      <c r="F4246" s="3" t="s">
        <v>17</v>
      </c>
      <c r="G4246" s="3" t="s">
        <v>17</v>
      </c>
      <c r="H4246" s="1" t="s">
        <v>18</v>
      </c>
      <c r="I4246" s="1" t="s">
        <v>25</v>
      </c>
      <c r="J4246" s="1" t="s">
        <v>20</v>
      </c>
      <c r="K4246" s="1">
        <v>179</v>
      </c>
      <c r="L4246" s="1" t="s">
        <v>21</v>
      </c>
      <c r="M4246" s="1" t="s">
        <v>5746</v>
      </c>
      <c r="N4246" s="1">
        <v>0</v>
      </c>
      <c r="O4246" s="3" t="s">
        <v>17</v>
      </c>
      <c r="P4246" s="1" t="s">
        <v>17</v>
      </c>
    </row>
    <row r="4247" spans="1:16">
      <c r="A4247" s="1" t="s">
        <v>2491</v>
      </c>
      <c r="B4247" s="3">
        <v>43908.130057870374</v>
      </c>
      <c r="C4247" s="3" t="s">
        <v>17</v>
      </c>
      <c r="D4247" s="3" t="s">
        <v>17</v>
      </c>
      <c r="E4247" s="3" t="s">
        <v>17</v>
      </c>
      <c r="F4247" s="3" t="s">
        <v>17</v>
      </c>
      <c r="G4247" s="3" t="s">
        <v>17</v>
      </c>
      <c r="H4247" s="1" t="s">
        <v>18</v>
      </c>
      <c r="I4247" s="1" t="s">
        <v>25</v>
      </c>
      <c r="J4247" s="1" t="s">
        <v>20</v>
      </c>
      <c r="K4247" s="1">
        <v>54</v>
      </c>
      <c r="L4247" s="1" t="s">
        <v>21</v>
      </c>
      <c r="M4247" s="1" t="s">
        <v>5746</v>
      </c>
      <c r="N4247" s="1">
        <v>0</v>
      </c>
      <c r="O4247" s="3" t="s">
        <v>17</v>
      </c>
      <c r="P4247" s="1" t="s">
        <v>17</v>
      </c>
    </row>
    <row r="4248" spans="1:16">
      <c r="A4248" s="1" t="s">
        <v>3082</v>
      </c>
      <c r="B4248" s="3">
        <v>43908.283761574072</v>
      </c>
      <c r="C4248" s="3" t="s">
        <v>17</v>
      </c>
      <c r="D4248" s="3" t="s">
        <v>17</v>
      </c>
      <c r="E4248" s="3" t="s">
        <v>17</v>
      </c>
      <c r="F4248" s="3" t="s">
        <v>17</v>
      </c>
      <c r="G4248" s="3" t="s">
        <v>17</v>
      </c>
      <c r="H4248" s="1" t="s">
        <v>48</v>
      </c>
      <c r="I4248" s="1" t="s">
        <v>19</v>
      </c>
      <c r="J4248" s="1" t="s">
        <v>20</v>
      </c>
      <c r="K4248" s="1">
        <v>1</v>
      </c>
      <c r="L4248" s="1" t="s">
        <v>21</v>
      </c>
      <c r="M4248" s="1" t="s">
        <v>5809</v>
      </c>
      <c r="N4248" s="1">
        <v>0</v>
      </c>
      <c r="O4248" s="3" t="s">
        <v>17</v>
      </c>
      <c r="P4248" s="1" t="s">
        <v>17</v>
      </c>
    </row>
    <row r="4249" spans="1:16">
      <c r="A4249" s="1" t="s">
        <v>3859</v>
      </c>
      <c r="B4249" s="3">
        <v>43908.364490740743</v>
      </c>
      <c r="C4249" s="3">
        <v>43908.393483796295</v>
      </c>
      <c r="D4249" s="3">
        <v>43938.393483796295</v>
      </c>
      <c r="E4249" s="3" t="s">
        <v>17</v>
      </c>
      <c r="F4249" s="3" t="s">
        <v>17</v>
      </c>
      <c r="G4249" s="3" t="s">
        <v>17</v>
      </c>
      <c r="H4249" s="1" t="s">
        <v>18</v>
      </c>
      <c r="I4249" s="1" t="s">
        <v>25</v>
      </c>
      <c r="J4249" s="1" t="s">
        <v>20</v>
      </c>
      <c r="K4249" s="1">
        <v>839</v>
      </c>
      <c r="L4249" s="1" t="s">
        <v>21</v>
      </c>
      <c r="M4249" s="1" t="s">
        <v>5746</v>
      </c>
      <c r="N4249" s="1">
        <v>0</v>
      </c>
      <c r="O4249" s="3" t="s">
        <v>17</v>
      </c>
      <c r="P4249" s="1" t="s">
        <v>17</v>
      </c>
    </row>
    <row r="4250" spans="1:16">
      <c r="A4250" s="1" t="s">
        <v>4288</v>
      </c>
      <c r="B4250" s="3">
        <v>43908.414571759262</v>
      </c>
      <c r="C4250" s="3" t="s">
        <v>17</v>
      </c>
      <c r="D4250" s="3" t="s">
        <v>17</v>
      </c>
      <c r="E4250" s="3" t="s">
        <v>17</v>
      </c>
      <c r="F4250" s="3" t="s">
        <v>17</v>
      </c>
      <c r="G4250" s="3" t="s">
        <v>17</v>
      </c>
      <c r="H4250" s="1" t="s">
        <v>48</v>
      </c>
      <c r="I4250" s="1" t="s">
        <v>49</v>
      </c>
      <c r="J4250" s="1" t="s">
        <v>20</v>
      </c>
      <c r="K4250" s="1">
        <v>438</v>
      </c>
      <c r="L4250" s="1" t="s">
        <v>21</v>
      </c>
      <c r="M4250" s="1" t="s">
        <v>5758</v>
      </c>
      <c r="N4250" s="1">
        <v>0</v>
      </c>
      <c r="O4250" s="3" t="s">
        <v>17</v>
      </c>
      <c r="P4250" s="1" t="s">
        <v>17</v>
      </c>
    </row>
    <row r="4251" spans="1:16">
      <c r="A4251" s="1" t="s">
        <v>235</v>
      </c>
      <c r="B4251" s="3">
        <v>43908.374560185184</v>
      </c>
      <c r="C4251" s="3" t="s">
        <v>17</v>
      </c>
      <c r="D4251" s="3" t="s">
        <v>17</v>
      </c>
      <c r="E4251" s="3" t="s">
        <v>17</v>
      </c>
      <c r="F4251" s="3" t="s">
        <v>17</v>
      </c>
      <c r="G4251" s="3" t="s">
        <v>17</v>
      </c>
      <c r="H4251" s="1" t="s">
        <v>18</v>
      </c>
      <c r="I4251" s="1" t="s">
        <v>25</v>
      </c>
      <c r="J4251" s="1" t="s">
        <v>20</v>
      </c>
      <c r="K4251" s="1">
        <v>30</v>
      </c>
      <c r="L4251" s="1" t="s">
        <v>21</v>
      </c>
      <c r="M4251" s="1" t="s">
        <v>5852</v>
      </c>
      <c r="N4251" s="1">
        <v>0</v>
      </c>
      <c r="O4251" s="3" t="s">
        <v>17</v>
      </c>
      <c r="P4251" s="1" t="s">
        <v>17</v>
      </c>
    </row>
    <row r="4252" spans="1:16">
      <c r="A4252" s="1" t="s">
        <v>403</v>
      </c>
      <c r="B4252" s="3">
        <v>43908.43273148148</v>
      </c>
      <c r="C4252" s="3">
        <v>43908.433634259258</v>
      </c>
      <c r="D4252" s="3">
        <v>43938.433634259258</v>
      </c>
      <c r="E4252" s="3" t="s">
        <v>17</v>
      </c>
      <c r="F4252" s="3" t="s">
        <v>17</v>
      </c>
      <c r="G4252" s="3" t="s">
        <v>17</v>
      </c>
      <c r="H4252" s="1" t="s">
        <v>18</v>
      </c>
      <c r="I4252" s="1" t="s">
        <v>25</v>
      </c>
      <c r="J4252" s="1" t="s">
        <v>20</v>
      </c>
      <c r="K4252" s="1">
        <v>150</v>
      </c>
      <c r="L4252" s="1" t="s">
        <v>21</v>
      </c>
      <c r="M4252" s="1" t="s">
        <v>5750</v>
      </c>
      <c r="N4252" s="1">
        <v>0</v>
      </c>
      <c r="O4252" s="3" t="s">
        <v>17</v>
      </c>
      <c r="P4252" s="1" t="s">
        <v>17</v>
      </c>
    </row>
    <row r="4253" spans="1:16">
      <c r="A4253" s="1" t="s">
        <v>4488</v>
      </c>
      <c r="B4253" s="3">
        <v>43833.082638888889</v>
      </c>
      <c r="C4253" s="3" t="s">
        <v>17</v>
      </c>
      <c r="D4253" s="3" t="s">
        <v>17</v>
      </c>
      <c r="E4253" s="3" t="s">
        <v>17</v>
      </c>
      <c r="F4253" s="3" t="s">
        <v>17</v>
      </c>
      <c r="G4253" s="3" t="s">
        <v>17</v>
      </c>
      <c r="H4253" s="1" t="s">
        <v>18</v>
      </c>
      <c r="I4253" s="1" t="s">
        <v>23</v>
      </c>
      <c r="J4253" s="1" t="s">
        <v>20</v>
      </c>
      <c r="K4253" s="1">
        <v>147</v>
      </c>
      <c r="L4253" s="1" t="s">
        <v>21</v>
      </c>
      <c r="M4253" s="1" t="s">
        <v>5754</v>
      </c>
      <c r="N4253" s="1">
        <v>0</v>
      </c>
      <c r="O4253" s="3" t="s">
        <v>17</v>
      </c>
      <c r="P4253" s="1" t="s">
        <v>17</v>
      </c>
    </row>
    <row r="4254" spans="1:16">
      <c r="A4254" s="1" t="s">
        <v>5715</v>
      </c>
      <c r="B4254" s="3">
        <v>43943.400231481479</v>
      </c>
      <c r="C4254" s="3" t="s">
        <v>17</v>
      </c>
      <c r="D4254" s="3" t="s">
        <v>17</v>
      </c>
      <c r="E4254" s="3" t="s">
        <v>17</v>
      </c>
      <c r="F4254" s="3" t="s">
        <v>17</v>
      </c>
      <c r="G4254" s="3" t="s">
        <v>17</v>
      </c>
      <c r="H4254" s="1" t="s">
        <v>18</v>
      </c>
      <c r="I4254" s="1" t="s">
        <v>25</v>
      </c>
      <c r="J4254" s="1" t="s">
        <v>20</v>
      </c>
      <c r="K4254" s="1">
        <v>10</v>
      </c>
      <c r="L4254" s="1" t="s">
        <v>839</v>
      </c>
      <c r="M4254" s="1" t="s">
        <v>5752</v>
      </c>
      <c r="N4254" s="1">
        <v>0</v>
      </c>
      <c r="O4254" s="3" t="s">
        <v>17</v>
      </c>
      <c r="P4254" s="1" t="s">
        <v>17</v>
      </c>
    </row>
    <row r="4255" spans="1:16">
      <c r="A4255" s="1" t="s">
        <v>5541</v>
      </c>
      <c r="B4255" s="3">
        <v>43858.69295138889</v>
      </c>
      <c r="C4255" s="3" t="s">
        <v>17</v>
      </c>
      <c r="D4255" s="3" t="s">
        <v>17</v>
      </c>
      <c r="E4255" s="3" t="s">
        <v>17</v>
      </c>
      <c r="F4255" s="3" t="s">
        <v>17</v>
      </c>
      <c r="G4255" s="3" t="s">
        <v>17</v>
      </c>
      <c r="H4255" s="1" t="s">
        <v>18</v>
      </c>
      <c r="I4255" s="1" t="s">
        <v>23</v>
      </c>
      <c r="J4255" s="1" t="s">
        <v>20</v>
      </c>
      <c r="K4255" s="1">
        <v>723</v>
      </c>
      <c r="L4255" s="1" t="s">
        <v>21</v>
      </c>
      <c r="M4255" s="1" t="s">
        <v>5746</v>
      </c>
      <c r="N4255" s="1">
        <v>0</v>
      </c>
      <c r="O4255" s="3" t="s">
        <v>17</v>
      </c>
      <c r="P4255" s="1" t="s">
        <v>17</v>
      </c>
    </row>
    <row r="4256" spans="1:16">
      <c r="A4256" s="1" t="s">
        <v>5460</v>
      </c>
      <c r="B4256" s="3">
        <v>43908.48164351852</v>
      </c>
      <c r="C4256" s="3" t="s">
        <v>17</v>
      </c>
      <c r="D4256" s="3" t="s">
        <v>17</v>
      </c>
      <c r="E4256" s="3" t="s">
        <v>17</v>
      </c>
      <c r="F4256" s="3" t="s">
        <v>17</v>
      </c>
      <c r="G4256" s="3" t="s">
        <v>17</v>
      </c>
      <c r="H4256" s="1" t="s">
        <v>48</v>
      </c>
      <c r="I4256" s="1" t="s">
        <v>19</v>
      </c>
      <c r="J4256" s="1" t="s">
        <v>20</v>
      </c>
      <c r="K4256" s="1">
        <v>30</v>
      </c>
      <c r="L4256" s="1" t="s">
        <v>21</v>
      </c>
      <c r="M4256" s="1" t="s">
        <v>5761</v>
      </c>
      <c r="N4256" s="1">
        <v>0</v>
      </c>
      <c r="O4256" s="3" t="s">
        <v>17</v>
      </c>
      <c r="P4256" s="1" t="s">
        <v>17</v>
      </c>
    </row>
    <row r="4257" spans="1:16">
      <c r="A4257" s="1" t="s">
        <v>275</v>
      </c>
      <c r="B4257" s="3">
        <v>43908.48810185185</v>
      </c>
      <c r="C4257" s="3" t="s">
        <v>17</v>
      </c>
      <c r="D4257" s="3" t="s">
        <v>17</v>
      </c>
      <c r="E4257" s="3" t="s">
        <v>17</v>
      </c>
      <c r="F4257" s="3" t="s">
        <v>17</v>
      </c>
      <c r="G4257" s="3" t="s">
        <v>17</v>
      </c>
      <c r="H4257" s="1" t="s">
        <v>18</v>
      </c>
      <c r="I4257" s="1" t="s">
        <v>23</v>
      </c>
      <c r="J4257" s="1" t="s">
        <v>20</v>
      </c>
      <c r="K4257" s="1">
        <v>8</v>
      </c>
      <c r="L4257" s="1" t="s">
        <v>21</v>
      </c>
      <c r="M4257" s="1" t="s">
        <v>5746</v>
      </c>
      <c r="N4257" s="1">
        <v>1</v>
      </c>
      <c r="O4257" s="3" t="s">
        <v>6951</v>
      </c>
      <c r="P4257" s="1" t="s">
        <v>17</v>
      </c>
    </row>
    <row r="4258" spans="1:16">
      <c r="A4258" s="1" t="s">
        <v>596</v>
      </c>
      <c r="B4258" s="3">
        <v>43833.017291666663</v>
      </c>
      <c r="C4258" s="3">
        <v>43833.018136574072</v>
      </c>
      <c r="D4258" s="3">
        <v>43863.018136574072</v>
      </c>
      <c r="E4258" s="3" t="s">
        <v>17</v>
      </c>
      <c r="F4258" s="3" t="s">
        <v>17</v>
      </c>
      <c r="G4258" s="3">
        <v>43923.895868055559</v>
      </c>
      <c r="H4258" s="1" t="s">
        <v>18</v>
      </c>
      <c r="I4258" s="1" t="s">
        <v>25</v>
      </c>
      <c r="J4258" s="1" t="s">
        <v>20</v>
      </c>
      <c r="K4258" s="1">
        <v>45</v>
      </c>
      <c r="L4258" s="1" t="s">
        <v>21</v>
      </c>
      <c r="M4258" s="1" t="s">
        <v>5754</v>
      </c>
      <c r="N4258" s="1">
        <v>1</v>
      </c>
      <c r="O4258" s="3" t="s">
        <v>6952</v>
      </c>
      <c r="P4258" s="1" t="s">
        <v>17</v>
      </c>
    </row>
    <row r="4259" spans="1:16">
      <c r="A4259" s="1" t="s">
        <v>3535</v>
      </c>
      <c r="B4259" s="3">
        <v>43833.045925925922</v>
      </c>
      <c r="C4259" s="3" t="s">
        <v>17</v>
      </c>
      <c r="D4259" s="3" t="s">
        <v>17</v>
      </c>
      <c r="E4259" s="3" t="s">
        <v>17</v>
      </c>
      <c r="F4259" s="3" t="s">
        <v>17</v>
      </c>
      <c r="G4259" s="3" t="s">
        <v>17</v>
      </c>
      <c r="H4259" s="1" t="s">
        <v>18</v>
      </c>
      <c r="I4259" s="1" t="s">
        <v>25</v>
      </c>
      <c r="J4259" s="1" t="s">
        <v>20</v>
      </c>
      <c r="K4259" s="1">
        <v>1</v>
      </c>
      <c r="L4259" s="1" t="s">
        <v>21</v>
      </c>
      <c r="M4259" s="1" t="s">
        <v>5746</v>
      </c>
      <c r="N4259" s="1">
        <v>0</v>
      </c>
      <c r="O4259" s="3" t="s">
        <v>17</v>
      </c>
      <c r="P4259" s="1" t="s">
        <v>17</v>
      </c>
    </row>
    <row r="4260" spans="1:16">
      <c r="A4260" s="1" t="s">
        <v>5067</v>
      </c>
      <c r="B4260" s="3">
        <v>43833.091111111113</v>
      </c>
      <c r="C4260" s="3">
        <v>43833.095601851855</v>
      </c>
      <c r="D4260" s="3">
        <v>43863.095601851855</v>
      </c>
      <c r="E4260" s="3">
        <v>43860.970023148147</v>
      </c>
      <c r="F4260" s="3">
        <v>43951.970023148147</v>
      </c>
      <c r="G4260" s="3" t="s">
        <v>17</v>
      </c>
      <c r="H4260" s="1" t="s">
        <v>18</v>
      </c>
      <c r="I4260" s="1" t="s">
        <v>23</v>
      </c>
      <c r="J4260" s="1" t="s">
        <v>20</v>
      </c>
      <c r="K4260" s="1">
        <v>294</v>
      </c>
      <c r="L4260" s="1" t="s">
        <v>21</v>
      </c>
      <c r="M4260" s="1" t="s">
        <v>5754</v>
      </c>
      <c r="N4260" s="1">
        <v>1</v>
      </c>
      <c r="O4260" s="3" t="s">
        <v>6953</v>
      </c>
      <c r="P4260" s="1" t="s">
        <v>17</v>
      </c>
    </row>
    <row r="4261" spans="1:16">
      <c r="A4261" s="1" t="s">
        <v>3886</v>
      </c>
      <c r="B4261" s="3">
        <v>43833.258287037039</v>
      </c>
      <c r="C4261" s="3">
        <v>43833.264351851853</v>
      </c>
      <c r="D4261" s="3">
        <v>43863.264351851853</v>
      </c>
      <c r="E4261" s="3" t="s">
        <v>17</v>
      </c>
      <c r="F4261" s="3" t="s">
        <v>17</v>
      </c>
      <c r="G4261" s="3" t="s">
        <v>17</v>
      </c>
      <c r="H4261" s="1" t="s">
        <v>18</v>
      </c>
      <c r="I4261" s="1" t="s">
        <v>23</v>
      </c>
      <c r="J4261" s="1" t="s">
        <v>20</v>
      </c>
      <c r="K4261" s="1">
        <v>20</v>
      </c>
      <c r="L4261" s="1" t="s">
        <v>21</v>
      </c>
      <c r="M4261" s="1" t="s">
        <v>5754</v>
      </c>
      <c r="N4261" s="1">
        <v>1</v>
      </c>
      <c r="O4261" s="3" t="s">
        <v>6954</v>
      </c>
      <c r="P4261" s="1" t="s">
        <v>17</v>
      </c>
    </row>
    <row r="4262" spans="1:16">
      <c r="A4262" s="1" t="s">
        <v>3164</v>
      </c>
      <c r="B4262" s="3">
        <v>43833.200474537036</v>
      </c>
      <c r="C4262" s="3" t="s">
        <v>17</v>
      </c>
      <c r="D4262" s="3" t="s">
        <v>17</v>
      </c>
      <c r="E4262" s="3" t="s">
        <v>17</v>
      </c>
      <c r="F4262" s="3" t="s">
        <v>17</v>
      </c>
      <c r="G4262" s="3" t="s">
        <v>17</v>
      </c>
      <c r="H4262" s="1" t="s">
        <v>48</v>
      </c>
      <c r="I4262" s="1" t="s">
        <v>19</v>
      </c>
      <c r="J4262" s="1" t="s">
        <v>20</v>
      </c>
      <c r="K4262" s="1">
        <v>5</v>
      </c>
      <c r="L4262" s="1" t="s">
        <v>21</v>
      </c>
      <c r="M4262" s="1" t="s">
        <v>5754</v>
      </c>
      <c r="N4262" s="1">
        <v>0</v>
      </c>
      <c r="O4262" s="3" t="s">
        <v>17</v>
      </c>
      <c r="P4262" s="1" t="s">
        <v>17</v>
      </c>
    </row>
    <row r="4263" spans="1:16">
      <c r="A4263" s="1" t="s">
        <v>4887</v>
      </c>
      <c r="B4263" s="3">
        <v>43833.253379629627</v>
      </c>
      <c r="C4263" s="3" t="s">
        <v>17</v>
      </c>
      <c r="D4263" s="3" t="s">
        <v>17</v>
      </c>
      <c r="E4263" s="3" t="s">
        <v>17</v>
      </c>
      <c r="F4263" s="3" t="s">
        <v>17</v>
      </c>
      <c r="G4263" s="3" t="s">
        <v>17</v>
      </c>
      <c r="H4263" s="1" t="s">
        <v>18</v>
      </c>
      <c r="I4263" s="1" t="s">
        <v>23</v>
      </c>
      <c r="J4263" s="1" t="s">
        <v>20</v>
      </c>
      <c r="K4263" s="1">
        <v>5</v>
      </c>
      <c r="L4263" s="1" t="s">
        <v>21</v>
      </c>
      <c r="M4263" s="1" t="s">
        <v>5754</v>
      </c>
      <c r="N4263" s="1">
        <v>0</v>
      </c>
      <c r="O4263" s="3" t="s">
        <v>17</v>
      </c>
      <c r="P4263" s="1" t="s">
        <v>17</v>
      </c>
    </row>
    <row r="4264" spans="1:16">
      <c r="A4264" s="1" t="s">
        <v>598</v>
      </c>
      <c r="B4264" s="3">
        <v>43833.236770833333</v>
      </c>
      <c r="C4264" s="3" t="s">
        <v>17</v>
      </c>
      <c r="D4264" s="3" t="s">
        <v>17</v>
      </c>
      <c r="E4264" s="3" t="s">
        <v>17</v>
      </c>
      <c r="F4264" s="3" t="s">
        <v>17</v>
      </c>
      <c r="G4264" s="3" t="s">
        <v>17</v>
      </c>
      <c r="H4264" s="1" t="s">
        <v>18</v>
      </c>
      <c r="I4264" s="1" t="s">
        <v>25</v>
      </c>
      <c r="J4264" s="1" t="s">
        <v>20</v>
      </c>
      <c r="K4264" s="1">
        <v>1</v>
      </c>
      <c r="L4264" s="1" t="s">
        <v>21</v>
      </c>
      <c r="M4264" s="1" t="s">
        <v>5746</v>
      </c>
      <c r="N4264" s="1">
        <v>0</v>
      </c>
      <c r="O4264" s="3" t="s">
        <v>17</v>
      </c>
      <c r="P4264" s="1" t="s">
        <v>17</v>
      </c>
    </row>
    <row r="4265" spans="1:16">
      <c r="A4265" s="1" t="s">
        <v>4234</v>
      </c>
      <c r="B4265" s="3">
        <v>43833.30505787037</v>
      </c>
      <c r="C4265" s="3" t="s">
        <v>17</v>
      </c>
      <c r="D4265" s="3" t="s">
        <v>17</v>
      </c>
      <c r="E4265" s="3" t="s">
        <v>17</v>
      </c>
      <c r="F4265" s="3" t="s">
        <v>17</v>
      </c>
      <c r="G4265" s="3" t="s">
        <v>17</v>
      </c>
      <c r="H4265" s="1" t="s">
        <v>18</v>
      </c>
      <c r="I4265" s="1" t="s">
        <v>25</v>
      </c>
      <c r="J4265" s="1" t="s">
        <v>20</v>
      </c>
      <c r="K4265" s="1">
        <v>7</v>
      </c>
      <c r="L4265" s="1" t="s">
        <v>21</v>
      </c>
      <c r="M4265" s="1" t="s">
        <v>5804</v>
      </c>
      <c r="N4265" s="1">
        <v>1</v>
      </c>
      <c r="O4265" s="3" t="s">
        <v>6955</v>
      </c>
      <c r="P4265" s="1" t="s">
        <v>17</v>
      </c>
    </row>
    <row r="4266" spans="1:16">
      <c r="A4266" s="1" t="s">
        <v>2179</v>
      </c>
      <c r="B4266" s="3">
        <v>43833.357187499998</v>
      </c>
      <c r="C4266" s="3">
        <v>43833.547708333332</v>
      </c>
      <c r="D4266" s="3">
        <v>43863.547708333332</v>
      </c>
      <c r="E4266" s="3" t="s">
        <v>17</v>
      </c>
      <c r="F4266" s="3" t="s">
        <v>17</v>
      </c>
      <c r="G4266" s="3" t="s">
        <v>17</v>
      </c>
      <c r="H4266" s="1" t="s">
        <v>18</v>
      </c>
      <c r="I4266" s="1" t="s">
        <v>25</v>
      </c>
      <c r="J4266" s="1" t="s">
        <v>20</v>
      </c>
      <c r="K4266" s="1">
        <v>1</v>
      </c>
      <c r="L4266" s="1" t="s">
        <v>21</v>
      </c>
      <c r="M4266" s="1" t="s">
        <v>5746</v>
      </c>
      <c r="N4266" s="1">
        <v>0</v>
      </c>
      <c r="O4266" s="3" t="s">
        <v>17</v>
      </c>
      <c r="P4266" s="1" t="s">
        <v>17</v>
      </c>
    </row>
    <row r="4267" spans="1:16">
      <c r="A4267" s="1" t="s">
        <v>1299</v>
      </c>
      <c r="B4267" s="3">
        <v>43833.480914351851</v>
      </c>
      <c r="C4267" s="3" t="s">
        <v>17</v>
      </c>
      <c r="D4267" s="3" t="s">
        <v>17</v>
      </c>
      <c r="E4267" s="3" t="s">
        <v>17</v>
      </c>
      <c r="F4267" s="3" t="s">
        <v>17</v>
      </c>
      <c r="G4267" s="3" t="s">
        <v>17</v>
      </c>
      <c r="H4267" s="1" t="s">
        <v>18</v>
      </c>
      <c r="I4267" s="1" t="s">
        <v>25</v>
      </c>
      <c r="J4267" s="1" t="s">
        <v>20</v>
      </c>
      <c r="K4267" s="1">
        <v>5</v>
      </c>
      <c r="L4267" s="1" t="s">
        <v>21</v>
      </c>
      <c r="M4267" s="1" t="s">
        <v>5809</v>
      </c>
      <c r="N4267" s="1">
        <v>0</v>
      </c>
      <c r="O4267" s="3" t="s">
        <v>17</v>
      </c>
      <c r="P4267" s="1" t="s">
        <v>17</v>
      </c>
    </row>
    <row r="4268" spans="1:16">
      <c r="A4268" s="1" t="s">
        <v>631</v>
      </c>
      <c r="B4268" s="3">
        <v>43833.567685185182</v>
      </c>
      <c r="C4268" s="3" t="s">
        <v>17</v>
      </c>
      <c r="D4268" s="3" t="s">
        <v>17</v>
      </c>
      <c r="E4268" s="3" t="s">
        <v>17</v>
      </c>
      <c r="F4268" s="3" t="s">
        <v>17</v>
      </c>
      <c r="G4268" s="3" t="s">
        <v>17</v>
      </c>
      <c r="H4268" s="1" t="s">
        <v>18</v>
      </c>
      <c r="I4268" s="1" t="s">
        <v>25</v>
      </c>
      <c r="J4268" s="1" t="s">
        <v>20</v>
      </c>
      <c r="K4268" s="1">
        <v>1</v>
      </c>
      <c r="L4268" s="1" t="s">
        <v>21</v>
      </c>
      <c r="M4268" s="1" t="s">
        <v>5751</v>
      </c>
      <c r="N4268" s="1">
        <v>0</v>
      </c>
      <c r="O4268" s="3" t="s">
        <v>17</v>
      </c>
      <c r="P4268" s="1" t="s">
        <v>17</v>
      </c>
    </row>
    <row r="4269" spans="1:16">
      <c r="A4269" s="1" t="s">
        <v>4697</v>
      </c>
      <c r="B4269" s="3">
        <v>43833.628611111111</v>
      </c>
      <c r="C4269" s="3" t="s">
        <v>17</v>
      </c>
      <c r="D4269" s="3" t="s">
        <v>17</v>
      </c>
      <c r="E4269" s="3" t="s">
        <v>17</v>
      </c>
      <c r="F4269" s="3" t="s">
        <v>17</v>
      </c>
      <c r="G4269" s="3" t="s">
        <v>17</v>
      </c>
      <c r="H4269" s="1" t="s">
        <v>18</v>
      </c>
      <c r="I4269" s="1" t="s">
        <v>19</v>
      </c>
      <c r="J4269" s="1" t="s">
        <v>20</v>
      </c>
      <c r="K4269" s="1">
        <v>1</v>
      </c>
      <c r="L4269" s="1" t="s">
        <v>21</v>
      </c>
      <c r="M4269" s="1" t="s">
        <v>5774</v>
      </c>
      <c r="N4269" s="1">
        <v>0</v>
      </c>
      <c r="O4269" s="3" t="s">
        <v>17</v>
      </c>
      <c r="P4269" s="1" t="s">
        <v>17</v>
      </c>
    </row>
    <row r="4270" spans="1:16">
      <c r="A4270" s="1" t="s">
        <v>721</v>
      </c>
      <c r="B4270" s="3">
        <v>43833.634826388887</v>
      </c>
      <c r="C4270" s="3" t="s">
        <v>17</v>
      </c>
      <c r="D4270" s="3" t="s">
        <v>17</v>
      </c>
      <c r="E4270" s="3" t="s">
        <v>17</v>
      </c>
      <c r="F4270" s="3" t="s">
        <v>17</v>
      </c>
      <c r="G4270" s="3" t="s">
        <v>17</v>
      </c>
      <c r="H4270" s="1" t="s">
        <v>48</v>
      </c>
      <c r="I4270" s="1" t="s">
        <v>49</v>
      </c>
      <c r="J4270" s="1" t="s">
        <v>20</v>
      </c>
      <c r="K4270" s="1">
        <v>1</v>
      </c>
      <c r="L4270" s="1" t="s">
        <v>21</v>
      </c>
      <c r="M4270" s="1" t="s">
        <v>5774</v>
      </c>
      <c r="N4270" s="1">
        <v>0</v>
      </c>
      <c r="O4270" s="3" t="s">
        <v>17</v>
      </c>
      <c r="P4270" s="1" t="s">
        <v>17</v>
      </c>
    </row>
    <row r="4271" spans="1:16">
      <c r="A4271" s="1" t="s">
        <v>959</v>
      </c>
      <c r="B4271" s="3">
        <v>43833.399537037039</v>
      </c>
      <c r="C4271" s="3">
        <v>43892.538425925923</v>
      </c>
      <c r="D4271" s="3">
        <v>43922.538425925923</v>
      </c>
      <c r="E4271" s="3" t="s">
        <v>17</v>
      </c>
      <c r="F4271" s="3" t="s">
        <v>17</v>
      </c>
      <c r="G4271" s="3" t="s">
        <v>17</v>
      </c>
      <c r="H4271" s="1" t="s">
        <v>18</v>
      </c>
      <c r="I4271" s="1" t="s">
        <v>25</v>
      </c>
      <c r="J4271" s="1" t="s">
        <v>39</v>
      </c>
      <c r="K4271" s="1">
        <v>420</v>
      </c>
      <c r="L4271" s="1" t="s">
        <v>21</v>
      </c>
      <c r="M4271" s="1" t="s">
        <v>5769</v>
      </c>
      <c r="N4271" s="1">
        <v>1</v>
      </c>
      <c r="O4271" s="3" t="s">
        <v>6956</v>
      </c>
      <c r="P4271" s="1" t="s">
        <v>17</v>
      </c>
    </row>
    <row r="4272" spans="1:16">
      <c r="A4272" s="1" t="s">
        <v>5160</v>
      </c>
      <c r="B4272" s="3">
        <v>43833.518692129626</v>
      </c>
      <c r="C4272" s="3" t="s">
        <v>17</v>
      </c>
      <c r="D4272" s="3" t="s">
        <v>17</v>
      </c>
      <c r="E4272" s="3" t="s">
        <v>17</v>
      </c>
      <c r="F4272" s="3" t="s">
        <v>17</v>
      </c>
      <c r="G4272" s="3">
        <v>43836.638912037037</v>
      </c>
      <c r="H4272" s="1" t="s">
        <v>18</v>
      </c>
      <c r="I4272" s="1" t="s">
        <v>23</v>
      </c>
      <c r="J4272" s="1" t="s">
        <v>20</v>
      </c>
      <c r="K4272" s="1">
        <v>103</v>
      </c>
      <c r="L4272" s="1" t="s">
        <v>21</v>
      </c>
      <c r="M4272" s="1" t="s">
        <v>5774</v>
      </c>
      <c r="N4272" s="1">
        <v>0</v>
      </c>
      <c r="O4272" s="3" t="s">
        <v>17</v>
      </c>
      <c r="P4272" s="1" t="s">
        <v>17</v>
      </c>
    </row>
    <row r="4273" spans="1:16">
      <c r="A4273" s="1" t="s">
        <v>5390</v>
      </c>
      <c r="B4273" s="3">
        <v>43833.505023148151</v>
      </c>
      <c r="C4273" s="3" t="s">
        <v>17</v>
      </c>
      <c r="D4273" s="3" t="s">
        <v>17</v>
      </c>
      <c r="E4273" s="3" t="s">
        <v>17</v>
      </c>
      <c r="F4273" s="3" t="s">
        <v>17</v>
      </c>
      <c r="G4273" s="3" t="s">
        <v>17</v>
      </c>
      <c r="H4273" s="1" t="s">
        <v>48</v>
      </c>
      <c r="I4273" s="1" t="s">
        <v>49</v>
      </c>
      <c r="J4273" s="1" t="s">
        <v>20</v>
      </c>
      <c r="K4273" s="1">
        <v>810</v>
      </c>
      <c r="L4273" s="1" t="s">
        <v>21</v>
      </c>
      <c r="M4273" s="1" t="s">
        <v>5777</v>
      </c>
      <c r="N4273" s="1">
        <v>0</v>
      </c>
      <c r="O4273" s="3" t="s">
        <v>17</v>
      </c>
      <c r="P4273" s="1" t="s">
        <v>17</v>
      </c>
    </row>
    <row r="4274" spans="1:16">
      <c r="A4274" s="1" t="s">
        <v>4745</v>
      </c>
      <c r="B4274" s="3">
        <v>43833.539027777777</v>
      </c>
      <c r="C4274" s="3" t="s">
        <v>17</v>
      </c>
      <c r="D4274" s="3" t="s">
        <v>17</v>
      </c>
      <c r="E4274" s="3" t="s">
        <v>17</v>
      </c>
      <c r="F4274" s="3" t="s">
        <v>17</v>
      </c>
      <c r="G4274" s="3" t="s">
        <v>17</v>
      </c>
      <c r="H4274" s="1" t="s">
        <v>48</v>
      </c>
      <c r="I4274" s="1" t="s">
        <v>19</v>
      </c>
      <c r="J4274" s="1" t="s">
        <v>20</v>
      </c>
      <c r="K4274" s="1">
        <v>2</v>
      </c>
      <c r="L4274" s="1" t="s">
        <v>21</v>
      </c>
      <c r="M4274" s="1" t="s">
        <v>5777</v>
      </c>
      <c r="N4274" s="1">
        <v>0</v>
      </c>
      <c r="O4274" s="3" t="s">
        <v>17</v>
      </c>
      <c r="P4274" s="1" t="s">
        <v>17</v>
      </c>
    </row>
    <row r="4275" spans="1:16">
      <c r="A4275" s="1" t="s">
        <v>5664</v>
      </c>
      <c r="B4275" s="3">
        <v>43833.548657407409</v>
      </c>
      <c r="C4275" s="3" t="s">
        <v>17</v>
      </c>
      <c r="D4275" s="3" t="s">
        <v>17</v>
      </c>
      <c r="E4275" s="3" t="s">
        <v>17</v>
      </c>
      <c r="F4275" s="3" t="s">
        <v>17</v>
      </c>
      <c r="G4275" s="3" t="s">
        <v>17</v>
      </c>
      <c r="H4275" s="1" t="s">
        <v>58</v>
      </c>
      <c r="I4275" s="1" t="s">
        <v>19</v>
      </c>
      <c r="J4275" s="1" t="s">
        <v>20</v>
      </c>
      <c r="K4275" s="1">
        <v>6</v>
      </c>
      <c r="L4275" s="1" t="s">
        <v>21</v>
      </c>
      <c r="M4275" s="1" t="s">
        <v>5761</v>
      </c>
      <c r="N4275" s="1">
        <v>1</v>
      </c>
      <c r="O4275" s="3" t="s">
        <v>6957</v>
      </c>
      <c r="P4275" s="1" t="s">
        <v>17</v>
      </c>
    </row>
    <row r="4276" spans="1:16">
      <c r="A4276" s="1" t="s">
        <v>5489</v>
      </c>
      <c r="B4276" s="3">
        <v>43833.614432870374</v>
      </c>
      <c r="C4276" s="3">
        <v>43833.615567129629</v>
      </c>
      <c r="D4276" s="3">
        <v>43863.615567129629</v>
      </c>
      <c r="E4276" s="3" t="s">
        <v>17</v>
      </c>
      <c r="F4276" s="3" t="s">
        <v>17</v>
      </c>
      <c r="G4276" s="3" t="s">
        <v>17</v>
      </c>
      <c r="H4276" s="1" t="s">
        <v>18</v>
      </c>
      <c r="I4276" s="1" t="s">
        <v>23</v>
      </c>
      <c r="J4276" s="1" t="s">
        <v>117</v>
      </c>
      <c r="K4276" s="1">
        <v>1</v>
      </c>
      <c r="L4276" s="1" t="s">
        <v>21</v>
      </c>
      <c r="M4276" s="1" t="s">
        <v>5746</v>
      </c>
      <c r="N4276" s="1">
        <v>0</v>
      </c>
      <c r="O4276" s="3" t="s">
        <v>17</v>
      </c>
      <c r="P4276" s="1" t="s">
        <v>17</v>
      </c>
    </row>
    <row r="4277" spans="1:16">
      <c r="A4277" s="1" t="s">
        <v>2243</v>
      </c>
      <c r="B4277" s="3">
        <v>43833.642951388887</v>
      </c>
      <c r="C4277" s="3" t="s">
        <v>17</v>
      </c>
      <c r="D4277" s="3" t="s">
        <v>17</v>
      </c>
      <c r="E4277" s="3" t="s">
        <v>17</v>
      </c>
      <c r="F4277" s="3" t="s">
        <v>17</v>
      </c>
      <c r="G4277" s="3" t="s">
        <v>17</v>
      </c>
      <c r="H4277" s="1" t="s">
        <v>18</v>
      </c>
      <c r="I4277" s="1" t="s">
        <v>25</v>
      </c>
      <c r="J4277" s="1" t="s">
        <v>20</v>
      </c>
      <c r="K4277" s="1">
        <v>1</v>
      </c>
      <c r="L4277" s="1" t="s">
        <v>21</v>
      </c>
      <c r="M4277" s="1" t="s">
        <v>5753</v>
      </c>
      <c r="N4277" s="1">
        <v>0</v>
      </c>
      <c r="O4277" s="3" t="s">
        <v>17</v>
      </c>
      <c r="P4277" s="1" t="s">
        <v>17</v>
      </c>
    </row>
    <row r="4278" spans="1:16">
      <c r="A4278" s="1" t="s">
        <v>584</v>
      </c>
      <c r="B4278" s="3">
        <v>43833.652037037034</v>
      </c>
      <c r="C4278" s="3" t="s">
        <v>17</v>
      </c>
      <c r="D4278" s="3" t="s">
        <v>17</v>
      </c>
      <c r="E4278" s="3" t="s">
        <v>17</v>
      </c>
      <c r="F4278" s="3" t="s">
        <v>17</v>
      </c>
      <c r="G4278" s="3" t="s">
        <v>17</v>
      </c>
      <c r="H4278" s="1" t="s">
        <v>18</v>
      </c>
      <c r="I4278" s="1" t="s">
        <v>25</v>
      </c>
      <c r="J4278" s="1" t="s">
        <v>20</v>
      </c>
      <c r="K4278" s="1">
        <v>1</v>
      </c>
      <c r="L4278" s="1" t="s">
        <v>21</v>
      </c>
      <c r="M4278" s="1" t="s">
        <v>5772</v>
      </c>
      <c r="N4278" s="1">
        <v>0</v>
      </c>
      <c r="O4278" s="3" t="s">
        <v>17</v>
      </c>
      <c r="P4278" s="1" t="s">
        <v>17</v>
      </c>
    </row>
    <row r="4279" spans="1:16">
      <c r="A4279" s="1" t="s">
        <v>1826</v>
      </c>
      <c r="B4279" s="3">
        <v>43837.07372685185</v>
      </c>
      <c r="C4279" s="3">
        <v>43854.619803240741</v>
      </c>
      <c r="D4279" s="3">
        <v>43884.619803240741</v>
      </c>
      <c r="E4279" s="3">
        <v>43889.648541666669</v>
      </c>
      <c r="F4279" s="3">
        <v>44255.648541666669</v>
      </c>
      <c r="G4279" s="3" t="s">
        <v>17</v>
      </c>
      <c r="H4279" s="1" t="s">
        <v>18</v>
      </c>
      <c r="I4279" s="1" t="s">
        <v>19</v>
      </c>
      <c r="J4279" s="1" t="s">
        <v>39</v>
      </c>
      <c r="K4279" s="1">
        <v>45</v>
      </c>
      <c r="L4279" s="1" t="s">
        <v>63</v>
      </c>
      <c r="M4279" s="1" t="s">
        <v>5746</v>
      </c>
      <c r="N4279" s="1">
        <v>1</v>
      </c>
      <c r="O4279" s="3" t="s">
        <v>6958</v>
      </c>
      <c r="P4279" s="1" t="s">
        <v>161</v>
      </c>
    </row>
    <row r="4280" spans="1:16">
      <c r="A4280" s="1" t="s">
        <v>4040</v>
      </c>
      <c r="B4280" s="3">
        <v>43833.67690972222</v>
      </c>
      <c r="C4280" s="3" t="s">
        <v>17</v>
      </c>
      <c r="D4280" s="3" t="s">
        <v>17</v>
      </c>
      <c r="E4280" s="3" t="s">
        <v>17</v>
      </c>
      <c r="F4280" s="3" t="s">
        <v>17</v>
      </c>
      <c r="G4280" s="3" t="s">
        <v>17</v>
      </c>
      <c r="H4280" s="1" t="s">
        <v>48</v>
      </c>
      <c r="I4280" s="1" t="s">
        <v>19</v>
      </c>
      <c r="J4280" s="1" t="s">
        <v>20</v>
      </c>
      <c r="K4280" s="1">
        <v>1</v>
      </c>
      <c r="L4280" s="1" t="s">
        <v>21</v>
      </c>
      <c r="M4280" s="1" t="s">
        <v>28</v>
      </c>
      <c r="N4280" s="1">
        <v>0</v>
      </c>
      <c r="O4280" s="3" t="s">
        <v>17</v>
      </c>
      <c r="P4280" s="1" t="s">
        <v>17</v>
      </c>
    </row>
    <row r="4281" spans="1:16">
      <c r="A4281" s="1" t="s">
        <v>3691</v>
      </c>
      <c r="B4281" s="3">
        <v>43908.511261574073</v>
      </c>
      <c r="C4281" s="3">
        <v>43908.517905092594</v>
      </c>
      <c r="D4281" s="3">
        <v>43938.517905092594</v>
      </c>
      <c r="E4281" s="3" t="s">
        <v>17</v>
      </c>
      <c r="F4281" s="3" t="s">
        <v>17</v>
      </c>
      <c r="G4281" s="3" t="s">
        <v>17</v>
      </c>
      <c r="H4281" s="1" t="s">
        <v>58</v>
      </c>
      <c r="I4281" s="1" t="s">
        <v>23</v>
      </c>
      <c r="J4281" s="1" t="s">
        <v>20</v>
      </c>
      <c r="K4281" s="1">
        <v>9</v>
      </c>
      <c r="L4281" s="1" t="s">
        <v>21</v>
      </c>
      <c r="M4281" s="1" t="s">
        <v>5753</v>
      </c>
      <c r="N4281" s="1">
        <v>1</v>
      </c>
      <c r="O4281" s="3" t="s">
        <v>6959</v>
      </c>
      <c r="P4281" s="1" t="s">
        <v>17</v>
      </c>
    </row>
    <row r="4282" spans="1:16">
      <c r="A4282" s="1" t="s">
        <v>1897</v>
      </c>
      <c r="B4282" s="3">
        <v>43908.557222222225</v>
      </c>
      <c r="C4282" s="3" t="s">
        <v>17</v>
      </c>
      <c r="D4282" s="3" t="s">
        <v>17</v>
      </c>
      <c r="E4282" s="3" t="s">
        <v>17</v>
      </c>
      <c r="F4282" s="3" t="s">
        <v>17</v>
      </c>
      <c r="G4282" s="3" t="s">
        <v>17</v>
      </c>
      <c r="H4282" s="1" t="s">
        <v>18</v>
      </c>
      <c r="I4282" s="1" t="s">
        <v>25</v>
      </c>
      <c r="J4282" s="1" t="s">
        <v>20</v>
      </c>
      <c r="K4282" s="1">
        <v>20</v>
      </c>
      <c r="L4282" s="1" t="s">
        <v>21</v>
      </c>
      <c r="M4282" s="1" t="s">
        <v>5774</v>
      </c>
      <c r="N4282" s="1">
        <v>0</v>
      </c>
      <c r="O4282" s="3" t="s">
        <v>17</v>
      </c>
      <c r="P4282" s="1" t="s">
        <v>17</v>
      </c>
    </row>
    <row r="4283" spans="1:16">
      <c r="A4283" s="1" t="s">
        <v>434</v>
      </c>
      <c r="B4283" s="3">
        <v>43908.522465277776</v>
      </c>
      <c r="C4283" s="3" t="s">
        <v>17</v>
      </c>
      <c r="D4283" s="3" t="s">
        <v>17</v>
      </c>
      <c r="E4283" s="3" t="s">
        <v>17</v>
      </c>
      <c r="F4283" s="3" t="s">
        <v>17</v>
      </c>
      <c r="G4283" s="3" t="s">
        <v>17</v>
      </c>
      <c r="H4283" s="1" t="s">
        <v>48</v>
      </c>
      <c r="I4283" s="1" t="s">
        <v>19</v>
      </c>
      <c r="J4283" s="1" t="s">
        <v>20</v>
      </c>
      <c r="K4283" s="1">
        <v>1</v>
      </c>
      <c r="L4283" s="1" t="s">
        <v>21</v>
      </c>
      <c r="M4283" s="1" t="s">
        <v>5754</v>
      </c>
      <c r="N4283" s="1">
        <v>0</v>
      </c>
      <c r="O4283" s="3" t="s">
        <v>17</v>
      </c>
      <c r="P4283" s="1" t="s">
        <v>17</v>
      </c>
    </row>
    <row r="4284" spans="1:16">
      <c r="A4284" s="1" t="s">
        <v>4205</v>
      </c>
      <c r="B4284" s="3">
        <v>43908.52716435185</v>
      </c>
      <c r="C4284" s="3">
        <v>43908.558796296296</v>
      </c>
      <c r="D4284" s="3">
        <v>43938.558796296296</v>
      </c>
      <c r="E4284" s="3" t="s">
        <v>17</v>
      </c>
      <c r="F4284" s="3" t="s">
        <v>17</v>
      </c>
      <c r="G4284" s="3" t="s">
        <v>17</v>
      </c>
      <c r="H4284" s="1" t="s">
        <v>18</v>
      </c>
      <c r="I4284" s="1" t="s">
        <v>23</v>
      </c>
      <c r="J4284" s="1" t="s">
        <v>20</v>
      </c>
      <c r="K4284" s="1">
        <v>30</v>
      </c>
      <c r="L4284" s="1" t="s">
        <v>21</v>
      </c>
      <c r="M4284" s="1" t="s">
        <v>5758</v>
      </c>
      <c r="N4284" s="1">
        <v>1</v>
      </c>
      <c r="O4284" s="3" t="s">
        <v>6960</v>
      </c>
      <c r="P4284" s="1" t="s">
        <v>17</v>
      </c>
    </row>
    <row r="4285" spans="1:16">
      <c r="A4285" s="1" t="s">
        <v>47</v>
      </c>
      <c r="B4285" s="3">
        <v>43908.598796296297</v>
      </c>
      <c r="C4285" s="3" t="s">
        <v>17</v>
      </c>
      <c r="D4285" s="3" t="s">
        <v>17</v>
      </c>
      <c r="E4285" s="3" t="s">
        <v>17</v>
      </c>
      <c r="F4285" s="3" t="s">
        <v>17</v>
      </c>
      <c r="G4285" s="3" t="s">
        <v>17</v>
      </c>
      <c r="H4285" s="1" t="s">
        <v>48</v>
      </c>
      <c r="I4285" s="1" t="s">
        <v>49</v>
      </c>
      <c r="J4285" s="1" t="s">
        <v>20</v>
      </c>
      <c r="K4285" s="1">
        <v>1</v>
      </c>
      <c r="L4285" s="1" t="s">
        <v>21</v>
      </c>
      <c r="M4285" s="1" t="s">
        <v>5758</v>
      </c>
      <c r="N4285" s="1">
        <v>0</v>
      </c>
      <c r="O4285" s="3" t="s">
        <v>17</v>
      </c>
      <c r="P4285" s="1" t="s">
        <v>17</v>
      </c>
    </row>
    <row r="4286" spans="1:16">
      <c r="A4286" s="1" t="s">
        <v>2463</v>
      </c>
      <c r="B4286" s="3">
        <v>43908.652361111112</v>
      </c>
      <c r="C4286" s="3" t="s">
        <v>17</v>
      </c>
      <c r="D4286" s="3" t="s">
        <v>17</v>
      </c>
      <c r="E4286" s="3" t="s">
        <v>17</v>
      </c>
      <c r="F4286" s="3" t="s">
        <v>17</v>
      </c>
      <c r="G4286" s="3" t="s">
        <v>17</v>
      </c>
      <c r="H4286" s="1" t="s">
        <v>48</v>
      </c>
      <c r="I4286" s="1" t="s">
        <v>19</v>
      </c>
      <c r="J4286" s="1" t="s">
        <v>20</v>
      </c>
      <c r="K4286" s="1">
        <v>60</v>
      </c>
      <c r="L4286" s="1" t="s">
        <v>21</v>
      </c>
      <c r="M4286" s="1" t="s">
        <v>5804</v>
      </c>
      <c r="N4286" s="1">
        <v>0</v>
      </c>
      <c r="O4286" s="3" t="s">
        <v>17</v>
      </c>
      <c r="P4286" s="1" t="s">
        <v>17</v>
      </c>
    </row>
    <row r="4287" spans="1:16">
      <c r="A4287" s="1" t="s">
        <v>3019</v>
      </c>
      <c r="B4287" s="3">
        <v>43908.536180555559</v>
      </c>
      <c r="C4287" s="3">
        <v>43908.55265046296</v>
      </c>
      <c r="D4287" s="3">
        <v>43938.55265046296</v>
      </c>
      <c r="E4287" s="3">
        <v>43941.439502314817</v>
      </c>
      <c r="F4287" s="3">
        <v>44306.439502314817</v>
      </c>
      <c r="G4287" s="3" t="s">
        <v>17</v>
      </c>
      <c r="H4287" s="1" t="s">
        <v>18</v>
      </c>
      <c r="I4287" s="1" t="s">
        <v>25</v>
      </c>
      <c r="J4287" s="1" t="s">
        <v>20</v>
      </c>
      <c r="K4287" s="1">
        <v>30</v>
      </c>
      <c r="L4287" s="1" t="s">
        <v>21</v>
      </c>
      <c r="M4287" s="1" t="s">
        <v>5761</v>
      </c>
      <c r="N4287" s="1">
        <v>1</v>
      </c>
      <c r="O4287" s="3" t="s">
        <v>6961</v>
      </c>
      <c r="P4287" s="1" t="s">
        <v>161</v>
      </c>
    </row>
    <row r="4288" spans="1:16">
      <c r="A4288" s="1" t="s">
        <v>4133</v>
      </c>
      <c r="B4288" s="3">
        <v>43908.566284722219</v>
      </c>
      <c r="C4288" s="3" t="s">
        <v>17</v>
      </c>
      <c r="D4288" s="3" t="s">
        <v>17</v>
      </c>
      <c r="E4288" s="3" t="s">
        <v>17</v>
      </c>
      <c r="F4288" s="3" t="s">
        <v>17</v>
      </c>
      <c r="G4288" s="3" t="s">
        <v>17</v>
      </c>
      <c r="H4288" s="1" t="s">
        <v>18</v>
      </c>
      <c r="I4288" s="1" t="s">
        <v>25</v>
      </c>
      <c r="J4288" s="1" t="s">
        <v>20</v>
      </c>
      <c r="K4288" s="1">
        <v>1</v>
      </c>
      <c r="L4288" s="1" t="s">
        <v>21</v>
      </c>
      <c r="M4288" s="1" t="s">
        <v>5774</v>
      </c>
      <c r="N4288" s="1">
        <v>0</v>
      </c>
      <c r="O4288" s="3" t="s">
        <v>17</v>
      </c>
      <c r="P4288" s="1" t="s">
        <v>17</v>
      </c>
    </row>
    <row r="4289" spans="1:16">
      <c r="A4289" s="1" t="s">
        <v>3359</v>
      </c>
      <c r="B4289" s="3">
        <v>43908.704189814816</v>
      </c>
      <c r="C4289" s="3" t="s">
        <v>17</v>
      </c>
      <c r="D4289" s="3" t="s">
        <v>17</v>
      </c>
      <c r="E4289" s="3" t="s">
        <v>17</v>
      </c>
      <c r="F4289" s="3" t="s">
        <v>17</v>
      </c>
      <c r="G4289" s="3" t="s">
        <v>17</v>
      </c>
      <c r="H4289" s="1" t="s">
        <v>18</v>
      </c>
      <c r="I4289" s="1" t="s">
        <v>25</v>
      </c>
      <c r="J4289" s="1" t="s">
        <v>20</v>
      </c>
      <c r="K4289" s="1">
        <v>60</v>
      </c>
      <c r="L4289" s="1" t="s">
        <v>21</v>
      </c>
      <c r="M4289" s="1" t="s">
        <v>5820</v>
      </c>
      <c r="N4289" s="1">
        <v>0</v>
      </c>
      <c r="O4289" s="3" t="s">
        <v>17</v>
      </c>
      <c r="P4289" s="1" t="s">
        <v>17</v>
      </c>
    </row>
    <row r="4290" spans="1:16">
      <c r="A4290" s="1" t="s">
        <v>1365</v>
      </c>
      <c r="B4290" s="3">
        <v>43908.588877314818</v>
      </c>
      <c r="C4290" s="3" t="s">
        <v>17</v>
      </c>
      <c r="D4290" s="3" t="s">
        <v>17</v>
      </c>
      <c r="E4290" s="3" t="s">
        <v>17</v>
      </c>
      <c r="F4290" s="3" t="s">
        <v>17</v>
      </c>
      <c r="G4290" s="3">
        <v>43938.399293981478</v>
      </c>
      <c r="H4290" s="1" t="s">
        <v>18</v>
      </c>
      <c r="I4290" s="1" t="s">
        <v>25</v>
      </c>
      <c r="J4290" s="1" t="s">
        <v>20</v>
      </c>
      <c r="K4290" s="1">
        <v>20</v>
      </c>
      <c r="L4290" s="1" t="s">
        <v>21</v>
      </c>
      <c r="M4290" s="1" t="s">
        <v>5758</v>
      </c>
      <c r="N4290" s="1">
        <v>0</v>
      </c>
      <c r="O4290" s="3" t="s">
        <v>17</v>
      </c>
      <c r="P4290" s="1" t="s">
        <v>17</v>
      </c>
    </row>
    <row r="4291" spans="1:16">
      <c r="A4291" s="1" t="s">
        <v>4553</v>
      </c>
      <c r="B4291" s="3">
        <v>43908.597766203704</v>
      </c>
      <c r="C4291" s="3" t="s">
        <v>17</v>
      </c>
      <c r="D4291" s="3" t="s">
        <v>17</v>
      </c>
      <c r="E4291" s="3" t="s">
        <v>17</v>
      </c>
      <c r="F4291" s="3" t="s">
        <v>17</v>
      </c>
      <c r="G4291" s="3" t="s">
        <v>17</v>
      </c>
      <c r="H4291" s="1" t="s">
        <v>18</v>
      </c>
      <c r="I4291" s="1" t="s">
        <v>23</v>
      </c>
      <c r="J4291" s="1" t="s">
        <v>20</v>
      </c>
      <c r="K4291" s="1">
        <v>150</v>
      </c>
      <c r="L4291" s="1" t="s">
        <v>21</v>
      </c>
      <c r="M4291" s="1" t="s">
        <v>5746</v>
      </c>
      <c r="N4291" s="1">
        <v>0</v>
      </c>
      <c r="O4291" s="3" t="s">
        <v>17</v>
      </c>
      <c r="P4291" s="1" t="s">
        <v>17</v>
      </c>
    </row>
    <row r="4292" spans="1:16">
      <c r="A4292" s="1" t="s">
        <v>5117</v>
      </c>
      <c r="B4292" s="3">
        <v>43908.629641203705</v>
      </c>
      <c r="C4292" s="3" t="s">
        <v>17</v>
      </c>
      <c r="D4292" s="3" t="s">
        <v>17</v>
      </c>
      <c r="E4292" s="3" t="s">
        <v>17</v>
      </c>
      <c r="F4292" s="3" t="s">
        <v>17</v>
      </c>
      <c r="G4292" s="3" t="s">
        <v>17</v>
      </c>
      <c r="H4292" s="1" t="s">
        <v>18</v>
      </c>
      <c r="I4292" s="1" t="s">
        <v>23</v>
      </c>
      <c r="J4292" s="1" t="s">
        <v>20</v>
      </c>
      <c r="K4292" s="1">
        <v>5</v>
      </c>
      <c r="L4292" s="1" t="s">
        <v>21</v>
      </c>
      <c r="M4292" s="1" t="s">
        <v>5753</v>
      </c>
      <c r="N4292" s="1">
        <v>0</v>
      </c>
      <c r="O4292" s="3" t="s">
        <v>17</v>
      </c>
      <c r="P4292" s="1" t="s">
        <v>17</v>
      </c>
    </row>
    <row r="4293" spans="1:16">
      <c r="A4293" s="1" t="s">
        <v>5190</v>
      </c>
      <c r="B4293" s="3">
        <v>43908.65215277778</v>
      </c>
      <c r="C4293" s="3" t="s">
        <v>17</v>
      </c>
      <c r="D4293" s="3" t="s">
        <v>17</v>
      </c>
      <c r="E4293" s="3" t="s">
        <v>17</v>
      </c>
      <c r="F4293" s="3" t="s">
        <v>17</v>
      </c>
      <c r="G4293" s="3" t="s">
        <v>17</v>
      </c>
      <c r="H4293" s="1" t="s">
        <v>48</v>
      </c>
      <c r="I4293" s="1" t="s">
        <v>19</v>
      </c>
      <c r="J4293" s="1" t="s">
        <v>20</v>
      </c>
      <c r="K4293" s="1">
        <v>460</v>
      </c>
      <c r="L4293" s="1" t="s">
        <v>21</v>
      </c>
      <c r="M4293" s="1" t="s">
        <v>5752</v>
      </c>
      <c r="N4293" s="1">
        <v>0</v>
      </c>
      <c r="O4293" s="3" t="s">
        <v>17</v>
      </c>
      <c r="P4293" s="1" t="s">
        <v>17</v>
      </c>
    </row>
    <row r="4294" spans="1:16">
      <c r="A4294" s="1" t="s">
        <v>730</v>
      </c>
      <c r="B4294" s="3">
        <v>43915.267071759263</v>
      </c>
      <c r="C4294" s="3" t="s">
        <v>17</v>
      </c>
      <c r="D4294" s="3" t="s">
        <v>17</v>
      </c>
      <c r="E4294" s="3" t="s">
        <v>17</v>
      </c>
      <c r="F4294" s="3" t="s">
        <v>17</v>
      </c>
      <c r="G4294" s="3" t="s">
        <v>17</v>
      </c>
      <c r="H4294" s="1" t="s">
        <v>18</v>
      </c>
      <c r="I4294" s="1" t="s">
        <v>19</v>
      </c>
      <c r="J4294" s="1" t="s">
        <v>20</v>
      </c>
      <c r="K4294" s="1">
        <v>60</v>
      </c>
      <c r="L4294" s="1" t="s">
        <v>21</v>
      </c>
      <c r="M4294" s="1" t="s">
        <v>5804</v>
      </c>
      <c r="N4294" s="1">
        <v>1</v>
      </c>
      <c r="O4294" s="3" t="s">
        <v>6962</v>
      </c>
      <c r="P4294" s="1" t="s">
        <v>17</v>
      </c>
    </row>
    <row r="4295" spans="1:16">
      <c r="A4295" s="1" t="s">
        <v>5376</v>
      </c>
      <c r="B4295" s="3">
        <v>43908.650740740741</v>
      </c>
      <c r="C4295" s="3" t="s">
        <v>17</v>
      </c>
      <c r="D4295" s="3" t="s">
        <v>17</v>
      </c>
      <c r="E4295" s="3" t="s">
        <v>17</v>
      </c>
      <c r="F4295" s="3" t="s">
        <v>17</v>
      </c>
      <c r="G4295" s="3" t="s">
        <v>17</v>
      </c>
      <c r="H4295" s="1" t="s">
        <v>48</v>
      </c>
      <c r="I4295" s="1" t="s">
        <v>19</v>
      </c>
      <c r="J4295" s="1" t="s">
        <v>20</v>
      </c>
      <c r="K4295" s="1">
        <v>15</v>
      </c>
      <c r="L4295" s="1" t="s">
        <v>21</v>
      </c>
      <c r="M4295" s="1" t="s">
        <v>5746</v>
      </c>
      <c r="N4295" s="1">
        <v>1</v>
      </c>
      <c r="O4295" s="3" t="s">
        <v>6963</v>
      </c>
      <c r="P4295" s="1" t="s">
        <v>17</v>
      </c>
    </row>
    <row r="4296" spans="1:16">
      <c r="A4296" s="1" t="s">
        <v>3606</v>
      </c>
      <c r="B4296" s="3">
        <v>43908.67728009259</v>
      </c>
      <c r="C4296" s="3" t="s">
        <v>17</v>
      </c>
      <c r="D4296" s="3" t="s">
        <v>17</v>
      </c>
      <c r="E4296" s="3" t="s">
        <v>17</v>
      </c>
      <c r="F4296" s="3" t="s">
        <v>17</v>
      </c>
      <c r="G4296" s="3" t="s">
        <v>17</v>
      </c>
      <c r="H4296" s="1" t="s">
        <v>18</v>
      </c>
      <c r="I4296" s="1" t="s">
        <v>25</v>
      </c>
      <c r="J4296" s="1" t="s">
        <v>20</v>
      </c>
      <c r="K4296" s="1">
        <v>150</v>
      </c>
      <c r="L4296" s="1" t="s">
        <v>21</v>
      </c>
      <c r="M4296" s="1" t="s">
        <v>5746</v>
      </c>
      <c r="N4296" s="1">
        <v>0</v>
      </c>
      <c r="O4296" s="3" t="s">
        <v>17</v>
      </c>
      <c r="P4296" s="1" t="s">
        <v>17</v>
      </c>
    </row>
    <row r="4297" spans="1:16">
      <c r="A4297" s="1" t="s">
        <v>5584</v>
      </c>
      <c r="B4297" s="3">
        <v>43908.69771990741</v>
      </c>
      <c r="C4297" s="3" t="s">
        <v>17</v>
      </c>
      <c r="D4297" s="3" t="s">
        <v>17</v>
      </c>
      <c r="E4297" s="3" t="s">
        <v>17</v>
      </c>
      <c r="F4297" s="3" t="s">
        <v>17</v>
      </c>
      <c r="G4297" s="3" t="s">
        <v>17</v>
      </c>
      <c r="H4297" s="1" t="s">
        <v>48</v>
      </c>
      <c r="I4297" s="1" t="s">
        <v>19</v>
      </c>
      <c r="J4297" s="1" t="s">
        <v>20</v>
      </c>
      <c r="K4297" s="1">
        <v>1</v>
      </c>
      <c r="L4297" s="1" t="s">
        <v>21</v>
      </c>
      <c r="M4297" s="1" t="s">
        <v>5849</v>
      </c>
      <c r="N4297" s="1">
        <v>0</v>
      </c>
      <c r="O4297" s="3" t="s">
        <v>17</v>
      </c>
      <c r="P4297" s="1" t="s">
        <v>17</v>
      </c>
    </row>
    <row r="4298" spans="1:16">
      <c r="A4298" s="1" t="s">
        <v>5681</v>
      </c>
      <c r="B4298" s="3">
        <v>43908.7031712963</v>
      </c>
      <c r="C4298" s="3" t="s">
        <v>17</v>
      </c>
      <c r="D4298" s="3" t="s">
        <v>17</v>
      </c>
      <c r="E4298" s="3" t="s">
        <v>17</v>
      </c>
      <c r="F4298" s="3" t="s">
        <v>17</v>
      </c>
      <c r="G4298" s="3" t="s">
        <v>17</v>
      </c>
      <c r="H4298" s="1" t="s">
        <v>18</v>
      </c>
      <c r="I4298" s="1" t="s">
        <v>23</v>
      </c>
      <c r="J4298" s="1" t="s">
        <v>20</v>
      </c>
      <c r="K4298" s="1">
        <v>4</v>
      </c>
      <c r="L4298" s="1" t="s">
        <v>21</v>
      </c>
      <c r="M4298" s="1" t="s">
        <v>5774</v>
      </c>
      <c r="N4298" s="1">
        <v>0</v>
      </c>
      <c r="O4298" s="3" t="s">
        <v>17</v>
      </c>
      <c r="P4298" s="1" t="s">
        <v>17</v>
      </c>
    </row>
    <row r="4299" spans="1:16">
      <c r="A4299" s="1" t="s">
        <v>2747</v>
      </c>
      <c r="B4299" s="3">
        <v>43908.695011574076</v>
      </c>
      <c r="C4299" s="3" t="s">
        <v>17</v>
      </c>
      <c r="D4299" s="3" t="s">
        <v>17</v>
      </c>
      <c r="E4299" s="3" t="s">
        <v>17</v>
      </c>
      <c r="F4299" s="3" t="s">
        <v>17</v>
      </c>
      <c r="G4299" s="3" t="s">
        <v>17</v>
      </c>
      <c r="H4299" s="1" t="s">
        <v>18</v>
      </c>
      <c r="I4299" s="1" t="s">
        <v>19</v>
      </c>
      <c r="J4299" s="1" t="s">
        <v>20</v>
      </c>
      <c r="K4299" s="1">
        <v>2</v>
      </c>
      <c r="L4299" s="1" t="s">
        <v>21</v>
      </c>
      <c r="M4299" s="1" t="s">
        <v>28</v>
      </c>
      <c r="N4299" s="1">
        <v>0</v>
      </c>
      <c r="O4299" s="3" t="s">
        <v>17</v>
      </c>
      <c r="P4299" s="1" t="s">
        <v>17</v>
      </c>
    </row>
    <row r="4300" spans="1:16">
      <c r="A4300" s="1" t="s">
        <v>4076</v>
      </c>
      <c r="B4300" s="3">
        <v>43908.728402777779</v>
      </c>
      <c r="C4300" s="3" t="s">
        <v>17</v>
      </c>
      <c r="D4300" s="3" t="s">
        <v>17</v>
      </c>
      <c r="E4300" s="3" t="s">
        <v>17</v>
      </c>
      <c r="F4300" s="3" t="s">
        <v>17</v>
      </c>
      <c r="G4300" s="3" t="s">
        <v>17</v>
      </c>
      <c r="H4300" s="1" t="s">
        <v>48</v>
      </c>
      <c r="I4300" s="1" t="s">
        <v>49</v>
      </c>
      <c r="J4300" s="1" t="s">
        <v>20</v>
      </c>
      <c r="K4300" s="1">
        <v>1</v>
      </c>
      <c r="L4300" s="1" t="s">
        <v>21</v>
      </c>
      <c r="M4300" s="1" t="s">
        <v>5746</v>
      </c>
      <c r="N4300" s="1">
        <v>0</v>
      </c>
      <c r="O4300" s="3" t="s">
        <v>17</v>
      </c>
      <c r="P4300" s="1" t="s">
        <v>17</v>
      </c>
    </row>
    <row r="4301" spans="1:16">
      <c r="A4301" s="1" t="s">
        <v>3774</v>
      </c>
      <c r="B4301" s="3">
        <v>43973.097187500003</v>
      </c>
      <c r="C4301" s="3" t="s">
        <v>17</v>
      </c>
      <c r="D4301" s="3" t="s">
        <v>17</v>
      </c>
      <c r="E4301" s="3" t="s">
        <v>17</v>
      </c>
      <c r="F4301" s="3" t="s">
        <v>17</v>
      </c>
      <c r="G4301" s="3" t="s">
        <v>17</v>
      </c>
      <c r="H4301" s="1" t="s">
        <v>18</v>
      </c>
      <c r="I4301" s="1" t="s">
        <v>25</v>
      </c>
      <c r="J4301" s="1" t="s">
        <v>20</v>
      </c>
      <c r="K4301" s="1">
        <v>70</v>
      </c>
      <c r="L4301" s="1" t="s">
        <v>21</v>
      </c>
      <c r="M4301" s="1" t="s">
        <v>5753</v>
      </c>
      <c r="N4301" s="1">
        <v>0</v>
      </c>
      <c r="O4301" s="3" t="s">
        <v>17</v>
      </c>
      <c r="P4301" s="1" t="s">
        <v>17</v>
      </c>
    </row>
    <row r="4302" spans="1:16">
      <c r="A4302" s="1" t="s">
        <v>3304</v>
      </c>
      <c r="B4302" s="3">
        <v>43833.713449074072</v>
      </c>
      <c r="C4302" s="3" t="s">
        <v>17</v>
      </c>
      <c r="D4302" s="3" t="s">
        <v>17</v>
      </c>
      <c r="E4302" s="3" t="s">
        <v>17</v>
      </c>
      <c r="F4302" s="3" t="s">
        <v>17</v>
      </c>
      <c r="G4302" s="3" t="s">
        <v>17</v>
      </c>
      <c r="H4302" s="1" t="s">
        <v>18</v>
      </c>
      <c r="I4302" s="1" t="s">
        <v>25</v>
      </c>
      <c r="J4302" s="1" t="s">
        <v>20</v>
      </c>
      <c r="K4302" s="1">
        <v>2</v>
      </c>
      <c r="L4302" s="1" t="s">
        <v>21</v>
      </c>
      <c r="M4302" s="1" t="s">
        <v>5746</v>
      </c>
      <c r="N4302" s="1">
        <v>0</v>
      </c>
      <c r="O4302" s="3" t="s">
        <v>17</v>
      </c>
      <c r="P4302" s="1" t="s">
        <v>17</v>
      </c>
    </row>
    <row r="4303" spans="1:16">
      <c r="A4303" s="1" t="s">
        <v>4871</v>
      </c>
      <c r="B4303" s="3">
        <v>43833.72148148148</v>
      </c>
      <c r="C4303" s="3" t="s">
        <v>17</v>
      </c>
      <c r="D4303" s="3" t="s">
        <v>17</v>
      </c>
      <c r="E4303" s="3" t="s">
        <v>17</v>
      </c>
      <c r="F4303" s="3" t="s">
        <v>17</v>
      </c>
      <c r="G4303" s="3" t="s">
        <v>17</v>
      </c>
      <c r="H4303" s="1" t="s">
        <v>18</v>
      </c>
      <c r="I4303" s="1" t="s">
        <v>23</v>
      </c>
      <c r="J4303" s="1" t="s">
        <v>20</v>
      </c>
      <c r="K4303" s="1">
        <v>1</v>
      </c>
      <c r="L4303" s="1" t="s">
        <v>21</v>
      </c>
      <c r="M4303" s="1" t="s">
        <v>5746</v>
      </c>
      <c r="N4303" s="1">
        <v>0</v>
      </c>
      <c r="O4303" s="3" t="s">
        <v>17</v>
      </c>
      <c r="P4303" s="1" t="s">
        <v>17</v>
      </c>
    </row>
    <row r="4304" spans="1:16">
      <c r="A4304" s="1" t="s">
        <v>852</v>
      </c>
      <c r="B4304" s="3">
        <v>43833.777048611111</v>
      </c>
      <c r="C4304" s="3" t="s">
        <v>17</v>
      </c>
      <c r="D4304" s="3" t="s">
        <v>17</v>
      </c>
      <c r="E4304" s="3" t="s">
        <v>17</v>
      </c>
      <c r="F4304" s="3" t="s">
        <v>17</v>
      </c>
      <c r="G4304" s="3" t="s">
        <v>17</v>
      </c>
      <c r="H4304" s="1" t="s">
        <v>48</v>
      </c>
      <c r="I4304" s="1" t="s">
        <v>49</v>
      </c>
      <c r="J4304" s="1" t="s">
        <v>20</v>
      </c>
      <c r="K4304" s="1">
        <v>1</v>
      </c>
      <c r="L4304" s="1" t="s">
        <v>21</v>
      </c>
      <c r="M4304" s="1" t="s">
        <v>5774</v>
      </c>
      <c r="N4304" s="1">
        <v>0</v>
      </c>
      <c r="O4304" s="3" t="s">
        <v>17</v>
      </c>
      <c r="P4304" s="1" t="s">
        <v>17</v>
      </c>
    </row>
    <row r="4305" spans="1:16">
      <c r="A4305" s="1" t="s">
        <v>2319</v>
      </c>
      <c r="B4305" s="3">
        <v>43833.787048611113</v>
      </c>
      <c r="C4305" s="3" t="s">
        <v>17</v>
      </c>
      <c r="D4305" s="3" t="s">
        <v>17</v>
      </c>
      <c r="E4305" s="3" t="s">
        <v>17</v>
      </c>
      <c r="F4305" s="3" t="s">
        <v>17</v>
      </c>
      <c r="G4305" s="3" t="s">
        <v>17</v>
      </c>
      <c r="H4305" s="1" t="s">
        <v>18</v>
      </c>
      <c r="I4305" s="1" t="s">
        <v>25</v>
      </c>
      <c r="J4305" s="1" t="s">
        <v>20</v>
      </c>
      <c r="K4305" s="1">
        <v>230</v>
      </c>
      <c r="L4305" s="1" t="s">
        <v>21</v>
      </c>
      <c r="M4305" s="1" t="s">
        <v>5746</v>
      </c>
      <c r="N4305" s="1">
        <v>0</v>
      </c>
      <c r="O4305" s="3" t="s">
        <v>17</v>
      </c>
      <c r="P4305" s="1" t="s">
        <v>17</v>
      </c>
    </row>
    <row r="4306" spans="1:16">
      <c r="A4306" s="1" t="s">
        <v>3108</v>
      </c>
      <c r="B4306" s="3">
        <v>43833.913912037038</v>
      </c>
      <c r="C4306" s="3" t="s">
        <v>17</v>
      </c>
      <c r="D4306" s="3" t="s">
        <v>17</v>
      </c>
      <c r="E4306" s="3" t="s">
        <v>17</v>
      </c>
      <c r="F4306" s="3" t="s">
        <v>17</v>
      </c>
      <c r="G4306" s="3" t="s">
        <v>17</v>
      </c>
      <c r="H4306" s="1" t="s">
        <v>18</v>
      </c>
      <c r="I4306" s="1" t="s">
        <v>25</v>
      </c>
      <c r="J4306" s="1" t="s">
        <v>20</v>
      </c>
      <c r="K4306" s="1">
        <v>1</v>
      </c>
      <c r="L4306" s="1" t="s">
        <v>21</v>
      </c>
      <c r="M4306" s="1" t="s">
        <v>5746</v>
      </c>
      <c r="N4306" s="1">
        <v>0</v>
      </c>
      <c r="O4306" s="3" t="s">
        <v>17</v>
      </c>
      <c r="P4306" s="1" t="s">
        <v>17</v>
      </c>
    </row>
    <row r="4307" spans="1:16">
      <c r="A4307" s="1" t="s">
        <v>5204</v>
      </c>
      <c r="B4307" s="3">
        <v>43833.994756944441</v>
      </c>
      <c r="C4307" s="3">
        <v>43838.699641203704</v>
      </c>
      <c r="D4307" s="3">
        <v>43868.699641203704</v>
      </c>
      <c r="E4307" s="3" t="s">
        <v>17</v>
      </c>
      <c r="F4307" s="3" t="s">
        <v>17</v>
      </c>
      <c r="G4307" s="3" t="s">
        <v>17</v>
      </c>
      <c r="H4307" s="1" t="s">
        <v>18</v>
      </c>
      <c r="I4307" s="1" t="s">
        <v>25</v>
      </c>
      <c r="J4307" s="1" t="s">
        <v>20</v>
      </c>
      <c r="K4307" s="1">
        <v>810</v>
      </c>
      <c r="L4307" s="1" t="s">
        <v>21</v>
      </c>
      <c r="M4307" s="1" t="s">
        <v>5746</v>
      </c>
      <c r="N4307" s="1">
        <v>1</v>
      </c>
      <c r="O4307" s="3" t="s">
        <v>6964</v>
      </c>
      <c r="P4307" s="1" t="s">
        <v>17</v>
      </c>
    </row>
    <row r="4308" spans="1:16">
      <c r="A4308" s="1" t="s">
        <v>5082</v>
      </c>
      <c r="B4308" s="3">
        <v>43838.081134259257</v>
      </c>
      <c r="C4308" s="3">
        <v>43838.088194444441</v>
      </c>
      <c r="D4308" s="3">
        <v>43868.088194444441</v>
      </c>
      <c r="E4308" s="3" t="s">
        <v>17</v>
      </c>
      <c r="F4308" s="3" t="s">
        <v>17</v>
      </c>
      <c r="G4308" s="3" t="s">
        <v>17</v>
      </c>
      <c r="H4308" s="1" t="s">
        <v>18</v>
      </c>
      <c r="I4308" s="1" t="s">
        <v>23</v>
      </c>
      <c r="J4308" s="1" t="s">
        <v>20</v>
      </c>
      <c r="K4308" s="1">
        <v>30</v>
      </c>
      <c r="L4308" s="1" t="s">
        <v>21</v>
      </c>
      <c r="M4308" s="1" t="s">
        <v>5746</v>
      </c>
      <c r="N4308" s="1">
        <v>1</v>
      </c>
      <c r="O4308" s="3" t="s">
        <v>6965</v>
      </c>
      <c r="P4308" s="1" t="s">
        <v>17</v>
      </c>
    </row>
    <row r="4309" spans="1:16">
      <c r="A4309" s="1" t="s">
        <v>4069</v>
      </c>
      <c r="B4309" s="3">
        <v>43835.04828703704</v>
      </c>
      <c r="C4309" s="3" t="s">
        <v>17</v>
      </c>
      <c r="D4309" s="3" t="s">
        <v>17</v>
      </c>
      <c r="E4309" s="3" t="s">
        <v>17</v>
      </c>
      <c r="F4309" s="3" t="s">
        <v>17</v>
      </c>
      <c r="G4309" s="3" t="s">
        <v>17</v>
      </c>
      <c r="H4309" s="1" t="s">
        <v>18</v>
      </c>
      <c r="I4309" s="1" t="s">
        <v>25</v>
      </c>
      <c r="J4309" s="1" t="s">
        <v>20</v>
      </c>
      <c r="K4309" s="1">
        <v>1</v>
      </c>
      <c r="L4309" s="1" t="s">
        <v>21</v>
      </c>
      <c r="M4309" s="1" t="s">
        <v>5746</v>
      </c>
      <c r="N4309" s="1">
        <v>0</v>
      </c>
      <c r="O4309" s="3" t="s">
        <v>17</v>
      </c>
      <c r="P4309" s="1" t="s">
        <v>17</v>
      </c>
    </row>
    <row r="4310" spans="1:16">
      <c r="A4310" s="1" t="s">
        <v>3518</v>
      </c>
      <c r="B4310" s="3">
        <v>43835.117511574077</v>
      </c>
      <c r="C4310" s="3" t="s">
        <v>17</v>
      </c>
      <c r="D4310" s="3" t="s">
        <v>17</v>
      </c>
      <c r="E4310" s="3" t="s">
        <v>17</v>
      </c>
      <c r="F4310" s="3" t="s">
        <v>17</v>
      </c>
      <c r="G4310" s="3" t="s">
        <v>17</v>
      </c>
      <c r="H4310" s="1" t="s">
        <v>18</v>
      </c>
      <c r="I4310" s="1" t="s">
        <v>25</v>
      </c>
      <c r="J4310" s="1" t="s">
        <v>20</v>
      </c>
      <c r="K4310" s="1">
        <v>1</v>
      </c>
      <c r="L4310" s="1" t="s">
        <v>21</v>
      </c>
      <c r="M4310" s="1" t="s">
        <v>5973</v>
      </c>
      <c r="N4310" s="1">
        <v>0</v>
      </c>
      <c r="O4310" s="3" t="s">
        <v>17</v>
      </c>
      <c r="P4310" s="1" t="s">
        <v>17</v>
      </c>
    </row>
    <row r="4311" spans="1:16">
      <c r="A4311" s="1" t="s">
        <v>925</v>
      </c>
      <c r="B4311" s="3">
        <v>43833.995289351849</v>
      </c>
      <c r="C4311" s="3" t="s">
        <v>17</v>
      </c>
      <c r="D4311" s="3" t="s">
        <v>17</v>
      </c>
      <c r="E4311" s="3" t="s">
        <v>17</v>
      </c>
      <c r="F4311" s="3" t="s">
        <v>17</v>
      </c>
      <c r="G4311" s="3" t="s">
        <v>17</v>
      </c>
      <c r="H4311" s="1" t="s">
        <v>18</v>
      </c>
      <c r="I4311" s="1" t="s">
        <v>23</v>
      </c>
      <c r="J4311" s="1" t="s">
        <v>20</v>
      </c>
      <c r="K4311" s="1">
        <v>1</v>
      </c>
      <c r="L4311" s="1" t="s">
        <v>21</v>
      </c>
      <c r="M4311" s="1" t="s">
        <v>5746</v>
      </c>
      <c r="N4311" s="1">
        <v>0</v>
      </c>
      <c r="O4311" s="3" t="s">
        <v>17</v>
      </c>
      <c r="P4311" s="1" t="s">
        <v>17</v>
      </c>
    </row>
    <row r="4312" spans="1:16">
      <c r="A4312" s="1" t="s">
        <v>1886</v>
      </c>
      <c r="B4312" s="3">
        <v>43833.999224537038</v>
      </c>
      <c r="C4312" s="3" t="s">
        <v>17</v>
      </c>
      <c r="D4312" s="3" t="s">
        <v>17</v>
      </c>
      <c r="E4312" s="3" t="s">
        <v>17</v>
      </c>
      <c r="F4312" s="3" t="s">
        <v>17</v>
      </c>
      <c r="G4312" s="3" t="s">
        <v>17</v>
      </c>
      <c r="H4312" s="1" t="s">
        <v>18</v>
      </c>
      <c r="I4312" s="1" t="s">
        <v>25</v>
      </c>
      <c r="J4312" s="1" t="s">
        <v>20</v>
      </c>
      <c r="K4312" s="1">
        <v>5</v>
      </c>
      <c r="L4312" s="1" t="s">
        <v>21</v>
      </c>
      <c r="M4312" s="1" t="s">
        <v>5761</v>
      </c>
      <c r="N4312" s="1">
        <v>0</v>
      </c>
      <c r="O4312" s="3" t="s">
        <v>17</v>
      </c>
      <c r="P4312" s="1" t="s">
        <v>17</v>
      </c>
    </row>
    <row r="4313" spans="1:16">
      <c r="A4313" s="1" t="s">
        <v>4478</v>
      </c>
      <c r="B4313" s="3">
        <v>43834.503912037035</v>
      </c>
      <c r="C4313" s="3" t="s">
        <v>17</v>
      </c>
      <c r="D4313" s="3" t="s">
        <v>17</v>
      </c>
      <c r="E4313" s="3" t="s">
        <v>17</v>
      </c>
      <c r="F4313" s="3" t="s">
        <v>17</v>
      </c>
      <c r="G4313" s="3" t="s">
        <v>17</v>
      </c>
      <c r="H4313" s="1" t="s">
        <v>48</v>
      </c>
      <c r="I4313" s="1" t="s">
        <v>19</v>
      </c>
      <c r="J4313" s="1" t="s">
        <v>20</v>
      </c>
      <c r="K4313" s="1">
        <v>1</v>
      </c>
      <c r="L4313" s="1" t="s">
        <v>21</v>
      </c>
      <c r="M4313" s="1" t="s">
        <v>5751</v>
      </c>
      <c r="N4313" s="1">
        <v>0</v>
      </c>
      <c r="O4313" s="3" t="s">
        <v>17</v>
      </c>
      <c r="P4313" s="1" t="s">
        <v>17</v>
      </c>
    </row>
    <row r="4314" spans="1:16">
      <c r="A4314" s="1" t="s">
        <v>728</v>
      </c>
      <c r="B4314" s="3">
        <v>43834.511342592596</v>
      </c>
      <c r="C4314" s="3" t="s">
        <v>17</v>
      </c>
      <c r="D4314" s="3" t="s">
        <v>17</v>
      </c>
      <c r="E4314" s="3" t="s">
        <v>17</v>
      </c>
      <c r="F4314" s="3" t="s">
        <v>17</v>
      </c>
      <c r="G4314" s="3">
        <v>43854.44872685185</v>
      </c>
      <c r="H4314" s="1" t="s">
        <v>18</v>
      </c>
      <c r="I4314" s="1" t="s">
        <v>25</v>
      </c>
      <c r="J4314" s="1" t="s">
        <v>20</v>
      </c>
      <c r="K4314" s="1">
        <v>4</v>
      </c>
      <c r="L4314" s="1" t="s">
        <v>21</v>
      </c>
      <c r="M4314" s="1" t="s">
        <v>5746</v>
      </c>
      <c r="N4314" s="1">
        <v>1</v>
      </c>
      <c r="O4314" s="3" t="s">
        <v>6966</v>
      </c>
      <c r="P4314" s="1" t="s">
        <v>17</v>
      </c>
    </row>
    <row r="4315" spans="1:16">
      <c r="A4315" s="1" t="s">
        <v>2705</v>
      </c>
      <c r="B4315" s="3">
        <v>43834.523032407407</v>
      </c>
      <c r="C4315" s="3">
        <v>43834.536099537036</v>
      </c>
      <c r="D4315" s="3">
        <v>43864.536099537036</v>
      </c>
      <c r="E4315" s="3" t="s">
        <v>17</v>
      </c>
      <c r="F4315" s="3" t="s">
        <v>17</v>
      </c>
      <c r="G4315" s="3" t="s">
        <v>17</v>
      </c>
      <c r="H4315" s="1" t="s">
        <v>18</v>
      </c>
      <c r="I4315" s="1" t="s">
        <v>25</v>
      </c>
      <c r="J4315" s="1" t="s">
        <v>20</v>
      </c>
      <c r="K4315" s="1">
        <v>1</v>
      </c>
      <c r="L4315" s="1" t="s">
        <v>21</v>
      </c>
      <c r="M4315" s="1" t="s">
        <v>5746</v>
      </c>
      <c r="N4315" s="1">
        <v>0</v>
      </c>
      <c r="O4315" s="3" t="s">
        <v>17</v>
      </c>
      <c r="P4315" s="1" t="s">
        <v>17</v>
      </c>
    </row>
    <row r="4316" spans="1:16">
      <c r="A4316" s="1" t="s">
        <v>5216</v>
      </c>
      <c r="B4316" s="3">
        <v>43834.097407407404</v>
      </c>
      <c r="C4316" s="3">
        <v>43835.125925925924</v>
      </c>
      <c r="D4316" s="3">
        <v>43865.125925925924</v>
      </c>
      <c r="E4316" s="3" t="s">
        <v>17</v>
      </c>
      <c r="F4316" s="3" t="s">
        <v>17</v>
      </c>
      <c r="G4316" s="3" t="s">
        <v>17</v>
      </c>
      <c r="H4316" s="1" t="s">
        <v>18</v>
      </c>
      <c r="I4316" s="1" t="s">
        <v>25</v>
      </c>
      <c r="J4316" s="1" t="s">
        <v>20</v>
      </c>
      <c r="K4316" s="1">
        <v>1</v>
      </c>
      <c r="L4316" s="1" t="s">
        <v>21</v>
      </c>
      <c r="M4316" s="1" t="s">
        <v>5754</v>
      </c>
      <c r="N4316" s="1">
        <v>0</v>
      </c>
      <c r="O4316" s="3" t="s">
        <v>17</v>
      </c>
      <c r="P4316" s="1" t="s">
        <v>17</v>
      </c>
    </row>
    <row r="4317" spans="1:16">
      <c r="A4317" s="1" t="s">
        <v>243</v>
      </c>
      <c r="B4317" s="3">
        <v>43834.14806712963</v>
      </c>
      <c r="C4317" s="3" t="s">
        <v>17</v>
      </c>
      <c r="D4317" s="3" t="s">
        <v>17</v>
      </c>
      <c r="E4317" s="3" t="s">
        <v>17</v>
      </c>
      <c r="F4317" s="3" t="s">
        <v>17</v>
      </c>
      <c r="G4317" s="3" t="s">
        <v>17</v>
      </c>
      <c r="H4317" s="1" t="s">
        <v>18</v>
      </c>
      <c r="I4317" s="1" t="s">
        <v>25</v>
      </c>
      <c r="J4317" s="1" t="s">
        <v>20</v>
      </c>
      <c r="K4317" s="1">
        <v>1</v>
      </c>
      <c r="L4317" s="1" t="s">
        <v>21</v>
      </c>
      <c r="M4317" s="1" t="s">
        <v>5754</v>
      </c>
      <c r="N4317" s="1">
        <v>0</v>
      </c>
      <c r="O4317" s="3" t="s">
        <v>17</v>
      </c>
      <c r="P4317" s="1" t="s">
        <v>17</v>
      </c>
    </row>
    <row r="4318" spans="1:16">
      <c r="A4318" s="1" t="s">
        <v>2459</v>
      </c>
      <c r="B4318" s="3">
        <v>43834.377118055556</v>
      </c>
      <c r="C4318" s="3" t="s">
        <v>17</v>
      </c>
      <c r="D4318" s="3" t="s">
        <v>17</v>
      </c>
      <c r="E4318" s="3" t="s">
        <v>17</v>
      </c>
      <c r="F4318" s="3" t="s">
        <v>17</v>
      </c>
      <c r="G4318" s="3" t="s">
        <v>17</v>
      </c>
      <c r="H4318" s="1" t="s">
        <v>18</v>
      </c>
      <c r="I4318" s="1" t="s">
        <v>25</v>
      </c>
      <c r="J4318" s="1" t="s">
        <v>20</v>
      </c>
      <c r="K4318" s="1">
        <v>30</v>
      </c>
      <c r="L4318" s="1" t="s">
        <v>21</v>
      </c>
      <c r="M4318" s="1" t="s">
        <v>5746</v>
      </c>
      <c r="N4318" s="1">
        <v>0</v>
      </c>
      <c r="O4318" s="3" t="s">
        <v>17</v>
      </c>
      <c r="P4318" s="1" t="s">
        <v>17</v>
      </c>
    </row>
    <row r="4319" spans="1:16">
      <c r="A4319" s="1" t="s">
        <v>4546</v>
      </c>
      <c r="B4319" s="3">
        <v>43834.797777777778</v>
      </c>
      <c r="C4319" s="3">
        <v>43884.073888888888</v>
      </c>
      <c r="D4319" s="3">
        <v>43914.073888888888</v>
      </c>
      <c r="E4319" s="3">
        <v>43930.154537037037</v>
      </c>
      <c r="F4319" s="3">
        <v>43991.154537037037</v>
      </c>
      <c r="G4319" s="3" t="s">
        <v>17</v>
      </c>
      <c r="H4319" s="1" t="s">
        <v>18</v>
      </c>
      <c r="I4319" s="1" t="s">
        <v>25</v>
      </c>
      <c r="J4319" s="1" t="s">
        <v>20</v>
      </c>
      <c r="K4319" s="1">
        <v>30</v>
      </c>
      <c r="L4319" s="1" t="s">
        <v>63</v>
      </c>
      <c r="M4319" s="1" t="s">
        <v>5746</v>
      </c>
      <c r="N4319" s="1">
        <v>1</v>
      </c>
      <c r="O4319" s="3" t="s">
        <v>6967</v>
      </c>
      <c r="P4319" s="1" t="s">
        <v>64</v>
      </c>
    </row>
    <row r="4320" spans="1:16">
      <c r="A4320" s="1" t="s">
        <v>468</v>
      </c>
      <c r="B4320" s="3">
        <v>43835.092951388891</v>
      </c>
      <c r="C4320" s="3" t="s">
        <v>17</v>
      </c>
      <c r="D4320" s="3" t="s">
        <v>17</v>
      </c>
      <c r="E4320" s="3" t="s">
        <v>17</v>
      </c>
      <c r="F4320" s="3" t="s">
        <v>17</v>
      </c>
      <c r="G4320" s="3" t="s">
        <v>17</v>
      </c>
      <c r="H4320" s="1" t="s">
        <v>18</v>
      </c>
      <c r="I4320" s="1" t="s">
        <v>25</v>
      </c>
      <c r="J4320" s="1" t="s">
        <v>20</v>
      </c>
      <c r="K4320" s="1">
        <v>1</v>
      </c>
      <c r="L4320" s="1" t="s">
        <v>21</v>
      </c>
      <c r="M4320" s="1" t="s">
        <v>5746</v>
      </c>
      <c r="N4320" s="1">
        <v>0</v>
      </c>
      <c r="O4320" s="3" t="s">
        <v>17</v>
      </c>
      <c r="P4320" s="1" t="s">
        <v>17</v>
      </c>
    </row>
    <row r="4321" spans="1:16">
      <c r="A4321" s="1" t="s">
        <v>3472</v>
      </c>
      <c r="B4321" s="3">
        <v>43908.807847222219</v>
      </c>
      <c r="C4321" s="3" t="s">
        <v>17</v>
      </c>
      <c r="D4321" s="3" t="s">
        <v>17</v>
      </c>
      <c r="E4321" s="3" t="s">
        <v>17</v>
      </c>
      <c r="F4321" s="3" t="s">
        <v>17</v>
      </c>
      <c r="G4321" s="3" t="s">
        <v>17</v>
      </c>
      <c r="H4321" s="1" t="s">
        <v>48</v>
      </c>
      <c r="I4321" s="1" t="s">
        <v>19</v>
      </c>
      <c r="J4321" s="1" t="s">
        <v>20</v>
      </c>
      <c r="K4321" s="1">
        <v>1</v>
      </c>
      <c r="L4321" s="1" t="s">
        <v>21</v>
      </c>
      <c r="M4321" s="1" t="s">
        <v>5746</v>
      </c>
      <c r="N4321" s="1">
        <v>0</v>
      </c>
      <c r="O4321" s="3" t="s">
        <v>17</v>
      </c>
      <c r="P4321" s="1" t="s">
        <v>17</v>
      </c>
    </row>
    <row r="4322" spans="1:16">
      <c r="A4322" s="1" t="s">
        <v>4252</v>
      </c>
      <c r="B4322" s="3">
        <v>43908.895914351851</v>
      </c>
      <c r="C4322" s="3">
        <v>43908.900740740741</v>
      </c>
      <c r="D4322" s="3">
        <v>43938.900740740741</v>
      </c>
      <c r="E4322" s="3" t="s">
        <v>17</v>
      </c>
      <c r="F4322" s="3" t="s">
        <v>17</v>
      </c>
      <c r="G4322" s="3" t="s">
        <v>17</v>
      </c>
      <c r="H4322" s="1" t="s">
        <v>416</v>
      </c>
      <c r="I4322" s="1" t="s">
        <v>19</v>
      </c>
      <c r="J4322" s="1" t="s">
        <v>20</v>
      </c>
      <c r="K4322" s="1">
        <v>75</v>
      </c>
      <c r="L4322" s="1" t="s">
        <v>21</v>
      </c>
      <c r="M4322" s="1" t="s">
        <v>5751</v>
      </c>
      <c r="N4322" s="1">
        <v>1</v>
      </c>
      <c r="O4322" s="3" t="s">
        <v>6968</v>
      </c>
      <c r="P4322" s="1" t="s">
        <v>17</v>
      </c>
    </row>
    <row r="4323" spans="1:16">
      <c r="A4323" s="1" t="s">
        <v>1810</v>
      </c>
      <c r="B4323" s="3">
        <v>43909.05982638889</v>
      </c>
      <c r="C4323" s="3" t="s">
        <v>17</v>
      </c>
      <c r="D4323" s="3" t="s">
        <v>17</v>
      </c>
      <c r="E4323" s="3" t="s">
        <v>17</v>
      </c>
      <c r="F4323" s="3" t="s">
        <v>17</v>
      </c>
      <c r="G4323" s="3" t="s">
        <v>17</v>
      </c>
      <c r="H4323" s="1" t="s">
        <v>18</v>
      </c>
      <c r="I4323" s="1" t="s">
        <v>25</v>
      </c>
      <c r="J4323" s="1" t="s">
        <v>20</v>
      </c>
      <c r="K4323" s="1">
        <v>194</v>
      </c>
      <c r="L4323" s="1" t="s">
        <v>21</v>
      </c>
      <c r="M4323" s="1" t="s">
        <v>5746</v>
      </c>
      <c r="N4323" s="1">
        <v>0</v>
      </c>
      <c r="O4323" s="3" t="s">
        <v>17</v>
      </c>
      <c r="P4323" s="1" t="s">
        <v>17</v>
      </c>
    </row>
    <row r="4324" spans="1:16">
      <c r="A4324" s="1" t="s">
        <v>3408</v>
      </c>
      <c r="B4324" s="3">
        <v>43908.843576388892</v>
      </c>
      <c r="C4324" s="3">
        <v>43908.84652777778</v>
      </c>
      <c r="D4324" s="3">
        <v>43938.84652777778</v>
      </c>
      <c r="E4324" s="3" t="s">
        <v>17</v>
      </c>
      <c r="F4324" s="3" t="s">
        <v>17</v>
      </c>
      <c r="G4324" s="3" t="s">
        <v>17</v>
      </c>
      <c r="H4324" s="1" t="s">
        <v>18</v>
      </c>
      <c r="I4324" s="1" t="s">
        <v>25</v>
      </c>
      <c r="J4324" s="1" t="s">
        <v>20</v>
      </c>
      <c r="K4324" s="1">
        <v>710</v>
      </c>
      <c r="L4324" s="1" t="s">
        <v>63</v>
      </c>
      <c r="M4324" s="1" t="s">
        <v>5746</v>
      </c>
      <c r="N4324" s="1">
        <v>1</v>
      </c>
      <c r="O4324" s="3" t="s">
        <v>6969</v>
      </c>
      <c r="P4324" s="1" t="s">
        <v>17</v>
      </c>
    </row>
    <row r="4325" spans="1:16">
      <c r="A4325" s="1" t="s">
        <v>3432</v>
      </c>
      <c r="B4325" s="3">
        <v>43908.880289351851</v>
      </c>
      <c r="C4325" s="3" t="s">
        <v>17</v>
      </c>
      <c r="D4325" s="3" t="s">
        <v>17</v>
      </c>
      <c r="E4325" s="3" t="s">
        <v>17</v>
      </c>
      <c r="F4325" s="3" t="s">
        <v>17</v>
      </c>
      <c r="G4325" s="3" t="s">
        <v>17</v>
      </c>
      <c r="H4325" s="1" t="s">
        <v>18</v>
      </c>
      <c r="I4325" s="1" t="s">
        <v>25</v>
      </c>
      <c r="J4325" s="1" t="s">
        <v>39</v>
      </c>
      <c r="K4325" s="1">
        <v>27</v>
      </c>
      <c r="L4325" s="1" t="s">
        <v>21</v>
      </c>
      <c r="M4325" s="1" t="s">
        <v>5755</v>
      </c>
      <c r="N4325" s="1">
        <v>0</v>
      </c>
      <c r="O4325" s="3" t="s">
        <v>17</v>
      </c>
      <c r="P4325" s="1" t="s">
        <v>17</v>
      </c>
    </row>
    <row r="4326" spans="1:16">
      <c r="A4326" s="1" t="s">
        <v>3050</v>
      </c>
      <c r="B4326" s="3">
        <v>43909.151134259257</v>
      </c>
      <c r="C4326" s="3" t="s">
        <v>17</v>
      </c>
      <c r="D4326" s="3" t="s">
        <v>17</v>
      </c>
      <c r="E4326" s="3" t="s">
        <v>17</v>
      </c>
      <c r="F4326" s="3" t="s">
        <v>17</v>
      </c>
      <c r="G4326" s="3" t="s">
        <v>17</v>
      </c>
      <c r="H4326" s="1" t="s">
        <v>18</v>
      </c>
      <c r="I4326" s="1" t="s">
        <v>25</v>
      </c>
      <c r="J4326" s="1" t="s">
        <v>20</v>
      </c>
      <c r="K4326" s="1">
        <v>600</v>
      </c>
      <c r="L4326" s="1" t="s">
        <v>21</v>
      </c>
      <c r="M4326" s="1" t="s">
        <v>5972</v>
      </c>
      <c r="N4326" s="1">
        <v>0</v>
      </c>
      <c r="O4326" s="3" t="s">
        <v>17</v>
      </c>
      <c r="P4326" s="1" t="s">
        <v>17</v>
      </c>
    </row>
    <row r="4327" spans="1:16">
      <c r="A4327" s="1" t="s">
        <v>158</v>
      </c>
      <c r="B4327" s="3">
        <v>43908.873831018522</v>
      </c>
      <c r="C4327" s="3">
        <v>43908.878518518519</v>
      </c>
      <c r="D4327" s="3">
        <v>43938.878518518519</v>
      </c>
      <c r="E4327" s="3" t="s">
        <v>17</v>
      </c>
      <c r="F4327" s="3" t="s">
        <v>17</v>
      </c>
      <c r="G4327" s="3" t="s">
        <v>17</v>
      </c>
      <c r="H4327" s="1" t="s">
        <v>18</v>
      </c>
      <c r="I4327" s="1" t="s">
        <v>23</v>
      </c>
      <c r="J4327" s="1" t="s">
        <v>117</v>
      </c>
      <c r="K4327" s="1">
        <v>150</v>
      </c>
      <c r="L4327" s="1" t="s">
        <v>21</v>
      </c>
      <c r="M4327" s="1" t="s">
        <v>5746</v>
      </c>
      <c r="N4327" s="1">
        <v>1</v>
      </c>
      <c r="O4327" s="3" t="s">
        <v>6970</v>
      </c>
      <c r="P4327" s="1" t="s">
        <v>17</v>
      </c>
    </row>
    <row r="4328" spans="1:16">
      <c r="A4328" s="1" t="s">
        <v>496</v>
      </c>
      <c r="B4328" s="3">
        <v>43908.892650462964</v>
      </c>
      <c r="C4328" s="3" t="s">
        <v>17</v>
      </c>
      <c r="D4328" s="3" t="s">
        <v>17</v>
      </c>
      <c r="E4328" s="3" t="s">
        <v>17</v>
      </c>
      <c r="F4328" s="3" t="s">
        <v>17</v>
      </c>
      <c r="G4328" s="3" t="s">
        <v>17</v>
      </c>
      <c r="H4328" s="1" t="s">
        <v>18</v>
      </c>
      <c r="I4328" s="1" t="s">
        <v>25</v>
      </c>
      <c r="J4328" s="1" t="s">
        <v>20</v>
      </c>
      <c r="K4328" s="1">
        <v>6</v>
      </c>
      <c r="L4328" s="1" t="s">
        <v>21</v>
      </c>
      <c r="M4328" s="1" t="s">
        <v>6971</v>
      </c>
      <c r="N4328" s="1">
        <v>1</v>
      </c>
      <c r="O4328" s="3" t="s">
        <v>6972</v>
      </c>
      <c r="P4328" s="1" t="s">
        <v>17</v>
      </c>
    </row>
    <row r="4329" spans="1:16">
      <c r="A4329" s="1" t="s">
        <v>321</v>
      </c>
      <c r="B4329" s="3">
        <v>43908.901909722219</v>
      </c>
      <c r="C4329" s="3" t="s">
        <v>17</v>
      </c>
      <c r="D4329" s="3" t="s">
        <v>17</v>
      </c>
      <c r="E4329" s="3" t="s">
        <v>17</v>
      </c>
      <c r="F4329" s="3" t="s">
        <v>17</v>
      </c>
      <c r="G4329" s="3" t="s">
        <v>17</v>
      </c>
      <c r="H4329" s="1" t="s">
        <v>48</v>
      </c>
      <c r="I4329" s="1" t="s">
        <v>19</v>
      </c>
      <c r="J4329" s="1" t="s">
        <v>20</v>
      </c>
      <c r="K4329" s="1">
        <v>5</v>
      </c>
      <c r="L4329" s="1" t="s">
        <v>21</v>
      </c>
      <c r="M4329" s="1" t="s">
        <v>5746</v>
      </c>
      <c r="N4329" s="1">
        <v>0</v>
      </c>
      <c r="O4329" s="3" t="s">
        <v>17</v>
      </c>
      <c r="P4329" s="1" t="s">
        <v>17</v>
      </c>
    </row>
    <row r="4330" spans="1:16">
      <c r="A4330" s="1" t="s">
        <v>1982</v>
      </c>
      <c r="B4330" s="3">
        <v>43908.913159722222</v>
      </c>
      <c r="C4330" s="3" t="s">
        <v>17</v>
      </c>
      <c r="D4330" s="3" t="s">
        <v>17</v>
      </c>
      <c r="E4330" s="3" t="s">
        <v>17</v>
      </c>
      <c r="F4330" s="3" t="s">
        <v>17</v>
      </c>
      <c r="G4330" s="3" t="s">
        <v>17</v>
      </c>
      <c r="H4330" s="1" t="s">
        <v>48</v>
      </c>
      <c r="I4330" s="1" t="s">
        <v>49</v>
      </c>
      <c r="J4330" s="1" t="s">
        <v>20</v>
      </c>
      <c r="K4330" s="1">
        <v>480</v>
      </c>
      <c r="L4330" s="1" t="s">
        <v>21</v>
      </c>
      <c r="M4330" s="1" t="s">
        <v>5746</v>
      </c>
      <c r="N4330" s="1">
        <v>0</v>
      </c>
      <c r="O4330" s="3" t="s">
        <v>17</v>
      </c>
      <c r="P4330" s="1" t="s">
        <v>17</v>
      </c>
    </row>
    <row r="4331" spans="1:16">
      <c r="A4331" s="1" t="s">
        <v>386</v>
      </c>
      <c r="B4331" s="3">
        <v>43908.911203703705</v>
      </c>
      <c r="C4331" s="3" t="s">
        <v>17</v>
      </c>
      <c r="D4331" s="3" t="s">
        <v>17</v>
      </c>
      <c r="E4331" s="3" t="s">
        <v>17</v>
      </c>
      <c r="F4331" s="3" t="s">
        <v>17</v>
      </c>
      <c r="G4331" s="3" t="s">
        <v>17</v>
      </c>
      <c r="H4331" s="1" t="s">
        <v>18</v>
      </c>
      <c r="I4331" s="1" t="s">
        <v>387</v>
      </c>
      <c r="J4331" s="1" t="s">
        <v>20</v>
      </c>
      <c r="K4331" s="1">
        <v>1</v>
      </c>
      <c r="L4331" s="1" t="s">
        <v>21</v>
      </c>
      <c r="M4331" s="1" t="s">
        <v>5753</v>
      </c>
      <c r="N4331" s="1">
        <v>0</v>
      </c>
      <c r="O4331" s="3" t="s">
        <v>17</v>
      </c>
      <c r="P4331" s="1" t="s">
        <v>17</v>
      </c>
    </row>
    <row r="4332" spans="1:16">
      <c r="A4332" s="1" t="s">
        <v>4424</v>
      </c>
      <c r="B4332" s="3">
        <v>43909.619664351849</v>
      </c>
      <c r="C4332" s="3" t="s">
        <v>17</v>
      </c>
      <c r="D4332" s="3" t="s">
        <v>17</v>
      </c>
      <c r="E4332" s="3" t="s">
        <v>17</v>
      </c>
      <c r="F4332" s="3" t="s">
        <v>17</v>
      </c>
      <c r="G4332" s="3" t="s">
        <v>17</v>
      </c>
      <c r="H4332" s="1" t="s">
        <v>18</v>
      </c>
      <c r="I4332" s="1" t="s">
        <v>23</v>
      </c>
      <c r="J4332" s="1" t="s">
        <v>20</v>
      </c>
      <c r="K4332" s="1">
        <v>30</v>
      </c>
      <c r="L4332" s="1" t="s">
        <v>21</v>
      </c>
      <c r="M4332" s="1" t="s">
        <v>5774</v>
      </c>
      <c r="N4332" s="1">
        <v>1</v>
      </c>
      <c r="O4332" s="3" t="s">
        <v>6973</v>
      </c>
      <c r="P4332" s="1" t="s">
        <v>17</v>
      </c>
    </row>
    <row r="4333" spans="1:16">
      <c r="A4333" s="1" t="s">
        <v>3099</v>
      </c>
      <c r="B4333" s="3">
        <v>43909.606006944443</v>
      </c>
      <c r="C4333" s="3" t="s">
        <v>17</v>
      </c>
      <c r="D4333" s="3" t="s">
        <v>17</v>
      </c>
      <c r="E4333" s="3" t="s">
        <v>17</v>
      </c>
      <c r="F4333" s="3" t="s">
        <v>17</v>
      </c>
      <c r="G4333" s="3" t="s">
        <v>17</v>
      </c>
      <c r="H4333" s="1" t="s">
        <v>18</v>
      </c>
      <c r="I4333" s="1" t="s">
        <v>25</v>
      </c>
      <c r="J4333" s="1" t="s">
        <v>20</v>
      </c>
      <c r="K4333" s="1">
        <v>1</v>
      </c>
      <c r="L4333" s="1" t="s">
        <v>21</v>
      </c>
      <c r="M4333" s="1" t="s">
        <v>6091</v>
      </c>
      <c r="N4333" s="1">
        <v>0</v>
      </c>
      <c r="O4333" s="3" t="s">
        <v>17</v>
      </c>
      <c r="P4333" s="1" t="s">
        <v>17</v>
      </c>
    </row>
    <row r="4334" spans="1:16">
      <c r="A4334" s="1" t="s">
        <v>5714</v>
      </c>
      <c r="B4334" s="3">
        <v>43909.478206018517</v>
      </c>
      <c r="C4334" s="3" t="s">
        <v>17</v>
      </c>
      <c r="D4334" s="3" t="s">
        <v>17</v>
      </c>
      <c r="E4334" s="3" t="s">
        <v>17</v>
      </c>
      <c r="F4334" s="3" t="s">
        <v>17</v>
      </c>
      <c r="G4334" s="3" t="s">
        <v>17</v>
      </c>
      <c r="H4334" s="1" t="s">
        <v>48</v>
      </c>
      <c r="I4334" s="1" t="s">
        <v>19</v>
      </c>
      <c r="J4334" s="1" t="s">
        <v>20</v>
      </c>
      <c r="K4334" s="1">
        <v>1</v>
      </c>
      <c r="L4334" s="1" t="s">
        <v>21</v>
      </c>
      <c r="M4334" s="1" t="s">
        <v>5763</v>
      </c>
      <c r="N4334" s="1">
        <v>0</v>
      </c>
      <c r="O4334" s="3" t="s">
        <v>17</v>
      </c>
      <c r="P4334" s="1" t="s">
        <v>17</v>
      </c>
    </row>
    <row r="4335" spans="1:16">
      <c r="A4335" s="1" t="s">
        <v>2702</v>
      </c>
      <c r="B4335" s="3">
        <v>43909.58965277778</v>
      </c>
      <c r="C4335" s="3" t="s">
        <v>17</v>
      </c>
      <c r="D4335" s="3" t="s">
        <v>17</v>
      </c>
      <c r="E4335" s="3" t="s">
        <v>17</v>
      </c>
      <c r="F4335" s="3" t="s">
        <v>17</v>
      </c>
      <c r="G4335" s="3" t="s">
        <v>17</v>
      </c>
      <c r="H4335" s="1" t="s">
        <v>18</v>
      </c>
      <c r="I4335" s="1" t="s">
        <v>25</v>
      </c>
      <c r="J4335" s="1" t="s">
        <v>20</v>
      </c>
      <c r="K4335" s="1">
        <v>106</v>
      </c>
      <c r="L4335" s="1" t="s">
        <v>21</v>
      </c>
      <c r="M4335" s="1" t="s">
        <v>28</v>
      </c>
      <c r="N4335" s="1">
        <v>0</v>
      </c>
      <c r="O4335" s="3" t="s">
        <v>17</v>
      </c>
      <c r="P4335" s="1" t="s">
        <v>17</v>
      </c>
    </row>
    <row r="4336" spans="1:16">
      <c r="A4336" s="1" t="s">
        <v>2468</v>
      </c>
      <c r="B4336" s="3">
        <v>43909.670023148145</v>
      </c>
      <c r="C4336" s="3">
        <v>43909.670937499999</v>
      </c>
      <c r="D4336" s="3">
        <v>43939.670937499999</v>
      </c>
      <c r="E4336" s="3" t="s">
        <v>17</v>
      </c>
      <c r="F4336" s="3" t="s">
        <v>17</v>
      </c>
      <c r="G4336" s="3" t="s">
        <v>17</v>
      </c>
      <c r="H4336" s="1" t="s">
        <v>18</v>
      </c>
      <c r="I4336" s="1" t="s">
        <v>25</v>
      </c>
      <c r="J4336" s="1" t="s">
        <v>20</v>
      </c>
      <c r="K4336" s="1">
        <v>5</v>
      </c>
      <c r="L4336" s="1" t="s">
        <v>21</v>
      </c>
      <c r="M4336" s="1" t="s">
        <v>5753</v>
      </c>
      <c r="N4336" s="1">
        <v>0</v>
      </c>
      <c r="O4336" s="3" t="s">
        <v>17</v>
      </c>
      <c r="P4336" s="1" t="s">
        <v>17</v>
      </c>
    </row>
    <row r="4337" spans="1:16">
      <c r="A4337" s="1" t="s">
        <v>4718</v>
      </c>
      <c r="B4337" s="3">
        <v>43909.17560185185</v>
      </c>
      <c r="C4337" s="3" t="s">
        <v>17</v>
      </c>
      <c r="D4337" s="3" t="s">
        <v>17</v>
      </c>
      <c r="E4337" s="3" t="s">
        <v>17</v>
      </c>
      <c r="F4337" s="3" t="s">
        <v>17</v>
      </c>
      <c r="G4337" s="3" t="s">
        <v>17</v>
      </c>
      <c r="H4337" s="1" t="s">
        <v>18</v>
      </c>
      <c r="I4337" s="1" t="s">
        <v>25</v>
      </c>
      <c r="J4337" s="1" t="s">
        <v>20</v>
      </c>
      <c r="K4337" s="1">
        <v>9</v>
      </c>
      <c r="L4337" s="1" t="s">
        <v>21</v>
      </c>
      <c r="M4337" s="1" t="s">
        <v>5754</v>
      </c>
      <c r="N4337" s="1">
        <v>1</v>
      </c>
      <c r="O4337" s="3" t="s">
        <v>6974</v>
      </c>
      <c r="P4337" s="1" t="s">
        <v>17</v>
      </c>
    </row>
    <row r="4338" spans="1:16">
      <c r="A4338" s="1" t="s">
        <v>5120</v>
      </c>
      <c r="B4338" s="3">
        <v>43909.296331018515</v>
      </c>
      <c r="C4338" s="3">
        <v>43913.109293981484</v>
      </c>
      <c r="D4338" s="3">
        <v>43943.109293981484</v>
      </c>
      <c r="E4338" s="3">
        <v>43923.843888888892</v>
      </c>
      <c r="F4338" s="3">
        <v>44014.843888888892</v>
      </c>
      <c r="G4338" s="3" t="s">
        <v>17</v>
      </c>
      <c r="H4338" s="1" t="s">
        <v>18</v>
      </c>
      <c r="I4338" s="1" t="s">
        <v>25</v>
      </c>
      <c r="J4338" s="1" t="s">
        <v>20</v>
      </c>
      <c r="K4338" s="1">
        <v>20</v>
      </c>
      <c r="L4338" s="1" t="s">
        <v>63</v>
      </c>
      <c r="M4338" s="1" t="s">
        <v>5755</v>
      </c>
      <c r="N4338" s="1">
        <v>1</v>
      </c>
      <c r="O4338" s="3" t="s">
        <v>6975</v>
      </c>
      <c r="P4338" s="1" t="s">
        <v>64</v>
      </c>
    </row>
    <row r="4339" spans="1:16">
      <c r="A4339" s="1" t="s">
        <v>3113</v>
      </c>
      <c r="B4339" s="3">
        <v>43835.297858796293</v>
      </c>
      <c r="C4339" s="3" t="s">
        <v>17</v>
      </c>
      <c r="D4339" s="3" t="s">
        <v>17</v>
      </c>
      <c r="E4339" s="3" t="s">
        <v>17</v>
      </c>
      <c r="F4339" s="3" t="s">
        <v>17</v>
      </c>
      <c r="G4339" s="3">
        <v>43835.747407407405</v>
      </c>
      <c r="H4339" s="1" t="s">
        <v>18</v>
      </c>
      <c r="I4339" s="1" t="s">
        <v>25</v>
      </c>
      <c r="J4339" s="1" t="s">
        <v>20</v>
      </c>
      <c r="K4339" s="1">
        <v>195</v>
      </c>
      <c r="L4339" s="1" t="s">
        <v>21</v>
      </c>
      <c r="M4339" s="1" t="s">
        <v>5746</v>
      </c>
      <c r="N4339" s="1">
        <v>0</v>
      </c>
      <c r="O4339" s="3" t="s">
        <v>17</v>
      </c>
      <c r="P4339" s="1" t="s">
        <v>17</v>
      </c>
    </row>
    <row r="4340" spans="1:16">
      <c r="A4340" s="1" t="s">
        <v>4106</v>
      </c>
      <c r="B4340" s="3">
        <v>43836.091967592591</v>
      </c>
      <c r="C4340" s="3" t="s">
        <v>17</v>
      </c>
      <c r="D4340" s="3" t="s">
        <v>17</v>
      </c>
      <c r="E4340" s="3" t="s">
        <v>17</v>
      </c>
      <c r="F4340" s="3" t="s">
        <v>17</v>
      </c>
      <c r="G4340" s="3" t="s">
        <v>17</v>
      </c>
      <c r="H4340" s="1" t="s">
        <v>18</v>
      </c>
      <c r="I4340" s="1" t="s">
        <v>19</v>
      </c>
      <c r="J4340" s="1" t="s">
        <v>117</v>
      </c>
      <c r="K4340" s="1">
        <v>45</v>
      </c>
      <c r="L4340" s="1" t="s">
        <v>21</v>
      </c>
      <c r="M4340" s="1" t="s">
        <v>5820</v>
      </c>
      <c r="N4340" s="1">
        <v>0</v>
      </c>
      <c r="O4340" s="3" t="s">
        <v>17</v>
      </c>
      <c r="P4340" s="1" t="s">
        <v>17</v>
      </c>
    </row>
    <row r="4341" spans="1:16">
      <c r="A4341" s="1" t="s">
        <v>3608</v>
      </c>
      <c r="B4341" s="3">
        <v>43836.181284722225</v>
      </c>
      <c r="C4341" s="3" t="s">
        <v>17</v>
      </c>
      <c r="D4341" s="3" t="s">
        <v>17</v>
      </c>
      <c r="E4341" s="3" t="s">
        <v>17</v>
      </c>
      <c r="F4341" s="3" t="s">
        <v>17</v>
      </c>
      <c r="G4341" s="3" t="s">
        <v>17</v>
      </c>
      <c r="H4341" s="1" t="s">
        <v>18</v>
      </c>
      <c r="I4341" s="1" t="s">
        <v>25</v>
      </c>
      <c r="J4341" s="1" t="s">
        <v>20</v>
      </c>
      <c r="K4341" s="1">
        <v>152</v>
      </c>
      <c r="L4341" s="1" t="s">
        <v>21</v>
      </c>
      <c r="M4341" s="1" t="s">
        <v>5761</v>
      </c>
      <c r="N4341" s="1">
        <v>0</v>
      </c>
      <c r="O4341" s="3" t="s">
        <v>17</v>
      </c>
      <c r="P4341" s="1" t="s">
        <v>17</v>
      </c>
    </row>
    <row r="4342" spans="1:16">
      <c r="A4342" s="1" t="s">
        <v>4425</v>
      </c>
      <c r="B4342" s="3">
        <v>43836.516296296293</v>
      </c>
      <c r="C4342" s="3" t="s">
        <v>17</v>
      </c>
      <c r="D4342" s="3" t="s">
        <v>17</v>
      </c>
      <c r="E4342" s="3" t="s">
        <v>17</v>
      </c>
      <c r="F4342" s="3" t="s">
        <v>17</v>
      </c>
      <c r="G4342" s="3" t="s">
        <v>17</v>
      </c>
      <c r="H4342" s="1" t="s">
        <v>18</v>
      </c>
      <c r="I4342" s="1" t="s">
        <v>25</v>
      </c>
      <c r="J4342" s="1" t="s">
        <v>20</v>
      </c>
      <c r="K4342" s="1">
        <v>75</v>
      </c>
      <c r="L4342" s="1" t="s">
        <v>21</v>
      </c>
      <c r="M4342" s="1" t="s">
        <v>5774</v>
      </c>
      <c r="N4342" s="1">
        <v>1</v>
      </c>
      <c r="O4342" s="3" t="s">
        <v>6976</v>
      </c>
      <c r="P4342" s="1" t="s">
        <v>17</v>
      </c>
    </row>
    <row r="4343" spans="1:16">
      <c r="A4343" s="1" t="s">
        <v>2207</v>
      </c>
      <c r="B4343" s="3">
        <v>43836.668252314812</v>
      </c>
      <c r="C4343" s="3">
        <v>43836.67083333333</v>
      </c>
      <c r="D4343" s="3">
        <v>43866.67083333333</v>
      </c>
      <c r="E4343" s="3" t="s">
        <v>17</v>
      </c>
      <c r="F4343" s="3" t="s">
        <v>17</v>
      </c>
      <c r="G4343" s="3" t="s">
        <v>17</v>
      </c>
      <c r="H4343" s="1" t="s">
        <v>18</v>
      </c>
      <c r="I4343" s="1" t="s">
        <v>23</v>
      </c>
      <c r="J4343" s="1" t="s">
        <v>20</v>
      </c>
      <c r="K4343" s="1">
        <v>30</v>
      </c>
      <c r="L4343" s="1" t="s">
        <v>21</v>
      </c>
      <c r="M4343" s="1" t="s">
        <v>5746</v>
      </c>
      <c r="N4343" s="1">
        <v>0</v>
      </c>
      <c r="O4343" s="3" t="s">
        <v>17</v>
      </c>
      <c r="P4343" s="1" t="s">
        <v>17</v>
      </c>
    </row>
    <row r="4344" spans="1:16">
      <c r="A4344" s="1" t="s">
        <v>4991</v>
      </c>
      <c r="B4344" s="3">
        <v>43836.678773148145</v>
      </c>
      <c r="C4344" s="3" t="s">
        <v>17</v>
      </c>
      <c r="D4344" s="3" t="s">
        <v>17</v>
      </c>
      <c r="E4344" s="3" t="s">
        <v>17</v>
      </c>
      <c r="F4344" s="3" t="s">
        <v>17</v>
      </c>
      <c r="G4344" s="3">
        <v>43965.050844907404</v>
      </c>
      <c r="H4344" s="1" t="s">
        <v>18</v>
      </c>
      <c r="I4344" s="1" t="s">
        <v>23</v>
      </c>
      <c r="J4344" s="1" t="s">
        <v>20</v>
      </c>
      <c r="K4344" s="1">
        <v>1</v>
      </c>
      <c r="L4344" s="1" t="s">
        <v>21</v>
      </c>
      <c r="M4344" s="1" t="s">
        <v>5746</v>
      </c>
      <c r="N4344" s="1">
        <v>0</v>
      </c>
      <c r="O4344" s="3" t="s">
        <v>17</v>
      </c>
      <c r="P4344" s="1" t="s">
        <v>17</v>
      </c>
    </row>
    <row r="4345" spans="1:16">
      <c r="A4345" s="1" t="s">
        <v>457</v>
      </c>
      <c r="B4345" s="3">
        <v>43834.367824074077</v>
      </c>
      <c r="C4345" s="3" t="s">
        <v>17</v>
      </c>
      <c r="D4345" s="3" t="s">
        <v>17</v>
      </c>
      <c r="E4345" s="3" t="s">
        <v>17</v>
      </c>
      <c r="F4345" s="3" t="s">
        <v>17</v>
      </c>
      <c r="G4345" s="3" t="s">
        <v>17</v>
      </c>
      <c r="H4345" s="1" t="s">
        <v>18</v>
      </c>
      <c r="I4345" s="1" t="s">
        <v>25</v>
      </c>
      <c r="J4345" s="1" t="s">
        <v>20</v>
      </c>
      <c r="K4345" s="1">
        <v>1</v>
      </c>
      <c r="L4345" s="1" t="s">
        <v>21</v>
      </c>
      <c r="M4345" s="1" t="s">
        <v>5746</v>
      </c>
      <c r="N4345" s="1">
        <v>0</v>
      </c>
      <c r="O4345" s="3" t="s">
        <v>17</v>
      </c>
      <c r="P4345" s="1" t="s">
        <v>17</v>
      </c>
    </row>
    <row r="4346" spans="1:16">
      <c r="A4346" s="1" t="s">
        <v>5642</v>
      </c>
      <c r="B4346" s="3">
        <v>43834.620312500003</v>
      </c>
      <c r="C4346" s="3">
        <v>43888.848680555559</v>
      </c>
      <c r="D4346" s="3">
        <v>43918.848680555559</v>
      </c>
      <c r="E4346" s="3" t="s">
        <v>17</v>
      </c>
      <c r="F4346" s="3" t="s">
        <v>17</v>
      </c>
      <c r="G4346" s="3" t="s">
        <v>17</v>
      </c>
      <c r="H4346" s="1" t="s">
        <v>18</v>
      </c>
      <c r="I4346" s="1" t="s">
        <v>25</v>
      </c>
      <c r="J4346" s="1" t="s">
        <v>39</v>
      </c>
      <c r="K4346" s="1">
        <v>20</v>
      </c>
      <c r="L4346" s="1" t="s">
        <v>21</v>
      </c>
      <c r="M4346" s="1" t="s">
        <v>5753</v>
      </c>
      <c r="N4346" s="1">
        <v>1</v>
      </c>
      <c r="O4346" s="3" t="s">
        <v>6977</v>
      </c>
      <c r="P4346" s="1" t="s">
        <v>17</v>
      </c>
    </row>
    <row r="4347" spans="1:16">
      <c r="A4347" s="1" t="s">
        <v>4441</v>
      </c>
      <c r="B4347" s="3">
        <v>43834.647673611114</v>
      </c>
      <c r="C4347" s="3" t="s">
        <v>17</v>
      </c>
      <c r="D4347" s="3" t="s">
        <v>17</v>
      </c>
      <c r="E4347" s="3" t="s">
        <v>17</v>
      </c>
      <c r="F4347" s="3" t="s">
        <v>17</v>
      </c>
      <c r="G4347" s="3" t="s">
        <v>17</v>
      </c>
      <c r="H4347" s="1" t="s">
        <v>48</v>
      </c>
      <c r="I4347" s="1" t="s">
        <v>49</v>
      </c>
      <c r="J4347" s="1" t="s">
        <v>20</v>
      </c>
      <c r="K4347" s="1">
        <v>798</v>
      </c>
      <c r="L4347" s="1" t="s">
        <v>21</v>
      </c>
      <c r="M4347" s="1" t="s">
        <v>5746</v>
      </c>
      <c r="N4347" s="1">
        <v>0</v>
      </c>
      <c r="O4347" s="3" t="s">
        <v>17</v>
      </c>
      <c r="P4347" s="1" t="s">
        <v>17</v>
      </c>
    </row>
    <row r="4348" spans="1:16">
      <c r="A4348" s="1" t="s">
        <v>2744</v>
      </c>
      <c r="B4348" s="3">
        <v>43834.770694444444</v>
      </c>
      <c r="C4348" s="3" t="s">
        <v>17</v>
      </c>
      <c r="D4348" s="3" t="s">
        <v>17</v>
      </c>
      <c r="E4348" s="3" t="s">
        <v>17</v>
      </c>
      <c r="F4348" s="3" t="s">
        <v>17</v>
      </c>
      <c r="G4348" s="3" t="s">
        <v>17</v>
      </c>
      <c r="H4348" s="1" t="s">
        <v>18</v>
      </c>
      <c r="I4348" s="1" t="s">
        <v>25</v>
      </c>
      <c r="J4348" s="1" t="s">
        <v>20</v>
      </c>
      <c r="K4348" s="1">
        <v>1</v>
      </c>
      <c r="L4348" s="1" t="s">
        <v>21</v>
      </c>
      <c r="M4348" s="1" t="s">
        <v>5960</v>
      </c>
      <c r="N4348" s="1">
        <v>0</v>
      </c>
      <c r="O4348" s="3" t="s">
        <v>17</v>
      </c>
      <c r="P4348" s="1" t="s">
        <v>17</v>
      </c>
    </row>
    <row r="4349" spans="1:16">
      <c r="A4349" s="1" t="s">
        <v>4901</v>
      </c>
      <c r="B4349" s="3">
        <v>43834.760833333334</v>
      </c>
      <c r="C4349" s="3" t="s">
        <v>17</v>
      </c>
      <c r="D4349" s="3" t="s">
        <v>17</v>
      </c>
      <c r="E4349" s="3" t="s">
        <v>17</v>
      </c>
      <c r="F4349" s="3" t="s">
        <v>17</v>
      </c>
      <c r="G4349" s="3" t="s">
        <v>17</v>
      </c>
      <c r="H4349" s="1" t="s">
        <v>18</v>
      </c>
      <c r="I4349" s="1" t="s">
        <v>23</v>
      </c>
      <c r="J4349" s="1" t="s">
        <v>20</v>
      </c>
      <c r="K4349" s="1">
        <v>190</v>
      </c>
      <c r="L4349" s="1" t="s">
        <v>21</v>
      </c>
      <c r="M4349" s="1" t="s">
        <v>5746</v>
      </c>
      <c r="N4349" s="1">
        <v>0</v>
      </c>
      <c r="O4349" s="3" t="s">
        <v>17</v>
      </c>
      <c r="P4349" s="1" t="s">
        <v>17</v>
      </c>
    </row>
    <row r="4350" spans="1:16">
      <c r="A4350" s="1" t="s">
        <v>2732</v>
      </c>
      <c r="B4350" s="3">
        <v>43834.987557870372</v>
      </c>
      <c r="C4350" s="3" t="s">
        <v>17</v>
      </c>
      <c r="D4350" s="3" t="s">
        <v>17</v>
      </c>
      <c r="E4350" s="3" t="s">
        <v>17</v>
      </c>
      <c r="F4350" s="3" t="s">
        <v>17</v>
      </c>
      <c r="G4350" s="3" t="s">
        <v>17</v>
      </c>
      <c r="H4350" s="1" t="s">
        <v>48</v>
      </c>
      <c r="I4350" s="1" t="s">
        <v>49</v>
      </c>
      <c r="J4350" s="1" t="s">
        <v>20</v>
      </c>
      <c r="K4350" s="1">
        <v>1</v>
      </c>
      <c r="L4350" s="1" t="s">
        <v>21</v>
      </c>
      <c r="M4350" s="1" t="s">
        <v>5746</v>
      </c>
      <c r="N4350" s="1">
        <v>0</v>
      </c>
      <c r="O4350" s="3" t="s">
        <v>17</v>
      </c>
      <c r="P4350" s="1" t="s">
        <v>17</v>
      </c>
    </row>
    <row r="4351" spans="1:16">
      <c r="A4351" s="1" t="s">
        <v>33</v>
      </c>
      <c r="B4351" s="3">
        <v>43836.397013888891</v>
      </c>
      <c r="C4351" s="3" t="s">
        <v>17</v>
      </c>
      <c r="D4351" s="3" t="s">
        <v>17</v>
      </c>
      <c r="E4351" s="3" t="s">
        <v>17</v>
      </c>
      <c r="F4351" s="3" t="s">
        <v>17</v>
      </c>
      <c r="G4351" s="3" t="s">
        <v>17</v>
      </c>
      <c r="H4351" s="1" t="s">
        <v>18</v>
      </c>
      <c r="I4351" s="1" t="s">
        <v>25</v>
      </c>
      <c r="J4351" s="1" t="s">
        <v>20</v>
      </c>
      <c r="K4351" s="1">
        <v>30</v>
      </c>
      <c r="L4351" s="1" t="s">
        <v>21</v>
      </c>
      <c r="M4351" s="1" t="s">
        <v>5746</v>
      </c>
      <c r="N4351" s="1">
        <v>0</v>
      </c>
      <c r="O4351" s="3" t="s">
        <v>17</v>
      </c>
      <c r="P4351" s="1" t="s">
        <v>17</v>
      </c>
    </row>
    <row r="4352" spans="1:16">
      <c r="A4352" s="1" t="s">
        <v>1237</v>
      </c>
      <c r="B4352" s="3">
        <v>43835.368125000001</v>
      </c>
      <c r="C4352" s="3" t="s">
        <v>17</v>
      </c>
      <c r="D4352" s="3" t="s">
        <v>17</v>
      </c>
      <c r="E4352" s="3" t="s">
        <v>17</v>
      </c>
      <c r="F4352" s="3" t="s">
        <v>17</v>
      </c>
      <c r="G4352" s="3" t="s">
        <v>17</v>
      </c>
      <c r="H4352" s="1" t="s">
        <v>48</v>
      </c>
      <c r="I4352" s="1" t="s">
        <v>19</v>
      </c>
      <c r="J4352" s="1" t="s">
        <v>20</v>
      </c>
      <c r="K4352" s="1">
        <v>1</v>
      </c>
      <c r="L4352" s="1" t="s">
        <v>21</v>
      </c>
      <c r="M4352" s="1" t="s">
        <v>5746</v>
      </c>
      <c r="N4352" s="1">
        <v>0</v>
      </c>
      <c r="O4352" s="3" t="s">
        <v>17</v>
      </c>
      <c r="P4352" s="1" t="s">
        <v>17</v>
      </c>
    </row>
    <row r="4353" spans="1:16">
      <c r="A4353" s="1" t="s">
        <v>2836</v>
      </c>
      <c r="B4353" s="3">
        <v>43835.40421296296</v>
      </c>
      <c r="C4353" s="3" t="s">
        <v>17</v>
      </c>
      <c r="D4353" s="3" t="s">
        <v>17</v>
      </c>
      <c r="E4353" s="3" t="s">
        <v>17</v>
      </c>
      <c r="F4353" s="3" t="s">
        <v>17</v>
      </c>
      <c r="G4353" s="3" t="s">
        <v>17</v>
      </c>
      <c r="H4353" s="1" t="s">
        <v>48</v>
      </c>
      <c r="I4353" s="1" t="s">
        <v>49</v>
      </c>
      <c r="J4353" s="1" t="s">
        <v>20</v>
      </c>
      <c r="K4353" s="1">
        <v>1</v>
      </c>
      <c r="L4353" s="1" t="s">
        <v>21</v>
      </c>
      <c r="M4353" s="1" t="s">
        <v>28</v>
      </c>
      <c r="N4353" s="1">
        <v>0</v>
      </c>
      <c r="O4353" s="3" t="s">
        <v>17</v>
      </c>
      <c r="P4353" s="1" t="s">
        <v>17</v>
      </c>
    </row>
    <row r="4354" spans="1:16">
      <c r="A4354" s="1" t="s">
        <v>1153</v>
      </c>
      <c r="B4354" s="3">
        <v>43835.407210648147</v>
      </c>
      <c r="C4354" s="3" t="s">
        <v>17</v>
      </c>
      <c r="D4354" s="3" t="s">
        <v>17</v>
      </c>
      <c r="E4354" s="3" t="s">
        <v>17</v>
      </c>
      <c r="F4354" s="3" t="s">
        <v>17</v>
      </c>
      <c r="G4354" s="3" t="s">
        <v>17</v>
      </c>
      <c r="H4354" s="1" t="s">
        <v>18</v>
      </c>
      <c r="I4354" s="1" t="s">
        <v>25</v>
      </c>
      <c r="J4354" s="1" t="s">
        <v>20</v>
      </c>
      <c r="K4354" s="1">
        <v>1</v>
      </c>
      <c r="L4354" s="1" t="s">
        <v>21</v>
      </c>
      <c r="M4354" s="1" t="s">
        <v>5746</v>
      </c>
      <c r="N4354" s="1">
        <v>0</v>
      </c>
      <c r="O4354" s="3" t="s">
        <v>17</v>
      </c>
      <c r="P4354" s="1" t="s">
        <v>17</v>
      </c>
    </row>
    <row r="4355" spans="1:16">
      <c r="A4355" s="1" t="s">
        <v>5669</v>
      </c>
      <c r="B4355" s="3">
        <v>43835.452199074076</v>
      </c>
      <c r="C4355" s="3">
        <v>43835.459930555553</v>
      </c>
      <c r="D4355" s="3">
        <v>43879.208333333336</v>
      </c>
      <c r="E4355" s="3">
        <v>43874.842604166668</v>
      </c>
      <c r="F4355" s="3">
        <v>44240.842604166668</v>
      </c>
      <c r="G4355" s="3" t="s">
        <v>17</v>
      </c>
      <c r="H4355" s="1" t="s">
        <v>18</v>
      </c>
      <c r="I4355" s="1" t="s">
        <v>25</v>
      </c>
      <c r="J4355" s="1" t="s">
        <v>20</v>
      </c>
      <c r="K4355" s="1">
        <v>15</v>
      </c>
      <c r="L4355" s="1" t="s">
        <v>21</v>
      </c>
      <c r="M4355" s="1" t="s">
        <v>5769</v>
      </c>
      <c r="N4355" s="1">
        <v>1</v>
      </c>
      <c r="O4355" s="3" t="s">
        <v>6978</v>
      </c>
      <c r="P4355" s="1" t="s">
        <v>161</v>
      </c>
    </row>
    <row r="4356" spans="1:16">
      <c r="A4356" s="1" t="s">
        <v>3348</v>
      </c>
      <c r="B4356" s="3">
        <v>43835.500277777777</v>
      </c>
      <c r="C4356" s="3" t="s">
        <v>17</v>
      </c>
      <c r="D4356" s="3" t="s">
        <v>17</v>
      </c>
      <c r="E4356" s="3" t="s">
        <v>17</v>
      </c>
      <c r="F4356" s="3" t="s">
        <v>17</v>
      </c>
      <c r="G4356" s="3" t="s">
        <v>17</v>
      </c>
      <c r="H4356" s="1" t="s">
        <v>18</v>
      </c>
      <c r="I4356" s="1" t="s">
        <v>23</v>
      </c>
      <c r="J4356" s="1" t="s">
        <v>20</v>
      </c>
      <c r="K4356" s="1">
        <v>45</v>
      </c>
      <c r="L4356" s="1" t="s">
        <v>21</v>
      </c>
      <c r="M4356" s="1" t="s">
        <v>5746</v>
      </c>
      <c r="N4356" s="1">
        <v>0</v>
      </c>
      <c r="O4356" s="3" t="s">
        <v>17</v>
      </c>
      <c r="P4356" s="1" t="s">
        <v>17</v>
      </c>
    </row>
    <row r="4357" spans="1:16">
      <c r="A4357" s="1" t="s">
        <v>3515</v>
      </c>
      <c r="B4357" s="3">
        <v>43835.595833333333</v>
      </c>
      <c r="C4357" s="3" t="s">
        <v>17</v>
      </c>
      <c r="D4357" s="3" t="s">
        <v>17</v>
      </c>
      <c r="E4357" s="3" t="s">
        <v>17</v>
      </c>
      <c r="F4357" s="3" t="s">
        <v>17</v>
      </c>
      <c r="G4357" s="3" t="s">
        <v>17</v>
      </c>
      <c r="H4357" s="1" t="s">
        <v>48</v>
      </c>
      <c r="I4357" s="1" t="s">
        <v>19</v>
      </c>
      <c r="J4357" s="1" t="s">
        <v>20</v>
      </c>
      <c r="K4357" s="1">
        <v>1</v>
      </c>
      <c r="L4357" s="1" t="s">
        <v>21</v>
      </c>
      <c r="M4357" s="1" t="s">
        <v>5746</v>
      </c>
      <c r="N4357" s="1">
        <v>0</v>
      </c>
      <c r="O4357" s="3" t="s">
        <v>17</v>
      </c>
      <c r="P4357" s="1" t="s">
        <v>17</v>
      </c>
    </row>
    <row r="4358" spans="1:16">
      <c r="A4358" s="1" t="s">
        <v>3689</v>
      </c>
      <c r="B4358" s="3">
        <v>43835.626331018517</v>
      </c>
      <c r="C4358" s="3">
        <v>43845.441099537034</v>
      </c>
      <c r="D4358" s="3">
        <v>43875.441099537034</v>
      </c>
      <c r="E4358" s="3" t="s">
        <v>17</v>
      </c>
      <c r="F4358" s="3" t="s">
        <v>17</v>
      </c>
      <c r="G4358" s="3" t="s">
        <v>17</v>
      </c>
      <c r="H4358" s="1" t="s">
        <v>18</v>
      </c>
      <c r="I4358" s="1" t="s">
        <v>25</v>
      </c>
      <c r="J4358" s="1" t="s">
        <v>20</v>
      </c>
      <c r="K4358" s="1">
        <v>1</v>
      </c>
      <c r="L4358" s="1" t="s">
        <v>21</v>
      </c>
      <c r="M4358" s="1" t="s">
        <v>5746</v>
      </c>
      <c r="N4358" s="1">
        <v>0</v>
      </c>
      <c r="O4358" s="3" t="s">
        <v>17</v>
      </c>
      <c r="P4358" s="1" t="s">
        <v>17</v>
      </c>
    </row>
    <row r="4359" spans="1:16">
      <c r="A4359" s="1" t="s">
        <v>870</v>
      </c>
      <c r="B4359" s="3">
        <v>43835.753159722219</v>
      </c>
      <c r="C4359" s="3" t="s">
        <v>17</v>
      </c>
      <c r="D4359" s="3" t="s">
        <v>17</v>
      </c>
      <c r="E4359" s="3" t="s">
        <v>17</v>
      </c>
      <c r="F4359" s="3" t="s">
        <v>17</v>
      </c>
      <c r="G4359" s="3" t="s">
        <v>17</v>
      </c>
      <c r="H4359" s="1" t="s">
        <v>18</v>
      </c>
      <c r="I4359" s="1" t="s">
        <v>25</v>
      </c>
      <c r="J4359" s="1" t="s">
        <v>20</v>
      </c>
      <c r="K4359" s="1">
        <v>1</v>
      </c>
      <c r="L4359" s="1" t="s">
        <v>21</v>
      </c>
      <c r="M4359" s="1" t="s">
        <v>5746</v>
      </c>
      <c r="N4359" s="1">
        <v>0</v>
      </c>
      <c r="O4359" s="3" t="s">
        <v>17</v>
      </c>
      <c r="P4359" s="1" t="s">
        <v>17</v>
      </c>
    </row>
    <row r="4360" spans="1:16">
      <c r="A4360" s="1" t="s">
        <v>1516</v>
      </c>
      <c r="B4360" s="3">
        <v>43835.727708333332</v>
      </c>
      <c r="C4360" s="3" t="s">
        <v>17</v>
      </c>
      <c r="D4360" s="3" t="s">
        <v>17</v>
      </c>
      <c r="E4360" s="3" t="s">
        <v>17</v>
      </c>
      <c r="F4360" s="3" t="s">
        <v>17</v>
      </c>
      <c r="G4360" s="3" t="s">
        <v>17</v>
      </c>
      <c r="H4360" s="1" t="s">
        <v>18</v>
      </c>
      <c r="I4360" s="1" t="s">
        <v>25</v>
      </c>
      <c r="J4360" s="1" t="s">
        <v>20</v>
      </c>
      <c r="K4360" s="1">
        <v>165</v>
      </c>
      <c r="L4360" s="1" t="s">
        <v>21</v>
      </c>
      <c r="M4360" s="1" t="s">
        <v>5746</v>
      </c>
      <c r="N4360" s="1">
        <v>0</v>
      </c>
      <c r="O4360" s="3" t="s">
        <v>17</v>
      </c>
      <c r="P4360" s="1" t="s">
        <v>17</v>
      </c>
    </row>
    <row r="4361" spans="1:16">
      <c r="A4361" s="1" t="s">
        <v>6979</v>
      </c>
      <c r="B4361" s="3">
        <v>43980.929826388892</v>
      </c>
      <c r="C4361" s="3" t="s">
        <v>17</v>
      </c>
      <c r="D4361" s="3" t="s">
        <v>17</v>
      </c>
      <c r="E4361" s="3" t="s">
        <v>17</v>
      </c>
      <c r="F4361" s="3" t="s">
        <v>17</v>
      </c>
      <c r="G4361" s="3" t="s">
        <v>17</v>
      </c>
      <c r="H4361" s="1" t="s">
        <v>18</v>
      </c>
      <c r="I4361" s="1" t="s">
        <v>25</v>
      </c>
      <c r="J4361" s="1" t="s">
        <v>20</v>
      </c>
      <c r="K4361" s="1">
        <v>180</v>
      </c>
      <c r="L4361" s="1" t="s">
        <v>21</v>
      </c>
      <c r="M4361" s="1" t="s">
        <v>5746</v>
      </c>
      <c r="N4361" s="1">
        <v>0</v>
      </c>
      <c r="O4361" s="3" t="s">
        <v>17</v>
      </c>
      <c r="P4361" s="1" t="s">
        <v>17</v>
      </c>
    </row>
    <row r="4362" spans="1:16">
      <c r="A4362" s="1" t="s">
        <v>611</v>
      </c>
      <c r="B4362" s="3">
        <v>43835.849733796298</v>
      </c>
      <c r="C4362" s="3" t="s">
        <v>17</v>
      </c>
      <c r="D4362" s="3" t="s">
        <v>17</v>
      </c>
      <c r="E4362" s="3" t="s">
        <v>17</v>
      </c>
      <c r="F4362" s="3" t="s">
        <v>17</v>
      </c>
      <c r="G4362" s="3" t="s">
        <v>17</v>
      </c>
      <c r="H4362" s="1" t="s">
        <v>18</v>
      </c>
      <c r="I4362" s="1" t="s">
        <v>25</v>
      </c>
      <c r="J4362" s="1" t="s">
        <v>20</v>
      </c>
      <c r="K4362" s="1">
        <v>1</v>
      </c>
      <c r="L4362" s="1" t="s">
        <v>21</v>
      </c>
      <c r="M4362" s="1" t="s">
        <v>5746</v>
      </c>
      <c r="N4362" s="1">
        <v>0</v>
      </c>
      <c r="O4362" s="3" t="s">
        <v>17</v>
      </c>
      <c r="P4362" s="1" t="s">
        <v>17</v>
      </c>
    </row>
    <row r="4363" spans="1:16">
      <c r="A4363" s="1" t="s">
        <v>5433</v>
      </c>
      <c r="B4363" s="3">
        <v>43845.672800925924</v>
      </c>
      <c r="C4363" s="3" t="s">
        <v>17</v>
      </c>
      <c r="D4363" s="3" t="s">
        <v>17</v>
      </c>
      <c r="E4363" s="3" t="s">
        <v>17</v>
      </c>
      <c r="F4363" s="3" t="s">
        <v>17</v>
      </c>
      <c r="G4363" s="3" t="s">
        <v>17</v>
      </c>
      <c r="H4363" s="1" t="s">
        <v>18</v>
      </c>
      <c r="I4363" s="1" t="s">
        <v>25</v>
      </c>
      <c r="J4363" s="1" t="s">
        <v>20</v>
      </c>
      <c r="K4363" s="1">
        <v>655</v>
      </c>
      <c r="L4363" s="1" t="s">
        <v>21</v>
      </c>
      <c r="M4363" s="1" t="s">
        <v>5746</v>
      </c>
      <c r="N4363" s="1">
        <v>0</v>
      </c>
      <c r="O4363" s="3" t="s">
        <v>17</v>
      </c>
      <c r="P4363" s="1" t="s">
        <v>17</v>
      </c>
    </row>
    <row r="4364" spans="1:16">
      <c r="A4364" s="1" t="s">
        <v>1119</v>
      </c>
      <c r="B4364" s="3">
        <v>43836.061493055553</v>
      </c>
      <c r="C4364" s="3" t="s">
        <v>17</v>
      </c>
      <c r="D4364" s="3" t="s">
        <v>17</v>
      </c>
      <c r="E4364" s="3">
        <v>43937.225914351853</v>
      </c>
      <c r="F4364" s="3">
        <v>43998.225914351853</v>
      </c>
      <c r="G4364" s="3" t="s">
        <v>17</v>
      </c>
      <c r="H4364" s="1" t="s">
        <v>18</v>
      </c>
      <c r="I4364" s="1" t="s">
        <v>25</v>
      </c>
      <c r="J4364" s="1" t="s">
        <v>39</v>
      </c>
      <c r="K4364" s="1">
        <v>8</v>
      </c>
      <c r="L4364" s="1" t="s">
        <v>1120</v>
      </c>
      <c r="M4364" s="1" t="s">
        <v>5746</v>
      </c>
      <c r="N4364" s="1">
        <v>1</v>
      </c>
      <c r="O4364" s="3" t="s">
        <v>6980</v>
      </c>
      <c r="P4364" s="1" t="s">
        <v>64</v>
      </c>
    </row>
    <row r="4365" spans="1:16">
      <c r="A4365" s="1" t="s">
        <v>227</v>
      </c>
      <c r="B4365" s="3">
        <v>43836.358726851853</v>
      </c>
      <c r="C4365" s="3" t="s">
        <v>17</v>
      </c>
      <c r="D4365" s="3" t="s">
        <v>17</v>
      </c>
      <c r="E4365" s="3" t="s">
        <v>17</v>
      </c>
      <c r="F4365" s="3" t="s">
        <v>17</v>
      </c>
      <c r="G4365" s="3" t="s">
        <v>17</v>
      </c>
      <c r="H4365" s="1" t="s">
        <v>48</v>
      </c>
      <c r="I4365" s="1" t="s">
        <v>19</v>
      </c>
      <c r="J4365" s="1" t="s">
        <v>20</v>
      </c>
      <c r="K4365" s="1">
        <v>5</v>
      </c>
      <c r="L4365" s="1" t="s">
        <v>21</v>
      </c>
      <c r="M4365" s="1" t="s">
        <v>5972</v>
      </c>
      <c r="N4365" s="1">
        <v>0</v>
      </c>
      <c r="O4365" s="3" t="s">
        <v>17</v>
      </c>
      <c r="P4365" s="1" t="s">
        <v>17</v>
      </c>
    </row>
    <row r="4366" spans="1:16">
      <c r="A4366" s="1" t="s">
        <v>2082</v>
      </c>
      <c r="B4366" s="3">
        <v>43836.363634259258</v>
      </c>
      <c r="C4366" s="3" t="s">
        <v>17</v>
      </c>
      <c r="D4366" s="3" t="s">
        <v>17</v>
      </c>
      <c r="E4366" s="3" t="s">
        <v>17</v>
      </c>
      <c r="F4366" s="3" t="s">
        <v>17</v>
      </c>
      <c r="G4366" s="3" t="s">
        <v>17</v>
      </c>
      <c r="H4366" s="1" t="s">
        <v>18</v>
      </c>
      <c r="I4366" s="1" t="s">
        <v>25</v>
      </c>
      <c r="J4366" s="1" t="s">
        <v>20</v>
      </c>
      <c r="K4366" s="1">
        <v>150</v>
      </c>
      <c r="L4366" s="1" t="s">
        <v>21</v>
      </c>
      <c r="M4366" s="1" t="s">
        <v>5746</v>
      </c>
      <c r="N4366" s="1">
        <v>0</v>
      </c>
      <c r="O4366" s="3" t="s">
        <v>17</v>
      </c>
      <c r="P4366" s="1" t="s">
        <v>17</v>
      </c>
    </row>
    <row r="4367" spans="1:16">
      <c r="A4367" s="1" t="s">
        <v>4803</v>
      </c>
      <c r="B4367" s="3">
        <v>43836.390023148146</v>
      </c>
      <c r="C4367" s="3" t="s">
        <v>17</v>
      </c>
      <c r="D4367" s="3" t="s">
        <v>17</v>
      </c>
      <c r="E4367" s="3" t="s">
        <v>17</v>
      </c>
      <c r="F4367" s="3" t="s">
        <v>17</v>
      </c>
      <c r="G4367" s="3" t="s">
        <v>17</v>
      </c>
      <c r="H4367" s="1" t="s">
        <v>18</v>
      </c>
      <c r="I4367" s="1" t="s">
        <v>25</v>
      </c>
      <c r="J4367" s="1" t="s">
        <v>20</v>
      </c>
      <c r="K4367" s="1">
        <v>1</v>
      </c>
      <c r="L4367" s="1" t="s">
        <v>21</v>
      </c>
      <c r="M4367" s="1" t="s">
        <v>5746</v>
      </c>
      <c r="N4367" s="1">
        <v>0</v>
      </c>
      <c r="O4367" s="3" t="s">
        <v>17</v>
      </c>
      <c r="P4367" s="1" t="s">
        <v>17</v>
      </c>
    </row>
    <row r="4368" spans="1:16">
      <c r="A4368" s="1" t="s">
        <v>3536</v>
      </c>
      <c r="B4368" s="3">
        <v>43836.405532407407</v>
      </c>
      <c r="C4368" s="3" t="s">
        <v>17</v>
      </c>
      <c r="D4368" s="3" t="s">
        <v>17</v>
      </c>
      <c r="E4368" s="3" t="s">
        <v>17</v>
      </c>
      <c r="F4368" s="3" t="s">
        <v>17</v>
      </c>
      <c r="G4368" s="3" t="s">
        <v>17</v>
      </c>
      <c r="H4368" s="1" t="s">
        <v>18</v>
      </c>
      <c r="I4368" s="1" t="s">
        <v>23</v>
      </c>
      <c r="J4368" s="1" t="s">
        <v>20</v>
      </c>
      <c r="K4368" s="1">
        <v>10</v>
      </c>
      <c r="L4368" s="1" t="s">
        <v>21</v>
      </c>
      <c r="M4368" s="1" t="s">
        <v>5774</v>
      </c>
      <c r="N4368" s="1">
        <v>1</v>
      </c>
      <c r="O4368" s="3" t="s">
        <v>6981</v>
      </c>
      <c r="P4368" s="1" t="s">
        <v>17</v>
      </c>
    </row>
    <row r="4369" spans="1:16">
      <c r="A4369" s="1" t="s">
        <v>4927</v>
      </c>
      <c r="B4369" s="3">
        <v>43836.431076388886</v>
      </c>
      <c r="C4369" s="3" t="s">
        <v>17</v>
      </c>
      <c r="D4369" s="3" t="s">
        <v>17</v>
      </c>
      <c r="E4369" s="3" t="s">
        <v>17</v>
      </c>
      <c r="F4369" s="3" t="s">
        <v>17</v>
      </c>
      <c r="G4369" s="3">
        <v>43836.433182870373</v>
      </c>
      <c r="H4369" s="1" t="s">
        <v>48</v>
      </c>
      <c r="I4369" s="1" t="s">
        <v>19</v>
      </c>
      <c r="J4369" s="1" t="s">
        <v>20</v>
      </c>
      <c r="K4369" s="1">
        <v>42</v>
      </c>
      <c r="L4369" s="1" t="s">
        <v>21</v>
      </c>
      <c r="M4369" s="1" t="s">
        <v>5763</v>
      </c>
      <c r="N4369" s="1">
        <v>0</v>
      </c>
      <c r="O4369" s="3" t="s">
        <v>17</v>
      </c>
      <c r="P4369" s="1" t="s">
        <v>17</v>
      </c>
    </row>
    <row r="4370" spans="1:16">
      <c r="A4370" s="1" t="s">
        <v>2478</v>
      </c>
      <c r="B4370" s="3">
        <v>43836.42465277778</v>
      </c>
      <c r="C4370" s="3" t="s">
        <v>17</v>
      </c>
      <c r="D4370" s="3" t="s">
        <v>17</v>
      </c>
      <c r="E4370" s="3" t="s">
        <v>17</v>
      </c>
      <c r="F4370" s="3" t="s">
        <v>17</v>
      </c>
      <c r="G4370" s="3" t="s">
        <v>17</v>
      </c>
      <c r="H4370" s="1" t="s">
        <v>18</v>
      </c>
      <c r="I4370" s="1" t="s">
        <v>25</v>
      </c>
      <c r="J4370" s="1" t="s">
        <v>20</v>
      </c>
      <c r="K4370" s="1">
        <v>1</v>
      </c>
      <c r="L4370" s="1" t="s">
        <v>21</v>
      </c>
      <c r="M4370" s="1" t="s">
        <v>5817</v>
      </c>
      <c r="N4370" s="1">
        <v>0</v>
      </c>
      <c r="O4370" s="3" t="s">
        <v>17</v>
      </c>
      <c r="P4370" s="1" t="s">
        <v>17</v>
      </c>
    </row>
    <row r="4371" spans="1:16">
      <c r="A4371" s="1" t="s">
        <v>2712</v>
      </c>
      <c r="B4371" s="3">
        <v>43836.465162037035</v>
      </c>
      <c r="C4371" s="3" t="s">
        <v>17</v>
      </c>
      <c r="D4371" s="3" t="s">
        <v>17</v>
      </c>
      <c r="E4371" s="3" t="s">
        <v>17</v>
      </c>
      <c r="F4371" s="3" t="s">
        <v>17</v>
      </c>
      <c r="G4371" s="3" t="s">
        <v>17</v>
      </c>
      <c r="H4371" s="1" t="s">
        <v>18</v>
      </c>
      <c r="I4371" s="1" t="s">
        <v>25</v>
      </c>
      <c r="J4371" s="1" t="s">
        <v>20</v>
      </c>
      <c r="K4371" s="1">
        <v>1</v>
      </c>
      <c r="L4371" s="1" t="s">
        <v>21</v>
      </c>
      <c r="M4371" s="1" t="s">
        <v>5746</v>
      </c>
      <c r="N4371" s="1">
        <v>0</v>
      </c>
      <c r="O4371" s="3" t="s">
        <v>17</v>
      </c>
      <c r="P4371" s="1" t="s">
        <v>17</v>
      </c>
    </row>
    <row r="4372" spans="1:16">
      <c r="A4372" s="1" t="s">
        <v>4731</v>
      </c>
      <c r="B4372" s="3">
        <v>43836.494444444441</v>
      </c>
      <c r="C4372" s="3" t="s">
        <v>17</v>
      </c>
      <c r="D4372" s="3" t="s">
        <v>17</v>
      </c>
      <c r="E4372" s="3" t="s">
        <v>17</v>
      </c>
      <c r="F4372" s="3" t="s">
        <v>17</v>
      </c>
      <c r="G4372" s="3" t="s">
        <v>17</v>
      </c>
      <c r="H4372" s="1" t="s">
        <v>18</v>
      </c>
      <c r="I4372" s="1" t="s">
        <v>23</v>
      </c>
      <c r="J4372" s="1" t="s">
        <v>20</v>
      </c>
      <c r="K4372" s="1">
        <v>1</v>
      </c>
      <c r="L4372" s="1" t="s">
        <v>21</v>
      </c>
      <c r="M4372" s="1" t="s">
        <v>5746</v>
      </c>
      <c r="N4372" s="1">
        <v>0</v>
      </c>
      <c r="O4372" s="3" t="s">
        <v>17</v>
      </c>
      <c r="P4372" s="1" t="s">
        <v>17</v>
      </c>
    </row>
    <row r="4373" spans="1:16">
      <c r="A4373" s="1" t="s">
        <v>1818</v>
      </c>
      <c r="B4373" s="3">
        <v>43836.562025462961</v>
      </c>
      <c r="C4373" s="3" t="s">
        <v>17</v>
      </c>
      <c r="D4373" s="3" t="s">
        <v>17</v>
      </c>
      <c r="E4373" s="3" t="s">
        <v>17</v>
      </c>
      <c r="F4373" s="3" t="s">
        <v>17</v>
      </c>
      <c r="G4373" s="3" t="s">
        <v>17</v>
      </c>
      <c r="H4373" s="1" t="s">
        <v>18</v>
      </c>
      <c r="I4373" s="1" t="s">
        <v>19</v>
      </c>
      <c r="J4373" s="1" t="s">
        <v>20</v>
      </c>
      <c r="K4373" s="1">
        <v>10</v>
      </c>
      <c r="L4373" s="1" t="s">
        <v>21</v>
      </c>
      <c r="M4373" s="1" t="s">
        <v>5774</v>
      </c>
      <c r="N4373" s="1">
        <v>0</v>
      </c>
      <c r="O4373" s="3" t="s">
        <v>17</v>
      </c>
      <c r="P4373" s="1" t="s">
        <v>17</v>
      </c>
    </row>
    <row r="4374" spans="1:16">
      <c r="A4374" s="1" t="s">
        <v>752</v>
      </c>
      <c r="B4374" s="3">
        <v>43836.619432870371</v>
      </c>
      <c r="C4374" s="3" t="s">
        <v>17</v>
      </c>
      <c r="D4374" s="3" t="s">
        <v>17</v>
      </c>
      <c r="E4374" s="3" t="s">
        <v>17</v>
      </c>
      <c r="F4374" s="3" t="s">
        <v>17</v>
      </c>
      <c r="G4374" s="3">
        <v>43980.778368055559</v>
      </c>
      <c r="H4374" s="1" t="s">
        <v>416</v>
      </c>
      <c r="I4374" s="1" t="s">
        <v>19</v>
      </c>
      <c r="J4374" s="1" t="s">
        <v>20</v>
      </c>
      <c r="K4374" s="1">
        <v>393</v>
      </c>
      <c r="L4374" s="1" t="s">
        <v>21</v>
      </c>
      <c r="M4374" s="1" t="s">
        <v>5777</v>
      </c>
      <c r="N4374" s="1">
        <v>0</v>
      </c>
      <c r="O4374" s="3" t="s">
        <v>17</v>
      </c>
      <c r="P4374" s="1" t="s">
        <v>17</v>
      </c>
    </row>
    <row r="4375" spans="1:16">
      <c r="A4375" s="1" t="s">
        <v>3661</v>
      </c>
      <c r="B4375" s="3">
        <v>43836.579155092593</v>
      </c>
      <c r="C4375" s="3" t="s">
        <v>17</v>
      </c>
      <c r="D4375" s="3" t="s">
        <v>17</v>
      </c>
      <c r="E4375" s="3" t="s">
        <v>17</v>
      </c>
      <c r="F4375" s="3" t="s">
        <v>17</v>
      </c>
      <c r="G4375" s="3" t="s">
        <v>17</v>
      </c>
      <c r="H4375" s="1" t="s">
        <v>18</v>
      </c>
      <c r="I4375" s="1" t="s">
        <v>25</v>
      </c>
      <c r="J4375" s="1" t="s">
        <v>20</v>
      </c>
      <c r="K4375" s="1">
        <v>1</v>
      </c>
      <c r="L4375" s="1" t="s">
        <v>21</v>
      </c>
      <c r="M4375" s="1" t="s">
        <v>5753</v>
      </c>
      <c r="N4375" s="1">
        <v>0</v>
      </c>
      <c r="O4375" s="3" t="s">
        <v>17</v>
      </c>
      <c r="P4375" s="1" t="s">
        <v>17</v>
      </c>
    </row>
    <row r="4376" spans="1:16">
      <c r="A4376" s="1" t="s">
        <v>1788</v>
      </c>
      <c r="B4376" s="3">
        <v>43836.636365740742</v>
      </c>
      <c r="C4376" s="3" t="s">
        <v>17</v>
      </c>
      <c r="D4376" s="3" t="s">
        <v>17</v>
      </c>
      <c r="E4376" s="3" t="s">
        <v>17</v>
      </c>
      <c r="F4376" s="3" t="s">
        <v>17</v>
      </c>
      <c r="G4376" s="3" t="s">
        <v>17</v>
      </c>
      <c r="H4376" s="1" t="s">
        <v>18</v>
      </c>
      <c r="I4376" s="1" t="s">
        <v>25</v>
      </c>
      <c r="J4376" s="1" t="s">
        <v>39</v>
      </c>
      <c r="K4376" s="1">
        <v>60</v>
      </c>
      <c r="L4376" s="1" t="s">
        <v>21</v>
      </c>
      <c r="M4376" s="1" t="s">
        <v>5746</v>
      </c>
      <c r="N4376" s="1">
        <v>0</v>
      </c>
      <c r="O4376" s="3" t="s">
        <v>17</v>
      </c>
      <c r="P4376" s="1" t="s">
        <v>17</v>
      </c>
    </row>
    <row r="4377" spans="1:16">
      <c r="A4377" s="1" t="s">
        <v>3403</v>
      </c>
      <c r="B4377" s="3">
        <v>43860.769479166665</v>
      </c>
      <c r="C4377" s="3" t="s">
        <v>17</v>
      </c>
      <c r="D4377" s="3" t="s">
        <v>17</v>
      </c>
      <c r="E4377" s="3" t="s">
        <v>17</v>
      </c>
      <c r="F4377" s="3" t="s">
        <v>17</v>
      </c>
      <c r="G4377" s="3" t="s">
        <v>17</v>
      </c>
      <c r="H4377" s="1" t="s">
        <v>18</v>
      </c>
      <c r="I4377" s="1" t="s">
        <v>25</v>
      </c>
      <c r="J4377" s="1" t="s">
        <v>20</v>
      </c>
      <c r="K4377" s="1">
        <v>75</v>
      </c>
      <c r="L4377" s="1" t="s">
        <v>21</v>
      </c>
      <c r="M4377" s="1" t="s">
        <v>5746</v>
      </c>
      <c r="N4377" s="1">
        <v>0</v>
      </c>
      <c r="O4377" s="3" t="s">
        <v>17</v>
      </c>
      <c r="P4377" s="1" t="s">
        <v>17</v>
      </c>
    </row>
    <row r="4378" spans="1:16">
      <c r="A4378" s="1" t="s">
        <v>5116</v>
      </c>
      <c r="B4378" s="3">
        <v>43845.612407407411</v>
      </c>
      <c r="C4378" s="3" t="s">
        <v>17</v>
      </c>
      <c r="D4378" s="3" t="s">
        <v>17</v>
      </c>
      <c r="E4378" s="3" t="s">
        <v>17</v>
      </c>
      <c r="F4378" s="3" t="s">
        <v>17</v>
      </c>
      <c r="G4378" s="3" t="s">
        <v>17</v>
      </c>
      <c r="H4378" s="1" t="s">
        <v>18</v>
      </c>
      <c r="I4378" s="1" t="s">
        <v>23</v>
      </c>
      <c r="J4378" s="1" t="s">
        <v>20</v>
      </c>
      <c r="K4378" s="1">
        <v>30</v>
      </c>
      <c r="L4378" s="1" t="s">
        <v>21</v>
      </c>
      <c r="M4378" s="1" t="s">
        <v>5746</v>
      </c>
      <c r="N4378" s="1">
        <v>0</v>
      </c>
      <c r="O4378" s="3" t="s">
        <v>17</v>
      </c>
      <c r="P4378" s="1" t="s">
        <v>17</v>
      </c>
    </row>
    <row r="4379" spans="1:16">
      <c r="A4379" s="1" t="s">
        <v>1067</v>
      </c>
      <c r="B4379" s="3">
        <v>43873.08425925926</v>
      </c>
      <c r="C4379" s="3" t="s">
        <v>17</v>
      </c>
      <c r="D4379" s="3" t="s">
        <v>17</v>
      </c>
      <c r="E4379" s="3" t="s">
        <v>17</v>
      </c>
      <c r="F4379" s="3" t="s">
        <v>17</v>
      </c>
      <c r="G4379" s="3" t="s">
        <v>17</v>
      </c>
      <c r="H4379" s="1" t="s">
        <v>18</v>
      </c>
      <c r="I4379" s="1" t="s">
        <v>25</v>
      </c>
      <c r="J4379" s="1" t="s">
        <v>20</v>
      </c>
      <c r="K4379" s="1">
        <v>10</v>
      </c>
      <c r="L4379" s="1" t="s">
        <v>21</v>
      </c>
      <c r="M4379" s="1" t="s">
        <v>5753</v>
      </c>
      <c r="N4379" s="1">
        <v>0</v>
      </c>
      <c r="O4379" s="3" t="s">
        <v>17</v>
      </c>
      <c r="P4379" s="1" t="s">
        <v>17</v>
      </c>
    </row>
    <row r="4380" spans="1:16">
      <c r="A4380" s="1" t="s">
        <v>3434</v>
      </c>
      <c r="B4380" s="3">
        <v>43873.738356481481</v>
      </c>
      <c r="C4380" s="3" t="s">
        <v>17</v>
      </c>
      <c r="D4380" s="3" t="s">
        <v>17</v>
      </c>
      <c r="E4380" s="3" t="s">
        <v>17</v>
      </c>
      <c r="F4380" s="3" t="s">
        <v>17</v>
      </c>
      <c r="G4380" s="3" t="s">
        <v>17</v>
      </c>
      <c r="H4380" s="1" t="s">
        <v>18</v>
      </c>
      <c r="I4380" s="1" t="s">
        <v>25</v>
      </c>
      <c r="J4380" s="1" t="s">
        <v>20</v>
      </c>
      <c r="K4380" s="1">
        <v>45</v>
      </c>
      <c r="L4380" s="1" t="s">
        <v>21</v>
      </c>
      <c r="M4380" s="1" t="s">
        <v>5746</v>
      </c>
      <c r="N4380" s="1">
        <v>0</v>
      </c>
      <c r="O4380" s="3" t="s">
        <v>17</v>
      </c>
      <c r="P4380" s="1" t="s">
        <v>17</v>
      </c>
    </row>
    <row r="4381" spans="1:16">
      <c r="A4381" s="1" t="s">
        <v>4094</v>
      </c>
      <c r="B4381" s="3">
        <v>43836.640243055554</v>
      </c>
      <c r="C4381" s="3" t="s">
        <v>17</v>
      </c>
      <c r="D4381" s="3" t="s">
        <v>17</v>
      </c>
      <c r="E4381" s="3" t="s">
        <v>17</v>
      </c>
      <c r="F4381" s="3" t="s">
        <v>17</v>
      </c>
      <c r="G4381" s="3" t="s">
        <v>17</v>
      </c>
      <c r="H4381" s="1" t="s">
        <v>18</v>
      </c>
      <c r="I4381" s="1" t="s">
        <v>23</v>
      </c>
      <c r="J4381" s="1" t="s">
        <v>20</v>
      </c>
      <c r="K4381" s="1">
        <v>900</v>
      </c>
      <c r="L4381" s="1" t="s">
        <v>21</v>
      </c>
      <c r="M4381" s="1" t="s">
        <v>5774</v>
      </c>
      <c r="N4381" s="1">
        <v>0</v>
      </c>
      <c r="O4381" s="3" t="s">
        <v>17</v>
      </c>
      <c r="P4381" s="1" t="s">
        <v>17</v>
      </c>
    </row>
    <row r="4382" spans="1:16">
      <c r="A4382" s="1" t="s">
        <v>2347</v>
      </c>
      <c r="B4382" s="3">
        <v>43836.689097222225</v>
      </c>
      <c r="C4382" s="3" t="s">
        <v>17</v>
      </c>
      <c r="D4382" s="3" t="s">
        <v>17</v>
      </c>
      <c r="E4382" s="3" t="s">
        <v>17</v>
      </c>
      <c r="F4382" s="3" t="s">
        <v>17</v>
      </c>
      <c r="G4382" s="3" t="s">
        <v>17</v>
      </c>
      <c r="H4382" s="1" t="s">
        <v>18</v>
      </c>
      <c r="I4382" s="1" t="s">
        <v>23</v>
      </c>
      <c r="J4382" s="1" t="s">
        <v>20</v>
      </c>
      <c r="K4382" s="1">
        <v>1</v>
      </c>
      <c r="L4382" s="1" t="s">
        <v>21</v>
      </c>
      <c r="M4382" s="1" t="s">
        <v>5746</v>
      </c>
      <c r="N4382" s="1">
        <v>0</v>
      </c>
      <c r="O4382" s="3" t="s">
        <v>17</v>
      </c>
      <c r="P4382" s="1" t="s">
        <v>17</v>
      </c>
    </row>
    <row r="4383" spans="1:16">
      <c r="A4383" s="1" t="s">
        <v>3956</v>
      </c>
      <c r="B4383" s="3">
        <v>43836.700613425928</v>
      </c>
      <c r="C4383" s="3" t="s">
        <v>17</v>
      </c>
      <c r="D4383" s="3" t="s">
        <v>17</v>
      </c>
      <c r="E4383" s="3" t="s">
        <v>17</v>
      </c>
      <c r="F4383" s="3" t="s">
        <v>17</v>
      </c>
      <c r="G4383" s="3" t="s">
        <v>17</v>
      </c>
      <c r="H4383" s="1" t="s">
        <v>18</v>
      </c>
      <c r="I4383" s="1" t="s">
        <v>23</v>
      </c>
      <c r="J4383" s="1" t="s">
        <v>20</v>
      </c>
      <c r="K4383" s="1">
        <v>10</v>
      </c>
      <c r="L4383" s="1" t="s">
        <v>21</v>
      </c>
      <c r="M4383" s="1" t="s">
        <v>5746</v>
      </c>
      <c r="N4383" s="1">
        <v>1</v>
      </c>
      <c r="O4383" s="3" t="s">
        <v>6982</v>
      </c>
      <c r="P4383" s="1" t="s">
        <v>17</v>
      </c>
    </row>
    <row r="4384" spans="1:16">
      <c r="A4384" s="1" t="s">
        <v>471</v>
      </c>
      <c r="B4384" s="3">
        <v>43836.680648148147</v>
      </c>
      <c r="C4384" s="3" t="s">
        <v>17</v>
      </c>
      <c r="D4384" s="3" t="s">
        <v>17</v>
      </c>
      <c r="E4384" s="3" t="s">
        <v>17</v>
      </c>
      <c r="F4384" s="3" t="s">
        <v>17</v>
      </c>
      <c r="G4384" s="3" t="s">
        <v>17</v>
      </c>
      <c r="H4384" s="1" t="s">
        <v>18</v>
      </c>
      <c r="I4384" s="1" t="s">
        <v>23</v>
      </c>
      <c r="J4384" s="1" t="s">
        <v>20</v>
      </c>
      <c r="K4384" s="1">
        <v>75</v>
      </c>
      <c r="L4384" s="1" t="s">
        <v>21</v>
      </c>
      <c r="M4384" s="1" t="s">
        <v>5746</v>
      </c>
      <c r="N4384" s="1">
        <v>1</v>
      </c>
      <c r="O4384" s="3" t="s">
        <v>6983</v>
      </c>
      <c r="P4384" s="1" t="s">
        <v>17</v>
      </c>
    </row>
    <row r="4385" spans="1:16">
      <c r="A4385" s="1" t="s">
        <v>3769</v>
      </c>
      <c r="B4385" s="3">
        <v>43836.76903935185</v>
      </c>
      <c r="C4385" s="3" t="s">
        <v>17</v>
      </c>
      <c r="D4385" s="3" t="s">
        <v>17</v>
      </c>
      <c r="E4385" s="3" t="s">
        <v>17</v>
      </c>
      <c r="F4385" s="3" t="s">
        <v>17</v>
      </c>
      <c r="G4385" s="3" t="s">
        <v>17</v>
      </c>
      <c r="H4385" s="1" t="s">
        <v>48</v>
      </c>
      <c r="I4385" s="1" t="s">
        <v>19</v>
      </c>
      <c r="J4385" s="1" t="s">
        <v>20</v>
      </c>
      <c r="K4385" s="1">
        <v>1</v>
      </c>
      <c r="L4385" s="1" t="s">
        <v>21</v>
      </c>
      <c r="M4385" s="1" t="s">
        <v>5746</v>
      </c>
      <c r="N4385" s="1">
        <v>0</v>
      </c>
      <c r="O4385" s="3" t="s">
        <v>17</v>
      </c>
      <c r="P4385" s="1" t="s">
        <v>17</v>
      </c>
    </row>
    <row r="4386" spans="1:16">
      <c r="A4386" s="1" t="s">
        <v>4363</v>
      </c>
      <c r="B4386" s="3">
        <v>43836.712997685187</v>
      </c>
      <c r="C4386" s="3" t="s">
        <v>17</v>
      </c>
      <c r="D4386" s="3" t="s">
        <v>17</v>
      </c>
      <c r="E4386" s="3" t="s">
        <v>17</v>
      </c>
      <c r="F4386" s="3" t="s">
        <v>17</v>
      </c>
      <c r="G4386" s="3" t="s">
        <v>17</v>
      </c>
      <c r="H4386" s="1" t="s">
        <v>18</v>
      </c>
      <c r="I4386" s="1" t="s">
        <v>25</v>
      </c>
      <c r="J4386" s="1" t="s">
        <v>20</v>
      </c>
      <c r="K4386" s="1">
        <v>1</v>
      </c>
      <c r="L4386" s="1" t="s">
        <v>21</v>
      </c>
      <c r="M4386" s="1" t="s">
        <v>5746</v>
      </c>
      <c r="N4386" s="1">
        <v>0</v>
      </c>
      <c r="O4386" s="3" t="s">
        <v>17</v>
      </c>
      <c r="P4386" s="1" t="s">
        <v>17</v>
      </c>
    </row>
    <row r="4387" spans="1:16">
      <c r="A4387" s="1" t="s">
        <v>3676</v>
      </c>
      <c r="B4387" s="3">
        <v>43836.734780092593</v>
      </c>
      <c r="C4387" s="3" t="s">
        <v>17</v>
      </c>
      <c r="D4387" s="3" t="s">
        <v>17</v>
      </c>
      <c r="E4387" s="3" t="s">
        <v>17</v>
      </c>
      <c r="F4387" s="3" t="s">
        <v>17</v>
      </c>
      <c r="G4387" s="3" t="s">
        <v>17</v>
      </c>
      <c r="H4387" s="1" t="s">
        <v>18</v>
      </c>
      <c r="I4387" s="1" t="s">
        <v>49</v>
      </c>
      <c r="J4387" s="1" t="s">
        <v>20</v>
      </c>
      <c r="K4387" s="1">
        <v>430</v>
      </c>
      <c r="L4387" s="1" t="s">
        <v>21</v>
      </c>
      <c r="M4387" s="1" t="s">
        <v>5746</v>
      </c>
      <c r="N4387" s="1">
        <v>0</v>
      </c>
      <c r="O4387" s="3" t="s">
        <v>17</v>
      </c>
      <c r="P4387" s="1" t="s">
        <v>17</v>
      </c>
    </row>
    <row r="4388" spans="1:16">
      <c r="A4388" s="1" t="s">
        <v>2678</v>
      </c>
      <c r="B4388" s="3">
        <v>43836.784583333334</v>
      </c>
      <c r="C4388" s="3" t="s">
        <v>17</v>
      </c>
      <c r="D4388" s="3" t="s">
        <v>17</v>
      </c>
      <c r="E4388" s="3" t="s">
        <v>17</v>
      </c>
      <c r="F4388" s="3" t="s">
        <v>17</v>
      </c>
      <c r="G4388" s="3" t="s">
        <v>17</v>
      </c>
      <c r="H4388" s="1" t="s">
        <v>18</v>
      </c>
      <c r="I4388" s="1" t="s">
        <v>25</v>
      </c>
      <c r="J4388" s="1" t="s">
        <v>20</v>
      </c>
      <c r="K4388" s="1">
        <v>45</v>
      </c>
      <c r="L4388" s="1" t="s">
        <v>21</v>
      </c>
      <c r="M4388" s="1" t="s">
        <v>5746</v>
      </c>
      <c r="N4388" s="1">
        <v>0</v>
      </c>
      <c r="O4388" s="3" t="s">
        <v>17</v>
      </c>
      <c r="P4388" s="1" t="s">
        <v>17</v>
      </c>
    </row>
    <row r="4389" spans="1:16">
      <c r="A4389" s="1" t="s">
        <v>782</v>
      </c>
      <c r="B4389" s="3">
        <v>43836.788055555553</v>
      </c>
      <c r="C4389" s="3" t="s">
        <v>17</v>
      </c>
      <c r="D4389" s="3" t="s">
        <v>17</v>
      </c>
      <c r="E4389" s="3" t="s">
        <v>17</v>
      </c>
      <c r="F4389" s="3" t="s">
        <v>17</v>
      </c>
      <c r="G4389" s="3" t="s">
        <v>17</v>
      </c>
      <c r="H4389" s="1" t="s">
        <v>18</v>
      </c>
      <c r="I4389" s="1" t="s">
        <v>25</v>
      </c>
      <c r="J4389" s="1" t="s">
        <v>20</v>
      </c>
      <c r="K4389" s="1">
        <v>1</v>
      </c>
      <c r="L4389" s="1" t="s">
        <v>21</v>
      </c>
      <c r="M4389" s="1" t="s">
        <v>5877</v>
      </c>
      <c r="N4389" s="1">
        <v>0</v>
      </c>
      <c r="O4389" s="3" t="s">
        <v>17</v>
      </c>
      <c r="P4389" s="1" t="s">
        <v>17</v>
      </c>
    </row>
    <row r="4390" spans="1:16">
      <c r="A4390" s="1" t="s">
        <v>3131</v>
      </c>
      <c r="B4390" s="3">
        <v>43836.801805555559</v>
      </c>
      <c r="C4390" s="3" t="s">
        <v>17</v>
      </c>
      <c r="D4390" s="3" t="s">
        <v>17</v>
      </c>
      <c r="E4390" s="3" t="s">
        <v>17</v>
      </c>
      <c r="F4390" s="3" t="s">
        <v>17</v>
      </c>
      <c r="G4390" s="3">
        <v>43836.803993055553</v>
      </c>
      <c r="H4390" s="1" t="s">
        <v>18</v>
      </c>
      <c r="I4390" s="1" t="s">
        <v>25</v>
      </c>
      <c r="J4390" s="1" t="s">
        <v>20</v>
      </c>
      <c r="K4390" s="1">
        <v>9</v>
      </c>
      <c r="L4390" s="1" t="s">
        <v>21</v>
      </c>
      <c r="M4390" s="1" t="s">
        <v>5746</v>
      </c>
      <c r="N4390" s="1">
        <v>0</v>
      </c>
      <c r="O4390" s="3" t="s">
        <v>17</v>
      </c>
      <c r="P4390" s="1" t="s">
        <v>17</v>
      </c>
    </row>
    <row r="4391" spans="1:16">
      <c r="A4391" s="1" t="s">
        <v>3426</v>
      </c>
      <c r="B4391" s="3">
        <v>43836.81144675926</v>
      </c>
      <c r="C4391" s="3" t="s">
        <v>17</v>
      </c>
      <c r="D4391" s="3" t="s">
        <v>17</v>
      </c>
      <c r="E4391" s="3" t="s">
        <v>17</v>
      </c>
      <c r="F4391" s="3" t="s">
        <v>17</v>
      </c>
      <c r="G4391" s="3" t="s">
        <v>17</v>
      </c>
      <c r="H4391" s="1" t="s">
        <v>18</v>
      </c>
      <c r="I4391" s="1" t="s">
        <v>23</v>
      </c>
      <c r="J4391" s="1" t="s">
        <v>20</v>
      </c>
      <c r="K4391" s="1">
        <v>167</v>
      </c>
      <c r="L4391" s="1" t="s">
        <v>21</v>
      </c>
      <c r="M4391" s="1" t="s">
        <v>5753</v>
      </c>
      <c r="N4391" s="1">
        <v>0</v>
      </c>
      <c r="O4391" s="3" t="s">
        <v>17</v>
      </c>
      <c r="P4391" s="1" t="s">
        <v>17</v>
      </c>
    </row>
    <row r="4392" spans="1:16">
      <c r="A4392" s="1" t="s">
        <v>654</v>
      </c>
      <c r="B4392" s="3">
        <v>43836.822500000002</v>
      </c>
      <c r="C4392" s="3" t="s">
        <v>17</v>
      </c>
      <c r="D4392" s="3" t="s">
        <v>17</v>
      </c>
      <c r="E4392" s="3" t="s">
        <v>17</v>
      </c>
      <c r="F4392" s="3" t="s">
        <v>17</v>
      </c>
      <c r="G4392" s="3" t="s">
        <v>17</v>
      </c>
      <c r="H4392" s="1" t="s">
        <v>48</v>
      </c>
      <c r="I4392" s="1" t="s">
        <v>19</v>
      </c>
      <c r="J4392" s="1" t="s">
        <v>20</v>
      </c>
      <c r="K4392" s="1">
        <v>1</v>
      </c>
      <c r="L4392" s="1" t="s">
        <v>21</v>
      </c>
      <c r="M4392" s="1" t="s">
        <v>5777</v>
      </c>
      <c r="N4392" s="1">
        <v>0</v>
      </c>
      <c r="O4392" s="3" t="s">
        <v>17</v>
      </c>
      <c r="P4392" s="1" t="s">
        <v>17</v>
      </c>
    </row>
    <row r="4393" spans="1:16">
      <c r="A4393" s="1" t="s">
        <v>3605</v>
      </c>
      <c r="B4393" s="3">
        <v>43836.82366898148</v>
      </c>
      <c r="C4393" s="3" t="s">
        <v>17</v>
      </c>
      <c r="D4393" s="3" t="s">
        <v>17</v>
      </c>
      <c r="E4393" s="3" t="s">
        <v>17</v>
      </c>
      <c r="F4393" s="3" t="s">
        <v>17</v>
      </c>
      <c r="G4393" s="3" t="s">
        <v>17</v>
      </c>
      <c r="H4393" s="1" t="s">
        <v>18</v>
      </c>
      <c r="I4393" s="1" t="s">
        <v>25</v>
      </c>
      <c r="J4393" s="1" t="s">
        <v>20</v>
      </c>
      <c r="K4393" s="1">
        <v>1</v>
      </c>
      <c r="L4393" s="1" t="s">
        <v>21</v>
      </c>
      <c r="M4393" s="1" t="s">
        <v>5755</v>
      </c>
      <c r="N4393" s="1">
        <v>0</v>
      </c>
      <c r="O4393" s="3" t="s">
        <v>17</v>
      </c>
      <c r="P4393" s="1" t="s">
        <v>17</v>
      </c>
    </row>
    <row r="4394" spans="1:16">
      <c r="A4394" s="1" t="s">
        <v>4679</v>
      </c>
      <c r="B4394" s="3">
        <v>43836.910868055558</v>
      </c>
      <c r="C4394" s="3" t="s">
        <v>17</v>
      </c>
      <c r="D4394" s="3" t="s">
        <v>17</v>
      </c>
      <c r="E4394" s="3" t="s">
        <v>17</v>
      </c>
      <c r="F4394" s="3" t="s">
        <v>17</v>
      </c>
      <c r="G4394" s="3" t="s">
        <v>17</v>
      </c>
      <c r="H4394" s="1" t="s">
        <v>18</v>
      </c>
      <c r="I4394" s="1" t="s">
        <v>25</v>
      </c>
      <c r="J4394" s="1" t="s">
        <v>20</v>
      </c>
      <c r="K4394" s="1">
        <v>1</v>
      </c>
      <c r="L4394" s="1" t="s">
        <v>21</v>
      </c>
      <c r="M4394" s="1" t="s">
        <v>5746</v>
      </c>
      <c r="N4394" s="1">
        <v>0</v>
      </c>
      <c r="O4394" s="3" t="s">
        <v>17</v>
      </c>
      <c r="P4394" s="1" t="s">
        <v>17</v>
      </c>
    </row>
    <row r="4395" spans="1:16">
      <c r="A4395" s="1" t="s">
        <v>3836</v>
      </c>
      <c r="B4395" s="3">
        <v>43836.89503472222</v>
      </c>
      <c r="C4395" s="3" t="s">
        <v>17</v>
      </c>
      <c r="D4395" s="3" t="s">
        <v>17</v>
      </c>
      <c r="E4395" s="3" t="s">
        <v>17</v>
      </c>
      <c r="F4395" s="3" t="s">
        <v>17</v>
      </c>
      <c r="G4395" s="3" t="s">
        <v>17</v>
      </c>
      <c r="H4395" s="1" t="s">
        <v>18</v>
      </c>
      <c r="I4395" s="1" t="s">
        <v>25</v>
      </c>
      <c r="J4395" s="1" t="s">
        <v>20</v>
      </c>
      <c r="K4395" s="1">
        <v>1</v>
      </c>
      <c r="L4395" s="1" t="s">
        <v>21</v>
      </c>
      <c r="M4395" s="1" t="s">
        <v>5746</v>
      </c>
      <c r="N4395" s="1">
        <v>0</v>
      </c>
      <c r="O4395" s="3" t="s">
        <v>17</v>
      </c>
      <c r="P4395" s="1" t="s">
        <v>17</v>
      </c>
    </row>
    <row r="4396" spans="1:16">
      <c r="A4396" s="1" t="s">
        <v>4489</v>
      </c>
      <c r="B4396" s="3">
        <v>43836.887685185182</v>
      </c>
      <c r="C4396" s="3" t="s">
        <v>17</v>
      </c>
      <c r="D4396" s="3" t="s">
        <v>17</v>
      </c>
      <c r="E4396" s="3" t="s">
        <v>17</v>
      </c>
      <c r="F4396" s="3" t="s">
        <v>17</v>
      </c>
      <c r="G4396" s="3" t="s">
        <v>17</v>
      </c>
      <c r="H4396" s="1" t="s">
        <v>18</v>
      </c>
      <c r="I4396" s="1" t="s">
        <v>19</v>
      </c>
      <c r="J4396" s="1" t="s">
        <v>20</v>
      </c>
      <c r="K4396" s="1">
        <v>10</v>
      </c>
      <c r="L4396" s="1" t="s">
        <v>21</v>
      </c>
      <c r="M4396" s="1" t="s">
        <v>5746</v>
      </c>
      <c r="N4396" s="1">
        <v>1</v>
      </c>
      <c r="O4396" s="3" t="s">
        <v>6984</v>
      </c>
      <c r="P4396" s="1" t="s">
        <v>17</v>
      </c>
    </row>
    <row r="4397" spans="1:16">
      <c r="A4397" s="1" t="s">
        <v>151</v>
      </c>
      <c r="B4397" s="3">
        <v>43836.810694444444</v>
      </c>
      <c r="C4397" s="3" t="s">
        <v>17</v>
      </c>
      <c r="D4397" s="3" t="s">
        <v>17</v>
      </c>
      <c r="E4397" s="3" t="s">
        <v>17</v>
      </c>
      <c r="F4397" s="3" t="s">
        <v>17</v>
      </c>
      <c r="G4397" s="3" t="s">
        <v>17</v>
      </c>
      <c r="H4397" s="1" t="s">
        <v>18</v>
      </c>
      <c r="I4397" s="1" t="s">
        <v>23</v>
      </c>
      <c r="J4397" s="1" t="s">
        <v>20</v>
      </c>
      <c r="K4397" s="1">
        <v>1</v>
      </c>
      <c r="L4397" s="1" t="s">
        <v>21</v>
      </c>
      <c r="M4397" s="1" t="s">
        <v>5753</v>
      </c>
      <c r="N4397" s="1">
        <v>0</v>
      </c>
      <c r="O4397" s="3" t="s">
        <v>17</v>
      </c>
      <c r="P4397" s="1" t="s">
        <v>17</v>
      </c>
    </row>
    <row r="4398" spans="1:16">
      <c r="A4398" s="1" t="s">
        <v>4259</v>
      </c>
      <c r="B4398" s="3">
        <v>43836.818298611113</v>
      </c>
      <c r="C4398" s="3" t="s">
        <v>17</v>
      </c>
      <c r="D4398" s="3" t="s">
        <v>17</v>
      </c>
      <c r="E4398" s="3" t="s">
        <v>17</v>
      </c>
      <c r="F4398" s="3" t="s">
        <v>17</v>
      </c>
      <c r="G4398" s="3" t="s">
        <v>17</v>
      </c>
      <c r="H4398" s="1" t="s">
        <v>18</v>
      </c>
      <c r="I4398" s="1" t="s">
        <v>25</v>
      </c>
      <c r="J4398" s="1" t="s">
        <v>20</v>
      </c>
      <c r="K4398" s="1">
        <v>210</v>
      </c>
      <c r="L4398" s="1" t="s">
        <v>21</v>
      </c>
      <c r="M4398" s="1" t="s">
        <v>5746</v>
      </c>
      <c r="N4398" s="1">
        <v>0</v>
      </c>
      <c r="O4398" s="3" t="s">
        <v>17</v>
      </c>
      <c r="P4398" s="1" t="s">
        <v>17</v>
      </c>
    </row>
    <row r="4399" spans="1:16">
      <c r="A4399" s="1" t="s">
        <v>1922</v>
      </c>
      <c r="B4399" s="3">
        <v>43865.080081018517</v>
      </c>
      <c r="C4399" s="3" t="s">
        <v>17</v>
      </c>
      <c r="D4399" s="3" t="s">
        <v>17</v>
      </c>
      <c r="E4399" s="3" t="s">
        <v>17</v>
      </c>
      <c r="F4399" s="3" t="s">
        <v>17</v>
      </c>
      <c r="G4399" s="3" t="s">
        <v>17</v>
      </c>
      <c r="H4399" s="1" t="s">
        <v>18</v>
      </c>
      <c r="I4399" s="1" t="s">
        <v>25</v>
      </c>
      <c r="J4399" s="1" t="s">
        <v>20</v>
      </c>
      <c r="K4399" s="1">
        <v>1250</v>
      </c>
      <c r="L4399" s="1" t="s">
        <v>21</v>
      </c>
      <c r="M4399" s="1" t="s">
        <v>5755</v>
      </c>
      <c r="N4399" s="1">
        <v>0</v>
      </c>
      <c r="O4399" s="3" t="s">
        <v>17</v>
      </c>
      <c r="P4399" s="1" t="s">
        <v>17</v>
      </c>
    </row>
    <row r="4400" spans="1:16">
      <c r="A4400" s="1" t="s">
        <v>5031</v>
      </c>
      <c r="B4400" s="3">
        <v>43859.373530092591</v>
      </c>
      <c r="C4400" s="3" t="s">
        <v>17</v>
      </c>
      <c r="D4400" s="3" t="s">
        <v>17</v>
      </c>
      <c r="E4400" s="3" t="s">
        <v>17</v>
      </c>
      <c r="F4400" s="3" t="s">
        <v>17</v>
      </c>
      <c r="G4400" s="3" t="s">
        <v>17</v>
      </c>
      <c r="H4400" s="1" t="s">
        <v>18</v>
      </c>
      <c r="I4400" s="1" t="s">
        <v>25</v>
      </c>
      <c r="J4400" s="1" t="s">
        <v>20</v>
      </c>
      <c r="K4400" s="1">
        <v>1</v>
      </c>
      <c r="L4400" s="1" t="s">
        <v>21</v>
      </c>
      <c r="M4400" s="1" t="s">
        <v>5774</v>
      </c>
      <c r="N4400" s="1">
        <v>0</v>
      </c>
      <c r="O4400" s="3" t="s">
        <v>17</v>
      </c>
      <c r="P4400" s="1" t="s">
        <v>17</v>
      </c>
    </row>
    <row r="4401" spans="1:16">
      <c r="A4401" s="1" t="s">
        <v>2031</v>
      </c>
      <c r="B4401" s="3">
        <v>43909.371365740742</v>
      </c>
      <c r="C4401" s="3" t="s">
        <v>17</v>
      </c>
      <c r="D4401" s="3" t="s">
        <v>17</v>
      </c>
      <c r="E4401" s="3" t="s">
        <v>17</v>
      </c>
      <c r="F4401" s="3" t="s">
        <v>17</v>
      </c>
      <c r="G4401" s="3">
        <v>43983.262511574074</v>
      </c>
      <c r="H4401" s="1" t="s">
        <v>18</v>
      </c>
      <c r="I4401" s="1" t="s">
        <v>19</v>
      </c>
      <c r="J4401" s="1" t="s">
        <v>20</v>
      </c>
      <c r="K4401" s="1">
        <v>15</v>
      </c>
      <c r="L4401" s="1" t="s">
        <v>21</v>
      </c>
      <c r="M4401" s="1" t="s">
        <v>5774</v>
      </c>
      <c r="N4401" s="1">
        <v>1</v>
      </c>
      <c r="O4401" s="3" t="s">
        <v>6985</v>
      </c>
      <c r="P4401" s="1" t="s">
        <v>17</v>
      </c>
    </row>
    <row r="4402" spans="1:16">
      <c r="A4402" s="1" t="s">
        <v>5517</v>
      </c>
      <c r="B4402" s="3">
        <v>43909.36515046296</v>
      </c>
      <c r="C4402" s="3" t="s">
        <v>17</v>
      </c>
      <c r="D4402" s="3" t="s">
        <v>17</v>
      </c>
      <c r="E4402" s="3" t="s">
        <v>17</v>
      </c>
      <c r="F4402" s="3" t="s">
        <v>17</v>
      </c>
      <c r="G4402" s="3" t="s">
        <v>17</v>
      </c>
      <c r="H4402" s="1" t="s">
        <v>18</v>
      </c>
      <c r="I4402" s="1" t="s">
        <v>23</v>
      </c>
      <c r="J4402" s="1" t="s">
        <v>117</v>
      </c>
      <c r="K4402" s="1">
        <v>1</v>
      </c>
      <c r="L4402" s="1" t="s">
        <v>21</v>
      </c>
      <c r="M4402" s="1" t="s">
        <v>5748</v>
      </c>
      <c r="N4402" s="1">
        <v>0</v>
      </c>
      <c r="O4402" s="3" t="s">
        <v>17</v>
      </c>
      <c r="P4402" s="1" t="s">
        <v>17</v>
      </c>
    </row>
    <row r="4403" spans="1:16">
      <c r="A4403" s="1" t="s">
        <v>5615</v>
      </c>
      <c r="B4403" s="3">
        <v>43909.408888888887</v>
      </c>
      <c r="C4403" s="3" t="s">
        <v>17</v>
      </c>
      <c r="D4403" s="3" t="s">
        <v>17</v>
      </c>
      <c r="E4403" s="3" t="s">
        <v>17</v>
      </c>
      <c r="F4403" s="3" t="s">
        <v>17</v>
      </c>
      <c r="G4403" s="3" t="s">
        <v>17</v>
      </c>
      <c r="H4403" s="1" t="s">
        <v>18</v>
      </c>
      <c r="I4403" s="1" t="s">
        <v>25</v>
      </c>
      <c r="J4403" s="1" t="s">
        <v>20</v>
      </c>
      <c r="K4403" s="1">
        <v>10</v>
      </c>
      <c r="L4403" s="1" t="s">
        <v>21</v>
      </c>
      <c r="M4403" s="1" t="s">
        <v>5754</v>
      </c>
      <c r="N4403" s="1">
        <v>1</v>
      </c>
      <c r="O4403" s="3" t="s">
        <v>6986</v>
      </c>
      <c r="P4403" s="1" t="s">
        <v>17</v>
      </c>
    </row>
    <row r="4404" spans="1:16">
      <c r="A4404" s="1" t="s">
        <v>1201</v>
      </c>
      <c r="B4404" s="3">
        <v>43909.410428240742</v>
      </c>
      <c r="C4404" s="3">
        <v>43909.488715277781</v>
      </c>
      <c r="D4404" s="3">
        <v>43939.488715277781</v>
      </c>
      <c r="E4404" s="3" t="s">
        <v>17</v>
      </c>
      <c r="F4404" s="3" t="s">
        <v>17</v>
      </c>
      <c r="G4404" s="3" t="s">
        <v>17</v>
      </c>
      <c r="H4404" s="1" t="s">
        <v>18</v>
      </c>
      <c r="I4404" s="1" t="s">
        <v>25</v>
      </c>
      <c r="J4404" s="1" t="s">
        <v>20</v>
      </c>
      <c r="K4404" s="1">
        <v>10</v>
      </c>
      <c r="L4404" s="1" t="s">
        <v>21</v>
      </c>
      <c r="M4404" s="1" t="s">
        <v>5761</v>
      </c>
      <c r="N4404" s="1">
        <v>0</v>
      </c>
      <c r="O4404" s="3" t="s">
        <v>17</v>
      </c>
      <c r="P4404" s="1" t="s">
        <v>17</v>
      </c>
    </row>
    <row r="4405" spans="1:16">
      <c r="A4405" s="1" t="s">
        <v>3104</v>
      </c>
      <c r="B4405" s="3">
        <v>43909.412060185183</v>
      </c>
      <c r="C4405" s="3" t="s">
        <v>17</v>
      </c>
      <c r="D4405" s="3" t="s">
        <v>17</v>
      </c>
      <c r="E4405" s="3" t="s">
        <v>17</v>
      </c>
      <c r="F4405" s="3" t="s">
        <v>17</v>
      </c>
      <c r="G4405" s="3" t="s">
        <v>17</v>
      </c>
      <c r="H4405" s="1" t="s">
        <v>18</v>
      </c>
      <c r="I4405" s="1" t="s">
        <v>453</v>
      </c>
      <c r="J4405" s="1" t="s">
        <v>20</v>
      </c>
      <c r="K4405" s="1">
        <v>35</v>
      </c>
      <c r="L4405" s="1" t="s">
        <v>21</v>
      </c>
      <c r="M4405" s="1" t="s">
        <v>5894</v>
      </c>
      <c r="N4405" s="1">
        <v>0</v>
      </c>
      <c r="O4405" s="3" t="s">
        <v>17</v>
      </c>
      <c r="P4405" s="1" t="s">
        <v>17</v>
      </c>
    </row>
    <row r="4406" spans="1:16">
      <c r="A4406" s="1" t="s">
        <v>5280</v>
      </c>
      <c r="B4406" s="3">
        <v>43909.445555555554</v>
      </c>
      <c r="C4406" s="3" t="s">
        <v>17</v>
      </c>
      <c r="D4406" s="3" t="s">
        <v>17</v>
      </c>
      <c r="E4406" s="3" t="s">
        <v>17</v>
      </c>
      <c r="F4406" s="3" t="s">
        <v>17</v>
      </c>
      <c r="G4406" s="3" t="s">
        <v>17</v>
      </c>
      <c r="H4406" s="1" t="s">
        <v>48</v>
      </c>
      <c r="I4406" s="1" t="s">
        <v>49</v>
      </c>
      <c r="J4406" s="1" t="s">
        <v>20</v>
      </c>
      <c r="K4406" s="1">
        <v>1</v>
      </c>
      <c r="L4406" s="1" t="s">
        <v>21</v>
      </c>
      <c r="M4406" s="1" t="s">
        <v>5761</v>
      </c>
      <c r="N4406" s="1">
        <v>0</v>
      </c>
      <c r="O4406" s="3" t="s">
        <v>17</v>
      </c>
      <c r="P4406" s="1" t="s">
        <v>17</v>
      </c>
    </row>
    <row r="4407" spans="1:16">
      <c r="A4407" s="1" t="s">
        <v>5017</v>
      </c>
      <c r="B4407" s="3">
        <v>43909.463784722226</v>
      </c>
      <c r="C4407" s="3" t="s">
        <v>17</v>
      </c>
      <c r="D4407" s="3" t="s">
        <v>17</v>
      </c>
      <c r="E4407" s="3" t="s">
        <v>17</v>
      </c>
      <c r="F4407" s="3" t="s">
        <v>17</v>
      </c>
      <c r="G4407" s="3" t="s">
        <v>17</v>
      </c>
      <c r="H4407" s="1" t="s">
        <v>18</v>
      </c>
      <c r="I4407" s="1" t="s">
        <v>23</v>
      </c>
      <c r="J4407" s="1" t="s">
        <v>20</v>
      </c>
      <c r="K4407" s="1">
        <v>1</v>
      </c>
      <c r="L4407" s="1" t="s">
        <v>21</v>
      </c>
      <c r="M4407" s="1" t="s">
        <v>5774</v>
      </c>
      <c r="N4407" s="1">
        <v>0</v>
      </c>
      <c r="O4407" s="3" t="s">
        <v>17</v>
      </c>
      <c r="P4407" s="1" t="s">
        <v>17</v>
      </c>
    </row>
    <row r="4408" spans="1:16">
      <c r="A4408" s="1" t="s">
        <v>3790</v>
      </c>
      <c r="B4408" s="3">
        <v>43909.474907407406</v>
      </c>
      <c r="C4408" s="3" t="s">
        <v>17</v>
      </c>
      <c r="D4408" s="3" t="s">
        <v>17</v>
      </c>
      <c r="E4408" s="3" t="s">
        <v>17</v>
      </c>
      <c r="F4408" s="3" t="s">
        <v>17</v>
      </c>
      <c r="G4408" s="3" t="s">
        <v>17</v>
      </c>
      <c r="H4408" s="1" t="s">
        <v>18</v>
      </c>
      <c r="I4408" s="1" t="s">
        <v>23</v>
      </c>
      <c r="J4408" s="1" t="s">
        <v>20</v>
      </c>
      <c r="K4408" s="1">
        <v>1</v>
      </c>
      <c r="L4408" s="1" t="s">
        <v>21</v>
      </c>
      <c r="M4408" s="1" t="s">
        <v>5888</v>
      </c>
      <c r="N4408" s="1">
        <v>0</v>
      </c>
      <c r="O4408" s="3" t="s">
        <v>17</v>
      </c>
      <c r="P4408" s="1" t="s">
        <v>17</v>
      </c>
    </row>
    <row r="4409" spans="1:16">
      <c r="A4409" s="1" t="s">
        <v>4447</v>
      </c>
      <c r="B4409" s="3">
        <v>43909.509467592594</v>
      </c>
      <c r="C4409" s="3" t="s">
        <v>17</v>
      </c>
      <c r="D4409" s="3" t="s">
        <v>17</v>
      </c>
      <c r="E4409" s="3" t="s">
        <v>17</v>
      </c>
      <c r="F4409" s="3" t="s">
        <v>17</v>
      </c>
      <c r="G4409" s="3">
        <v>43909.581886574073</v>
      </c>
      <c r="H4409" s="1" t="s">
        <v>18</v>
      </c>
      <c r="I4409" s="1" t="s">
        <v>25</v>
      </c>
      <c r="J4409" s="1" t="s">
        <v>20</v>
      </c>
      <c r="K4409" s="1">
        <v>750</v>
      </c>
      <c r="L4409" s="1" t="s">
        <v>21</v>
      </c>
      <c r="M4409" s="1" t="s">
        <v>5763</v>
      </c>
      <c r="N4409" s="1">
        <v>0</v>
      </c>
      <c r="O4409" s="3" t="s">
        <v>17</v>
      </c>
      <c r="P4409" s="1" t="s">
        <v>17</v>
      </c>
    </row>
    <row r="4410" spans="1:16">
      <c r="A4410" s="1" t="s">
        <v>3875</v>
      </c>
      <c r="B4410" s="3">
        <v>43909.530300925922</v>
      </c>
      <c r="C4410" s="3" t="s">
        <v>17</v>
      </c>
      <c r="D4410" s="3" t="s">
        <v>17</v>
      </c>
      <c r="E4410" s="3" t="s">
        <v>17</v>
      </c>
      <c r="F4410" s="3" t="s">
        <v>17</v>
      </c>
      <c r="G4410" s="3" t="s">
        <v>17</v>
      </c>
      <c r="H4410" s="1" t="s">
        <v>18</v>
      </c>
      <c r="I4410" s="1" t="s">
        <v>25</v>
      </c>
      <c r="J4410" s="1" t="s">
        <v>20</v>
      </c>
      <c r="K4410" s="1">
        <v>1</v>
      </c>
      <c r="L4410" s="1" t="s">
        <v>21</v>
      </c>
      <c r="M4410" s="1" t="s">
        <v>5774</v>
      </c>
      <c r="N4410" s="1">
        <v>0</v>
      </c>
      <c r="O4410" s="3" t="s">
        <v>17</v>
      </c>
      <c r="P4410" s="1" t="s">
        <v>17</v>
      </c>
    </row>
    <row r="4411" spans="1:16">
      <c r="A4411" s="1" t="s">
        <v>2864</v>
      </c>
      <c r="B4411" s="3">
        <v>43909.638969907406</v>
      </c>
      <c r="C4411" s="3" t="s">
        <v>17</v>
      </c>
      <c r="D4411" s="3" t="s">
        <v>17</v>
      </c>
      <c r="E4411" s="3" t="s">
        <v>17</v>
      </c>
      <c r="F4411" s="3" t="s">
        <v>17</v>
      </c>
      <c r="G4411" s="3" t="s">
        <v>17</v>
      </c>
      <c r="H4411" s="1" t="s">
        <v>18</v>
      </c>
      <c r="I4411" s="1" t="s">
        <v>25</v>
      </c>
      <c r="J4411" s="1" t="s">
        <v>20</v>
      </c>
      <c r="K4411" s="1">
        <v>403</v>
      </c>
      <c r="L4411" s="1" t="s">
        <v>21</v>
      </c>
      <c r="M4411" s="1" t="s">
        <v>5746</v>
      </c>
      <c r="N4411" s="1">
        <v>0</v>
      </c>
      <c r="O4411" s="3" t="s">
        <v>17</v>
      </c>
      <c r="P4411" s="1" t="s">
        <v>17</v>
      </c>
    </row>
    <row r="4412" spans="1:16">
      <c r="A4412" s="1" t="s">
        <v>871</v>
      </c>
      <c r="B4412" s="3">
        <v>43909.562881944446</v>
      </c>
      <c r="C4412" s="3" t="s">
        <v>17</v>
      </c>
      <c r="D4412" s="3" t="s">
        <v>17</v>
      </c>
      <c r="E4412" s="3" t="s">
        <v>17</v>
      </c>
      <c r="F4412" s="3" t="s">
        <v>17</v>
      </c>
      <c r="G4412" s="3" t="s">
        <v>17</v>
      </c>
      <c r="H4412" s="1" t="s">
        <v>18</v>
      </c>
      <c r="I4412" s="1" t="s">
        <v>194</v>
      </c>
      <c r="J4412" s="1" t="s">
        <v>20</v>
      </c>
      <c r="K4412" s="1">
        <v>125</v>
      </c>
      <c r="L4412" s="1" t="s">
        <v>21</v>
      </c>
      <c r="M4412" s="1" t="s">
        <v>5753</v>
      </c>
      <c r="N4412" s="1">
        <v>0</v>
      </c>
      <c r="O4412" s="3" t="s">
        <v>17</v>
      </c>
      <c r="P4412" s="1" t="s">
        <v>17</v>
      </c>
    </row>
    <row r="4413" spans="1:16">
      <c r="A4413" s="1" t="s">
        <v>296</v>
      </c>
      <c r="B4413" s="3">
        <v>43909.603425925925</v>
      </c>
      <c r="C4413" s="3" t="s">
        <v>17</v>
      </c>
      <c r="D4413" s="3" t="s">
        <v>17</v>
      </c>
      <c r="E4413" s="3" t="s">
        <v>17</v>
      </c>
      <c r="F4413" s="3" t="s">
        <v>17</v>
      </c>
      <c r="G4413" s="3" t="s">
        <v>17</v>
      </c>
      <c r="H4413" s="1" t="s">
        <v>18</v>
      </c>
      <c r="I4413" s="1" t="s">
        <v>25</v>
      </c>
      <c r="J4413" s="1" t="s">
        <v>20</v>
      </c>
      <c r="K4413" s="1">
        <v>1</v>
      </c>
      <c r="L4413" s="1" t="s">
        <v>21</v>
      </c>
      <c r="M4413" s="1" t="s">
        <v>5758</v>
      </c>
      <c r="N4413" s="1">
        <v>0</v>
      </c>
      <c r="O4413" s="3" t="s">
        <v>17</v>
      </c>
      <c r="P4413" s="1" t="s">
        <v>17</v>
      </c>
    </row>
    <row r="4414" spans="1:16">
      <c r="A4414" s="1" t="s">
        <v>4974</v>
      </c>
      <c r="B4414" s="3">
        <v>43909.61037037037</v>
      </c>
      <c r="C4414" s="3" t="s">
        <v>17</v>
      </c>
      <c r="D4414" s="3" t="s">
        <v>17</v>
      </c>
      <c r="E4414" s="3" t="s">
        <v>17</v>
      </c>
      <c r="F4414" s="3" t="s">
        <v>17</v>
      </c>
      <c r="G4414" s="3" t="s">
        <v>17</v>
      </c>
      <c r="H4414" s="1" t="s">
        <v>18</v>
      </c>
      <c r="I4414" s="1" t="s">
        <v>25</v>
      </c>
      <c r="J4414" s="1" t="s">
        <v>20</v>
      </c>
      <c r="K4414" s="1">
        <v>25</v>
      </c>
      <c r="L4414" s="1" t="s">
        <v>21</v>
      </c>
      <c r="M4414" s="1" t="s">
        <v>5761</v>
      </c>
      <c r="N4414" s="1">
        <v>0</v>
      </c>
      <c r="O4414" s="3" t="s">
        <v>17</v>
      </c>
      <c r="P4414" s="1" t="s">
        <v>17</v>
      </c>
    </row>
    <row r="4415" spans="1:16">
      <c r="A4415" s="1" t="s">
        <v>225</v>
      </c>
      <c r="B4415" s="3">
        <v>43909.625081018516</v>
      </c>
      <c r="C4415" s="3" t="s">
        <v>17</v>
      </c>
      <c r="D4415" s="3" t="s">
        <v>17</v>
      </c>
      <c r="E4415" s="3" t="s">
        <v>17</v>
      </c>
      <c r="F4415" s="3" t="s">
        <v>17</v>
      </c>
      <c r="G4415" s="3" t="s">
        <v>17</v>
      </c>
      <c r="H4415" s="1" t="s">
        <v>58</v>
      </c>
      <c r="I4415" s="1" t="s">
        <v>25</v>
      </c>
      <c r="J4415" s="1" t="s">
        <v>20</v>
      </c>
      <c r="K4415" s="1">
        <v>5</v>
      </c>
      <c r="L4415" s="1" t="s">
        <v>21</v>
      </c>
      <c r="M4415" s="1" t="s">
        <v>5753</v>
      </c>
      <c r="N4415" s="1">
        <v>1</v>
      </c>
      <c r="O4415" s="3" t="s">
        <v>6987</v>
      </c>
      <c r="P4415" s="1" t="s">
        <v>17</v>
      </c>
    </row>
    <row r="4416" spans="1:16">
      <c r="A4416" s="1" t="s">
        <v>5380</v>
      </c>
      <c r="B4416" s="3">
        <v>43909.627372685187</v>
      </c>
      <c r="C4416" s="3" t="s">
        <v>17</v>
      </c>
      <c r="D4416" s="3" t="s">
        <v>17</v>
      </c>
      <c r="E4416" s="3" t="s">
        <v>17</v>
      </c>
      <c r="F4416" s="3" t="s">
        <v>17</v>
      </c>
      <c r="G4416" s="3" t="s">
        <v>17</v>
      </c>
      <c r="H4416" s="1" t="s">
        <v>18</v>
      </c>
      <c r="I4416" s="1" t="s">
        <v>25</v>
      </c>
      <c r="J4416" s="1" t="s">
        <v>20</v>
      </c>
      <c r="K4416" s="1">
        <v>1</v>
      </c>
      <c r="L4416" s="1" t="s">
        <v>21</v>
      </c>
      <c r="M4416" s="1" t="s">
        <v>5753</v>
      </c>
      <c r="N4416" s="1">
        <v>0</v>
      </c>
      <c r="O4416" s="3" t="s">
        <v>17</v>
      </c>
      <c r="P4416" s="1" t="s">
        <v>17</v>
      </c>
    </row>
    <row r="4417" spans="1:16">
      <c r="A4417" s="1" t="s">
        <v>710</v>
      </c>
      <c r="B4417" s="3">
        <v>43909.65388888889</v>
      </c>
      <c r="C4417" s="3" t="s">
        <v>17</v>
      </c>
      <c r="D4417" s="3" t="s">
        <v>17</v>
      </c>
      <c r="E4417" s="3" t="s">
        <v>17</v>
      </c>
      <c r="F4417" s="3" t="s">
        <v>17</v>
      </c>
      <c r="G4417" s="3">
        <v>43909.655486111114</v>
      </c>
      <c r="H4417" s="1" t="s">
        <v>48</v>
      </c>
      <c r="I4417" s="1" t="s">
        <v>19</v>
      </c>
      <c r="J4417" s="1" t="s">
        <v>20</v>
      </c>
      <c r="K4417" s="1">
        <v>149</v>
      </c>
      <c r="L4417" s="1" t="s">
        <v>21</v>
      </c>
      <c r="M4417" s="1" t="s">
        <v>28</v>
      </c>
      <c r="N4417" s="1">
        <v>0</v>
      </c>
      <c r="O4417" s="3" t="s">
        <v>17</v>
      </c>
      <c r="P4417" s="1" t="s">
        <v>17</v>
      </c>
    </row>
    <row r="4418" spans="1:16">
      <c r="A4418" s="1" t="s">
        <v>3888</v>
      </c>
      <c r="B4418" s="3">
        <v>43909.666435185187</v>
      </c>
      <c r="C4418" s="3" t="s">
        <v>17</v>
      </c>
      <c r="D4418" s="3" t="s">
        <v>17</v>
      </c>
      <c r="E4418" s="3" t="s">
        <v>17</v>
      </c>
      <c r="F4418" s="3" t="s">
        <v>17</v>
      </c>
      <c r="G4418" s="3" t="s">
        <v>17</v>
      </c>
      <c r="H4418" s="1" t="s">
        <v>18</v>
      </c>
      <c r="I4418" s="1" t="s">
        <v>23</v>
      </c>
      <c r="J4418" s="1" t="s">
        <v>20</v>
      </c>
      <c r="K4418" s="1">
        <v>34</v>
      </c>
      <c r="L4418" s="1" t="s">
        <v>21</v>
      </c>
      <c r="M4418" s="1" t="s">
        <v>5758</v>
      </c>
      <c r="N4418" s="1">
        <v>1</v>
      </c>
      <c r="O4418" s="3" t="s">
        <v>6988</v>
      </c>
      <c r="P4418" s="1" t="s">
        <v>17</v>
      </c>
    </row>
    <row r="4419" spans="1:16">
      <c r="A4419" s="1" t="s">
        <v>3679</v>
      </c>
      <c r="B4419" s="3">
        <v>43909.664965277778</v>
      </c>
      <c r="C4419" s="3">
        <v>43909.66920138889</v>
      </c>
      <c r="D4419" s="3">
        <v>43939.66920138889</v>
      </c>
      <c r="E4419" s="3" t="s">
        <v>17</v>
      </c>
      <c r="F4419" s="3" t="s">
        <v>17</v>
      </c>
      <c r="G4419" s="3" t="s">
        <v>17</v>
      </c>
      <c r="H4419" s="1" t="s">
        <v>18</v>
      </c>
      <c r="I4419" s="1" t="s">
        <v>23</v>
      </c>
      <c r="J4419" s="1" t="s">
        <v>20</v>
      </c>
      <c r="K4419" s="1">
        <v>15</v>
      </c>
      <c r="L4419" s="1" t="s">
        <v>21</v>
      </c>
      <c r="M4419" s="1" t="s">
        <v>5746</v>
      </c>
      <c r="N4419" s="1">
        <v>1</v>
      </c>
      <c r="O4419" s="3" t="s">
        <v>6989</v>
      </c>
      <c r="P4419" s="1" t="s">
        <v>17</v>
      </c>
    </row>
    <row r="4420" spans="1:16">
      <c r="A4420" s="1" t="s">
        <v>2282</v>
      </c>
      <c r="B4420" s="3">
        <v>43909.690208333333</v>
      </c>
      <c r="C4420" s="3">
        <v>43909.690833333334</v>
      </c>
      <c r="D4420" s="3">
        <v>43939.690833333334</v>
      </c>
      <c r="E4420" s="3" t="s">
        <v>17</v>
      </c>
      <c r="F4420" s="3" t="s">
        <v>17</v>
      </c>
      <c r="G4420" s="3" t="s">
        <v>17</v>
      </c>
      <c r="H4420" s="1" t="s">
        <v>18</v>
      </c>
      <c r="I4420" s="1" t="s">
        <v>23</v>
      </c>
      <c r="J4420" s="1" t="s">
        <v>20</v>
      </c>
      <c r="K4420" s="1">
        <v>5</v>
      </c>
      <c r="L4420" s="1" t="s">
        <v>21</v>
      </c>
      <c r="M4420" s="1" t="s">
        <v>5753</v>
      </c>
      <c r="N4420" s="1">
        <v>0</v>
      </c>
      <c r="O4420" s="3" t="s">
        <v>17</v>
      </c>
      <c r="P4420" s="1" t="s">
        <v>17</v>
      </c>
    </row>
    <row r="4421" spans="1:16">
      <c r="A4421" s="1" t="s">
        <v>1670</v>
      </c>
      <c r="B4421" s="3">
        <v>43909.631701388891</v>
      </c>
      <c r="C4421" s="3" t="s">
        <v>17</v>
      </c>
      <c r="D4421" s="3" t="s">
        <v>17</v>
      </c>
      <c r="E4421" s="3" t="s">
        <v>17</v>
      </c>
      <c r="F4421" s="3" t="s">
        <v>17</v>
      </c>
      <c r="G4421" s="3" t="s">
        <v>17</v>
      </c>
      <c r="H4421" s="1" t="s">
        <v>18</v>
      </c>
      <c r="I4421" s="1" t="s">
        <v>25</v>
      </c>
      <c r="J4421" s="1" t="s">
        <v>20</v>
      </c>
      <c r="K4421" s="1">
        <v>60</v>
      </c>
      <c r="L4421" s="1" t="s">
        <v>21</v>
      </c>
      <c r="M4421" s="1" t="s">
        <v>5746</v>
      </c>
      <c r="N4421" s="1">
        <v>0</v>
      </c>
      <c r="O4421" s="3" t="s">
        <v>17</v>
      </c>
      <c r="P4421" s="1" t="s">
        <v>17</v>
      </c>
    </row>
    <row r="4422" spans="1:16">
      <c r="A4422" s="1" t="s">
        <v>3188</v>
      </c>
      <c r="B4422" s="3">
        <v>43909.63894675926</v>
      </c>
      <c r="C4422" s="3" t="s">
        <v>17</v>
      </c>
      <c r="D4422" s="3" t="s">
        <v>17</v>
      </c>
      <c r="E4422" s="3" t="s">
        <v>17</v>
      </c>
      <c r="F4422" s="3" t="s">
        <v>17</v>
      </c>
      <c r="G4422" s="3" t="s">
        <v>17</v>
      </c>
      <c r="H4422" s="1" t="s">
        <v>18</v>
      </c>
      <c r="I4422" s="1" t="s">
        <v>194</v>
      </c>
      <c r="J4422" s="1" t="s">
        <v>20</v>
      </c>
      <c r="K4422" s="1">
        <v>1</v>
      </c>
      <c r="L4422" s="1" t="s">
        <v>21</v>
      </c>
      <c r="M4422" s="1" t="s">
        <v>5746</v>
      </c>
      <c r="N4422" s="1">
        <v>0</v>
      </c>
      <c r="O4422" s="3" t="s">
        <v>17</v>
      </c>
      <c r="P4422" s="1" t="s">
        <v>17</v>
      </c>
    </row>
    <row r="4423" spans="1:16">
      <c r="A4423" s="1" t="s">
        <v>3484</v>
      </c>
      <c r="B4423" s="3">
        <v>43909.654502314814</v>
      </c>
      <c r="C4423" s="3" t="s">
        <v>17</v>
      </c>
      <c r="D4423" s="3" t="s">
        <v>17</v>
      </c>
      <c r="E4423" s="3" t="s">
        <v>17</v>
      </c>
      <c r="F4423" s="3" t="s">
        <v>17</v>
      </c>
      <c r="G4423" s="3">
        <v>43949.701932870368</v>
      </c>
      <c r="H4423" s="1" t="s">
        <v>18</v>
      </c>
      <c r="I4423" s="1" t="s">
        <v>25</v>
      </c>
      <c r="J4423" s="1" t="s">
        <v>20</v>
      </c>
      <c r="K4423" s="1">
        <v>90</v>
      </c>
      <c r="L4423" s="1" t="s">
        <v>21</v>
      </c>
      <c r="M4423" s="1" t="s">
        <v>5753</v>
      </c>
      <c r="N4423" s="1">
        <v>0</v>
      </c>
      <c r="O4423" s="3" t="s">
        <v>17</v>
      </c>
      <c r="P4423" s="1" t="s">
        <v>17</v>
      </c>
    </row>
    <row r="4424" spans="1:16">
      <c r="A4424" s="1" t="s">
        <v>1470</v>
      </c>
      <c r="B4424" s="3">
        <v>43836.915567129632</v>
      </c>
      <c r="C4424" s="3" t="s">
        <v>17</v>
      </c>
      <c r="D4424" s="3" t="s">
        <v>17</v>
      </c>
      <c r="E4424" s="3" t="s">
        <v>17</v>
      </c>
      <c r="F4424" s="3" t="s">
        <v>17</v>
      </c>
      <c r="G4424" s="3">
        <v>43836.921342592592</v>
      </c>
      <c r="H4424" s="1" t="s">
        <v>18</v>
      </c>
      <c r="I4424" s="1" t="s">
        <v>25</v>
      </c>
      <c r="J4424" s="1" t="s">
        <v>20</v>
      </c>
      <c r="K4424" s="1">
        <v>10</v>
      </c>
      <c r="L4424" s="1" t="s">
        <v>21</v>
      </c>
      <c r="M4424" s="1" t="s">
        <v>5774</v>
      </c>
      <c r="N4424" s="1">
        <v>0</v>
      </c>
      <c r="O4424" s="3" t="s">
        <v>17</v>
      </c>
      <c r="P4424" s="1" t="s">
        <v>17</v>
      </c>
    </row>
    <row r="4425" spans="1:16">
      <c r="A4425" s="1" t="s">
        <v>388</v>
      </c>
      <c r="B4425" s="3">
        <v>43909.71303240741</v>
      </c>
      <c r="C4425" s="3" t="s">
        <v>17</v>
      </c>
      <c r="D4425" s="3" t="s">
        <v>17</v>
      </c>
      <c r="E4425" s="3" t="s">
        <v>17</v>
      </c>
      <c r="F4425" s="3" t="s">
        <v>17</v>
      </c>
      <c r="G4425" s="3" t="s">
        <v>17</v>
      </c>
      <c r="H4425" s="1" t="s">
        <v>18</v>
      </c>
      <c r="I4425" s="1" t="s">
        <v>25</v>
      </c>
      <c r="J4425" s="1" t="s">
        <v>20</v>
      </c>
      <c r="K4425" s="1">
        <v>1</v>
      </c>
      <c r="L4425" s="1" t="s">
        <v>21</v>
      </c>
      <c r="M4425" s="1" t="s">
        <v>5766</v>
      </c>
      <c r="N4425" s="1">
        <v>0</v>
      </c>
      <c r="O4425" s="3" t="s">
        <v>17</v>
      </c>
      <c r="P4425" s="1" t="s">
        <v>17</v>
      </c>
    </row>
    <row r="4426" spans="1:16">
      <c r="A4426" s="1" t="s">
        <v>5151</v>
      </c>
      <c r="B4426" s="3">
        <v>43909.704282407409</v>
      </c>
      <c r="C4426" s="3" t="s">
        <v>17</v>
      </c>
      <c r="D4426" s="3" t="s">
        <v>17</v>
      </c>
      <c r="E4426" s="3" t="s">
        <v>17</v>
      </c>
      <c r="F4426" s="3" t="s">
        <v>17</v>
      </c>
      <c r="G4426" s="3" t="s">
        <v>17</v>
      </c>
      <c r="H4426" s="1" t="s">
        <v>58</v>
      </c>
      <c r="I4426" s="1" t="s">
        <v>25</v>
      </c>
      <c r="J4426" s="1" t="s">
        <v>20</v>
      </c>
      <c r="K4426" s="1">
        <v>1</v>
      </c>
      <c r="L4426" s="1" t="s">
        <v>21</v>
      </c>
      <c r="M4426" s="1" t="s">
        <v>5746</v>
      </c>
      <c r="N4426" s="1">
        <v>0</v>
      </c>
      <c r="O4426" s="3" t="s">
        <v>17</v>
      </c>
      <c r="P4426" s="1" t="s">
        <v>17</v>
      </c>
    </row>
    <row r="4427" spans="1:16">
      <c r="A4427" s="1" t="s">
        <v>1807</v>
      </c>
      <c r="B4427" s="3">
        <v>43909.711643518516</v>
      </c>
      <c r="C4427" s="3" t="s">
        <v>17</v>
      </c>
      <c r="D4427" s="3" t="s">
        <v>17</v>
      </c>
      <c r="E4427" s="3" t="s">
        <v>17</v>
      </c>
      <c r="F4427" s="3" t="s">
        <v>17</v>
      </c>
      <c r="G4427" s="3" t="s">
        <v>17</v>
      </c>
      <c r="H4427" s="1" t="s">
        <v>18</v>
      </c>
      <c r="I4427" s="1" t="s">
        <v>25</v>
      </c>
      <c r="J4427" s="1" t="s">
        <v>20</v>
      </c>
      <c r="K4427" s="1">
        <v>1</v>
      </c>
      <c r="L4427" s="1" t="s">
        <v>21</v>
      </c>
      <c r="M4427" s="1" t="s">
        <v>5949</v>
      </c>
      <c r="N4427" s="1">
        <v>0</v>
      </c>
      <c r="O4427" s="3" t="s">
        <v>17</v>
      </c>
      <c r="P4427" s="1" t="s">
        <v>17</v>
      </c>
    </row>
    <row r="4428" spans="1:16">
      <c r="A4428" s="1" t="s">
        <v>254</v>
      </c>
      <c r="B4428" s="3">
        <v>43909.728819444441</v>
      </c>
      <c r="C4428" s="3">
        <v>43909.734456018516</v>
      </c>
      <c r="D4428" s="3">
        <v>43939.734456018516</v>
      </c>
      <c r="E4428" s="3" t="s">
        <v>17</v>
      </c>
      <c r="F4428" s="3" t="s">
        <v>17</v>
      </c>
      <c r="G4428" s="3" t="s">
        <v>17</v>
      </c>
      <c r="H4428" s="1" t="s">
        <v>200</v>
      </c>
      <c r="I4428" s="1" t="s">
        <v>25</v>
      </c>
      <c r="J4428" s="1" t="s">
        <v>20</v>
      </c>
      <c r="K4428" s="1">
        <v>2</v>
      </c>
      <c r="L4428" s="1" t="s">
        <v>21</v>
      </c>
      <c r="M4428" s="1" t="s">
        <v>6293</v>
      </c>
      <c r="N4428" s="1">
        <v>0</v>
      </c>
      <c r="O4428" s="3" t="s">
        <v>17</v>
      </c>
      <c r="P4428" s="1" t="s">
        <v>17</v>
      </c>
    </row>
    <row r="4429" spans="1:16">
      <c r="A4429" s="1" t="s">
        <v>295</v>
      </c>
      <c r="B4429" s="3">
        <v>43909.72583333333</v>
      </c>
      <c r="C4429" s="3">
        <v>43910.60423611111</v>
      </c>
      <c r="D4429" s="3">
        <v>43940.60423611111</v>
      </c>
      <c r="E4429" s="3" t="s">
        <v>17</v>
      </c>
      <c r="F4429" s="3" t="s">
        <v>17</v>
      </c>
      <c r="G4429" s="3">
        <v>43976.713750000003</v>
      </c>
      <c r="H4429" s="1" t="s">
        <v>48</v>
      </c>
      <c r="I4429" s="1" t="s">
        <v>19</v>
      </c>
      <c r="J4429" s="1" t="s">
        <v>20</v>
      </c>
      <c r="K4429" s="1">
        <v>150</v>
      </c>
      <c r="L4429" s="1" t="s">
        <v>21</v>
      </c>
      <c r="M4429" s="1" t="s">
        <v>5754</v>
      </c>
      <c r="N4429" s="1">
        <v>1</v>
      </c>
      <c r="O4429" s="3" t="s">
        <v>6990</v>
      </c>
      <c r="P4429" s="1" t="s">
        <v>17</v>
      </c>
    </row>
    <row r="4430" spans="1:16">
      <c r="A4430" s="1" t="s">
        <v>4257</v>
      </c>
      <c r="B4430" s="3">
        <v>43909.724756944444</v>
      </c>
      <c r="C4430" s="3" t="s">
        <v>17</v>
      </c>
      <c r="D4430" s="3" t="s">
        <v>17</v>
      </c>
      <c r="E4430" s="3" t="s">
        <v>17</v>
      </c>
      <c r="F4430" s="3" t="s">
        <v>17</v>
      </c>
      <c r="G4430" s="3" t="s">
        <v>17</v>
      </c>
      <c r="H4430" s="1" t="s">
        <v>18</v>
      </c>
      <c r="I4430" s="1" t="s">
        <v>25</v>
      </c>
      <c r="J4430" s="1" t="s">
        <v>20</v>
      </c>
      <c r="K4430" s="1">
        <v>60</v>
      </c>
      <c r="L4430" s="1" t="s">
        <v>21</v>
      </c>
      <c r="M4430" s="1" t="s">
        <v>6293</v>
      </c>
      <c r="N4430" s="1">
        <v>0</v>
      </c>
      <c r="O4430" s="3" t="s">
        <v>17</v>
      </c>
      <c r="P4430" s="1" t="s">
        <v>17</v>
      </c>
    </row>
    <row r="4431" spans="1:16">
      <c r="A4431" s="1" t="s">
        <v>1898</v>
      </c>
      <c r="B4431" s="3">
        <v>43909.71775462963</v>
      </c>
      <c r="C4431" s="3" t="s">
        <v>17</v>
      </c>
      <c r="D4431" s="3" t="s">
        <v>17</v>
      </c>
      <c r="E4431" s="3" t="s">
        <v>17</v>
      </c>
      <c r="F4431" s="3" t="s">
        <v>17</v>
      </c>
      <c r="G4431" s="3" t="s">
        <v>17</v>
      </c>
      <c r="H4431" s="1" t="s">
        <v>18</v>
      </c>
      <c r="I4431" s="1" t="s">
        <v>25</v>
      </c>
      <c r="J4431" s="1" t="s">
        <v>20</v>
      </c>
      <c r="K4431" s="1">
        <v>1</v>
      </c>
      <c r="L4431" s="1" t="s">
        <v>21</v>
      </c>
      <c r="M4431" s="1" t="s">
        <v>28</v>
      </c>
      <c r="N4431" s="1">
        <v>0</v>
      </c>
      <c r="O4431" s="3" t="s">
        <v>17</v>
      </c>
      <c r="P4431" s="1" t="s">
        <v>17</v>
      </c>
    </row>
    <row r="4432" spans="1:16">
      <c r="A4432" s="1" t="s">
        <v>3842</v>
      </c>
      <c r="B4432" s="3">
        <v>43909.752638888887</v>
      </c>
      <c r="C4432" s="3" t="s">
        <v>17</v>
      </c>
      <c r="D4432" s="3" t="s">
        <v>17</v>
      </c>
      <c r="E4432" s="3" t="s">
        <v>17</v>
      </c>
      <c r="F4432" s="3" t="s">
        <v>17</v>
      </c>
      <c r="G4432" s="3" t="s">
        <v>17</v>
      </c>
      <c r="H4432" s="1" t="s">
        <v>18</v>
      </c>
      <c r="I4432" s="1" t="s">
        <v>25</v>
      </c>
      <c r="J4432" s="1" t="s">
        <v>20</v>
      </c>
      <c r="K4432" s="1">
        <v>150</v>
      </c>
      <c r="L4432" s="1" t="s">
        <v>21</v>
      </c>
      <c r="M4432" s="1" t="s">
        <v>5752</v>
      </c>
      <c r="N4432" s="1">
        <v>0</v>
      </c>
      <c r="O4432" s="3" t="s">
        <v>17</v>
      </c>
      <c r="P4432" s="1" t="s">
        <v>17</v>
      </c>
    </row>
    <row r="4433" spans="1:16">
      <c r="A4433" s="1" t="s">
        <v>723</v>
      </c>
      <c r="B4433" s="3">
        <v>43909.851921296293</v>
      </c>
      <c r="C4433" s="3">
        <v>43909.944340277776</v>
      </c>
      <c r="D4433" s="3">
        <v>43939.944340277776</v>
      </c>
      <c r="E4433" s="3" t="s">
        <v>17</v>
      </c>
      <c r="F4433" s="3" t="s">
        <v>17</v>
      </c>
      <c r="G4433" s="3" t="s">
        <v>17</v>
      </c>
      <c r="H4433" s="1" t="s">
        <v>58</v>
      </c>
      <c r="I4433" s="1" t="s">
        <v>25</v>
      </c>
      <c r="J4433" s="1" t="s">
        <v>20</v>
      </c>
      <c r="K4433" s="1">
        <v>4</v>
      </c>
      <c r="L4433" s="1" t="s">
        <v>21</v>
      </c>
      <c r="M4433" s="1" t="s">
        <v>5753</v>
      </c>
      <c r="N4433" s="1">
        <v>1</v>
      </c>
      <c r="O4433" s="3" t="s">
        <v>6991</v>
      </c>
      <c r="P4433" s="1" t="s">
        <v>17</v>
      </c>
    </row>
    <row r="4434" spans="1:16">
      <c r="A4434" s="1" t="s">
        <v>3248</v>
      </c>
      <c r="B4434" s="3">
        <v>43909.889745370368</v>
      </c>
      <c r="C4434" s="3" t="s">
        <v>17</v>
      </c>
      <c r="D4434" s="3" t="s">
        <v>17</v>
      </c>
      <c r="E4434" s="3" t="s">
        <v>17</v>
      </c>
      <c r="F4434" s="3" t="s">
        <v>17</v>
      </c>
      <c r="G4434" s="3" t="s">
        <v>17</v>
      </c>
      <c r="H4434" s="1" t="s">
        <v>18</v>
      </c>
      <c r="I4434" s="1" t="s">
        <v>25</v>
      </c>
      <c r="J4434" s="1" t="s">
        <v>20</v>
      </c>
      <c r="K4434" s="1">
        <v>5</v>
      </c>
      <c r="L4434" s="1" t="s">
        <v>21</v>
      </c>
      <c r="M4434" s="1" t="s">
        <v>6375</v>
      </c>
      <c r="N4434" s="1">
        <v>0</v>
      </c>
      <c r="O4434" s="3" t="s">
        <v>17</v>
      </c>
      <c r="P4434" s="1" t="s">
        <v>17</v>
      </c>
    </row>
    <row r="4435" spans="1:16">
      <c r="A4435" s="1" t="s">
        <v>3289</v>
      </c>
      <c r="B4435" s="3">
        <v>43909.959305555552</v>
      </c>
      <c r="C4435" s="3">
        <v>43909.962905092594</v>
      </c>
      <c r="D4435" s="3">
        <v>43939.962905092594</v>
      </c>
      <c r="E4435" s="3" t="s">
        <v>17</v>
      </c>
      <c r="F4435" s="3" t="s">
        <v>17</v>
      </c>
      <c r="G4435" s="3" t="s">
        <v>17</v>
      </c>
      <c r="H4435" s="1" t="s">
        <v>18</v>
      </c>
      <c r="I4435" s="1" t="s">
        <v>23</v>
      </c>
      <c r="J4435" s="1" t="s">
        <v>20</v>
      </c>
      <c r="K4435" s="1">
        <v>1</v>
      </c>
      <c r="L4435" s="1" t="s">
        <v>21</v>
      </c>
      <c r="M4435" s="1" t="s">
        <v>5746</v>
      </c>
      <c r="N4435" s="1">
        <v>0</v>
      </c>
      <c r="O4435" s="3" t="s">
        <v>17</v>
      </c>
      <c r="P4435" s="1" t="s">
        <v>17</v>
      </c>
    </row>
    <row r="4436" spans="1:16">
      <c r="A4436" s="1" t="s">
        <v>1866</v>
      </c>
      <c r="B4436" s="3">
        <v>43910.016435185185</v>
      </c>
      <c r="C4436" s="3" t="s">
        <v>17</v>
      </c>
      <c r="D4436" s="3" t="s">
        <v>17</v>
      </c>
      <c r="E4436" s="3" t="s">
        <v>17</v>
      </c>
      <c r="F4436" s="3" t="s">
        <v>17</v>
      </c>
      <c r="G4436" s="3" t="s">
        <v>17</v>
      </c>
      <c r="H4436" s="1" t="s">
        <v>18</v>
      </c>
      <c r="I4436" s="1" t="s">
        <v>25</v>
      </c>
      <c r="J4436" s="1" t="s">
        <v>20</v>
      </c>
      <c r="K4436" s="1">
        <v>1</v>
      </c>
      <c r="L4436" s="1" t="s">
        <v>21</v>
      </c>
      <c r="M4436" s="1" t="s">
        <v>5761</v>
      </c>
      <c r="N4436" s="1">
        <v>0</v>
      </c>
      <c r="O4436" s="3" t="s">
        <v>17</v>
      </c>
      <c r="P4436" s="1" t="s">
        <v>17</v>
      </c>
    </row>
    <row r="4437" spans="1:16">
      <c r="A4437" s="1" t="s">
        <v>2790</v>
      </c>
      <c r="B4437" s="3">
        <v>43909.863599537035</v>
      </c>
      <c r="C4437" s="3" t="s">
        <v>17</v>
      </c>
      <c r="D4437" s="3" t="s">
        <v>17</v>
      </c>
      <c r="E4437" s="3">
        <v>43984.892233796294</v>
      </c>
      <c r="F4437" s="3">
        <v>44014.892233796294</v>
      </c>
      <c r="G4437" s="3" t="s">
        <v>17</v>
      </c>
      <c r="H4437" s="1" t="s">
        <v>18</v>
      </c>
      <c r="I4437" s="1" t="s">
        <v>25</v>
      </c>
      <c r="J4437" s="1" t="s">
        <v>20</v>
      </c>
      <c r="K4437" s="1">
        <v>10</v>
      </c>
      <c r="L4437" s="1" t="s">
        <v>1261</v>
      </c>
      <c r="M4437" s="1" t="s">
        <v>5746</v>
      </c>
      <c r="N4437" s="1">
        <v>1</v>
      </c>
      <c r="O4437" s="3" t="s">
        <v>6992</v>
      </c>
      <c r="P4437" s="1" t="s">
        <v>64</v>
      </c>
    </row>
    <row r="4438" spans="1:16">
      <c r="A4438" s="1" t="s">
        <v>2389</v>
      </c>
      <c r="B4438" s="3">
        <v>43910.388159722221</v>
      </c>
      <c r="C4438" s="3" t="s">
        <v>17</v>
      </c>
      <c r="D4438" s="3" t="s">
        <v>17</v>
      </c>
      <c r="E4438" s="3" t="s">
        <v>17</v>
      </c>
      <c r="F4438" s="3" t="s">
        <v>17</v>
      </c>
      <c r="G4438" s="3" t="s">
        <v>17</v>
      </c>
      <c r="H4438" s="1" t="s">
        <v>68</v>
      </c>
      <c r="I4438" s="1" t="s">
        <v>25</v>
      </c>
      <c r="J4438" s="1" t="s">
        <v>20</v>
      </c>
      <c r="K4438" s="1">
        <v>1</v>
      </c>
      <c r="L4438" s="1" t="s">
        <v>21</v>
      </c>
      <c r="M4438" s="1" t="s">
        <v>5752</v>
      </c>
      <c r="N4438" s="1">
        <v>0</v>
      </c>
      <c r="O4438" s="3" t="s">
        <v>17</v>
      </c>
      <c r="P4438" s="1" t="s">
        <v>17</v>
      </c>
    </row>
    <row r="4439" spans="1:16">
      <c r="A4439" s="1" t="s">
        <v>5247</v>
      </c>
      <c r="B4439" s="3">
        <v>43910.433252314811</v>
      </c>
      <c r="C4439" s="3" t="s">
        <v>17</v>
      </c>
      <c r="D4439" s="3" t="s">
        <v>17</v>
      </c>
      <c r="E4439" s="3" t="s">
        <v>17</v>
      </c>
      <c r="F4439" s="3" t="s">
        <v>17</v>
      </c>
      <c r="G4439" s="3" t="s">
        <v>17</v>
      </c>
      <c r="H4439" s="1" t="s">
        <v>18</v>
      </c>
      <c r="I4439" s="1" t="s">
        <v>25</v>
      </c>
      <c r="J4439" s="1" t="s">
        <v>20</v>
      </c>
      <c r="K4439" s="1">
        <v>1</v>
      </c>
      <c r="L4439" s="1" t="s">
        <v>21</v>
      </c>
      <c r="M4439" s="1" t="s">
        <v>5746</v>
      </c>
      <c r="N4439" s="1">
        <v>0</v>
      </c>
      <c r="O4439" s="3" t="s">
        <v>17</v>
      </c>
      <c r="P4439" s="1" t="s">
        <v>17</v>
      </c>
    </row>
    <row r="4440" spans="1:16">
      <c r="A4440" s="1" t="s">
        <v>2581</v>
      </c>
      <c r="B4440" s="3">
        <v>43909.981168981481</v>
      </c>
      <c r="C4440" s="3" t="s">
        <v>17</v>
      </c>
      <c r="D4440" s="3" t="s">
        <v>17</v>
      </c>
      <c r="E4440" s="3" t="s">
        <v>17</v>
      </c>
      <c r="F4440" s="3" t="s">
        <v>17</v>
      </c>
      <c r="G4440" s="3" t="s">
        <v>17</v>
      </c>
      <c r="H4440" s="1" t="s">
        <v>48</v>
      </c>
      <c r="I4440" s="1" t="s">
        <v>49</v>
      </c>
      <c r="J4440" s="1" t="s">
        <v>20</v>
      </c>
      <c r="K4440" s="1">
        <v>1</v>
      </c>
      <c r="L4440" s="1" t="s">
        <v>21</v>
      </c>
      <c r="M4440" s="1" t="s">
        <v>5754</v>
      </c>
      <c r="N4440" s="1">
        <v>0</v>
      </c>
      <c r="O4440" s="3" t="s">
        <v>17</v>
      </c>
      <c r="P4440" s="1" t="s">
        <v>17</v>
      </c>
    </row>
    <row r="4441" spans="1:16">
      <c r="A4441" s="1" t="s">
        <v>1444</v>
      </c>
      <c r="B4441" s="3">
        <v>43910.07435185185</v>
      </c>
      <c r="C4441" s="3" t="s">
        <v>17</v>
      </c>
      <c r="D4441" s="3" t="s">
        <v>17</v>
      </c>
      <c r="E4441" s="3" t="s">
        <v>17</v>
      </c>
      <c r="F4441" s="3" t="s">
        <v>17</v>
      </c>
      <c r="G4441" s="3" t="s">
        <v>17</v>
      </c>
      <c r="H4441" s="1" t="s">
        <v>18</v>
      </c>
      <c r="I4441" s="1" t="s">
        <v>25</v>
      </c>
      <c r="J4441" s="1" t="s">
        <v>20</v>
      </c>
      <c r="K4441" s="1">
        <v>1</v>
      </c>
      <c r="L4441" s="1" t="s">
        <v>21</v>
      </c>
      <c r="M4441" s="1" t="s">
        <v>5751</v>
      </c>
      <c r="N4441" s="1">
        <v>0</v>
      </c>
      <c r="O4441" s="3" t="s">
        <v>17</v>
      </c>
      <c r="P4441" s="1" t="s">
        <v>17</v>
      </c>
    </row>
    <row r="4442" spans="1:16">
      <c r="A4442" s="1" t="s">
        <v>4269</v>
      </c>
      <c r="B4442" s="3">
        <v>43910.484398148146</v>
      </c>
      <c r="C4442" s="3">
        <v>43941.387916666667</v>
      </c>
      <c r="D4442" s="3">
        <v>43986.64166666667</v>
      </c>
      <c r="E4442" s="3" t="s">
        <v>17</v>
      </c>
      <c r="F4442" s="3" t="s">
        <v>17</v>
      </c>
      <c r="G4442" s="3" t="s">
        <v>17</v>
      </c>
      <c r="H4442" s="1" t="s">
        <v>18</v>
      </c>
      <c r="I4442" s="1" t="s">
        <v>25</v>
      </c>
      <c r="J4442" s="1" t="s">
        <v>20</v>
      </c>
      <c r="K4442" s="1">
        <v>774</v>
      </c>
      <c r="L4442" s="1" t="s">
        <v>63</v>
      </c>
      <c r="M4442" s="1" t="s">
        <v>5752</v>
      </c>
      <c r="N4442" s="1">
        <v>1</v>
      </c>
      <c r="O4442" s="3" t="s">
        <v>6993</v>
      </c>
      <c r="P4442" s="1" t="s">
        <v>1522</v>
      </c>
    </row>
    <row r="4443" spans="1:16">
      <c r="A4443" s="1" t="s">
        <v>5683</v>
      </c>
      <c r="B4443" s="3">
        <v>43910.525150462963</v>
      </c>
      <c r="C4443" s="3" t="s">
        <v>17</v>
      </c>
      <c r="D4443" s="3" t="s">
        <v>17</v>
      </c>
      <c r="E4443" s="3">
        <v>43910.527025462965</v>
      </c>
      <c r="F4443" s="3">
        <v>43941.527025462965</v>
      </c>
      <c r="G4443" s="3" t="s">
        <v>17</v>
      </c>
      <c r="H4443" s="1" t="s">
        <v>18</v>
      </c>
      <c r="I4443" s="1" t="s">
        <v>365</v>
      </c>
      <c r="J4443" s="1" t="s">
        <v>20</v>
      </c>
      <c r="K4443" s="1">
        <v>1</v>
      </c>
      <c r="L4443" s="1" t="s">
        <v>21</v>
      </c>
      <c r="M4443" s="1" t="s">
        <v>5753</v>
      </c>
      <c r="N4443" s="1">
        <v>1</v>
      </c>
      <c r="O4443" s="3" t="s">
        <v>6994</v>
      </c>
      <c r="P4443" s="1" t="s">
        <v>17</v>
      </c>
    </row>
    <row r="4444" spans="1:16">
      <c r="A4444" s="1" t="s">
        <v>797</v>
      </c>
      <c r="B4444" s="3">
        <v>43909.969050925924</v>
      </c>
      <c r="C4444" s="3" t="s">
        <v>17</v>
      </c>
      <c r="D4444" s="3" t="s">
        <v>17</v>
      </c>
      <c r="E4444" s="3" t="s">
        <v>17</v>
      </c>
      <c r="F4444" s="3" t="s">
        <v>17</v>
      </c>
      <c r="G4444" s="3" t="s">
        <v>17</v>
      </c>
      <c r="H4444" s="1" t="s">
        <v>48</v>
      </c>
      <c r="I4444" s="1" t="s">
        <v>19</v>
      </c>
      <c r="J4444" s="1" t="s">
        <v>20</v>
      </c>
      <c r="K4444" s="1">
        <v>1</v>
      </c>
      <c r="L4444" s="1" t="s">
        <v>21</v>
      </c>
      <c r="M4444" s="1" t="s">
        <v>5746</v>
      </c>
      <c r="N4444" s="1">
        <v>0</v>
      </c>
      <c r="O4444" s="3" t="s">
        <v>17</v>
      </c>
      <c r="P4444" s="1" t="s">
        <v>17</v>
      </c>
    </row>
    <row r="4445" spans="1:16">
      <c r="A4445" s="1" t="s">
        <v>3575</v>
      </c>
      <c r="B4445" s="3">
        <v>43910.208009259259</v>
      </c>
      <c r="C4445" s="3" t="s">
        <v>17</v>
      </c>
      <c r="D4445" s="3" t="s">
        <v>17</v>
      </c>
      <c r="E4445" s="3" t="s">
        <v>17</v>
      </c>
      <c r="F4445" s="3" t="s">
        <v>17</v>
      </c>
      <c r="G4445" s="3" t="s">
        <v>17</v>
      </c>
      <c r="H4445" s="1" t="s">
        <v>18</v>
      </c>
      <c r="I4445" s="1" t="s">
        <v>194</v>
      </c>
      <c r="J4445" s="1" t="s">
        <v>20</v>
      </c>
      <c r="K4445" s="1">
        <v>1</v>
      </c>
      <c r="L4445" s="1" t="s">
        <v>21</v>
      </c>
      <c r="M4445" s="1" t="s">
        <v>5746</v>
      </c>
      <c r="N4445" s="1">
        <v>0</v>
      </c>
      <c r="O4445" s="3" t="s">
        <v>17</v>
      </c>
      <c r="P4445" s="1" t="s">
        <v>17</v>
      </c>
    </row>
    <row r="4446" spans="1:16">
      <c r="A4446" s="1" t="s">
        <v>3256</v>
      </c>
      <c r="B4446" s="3">
        <v>43910.196296296293</v>
      </c>
      <c r="C4446" s="3">
        <v>43910.282453703701</v>
      </c>
      <c r="D4446" s="3">
        <v>43940.282453703701</v>
      </c>
      <c r="E4446" s="3" t="s">
        <v>17</v>
      </c>
      <c r="F4446" s="3" t="s">
        <v>17</v>
      </c>
      <c r="G4446" s="3" t="s">
        <v>17</v>
      </c>
      <c r="H4446" s="1" t="s">
        <v>18</v>
      </c>
      <c r="I4446" s="1" t="s">
        <v>25</v>
      </c>
      <c r="J4446" s="1" t="s">
        <v>20</v>
      </c>
      <c r="K4446" s="1">
        <v>7</v>
      </c>
      <c r="L4446" s="1" t="s">
        <v>21</v>
      </c>
      <c r="M4446" s="1" t="s">
        <v>5769</v>
      </c>
      <c r="N4446" s="1">
        <v>0</v>
      </c>
      <c r="O4446" s="3" t="s">
        <v>17</v>
      </c>
      <c r="P4446" s="1" t="s">
        <v>17</v>
      </c>
    </row>
    <row r="4447" spans="1:16">
      <c r="A4447" s="1" t="s">
        <v>4434</v>
      </c>
      <c r="B4447" s="3">
        <v>43910.134583333333</v>
      </c>
      <c r="C4447" s="3">
        <v>43910.157222222224</v>
      </c>
      <c r="D4447" s="3">
        <v>43940.157222222224</v>
      </c>
      <c r="E4447" s="3" t="s">
        <v>17</v>
      </c>
      <c r="F4447" s="3" t="s">
        <v>17</v>
      </c>
      <c r="G4447" s="3">
        <v>43916.699490740742</v>
      </c>
      <c r="H4447" s="1" t="s">
        <v>48</v>
      </c>
      <c r="I4447" s="1" t="s">
        <v>19</v>
      </c>
      <c r="J4447" s="1" t="s">
        <v>20</v>
      </c>
      <c r="K4447" s="1">
        <v>60</v>
      </c>
      <c r="L4447" s="1" t="s">
        <v>21</v>
      </c>
      <c r="M4447" s="1" t="s">
        <v>5753</v>
      </c>
      <c r="N4447" s="1">
        <v>1</v>
      </c>
      <c r="O4447" s="3" t="s">
        <v>6995</v>
      </c>
      <c r="P4447" s="1" t="s">
        <v>17</v>
      </c>
    </row>
    <row r="4448" spans="1:16">
      <c r="A4448" s="1" t="s">
        <v>1721</v>
      </c>
      <c r="B4448" s="3">
        <v>43880.701736111114</v>
      </c>
      <c r="C4448" s="3" t="s">
        <v>17</v>
      </c>
      <c r="D4448" s="3" t="s">
        <v>17</v>
      </c>
      <c r="E4448" s="3" t="s">
        <v>17</v>
      </c>
      <c r="F4448" s="3" t="s">
        <v>17</v>
      </c>
      <c r="G4448" s="3" t="s">
        <v>17</v>
      </c>
      <c r="H4448" s="1" t="s">
        <v>18</v>
      </c>
      <c r="I4448" s="1" t="s">
        <v>25</v>
      </c>
      <c r="J4448" s="1" t="s">
        <v>20</v>
      </c>
      <c r="K4448" s="1">
        <v>300</v>
      </c>
      <c r="L4448" s="1" t="s">
        <v>21</v>
      </c>
      <c r="M4448" s="1" t="s">
        <v>5746</v>
      </c>
      <c r="N4448" s="1">
        <v>0</v>
      </c>
      <c r="O4448" s="3" t="s">
        <v>17</v>
      </c>
      <c r="P4448" s="1" t="s">
        <v>17</v>
      </c>
    </row>
    <row r="4449" spans="1:16">
      <c r="A4449" s="1" t="s">
        <v>2938</v>
      </c>
      <c r="B4449" s="3">
        <v>43836.912187499998</v>
      </c>
      <c r="C4449" s="3" t="s">
        <v>17</v>
      </c>
      <c r="D4449" s="3" t="s">
        <v>17</v>
      </c>
      <c r="E4449" s="3" t="s">
        <v>17</v>
      </c>
      <c r="F4449" s="3" t="s">
        <v>17</v>
      </c>
      <c r="G4449" s="3" t="s">
        <v>17</v>
      </c>
      <c r="H4449" s="1" t="s">
        <v>18</v>
      </c>
      <c r="I4449" s="1" t="s">
        <v>23</v>
      </c>
      <c r="J4449" s="1" t="s">
        <v>20</v>
      </c>
      <c r="K4449" s="1">
        <v>1</v>
      </c>
      <c r="L4449" s="1" t="s">
        <v>21</v>
      </c>
      <c r="M4449" s="1" t="s">
        <v>5746</v>
      </c>
      <c r="N4449" s="1">
        <v>0</v>
      </c>
      <c r="O4449" s="3" t="s">
        <v>17</v>
      </c>
      <c r="P4449" s="1" t="s">
        <v>17</v>
      </c>
    </row>
    <row r="4450" spans="1:16">
      <c r="A4450" s="1" t="s">
        <v>3932</v>
      </c>
      <c r="B4450" s="3">
        <v>43836.907824074071</v>
      </c>
      <c r="C4450" s="3" t="s">
        <v>17</v>
      </c>
      <c r="D4450" s="3" t="s">
        <v>17</v>
      </c>
      <c r="E4450" s="3" t="s">
        <v>17</v>
      </c>
      <c r="F4450" s="3" t="s">
        <v>17</v>
      </c>
      <c r="G4450" s="3" t="s">
        <v>17</v>
      </c>
      <c r="H4450" s="1" t="s">
        <v>18</v>
      </c>
      <c r="I4450" s="1" t="s">
        <v>25</v>
      </c>
      <c r="J4450" s="1" t="s">
        <v>20</v>
      </c>
      <c r="K4450" s="1">
        <v>30</v>
      </c>
      <c r="L4450" s="1" t="s">
        <v>21</v>
      </c>
      <c r="M4450" s="1" t="s">
        <v>5746</v>
      </c>
      <c r="N4450" s="1">
        <v>0</v>
      </c>
      <c r="O4450" s="3" t="s">
        <v>17</v>
      </c>
      <c r="P4450" s="1" t="s">
        <v>17</v>
      </c>
    </row>
    <row r="4451" spans="1:16">
      <c r="A4451" s="1" t="s">
        <v>2578</v>
      </c>
      <c r="B4451" s="3">
        <v>43836.934166666666</v>
      </c>
      <c r="C4451" s="3">
        <v>43842.657453703701</v>
      </c>
      <c r="D4451" s="3">
        <v>43872.657453703701</v>
      </c>
      <c r="E4451" s="3">
        <v>43844.828530092593</v>
      </c>
      <c r="F4451" s="3">
        <v>44210.828530092593</v>
      </c>
      <c r="G4451" s="3" t="s">
        <v>17</v>
      </c>
      <c r="H4451" s="1" t="s">
        <v>416</v>
      </c>
      <c r="I4451" s="1" t="s">
        <v>25</v>
      </c>
      <c r="J4451" s="1" t="s">
        <v>20</v>
      </c>
      <c r="K4451" s="1">
        <v>5</v>
      </c>
      <c r="L4451" s="1" t="s">
        <v>21</v>
      </c>
      <c r="M4451" s="1" t="s">
        <v>5751</v>
      </c>
      <c r="N4451" s="1">
        <v>1</v>
      </c>
      <c r="O4451" s="3" t="s">
        <v>6996</v>
      </c>
      <c r="P4451" s="1" t="s">
        <v>161</v>
      </c>
    </row>
    <row r="4452" spans="1:16">
      <c r="A4452" s="1" t="s">
        <v>2921</v>
      </c>
      <c r="B4452" s="3">
        <v>43836.961446759262</v>
      </c>
      <c r="C4452" s="3" t="s">
        <v>17</v>
      </c>
      <c r="D4452" s="3" t="s">
        <v>17</v>
      </c>
      <c r="E4452" s="3" t="s">
        <v>17</v>
      </c>
      <c r="F4452" s="3" t="s">
        <v>17</v>
      </c>
      <c r="G4452" s="3" t="s">
        <v>17</v>
      </c>
      <c r="H4452" s="1" t="s">
        <v>48</v>
      </c>
      <c r="I4452" s="1" t="s">
        <v>49</v>
      </c>
      <c r="J4452" s="1" t="s">
        <v>20</v>
      </c>
      <c r="K4452" s="1">
        <v>1</v>
      </c>
      <c r="L4452" s="1" t="s">
        <v>21</v>
      </c>
      <c r="M4452" s="1" t="s">
        <v>5746</v>
      </c>
      <c r="N4452" s="1">
        <v>0</v>
      </c>
      <c r="O4452" s="3" t="s">
        <v>17</v>
      </c>
      <c r="P4452" s="1" t="s">
        <v>17</v>
      </c>
    </row>
    <row r="4453" spans="1:16">
      <c r="A4453" s="1" t="s">
        <v>1030</v>
      </c>
      <c r="B4453" s="3">
        <v>43837.033275462964</v>
      </c>
      <c r="C4453" s="3">
        <v>43837.03396990741</v>
      </c>
      <c r="D4453" s="3">
        <v>43867.03396990741</v>
      </c>
      <c r="E4453" s="3" t="s">
        <v>17</v>
      </c>
      <c r="F4453" s="3" t="s">
        <v>17</v>
      </c>
      <c r="G4453" s="3" t="s">
        <v>17</v>
      </c>
      <c r="H4453" s="1" t="s">
        <v>48</v>
      </c>
      <c r="I4453" s="1" t="s">
        <v>49</v>
      </c>
      <c r="J4453" s="1" t="s">
        <v>20</v>
      </c>
      <c r="K4453" s="1">
        <v>30</v>
      </c>
      <c r="L4453" s="1" t="s">
        <v>21</v>
      </c>
      <c r="M4453" s="1" t="s">
        <v>5820</v>
      </c>
      <c r="N4453" s="1">
        <v>0</v>
      </c>
      <c r="O4453" s="3" t="s">
        <v>17</v>
      </c>
      <c r="P4453" s="1" t="s">
        <v>17</v>
      </c>
    </row>
    <row r="4454" spans="1:16">
      <c r="A4454" s="1" t="s">
        <v>1355</v>
      </c>
      <c r="B4454" s="3">
        <v>43837.415937500002</v>
      </c>
      <c r="C4454" s="3" t="s">
        <v>17</v>
      </c>
      <c r="D4454" s="3" t="s">
        <v>17</v>
      </c>
      <c r="E4454" s="3" t="s">
        <v>17</v>
      </c>
      <c r="F4454" s="3" t="s">
        <v>17</v>
      </c>
      <c r="G4454" s="3" t="s">
        <v>17</v>
      </c>
      <c r="H4454" s="1" t="s">
        <v>18</v>
      </c>
      <c r="I4454" s="1" t="s">
        <v>25</v>
      </c>
      <c r="J4454" s="1" t="s">
        <v>20</v>
      </c>
      <c r="K4454" s="1">
        <v>1</v>
      </c>
      <c r="L4454" s="1" t="s">
        <v>21</v>
      </c>
      <c r="M4454" s="1" t="s">
        <v>5772</v>
      </c>
      <c r="N4454" s="1">
        <v>0</v>
      </c>
      <c r="O4454" s="3" t="s">
        <v>17</v>
      </c>
      <c r="P4454" s="1" t="s">
        <v>17</v>
      </c>
    </row>
    <row r="4455" spans="1:16">
      <c r="A4455" s="1" t="s">
        <v>3799</v>
      </c>
      <c r="B4455" s="3">
        <v>43837.469652777778</v>
      </c>
      <c r="C4455" s="3" t="s">
        <v>17</v>
      </c>
      <c r="D4455" s="3" t="s">
        <v>17</v>
      </c>
      <c r="E4455" s="3" t="s">
        <v>17</v>
      </c>
      <c r="F4455" s="3" t="s">
        <v>17</v>
      </c>
      <c r="G4455" s="3" t="s">
        <v>17</v>
      </c>
      <c r="H4455" s="1" t="s">
        <v>18</v>
      </c>
      <c r="I4455" s="1" t="s">
        <v>23</v>
      </c>
      <c r="J4455" s="1" t="s">
        <v>20</v>
      </c>
      <c r="K4455" s="1">
        <v>228</v>
      </c>
      <c r="L4455" s="1" t="s">
        <v>21</v>
      </c>
      <c r="M4455" s="1" t="s">
        <v>5849</v>
      </c>
      <c r="N4455" s="1">
        <v>0</v>
      </c>
      <c r="O4455" s="3" t="s">
        <v>17</v>
      </c>
      <c r="P4455" s="1" t="s">
        <v>17</v>
      </c>
    </row>
    <row r="4456" spans="1:16">
      <c r="A4456" s="1" t="s">
        <v>3208</v>
      </c>
      <c r="B4456" s="3">
        <v>43837.54</v>
      </c>
      <c r="C4456" s="3">
        <v>43838.48704861111</v>
      </c>
      <c r="D4456" s="3">
        <v>43868.48704861111</v>
      </c>
      <c r="E4456" s="3" t="s">
        <v>17</v>
      </c>
      <c r="F4456" s="3" t="s">
        <v>17</v>
      </c>
      <c r="G4456" s="3" t="s">
        <v>17</v>
      </c>
      <c r="H4456" s="1" t="s">
        <v>48</v>
      </c>
      <c r="I4456" s="1" t="s">
        <v>19</v>
      </c>
      <c r="J4456" s="1" t="s">
        <v>20</v>
      </c>
      <c r="K4456" s="1">
        <v>1</v>
      </c>
      <c r="L4456" s="1" t="s">
        <v>21</v>
      </c>
      <c r="M4456" s="1" t="s">
        <v>5774</v>
      </c>
      <c r="N4456" s="1">
        <v>0</v>
      </c>
      <c r="O4456" s="3" t="s">
        <v>17</v>
      </c>
      <c r="P4456" s="1" t="s">
        <v>17</v>
      </c>
    </row>
    <row r="4457" spans="1:16">
      <c r="A4457" s="1" t="s">
        <v>126</v>
      </c>
      <c r="B4457" s="3">
        <v>43836.988194444442</v>
      </c>
      <c r="C4457" s="3" t="s">
        <v>17</v>
      </c>
      <c r="D4457" s="3" t="s">
        <v>17</v>
      </c>
      <c r="E4457" s="3" t="s">
        <v>17</v>
      </c>
      <c r="F4457" s="3" t="s">
        <v>17</v>
      </c>
      <c r="G4457" s="3">
        <v>43854.964421296296</v>
      </c>
      <c r="H4457" s="1" t="s">
        <v>48</v>
      </c>
      <c r="I4457" s="1" t="s">
        <v>19</v>
      </c>
      <c r="J4457" s="1" t="s">
        <v>20</v>
      </c>
      <c r="K4457" s="1">
        <v>30</v>
      </c>
      <c r="L4457" s="1" t="s">
        <v>21</v>
      </c>
      <c r="M4457" s="1" t="s">
        <v>5746</v>
      </c>
      <c r="N4457" s="1">
        <v>1</v>
      </c>
      <c r="O4457" s="3" t="s">
        <v>6997</v>
      </c>
      <c r="P4457" s="1" t="s">
        <v>17</v>
      </c>
    </row>
    <row r="4458" spans="1:16">
      <c r="A4458" s="1" t="s">
        <v>1568</v>
      </c>
      <c r="B4458" s="3">
        <v>43837.241724537038</v>
      </c>
      <c r="C4458" s="3" t="s">
        <v>17</v>
      </c>
      <c r="D4458" s="3" t="s">
        <v>17</v>
      </c>
      <c r="E4458" s="3" t="s">
        <v>17</v>
      </c>
      <c r="F4458" s="3" t="s">
        <v>17</v>
      </c>
      <c r="G4458" s="3" t="s">
        <v>17</v>
      </c>
      <c r="H4458" s="1" t="s">
        <v>18</v>
      </c>
      <c r="I4458" s="1" t="s">
        <v>25</v>
      </c>
      <c r="J4458" s="1" t="s">
        <v>20</v>
      </c>
      <c r="K4458" s="1">
        <v>1</v>
      </c>
      <c r="L4458" s="1" t="s">
        <v>21</v>
      </c>
      <c r="M4458" s="1" t="s">
        <v>5804</v>
      </c>
      <c r="N4458" s="1">
        <v>0</v>
      </c>
      <c r="O4458" s="3" t="s">
        <v>17</v>
      </c>
      <c r="P4458" s="1" t="s">
        <v>17</v>
      </c>
    </row>
    <row r="4459" spans="1:16">
      <c r="A4459" s="1" t="s">
        <v>3768</v>
      </c>
      <c r="B4459" s="3">
        <v>43837.242337962962</v>
      </c>
      <c r="C4459" s="3" t="s">
        <v>17</v>
      </c>
      <c r="D4459" s="3" t="s">
        <v>17</v>
      </c>
      <c r="E4459" s="3" t="s">
        <v>17</v>
      </c>
      <c r="F4459" s="3" t="s">
        <v>17</v>
      </c>
      <c r="G4459" s="3" t="s">
        <v>17</v>
      </c>
      <c r="H4459" s="1" t="s">
        <v>18</v>
      </c>
      <c r="I4459" s="1" t="s">
        <v>25</v>
      </c>
      <c r="J4459" s="1" t="s">
        <v>20</v>
      </c>
      <c r="K4459" s="1">
        <v>1</v>
      </c>
      <c r="L4459" s="1" t="s">
        <v>21</v>
      </c>
      <c r="M4459" s="1" t="s">
        <v>5804</v>
      </c>
      <c r="N4459" s="1">
        <v>0</v>
      </c>
      <c r="O4459" s="3" t="s">
        <v>17</v>
      </c>
      <c r="P4459" s="1" t="s">
        <v>17</v>
      </c>
    </row>
    <row r="4460" spans="1:16">
      <c r="A4460" s="1" t="s">
        <v>885</v>
      </c>
      <c r="B4460" s="3">
        <v>43837.243333333332</v>
      </c>
      <c r="C4460" s="3">
        <v>43896.316481481481</v>
      </c>
      <c r="D4460" s="3">
        <v>43926.316481481481</v>
      </c>
      <c r="E4460" s="3" t="s">
        <v>17</v>
      </c>
      <c r="F4460" s="3" t="s">
        <v>17</v>
      </c>
      <c r="G4460" s="3" t="s">
        <v>17</v>
      </c>
      <c r="H4460" s="1" t="s">
        <v>18</v>
      </c>
      <c r="I4460" s="1" t="s">
        <v>25</v>
      </c>
      <c r="J4460" s="1" t="s">
        <v>20</v>
      </c>
      <c r="K4460" s="1">
        <v>1</v>
      </c>
      <c r="L4460" s="1" t="s">
        <v>21</v>
      </c>
      <c r="M4460" s="1" t="s">
        <v>5804</v>
      </c>
      <c r="N4460" s="1">
        <v>0</v>
      </c>
      <c r="O4460" s="3" t="s">
        <v>17</v>
      </c>
      <c r="P4460" s="1" t="s">
        <v>17</v>
      </c>
    </row>
    <row r="4461" spans="1:16">
      <c r="A4461" s="1" t="s">
        <v>536</v>
      </c>
      <c r="B4461" s="3">
        <v>43837.303090277775</v>
      </c>
      <c r="C4461" s="3" t="s">
        <v>17</v>
      </c>
      <c r="D4461" s="3" t="s">
        <v>17</v>
      </c>
      <c r="E4461" s="3" t="s">
        <v>17</v>
      </c>
      <c r="F4461" s="3" t="s">
        <v>17</v>
      </c>
      <c r="G4461" s="3" t="s">
        <v>17</v>
      </c>
      <c r="H4461" s="1" t="s">
        <v>18</v>
      </c>
      <c r="I4461" s="1" t="s">
        <v>25</v>
      </c>
      <c r="J4461" s="1" t="s">
        <v>20</v>
      </c>
      <c r="K4461" s="1">
        <v>1</v>
      </c>
      <c r="L4461" s="1" t="s">
        <v>21</v>
      </c>
      <c r="M4461" s="1" t="s">
        <v>5746</v>
      </c>
      <c r="N4461" s="1">
        <v>0</v>
      </c>
      <c r="O4461" s="3" t="s">
        <v>17</v>
      </c>
      <c r="P4461" s="1" t="s">
        <v>17</v>
      </c>
    </row>
    <row r="4462" spans="1:16">
      <c r="A4462" s="1" t="s">
        <v>1310</v>
      </c>
      <c r="B4462" s="3">
        <v>43837.36136574074</v>
      </c>
      <c r="C4462" s="3" t="s">
        <v>17</v>
      </c>
      <c r="D4462" s="3" t="s">
        <v>17</v>
      </c>
      <c r="E4462" s="3" t="s">
        <v>17</v>
      </c>
      <c r="F4462" s="3" t="s">
        <v>17</v>
      </c>
      <c r="G4462" s="3" t="s">
        <v>17</v>
      </c>
      <c r="H4462" s="1" t="s">
        <v>48</v>
      </c>
      <c r="I4462" s="1" t="s">
        <v>49</v>
      </c>
      <c r="J4462" s="1" t="s">
        <v>20</v>
      </c>
      <c r="K4462" s="1">
        <v>1</v>
      </c>
      <c r="L4462" s="1" t="s">
        <v>21</v>
      </c>
      <c r="M4462" s="1" t="s">
        <v>5809</v>
      </c>
      <c r="N4462" s="1">
        <v>0</v>
      </c>
      <c r="O4462" s="3" t="s">
        <v>17</v>
      </c>
      <c r="P4462" s="1" t="s">
        <v>17</v>
      </c>
    </row>
    <row r="4463" spans="1:16">
      <c r="A4463" s="1" t="s">
        <v>2499</v>
      </c>
      <c r="B4463" s="3">
        <v>43837.449861111112</v>
      </c>
      <c r="C4463" s="3" t="s">
        <v>17</v>
      </c>
      <c r="D4463" s="3" t="s">
        <v>17</v>
      </c>
      <c r="E4463" s="3" t="s">
        <v>17</v>
      </c>
      <c r="F4463" s="3" t="s">
        <v>17</v>
      </c>
      <c r="G4463" s="3" t="s">
        <v>17</v>
      </c>
      <c r="H4463" s="1" t="s">
        <v>18</v>
      </c>
      <c r="I4463" s="1" t="s">
        <v>25</v>
      </c>
      <c r="J4463" s="1" t="s">
        <v>20</v>
      </c>
      <c r="K4463" s="1">
        <v>1</v>
      </c>
      <c r="L4463" s="1" t="s">
        <v>21</v>
      </c>
      <c r="M4463" s="1" t="s">
        <v>5772</v>
      </c>
      <c r="N4463" s="1">
        <v>0</v>
      </c>
      <c r="O4463" s="3" t="s">
        <v>17</v>
      </c>
      <c r="P4463" s="1" t="s">
        <v>17</v>
      </c>
    </row>
    <row r="4464" spans="1:16">
      <c r="A4464" s="1" t="s">
        <v>937</v>
      </c>
      <c r="B4464" s="3">
        <v>43837.454293981478</v>
      </c>
      <c r="C4464" s="3" t="s">
        <v>17</v>
      </c>
      <c r="D4464" s="3" t="s">
        <v>17</v>
      </c>
      <c r="E4464" s="3" t="s">
        <v>17</v>
      </c>
      <c r="F4464" s="3" t="s">
        <v>17</v>
      </c>
      <c r="G4464" s="3">
        <v>43837.524074074077</v>
      </c>
      <c r="H4464" s="1" t="s">
        <v>18</v>
      </c>
      <c r="I4464" s="1" t="s">
        <v>25</v>
      </c>
      <c r="J4464" s="1" t="s">
        <v>20</v>
      </c>
      <c r="K4464" s="1">
        <v>15</v>
      </c>
      <c r="L4464" s="1" t="s">
        <v>21</v>
      </c>
      <c r="M4464" s="1" t="s">
        <v>5804</v>
      </c>
      <c r="N4464" s="1">
        <v>0</v>
      </c>
      <c r="O4464" s="3" t="s">
        <v>17</v>
      </c>
      <c r="P4464" s="1" t="s">
        <v>17</v>
      </c>
    </row>
    <row r="4465" spans="1:16">
      <c r="A4465" s="1" t="s">
        <v>5340</v>
      </c>
      <c r="B4465" s="3">
        <v>43837.485902777778</v>
      </c>
      <c r="C4465" s="3">
        <v>43837.487800925926</v>
      </c>
      <c r="D4465" s="3">
        <v>43867.487800925926</v>
      </c>
      <c r="E4465" s="3" t="s">
        <v>17</v>
      </c>
      <c r="F4465" s="3" t="s">
        <v>17</v>
      </c>
      <c r="G4465" s="3" t="s">
        <v>17</v>
      </c>
      <c r="H4465" s="1" t="s">
        <v>18</v>
      </c>
      <c r="I4465" s="1" t="s">
        <v>23</v>
      </c>
      <c r="J4465" s="1" t="s">
        <v>20</v>
      </c>
      <c r="K4465" s="1">
        <v>1</v>
      </c>
      <c r="L4465" s="1" t="s">
        <v>21</v>
      </c>
      <c r="M4465" s="1" t="s">
        <v>5849</v>
      </c>
      <c r="N4465" s="1">
        <v>0</v>
      </c>
      <c r="O4465" s="3" t="s">
        <v>17</v>
      </c>
      <c r="P4465" s="1" t="s">
        <v>17</v>
      </c>
    </row>
    <row r="4466" spans="1:16">
      <c r="A4466" s="1" t="s">
        <v>4231</v>
      </c>
      <c r="B4466" s="3">
        <v>43837.484224537038</v>
      </c>
      <c r="C4466" s="3" t="s">
        <v>17</v>
      </c>
      <c r="D4466" s="3" t="s">
        <v>17</v>
      </c>
      <c r="E4466" s="3" t="s">
        <v>17</v>
      </c>
      <c r="F4466" s="3" t="s">
        <v>17</v>
      </c>
      <c r="G4466" s="3" t="s">
        <v>17</v>
      </c>
      <c r="H4466" s="1" t="s">
        <v>18</v>
      </c>
      <c r="I4466" s="1" t="s">
        <v>25</v>
      </c>
      <c r="J4466" s="1" t="s">
        <v>20</v>
      </c>
      <c r="K4466" s="1">
        <v>1</v>
      </c>
      <c r="L4466" s="1" t="s">
        <v>21</v>
      </c>
      <c r="M4466" s="1" t="s">
        <v>5900</v>
      </c>
      <c r="N4466" s="1">
        <v>0</v>
      </c>
      <c r="O4466" s="3" t="s">
        <v>17</v>
      </c>
      <c r="P4466" s="1" t="s">
        <v>17</v>
      </c>
    </row>
    <row r="4467" spans="1:16">
      <c r="A4467" s="1" t="s">
        <v>2515</v>
      </c>
      <c r="B4467" s="3">
        <v>43837.513819444444</v>
      </c>
      <c r="C4467" s="3" t="s">
        <v>17</v>
      </c>
      <c r="D4467" s="3" t="s">
        <v>17</v>
      </c>
      <c r="E4467" s="3" t="s">
        <v>17</v>
      </c>
      <c r="F4467" s="3" t="s">
        <v>17</v>
      </c>
      <c r="G4467" s="3" t="s">
        <v>17</v>
      </c>
      <c r="H4467" s="1" t="s">
        <v>18</v>
      </c>
      <c r="I4467" s="1" t="s">
        <v>23</v>
      </c>
      <c r="J4467" s="1" t="s">
        <v>20</v>
      </c>
      <c r="K4467" s="1">
        <v>10</v>
      </c>
      <c r="L4467" s="1" t="s">
        <v>21</v>
      </c>
      <c r="M4467" s="1" t="s">
        <v>5774</v>
      </c>
      <c r="N4467" s="1">
        <v>0</v>
      </c>
      <c r="O4467" s="3" t="s">
        <v>17</v>
      </c>
      <c r="P4467" s="1" t="s">
        <v>17</v>
      </c>
    </row>
    <row r="4468" spans="1:16">
      <c r="A4468" s="1" t="s">
        <v>3405</v>
      </c>
      <c r="B4468" s="3">
        <v>43837.520787037036</v>
      </c>
      <c r="C4468" s="3" t="s">
        <v>17</v>
      </c>
      <c r="D4468" s="3" t="s">
        <v>17</v>
      </c>
      <c r="E4468" s="3">
        <v>43853.626018518517</v>
      </c>
      <c r="F4468" s="3">
        <v>44005.626018518517</v>
      </c>
      <c r="G4468" s="3" t="s">
        <v>17</v>
      </c>
      <c r="H4468" s="1" t="s">
        <v>18</v>
      </c>
      <c r="I4468" s="1" t="s">
        <v>25</v>
      </c>
      <c r="J4468" s="1" t="s">
        <v>20</v>
      </c>
      <c r="K4468" s="1">
        <v>30</v>
      </c>
      <c r="L4468" s="1" t="s">
        <v>21</v>
      </c>
      <c r="M4468" s="1" t="s">
        <v>5774</v>
      </c>
      <c r="N4468" s="1">
        <v>1</v>
      </c>
      <c r="O4468" s="3" t="s">
        <v>6998</v>
      </c>
      <c r="P4468" s="1" t="s">
        <v>64</v>
      </c>
    </row>
    <row r="4469" spans="1:16">
      <c r="A4469" s="1" t="s">
        <v>3957</v>
      </c>
      <c r="B4469" s="3">
        <v>43837.520775462966</v>
      </c>
      <c r="C4469" s="3">
        <v>43837.522951388892</v>
      </c>
      <c r="D4469" s="3">
        <v>43867.522951388892</v>
      </c>
      <c r="E4469" s="3" t="s">
        <v>17</v>
      </c>
      <c r="F4469" s="3" t="s">
        <v>17</v>
      </c>
      <c r="G4469" s="3" t="s">
        <v>17</v>
      </c>
      <c r="H4469" s="1" t="s">
        <v>18</v>
      </c>
      <c r="I4469" s="1" t="s">
        <v>25</v>
      </c>
      <c r="J4469" s="1" t="s">
        <v>20</v>
      </c>
      <c r="K4469" s="1">
        <v>20</v>
      </c>
      <c r="L4469" s="1" t="s">
        <v>21</v>
      </c>
      <c r="M4469" s="1" t="s">
        <v>5773</v>
      </c>
      <c r="N4469" s="1">
        <v>1</v>
      </c>
      <c r="O4469" s="3" t="s">
        <v>6999</v>
      </c>
      <c r="P4469" s="1" t="s">
        <v>17</v>
      </c>
    </row>
    <row r="4470" spans="1:16">
      <c r="A4470" s="1" t="s">
        <v>4408</v>
      </c>
      <c r="B4470" s="3">
        <v>43837.526053240741</v>
      </c>
      <c r="C4470" s="3" t="s">
        <v>17</v>
      </c>
      <c r="D4470" s="3" t="s">
        <v>17</v>
      </c>
      <c r="E4470" s="3" t="s">
        <v>17</v>
      </c>
      <c r="F4470" s="3" t="s">
        <v>17</v>
      </c>
      <c r="G4470" s="3" t="s">
        <v>17</v>
      </c>
      <c r="H4470" s="1" t="s">
        <v>48</v>
      </c>
      <c r="I4470" s="1" t="s">
        <v>19</v>
      </c>
      <c r="J4470" s="1" t="s">
        <v>20</v>
      </c>
      <c r="K4470" s="1">
        <v>1</v>
      </c>
      <c r="L4470" s="1" t="s">
        <v>21</v>
      </c>
      <c r="M4470" s="1" t="s">
        <v>5746</v>
      </c>
      <c r="N4470" s="1">
        <v>0</v>
      </c>
      <c r="O4470" s="3" t="s">
        <v>17</v>
      </c>
      <c r="P4470" s="1" t="s">
        <v>17</v>
      </c>
    </row>
    <row r="4471" spans="1:16">
      <c r="A4471" s="1" t="s">
        <v>1049</v>
      </c>
      <c r="B4471" s="3">
        <v>43853.862256944441</v>
      </c>
      <c r="C4471" s="3" t="s">
        <v>17</v>
      </c>
      <c r="D4471" s="3" t="s">
        <v>17</v>
      </c>
      <c r="E4471" s="3" t="s">
        <v>17</v>
      </c>
      <c r="F4471" s="3" t="s">
        <v>17</v>
      </c>
      <c r="G4471" s="3" t="s">
        <v>17</v>
      </c>
      <c r="H4471" s="1" t="s">
        <v>18</v>
      </c>
      <c r="I4471" s="1" t="s">
        <v>25</v>
      </c>
      <c r="J4471" s="1" t="s">
        <v>20</v>
      </c>
      <c r="K4471" s="1">
        <v>840</v>
      </c>
      <c r="L4471" s="1" t="s">
        <v>21</v>
      </c>
      <c r="M4471" s="1" t="s">
        <v>5753</v>
      </c>
      <c r="N4471" s="1">
        <v>0</v>
      </c>
      <c r="O4471" s="3" t="s">
        <v>17</v>
      </c>
      <c r="P4471" s="1" t="s">
        <v>17</v>
      </c>
    </row>
    <row r="4472" spans="1:16">
      <c r="A4472" s="1" t="s">
        <v>535</v>
      </c>
      <c r="B4472" s="3">
        <v>43837.548275462963</v>
      </c>
      <c r="C4472" s="3">
        <v>43838.9534375</v>
      </c>
      <c r="D4472" s="3">
        <v>43868.9534375</v>
      </c>
      <c r="E4472" s="3" t="s">
        <v>17</v>
      </c>
      <c r="F4472" s="3" t="s">
        <v>17</v>
      </c>
      <c r="G4472" s="3" t="s">
        <v>17</v>
      </c>
      <c r="H4472" s="1" t="s">
        <v>18</v>
      </c>
      <c r="I4472" s="1" t="s">
        <v>25</v>
      </c>
      <c r="J4472" s="1" t="s">
        <v>20</v>
      </c>
      <c r="K4472" s="1">
        <v>28</v>
      </c>
      <c r="L4472" s="1" t="s">
        <v>21</v>
      </c>
      <c r="M4472" s="1" t="s">
        <v>5746</v>
      </c>
      <c r="N4472" s="1">
        <v>1</v>
      </c>
      <c r="O4472" s="3" t="s">
        <v>7000</v>
      </c>
      <c r="P4472" s="1" t="s">
        <v>17</v>
      </c>
    </row>
    <row r="4473" spans="1:16">
      <c r="A4473" s="1" t="s">
        <v>706</v>
      </c>
      <c r="B4473" s="3">
        <v>43837.669942129629</v>
      </c>
      <c r="C4473" s="3" t="s">
        <v>17</v>
      </c>
      <c r="D4473" s="3" t="s">
        <v>17</v>
      </c>
      <c r="E4473" s="3" t="s">
        <v>17</v>
      </c>
      <c r="F4473" s="3" t="s">
        <v>17</v>
      </c>
      <c r="G4473" s="3" t="s">
        <v>17</v>
      </c>
      <c r="H4473" s="1" t="s">
        <v>18</v>
      </c>
      <c r="I4473" s="1" t="s">
        <v>25</v>
      </c>
      <c r="J4473" s="1" t="s">
        <v>20</v>
      </c>
      <c r="K4473" s="1">
        <v>1</v>
      </c>
      <c r="L4473" s="1" t="s">
        <v>21</v>
      </c>
      <c r="M4473" s="1" t="s">
        <v>5949</v>
      </c>
      <c r="N4473" s="1">
        <v>0</v>
      </c>
      <c r="O4473" s="3" t="s">
        <v>17</v>
      </c>
      <c r="P4473" s="1" t="s">
        <v>17</v>
      </c>
    </row>
    <row r="4474" spans="1:16">
      <c r="A4474" s="1" t="s">
        <v>2197</v>
      </c>
      <c r="B4474" s="3">
        <v>43837.557291666664</v>
      </c>
      <c r="C4474" s="3" t="s">
        <v>17</v>
      </c>
      <c r="D4474" s="3" t="s">
        <v>17</v>
      </c>
      <c r="E4474" s="3" t="s">
        <v>17</v>
      </c>
      <c r="F4474" s="3" t="s">
        <v>17</v>
      </c>
      <c r="G4474" s="3" t="s">
        <v>17</v>
      </c>
      <c r="H4474" s="1" t="s">
        <v>18</v>
      </c>
      <c r="I4474" s="1" t="s">
        <v>25</v>
      </c>
      <c r="J4474" s="1" t="s">
        <v>20</v>
      </c>
      <c r="K4474" s="1">
        <v>1</v>
      </c>
      <c r="L4474" s="1" t="s">
        <v>21</v>
      </c>
      <c r="M4474" s="1" t="s">
        <v>5746</v>
      </c>
      <c r="N4474" s="1">
        <v>0</v>
      </c>
      <c r="O4474" s="3" t="s">
        <v>17</v>
      </c>
      <c r="P4474" s="1" t="s">
        <v>17</v>
      </c>
    </row>
    <row r="4475" spans="1:16">
      <c r="A4475" s="1" t="s">
        <v>5184</v>
      </c>
      <c r="B4475" s="3">
        <v>43837.531006944446</v>
      </c>
      <c r="C4475" s="3" t="s">
        <v>17</v>
      </c>
      <c r="D4475" s="3" t="s">
        <v>17</v>
      </c>
      <c r="E4475" s="3" t="s">
        <v>17</v>
      </c>
      <c r="F4475" s="3" t="s">
        <v>17</v>
      </c>
      <c r="G4475" s="3" t="s">
        <v>17</v>
      </c>
      <c r="H4475" s="1" t="s">
        <v>18</v>
      </c>
      <c r="I4475" s="1" t="s">
        <v>25</v>
      </c>
      <c r="J4475" s="1" t="s">
        <v>20</v>
      </c>
      <c r="K4475" s="1">
        <v>1</v>
      </c>
      <c r="L4475" s="1" t="s">
        <v>21</v>
      </c>
      <c r="M4475" s="1" t="s">
        <v>5746</v>
      </c>
      <c r="N4475" s="1">
        <v>0</v>
      </c>
      <c r="O4475" s="3" t="s">
        <v>17</v>
      </c>
      <c r="P4475" s="1" t="s">
        <v>17</v>
      </c>
    </row>
    <row r="4476" spans="1:16">
      <c r="A4476" s="1" t="s">
        <v>850</v>
      </c>
      <c r="B4476" s="3">
        <v>43837.569733796299</v>
      </c>
      <c r="C4476" s="3" t="s">
        <v>17</v>
      </c>
      <c r="D4476" s="3" t="s">
        <v>17</v>
      </c>
      <c r="E4476" s="3" t="s">
        <v>17</v>
      </c>
      <c r="F4476" s="3" t="s">
        <v>17</v>
      </c>
      <c r="G4476" s="3" t="s">
        <v>17</v>
      </c>
      <c r="H4476" s="1" t="s">
        <v>18</v>
      </c>
      <c r="I4476" s="1" t="s">
        <v>25</v>
      </c>
      <c r="J4476" s="1" t="s">
        <v>20</v>
      </c>
      <c r="K4476" s="1">
        <v>1</v>
      </c>
      <c r="L4476" s="1" t="s">
        <v>21</v>
      </c>
      <c r="M4476" s="1" t="s">
        <v>5746</v>
      </c>
      <c r="N4476" s="1">
        <v>0</v>
      </c>
      <c r="O4476" s="3" t="s">
        <v>17</v>
      </c>
      <c r="P4476" s="1" t="s">
        <v>17</v>
      </c>
    </row>
    <row r="4477" spans="1:16">
      <c r="A4477" s="1" t="s">
        <v>604</v>
      </c>
      <c r="B4477" s="3">
        <v>43837.584444444445</v>
      </c>
      <c r="C4477" s="3" t="s">
        <v>17</v>
      </c>
      <c r="D4477" s="3" t="s">
        <v>17</v>
      </c>
      <c r="E4477" s="3" t="s">
        <v>17</v>
      </c>
      <c r="F4477" s="3" t="s">
        <v>17</v>
      </c>
      <c r="G4477" s="3" t="s">
        <v>17</v>
      </c>
      <c r="H4477" s="1" t="s">
        <v>48</v>
      </c>
      <c r="I4477" s="1" t="s">
        <v>49</v>
      </c>
      <c r="J4477" s="1" t="s">
        <v>20</v>
      </c>
      <c r="K4477" s="1">
        <v>1</v>
      </c>
      <c r="L4477" s="1" t="s">
        <v>21</v>
      </c>
      <c r="M4477" s="1" t="s">
        <v>5774</v>
      </c>
      <c r="N4477" s="1">
        <v>0</v>
      </c>
      <c r="O4477" s="3" t="s">
        <v>17</v>
      </c>
      <c r="P4477" s="1" t="s">
        <v>17</v>
      </c>
    </row>
    <row r="4478" spans="1:16">
      <c r="A4478" s="1" t="s">
        <v>1896</v>
      </c>
      <c r="B4478" s="3">
        <v>43837.608761574076</v>
      </c>
      <c r="C4478" s="3" t="s">
        <v>17</v>
      </c>
      <c r="D4478" s="3" t="s">
        <v>17</v>
      </c>
      <c r="E4478" s="3" t="s">
        <v>17</v>
      </c>
      <c r="F4478" s="3" t="s">
        <v>17</v>
      </c>
      <c r="G4478" s="3" t="s">
        <v>17</v>
      </c>
      <c r="H4478" s="1" t="s">
        <v>18</v>
      </c>
      <c r="I4478" s="1" t="s">
        <v>25</v>
      </c>
      <c r="J4478" s="1" t="s">
        <v>20</v>
      </c>
      <c r="K4478" s="1">
        <v>479</v>
      </c>
      <c r="L4478" s="1" t="s">
        <v>21</v>
      </c>
      <c r="M4478" s="1" t="s">
        <v>5809</v>
      </c>
      <c r="N4478" s="1">
        <v>0</v>
      </c>
      <c r="O4478" s="3" t="s">
        <v>17</v>
      </c>
      <c r="P4478" s="1" t="s">
        <v>17</v>
      </c>
    </row>
    <row r="4479" spans="1:16">
      <c r="A4479" s="1" t="s">
        <v>1441</v>
      </c>
      <c r="B4479" s="3">
        <v>43837.672037037039</v>
      </c>
      <c r="C4479" s="3" t="s">
        <v>17</v>
      </c>
      <c r="D4479" s="3" t="s">
        <v>17</v>
      </c>
      <c r="E4479" s="3" t="s">
        <v>17</v>
      </c>
      <c r="F4479" s="3" t="s">
        <v>17</v>
      </c>
      <c r="G4479" s="3" t="s">
        <v>17</v>
      </c>
      <c r="H4479" s="1" t="s">
        <v>18</v>
      </c>
      <c r="I4479" s="1" t="s">
        <v>25</v>
      </c>
      <c r="J4479" s="1" t="s">
        <v>20</v>
      </c>
      <c r="K4479" s="1">
        <v>69</v>
      </c>
      <c r="L4479" s="1" t="s">
        <v>21</v>
      </c>
      <c r="M4479" s="1" t="s">
        <v>5746</v>
      </c>
      <c r="N4479" s="1">
        <v>0</v>
      </c>
      <c r="O4479" s="3" t="s">
        <v>17</v>
      </c>
      <c r="P4479" s="1" t="s">
        <v>17</v>
      </c>
    </row>
    <row r="4480" spans="1:16">
      <c r="A4480" s="1" t="s">
        <v>690</v>
      </c>
      <c r="B4480" s="3">
        <v>43837.550682870373</v>
      </c>
      <c r="C4480" s="3" t="s">
        <v>17</v>
      </c>
      <c r="D4480" s="3" t="s">
        <v>17</v>
      </c>
      <c r="E4480" s="3" t="s">
        <v>17</v>
      </c>
      <c r="F4480" s="3" t="s">
        <v>17</v>
      </c>
      <c r="G4480" s="3" t="s">
        <v>17</v>
      </c>
      <c r="H4480" s="1" t="s">
        <v>18</v>
      </c>
      <c r="I4480" s="1" t="s">
        <v>25</v>
      </c>
      <c r="J4480" s="1" t="s">
        <v>20</v>
      </c>
      <c r="K4480" s="1">
        <v>75</v>
      </c>
      <c r="L4480" s="1" t="s">
        <v>21</v>
      </c>
      <c r="M4480" s="1" t="s">
        <v>5761</v>
      </c>
      <c r="N4480" s="1">
        <v>0</v>
      </c>
      <c r="O4480" s="3" t="s">
        <v>17</v>
      </c>
      <c r="P4480" s="1" t="s">
        <v>17</v>
      </c>
    </row>
    <row r="4481" spans="1:16">
      <c r="A4481" s="1" t="s">
        <v>4990</v>
      </c>
      <c r="B4481" s="3">
        <v>43837.579942129632</v>
      </c>
      <c r="C4481" s="3" t="s">
        <v>17</v>
      </c>
      <c r="D4481" s="3" t="s">
        <v>17</v>
      </c>
      <c r="E4481" s="3" t="s">
        <v>17</v>
      </c>
      <c r="F4481" s="3" t="s">
        <v>17</v>
      </c>
      <c r="G4481" s="3">
        <v>43837.605798611112</v>
      </c>
      <c r="H4481" s="1" t="s">
        <v>48</v>
      </c>
      <c r="I4481" s="1" t="s">
        <v>19</v>
      </c>
      <c r="J4481" s="1" t="s">
        <v>20</v>
      </c>
      <c r="K4481" s="1">
        <v>45</v>
      </c>
      <c r="L4481" s="1" t="s">
        <v>21</v>
      </c>
      <c r="M4481" s="1" t="s">
        <v>5746</v>
      </c>
      <c r="N4481" s="1">
        <v>0</v>
      </c>
      <c r="O4481" s="3" t="s">
        <v>17</v>
      </c>
      <c r="P4481" s="1" t="s">
        <v>17</v>
      </c>
    </row>
    <row r="4482" spans="1:16">
      <c r="A4482" s="1" t="s">
        <v>5396</v>
      </c>
      <c r="B4482" s="3">
        <v>43837.570486111108</v>
      </c>
      <c r="C4482" s="3" t="s">
        <v>17</v>
      </c>
      <c r="D4482" s="3" t="s">
        <v>17</v>
      </c>
      <c r="E4482" s="3" t="s">
        <v>17</v>
      </c>
      <c r="F4482" s="3" t="s">
        <v>17</v>
      </c>
      <c r="G4482" s="3" t="s">
        <v>17</v>
      </c>
      <c r="H4482" s="1" t="s">
        <v>18</v>
      </c>
      <c r="I4482" s="1" t="s">
        <v>25</v>
      </c>
      <c r="J4482" s="1" t="s">
        <v>20</v>
      </c>
      <c r="K4482" s="1">
        <v>1</v>
      </c>
      <c r="L4482" s="1" t="s">
        <v>21</v>
      </c>
      <c r="M4482" s="1" t="s">
        <v>5754</v>
      </c>
      <c r="N4482" s="1">
        <v>0</v>
      </c>
      <c r="O4482" s="3" t="s">
        <v>17</v>
      </c>
      <c r="P4482" s="1" t="s">
        <v>17</v>
      </c>
    </row>
    <row r="4483" spans="1:16">
      <c r="A4483" s="1" t="s">
        <v>5487</v>
      </c>
      <c r="B4483" s="3">
        <v>43837.59815972222</v>
      </c>
      <c r="C4483" s="3" t="s">
        <v>17</v>
      </c>
      <c r="D4483" s="3" t="s">
        <v>17</v>
      </c>
      <c r="E4483" s="3" t="s">
        <v>17</v>
      </c>
      <c r="F4483" s="3" t="s">
        <v>17</v>
      </c>
      <c r="G4483" s="3" t="s">
        <v>17</v>
      </c>
      <c r="H4483" s="1" t="s">
        <v>18</v>
      </c>
      <c r="I4483" s="1" t="s">
        <v>25</v>
      </c>
      <c r="J4483" s="1" t="s">
        <v>20</v>
      </c>
      <c r="K4483" s="1">
        <v>1</v>
      </c>
      <c r="L4483" s="1" t="s">
        <v>21</v>
      </c>
      <c r="M4483" s="1" t="s">
        <v>5746</v>
      </c>
      <c r="N4483" s="1">
        <v>0</v>
      </c>
      <c r="O4483" s="3" t="s">
        <v>17</v>
      </c>
      <c r="P4483" s="1" t="s">
        <v>17</v>
      </c>
    </row>
    <row r="4484" spans="1:16">
      <c r="A4484" s="1" t="s">
        <v>3048</v>
      </c>
      <c r="B4484" s="3">
        <v>43837.600092592591</v>
      </c>
      <c r="C4484" s="3" t="s">
        <v>17</v>
      </c>
      <c r="D4484" s="3" t="s">
        <v>17</v>
      </c>
      <c r="E4484" s="3" t="s">
        <v>17</v>
      </c>
      <c r="F4484" s="3" t="s">
        <v>17</v>
      </c>
      <c r="G4484" s="3" t="s">
        <v>17</v>
      </c>
      <c r="H4484" s="1" t="s">
        <v>58</v>
      </c>
      <c r="I4484" s="1" t="s">
        <v>194</v>
      </c>
      <c r="J4484" s="1" t="s">
        <v>39</v>
      </c>
      <c r="K4484" s="1">
        <v>1</v>
      </c>
      <c r="L4484" s="1" t="s">
        <v>21</v>
      </c>
      <c r="M4484" s="1" t="s">
        <v>5772</v>
      </c>
      <c r="N4484" s="1">
        <v>0</v>
      </c>
      <c r="O4484" s="3" t="s">
        <v>17</v>
      </c>
      <c r="P4484" s="1" t="s">
        <v>17</v>
      </c>
    </row>
    <row r="4485" spans="1:16">
      <c r="A4485" s="1" t="s">
        <v>4703</v>
      </c>
      <c r="B4485" s="3">
        <v>43837.586006944446</v>
      </c>
      <c r="C4485" s="3" t="s">
        <v>17</v>
      </c>
      <c r="D4485" s="3" t="s">
        <v>17</v>
      </c>
      <c r="E4485" s="3" t="s">
        <v>17</v>
      </c>
      <c r="F4485" s="3" t="s">
        <v>17</v>
      </c>
      <c r="G4485" s="3" t="s">
        <v>17</v>
      </c>
      <c r="H4485" s="1" t="s">
        <v>18</v>
      </c>
      <c r="I4485" s="1" t="s">
        <v>19</v>
      </c>
      <c r="J4485" s="1" t="s">
        <v>20</v>
      </c>
      <c r="K4485" s="1">
        <v>30</v>
      </c>
      <c r="L4485" s="1" t="s">
        <v>21</v>
      </c>
      <c r="M4485" s="1" t="s">
        <v>5824</v>
      </c>
      <c r="N4485" s="1">
        <v>1</v>
      </c>
      <c r="O4485" s="3" t="s">
        <v>7001</v>
      </c>
      <c r="P4485" s="1" t="s">
        <v>17</v>
      </c>
    </row>
    <row r="4486" spans="1:16">
      <c r="A4486" s="1" t="s">
        <v>4086</v>
      </c>
      <c r="B4486" s="3">
        <v>43837.623217592591</v>
      </c>
      <c r="C4486" s="3" t="s">
        <v>17</v>
      </c>
      <c r="D4486" s="3" t="s">
        <v>17</v>
      </c>
      <c r="E4486" s="3" t="s">
        <v>17</v>
      </c>
      <c r="F4486" s="3" t="s">
        <v>17</v>
      </c>
      <c r="G4486" s="3" t="s">
        <v>17</v>
      </c>
      <c r="H4486" s="1" t="s">
        <v>48</v>
      </c>
      <c r="I4486" s="1" t="s">
        <v>49</v>
      </c>
      <c r="J4486" s="1" t="s">
        <v>20</v>
      </c>
      <c r="K4486" s="1">
        <v>1</v>
      </c>
      <c r="L4486" s="1" t="s">
        <v>21</v>
      </c>
      <c r="M4486" s="1" t="s">
        <v>5769</v>
      </c>
      <c r="N4486" s="1">
        <v>0</v>
      </c>
      <c r="O4486" s="3" t="s">
        <v>17</v>
      </c>
      <c r="P4486" s="1" t="s">
        <v>17</v>
      </c>
    </row>
    <row r="4487" spans="1:16">
      <c r="A4487" s="1" t="s">
        <v>4192</v>
      </c>
      <c r="B4487" s="3">
        <v>43837.668182870373</v>
      </c>
      <c r="C4487" s="3" t="s">
        <v>17</v>
      </c>
      <c r="D4487" s="3" t="s">
        <v>17</v>
      </c>
      <c r="E4487" s="3" t="s">
        <v>17</v>
      </c>
      <c r="F4487" s="3" t="s">
        <v>17</v>
      </c>
      <c r="G4487" s="3" t="s">
        <v>17</v>
      </c>
      <c r="H4487" s="1" t="s">
        <v>58</v>
      </c>
      <c r="I4487" s="1" t="s">
        <v>194</v>
      </c>
      <c r="J4487" s="1" t="s">
        <v>39</v>
      </c>
      <c r="K4487" s="1">
        <v>1</v>
      </c>
      <c r="L4487" s="1" t="s">
        <v>21</v>
      </c>
      <c r="M4487" s="1" t="s">
        <v>5772</v>
      </c>
      <c r="N4487" s="1">
        <v>0</v>
      </c>
      <c r="O4487" s="3" t="s">
        <v>17</v>
      </c>
      <c r="P4487" s="1" t="s">
        <v>17</v>
      </c>
    </row>
    <row r="4488" spans="1:16">
      <c r="A4488" s="1" t="s">
        <v>5673</v>
      </c>
      <c r="B4488" s="3">
        <v>43837.679467592592</v>
      </c>
      <c r="C4488" s="3">
        <v>43838.38548611111</v>
      </c>
      <c r="D4488" s="3">
        <v>43868.38548611111</v>
      </c>
      <c r="E4488" s="3" t="s">
        <v>17</v>
      </c>
      <c r="F4488" s="3" t="s">
        <v>17</v>
      </c>
      <c r="G4488" s="3" t="s">
        <v>17</v>
      </c>
      <c r="H4488" s="1" t="s">
        <v>18</v>
      </c>
      <c r="I4488" s="1" t="s">
        <v>23</v>
      </c>
      <c r="J4488" s="1" t="s">
        <v>20</v>
      </c>
      <c r="K4488" s="1">
        <v>1</v>
      </c>
      <c r="L4488" s="1" t="s">
        <v>21</v>
      </c>
      <c r="M4488" s="1" t="s">
        <v>5746</v>
      </c>
      <c r="N4488" s="1">
        <v>0</v>
      </c>
      <c r="O4488" s="3" t="s">
        <v>17</v>
      </c>
      <c r="P4488" s="1" t="s">
        <v>17</v>
      </c>
    </row>
    <row r="4489" spans="1:16">
      <c r="A4489" s="1" t="s">
        <v>928</v>
      </c>
      <c r="B4489" s="3">
        <v>43837.671516203707</v>
      </c>
      <c r="C4489" s="3" t="s">
        <v>17</v>
      </c>
      <c r="D4489" s="3" t="s">
        <v>17</v>
      </c>
      <c r="E4489" s="3" t="s">
        <v>17</v>
      </c>
      <c r="F4489" s="3" t="s">
        <v>17</v>
      </c>
      <c r="G4489" s="3" t="s">
        <v>17</v>
      </c>
      <c r="H4489" s="1" t="s">
        <v>18</v>
      </c>
      <c r="I4489" s="1" t="s">
        <v>23</v>
      </c>
      <c r="J4489" s="1" t="s">
        <v>20</v>
      </c>
      <c r="K4489" s="1">
        <v>57</v>
      </c>
      <c r="L4489" s="1" t="s">
        <v>21</v>
      </c>
      <c r="M4489" s="1" t="s">
        <v>5774</v>
      </c>
      <c r="N4489" s="1">
        <v>0</v>
      </c>
      <c r="O4489" s="3" t="s">
        <v>17</v>
      </c>
      <c r="P4489" s="1" t="s">
        <v>17</v>
      </c>
    </row>
    <row r="4490" spans="1:16">
      <c r="A4490" s="1" t="s">
        <v>2285</v>
      </c>
      <c r="B4490" s="3">
        <v>43837.663900462961</v>
      </c>
      <c r="C4490" s="3" t="s">
        <v>17</v>
      </c>
      <c r="D4490" s="3" t="s">
        <v>17</v>
      </c>
      <c r="E4490" s="3" t="s">
        <v>17</v>
      </c>
      <c r="F4490" s="3" t="s">
        <v>17</v>
      </c>
      <c r="G4490" s="3" t="s">
        <v>17</v>
      </c>
      <c r="H4490" s="1" t="s">
        <v>58</v>
      </c>
      <c r="I4490" s="1" t="s">
        <v>25</v>
      </c>
      <c r="J4490" s="1" t="s">
        <v>20</v>
      </c>
      <c r="K4490" s="1">
        <v>7</v>
      </c>
      <c r="L4490" s="1" t="s">
        <v>21</v>
      </c>
      <c r="M4490" s="1" t="s">
        <v>5753</v>
      </c>
      <c r="N4490" s="1">
        <v>1</v>
      </c>
      <c r="O4490" s="3" t="s">
        <v>7002</v>
      </c>
      <c r="P4490" s="1" t="s">
        <v>17</v>
      </c>
    </row>
    <row r="4491" spans="1:16">
      <c r="A4491" s="1" t="s">
        <v>3192</v>
      </c>
      <c r="B4491" s="3">
        <v>43837.667685185188</v>
      </c>
      <c r="C4491" s="3" t="s">
        <v>17</v>
      </c>
      <c r="D4491" s="3" t="s">
        <v>17</v>
      </c>
      <c r="E4491" s="3" t="s">
        <v>17</v>
      </c>
      <c r="F4491" s="3" t="s">
        <v>17</v>
      </c>
      <c r="G4491" s="3" t="s">
        <v>17</v>
      </c>
      <c r="H4491" s="1" t="s">
        <v>18</v>
      </c>
      <c r="I4491" s="1" t="s">
        <v>23</v>
      </c>
      <c r="J4491" s="1" t="s">
        <v>20</v>
      </c>
      <c r="K4491" s="1">
        <v>1</v>
      </c>
      <c r="L4491" s="1" t="s">
        <v>21</v>
      </c>
      <c r="M4491" s="1" t="s">
        <v>5753</v>
      </c>
      <c r="N4491" s="1">
        <v>0</v>
      </c>
      <c r="O4491" s="3" t="s">
        <v>17</v>
      </c>
      <c r="P4491" s="1" t="s">
        <v>17</v>
      </c>
    </row>
    <row r="4492" spans="1:16">
      <c r="A4492" s="1" t="s">
        <v>3552</v>
      </c>
      <c r="B4492" s="3">
        <v>43837.662858796299</v>
      </c>
      <c r="C4492" s="3">
        <v>43837.664178240739</v>
      </c>
      <c r="D4492" s="3">
        <v>43867.664178240739</v>
      </c>
      <c r="E4492" s="3" t="s">
        <v>17</v>
      </c>
      <c r="F4492" s="3" t="s">
        <v>17</v>
      </c>
      <c r="G4492" s="3" t="s">
        <v>17</v>
      </c>
      <c r="H4492" s="1" t="s">
        <v>200</v>
      </c>
      <c r="I4492" s="1" t="s">
        <v>23</v>
      </c>
      <c r="J4492" s="1" t="s">
        <v>117</v>
      </c>
      <c r="K4492" s="1">
        <v>30</v>
      </c>
      <c r="L4492" s="1" t="s">
        <v>21</v>
      </c>
      <c r="M4492" s="1" t="s">
        <v>5746</v>
      </c>
      <c r="N4492" s="1">
        <v>0</v>
      </c>
      <c r="O4492" s="3" t="s">
        <v>17</v>
      </c>
      <c r="P4492" s="1" t="s">
        <v>17</v>
      </c>
    </row>
    <row r="4493" spans="1:16">
      <c r="A4493" s="1" t="s">
        <v>163</v>
      </c>
      <c r="B4493" s="3">
        <v>43837.693680555552</v>
      </c>
      <c r="C4493" s="3">
        <v>43837.701921296299</v>
      </c>
      <c r="D4493" s="3">
        <v>43867.701921296299</v>
      </c>
      <c r="E4493" s="3" t="s">
        <v>17</v>
      </c>
      <c r="F4493" s="3" t="s">
        <v>17</v>
      </c>
      <c r="G4493" s="3" t="s">
        <v>17</v>
      </c>
      <c r="H4493" s="1" t="s">
        <v>18</v>
      </c>
      <c r="I4493" s="1" t="s">
        <v>23</v>
      </c>
      <c r="J4493" s="1" t="s">
        <v>20</v>
      </c>
      <c r="K4493" s="1">
        <v>45</v>
      </c>
      <c r="L4493" s="1" t="s">
        <v>21</v>
      </c>
      <c r="M4493" s="1" t="s">
        <v>5746</v>
      </c>
      <c r="N4493" s="1">
        <v>0</v>
      </c>
      <c r="O4493" s="3" t="s">
        <v>17</v>
      </c>
      <c r="P4493" s="1" t="s">
        <v>17</v>
      </c>
    </row>
    <row r="4494" spans="1:16">
      <c r="A4494" s="1" t="s">
        <v>2769</v>
      </c>
      <c r="B4494" s="3">
        <v>43837.674108796295</v>
      </c>
      <c r="C4494" s="3" t="s">
        <v>17</v>
      </c>
      <c r="D4494" s="3" t="s">
        <v>17</v>
      </c>
      <c r="E4494" s="3" t="s">
        <v>17</v>
      </c>
      <c r="F4494" s="3" t="s">
        <v>17</v>
      </c>
      <c r="G4494" s="3" t="s">
        <v>17</v>
      </c>
      <c r="H4494" s="1" t="s">
        <v>18</v>
      </c>
      <c r="I4494" s="1" t="s">
        <v>25</v>
      </c>
      <c r="J4494" s="1" t="s">
        <v>20</v>
      </c>
      <c r="K4494" s="1">
        <v>4</v>
      </c>
      <c r="L4494" s="1" t="s">
        <v>21</v>
      </c>
      <c r="M4494" s="1" t="s">
        <v>5746</v>
      </c>
      <c r="N4494" s="1">
        <v>1</v>
      </c>
      <c r="O4494" s="3" t="s">
        <v>7003</v>
      </c>
      <c r="P4494" s="1" t="s">
        <v>17</v>
      </c>
    </row>
    <row r="4495" spans="1:16">
      <c r="A4495" s="1" t="s">
        <v>1243</v>
      </c>
      <c r="B4495" s="3">
        <v>43910.26059027778</v>
      </c>
      <c r="C4495" s="3" t="s">
        <v>17</v>
      </c>
      <c r="D4495" s="3" t="s">
        <v>17</v>
      </c>
      <c r="E4495" s="3" t="s">
        <v>17</v>
      </c>
      <c r="F4495" s="3" t="s">
        <v>17</v>
      </c>
      <c r="G4495" s="3" t="s">
        <v>17</v>
      </c>
      <c r="H4495" s="1" t="s">
        <v>18</v>
      </c>
      <c r="I4495" s="1" t="s">
        <v>25</v>
      </c>
      <c r="J4495" s="1" t="s">
        <v>20</v>
      </c>
      <c r="K4495" s="1">
        <v>109</v>
      </c>
      <c r="L4495" s="1" t="s">
        <v>21</v>
      </c>
      <c r="M4495" s="1" t="s">
        <v>5774</v>
      </c>
      <c r="N4495" s="1">
        <v>0</v>
      </c>
      <c r="O4495" s="3" t="s">
        <v>17</v>
      </c>
      <c r="P4495" s="1" t="s">
        <v>17</v>
      </c>
    </row>
    <row r="4496" spans="1:16">
      <c r="A4496" s="1" t="s">
        <v>1823</v>
      </c>
      <c r="B4496" s="3">
        <v>43910.373854166668</v>
      </c>
      <c r="C4496" s="3" t="s">
        <v>17</v>
      </c>
      <c r="D4496" s="3" t="s">
        <v>17</v>
      </c>
      <c r="E4496" s="3" t="s">
        <v>17</v>
      </c>
      <c r="F4496" s="3" t="s">
        <v>17</v>
      </c>
      <c r="G4496" s="3" t="s">
        <v>17</v>
      </c>
      <c r="H4496" s="1" t="s">
        <v>48</v>
      </c>
      <c r="I4496" s="1" t="s">
        <v>19</v>
      </c>
      <c r="J4496" s="1" t="s">
        <v>20</v>
      </c>
      <c r="K4496" s="1">
        <v>1</v>
      </c>
      <c r="L4496" s="1" t="s">
        <v>21</v>
      </c>
      <c r="M4496" s="1" t="s">
        <v>5746</v>
      </c>
      <c r="N4496" s="1">
        <v>0</v>
      </c>
      <c r="O4496" s="3" t="s">
        <v>17</v>
      </c>
      <c r="P4496" s="1" t="s">
        <v>17</v>
      </c>
    </row>
    <row r="4497" spans="1:16">
      <c r="A4497" s="1" t="s">
        <v>5186</v>
      </c>
      <c r="B4497" s="3">
        <v>43910.370856481481</v>
      </c>
      <c r="C4497" s="3" t="s">
        <v>17</v>
      </c>
      <c r="D4497" s="3" t="s">
        <v>17</v>
      </c>
      <c r="E4497" s="3" t="s">
        <v>17</v>
      </c>
      <c r="F4497" s="3" t="s">
        <v>17</v>
      </c>
      <c r="G4497" s="3" t="s">
        <v>17</v>
      </c>
      <c r="H4497" s="1" t="s">
        <v>18</v>
      </c>
      <c r="I4497" s="1" t="s">
        <v>194</v>
      </c>
      <c r="J4497" s="1" t="s">
        <v>20</v>
      </c>
      <c r="K4497" s="1">
        <v>638</v>
      </c>
      <c r="L4497" s="1" t="s">
        <v>21</v>
      </c>
      <c r="M4497" s="1" t="s">
        <v>5746</v>
      </c>
      <c r="N4497" s="1">
        <v>0</v>
      </c>
      <c r="O4497" s="3" t="s">
        <v>17</v>
      </c>
      <c r="P4497" s="1" t="s">
        <v>17</v>
      </c>
    </row>
    <row r="4498" spans="1:16">
      <c r="A4498" s="1" t="s">
        <v>4680</v>
      </c>
      <c r="B4498" s="3">
        <v>43910.379340277781</v>
      </c>
      <c r="C4498" s="3" t="s">
        <v>17</v>
      </c>
      <c r="D4498" s="3" t="s">
        <v>17</v>
      </c>
      <c r="E4498" s="3" t="s">
        <v>17</v>
      </c>
      <c r="F4498" s="3" t="s">
        <v>17</v>
      </c>
      <c r="G4498" s="3" t="s">
        <v>17</v>
      </c>
      <c r="H4498" s="1" t="s">
        <v>18</v>
      </c>
      <c r="I4498" s="1" t="s">
        <v>25</v>
      </c>
      <c r="J4498" s="1" t="s">
        <v>20</v>
      </c>
      <c r="K4498" s="1">
        <v>1</v>
      </c>
      <c r="L4498" s="1" t="s">
        <v>21</v>
      </c>
      <c r="M4498" s="1" t="s">
        <v>5753</v>
      </c>
      <c r="N4498" s="1">
        <v>0</v>
      </c>
      <c r="O4498" s="3" t="s">
        <v>17</v>
      </c>
      <c r="P4498" s="1" t="s">
        <v>17</v>
      </c>
    </row>
    <row r="4499" spans="1:16">
      <c r="A4499" s="1" t="s">
        <v>2506</v>
      </c>
      <c r="B4499" s="3">
        <v>43910.408726851849</v>
      </c>
      <c r="C4499" s="3" t="s">
        <v>17</v>
      </c>
      <c r="D4499" s="3" t="s">
        <v>17</v>
      </c>
      <c r="E4499" s="3" t="s">
        <v>17</v>
      </c>
      <c r="F4499" s="3" t="s">
        <v>17</v>
      </c>
      <c r="G4499" s="3" t="s">
        <v>17</v>
      </c>
      <c r="H4499" s="1" t="s">
        <v>18</v>
      </c>
      <c r="I4499" s="1" t="s">
        <v>25</v>
      </c>
      <c r="J4499" s="1" t="s">
        <v>20</v>
      </c>
      <c r="K4499" s="1">
        <v>1</v>
      </c>
      <c r="L4499" s="1" t="s">
        <v>21</v>
      </c>
      <c r="M4499" s="1" t="s">
        <v>5774</v>
      </c>
      <c r="N4499" s="1">
        <v>0</v>
      </c>
      <c r="O4499" s="3" t="s">
        <v>17</v>
      </c>
      <c r="P4499" s="1" t="s">
        <v>17</v>
      </c>
    </row>
    <row r="4500" spans="1:16">
      <c r="A4500" s="1" t="s">
        <v>5698</v>
      </c>
      <c r="B4500" s="3">
        <v>43910.429155092592</v>
      </c>
      <c r="C4500" s="3" t="s">
        <v>17</v>
      </c>
      <c r="D4500" s="3" t="s">
        <v>17</v>
      </c>
      <c r="E4500" s="3" t="s">
        <v>17</v>
      </c>
      <c r="F4500" s="3" t="s">
        <v>17</v>
      </c>
      <c r="G4500" s="3" t="s">
        <v>17</v>
      </c>
      <c r="H4500" s="1" t="s">
        <v>18</v>
      </c>
      <c r="I4500" s="1" t="s">
        <v>194</v>
      </c>
      <c r="J4500" s="1" t="s">
        <v>20</v>
      </c>
      <c r="K4500" s="1">
        <v>1</v>
      </c>
      <c r="L4500" s="1" t="s">
        <v>21</v>
      </c>
      <c r="M4500" s="1" t="s">
        <v>5753</v>
      </c>
      <c r="N4500" s="1">
        <v>0</v>
      </c>
      <c r="O4500" s="3" t="s">
        <v>17</v>
      </c>
      <c r="P4500" s="1" t="s">
        <v>17</v>
      </c>
    </row>
    <row r="4501" spans="1:16">
      <c r="A4501" s="1" t="s">
        <v>3654</v>
      </c>
      <c r="B4501" s="3">
        <v>43910.418819444443</v>
      </c>
      <c r="C4501" s="3" t="s">
        <v>17</v>
      </c>
      <c r="D4501" s="3" t="s">
        <v>17</v>
      </c>
      <c r="E4501" s="3" t="s">
        <v>17</v>
      </c>
      <c r="F4501" s="3" t="s">
        <v>17</v>
      </c>
      <c r="G4501" s="3" t="s">
        <v>17</v>
      </c>
      <c r="H4501" s="1" t="s">
        <v>18</v>
      </c>
      <c r="I4501" s="1" t="s">
        <v>23</v>
      </c>
      <c r="J4501" s="1" t="s">
        <v>20</v>
      </c>
      <c r="K4501" s="1">
        <v>20</v>
      </c>
      <c r="L4501" s="1" t="s">
        <v>21</v>
      </c>
      <c r="M4501" s="1" t="s">
        <v>5758</v>
      </c>
      <c r="N4501" s="1">
        <v>0</v>
      </c>
      <c r="O4501" s="3" t="s">
        <v>17</v>
      </c>
      <c r="P4501" s="1" t="s">
        <v>17</v>
      </c>
    </row>
    <row r="4502" spans="1:16">
      <c r="A4502" s="1" t="s">
        <v>359</v>
      </c>
      <c r="B4502" s="3">
        <v>43910.46234953704</v>
      </c>
      <c r="C4502" s="3" t="s">
        <v>17</v>
      </c>
      <c r="D4502" s="3" t="s">
        <v>17</v>
      </c>
      <c r="E4502" s="3" t="s">
        <v>17</v>
      </c>
      <c r="F4502" s="3" t="s">
        <v>17</v>
      </c>
      <c r="G4502" s="3" t="s">
        <v>17</v>
      </c>
      <c r="H4502" s="1" t="s">
        <v>48</v>
      </c>
      <c r="I4502" s="1" t="s">
        <v>19</v>
      </c>
      <c r="J4502" s="1" t="s">
        <v>20</v>
      </c>
      <c r="K4502" s="1">
        <v>1</v>
      </c>
      <c r="L4502" s="1" t="s">
        <v>21</v>
      </c>
      <c r="M4502" s="1" t="s">
        <v>5746</v>
      </c>
      <c r="N4502" s="1">
        <v>0</v>
      </c>
      <c r="O4502" s="3" t="s">
        <v>17</v>
      </c>
      <c r="P4502" s="1" t="s">
        <v>17</v>
      </c>
    </row>
    <row r="4503" spans="1:16">
      <c r="A4503" s="1" t="s">
        <v>4087</v>
      </c>
      <c r="B4503" s="3">
        <v>43910.492280092592</v>
      </c>
      <c r="C4503" s="3">
        <v>43929.77171296296</v>
      </c>
      <c r="D4503" s="3">
        <v>43959.77171296296</v>
      </c>
      <c r="E4503" s="3" t="s">
        <v>17</v>
      </c>
      <c r="F4503" s="3" t="s">
        <v>17</v>
      </c>
      <c r="G4503" s="3" t="s">
        <v>17</v>
      </c>
      <c r="H4503" s="1" t="s">
        <v>18</v>
      </c>
      <c r="I4503" s="1" t="s">
        <v>25</v>
      </c>
      <c r="J4503" s="1" t="s">
        <v>20</v>
      </c>
      <c r="K4503" s="1">
        <v>1</v>
      </c>
      <c r="L4503" s="1" t="s">
        <v>21</v>
      </c>
      <c r="M4503" s="1" t="s">
        <v>5838</v>
      </c>
      <c r="N4503" s="1">
        <v>0</v>
      </c>
      <c r="O4503" s="3" t="s">
        <v>17</v>
      </c>
      <c r="P4503" s="1" t="s">
        <v>17</v>
      </c>
    </row>
    <row r="4504" spans="1:16">
      <c r="A4504" s="1" t="s">
        <v>5180</v>
      </c>
      <c r="B4504" s="3">
        <v>43910.092280092591</v>
      </c>
      <c r="C4504" s="3" t="s">
        <v>17</v>
      </c>
      <c r="D4504" s="3" t="s">
        <v>17</v>
      </c>
      <c r="E4504" s="3" t="s">
        <v>17</v>
      </c>
      <c r="F4504" s="3" t="s">
        <v>17</v>
      </c>
      <c r="G4504" s="3" t="s">
        <v>17</v>
      </c>
      <c r="H4504" s="1" t="s">
        <v>18</v>
      </c>
      <c r="I4504" s="1" t="s">
        <v>25</v>
      </c>
      <c r="J4504" s="1" t="s">
        <v>20</v>
      </c>
      <c r="K4504" s="1">
        <v>137</v>
      </c>
      <c r="L4504" s="1" t="s">
        <v>21</v>
      </c>
      <c r="M4504" s="1" t="s">
        <v>5754</v>
      </c>
      <c r="N4504" s="1">
        <v>0</v>
      </c>
      <c r="O4504" s="3" t="s">
        <v>17</v>
      </c>
      <c r="P4504" s="1" t="s">
        <v>17</v>
      </c>
    </row>
    <row r="4505" spans="1:16">
      <c r="A4505" s="1" t="s">
        <v>360</v>
      </c>
      <c r="B4505" s="3">
        <v>43910.28638888889</v>
      </c>
      <c r="C4505" s="3" t="s">
        <v>17</v>
      </c>
      <c r="D4505" s="3" t="s">
        <v>17</v>
      </c>
      <c r="E4505" s="3" t="s">
        <v>17</v>
      </c>
      <c r="F4505" s="3" t="s">
        <v>17</v>
      </c>
      <c r="G4505" s="3" t="s">
        <v>17</v>
      </c>
      <c r="H4505" s="1" t="s">
        <v>18</v>
      </c>
      <c r="I4505" s="1" t="s">
        <v>23</v>
      </c>
      <c r="J4505" s="1" t="s">
        <v>20</v>
      </c>
      <c r="K4505" s="1">
        <v>1</v>
      </c>
      <c r="L4505" s="1" t="s">
        <v>21</v>
      </c>
      <c r="M4505" s="1" t="s">
        <v>5777</v>
      </c>
      <c r="N4505" s="1">
        <v>0</v>
      </c>
      <c r="O4505" s="3" t="s">
        <v>17</v>
      </c>
      <c r="P4505" s="1" t="s">
        <v>17</v>
      </c>
    </row>
    <row r="4506" spans="1:16">
      <c r="A4506" s="1" t="s">
        <v>2871</v>
      </c>
      <c r="B4506" s="3">
        <v>43910.403483796297</v>
      </c>
      <c r="C4506" s="3" t="s">
        <v>17</v>
      </c>
      <c r="D4506" s="3" t="s">
        <v>17</v>
      </c>
      <c r="E4506" s="3" t="s">
        <v>17</v>
      </c>
      <c r="F4506" s="3" t="s">
        <v>17</v>
      </c>
      <c r="G4506" s="3" t="s">
        <v>17</v>
      </c>
      <c r="H4506" s="1" t="s">
        <v>48</v>
      </c>
      <c r="I4506" s="1" t="s">
        <v>19</v>
      </c>
      <c r="J4506" s="1" t="s">
        <v>20</v>
      </c>
      <c r="K4506" s="1">
        <v>15</v>
      </c>
      <c r="L4506" s="1" t="s">
        <v>21</v>
      </c>
      <c r="M4506" s="1" t="s">
        <v>5761</v>
      </c>
      <c r="N4506" s="1">
        <v>0</v>
      </c>
      <c r="O4506" s="3" t="s">
        <v>17</v>
      </c>
      <c r="P4506" s="1" t="s">
        <v>17</v>
      </c>
    </row>
    <row r="4507" spans="1:16">
      <c r="A4507" s="1" t="s">
        <v>727</v>
      </c>
      <c r="B4507" s="3">
        <v>43910.415324074071</v>
      </c>
      <c r="C4507" s="3" t="s">
        <v>17</v>
      </c>
      <c r="D4507" s="3" t="s">
        <v>17</v>
      </c>
      <c r="E4507" s="3" t="s">
        <v>17</v>
      </c>
      <c r="F4507" s="3" t="s">
        <v>17</v>
      </c>
      <c r="G4507" s="3" t="s">
        <v>17</v>
      </c>
      <c r="H4507" s="1" t="s">
        <v>18</v>
      </c>
      <c r="I4507" s="1" t="s">
        <v>25</v>
      </c>
      <c r="J4507" s="1" t="s">
        <v>20</v>
      </c>
      <c r="K4507" s="1">
        <v>1</v>
      </c>
      <c r="L4507" s="1" t="s">
        <v>21</v>
      </c>
      <c r="M4507" s="1" t="s">
        <v>5746</v>
      </c>
      <c r="N4507" s="1">
        <v>0</v>
      </c>
      <c r="O4507" s="3" t="s">
        <v>17</v>
      </c>
      <c r="P4507" s="1" t="s">
        <v>17</v>
      </c>
    </row>
    <row r="4508" spans="1:16">
      <c r="A4508" s="1" t="s">
        <v>3822</v>
      </c>
      <c r="B4508" s="3">
        <v>43910.42328703704</v>
      </c>
      <c r="C4508" s="3" t="s">
        <v>17</v>
      </c>
      <c r="D4508" s="3" t="s">
        <v>17</v>
      </c>
      <c r="E4508" s="3" t="s">
        <v>17</v>
      </c>
      <c r="F4508" s="3" t="s">
        <v>17</v>
      </c>
      <c r="G4508" s="3" t="s">
        <v>17</v>
      </c>
      <c r="H4508" s="1" t="s">
        <v>48</v>
      </c>
      <c r="I4508" s="1" t="s">
        <v>49</v>
      </c>
      <c r="J4508" s="1" t="s">
        <v>20</v>
      </c>
      <c r="K4508" s="1">
        <v>225</v>
      </c>
      <c r="L4508" s="1" t="s">
        <v>21</v>
      </c>
      <c r="M4508" s="1" t="s">
        <v>5774</v>
      </c>
      <c r="N4508" s="1">
        <v>0</v>
      </c>
      <c r="O4508" s="3" t="s">
        <v>17</v>
      </c>
      <c r="P4508" s="1" t="s">
        <v>17</v>
      </c>
    </row>
    <row r="4509" spans="1:16">
      <c r="A4509" s="1" t="s">
        <v>477</v>
      </c>
      <c r="B4509" s="3">
        <v>43910.454328703701</v>
      </c>
      <c r="C4509" s="3" t="s">
        <v>17</v>
      </c>
      <c r="D4509" s="3" t="s">
        <v>17</v>
      </c>
      <c r="E4509" s="3" t="s">
        <v>17</v>
      </c>
      <c r="F4509" s="3" t="s">
        <v>17</v>
      </c>
      <c r="G4509" s="3" t="s">
        <v>17</v>
      </c>
      <c r="H4509" s="1" t="s">
        <v>48</v>
      </c>
      <c r="I4509" s="1" t="s">
        <v>19</v>
      </c>
      <c r="J4509" s="1" t="s">
        <v>20</v>
      </c>
      <c r="K4509" s="1">
        <v>20</v>
      </c>
      <c r="L4509" s="1" t="s">
        <v>21</v>
      </c>
      <c r="M4509" s="1" t="s">
        <v>5746</v>
      </c>
      <c r="N4509" s="1">
        <v>0</v>
      </c>
      <c r="O4509" s="3" t="s">
        <v>17</v>
      </c>
      <c r="P4509" s="1" t="s">
        <v>17</v>
      </c>
    </row>
    <row r="4510" spans="1:16">
      <c r="A4510" s="1" t="s">
        <v>4752</v>
      </c>
      <c r="B4510" s="3">
        <v>43910.458518518521</v>
      </c>
      <c r="C4510" s="3" t="s">
        <v>17</v>
      </c>
      <c r="D4510" s="3" t="s">
        <v>17</v>
      </c>
      <c r="E4510" s="3">
        <v>43913.953043981484</v>
      </c>
      <c r="F4510" s="3">
        <v>44005.953043981484</v>
      </c>
      <c r="G4510" s="3" t="s">
        <v>17</v>
      </c>
      <c r="H4510" s="1" t="s">
        <v>68</v>
      </c>
      <c r="I4510" s="1" t="s">
        <v>25</v>
      </c>
      <c r="J4510" s="1" t="s">
        <v>117</v>
      </c>
      <c r="K4510" s="1">
        <v>4</v>
      </c>
      <c r="L4510" s="1" t="s">
        <v>21</v>
      </c>
      <c r="M4510" s="1" t="s">
        <v>5752</v>
      </c>
      <c r="N4510" s="1">
        <v>1</v>
      </c>
      <c r="O4510" s="3" t="s">
        <v>7004</v>
      </c>
      <c r="P4510" s="1" t="s">
        <v>64</v>
      </c>
    </row>
    <row r="4511" spans="1:16">
      <c r="A4511" s="1" t="s">
        <v>3826</v>
      </c>
      <c r="B4511" s="3">
        <v>43910.455543981479</v>
      </c>
      <c r="C4511" s="3" t="s">
        <v>17</v>
      </c>
      <c r="D4511" s="3" t="s">
        <v>17</v>
      </c>
      <c r="E4511" s="3" t="s">
        <v>17</v>
      </c>
      <c r="F4511" s="3" t="s">
        <v>17</v>
      </c>
      <c r="G4511" s="3" t="s">
        <v>17</v>
      </c>
      <c r="H4511" s="1" t="s">
        <v>48</v>
      </c>
      <c r="I4511" s="1" t="s">
        <v>19</v>
      </c>
      <c r="J4511" s="1" t="s">
        <v>20</v>
      </c>
      <c r="K4511" s="1">
        <v>1</v>
      </c>
      <c r="L4511" s="1" t="s">
        <v>21</v>
      </c>
      <c r="M4511" s="1" t="s">
        <v>5774</v>
      </c>
      <c r="N4511" s="1">
        <v>0</v>
      </c>
      <c r="O4511" s="3" t="s">
        <v>17</v>
      </c>
      <c r="P4511" s="1" t="s">
        <v>17</v>
      </c>
    </row>
    <row r="4512" spans="1:16">
      <c r="A4512" s="1" t="s">
        <v>4381</v>
      </c>
      <c r="B4512" s="3">
        <v>43910.480706018519</v>
      </c>
      <c r="C4512" s="3" t="s">
        <v>17</v>
      </c>
      <c r="D4512" s="3" t="s">
        <v>17</v>
      </c>
      <c r="E4512" s="3" t="s">
        <v>17</v>
      </c>
      <c r="F4512" s="3" t="s">
        <v>17</v>
      </c>
      <c r="G4512" s="3">
        <v>43910.483472222222</v>
      </c>
      <c r="H4512" s="1" t="s">
        <v>48</v>
      </c>
      <c r="I4512" s="1" t="s">
        <v>19</v>
      </c>
      <c r="J4512" s="1" t="s">
        <v>20</v>
      </c>
      <c r="K4512" s="1">
        <v>167</v>
      </c>
      <c r="L4512" s="1" t="s">
        <v>21</v>
      </c>
      <c r="M4512" s="1" t="s">
        <v>28</v>
      </c>
      <c r="N4512" s="1">
        <v>0</v>
      </c>
      <c r="O4512" s="3" t="s">
        <v>17</v>
      </c>
      <c r="P4512" s="1" t="s">
        <v>17</v>
      </c>
    </row>
    <row r="4513" spans="1:16">
      <c r="A4513" s="1" t="s">
        <v>3153</v>
      </c>
      <c r="B4513" s="3">
        <v>43910.490520833337</v>
      </c>
      <c r="C4513" s="3" t="s">
        <v>17</v>
      </c>
      <c r="D4513" s="3" t="s">
        <v>17</v>
      </c>
      <c r="E4513" s="3" t="s">
        <v>17</v>
      </c>
      <c r="F4513" s="3" t="s">
        <v>17</v>
      </c>
      <c r="G4513" s="3" t="s">
        <v>17</v>
      </c>
      <c r="H4513" s="1" t="s">
        <v>18</v>
      </c>
      <c r="I4513" s="1" t="s">
        <v>25</v>
      </c>
      <c r="J4513" s="1" t="s">
        <v>20</v>
      </c>
      <c r="K4513" s="1">
        <v>5</v>
      </c>
      <c r="L4513" s="1" t="s">
        <v>21</v>
      </c>
      <c r="M4513" s="1" t="s">
        <v>5809</v>
      </c>
      <c r="N4513" s="1">
        <v>0</v>
      </c>
      <c r="O4513" s="3" t="s">
        <v>17</v>
      </c>
      <c r="P4513" s="1" t="s">
        <v>17</v>
      </c>
    </row>
    <row r="4514" spans="1:16">
      <c r="A4514" s="1" t="s">
        <v>4030</v>
      </c>
      <c r="B4514" s="3">
        <v>43910.49322916667</v>
      </c>
      <c r="C4514" s="3" t="s">
        <v>17</v>
      </c>
      <c r="D4514" s="3" t="s">
        <v>17</v>
      </c>
      <c r="E4514" s="3" t="s">
        <v>17</v>
      </c>
      <c r="F4514" s="3" t="s">
        <v>17</v>
      </c>
      <c r="G4514" s="3" t="s">
        <v>17</v>
      </c>
      <c r="H4514" s="1" t="s">
        <v>48</v>
      </c>
      <c r="I4514" s="1" t="s">
        <v>19</v>
      </c>
      <c r="J4514" s="1" t="s">
        <v>20</v>
      </c>
      <c r="K4514" s="1">
        <v>1</v>
      </c>
      <c r="L4514" s="1" t="s">
        <v>21</v>
      </c>
      <c r="M4514" s="1" t="s">
        <v>28</v>
      </c>
      <c r="N4514" s="1">
        <v>0</v>
      </c>
      <c r="O4514" s="3" t="s">
        <v>17</v>
      </c>
      <c r="P4514" s="1" t="s">
        <v>17</v>
      </c>
    </row>
    <row r="4515" spans="1:16">
      <c r="A4515" s="1" t="s">
        <v>2722</v>
      </c>
      <c r="B4515" s="3">
        <v>43910.521886574075</v>
      </c>
      <c r="C4515" s="3" t="s">
        <v>17</v>
      </c>
      <c r="D4515" s="3" t="s">
        <v>17</v>
      </c>
      <c r="E4515" s="3" t="s">
        <v>17</v>
      </c>
      <c r="F4515" s="3" t="s">
        <v>17</v>
      </c>
      <c r="G4515" s="3">
        <v>43910.524282407408</v>
      </c>
      <c r="H4515" s="1" t="s">
        <v>48</v>
      </c>
      <c r="I4515" s="1" t="s">
        <v>19</v>
      </c>
      <c r="J4515" s="1" t="s">
        <v>20</v>
      </c>
      <c r="K4515" s="1">
        <v>15</v>
      </c>
      <c r="L4515" s="1" t="s">
        <v>21</v>
      </c>
      <c r="M4515" s="1" t="s">
        <v>5746</v>
      </c>
      <c r="N4515" s="1">
        <v>0</v>
      </c>
      <c r="O4515" s="3" t="s">
        <v>17</v>
      </c>
      <c r="P4515" s="1" t="s">
        <v>17</v>
      </c>
    </row>
    <row r="4516" spans="1:16">
      <c r="A4516" s="1" t="s">
        <v>7005</v>
      </c>
      <c r="B4516" s="3">
        <v>43982.338946759257</v>
      </c>
      <c r="C4516" s="3">
        <v>43982.403425925928</v>
      </c>
      <c r="D4516" s="3">
        <v>43996.403425925928</v>
      </c>
      <c r="E4516" s="3" t="s">
        <v>17</v>
      </c>
      <c r="F4516" s="3" t="s">
        <v>17</v>
      </c>
      <c r="G4516" s="3" t="s">
        <v>17</v>
      </c>
      <c r="H4516" s="1" t="s">
        <v>18</v>
      </c>
      <c r="I4516" s="1" t="s">
        <v>25</v>
      </c>
      <c r="J4516" s="1" t="s">
        <v>20</v>
      </c>
      <c r="K4516" s="1">
        <v>708</v>
      </c>
      <c r="L4516" s="1" t="s">
        <v>21</v>
      </c>
      <c r="M4516" s="1" t="s">
        <v>5804</v>
      </c>
      <c r="N4516" s="1">
        <v>0</v>
      </c>
      <c r="O4516" s="3" t="s">
        <v>17</v>
      </c>
      <c r="P4516" s="1" t="s">
        <v>74</v>
      </c>
    </row>
    <row r="4517" spans="1:16">
      <c r="A4517" s="1" t="s">
        <v>1910</v>
      </c>
      <c r="B4517" s="3">
        <v>43854.696539351855</v>
      </c>
      <c r="C4517" s="3" t="s">
        <v>17</v>
      </c>
      <c r="D4517" s="3" t="s">
        <v>17</v>
      </c>
      <c r="E4517" s="3" t="s">
        <v>17</v>
      </c>
      <c r="F4517" s="3" t="s">
        <v>17</v>
      </c>
      <c r="G4517" s="3" t="s">
        <v>17</v>
      </c>
      <c r="H4517" s="1" t="s">
        <v>416</v>
      </c>
      <c r="I4517" s="1" t="s">
        <v>19</v>
      </c>
      <c r="J4517" s="1" t="s">
        <v>20</v>
      </c>
      <c r="K4517" s="1">
        <v>30</v>
      </c>
      <c r="L4517" s="1" t="s">
        <v>21</v>
      </c>
      <c r="M4517" s="1" t="s">
        <v>5751</v>
      </c>
      <c r="N4517" s="1">
        <v>1</v>
      </c>
      <c r="O4517" s="3" t="s">
        <v>7006</v>
      </c>
      <c r="P4517" s="1" t="s">
        <v>17</v>
      </c>
    </row>
    <row r="4518" spans="1:16">
      <c r="A4518" s="1" t="s">
        <v>4206</v>
      </c>
      <c r="B4518" s="3">
        <v>43854.693101851852</v>
      </c>
      <c r="C4518" s="3" t="s">
        <v>17</v>
      </c>
      <c r="D4518" s="3" t="s">
        <v>17</v>
      </c>
      <c r="E4518" s="3" t="s">
        <v>17</v>
      </c>
      <c r="F4518" s="3" t="s">
        <v>17</v>
      </c>
      <c r="G4518" s="3" t="s">
        <v>17</v>
      </c>
      <c r="H4518" s="1" t="s">
        <v>48</v>
      </c>
      <c r="I4518" s="1" t="s">
        <v>49</v>
      </c>
      <c r="J4518" s="1" t="s">
        <v>20</v>
      </c>
      <c r="K4518" s="1">
        <v>1</v>
      </c>
      <c r="L4518" s="1" t="s">
        <v>21</v>
      </c>
      <c r="M4518" s="1" t="s">
        <v>5774</v>
      </c>
      <c r="N4518" s="1">
        <v>0</v>
      </c>
      <c r="O4518" s="3" t="s">
        <v>17</v>
      </c>
      <c r="P4518" s="1" t="s">
        <v>17</v>
      </c>
    </row>
    <row r="4519" spans="1:16">
      <c r="A4519" s="1" t="s">
        <v>2845</v>
      </c>
      <c r="B4519" s="3">
        <v>43854.688796296294</v>
      </c>
      <c r="C4519" s="3" t="s">
        <v>17</v>
      </c>
      <c r="D4519" s="3" t="s">
        <v>17</v>
      </c>
      <c r="E4519" s="3" t="s">
        <v>17</v>
      </c>
      <c r="F4519" s="3" t="s">
        <v>17</v>
      </c>
      <c r="G4519" s="3" t="s">
        <v>17</v>
      </c>
      <c r="H4519" s="1" t="s">
        <v>58</v>
      </c>
      <c r="I4519" s="1" t="s">
        <v>23</v>
      </c>
      <c r="J4519" s="1" t="s">
        <v>20</v>
      </c>
      <c r="K4519" s="1">
        <v>1</v>
      </c>
      <c r="L4519" s="1" t="s">
        <v>21</v>
      </c>
      <c r="M4519" s="1" t="s">
        <v>5753</v>
      </c>
      <c r="N4519" s="1">
        <v>0</v>
      </c>
      <c r="O4519" s="3" t="s">
        <v>17</v>
      </c>
      <c r="P4519" s="1" t="s">
        <v>17</v>
      </c>
    </row>
    <row r="4520" spans="1:16">
      <c r="A4520" s="1" t="s">
        <v>2040</v>
      </c>
      <c r="B4520" s="3">
        <v>43854.713402777779</v>
      </c>
      <c r="C4520" s="3" t="s">
        <v>17</v>
      </c>
      <c r="D4520" s="3" t="s">
        <v>17</v>
      </c>
      <c r="E4520" s="3" t="s">
        <v>17</v>
      </c>
      <c r="F4520" s="3" t="s">
        <v>17</v>
      </c>
      <c r="G4520" s="3" t="s">
        <v>17</v>
      </c>
      <c r="H4520" s="1" t="s">
        <v>48</v>
      </c>
      <c r="I4520" s="1" t="s">
        <v>19</v>
      </c>
      <c r="J4520" s="1" t="s">
        <v>20</v>
      </c>
      <c r="K4520" s="1">
        <v>30</v>
      </c>
      <c r="L4520" s="1" t="s">
        <v>21</v>
      </c>
      <c r="M4520" s="1" t="s">
        <v>5774</v>
      </c>
      <c r="N4520" s="1">
        <v>0</v>
      </c>
      <c r="O4520" s="3" t="s">
        <v>17</v>
      </c>
      <c r="P4520" s="1" t="s">
        <v>17</v>
      </c>
    </row>
    <row r="4521" spans="1:16">
      <c r="A4521" s="1" t="s">
        <v>4179</v>
      </c>
      <c r="B4521" s="3">
        <v>43854.741979166669</v>
      </c>
      <c r="C4521" s="3" t="s">
        <v>17</v>
      </c>
      <c r="D4521" s="3" t="s">
        <v>17</v>
      </c>
      <c r="E4521" s="3" t="s">
        <v>17</v>
      </c>
      <c r="F4521" s="3" t="s">
        <v>17</v>
      </c>
      <c r="G4521" s="3" t="s">
        <v>17</v>
      </c>
      <c r="H4521" s="1" t="s">
        <v>48</v>
      </c>
      <c r="I4521" s="1" t="s">
        <v>19</v>
      </c>
      <c r="J4521" s="1" t="s">
        <v>20</v>
      </c>
      <c r="K4521" s="1">
        <v>210</v>
      </c>
      <c r="L4521" s="1" t="s">
        <v>21</v>
      </c>
      <c r="M4521" s="1" t="s">
        <v>5746</v>
      </c>
      <c r="N4521" s="1">
        <v>0</v>
      </c>
      <c r="O4521" s="3" t="s">
        <v>17</v>
      </c>
      <c r="P4521" s="1" t="s">
        <v>17</v>
      </c>
    </row>
    <row r="4522" spans="1:16">
      <c r="A4522" s="1" t="s">
        <v>4735</v>
      </c>
      <c r="B4522" s="3">
        <v>43854.748368055552</v>
      </c>
      <c r="C4522" s="3">
        <v>43855.638136574074</v>
      </c>
      <c r="D4522" s="3">
        <v>43885.638136574074</v>
      </c>
      <c r="E4522" s="3" t="s">
        <v>17</v>
      </c>
      <c r="F4522" s="3" t="s">
        <v>17</v>
      </c>
      <c r="G4522" s="3" t="s">
        <v>17</v>
      </c>
      <c r="H4522" s="1" t="s">
        <v>18</v>
      </c>
      <c r="I4522" s="1" t="s">
        <v>25</v>
      </c>
      <c r="J4522" s="1" t="s">
        <v>20</v>
      </c>
      <c r="K4522" s="1">
        <v>30</v>
      </c>
      <c r="L4522" s="1" t="s">
        <v>21</v>
      </c>
      <c r="M4522" s="1" t="s">
        <v>5746</v>
      </c>
      <c r="N4522" s="1">
        <v>0</v>
      </c>
      <c r="O4522" s="3" t="s">
        <v>17</v>
      </c>
      <c r="P4522" s="1" t="s">
        <v>17</v>
      </c>
    </row>
    <row r="4523" spans="1:16">
      <c r="A4523" s="1" t="s">
        <v>5348</v>
      </c>
      <c r="B4523" s="3">
        <v>43854.76494212963</v>
      </c>
      <c r="C4523" s="3" t="s">
        <v>17</v>
      </c>
      <c r="D4523" s="3" t="s">
        <v>17</v>
      </c>
      <c r="E4523" s="3" t="s">
        <v>17</v>
      </c>
      <c r="F4523" s="3" t="s">
        <v>17</v>
      </c>
      <c r="G4523" s="3" t="s">
        <v>17</v>
      </c>
      <c r="H4523" s="1" t="s">
        <v>18</v>
      </c>
      <c r="I4523" s="1" t="s">
        <v>131</v>
      </c>
      <c r="J4523" s="1" t="s">
        <v>20</v>
      </c>
      <c r="K4523" s="1">
        <v>1</v>
      </c>
      <c r="L4523" s="1" t="s">
        <v>21</v>
      </c>
      <c r="M4523" s="1" t="s">
        <v>5746</v>
      </c>
      <c r="N4523" s="1">
        <v>0</v>
      </c>
      <c r="O4523" s="3" t="s">
        <v>17</v>
      </c>
      <c r="P4523" s="1" t="s">
        <v>17</v>
      </c>
    </row>
    <row r="4524" spans="1:16">
      <c r="A4524" s="1" t="s">
        <v>900</v>
      </c>
      <c r="B4524" s="3">
        <v>43854.874201388891</v>
      </c>
      <c r="C4524" s="3" t="s">
        <v>17</v>
      </c>
      <c r="D4524" s="3" t="s">
        <v>17</v>
      </c>
      <c r="E4524" s="3" t="s">
        <v>17</v>
      </c>
      <c r="F4524" s="3" t="s">
        <v>17</v>
      </c>
      <c r="G4524" s="3" t="s">
        <v>17</v>
      </c>
      <c r="H4524" s="1" t="s">
        <v>18</v>
      </c>
      <c r="I4524" s="1" t="s">
        <v>25</v>
      </c>
      <c r="J4524" s="1" t="s">
        <v>20</v>
      </c>
      <c r="K4524" s="1">
        <v>1</v>
      </c>
      <c r="L4524" s="1" t="s">
        <v>21</v>
      </c>
      <c r="M4524" s="1" t="s">
        <v>5753</v>
      </c>
      <c r="N4524" s="1">
        <v>0</v>
      </c>
      <c r="O4524" s="3" t="s">
        <v>17</v>
      </c>
      <c r="P4524" s="1" t="s">
        <v>17</v>
      </c>
    </row>
    <row r="4525" spans="1:16">
      <c r="A4525" s="1" t="s">
        <v>564</v>
      </c>
      <c r="B4525" s="3">
        <v>43854.845625000002</v>
      </c>
      <c r="C4525" s="3" t="s">
        <v>17</v>
      </c>
      <c r="D4525" s="3" t="s">
        <v>17</v>
      </c>
      <c r="E4525" s="3" t="s">
        <v>17</v>
      </c>
      <c r="F4525" s="3" t="s">
        <v>17</v>
      </c>
      <c r="G4525" s="3" t="s">
        <v>17</v>
      </c>
      <c r="H4525" s="1" t="s">
        <v>48</v>
      </c>
      <c r="I4525" s="1" t="s">
        <v>19</v>
      </c>
      <c r="J4525" s="1" t="s">
        <v>20</v>
      </c>
      <c r="K4525" s="1">
        <v>30</v>
      </c>
      <c r="L4525" s="1" t="s">
        <v>21</v>
      </c>
      <c r="M4525" s="1" t="s">
        <v>5746</v>
      </c>
      <c r="N4525" s="1">
        <v>0</v>
      </c>
      <c r="O4525" s="3" t="s">
        <v>17</v>
      </c>
      <c r="P4525" s="1" t="s">
        <v>17</v>
      </c>
    </row>
    <row r="4526" spans="1:16">
      <c r="A4526" s="1" t="s">
        <v>4953</v>
      </c>
      <c r="B4526" s="3">
        <v>43854.789976851855</v>
      </c>
      <c r="C4526" s="3" t="s">
        <v>17</v>
      </c>
      <c r="D4526" s="3" t="s">
        <v>17</v>
      </c>
      <c r="E4526" s="3" t="s">
        <v>17</v>
      </c>
      <c r="F4526" s="3" t="s">
        <v>17</v>
      </c>
      <c r="G4526" s="3" t="s">
        <v>17</v>
      </c>
      <c r="H4526" s="1" t="s">
        <v>18</v>
      </c>
      <c r="I4526" s="1" t="s">
        <v>25</v>
      </c>
      <c r="J4526" s="1" t="s">
        <v>20</v>
      </c>
      <c r="K4526" s="1">
        <v>1</v>
      </c>
      <c r="L4526" s="1" t="s">
        <v>21</v>
      </c>
      <c r="M4526" s="1" t="s">
        <v>5746</v>
      </c>
      <c r="N4526" s="1">
        <v>0</v>
      </c>
      <c r="O4526" s="3" t="s">
        <v>17</v>
      </c>
      <c r="P4526" s="1" t="s">
        <v>17</v>
      </c>
    </row>
    <row r="4527" spans="1:16">
      <c r="A4527" s="1" t="s">
        <v>4722</v>
      </c>
      <c r="B4527" s="3">
        <v>43854.871203703704</v>
      </c>
      <c r="C4527" s="3" t="s">
        <v>17</v>
      </c>
      <c r="D4527" s="3" t="s">
        <v>17</v>
      </c>
      <c r="E4527" s="3" t="s">
        <v>17</v>
      </c>
      <c r="F4527" s="3" t="s">
        <v>17</v>
      </c>
      <c r="G4527" s="3" t="s">
        <v>17</v>
      </c>
      <c r="H4527" s="1" t="s">
        <v>48</v>
      </c>
      <c r="I4527" s="1" t="s">
        <v>19</v>
      </c>
      <c r="J4527" s="1" t="s">
        <v>20</v>
      </c>
      <c r="K4527" s="1">
        <v>1</v>
      </c>
      <c r="L4527" s="1" t="s">
        <v>21</v>
      </c>
      <c r="M4527" s="1" t="s">
        <v>5746</v>
      </c>
      <c r="N4527" s="1">
        <v>0</v>
      </c>
      <c r="O4527" s="3" t="s">
        <v>17</v>
      </c>
      <c r="P4527" s="1" t="s">
        <v>17</v>
      </c>
    </row>
    <row r="4528" spans="1:16">
      <c r="A4528" s="1" t="s">
        <v>1438</v>
      </c>
      <c r="B4528" s="3">
        <v>43854.863969907405</v>
      </c>
      <c r="C4528" s="3">
        <v>43856.610023148147</v>
      </c>
      <c r="D4528" s="3">
        <v>43886.610023148147</v>
      </c>
      <c r="E4528" s="3">
        <v>43860.74119212963</v>
      </c>
      <c r="F4528" s="3">
        <v>44012.74119212963</v>
      </c>
      <c r="G4528" s="3" t="s">
        <v>17</v>
      </c>
      <c r="H4528" s="1" t="s">
        <v>18</v>
      </c>
      <c r="I4528" s="1" t="s">
        <v>25</v>
      </c>
      <c r="J4528" s="1" t="s">
        <v>20</v>
      </c>
      <c r="K4528" s="1">
        <v>67</v>
      </c>
      <c r="L4528" s="1" t="s">
        <v>21</v>
      </c>
      <c r="M4528" s="1" t="s">
        <v>5746</v>
      </c>
      <c r="N4528" s="1">
        <v>1</v>
      </c>
      <c r="O4528" s="3" t="s">
        <v>7007</v>
      </c>
      <c r="P4528" s="1" t="s">
        <v>64</v>
      </c>
    </row>
    <row r="4529" spans="1:16">
      <c r="A4529" s="1" t="s">
        <v>2563</v>
      </c>
      <c r="B4529" s="3">
        <v>43854.934421296297</v>
      </c>
      <c r="C4529" s="3" t="s">
        <v>17</v>
      </c>
      <c r="D4529" s="3" t="s">
        <v>17</v>
      </c>
      <c r="E4529" s="3" t="s">
        <v>17</v>
      </c>
      <c r="F4529" s="3" t="s">
        <v>17</v>
      </c>
      <c r="G4529" s="3" t="s">
        <v>17</v>
      </c>
      <c r="H4529" s="1" t="s">
        <v>18</v>
      </c>
      <c r="I4529" s="1" t="s">
        <v>25</v>
      </c>
      <c r="J4529" s="1" t="s">
        <v>20</v>
      </c>
      <c r="K4529" s="1">
        <v>1</v>
      </c>
      <c r="L4529" s="1" t="s">
        <v>21</v>
      </c>
      <c r="M4529" s="1" t="s">
        <v>5746</v>
      </c>
      <c r="N4529" s="1">
        <v>0</v>
      </c>
      <c r="O4529" s="3" t="s">
        <v>17</v>
      </c>
      <c r="P4529" s="1" t="s">
        <v>17</v>
      </c>
    </row>
    <row r="4530" spans="1:16">
      <c r="A4530" s="1" t="s">
        <v>2055</v>
      </c>
      <c r="B4530" s="3">
        <v>43854.969351851854</v>
      </c>
      <c r="C4530" s="3" t="s">
        <v>17</v>
      </c>
      <c r="D4530" s="3" t="s">
        <v>17</v>
      </c>
      <c r="E4530" s="3" t="s">
        <v>17</v>
      </c>
      <c r="F4530" s="3" t="s">
        <v>17</v>
      </c>
      <c r="G4530" s="3" t="s">
        <v>17</v>
      </c>
      <c r="H4530" s="1" t="s">
        <v>18</v>
      </c>
      <c r="I4530" s="1" t="s">
        <v>25</v>
      </c>
      <c r="J4530" s="1" t="s">
        <v>20</v>
      </c>
      <c r="K4530" s="1">
        <v>19</v>
      </c>
      <c r="L4530" s="1" t="s">
        <v>21</v>
      </c>
      <c r="M4530" s="1" t="s">
        <v>5746</v>
      </c>
      <c r="N4530" s="1">
        <v>1</v>
      </c>
      <c r="O4530" s="3" t="s">
        <v>7008</v>
      </c>
      <c r="P4530" s="1" t="s">
        <v>17</v>
      </c>
    </row>
    <row r="4531" spans="1:16">
      <c r="A4531" s="1" t="s">
        <v>4611</v>
      </c>
      <c r="B4531" s="3">
        <v>43837.699780092589</v>
      </c>
      <c r="C4531" s="3" t="s">
        <v>17</v>
      </c>
      <c r="D4531" s="3" t="s">
        <v>17</v>
      </c>
      <c r="E4531" s="3" t="s">
        <v>17</v>
      </c>
      <c r="F4531" s="3" t="s">
        <v>17</v>
      </c>
      <c r="G4531" s="3" t="s">
        <v>17</v>
      </c>
      <c r="H4531" s="1" t="s">
        <v>18</v>
      </c>
      <c r="I4531" s="1" t="s">
        <v>23</v>
      </c>
      <c r="J4531" s="1" t="s">
        <v>20</v>
      </c>
      <c r="K4531" s="1">
        <v>30</v>
      </c>
      <c r="L4531" s="1" t="s">
        <v>21</v>
      </c>
      <c r="M4531" s="1" t="s">
        <v>5774</v>
      </c>
      <c r="N4531" s="1">
        <v>0</v>
      </c>
      <c r="O4531" s="3" t="s">
        <v>17</v>
      </c>
      <c r="P4531" s="1" t="s">
        <v>17</v>
      </c>
    </row>
    <row r="4532" spans="1:16">
      <c r="A4532" s="1" t="s">
        <v>1210</v>
      </c>
      <c r="B4532" s="3">
        <v>43837.826388888891</v>
      </c>
      <c r="C4532" s="3" t="s">
        <v>17</v>
      </c>
      <c r="D4532" s="3" t="s">
        <v>17</v>
      </c>
      <c r="E4532" s="3" t="s">
        <v>17</v>
      </c>
      <c r="F4532" s="3" t="s">
        <v>17</v>
      </c>
      <c r="G4532" s="3" t="s">
        <v>17</v>
      </c>
      <c r="H4532" s="1" t="s">
        <v>18</v>
      </c>
      <c r="I4532" s="1" t="s">
        <v>25</v>
      </c>
      <c r="J4532" s="1" t="s">
        <v>20</v>
      </c>
      <c r="K4532" s="1">
        <v>1</v>
      </c>
      <c r="L4532" s="1" t="s">
        <v>21</v>
      </c>
      <c r="M4532" s="1" t="s">
        <v>5753</v>
      </c>
      <c r="N4532" s="1">
        <v>0</v>
      </c>
      <c r="O4532" s="3" t="s">
        <v>17</v>
      </c>
      <c r="P4532" s="1" t="s">
        <v>17</v>
      </c>
    </row>
    <row r="4533" spans="1:16">
      <c r="A4533" s="1" t="s">
        <v>577</v>
      </c>
      <c r="B4533" s="3">
        <v>43837.703032407408</v>
      </c>
      <c r="C4533" s="3" t="s">
        <v>17</v>
      </c>
      <c r="D4533" s="3" t="s">
        <v>17</v>
      </c>
      <c r="E4533" s="3" t="s">
        <v>17</v>
      </c>
      <c r="F4533" s="3" t="s">
        <v>17</v>
      </c>
      <c r="G4533" s="3" t="s">
        <v>17</v>
      </c>
      <c r="H4533" s="1" t="s">
        <v>18</v>
      </c>
      <c r="I4533" s="1" t="s">
        <v>25</v>
      </c>
      <c r="J4533" s="1" t="s">
        <v>20</v>
      </c>
      <c r="K4533" s="1">
        <v>1</v>
      </c>
      <c r="L4533" s="1" t="s">
        <v>21</v>
      </c>
      <c r="M4533" s="1" t="s">
        <v>5751</v>
      </c>
      <c r="N4533" s="1">
        <v>0</v>
      </c>
      <c r="O4533" s="3" t="s">
        <v>17</v>
      </c>
      <c r="P4533" s="1" t="s">
        <v>17</v>
      </c>
    </row>
    <row r="4534" spans="1:16">
      <c r="A4534" s="1" t="s">
        <v>2274</v>
      </c>
      <c r="B4534" s="3">
        <v>43837.737453703703</v>
      </c>
      <c r="C4534" s="3" t="s">
        <v>17</v>
      </c>
      <c r="D4534" s="3" t="s">
        <v>17</v>
      </c>
      <c r="E4534" s="3" t="s">
        <v>17</v>
      </c>
      <c r="F4534" s="3" t="s">
        <v>17</v>
      </c>
      <c r="G4534" s="3" t="s">
        <v>17</v>
      </c>
      <c r="H4534" s="1" t="s">
        <v>18</v>
      </c>
      <c r="I4534" s="1" t="s">
        <v>25</v>
      </c>
      <c r="J4534" s="1" t="s">
        <v>20</v>
      </c>
      <c r="K4534" s="1">
        <v>1</v>
      </c>
      <c r="L4534" s="1" t="s">
        <v>21</v>
      </c>
      <c r="M4534" s="1" t="s">
        <v>5753</v>
      </c>
      <c r="N4534" s="1">
        <v>0</v>
      </c>
      <c r="O4534" s="3" t="s">
        <v>17</v>
      </c>
      <c r="P4534" s="1" t="s">
        <v>17</v>
      </c>
    </row>
    <row r="4535" spans="1:16">
      <c r="A4535" s="1" t="s">
        <v>4669</v>
      </c>
      <c r="B4535" s="3">
        <v>43837.741898148146</v>
      </c>
      <c r="C4535" s="3" t="s">
        <v>17</v>
      </c>
      <c r="D4535" s="3" t="s">
        <v>17</v>
      </c>
      <c r="E4535" s="3" t="s">
        <v>17</v>
      </c>
      <c r="F4535" s="3" t="s">
        <v>17</v>
      </c>
      <c r="G4535" s="3" t="s">
        <v>17</v>
      </c>
      <c r="H4535" s="1" t="s">
        <v>18</v>
      </c>
      <c r="I4535" s="1" t="s">
        <v>23</v>
      </c>
      <c r="J4535" s="1" t="s">
        <v>20</v>
      </c>
      <c r="K4535" s="1">
        <v>1</v>
      </c>
      <c r="L4535" s="1" t="s">
        <v>21</v>
      </c>
      <c r="M4535" s="1" t="s">
        <v>5753</v>
      </c>
      <c r="N4535" s="1">
        <v>0</v>
      </c>
      <c r="O4535" s="3" t="s">
        <v>17</v>
      </c>
      <c r="P4535" s="1" t="s">
        <v>17</v>
      </c>
    </row>
    <row r="4536" spans="1:16">
      <c r="A4536" s="1" t="s">
        <v>4380</v>
      </c>
      <c r="B4536" s="3">
        <v>43837.792002314818</v>
      </c>
      <c r="C4536" s="3">
        <v>43838.758576388886</v>
      </c>
      <c r="D4536" s="3">
        <v>43868.758576388886</v>
      </c>
      <c r="E4536" s="3" t="s">
        <v>17</v>
      </c>
      <c r="F4536" s="3" t="s">
        <v>17</v>
      </c>
      <c r="G4536" s="3" t="s">
        <v>17</v>
      </c>
      <c r="H4536" s="1" t="s">
        <v>58</v>
      </c>
      <c r="I4536" s="1" t="s">
        <v>194</v>
      </c>
      <c r="J4536" s="1" t="s">
        <v>39</v>
      </c>
      <c r="K4536" s="1">
        <v>8</v>
      </c>
      <c r="L4536" s="1" t="s">
        <v>21</v>
      </c>
      <c r="M4536" s="1" t="s">
        <v>5772</v>
      </c>
      <c r="N4536" s="1">
        <v>1</v>
      </c>
      <c r="O4536" s="3" t="s">
        <v>7009</v>
      </c>
      <c r="P4536" s="1" t="s">
        <v>17</v>
      </c>
    </row>
    <row r="4537" spans="1:16">
      <c r="A4537" s="1" t="s">
        <v>3041</v>
      </c>
      <c r="B4537" s="3">
        <v>43837.902106481481</v>
      </c>
      <c r="C4537" s="3" t="s">
        <v>17</v>
      </c>
      <c r="D4537" s="3" t="s">
        <v>17</v>
      </c>
      <c r="E4537" s="3" t="s">
        <v>17</v>
      </c>
      <c r="F4537" s="3" t="s">
        <v>17</v>
      </c>
      <c r="G4537" s="3">
        <v>43844.945497685185</v>
      </c>
      <c r="H4537" s="1" t="s">
        <v>18</v>
      </c>
      <c r="I4537" s="1" t="s">
        <v>25</v>
      </c>
      <c r="J4537" s="1" t="s">
        <v>117</v>
      </c>
      <c r="K4537" s="1">
        <v>1</v>
      </c>
      <c r="L4537" s="1" t="s">
        <v>21</v>
      </c>
      <c r="M4537" s="1" t="s">
        <v>5746</v>
      </c>
      <c r="N4537" s="1">
        <v>1</v>
      </c>
      <c r="O4537" s="3" t="s">
        <v>7010</v>
      </c>
      <c r="P4537" s="1" t="s">
        <v>17</v>
      </c>
    </row>
    <row r="4538" spans="1:16">
      <c r="A4538" s="1" t="s">
        <v>2664</v>
      </c>
      <c r="B4538" s="3">
        <v>43901.790370370371</v>
      </c>
      <c r="C4538" s="3">
        <v>43901.817662037036</v>
      </c>
      <c r="D4538" s="3">
        <v>43931.817662037036</v>
      </c>
      <c r="E4538" s="3" t="s">
        <v>17</v>
      </c>
      <c r="F4538" s="3" t="s">
        <v>17</v>
      </c>
      <c r="G4538" s="3" t="s">
        <v>17</v>
      </c>
      <c r="H4538" s="1" t="s">
        <v>18</v>
      </c>
      <c r="I4538" s="1" t="s">
        <v>25</v>
      </c>
      <c r="J4538" s="1" t="s">
        <v>20</v>
      </c>
      <c r="K4538" s="1">
        <v>579</v>
      </c>
      <c r="L4538" s="1" t="s">
        <v>21</v>
      </c>
      <c r="M4538" s="1" t="s">
        <v>5746</v>
      </c>
      <c r="N4538" s="1">
        <v>0</v>
      </c>
      <c r="O4538" s="3" t="s">
        <v>17</v>
      </c>
      <c r="P4538" s="1" t="s">
        <v>17</v>
      </c>
    </row>
    <row r="4539" spans="1:16">
      <c r="A4539" s="1" t="s">
        <v>2214</v>
      </c>
      <c r="B4539" s="3">
        <v>43864.587997685187</v>
      </c>
      <c r="C4539" s="3" t="s">
        <v>17</v>
      </c>
      <c r="D4539" s="3" t="s">
        <v>17</v>
      </c>
      <c r="E4539" s="3" t="s">
        <v>17</v>
      </c>
      <c r="F4539" s="3" t="s">
        <v>17</v>
      </c>
      <c r="G4539" s="3" t="s">
        <v>17</v>
      </c>
      <c r="H4539" s="1" t="s">
        <v>18</v>
      </c>
      <c r="I4539" s="1" t="s">
        <v>25</v>
      </c>
      <c r="J4539" s="1" t="s">
        <v>20</v>
      </c>
      <c r="K4539" s="1">
        <v>1</v>
      </c>
      <c r="L4539" s="1" t="s">
        <v>21</v>
      </c>
      <c r="M4539" s="1" t="s">
        <v>5746</v>
      </c>
      <c r="N4539" s="1">
        <v>0</v>
      </c>
      <c r="O4539" s="3" t="s">
        <v>17</v>
      </c>
      <c r="P4539" s="1" t="s">
        <v>17</v>
      </c>
    </row>
    <row r="4540" spans="1:16">
      <c r="A4540" s="1" t="s">
        <v>4018</v>
      </c>
      <c r="B4540" s="3">
        <v>43864.580034722225</v>
      </c>
      <c r="C4540" s="3" t="s">
        <v>17</v>
      </c>
      <c r="D4540" s="3" t="s">
        <v>17</v>
      </c>
      <c r="E4540" s="3" t="s">
        <v>17</v>
      </c>
      <c r="F4540" s="3" t="s">
        <v>17</v>
      </c>
      <c r="G4540" s="3" t="s">
        <v>17</v>
      </c>
      <c r="H4540" s="1" t="s">
        <v>18</v>
      </c>
      <c r="I4540" s="1" t="s">
        <v>25</v>
      </c>
      <c r="J4540" s="1" t="s">
        <v>20</v>
      </c>
      <c r="K4540" s="1">
        <v>1</v>
      </c>
      <c r="L4540" s="1" t="s">
        <v>21</v>
      </c>
      <c r="M4540" s="1" t="s">
        <v>5750</v>
      </c>
      <c r="N4540" s="1">
        <v>0</v>
      </c>
      <c r="O4540" s="3" t="s">
        <v>17</v>
      </c>
      <c r="P4540" s="1" t="s">
        <v>17</v>
      </c>
    </row>
    <row r="4541" spans="1:16">
      <c r="A4541" s="1" t="s">
        <v>2238</v>
      </c>
      <c r="B4541" s="3">
        <v>43864.610775462963</v>
      </c>
      <c r="C4541" s="3">
        <v>43868.614074074074</v>
      </c>
      <c r="D4541" s="3">
        <v>43898.614074074074</v>
      </c>
      <c r="E4541" s="3">
        <v>43900.632303240738</v>
      </c>
      <c r="F4541" s="3">
        <v>43992.632303240738</v>
      </c>
      <c r="G4541" s="3" t="s">
        <v>17</v>
      </c>
      <c r="H4541" s="1" t="s">
        <v>18</v>
      </c>
      <c r="I4541" s="1" t="s">
        <v>25</v>
      </c>
      <c r="J4541" s="1" t="s">
        <v>20</v>
      </c>
      <c r="K4541" s="1">
        <v>15</v>
      </c>
      <c r="L4541" s="1" t="s">
        <v>21</v>
      </c>
      <c r="M4541" s="1" t="s">
        <v>5758</v>
      </c>
      <c r="N4541" s="1">
        <v>1</v>
      </c>
      <c r="O4541" s="3" t="s">
        <v>7011</v>
      </c>
      <c r="P4541" s="1" t="s">
        <v>64</v>
      </c>
    </row>
    <row r="4542" spans="1:16">
      <c r="A4542" s="1" t="s">
        <v>4330</v>
      </c>
      <c r="B4542" s="3">
        <v>43864.651898148149</v>
      </c>
      <c r="C4542" s="3" t="s">
        <v>17</v>
      </c>
      <c r="D4542" s="3" t="s">
        <v>17</v>
      </c>
      <c r="E4542" s="3" t="s">
        <v>17</v>
      </c>
      <c r="F4542" s="3" t="s">
        <v>17</v>
      </c>
      <c r="G4542" s="3" t="s">
        <v>17</v>
      </c>
      <c r="H4542" s="1" t="s">
        <v>48</v>
      </c>
      <c r="I4542" s="1" t="s">
        <v>49</v>
      </c>
      <c r="J4542" s="1" t="s">
        <v>20</v>
      </c>
      <c r="K4542" s="1">
        <v>15</v>
      </c>
      <c r="L4542" s="1" t="s">
        <v>21</v>
      </c>
      <c r="M4542" s="1" t="s">
        <v>5774</v>
      </c>
      <c r="N4542" s="1">
        <v>0</v>
      </c>
      <c r="O4542" s="3" t="s">
        <v>17</v>
      </c>
      <c r="P4542" s="1" t="s">
        <v>17</v>
      </c>
    </row>
    <row r="4543" spans="1:16">
      <c r="A4543" s="1" t="s">
        <v>2486</v>
      </c>
      <c r="B4543" s="3">
        <v>43864.638611111113</v>
      </c>
      <c r="C4543" s="3" t="s">
        <v>17</v>
      </c>
      <c r="D4543" s="3" t="s">
        <v>17</v>
      </c>
      <c r="E4543" s="3" t="s">
        <v>17</v>
      </c>
      <c r="F4543" s="3" t="s">
        <v>17</v>
      </c>
      <c r="G4543" s="3" t="s">
        <v>17</v>
      </c>
      <c r="H4543" s="1" t="s">
        <v>18</v>
      </c>
      <c r="I4543" s="1" t="s">
        <v>25</v>
      </c>
      <c r="J4543" s="1" t="s">
        <v>39</v>
      </c>
      <c r="K4543" s="1">
        <v>16</v>
      </c>
      <c r="L4543" s="1" t="s">
        <v>21</v>
      </c>
      <c r="M4543" s="1" t="s">
        <v>5769</v>
      </c>
      <c r="N4543" s="1">
        <v>1</v>
      </c>
      <c r="O4543" s="3" t="s">
        <v>7012</v>
      </c>
      <c r="P4543" s="1" t="s">
        <v>17</v>
      </c>
    </row>
    <row r="4544" spans="1:16">
      <c r="A4544" s="1" t="s">
        <v>4006</v>
      </c>
      <c r="B4544" s="3">
        <v>43864.651284722226</v>
      </c>
      <c r="C4544" s="3">
        <v>43864.651712962965</v>
      </c>
      <c r="D4544" s="3">
        <v>43894.651712962965</v>
      </c>
      <c r="E4544" s="3" t="s">
        <v>17</v>
      </c>
      <c r="F4544" s="3" t="s">
        <v>17</v>
      </c>
      <c r="G4544" s="3" t="s">
        <v>17</v>
      </c>
      <c r="H4544" s="1" t="s">
        <v>18</v>
      </c>
      <c r="I4544" s="1" t="s">
        <v>25</v>
      </c>
      <c r="J4544" s="1" t="s">
        <v>20</v>
      </c>
      <c r="K4544" s="1">
        <v>30</v>
      </c>
      <c r="L4544" s="1" t="s">
        <v>21</v>
      </c>
      <c r="M4544" s="1" t="s">
        <v>5746</v>
      </c>
      <c r="N4544" s="1">
        <v>0</v>
      </c>
      <c r="O4544" s="3" t="s">
        <v>17</v>
      </c>
      <c r="P4544" s="1" t="s">
        <v>17</v>
      </c>
    </row>
    <row r="4545" spans="1:16">
      <c r="A4545" s="1" t="s">
        <v>1184</v>
      </c>
      <c r="B4545" s="3">
        <v>43864.651539351849</v>
      </c>
      <c r="C4545" s="3">
        <v>43864.654293981483</v>
      </c>
      <c r="D4545" s="3">
        <v>43894.654293981483</v>
      </c>
      <c r="E4545" s="3" t="s">
        <v>17</v>
      </c>
      <c r="F4545" s="3" t="s">
        <v>17</v>
      </c>
      <c r="G4545" s="3" t="s">
        <v>17</v>
      </c>
      <c r="H4545" s="1" t="s">
        <v>18</v>
      </c>
      <c r="I4545" s="1" t="s">
        <v>23</v>
      </c>
      <c r="J4545" s="1" t="s">
        <v>117</v>
      </c>
      <c r="K4545" s="1">
        <v>469</v>
      </c>
      <c r="L4545" s="1" t="s">
        <v>21</v>
      </c>
      <c r="M4545" s="1" t="s">
        <v>5774</v>
      </c>
      <c r="N4545" s="1">
        <v>0</v>
      </c>
      <c r="O4545" s="3" t="s">
        <v>17</v>
      </c>
      <c r="P4545" s="1" t="s">
        <v>17</v>
      </c>
    </row>
    <row r="4546" spans="1:16">
      <c r="A4546" s="1" t="s">
        <v>233</v>
      </c>
      <c r="B4546" s="3">
        <v>43864.650775462964</v>
      </c>
      <c r="C4546" s="3" t="s">
        <v>17</v>
      </c>
      <c r="D4546" s="3" t="s">
        <v>17</v>
      </c>
      <c r="E4546" s="3" t="s">
        <v>17</v>
      </c>
      <c r="F4546" s="3" t="s">
        <v>17</v>
      </c>
      <c r="G4546" s="3" t="s">
        <v>17</v>
      </c>
      <c r="H4546" s="1" t="s">
        <v>18</v>
      </c>
      <c r="I4546" s="1" t="s">
        <v>23</v>
      </c>
      <c r="J4546" s="1" t="s">
        <v>20</v>
      </c>
      <c r="K4546" s="1">
        <v>1</v>
      </c>
      <c r="L4546" s="1" t="s">
        <v>21</v>
      </c>
      <c r="M4546" s="1" t="s">
        <v>5774</v>
      </c>
      <c r="N4546" s="1">
        <v>0</v>
      </c>
      <c r="O4546" s="3" t="s">
        <v>17</v>
      </c>
      <c r="P4546" s="1" t="s">
        <v>17</v>
      </c>
    </row>
    <row r="4547" spans="1:16">
      <c r="A4547" s="1" t="s">
        <v>1598</v>
      </c>
      <c r="B4547" s="3">
        <v>43865.445625</v>
      </c>
      <c r="C4547" s="3">
        <v>43868.33284722222</v>
      </c>
      <c r="D4547" s="3">
        <v>43898.33284722222</v>
      </c>
      <c r="E4547" s="3">
        <v>43901.764745370368</v>
      </c>
      <c r="F4547" s="3">
        <v>43993.764745370368</v>
      </c>
      <c r="G4547" s="3" t="s">
        <v>17</v>
      </c>
      <c r="H4547" s="1" t="s">
        <v>18</v>
      </c>
      <c r="I4547" s="1" t="s">
        <v>25</v>
      </c>
      <c r="J4547" s="1" t="s">
        <v>20</v>
      </c>
      <c r="K4547" s="1">
        <v>660</v>
      </c>
      <c r="L4547" s="1" t="s">
        <v>21</v>
      </c>
      <c r="M4547" s="1" t="s">
        <v>5789</v>
      </c>
      <c r="N4547" s="1">
        <v>1</v>
      </c>
      <c r="O4547" s="3" t="s">
        <v>7013</v>
      </c>
      <c r="P4547" s="1" t="s">
        <v>64</v>
      </c>
    </row>
    <row r="4548" spans="1:16">
      <c r="A4548" s="1" t="s">
        <v>3532</v>
      </c>
      <c r="B4548" s="3">
        <v>43864.696157407408</v>
      </c>
      <c r="C4548" s="3" t="s">
        <v>17</v>
      </c>
      <c r="D4548" s="3" t="s">
        <v>17</v>
      </c>
      <c r="E4548" s="3" t="s">
        <v>17</v>
      </c>
      <c r="F4548" s="3" t="s">
        <v>17</v>
      </c>
      <c r="G4548" s="3" t="s">
        <v>17</v>
      </c>
      <c r="H4548" s="1" t="s">
        <v>18</v>
      </c>
      <c r="I4548" s="1" t="s">
        <v>25</v>
      </c>
      <c r="J4548" s="1" t="s">
        <v>20</v>
      </c>
      <c r="K4548" s="1">
        <v>1</v>
      </c>
      <c r="L4548" s="1" t="s">
        <v>21</v>
      </c>
      <c r="M4548" s="1" t="s">
        <v>5746</v>
      </c>
      <c r="N4548" s="1">
        <v>0</v>
      </c>
      <c r="O4548" s="3" t="s">
        <v>17</v>
      </c>
      <c r="P4548" s="1" t="s">
        <v>17</v>
      </c>
    </row>
    <row r="4549" spans="1:16">
      <c r="A4549" s="1" t="s">
        <v>1814</v>
      </c>
      <c r="B4549" s="3">
        <v>43864.647638888891</v>
      </c>
      <c r="C4549" s="3" t="s">
        <v>17</v>
      </c>
      <c r="D4549" s="3" t="s">
        <v>17</v>
      </c>
      <c r="E4549" s="3" t="s">
        <v>17</v>
      </c>
      <c r="F4549" s="3" t="s">
        <v>17</v>
      </c>
      <c r="G4549" s="3" t="s">
        <v>17</v>
      </c>
      <c r="H4549" s="1" t="s">
        <v>18</v>
      </c>
      <c r="I4549" s="1" t="s">
        <v>25</v>
      </c>
      <c r="J4549" s="1" t="s">
        <v>20</v>
      </c>
      <c r="K4549" s="1">
        <v>1</v>
      </c>
      <c r="L4549" s="1" t="s">
        <v>21</v>
      </c>
      <c r="M4549" s="1" t="s">
        <v>5746</v>
      </c>
      <c r="N4549" s="1">
        <v>0</v>
      </c>
      <c r="O4549" s="3" t="s">
        <v>17</v>
      </c>
      <c r="P4549" s="1" t="s">
        <v>17</v>
      </c>
    </row>
    <row r="4550" spans="1:16">
      <c r="A4550" s="1" t="s">
        <v>322</v>
      </c>
      <c r="B4550" s="3">
        <v>43864.688703703701</v>
      </c>
      <c r="C4550" s="3">
        <v>43864.689710648148</v>
      </c>
      <c r="D4550" s="3">
        <v>43894.689710648148</v>
      </c>
      <c r="E4550" s="3" t="s">
        <v>17</v>
      </c>
      <c r="F4550" s="3" t="s">
        <v>17</v>
      </c>
      <c r="G4550" s="3" t="s">
        <v>17</v>
      </c>
      <c r="H4550" s="1" t="s">
        <v>18</v>
      </c>
      <c r="I4550" s="1" t="s">
        <v>25</v>
      </c>
      <c r="J4550" s="1" t="s">
        <v>20</v>
      </c>
      <c r="K4550" s="1">
        <v>1</v>
      </c>
      <c r="L4550" s="1" t="s">
        <v>21</v>
      </c>
      <c r="M4550" s="1" t="s">
        <v>5774</v>
      </c>
      <c r="N4550" s="1">
        <v>0</v>
      </c>
      <c r="O4550" s="3" t="s">
        <v>17</v>
      </c>
      <c r="P4550" s="1" t="s">
        <v>17</v>
      </c>
    </row>
    <row r="4551" spans="1:16">
      <c r="A4551" s="1" t="s">
        <v>4817</v>
      </c>
      <c r="B4551" s="3">
        <v>43910.545798611114</v>
      </c>
      <c r="C4551" s="3" t="s">
        <v>17</v>
      </c>
      <c r="D4551" s="3" t="s">
        <v>17</v>
      </c>
      <c r="E4551" s="3" t="s">
        <v>17</v>
      </c>
      <c r="F4551" s="3" t="s">
        <v>17</v>
      </c>
      <c r="G4551" s="3" t="s">
        <v>17</v>
      </c>
      <c r="H4551" s="1" t="s">
        <v>18</v>
      </c>
      <c r="I4551" s="1" t="s">
        <v>25</v>
      </c>
      <c r="J4551" s="1" t="s">
        <v>20</v>
      </c>
      <c r="K4551" s="1">
        <v>161</v>
      </c>
      <c r="L4551" s="1" t="s">
        <v>21</v>
      </c>
      <c r="M4551" s="1" t="s">
        <v>5746</v>
      </c>
      <c r="N4551" s="1">
        <v>0</v>
      </c>
      <c r="O4551" s="3" t="s">
        <v>17</v>
      </c>
      <c r="P4551" s="1" t="s">
        <v>17</v>
      </c>
    </row>
    <row r="4552" spans="1:16">
      <c r="A4552" s="1" t="s">
        <v>5608</v>
      </c>
      <c r="B4552" s="3">
        <v>43910.561631944445</v>
      </c>
      <c r="C4552" s="3" t="s">
        <v>17</v>
      </c>
      <c r="D4552" s="3" t="s">
        <v>17</v>
      </c>
      <c r="E4552" s="3" t="s">
        <v>17</v>
      </c>
      <c r="F4552" s="3" t="s">
        <v>17</v>
      </c>
      <c r="G4552" s="3" t="s">
        <v>17</v>
      </c>
      <c r="H4552" s="1" t="s">
        <v>18</v>
      </c>
      <c r="I4552" s="1" t="s">
        <v>25</v>
      </c>
      <c r="J4552" s="1" t="s">
        <v>20</v>
      </c>
      <c r="K4552" s="1">
        <v>1</v>
      </c>
      <c r="L4552" s="1" t="s">
        <v>21</v>
      </c>
      <c r="M4552" s="1" t="s">
        <v>5852</v>
      </c>
      <c r="N4552" s="1">
        <v>0</v>
      </c>
      <c r="O4552" s="3" t="s">
        <v>17</v>
      </c>
      <c r="P4552" s="1" t="s">
        <v>17</v>
      </c>
    </row>
    <row r="4553" spans="1:16">
      <c r="A4553" s="1" t="s">
        <v>202</v>
      </c>
      <c r="B4553" s="3">
        <v>43910.55877314815</v>
      </c>
      <c r="C4553" s="3" t="s">
        <v>17</v>
      </c>
      <c r="D4553" s="3" t="s">
        <v>17</v>
      </c>
      <c r="E4553" s="3" t="s">
        <v>17</v>
      </c>
      <c r="F4553" s="3" t="s">
        <v>17</v>
      </c>
      <c r="G4553" s="3" t="s">
        <v>17</v>
      </c>
      <c r="H4553" s="1" t="s">
        <v>18</v>
      </c>
      <c r="I4553" s="1" t="s">
        <v>25</v>
      </c>
      <c r="J4553" s="1" t="s">
        <v>20</v>
      </c>
      <c r="K4553" s="1">
        <v>15</v>
      </c>
      <c r="L4553" s="1" t="s">
        <v>21</v>
      </c>
      <c r="M4553" s="1" t="s">
        <v>5774</v>
      </c>
      <c r="N4553" s="1">
        <v>0</v>
      </c>
      <c r="O4553" s="3" t="s">
        <v>17</v>
      </c>
      <c r="P4553" s="1" t="s">
        <v>17</v>
      </c>
    </row>
    <row r="4554" spans="1:16">
      <c r="A4554" s="1" t="s">
        <v>4462</v>
      </c>
      <c r="B4554" s="3">
        <v>43910.618761574071</v>
      </c>
      <c r="C4554" s="3">
        <v>43910.622395833336</v>
      </c>
      <c r="D4554" s="3">
        <v>43940.622395833336</v>
      </c>
      <c r="E4554" s="3" t="s">
        <v>17</v>
      </c>
      <c r="F4554" s="3" t="s">
        <v>17</v>
      </c>
      <c r="G4554" s="3" t="s">
        <v>17</v>
      </c>
      <c r="H4554" s="1" t="s">
        <v>18</v>
      </c>
      <c r="I4554" s="1" t="s">
        <v>25</v>
      </c>
      <c r="J4554" s="1" t="s">
        <v>20</v>
      </c>
      <c r="K4554" s="1">
        <v>10</v>
      </c>
      <c r="L4554" s="1" t="s">
        <v>21</v>
      </c>
      <c r="M4554" s="1" t="s">
        <v>5753</v>
      </c>
      <c r="N4554" s="1">
        <v>0</v>
      </c>
      <c r="O4554" s="3" t="s">
        <v>17</v>
      </c>
      <c r="P4554" s="1" t="s">
        <v>17</v>
      </c>
    </row>
    <row r="4555" spans="1:16">
      <c r="A4555" s="1" t="s">
        <v>2840</v>
      </c>
      <c r="B4555" s="3">
        <v>43910.670995370368</v>
      </c>
      <c r="C4555" s="3" t="s">
        <v>17</v>
      </c>
      <c r="D4555" s="3" t="s">
        <v>17</v>
      </c>
      <c r="E4555" s="3" t="s">
        <v>17</v>
      </c>
      <c r="F4555" s="3" t="s">
        <v>17</v>
      </c>
      <c r="G4555" s="3" t="s">
        <v>17</v>
      </c>
      <c r="H4555" s="1" t="s">
        <v>18</v>
      </c>
      <c r="I4555" s="1" t="s">
        <v>25</v>
      </c>
      <c r="J4555" s="1" t="s">
        <v>20</v>
      </c>
      <c r="K4555" s="1">
        <v>206</v>
      </c>
      <c r="L4555" s="1" t="s">
        <v>21</v>
      </c>
      <c r="M4555" s="1" t="s">
        <v>5752</v>
      </c>
      <c r="N4555" s="1">
        <v>0</v>
      </c>
      <c r="O4555" s="3" t="s">
        <v>17</v>
      </c>
      <c r="P4555" s="1" t="s">
        <v>17</v>
      </c>
    </row>
    <row r="4556" spans="1:16">
      <c r="A4556" s="1" t="s">
        <v>3603</v>
      </c>
      <c r="B4556" s="3">
        <v>43910.567326388889</v>
      </c>
      <c r="C4556" s="3">
        <v>43921.614930555559</v>
      </c>
      <c r="D4556" s="3">
        <v>43951.614930555559</v>
      </c>
      <c r="E4556" s="3" t="s">
        <v>17</v>
      </c>
      <c r="F4556" s="3" t="s">
        <v>17</v>
      </c>
      <c r="G4556" s="3" t="s">
        <v>17</v>
      </c>
      <c r="H4556" s="1" t="s">
        <v>48</v>
      </c>
      <c r="I4556" s="1" t="s">
        <v>19</v>
      </c>
      <c r="J4556" s="1" t="s">
        <v>20</v>
      </c>
      <c r="K4556" s="1">
        <v>30</v>
      </c>
      <c r="L4556" s="1" t="s">
        <v>21</v>
      </c>
      <c r="M4556" s="1" t="s">
        <v>7014</v>
      </c>
      <c r="N4556" s="1">
        <v>1</v>
      </c>
      <c r="O4556" s="3" t="s">
        <v>7015</v>
      </c>
      <c r="P4556" s="1" t="s">
        <v>17</v>
      </c>
    </row>
    <row r="4557" spans="1:16">
      <c r="A4557" s="1" t="s">
        <v>3257</v>
      </c>
      <c r="B4557" s="3">
        <v>43910.58797453704</v>
      </c>
      <c r="C4557" s="3" t="s">
        <v>17</v>
      </c>
      <c r="D4557" s="3" t="s">
        <v>17</v>
      </c>
      <c r="E4557" s="3" t="s">
        <v>17</v>
      </c>
      <c r="F4557" s="3" t="s">
        <v>17</v>
      </c>
      <c r="G4557" s="3" t="s">
        <v>17</v>
      </c>
      <c r="H4557" s="1" t="s">
        <v>18</v>
      </c>
      <c r="I4557" s="1" t="s">
        <v>25</v>
      </c>
      <c r="J4557" s="1" t="s">
        <v>20</v>
      </c>
      <c r="K4557" s="1">
        <v>5</v>
      </c>
      <c r="L4557" s="1" t="s">
        <v>21</v>
      </c>
      <c r="M4557" s="1" t="s">
        <v>5746</v>
      </c>
      <c r="N4557" s="1">
        <v>0</v>
      </c>
      <c r="O4557" s="3" t="s">
        <v>17</v>
      </c>
      <c r="P4557" s="1" t="s">
        <v>17</v>
      </c>
    </row>
    <row r="4558" spans="1:16">
      <c r="A4558" s="1" t="s">
        <v>4411</v>
      </c>
      <c r="B4558" s="3">
        <v>43910.565810185188</v>
      </c>
      <c r="C4558" s="3" t="s">
        <v>17</v>
      </c>
      <c r="D4558" s="3" t="s">
        <v>17</v>
      </c>
      <c r="E4558" s="3" t="s">
        <v>17</v>
      </c>
      <c r="F4558" s="3" t="s">
        <v>17</v>
      </c>
      <c r="G4558" s="3" t="s">
        <v>17</v>
      </c>
      <c r="H4558" s="1" t="s">
        <v>18</v>
      </c>
      <c r="I4558" s="1" t="s">
        <v>25</v>
      </c>
      <c r="J4558" s="1" t="s">
        <v>20</v>
      </c>
      <c r="K4558" s="1">
        <v>1</v>
      </c>
      <c r="L4558" s="1" t="s">
        <v>21</v>
      </c>
      <c r="M4558" s="1" t="s">
        <v>5774</v>
      </c>
      <c r="N4558" s="1">
        <v>0</v>
      </c>
      <c r="O4558" s="3" t="s">
        <v>17</v>
      </c>
      <c r="P4558" s="1" t="s">
        <v>17</v>
      </c>
    </row>
    <row r="4559" spans="1:16">
      <c r="A4559" s="1" t="s">
        <v>3393</v>
      </c>
      <c r="B4559" s="3">
        <v>43910.591319444444</v>
      </c>
      <c r="C4559" s="3" t="s">
        <v>17</v>
      </c>
      <c r="D4559" s="3" t="s">
        <v>17</v>
      </c>
      <c r="E4559" s="3" t="s">
        <v>17</v>
      </c>
      <c r="F4559" s="3" t="s">
        <v>17</v>
      </c>
      <c r="G4559" s="3" t="s">
        <v>17</v>
      </c>
      <c r="H4559" s="1" t="s">
        <v>18</v>
      </c>
      <c r="I4559" s="1" t="s">
        <v>25</v>
      </c>
      <c r="J4559" s="1" t="s">
        <v>20</v>
      </c>
      <c r="K4559" s="1">
        <v>15</v>
      </c>
      <c r="L4559" s="1" t="s">
        <v>21</v>
      </c>
      <c r="M4559" s="1" t="s">
        <v>5746</v>
      </c>
      <c r="N4559" s="1">
        <v>0</v>
      </c>
      <c r="O4559" s="3" t="s">
        <v>17</v>
      </c>
      <c r="P4559" s="1" t="s">
        <v>17</v>
      </c>
    </row>
    <row r="4560" spans="1:16">
      <c r="A4560" s="1" t="s">
        <v>4532</v>
      </c>
      <c r="B4560" s="3">
        <v>43910.600416666668</v>
      </c>
      <c r="C4560" s="3" t="s">
        <v>17</v>
      </c>
      <c r="D4560" s="3" t="s">
        <v>17</v>
      </c>
      <c r="E4560" s="3" t="s">
        <v>17</v>
      </c>
      <c r="F4560" s="3" t="s">
        <v>17</v>
      </c>
      <c r="G4560" s="3" t="s">
        <v>17</v>
      </c>
      <c r="H4560" s="1" t="s">
        <v>18</v>
      </c>
      <c r="I4560" s="1" t="s">
        <v>25</v>
      </c>
      <c r="J4560" s="1" t="s">
        <v>20</v>
      </c>
      <c r="K4560" s="1">
        <v>20</v>
      </c>
      <c r="L4560" s="1" t="s">
        <v>21</v>
      </c>
      <c r="M4560" s="1" t="s">
        <v>5746</v>
      </c>
      <c r="N4560" s="1">
        <v>0</v>
      </c>
      <c r="O4560" s="3" t="s">
        <v>17</v>
      </c>
      <c r="P4560" s="1" t="s">
        <v>17</v>
      </c>
    </row>
    <row r="4561" spans="1:16">
      <c r="A4561" s="1" t="s">
        <v>4036</v>
      </c>
      <c r="B4561" s="3">
        <v>43910.621249999997</v>
      </c>
      <c r="C4561" s="3" t="s">
        <v>17</v>
      </c>
      <c r="D4561" s="3" t="s">
        <v>17</v>
      </c>
      <c r="E4561" s="3" t="s">
        <v>17</v>
      </c>
      <c r="F4561" s="3" t="s">
        <v>17</v>
      </c>
      <c r="G4561" s="3" t="s">
        <v>17</v>
      </c>
      <c r="H4561" s="1" t="s">
        <v>48</v>
      </c>
      <c r="I4561" s="1" t="s">
        <v>49</v>
      </c>
      <c r="J4561" s="1" t="s">
        <v>20</v>
      </c>
      <c r="K4561" s="1">
        <v>518</v>
      </c>
      <c r="L4561" s="1" t="s">
        <v>21</v>
      </c>
      <c r="M4561" s="1" t="s">
        <v>5774</v>
      </c>
      <c r="N4561" s="1">
        <v>0</v>
      </c>
      <c r="O4561" s="3" t="s">
        <v>17</v>
      </c>
      <c r="P4561" s="1" t="s">
        <v>17</v>
      </c>
    </row>
    <row r="4562" spans="1:16">
      <c r="A4562" s="1" t="s">
        <v>1278</v>
      </c>
      <c r="B4562" s="3">
        <v>43910.65965277778</v>
      </c>
      <c r="C4562" s="3" t="s">
        <v>17</v>
      </c>
      <c r="D4562" s="3" t="s">
        <v>17</v>
      </c>
      <c r="E4562" s="3" t="s">
        <v>17</v>
      </c>
      <c r="F4562" s="3" t="s">
        <v>17</v>
      </c>
      <c r="G4562" s="3" t="s">
        <v>17</v>
      </c>
      <c r="H4562" s="1" t="s">
        <v>18</v>
      </c>
      <c r="I4562" s="1" t="s">
        <v>25</v>
      </c>
      <c r="J4562" s="1" t="s">
        <v>20</v>
      </c>
      <c r="K4562" s="1">
        <v>5</v>
      </c>
      <c r="L4562" s="1" t="s">
        <v>21</v>
      </c>
      <c r="M4562" s="1" t="s">
        <v>5746</v>
      </c>
      <c r="N4562" s="1">
        <v>1</v>
      </c>
      <c r="O4562" s="3" t="s">
        <v>7016</v>
      </c>
      <c r="P4562" s="1" t="s">
        <v>17</v>
      </c>
    </row>
    <row r="4563" spans="1:16">
      <c r="A4563" s="1" t="s">
        <v>376</v>
      </c>
      <c r="B4563" s="3">
        <v>43910.672476851854</v>
      </c>
      <c r="C4563" s="3" t="s">
        <v>17</v>
      </c>
      <c r="D4563" s="3" t="s">
        <v>17</v>
      </c>
      <c r="E4563" s="3" t="s">
        <v>17</v>
      </c>
      <c r="F4563" s="3" t="s">
        <v>17</v>
      </c>
      <c r="G4563" s="3" t="s">
        <v>17</v>
      </c>
      <c r="H4563" s="1" t="s">
        <v>18</v>
      </c>
      <c r="I4563" s="1" t="s">
        <v>25</v>
      </c>
      <c r="J4563" s="1" t="s">
        <v>20</v>
      </c>
      <c r="K4563" s="1">
        <v>1</v>
      </c>
      <c r="L4563" s="1" t="s">
        <v>21</v>
      </c>
      <c r="M4563" s="1" t="s">
        <v>5746</v>
      </c>
      <c r="N4563" s="1">
        <v>0</v>
      </c>
      <c r="O4563" s="3" t="s">
        <v>17</v>
      </c>
      <c r="P4563" s="1" t="s">
        <v>17</v>
      </c>
    </row>
    <row r="4564" spans="1:16">
      <c r="A4564" s="1" t="s">
        <v>123</v>
      </c>
      <c r="B4564" s="3">
        <v>43910.655439814815</v>
      </c>
      <c r="C4564" s="3" t="s">
        <v>17</v>
      </c>
      <c r="D4564" s="3" t="s">
        <v>17</v>
      </c>
      <c r="E4564" s="3" t="s">
        <v>17</v>
      </c>
      <c r="F4564" s="3" t="s">
        <v>17</v>
      </c>
      <c r="G4564" s="3" t="s">
        <v>17</v>
      </c>
      <c r="H4564" s="1" t="s">
        <v>18</v>
      </c>
      <c r="I4564" s="1" t="s">
        <v>23</v>
      </c>
      <c r="J4564" s="1" t="s">
        <v>20</v>
      </c>
      <c r="K4564" s="1">
        <v>150</v>
      </c>
      <c r="L4564" s="1" t="s">
        <v>21</v>
      </c>
      <c r="M4564" s="1" t="s">
        <v>5746</v>
      </c>
      <c r="N4564" s="1">
        <v>0</v>
      </c>
      <c r="O4564" s="3" t="s">
        <v>17</v>
      </c>
      <c r="P4564" s="1" t="s">
        <v>17</v>
      </c>
    </row>
    <row r="4565" spans="1:16">
      <c r="A4565" s="1" t="s">
        <v>2724</v>
      </c>
      <c r="B4565" s="3">
        <v>43910.713043981479</v>
      </c>
      <c r="C4565" s="3" t="s">
        <v>17</v>
      </c>
      <c r="D4565" s="3" t="s">
        <v>17</v>
      </c>
      <c r="E4565" s="3" t="s">
        <v>17</v>
      </c>
      <c r="F4565" s="3" t="s">
        <v>17</v>
      </c>
      <c r="G4565" s="3" t="s">
        <v>17</v>
      </c>
      <c r="H4565" s="1" t="s">
        <v>18</v>
      </c>
      <c r="I4565" s="1" t="s">
        <v>25</v>
      </c>
      <c r="J4565" s="1" t="s">
        <v>20</v>
      </c>
      <c r="K4565" s="1">
        <v>5</v>
      </c>
      <c r="L4565" s="1" t="s">
        <v>21</v>
      </c>
      <c r="M4565" s="1" t="s">
        <v>5746</v>
      </c>
      <c r="N4565" s="1">
        <v>0</v>
      </c>
      <c r="O4565" s="3" t="s">
        <v>17</v>
      </c>
      <c r="P4565" s="1" t="s">
        <v>17</v>
      </c>
    </row>
    <row r="4566" spans="1:16">
      <c r="A4566" s="1" t="s">
        <v>1342</v>
      </c>
      <c r="B4566" s="3">
        <v>43910.676562499997</v>
      </c>
      <c r="C4566" s="3" t="s">
        <v>17</v>
      </c>
      <c r="D4566" s="3" t="s">
        <v>17</v>
      </c>
      <c r="E4566" s="3" t="s">
        <v>17</v>
      </c>
      <c r="F4566" s="3" t="s">
        <v>17</v>
      </c>
      <c r="G4566" s="3" t="s">
        <v>17</v>
      </c>
      <c r="H4566" s="1" t="s">
        <v>18</v>
      </c>
      <c r="I4566" s="1" t="s">
        <v>25</v>
      </c>
      <c r="J4566" s="1" t="s">
        <v>20</v>
      </c>
      <c r="K4566" s="1">
        <v>1</v>
      </c>
      <c r="L4566" s="1" t="s">
        <v>21</v>
      </c>
      <c r="M4566" s="1" t="s">
        <v>6793</v>
      </c>
      <c r="N4566" s="1">
        <v>0</v>
      </c>
      <c r="O4566" s="3" t="s">
        <v>17</v>
      </c>
      <c r="P4566" s="1" t="s">
        <v>17</v>
      </c>
    </row>
    <row r="4567" spans="1:16">
      <c r="A4567" s="1" t="s">
        <v>3253</v>
      </c>
      <c r="B4567" s="3">
        <v>43910.711817129632</v>
      </c>
      <c r="C4567" s="3" t="s">
        <v>17</v>
      </c>
      <c r="D4567" s="3" t="s">
        <v>17</v>
      </c>
      <c r="E4567" s="3" t="s">
        <v>17</v>
      </c>
      <c r="F4567" s="3" t="s">
        <v>17</v>
      </c>
      <c r="G4567" s="3" t="s">
        <v>17</v>
      </c>
      <c r="H4567" s="1" t="s">
        <v>48</v>
      </c>
      <c r="I4567" s="1" t="s">
        <v>19</v>
      </c>
      <c r="J4567" s="1" t="s">
        <v>20</v>
      </c>
      <c r="K4567" s="1">
        <v>150</v>
      </c>
      <c r="L4567" s="1" t="s">
        <v>21</v>
      </c>
      <c r="M4567" s="1" t="s">
        <v>6282</v>
      </c>
      <c r="N4567" s="1">
        <v>0</v>
      </c>
      <c r="O4567" s="3" t="s">
        <v>17</v>
      </c>
      <c r="P4567" s="1" t="s">
        <v>17</v>
      </c>
    </row>
    <row r="4568" spans="1:16">
      <c r="A4568" s="1" t="s">
        <v>1414</v>
      </c>
      <c r="B4568" s="3">
        <v>43910.753796296296</v>
      </c>
      <c r="C4568" s="3" t="s">
        <v>17</v>
      </c>
      <c r="D4568" s="3" t="s">
        <v>17</v>
      </c>
      <c r="E4568" s="3" t="s">
        <v>17</v>
      </c>
      <c r="F4568" s="3" t="s">
        <v>17</v>
      </c>
      <c r="G4568" s="3" t="s">
        <v>17</v>
      </c>
      <c r="H4568" s="1" t="s">
        <v>18</v>
      </c>
      <c r="I4568" s="1" t="s">
        <v>25</v>
      </c>
      <c r="J4568" s="1" t="s">
        <v>20</v>
      </c>
      <c r="K4568" s="1">
        <v>620</v>
      </c>
      <c r="L4568" s="1" t="s">
        <v>21</v>
      </c>
      <c r="M4568" s="1" t="s">
        <v>5746</v>
      </c>
      <c r="N4568" s="1">
        <v>0</v>
      </c>
      <c r="O4568" s="3" t="s">
        <v>17</v>
      </c>
      <c r="P4568" s="1" t="s">
        <v>17</v>
      </c>
    </row>
    <row r="4569" spans="1:16">
      <c r="A4569" s="1" t="s">
        <v>5550</v>
      </c>
      <c r="B4569" s="3">
        <v>43910.763101851851</v>
      </c>
      <c r="C4569" s="3">
        <v>43928.616875</v>
      </c>
      <c r="D4569" s="3">
        <v>43958.616875</v>
      </c>
      <c r="E4569" s="3" t="s">
        <v>17</v>
      </c>
      <c r="F4569" s="3" t="s">
        <v>17</v>
      </c>
      <c r="G4569" s="3" t="s">
        <v>17</v>
      </c>
      <c r="H4569" s="1" t="s">
        <v>58</v>
      </c>
      <c r="I4569" s="1" t="s">
        <v>25</v>
      </c>
      <c r="J4569" s="1" t="s">
        <v>20</v>
      </c>
      <c r="K4569" s="1">
        <v>16</v>
      </c>
      <c r="L4569" s="1" t="s">
        <v>21</v>
      </c>
      <c r="M4569" s="1" t="s">
        <v>5753</v>
      </c>
      <c r="N4569" s="1">
        <v>1</v>
      </c>
      <c r="O4569" s="3" t="s">
        <v>7017</v>
      </c>
      <c r="P4569" s="1" t="s">
        <v>17</v>
      </c>
    </row>
    <row r="4570" spans="1:16">
      <c r="A4570" s="1" t="s">
        <v>3217</v>
      </c>
      <c r="B4570" s="3">
        <v>43864.676979166667</v>
      </c>
      <c r="C4570" s="3" t="s">
        <v>17</v>
      </c>
      <c r="D4570" s="3" t="s">
        <v>17</v>
      </c>
      <c r="E4570" s="3" t="s">
        <v>17</v>
      </c>
      <c r="F4570" s="3" t="s">
        <v>17</v>
      </c>
      <c r="G4570" s="3" t="s">
        <v>17</v>
      </c>
      <c r="H4570" s="1" t="s">
        <v>18</v>
      </c>
      <c r="I4570" s="1" t="s">
        <v>25</v>
      </c>
      <c r="J4570" s="1" t="s">
        <v>20</v>
      </c>
      <c r="K4570" s="1">
        <v>555</v>
      </c>
      <c r="L4570" s="1" t="s">
        <v>21</v>
      </c>
      <c r="M4570" s="1" t="s">
        <v>5746</v>
      </c>
      <c r="N4570" s="1">
        <v>0</v>
      </c>
      <c r="O4570" s="3" t="s">
        <v>17</v>
      </c>
      <c r="P4570" s="1" t="s">
        <v>17</v>
      </c>
    </row>
    <row r="4571" spans="1:16">
      <c r="A4571" s="1" t="s">
        <v>5305</v>
      </c>
      <c r="B4571" s="3">
        <v>43864.683703703704</v>
      </c>
      <c r="C4571" s="3" t="s">
        <v>17</v>
      </c>
      <c r="D4571" s="3" t="s">
        <v>17</v>
      </c>
      <c r="E4571" s="3" t="s">
        <v>17</v>
      </c>
      <c r="F4571" s="3" t="s">
        <v>17</v>
      </c>
      <c r="G4571" s="3" t="s">
        <v>17</v>
      </c>
      <c r="H4571" s="1" t="s">
        <v>18</v>
      </c>
      <c r="I4571" s="1" t="s">
        <v>25</v>
      </c>
      <c r="J4571" s="1" t="s">
        <v>20</v>
      </c>
      <c r="K4571" s="1">
        <v>1</v>
      </c>
      <c r="L4571" s="1" t="s">
        <v>21</v>
      </c>
      <c r="M4571" s="1" t="s">
        <v>5746</v>
      </c>
      <c r="N4571" s="1">
        <v>0</v>
      </c>
      <c r="O4571" s="3" t="s">
        <v>17</v>
      </c>
      <c r="P4571" s="1" t="s">
        <v>17</v>
      </c>
    </row>
    <row r="4572" spans="1:16">
      <c r="A4572" s="1" t="s">
        <v>881</v>
      </c>
      <c r="B4572" s="3">
        <v>43864.738912037035</v>
      </c>
      <c r="C4572" s="3">
        <v>43864.73982638889</v>
      </c>
      <c r="D4572" s="3">
        <v>43894.73982638889</v>
      </c>
      <c r="E4572" s="3" t="s">
        <v>17</v>
      </c>
      <c r="F4572" s="3" t="s">
        <v>17</v>
      </c>
      <c r="G4572" s="3" t="s">
        <v>17</v>
      </c>
      <c r="H4572" s="1" t="s">
        <v>18</v>
      </c>
      <c r="I4572" s="1" t="s">
        <v>25</v>
      </c>
      <c r="J4572" s="1" t="s">
        <v>39</v>
      </c>
      <c r="K4572" s="1">
        <v>5</v>
      </c>
      <c r="L4572" s="1" t="s">
        <v>21</v>
      </c>
      <c r="M4572" s="1" t="s">
        <v>5774</v>
      </c>
      <c r="N4572" s="1">
        <v>1</v>
      </c>
      <c r="O4572" s="3" t="s">
        <v>7018</v>
      </c>
      <c r="P4572" s="1" t="s">
        <v>17</v>
      </c>
    </row>
    <row r="4573" spans="1:16">
      <c r="A4573" s="1" t="s">
        <v>42</v>
      </c>
      <c r="B4573" s="3">
        <v>43864.747986111113</v>
      </c>
      <c r="C4573" s="3" t="s">
        <v>17</v>
      </c>
      <c r="D4573" s="3" t="s">
        <v>17</v>
      </c>
      <c r="E4573" s="3" t="s">
        <v>17</v>
      </c>
      <c r="F4573" s="3" t="s">
        <v>17</v>
      </c>
      <c r="G4573" s="3" t="s">
        <v>17</v>
      </c>
      <c r="H4573" s="1" t="s">
        <v>18</v>
      </c>
      <c r="I4573" s="1" t="s">
        <v>25</v>
      </c>
      <c r="J4573" s="1" t="s">
        <v>20</v>
      </c>
      <c r="K4573" s="1">
        <v>1</v>
      </c>
      <c r="L4573" s="1" t="s">
        <v>21</v>
      </c>
      <c r="M4573" s="1" t="s">
        <v>5746</v>
      </c>
      <c r="N4573" s="1">
        <v>0</v>
      </c>
      <c r="O4573" s="3" t="s">
        <v>17</v>
      </c>
      <c r="P4573" s="1" t="s">
        <v>17</v>
      </c>
    </row>
    <row r="4574" spans="1:16">
      <c r="A4574" s="1" t="s">
        <v>5610</v>
      </c>
      <c r="B4574" s="3">
        <v>43864.734178240738</v>
      </c>
      <c r="C4574" s="3" t="s">
        <v>17</v>
      </c>
      <c r="D4574" s="3" t="s">
        <v>17</v>
      </c>
      <c r="E4574" s="3" t="s">
        <v>17</v>
      </c>
      <c r="F4574" s="3" t="s">
        <v>17</v>
      </c>
      <c r="G4574" s="3" t="s">
        <v>17</v>
      </c>
      <c r="H4574" s="1" t="s">
        <v>18</v>
      </c>
      <c r="I4574" s="1" t="s">
        <v>25</v>
      </c>
      <c r="J4574" s="1" t="s">
        <v>20</v>
      </c>
      <c r="K4574" s="1">
        <v>1</v>
      </c>
      <c r="L4574" s="1" t="s">
        <v>21</v>
      </c>
      <c r="M4574" s="1" t="s">
        <v>5774</v>
      </c>
      <c r="N4574" s="1">
        <v>0</v>
      </c>
      <c r="O4574" s="3" t="s">
        <v>17</v>
      </c>
      <c r="P4574" s="1" t="s">
        <v>17</v>
      </c>
    </row>
    <row r="4575" spans="1:16">
      <c r="A4575" s="1" t="s">
        <v>3425</v>
      </c>
      <c r="B4575" s="3">
        <v>43864.752546296295</v>
      </c>
      <c r="C4575" s="3">
        <v>43864.757997685185</v>
      </c>
      <c r="D4575" s="3">
        <v>43894.757997685185</v>
      </c>
      <c r="E4575" s="3" t="s">
        <v>17</v>
      </c>
      <c r="F4575" s="3" t="s">
        <v>17</v>
      </c>
      <c r="G4575" s="3" t="s">
        <v>17</v>
      </c>
      <c r="H4575" s="1" t="s">
        <v>18</v>
      </c>
      <c r="I4575" s="1" t="s">
        <v>25</v>
      </c>
      <c r="J4575" s="1" t="s">
        <v>20</v>
      </c>
      <c r="K4575" s="1">
        <v>193</v>
      </c>
      <c r="L4575" s="1" t="s">
        <v>21</v>
      </c>
      <c r="M4575" s="1" t="s">
        <v>5746</v>
      </c>
      <c r="N4575" s="1">
        <v>1</v>
      </c>
      <c r="O4575" s="3" t="s">
        <v>7019</v>
      </c>
      <c r="P4575" s="1" t="s">
        <v>17</v>
      </c>
    </row>
    <row r="4576" spans="1:16">
      <c r="A4576" s="1" t="s">
        <v>600</v>
      </c>
      <c r="B4576" s="3">
        <v>43864.807743055557</v>
      </c>
      <c r="C4576" s="3" t="s">
        <v>17</v>
      </c>
      <c r="D4576" s="3" t="s">
        <v>17</v>
      </c>
      <c r="E4576" s="3" t="s">
        <v>17</v>
      </c>
      <c r="F4576" s="3" t="s">
        <v>17</v>
      </c>
      <c r="G4576" s="3" t="s">
        <v>17</v>
      </c>
      <c r="H4576" s="1" t="s">
        <v>18</v>
      </c>
      <c r="I4576" s="1" t="s">
        <v>25</v>
      </c>
      <c r="J4576" s="1" t="s">
        <v>20</v>
      </c>
      <c r="K4576" s="1">
        <v>102</v>
      </c>
      <c r="L4576" s="1" t="s">
        <v>21</v>
      </c>
      <c r="M4576" s="1" t="s">
        <v>5753</v>
      </c>
      <c r="N4576" s="1">
        <v>0</v>
      </c>
      <c r="O4576" s="3" t="s">
        <v>17</v>
      </c>
      <c r="P4576" s="1" t="s">
        <v>17</v>
      </c>
    </row>
    <row r="4577" spans="1:16">
      <c r="A4577" s="1" t="s">
        <v>2602</v>
      </c>
      <c r="B4577" s="3">
        <v>43864.821620370371</v>
      </c>
      <c r="C4577" s="3" t="s">
        <v>17</v>
      </c>
      <c r="D4577" s="3" t="s">
        <v>17</v>
      </c>
      <c r="E4577" s="3" t="s">
        <v>17</v>
      </c>
      <c r="F4577" s="3" t="s">
        <v>17</v>
      </c>
      <c r="G4577" s="3" t="s">
        <v>17</v>
      </c>
      <c r="H4577" s="1" t="s">
        <v>18</v>
      </c>
      <c r="I4577" s="1" t="s">
        <v>25</v>
      </c>
      <c r="J4577" s="1" t="s">
        <v>20</v>
      </c>
      <c r="K4577" s="1">
        <v>109</v>
      </c>
      <c r="L4577" s="1" t="s">
        <v>21</v>
      </c>
      <c r="M4577" s="1" t="s">
        <v>5746</v>
      </c>
      <c r="N4577" s="1">
        <v>0</v>
      </c>
      <c r="O4577" s="3" t="s">
        <v>17</v>
      </c>
      <c r="P4577" s="1" t="s">
        <v>17</v>
      </c>
    </row>
    <row r="4578" spans="1:16">
      <c r="A4578" s="1" t="s">
        <v>5668</v>
      </c>
      <c r="B4578" s="3">
        <v>43864.82571759259</v>
      </c>
      <c r="C4578" s="3">
        <v>43864.826956018522</v>
      </c>
      <c r="D4578" s="3">
        <v>43894.826956018522</v>
      </c>
      <c r="E4578" s="3" t="s">
        <v>17</v>
      </c>
      <c r="F4578" s="3" t="s">
        <v>17</v>
      </c>
      <c r="G4578" s="3" t="s">
        <v>17</v>
      </c>
      <c r="H4578" s="1" t="s">
        <v>18</v>
      </c>
      <c r="I4578" s="1" t="s">
        <v>25</v>
      </c>
      <c r="J4578" s="1" t="s">
        <v>20</v>
      </c>
      <c r="K4578" s="1">
        <v>1</v>
      </c>
      <c r="L4578" s="1" t="s">
        <v>21</v>
      </c>
      <c r="M4578" s="1" t="s">
        <v>5746</v>
      </c>
      <c r="N4578" s="1">
        <v>0</v>
      </c>
      <c r="O4578" s="3" t="s">
        <v>17</v>
      </c>
      <c r="P4578" s="1" t="s">
        <v>17</v>
      </c>
    </row>
    <row r="4579" spans="1:16">
      <c r="A4579" s="1" t="s">
        <v>3330</v>
      </c>
      <c r="B4579" s="3">
        <v>43864.844097222223</v>
      </c>
      <c r="C4579" s="3" t="s">
        <v>17</v>
      </c>
      <c r="D4579" s="3" t="s">
        <v>17</v>
      </c>
      <c r="E4579" s="3" t="s">
        <v>17</v>
      </c>
      <c r="F4579" s="3" t="s">
        <v>17</v>
      </c>
      <c r="G4579" s="3" t="s">
        <v>17</v>
      </c>
      <c r="H4579" s="1" t="s">
        <v>18</v>
      </c>
      <c r="I4579" s="1" t="s">
        <v>25</v>
      </c>
      <c r="J4579" s="1" t="s">
        <v>20</v>
      </c>
      <c r="K4579" s="1">
        <v>1</v>
      </c>
      <c r="L4579" s="1" t="s">
        <v>21</v>
      </c>
      <c r="M4579" s="1" t="s">
        <v>5746</v>
      </c>
      <c r="N4579" s="1">
        <v>0</v>
      </c>
      <c r="O4579" s="3" t="s">
        <v>17</v>
      </c>
      <c r="P4579" s="1" t="s">
        <v>17</v>
      </c>
    </row>
    <row r="4580" spans="1:16">
      <c r="A4580" s="1" t="s">
        <v>466</v>
      </c>
      <c r="B4580" s="3">
        <v>43864.836331018516</v>
      </c>
      <c r="C4580" s="3" t="s">
        <v>17</v>
      </c>
      <c r="D4580" s="3" t="s">
        <v>17</v>
      </c>
      <c r="E4580" s="3" t="s">
        <v>17</v>
      </c>
      <c r="F4580" s="3" t="s">
        <v>17</v>
      </c>
      <c r="G4580" s="3" t="s">
        <v>17</v>
      </c>
      <c r="H4580" s="1" t="s">
        <v>18</v>
      </c>
      <c r="I4580" s="1" t="s">
        <v>25</v>
      </c>
      <c r="J4580" s="1" t="s">
        <v>20</v>
      </c>
      <c r="K4580" s="1">
        <v>1</v>
      </c>
      <c r="L4580" s="1" t="s">
        <v>21</v>
      </c>
      <c r="M4580" s="1" t="s">
        <v>5746</v>
      </c>
      <c r="N4580" s="1">
        <v>0</v>
      </c>
      <c r="O4580" s="3" t="s">
        <v>17</v>
      </c>
      <c r="P4580" s="1" t="s">
        <v>17</v>
      </c>
    </row>
    <row r="4581" spans="1:16">
      <c r="A4581" s="1" t="s">
        <v>2527</v>
      </c>
      <c r="B4581" s="3">
        <v>43864.837997685187</v>
      </c>
      <c r="C4581" s="3">
        <v>43864.839282407411</v>
      </c>
      <c r="D4581" s="3">
        <v>43894.839282407411</v>
      </c>
      <c r="E4581" s="3" t="s">
        <v>17</v>
      </c>
      <c r="F4581" s="3" t="s">
        <v>17</v>
      </c>
      <c r="G4581" s="3" t="s">
        <v>17</v>
      </c>
      <c r="H4581" s="1" t="s">
        <v>18</v>
      </c>
      <c r="I4581" s="1" t="s">
        <v>25</v>
      </c>
      <c r="J4581" s="1" t="s">
        <v>20</v>
      </c>
      <c r="K4581" s="1">
        <v>45</v>
      </c>
      <c r="L4581" s="1" t="s">
        <v>21</v>
      </c>
      <c r="M4581" s="1" t="s">
        <v>5746</v>
      </c>
      <c r="N4581" s="1">
        <v>0</v>
      </c>
      <c r="O4581" s="3" t="s">
        <v>17</v>
      </c>
      <c r="P4581" s="1" t="s">
        <v>17</v>
      </c>
    </row>
    <row r="4582" spans="1:16">
      <c r="A4582" s="1" t="s">
        <v>1204</v>
      </c>
      <c r="B4582" s="3">
        <v>43864.902106481481</v>
      </c>
      <c r="C4582" s="3" t="s">
        <v>17</v>
      </c>
      <c r="D4582" s="3" t="s">
        <v>17</v>
      </c>
      <c r="E4582" s="3" t="s">
        <v>17</v>
      </c>
      <c r="F4582" s="3" t="s">
        <v>17</v>
      </c>
      <c r="G4582" s="3" t="s">
        <v>17</v>
      </c>
      <c r="H4582" s="1" t="s">
        <v>18</v>
      </c>
      <c r="I4582" s="1" t="s">
        <v>25</v>
      </c>
      <c r="J4582" s="1" t="s">
        <v>20</v>
      </c>
      <c r="K4582" s="1">
        <v>15</v>
      </c>
      <c r="L4582" s="1" t="s">
        <v>21</v>
      </c>
      <c r="M4582" s="1" t="s">
        <v>5746</v>
      </c>
      <c r="N4582" s="1">
        <v>0</v>
      </c>
      <c r="O4582" s="3" t="s">
        <v>17</v>
      </c>
      <c r="P4582" s="1" t="s">
        <v>17</v>
      </c>
    </row>
    <row r="4583" spans="1:16">
      <c r="A4583" s="1" t="s">
        <v>2439</v>
      </c>
      <c r="B4583" s="3">
        <v>43864.907858796294</v>
      </c>
      <c r="C4583" s="3" t="s">
        <v>17</v>
      </c>
      <c r="D4583" s="3" t="s">
        <v>17</v>
      </c>
      <c r="E4583" s="3" t="s">
        <v>17</v>
      </c>
      <c r="F4583" s="3" t="s">
        <v>17</v>
      </c>
      <c r="G4583" s="3" t="s">
        <v>17</v>
      </c>
      <c r="H4583" s="1" t="s">
        <v>18</v>
      </c>
      <c r="I4583" s="1" t="s">
        <v>23</v>
      </c>
      <c r="J4583" s="1" t="s">
        <v>117</v>
      </c>
      <c r="K4583" s="1">
        <v>6</v>
      </c>
      <c r="L4583" s="1" t="s">
        <v>21</v>
      </c>
      <c r="M4583" s="1" t="s">
        <v>5755</v>
      </c>
      <c r="N4583" s="1">
        <v>1</v>
      </c>
      <c r="O4583" s="3" t="s">
        <v>7020</v>
      </c>
      <c r="P4583" s="1" t="s">
        <v>17</v>
      </c>
    </row>
    <row r="4584" spans="1:16">
      <c r="A4584" s="1" t="s">
        <v>4898</v>
      </c>
      <c r="B4584" s="3">
        <v>43865.095995370371</v>
      </c>
      <c r="C4584" s="3">
        <v>43865.099479166667</v>
      </c>
      <c r="D4584" s="3">
        <v>43895.099479166667</v>
      </c>
      <c r="E4584" s="3" t="s">
        <v>17</v>
      </c>
      <c r="F4584" s="3" t="s">
        <v>17</v>
      </c>
      <c r="G4584" s="3" t="s">
        <v>17</v>
      </c>
      <c r="H4584" s="1" t="s">
        <v>18</v>
      </c>
      <c r="I4584" s="1" t="s">
        <v>25</v>
      </c>
      <c r="J4584" s="1" t="s">
        <v>20</v>
      </c>
      <c r="K4584" s="1">
        <v>1</v>
      </c>
      <c r="L4584" s="1" t="s">
        <v>21</v>
      </c>
      <c r="M4584" s="1" t="s">
        <v>5746</v>
      </c>
      <c r="N4584" s="1">
        <v>0</v>
      </c>
      <c r="O4584" s="3" t="s">
        <v>17</v>
      </c>
      <c r="P4584" s="1" t="s">
        <v>17</v>
      </c>
    </row>
    <row r="4585" spans="1:16">
      <c r="A4585" s="1" t="s">
        <v>3869</v>
      </c>
      <c r="B4585" s="3">
        <v>43864.88009259259</v>
      </c>
      <c r="C4585" s="3" t="s">
        <v>17</v>
      </c>
      <c r="D4585" s="3" t="s">
        <v>17</v>
      </c>
      <c r="E4585" s="3" t="s">
        <v>17</v>
      </c>
      <c r="F4585" s="3" t="s">
        <v>17</v>
      </c>
      <c r="G4585" s="3" t="s">
        <v>17</v>
      </c>
      <c r="H4585" s="1" t="s">
        <v>18</v>
      </c>
      <c r="I4585" s="1" t="s">
        <v>25</v>
      </c>
      <c r="J4585" s="1" t="s">
        <v>20</v>
      </c>
      <c r="K4585" s="1">
        <v>1</v>
      </c>
      <c r="L4585" s="1" t="s">
        <v>21</v>
      </c>
      <c r="M4585" s="1" t="s">
        <v>5746</v>
      </c>
      <c r="N4585" s="1">
        <v>0</v>
      </c>
      <c r="O4585" s="3" t="s">
        <v>17</v>
      </c>
      <c r="P4585" s="1" t="s">
        <v>17</v>
      </c>
    </row>
    <row r="4586" spans="1:16">
      <c r="A4586" s="1" t="s">
        <v>1442</v>
      </c>
      <c r="B4586" s="3">
        <v>43910.781851851854</v>
      </c>
      <c r="C4586" s="3" t="s">
        <v>17</v>
      </c>
      <c r="D4586" s="3" t="s">
        <v>17</v>
      </c>
      <c r="E4586" s="3" t="s">
        <v>17</v>
      </c>
      <c r="F4586" s="3" t="s">
        <v>17</v>
      </c>
      <c r="G4586" s="3" t="s">
        <v>17</v>
      </c>
      <c r="H4586" s="1" t="s">
        <v>58</v>
      </c>
      <c r="I4586" s="1" t="s">
        <v>25</v>
      </c>
      <c r="J4586" s="1" t="s">
        <v>20</v>
      </c>
      <c r="K4586" s="1">
        <v>1</v>
      </c>
      <c r="L4586" s="1" t="s">
        <v>21</v>
      </c>
      <c r="M4586" s="1" t="s">
        <v>5753</v>
      </c>
      <c r="N4586" s="1">
        <v>0</v>
      </c>
      <c r="O4586" s="3" t="s">
        <v>17</v>
      </c>
      <c r="P4586" s="1" t="s">
        <v>17</v>
      </c>
    </row>
    <row r="4587" spans="1:16">
      <c r="A4587" s="1" t="s">
        <v>569</v>
      </c>
      <c r="B4587" s="3">
        <v>43910.751527777778</v>
      </c>
      <c r="C4587" s="3" t="s">
        <v>17</v>
      </c>
      <c r="D4587" s="3" t="s">
        <v>17</v>
      </c>
      <c r="E4587" s="3" t="s">
        <v>17</v>
      </c>
      <c r="F4587" s="3" t="s">
        <v>17</v>
      </c>
      <c r="G4587" s="3" t="s">
        <v>17</v>
      </c>
      <c r="H4587" s="1" t="s">
        <v>18</v>
      </c>
      <c r="I4587" s="1" t="s">
        <v>25</v>
      </c>
      <c r="J4587" s="1" t="s">
        <v>20</v>
      </c>
      <c r="K4587" s="1">
        <v>1</v>
      </c>
      <c r="L4587" s="1" t="s">
        <v>21</v>
      </c>
      <c r="M4587" s="1" t="s">
        <v>5770</v>
      </c>
      <c r="N4587" s="1">
        <v>0</v>
      </c>
      <c r="O4587" s="3" t="s">
        <v>17</v>
      </c>
      <c r="P4587" s="1" t="s">
        <v>17</v>
      </c>
    </row>
    <row r="4588" spans="1:16">
      <c r="A4588" s="1" t="s">
        <v>4483</v>
      </c>
      <c r="B4588" s="3">
        <v>43910.772592592592</v>
      </c>
      <c r="C4588" s="3" t="s">
        <v>17</v>
      </c>
      <c r="D4588" s="3" t="s">
        <v>17</v>
      </c>
      <c r="E4588" s="3" t="s">
        <v>17</v>
      </c>
      <c r="F4588" s="3" t="s">
        <v>17</v>
      </c>
      <c r="G4588" s="3" t="s">
        <v>17</v>
      </c>
      <c r="H4588" s="1" t="s">
        <v>58</v>
      </c>
      <c r="I4588" s="1" t="s">
        <v>25</v>
      </c>
      <c r="J4588" s="1" t="s">
        <v>20</v>
      </c>
      <c r="K4588" s="1">
        <v>14</v>
      </c>
      <c r="L4588" s="1" t="s">
        <v>21</v>
      </c>
      <c r="M4588" s="1" t="s">
        <v>5753</v>
      </c>
      <c r="N4588" s="1">
        <v>1</v>
      </c>
      <c r="O4588" s="3" t="s">
        <v>7021</v>
      </c>
      <c r="P4588" s="1" t="s">
        <v>17</v>
      </c>
    </row>
    <row r="4589" spans="1:16">
      <c r="A4589" s="1" t="s">
        <v>1419</v>
      </c>
      <c r="B4589" s="3">
        <v>43910.776608796295</v>
      </c>
      <c r="C4589" s="3">
        <v>43910.968391203707</v>
      </c>
      <c r="D4589" s="3">
        <v>43940.968391203707</v>
      </c>
      <c r="E4589" s="3" t="s">
        <v>17</v>
      </c>
      <c r="F4589" s="3" t="s">
        <v>17</v>
      </c>
      <c r="G4589" s="3" t="s">
        <v>17</v>
      </c>
      <c r="H4589" s="1" t="s">
        <v>18</v>
      </c>
      <c r="I4589" s="1" t="s">
        <v>25</v>
      </c>
      <c r="J4589" s="1" t="s">
        <v>20</v>
      </c>
      <c r="K4589" s="1">
        <v>27</v>
      </c>
      <c r="L4589" s="1" t="s">
        <v>21</v>
      </c>
      <c r="M4589" s="1" t="s">
        <v>5746</v>
      </c>
      <c r="N4589" s="1">
        <v>0</v>
      </c>
      <c r="O4589" s="3" t="s">
        <v>17</v>
      </c>
      <c r="P4589" s="1" t="s">
        <v>17</v>
      </c>
    </row>
    <row r="4590" spans="1:16">
      <c r="A4590" s="1" t="s">
        <v>4276</v>
      </c>
      <c r="B4590" s="3">
        <v>43910.815439814818</v>
      </c>
      <c r="C4590" s="3" t="s">
        <v>17</v>
      </c>
      <c r="D4590" s="3" t="s">
        <v>17</v>
      </c>
      <c r="E4590" s="3" t="s">
        <v>17</v>
      </c>
      <c r="F4590" s="3" t="s">
        <v>17</v>
      </c>
      <c r="G4590" s="3" t="s">
        <v>17</v>
      </c>
      <c r="H4590" s="1" t="s">
        <v>48</v>
      </c>
      <c r="I4590" s="1" t="s">
        <v>19</v>
      </c>
      <c r="J4590" s="1" t="s">
        <v>20</v>
      </c>
      <c r="K4590" s="1">
        <v>1</v>
      </c>
      <c r="L4590" s="1" t="s">
        <v>21</v>
      </c>
      <c r="M4590" s="1" t="s">
        <v>5746</v>
      </c>
      <c r="N4590" s="1">
        <v>0</v>
      </c>
      <c r="O4590" s="3" t="s">
        <v>17</v>
      </c>
      <c r="P4590" s="1" t="s">
        <v>17</v>
      </c>
    </row>
    <row r="4591" spans="1:16">
      <c r="A4591" s="1" t="s">
        <v>2980</v>
      </c>
      <c r="B4591" s="3">
        <v>43910.879178240742</v>
      </c>
      <c r="C4591" s="3" t="s">
        <v>17</v>
      </c>
      <c r="D4591" s="3" t="s">
        <v>17</v>
      </c>
      <c r="E4591" s="3" t="s">
        <v>17</v>
      </c>
      <c r="F4591" s="3" t="s">
        <v>17</v>
      </c>
      <c r="G4591" s="3" t="s">
        <v>17</v>
      </c>
      <c r="H4591" s="1" t="s">
        <v>18</v>
      </c>
      <c r="I4591" s="1" t="s">
        <v>25</v>
      </c>
      <c r="J4591" s="1" t="s">
        <v>20</v>
      </c>
      <c r="K4591" s="1">
        <v>1</v>
      </c>
      <c r="L4591" s="1" t="s">
        <v>21</v>
      </c>
      <c r="M4591" s="1" t="s">
        <v>5753</v>
      </c>
      <c r="N4591" s="1">
        <v>0</v>
      </c>
      <c r="O4591" s="3" t="s">
        <v>17</v>
      </c>
      <c r="P4591" s="1" t="s">
        <v>17</v>
      </c>
    </row>
    <row r="4592" spans="1:16">
      <c r="A4592" s="1" t="s">
        <v>4837</v>
      </c>
      <c r="B4592" s="3">
        <v>43910.897361111114</v>
      </c>
      <c r="C4592" s="3" t="s">
        <v>17</v>
      </c>
      <c r="D4592" s="3" t="s">
        <v>17</v>
      </c>
      <c r="E4592" s="3" t="s">
        <v>17</v>
      </c>
      <c r="F4592" s="3" t="s">
        <v>17</v>
      </c>
      <c r="G4592" s="3" t="s">
        <v>17</v>
      </c>
      <c r="H4592" s="1" t="s">
        <v>18</v>
      </c>
      <c r="I4592" s="1" t="s">
        <v>25</v>
      </c>
      <c r="J4592" s="1" t="s">
        <v>20</v>
      </c>
      <c r="K4592" s="1">
        <v>1</v>
      </c>
      <c r="L4592" s="1" t="s">
        <v>21</v>
      </c>
      <c r="M4592" s="1" t="s">
        <v>6293</v>
      </c>
      <c r="N4592" s="1">
        <v>0</v>
      </c>
      <c r="O4592" s="3" t="s">
        <v>17</v>
      </c>
      <c r="P4592" s="1" t="s">
        <v>17</v>
      </c>
    </row>
    <row r="4593" spans="1:16">
      <c r="A4593" s="1" t="s">
        <v>3901</v>
      </c>
      <c r="B4593" s="3">
        <v>43910.883321759262</v>
      </c>
      <c r="C4593" s="3" t="s">
        <v>17</v>
      </c>
      <c r="D4593" s="3" t="s">
        <v>17</v>
      </c>
      <c r="E4593" s="3" t="s">
        <v>17</v>
      </c>
      <c r="F4593" s="3" t="s">
        <v>17</v>
      </c>
      <c r="G4593" s="3" t="s">
        <v>17</v>
      </c>
      <c r="H4593" s="1" t="s">
        <v>18</v>
      </c>
      <c r="I4593" s="1" t="s">
        <v>25</v>
      </c>
      <c r="J4593" s="1" t="s">
        <v>20</v>
      </c>
      <c r="K4593" s="1">
        <v>1</v>
      </c>
      <c r="L4593" s="1" t="s">
        <v>21</v>
      </c>
      <c r="M4593" s="1" t="s">
        <v>5777</v>
      </c>
      <c r="N4593" s="1">
        <v>0</v>
      </c>
      <c r="O4593" s="3" t="s">
        <v>17</v>
      </c>
      <c r="P4593" s="1" t="s">
        <v>17</v>
      </c>
    </row>
    <row r="4594" spans="1:16">
      <c r="A4594" s="1" t="s">
        <v>1789</v>
      </c>
      <c r="B4594" s="3">
        <v>43910.90730324074</v>
      </c>
      <c r="C4594" s="3" t="s">
        <v>17</v>
      </c>
      <c r="D4594" s="3" t="s">
        <v>17</v>
      </c>
      <c r="E4594" s="3" t="s">
        <v>17</v>
      </c>
      <c r="F4594" s="3" t="s">
        <v>17</v>
      </c>
      <c r="G4594" s="3" t="s">
        <v>17</v>
      </c>
      <c r="H4594" s="1" t="s">
        <v>18</v>
      </c>
      <c r="I4594" s="1" t="s">
        <v>194</v>
      </c>
      <c r="J4594" s="1" t="s">
        <v>20</v>
      </c>
      <c r="K4594" s="1">
        <v>30</v>
      </c>
      <c r="L4594" s="1" t="s">
        <v>21</v>
      </c>
      <c r="M4594" s="1" t="s">
        <v>5746</v>
      </c>
      <c r="N4594" s="1">
        <v>0</v>
      </c>
      <c r="O4594" s="3" t="s">
        <v>17</v>
      </c>
      <c r="P4594" s="1" t="s">
        <v>17</v>
      </c>
    </row>
    <row r="4595" spans="1:16">
      <c r="A4595" s="1" t="s">
        <v>2638</v>
      </c>
      <c r="B4595" s="3">
        <v>43910.938194444447</v>
      </c>
      <c r="C4595" s="3" t="s">
        <v>17</v>
      </c>
      <c r="D4595" s="3" t="s">
        <v>17</v>
      </c>
      <c r="E4595" s="3" t="s">
        <v>17</v>
      </c>
      <c r="F4595" s="3" t="s">
        <v>17</v>
      </c>
      <c r="G4595" s="3" t="s">
        <v>17</v>
      </c>
      <c r="H4595" s="1" t="s">
        <v>18</v>
      </c>
      <c r="I4595" s="1" t="s">
        <v>25</v>
      </c>
      <c r="J4595" s="1" t="s">
        <v>20</v>
      </c>
      <c r="K4595" s="1">
        <v>1</v>
      </c>
      <c r="L4595" s="1" t="s">
        <v>21</v>
      </c>
      <c r="M4595" s="1" t="s">
        <v>5809</v>
      </c>
      <c r="N4595" s="1">
        <v>0</v>
      </c>
      <c r="O4595" s="3" t="s">
        <v>17</v>
      </c>
      <c r="P4595" s="1" t="s">
        <v>17</v>
      </c>
    </row>
    <row r="4596" spans="1:16">
      <c r="A4596" s="1" t="s">
        <v>545</v>
      </c>
      <c r="B4596" s="3">
        <v>43911.101863425924</v>
      </c>
      <c r="C4596" s="3" t="s">
        <v>17</v>
      </c>
      <c r="D4596" s="3" t="s">
        <v>17</v>
      </c>
      <c r="E4596" s="3" t="s">
        <v>17</v>
      </c>
      <c r="F4596" s="3" t="s">
        <v>17</v>
      </c>
      <c r="G4596" s="3" t="s">
        <v>17</v>
      </c>
      <c r="H4596" s="1" t="s">
        <v>18</v>
      </c>
      <c r="I4596" s="1" t="s">
        <v>194</v>
      </c>
      <c r="J4596" s="1" t="s">
        <v>20</v>
      </c>
      <c r="K4596" s="1">
        <v>68</v>
      </c>
      <c r="L4596" s="1" t="s">
        <v>21</v>
      </c>
      <c r="M4596" s="1" t="s">
        <v>5753</v>
      </c>
      <c r="N4596" s="1">
        <v>0</v>
      </c>
      <c r="O4596" s="3" t="s">
        <v>17</v>
      </c>
      <c r="P4596" s="1" t="s">
        <v>17</v>
      </c>
    </row>
    <row r="4597" spans="1:16">
      <c r="A4597" s="1" t="s">
        <v>122</v>
      </c>
      <c r="B4597" s="3">
        <v>43911.455578703702</v>
      </c>
      <c r="C4597" s="3" t="s">
        <v>17</v>
      </c>
      <c r="D4597" s="3" t="s">
        <v>17</v>
      </c>
      <c r="E4597" s="3" t="s">
        <v>17</v>
      </c>
      <c r="F4597" s="3" t="s">
        <v>17</v>
      </c>
      <c r="G4597" s="3" t="s">
        <v>17</v>
      </c>
      <c r="H4597" s="1" t="s">
        <v>18</v>
      </c>
      <c r="I4597" s="1" t="s">
        <v>23</v>
      </c>
      <c r="J4597" s="1" t="s">
        <v>20</v>
      </c>
      <c r="K4597" s="1">
        <v>1</v>
      </c>
      <c r="L4597" s="1" t="s">
        <v>21</v>
      </c>
      <c r="M4597" s="1" t="s">
        <v>5774</v>
      </c>
      <c r="N4597" s="1">
        <v>0</v>
      </c>
      <c r="O4597" s="3" t="s">
        <v>17</v>
      </c>
      <c r="P4597" s="1" t="s">
        <v>17</v>
      </c>
    </row>
    <row r="4598" spans="1:16">
      <c r="A4598" s="1" t="s">
        <v>3468</v>
      </c>
      <c r="B4598" s="3">
        <v>43911.621562499997</v>
      </c>
      <c r="C4598" s="3" t="s">
        <v>17</v>
      </c>
      <c r="D4598" s="3" t="s">
        <v>17</v>
      </c>
      <c r="E4598" s="3" t="s">
        <v>17</v>
      </c>
      <c r="F4598" s="3" t="s">
        <v>17</v>
      </c>
      <c r="G4598" s="3" t="s">
        <v>17</v>
      </c>
      <c r="H4598" s="1" t="s">
        <v>48</v>
      </c>
      <c r="I4598" s="1" t="s">
        <v>131</v>
      </c>
      <c r="J4598" s="1" t="s">
        <v>20</v>
      </c>
      <c r="K4598" s="1">
        <v>1</v>
      </c>
      <c r="L4598" s="1" t="s">
        <v>21</v>
      </c>
      <c r="M4598" s="1" t="s">
        <v>5753</v>
      </c>
      <c r="N4598" s="1">
        <v>0</v>
      </c>
      <c r="O4598" s="3" t="s">
        <v>17</v>
      </c>
      <c r="P4598" s="1" t="s">
        <v>17</v>
      </c>
    </row>
    <row r="4599" spans="1:16">
      <c r="A4599" s="1" t="s">
        <v>1323</v>
      </c>
      <c r="B4599" s="3">
        <v>43911.578993055555</v>
      </c>
      <c r="C4599" s="3" t="s">
        <v>17</v>
      </c>
      <c r="D4599" s="3" t="s">
        <v>17</v>
      </c>
      <c r="E4599" s="3" t="s">
        <v>17</v>
      </c>
      <c r="F4599" s="3" t="s">
        <v>17</v>
      </c>
      <c r="G4599" s="3" t="s">
        <v>17</v>
      </c>
      <c r="H4599" s="1" t="s">
        <v>18</v>
      </c>
      <c r="I4599" s="1" t="s">
        <v>453</v>
      </c>
      <c r="J4599" s="1" t="s">
        <v>20</v>
      </c>
      <c r="K4599" s="1">
        <v>216</v>
      </c>
      <c r="L4599" s="1" t="s">
        <v>21</v>
      </c>
      <c r="M4599" s="1" t="s">
        <v>5752</v>
      </c>
      <c r="N4599" s="1">
        <v>0</v>
      </c>
      <c r="O4599" s="3" t="s">
        <v>17</v>
      </c>
      <c r="P4599" s="1" t="s">
        <v>17</v>
      </c>
    </row>
    <row r="4600" spans="1:16">
      <c r="A4600" s="1" t="s">
        <v>770</v>
      </c>
      <c r="B4600" s="3">
        <v>43911.310254629629</v>
      </c>
      <c r="C4600" s="3" t="s">
        <v>17</v>
      </c>
      <c r="D4600" s="3" t="s">
        <v>17</v>
      </c>
      <c r="E4600" s="3" t="s">
        <v>17</v>
      </c>
      <c r="F4600" s="3" t="s">
        <v>17</v>
      </c>
      <c r="G4600" s="3" t="s">
        <v>17</v>
      </c>
      <c r="H4600" s="1" t="s">
        <v>48</v>
      </c>
      <c r="I4600" s="1" t="s">
        <v>19</v>
      </c>
      <c r="J4600" s="1" t="s">
        <v>20</v>
      </c>
      <c r="K4600" s="1">
        <v>1</v>
      </c>
      <c r="L4600" s="1" t="s">
        <v>21</v>
      </c>
      <c r="M4600" s="1" t="s">
        <v>5750</v>
      </c>
      <c r="N4600" s="1">
        <v>0</v>
      </c>
      <c r="O4600" s="3" t="s">
        <v>17</v>
      </c>
      <c r="P4600" s="1" t="s">
        <v>17</v>
      </c>
    </row>
    <row r="4601" spans="1:16">
      <c r="A4601" s="1" t="s">
        <v>1135</v>
      </c>
      <c r="B4601" s="3">
        <v>43911.450254629628</v>
      </c>
      <c r="C4601" s="3" t="s">
        <v>17</v>
      </c>
      <c r="D4601" s="3" t="s">
        <v>17</v>
      </c>
      <c r="E4601" s="3" t="s">
        <v>17</v>
      </c>
      <c r="F4601" s="3" t="s">
        <v>17</v>
      </c>
      <c r="G4601" s="3" t="s">
        <v>17</v>
      </c>
      <c r="H4601" s="1" t="s">
        <v>18</v>
      </c>
      <c r="I4601" s="1" t="s">
        <v>23</v>
      </c>
      <c r="J4601" s="1" t="s">
        <v>20</v>
      </c>
      <c r="K4601" s="1">
        <v>135</v>
      </c>
      <c r="L4601" s="1" t="s">
        <v>21</v>
      </c>
      <c r="M4601" s="1" t="s">
        <v>5774</v>
      </c>
      <c r="N4601" s="1">
        <v>0</v>
      </c>
      <c r="O4601" s="3" t="s">
        <v>17</v>
      </c>
      <c r="P4601" s="1" t="s">
        <v>17</v>
      </c>
    </row>
    <row r="4602" spans="1:16">
      <c r="A4602" s="1" t="s">
        <v>3827</v>
      </c>
      <c r="B4602" s="3">
        <v>43911.538460648146</v>
      </c>
      <c r="C4602" s="3" t="s">
        <v>17</v>
      </c>
      <c r="D4602" s="3" t="s">
        <v>17</v>
      </c>
      <c r="E4602" s="3" t="s">
        <v>17</v>
      </c>
      <c r="F4602" s="3" t="s">
        <v>17</v>
      </c>
      <c r="G4602" s="3" t="s">
        <v>17</v>
      </c>
      <c r="H4602" s="1" t="s">
        <v>48</v>
      </c>
      <c r="I4602" s="1" t="s">
        <v>19</v>
      </c>
      <c r="J4602" s="1" t="s">
        <v>20</v>
      </c>
      <c r="K4602" s="1">
        <v>3</v>
      </c>
      <c r="L4602" s="1" t="s">
        <v>21</v>
      </c>
      <c r="M4602" s="1" t="s">
        <v>5750</v>
      </c>
      <c r="N4602" s="1">
        <v>0</v>
      </c>
      <c r="O4602" s="3" t="s">
        <v>17</v>
      </c>
      <c r="P4602" s="1" t="s">
        <v>17</v>
      </c>
    </row>
    <row r="4603" spans="1:16">
      <c r="A4603" s="1" t="s">
        <v>5144</v>
      </c>
      <c r="B4603" s="3">
        <v>43911.602083333331</v>
      </c>
      <c r="C4603" s="3" t="s">
        <v>17</v>
      </c>
      <c r="D4603" s="3" t="s">
        <v>17</v>
      </c>
      <c r="E4603" s="3" t="s">
        <v>17</v>
      </c>
      <c r="F4603" s="3" t="s">
        <v>17</v>
      </c>
      <c r="G4603" s="3" t="s">
        <v>17</v>
      </c>
      <c r="H4603" s="1" t="s">
        <v>18</v>
      </c>
      <c r="I4603" s="1" t="s">
        <v>25</v>
      </c>
      <c r="J4603" s="1" t="s">
        <v>20</v>
      </c>
      <c r="K4603" s="1">
        <v>5</v>
      </c>
      <c r="L4603" s="1" t="s">
        <v>21</v>
      </c>
      <c r="M4603" s="1" t="s">
        <v>5833</v>
      </c>
      <c r="N4603" s="1">
        <v>0</v>
      </c>
      <c r="O4603" s="3" t="s">
        <v>17</v>
      </c>
      <c r="P4603" s="1" t="s">
        <v>17</v>
      </c>
    </row>
    <row r="4604" spans="1:16">
      <c r="A4604" s="1" t="s">
        <v>927</v>
      </c>
      <c r="B4604" s="3">
        <v>43911.621168981481</v>
      </c>
      <c r="C4604" s="3" t="s">
        <v>17</v>
      </c>
      <c r="D4604" s="3" t="s">
        <v>17</v>
      </c>
      <c r="E4604" s="3" t="s">
        <v>17</v>
      </c>
      <c r="F4604" s="3" t="s">
        <v>17</v>
      </c>
      <c r="G4604" s="3">
        <v>43911.624131944445</v>
      </c>
      <c r="H4604" s="1" t="s">
        <v>48</v>
      </c>
      <c r="I4604" s="1" t="s">
        <v>19</v>
      </c>
      <c r="J4604" s="1" t="s">
        <v>20</v>
      </c>
      <c r="K4604" s="1">
        <v>30</v>
      </c>
      <c r="L4604" s="1" t="s">
        <v>21</v>
      </c>
      <c r="M4604" s="1" t="s">
        <v>5754</v>
      </c>
      <c r="N4604" s="1">
        <v>0</v>
      </c>
      <c r="O4604" s="3" t="s">
        <v>17</v>
      </c>
      <c r="P4604" s="1" t="s">
        <v>17</v>
      </c>
    </row>
    <row r="4605" spans="1:16">
      <c r="A4605" s="1" t="s">
        <v>2760</v>
      </c>
      <c r="B4605" s="3">
        <v>43911.676874999997</v>
      </c>
      <c r="C4605" s="3" t="s">
        <v>17</v>
      </c>
      <c r="D4605" s="3" t="s">
        <v>17</v>
      </c>
      <c r="E4605" s="3" t="s">
        <v>17</v>
      </c>
      <c r="F4605" s="3" t="s">
        <v>17</v>
      </c>
      <c r="G4605" s="3" t="s">
        <v>17</v>
      </c>
      <c r="H4605" s="1" t="s">
        <v>18</v>
      </c>
      <c r="I4605" s="1" t="s">
        <v>25</v>
      </c>
      <c r="J4605" s="1" t="s">
        <v>20</v>
      </c>
      <c r="K4605" s="1">
        <v>1</v>
      </c>
      <c r="L4605" s="1" t="s">
        <v>21</v>
      </c>
      <c r="M4605" s="1" t="s">
        <v>5746</v>
      </c>
      <c r="N4605" s="1">
        <v>0</v>
      </c>
      <c r="O4605" s="3" t="s">
        <v>17</v>
      </c>
      <c r="P4605" s="1" t="s">
        <v>17</v>
      </c>
    </row>
    <row r="4606" spans="1:16">
      <c r="A4606" s="1" t="s">
        <v>1230</v>
      </c>
      <c r="B4606" s="3">
        <v>43911.674895833334</v>
      </c>
      <c r="C4606" s="3" t="s">
        <v>17</v>
      </c>
      <c r="D4606" s="3" t="s">
        <v>17</v>
      </c>
      <c r="E4606" s="3" t="s">
        <v>17</v>
      </c>
      <c r="F4606" s="3" t="s">
        <v>17</v>
      </c>
      <c r="G4606" s="3" t="s">
        <v>17</v>
      </c>
      <c r="H4606" s="1" t="s">
        <v>48</v>
      </c>
      <c r="I4606" s="1" t="s">
        <v>19</v>
      </c>
      <c r="J4606" s="1" t="s">
        <v>20</v>
      </c>
      <c r="K4606" s="1">
        <v>1</v>
      </c>
      <c r="L4606" s="1" t="s">
        <v>21</v>
      </c>
      <c r="M4606" s="1" t="s">
        <v>28</v>
      </c>
      <c r="N4606" s="1">
        <v>0</v>
      </c>
      <c r="O4606" s="3" t="s">
        <v>17</v>
      </c>
      <c r="P4606" s="1" t="s">
        <v>17</v>
      </c>
    </row>
    <row r="4607" spans="1:16">
      <c r="A4607" s="1" t="s">
        <v>1386</v>
      </c>
      <c r="B4607" s="3">
        <v>43912.036805555559</v>
      </c>
      <c r="C4607" s="3" t="s">
        <v>17</v>
      </c>
      <c r="D4607" s="3" t="s">
        <v>17</v>
      </c>
      <c r="E4607" s="3" t="s">
        <v>17</v>
      </c>
      <c r="F4607" s="3" t="s">
        <v>17</v>
      </c>
      <c r="G4607" s="3" t="s">
        <v>17</v>
      </c>
      <c r="H4607" s="1" t="s">
        <v>48</v>
      </c>
      <c r="I4607" s="1" t="s">
        <v>19</v>
      </c>
      <c r="J4607" s="1" t="s">
        <v>20</v>
      </c>
      <c r="K4607" s="1">
        <v>1</v>
      </c>
      <c r="L4607" s="1" t="s">
        <v>21</v>
      </c>
      <c r="M4607" s="1" t="s">
        <v>28</v>
      </c>
      <c r="N4607" s="1">
        <v>0</v>
      </c>
      <c r="O4607" s="3" t="s">
        <v>17</v>
      </c>
      <c r="P4607" s="1" t="s">
        <v>17</v>
      </c>
    </row>
    <row r="4608" spans="1:16">
      <c r="A4608" s="1" t="s">
        <v>2812</v>
      </c>
      <c r="B4608" s="3">
        <v>43911.699166666665</v>
      </c>
      <c r="C4608" s="3" t="s">
        <v>17</v>
      </c>
      <c r="D4608" s="3" t="s">
        <v>17</v>
      </c>
      <c r="E4608" s="3" t="s">
        <v>17</v>
      </c>
      <c r="F4608" s="3" t="s">
        <v>17</v>
      </c>
      <c r="G4608" s="3" t="s">
        <v>17</v>
      </c>
      <c r="H4608" s="1" t="s">
        <v>48</v>
      </c>
      <c r="I4608" s="1" t="s">
        <v>19</v>
      </c>
      <c r="J4608" s="1" t="s">
        <v>20</v>
      </c>
      <c r="K4608" s="1">
        <v>1</v>
      </c>
      <c r="L4608" s="1" t="s">
        <v>21</v>
      </c>
      <c r="M4608" s="1" t="s">
        <v>28</v>
      </c>
      <c r="N4608" s="1">
        <v>0</v>
      </c>
      <c r="O4608" s="3" t="s">
        <v>17</v>
      </c>
      <c r="P4608" s="1" t="s">
        <v>17</v>
      </c>
    </row>
    <row r="4609" spans="1:16">
      <c r="A4609" s="1" t="s">
        <v>5271</v>
      </c>
      <c r="B4609" s="3">
        <v>43864.898668981485</v>
      </c>
      <c r="C4609" s="3" t="s">
        <v>17</v>
      </c>
      <c r="D4609" s="3" t="s">
        <v>17</v>
      </c>
      <c r="E4609" s="3" t="s">
        <v>17</v>
      </c>
      <c r="F4609" s="3" t="s">
        <v>17</v>
      </c>
      <c r="G4609" s="3" t="s">
        <v>17</v>
      </c>
      <c r="H4609" s="1" t="s">
        <v>18</v>
      </c>
      <c r="I4609" s="1" t="s">
        <v>25</v>
      </c>
      <c r="J4609" s="1" t="s">
        <v>20</v>
      </c>
      <c r="K4609" s="1">
        <v>47</v>
      </c>
      <c r="L4609" s="1" t="s">
        <v>21</v>
      </c>
      <c r="M4609" s="1" t="s">
        <v>5746</v>
      </c>
      <c r="N4609" s="1">
        <v>0</v>
      </c>
      <c r="O4609" s="3" t="s">
        <v>17</v>
      </c>
      <c r="P4609" s="1" t="s">
        <v>17</v>
      </c>
    </row>
    <row r="4610" spans="1:16">
      <c r="A4610" s="1" t="s">
        <v>2015</v>
      </c>
      <c r="B4610" s="3">
        <v>43864.934490740743</v>
      </c>
      <c r="C4610" s="3" t="s">
        <v>17</v>
      </c>
      <c r="D4610" s="3" t="s">
        <v>17</v>
      </c>
      <c r="E4610" s="3" t="s">
        <v>17</v>
      </c>
      <c r="F4610" s="3" t="s">
        <v>17</v>
      </c>
      <c r="G4610" s="3" t="s">
        <v>17</v>
      </c>
      <c r="H4610" s="1" t="s">
        <v>18</v>
      </c>
      <c r="I4610" s="1" t="s">
        <v>25</v>
      </c>
      <c r="J4610" s="1" t="s">
        <v>20</v>
      </c>
      <c r="K4610" s="1">
        <v>1</v>
      </c>
      <c r="L4610" s="1" t="s">
        <v>21</v>
      </c>
      <c r="M4610" s="1" t="s">
        <v>5746</v>
      </c>
      <c r="N4610" s="1">
        <v>0</v>
      </c>
      <c r="O4610" s="3" t="s">
        <v>17</v>
      </c>
      <c r="P4610" s="1" t="s">
        <v>17</v>
      </c>
    </row>
    <row r="4611" spans="1:16">
      <c r="A4611" s="1" t="s">
        <v>595</v>
      </c>
      <c r="B4611" s="3">
        <v>43864.980682870373</v>
      </c>
      <c r="C4611" s="3">
        <v>43864.981504629628</v>
      </c>
      <c r="D4611" s="3">
        <v>43894.981504629628</v>
      </c>
      <c r="E4611" s="3" t="s">
        <v>17</v>
      </c>
      <c r="F4611" s="3" t="s">
        <v>17</v>
      </c>
      <c r="G4611" s="3" t="s">
        <v>17</v>
      </c>
      <c r="H4611" s="1" t="s">
        <v>18</v>
      </c>
      <c r="I4611" s="1" t="s">
        <v>25</v>
      </c>
      <c r="J4611" s="1" t="s">
        <v>20</v>
      </c>
      <c r="K4611" s="1">
        <v>1</v>
      </c>
      <c r="L4611" s="1" t="s">
        <v>21</v>
      </c>
      <c r="M4611" s="1" t="s">
        <v>5746</v>
      </c>
      <c r="N4611" s="1">
        <v>0</v>
      </c>
      <c r="O4611" s="3" t="s">
        <v>17</v>
      </c>
      <c r="P4611" s="1" t="s">
        <v>17</v>
      </c>
    </row>
    <row r="4612" spans="1:16">
      <c r="A4612" s="1" t="s">
        <v>2327</v>
      </c>
      <c r="B4612" s="3">
        <v>43865.064768518518</v>
      </c>
      <c r="C4612" s="3">
        <v>43865.607442129629</v>
      </c>
      <c r="D4612" s="3">
        <v>43895.607442129629</v>
      </c>
      <c r="E4612" s="3" t="s">
        <v>17</v>
      </c>
      <c r="F4612" s="3" t="s">
        <v>17</v>
      </c>
      <c r="G4612" s="3" t="s">
        <v>17</v>
      </c>
      <c r="H4612" s="1" t="s">
        <v>58</v>
      </c>
      <c r="I4612" s="1" t="s">
        <v>25</v>
      </c>
      <c r="J4612" s="1" t="s">
        <v>20</v>
      </c>
      <c r="K4612" s="1">
        <v>1</v>
      </c>
      <c r="L4612" s="1" t="s">
        <v>21</v>
      </c>
      <c r="M4612" s="1" t="s">
        <v>5746</v>
      </c>
      <c r="N4612" s="1">
        <v>0</v>
      </c>
      <c r="O4612" s="3" t="s">
        <v>17</v>
      </c>
      <c r="P4612" s="1" t="s">
        <v>17</v>
      </c>
    </row>
    <row r="4613" spans="1:16">
      <c r="A4613" s="1" t="s">
        <v>670</v>
      </c>
      <c r="B4613" s="3">
        <v>43865.044791666667</v>
      </c>
      <c r="C4613" s="3" t="s">
        <v>17</v>
      </c>
      <c r="D4613" s="3" t="s">
        <v>17</v>
      </c>
      <c r="E4613" s="3" t="s">
        <v>17</v>
      </c>
      <c r="F4613" s="3" t="s">
        <v>17</v>
      </c>
      <c r="G4613" s="3" t="s">
        <v>17</v>
      </c>
      <c r="H4613" s="1" t="s">
        <v>18</v>
      </c>
      <c r="I4613" s="1" t="s">
        <v>25</v>
      </c>
      <c r="J4613" s="1" t="s">
        <v>20</v>
      </c>
      <c r="K4613" s="1">
        <v>4</v>
      </c>
      <c r="L4613" s="1" t="s">
        <v>21</v>
      </c>
      <c r="M4613" s="1" t="s">
        <v>5746</v>
      </c>
      <c r="N4613" s="1">
        <v>0</v>
      </c>
      <c r="O4613" s="3" t="s">
        <v>17</v>
      </c>
      <c r="P4613" s="1" t="s">
        <v>17</v>
      </c>
    </row>
    <row r="4614" spans="1:16">
      <c r="A4614" s="1" t="s">
        <v>5569</v>
      </c>
      <c r="B4614" s="3">
        <v>43865.181215277778</v>
      </c>
      <c r="C4614" s="3" t="s">
        <v>17</v>
      </c>
      <c r="D4614" s="3" t="s">
        <v>17</v>
      </c>
      <c r="E4614" s="3" t="s">
        <v>17</v>
      </c>
      <c r="F4614" s="3" t="s">
        <v>17</v>
      </c>
      <c r="G4614" s="3" t="s">
        <v>17</v>
      </c>
      <c r="H4614" s="1" t="s">
        <v>18</v>
      </c>
      <c r="I4614" s="1" t="s">
        <v>23</v>
      </c>
      <c r="J4614" s="1" t="s">
        <v>20</v>
      </c>
      <c r="K4614" s="1">
        <v>1</v>
      </c>
      <c r="L4614" s="1" t="s">
        <v>21</v>
      </c>
      <c r="M4614" s="1" t="s">
        <v>5774</v>
      </c>
      <c r="N4614" s="1">
        <v>0</v>
      </c>
      <c r="O4614" s="3" t="s">
        <v>17</v>
      </c>
      <c r="P4614" s="1" t="s">
        <v>17</v>
      </c>
    </row>
    <row r="4615" spans="1:16">
      <c r="A4615" s="1" t="s">
        <v>5718</v>
      </c>
      <c r="B4615" s="3">
        <v>43865.148773148147</v>
      </c>
      <c r="C4615" s="3" t="s">
        <v>17</v>
      </c>
      <c r="D4615" s="3" t="s">
        <v>17</v>
      </c>
      <c r="E4615" s="3" t="s">
        <v>17</v>
      </c>
      <c r="F4615" s="3" t="s">
        <v>17</v>
      </c>
      <c r="G4615" s="3" t="s">
        <v>17</v>
      </c>
      <c r="H4615" s="1" t="s">
        <v>48</v>
      </c>
      <c r="I4615" s="1" t="s">
        <v>49</v>
      </c>
      <c r="J4615" s="1" t="s">
        <v>20</v>
      </c>
      <c r="K4615" s="1">
        <v>718</v>
      </c>
      <c r="L4615" s="1" t="s">
        <v>21</v>
      </c>
      <c r="M4615" s="1" t="s">
        <v>5769</v>
      </c>
      <c r="N4615" s="1">
        <v>0</v>
      </c>
      <c r="O4615" s="3" t="s">
        <v>17</v>
      </c>
      <c r="P4615" s="1" t="s">
        <v>17</v>
      </c>
    </row>
    <row r="4616" spans="1:16">
      <c r="A4616" s="1" t="s">
        <v>680</v>
      </c>
      <c r="B4616" s="3">
        <v>43865.243668981479</v>
      </c>
      <c r="C4616" s="3" t="s">
        <v>17</v>
      </c>
      <c r="D4616" s="3" t="s">
        <v>17</v>
      </c>
      <c r="E4616" s="3" t="s">
        <v>17</v>
      </c>
      <c r="F4616" s="3" t="s">
        <v>17</v>
      </c>
      <c r="G4616" s="3" t="s">
        <v>17</v>
      </c>
      <c r="H4616" s="1" t="s">
        <v>48</v>
      </c>
      <c r="I4616" s="1" t="s">
        <v>131</v>
      </c>
      <c r="J4616" s="1" t="s">
        <v>20</v>
      </c>
      <c r="K4616" s="1">
        <v>1</v>
      </c>
      <c r="L4616" s="1" t="s">
        <v>21</v>
      </c>
      <c r="M4616" s="1" t="s">
        <v>5753</v>
      </c>
      <c r="N4616" s="1">
        <v>0</v>
      </c>
      <c r="O4616" s="3" t="s">
        <v>17</v>
      </c>
      <c r="P4616" s="1" t="s">
        <v>17</v>
      </c>
    </row>
    <row r="4617" spans="1:16">
      <c r="A4617" s="1" t="s">
        <v>1766</v>
      </c>
      <c r="B4617" s="3">
        <v>43873.404560185183</v>
      </c>
      <c r="C4617" s="3" t="s">
        <v>17</v>
      </c>
      <c r="D4617" s="3" t="s">
        <v>17</v>
      </c>
      <c r="E4617" s="3">
        <v>43873.481932870367</v>
      </c>
      <c r="F4617" s="3">
        <v>44239.481932870367</v>
      </c>
      <c r="G4617" s="3" t="s">
        <v>17</v>
      </c>
      <c r="H4617" s="1" t="s">
        <v>18</v>
      </c>
      <c r="I4617" s="1" t="s">
        <v>25</v>
      </c>
      <c r="J4617" s="1" t="s">
        <v>20</v>
      </c>
      <c r="K4617" s="1">
        <v>5</v>
      </c>
      <c r="L4617" s="1" t="s">
        <v>21</v>
      </c>
      <c r="M4617" s="1" t="s">
        <v>5852</v>
      </c>
      <c r="N4617" s="1">
        <v>1</v>
      </c>
      <c r="O4617" s="3" t="s">
        <v>7022</v>
      </c>
      <c r="P4617" s="1" t="s">
        <v>161</v>
      </c>
    </row>
    <row r="4618" spans="1:16">
      <c r="A4618" s="1" t="s">
        <v>5045</v>
      </c>
      <c r="B4618" s="3">
        <v>43865.267268518517</v>
      </c>
      <c r="C4618" s="3" t="s">
        <v>17</v>
      </c>
      <c r="D4618" s="3" t="s">
        <v>17</v>
      </c>
      <c r="E4618" s="3" t="s">
        <v>17</v>
      </c>
      <c r="F4618" s="3" t="s">
        <v>17</v>
      </c>
      <c r="G4618" s="3" t="s">
        <v>17</v>
      </c>
      <c r="H4618" s="1" t="s">
        <v>18</v>
      </c>
      <c r="I4618" s="1" t="s">
        <v>365</v>
      </c>
      <c r="J4618" s="1" t="s">
        <v>20</v>
      </c>
      <c r="K4618" s="1">
        <v>1</v>
      </c>
      <c r="L4618" s="1" t="s">
        <v>21</v>
      </c>
      <c r="M4618" s="1" t="s">
        <v>5746</v>
      </c>
      <c r="N4618" s="1">
        <v>0</v>
      </c>
      <c r="O4618" s="3" t="s">
        <v>17</v>
      </c>
      <c r="P4618" s="1" t="s">
        <v>17</v>
      </c>
    </row>
    <row r="4619" spans="1:16">
      <c r="A4619" s="1" t="s">
        <v>4914</v>
      </c>
      <c r="B4619" s="3">
        <v>43865.31013888889</v>
      </c>
      <c r="C4619" s="3" t="s">
        <v>17</v>
      </c>
      <c r="D4619" s="3" t="s">
        <v>17</v>
      </c>
      <c r="E4619" s="3" t="s">
        <v>17</v>
      </c>
      <c r="F4619" s="3" t="s">
        <v>17</v>
      </c>
      <c r="G4619" s="3" t="s">
        <v>17</v>
      </c>
      <c r="H4619" s="1" t="s">
        <v>18</v>
      </c>
      <c r="I4619" s="1" t="s">
        <v>25</v>
      </c>
      <c r="J4619" s="1" t="s">
        <v>20</v>
      </c>
      <c r="K4619" s="1">
        <v>1</v>
      </c>
      <c r="L4619" s="1" t="s">
        <v>21</v>
      </c>
      <c r="M4619" s="1" t="s">
        <v>5754</v>
      </c>
      <c r="N4619" s="1">
        <v>0</v>
      </c>
      <c r="O4619" s="3" t="s">
        <v>17</v>
      </c>
      <c r="P4619" s="1" t="s">
        <v>17</v>
      </c>
    </row>
    <row r="4620" spans="1:16">
      <c r="A4620" s="1" t="s">
        <v>1779</v>
      </c>
      <c r="B4620" s="3">
        <v>43865.314351851855</v>
      </c>
      <c r="C4620" s="3" t="s">
        <v>17</v>
      </c>
      <c r="D4620" s="3" t="s">
        <v>17</v>
      </c>
      <c r="E4620" s="3" t="s">
        <v>17</v>
      </c>
      <c r="F4620" s="3" t="s">
        <v>17</v>
      </c>
      <c r="G4620" s="3" t="s">
        <v>17</v>
      </c>
      <c r="H4620" s="1" t="s">
        <v>18</v>
      </c>
      <c r="I4620" s="1" t="s">
        <v>25</v>
      </c>
      <c r="J4620" s="1" t="s">
        <v>20</v>
      </c>
      <c r="K4620" s="1">
        <v>1</v>
      </c>
      <c r="L4620" s="1" t="s">
        <v>21</v>
      </c>
      <c r="M4620" s="1" t="s">
        <v>5746</v>
      </c>
      <c r="N4620" s="1">
        <v>0</v>
      </c>
      <c r="O4620" s="3" t="s">
        <v>17</v>
      </c>
      <c r="P4620" s="1" t="s">
        <v>17</v>
      </c>
    </row>
    <row r="4621" spans="1:16">
      <c r="A4621" s="1" t="s">
        <v>2759</v>
      </c>
      <c r="B4621" s="3">
        <v>43865.354212962964</v>
      </c>
      <c r="C4621" s="3">
        <v>43909.340567129628</v>
      </c>
      <c r="D4621" s="3">
        <v>43939.340567129628</v>
      </c>
      <c r="E4621" s="3">
        <v>43941.283090277779</v>
      </c>
      <c r="F4621" s="3">
        <v>44002.283090277779</v>
      </c>
      <c r="G4621" s="3" t="s">
        <v>17</v>
      </c>
      <c r="H4621" s="1" t="s">
        <v>18</v>
      </c>
      <c r="I4621" s="1" t="s">
        <v>25</v>
      </c>
      <c r="J4621" s="1" t="s">
        <v>117</v>
      </c>
      <c r="K4621" s="1">
        <v>30</v>
      </c>
      <c r="L4621" s="1" t="s">
        <v>63</v>
      </c>
      <c r="M4621" s="1" t="s">
        <v>5754</v>
      </c>
      <c r="N4621" s="1">
        <v>1</v>
      </c>
      <c r="O4621" s="3" t="s">
        <v>7023</v>
      </c>
      <c r="P4621" s="1" t="s">
        <v>64</v>
      </c>
    </row>
    <row r="4622" spans="1:16">
      <c r="A4622" s="1" t="s">
        <v>2072</v>
      </c>
      <c r="B4622" s="3">
        <v>43865.403645833336</v>
      </c>
      <c r="C4622" s="3" t="s">
        <v>17</v>
      </c>
      <c r="D4622" s="3" t="s">
        <v>17</v>
      </c>
      <c r="E4622" s="3" t="s">
        <v>17</v>
      </c>
      <c r="F4622" s="3" t="s">
        <v>17</v>
      </c>
      <c r="G4622" s="3" t="s">
        <v>17</v>
      </c>
      <c r="H4622" s="1" t="s">
        <v>18</v>
      </c>
      <c r="I4622" s="1" t="s">
        <v>25</v>
      </c>
      <c r="J4622" s="1" t="s">
        <v>20</v>
      </c>
      <c r="K4622" s="1">
        <v>1</v>
      </c>
      <c r="L4622" s="1" t="s">
        <v>21</v>
      </c>
      <c r="M4622" s="1" t="s">
        <v>5774</v>
      </c>
      <c r="N4622" s="1">
        <v>0</v>
      </c>
      <c r="O4622" s="3" t="s">
        <v>17</v>
      </c>
      <c r="P4622" s="1" t="s">
        <v>17</v>
      </c>
    </row>
    <row r="4623" spans="1:16">
      <c r="A4623" s="1" t="s">
        <v>1913</v>
      </c>
      <c r="B4623" s="3">
        <v>43865.459675925929</v>
      </c>
      <c r="C4623" s="3" t="s">
        <v>17</v>
      </c>
      <c r="D4623" s="3" t="s">
        <v>17</v>
      </c>
      <c r="E4623" s="3" t="s">
        <v>17</v>
      </c>
      <c r="F4623" s="3" t="s">
        <v>17</v>
      </c>
      <c r="G4623" s="3" t="s">
        <v>17</v>
      </c>
      <c r="H4623" s="1" t="s">
        <v>18</v>
      </c>
      <c r="I4623" s="1" t="s">
        <v>25</v>
      </c>
      <c r="J4623" s="1" t="s">
        <v>20</v>
      </c>
      <c r="K4623" s="1">
        <v>1</v>
      </c>
      <c r="L4623" s="1" t="s">
        <v>21</v>
      </c>
      <c r="M4623" s="1" t="s">
        <v>5761</v>
      </c>
      <c r="N4623" s="1">
        <v>0</v>
      </c>
      <c r="O4623" s="3" t="s">
        <v>17</v>
      </c>
      <c r="P4623" s="1" t="s">
        <v>17</v>
      </c>
    </row>
    <row r="4624" spans="1:16">
      <c r="A4624" s="1" t="s">
        <v>3002</v>
      </c>
      <c r="B4624" s="3">
        <v>43865.563113425924</v>
      </c>
      <c r="C4624" s="3">
        <v>43865.574907407405</v>
      </c>
      <c r="D4624" s="3">
        <v>43895.574907407405</v>
      </c>
      <c r="E4624" s="3" t="s">
        <v>17</v>
      </c>
      <c r="F4624" s="3" t="s">
        <v>17</v>
      </c>
      <c r="G4624" s="3" t="s">
        <v>17</v>
      </c>
      <c r="H4624" s="1" t="s">
        <v>68</v>
      </c>
      <c r="I4624" s="1" t="s">
        <v>25</v>
      </c>
      <c r="J4624" s="1" t="s">
        <v>20</v>
      </c>
      <c r="K4624" s="1">
        <v>270</v>
      </c>
      <c r="L4624" s="1" t="s">
        <v>21</v>
      </c>
      <c r="M4624" s="1" t="s">
        <v>5752</v>
      </c>
      <c r="N4624" s="1">
        <v>1</v>
      </c>
      <c r="O4624" s="3" t="s">
        <v>7024</v>
      </c>
      <c r="P4624" s="1" t="s">
        <v>17</v>
      </c>
    </row>
    <row r="4625" spans="1:16">
      <c r="A4625" s="1" t="s">
        <v>2941</v>
      </c>
      <c r="B4625" s="3">
        <v>43865.436840277776</v>
      </c>
      <c r="C4625" s="3">
        <v>43865.439039351855</v>
      </c>
      <c r="D4625" s="3">
        <v>43895.439039351855</v>
      </c>
      <c r="E4625" s="3" t="s">
        <v>17</v>
      </c>
      <c r="F4625" s="3" t="s">
        <v>17</v>
      </c>
      <c r="G4625" s="3" t="s">
        <v>17</v>
      </c>
      <c r="H4625" s="1" t="s">
        <v>18</v>
      </c>
      <c r="I4625" s="1" t="s">
        <v>25</v>
      </c>
      <c r="J4625" s="1" t="s">
        <v>20</v>
      </c>
      <c r="K4625" s="1">
        <v>8</v>
      </c>
      <c r="L4625" s="1" t="s">
        <v>21</v>
      </c>
      <c r="M4625" s="1" t="s">
        <v>5774</v>
      </c>
      <c r="N4625" s="1">
        <v>1</v>
      </c>
      <c r="O4625" s="3" t="s">
        <v>7025</v>
      </c>
      <c r="P4625" s="1" t="s">
        <v>17</v>
      </c>
    </row>
    <row r="4626" spans="1:16">
      <c r="A4626" s="1" t="s">
        <v>3060</v>
      </c>
      <c r="B4626" s="3">
        <v>43865.498784722222</v>
      </c>
      <c r="C4626" s="3" t="s">
        <v>17</v>
      </c>
      <c r="D4626" s="3" t="s">
        <v>17</v>
      </c>
      <c r="E4626" s="3" t="s">
        <v>17</v>
      </c>
      <c r="F4626" s="3" t="s">
        <v>17</v>
      </c>
      <c r="G4626" s="3" t="s">
        <v>17</v>
      </c>
      <c r="H4626" s="1" t="s">
        <v>18</v>
      </c>
      <c r="I4626" s="1" t="s">
        <v>23</v>
      </c>
      <c r="J4626" s="1" t="s">
        <v>20</v>
      </c>
      <c r="K4626" s="1">
        <v>1</v>
      </c>
      <c r="L4626" s="1" t="s">
        <v>21</v>
      </c>
      <c r="M4626" s="1" t="s">
        <v>5746</v>
      </c>
      <c r="N4626" s="1">
        <v>0</v>
      </c>
      <c r="O4626" s="3" t="s">
        <v>17</v>
      </c>
      <c r="P4626" s="1" t="s">
        <v>17</v>
      </c>
    </row>
    <row r="4627" spans="1:16">
      <c r="A4627" s="1" t="s">
        <v>5412</v>
      </c>
      <c r="B4627" s="3">
        <v>43865.540127314816</v>
      </c>
      <c r="C4627" s="3">
        <v>43867.670972222222</v>
      </c>
      <c r="D4627" s="3">
        <v>43897.670972222222</v>
      </c>
      <c r="E4627" s="3">
        <v>43889.603101851855</v>
      </c>
      <c r="F4627" s="3">
        <v>44010.603101851855</v>
      </c>
      <c r="G4627" s="3" t="s">
        <v>17</v>
      </c>
      <c r="H4627" s="1" t="s">
        <v>416</v>
      </c>
      <c r="I4627" s="1" t="s">
        <v>25</v>
      </c>
      <c r="J4627" s="1" t="s">
        <v>20</v>
      </c>
      <c r="K4627" s="1">
        <v>5</v>
      </c>
      <c r="L4627" s="1" t="s">
        <v>21</v>
      </c>
      <c r="M4627" s="1" t="s">
        <v>5751</v>
      </c>
      <c r="N4627" s="1">
        <v>1</v>
      </c>
      <c r="O4627" s="3" t="s">
        <v>7026</v>
      </c>
      <c r="P4627" s="1" t="s">
        <v>64</v>
      </c>
    </row>
    <row r="4628" spans="1:16">
      <c r="A4628" s="1" t="s">
        <v>4386</v>
      </c>
      <c r="B4628" s="3">
        <v>43865.54115740741</v>
      </c>
      <c r="C4628" s="3" t="s">
        <v>17</v>
      </c>
      <c r="D4628" s="3" t="s">
        <v>17</v>
      </c>
      <c r="E4628" s="3" t="s">
        <v>17</v>
      </c>
      <c r="F4628" s="3" t="s">
        <v>17</v>
      </c>
      <c r="G4628" s="3" t="s">
        <v>17</v>
      </c>
      <c r="H4628" s="1" t="s">
        <v>18</v>
      </c>
      <c r="I4628" s="1" t="s">
        <v>25</v>
      </c>
      <c r="J4628" s="1" t="s">
        <v>20</v>
      </c>
      <c r="K4628" s="1">
        <v>620</v>
      </c>
      <c r="L4628" s="1" t="s">
        <v>21</v>
      </c>
      <c r="M4628" s="1" t="s">
        <v>5774</v>
      </c>
      <c r="N4628" s="1">
        <v>0</v>
      </c>
      <c r="O4628" s="3" t="s">
        <v>17</v>
      </c>
      <c r="P4628" s="1" t="s">
        <v>17</v>
      </c>
    </row>
    <row r="4629" spans="1:16">
      <c r="A4629" s="1" t="s">
        <v>4781</v>
      </c>
      <c r="B4629" s="3">
        <v>43865.525590277779</v>
      </c>
      <c r="C4629" s="3" t="s">
        <v>17</v>
      </c>
      <c r="D4629" s="3" t="s">
        <v>17</v>
      </c>
      <c r="E4629" s="3" t="s">
        <v>17</v>
      </c>
      <c r="F4629" s="3" t="s">
        <v>17</v>
      </c>
      <c r="G4629" s="3" t="s">
        <v>17</v>
      </c>
      <c r="H4629" s="1" t="s">
        <v>18</v>
      </c>
      <c r="I4629" s="1" t="s">
        <v>25</v>
      </c>
      <c r="J4629" s="1" t="s">
        <v>20</v>
      </c>
      <c r="K4629" s="1">
        <v>1</v>
      </c>
      <c r="L4629" s="1" t="s">
        <v>21</v>
      </c>
      <c r="M4629" s="1" t="s">
        <v>5751</v>
      </c>
      <c r="N4629" s="1">
        <v>0</v>
      </c>
      <c r="O4629" s="3" t="s">
        <v>17</v>
      </c>
      <c r="P4629" s="1" t="s">
        <v>17</v>
      </c>
    </row>
    <row r="4630" spans="1:16">
      <c r="A4630" s="1" t="s">
        <v>2661</v>
      </c>
      <c r="B4630" s="3">
        <v>43865.552048611113</v>
      </c>
      <c r="C4630" s="3" t="s">
        <v>17</v>
      </c>
      <c r="D4630" s="3" t="s">
        <v>17</v>
      </c>
      <c r="E4630" s="3" t="s">
        <v>17</v>
      </c>
      <c r="F4630" s="3" t="s">
        <v>17</v>
      </c>
      <c r="G4630" s="3" t="s">
        <v>17</v>
      </c>
      <c r="H4630" s="1" t="s">
        <v>18</v>
      </c>
      <c r="I4630" s="1" t="s">
        <v>25</v>
      </c>
      <c r="J4630" s="1" t="s">
        <v>20</v>
      </c>
      <c r="K4630" s="1">
        <v>4</v>
      </c>
      <c r="L4630" s="1" t="s">
        <v>21</v>
      </c>
      <c r="M4630" s="1" t="s">
        <v>5746</v>
      </c>
      <c r="N4630" s="1">
        <v>0</v>
      </c>
      <c r="O4630" s="3" t="s">
        <v>17</v>
      </c>
      <c r="P4630" s="1" t="s">
        <v>17</v>
      </c>
    </row>
    <row r="4631" spans="1:16">
      <c r="A4631" s="1" t="s">
        <v>1369</v>
      </c>
      <c r="B4631" s="3">
        <v>43865.573819444442</v>
      </c>
      <c r="C4631" s="3" t="s">
        <v>17</v>
      </c>
      <c r="D4631" s="3" t="s">
        <v>17</v>
      </c>
      <c r="E4631" s="3" t="s">
        <v>17</v>
      </c>
      <c r="F4631" s="3" t="s">
        <v>17</v>
      </c>
      <c r="G4631" s="3" t="s">
        <v>17</v>
      </c>
      <c r="H4631" s="1" t="s">
        <v>18</v>
      </c>
      <c r="I4631" s="1" t="s">
        <v>25</v>
      </c>
      <c r="J4631" s="1" t="s">
        <v>20</v>
      </c>
      <c r="K4631" s="1">
        <v>1</v>
      </c>
      <c r="L4631" s="1" t="s">
        <v>21</v>
      </c>
      <c r="M4631" s="1" t="s">
        <v>5746</v>
      </c>
      <c r="N4631" s="1">
        <v>0</v>
      </c>
      <c r="O4631" s="3" t="s">
        <v>17</v>
      </c>
      <c r="P4631" s="1" t="s">
        <v>17</v>
      </c>
    </row>
    <row r="4632" spans="1:16">
      <c r="A4632" s="1" t="s">
        <v>4909</v>
      </c>
      <c r="B4632" s="3">
        <v>43865.587592592594</v>
      </c>
      <c r="C4632" s="3" t="s">
        <v>17</v>
      </c>
      <c r="D4632" s="3" t="s">
        <v>17</v>
      </c>
      <c r="E4632" s="3" t="s">
        <v>17</v>
      </c>
      <c r="F4632" s="3" t="s">
        <v>17</v>
      </c>
      <c r="G4632" s="3" t="s">
        <v>17</v>
      </c>
      <c r="H4632" s="1" t="s">
        <v>18</v>
      </c>
      <c r="I4632" s="1" t="s">
        <v>25</v>
      </c>
      <c r="J4632" s="1" t="s">
        <v>20</v>
      </c>
      <c r="K4632" s="1">
        <v>1</v>
      </c>
      <c r="L4632" s="1" t="s">
        <v>21</v>
      </c>
      <c r="M4632" s="1" t="s">
        <v>5746</v>
      </c>
      <c r="N4632" s="1">
        <v>0</v>
      </c>
      <c r="O4632" s="3" t="s">
        <v>17</v>
      </c>
      <c r="P4632" s="1" t="s">
        <v>17</v>
      </c>
    </row>
    <row r="4633" spans="1:16">
      <c r="A4633" s="1" t="s">
        <v>1019</v>
      </c>
      <c r="B4633" s="3">
        <v>43865.586793981478</v>
      </c>
      <c r="C4633" s="3" t="s">
        <v>17</v>
      </c>
      <c r="D4633" s="3" t="s">
        <v>17</v>
      </c>
      <c r="E4633" s="3" t="s">
        <v>17</v>
      </c>
      <c r="F4633" s="3" t="s">
        <v>17</v>
      </c>
      <c r="G4633" s="3" t="s">
        <v>17</v>
      </c>
      <c r="H4633" s="1" t="s">
        <v>18</v>
      </c>
      <c r="I4633" s="1" t="s">
        <v>25</v>
      </c>
      <c r="J4633" s="1" t="s">
        <v>20</v>
      </c>
      <c r="K4633" s="1">
        <v>194</v>
      </c>
      <c r="L4633" s="1" t="s">
        <v>21</v>
      </c>
      <c r="M4633" s="1" t="s">
        <v>5746</v>
      </c>
      <c r="N4633" s="1">
        <v>0</v>
      </c>
      <c r="O4633" s="3" t="s">
        <v>17</v>
      </c>
      <c r="P4633" s="1" t="s">
        <v>17</v>
      </c>
    </row>
    <row r="4634" spans="1:16">
      <c r="A4634" s="1" t="s">
        <v>1028</v>
      </c>
      <c r="B4634" s="3">
        <v>43865.594293981485</v>
      </c>
      <c r="C4634" s="3" t="s">
        <v>17</v>
      </c>
      <c r="D4634" s="3" t="s">
        <v>17</v>
      </c>
      <c r="E4634" s="3" t="s">
        <v>17</v>
      </c>
      <c r="F4634" s="3" t="s">
        <v>17</v>
      </c>
      <c r="G4634" s="3" t="s">
        <v>17</v>
      </c>
      <c r="H4634" s="1" t="s">
        <v>18</v>
      </c>
      <c r="I4634" s="1" t="s">
        <v>25</v>
      </c>
      <c r="J4634" s="1" t="s">
        <v>20</v>
      </c>
      <c r="K4634" s="1">
        <v>540</v>
      </c>
      <c r="L4634" s="1" t="s">
        <v>21</v>
      </c>
      <c r="M4634" s="1" t="s">
        <v>5748</v>
      </c>
      <c r="N4634" s="1">
        <v>1</v>
      </c>
      <c r="O4634" s="3" t="s">
        <v>7027</v>
      </c>
      <c r="P4634" s="1" t="s">
        <v>17</v>
      </c>
    </row>
    <row r="4635" spans="1:16">
      <c r="A4635" s="1" t="s">
        <v>887</v>
      </c>
      <c r="B4635" s="3">
        <v>43865.614907407406</v>
      </c>
      <c r="C4635" s="3" t="s">
        <v>17</v>
      </c>
      <c r="D4635" s="3" t="s">
        <v>17</v>
      </c>
      <c r="E4635" s="3" t="s">
        <v>17</v>
      </c>
      <c r="F4635" s="3" t="s">
        <v>17</v>
      </c>
      <c r="G4635" s="3" t="s">
        <v>17</v>
      </c>
      <c r="H4635" s="1" t="s">
        <v>18</v>
      </c>
      <c r="I4635" s="1" t="s">
        <v>25</v>
      </c>
      <c r="J4635" s="1" t="s">
        <v>20</v>
      </c>
      <c r="K4635" s="1">
        <v>270</v>
      </c>
      <c r="L4635" s="1" t="s">
        <v>21</v>
      </c>
      <c r="M4635" s="1" t="s">
        <v>5753</v>
      </c>
      <c r="N4635" s="1">
        <v>0</v>
      </c>
      <c r="O4635" s="3" t="s">
        <v>17</v>
      </c>
      <c r="P4635" s="1" t="s">
        <v>17</v>
      </c>
    </row>
    <row r="4636" spans="1:16">
      <c r="A4636" s="1" t="s">
        <v>506</v>
      </c>
      <c r="B4636" s="3">
        <v>43865.592106481483</v>
      </c>
      <c r="C4636" s="3" t="s">
        <v>17</v>
      </c>
      <c r="D4636" s="3" t="s">
        <v>17</v>
      </c>
      <c r="E4636" s="3" t="s">
        <v>17</v>
      </c>
      <c r="F4636" s="3" t="s">
        <v>17</v>
      </c>
      <c r="G4636" s="3" t="s">
        <v>17</v>
      </c>
      <c r="H4636" s="1" t="s">
        <v>18</v>
      </c>
      <c r="I4636" s="1" t="s">
        <v>25</v>
      </c>
      <c r="J4636" s="1" t="s">
        <v>20</v>
      </c>
      <c r="K4636" s="1">
        <v>5</v>
      </c>
      <c r="L4636" s="1" t="s">
        <v>21</v>
      </c>
      <c r="M4636" s="1" t="s">
        <v>5774</v>
      </c>
      <c r="N4636" s="1">
        <v>0</v>
      </c>
      <c r="O4636" s="3" t="s">
        <v>17</v>
      </c>
      <c r="P4636" s="1" t="s">
        <v>17</v>
      </c>
    </row>
    <row r="4637" spans="1:16">
      <c r="A4637" s="1" t="s">
        <v>5240</v>
      </c>
      <c r="B4637" s="3">
        <v>43865.692557870374</v>
      </c>
      <c r="C4637" s="3" t="s">
        <v>17</v>
      </c>
      <c r="D4637" s="3" t="s">
        <v>17</v>
      </c>
      <c r="E4637" s="3" t="s">
        <v>17</v>
      </c>
      <c r="F4637" s="3" t="s">
        <v>17</v>
      </c>
      <c r="G4637" s="3">
        <v>43878.76767361111</v>
      </c>
      <c r="H4637" s="1" t="s">
        <v>18</v>
      </c>
      <c r="I4637" s="1" t="s">
        <v>25</v>
      </c>
      <c r="J4637" s="1" t="s">
        <v>20</v>
      </c>
      <c r="K4637" s="1">
        <v>10</v>
      </c>
      <c r="L4637" s="1" t="s">
        <v>21</v>
      </c>
      <c r="M4637" s="1" t="s">
        <v>5746</v>
      </c>
      <c r="N4637" s="1">
        <v>1</v>
      </c>
      <c r="O4637" s="3" t="s">
        <v>7028</v>
      </c>
      <c r="P4637" s="1" t="s">
        <v>17</v>
      </c>
    </row>
    <row r="4638" spans="1:16">
      <c r="A4638" s="1" t="s">
        <v>3550</v>
      </c>
      <c r="B4638" s="3">
        <v>43865.655104166668</v>
      </c>
      <c r="C4638" s="3" t="s">
        <v>17</v>
      </c>
      <c r="D4638" s="3" t="s">
        <v>17</v>
      </c>
      <c r="E4638" s="3" t="s">
        <v>17</v>
      </c>
      <c r="F4638" s="3" t="s">
        <v>17</v>
      </c>
      <c r="G4638" s="3" t="s">
        <v>17</v>
      </c>
      <c r="H4638" s="1" t="s">
        <v>18</v>
      </c>
      <c r="I4638" s="1" t="s">
        <v>23</v>
      </c>
      <c r="J4638" s="1" t="s">
        <v>117</v>
      </c>
      <c r="K4638" s="1">
        <v>15</v>
      </c>
      <c r="L4638" s="1" t="s">
        <v>21</v>
      </c>
      <c r="M4638" s="1" t="s">
        <v>5746</v>
      </c>
      <c r="N4638" s="1">
        <v>1</v>
      </c>
      <c r="O4638" s="3" t="s">
        <v>7029</v>
      </c>
      <c r="P4638" s="1" t="s">
        <v>17</v>
      </c>
    </row>
    <row r="4639" spans="1:16">
      <c r="A4639" s="1" t="s">
        <v>4968</v>
      </c>
      <c r="B4639" s="3">
        <v>43865.658541666664</v>
      </c>
      <c r="C4639" s="3">
        <v>43943.579201388886</v>
      </c>
      <c r="D4639" s="3">
        <v>43973.579201388886</v>
      </c>
      <c r="E4639" s="3">
        <v>43969.291666666664</v>
      </c>
      <c r="F4639" s="3">
        <v>44000.291666666664</v>
      </c>
      <c r="G4639" s="3" t="s">
        <v>17</v>
      </c>
      <c r="H4639" s="1" t="s">
        <v>18</v>
      </c>
      <c r="I4639" s="1" t="s">
        <v>25</v>
      </c>
      <c r="J4639" s="1" t="s">
        <v>39</v>
      </c>
      <c r="K4639" s="1">
        <v>5</v>
      </c>
      <c r="L4639" s="1" t="s">
        <v>21</v>
      </c>
      <c r="M4639" s="1" t="s">
        <v>5774</v>
      </c>
      <c r="N4639" s="1">
        <v>1</v>
      </c>
      <c r="O4639" s="3" t="s">
        <v>7030</v>
      </c>
      <c r="P4639" s="1" t="s">
        <v>64</v>
      </c>
    </row>
    <row r="4640" spans="1:16">
      <c r="A4640" s="1" t="s">
        <v>1934</v>
      </c>
      <c r="B4640" s="3">
        <v>43865.662118055552</v>
      </c>
      <c r="C4640" s="3">
        <v>43865.708043981482</v>
      </c>
      <c r="D4640" s="3">
        <v>43895.708043981482</v>
      </c>
      <c r="E4640" s="3" t="s">
        <v>17</v>
      </c>
      <c r="F4640" s="3" t="s">
        <v>17</v>
      </c>
      <c r="G4640" s="3" t="s">
        <v>17</v>
      </c>
      <c r="H4640" s="1" t="s">
        <v>18</v>
      </c>
      <c r="I4640" s="1" t="s">
        <v>25</v>
      </c>
      <c r="J4640" s="1" t="s">
        <v>20</v>
      </c>
      <c r="K4640" s="1">
        <v>150</v>
      </c>
      <c r="L4640" s="1" t="s">
        <v>21</v>
      </c>
      <c r="M4640" s="1" t="s">
        <v>5746</v>
      </c>
      <c r="N4640" s="1">
        <v>1</v>
      </c>
      <c r="O4640" s="3" t="s">
        <v>7031</v>
      </c>
      <c r="P4640" s="1" t="s">
        <v>17</v>
      </c>
    </row>
    <row r="4641" spans="1:16">
      <c r="A4641" s="1" t="s">
        <v>857</v>
      </c>
      <c r="B4641" s="3">
        <v>43865.719525462962</v>
      </c>
      <c r="C4641" s="3">
        <v>43865.720648148148</v>
      </c>
      <c r="D4641" s="3">
        <v>43895.720648148148</v>
      </c>
      <c r="E4641" s="3" t="s">
        <v>17</v>
      </c>
      <c r="F4641" s="3" t="s">
        <v>17</v>
      </c>
      <c r="G4641" s="3" t="s">
        <v>17</v>
      </c>
      <c r="H4641" s="1" t="s">
        <v>18</v>
      </c>
      <c r="I4641" s="1" t="s">
        <v>23</v>
      </c>
      <c r="J4641" s="1" t="s">
        <v>20</v>
      </c>
      <c r="K4641" s="1">
        <v>1</v>
      </c>
      <c r="L4641" s="1" t="s">
        <v>21</v>
      </c>
      <c r="M4641" s="1" t="s">
        <v>5753</v>
      </c>
      <c r="N4641" s="1">
        <v>0</v>
      </c>
      <c r="O4641" s="3" t="s">
        <v>17</v>
      </c>
      <c r="P4641" s="1" t="s">
        <v>17</v>
      </c>
    </row>
    <row r="4642" spans="1:16">
      <c r="A4642" s="1" t="s">
        <v>4347</v>
      </c>
      <c r="B4642" s="3">
        <v>43865.709861111114</v>
      </c>
      <c r="C4642" s="3" t="s">
        <v>17</v>
      </c>
      <c r="D4642" s="3" t="s">
        <v>17</v>
      </c>
      <c r="E4642" s="3" t="s">
        <v>17</v>
      </c>
      <c r="F4642" s="3" t="s">
        <v>17</v>
      </c>
      <c r="G4642" s="3" t="s">
        <v>17</v>
      </c>
      <c r="H4642" s="1" t="s">
        <v>18</v>
      </c>
      <c r="I4642" s="1" t="s">
        <v>25</v>
      </c>
      <c r="J4642" s="1" t="s">
        <v>117</v>
      </c>
      <c r="K4642" s="1">
        <v>5</v>
      </c>
      <c r="L4642" s="1" t="s">
        <v>21</v>
      </c>
      <c r="M4642" s="1" t="s">
        <v>5809</v>
      </c>
      <c r="N4642" s="1">
        <v>1</v>
      </c>
      <c r="O4642" s="3" t="s">
        <v>7032</v>
      </c>
      <c r="P4642" s="1" t="s">
        <v>17</v>
      </c>
    </row>
    <row r="4643" spans="1:16">
      <c r="A4643" s="1" t="s">
        <v>3813</v>
      </c>
      <c r="B4643" s="3">
        <v>43901.530405092592</v>
      </c>
      <c r="C4643" s="3" t="s">
        <v>17</v>
      </c>
      <c r="D4643" s="3" t="s">
        <v>17</v>
      </c>
      <c r="E4643" s="3" t="s">
        <v>17</v>
      </c>
      <c r="F4643" s="3" t="s">
        <v>17</v>
      </c>
      <c r="G4643" s="3" t="s">
        <v>17</v>
      </c>
      <c r="H4643" s="1" t="s">
        <v>18</v>
      </c>
      <c r="I4643" s="1" t="s">
        <v>25</v>
      </c>
      <c r="J4643" s="1" t="s">
        <v>20</v>
      </c>
      <c r="K4643" s="1">
        <v>276</v>
      </c>
      <c r="L4643" s="1" t="s">
        <v>21</v>
      </c>
      <c r="M4643" s="1" t="s">
        <v>5746</v>
      </c>
      <c r="N4643" s="1">
        <v>0</v>
      </c>
      <c r="O4643" s="3" t="s">
        <v>17</v>
      </c>
      <c r="P4643" s="1" t="s">
        <v>17</v>
      </c>
    </row>
    <row r="4644" spans="1:16">
      <c r="A4644" s="1" t="s">
        <v>3881</v>
      </c>
      <c r="B4644" s="3">
        <v>43865.743425925924</v>
      </c>
      <c r="C4644" s="3" t="s">
        <v>17</v>
      </c>
      <c r="D4644" s="3" t="s">
        <v>17</v>
      </c>
      <c r="E4644" s="3" t="s">
        <v>17</v>
      </c>
      <c r="F4644" s="3" t="s">
        <v>17</v>
      </c>
      <c r="G4644" s="3" t="s">
        <v>17</v>
      </c>
      <c r="H4644" s="1" t="s">
        <v>18</v>
      </c>
      <c r="I4644" s="1" t="s">
        <v>23</v>
      </c>
      <c r="J4644" s="1" t="s">
        <v>20</v>
      </c>
      <c r="K4644" s="1">
        <v>171</v>
      </c>
      <c r="L4644" s="1" t="s">
        <v>21</v>
      </c>
      <c r="M4644" s="1" t="s">
        <v>5753</v>
      </c>
      <c r="N4644" s="1">
        <v>0</v>
      </c>
      <c r="O4644" s="3" t="s">
        <v>17</v>
      </c>
      <c r="P4644" s="1" t="s">
        <v>17</v>
      </c>
    </row>
    <row r="4645" spans="1:16">
      <c r="A4645" s="1" t="s">
        <v>3120</v>
      </c>
      <c r="B4645" s="3">
        <v>43833.23542824074</v>
      </c>
      <c r="C4645" s="3" t="s">
        <v>17</v>
      </c>
      <c r="D4645" s="3" t="s">
        <v>17</v>
      </c>
      <c r="E4645" s="3" t="s">
        <v>17</v>
      </c>
      <c r="F4645" s="3" t="s">
        <v>17</v>
      </c>
      <c r="G4645" s="3" t="s">
        <v>17</v>
      </c>
      <c r="H4645" s="1" t="s">
        <v>18</v>
      </c>
      <c r="I4645" s="1" t="s">
        <v>25</v>
      </c>
      <c r="J4645" s="1" t="s">
        <v>20</v>
      </c>
      <c r="K4645" s="1">
        <v>45</v>
      </c>
      <c r="L4645" s="1" t="s">
        <v>21</v>
      </c>
      <c r="M4645" s="1" t="s">
        <v>5746</v>
      </c>
      <c r="N4645" s="1">
        <v>0</v>
      </c>
      <c r="O4645" s="3" t="s">
        <v>17</v>
      </c>
      <c r="P4645" s="1" t="s">
        <v>17</v>
      </c>
    </row>
    <row r="4646" spans="1:16">
      <c r="A4646" s="1" t="s">
        <v>836</v>
      </c>
      <c r="B4646" s="3">
        <v>43899.516608796293</v>
      </c>
      <c r="C4646" s="3" t="s">
        <v>17</v>
      </c>
      <c r="D4646" s="3" t="s">
        <v>17</v>
      </c>
      <c r="E4646" s="3" t="s">
        <v>17</v>
      </c>
      <c r="F4646" s="3" t="s">
        <v>17</v>
      </c>
      <c r="G4646" s="3" t="s">
        <v>17</v>
      </c>
      <c r="H4646" s="1" t="s">
        <v>18</v>
      </c>
      <c r="I4646" s="1" t="s">
        <v>25</v>
      </c>
      <c r="J4646" s="1" t="s">
        <v>20</v>
      </c>
      <c r="K4646" s="1">
        <v>45</v>
      </c>
      <c r="L4646" s="1" t="s">
        <v>21</v>
      </c>
      <c r="M4646" s="1" t="s">
        <v>5774</v>
      </c>
      <c r="N4646" s="1">
        <v>0</v>
      </c>
      <c r="O4646" s="3" t="s">
        <v>17</v>
      </c>
      <c r="P4646" s="1" t="s">
        <v>17</v>
      </c>
    </row>
    <row r="4647" spans="1:16">
      <c r="A4647" s="1" t="s">
        <v>303</v>
      </c>
      <c r="B4647" s="3">
        <v>43912.330023148148</v>
      </c>
      <c r="C4647" s="3" t="s">
        <v>17</v>
      </c>
      <c r="D4647" s="3" t="s">
        <v>17</v>
      </c>
      <c r="E4647" s="3" t="s">
        <v>17</v>
      </c>
      <c r="F4647" s="3" t="s">
        <v>17</v>
      </c>
      <c r="G4647" s="3" t="s">
        <v>17</v>
      </c>
      <c r="H4647" s="1" t="s">
        <v>18</v>
      </c>
      <c r="I4647" s="1" t="s">
        <v>25</v>
      </c>
      <c r="J4647" s="1" t="s">
        <v>20</v>
      </c>
      <c r="K4647" s="1">
        <v>192</v>
      </c>
      <c r="L4647" s="1" t="s">
        <v>21</v>
      </c>
      <c r="M4647" s="1" t="s">
        <v>5973</v>
      </c>
      <c r="N4647" s="1">
        <v>0</v>
      </c>
      <c r="O4647" s="3" t="s">
        <v>17</v>
      </c>
      <c r="P4647" s="1" t="s">
        <v>17</v>
      </c>
    </row>
    <row r="4648" spans="1:16">
      <c r="A4648" s="1" t="s">
        <v>1543</v>
      </c>
      <c r="B4648" s="3">
        <v>43911.720821759256</v>
      </c>
      <c r="C4648" s="3" t="s">
        <v>17</v>
      </c>
      <c r="D4648" s="3" t="s">
        <v>17</v>
      </c>
      <c r="E4648" s="3" t="s">
        <v>17</v>
      </c>
      <c r="F4648" s="3" t="s">
        <v>17</v>
      </c>
      <c r="G4648" s="3">
        <v>43922.733657407407</v>
      </c>
      <c r="H4648" s="1" t="s">
        <v>18</v>
      </c>
      <c r="I4648" s="1" t="s">
        <v>19</v>
      </c>
      <c r="J4648" s="1" t="s">
        <v>20</v>
      </c>
      <c r="K4648" s="1">
        <v>1</v>
      </c>
      <c r="L4648" s="1" t="s">
        <v>21</v>
      </c>
      <c r="M4648" s="1" t="s">
        <v>5804</v>
      </c>
      <c r="N4648" s="1">
        <v>0</v>
      </c>
      <c r="O4648" s="3" t="s">
        <v>17</v>
      </c>
      <c r="P4648" s="1" t="s">
        <v>17</v>
      </c>
    </row>
    <row r="4649" spans="1:16">
      <c r="A4649" s="1" t="s">
        <v>754</v>
      </c>
      <c r="B4649" s="3">
        <v>43911.747986111113</v>
      </c>
      <c r="C4649" s="3" t="s">
        <v>17</v>
      </c>
      <c r="D4649" s="3" t="s">
        <v>17</v>
      </c>
      <c r="E4649" s="3" t="s">
        <v>17</v>
      </c>
      <c r="F4649" s="3" t="s">
        <v>17</v>
      </c>
      <c r="G4649" s="3" t="s">
        <v>17</v>
      </c>
      <c r="H4649" s="1" t="s">
        <v>18</v>
      </c>
      <c r="I4649" s="1" t="s">
        <v>25</v>
      </c>
      <c r="J4649" s="1" t="s">
        <v>20</v>
      </c>
      <c r="K4649" s="1">
        <v>1</v>
      </c>
      <c r="L4649" s="1" t="s">
        <v>21</v>
      </c>
      <c r="M4649" s="1" t="s">
        <v>5753</v>
      </c>
      <c r="N4649" s="1">
        <v>0</v>
      </c>
      <c r="O4649" s="3" t="s">
        <v>17</v>
      </c>
      <c r="P4649" s="1" t="s">
        <v>17</v>
      </c>
    </row>
    <row r="4650" spans="1:16">
      <c r="A4650" s="1" t="s">
        <v>2308</v>
      </c>
      <c r="B4650" s="3">
        <v>43912.091550925928</v>
      </c>
      <c r="C4650" s="3" t="s">
        <v>17</v>
      </c>
      <c r="D4650" s="3" t="s">
        <v>17</v>
      </c>
      <c r="E4650" s="3" t="s">
        <v>17</v>
      </c>
      <c r="F4650" s="3" t="s">
        <v>17</v>
      </c>
      <c r="G4650" s="3" t="s">
        <v>17</v>
      </c>
      <c r="H4650" s="1" t="s">
        <v>18</v>
      </c>
      <c r="I4650" s="1" t="s">
        <v>25</v>
      </c>
      <c r="J4650" s="1" t="s">
        <v>20</v>
      </c>
      <c r="K4650" s="1">
        <v>1</v>
      </c>
      <c r="L4650" s="1" t="s">
        <v>21</v>
      </c>
      <c r="M4650" s="1" t="s">
        <v>6323</v>
      </c>
      <c r="N4650" s="1">
        <v>0</v>
      </c>
      <c r="O4650" s="3" t="s">
        <v>17</v>
      </c>
      <c r="P4650" s="1" t="s">
        <v>17</v>
      </c>
    </row>
    <row r="4651" spans="1:16">
      <c r="A4651" s="1" t="s">
        <v>1580</v>
      </c>
      <c r="B4651" s="3">
        <v>43911.861527777779</v>
      </c>
      <c r="C4651" s="3" t="s">
        <v>17</v>
      </c>
      <c r="D4651" s="3" t="s">
        <v>17</v>
      </c>
      <c r="E4651" s="3" t="s">
        <v>17</v>
      </c>
      <c r="F4651" s="3" t="s">
        <v>17</v>
      </c>
      <c r="G4651" s="3" t="s">
        <v>17</v>
      </c>
      <c r="H4651" s="1" t="s">
        <v>18</v>
      </c>
      <c r="I4651" s="1" t="s">
        <v>194</v>
      </c>
      <c r="J4651" s="1" t="s">
        <v>20</v>
      </c>
      <c r="K4651" s="1">
        <v>123</v>
      </c>
      <c r="L4651" s="1" t="s">
        <v>21</v>
      </c>
      <c r="M4651" s="1" t="s">
        <v>5746</v>
      </c>
      <c r="N4651" s="1">
        <v>0</v>
      </c>
      <c r="O4651" s="3" t="s">
        <v>17</v>
      </c>
      <c r="P4651" s="1" t="s">
        <v>17</v>
      </c>
    </row>
    <row r="4652" spans="1:16">
      <c r="A4652" s="1" t="s">
        <v>5261</v>
      </c>
      <c r="B4652" s="3">
        <v>43911.917291666665</v>
      </c>
      <c r="C4652" s="3" t="s">
        <v>17</v>
      </c>
      <c r="D4652" s="3" t="s">
        <v>17</v>
      </c>
      <c r="E4652" s="3" t="s">
        <v>17</v>
      </c>
      <c r="F4652" s="3" t="s">
        <v>17</v>
      </c>
      <c r="G4652" s="3" t="s">
        <v>17</v>
      </c>
      <c r="H4652" s="1" t="s">
        <v>18</v>
      </c>
      <c r="I4652" s="1" t="s">
        <v>25</v>
      </c>
      <c r="J4652" s="1" t="s">
        <v>20</v>
      </c>
      <c r="K4652" s="1">
        <v>150</v>
      </c>
      <c r="L4652" s="1" t="s">
        <v>21</v>
      </c>
      <c r="M4652" s="1" t="s">
        <v>5753</v>
      </c>
      <c r="N4652" s="1">
        <v>0</v>
      </c>
      <c r="O4652" s="3" t="s">
        <v>17</v>
      </c>
      <c r="P4652" s="1" t="s">
        <v>17</v>
      </c>
    </row>
    <row r="4653" spans="1:16">
      <c r="A4653" s="1" t="s">
        <v>1502</v>
      </c>
      <c r="B4653" s="3">
        <v>43911.933020833334</v>
      </c>
      <c r="C4653" s="3" t="s">
        <v>17</v>
      </c>
      <c r="D4653" s="3" t="s">
        <v>17</v>
      </c>
      <c r="E4653" s="3" t="s">
        <v>17</v>
      </c>
      <c r="F4653" s="3" t="s">
        <v>17</v>
      </c>
      <c r="G4653" s="3" t="s">
        <v>17</v>
      </c>
      <c r="H4653" s="1" t="s">
        <v>18</v>
      </c>
      <c r="I4653" s="1" t="s">
        <v>25</v>
      </c>
      <c r="J4653" s="1" t="s">
        <v>20</v>
      </c>
      <c r="K4653" s="1">
        <v>30</v>
      </c>
      <c r="L4653" s="1" t="s">
        <v>21</v>
      </c>
      <c r="M4653" s="1" t="s">
        <v>5777</v>
      </c>
      <c r="N4653" s="1">
        <v>0</v>
      </c>
      <c r="O4653" s="3" t="s">
        <v>17</v>
      </c>
      <c r="P4653" s="1" t="s">
        <v>17</v>
      </c>
    </row>
    <row r="4654" spans="1:16">
      <c r="A4654" s="1" t="s">
        <v>1185</v>
      </c>
      <c r="B4654" s="3">
        <v>43911.935381944444</v>
      </c>
      <c r="C4654" s="3" t="s">
        <v>17</v>
      </c>
      <c r="D4654" s="3" t="s">
        <v>17</v>
      </c>
      <c r="E4654" s="3" t="s">
        <v>17</v>
      </c>
      <c r="F4654" s="3" t="s">
        <v>17</v>
      </c>
      <c r="G4654" s="3" t="s">
        <v>17</v>
      </c>
      <c r="H4654" s="1" t="s">
        <v>18</v>
      </c>
      <c r="I4654" s="1" t="s">
        <v>25</v>
      </c>
      <c r="J4654" s="1" t="s">
        <v>20</v>
      </c>
      <c r="K4654" s="1">
        <v>1</v>
      </c>
      <c r="L4654" s="1" t="s">
        <v>21</v>
      </c>
      <c r="M4654" s="1" t="s">
        <v>6293</v>
      </c>
      <c r="N4654" s="1">
        <v>0</v>
      </c>
      <c r="O4654" s="3" t="s">
        <v>17</v>
      </c>
      <c r="P4654" s="1" t="s">
        <v>17</v>
      </c>
    </row>
    <row r="4655" spans="1:16">
      <c r="A4655" s="1" t="s">
        <v>3030</v>
      </c>
      <c r="B4655" s="3">
        <v>43911.97415509259</v>
      </c>
      <c r="C4655" s="3" t="s">
        <v>17</v>
      </c>
      <c r="D4655" s="3" t="s">
        <v>17</v>
      </c>
      <c r="E4655" s="3" t="s">
        <v>17</v>
      </c>
      <c r="F4655" s="3" t="s">
        <v>17</v>
      </c>
      <c r="G4655" s="3" t="s">
        <v>17</v>
      </c>
      <c r="H4655" s="1" t="s">
        <v>48</v>
      </c>
      <c r="I4655" s="1" t="s">
        <v>19</v>
      </c>
      <c r="J4655" s="1" t="s">
        <v>20</v>
      </c>
      <c r="K4655" s="1">
        <v>1</v>
      </c>
      <c r="L4655" s="1" t="s">
        <v>21</v>
      </c>
      <c r="M4655" s="1" t="s">
        <v>28</v>
      </c>
      <c r="N4655" s="1">
        <v>0</v>
      </c>
      <c r="O4655" s="3" t="s">
        <v>17</v>
      </c>
      <c r="P4655" s="1" t="s">
        <v>17</v>
      </c>
    </row>
    <row r="4656" spans="1:16">
      <c r="A4656" s="1" t="s">
        <v>2624</v>
      </c>
      <c r="B4656" s="3">
        <v>43912.10229166667</v>
      </c>
      <c r="C4656" s="3" t="s">
        <v>17</v>
      </c>
      <c r="D4656" s="3" t="s">
        <v>17</v>
      </c>
      <c r="E4656" s="3" t="s">
        <v>17</v>
      </c>
      <c r="F4656" s="3" t="s">
        <v>17</v>
      </c>
      <c r="G4656" s="3" t="s">
        <v>17</v>
      </c>
      <c r="H4656" s="1" t="s">
        <v>18</v>
      </c>
      <c r="I4656" s="1" t="s">
        <v>365</v>
      </c>
      <c r="J4656" s="1" t="s">
        <v>20</v>
      </c>
      <c r="K4656" s="1">
        <v>30</v>
      </c>
      <c r="L4656" s="1" t="s">
        <v>21</v>
      </c>
      <c r="M4656" s="1" t="s">
        <v>6124</v>
      </c>
      <c r="N4656" s="1">
        <v>0</v>
      </c>
      <c r="O4656" s="3" t="s">
        <v>17</v>
      </c>
      <c r="P4656" s="1" t="s">
        <v>17</v>
      </c>
    </row>
    <row r="4657" spans="1:16">
      <c r="A4657" s="1" t="s">
        <v>755</v>
      </c>
      <c r="B4657" s="3">
        <v>43912.111018518517</v>
      </c>
      <c r="C4657" s="3" t="s">
        <v>17</v>
      </c>
      <c r="D4657" s="3" t="s">
        <v>17</v>
      </c>
      <c r="E4657" s="3" t="s">
        <v>17</v>
      </c>
      <c r="F4657" s="3" t="s">
        <v>17</v>
      </c>
      <c r="G4657" s="3" t="s">
        <v>17</v>
      </c>
      <c r="H4657" s="1" t="s">
        <v>48</v>
      </c>
      <c r="I4657" s="1" t="s">
        <v>19</v>
      </c>
      <c r="J4657" s="1" t="s">
        <v>20</v>
      </c>
      <c r="K4657" s="1">
        <v>5</v>
      </c>
      <c r="L4657" s="1" t="s">
        <v>21</v>
      </c>
      <c r="M4657" s="1" t="s">
        <v>28</v>
      </c>
      <c r="N4657" s="1">
        <v>1</v>
      </c>
      <c r="O4657" s="3" t="s">
        <v>7033</v>
      </c>
      <c r="P4657" s="1" t="s">
        <v>17</v>
      </c>
    </row>
    <row r="4658" spans="1:16">
      <c r="A4658" s="1" t="s">
        <v>313</v>
      </c>
      <c r="B4658" s="3">
        <v>43912.134733796294</v>
      </c>
      <c r="C4658" s="3" t="s">
        <v>17</v>
      </c>
      <c r="D4658" s="3" t="s">
        <v>17</v>
      </c>
      <c r="E4658" s="3" t="s">
        <v>17</v>
      </c>
      <c r="F4658" s="3" t="s">
        <v>17</v>
      </c>
      <c r="G4658" s="3" t="s">
        <v>17</v>
      </c>
      <c r="H4658" s="1" t="s">
        <v>18</v>
      </c>
      <c r="I4658" s="1" t="s">
        <v>25</v>
      </c>
      <c r="J4658" s="1" t="s">
        <v>20</v>
      </c>
      <c r="K4658" s="1">
        <v>5</v>
      </c>
      <c r="L4658" s="1" t="s">
        <v>21</v>
      </c>
      <c r="M4658" s="1" t="s">
        <v>5746</v>
      </c>
      <c r="N4658" s="1">
        <v>0</v>
      </c>
      <c r="O4658" s="3" t="s">
        <v>17</v>
      </c>
      <c r="P4658" s="1" t="s">
        <v>17</v>
      </c>
    </row>
    <row r="4659" spans="1:16">
      <c r="A4659" s="1" t="s">
        <v>5377</v>
      </c>
      <c r="B4659" s="3">
        <v>43912.134108796294</v>
      </c>
      <c r="C4659" s="3" t="s">
        <v>17</v>
      </c>
      <c r="D4659" s="3" t="s">
        <v>17</v>
      </c>
      <c r="E4659" s="3" t="s">
        <v>17</v>
      </c>
      <c r="F4659" s="3" t="s">
        <v>17</v>
      </c>
      <c r="G4659" s="3" t="s">
        <v>17</v>
      </c>
      <c r="H4659" s="1" t="s">
        <v>58</v>
      </c>
      <c r="I4659" s="1" t="s">
        <v>25</v>
      </c>
      <c r="J4659" s="1" t="s">
        <v>20</v>
      </c>
      <c r="K4659" s="1">
        <v>5</v>
      </c>
      <c r="L4659" s="1" t="s">
        <v>21</v>
      </c>
      <c r="M4659" s="1" t="s">
        <v>5753</v>
      </c>
      <c r="N4659" s="1">
        <v>0</v>
      </c>
      <c r="O4659" s="3" t="s">
        <v>17</v>
      </c>
      <c r="P4659" s="1" t="s">
        <v>17</v>
      </c>
    </row>
    <row r="4660" spans="1:16">
      <c r="A4660" s="1" t="s">
        <v>659</v>
      </c>
      <c r="B4660" s="3">
        <v>43912.281678240739</v>
      </c>
      <c r="C4660" s="3" t="s">
        <v>17</v>
      </c>
      <c r="D4660" s="3" t="s">
        <v>17</v>
      </c>
      <c r="E4660" s="3" t="s">
        <v>17</v>
      </c>
      <c r="F4660" s="3" t="s">
        <v>17</v>
      </c>
      <c r="G4660" s="3" t="s">
        <v>17</v>
      </c>
      <c r="H4660" s="1" t="s">
        <v>18</v>
      </c>
      <c r="I4660" s="1" t="s">
        <v>25</v>
      </c>
      <c r="J4660" s="1" t="s">
        <v>20</v>
      </c>
      <c r="K4660" s="1">
        <v>179</v>
      </c>
      <c r="L4660" s="1" t="s">
        <v>21</v>
      </c>
      <c r="M4660" s="1" t="s">
        <v>5746</v>
      </c>
      <c r="N4660" s="1">
        <v>0</v>
      </c>
      <c r="O4660" s="3" t="s">
        <v>17</v>
      </c>
      <c r="P4660" s="1" t="s">
        <v>17</v>
      </c>
    </row>
    <row r="4661" spans="1:16">
      <c r="A4661" s="1" t="s">
        <v>5255</v>
      </c>
      <c r="B4661" s="3">
        <v>43912.349618055552</v>
      </c>
      <c r="C4661" s="3" t="s">
        <v>17</v>
      </c>
      <c r="D4661" s="3" t="s">
        <v>17</v>
      </c>
      <c r="E4661" s="3" t="s">
        <v>17</v>
      </c>
      <c r="F4661" s="3" t="s">
        <v>17</v>
      </c>
      <c r="G4661" s="3" t="s">
        <v>17</v>
      </c>
      <c r="H4661" s="1" t="s">
        <v>18</v>
      </c>
      <c r="I4661" s="1" t="s">
        <v>25</v>
      </c>
      <c r="J4661" s="1" t="s">
        <v>20</v>
      </c>
      <c r="K4661" s="1">
        <v>1</v>
      </c>
      <c r="L4661" s="1" t="s">
        <v>21</v>
      </c>
      <c r="M4661" s="1" t="s">
        <v>5772</v>
      </c>
      <c r="N4661" s="1">
        <v>0</v>
      </c>
      <c r="O4661" s="3" t="s">
        <v>17</v>
      </c>
      <c r="P4661" s="1" t="s">
        <v>17</v>
      </c>
    </row>
    <row r="4662" spans="1:16">
      <c r="A4662" s="1" t="s">
        <v>3024</v>
      </c>
      <c r="B4662" s="3">
        <v>43912.760740740741</v>
      </c>
      <c r="C4662" s="3" t="s">
        <v>17</v>
      </c>
      <c r="D4662" s="3" t="s">
        <v>17</v>
      </c>
      <c r="E4662" s="3" t="s">
        <v>17</v>
      </c>
      <c r="F4662" s="3" t="s">
        <v>17</v>
      </c>
      <c r="G4662" s="3" t="s">
        <v>17</v>
      </c>
      <c r="H4662" s="1" t="s">
        <v>18</v>
      </c>
      <c r="I4662" s="1" t="s">
        <v>25</v>
      </c>
      <c r="J4662" s="1" t="s">
        <v>20</v>
      </c>
      <c r="K4662" s="1">
        <v>5</v>
      </c>
      <c r="L4662" s="1" t="s">
        <v>21</v>
      </c>
      <c r="M4662" s="1" t="s">
        <v>5746</v>
      </c>
      <c r="N4662" s="1">
        <v>0</v>
      </c>
      <c r="O4662" s="3" t="s">
        <v>17</v>
      </c>
      <c r="P4662" s="1" t="s">
        <v>17</v>
      </c>
    </row>
    <row r="4663" spans="1:16">
      <c r="A4663" s="1" t="s">
        <v>2071</v>
      </c>
      <c r="B4663" s="3">
        <v>43912.825243055559</v>
      </c>
      <c r="C4663" s="3" t="s">
        <v>17</v>
      </c>
      <c r="D4663" s="3" t="s">
        <v>17</v>
      </c>
      <c r="E4663" s="3" t="s">
        <v>17</v>
      </c>
      <c r="F4663" s="3" t="s">
        <v>17</v>
      </c>
      <c r="G4663" s="3" t="s">
        <v>17</v>
      </c>
      <c r="H4663" s="1" t="s">
        <v>48</v>
      </c>
      <c r="I4663" s="1" t="s">
        <v>49</v>
      </c>
      <c r="J4663" s="1" t="s">
        <v>20</v>
      </c>
      <c r="K4663" s="1">
        <v>1</v>
      </c>
      <c r="L4663" s="1" t="s">
        <v>21</v>
      </c>
      <c r="M4663" s="1" t="s">
        <v>5847</v>
      </c>
      <c r="N4663" s="1">
        <v>0</v>
      </c>
      <c r="O4663" s="3" t="s">
        <v>17</v>
      </c>
      <c r="P4663" s="1" t="s">
        <v>17</v>
      </c>
    </row>
    <row r="4664" spans="1:16">
      <c r="A4664" s="1" t="s">
        <v>497</v>
      </c>
      <c r="B4664" s="3">
        <v>43912.864340277774</v>
      </c>
      <c r="C4664" s="3">
        <v>43912.869050925925</v>
      </c>
      <c r="D4664" s="3">
        <v>43942.869050925925</v>
      </c>
      <c r="E4664" s="3" t="s">
        <v>17</v>
      </c>
      <c r="F4664" s="3" t="s">
        <v>17</v>
      </c>
      <c r="G4664" s="3" t="s">
        <v>17</v>
      </c>
      <c r="H4664" s="1" t="s">
        <v>58</v>
      </c>
      <c r="I4664" s="1" t="s">
        <v>23</v>
      </c>
      <c r="J4664" s="1" t="s">
        <v>20</v>
      </c>
      <c r="K4664" s="1">
        <v>1</v>
      </c>
      <c r="L4664" s="1" t="s">
        <v>21</v>
      </c>
      <c r="M4664" s="1" t="s">
        <v>5753</v>
      </c>
      <c r="N4664" s="1">
        <v>0</v>
      </c>
      <c r="O4664" s="3" t="s">
        <v>17</v>
      </c>
      <c r="P4664" s="1" t="s">
        <v>17</v>
      </c>
    </row>
    <row r="4665" spans="1:16">
      <c r="A4665" s="1" t="s">
        <v>4567</v>
      </c>
      <c r="B4665" s="3">
        <v>43912.407916666663</v>
      </c>
      <c r="C4665" s="3" t="s">
        <v>17</v>
      </c>
      <c r="D4665" s="3" t="s">
        <v>17</v>
      </c>
      <c r="E4665" s="3" t="s">
        <v>17</v>
      </c>
      <c r="F4665" s="3" t="s">
        <v>17</v>
      </c>
      <c r="G4665" s="3" t="s">
        <v>17</v>
      </c>
      <c r="H4665" s="1" t="s">
        <v>18</v>
      </c>
      <c r="I4665" s="1" t="s">
        <v>25</v>
      </c>
      <c r="J4665" s="1" t="s">
        <v>20</v>
      </c>
      <c r="K4665" s="1">
        <v>1</v>
      </c>
      <c r="L4665" s="1" t="s">
        <v>21</v>
      </c>
      <c r="M4665" s="1" t="s">
        <v>5750</v>
      </c>
      <c r="N4665" s="1">
        <v>0</v>
      </c>
      <c r="O4665" s="3" t="s">
        <v>17</v>
      </c>
      <c r="P4665" s="1" t="s">
        <v>17</v>
      </c>
    </row>
    <row r="4666" spans="1:16">
      <c r="A4666" s="1" t="s">
        <v>2304</v>
      </c>
      <c r="B4666" s="3">
        <v>43912.498796296299</v>
      </c>
      <c r="C4666" s="3" t="s">
        <v>17</v>
      </c>
      <c r="D4666" s="3" t="s">
        <v>17</v>
      </c>
      <c r="E4666" s="3" t="s">
        <v>17</v>
      </c>
      <c r="F4666" s="3" t="s">
        <v>17</v>
      </c>
      <c r="G4666" s="3" t="s">
        <v>17</v>
      </c>
      <c r="H4666" s="1" t="s">
        <v>18</v>
      </c>
      <c r="I4666" s="1" t="s">
        <v>25</v>
      </c>
      <c r="J4666" s="1" t="s">
        <v>20</v>
      </c>
      <c r="K4666" s="1">
        <v>1</v>
      </c>
      <c r="L4666" s="1" t="s">
        <v>21</v>
      </c>
      <c r="M4666" s="1" t="s">
        <v>5766</v>
      </c>
      <c r="N4666" s="1">
        <v>0</v>
      </c>
      <c r="O4666" s="3" t="s">
        <v>17</v>
      </c>
      <c r="P4666" s="1" t="s">
        <v>17</v>
      </c>
    </row>
    <row r="4667" spans="1:16">
      <c r="A4667" s="1" t="s">
        <v>374</v>
      </c>
      <c r="B4667" s="3">
        <v>43912.647719907407</v>
      </c>
      <c r="C4667" s="3" t="s">
        <v>17</v>
      </c>
      <c r="D4667" s="3" t="s">
        <v>17</v>
      </c>
      <c r="E4667" s="3" t="s">
        <v>17</v>
      </c>
      <c r="F4667" s="3" t="s">
        <v>17</v>
      </c>
      <c r="G4667" s="3" t="s">
        <v>17</v>
      </c>
      <c r="H4667" s="1" t="s">
        <v>18</v>
      </c>
      <c r="I4667" s="1" t="s">
        <v>23</v>
      </c>
      <c r="J4667" s="1" t="s">
        <v>20</v>
      </c>
      <c r="K4667" s="1">
        <v>45</v>
      </c>
      <c r="L4667" s="1" t="s">
        <v>21</v>
      </c>
      <c r="M4667" s="1" t="s">
        <v>5809</v>
      </c>
      <c r="N4667" s="1">
        <v>0</v>
      </c>
      <c r="O4667" s="3" t="s">
        <v>17</v>
      </c>
      <c r="P4667" s="1" t="s">
        <v>17</v>
      </c>
    </row>
    <row r="4668" spans="1:16">
      <c r="A4668" s="1" t="s">
        <v>1690</v>
      </c>
      <c r="B4668" s="3">
        <v>43854.999444444446</v>
      </c>
      <c r="C4668" s="3" t="s">
        <v>17</v>
      </c>
      <c r="D4668" s="3" t="s">
        <v>17</v>
      </c>
      <c r="E4668" s="3" t="s">
        <v>17</v>
      </c>
      <c r="F4668" s="3" t="s">
        <v>17</v>
      </c>
      <c r="G4668" s="3" t="s">
        <v>17</v>
      </c>
      <c r="H4668" s="1" t="s">
        <v>48</v>
      </c>
      <c r="I4668" s="1" t="s">
        <v>19</v>
      </c>
      <c r="J4668" s="1" t="s">
        <v>20</v>
      </c>
      <c r="K4668" s="1">
        <v>10</v>
      </c>
      <c r="L4668" s="1" t="s">
        <v>21</v>
      </c>
      <c r="M4668" s="1" t="s">
        <v>5746</v>
      </c>
      <c r="N4668" s="1">
        <v>0</v>
      </c>
      <c r="O4668" s="3" t="s">
        <v>17</v>
      </c>
      <c r="P4668" s="1" t="s">
        <v>17</v>
      </c>
    </row>
    <row r="4669" spans="1:16">
      <c r="A4669" s="1" t="s">
        <v>1594</v>
      </c>
      <c r="B4669" s="3">
        <v>43854.963275462964</v>
      </c>
      <c r="C4669" s="3">
        <v>43854.968564814815</v>
      </c>
      <c r="D4669" s="3">
        <v>43884.968564814815</v>
      </c>
      <c r="E4669" s="3" t="s">
        <v>17</v>
      </c>
      <c r="F4669" s="3" t="s">
        <v>17</v>
      </c>
      <c r="G4669" s="3" t="s">
        <v>17</v>
      </c>
      <c r="H4669" s="1" t="s">
        <v>18</v>
      </c>
      <c r="I4669" s="1" t="s">
        <v>25</v>
      </c>
      <c r="J4669" s="1" t="s">
        <v>117</v>
      </c>
      <c r="K4669" s="1">
        <v>6</v>
      </c>
      <c r="L4669" s="1" t="s">
        <v>21</v>
      </c>
      <c r="M4669" s="1" t="s">
        <v>5746</v>
      </c>
      <c r="N4669" s="1">
        <v>1</v>
      </c>
      <c r="O4669" s="3" t="s">
        <v>7034</v>
      </c>
      <c r="P4669" s="1" t="s">
        <v>17</v>
      </c>
    </row>
    <row r="4670" spans="1:16">
      <c r="A4670" s="1" t="s">
        <v>5224</v>
      </c>
      <c r="B4670" s="3">
        <v>43855.049953703703</v>
      </c>
      <c r="C4670" s="3" t="s">
        <v>17</v>
      </c>
      <c r="D4670" s="3" t="s">
        <v>17</v>
      </c>
      <c r="E4670" s="3" t="s">
        <v>17</v>
      </c>
      <c r="F4670" s="3" t="s">
        <v>17</v>
      </c>
      <c r="G4670" s="3">
        <v>43855.057500000003</v>
      </c>
      <c r="H4670" s="1" t="s">
        <v>18</v>
      </c>
      <c r="I4670" s="1" t="s">
        <v>25</v>
      </c>
      <c r="J4670" s="1" t="s">
        <v>39</v>
      </c>
      <c r="K4670" s="1">
        <v>188</v>
      </c>
      <c r="L4670" s="1" t="s">
        <v>21</v>
      </c>
      <c r="M4670" s="1" t="s">
        <v>5746</v>
      </c>
      <c r="N4670" s="1">
        <v>0</v>
      </c>
      <c r="O4670" s="3" t="s">
        <v>17</v>
      </c>
      <c r="P4670" s="1" t="s">
        <v>17</v>
      </c>
    </row>
    <row r="4671" spans="1:16">
      <c r="A4671" s="1" t="s">
        <v>1240</v>
      </c>
      <c r="B4671" s="3">
        <v>43855.05027777778</v>
      </c>
      <c r="C4671" s="3" t="s">
        <v>17</v>
      </c>
      <c r="D4671" s="3" t="s">
        <v>17</v>
      </c>
      <c r="E4671" s="3" t="s">
        <v>17</v>
      </c>
      <c r="F4671" s="3" t="s">
        <v>17</v>
      </c>
      <c r="G4671" s="3" t="s">
        <v>17</v>
      </c>
      <c r="H4671" s="1" t="s">
        <v>48</v>
      </c>
      <c r="I4671" s="1" t="s">
        <v>19</v>
      </c>
      <c r="J4671" s="1" t="s">
        <v>20</v>
      </c>
      <c r="K4671" s="1">
        <v>1</v>
      </c>
      <c r="L4671" s="1" t="s">
        <v>21</v>
      </c>
      <c r="M4671" s="1" t="s">
        <v>5746</v>
      </c>
      <c r="N4671" s="1">
        <v>0</v>
      </c>
      <c r="O4671" s="3" t="s">
        <v>17</v>
      </c>
      <c r="P4671" s="1" t="s">
        <v>17</v>
      </c>
    </row>
    <row r="4672" spans="1:16">
      <c r="A4672" s="1" t="s">
        <v>5013</v>
      </c>
      <c r="B4672" s="3">
        <v>43855.132175925923</v>
      </c>
      <c r="C4672" s="3" t="s">
        <v>17</v>
      </c>
      <c r="D4672" s="3" t="s">
        <v>17</v>
      </c>
      <c r="E4672" s="3" t="s">
        <v>17</v>
      </c>
      <c r="F4672" s="3" t="s">
        <v>17</v>
      </c>
      <c r="G4672" s="3" t="s">
        <v>17</v>
      </c>
      <c r="H4672" s="1" t="s">
        <v>48</v>
      </c>
      <c r="I4672" s="1" t="s">
        <v>19</v>
      </c>
      <c r="J4672" s="1" t="s">
        <v>20</v>
      </c>
      <c r="K4672" s="1">
        <v>1</v>
      </c>
      <c r="L4672" s="1" t="s">
        <v>21</v>
      </c>
      <c r="M4672" s="1" t="s">
        <v>5746</v>
      </c>
      <c r="N4672" s="1">
        <v>0</v>
      </c>
      <c r="O4672" s="3" t="s">
        <v>17</v>
      </c>
      <c r="P4672" s="1" t="s">
        <v>17</v>
      </c>
    </row>
    <row r="4673" spans="1:16">
      <c r="A4673" s="1" t="s">
        <v>2026</v>
      </c>
      <c r="B4673" s="3">
        <v>43855.190115740741</v>
      </c>
      <c r="C4673" s="3" t="s">
        <v>17</v>
      </c>
      <c r="D4673" s="3" t="s">
        <v>17</v>
      </c>
      <c r="E4673" s="3" t="s">
        <v>17</v>
      </c>
      <c r="F4673" s="3" t="s">
        <v>17</v>
      </c>
      <c r="G4673" s="3" t="s">
        <v>17</v>
      </c>
      <c r="H4673" s="1" t="s">
        <v>18</v>
      </c>
      <c r="I4673" s="1" t="s">
        <v>25</v>
      </c>
      <c r="J4673" s="1" t="s">
        <v>20</v>
      </c>
      <c r="K4673" s="1">
        <v>1</v>
      </c>
      <c r="L4673" s="1" t="s">
        <v>21</v>
      </c>
      <c r="M4673" s="1" t="s">
        <v>5746</v>
      </c>
      <c r="N4673" s="1">
        <v>0</v>
      </c>
      <c r="O4673" s="3" t="s">
        <v>17</v>
      </c>
      <c r="P4673" s="1" t="s">
        <v>17</v>
      </c>
    </row>
    <row r="4674" spans="1:16">
      <c r="A4674" s="1" t="s">
        <v>1406</v>
      </c>
      <c r="B4674" s="3">
        <v>43855.378622685188</v>
      </c>
      <c r="C4674" s="3">
        <v>43855.38685185185</v>
      </c>
      <c r="D4674" s="3">
        <v>43885.38685185185</v>
      </c>
      <c r="E4674" s="3" t="s">
        <v>17</v>
      </c>
      <c r="F4674" s="3" t="s">
        <v>17</v>
      </c>
      <c r="G4674" s="3" t="s">
        <v>17</v>
      </c>
      <c r="H4674" s="1" t="s">
        <v>18</v>
      </c>
      <c r="I4674" s="1" t="s">
        <v>25</v>
      </c>
      <c r="J4674" s="1" t="s">
        <v>20</v>
      </c>
      <c r="K4674" s="1">
        <v>1</v>
      </c>
      <c r="L4674" s="1" t="s">
        <v>21</v>
      </c>
      <c r="M4674" s="1" t="s">
        <v>5746</v>
      </c>
      <c r="N4674" s="1">
        <v>0</v>
      </c>
      <c r="O4674" s="3" t="s">
        <v>17</v>
      </c>
      <c r="P4674" s="1" t="s">
        <v>17</v>
      </c>
    </row>
    <row r="4675" spans="1:16">
      <c r="A4675" s="1" t="s">
        <v>2779</v>
      </c>
      <c r="B4675" s="3">
        <v>43857.509895833333</v>
      </c>
      <c r="C4675" s="3" t="s">
        <v>17</v>
      </c>
      <c r="D4675" s="3" t="s">
        <v>17</v>
      </c>
      <c r="E4675" s="3" t="s">
        <v>17</v>
      </c>
      <c r="F4675" s="3" t="s">
        <v>17</v>
      </c>
      <c r="G4675" s="3" t="s">
        <v>17</v>
      </c>
      <c r="H4675" s="1" t="s">
        <v>18</v>
      </c>
      <c r="I4675" s="1" t="s">
        <v>25</v>
      </c>
      <c r="J4675" s="1" t="s">
        <v>20</v>
      </c>
      <c r="K4675" s="1">
        <v>15</v>
      </c>
      <c r="L4675" s="1" t="s">
        <v>21</v>
      </c>
      <c r="M4675" s="1" t="s">
        <v>5746</v>
      </c>
      <c r="N4675" s="1">
        <v>0</v>
      </c>
      <c r="O4675" s="3" t="s">
        <v>17</v>
      </c>
      <c r="P4675" s="1" t="s">
        <v>17</v>
      </c>
    </row>
    <row r="4676" spans="1:16">
      <c r="A4676" s="1" t="s">
        <v>2749</v>
      </c>
      <c r="B4676" s="3">
        <v>43855.845613425925</v>
      </c>
      <c r="C4676" s="3">
        <v>43855.848657407405</v>
      </c>
      <c r="D4676" s="3">
        <v>43885.848657407405</v>
      </c>
      <c r="E4676" s="3" t="s">
        <v>17</v>
      </c>
      <c r="F4676" s="3" t="s">
        <v>17</v>
      </c>
      <c r="G4676" s="3" t="s">
        <v>17</v>
      </c>
      <c r="H4676" s="1" t="s">
        <v>18</v>
      </c>
      <c r="I4676" s="1" t="s">
        <v>25</v>
      </c>
      <c r="J4676" s="1" t="s">
        <v>20</v>
      </c>
      <c r="K4676" s="1">
        <v>5</v>
      </c>
      <c r="L4676" s="1" t="s">
        <v>21</v>
      </c>
      <c r="M4676" s="1" t="s">
        <v>5746</v>
      </c>
      <c r="N4676" s="1">
        <v>1</v>
      </c>
      <c r="O4676" s="3" t="s">
        <v>7035</v>
      </c>
      <c r="P4676" s="1" t="s">
        <v>17</v>
      </c>
    </row>
    <row r="4677" spans="1:16">
      <c r="A4677" s="1" t="s">
        <v>2788</v>
      </c>
      <c r="B4677" s="3">
        <v>43855.600752314815</v>
      </c>
      <c r="C4677" s="3" t="s">
        <v>17</v>
      </c>
      <c r="D4677" s="3" t="s">
        <v>17</v>
      </c>
      <c r="E4677" s="3" t="s">
        <v>17</v>
      </c>
      <c r="F4677" s="3" t="s">
        <v>17</v>
      </c>
      <c r="G4677" s="3" t="s">
        <v>17</v>
      </c>
      <c r="H4677" s="1" t="s">
        <v>18</v>
      </c>
      <c r="I4677" s="1" t="s">
        <v>25</v>
      </c>
      <c r="J4677" s="1" t="s">
        <v>20</v>
      </c>
      <c r="K4677" s="1">
        <v>426</v>
      </c>
      <c r="L4677" s="1" t="s">
        <v>21</v>
      </c>
      <c r="M4677" s="1" t="s">
        <v>5753</v>
      </c>
      <c r="N4677" s="1">
        <v>0</v>
      </c>
      <c r="O4677" s="3" t="s">
        <v>17</v>
      </c>
      <c r="P4677" s="1" t="s">
        <v>17</v>
      </c>
    </row>
    <row r="4678" spans="1:16">
      <c r="A4678" s="1" t="s">
        <v>996</v>
      </c>
      <c r="B4678" s="3">
        <v>43855.638344907406</v>
      </c>
      <c r="C4678" s="3" t="s">
        <v>17</v>
      </c>
      <c r="D4678" s="3" t="s">
        <v>17</v>
      </c>
      <c r="E4678" s="3" t="s">
        <v>17</v>
      </c>
      <c r="F4678" s="3" t="s">
        <v>17</v>
      </c>
      <c r="G4678" s="3" t="s">
        <v>17</v>
      </c>
      <c r="H4678" s="1" t="s">
        <v>18</v>
      </c>
      <c r="I4678" s="1" t="s">
        <v>25</v>
      </c>
      <c r="J4678" s="1" t="s">
        <v>20</v>
      </c>
      <c r="K4678" s="1">
        <v>1</v>
      </c>
      <c r="L4678" s="1" t="s">
        <v>21</v>
      </c>
      <c r="M4678" s="1" t="s">
        <v>5746</v>
      </c>
      <c r="N4678" s="1">
        <v>0</v>
      </c>
      <c r="O4678" s="3" t="s">
        <v>17</v>
      </c>
      <c r="P4678" s="1" t="s">
        <v>17</v>
      </c>
    </row>
    <row r="4679" spans="1:16">
      <c r="A4679" s="1" t="s">
        <v>1339</v>
      </c>
      <c r="B4679" s="3">
        <v>43855.709733796299</v>
      </c>
      <c r="C4679" s="3" t="s">
        <v>17</v>
      </c>
      <c r="D4679" s="3" t="s">
        <v>17</v>
      </c>
      <c r="E4679" s="3" t="s">
        <v>17</v>
      </c>
      <c r="F4679" s="3" t="s">
        <v>17</v>
      </c>
      <c r="G4679" s="3" t="s">
        <v>17</v>
      </c>
      <c r="H4679" s="1" t="s">
        <v>200</v>
      </c>
      <c r="I4679" s="1" t="s">
        <v>25</v>
      </c>
      <c r="J4679" s="1" t="s">
        <v>39</v>
      </c>
      <c r="K4679" s="1">
        <v>1</v>
      </c>
      <c r="L4679" s="1" t="s">
        <v>21</v>
      </c>
      <c r="M4679" s="1" t="s">
        <v>5770</v>
      </c>
      <c r="N4679" s="1">
        <v>0</v>
      </c>
      <c r="O4679" s="3" t="s">
        <v>17</v>
      </c>
      <c r="P4679" s="1" t="s">
        <v>17</v>
      </c>
    </row>
    <row r="4680" spans="1:16">
      <c r="A4680" s="1" t="s">
        <v>5046</v>
      </c>
      <c r="B4680" s="3">
        <v>43855.767060185186</v>
      </c>
      <c r="C4680" s="3" t="s">
        <v>17</v>
      </c>
      <c r="D4680" s="3" t="s">
        <v>17</v>
      </c>
      <c r="E4680" s="3" t="s">
        <v>17</v>
      </c>
      <c r="F4680" s="3" t="s">
        <v>17</v>
      </c>
      <c r="G4680" s="3" t="s">
        <v>17</v>
      </c>
      <c r="H4680" s="1" t="s">
        <v>18</v>
      </c>
      <c r="I4680" s="1" t="s">
        <v>25</v>
      </c>
      <c r="J4680" s="1" t="s">
        <v>20</v>
      </c>
      <c r="K4680" s="1">
        <v>1</v>
      </c>
      <c r="L4680" s="1" t="s">
        <v>21</v>
      </c>
      <c r="M4680" s="1" t="s">
        <v>5746</v>
      </c>
      <c r="N4680" s="1">
        <v>0</v>
      </c>
      <c r="O4680" s="3" t="s">
        <v>17</v>
      </c>
      <c r="P4680" s="1" t="s">
        <v>17</v>
      </c>
    </row>
    <row r="4681" spans="1:16">
      <c r="A4681" s="1" t="s">
        <v>4491</v>
      </c>
      <c r="B4681" s="3">
        <v>43856.630219907405</v>
      </c>
      <c r="C4681" s="3" t="s">
        <v>17</v>
      </c>
      <c r="D4681" s="3" t="s">
        <v>17</v>
      </c>
      <c r="E4681" s="3" t="s">
        <v>17</v>
      </c>
      <c r="F4681" s="3" t="s">
        <v>17</v>
      </c>
      <c r="G4681" s="3" t="s">
        <v>17</v>
      </c>
      <c r="H4681" s="1" t="s">
        <v>18</v>
      </c>
      <c r="I4681" s="1" t="s">
        <v>25</v>
      </c>
      <c r="J4681" s="1" t="s">
        <v>20</v>
      </c>
      <c r="K4681" s="1">
        <v>30</v>
      </c>
      <c r="L4681" s="1" t="s">
        <v>21</v>
      </c>
      <c r="M4681" s="1" t="s">
        <v>5746</v>
      </c>
      <c r="N4681" s="1">
        <v>0</v>
      </c>
      <c r="O4681" s="3" t="s">
        <v>17</v>
      </c>
      <c r="P4681" s="1" t="s">
        <v>17</v>
      </c>
    </row>
    <row r="4682" spans="1:16">
      <c r="A4682" s="1" t="s">
        <v>3264</v>
      </c>
      <c r="B4682" s="3">
        <v>43855.917256944442</v>
      </c>
      <c r="C4682" s="3" t="s">
        <v>17</v>
      </c>
      <c r="D4682" s="3" t="s">
        <v>17</v>
      </c>
      <c r="E4682" s="3" t="s">
        <v>17</v>
      </c>
      <c r="F4682" s="3" t="s">
        <v>17</v>
      </c>
      <c r="G4682" s="3" t="s">
        <v>17</v>
      </c>
      <c r="H4682" s="1" t="s">
        <v>18</v>
      </c>
      <c r="I4682" s="1" t="s">
        <v>23</v>
      </c>
      <c r="J4682" s="1" t="s">
        <v>20</v>
      </c>
      <c r="K4682" s="1">
        <v>139</v>
      </c>
      <c r="L4682" s="1" t="s">
        <v>21</v>
      </c>
      <c r="M4682" s="1" t="s">
        <v>5746</v>
      </c>
      <c r="N4682" s="1">
        <v>0</v>
      </c>
      <c r="O4682" s="3" t="s">
        <v>17</v>
      </c>
      <c r="P4682" s="1" t="s">
        <v>17</v>
      </c>
    </row>
    <row r="4683" spans="1:16">
      <c r="A4683" s="1" t="s">
        <v>4275</v>
      </c>
      <c r="B4683" s="3">
        <v>43865.76489583333</v>
      </c>
      <c r="C4683" s="3" t="s">
        <v>17</v>
      </c>
      <c r="D4683" s="3" t="s">
        <v>17</v>
      </c>
      <c r="E4683" s="3" t="s">
        <v>17</v>
      </c>
      <c r="F4683" s="3" t="s">
        <v>17</v>
      </c>
      <c r="G4683" s="3" t="s">
        <v>17</v>
      </c>
      <c r="H4683" s="1" t="s">
        <v>18</v>
      </c>
      <c r="I4683" s="1" t="s">
        <v>25</v>
      </c>
      <c r="J4683" s="1" t="s">
        <v>20</v>
      </c>
      <c r="K4683" s="1">
        <v>1</v>
      </c>
      <c r="L4683" s="1" t="s">
        <v>21</v>
      </c>
      <c r="M4683" s="1" t="s">
        <v>5746</v>
      </c>
      <c r="N4683" s="1">
        <v>0</v>
      </c>
      <c r="O4683" s="3" t="s">
        <v>17</v>
      </c>
      <c r="P4683" s="1" t="s">
        <v>17</v>
      </c>
    </row>
    <row r="4684" spans="1:16">
      <c r="A4684" s="1" t="s">
        <v>5075</v>
      </c>
      <c r="B4684" s="3">
        <v>43865.793958333335</v>
      </c>
      <c r="C4684" s="3" t="s">
        <v>17</v>
      </c>
      <c r="D4684" s="3" t="s">
        <v>17</v>
      </c>
      <c r="E4684" s="3" t="s">
        <v>17</v>
      </c>
      <c r="F4684" s="3" t="s">
        <v>17</v>
      </c>
      <c r="G4684" s="3" t="s">
        <v>17</v>
      </c>
      <c r="H4684" s="1" t="s">
        <v>18</v>
      </c>
      <c r="I4684" s="1" t="s">
        <v>23</v>
      </c>
      <c r="J4684" s="1" t="s">
        <v>20</v>
      </c>
      <c r="K4684" s="1">
        <v>1</v>
      </c>
      <c r="L4684" s="1" t="s">
        <v>21</v>
      </c>
      <c r="M4684" s="1" t="s">
        <v>5746</v>
      </c>
      <c r="N4684" s="1">
        <v>0</v>
      </c>
      <c r="O4684" s="3" t="s">
        <v>17</v>
      </c>
      <c r="P4684" s="1" t="s">
        <v>17</v>
      </c>
    </row>
    <row r="4685" spans="1:16">
      <c r="A4685" s="1" t="s">
        <v>1902</v>
      </c>
      <c r="B4685" s="3">
        <v>43865.816504629627</v>
      </c>
      <c r="C4685" s="3">
        <v>43866.595833333333</v>
      </c>
      <c r="D4685" s="3">
        <v>43896.595833333333</v>
      </c>
      <c r="E4685" s="3" t="s">
        <v>17</v>
      </c>
      <c r="F4685" s="3" t="s">
        <v>17</v>
      </c>
      <c r="G4685" s="3">
        <v>43895.793807870374</v>
      </c>
      <c r="H4685" s="1" t="s">
        <v>18</v>
      </c>
      <c r="I4685" s="1" t="s">
        <v>25</v>
      </c>
      <c r="J4685" s="1" t="s">
        <v>20</v>
      </c>
      <c r="K4685" s="1">
        <v>10</v>
      </c>
      <c r="L4685" s="1" t="s">
        <v>21</v>
      </c>
      <c r="M4685" s="1" t="s">
        <v>5753</v>
      </c>
      <c r="N4685" s="1">
        <v>1</v>
      </c>
      <c r="O4685" s="3" t="s">
        <v>7036</v>
      </c>
      <c r="P4685" s="1" t="s">
        <v>17</v>
      </c>
    </row>
    <row r="4686" spans="1:16">
      <c r="A4686" s="1" t="s">
        <v>4541</v>
      </c>
      <c r="B4686" s="3">
        <v>43865.863622685189</v>
      </c>
      <c r="C4686" s="3">
        <v>43865.879282407404</v>
      </c>
      <c r="D4686" s="3">
        <v>43895.879282407404</v>
      </c>
      <c r="E4686" s="3" t="s">
        <v>17</v>
      </c>
      <c r="F4686" s="3" t="s">
        <v>17</v>
      </c>
      <c r="G4686" s="3" t="s">
        <v>17</v>
      </c>
      <c r="H4686" s="1" t="s">
        <v>18</v>
      </c>
      <c r="I4686" s="1" t="s">
        <v>25</v>
      </c>
      <c r="J4686" s="1" t="s">
        <v>20</v>
      </c>
      <c r="K4686" s="1">
        <v>1</v>
      </c>
      <c r="L4686" s="1" t="s">
        <v>21</v>
      </c>
      <c r="M4686" s="1" t="s">
        <v>5758</v>
      </c>
      <c r="N4686" s="1">
        <v>0</v>
      </c>
      <c r="O4686" s="3" t="s">
        <v>17</v>
      </c>
      <c r="P4686" s="1" t="s">
        <v>17</v>
      </c>
    </row>
    <row r="4687" spans="1:16">
      <c r="A4687" s="1" t="s">
        <v>2942</v>
      </c>
      <c r="B4687" s="3">
        <v>43865.887523148151</v>
      </c>
      <c r="C4687" s="3" t="s">
        <v>17</v>
      </c>
      <c r="D4687" s="3" t="s">
        <v>17</v>
      </c>
      <c r="E4687" s="3" t="s">
        <v>17</v>
      </c>
      <c r="F4687" s="3" t="s">
        <v>17</v>
      </c>
      <c r="G4687" s="3" t="s">
        <v>17</v>
      </c>
      <c r="H4687" s="1" t="s">
        <v>18</v>
      </c>
      <c r="I4687" s="1" t="s">
        <v>25</v>
      </c>
      <c r="J4687" s="1" t="s">
        <v>20</v>
      </c>
      <c r="K4687" s="1">
        <v>30</v>
      </c>
      <c r="L4687" s="1" t="s">
        <v>21</v>
      </c>
      <c r="M4687" s="1" t="s">
        <v>5746</v>
      </c>
      <c r="N4687" s="1">
        <v>0</v>
      </c>
      <c r="O4687" s="3" t="s">
        <v>17</v>
      </c>
      <c r="P4687" s="1" t="s">
        <v>17</v>
      </c>
    </row>
    <row r="4688" spans="1:16">
      <c r="A4688" s="1" t="s">
        <v>5090</v>
      </c>
      <c r="B4688" s="3">
        <v>43865.92082175926</v>
      </c>
      <c r="C4688" s="3" t="s">
        <v>17</v>
      </c>
      <c r="D4688" s="3" t="s">
        <v>17</v>
      </c>
      <c r="E4688" s="3" t="s">
        <v>17</v>
      </c>
      <c r="F4688" s="3" t="s">
        <v>17</v>
      </c>
      <c r="G4688" s="3" t="s">
        <v>17</v>
      </c>
      <c r="H4688" s="1" t="s">
        <v>48</v>
      </c>
      <c r="I4688" s="1" t="s">
        <v>49</v>
      </c>
      <c r="J4688" s="1" t="s">
        <v>20</v>
      </c>
      <c r="K4688" s="1">
        <v>690</v>
      </c>
      <c r="L4688" s="1" t="s">
        <v>21</v>
      </c>
      <c r="M4688" s="1" t="s">
        <v>5746</v>
      </c>
      <c r="N4688" s="1">
        <v>0</v>
      </c>
      <c r="O4688" s="3" t="s">
        <v>17</v>
      </c>
      <c r="P4688" s="1" t="s">
        <v>17</v>
      </c>
    </row>
    <row r="4689" spans="1:16">
      <c r="A4689" s="1" t="s">
        <v>5638</v>
      </c>
      <c r="B4689" s="3">
        <v>43865.9221875</v>
      </c>
      <c r="C4689" s="3" t="s">
        <v>17</v>
      </c>
      <c r="D4689" s="3" t="s">
        <v>17</v>
      </c>
      <c r="E4689" s="3" t="s">
        <v>17</v>
      </c>
      <c r="F4689" s="3" t="s">
        <v>17</v>
      </c>
      <c r="G4689" s="3" t="s">
        <v>17</v>
      </c>
      <c r="H4689" s="1" t="s">
        <v>18</v>
      </c>
      <c r="I4689" s="1" t="s">
        <v>25</v>
      </c>
      <c r="J4689" s="1" t="s">
        <v>20</v>
      </c>
      <c r="K4689" s="1">
        <v>330</v>
      </c>
      <c r="L4689" s="1" t="s">
        <v>21</v>
      </c>
      <c r="M4689" s="1" t="s">
        <v>5746</v>
      </c>
      <c r="N4689" s="1">
        <v>0</v>
      </c>
      <c r="O4689" s="3" t="s">
        <v>17</v>
      </c>
      <c r="P4689" s="1" t="s">
        <v>17</v>
      </c>
    </row>
    <row r="4690" spans="1:16">
      <c r="A4690" s="1" t="s">
        <v>5579</v>
      </c>
      <c r="B4690" s="3">
        <v>43865.95385416667</v>
      </c>
      <c r="C4690" s="3" t="s">
        <v>17</v>
      </c>
      <c r="D4690" s="3" t="s">
        <v>17</v>
      </c>
      <c r="E4690" s="3" t="s">
        <v>17</v>
      </c>
      <c r="F4690" s="3" t="s">
        <v>17</v>
      </c>
      <c r="G4690" s="3" t="s">
        <v>17</v>
      </c>
      <c r="H4690" s="1" t="s">
        <v>18</v>
      </c>
      <c r="I4690" s="1" t="s">
        <v>23</v>
      </c>
      <c r="J4690" s="1" t="s">
        <v>20</v>
      </c>
      <c r="K4690" s="1">
        <v>150</v>
      </c>
      <c r="L4690" s="1" t="s">
        <v>21</v>
      </c>
      <c r="M4690" s="1" t="s">
        <v>5755</v>
      </c>
      <c r="N4690" s="1">
        <v>0</v>
      </c>
      <c r="O4690" s="3" t="s">
        <v>17</v>
      </c>
      <c r="P4690" s="1" t="s">
        <v>17</v>
      </c>
    </row>
    <row r="4691" spans="1:16">
      <c r="A4691" s="1" t="s">
        <v>1794</v>
      </c>
      <c r="B4691" s="3">
        <v>43866.158217592594</v>
      </c>
      <c r="C4691" s="3" t="s">
        <v>17</v>
      </c>
      <c r="D4691" s="3" t="s">
        <v>17</v>
      </c>
      <c r="E4691" s="3" t="s">
        <v>17</v>
      </c>
      <c r="F4691" s="3" t="s">
        <v>17</v>
      </c>
      <c r="G4691" s="3" t="s">
        <v>17</v>
      </c>
      <c r="H4691" s="1" t="s">
        <v>18</v>
      </c>
      <c r="I4691" s="1" t="s">
        <v>25</v>
      </c>
      <c r="J4691" s="1" t="s">
        <v>20</v>
      </c>
      <c r="K4691" s="1">
        <v>1</v>
      </c>
      <c r="L4691" s="1" t="s">
        <v>21</v>
      </c>
      <c r="M4691" s="1" t="s">
        <v>5746</v>
      </c>
      <c r="N4691" s="1">
        <v>0</v>
      </c>
      <c r="O4691" s="3" t="s">
        <v>17</v>
      </c>
      <c r="P4691" s="1" t="s">
        <v>17</v>
      </c>
    </row>
    <row r="4692" spans="1:16">
      <c r="A4692" s="1" t="s">
        <v>1006</v>
      </c>
      <c r="B4692" s="3">
        <v>43866.016840277778</v>
      </c>
      <c r="C4692" s="3" t="s">
        <v>17</v>
      </c>
      <c r="D4692" s="3" t="s">
        <v>17</v>
      </c>
      <c r="E4692" s="3" t="s">
        <v>17</v>
      </c>
      <c r="F4692" s="3" t="s">
        <v>17</v>
      </c>
      <c r="G4692" s="3" t="s">
        <v>17</v>
      </c>
      <c r="H4692" s="1" t="s">
        <v>18</v>
      </c>
      <c r="I4692" s="1" t="s">
        <v>25</v>
      </c>
      <c r="J4692" s="1" t="s">
        <v>20</v>
      </c>
      <c r="K4692" s="1">
        <v>1</v>
      </c>
      <c r="L4692" s="1" t="s">
        <v>21</v>
      </c>
      <c r="M4692" s="1" t="s">
        <v>5754</v>
      </c>
      <c r="N4692" s="1">
        <v>0</v>
      </c>
      <c r="O4692" s="3" t="s">
        <v>17</v>
      </c>
      <c r="P4692" s="1" t="s">
        <v>17</v>
      </c>
    </row>
    <row r="4693" spans="1:16">
      <c r="A4693" s="1" t="s">
        <v>3894</v>
      </c>
      <c r="B4693" s="3">
        <v>43866.016226851854</v>
      </c>
      <c r="C4693" s="3" t="s">
        <v>17</v>
      </c>
      <c r="D4693" s="3" t="s">
        <v>17</v>
      </c>
      <c r="E4693" s="3" t="s">
        <v>17</v>
      </c>
      <c r="F4693" s="3" t="s">
        <v>17</v>
      </c>
      <c r="G4693" s="3">
        <v>43866.02238425926</v>
      </c>
      <c r="H4693" s="1" t="s">
        <v>18</v>
      </c>
      <c r="I4693" s="1" t="s">
        <v>25</v>
      </c>
      <c r="J4693" s="1" t="s">
        <v>20</v>
      </c>
      <c r="K4693" s="1">
        <v>240</v>
      </c>
      <c r="L4693" s="1" t="s">
        <v>21</v>
      </c>
      <c r="M4693" s="1" t="s">
        <v>5754</v>
      </c>
      <c r="N4693" s="1">
        <v>0</v>
      </c>
      <c r="O4693" s="3" t="s">
        <v>17</v>
      </c>
      <c r="P4693" s="1" t="s">
        <v>17</v>
      </c>
    </row>
    <row r="4694" spans="1:16">
      <c r="A4694" s="1" t="s">
        <v>2198</v>
      </c>
      <c r="B4694" s="3">
        <v>43866.076828703706</v>
      </c>
      <c r="C4694" s="3" t="s">
        <v>17</v>
      </c>
      <c r="D4694" s="3" t="s">
        <v>17</v>
      </c>
      <c r="E4694" s="3" t="s">
        <v>17</v>
      </c>
      <c r="F4694" s="3" t="s">
        <v>17</v>
      </c>
      <c r="G4694" s="3" t="s">
        <v>17</v>
      </c>
      <c r="H4694" s="1" t="s">
        <v>18</v>
      </c>
      <c r="I4694" s="1" t="s">
        <v>25</v>
      </c>
      <c r="J4694" s="1" t="s">
        <v>20</v>
      </c>
      <c r="K4694" s="1">
        <v>1</v>
      </c>
      <c r="L4694" s="1" t="s">
        <v>21</v>
      </c>
      <c r="M4694" s="1" t="s">
        <v>5754</v>
      </c>
      <c r="N4694" s="1">
        <v>0</v>
      </c>
      <c r="O4694" s="3" t="s">
        <v>17</v>
      </c>
      <c r="P4694" s="1" t="s">
        <v>17</v>
      </c>
    </row>
    <row r="4695" spans="1:16">
      <c r="A4695" s="1" t="s">
        <v>993</v>
      </c>
      <c r="B4695" s="3">
        <v>43929.495173611111</v>
      </c>
      <c r="C4695" s="3" t="s">
        <v>17</v>
      </c>
      <c r="D4695" s="3" t="s">
        <v>17</v>
      </c>
      <c r="E4695" s="3" t="s">
        <v>17</v>
      </c>
      <c r="F4695" s="3" t="s">
        <v>17</v>
      </c>
      <c r="G4695" s="3" t="s">
        <v>17</v>
      </c>
      <c r="H4695" s="1" t="s">
        <v>18</v>
      </c>
      <c r="I4695" s="1" t="s">
        <v>25</v>
      </c>
      <c r="J4695" s="1" t="s">
        <v>39</v>
      </c>
      <c r="K4695" s="1">
        <v>5</v>
      </c>
      <c r="L4695" s="1" t="s">
        <v>63</v>
      </c>
      <c r="M4695" s="1" t="s">
        <v>6798</v>
      </c>
      <c r="N4695" s="1">
        <v>1</v>
      </c>
      <c r="O4695" s="3" t="s">
        <v>7037</v>
      </c>
      <c r="P4695" s="1" t="s">
        <v>17</v>
      </c>
    </row>
    <row r="4696" spans="1:16">
      <c r="A4696" s="1" t="s">
        <v>474</v>
      </c>
      <c r="B4696" s="3">
        <v>43866.218692129631</v>
      </c>
      <c r="C4696" s="3" t="s">
        <v>17</v>
      </c>
      <c r="D4696" s="3" t="s">
        <v>17</v>
      </c>
      <c r="E4696" s="3" t="s">
        <v>17</v>
      </c>
      <c r="F4696" s="3" t="s">
        <v>17</v>
      </c>
      <c r="G4696" s="3" t="s">
        <v>17</v>
      </c>
      <c r="H4696" s="1" t="s">
        <v>18</v>
      </c>
      <c r="I4696" s="1" t="s">
        <v>25</v>
      </c>
      <c r="J4696" s="1" t="s">
        <v>20</v>
      </c>
      <c r="K4696" s="1">
        <v>1</v>
      </c>
      <c r="L4696" s="1" t="s">
        <v>21</v>
      </c>
      <c r="M4696" s="1" t="s">
        <v>5804</v>
      </c>
      <c r="N4696" s="1">
        <v>0</v>
      </c>
      <c r="O4696" s="3" t="s">
        <v>17</v>
      </c>
      <c r="P4696" s="1" t="s">
        <v>17</v>
      </c>
    </row>
    <row r="4697" spans="1:16">
      <c r="A4697" s="1" t="s">
        <v>2873</v>
      </c>
      <c r="B4697" s="3">
        <v>43866.23636574074</v>
      </c>
      <c r="C4697" s="3" t="s">
        <v>17</v>
      </c>
      <c r="D4697" s="3" t="s">
        <v>17</v>
      </c>
      <c r="E4697" s="3" t="s">
        <v>17</v>
      </c>
      <c r="F4697" s="3" t="s">
        <v>17</v>
      </c>
      <c r="G4697" s="3" t="s">
        <v>17</v>
      </c>
      <c r="H4697" s="1" t="s">
        <v>18</v>
      </c>
      <c r="I4697" s="1" t="s">
        <v>25</v>
      </c>
      <c r="J4697" s="1" t="s">
        <v>20</v>
      </c>
      <c r="K4697" s="1">
        <v>1</v>
      </c>
      <c r="L4697" s="1" t="s">
        <v>21</v>
      </c>
      <c r="M4697" s="1" t="s">
        <v>5746</v>
      </c>
      <c r="N4697" s="1">
        <v>0</v>
      </c>
      <c r="O4697" s="3" t="s">
        <v>17</v>
      </c>
      <c r="P4697" s="1" t="s">
        <v>17</v>
      </c>
    </row>
    <row r="4698" spans="1:16">
      <c r="A4698" s="1" t="s">
        <v>1974</v>
      </c>
      <c r="B4698" s="3">
        <v>43866.283599537041</v>
      </c>
      <c r="C4698" s="3" t="s">
        <v>17</v>
      </c>
      <c r="D4698" s="3" t="s">
        <v>17</v>
      </c>
      <c r="E4698" s="3" t="s">
        <v>17</v>
      </c>
      <c r="F4698" s="3" t="s">
        <v>17</v>
      </c>
      <c r="G4698" s="3">
        <v>43880.506122685183</v>
      </c>
      <c r="H4698" s="1" t="s">
        <v>18</v>
      </c>
      <c r="I4698" s="1" t="s">
        <v>25</v>
      </c>
      <c r="J4698" s="1" t="s">
        <v>20</v>
      </c>
      <c r="K4698" s="1">
        <v>833</v>
      </c>
      <c r="L4698" s="1" t="s">
        <v>21</v>
      </c>
      <c r="M4698" s="1" t="s">
        <v>5758</v>
      </c>
      <c r="N4698" s="1">
        <v>0</v>
      </c>
      <c r="O4698" s="3" t="s">
        <v>17</v>
      </c>
      <c r="P4698" s="1" t="s">
        <v>17</v>
      </c>
    </row>
    <row r="4699" spans="1:16">
      <c r="A4699" s="1" t="s">
        <v>4518</v>
      </c>
      <c r="B4699" s="3">
        <v>43866.275960648149</v>
      </c>
      <c r="C4699" s="3" t="s">
        <v>17</v>
      </c>
      <c r="D4699" s="3" t="s">
        <v>17</v>
      </c>
      <c r="E4699" s="3" t="s">
        <v>17</v>
      </c>
      <c r="F4699" s="3" t="s">
        <v>17</v>
      </c>
      <c r="G4699" s="3" t="s">
        <v>17</v>
      </c>
      <c r="H4699" s="1" t="s">
        <v>18</v>
      </c>
      <c r="I4699" s="1" t="s">
        <v>25</v>
      </c>
      <c r="J4699" s="1" t="s">
        <v>20</v>
      </c>
      <c r="K4699" s="1">
        <v>1</v>
      </c>
      <c r="L4699" s="1" t="s">
        <v>21</v>
      </c>
      <c r="M4699" s="1" t="s">
        <v>5877</v>
      </c>
      <c r="N4699" s="1">
        <v>0</v>
      </c>
      <c r="O4699" s="3" t="s">
        <v>17</v>
      </c>
      <c r="P4699" s="1" t="s">
        <v>17</v>
      </c>
    </row>
    <row r="4700" spans="1:16">
      <c r="A4700" s="1" t="s">
        <v>4926</v>
      </c>
      <c r="B4700" s="3">
        <v>43866.405717592592</v>
      </c>
      <c r="C4700" s="3">
        <v>43874.613576388889</v>
      </c>
      <c r="D4700" s="3">
        <v>43904.613576388889</v>
      </c>
      <c r="E4700" s="3">
        <v>43905.834664351853</v>
      </c>
      <c r="F4700" s="3">
        <v>43997.834664351853</v>
      </c>
      <c r="G4700" s="3" t="s">
        <v>17</v>
      </c>
      <c r="H4700" s="1" t="s">
        <v>18</v>
      </c>
      <c r="I4700" s="1" t="s">
        <v>25</v>
      </c>
      <c r="J4700" s="1" t="s">
        <v>117</v>
      </c>
      <c r="K4700" s="1">
        <v>30</v>
      </c>
      <c r="L4700" s="1" t="s">
        <v>21</v>
      </c>
      <c r="M4700" s="1" t="s">
        <v>5809</v>
      </c>
      <c r="N4700" s="1">
        <v>1</v>
      </c>
      <c r="O4700" s="3" t="s">
        <v>7038</v>
      </c>
      <c r="P4700" s="1" t="s">
        <v>64</v>
      </c>
    </row>
    <row r="4701" spans="1:16">
      <c r="A4701" s="1" t="s">
        <v>1173</v>
      </c>
      <c r="B4701" s="3">
        <v>43866.486377314817</v>
      </c>
      <c r="C4701" s="3" t="s">
        <v>17</v>
      </c>
      <c r="D4701" s="3" t="s">
        <v>17</v>
      </c>
      <c r="E4701" s="3" t="s">
        <v>17</v>
      </c>
      <c r="F4701" s="3" t="s">
        <v>17</v>
      </c>
      <c r="G4701" s="3" t="s">
        <v>17</v>
      </c>
      <c r="H4701" s="1" t="s">
        <v>48</v>
      </c>
      <c r="I4701" s="1" t="s">
        <v>49</v>
      </c>
      <c r="J4701" s="1" t="s">
        <v>20</v>
      </c>
      <c r="K4701" s="1">
        <v>1</v>
      </c>
      <c r="L4701" s="1" t="s">
        <v>21</v>
      </c>
      <c r="M4701" s="1" t="s">
        <v>5774</v>
      </c>
      <c r="N4701" s="1">
        <v>0</v>
      </c>
      <c r="O4701" s="3" t="s">
        <v>17</v>
      </c>
      <c r="P4701" s="1" t="s">
        <v>17</v>
      </c>
    </row>
    <row r="4702" spans="1:16">
      <c r="A4702" s="1" t="s">
        <v>2566</v>
      </c>
      <c r="B4702" s="3">
        <v>43866.324988425928</v>
      </c>
      <c r="C4702" s="3" t="s">
        <v>17</v>
      </c>
      <c r="D4702" s="3" t="s">
        <v>17</v>
      </c>
      <c r="E4702" s="3" t="s">
        <v>17</v>
      </c>
      <c r="F4702" s="3" t="s">
        <v>17</v>
      </c>
      <c r="G4702" s="3" t="s">
        <v>17</v>
      </c>
      <c r="H4702" s="1" t="s">
        <v>18</v>
      </c>
      <c r="I4702" s="1" t="s">
        <v>25</v>
      </c>
      <c r="J4702" s="1" t="s">
        <v>20</v>
      </c>
      <c r="K4702" s="1">
        <v>181</v>
      </c>
      <c r="L4702" s="1" t="s">
        <v>21</v>
      </c>
      <c r="M4702" s="1" t="s">
        <v>5750</v>
      </c>
      <c r="N4702" s="1">
        <v>0</v>
      </c>
      <c r="O4702" s="3" t="s">
        <v>17</v>
      </c>
      <c r="P4702" s="1" t="s">
        <v>17</v>
      </c>
    </row>
    <row r="4703" spans="1:16">
      <c r="A4703" s="1" t="s">
        <v>1905</v>
      </c>
      <c r="B4703" s="3">
        <v>43866.374479166669</v>
      </c>
      <c r="C4703" s="3">
        <v>43866.375208333331</v>
      </c>
      <c r="D4703" s="3">
        <v>43896.375208333331</v>
      </c>
      <c r="E4703" s="3" t="s">
        <v>17</v>
      </c>
      <c r="F4703" s="3" t="s">
        <v>17</v>
      </c>
      <c r="G4703" s="3" t="s">
        <v>17</v>
      </c>
      <c r="H4703" s="1" t="s">
        <v>18</v>
      </c>
      <c r="I4703" s="1" t="s">
        <v>25</v>
      </c>
      <c r="J4703" s="1" t="s">
        <v>20</v>
      </c>
      <c r="K4703" s="1">
        <v>5</v>
      </c>
      <c r="L4703" s="1" t="s">
        <v>21</v>
      </c>
      <c r="M4703" s="1" t="s">
        <v>5746</v>
      </c>
      <c r="N4703" s="1">
        <v>1</v>
      </c>
      <c r="O4703" s="3" t="s">
        <v>7039</v>
      </c>
      <c r="P4703" s="1" t="s">
        <v>17</v>
      </c>
    </row>
    <row r="4704" spans="1:16">
      <c r="A4704" s="1" t="s">
        <v>3640</v>
      </c>
      <c r="B4704" s="3">
        <v>43866.378206018519</v>
      </c>
      <c r="C4704" s="3" t="s">
        <v>17</v>
      </c>
      <c r="D4704" s="3" t="s">
        <v>17</v>
      </c>
      <c r="E4704" s="3" t="s">
        <v>17</v>
      </c>
      <c r="F4704" s="3" t="s">
        <v>17</v>
      </c>
      <c r="G4704" s="3" t="s">
        <v>17</v>
      </c>
      <c r="H4704" s="1" t="s">
        <v>18</v>
      </c>
      <c r="I4704" s="1" t="s">
        <v>25</v>
      </c>
      <c r="J4704" s="1" t="s">
        <v>20</v>
      </c>
      <c r="K4704" s="1">
        <v>1</v>
      </c>
      <c r="L4704" s="1" t="s">
        <v>21</v>
      </c>
      <c r="M4704" s="1" t="s">
        <v>6091</v>
      </c>
      <c r="N4704" s="1">
        <v>0</v>
      </c>
      <c r="O4704" s="3" t="s">
        <v>17</v>
      </c>
      <c r="P4704" s="1" t="s">
        <v>17</v>
      </c>
    </row>
    <row r="4705" spans="1:16">
      <c r="A4705" s="1" t="s">
        <v>3613</v>
      </c>
      <c r="B4705" s="3">
        <v>43866.394814814812</v>
      </c>
      <c r="C4705" s="3" t="s">
        <v>17</v>
      </c>
      <c r="D4705" s="3" t="s">
        <v>17</v>
      </c>
      <c r="E4705" s="3" t="s">
        <v>17</v>
      </c>
      <c r="F4705" s="3" t="s">
        <v>17</v>
      </c>
      <c r="G4705" s="3">
        <v>43866.425393518519</v>
      </c>
      <c r="H4705" s="1" t="s">
        <v>18</v>
      </c>
      <c r="I4705" s="1" t="s">
        <v>25</v>
      </c>
      <c r="J4705" s="1" t="s">
        <v>20</v>
      </c>
      <c r="K4705" s="1">
        <v>450</v>
      </c>
      <c r="L4705" s="1" t="s">
        <v>21</v>
      </c>
      <c r="M4705" s="1" t="s">
        <v>5746</v>
      </c>
      <c r="N4705" s="1">
        <v>0</v>
      </c>
      <c r="O4705" s="3" t="s">
        <v>17</v>
      </c>
      <c r="P4705" s="1" t="s">
        <v>17</v>
      </c>
    </row>
    <row r="4706" spans="1:16">
      <c r="A4706" s="1" t="s">
        <v>3909</v>
      </c>
      <c r="B4706" s="3">
        <v>43866.464594907404</v>
      </c>
      <c r="C4706" s="3" t="s">
        <v>17</v>
      </c>
      <c r="D4706" s="3" t="s">
        <v>17</v>
      </c>
      <c r="E4706" s="3" t="s">
        <v>17</v>
      </c>
      <c r="F4706" s="3" t="s">
        <v>17</v>
      </c>
      <c r="G4706" s="3" t="s">
        <v>17</v>
      </c>
      <c r="H4706" s="1" t="s">
        <v>18</v>
      </c>
      <c r="I4706" s="1" t="s">
        <v>25</v>
      </c>
      <c r="J4706" s="1" t="s">
        <v>20</v>
      </c>
      <c r="K4706" s="1">
        <v>1</v>
      </c>
      <c r="L4706" s="1" t="s">
        <v>21</v>
      </c>
      <c r="M4706" s="1" t="s">
        <v>5888</v>
      </c>
      <c r="N4706" s="1">
        <v>0</v>
      </c>
      <c r="O4706" s="3" t="s">
        <v>17</v>
      </c>
      <c r="P4706" s="1" t="s">
        <v>17</v>
      </c>
    </row>
    <row r="4707" spans="1:16">
      <c r="A4707" s="1" t="s">
        <v>141</v>
      </c>
      <c r="B4707" s="3">
        <v>43866.463182870371</v>
      </c>
      <c r="C4707" s="3" t="s">
        <v>17</v>
      </c>
      <c r="D4707" s="3" t="s">
        <v>17</v>
      </c>
      <c r="E4707" s="3" t="s">
        <v>17</v>
      </c>
      <c r="F4707" s="3" t="s">
        <v>17</v>
      </c>
      <c r="G4707" s="3" t="s">
        <v>17</v>
      </c>
      <c r="H4707" s="1" t="s">
        <v>18</v>
      </c>
      <c r="I4707" s="1" t="s">
        <v>25</v>
      </c>
      <c r="J4707" s="1" t="s">
        <v>20</v>
      </c>
      <c r="K4707" s="1">
        <v>10</v>
      </c>
      <c r="L4707" s="1" t="s">
        <v>21</v>
      </c>
      <c r="M4707" s="1" t="s">
        <v>5804</v>
      </c>
      <c r="N4707" s="1">
        <v>0</v>
      </c>
      <c r="O4707" s="3" t="s">
        <v>17</v>
      </c>
      <c r="P4707" s="1" t="s">
        <v>17</v>
      </c>
    </row>
    <row r="4708" spans="1:16">
      <c r="A4708" s="1" t="s">
        <v>3283</v>
      </c>
      <c r="B4708" s="3">
        <v>43866.505925925929</v>
      </c>
      <c r="C4708" s="3" t="s">
        <v>17</v>
      </c>
      <c r="D4708" s="3" t="s">
        <v>17</v>
      </c>
      <c r="E4708" s="3" t="s">
        <v>17</v>
      </c>
      <c r="F4708" s="3" t="s">
        <v>17</v>
      </c>
      <c r="G4708" s="3" t="s">
        <v>17</v>
      </c>
      <c r="H4708" s="1" t="s">
        <v>18</v>
      </c>
      <c r="I4708" s="1" t="s">
        <v>25</v>
      </c>
      <c r="J4708" s="1" t="s">
        <v>20</v>
      </c>
      <c r="K4708" s="1">
        <v>30</v>
      </c>
      <c r="L4708" s="1" t="s">
        <v>21</v>
      </c>
      <c r="M4708" s="1" t="s">
        <v>5750</v>
      </c>
      <c r="N4708" s="1">
        <v>0</v>
      </c>
      <c r="O4708" s="3" t="s">
        <v>17</v>
      </c>
      <c r="P4708" s="1" t="s">
        <v>17</v>
      </c>
    </row>
    <row r="4709" spans="1:16">
      <c r="A4709" s="1" t="s">
        <v>1429</v>
      </c>
      <c r="B4709" s="3">
        <v>43866.549479166664</v>
      </c>
      <c r="C4709" s="3" t="s">
        <v>17</v>
      </c>
      <c r="D4709" s="3" t="s">
        <v>17</v>
      </c>
      <c r="E4709" s="3" t="s">
        <v>17</v>
      </c>
      <c r="F4709" s="3" t="s">
        <v>17</v>
      </c>
      <c r="G4709" s="3" t="s">
        <v>17</v>
      </c>
      <c r="H4709" s="1" t="s">
        <v>18</v>
      </c>
      <c r="I4709" s="1" t="s">
        <v>25</v>
      </c>
      <c r="J4709" s="1" t="s">
        <v>20</v>
      </c>
      <c r="K4709" s="1">
        <v>1</v>
      </c>
      <c r="L4709" s="1" t="s">
        <v>21</v>
      </c>
      <c r="M4709" s="1" t="s">
        <v>7040</v>
      </c>
      <c r="N4709" s="1">
        <v>0</v>
      </c>
      <c r="O4709" s="3" t="s">
        <v>17</v>
      </c>
      <c r="P4709" s="1" t="s">
        <v>17</v>
      </c>
    </row>
    <row r="4710" spans="1:16">
      <c r="A4710" s="1" t="s">
        <v>4848</v>
      </c>
      <c r="B4710" s="3">
        <v>43866.573379629626</v>
      </c>
      <c r="C4710" s="3" t="s">
        <v>17</v>
      </c>
      <c r="D4710" s="3" t="s">
        <v>17</v>
      </c>
      <c r="E4710" s="3" t="s">
        <v>17</v>
      </c>
      <c r="F4710" s="3" t="s">
        <v>17</v>
      </c>
      <c r="G4710" s="3" t="s">
        <v>17</v>
      </c>
      <c r="H4710" s="1" t="s">
        <v>18</v>
      </c>
      <c r="I4710" s="1" t="s">
        <v>25</v>
      </c>
      <c r="J4710" s="1" t="s">
        <v>20</v>
      </c>
      <c r="K4710" s="1">
        <v>1</v>
      </c>
      <c r="L4710" s="1" t="s">
        <v>21</v>
      </c>
      <c r="M4710" s="1" t="s">
        <v>5746</v>
      </c>
      <c r="N4710" s="1">
        <v>0</v>
      </c>
      <c r="O4710" s="3" t="s">
        <v>17</v>
      </c>
      <c r="P4710" s="1" t="s">
        <v>17</v>
      </c>
    </row>
    <row r="4711" spans="1:16">
      <c r="A4711" s="1" t="s">
        <v>4391</v>
      </c>
      <c r="B4711" s="3">
        <v>43866.489594907405</v>
      </c>
      <c r="C4711" s="3" t="s">
        <v>17</v>
      </c>
      <c r="D4711" s="3" t="s">
        <v>17</v>
      </c>
      <c r="E4711" s="3" t="s">
        <v>17</v>
      </c>
      <c r="F4711" s="3" t="s">
        <v>17</v>
      </c>
      <c r="G4711" s="3" t="s">
        <v>17</v>
      </c>
      <c r="H4711" s="1" t="s">
        <v>18</v>
      </c>
      <c r="I4711" s="1" t="s">
        <v>23</v>
      </c>
      <c r="J4711" s="1" t="s">
        <v>20</v>
      </c>
      <c r="K4711" s="1">
        <v>5</v>
      </c>
      <c r="L4711" s="1" t="s">
        <v>21</v>
      </c>
      <c r="M4711" s="1" t="s">
        <v>5753</v>
      </c>
      <c r="N4711" s="1">
        <v>0</v>
      </c>
      <c r="O4711" s="3" t="s">
        <v>17</v>
      </c>
      <c r="P4711" s="1" t="s">
        <v>17</v>
      </c>
    </row>
    <row r="4712" spans="1:16">
      <c r="A4712" s="1" t="s">
        <v>3351</v>
      </c>
      <c r="B4712" s="3">
        <v>43866.443796296298</v>
      </c>
      <c r="C4712" s="3">
        <v>43866.455590277779</v>
      </c>
      <c r="D4712" s="3">
        <v>43896.455590277779</v>
      </c>
      <c r="E4712" s="3" t="s">
        <v>17</v>
      </c>
      <c r="F4712" s="3" t="s">
        <v>17</v>
      </c>
      <c r="G4712" s="3" t="s">
        <v>17</v>
      </c>
      <c r="H4712" s="1" t="s">
        <v>18</v>
      </c>
      <c r="I4712" s="1" t="s">
        <v>25</v>
      </c>
      <c r="J4712" s="1" t="s">
        <v>20</v>
      </c>
      <c r="K4712" s="1">
        <v>90</v>
      </c>
      <c r="L4712" s="1" t="s">
        <v>21</v>
      </c>
      <c r="M4712" s="1" t="s">
        <v>5804</v>
      </c>
      <c r="N4712" s="1">
        <v>1</v>
      </c>
      <c r="O4712" s="3" t="s">
        <v>7041</v>
      </c>
      <c r="P4712" s="1" t="s">
        <v>17</v>
      </c>
    </row>
    <row r="4713" spans="1:16">
      <c r="A4713" s="1" t="s">
        <v>4110</v>
      </c>
      <c r="B4713" s="3">
        <v>43866.498217592591</v>
      </c>
      <c r="C4713" s="3" t="s">
        <v>17</v>
      </c>
      <c r="D4713" s="3" t="s">
        <v>17</v>
      </c>
      <c r="E4713" s="3" t="s">
        <v>17</v>
      </c>
      <c r="F4713" s="3" t="s">
        <v>17</v>
      </c>
      <c r="G4713" s="3" t="s">
        <v>17</v>
      </c>
      <c r="H4713" s="1" t="s">
        <v>48</v>
      </c>
      <c r="I4713" s="1" t="s">
        <v>49</v>
      </c>
      <c r="J4713" s="1" t="s">
        <v>20</v>
      </c>
      <c r="K4713" s="1">
        <v>90</v>
      </c>
      <c r="L4713" s="1" t="s">
        <v>21</v>
      </c>
      <c r="M4713" s="1" t="s">
        <v>5849</v>
      </c>
      <c r="N4713" s="1">
        <v>0</v>
      </c>
      <c r="O4713" s="3" t="s">
        <v>17</v>
      </c>
      <c r="P4713" s="1" t="s">
        <v>17</v>
      </c>
    </row>
    <row r="4714" spans="1:16">
      <c r="A4714" s="1" t="s">
        <v>5250</v>
      </c>
      <c r="B4714" s="3">
        <v>43866.498252314814</v>
      </c>
      <c r="C4714" s="3" t="s">
        <v>17</v>
      </c>
      <c r="D4714" s="3" t="s">
        <v>17</v>
      </c>
      <c r="E4714" s="3" t="s">
        <v>17</v>
      </c>
      <c r="F4714" s="3" t="s">
        <v>17</v>
      </c>
      <c r="G4714" s="3" t="s">
        <v>17</v>
      </c>
      <c r="H4714" s="1" t="s">
        <v>48</v>
      </c>
      <c r="I4714" s="1" t="s">
        <v>49</v>
      </c>
      <c r="J4714" s="1" t="s">
        <v>20</v>
      </c>
      <c r="K4714" s="1">
        <v>1</v>
      </c>
      <c r="L4714" s="1" t="s">
        <v>21</v>
      </c>
      <c r="M4714" s="1" t="s">
        <v>5804</v>
      </c>
      <c r="N4714" s="1">
        <v>0</v>
      </c>
      <c r="O4714" s="3" t="s">
        <v>17</v>
      </c>
      <c r="P4714" s="1" t="s">
        <v>17</v>
      </c>
    </row>
    <row r="4715" spans="1:16">
      <c r="A4715" s="1" t="s">
        <v>2050</v>
      </c>
      <c r="B4715" s="3">
        <v>43866.65116898148</v>
      </c>
      <c r="C4715" s="3" t="s">
        <v>17</v>
      </c>
      <c r="D4715" s="3" t="s">
        <v>17</v>
      </c>
      <c r="E4715" s="3" t="s">
        <v>17</v>
      </c>
      <c r="F4715" s="3" t="s">
        <v>17</v>
      </c>
      <c r="G4715" s="3">
        <v>43928.844606481478</v>
      </c>
      <c r="H4715" s="1" t="s">
        <v>18</v>
      </c>
      <c r="I4715" s="1" t="s">
        <v>23</v>
      </c>
      <c r="J4715" s="1" t="s">
        <v>117</v>
      </c>
      <c r="K4715" s="1">
        <v>540</v>
      </c>
      <c r="L4715" s="1" t="s">
        <v>21</v>
      </c>
      <c r="M4715" s="1" t="s">
        <v>5746</v>
      </c>
      <c r="N4715" s="1">
        <v>1</v>
      </c>
      <c r="O4715" s="3" t="s">
        <v>7042</v>
      </c>
      <c r="P4715" s="1" t="s">
        <v>17</v>
      </c>
    </row>
    <row r="4716" spans="1:16">
      <c r="A4716" s="1" t="s">
        <v>5535</v>
      </c>
      <c r="B4716" s="3">
        <v>43866.571168981478</v>
      </c>
      <c r="C4716" s="3" t="s">
        <v>17</v>
      </c>
      <c r="D4716" s="3" t="s">
        <v>17</v>
      </c>
      <c r="E4716" s="3" t="s">
        <v>17</v>
      </c>
      <c r="F4716" s="3" t="s">
        <v>17</v>
      </c>
      <c r="G4716" s="3" t="s">
        <v>17</v>
      </c>
      <c r="H4716" s="1" t="s">
        <v>18</v>
      </c>
      <c r="I4716" s="1" t="s">
        <v>25</v>
      </c>
      <c r="J4716" s="1" t="s">
        <v>20</v>
      </c>
      <c r="K4716" s="1">
        <v>339</v>
      </c>
      <c r="L4716" s="1" t="s">
        <v>21</v>
      </c>
      <c r="M4716" s="1" t="s">
        <v>6055</v>
      </c>
      <c r="N4716" s="1">
        <v>1</v>
      </c>
      <c r="O4716" s="3" t="s">
        <v>7043</v>
      </c>
      <c r="P4716" s="1" t="s">
        <v>17</v>
      </c>
    </row>
    <row r="4717" spans="1:16">
      <c r="A4717" s="1" t="s">
        <v>5113</v>
      </c>
      <c r="B4717" s="3">
        <v>43866.590462962966</v>
      </c>
      <c r="C4717" s="3" t="s">
        <v>17</v>
      </c>
      <c r="D4717" s="3" t="s">
        <v>17</v>
      </c>
      <c r="E4717" s="3" t="s">
        <v>17</v>
      </c>
      <c r="F4717" s="3" t="s">
        <v>17</v>
      </c>
      <c r="G4717" s="3" t="s">
        <v>17</v>
      </c>
      <c r="H4717" s="1" t="s">
        <v>18</v>
      </c>
      <c r="I4717" s="1" t="s">
        <v>25</v>
      </c>
      <c r="J4717" s="1" t="s">
        <v>39</v>
      </c>
      <c r="K4717" s="1">
        <v>20</v>
      </c>
      <c r="L4717" s="1" t="s">
        <v>21</v>
      </c>
      <c r="M4717" s="1" t="s">
        <v>5769</v>
      </c>
      <c r="N4717" s="1">
        <v>1</v>
      </c>
      <c r="O4717" s="3" t="s">
        <v>7044</v>
      </c>
      <c r="P4717" s="1" t="s">
        <v>17</v>
      </c>
    </row>
    <row r="4718" spans="1:16">
      <c r="A4718" s="1" t="s">
        <v>4765</v>
      </c>
      <c r="B4718" s="3">
        <v>43866.608136574076</v>
      </c>
      <c r="C4718" s="3" t="s">
        <v>17</v>
      </c>
      <c r="D4718" s="3" t="s">
        <v>17</v>
      </c>
      <c r="E4718" s="3" t="s">
        <v>17</v>
      </c>
      <c r="F4718" s="3" t="s">
        <v>17</v>
      </c>
      <c r="G4718" s="3" t="s">
        <v>17</v>
      </c>
      <c r="H4718" s="1" t="s">
        <v>18</v>
      </c>
      <c r="I4718" s="1" t="s">
        <v>25</v>
      </c>
      <c r="J4718" s="1" t="s">
        <v>20</v>
      </c>
      <c r="K4718" s="1">
        <v>5</v>
      </c>
      <c r="L4718" s="1" t="s">
        <v>21</v>
      </c>
      <c r="M4718" s="1" t="s">
        <v>5809</v>
      </c>
      <c r="N4718" s="1">
        <v>0</v>
      </c>
      <c r="O4718" s="3" t="s">
        <v>17</v>
      </c>
      <c r="P4718" s="1" t="s">
        <v>17</v>
      </c>
    </row>
    <row r="4719" spans="1:16">
      <c r="A4719" s="1" t="s">
        <v>2529</v>
      </c>
      <c r="B4719" s="3">
        <v>43866.657916666663</v>
      </c>
      <c r="C4719" s="3" t="s">
        <v>17</v>
      </c>
      <c r="D4719" s="3" t="s">
        <v>17</v>
      </c>
      <c r="E4719" s="3" t="s">
        <v>17</v>
      </c>
      <c r="F4719" s="3" t="s">
        <v>17</v>
      </c>
      <c r="G4719" s="3" t="s">
        <v>17</v>
      </c>
      <c r="H4719" s="1" t="s">
        <v>18</v>
      </c>
      <c r="I4719" s="1" t="s">
        <v>23</v>
      </c>
      <c r="J4719" s="1" t="s">
        <v>20</v>
      </c>
      <c r="K4719" s="1">
        <v>1</v>
      </c>
      <c r="L4719" s="1" t="s">
        <v>21</v>
      </c>
      <c r="M4719" s="1" t="s">
        <v>5746</v>
      </c>
      <c r="N4719" s="1">
        <v>0</v>
      </c>
      <c r="O4719" s="3" t="s">
        <v>17</v>
      </c>
      <c r="P4719" s="1" t="s">
        <v>17</v>
      </c>
    </row>
    <row r="4720" spans="1:16">
      <c r="A4720" s="1" t="s">
        <v>2684</v>
      </c>
      <c r="B4720" s="3">
        <v>43866.665208333332</v>
      </c>
      <c r="C4720" s="3" t="s">
        <v>17</v>
      </c>
      <c r="D4720" s="3" t="s">
        <v>17</v>
      </c>
      <c r="E4720" s="3" t="s">
        <v>17</v>
      </c>
      <c r="F4720" s="3" t="s">
        <v>17</v>
      </c>
      <c r="G4720" s="3" t="s">
        <v>17</v>
      </c>
      <c r="H4720" s="1" t="s">
        <v>18</v>
      </c>
      <c r="I4720" s="1" t="s">
        <v>25</v>
      </c>
      <c r="J4720" s="1" t="s">
        <v>20</v>
      </c>
      <c r="K4720" s="1">
        <v>1</v>
      </c>
      <c r="L4720" s="1" t="s">
        <v>21</v>
      </c>
      <c r="M4720" s="1" t="s">
        <v>5751</v>
      </c>
      <c r="N4720" s="1">
        <v>0</v>
      </c>
      <c r="O4720" s="3" t="s">
        <v>17</v>
      </c>
      <c r="P4720" s="1" t="s">
        <v>17</v>
      </c>
    </row>
    <row r="4721" spans="1:16">
      <c r="A4721" s="1" t="s">
        <v>771</v>
      </c>
      <c r="B4721" s="3">
        <v>43866.479444444441</v>
      </c>
      <c r="C4721" s="3">
        <v>43866.483067129629</v>
      </c>
      <c r="D4721" s="3">
        <v>43896.483067129629</v>
      </c>
      <c r="E4721" s="3">
        <v>43948.445162037038</v>
      </c>
      <c r="F4721" s="3">
        <v>44313.445162037038</v>
      </c>
      <c r="G4721" s="3" t="s">
        <v>17</v>
      </c>
      <c r="H4721" s="1" t="s">
        <v>18</v>
      </c>
      <c r="I4721" s="1" t="s">
        <v>23</v>
      </c>
      <c r="J4721" s="1" t="s">
        <v>20</v>
      </c>
      <c r="K4721" s="1">
        <v>15</v>
      </c>
      <c r="L4721" s="1" t="s">
        <v>21</v>
      </c>
      <c r="M4721" s="1" t="s">
        <v>5774</v>
      </c>
      <c r="N4721" s="1">
        <v>1</v>
      </c>
      <c r="O4721" s="3" t="s">
        <v>7045</v>
      </c>
      <c r="P4721" s="1" t="s">
        <v>161</v>
      </c>
    </row>
    <row r="4722" spans="1:16">
      <c r="A4722" s="1" t="s">
        <v>4379</v>
      </c>
      <c r="B4722" s="3">
        <v>43866.473310185182</v>
      </c>
      <c r="C4722" s="3" t="s">
        <v>17</v>
      </c>
      <c r="D4722" s="3" t="s">
        <v>17</v>
      </c>
      <c r="E4722" s="3" t="s">
        <v>17</v>
      </c>
      <c r="F4722" s="3" t="s">
        <v>17</v>
      </c>
      <c r="G4722" s="3" t="s">
        <v>17</v>
      </c>
      <c r="H4722" s="1" t="s">
        <v>18</v>
      </c>
      <c r="I4722" s="1" t="s">
        <v>23</v>
      </c>
      <c r="J4722" s="1" t="s">
        <v>20</v>
      </c>
      <c r="K4722" s="1">
        <v>1</v>
      </c>
      <c r="L4722" s="1" t="s">
        <v>21</v>
      </c>
      <c r="M4722" s="1" t="s">
        <v>5746</v>
      </c>
      <c r="N4722" s="1">
        <v>0</v>
      </c>
      <c r="O4722" s="3" t="s">
        <v>17</v>
      </c>
      <c r="P4722" s="1" t="s">
        <v>17</v>
      </c>
    </row>
    <row r="4723" spans="1:16">
      <c r="A4723" s="1" t="s">
        <v>4321</v>
      </c>
      <c r="B4723" s="3">
        <v>43866.49732638889</v>
      </c>
      <c r="C4723" s="3">
        <v>43928.423680555556</v>
      </c>
      <c r="D4723" s="3">
        <v>43958.423680555556</v>
      </c>
      <c r="E4723" s="3" t="s">
        <v>17</v>
      </c>
      <c r="F4723" s="3" t="s">
        <v>17</v>
      </c>
      <c r="G4723" s="3" t="s">
        <v>17</v>
      </c>
      <c r="H4723" s="1" t="s">
        <v>18</v>
      </c>
      <c r="I4723" s="1" t="s">
        <v>25</v>
      </c>
      <c r="J4723" s="1" t="s">
        <v>20</v>
      </c>
      <c r="K4723" s="1">
        <v>10</v>
      </c>
      <c r="L4723" s="1" t="s">
        <v>21</v>
      </c>
      <c r="M4723" s="1" t="s">
        <v>5774</v>
      </c>
      <c r="N4723" s="1">
        <v>1</v>
      </c>
      <c r="O4723" s="3" t="s">
        <v>7046</v>
      </c>
      <c r="P4723" s="1" t="s">
        <v>17</v>
      </c>
    </row>
    <row r="4724" spans="1:16">
      <c r="A4724" s="1" t="s">
        <v>3630</v>
      </c>
      <c r="B4724" s="3">
        <v>43866.64099537037</v>
      </c>
      <c r="C4724" s="3">
        <v>43866.64261574074</v>
      </c>
      <c r="D4724" s="3">
        <v>43896.64261574074</v>
      </c>
      <c r="E4724" s="3" t="s">
        <v>17</v>
      </c>
      <c r="F4724" s="3" t="s">
        <v>17</v>
      </c>
      <c r="G4724" s="3" t="s">
        <v>17</v>
      </c>
      <c r="H4724" s="1" t="s">
        <v>18</v>
      </c>
      <c r="I4724" s="1" t="s">
        <v>23</v>
      </c>
      <c r="J4724" s="1" t="s">
        <v>20</v>
      </c>
      <c r="K4724" s="1">
        <v>75</v>
      </c>
      <c r="L4724" s="1" t="s">
        <v>21</v>
      </c>
      <c r="M4724" s="1" t="s">
        <v>5752</v>
      </c>
      <c r="N4724" s="1">
        <v>0</v>
      </c>
      <c r="O4724" s="3" t="s">
        <v>17</v>
      </c>
      <c r="P4724" s="1" t="s">
        <v>17</v>
      </c>
    </row>
    <row r="4725" spans="1:16">
      <c r="A4725" s="1" t="s">
        <v>942</v>
      </c>
      <c r="B4725" s="3">
        <v>43866.636145833334</v>
      </c>
      <c r="C4725" s="3">
        <v>43866.637280092589</v>
      </c>
      <c r="D4725" s="3">
        <v>43896.637280092589</v>
      </c>
      <c r="E4725" s="3" t="s">
        <v>17</v>
      </c>
      <c r="F4725" s="3" t="s">
        <v>17</v>
      </c>
      <c r="G4725" s="3" t="s">
        <v>17</v>
      </c>
      <c r="H4725" s="1" t="s">
        <v>18</v>
      </c>
      <c r="I4725" s="1" t="s">
        <v>25</v>
      </c>
      <c r="J4725" s="1" t="s">
        <v>20</v>
      </c>
      <c r="K4725" s="1">
        <v>180</v>
      </c>
      <c r="L4725" s="1" t="s">
        <v>21</v>
      </c>
      <c r="M4725" s="1" t="s">
        <v>5746</v>
      </c>
      <c r="N4725" s="1">
        <v>0</v>
      </c>
      <c r="O4725" s="3" t="s">
        <v>17</v>
      </c>
      <c r="P4725" s="1" t="s">
        <v>17</v>
      </c>
    </row>
    <row r="4726" spans="1:16">
      <c r="A4726" s="1" t="s">
        <v>2143</v>
      </c>
      <c r="B4726" s="3">
        <v>43912.642094907409</v>
      </c>
      <c r="C4726" s="3" t="s">
        <v>17</v>
      </c>
      <c r="D4726" s="3" t="s">
        <v>17</v>
      </c>
      <c r="E4726" s="3" t="s">
        <v>17</v>
      </c>
      <c r="F4726" s="3" t="s">
        <v>17</v>
      </c>
      <c r="G4726" s="3" t="s">
        <v>17</v>
      </c>
      <c r="H4726" s="1" t="s">
        <v>18</v>
      </c>
      <c r="I4726" s="1" t="s">
        <v>25</v>
      </c>
      <c r="J4726" s="1" t="s">
        <v>20</v>
      </c>
      <c r="K4726" s="1">
        <v>1</v>
      </c>
      <c r="L4726" s="1" t="s">
        <v>21</v>
      </c>
      <c r="M4726" s="1" t="s">
        <v>5746</v>
      </c>
      <c r="N4726" s="1">
        <v>0</v>
      </c>
      <c r="O4726" s="3" t="s">
        <v>17</v>
      </c>
      <c r="P4726" s="1" t="s">
        <v>17</v>
      </c>
    </row>
    <row r="4727" spans="1:16">
      <c r="A4727" s="1" t="s">
        <v>204</v>
      </c>
      <c r="B4727" s="3">
        <v>43912.733460648145</v>
      </c>
      <c r="C4727" s="3">
        <v>43912.735555555555</v>
      </c>
      <c r="D4727" s="3">
        <v>43942.735555555555</v>
      </c>
      <c r="E4727" s="3" t="s">
        <v>17</v>
      </c>
      <c r="F4727" s="3" t="s">
        <v>17</v>
      </c>
      <c r="G4727" s="3" t="s">
        <v>17</v>
      </c>
      <c r="H4727" s="1" t="s">
        <v>18</v>
      </c>
      <c r="I4727" s="1" t="s">
        <v>25</v>
      </c>
      <c r="J4727" s="1" t="s">
        <v>20</v>
      </c>
      <c r="K4727" s="1">
        <v>120</v>
      </c>
      <c r="L4727" s="1" t="s">
        <v>21</v>
      </c>
      <c r="M4727" s="1" t="s">
        <v>6793</v>
      </c>
      <c r="N4727" s="1">
        <v>0</v>
      </c>
      <c r="O4727" s="3" t="s">
        <v>17</v>
      </c>
      <c r="P4727" s="1" t="s">
        <v>17</v>
      </c>
    </row>
    <row r="4728" spans="1:16">
      <c r="A4728" s="1" t="s">
        <v>193</v>
      </c>
      <c r="B4728" s="3">
        <v>43912.880578703705</v>
      </c>
      <c r="C4728" s="3" t="s">
        <v>17</v>
      </c>
      <c r="D4728" s="3" t="s">
        <v>17</v>
      </c>
      <c r="E4728" s="3" t="s">
        <v>17</v>
      </c>
      <c r="F4728" s="3" t="s">
        <v>17</v>
      </c>
      <c r="G4728" s="3" t="s">
        <v>17</v>
      </c>
      <c r="H4728" s="1" t="s">
        <v>18</v>
      </c>
      <c r="I4728" s="1" t="s">
        <v>194</v>
      </c>
      <c r="J4728" s="1" t="s">
        <v>20</v>
      </c>
      <c r="K4728" s="1">
        <v>233</v>
      </c>
      <c r="L4728" s="1" t="s">
        <v>21</v>
      </c>
      <c r="M4728" s="1" t="s">
        <v>5753</v>
      </c>
      <c r="N4728" s="1">
        <v>0</v>
      </c>
      <c r="O4728" s="3" t="s">
        <v>17</v>
      </c>
      <c r="P4728" s="1" t="s">
        <v>17</v>
      </c>
    </row>
    <row r="4729" spans="1:16">
      <c r="A4729" s="1" t="s">
        <v>1428</v>
      </c>
      <c r="B4729" s="3">
        <v>43912.883460648147</v>
      </c>
      <c r="C4729" s="3" t="s">
        <v>17</v>
      </c>
      <c r="D4729" s="3" t="s">
        <v>17</v>
      </c>
      <c r="E4729" s="3" t="s">
        <v>17</v>
      </c>
      <c r="F4729" s="3" t="s">
        <v>17</v>
      </c>
      <c r="G4729" s="3" t="s">
        <v>17</v>
      </c>
      <c r="H4729" s="1" t="s">
        <v>18</v>
      </c>
      <c r="I4729" s="1" t="s">
        <v>25</v>
      </c>
      <c r="J4729" s="1" t="s">
        <v>20</v>
      </c>
      <c r="K4729" s="1">
        <v>1</v>
      </c>
      <c r="L4729" s="1" t="s">
        <v>21</v>
      </c>
      <c r="M4729" s="1" t="s">
        <v>5777</v>
      </c>
      <c r="N4729" s="1">
        <v>0</v>
      </c>
      <c r="O4729" s="3" t="s">
        <v>17</v>
      </c>
      <c r="P4729" s="1" t="s">
        <v>17</v>
      </c>
    </row>
    <row r="4730" spans="1:16">
      <c r="A4730" s="1" t="s">
        <v>5169</v>
      </c>
      <c r="B4730" s="3">
        <v>43912.843217592592</v>
      </c>
      <c r="C4730" s="3" t="s">
        <v>17</v>
      </c>
      <c r="D4730" s="3" t="s">
        <v>17</v>
      </c>
      <c r="E4730" s="3" t="s">
        <v>17</v>
      </c>
      <c r="F4730" s="3" t="s">
        <v>17</v>
      </c>
      <c r="G4730" s="3" t="s">
        <v>17</v>
      </c>
      <c r="H4730" s="1" t="s">
        <v>18</v>
      </c>
      <c r="I4730" s="1" t="s">
        <v>25</v>
      </c>
      <c r="J4730" s="1" t="s">
        <v>20</v>
      </c>
      <c r="K4730" s="1">
        <v>6</v>
      </c>
      <c r="L4730" s="1" t="s">
        <v>21</v>
      </c>
      <c r="M4730" s="1" t="s">
        <v>5746</v>
      </c>
      <c r="N4730" s="1">
        <v>1</v>
      </c>
      <c r="O4730" s="3" t="s">
        <v>7047</v>
      </c>
      <c r="P4730" s="1" t="s">
        <v>17</v>
      </c>
    </row>
    <row r="4731" spans="1:16">
      <c r="A4731" s="1" t="s">
        <v>5099</v>
      </c>
      <c r="B4731" s="3">
        <v>43912.912233796298</v>
      </c>
      <c r="C4731" s="3" t="s">
        <v>17</v>
      </c>
      <c r="D4731" s="3" t="s">
        <v>17</v>
      </c>
      <c r="E4731" s="3" t="s">
        <v>17</v>
      </c>
      <c r="F4731" s="3" t="s">
        <v>17</v>
      </c>
      <c r="G4731" s="3" t="s">
        <v>17</v>
      </c>
      <c r="H4731" s="1" t="s">
        <v>18</v>
      </c>
      <c r="I4731" s="1" t="s">
        <v>365</v>
      </c>
      <c r="J4731" s="1" t="s">
        <v>20</v>
      </c>
      <c r="K4731" s="1">
        <v>1</v>
      </c>
      <c r="L4731" s="1" t="s">
        <v>21</v>
      </c>
      <c r="M4731" s="1" t="s">
        <v>5746</v>
      </c>
      <c r="N4731" s="1">
        <v>0</v>
      </c>
      <c r="O4731" s="3" t="s">
        <v>17</v>
      </c>
      <c r="P4731" s="1" t="s">
        <v>17</v>
      </c>
    </row>
    <row r="4732" spans="1:16">
      <c r="A4732" s="1" t="s">
        <v>5105</v>
      </c>
      <c r="B4732" s="3">
        <v>43913.066250000003</v>
      </c>
      <c r="C4732" s="3">
        <v>43913.072858796295</v>
      </c>
      <c r="D4732" s="3">
        <v>43943.072858796295</v>
      </c>
      <c r="E4732" s="3" t="s">
        <v>17</v>
      </c>
      <c r="F4732" s="3" t="s">
        <v>17</v>
      </c>
      <c r="G4732" s="3" t="s">
        <v>17</v>
      </c>
      <c r="H4732" s="1" t="s">
        <v>18</v>
      </c>
      <c r="I4732" s="1" t="s">
        <v>25</v>
      </c>
      <c r="J4732" s="1" t="s">
        <v>20</v>
      </c>
      <c r="K4732" s="1">
        <v>5</v>
      </c>
      <c r="L4732" s="1" t="s">
        <v>21</v>
      </c>
      <c r="M4732" s="1" t="s">
        <v>5750</v>
      </c>
      <c r="N4732" s="1">
        <v>1</v>
      </c>
      <c r="O4732" s="3" t="s">
        <v>7048</v>
      </c>
      <c r="P4732" s="1" t="s">
        <v>17</v>
      </c>
    </row>
    <row r="4733" spans="1:16">
      <c r="A4733" s="1" t="s">
        <v>4327</v>
      </c>
      <c r="B4733" s="3">
        <v>43913.111666666664</v>
      </c>
      <c r="C4733" s="3" t="s">
        <v>17</v>
      </c>
      <c r="D4733" s="3" t="s">
        <v>17</v>
      </c>
      <c r="E4733" s="3" t="s">
        <v>17</v>
      </c>
      <c r="F4733" s="3" t="s">
        <v>17</v>
      </c>
      <c r="G4733" s="3" t="s">
        <v>17</v>
      </c>
      <c r="H4733" s="1" t="s">
        <v>18</v>
      </c>
      <c r="I4733" s="1" t="s">
        <v>25</v>
      </c>
      <c r="J4733" s="1" t="s">
        <v>20</v>
      </c>
      <c r="K4733" s="1">
        <v>1</v>
      </c>
      <c r="L4733" s="1" t="s">
        <v>21</v>
      </c>
      <c r="M4733" s="1" t="s">
        <v>5746</v>
      </c>
      <c r="N4733" s="1">
        <v>0</v>
      </c>
      <c r="O4733" s="3" t="s">
        <v>17</v>
      </c>
      <c r="P4733" s="1" t="s">
        <v>17</v>
      </c>
    </row>
    <row r="4734" spans="1:16">
      <c r="A4734" s="1" t="s">
        <v>4287</v>
      </c>
      <c r="B4734" s="3">
        <v>43913.037245370368</v>
      </c>
      <c r="C4734" s="3" t="s">
        <v>17</v>
      </c>
      <c r="D4734" s="3" t="s">
        <v>17</v>
      </c>
      <c r="E4734" s="3" t="s">
        <v>17</v>
      </c>
      <c r="F4734" s="3" t="s">
        <v>17</v>
      </c>
      <c r="G4734" s="3" t="s">
        <v>17</v>
      </c>
      <c r="H4734" s="1" t="s">
        <v>48</v>
      </c>
      <c r="I4734" s="1" t="s">
        <v>49</v>
      </c>
      <c r="J4734" s="1" t="s">
        <v>20</v>
      </c>
      <c r="K4734" s="1">
        <v>1</v>
      </c>
      <c r="L4734" s="1" t="s">
        <v>21</v>
      </c>
      <c r="M4734" s="1" t="s">
        <v>5754</v>
      </c>
      <c r="N4734" s="1">
        <v>0</v>
      </c>
      <c r="O4734" s="3" t="s">
        <v>17</v>
      </c>
      <c r="P4734" s="1" t="s">
        <v>17</v>
      </c>
    </row>
    <row r="4735" spans="1:16">
      <c r="A4735" s="1" t="s">
        <v>2196</v>
      </c>
      <c r="B4735" s="3">
        <v>43913.222500000003</v>
      </c>
      <c r="C4735" s="3" t="s">
        <v>17</v>
      </c>
      <c r="D4735" s="3" t="s">
        <v>17</v>
      </c>
      <c r="E4735" s="3" t="s">
        <v>17</v>
      </c>
      <c r="F4735" s="3" t="s">
        <v>17</v>
      </c>
      <c r="G4735" s="3" t="s">
        <v>17</v>
      </c>
      <c r="H4735" s="1" t="s">
        <v>18</v>
      </c>
      <c r="I4735" s="1" t="s">
        <v>25</v>
      </c>
      <c r="J4735" s="1" t="s">
        <v>20</v>
      </c>
      <c r="K4735" s="1">
        <v>1</v>
      </c>
      <c r="L4735" s="1" t="s">
        <v>21</v>
      </c>
      <c r="M4735" s="1" t="s">
        <v>5752</v>
      </c>
      <c r="N4735" s="1">
        <v>0</v>
      </c>
      <c r="O4735" s="3" t="s">
        <v>17</v>
      </c>
      <c r="P4735" s="1" t="s">
        <v>17</v>
      </c>
    </row>
    <row r="4736" spans="1:16">
      <c r="A4736" s="1" t="s">
        <v>1959</v>
      </c>
      <c r="B4736" s="3">
        <v>43913.260659722226</v>
      </c>
      <c r="C4736" s="3" t="s">
        <v>17</v>
      </c>
      <c r="D4736" s="3" t="s">
        <v>17</v>
      </c>
      <c r="E4736" s="3" t="s">
        <v>17</v>
      </c>
      <c r="F4736" s="3" t="s">
        <v>17</v>
      </c>
      <c r="G4736" s="3" t="s">
        <v>17</v>
      </c>
      <c r="H4736" s="1" t="s">
        <v>48</v>
      </c>
      <c r="I4736" s="1" t="s">
        <v>19</v>
      </c>
      <c r="J4736" s="1" t="s">
        <v>20</v>
      </c>
      <c r="K4736" s="1">
        <v>30</v>
      </c>
      <c r="L4736" s="1" t="s">
        <v>21</v>
      </c>
      <c r="M4736" s="1" t="s">
        <v>5752</v>
      </c>
      <c r="N4736" s="1">
        <v>0</v>
      </c>
      <c r="O4736" s="3" t="s">
        <v>17</v>
      </c>
      <c r="P4736" s="1" t="s">
        <v>17</v>
      </c>
    </row>
    <row r="4737" spans="1:16">
      <c r="A4737" s="1" t="s">
        <v>3833</v>
      </c>
      <c r="B4737" s="3">
        <v>43913.353136574071</v>
      </c>
      <c r="C4737" s="3" t="s">
        <v>17</v>
      </c>
      <c r="D4737" s="3" t="s">
        <v>17</v>
      </c>
      <c r="E4737" s="3" t="s">
        <v>17</v>
      </c>
      <c r="F4737" s="3" t="s">
        <v>17</v>
      </c>
      <c r="G4737" s="3" t="s">
        <v>17</v>
      </c>
      <c r="H4737" s="1" t="s">
        <v>18</v>
      </c>
      <c r="I4737" s="1" t="s">
        <v>25</v>
      </c>
      <c r="J4737" s="1" t="s">
        <v>20</v>
      </c>
      <c r="K4737" s="1">
        <v>870</v>
      </c>
      <c r="L4737" s="1" t="s">
        <v>21</v>
      </c>
      <c r="M4737" s="1" t="s">
        <v>5746</v>
      </c>
      <c r="N4737" s="1">
        <v>0</v>
      </c>
      <c r="O4737" s="3" t="s">
        <v>17</v>
      </c>
      <c r="P4737" s="1" t="s">
        <v>17</v>
      </c>
    </row>
    <row r="4738" spans="1:16">
      <c r="A4738" s="1" t="s">
        <v>1004</v>
      </c>
      <c r="B4738" s="3">
        <v>43913.308680555558</v>
      </c>
      <c r="C4738" s="3">
        <v>43913.310520833336</v>
      </c>
      <c r="D4738" s="3">
        <v>43943.310520833336</v>
      </c>
      <c r="E4738" s="3" t="s">
        <v>17</v>
      </c>
      <c r="F4738" s="3" t="s">
        <v>17</v>
      </c>
      <c r="G4738" s="3" t="s">
        <v>17</v>
      </c>
      <c r="H4738" s="1" t="s">
        <v>58</v>
      </c>
      <c r="I4738" s="1" t="s">
        <v>25</v>
      </c>
      <c r="J4738" s="1" t="s">
        <v>20</v>
      </c>
      <c r="K4738" s="1">
        <v>1</v>
      </c>
      <c r="L4738" s="1" t="s">
        <v>21</v>
      </c>
      <c r="M4738" s="1" t="s">
        <v>5761</v>
      </c>
      <c r="N4738" s="1">
        <v>0</v>
      </c>
      <c r="O4738" s="3" t="s">
        <v>17</v>
      </c>
      <c r="P4738" s="1" t="s">
        <v>17</v>
      </c>
    </row>
    <row r="4739" spans="1:16">
      <c r="A4739" s="1" t="s">
        <v>487</v>
      </c>
      <c r="B4739" s="3">
        <v>43913.332002314812</v>
      </c>
      <c r="C4739" s="3" t="s">
        <v>17</v>
      </c>
      <c r="D4739" s="3" t="s">
        <v>17</v>
      </c>
      <c r="E4739" s="3" t="s">
        <v>17</v>
      </c>
      <c r="F4739" s="3" t="s">
        <v>17</v>
      </c>
      <c r="G4739" s="3" t="s">
        <v>17</v>
      </c>
      <c r="H4739" s="1" t="s">
        <v>18</v>
      </c>
      <c r="I4739" s="1" t="s">
        <v>23</v>
      </c>
      <c r="J4739" s="1" t="s">
        <v>20</v>
      </c>
      <c r="K4739" s="1">
        <v>1</v>
      </c>
      <c r="L4739" s="1" t="s">
        <v>21</v>
      </c>
      <c r="M4739" s="1" t="s">
        <v>5817</v>
      </c>
      <c r="N4739" s="1">
        <v>0</v>
      </c>
      <c r="O4739" s="3" t="s">
        <v>17</v>
      </c>
      <c r="P4739" s="1" t="s">
        <v>17</v>
      </c>
    </row>
    <row r="4740" spans="1:16">
      <c r="A4740" s="1" t="s">
        <v>760</v>
      </c>
      <c r="B4740" s="3">
        <v>43913.406469907408</v>
      </c>
      <c r="C4740" s="3">
        <v>43913.610034722224</v>
      </c>
      <c r="D4740" s="3">
        <v>43943.610034722224</v>
      </c>
      <c r="E4740" s="3" t="s">
        <v>17</v>
      </c>
      <c r="F4740" s="3" t="s">
        <v>17</v>
      </c>
      <c r="G4740" s="3" t="s">
        <v>17</v>
      </c>
      <c r="H4740" s="1" t="s">
        <v>48</v>
      </c>
      <c r="I4740" s="1" t="s">
        <v>19</v>
      </c>
      <c r="J4740" s="1" t="s">
        <v>20</v>
      </c>
      <c r="K4740" s="1">
        <v>1</v>
      </c>
      <c r="L4740" s="1" t="s">
        <v>21</v>
      </c>
      <c r="M4740" s="1" t="s">
        <v>5804</v>
      </c>
      <c r="N4740" s="1">
        <v>0</v>
      </c>
      <c r="O4740" s="3" t="s">
        <v>17</v>
      </c>
      <c r="P4740" s="1" t="s">
        <v>17</v>
      </c>
    </row>
    <row r="4741" spans="1:16">
      <c r="A4741" s="1" t="s">
        <v>3797</v>
      </c>
      <c r="B4741" s="3">
        <v>43913.354756944442</v>
      </c>
      <c r="C4741" s="3" t="s">
        <v>17</v>
      </c>
      <c r="D4741" s="3" t="s">
        <v>17</v>
      </c>
      <c r="E4741" s="3" t="s">
        <v>17</v>
      </c>
      <c r="F4741" s="3" t="s">
        <v>17</v>
      </c>
      <c r="G4741" s="3" t="s">
        <v>17</v>
      </c>
      <c r="H4741" s="1" t="s">
        <v>18</v>
      </c>
      <c r="I4741" s="1" t="s">
        <v>25</v>
      </c>
      <c r="J4741" s="1" t="s">
        <v>20</v>
      </c>
      <c r="K4741" s="1">
        <v>1</v>
      </c>
      <c r="L4741" s="1" t="s">
        <v>21</v>
      </c>
      <c r="M4741" s="1" t="s">
        <v>5750</v>
      </c>
      <c r="N4741" s="1">
        <v>0</v>
      </c>
      <c r="O4741" s="3" t="s">
        <v>17</v>
      </c>
      <c r="P4741" s="1" t="s">
        <v>17</v>
      </c>
    </row>
    <row r="4742" spans="1:16">
      <c r="A4742" s="1" t="s">
        <v>4455</v>
      </c>
      <c r="B4742" s="3">
        <v>43913.392222222225</v>
      </c>
      <c r="C4742" s="3">
        <v>43938.537997685184</v>
      </c>
      <c r="D4742" s="3">
        <v>43968.537997685184</v>
      </c>
      <c r="E4742" s="3" t="s">
        <v>17</v>
      </c>
      <c r="F4742" s="3" t="s">
        <v>17</v>
      </c>
      <c r="G4742" s="3" t="s">
        <v>17</v>
      </c>
      <c r="H4742" s="1" t="s">
        <v>18</v>
      </c>
      <c r="I4742" s="1" t="s">
        <v>19</v>
      </c>
      <c r="J4742" s="1" t="s">
        <v>20</v>
      </c>
      <c r="K4742" s="1">
        <v>5</v>
      </c>
      <c r="L4742" s="1" t="s">
        <v>21</v>
      </c>
      <c r="M4742" s="1" t="s">
        <v>5772</v>
      </c>
      <c r="N4742" s="1">
        <v>1</v>
      </c>
      <c r="O4742" s="3" t="s">
        <v>7049</v>
      </c>
      <c r="P4742" s="1" t="s">
        <v>17</v>
      </c>
    </row>
    <row r="4743" spans="1:16">
      <c r="A4743" s="1" t="s">
        <v>5411</v>
      </c>
      <c r="B4743" s="3">
        <v>43913.36546296296</v>
      </c>
      <c r="C4743" s="3">
        <v>43913.37908564815</v>
      </c>
      <c r="D4743" s="3">
        <v>43943.37908564815</v>
      </c>
      <c r="E4743" s="3" t="s">
        <v>17</v>
      </c>
      <c r="F4743" s="3" t="s">
        <v>17</v>
      </c>
      <c r="G4743" s="3" t="s">
        <v>17</v>
      </c>
      <c r="H4743" s="1" t="s">
        <v>18</v>
      </c>
      <c r="I4743" s="1" t="s">
        <v>25</v>
      </c>
      <c r="J4743" s="1" t="s">
        <v>20</v>
      </c>
      <c r="K4743" s="1">
        <v>200</v>
      </c>
      <c r="L4743" s="1" t="s">
        <v>21</v>
      </c>
      <c r="M4743" s="1" t="s">
        <v>5809</v>
      </c>
      <c r="N4743" s="1">
        <v>1</v>
      </c>
      <c r="O4743" s="3" t="s">
        <v>7050</v>
      </c>
      <c r="P4743" s="1" t="s">
        <v>17</v>
      </c>
    </row>
    <row r="4744" spans="1:16">
      <c r="A4744" s="1" t="s">
        <v>3155</v>
      </c>
      <c r="B4744" s="3">
        <v>43913.4065162037</v>
      </c>
      <c r="C4744" s="3" t="s">
        <v>17</v>
      </c>
      <c r="D4744" s="3" t="s">
        <v>17</v>
      </c>
      <c r="E4744" s="3" t="s">
        <v>17</v>
      </c>
      <c r="F4744" s="3" t="s">
        <v>17</v>
      </c>
      <c r="G4744" s="3" t="s">
        <v>17</v>
      </c>
      <c r="H4744" s="1" t="s">
        <v>18</v>
      </c>
      <c r="I4744" s="1" t="s">
        <v>25</v>
      </c>
      <c r="J4744" s="1" t="s">
        <v>20</v>
      </c>
      <c r="K4744" s="1">
        <v>30</v>
      </c>
      <c r="L4744" s="1" t="s">
        <v>21</v>
      </c>
      <c r="M4744" s="1" t="s">
        <v>5778</v>
      </c>
      <c r="N4744" s="1">
        <v>0</v>
      </c>
      <c r="O4744" s="3" t="s">
        <v>17</v>
      </c>
      <c r="P4744" s="1" t="s">
        <v>17</v>
      </c>
    </row>
    <row r="4745" spans="1:16">
      <c r="A4745" s="1" t="s">
        <v>2792</v>
      </c>
      <c r="B4745" s="3">
        <v>43913.444687499999</v>
      </c>
      <c r="C4745" s="3" t="s">
        <v>17</v>
      </c>
      <c r="D4745" s="3" t="s">
        <v>17</v>
      </c>
      <c r="E4745" s="3" t="s">
        <v>17</v>
      </c>
      <c r="F4745" s="3" t="s">
        <v>17</v>
      </c>
      <c r="G4745" s="3">
        <v>43913.446342592593</v>
      </c>
      <c r="H4745" s="1" t="s">
        <v>48</v>
      </c>
      <c r="I4745" s="1" t="s">
        <v>19</v>
      </c>
      <c r="J4745" s="1" t="s">
        <v>20</v>
      </c>
      <c r="K4745" s="1">
        <v>210</v>
      </c>
      <c r="L4745" s="1" t="s">
        <v>21</v>
      </c>
      <c r="M4745" s="1" t="s">
        <v>5774</v>
      </c>
      <c r="N4745" s="1">
        <v>0</v>
      </c>
      <c r="O4745" s="3" t="s">
        <v>17</v>
      </c>
      <c r="P4745" s="1" t="s">
        <v>17</v>
      </c>
    </row>
    <row r="4746" spans="1:16">
      <c r="A4746" s="1" t="s">
        <v>2960</v>
      </c>
      <c r="B4746" s="3">
        <v>43913.492210648146</v>
      </c>
      <c r="C4746" s="3" t="s">
        <v>17</v>
      </c>
      <c r="D4746" s="3" t="s">
        <v>17</v>
      </c>
      <c r="E4746" s="3" t="s">
        <v>17</v>
      </c>
      <c r="F4746" s="3" t="s">
        <v>17</v>
      </c>
      <c r="G4746" s="3" t="s">
        <v>17</v>
      </c>
      <c r="H4746" s="1" t="s">
        <v>18</v>
      </c>
      <c r="I4746" s="1" t="s">
        <v>25</v>
      </c>
      <c r="J4746" s="1" t="s">
        <v>20</v>
      </c>
      <c r="K4746" s="1">
        <v>1</v>
      </c>
      <c r="L4746" s="1" t="s">
        <v>21</v>
      </c>
      <c r="M4746" s="1" t="s">
        <v>5746</v>
      </c>
      <c r="N4746" s="1">
        <v>0</v>
      </c>
      <c r="O4746" s="3" t="s">
        <v>17</v>
      </c>
      <c r="P4746" s="1" t="s">
        <v>17</v>
      </c>
    </row>
    <row r="4747" spans="1:16">
      <c r="A4747" s="1" t="s">
        <v>1679</v>
      </c>
      <c r="B4747" s="3">
        <v>43913.562326388892</v>
      </c>
      <c r="C4747" s="3" t="s">
        <v>17</v>
      </c>
      <c r="D4747" s="3" t="s">
        <v>17</v>
      </c>
      <c r="E4747" s="3" t="s">
        <v>17</v>
      </c>
      <c r="F4747" s="3" t="s">
        <v>17</v>
      </c>
      <c r="G4747" s="3" t="s">
        <v>17</v>
      </c>
      <c r="H4747" s="1" t="s">
        <v>18</v>
      </c>
      <c r="I4747" s="1" t="s">
        <v>23</v>
      </c>
      <c r="J4747" s="1" t="s">
        <v>20</v>
      </c>
      <c r="K4747" s="1">
        <v>1</v>
      </c>
      <c r="L4747" s="1" t="s">
        <v>21</v>
      </c>
      <c r="M4747" s="1" t="s">
        <v>5774</v>
      </c>
      <c r="N4747" s="1">
        <v>0</v>
      </c>
      <c r="O4747" s="3" t="s">
        <v>17</v>
      </c>
      <c r="P4747" s="1" t="s">
        <v>17</v>
      </c>
    </row>
    <row r="4748" spans="1:16">
      <c r="A4748" s="1" t="s">
        <v>4755</v>
      </c>
      <c r="B4748" s="3">
        <v>43856.493807870371</v>
      </c>
      <c r="C4748" s="3" t="s">
        <v>17</v>
      </c>
      <c r="D4748" s="3" t="s">
        <v>17</v>
      </c>
      <c r="E4748" s="3" t="s">
        <v>17</v>
      </c>
      <c r="F4748" s="3" t="s">
        <v>17</v>
      </c>
      <c r="G4748" s="3" t="s">
        <v>17</v>
      </c>
      <c r="H4748" s="1" t="s">
        <v>18</v>
      </c>
      <c r="I4748" s="1" t="s">
        <v>25</v>
      </c>
      <c r="J4748" s="1" t="s">
        <v>20</v>
      </c>
      <c r="K4748" s="1">
        <v>1</v>
      </c>
      <c r="L4748" s="1" t="s">
        <v>21</v>
      </c>
      <c r="M4748" s="1" t="s">
        <v>5750</v>
      </c>
      <c r="N4748" s="1">
        <v>0</v>
      </c>
      <c r="O4748" s="3" t="s">
        <v>17</v>
      </c>
      <c r="P4748" s="1" t="s">
        <v>17</v>
      </c>
    </row>
    <row r="4749" spans="1:16">
      <c r="A4749" s="1" t="s">
        <v>5659</v>
      </c>
      <c r="B4749" s="3">
        <v>43856.804837962962</v>
      </c>
      <c r="C4749" s="3" t="s">
        <v>17</v>
      </c>
      <c r="D4749" s="3" t="s">
        <v>17</v>
      </c>
      <c r="E4749" s="3" t="s">
        <v>17</v>
      </c>
      <c r="F4749" s="3" t="s">
        <v>17</v>
      </c>
      <c r="G4749" s="3" t="s">
        <v>17</v>
      </c>
      <c r="H4749" s="1" t="s">
        <v>18</v>
      </c>
      <c r="I4749" s="1" t="s">
        <v>25</v>
      </c>
      <c r="J4749" s="1" t="s">
        <v>20</v>
      </c>
      <c r="K4749" s="1">
        <v>4</v>
      </c>
      <c r="L4749" s="1" t="s">
        <v>21</v>
      </c>
      <c r="M4749" s="1" t="s">
        <v>5746</v>
      </c>
      <c r="N4749" s="1">
        <v>1</v>
      </c>
      <c r="O4749" s="3" t="s">
        <v>7051</v>
      </c>
      <c r="P4749" s="1" t="s">
        <v>17</v>
      </c>
    </row>
    <row r="4750" spans="1:16">
      <c r="A4750" s="1" t="s">
        <v>3928</v>
      </c>
      <c r="B4750" s="3">
        <v>43856.563287037039</v>
      </c>
      <c r="C4750" s="3">
        <v>43941.312511574077</v>
      </c>
      <c r="D4750" s="3">
        <v>43971.312511574077</v>
      </c>
      <c r="E4750" s="3" t="s">
        <v>17</v>
      </c>
      <c r="F4750" s="3" t="s">
        <v>17</v>
      </c>
      <c r="G4750" s="3" t="s">
        <v>17</v>
      </c>
      <c r="H4750" s="1" t="s">
        <v>18</v>
      </c>
      <c r="I4750" s="1" t="s">
        <v>25</v>
      </c>
      <c r="J4750" s="1" t="s">
        <v>20</v>
      </c>
      <c r="K4750" s="1">
        <v>10</v>
      </c>
      <c r="L4750" s="1" t="s">
        <v>21</v>
      </c>
      <c r="M4750" s="1" t="s">
        <v>5750</v>
      </c>
      <c r="N4750" s="1">
        <v>0</v>
      </c>
      <c r="O4750" s="3" t="s">
        <v>17</v>
      </c>
      <c r="P4750" s="1" t="s">
        <v>17</v>
      </c>
    </row>
    <row r="4751" spans="1:16">
      <c r="A4751" s="1" t="s">
        <v>1979</v>
      </c>
      <c r="B4751" s="3">
        <v>43856.552361111113</v>
      </c>
      <c r="C4751" s="3" t="s">
        <v>17</v>
      </c>
      <c r="D4751" s="3" t="s">
        <v>17</v>
      </c>
      <c r="E4751" s="3" t="s">
        <v>17</v>
      </c>
      <c r="F4751" s="3" t="s">
        <v>17</v>
      </c>
      <c r="G4751" s="3" t="s">
        <v>17</v>
      </c>
      <c r="H4751" s="1" t="s">
        <v>18</v>
      </c>
      <c r="I4751" s="1" t="s">
        <v>25</v>
      </c>
      <c r="J4751" s="1" t="s">
        <v>20</v>
      </c>
      <c r="K4751" s="1">
        <v>1</v>
      </c>
      <c r="L4751" s="1" t="s">
        <v>21</v>
      </c>
      <c r="M4751" s="1" t="s">
        <v>5750</v>
      </c>
      <c r="N4751" s="1">
        <v>0</v>
      </c>
      <c r="O4751" s="3" t="s">
        <v>17</v>
      </c>
      <c r="P4751" s="1" t="s">
        <v>17</v>
      </c>
    </row>
    <row r="4752" spans="1:16">
      <c r="A4752" s="1" t="s">
        <v>315</v>
      </c>
      <c r="B4752" s="3">
        <v>43861.071331018517</v>
      </c>
      <c r="C4752" s="3" t="s">
        <v>17</v>
      </c>
      <c r="D4752" s="3" t="s">
        <v>17</v>
      </c>
      <c r="E4752" s="3" t="s">
        <v>17</v>
      </c>
      <c r="F4752" s="3" t="s">
        <v>17</v>
      </c>
      <c r="G4752" s="3" t="s">
        <v>17</v>
      </c>
      <c r="H4752" s="1" t="s">
        <v>58</v>
      </c>
      <c r="I4752" s="1" t="s">
        <v>23</v>
      </c>
      <c r="J4752" s="1" t="s">
        <v>117</v>
      </c>
      <c r="K4752" s="1">
        <v>11</v>
      </c>
      <c r="L4752" s="1" t="s">
        <v>21</v>
      </c>
      <c r="M4752" s="1" t="s">
        <v>5753</v>
      </c>
      <c r="N4752" s="1">
        <v>1</v>
      </c>
      <c r="O4752" s="3" t="s">
        <v>7052</v>
      </c>
      <c r="P4752" s="1" t="s">
        <v>17</v>
      </c>
    </row>
    <row r="4753" spans="1:16">
      <c r="A4753" s="1" t="s">
        <v>43</v>
      </c>
      <c r="B4753" s="3">
        <v>43856.821747685186</v>
      </c>
      <c r="C4753" s="3" t="s">
        <v>17</v>
      </c>
      <c r="D4753" s="3" t="s">
        <v>17</v>
      </c>
      <c r="E4753" s="3" t="s">
        <v>17</v>
      </c>
      <c r="F4753" s="3" t="s">
        <v>17</v>
      </c>
      <c r="G4753" s="3" t="s">
        <v>17</v>
      </c>
      <c r="H4753" s="1" t="s">
        <v>18</v>
      </c>
      <c r="I4753" s="1" t="s">
        <v>25</v>
      </c>
      <c r="J4753" s="1" t="s">
        <v>20</v>
      </c>
      <c r="K4753" s="1">
        <v>1</v>
      </c>
      <c r="L4753" s="1" t="s">
        <v>21</v>
      </c>
      <c r="M4753" s="1" t="s">
        <v>6099</v>
      </c>
      <c r="N4753" s="1">
        <v>0</v>
      </c>
      <c r="O4753" s="3" t="s">
        <v>17</v>
      </c>
      <c r="P4753" s="1" t="s">
        <v>17</v>
      </c>
    </row>
    <row r="4754" spans="1:16">
      <c r="A4754" s="1" t="s">
        <v>3240</v>
      </c>
      <c r="B4754" s="3">
        <v>43856.856990740744</v>
      </c>
      <c r="C4754" s="3" t="s">
        <v>17</v>
      </c>
      <c r="D4754" s="3" t="s">
        <v>17</v>
      </c>
      <c r="E4754" s="3" t="s">
        <v>17</v>
      </c>
      <c r="F4754" s="3" t="s">
        <v>17</v>
      </c>
      <c r="G4754" s="3" t="s">
        <v>17</v>
      </c>
      <c r="H4754" s="1" t="s">
        <v>18</v>
      </c>
      <c r="I4754" s="1" t="s">
        <v>25</v>
      </c>
      <c r="J4754" s="1" t="s">
        <v>20</v>
      </c>
      <c r="K4754" s="1">
        <v>1</v>
      </c>
      <c r="L4754" s="1" t="s">
        <v>21</v>
      </c>
      <c r="M4754" s="1" t="s">
        <v>5809</v>
      </c>
      <c r="N4754" s="1">
        <v>0</v>
      </c>
      <c r="O4754" s="3" t="s">
        <v>17</v>
      </c>
      <c r="P4754" s="1" t="s">
        <v>17</v>
      </c>
    </row>
    <row r="4755" spans="1:16">
      <c r="A4755" s="1" t="s">
        <v>2228</v>
      </c>
      <c r="B4755" s="3">
        <v>43856.827881944446</v>
      </c>
      <c r="C4755" s="3" t="s">
        <v>17</v>
      </c>
      <c r="D4755" s="3" t="s">
        <v>17</v>
      </c>
      <c r="E4755" s="3" t="s">
        <v>17</v>
      </c>
      <c r="F4755" s="3" t="s">
        <v>17</v>
      </c>
      <c r="G4755" s="3" t="s">
        <v>17</v>
      </c>
      <c r="H4755" s="1" t="s">
        <v>18</v>
      </c>
      <c r="I4755" s="1" t="s">
        <v>25</v>
      </c>
      <c r="J4755" s="1" t="s">
        <v>20</v>
      </c>
      <c r="K4755" s="1">
        <v>1</v>
      </c>
      <c r="L4755" s="1" t="s">
        <v>21</v>
      </c>
      <c r="M4755" s="1" t="s">
        <v>5746</v>
      </c>
      <c r="N4755" s="1">
        <v>0</v>
      </c>
      <c r="O4755" s="3" t="s">
        <v>17</v>
      </c>
      <c r="P4755" s="1" t="s">
        <v>17</v>
      </c>
    </row>
    <row r="4756" spans="1:16">
      <c r="A4756" s="1" t="s">
        <v>1196</v>
      </c>
      <c r="B4756" s="3">
        <v>43856.920266203706</v>
      </c>
      <c r="C4756" s="3" t="s">
        <v>17</v>
      </c>
      <c r="D4756" s="3" t="s">
        <v>17</v>
      </c>
      <c r="E4756" s="3" t="s">
        <v>17</v>
      </c>
      <c r="F4756" s="3" t="s">
        <v>17</v>
      </c>
      <c r="G4756" s="3" t="s">
        <v>17</v>
      </c>
      <c r="H4756" s="1" t="s">
        <v>18</v>
      </c>
      <c r="I4756" s="1" t="s">
        <v>25</v>
      </c>
      <c r="J4756" s="1" t="s">
        <v>20</v>
      </c>
      <c r="K4756" s="1">
        <v>1</v>
      </c>
      <c r="L4756" s="1" t="s">
        <v>21</v>
      </c>
      <c r="M4756" s="1" t="s">
        <v>5809</v>
      </c>
      <c r="N4756" s="1">
        <v>0</v>
      </c>
      <c r="O4756" s="3" t="s">
        <v>17</v>
      </c>
      <c r="P4756" s="1" t="s">
        <v>17</v>
      </c>
    </row>
    <row r="4757" spans="1:16">
      <c r="A4757" s="1" t="s">
        <v>2199</v>
      </c>
      <c r="B4757" s="3">
        <v>43856.915231481478</v>
      </c>
      <c r="C4757" s="3" t="s">
        <v>17</v>
      </c>
      <c r="D4757" s="3" t="s">
        <v>17</v>
      </c>
      <c r="E4757" s="3" t="s">
        <v>17</v>
      </c>
      <c r="F4757" s="3" t="s">
        <v>17</v>
      </c>
      <c r="G4757" s="3" t="s">
        <v>17</v>
      </c>
      <c r="H4757" s="1" t="s">
        <v>48</v>
      </c>
      <c r="I4757" s="1" t="s">
        <v>19</v>
      </c>
      <c r="J4757" s="1" t="s">
        <v>20</v>
      </c>
      <c r="K4757" s="1">
        <v>1</v>
      </c>
      <c r="L4757" s="1" t="s">
        <v>21</v>
      </c>
      <c r="M4757" s="1" t="s">
        <v>5746</v>
      </c>
      <c r="N4757" s="1">
        <v>0</v>
      </c>
      <c r="O4757" s="3" t="s">
        <v>17</v>
      </c>
      <c r="P4757" s="1" t="s">
        <v>17</v>
      </c>
    </row>
    <row r="4758" spans="1:16">
      <c r="A4758" s="1" t="s">
        <v>5221</v>
      </c>
      <c r="B4758" s="3">
        <v>43856.989212962966</v>
      </c>
      <c r="C4758" s="3" t="s">
        <v>17</v>
      </c>
      <c r="D4758" s="3" t="s">
        <v>17</v>
      </c>
      <c r="E4758" s="3" t="s">
        <v>17</v>
      </c>
      <c r="F4758" s="3" t="s">
        <v>17</v>
      </c>
      <c r="G4758" s="3" t="s">
        <v>17</v>
      </c>
      <c r="H4758" s="1" t="s">
        <v>58</v>
      </c>
      <c r="I4758" s="1" t="s">
        <v>23</v>
      </c>
      <c r="J4758" s="1" t="s">
        <v>39</v>
      </c>
      <c r="K4758" s="1">
        <v>5</v>
      </c>
      <c r="L4758" s="1" t="s">
        <v>21</v>
      </c>
      <c r="M4758" s="1" t="s">
        <v>5753</v>
      </c>
      <c r="N4758" s="1">
        <v>1</v>
      </c>
      <c r="O4758" s="3" t="s">
        <v>7053</v>
      </c>
      <c r="P4758" s="1" t="s">
        <v>17</v>
      </c>
    </row>
    <row r="4759" spans="1:16">
      <c r="A4759" s="1" t="s">
        <v>5473</v>
      </c>
      <c r="B4759" s="3">
        <v>43856.998530092591</v>
      </c>
      <c r="C4759" s="3" t="s">
        <v>17</v>
      </c>
      <c r="D4759" s="3" t="s">
        <v>17</v>
      </c>
      <c r="E4759" s="3" t="s">
        <v>17</v>
      </c>
      <c r="F4759" s="3" t="s">
        <v>17</v>
      </c>
      <c r="G4759" s="3" t="s">
        <v>17</v>
      </c>
      <c r="H4759" s="1" t="s">
        <v>18</v>
      </c>
      <c r="I4759" s="1" t="s">
        <v>23</v>
      </c>
      <c r="J4759" s="1" t="s">
        <v>20</v>
      </c>
      <c r="K4759" s="1">
        <v>1</v>
      </c>
      <c r="L4759" s="1" t="s">
        <v>21</v>
      </c>
      <c r="M4759" s="1" t="s">
        <v>5746</v>
      </c>
      <c r="N4759" s="1">
        <v>0</v>
      </c>
      <c r="O4759" s="3" t="s">
        <v>17</v>
      </c>
      <c r="P4759" s="1" t="s">
        <v>17</v>
      </c>
    </row>
    <row r="4760" spans="1:16">
      <c r="A4760" s="1" t="s">
        <v>3166</v>
      </c>
      <c r="B4760" s="3">
        <v>43857.230231481481</v>
      </c>
      <c r="C4760" s="3" t="s">
        <v>17</v>
      </c>
      <c r="D4760" s="3" t="s">
        <v>17</v>
      </c>
      <c r="E4760" s="3" t="s">
        <v>17</v>
      </c>
      <c r="F4760" s="3" t="s">
        <v>17</v>
      </c>
      <c r="G4760" s="3" t="s">
        <v>17</v>
      </c>
      <c r="H4760" s="1" t="s">
        <v>48</v>
      </c>
      <c r="I4760" s="1" t="s">
        <v>19</v>
      </c>
      <c r="J4760" s="1" t="s">
        <v>20</v>
      </c>
      <c r="K4760" s="1">
        <v>5</v>
      </c>
      <c r="L4760" s="1" t="s">
        <v>21</v>
      </c>
      <c r="M4760" s="1" t="s">
        <v>5746</v>
      </c>
      <c r="N4760" s="1">
        <v>0</v>
      </c>
      <c r="O4760" s="3" t="s">
        <v>17</v>
      </c>
      <c r="P4760" s="1" t="s">
        <v>17</v>
      </c>
    </row>
    <row r="4761" spans="1:16">
      <c r="A4761" s="1" t="s">
        <v>1870</v>
      </c>
      <c r="B4761" s="3">
        <v>43857.20480324074</v>
      </c>
      <c r="C4761" s="3" t="s">
        <v>17</v>
      </c>
      <c r="D4761" s="3" t="s">
        <v>17</v>
      </c>
      <c r="E4761" s="3" t="s">
        <v>17</v>
      </c>
      <c r="F4761" s="3" t="s">
        <v>17</v>
      </c>
      <c r="G4761" s="3" t="s">
        <v>17</v>
      </c>
      <c r="H4761" s="1" t="s">
        <v>18</v>
      </c>
      <c r="I4761" s="1" t="s">
        <v>25</v>
      </c>
      <c r="J4761" s="1" t="s">
        <v>20</v>
      </c>
      <c r="K4761" s="1">
        <v>1</v>
      </c>
      <c r="L4761" s="1" t="s">
        <v>21</v>
      </c>
      <c r="M4761" s="1" t="s">
        <v>5746</v>
      </c>
      <c r="N4761" s="1">
        <v>0</v>
      </c>
      <c r="O4761" s="3" t="s">
        <v>17</v>
      </c>
      <c r="P4761" s="1" t="s">
        <v>17</v>
      </c>
    </row>
    <row r="4762" spans="1:16">
      <c r="A4762" s="1" t="s">
        <v>1947</v>
      </c>
      <c r="B4762" s="3">
        <v>43857.377557870372</v>
      </c>
      <c r="C4762" s="3" t="s">
        <v>17</v>
      </c>
      <c r="D4762" s="3" t="s">
        <v>17</v>
      </c>
      <c r="E4762" s="3" t="s">
        <v>17</v>
      </c>
      <c r="F4762" s="3" t="s">
        <v>17</v>
      </c>
      <c r="G4762" s="3" t="s">
        <v>17</v>
      </c>
      <c r="H4762" s="1" t="s">
        <v>18</v>
      </c>
      <c r="I4762" s="1" t="s">
        <v>25</v>
      </c>
      <c r="J4762" s="1" t="s">
        <v>20</v>
      </c>
      <c r="K4762" s="1">
        <v>300</v>
      </c>
      <c r="L4762" s="1" t="s">
        <v>21</v>
      </c>
      <c r="M4762" s="1" t="s">
        <v>5774</v>
      </c>
      <c r="N4762" s="1">
        <v>0</v>
      </c>
      <c r="O4762" s="3" t="s">
        <v>17</v>
      </c>
      <c r="P4762" s="1" t="s">
        <v>17</v>
      </c>
    </row>
    <row r="4763" spans="1:16">
      <c r="A4763" s="1" t="s">
        <v>2692</v>
      </c>
      <c r="B4763" s="3">
        <v>43857.239236111112</v>
      </c>
      <c r="C4763" s="3" t="s">
        <v>17</v>
      </c>
      <c r="D4763" s="3" t="s">
        <v>17</v>
      </c>
      <c r="E4763" s="3" t="s">
        <v>17</v>
      </c>
      <c r="F4763" s="3" t="s">
        <v>17</v>
      </c>
      <c r="G4763" s="3" t="s">
        <v>17</v>
      </c>
      <c r="H4763" s="1" t="s">
        <v>18</v>
      </c>
      <c r="I4763" s="1" t="s">
        <v>25</v>
      </c>
      <c r="J4763" s="1" t="s">
        <v>20</v>
      </c>
      <c r="K4763" s="1">
        <v>1</v>
      </c>
      <c r="L4763" s="1" t="s">
        <v>21</v>
      </c>
      <c r="M4763" s="1" t="s">
        <v>5746</v>
      </c>
      <c r="N4763" s="1">
        <v>0</v>
      </c>
      <c r="O4763" s="3" t="s">
        <v>17</v>
      </c>
      <c r="P4763" s="1" t="s">
        <v>17</v>
      </c>
    </row>
    <row r="4764" spans="1:16">
      <c r="A4764" s="1" t="s">
        <v>5375</v>
      </c>
      <c r="B4764" s="3">
        <v>43857.289525462962</v>
      </c>
      <c r="C4764" s="3" t="s">
        <v>17</v>
      </c>
      <c r="D4764" s="3" t="s">
        <v>17</v>
      </c>
      <c r="E4764" s="3" t="s">
        <v>17</v>
      </c>
      <c r="F4764" s="3" t="s">
        <v>17</v>
      </c>
      <c r="G4764" s="3" t="s">
        <v>17</v>
      </c>
      <c r="H4764" s="1" t="s">
        <v>18</v>
      </c>
      <c r="I4764" s="1" t="s">
        <v>25</v>
      </c>
      <c r="J4764" s="1" t="s">
        <v>20</v>
      </c>
      <c r="K4764" s="1">
        <v>46</v>
      </c>
      <c r="L4764" s="1" t="s">
        <v>21</v>
      </c>
      <c r="M4764" s="1" t="s">
        <v>5746</v>
      </c>
      <c r="N4764" s="1">
        <v>0</v>
      </c>
      <c r="O4764" s="3" t="s">
        <v>17</v>
      </c>
      <c r="P4764" s="1" t="s">
        <v>17</v>
      </c>
    </row>
    <row r="4765" spans="1:16">
      <c r="A4765" s="1" t="s">
        <v>3100</v>
      </c>
      <c r="B4765" s="3">
        <v>43857.374699074076</v>
      </c>
      <c r="C4765" s="3">
        <v>43963.610289351855</v>
      </c>
      <c r="D4765" s="3">
        <v>43993.610289351855</v>
      </c>
      <c r="E4765" s="3" t="s">
        <v>17</v>
      </c>
      <c r="F4765" s="3" t="s">
        <v>17</v>
      </c>
      <c r="G4765" s="3" t="s">
        <v>17</v>
      </c>
      <c r="H4765" s="1" t="s">
        <v>18</v>
      </c>
      <c r="I4765" s="1" t="s">
        <v>19</v>
      </c>
      <c r="J4765" s="1" t="s">
        <v>20</v>
      </c>
      <c r="K4765" s="1">
        <v>75</v>
      </c>
      <c r="L4765" s="1" t="s">
        <v>21</v>
      </c>
      <c r="M4765" s="1" t="s">
        <v>5849</v>
      </c>
      <c r="N4765" s="1">
        <v>1</v>
      </c>
      <c r="O4765" s="3" t="s">
        <v>7054</v>
      </c>
      <c r="P4765" s="1" t="s">
        <v>40</v>
      </c>
    </row>
    <row r="4766" spans="1:16">
      <c r="A4766" s="1" t="s">
        <v>1723</v>
      </c>
      <c r="B4766" s="3">
        <v>43857.398877314816</v>
      </c>
      <c r="C4766" s="3" t="s">
        <v>17</v>
      </c>
      <c r="D4766" s="3" t="s">
        <v>17</v>
      </c>
      <c r="E4766" s="3" t="s">
        <v>17</v>
      </c>
      <c r="F4766" s="3" t="s">
        <v>17</v>
      </c>
      <c r="G4766" s="3" t="s">
        <v>17</v>
      </c>
      <c r="H4766" s="1" t="s">
        <v>18</v>
      </c>
      <c r="I4766" s="1" t="s">
        <v>25</v>
      </c>
      <c r="J4766" s="1" t="s">
        <v>20</v>
      </c>
      <c r="K4766" s="1">
        <v>1</v>
      </c>
      <c r="L4766" s="1" t="s">
        <v>21</v>
      </c>
      <c r="M4766" s="1" t="s">
        <v>5746</v>
      </c>
      <c r="N4766" s="1">
        <v>0</v>
      </c>
      <c r="O4766" s="3" t="s">
        <v>17</v>
      </c>
      <c r="P4766" s="1" t="s">
        <v>17</v>
      </c>
    </row>
    <row r="4767" spans="1:16">
      <c r="A4767" s="1" t="s">
        <v>830</v>
      </c>
      <c r="B4767" s="3">
        <v>43866.666331018518</v>
      </c>
      <c r="C4767" s="3" t="s">
        <v>17</v>
      </c>
      <c r="D4767" s="3" t="s">
        <v>17</v>
      </c>
      <c r="E4767" s="3" t="s">
        <v>17</v>
      </c>
      <c r="F4767" s="3" t="s">
        <v>17</v>
      </c>
      <c r="G4767" s="3" t="s">
        <v>17</v>
      </c>
      <c r="H4767" s="1" t="s">
        <v>48</v>
      </c>
      <c r="I4767" s="1" t="s">
        <v>131</v>
      </c>
      <c r="J4767" s="1" t="s">
        <v>20</v>
      </c>
      <c r="K4767" s="1">
        <v>1</v>
      </c>
      <c r="L4767" s="1" t="s">
        <v>21</v>
      </c>
      <c r="M4767" s="1" t="s">
        <v>5746</v>
      </c>
      <c r="N4767" s="1">
        <v>0</v>
      </c>
      <c r="O4767" s="3" t="s">
        <v>17</v>
      </c>
      <c r="P4767" s="1" t="s">
        <v>17</v>
      </c>
    </row>
    <row r="4768" spans="1:16">
      <c r="A4768" s="1" t="s">
        <v>1881</v>
      </c>
      <c r="B4768" s="3">
        <v>43866.651666666665</v>
      </c>
      <c r="C4768" s="3">
        <v>43866.654282407406</v>
      </c>
      <c r="D4768" s="3">
        <v>43896.654282407406</v>
      </c>
      <c r="E4768" s="3" t="s">
        <v>17</v>
      </c>
      <c r="F4768" s="3" t="s">
        <v>17</v>
      </c>
      <c r="G4768" s="3" t="s">
        <v>17</v>
      </c>
      <c r="H4768" s="1" t="s">
        <v>18</v>
      </c>
      <c r="I4768" s="1" t="s">
        <v>25</v>
      </c>
      <c r="J4768" s="1" t="s">
        <v>20</v>
      </c>
      <c r="K4768" s="1">
        <v>1</v>
      </c>
      <c r="L4768" s="1" t="s">
        <v>21</v>
      </c>
      <c r="M4768" s="1" t="s">
        <v>6286</v>
      </c>
      <c r="N4768" s="1">
        <v>0</v>
      </c>
      <c r="O4768" s="3" t="s">
        <v>17</v>
      </c>
      <c r="P4768" s="1" t="s">
        <v>17</v>
      </c>
    </row>
    <row r="4769" spans="1:16">
      <c r="A4769" s="1" t="s">
        <v>4096</v>
      </c>
      <c r="B4769" s="3">
        <v>43866.666944444441</v>
      </c>
      <c r="C4769" s="3" t="s">
        <v>17</v>
      </c>
      <c r="D4769" s="3" t="s">
        <v>17</v>
      </c>
      <c r="E4769" s="3" t="s">
        <v>17</v>
      </c>
      <c r="F4769" s="3" t="s">
        <v>17</v>
      </c>
      <c r="G4769" s="3">
        <v>43866.668321759258</v>
      </c>
      <c r="H4769" s="1" t="s">
        <v>18</v>
      </c>
      <c r="I4769" s="1" t="s">
        <v>25</v>
      </c>
      <c r="J4769" s="1" t="s">
        <v>20</v>
      </c>
      <c r="K4769" s="1">
        <v>90</v>
      </c>
      <c r="L4769" s="1" t="s">
        <v>21</v>
      </c>
      <c r="M4769" s="1" t="s">
        <v>5753</v>
      </c>
      <c r="N4769" s="1">
        <v>0</v>
      </c>
      <c r="O4769" s="3" t="s">
        <v>17</v>
      </c>
      <c r="P4769" s="1" t="s">
        <v>17</v>
      </c>
    </row>
    <row r="4770" spans="1:16">
      <c r="A4770" s="1" t="s">
        <v>189</v>
      </c>
      <c r="B4770" s="3">
        <v>43866.698703703703</v>
      </c>
      <c r="C4770" s="3" t="s">
        <v>17</v>
      </c>
      <c r="D4770" s="3" t="s">
        <v>17</v>
      </c>
      <c r="E4770" s="3" t="s">
        <v>17</v>
      </c>
      <c r="F4770" s="3" t="s">
        <v>17</v>
      </c>
      <c r="G4770" s="3" t="s">
        <v>17</v>
      </c>
      <c r="H4770" s="1" t="s">
        <v>18</v>
      </c>
      <c r="I4770" s="1" t="s">
        <v>25</v>
      </c>
      <c r="J4770" s="1" t="s">
        <v>20</v>
      </c>
      <c r="K4770" s="1">
        <v>22</v>
      </c>
      <c r="L4770" s="1" t="s">
        <v>21</v>
      </c>
      <c r="M4770" s="1" t="s">
        <v>5746</v>
      </c>
      <c r="N4770" s="1">
        <v>0</v>
      </c>
      <c r="O4770" s="3" t="s">
        <v>17</v>
      </c>
      <c r="P4770" s="1" t="s">
        <v>17</v>
      </c>
    </row>
    <row r="4771" spans="1:16">
      <c r="A4771" s="1" t="s">
        <v>558</v>
      </c>
      <c r="B4771" s="3">
        <v>43866.692916666667</v>
      </c>
      <c r="C4771" s="3" t="s">
        <v>17</v>
      </c>
      <c r="D4771" s="3" t="s">
        <v>17</v>
      </c>
      <c r="E4771" s="3" t="s">
        <v>17</v>
      </c>
      <c r="F4771" s="3" t="s">
        <v>17</v>
      </c>
      <c r="G4771" s="3" t="s">
        <v>17</v>
      </c>
      <c r="H4771" s="1" t="s">
        <v>18</v>
      </c>
      <c r="I4771" s="1" t="s">
        <v>25</v>
      </c>
      <c r="J4771" s="1" t="s">
        <v>20</v>
      </c>
      <c r="K4771" s="1">
        <v>5</v>
      </c>
      <c r="L4771" s="1" t="s">
        <v>21</v>
      </c>
      <c r="M4771" s="1" t="s">
        <v>5774</v>
      </c>
      <c r="N4771" s="1">
        <v>1</v>
      </c>
      <c r="O4771" s="3" t="s">
        <v>7055</v>
      </c>
      <c r="P4771" s="1" t="s">
        <v>17</v>
      </c>
    </row>
    <row r="4772" spans="1:16">
      <c r="A4772" s="1" t="s">
        <v>3801</v>
      </c>
      <c r="B4772" s="3">
        <v>43866.726655092592</v>
      </c>
      <c r="C4772" s="3" t="s">
        <v>17</v>
      </c>
      <c r="D4772" s="3" t="s">
        <v>17</v>
      </c>
      <c r="E4772" s="3" t="s">
        <v>17</v>
      </c>
      <c r="F4772" s="3" t="s">
        <v>17</v>
      </c>
      <c r="G4772" s="3" t="s">
        <v>17</v>
      </c>
      <c r="H4772" s="1" t="s">
        <v>18</v>
      </c>
      <c r="I4772" s="1" t="s">
        <v>25</v>
      </c>
      <c r="J4772" s="1" t="s">
        <v>20</v>
      </c>
      <c r="K4772" s="1">
        <v>330</v>
      </c>
      <c r="L4772" s="1" t="s">
        <v>21</v>
      </c>
      <c r="M4772" s="1" t="s">
        <v>5751</v>
      </c>
      <c r="N4772" s="1">
        <v>0</v>
      </c>
      <c r="O4772" s="3" t="s">
        <v>17</v>
      </c>
      <c r="P4772" s="1" t="s">
        <v>17</v>
      </c>
    </row>
    <row r="4773" spans="1:16">
      <c r="A4773" s="1" t="s">
        <v>921</v>
      </c>
      <c r="B4773" s="3">
        <v>43866.74013888889</v>
      </c>
      <c r="C4773" s="3" t="s">
        <v>17</v>
      </c>
      <c r="D4773" s="3" t="s">
        <v>17</v>
      </c>
      <c r="E4773" s="3" t="s">
        <v>17</v>
      </c>
      <c r="F4773" s="3" t="s">
        <v>17</v>
      </c>
      <c r="G4773" s="3" t="s">
        <v>17</v>
      </c>
      <c r="H4773" s="1" t="s">
        <v>18</v>
      </c>
      <c r="I4773" s="1" t="s">
        <v>25</v>
      </c>
      <c r="J4773" s="1" t="s">
        <v>20</v>
      </c>
      <c r="K4773" s="1">
        <v>5</v>
      </c>
      <c r="L4773" s="1" t="s">
        <v>21</v>
      </c>
      <c r="M4773" s="1" t="s">
        <v>5746</v>
      </c>
      <c r="N4773" s="1">
        <v>1</v>
      </c>
      <c r="O4773" s="3" t="s">
        <v>7056</v>
      </c>
      <c r="P4773" s="1" t="s">
        <v>17</v>
      </c>
    </row>
    <row r="4774" spans="1:16">
      <c r="A4774" s="1" t="s">
        <v>2937</v>
      </c>
      <c r="B4774" s="3">
        <v>43866.728541666664</v>
      </c>
      <c r="C4774" s="3" t="s">
        <v>17</v>
      </c>
      <c r="D4774" s="3" t="s">
        <v>17</v>
      </c>
      <c r="E4774" s="3" t="s">
        <v>17</v>
      </c>
      <c r="F4774" s="3" t="s">
        <v>17</v>
      </c>
      <c r="G4774" s="3" t="s">
        <v>17</v>
      </c>
      <c r="H4774" s="1" t="s">
        <v>18</v>
      </c>
      <c r="I4774" s="1" t="s">
        <v>25</v>
      </c>
      <c r="J4774" s="1" t="s">
        <v>20</v>
      </c>
      <c r="K4774" s="1">
        <v>600</v>
      </c>
      <c r="L4774" s="1" t="s">
        <v>21</v>
      </c>
      <c r="M4774" s="1" t="s">
        <v>5774</v>
      </c>
      <c r="N4774" s="1">
        <v>0</v>
      </c>
      <c r="O4774" s="3" t="s">
        <v>17</v>
      </c>
      <c r="P4774" s="1" t="s">
        <v>17</v>
      </c>
    </row>
    <row r="4775" spans="1:16">
      <c r="A4775" s="1" t="s">
        <v>5534</v>
      </c>
      <c r="B4775" s="3">
        <v>43866.694560185184</v>
      </c>
      <c r="C4775" s="3" t="s">
        <v>17</v>
      </c>
      <c r="D4775" s="3" t="s">
        <v>17</v>
      </c>
      <c r="E4775" s="3" t="s">
        <v>17</v>
      </c>
      <c r="F4775" s="3" t="s">
        <v>17</v>
      </c>
      <c r="G4775" s="3" t="s">
        <v>17</v>
      </c>
      <c r="H4775" s="1" t="s">
        <v>18</v>
      </c>
      <c r="I4775" s="1" t="s">
        <v>25</v>
      </c>
      <c r="J4775" s="1" t="s">
        <v>20</v>
      </c>
      <c r="K4775" s="1">
        <v>377</v>
      </c>
      <c r="L4775" s="1" t="s">
        <v>21</v>
      </c>
      <c r="M4775" s="1" t="s">
        <v>5746</v>
      </c>
      <c r="N4775" s="1">
        <v>0</v>
      </c>
      <c r="O4775" s="3" t="s">
        <v>17</v>
      </c>
      <c r="P4775" s="1" t="s">
        <v>17</v>
      </c>
    </row>
    <row r="4776" spans="1:16">
      <c r="A4776" s="1" t="s">
        <v>3525</v>
      </c>
      <c r="B4776" s="3">
        <v>43866.729224537034</v>
      </c>
      <c r="C4776" s="3" t="s">
        <v>17</v>
      </c>
      <c r="D4776" s="3" t="s">
        <v>17</v>
      </c>
      <c r="E4776" s="3" t="s">
        <v>17</v>
      </c>
      <c r="F4776" s="3" t="s">
        <v>17</v>
      </c>
      <c r="G4776" s="3" t="s">
        <v>17</v>
      </c>
      <c r="H4776" s="1" t="s">
        <v>18</v>
      </c>
      <c r="I4776" s="1" t="s">
        <v>25</v>
      </c>
      <c r="J4776" s="1" t="s">
        <v>20</v>
      </c>
      <c r="K4776" s="1">
        <v>1</v>
      </c>
      <c r="L4776" s="1" t="s">
        <v>21</v>
      </c>
      <c r="M4776" s="1" t="s">
        <v>5785</v>
      </c>
      <c r="N4776" s="1">
        <v>0</v>
      </c>
      <c r="O4776" s="3" t="s">
        <v>17</v>
      </c>
      <c r="P4776" s="1" t="s">
        <v>17</v>
      </c>
    </row>
    <row r="4777" spans="1:16">
      <c r="A4777" s="1" t="s">
        <v>1089</v>
      </c>
      <c r="B4777" s="3">
        <v>43866.775671296295</v>
      </c>
      <c r="C4777" s="3">
        <v>43866.776469907411</v>
      </c>
      <c r="D4777" s="3">
        <v>43896.776469907411</v>
      </c>
      <c r="E4777" s="3" t="s">
        <v>17</v>
      </c>
      <c r="F4777" s="3" t="s">
        <v>17</v>
      </c>
      <c r="G4777" s="3" t="s">
        <v>17</v>
      </c>
      <c r="H4777" s="1" t="s">
        <v>18</v>
      </c>
      <c r="I4777" s="1" t="s">
        <v>25</v>
      </c>
      <c r="J4777" s="1" t="s">
        <v>20</v>
      </c>
      <c r="K4777" s="1">
        <v>5</v>
      </c>
      <c r="L4777" s="1" t="s">
        <v>21</v>
      </c>
      <c r="M4777" s="1" t="s">
        <v>5746</v>
      </c>
      <c r="N4777" s="1">
        <v>1</v>
      </c>
      <c r="O4777" s="3" t="s">
        <v>7057</v>
      </c>
      <c r="P4777" s="1" t="s">
        <v>17</v>
      </c>
    </row>
    <row r="4778" spans="1:16">
      <c r="A4778" s="1" t="s">
        <v>5064</v>
      </c>
      <c r="B4778" s="3">
        <v>43871.754074074073</v>
      </c>
      <c r="C4778" s="3" t="s">
        <v>17</v>
      </c>
      <c r="D4778" s="3" t="s">
        <v>17</v>
      </c>
      <c r="E4778" s="3" t="s">
        <v>17</v>
      </c>
      <c r="F4778" s="3" t="s">
        <v>17</v>
      </c>
      <c r="G4778" s="3" t="s">
        <v>17</v>
      </c>
      <c r="H4778" s="1" t="s">
        <v>18</v>
      </c>
      <c r="I4778" s="1" t="s">
        <v>25</v>
      </c>
      <c r="J4778" s="1" t="s">
        <v>20</v>
      </c>
      <c r="K4778" s="1">
        <v>6</v>
      </c>
      <c r="L4778" s="1" t="s">
        <v>21</v>
      </c>
      <c r="M4778" s="1" t="s">
        <v>5753</v>
      </c>
      <c r="N4778" s="1">
        <v>1</v>
      </c>
      <c r="O4778" s="3" t="s">
        <v>7058</v>
      </c>
      <c r="P4778" s="1" t="s">
        <v>17</v>
      </c>
    </row>
    <row r="4779" spans="1:16">
      <c r="A4779" s="1" t="s">
        <v>2821</v>
      </c>
      <c r="B4779" s="3">
        <v>43866.814293981479</v>
      </c>
      <c r="C4779" s="3" t="s">
        <v>17</v>
      </c>
      <c r="D4779" s="3" t="s">
        <v>17</v>
      </c>
      <c r="E4779" s="3" t="s">
        <v>17</v>
      </c>
      <c r="F4779" s="3" t="s">
        <v>17</v>
      </c>
      <c r="G4779" s="3" t="s">
        <v>17</v>
      </c>
      <c r="H4779" s="1" t="s">
        <v>18</v>
      </c>
      <c r="I4779" s="1" t="s">
        <v>25</v>
      </c>
      <c r="J4779" s="1" t="s">
        <v>20</v>
      </c>
      <c r="K4779" s="1">
        <v>60</v>
      </c>
      <c r="L4779" s="1" t="s">
        <v>21</v>
      </c>
      <c r="M4779" s="1" t="s">
        <v>5746</v>
      </c>
      <c r="N4779" s="1">
        <v>0</v>
      </c>
      <c r="O4779" s="3" t="s">
        <v>17</v>
      </c>
      <c r="P4779" s="1" t="s">
        <v>17</v>
      </c>
    </row>
    <row r="4780" spans="1:16">
      <c r="A4780" s="1" t="s">
        <v>4254</v>
      </c>
      <c r="B4780" s="3">
        <v>43871.658437500002</v>
      </c>
      <c r="C4780" s="3" t="s">
        <v>17</v>
      </c>
      <c r="D4780" s="3" t="s">
        <v>17</v>
      </c>
      <c r="E4780" s="3" t="s">
        <v>17</v>
      </c>
      <c r="F4780" s="3" t="s">
        <v>17</v>
      </c>
      <c r="G4780" s="3" t="s">
        <v>17</v>
      </c>
      <c r="H4780" s="1" t="s">
        <v>18</v>
      </c>
      <c r="I4780" s="1" t="s">
        <v>25</v>
      </c>
      <c r="J4780" s="1" t="s">
        <v>20</v>
      </c>
      <c r="K4780" s="1">
        <v>150</v>
      </c>
      <c r="L4780" s="1" t="s">
        <v>21</v>
      </c>
      <c r="M4780" s="1" t="s">
        <v>5746</v>
      </c>
      <c r="N4780" s="1">
        <v>0</v>
      </c>
      <c r="O4780" s="3" t="s">
        <v>17</v>
      </c>
      <c r="P4780" s="1" t="s">
        <v>17</v>
      </c>
    </row>
    <row r="4781" spans="1:16">
      <c r="A4781" s="1" t="s">
        <v>3723</v>
      </c>
      <c r="B4781" s="3">
        <v>43867.006249999999</v>
      </c>
      <c r="C4781" s="3">
        <v>43867.918506944443</v>
      </c>
      <c r="D4781" s="3">
        <v>43955.863703703704</v>
      </c>
      <c r="E4781" s="3" t="s">
        <v>17</v>
      </c>
      <c r="F4781" s="3" t="s">
        <v>17</v>
      </c>
      <c r="G4781" s="3" t="s">
        <v>17</v>
      </c>
      <c r="H4781" s="1" t="s">
        <v>18</v>
      </c>
      <c r="I4781" s="1" t="s">
        <v>25</v>
      </c>
      <c r="J4781" s="1" t="s">
        <v>20</v>
      </c>
      <c r="K4781" s="1">
        <v>10</v>
      </c>
      <c r="L4781" s="1" t="s">
        <v>21</v>
      </c>
      <c r="M4781" s="1" t="s">
        <v>5754</v>
      </c>
      <c r="N4781" s="1">
        <v>1</v>
      </c>
      <c r="O4781" s="3" t="s">
        <v>7059</v>
      </c>
      <c r="P4781" s="1" t="s">
        <v>17</v>
      </c>
    </row>
    <row r="4782" spans="1:16">
      <c r="A4782" s="1" t="s">
        <v>75</v>
      </c>
      <c r="B4782" s="3">
        <v>43913.522951388892</v>
      </c>
      <c r="C4782" s="3" t="s">
        <v>17</v>
      </c>
      <c r="D4782" s="3" t="s">
        <v>17</v>
      </c>
      <c r="E4782" s="3" t="s">
        <v>17</v>
      </c>
      <c r="F4782" s="3" t="s">
        <v>17</v>
      </c>
      <c r="G4782" s="3" t="s">
        <v>17</v>
      </c>
      <c r="H4782" s="1" t="s">
        <v>18</v>
      </c>
      <c r="I4782" s="1" t="s">
        <v>25</v>
      </c>
      <c r="J4782" s="1" t="s">
        <v>20</v>
      </c>
      <c r="K4782" s="1">
        <v>1</v>
      </c>
      <c r="L4782" s="1" t="s">
        <v>21</v>
      </c>
      <c r="M4782" s="1" t="s">
        <v>5754</v>
      </c>
      <c r="N4782" s="1">
        <v>0</v>
      </c>
      <c r="O4782" s="3" t="s">
        <v>17</v>
      </c>
      <c r="P4782" s="1" t="s">
        <v>17</v>
      </c>
    </row>
    <row r="4783" spans="1:16">
      <c r="A4783" s="1" t="s">
        <v>2487</v>
      </c>
      <c r="B4783" s="3">
        <v>43913.557708333334</v>
      </c>
      <c r="C4783" s="3" t="s">
        <v>17</v>
      </c>
      <c r="D4783" s="3" t="s">
        <v>17</v>
      </c>
      <c r="E4783" s="3" t="s">
        <v>17</v>
      </c>
      <c r="F4783" s="3" t="s">
        <v>17</v>
      </c>
      <c r="G4783" s="3" t="s">
        <v>17</v>
      </c>
      <c r="H4783" s="1" t="s">
        <v>48</v>
      </c>
      <c r="I4783" s="1" t="s">
        <v>19</v>
      </c>
      <c r="J4783" s="1" t="s">
        <v>20</v>
      </c>
      <c r="K4783" s="1">
        <v>1</v>
      </c>
      <c r="L4783" s="1" t="s">
        <v>21</v>
      </c>
      <c r="M4783" s="1" t="s">
        <v>5773</v>
      </c>
      <c r="N4783" s="1">
        <v>0</v>
      </c>
      <c r="O4783" s="3" t="s">
        <v>17</v>
      </c>
      <c r="P4783" s="1" t="s">
        <v>17</v>
      </c>
    </row>
    <row r="4784" spans="1:16">
      <c r="A4784" s="1" t="s">
        <v>5106</v>
      </c>
      <c r="B4784" s="3">
        <v>43913.572569444441</v>
      </c>
      <c r="C4784" s="3" t="s">
        <v>17</v>
      </c>
      <c r="D4784" s="3" t="s">
        <v>17</v>
      </c>
      <c r="E4784" s="3" t="s">
        <v>17</v>
      </c>
      <c r="F4784" s="3" t="s">
        <v>17</v>
      </c>
      <c r="G4784" s="3" t="s">
        <v>17</v>
      </c>
      <c r="H4784" s="1" t="s">
        <v>18</v>
      </c>
      <c r="I4784" s="1" t="s">
        <v>25</v>
      </c>
      <c r="J4784" s="1" t="s">
        <v>20</v>
      </c>
      <c r="K4784" s="1">
        <v>1</v>
      </c>
      <c r="L4784" s="1" t="s">
        <v>21</v>
      </c>
      <c r="M4784" s="1" t="s">
        <v>5752</v>
      </c>
      <c r="N4784" s="1">
        <v>0</v>
      </c>
      <c r="O4784" s="3" t="s">
        <v>17</v>
      </c>
      <c r="P4784" s="1" t="s">
        <v>17</v>
      </c>
    </row>
    <row r="4785" spans="1:16">
      <c r="A4785" s="1" t="s">
        <v>4390</v>
      </c>
      <c r="B4785" s="3">
        <v>43913.612870370373</v>
      </c>
      <c r="C4785" s="3" t="s">
        <v>17</v>
      </c>
      <c r="D4785" s="3" t="s">
        <v>17</v>
      </c>
      <c r="E4785" s="3" t="s">
        <v>17</v>
      </c>
      <c r="F4785" s="3" t="s">
        <v>17</v>
      </c>
      <c r="G4785" s="3" t="s">
        <v>17</v>
      </c>
      <c r="H4785" s="1" t="s">
        <v>68</v>
      </c>
      <c r="I4785" s="1" t="s">
        <v>25</v>
      </c>
      <c r="J4785" s="1" t="s">
        <v>20</v>
      </c>
      <c r="K4785" s="1">
        <v>10</v>
      </c>
      <c r="L4785" s="1" t="s">
        <v>21</v>
      </c>
      <c r="M4785" s="1" t="s">
        <v>5752</v>
      </c>
      <c r="N4785" s="1">
        <v>0</v>
      </c>
      <c r="O4785" s="3" t="s">
        <v>17</v>
      </c>
      <c r="P4785" s="1" t="s">
        <v>17</v>
      </c>
    </row>
    <row r="4786" spans="1:16">
      <c r="A4786" s="1" t="s">
        <v>651</v>
      </c>
      <c r="B4786" s="3">
        <v>43913.635833333334</v>
      </c>
      <c r="C4786" s="3" t="s">
        <v>17</v>
      </c>
      <c r="D4786" s="3" t="s">
        <v>17</v>
      </c>
      <c r="E4786" s="3" t="s">
        <v>17</v>
      </c>
      <c r="F4786" s="3" t="s">
        <v>17</v>
      </c>
      <c r="G4786" s="3" t="s">
        <v>17</v>
      </c>
      <c r="H4786" s="1" t="s">
        <v>18</v>
      </c>
      <c r="I4786" s="1" t="s">
        <v>25</v>
      </c>
      <c r="J4786" s="1" t="s">
        <v>20</v>
      </c>
      <c r="K4786" s="1">
        <v>1</v>
      </c>
      <c r="L4786" s="1" t="s">
        <v>21</v>
      </c>
      <c r="M4786" s="1" t="s">
        <v>5847</v>
      </c>
      <c r="N4786" s="1">
        <v>0</v>
      </c>
      <c r="O4786" s="3" t="s">
        <v>17</v>
      </c>
      <c r="P4786" s="1" t="s">
        <v>17</v>
      </c>
    </row>
    <row r="4787" spans="1:16">
      <c r="A4787" s="1" t="s">
        <v>655</v>
      </c>
      <c r="B4787" s="3">
        <v>43913.612638888888</v>
      </c>
      <c r="C4787" s="3" t="s">
        <v>17</v>
      </c>
      <c r="D4787" s="3" t="s">
        <v>17</v>
      </c>
      <c r="E4787" s="3" t="s">
        <v>17</v>
      </c>
      <c r="F4787" s="3" t="s">
        <v>17</v>
      </c>
      <c r="G4787" s="3" t="s">
        <v>17</v>
      </c>
      <c r="H4787" s="1" t="s">
        <v>48</v>
      </c>
      <c r="I4787" s="1" t="s">
        <v>19</v>
      </c>
      <c r="J4787" s="1" t="s">
        <v>20</v>
      </c>
      <c r="K4787" s="1">
        <v>75</v>
      </c>
      <c r="L4787" s="1" t="s">
        <v>21</v>
      </c>
      <c r="M4787" s="1" t="s">
        <v>5746</v>
      </c>
      <c r="N4787" s="1">
        <v>0</v>
      </c>
      <c r="O4787" s="3" t="s">
        <v>17</v>
      </c>
      <c r="P4787" s="1" t="s">
        <v>17</v>
      </c>
    </row>
    <row r="4788" spans="1:16">
      <c r="A4788" s="1" t="s">
        <v>240</v>
      </c>
      <c r="B4788" s="3">
        <v>43913.636354166665</v>
      </c>
      <c r="C4788" s="3" t="s">
        <v>17</v>
      </c>
      <c r="D4788" s="3" t="s">
        <v>17</v>
      </c>
      <c r="E4788" s="3" t="s">
        <v>17</v>
      </c>
      <c r="F4788" s="3" t="s">
        <v>17</v>
      </c>
      <c r="G4788" s="3" t="s">
        <v>17</v>
      </c>
      <c r="H4788" s="1" t="s">
        <v>18</v>
      </c>
      <c r="I4788" s="1" t="s">
        <v>25</v>
      </c>
      <c r="J4788" s="1" t="s">
        <v>20</v>
      </c>
      <c r="K4788" s="1">
        <v>9</v>
      </c>
      <c r="L4788" s="1" t="s">
        <v>21</v>
      </c>
      <c r="M4788" s="1" t="s">
        <v>5774</v>
      </c>
      <c r="N4788" s="1">
        <v>1</v>
      </c>
      <c r="O4788" s="3" t="s">
        <v>7060</v>
      </c>
      <c r="P4788" s="1" t="s">
        <v>17</v>
      </c>
    </row>
    <row r="4789" spans="1:16">
      <c r="A4789" s="1" t="s">
        <v>2537</v>
      </c>
      <c r="B4789" s="3">
        <v>43913.632997685185</v>
      </c>
      <c r="C4789" s="3" t="s">
        <v>17</v>
      </c>
      <c r="D4789" s="3" t="s">
        <v>17</v>
      </c>
      <c r="E4789" s="3" t="s">
        <v>17</v>
      </c>
      <c r="F4789" s="3" t="s">
        <v>17</v>
      </c>
      <c r="G4789" s="3" t="s">
        <v>17</v>
      </c>
      <c r="H4789" s="1" t="s">
        <v>18</v>
      </c>
      <c r="I4789" s="1" t="s">
        <v>25</v>
      </c>
      <c r="J4789" s="1" t="s">
        <v>20</v>
      </c>
      <c r="K4789" s="1">
        <v>270</v>
      </c>
      <c r="L4789" s="1" t="s">
        <v>21</v>
      </c>
      <c r="M4789" s="1" t="s">
        <v>5774</v>
      </c>
      <c r="N4789" s="1">
        <v>1</v>
      </c>
      <c r="O4789" s="3" t="s">
        <v>7061</v>
      </c>
      <c r="P4789" s="1" t="s">
        <v>17</v>
      </c>
    </row>
    <row r="4790" spans="1:16">
      <c r="A4790" s="1" t="s">
        <v>253</v>
      </c>
      <c r="B4790" s="3">
        <v>43913.64644675926</v>
      </c>
      <c r="C4790" s="3" t="s">
        <v>17</v>
      </c>
      <c r="D4790" s="3" t="s">
        <v>17</v>
      </c>
      <c r="E4790" s="3" t="s">
        <v>17</v>
      </c>
      <c r="F4790" s="3" t="s">
        <v>17</v>
      </c>
      <c r="G4790" s="3" t="s">
        <v>17</v>
      </c>
      <c r="H4790" s="1" t="s">
        <v>18</v>
      </c>
      <c r="I4790" s="1" t="s">
        <v>194</v>
      </c>
      <c r="J4790" s="1" t="s">
        <v>20</v>
      </c>
      <c r="K4790" s="1">
        <v>1</v>
      </c>
      <c r="L4790" s="1" t="s">
        <v>21</v>
      </c>
      <c r="M4790" s="1" t="s">
        <v>28</v>
      </c>
      <c r="N4790" s="1">
        <v>0</v>
      </c>
      <c r="O4790" s="3" t="s">
        <v>17</v>
      </c>
      <c r="P4790" s="1" t="s">
        <v>17</v>
      </c>
    </row>
    <row r="4791" spans="1:16">
      <c r="A4791" s="1" t="s">
        <v>306</v>
      </c>
      <c r="B4791" s="3">
        <v>43913.628680555557</v>
      </c>
      <c r="C4791" s="3" t="s">
        <v>17</v>
      </c>
      <c r="D4791" s="3" t="s">
        <v>17</v>
      </c>
      <c r="E4791" s="3" t="s">
        <v>17</v>
      </c>
      <c r="F4791" s="3" t="s">
        <v>17</v>
      </c>
      <c r="G4791" s="3" t="s">
        <v>17</v>
      </c>
      <c r="H4791" s="1" t="s">
        <v>18</v>
      </c>
      <c r="I4791" s="1" t="s">
        <v>25</v>
      </c>
      <c r="J4791" s="1" t="s">
        <v>20</v>
      </c>
      <c r="K4791" s="1">
        <v>10</v>
      </c>
      <c r="L4791" s="1" t="s">
        <v>21</v>
      </c>
      <c r="M4791" s="1" t="s">
        <v>5774</v>
      </c>
      <c r="N4791" s="1">
        <v>1</v>
      </c>
      <c r="O4791" s="3" t="s">
        <v>7062</v>
      </c>
      <c r="P4791" s="1" t="s">
        <v>17</v>
      </c>
    </row>
    <row r="4792" spans="1:16">
      <c r="A4792" s="1" t="s">
        <v>3763</v>
      </c>
      <c r="B4792" s="3">
        <v>43913.644537037035</v>
      </c>
      <c r="C4792" s="3" t="s">
        <v>17</v>
      </c>
      <c r="D4792" s="3" t="s">
        <v>17</v>
      </c>
      <c r="E4792" s="3" t="s">
        <v>17</v>
      </c>
      <c r="F4792" s="3" t="s">
        <v>17</v>
      </c>
      <c r="G4792" s="3" t="s">
        <v>17</v>
      </c>
      <c r="H4792" s="1" t="s">
        <v>18</v>
      </c>
      <c r="I4792" s="1" t="s">
        <v>25</v>
      </c>
      <c r="J4792" s="1" t="s">
        <v>20</v>
      </c>
      <c r="K4792" s="1">
        <v>15</v>
      </c>
      <c r="L4792" s="1" t="s">
        <v>21</v>
      </c>
      <c r="M4792" s="1" t="s">
        <v>5774</v>
      </c>
      <c r="N4792" s="1">
        <v>1</v>
      </c>
      <c r="O4792" s="3" t="s">
        <v>7063</v>
      </c>
      <c r="P4792" s="1" t="s">
        <v>17</v>
      </c>
    </row>
    <row r="4793" spans="1:16">
      <c r="A4793" s="1" t="s">
        <v>3014</v>
      </c>
      <c r="B4793" s="3">
        <v>43913.638553240744</v>
      </c>
      <c r="C4793" s="3" t="s">
        <v>17</v>
      </c>
      <c r="D4793" s="3" t="s">
        <v>17</v>
      </c>
      <c r="E4793" s="3" t="s">
        <v>17</v>
      </c>
      <c r="F4793" s="3" t="s">
        <v>17</v>
      </c>
      <c r="G4793" s="3" t="s">
        <v>17</v>
      </c>
      <c r="H4793" s="1" t="s">
        <v>18</v>
      </c>
      <c r="I4793" s="1" t="s">
        <v>25</v>
      </c>
      <c r="J4793" s="1" t="s">
        <v>20</v>
      </c>
      <c r="K4793" s="1">
        <v>1</v>
      </c>
      <c r="L4793" s="1" t="s">
        <v>21</v>
      </c>
      <c r="M4793" s="1" t="s">
        <v>5774</v>
      </c>
      <c r="N4793" s="1">
        <v>0</v>
      </c>
      <c r="O4793" s="3" t="s">
        <v>17</v>
      </c>
      <c r="P4793" s="1" t="s">
        <v>17</v>
      </c>
    </row>
    <row r="4794" spans="1:16">
      <c r="A4794" s="1" t="s">
        <v>4513</v>
      </c>
      <c r="B4794" s="3">
        <v>43913.649664351855</v>
      </c>
      <c r="C4794" s="3" t="s">
        <v>17</v>
      </c>
      <c r="D4794" s="3" t="s">
        <v>17</v>
      </c>
      <c r="E4794" s="3" t="s">
        <v>17</v>
      </c>
      <c r="F4794" s="3" t="s">
        <v>17</v>
      </c>
      <c r="G4794" s="3" t="s">
        <v>17</v>
      </c>
      <c r="H4794" s="1" t="s">
        <v>18</v>
      </c>
      <c r="I4794" s="1" t="s">
        <v>25</v>
      </c>
      <c r="J4794" s="1" t="s">
        <v>20</v>
      </c>
      <c r="K4794" s="1">
        <v>1</v>
      </c>
      <c r="L4794" s="1" t="s">
        <v>21</v>
      </c>
      <c r="M4794" s="1" t="s">
        <v>5746</v>
      </c>
      <c r="N4794" s="1">
        <v>0</v>
      </c>
      <c r="O4794" s="3" t="s">
        <v>17</v>
      </c>
      <c r="P4794" s="1" t="s">
        <v>17</v>
      </c>
    </row>
    <row r="4795" spans="1:16">
      <c r="A4795" s="1" t="s">
        <v>2753</v>
      </c>
      <c r="B4795" s="3">
        <v>43913.636435185188</v>
      </c>
      <c r="C4795" s="3" t="s">
        <v>17</v>
      </c>
      <c r="D4795" s="3" t="s">
        <v>17</v>
      </c>
      <c r="E4795" s="3" t="s">
        <v>17</v>
      </c>
      <c r="F4795" s="3" t="s">
        <v>17</v>
      </c>
      <c r="G4795" s="3" t="s">
        <v>17</v>
      </c>
      <c r="H4795" s="1" t="s">
        <v>18</v>
      </c>
      <c r="I4795" s="1" t="s">
        <v>25</v>
      </c>
      <c r="J4795" s="1" t="s">
        <v>20</v>
      </c>
      <c r="K4795" s="1">
        <v>11</v>
      </c>
      <c r="L4795" s="1" t="s">
        <v>21</v>
      </c>
      <c r="M4795" s="1" t="s">
        <v>5774</v>
      </c>
      <c r="N4795" s="1">
        <v>1</v>
      </c>
      <c r="O4795" s="3" t="s">
        <v>7064</v>
      </c>
      <c r="P4795" s="1" t="s">
        <v>17</v>
      </c>
    </row>
    <row r="4796" spans="1:16">
      <c r="A4796" s="1" t="s">
        <v>4140</v>
      </c>
      <c r="B4796" s="3">
        <v>43913.641064814816</v>
      </c>
      <c r="C4796" s="3">
        <v>43942.527939814812</v>
      </c>
      <c r="D4796" s="3">
        <v>43972.527939814812</v>
      </c>
      <c r="E4796" s="3" t="s">
        <v>17</v>
      </c>
      <c r="F4796" s="3" t="s">
        <v>17</v>
      </c>
      <c r="G4796" s="3" t="s">
        <v>17</v>
      </c>
      <c r="H4796" s="1" t="s">
        <v>68</v>
      </c>
      <c r="I4796" s="1" t="s">
        <v>25</v>
      </c>
      <c r="J4796" s="1" t="s">
        <v>20</v>
      </c>
      <c r="K4796" s="1">
        <v>2</v>
      </c>
      <c r="L4796" s="1" t="s">
        <v>21</v>
      </c>
      <c r="M4796" s="1" t="s">
        <v>5752</v>
      </c>
      <c r="N4796" s="1">
        <v>1</v>
      </c>
      <c r="O4796" s="3" t="s">
        <v>7065</v>
      </c>
      <c r="P4796" s="1" t="s">
        <v>17</v>
      </c>
    </row>
    <row r="4797" spans="1:16">
      <c r="A4797" s="1" t="s">
        <v>211</v>
      </c>
      <c r="B4797" s="3">
        <v>43913.642025462963</v>
      </c>
      <c r="C4797" s="3" t="s">
        <v>17</v>
      </c>
      <c r="D4797" s="3" t="s">
        <v>17</v>
      </c>
      <c r="E4797" s="3" t="s">
        <v>17</v>
      </c>
      <c r="F4797" s="3" t="s">
        <v>17</v>
      </c>
      <c r="G4797" s="3" t="s">
        <v>17</v>
      </c>
      <c r="H4797" s="1" t="s">
        <v>18</v>
      </c>
      <c r="I4797" s="1" t="s">
        <v>25</v>
      </c>
      <c r="J4797" s="1" t="s">
        <v>20</v>
      </c>
      <c r="K4797" s="1">
        <v>10</v>
      </c>
      <c r="L4797" s="1" t="s">
        <v>21</v>
      </c>
      <c r="M4797" s="1" t="s">
        <v>5774</v>
      </c>
      <c r="N4797" s="1">
        <v>1</v>
      </c>
      <c r="O4797" s="3" t="s">
        <v>7066</v>
      </c>
      <c r="P4797" s="1" t="s">
        <v>17</v>
      </c>
    </row>
    <row r="4798" spans="1:16">
      <c r="A4798" s="1" t="s">
        <v>5648</v>
      </c>
      <c r="B4798" s="3">
        <v>43913.6559375</v>
      </c>
      <c r="C4798" s="3" t="s">
        <v>17</v>
      </c>
      <c r="D4798" s="3" t="s">
        <v>17</v>
      </c>
      <c r="E4798" s="3" t="s">
        <v>17</v>
      </c>
      <c r="F4798" s="3" t="s">
        <v>17</v>
      </c>
      <c r="G4798" s="3" t="s">
        <v>17</v>
      </c>
      <c r="H4798" s="1" t="s">
        <v>18</v>
      </c>
      <c r="I4798" s="1" t="s">
        <v>194</v>
      </c>
      <c r="J4798" s="1" t="s">
        <v>20</v>
      </c>
      <c r="K4798" s="1">
        <v>1</v>
      </c>
      <c r="L4798" s="1" t="s">
        <v>21</v>
      </c>
      <c r="M4798" s="1" t="s">
        <v>5746</v>
      </c>
      <c r="N4798" s="1">
        <v>0</v>
      </c>
      <c r="O4798" s="3" t="s">
        <v>17</v>
      </c>
      <c r="P4798" s="1" t="s">
        <v>17</v>
      </c>
    </row>
    <row r="4799" spans="1:16">
      <c r="A4799" s="1" t="s">
        <v>2033</v>
      </c>
      <c r="B4799" s="3">
        <v>43913.661817129629</v>
      </c>
      <c r="C4799" s="3" t="s">
        <v>17</v>
      </c>
      <c r="D4799" s="3" t="s">
        <v>17</v>
      </c>
      <c r="E4799" s="3" t="s">
        <v>17</v>
      </c>
      <c r="F4799" s="3" t="s">
        <v>17</v>
      </c>
      <c r="G4799" s="3" t="s">
        <v>17</v>
      </c>
      <c r="H4799" s="1" t="s">
        <v>18</v>
      </c>
      <c r="I4799" s="1" t="s">
        <v>25</v>
      </c>
      <c r="J4799" s="1" t="s">
        <v>20</v>
      </c>
      <c r="K4799" s="1">
        <v>5</v>
      </c>
      <c r="L4799" s="1" t="s">
        <v>21</v>
      </c>
      <c r="M4799" s="1" t="s">
        <v>5769</v>
      </c>
      <c r="N4799" s="1">
        <v>0</v>
      </c>
      <c r="O4799" s="3" t="s">
        <v>17</v>
      </c>
      <c r="P4799" s="1" t="s">
        <v>17</v>
      </c>
    </row>
    <row r="4800" spans="1:16">
      <c r="A4800" s="1" t="s">
        <v>2150</v>
      </c>
      <c r="B4800" s="3">
        <v>43913.686365740738</v>
      </c>
      <c r="C4800" s="3" t="s">
        <v>17</v>
      </c>
      <c r="D4800" s="3" t="s">
        <v>17</v>
      </c>
      <c r="E4800" s="3" t="s">
        <v>17</v>
      </c>
      <c r="F4800" s="3" t="s">
        <v>17</v>
      </c>
      <c r="G4800" s="3" t="s">
        <v>17</v>
      </c>
      <c r="H4800" s="1" t="s">
        <v>18</v>
      </c>
      <c r="I4800" s="1" t="s">
        <v>25</v>
      </c>
      <c r="J4800" s="1" t="s">
        <v>20</v>
      </c>
      <c r="K4800" s="1">
        <v>5</v>
      </c>
      <c r="L4800" s="1" t="s">
        <v>21</v>
      </c>
      <c r="M4800" s="1" t="s">
        <v>5772</v>
      </c>
      <c r="N4800" s="1">
        <v>0</v>
      </c>
      <c r="O4800" s="3" t="s">
        <v>17</v>
      </c>
      <c r="P4800" s="1" t="s">
        <v>17</v>
      </c>
    </row>
    <row r="4801" spans="1:16">
      <c r="A4801" s="1" t="s">
        <v>1737</v>
      </c>
      <c r="B4801" s="3">
        <v>43913.694722222222</v>
      </c>
      <c r="C4801" s="3" t="s">
        <v>17</v>
      </c>
      <c r="D4801" s="3" t="s">
        <v>17</v>
      </c>
      <c r="E4801" s="3" t="s">
        <v>17</v>
      </c>
      <c r="F4801" s="3" t="s">
        <v>17</v>
      </c>
      <c r="G4801" s="3" t="s">
        <v>17</v>
      </c>
      <c r="H4801" s="1" t="s">
        <v>48</v>
      </c>
      <c r="I4801" s="1" t="s">
        <v>19</v>
      </c>
      <c r="J4801" s="1" t="s">
        <v>20</v>
      </c>
      <c r="K4801" s="1">
        <v>5</v>
      </c>
      <c r="L4801" s="1" t="s">
        <v>21</v>
      </c>
      <c r="M4801" s="1" t="s">
        <v>28</v>
      </c>
      <c r="N4801" s="1">
        <v>0</v>
      </c>
      <c r="O4801" s="3" t="s">
        <v>17</v>
      </c>
      <c r="P4801" s="1" t="s">
        <v>17</v>
      </c>
    </row>
    <row r="4802" spans="1:16">
      <c r="A4802" s="1" t="s">
        <v>3417</v>
      </c>
      <c r="B4802" s="3">
        <v>43913.716921296298</v>
      </c>
      <c r="C4802" s="3" t="s">
        <v>17</v>
      </c>
      <c r="D4802" s="3" t="s">
        <v>17</v>
      </c>
      <c r="E4802" s="3" t="s">
        <v>17</v>
      </c>
      <c r="F4802" s="3" t="s">
        <v>17</v>
      </c>
      <c r="G4802" s="3" t="s">
        <v>17</v>
      </c>
      <c r="H4802" s="1" t="s">
        <v>18</v>
      </c>
      <c r="I4802" s="1" t="s">
        <v>25</v>
      </c>
      <c r="J4802" s="1" t="s">
        <v>20</v>
      </c>
      <c r="K4802" s="1">
        <v>30</v>
      </c>
      <c r="L4802" s="1" t="s">
        <v>21</v>
      </c>
      <c r="M4802" s="1" t="s">
        <v>5746</v>
      </c>
      <c r="N4802" s="1">
        <v>1</v>
      </c>
      <c r="O4802" s="3" t="s">
        <v>7067</v>
      </c>
      <c r="P4802" s="1" t="s">
        <v>17</v>
      </c>
    </row>
    <row r="4803" spans="1:16">
      <c r="A4803" s="1" t="s">
        <v>623</v>
      </c>
      <c r="B4803" s="3">
        <v>43887.150949074072</v>
      </c>
      <c r="C4803" s="3" t="s">
        <v>17</v>
      </c>
      <c r="D4803" s="3" t="s">
        <v>17</v>
      </c>
      <c r="E4803" s="3" t="s">
        <v>17</v>
      </c>
      <c r="F4803" s="3" t="s">
        <v>17</v>
      </c>
      <c r="G4803" s="3" t="s">
        <v>17</v>
      </c>
      <c r="H4803" s="1" t="s">
        <v>48</v>
      </c>
      <c r="I4803" s="1" t="s">
        <v>49</v>
      </c>
      <c r="J4803" s="1" t="s">
        <v>20</v>
      </c>
      <c r="K4803" s="1">
        <v>5</v>
      </c>
      <c r="L4803" s="1" t="s">
        <v>21</v>
      </c>
      <c r="M4803" s="1" t="s">
        <v>5754</v>
      </c>
      <c r="N4803" s="1">
        <v>0</v>
      </c>
      <c r="O4803" s="3" t="s">
        <v>17</v>
      </c>
      <c r="P4803" s="1" t="s">
        <v>17</v>
      </c>
    </row>
    <row r="4804" spans="1:16">
      <c r="A4804" s="1" t="s">
        <v>3424</v>
      </c>
      <c r="B4804" s="3">
        <v>43857.392962962964</v>
      </c>
      <c r="C4804" s="3" t="s">
        <v>17</v>
      </c>
      <c r="D4804" s="3" t="s">
        <v>17</v>
      </c>
      <c r="E4804" s="3" t="s">
        <v>17</v>
      </c>
      <c r="F4804" s="3" t="s">
        <v>17</v>
      </c>
      <c r="G4804" s="3" t="s">
        <v>17</v>
      </c>
      <c r="H4804" s="1" t="s">
        <v>48</v>
      </c>
      <c r="I4804" s="1" t="s">
        <v>19</v>
      </c>
      <c r="J4804" s="1" t="s">
        <v>20</v>
      </c>
      <c r="K4804" s="1">
        <v>210</v>
      </c>
      <c r="L4804" s="1" t="s">
        <v>21</v>
      </c>
      <c r="M4804" s="1" t="s">
        <v>5877</v>
      </c>
      <c r="N4804" s="1">
        <v>0</v>
      </c>
      <c r="O4804" s="3" t="s">
        <v>17</v>
      </c>
      <c r="P4804" s="1" t="s">
        <v>17</v>
      </c>
    </row>
    <row r="4805" spans="1:16">
      <c r="A4805" s="1" t="s">
        <v>3622</v>
      </c>
      <c r="B4805" s="3">
        <v>43857.43476851852</v>
      </c>
      <c r="C4805" s="3" t="s">
        <v>17</v>
      </c>
      <c r="D4805" s="3" t="s">
        <v>17</v>
      </c>
      <c r="E4805" s="3" t="s">
        <v>17</v>
      </c>
      <c r="F4805" s="3" t="s">
        <v>17</v>
      </c>
      <c r="G4805" s="3" t="s">
        <v>17</v>
      </c>
      <c r="H4805" s="1" t="s">
        <v>18</v>
      </c>
      <c r="I4805" s="1" t="s">
        <v>25</v>
      </c>
      <c r="J4805" s="1" t="s">
        <v>20</v>
      </c>
      <c r="K4805" s="1">
        <v>15</v>
      </c>
      <c r="L4805" s="1" t="s">
        <v>21</v>
      </c>
      <c r="M4805" s="1" t="s">
        <v>5774</v>
      </c>
      <c r="N4805" s="1">
        <v>1</v>
      </c>
      <c r="O4805" s="3" t="s">
        <v>7068</v>
      </c>
      <c r="P4805" s="1" t="s">
        <v>17</v>
      </c>
    </row>
    <row r="4806" spans="1:16">
      <c r="A4806" s="1" t="s">
        <v>3394</v>
      </c>
      <c r="B4806" s="3">
        <v>43857.439675925925</v>
      </c>
      <c r="C4806" s="3">
        <v>43887.459062499998</v>
      </c>
      <c r="D4806" s="3">
        <v>43917.459062499998</v>
      </c>
      <c r="E4806" s="3" t="s">
        <v>17</v>
      </c>
      <c r="F4806" s="3" t="s">
        <v>17</v>
      </c>
      <c r="G4806" s="3" t="s">
        <v>17</v>
      </c>
      <c r="H4806" s="1" t="s">
        <v>18</v>
      </c>
      <c r="I4806" s="1" t="s">
        <v>25</v>
      </c>
      <c r="J4806" s="1" t="s">
        <v>20</v>
      </c>
      <c r="K4806" s="1">
        <v>1</v>
      </c>
      <c r="L4806" s="1" t="s">
        <v>21</v>
      </c>
      <c r="M4806" s="1" t="s">
        <v>5746</v>
      </c>
      <c r="N4806" s="1">
        <v>0</v>
      </c>
      <c r="O4806" s="3" t="s">
        <v>17</v>
      </c>
      <c r="P4806" s="1" t="s">
        <v>17</v>
      </c>
    </row>
    <row r="4807" spans="1:16">
      <c r="A4807" s="1" t="s">
        <v>4827</v>
      </c>
      <c r="B4807" s="3">
        <v>43857.434178240743</v>
      </c>
      <c r="C4807" s="3" t="s">
        <v>17</v>
      </c>
      <c r="D4807" s="3" t="s">
        <v>17</v>
      </c>
      <c r="E4807" s="3" t="s">
        <v>17</v>
      </c>
      <c r="F4807" s="3" t="s">
        <v>17</v>
      </c>
      <c r="G4807" s="3" t="s">
        <v>17</v>
      </c>
      <c r="H4807" s="1" t="s">
        <v>18</v>
      </c>
      <c r="I4807" s="1" t="s">
        <v>25</v>
      </c>
      <c r="J4807" s="1" t="s">
        <v>20</v>
      </c>
      <c r="K4807" s="1">
        <v>1</v>
      </c>
      <c r="L4807" s="1" t="s">
        <v>21</v>
      </c>
      <c r="M4807" s="1" t="s">
        <v>5761</v>
      </c>
      <c r="N4807" s="1">
        <v>0</v>
      </c>
      <c r="O4807" s="3" t="s">
        <v>17</v>
      </c>
      <c r="P4807" s="1" t="s">
        <v>17</v>
      </c>
    </row>
    <row r="4808" spans="1:16">
      <c r="A4808" s="1" t="s">
        <v>4314</v>
      </c>
      <c r="B4808" s="3">
        <v>43857.455995370372</v>
      </c>
      <c r="C4808" s="3" t="s">
        <v>17</v>
      </c>
      <c r="D4808" s="3" t="s">
        <v>17</v>
      </c>
      <c r="E4808" s="3" t="s">
        <v>17</v>
      </c>
      <c r="F4808" s="3" t="s">
        <v>17</v>
      </c>
      <c r="G4808" s="3" t="s">
        <v>17</v>
      </c>
      <c r="H4808" s="1" t="s">
        <v>18</v>
      </c>
      <c r="I4808" s="1" t="s">
        <v>25</v>
      </c>
      <c r="J4808" s="1" t="s">
        <v>20</v>
      </c>
      <c r="K4808" s="1">
        <v>1</v>
      </c>
      <c r="L4808" s="1" t="s">
        <v>21</v>
      </c>
      <c r="M4808" s="1" t="s">
        <v>5851</v>
      </c>
      <c r="N4808" s="1">
        <v>0</v>
      </c>
      <c r="O4808" s="3" t="s">
        <v>17</v>
      </c>
      <c r="P4808" s="1" t="s">
        <v>17</v>
      </c>
    </row>
    <row r="4809" spans="1:16">
      <c r="A4809" s="1" t="s">
        <v>762</v>
      </c>
      <c r="B4809" s="3">
        <v>43857.474421296298</v>
      </c>
      <c r="C4809" s="3">
        <v>43857.517627314817</v>
      </c>
      <c r="D4809" s="3">
        <v>43887.517627314817</v>
      </c>
      <c r="E4809" s="3" t="s">
        <v>17</v>
      </c>
      <c r="F4809" s="3" t="s">
        <v>17</v>
      </c>
      <c r="G4809" s="3" t="s">
        <v>17</v>
      </c>
      <c r="H4809" s="1" t="s">
        <v>18</v>
      </c>
      <c r="I4809" s="1" t="s">
        <v>25</v>
      </c>
      <c r="J4809" s="1" t="s">
        <v>20</v>
      </c>
      <c r="K4809" s="1">
        <v>3</v>
      </c>
      <c r="L4809" s="1" t="s">
        <v>21</v>
      </c>
      <c r="M4809" s="1" t="s">
        <v>5746</v>
      </c>
      <c r="N4809" s="1">
        <v>0</v>
      </c>
      <c r="O4809" s="3" t="s">
        <v>17</v>
      </c>
      <c r="P4809" s="1" t="s">
        <v>17</v>
      </c>
    </row>
    <row r="4810" spans="1:16">
      <c r="A4810" s="1" t="s">
        <v>4646</v>
      </c>
      <c r="B4810" s="3">
        <v>43857.478043981479</v>
      </c>
      <c r="C4810" s="3" t="s">
        <v>17</v>
      </c>
      <c r="D4810" s="3" t="s">
        <v>17</v>
      </c>
      <c r="E4810" s="3" t="s">
        <v>17</v>
      </c>
      <c r="F4810" s="3" t="s">
        <v>17</v>
      </c>
      <c r="G4810" s="3" t="s">
        <v>17</v>
      </c>
      <c r="H4810" s="1" t="s">
        <v>18</v>
      </c>
      <c r="I4810" s="1" t="s">
        <v>25</v>
      </c>
      <c r="J4810" s="1" t="s">
        <v>20</v>
      </c>
      <c r="K4810" s="1">
        <v>180</v>
      </c>
      <c r="L4810" s="1" t="s">
        <v>21</v>
      </c>
      <c r="M4810" s="1" t="s">
        <v>5777</v>
      </c>
      <c r="N4810" s="1">
        <v>0</v>
      </c>
      <c r="O4810" s="3" t="s">
        <v>17</v>
      </c>
      <c r="P4810" s="1" t="s">
        <v>17</v>
      </c>
    </row>
    <row r="4811" spans="1:16">
      <c r="A4811" s="1" t="s">
        <v>1146</v>
      </c>
      <c r="B4811" s="3">
        <v>43857.479004629633</v>
      </c>
      <c r="C4811" s="3" t="s">
        <v>17</v>
      </c>
      <c r="D4811" s="3" t="s">
        <v>17</v>
      </c>
      <c r="E4811" s="3" t="s">
        <v>17</v>
      </c>
      <c r="F4811" s="3" t="s">
        <v>17</v>
      </c>
      <c r="G4811" s="3" t="s">
        <v>17</v>
      </c>
      <c r="H4811" s="1" t="s">
        <v>18</v>
      </c>
      <c r="I4811" s="1" t="s">
        <v>25</v>
      </c>
      <c r="J4811" s="1" t="s">
        <v>20</v>
      </c>
      <c r="K4811" s="1">
        <v>1</v>
      </c>
      <c r="L4811" s="1" t="s">
        <v>21</v>
      </c>
      <c r="M4811" s="1" t="s">
        <v>5746</v>
      </c>
      <c r="N4811" s="1">
        <v>0</v>
      </c>
      <c r="O4811" s="3" t="s">
        <v>17</v>
      </c>
      <c r="P4811" s="1" t="s">
        <v>17</v>
      </c>
    </row>
    <row r="4812" spans="1:16">
      <c r="A4812" s="1" t="s">
        <v>3124</v>
      </c>
      <c r="B4812" s="3">
        <v>43857.520509259259</v>
      </c>
      <c r="C4812" s="3" t="s">
        <v>17</v>
      </c>
      <c r="D4812" s="3" t="s">
        <v>17</v>
      </c>
      <c r="E4812" s="3" t="s">
        <v>17</v>
      </c>
      <c r="F4812" s="3" t="s">
        <v>17</v>
      </c>
      <c r="G4812" s="3" t="s">
        <v>17</v>
      </c>
      <c r="H4812" s="1" t="s">
        <v>18</v>
      </c>
      <c r="I4812" s="1" t="s">
        <v>25</v>
      </c>
      <c r="J4812" s="1" t="s">
        <v>20</v>
      </c>
      <c r="K4812" s="1">
        <v>2</v>
      </c>
      <c r="L4812" s="1" t="s">
        <v>21</v>
      </c>
      <c r="M4812" s="1" t="s">
        <v>5758</v>
      </c>
      <c r="N4812" s="1">
        <v>0</v>
      </c>
      <c r="O4812" s="3" t="s">
        <v>17</v>
      </c>
      <c r="P4812" s="1" t="s">
        <v>17</v>
      </c>
    </row>
    <row r="4813" spans="1:16">
      <c r="A4813" s="1" t="s">
        <v>4359</v>
      </c>
      <c r="B4813" s="3">
        <v>43857.49560185185</v>
      </c>
      <c r="C4813" s="3" t="s">
        <v>17</v>
      </c>
      <c r="D4813" s="3" t="s">
        <v>17</v>
      </c>
      <c r="E4813" s="3" t="s">
        <v>17</v>
      </c>
      <c r="F4813" s="3" t="s">
        <v>17</v>
      </c>
      <c r="G4813" s="3" t="s">
        <v>17</v>
      </c>
      <c r="H4813" s="1" t="s">
        <v>18</v>
      </c>
      <c r="I4813" s="1" t="s">
        <v>25</v>
      </c>
      <c r="J4813" s="1" t="s">
        <v>20</v>
      </c>
      <c r="K4813" s="1">
        <v>1</v>
      </c>
      <c r="L4813" s="1" t="s">
        <v>21</v>
      </c>
      <c r="M4813" s="1" t="s">
        <v>5746</v>
      </c>
      <c r="N4813" s="1">
        <v>0</v>
      </c>
      <c r="O4813" s="3" t="s">
        <v>17</v>
      </c>
      <c r="P4813" s="1" t="s">
        <v>17</v>
      </c>
    </row>
    <row r="4814" spans="1:16">
      <c r="A4814" s="1" t="s">
        <v>3913</v>
      </c>
      <c r="B4814" s="3">
        <v>43857.503877314812</v>
      </c>
      <c r="C4814" s="3" t="s">
        <v>17</v>
      </c>
      <c r="D4814" s="3" t="s">
        <v>17</v>
      </c>
      <c r="E4814" s="3" t="s">
        <v>17</v>
      </c>
      <c r="F4814" s="3" t="s">
        <v>17</v>
      </c>
      <c r="G4814" s="3" t="s">
        <v>17</v>
      </c>
      <c r="H4814" s="1" t="s">
        <v>18</v>
      </c>
      <c r="I4814" s="1" t="s">
        <v>25</v>
      </c>
      <c r="J4814" s="1" t="s">
        <v>20</v>
      </c>
      <c r="K4814" s="1">
        <v>205</v>
      </c>
      <c r="L4814" s="1" t="s">
        <v>21</v>
      </c>
      <c r="M4814" s="1" t="s">
        <v>5746</v>
      </c>
      <c r="N4814" s="1">
        <v>0</v>
      </c>
      <c r="O4814" s="3" t="s">
        <v>17</v>
      </c>
      <c r="P4814" s="1" t="s">
        <v>17</v>
      </c>
    </row>
    <row r="4815" spans="1:16">
      <c r="A4815" s="1" t="s">
        <v>4572</v>
      </c>
      <c r="B4815" s="3">
        <v>43857.511631944442</v>
      </c>
      <c r="C4815" s="3" t="s">
        <v>17</v>
      </c>
      <c r="D4815" s="3" t="s">
        <v>17</v>
      </c>
      <c r="E4815" s="3" t="s">
        <v>17</v>
      </c>
      <c r="F4815" s="3" t="s">
        <v>17</v>
      </c>
      <c r="G4815" s="3" t="s">
        <v>17</v>
      </c>
      <c r="H4815" s="1" t="s">
        <v>48</v>
      </c>
      <c r="I4815" s="1" t="s">
        <v>131</v>
      </c>
      <c r="J4815" s="1" t="s">
        <v>20</v>
      </c>
      <c r="K4815" s="1">
        <v>1</v>
      </c>
      <c r="L4815" s="1" t="s">
        <v>21</v>
      </c>
      <c r="M4815" s="1" t="s">
        <v>5753</v>
      </c>
      <c r="N4815" s="1">
        <v>0</v>
      </c>
      <c r="O4815" s="3" t="s">
        <v>17</v>
      </c>
      <c r="P4815" s="1" t="s">
        <v>17</v>
      </c>
    </row>
    <row r="4816" spans="1:16">
      <c r="A4816" s="1" t="s">
        <v>5533</v>
      </c>
      <c r="B4816" s="3">
        <v>43857.528749999998</v>
      </c>
      <c r="C4816" s="3">
        <v>43857.529479166667</v>
      </c>
      <c r="D4816" s="3">
        <v>43887.529479166667</v>
      </c>
      <c r="E4816" s="3" t="s">
        <v>17</v>
      </c>
      <c r="F4816" s="3" t="s">
        <v>17</v>
      </c>
      <c r="G4816" s="3" t="s">
        <v>17</v>
      </c>
      <c r="H4816" s="1" t="s">
        <v>48</v>
      </c>
      <c r="I4816" s="1" t="s">
        <v>19</v>
      </c>
      <c r="J4816" s="1" t="s">
        <v>20</v>
      </c>
      <c r="K4816" s="1">
        <v>1</v>
      </c>
      <c r="L4816" s="1" t="s">
        <v>21</v>
      </c>
      <c r="M4816" s="1" t="s">
        <v>5746</v>
      </c>
      <c r="N4816" s="1">
        <v>0</v>
      </c>
      <c r="O4816" s="3" t="s">
        <v>17</v>
      </c>
      <c r="P4816" s="1" t="s">
        <v>17</v>
      </c>
    </row>
    <row r="4817" spans="1:16">
      <c r="A4817" s="1" t="s">
        <v>4428</v>
      </c>
      <c r="B4817" s="3">
        <v>43857.519293981481</v>
      </c>
      <c r="C4817" s="3" t="s">
        <v>17</v>
      </c>
      <c r="D4817" s="3" t="s">
        <v>17</v>
      </c>
      <c r="E4817" s="3" t="s">
        <v>17</v>
      </c>
      <c r="F4817" s="3" t="s">
        <v>17</v>
      </c>
      <c r="G4817" s="3" t="s">
        <v>17</v>
      </c>
      <c r="H4817" s="1" t="s">
        <v>18</v>
      </c>
      <c r="I4817" s="1" t="s">
        <v>25</v>
      </c>
      <c r="J4817" s="1" t="s">
        <v>20</v>
      </c>
      <c r="K4817" s="1">
        <v>82</v>
      </c>
      <c r="L4817" s="1" t="s">
        <v>21</v>
      </c>
      <c r="M4817" s="1" t="s">
        <v>5746</v>
      </c>
      <c r="N4817" s="1">
        <v>0</v>
      </c>
      <c r="O4817" s="3" t="s">
        <v>17</v>
      </c>
      <c r="P4817" s="1" t="s">
        <v>17</v>
      </c>
    </row>
    <row r="4818" spans="1:16">
      <c r="A4818" s="1" t="s">
        <v>407</v>
      </c>
      <c r="B4818" s="3">
        <v>43857.541481481479</v>
      </c>
      <c r="C4818" s="3">
        <v>43857.542743055557</v>
      </c>
      <c r="D4818" s="3">
        <v>43887.542743055557</v>
      </c>
      <c r="E4818" s="3" t="s">
        <v>17</v>
      </c>
      <c r="F4818" s="3" t="s">
        <v>17</v>
      </c>
      <c r="G4818" s="3" t="s">
        <v>17</v>
      </c>
      <c r="H4818" s="1" t="s">
        <v>58</v>
      </c>
      <c r="I4818" s="1" t="s">
        <v>25</v>
      </c>
      <c r="J4818" s="1" t="s">
        <v>20</v>
      </c>
      <c r="K4818" s="1">
        <v>30</v>
      </c>
      <c r="L4818" s="1" t="s">
        <v>21</v>
      </c>
      <c r="M4818" s="1" t="s">
        <v>5761</v>
      </c>
      <c r="N4818" s="1">
        <v>0</v>
      </c>
      <c r="O4818" s="3" t="s">
        <v>17</v>
      </c>
      <c r="P4818" s="1" t="s">
        <v>17</v>
      </c>
    </row>
    <row r="4819" spans="1:16">
      <c r="A4819" s="1" t="s">
        <v>4469</v>
      </c>
      <c r="B4819" s="3">
        <v>43857.55777777778</v>
      </c>
      <c r="C4819" s="3" t="s">
        <v>17</v>
      </c>
      <c r="D4819" s="3" t="s">
        <v>17</v>
      </c>
      <c r="E4819" s="3" t="s">
        <v>17</v>
      </c>
      <c r="F4819" s="3" t="s">
        <v>17</v>
      </c>
      <c r="G4819" s="3" t="s">
        <v>17</v>
      </c>
      <c r="H4819" s="1" t="s">
        <v>18</v>
      </c>
      <c r="I4819" s="1" t="s">
        <v>25</v>
      </c>
      <c r="J4819" s="1" t="s">
        <v>20</v>
      </c>
      <c r="K4819" s="1">
        <v>1</v>
      </c>
      <c r="L4819" s="1" t="s">
        <v>21</v>
      </c>
      <c r="M4819" s="1" t="s">
        <v>5746</v>
      </c>
      <c r="N4819" s="1">
        <v>0</v>
      </c>
      <c r="O4819" s="3" t="s">
        <v>17</v>
      </c>
      <c r="P4819" s="1" t="s">
        <v>17</v>
      </c>
    </row>
    <row r="4820" spans="1:16">
      <c r="A4820" s="1" t="s">
        <v>547</v>
      </c>
      <c r="B4820" s="3">
        <v>43857.602233796293</v>
      </c>
      <c r="C4820" s="3" t="s">
        <v>17</v>
      </c>
      <c r="D4820" s="3" t="s">
        <v>17</v>
      </c>
      <c r="E4820" s="3" t="s">
        <v>17</v>
      </c>
      <c r="F4820" s="3" t="s">
        <v>17</v>
      </c>
      <c r="G4820" s="3" t="s">
        <v>17</v>
      </c>
      <c r="H4820" s="1" t="s">
        <v>18</v>
      </c>
      <c r="I4820" s="1" t="s">
        <v>25</v>
      </c>
      <c r="J4820" s="1" t="s">
        <v>20</v>
      </c>
      <c r="K4820" s="1">
        <v>643</v>
      </c>
      <c r="L4820" s="1" t="s">
        <v>21</v>
      </c>
      <c r="M4820" s="1" t="s">
        <v>5746</v>
      </c>
      <c r="N4820" s="1">
        <v>0</v>
      </c>
      <c r="O4820" s="3" t="s">
        <v>17</v>
      </c>
      <c r="P4820" s="1" t="s">
        <v>17</v>
      </c>
    </row>
    <row r="4821" spans="1:16">
      <c r="A4821" s="1" t="s">
        <v>1178</v>
      </c>
      <c r="B4821" s="3">
        <v>43857.638032407405</v>
      </c>
      <c r="C4821" s="3" t="s">
        <v>17</v>
      </c>
      <c r="D4821" s="3" t="s">
        <v>17</v>
      </c>
      <c r="E4821" s="3" t="s">
        <v>17</v>
      </c>
      <c r="F4821" s="3" t="s">
        <v>17</v>
      </c>
      <c r="G4821" s="3" t="s">
        <v>17</v>
      </c>
      <c r="H4821" s="1" t="s">
        <v>18</v>
      </c>
      <c r="I4821" s="1" t="s">
        <v>25</v>
      </c>
      <c r="J4821" s="1" t="s">
        <v>20</v>
      </c>
      <c r="K4821" s="1">
        <v>1</v>
      </c>
      <c r="L4821" s="1" t="s">
        <v>21</v>
      </c>
      <c r="M4821" s="1" t="s">
        <v>5752</v>
      </c>
      <c r="N4821" s="1">
        <v>0</v>
      </c>
      <c r="O4821" s="3" t="s">
        <v>17</v>
      </c>
      <c r="P4821" s="1" t="s">
        <v>17</v>
      </c>
    </row>
    <row r="4822" spans="1:16">
      <c r="A4822" s="1" t="s">
        <v>65</v>
      </c>
      <c r="B4822" s="3">
        <v>43857.672627314816</v>
      </c>
      <c r="C4822" s="3">
        <v>43935.531122685185</v>
      </c>
      <c r="D4822" s="3">
        <v>43965.531122685185</v>
      </c>
      <c r="E4822" s="3" t="s">
        <v>17</v>
      </c>
      <c r="F4822" s="3" t="s">
        <v>17</v>
      </c>
      <c r="G4822" s="3" t="s">
        <v>17</v>
      </c>
      <c r="H4822" s="1" t="s">
        <v>58</v>
      </c>
      <c r="I4822" s="1" t="s">
        <v>25</v>
      </c>
      <c r="J4822" s="1" t="s">
        <v>20</v>
      </c>
      <c r="K4822" s="1">
        <v>12</v>
      </c>
      <c r="L4822" s="1" t="s">
        <v>21</v>
      </c>
      <c r="M4822" s="1" t="s">
        <v>5761</v>
      </c>
      <c r="N4822" s="1">
        <v>1</v>
      </c>
      <c r="O4822" s="3" t="s">
        <v>7069</v>
      </c>
      <c r="P4822" s="1" t="s">
        <v>17</v>
      </c>
    </row>
    <row r="4823" spans="1:16">
      <c r="A4823" s="1" t="s">
        <v>2116</v>
      </c>
      <c r="B4823" s="3">
        <v>43857.685069444444</v>
      </c>
      <c r="C4823" s="3" t="s">
        <v>17</v>
      </c>
      <c r="D4823" s="3" t="s">
        <v>17</v>
      </c>
      <c r="E4823" s="3" t="s">
        <v>17</v>
      </c>
      <c r="F4823" s="3" t="s">
        <v>17</v>
      </c>
      <c r="G4823" s="3" t="s">
        <v>17</v>
      </c>
      <c r="H4823" s="1" t="s">
        <v>48</v>
      </c>
      <c r="I4823" s="1" t="s">
        <v>131</v>
      </c>
      <c r="J4823" s="1" t="s">
        <v>20</v>
      </c>
      <c r="K4823" s="1">
        <v>1</v>
      </c>
      <c r="L4823" s="1" t="s">
        <v>21</v>
      </c>
      <c r="M4823" s="1" t="s">
        <v>5753</v>
      </c>
      <c r="N4823" s="1">
        <v>0</v>
      </c>
      <c r="O4823" s="3" t="s">
        <v>17</v>
      </c>
      <c r="P4823" s="1" t="s">
        <v>17</v>
      </c>
    </row>
    <row r="4824" spans="1:16">
      <c r="A4824" s="1" t="s">
        <v>630</v>
      </c>
      <c r="B4824" s="3">
        <v>43867.376875000002</v>
      </c>
      <c r="C4824" s="3">
        <v>43867.693680555552</v>
      </c>
      <c r="D4824" s="3">
        <v>43897.693680555552</v>
      </c>
      <c r="E4824" s="3" t="s">
        <v>17</v>
      </c>
      <c r="F4824" s="3" t="s">
        <v>17</v>
      </c>
      <c r="G4824" s="3" t="s">
        <v>17</v>
      </c>
      <c r="H4824" s="1" t="s">
        <v>18</v>
      </c>
      <c r="I4824" s="1" t="s">
        <v>25</v>
      </c>
      <c r="J4824" s="1" t="s">
        <v>20</v>
      </c>
      <c r="K4824" s="1">
        <v>770</v>
      </c>
      <c r="L4824" s="1" t="s">
        <v>21</v>
      </c>
      <c r="M4824" s="1" t="s">
        <v>5752</v>
      </c>
      <c r="N4824" s="1">
        <v>0</v>
      </c>
      <c r="O4824" s="3" t="s">
        <v>17</v>
      </c>
      <c r="P4824" s="1" t="s">
        <v>17</v>
      </c>
    </row>
    <row r="4825" spans="1:16">
      <c r="A4825" s="1" t="s">
        <v>2696</v>
      </c>
      <c r="B4825" s="3">
        <v>43866.831701388888</v>
      </c>
      <c r="C4825" s="3">
        <v>43867.6249537037</v>
      </c>
      <c r="D4825" s="3">
        <v>43897.6249537037</v>
      </c>
      <c r="E4825" s="3">
        <v>43936.551851851851</v>
      </c>
      <c r="F4825" s="3">
        <v>43997.551851851851</v>
      </c>
      <c r="G4825" s="3" t="s">
        <v>17</v>
      </c>
      <c r="H4825" s="1" t="s">
        <v>18</v>
      </c>
      <c r="I4825" s="1" t="s">
        <v>25</v>
      </c>
      <c r="J4825" s="1" t="s">
        <v>20</v>
      </c>
      <c r="K4825" s="1">
        <v>20</v>
      </c>
      <c r="L4825" s="1" t="s">
        <v>63</v>
      </c>
      <c r="M4825" s="1" t="s">
        <v>5758</v>
      </c>
      <c r="N4825" s="1">
        <v>1</v>
      </c>
      <c r="O4825" s="3" t="s">
        <v>7070</v>
      </c>
      <c r="P4825" s="1" t="s">
        <v>64</v>
      </c>
    </row>
    <row r="4826" spans="1:16">
      <c r="A4826" s="1" t="s">
        <v>3566</v>
      </c>
      <c r="B4826" s="3">
        <v>43867.415046296293</v>
      </c>
      <c r="C4826" s="3" t="s">
        <v>17</v>
      </c>
      <c r="D4826" s="3" t="s">
        <v>17</v>
      </c>
      <c r="E4826" s="3" t="s">
        <v>17</v>
      </c>
      <c r="F4826" s="3" t="s">
        <v>17</v>
      </c>
      <c r="G4826" s="3" t="s">
        <v>17</v>
      </c>
      <c r="H4826" s="1" t="s">
        <v>48</v>
      </c>
      <c r="I4826" s="1" t="s">
        <v>131</v>
      </c>
      <c r="J4826" s="1" t="s">
        <v>20</v>
      </c>
      <c r="K4826" s="1">
        <v>521</v>
      </c>
      <c r="L4826" s="1" t="s">
        <v>21</v>
      </c>
      <c r="M4826" s="1" t="s">
        <v>5753</v>
      </c>
      <c r="N4826" s="1">
        <v>0</v>
      </c>
      <c r="O4826" s="3" t="s">
        <v>17</v>
      </c>
      <c r="P4826" s="1" t="s">
        <v>17</v>
      </c>
    </row>
    <row r="4827" spans="1:16">
      <c r="A4827" s="1" t="s">
        <v>385</v>
      </c>
      <c r="B4827" s="3">
        <v>43867.052453703705</v>
      </c>
      <c r="C4827" s="3" t="s">
        <v>17</v>
      </c>
      <c r="D4827" s="3" t="s">
        <v>17</v>
      </c>
      <c r="E4827" s="3" t="s">
        <v>17</v>
      </c>
      <c r="F4827" s="3" t="s">
        <v>17</v>
      </c>
      <c r="G4827" s="3" t="s">
        <v>17</v>
      </c>
      <c r="H4827" s="1" t="s">
        <v>48</v>
      </c>
      <c r="I4827" s="1" t="s">
        <v>49</v>
      </c>
      <c r="J4827" s="1" t="s">
        <v>20</v>
      </c>
      <c r="K4827" s="1">
        <v>1</v>
      </c>
      <c r="L4827" s="1" t="s">
        <v>21</v>
      </c>
      <c r="M4827" s="1" t="s">
        <v>5754</v>
      </c>
      <c r="N4827" s="1">
        <v>0</v>
      </c>
      <c r="O4827" s="3" t="s">
        <v>17</v>
      </c>
      <c r="P4827" s="1" t="s">
        <v>17</v>
      </c>
    </row>
    <row r="4828" spans="1:16">
      <c r="A4828" s="1" t="s">
        <v>432</v>
      </c>
      <c r="B4828" s="3">
        <v>43867.20416666667</v>
      </c>
      <c r="C4828" s="3" t="s">
        <v>17</v>
      </c>
      <c r="D4828" s="3" t="s">
        <v>17</v>
      </c>
      <c r="E4828" s="3" t="s">
        <v>17</v>
      </c>
      <c r="F4828" s="3" t="s">
        <v>17</v>
      </c>
      <c r="G4828" s="3" t="s">
        <v>17</v>
      </c>
      <c r="H4828" s="1" t="s">
        <v>18</v>
      </c>
      <c r="I4828" s="1" t="s">
        <v>25</v>
      </c>
      <c r="J4828" s="1" t="s">
        <v>20</v>
      </c>
      <c r="K4828" s="1">
        <v>1</v>
      </c>
      <c r="L4828" s="1" t="s">
        <v>21</v>
      </c>
      <c r="M4828" s="1" t="s">
        <v>5754</v>
      </c>
      <c r="N4828" s="1">
        <v>0</v>
      </c>
      <c r="O4828" s="3" t="s">
        <v>17</v>
      </c>
      <c r="P4828" s="1" t="s">
        <v>17</v>
      </c>
    </row>
    <row r="4829" spans="1:16">
      <c r="A4829" s="1" t="s">
        <v>156</v>
      </c>
      <c r="B4829" s="3">
        <v>43867.264039351852</v>
      </c>
      <c r="C4829" s="3" t="s">
        <v>17</v>
      </c>
      <c r="D4829" s="3" t="s">
        <v>17</v>
      </c>
      <c r="E4829" s="3" t="s">
        <v>17</v>
      </c>
      <c r="F4829" s="3" t="s">
        <v>17</v>
      </c>
      <c r="G4829" s="3" t="s">
        <v>17</v>
      </c>
      <c r="H4829" s="1" t="s">
        <v>18</v>
      </c>
      <c r="I4829" s="1" t="s">
        <v>25</v>
      </c>
      <c r="J4829" s="1" t="s">
        <v>20</v>
      </c>
      <c r="K4829" s="1">
        <v>5</v>
      </c>
      <c r="L4829" s="1" t="s">
        <v>21</v>
      </c>
      <c r="M4829" s="1" t="s">
        <v>5750</v>
      </c>
      <c r="N4829" s="1">
        <v>0</v>
      </c>
      <c r="O4829" s="3" t="s">
        <v>17</v>
      </c>
      <c r="P4829" s="1" t="s">
        <v>17</v>
      </c>
    </row>
    <row r="4830" spans="1:16">
      <c r="A4830" s="1" t="s">
        <v>3685</v>
      </c>
      <c r="B4830" s="3">
        <v>43867.200486111113</v>
      </c>
      <c r="C4830" s="3" t="s">
        <v>17</v>
      </c>
      <c r="D4830" s="3" t="s">
        <v>17</v>
      </c>
      <c r="E4830" s="3" t="s">
        <v>17</v>
      </c>
      <c r="F4830" s="3" t="s">
        <v>17</v>
      </c>
      <c r="G4830" s="3" t="s">
        <v>17</v>
      </c>
      <c r="H4830" s="1" t="s">
        <v>58</v>
      </c>
      <c r="I4830" s="1" t="s">
        <v>25</v>
      </c>
      <c r="J4830" s="1" t="s">
        <v>117</v>
      </c>
      <c r="K4830" s="1">
        <v>1</v>
      </c>
      <c r="L4830" s="1" t="s">
        <v>21</v>
      </c>
      <c r="M4830" s="1" t="s">
        <v>5753</v>
      </c>
      <c r="N4830" s="1">
        <v>0</v>
      </c>
      <c r="O4830" s="3" t="s">
        <v>17</v>
      </c>
      <c r="P4830" s="1" t="s">
        <v>17</v>
      </c>
    </row>
    <row r="4831" spans="1:16">
      <c r="A4831" s="1" t="s">
        <v>3974</v>
      </c>
      <c r="B4831" s="3">
        <v>43867.268576388888</v>
      </c>
      <c r="C4831" s="3" t="s">
        <v>17</v>
      </c>
      <c r="D4831" s="3" t="s">
        <v>17</v>
      </c>
      <c r="E4831" s="3" t="s">
        <v>17</v>
      </c>
      <c r="F4831" s="3" t="s">
        <v>17</v>
      </c>
      <c r="G4831" s="3" t="s">
        <v>17</v>
      </c>
      <c r="H4831" s="1" t="s">
        <v>18</v>
      </c>
      <c r="I4831" s="1" t="s">
        <v>25</v>
      </c>
      <c r="J4831" s="1" t="s">
        <v>20</v>
      </c>
      <c r="K4831" s="1">
        <v>150</v>
      </c>
      <c r="L4831" s="1" t="s">
        <v>21</v>
      </c>
      <c r="M4831" s="1" t="s">
        <v>7071</v>
      </c>
      <c r="N4831" s="1">
        <v>0</v>
      </c>
      <c r="O4831" s="3" t="s">
        <v>17</v>
      </c>
      <c r="P4831" s="1" t="s">
        <v>17</v>
      </c>
    </row>
    <row r="4832" spans="1:16">
      <c r="A4832" s="1" t="s">
        <v>681</v>
      </c>
      <c r="B4832" s="3">
        <v>43867.181122685186</v>
      </c>
      <c r="C4832" s="3" t="s">
        <v>17</v>
      </c>
      <c r="D4832" s="3" t="s">
        <v>17</v>
      </c>
      <c r="E4832" s="3" t="s">
        <v>17</v>
      </c>
      <c r="F4832" s="3" t="s">
        <v>17</v>
      </c>
      <c r="G4832" s="3" t="s">
        <v>17</v>
      </c>
      <c r="H4832" s="1" t="s">
        <v>18</v>
      </c>
      <c r="I4832" s="1" t="s">
        <v>131</v>
      </c>
      <c r="J4832" s="1" t="s">
        <v>20</v>
      </c>
      <c r="K4832" s="1">
        <v>185</v>
      </c>
      <c r="L4832" s="1" t="s">
        <v>21</v>
      </c>
      <c r="M4832" s="1" t="s">
        <v>5753</v>
      </c>
      <c r="N4832" s="1">
        <v>0</v>
      </c>
      <c r="O4832" s="3" t="s">
        <v>17</v>
      </c>
      <c r="P4832" s="1" t="s">
        <v>17</v>
      </c>
    </row>
    <row r="4833" spans="1:16">
      <c r="A4833" s="1" t="s">
        <v>525</v>
      </c>
      <c r="B4833" s="3">
        <v>43867.328819444447</v>
      </c>
      <c r="C4833" s="3" t="s">
        <v>17</v>
      </c>
      <c r="D4833" s="3" t="s">
        <v>17</v>
      </c>
      <c r="E4833" s="3" t="s">
        <v>17</v>
      </c>
      <c r="F4833" s="3" t="s">
        <v>17</v>
      </c>
      <c r="G4833" s="3" t="s">
        <v>17</v>
      </c>
      <c r="H4833" s="1" t="s">
        <v>18</v>
      </c>
      <c r="I4833" s="1" t="s">
        <v>25</v>
      </c>
      <c r="J4833" s="1" t="s">
        <v>20</v>
      </c>
      <c r="K4833" s="1">
        <v>81</v>
      </c>
      <c r="L4833" s="1" t="s">
        <v>21</v>
      </c>
      <c r="M4833" s="1" t="s">
        <v>5793</v>
      </c>
      <c r="N4833" s="1">
        <v>0</v>
      </c>
      <c r="O4833" s="3" t="s">
        <v>17</v>
      </c>
      <c r="P4833" s="1" t="s">
        <v>17</v>
      </c>
    </row>
    <row r="4834" spans="1:16">
      <c r="A4834" s="1" t="s">
        <v>5111</v>
      </c>
      <c r="B4834" s="3">
        <v>43867.451296296298</v>
      </c>
      <c r="C4834" s="3" t="s">
        <v>17</v>
      </c>
      <c r="D4834" s="3" t="s">
        <v>17</v>
      </c>
      <c r="E4834" s="3" t="s">
        <v>17</v>
      </c>
      <c r="F4834" s="3" t="s">
        <v>17</v>
      </c>
      <c r="G4834" s="3" t="s">
        <v>17</v>
      </c>
      <c r="H4834" s="1" t="s">
        <v>18</v>
      </c>
      <c r="I4834" s="1" t="s">
        <v>25</v>
      </c>
      <c r="J4834" s="1" t="s">
        <v>20</v>
      </c>
      <c r="K4834" s="1">
        <v>5</v>
      </c>
      <c r="L4834" s="1" t="s">
        <v>21</v>
      </c>
      <c r="M4834" s="1" t="s">
        <v>5774</v>
      </c>
      <c r="N4834" s="1">
        <v>0</v>
      </c>
      <c r="O4834" s="3" t="s">
        <v>17</v>
      </c>
      <c r="P4834" s="1" t="s">
        <v>17</v>
      </c>
    </row>
    <row r="4835" spans="1:16">
      <c r="A4835" s="1" t="s">
        <v>1457</v>
      </c>
      <c r="B4835" s="3">
        <v>43867.409328703703</v>
      </c>
      <c r="C4835" s="3" t="s">
        <v>17</v>
      </c>
      <c r="D4835" s="3" t="s">
        <v>17</v>
      </c>
      <c r="E4835" s="3" t="s">
        <v>17</v>
      </c>
      <c r="F4835" s="3" t="s">
        <v>17</v>
      </c>
      <c r="G4835" s="3" t="s">
        <v>17</v>
      </c>
      <c r="H4835" s="1" t="s">
        <v>18</v>
      </c>
      <c r="I4835" s="1" t="s">
        <v>25</v>
      </c>
      <c r="J4835" s="1" t="s">
        <v>20</v>
      </c>
      <c r="K4835" s="1">
        <v>30</v>
      </c>
      <c r="L4835" s="1" t="s">
        <v>21</v>
      </c>
      <c r="M4835" s="1" t="s">
        <v>5776</v>
      </c>
      <c r="N4835" s="1">
        <v>0</v>
      </c>
      <c r="O4835" s="3" t="s">
        <v>17</v>
      </c>
      <c r="P4835" s="1" t="s">
        <v>17</v>
      </c>
    </row>
    <row r="4836" spans="1:16">
      <c r="A4836" s="1" t="s">
        <v>756</v>
      </c>
      <c r="B4836" s="3">
        <v>43867.226770833331</v>
      </c>
      <c r="C4836" s="3" t="s">
        <v>17</v>
      </c>
      <c r="D4836" s="3" t="s">
        <v>17</v>
      </c>
      <c r="E4836" s="3" t="s">
        <v>17</v>
      </c>
      <c r="F4836" s="3" t="s">
        <v>17</v>
      </c>
      <c r="G4836" s="3" t="s">
        <v>17</v>
      </c>
      <c r="H4836" s="1" t="s">
        <v>18</v>
      </c>
      <c r="I4836" s="1" t="s">
        <v>25</v>
      </c>
      <c r="J4836" s="1" t="s">
        <v>20</v>
      </c>
      <c r="K4836" s="1">
        <v>73</v>
      </c>
      <c r="L4836" s="1" t="s">
        <v>21</v>
      </c>
      <c r="M4836" s="1" t="s">
        <v>28</v>
      </c>
      <c r="N4836" s="1">
        <v>0</v>
      </c>
      <c r="O4836" s="3" t="s">
        <v>17</v>
      </c>
      <c r="P4836" s="1" t="s">
        <v>17</v>
      </c>
    </row>
    <row r="4837" spans="1:16">
      <c r="A4837" s="1" t="s">
        <v>4860</v>
      </c>
      <c r="B4837" s="3">
        <v>43866.786041666666</v>
      </c>
      <c r="C4837" s="3" t="s">
        <v>17</v>
      </c>
      <c r="D4837" s="3" t="s">
        <v>17</v>
      </c>
      <c r="E4837" s="3" t="s">
        <v>17</v>
      </c>
      <c r="F4837" s="3" t="s">
        <v>17</v>
      </c>
      <c r="G4837" s="3" t="s">
        <v>17</v>
      </c>
      <c r="H4837" s="1" t="s">
        <v>18</v>
      </c>
      <c r="I4837" s="1" t="s">
        <v>23</v>
      </c>
      <c r="J4837" s="1" t="s">
        <v>20</v>
      </c>
      <c r="K4837" s="1">
        <v>141</v>
      </c>
      <c r="L4837" s="1" t="s">
        <v>21</v>
      </c>
      <c r="M4837" s="1" t="s">
        <v>5777</v>
      </c>
      <c r="N4837" s="1">
        <v>0</v>
      </c>
      <c r="O4837" s="3" t="s">
        <v>17</v>
      </c>
      <c r="P4837" s="1" t="s">
        <v>17</v>
      </c>
    </row>
    <row r="4838" spans="1:16">
      <c r="A4838" s="1" t="s">
        <v>1785</v>
      </c>
      <c r="B4838" s="3">
        <v>43866.989745370367</v>
      </c>
      <c r="C4838" s="3" t="s">
        <v>17</v>
      </c>
      <c r="D4838" s="3" t="s">
        <v>17</v>
      </c>
      <c r="E4838" s="3" t="s">
        <v>17</v>
      </c>
      <c r="F4838" s="3" t="s">
        <v>17</v>
      </c>
      <c r="G4838" s="3" t="s">
        <v>17</v>
      </c>
      <c r="H4838" s="1" t="s">
        <v>200</v>
      </c>
      <c r="I4838" s="1" t="s">
        <v>25</v>
      </c>
      <c r="J4838" s="1" t="s">
        <v>20</v>
      </c>
      <c r="K4838" s="1">
        <v>11</v>
      </c>
      <c r="L4838" s="1" t="s">
        <v>21</v>
      </c>
      <c r="M4838" s="1" t="s">
        <v>5770</v>
      </c>
      <c r="N4838" s="1">
        <v>1</v>
      </c>
      <c r="O4838" s="3" t="s">
        <v>7072</v>
      </c>
      <c r="P4838" s="1" t="s">
        <v>17</v>
      </c>
    </row>
    <row r="4839" spans="1:16">
      <c r="A4839" s="1" t="s">
        <v>1020</v>
      </c>
      <c r="B4839" s="3">
        <v>43867.186192129629</v>
      </c>
      <c r="C4839" s="3" t="s">
        <v>17</v>
      </c>
      <c r="D4839" s="3" t="s">
        <v>17</v>
      </c>
      <c r="E4839" s="3" t="s">
        <v>17</v>
      </c>
      <c r="F4839" s="3" t="s">
        <v>17</v>
      </c>
      <c r="G4839" s="3" t="s">
        <v>17</v>
      </c>
      <c r="H4839" s="1" t="s">
        <v>18</v>
      </c>
      <c r="I4839" s="1" t="s">
        <v>25</v>
      </c>
      <c r="J4839" s="1" t="s">
        <v>20</v>
      </c>
      <c r="K4839" s="1">
        <v>2</v>
      </c>
      <c r="L4839" s="1" t="s">
        <v>21</v>
      </c>
      <c r="M4839" s="1" t="s">
        <v>5754</v>
      </c>
      <c r="N4839" s="1">
        <v>0</v>
      </c>
      <c r="O4839" s="3" t="s">
        <v>17</v>
      </c>
      <c r="P4839" s="1" t="s">
        <v>17</v>
      </c>
    </row>
    <row r="4840" spans="1:16">
      <c r="A4840" s="1" t="s">
        <v>4582</v>
      </c>
      <c r="B4840" s="3">
        <v>43867.624537037038</v>
      </c>
      <c r="C4840" s="3" t="s">
        <v>17</v>
      </c>
      <c r="D4840" s="3" t="s">
        <v>17</v>
      </c>
      <c r="E4840" s="3" t="s">
        <v>17</v>
      </c>
      <c r="F4840" s="3" t="s">
        <v>17</v>
      </c>
      <c r="G4840" s="3" t="s">
        <v>17</v>
      </c>
      <c r="H4840" s="1" t="s">
        <v>18</v>
      </c>
      <c r="I4840" s="1" t="s">
        <v>25</v>
      </c>
      <c r="J4840" s="1" t="s">
        <v>39</v>
      </c>
      <c r="K4840" s="1">
        <v>1</v>
      </c>
      <c r="L4840" s="1" t="s">
        <v>21</v>
      </c>
      <c r="M4840" s="1" t="s">
        <v>5746</v>
      </c>
      <c r="N4840" s="1">
        <v>0</v>
      </c>
      <c r="O4840" s="3" t="s">
        <v>17</v>
      </c>
      <c r="P4840" s="1" t="s">
        <v>17</v>
      </c>
    </row>
    <row r="4841" spans="1:16">
      <c r="A4841" s="1" t="s">
        <v>3701</v>
      </c>
      <c r="B4841" s="3">
        <v>43867.133715277778</v>
      </c>
      <c r="C4841" s="3" t="s">
        <v>17</v>
      </c>
      <c r="D4841" s="3" t="s">
        <v>17</v>
      </c>
      <c r="E4841" s="3" t="s">
        <v>17</v>
      </c>
      <c r="F4841" s="3" t="s">
        <v>17</v>
      </c>
      <c r="G4841" s="3" t="s">
        <v>17</v>
      </c>
      <c r="H4841" s="1" t="s">
        <v>18</v>
      </c>
      <c r="I4841" s="1" t="s">
        <v>25</v>
      </c>
      <c r="J4841" s="1" t="s">
        <v>20</v>
      </c>
      <c r="K4841" s="1">
        <v>167</v>
      </c>
      <c r="L4841" s="1" t="s">
        <v>21</v>
      </c>
      <c r="M4841" s="1" t="s">
        <v>5746</v>
      </c>
      <c r="N4841" s="1">
        <v>0</v>
      </c>
      <c r="O4841" s="3" t="s">
        <v>17</v>
      </c>
      <c r="P4841" s="1" t="s">
        <v>17</v>
      </c>
    </row>
    <row r="4842" spans="1:16">
      <c r="A4842" s="1" t="s">
        <v>2362</v>
      </c>
      <c r="B4842" s="3">
        <v>43867.627372685187</v>
      </c>
      <c r="C4842" s="3" t="s">
        <v>17</v>
      </c>
      <c r="D4842" s="3" t="s">
        <v>17</v>
      </c>
      <c r="E4842" s="3" t="s">
        <v>17</v>
      </c>
      <c r="F4842" s="3" t="s">
        <v>17</v>
      </c>
      <c r="G4842" s="3" t="s">
        <v>17</v>
      </c>
      <c r="H4842" s="1" t="s">
        <v>416</v>
      </c>
      <c r="I4842" s="1" t="s">
        <v>25</v>
      </c>
      <c r="J4842" s="1" t="s">
        <v>117</v>
      </c>
      <c r="K4842" s="1">
        <v>4</v>
      </c>
      <c r="L4842" s="1" t="s">
        <v>21</v>
      </c>
      <c r="M4842" s="1" t="s">
        <v>5751</v>
      </c>
      <c r="N4842" s="1">
        <v>1</v>
      </c>
      <c r="O4842" s="3" t="s">
        <v>7073</v>
      </c>
      <c r="P4842" s="1" t="s">
        <v>17</v>
      </c>
    </row>
    <row r="4843" spans="1:16">
      <c r="A4843" s="1" t="s">
        <v>1471</v>
      </c>
      <c r="B4843" s="3">
        <v>43867.65457175926</v>
      </c>
      <c r="C4843" s="3">
        <v>43867.655231481483</v>
      </c>
      <c r="D4843" s="3">
        <v>43897.655231481483</v>
      </c>
      <c r="E4843" s="3" t="s">
        <v>17</v>
      </c>
      <c r="F4843" s="3" t="s">
        <v>17</v>
      </c>
      <c r="G4843" s="3" t="s">
        <v>17</v>
      </c>
      <c r="H4843" s="1" t="s">
        <v>18</v>
      </c>
      <c r="I4843" s="1" t="s">
        <v>25</v>
      </c>
      <c r="J4843" s="1" t="s">
        <v>117</v>
      </c>
      <c r="K4843" s="1">
        <v>30</v>
      </c>
      <c r="L4843" s="1" t="s">
        <v>21</v>
      </c>
      <c r="M4843" s="1" t="s">
        <v>5888</v>
      </c>
      <c r="N4843" s="1">
        <v>0</v>
      </c>
      <c r="O4843" s="3" t="s">
        <v>17</v>
      </c>
      <c r="P4843" s="1" t="s">
        <v>17</v>
      </c>
    </row>
    <row r="4844" spans="1:16">
      <c r="A4844" s="1" t="s">
        <v>4343</v>
      </c>
      <c r="B4844" s="3">
        <v>43867.661064814813</v>
      </c>
      <c r="C4844" s="3" t="s">
        <v>17</v>
      </c>
      <c r="D4844" s="3" t="s">
        <v>17</v>
      </c>
      <c r="E4844" s="3" t="s">
        <v>17</v>
      </c>
      <c r="F4844" s="3" t="s">
        <v>17</v>
      </c>
      <c r="G4844" s="3" t="s">
        <v>17</v>
      </c>
      <c r="H4844" s="1" t="s">
        <v>18</v>
      </c>
      <c r="I4844" s="1" t="s">
        <v>25</v>
      </c>
      <c r="J4844" s="1" t="s">
        <v>20</v>
      </c>
      <c r="K4844" s="1">
        <v>1</v>
      </c>
      <c r="L4844" s="1" t="s">
        <v>21</v>
      </c>
      <c r="M4844" s="1" t="s">
        <v>5752</v>
      </c>
      <c r="N4844" s="1">
        <v>0</v>
      </c>
      <c r="O4844" s="3" t="s">
        <v>17</v>
      </c>
      <c r="P4844" s="1" t="s">
        <v>17</v>
      </c>
    </row>
    <row r="4845" spans="1:16">
      <c r="A4845" s="1" t="s">
        <v>1402</v>
      </c>
      <c r="B4845" s="3">
        <v>43867.563564814816</v>
      </c>
      <c r="C4845" s="3">
        <v>43878.605798611112</v>
      </c>
      <c r="D4845" s="3">
        <v>43908.605798611112</v>
      </c>
      <c r="E4845" s="3" t="s">
        <v>17</v>
      </c>
      <c r="F4845" s="3" t="s">
        <v>17</v>
      </c>
      <c r="G4845" s="3" t="s">
        <v>17</v>
      </c>
      <c r="H4845" s="1" t="s">
        <v>58</v>
      </c>
      <c r="I4845" s="1" t="s">
        <v>25</v>
      </c>
      <c r="J4845" s="1" t="s">
        <v>20</v>
      </c>
      <c r="K4845" s="1">
        <v>30</v>
      </c>
      <c r="L4845" s="1" t="s">
        <v>21</v>
      </c>
      <c r="M4845" s="1" t="s">
        <v>5753</v>
      </c>
      <c r="N4845" s="1">
        <v>1</v>
      </c>
      <c r="O4845" s="3" t="s">
        <v>7074</v>
      </c>
      <c r="P4845" s="1" t="s">
        <v>17</v>
      </c>
    </row>
    <row r="4846" spans="1:16">
      <c r="A4846" s="1" t="s">
        <v>2173</v>
      </c>
      <c r="B4846" s="3">
        <v>43867.596250000002</v>
      </c>
      <c r="C4846" s="3" t="s">
        <v>17</v>
      </c>
      <c r="D4846" s="3" t="s">
        <v>17</v>
      </c>
      <c r="E4846" s="3" t="s">
        <v>17</v>
      </c>
      <c r="F4846" s="3" t="s">
        <v>17</v>
      </c>
      <c r="G4846" s="3" t="s">
        <v>17</v>
      </c>
      <c r="H4846" s="1" t="s">
        <v>18</v>
      </c>
      <c r="I4846" s="1" t="s">
        <v>25</v>
      </c>
      <c r="J4846" s="1" t="s">
        <v>20</v>
      </c>
      <c r="K4846" s="1">
        <v>120</v>
      </c>
      <c r="L4846" s="1" t="s">
        <v>21</v>
      </c>
      <c r="M4846" s="1" t="s">
        <v>5748</v>
      </c>
      <c r="N4846" s="1">
        <v>0</v>
      </c>
      <c r="O4846" s="3" t="s">
        <v>17</v>
      </c>
      <c r="P4846" s="1" t="s">
        <v>17</v>
      </c>
    </row>
    <row r="4847" spans="1:16">
      <c r="A4847" s="1" t="s">
        <v>4369</v>
      </c>
      <c r="B4847" s="3">
        <v>43867.609884259262</v>
      </c>
      <c r="C4847" s="3">
        <v>43871.581585648149</v>
      </c>
      <c r="D4847" s="3">
        <v>43901.581585648149</v>
      </c>
      <c r="E4847" s="3" t="s">
        <v>17</v>
      </c>
      <c r="F4847" s="3" t="s">
        <v>17</v>
      </c>
      <c r="G4847" s="3">
        <v>43879.5309837963</v>
      </c>
      <c r="H4847" s="1" t="s">
        <v>200</v>
      </c>
      <c r="I4847" s="1" t="s">
        <v>25</v>
      </c>
      <c r="J4847" s="1" t="s">
        <v>20</v>
      </c>
      <c r="K4847" s="1">
        <v>270</v>
      </c>
      <c r="L4847" s="1" t="s">
        <v>21</v>
      </c>
      <c r="M4847" s="1" t="s">
        <v>6293</v>
      </c>
      <c r="N4847" s="1">
        <v>0</v>
      </c>
      <c r="O4847" s="3" t="s">
        <v>17</v>
      </c>
      <c r="P4847" s="1" t="s">
        <v>17</v>
      </c>
    </row>
    <row r="4848" spans="1:16">
      <c r="A4848" s="1" t="s">
        <v>1628</v>
      </c>
      <c r="B4848" s="3">
        <v>43866.798217592594</v>
      </c>
      <c r="C4848" s="3">
        <v>43935.528275462966</v>
      </c>
      <c r="D4848" s="3">
        <v>43965.528275462966</v>
      </c>
      <c r="E4848" s="3">
        <v>43966.508449074077</v>
      </c>
      <c r="F4848" s="3">
        <v>44331.508449074077</v>
      </c>
      <c r="G4848" s="3" t="s">
        <v>17</v>
      </c>
      <c r="H4848" s="1" t="s">
        <v>18</v>
      </c>
      <c r="I4848" s="1" t="s">
        <v>25</v>
      </c>
      <c r="J4848" s="1" t="s">
        <v>20</v>
      </c>
      <c r="K4848" s="1">
        <v>90</v>
      </c>
      <c r="L4848" s="1" t="s">
        <v>63</v>
      </c>
      <c r="M4848" s="1" t="s">
        <v>5774</v>
      </c>
      <c r="N4848" s="1">
        <v>1</v>
      </c>
      <c r="O4848" s="3" t="s">
        <v>7075</v>
      </c>
      <c r="P4848" s="1" t="s">
        <v>161</v>
      </c>
    </row>
    <row r="4849" spans="1:16">
      <c r="A4849" s="1" t="s">
        <v>60</v>
      </c>
      <c r="B4849" s="3">
        <v>43866.833761574075</v>
      </c>
      <c r="C4849" s="3">
        <v>43868.040231481478</v>
      </c>
      <c r="D4849" s="3">
        <v>43898.040231481478</v>
      </c>
      <c r="E4849" s="3" t="s">
        <v>17</v>
      </c>
      <c r="F4849" s="3" t="s">
        <v>17</v>
      </c>
      <c r="G4849" s="3" t="s">
        <v>17</v>
      </c>
      <c r="H4849" s="1" t="s">
        <v>18</v>
      </c>
      <c r="I4849" s="1" t="s">
        <v>25</v>
      </c>
      <c r="J4849" s="1" t="s">
        <v>20</v>
      </c>
      <c r="K4849" s="1">
        <v>1</v>
      </c>
      <c r="L4849" s="1" t="s">
        <v>21</v>
      </c>
      <c r="M4849" s="1" t="s">
        <v>5746</v>
      </c>
      <c r="N4849" s="1">
        <v>0</v>
      </c>
      <c r="O4849" s="3" t="s">
        <v>17</v>
      </c>
      <c r="P4849" s="1" t="s">
        <v>17</v>
      </c>
    </row>
    <row r="4850" spans="1:16">
      <c r="A4850" s="1" t="s">
        <v>2007</v>
      </c>
      <c r="B4850" s="3">
        <v>43867.363819444443</v>
      </c>
      <c r="C4850" s="3" t="s">
        <v>17</v>
      </c>
      <c r="D4850" s="3" t="s">
        <v>17</v>
      </c>
      <c r="E4850" s="3" t="s">
        <v>17</v>
      </c>
      <c r="F4850" s="3" t="s">
        <v>17</v>
      </c>
      <c r="G4850" s="3" t="s">
        <v>17</v>
      </c>
      <c r="H4850" s="1" t="s">
        <v>18</v>
      </c>
      <c r="I4850" s="1" t="s">
        <v>25</v>
      </c>
      <c r="J4850" s="1" t="s">
        <v>20</v>
      </c>
      <c r="K4850" s="1">
        <v>1</v>
      </c>
      <c r="L4850" s="1" t="s">
        <v>21</v>
      </c>
      <c r="M4850" s="1" t="s">
        <v>5804</v>
      </c>
      <c r="N4850" s="1">
        <v>0</v>
      </c>
      <c r="O4850" s="3" t="s">
        <v>17</v>
      </c>
      <c r="P4850" s="1" t="s">
        <v>17</v>
      </c>
    </row>
    <row r="4851" spans="1:16">
      <c r="A4851" s="1" t="s">
        <v>2263</v>
      </c>
      <c r="B4851" s="3">
        <v>43867.394363425927</v>
      </c>
      <c r="C4851" s="3" t="s">
        <v>17</v>
      </c>
      <c r="D4851" s="3" t="s">
        <v>17</v>
      </c>
      <c r="E4851" s="3" t="s">
        <v>17</v>
      </c>
      <c r="F4851" s="3" t="s">
        <v>17</v>
      </c>
      <c r="G4851" s="3" t="s">
        <v>17</v>
      </c>
      <c r="H4851" s="1" t="s">
        <v>18</v>
      </c>
      <c r="I4851" s="1" t="s">
        <v>25</v>
      </c>
      <c r="J4851" s="1" t="s">
        <v>20</v>
      </c>
      <c r="K4851" s="1">
        <v>1</v>
      </c>
      <c r="L4851" s="1" t="s">
        <v>21</v>
      </c>
      <c r="M4851" s="1" t="s">
        <v>5758</v>
      </c>
      <c r="N4851" s="1">
        <v>0</v>
      </c>
      <c r="O4851" s="3" t="s">
        <v>17</v>
      </c>
      <c r="P4851" s="1" t="s">
        <v>17</v>
      </c>
    </row>
    <row r="4852" spans="1:16">
      <c r="A4852" s="1" t="s">
        <v>594</v>
      </c>
      <c r="B4852" s="3">
        <v>43867.367986111109</v>
      </c>
      <c r="C4852" s="3" t="s">
        <v>17</v>
      </c>
      <c r="D4852" s="3" t="s">
        <v>17</v>
      </c>
      <c r="E4852" s="3" t="s">
        <v>17</v>
      </c>
      <c r="F4852" s="3" t="s">
        <v>17</v>
      </c>
      <c r="G4852" s="3" t="s">
        <v>17</v>
      </c>
      <c r="H4852" s="1" t="s">
        <v>18</v>
      </c>
      <c r="I4852" s="1" t="s">
        <v>25</v>
      </c>
      <c r="J4852" s="1" t="s">
        <v>20</v>
      </c>
      <c r="K4852" s="1">
        <v>8</v>
      </c>
      <c r="L4852" s="1" t="s">
        <v>21</v>
      </c>
      <c r="M4852" s="1" t="s">
        <v>5774</v>
      </c>
      <c r="N4852" s="1">
        <v>1</v>
      </c>
      <c r="O4852" s="3" t="s">
        <v>7076</v>
      </c>
      <c r="P4852" s="1" t="s">
        <v>17</v>
      </c>
    </row>
    <row r="4853" spans="1:16">
      <c r="A4853" s="1" t="s">
        <v>1662</v>
      </c>
      <c r="B4853" s="3">
        <v>43866.945844907408</v>
      </c>
      <c r="C4853" s="3" t="s">
        <v>17</v>
      </c>
      <c r="D4853" s="3" t="s">
        <v>17</v>
      </c>
      <c r="E4853" s="3" t="s">
        <v>17</v>
      </c>
      <c r="F4853" s="3" t="s">
        <v>17</v>
      </c>
      <c r="G4853" s="3" t="s">
        <v>17</v>
      </c>
      <c r="H4853" s="1" t="s">
        <v>58</v>
      </c>
      <c r="I4853" s="1" t="s">
        <v>25</v>
      </c>
      <c r="J4853" s="1" t="s">
        <v>20</v>
      </c>
      <c r="K4853" s="1">
        <v>1</v>
      </c>
      <c r="L4853" s="1" t="s">
        <v>21</v>
      </c>
      <c r="M4853" s="1" t="s">
        <v>5753</v>
      </c>
      <c r="N4853" s="1">
        <v>0</v>
      </c>
      <c r="O4853" s="3" t="s">
        <v>17</v>
      </c>
      <c r="P4853" s="1" t="s">
        <v>17</v>
      </c>
    </row>
    <row r="4854" spans="1:16">
      <c r="A4854" s="1" t="s">
        <v>2382</v>
      </c>
      <c r="B4854" s="3">
        <v>43867.376898148148</v>
      </c>
      <c r="C4854" s="3" t="s">
        <v>17</v>
      </c>
      <c r="D4854" s="3" t="s">
        <v>17</v>
      </c>
      <c r="E4854" s="3" t="s">
        <v>17</v>
      </c>
      <c r="F4854" s="3" t="s">
        <v>17</v>
      </c>
      <c r="G4854" s="3" t="s">
        <v>17</v>
      </c>
      <c r="H4854" s="1" t="s">
        <v>18</v>
      </c>
      <c r="I4854" s="1" t="s">
        <v>25</v>
      </c>
      <c r="J4854" s="1" t="s">
        <v>20</v>
      </c>
      <c r="K4854" s="1">
        <v>10</v>
      </c>
      <c r="L4854" s="1" t="s">
        <v>21</v>
      </c>
      <c r="M4854" s="1" t="s">
        <v>5774</v>
      </c>
      <c r="N4854" s="1">
        <v>1</v>
      </c>
      <c r="O4854" s="3" t="s">
        <v>7077</v>
      </c>
      <c r="P4854" s="1" t="s">
        <v>17</v>
      </c>
    </row>
    <row r="4855" spans="1:16">
      <c r="A4855" s="1" t="s">
        <v>3636</v>
      </c>
      <c r="B4855" s="3">
        <v>43867.328726851854</v>
      </c>
      <c r="C4855" s="3" t="s">
        <v>17</v>
      </c>
      <c r="D4855" s="3" t="s">
        <v>17</v>
      </c>
      <c r="E4855" s="3" t="s">
        <v>17</v>
      </c>
      <c r="F4855" s="3" t="s">
        <v>17</v>
      </c>
      <c r="G4855" s="3" t="s">
        <v>17</v>
      </c>
      <c r="H4855" s="1" t="s">
        <v>18</v>
      </c>
      <c r="I4855" s="1" t="s">
        <v>25</v>
      </c>
      <c r="J4855" s="1" t="s">
        <v>20</v>
      </c>
      <c r="K4855" s="1">
        <v>1</v>
      </c>
      <c r="L4855" s="1" t="s">
        <v>21</v>
      </c>
      <c r="M4855" s="1" t="s">
        <v>5761</v>
      </c>
      <c r="N4855" s="1">
        <v>0</v>
      </c>
      <c r="O4855" s="3" t="s">
        <v>17</v>
      </c>
      <c r="P4855" s="1" t="s">
        <v>17</v>
      </c>
    </row>
    <row r="4856" spans="1:16">
      <c r="A4856" s="1" t="s">
        <v>2783</v>
      </c>
      <c r="B4856" s="3">
        <v>43867.584074074075</v>
      </c>
      <c r="C4856" s="3" t="s">
        <v>17</v>
      </c>
      <c r="D4856" s="3" t="s">
        <v>17</v>
      </c>
      <c r="E4856" s="3" t="s">
        <v>17</v>
      </c>
      <c r="F4856" s="3" t="s">
        <v>17</v>
      </c>
      <c r="G4856" s="3" t="s">
        <v>17</v>
      </c>
      <c r="H4856" s="1" t="s">
        <v>18</v>
      </c>
      <c r="I4856" s="1" t="s">
        <v>23</v>
      </c>
      <c r="J4856" s="1" t="s">
        <v>20</v>
      </c>
      <c r="K4856" s="1">
        <v>1</v>
      </c>
      <c r="L4856" s="1" t="s">
        <v>21</v>
      </c>
      <c r="M4856" s="1" t="s">
        <v>5753</v>
      </c>
      <c r="N4856" s="1">
        <v>0</v>
      </c>
      <c r="O4856" s="3" t="s">
        <v>17</v>
      </c>
      <c r="P4856" s="1" t="s">
        <v>17</v>
      </c>
    </row>
    <row r="4857" spans="1:16">
      <c r="A4857" s="1" t="s">
        <v>890</v>
      </c>
      <c r="B4857" s="3">
        <v>43867.721736111111</v>
      </c>
      <c r="C4857" s="3">
        <v>43867.723622685182</v>
      </c>
      <c r="D4857" s="3">
        <v>43897.723622685182</v>
      </c>
      <c r="E4857" s="3" t="s">
        <v>17</v>
      </c>
      <c r="F4857" s="3" t="s">
        <v>17</v>
      </c>
      <c r="G4857" s="3" t="s">
        <v>17</v>
      </c>
      <c r="H4857" s="1" t="s">
        <v>18</v>
      </c>
      <c r="I4857" s="1" t="s">
        <v>25</v>
      </c>
      <c r="J4857" s="1" t="s">
        <v>20</v>
      </c>
      <c r="K4857" s="1">
        <v>150</v>
      </c>
      <c r="L4857" s="1" t="s">
        <v>21</v>
      </c>
      <c r="M4857" s="1" t="s">
        <v>5809</v>
      </c>
      <c r="N4857" s="1">
        <v>1</v>
      </c>
      <c r="O4857" s="3" t="s">
        <v>7078</v>
      </c>
      <c r="P4857" s="1" t="s">
        <v>17</v>
      </c>
    </row>
    <row r="4858" spans="1:16">
      <c r="A4858" s="1" t="s">
        <v>692</v>
      </c>
      <c r="B4858" s="3">
        <v>43924.374745370369</v>
      </c>
      <c r="C4858" s="3" t="s">
        <v>17</v>
      </c>
      <c r="D4858" s="3" t="s">
        <v>17</v>
      </c>
      <c r="E4858" s="3" t="s">
        <v>17</v>
      </c>
      <c r="F4858" s="3" t="s">
        <v>17</v>
      </c>
      <c r="G4858" s="3" t="s">
        <v>17</v>
      </c>
      <c r="H4858" s="1" t="s">
        <v>18</v>
      </c>
      <c r="I4858" s="1" t="s">
        <v>25</v>
      </c>
      <c r="J4858" s="1" t="s">
        <v>20</v>
      </c>
      <c r="K4858" s="1">
        <v>150</v>
      </c>
      <c r="L4858" s="1" t="s">
        <v>21</v>
      </c>
      <c r="M4858" s="1" t="s">
        <v>5746</v>
      </c>
      <c r="N4858" s="1">
        <v>0</v>
      </c>
      <c r="O4858" s="3" t="s">
        <v>17</v>
      </c>
      <c r="P4858" s="1" t="s">
        <v>17</v>
      </c>
    </row>
    <row r="4859" spans="1:16">
      <c r="A4859" s="1" t="s">
        <v>4125</v>
      </c>
      <c r="B4859" s="3">
        <v>43867.735393518517</v>
      </c>
      <c r="C4859" s="3" t="s">
        <v>17</v>
      </c>
      <c r="D4859" s="3" t="s">
        <v>17</v>
      </c>
      <c r="E4859" s="3" t="s">
        <v>17</v>
      </c>
      <c r="F4859" s="3" t="s">
        <v>17</v>
      </c>
      <c r="G4859" s="3" t="s">
        <v>17</v>
      </c>
      <c r="H4859" s="1" t="s">
        <v>18</v>
      </c>
      <c r="I4859" s="1" t="s">
        <v>23</v>
      </c>
      <c r="J4859" s="1" t="s">
        <v>20</v>
      </c>
      <c r="K4859" s="1">
        <v>60</v>
      </c>
      <c r="L4859" s="1" t="s">
        <v>21</v>
      </c>
      <c r="M4859" s="1" t="s">
        <v>5753</v>
      </c>
      <c r="N4859" s="1">
        <v>0</v>
      </c>
      <c r="O4859" s="3" t="s">
        <v>17</v>
      </c>
      <c r="P4859" s="1" t="s">
        <v>17</v>
      </c>
    </row>
    <row r="4860" spans="1:16">
      <c r="A4860" s="1" t="s">
        <v>2935</v>
      </c>
      <c r="B4860" s="3">
        <v>43867.769212962965</v>
      </c>
      <c r="C4860" s="3" t="s">
        <v>17</v>
      </c>
      <c r="D4860" s="3" t="s">
        <v>17</v>
      </c>
      <c r="E4860" s="3" t="s">
        <v>17</v>
      </c>
      <c r="F4860" s="3" t="s">
        <v>17</v>
      </c>
      <c r="G4860" s="3" t="s">
        <v>17</v>
      </c>
      <c r="H4860" s="1" t="s">
        <v>18</v>
      </c>
      <c r="I4860" s="1" t="s">
        <v>25</v>
      </c>
      <c r="J4860" s="1" t="s">
        <v>20</v>
      </c>
      <c r="K4860" s="1">
        <v>1</v>
      </c>
      <c r="L4860" s="1" t="s">
        <v>21</v>
      </c>
      <c r="M4860" s="1" t="s">
        <v>5746</v>
      </c>
      <c r="N4860" s="1">
        <v>0</v>
      </c>
      <c r="O4860" s="3" t="s">
        <v>17</v>
      </c>
      <c r="P4860" s="1" t="s">
        <v>17</v>
      </c>
    </row>
    <row r="4861" spans="1:16">
      <c r="A4861" s="1" t="s">
        <v>5623</v>
      </c>
      <c r="B4861" s="3">
        <v>43867.786550925928</v>
      </c>
      <c r="C4861" s="3" t="s">
        <v>17</v>
      </c>
      <c r="D4861" s="3" t="s">
        <v>17</v>
      </c>
      <c r="E4861" s="3" t="s">
        <v>17</v>
      </c>
      <c r="F4861" s="3" t="s">
        <v>17</v>
      </c>
      <c r="G4861" s="3" t="s">
        <v>17</v>
      </c>
      <c r="H4861" s="1" t="s">
        <v>18</v>
      </c>
      <c r="I4861" s="1" t="s">
        <v>23</v>
      </c>
      <c r="J4861" s="1" t="s">
        <v>20</v>
      </c>
      <c r="K4861" s="1">
        <v>1</v>
      </c>
      <c r="L4861" s="1" t="s">
        <v>21</v>
      </c>
      <c r="M4861" s="1" t="s">
        <v>5753</v>
      </c>
      <c r="N4861" s="1">
        <v>0</v>
      </c>
      <c r="O4861" s="3" t="s">
        <v>17</v>
      </c>
      <c r="P4861" s="1" t="s">
        <v>17</v>
      </c>
    </row>
    <row r="4862" spans="1:16">
      <c r="A4862" s="1" t="s">
        <v>69</v>
      </c>
      <c r="B4862" s="3">
        <v>43867.789988425924</v>
      </c>
      <c r="C4862" s="3" t="s">
        <v>17</v>
      </c>
      <c r="D4862" s="3" t="s">
        <v>17</v>
      </c>
      <c r="E4862" s="3" t="s">
        <v>17</v>
      </c>
      <c r="F4862" s="3" t="s">
        <v>17</v>
      </c>
      <c r="G4862" s="3" t="s">
        <v>17</v>
      </c>
      <c r="H4862" s="1" t="s">
        <v>18</v>
      </c>
      <c r="I4862" s="1" t="s">
        <v>23</v>
      </c>
      <c r="J4862" s="1" t="s">
        <v>20</v>
      </c>
      <c r="K4862" s="1">
        <v>1</v>
      </c>
      <c r="L4862" s="1" t="s">
        <v>21</v>
      </c>
      <c r="M4862" s="1" t="s">
        <v>5960</v>
      </c>
      <c r="N4862" s="1">
        <v>0</v>
      </c>
      <c r="O4862" s="3" t="s">
        <v>17</v>
      </c>
      <c r="P4862" s="1" t="s">
        <v>17</v>
      </c>
    </row>
    <row r="4863" spans="1:16">
      <c r="A4863" s="1" t="s">
        <v>412</v>
      </c>
      <c r="B4863" s="3">
        <v>43867.814733796295</v>
      </c>
      <c r="C4863" s="3" t="s">
        <v>17</v>
      </c>
      <c r="D4863" s="3" t="s">
        <v>17</v>
      </c>
      <c r="E4863" s="3" t="s">
        <v>17</v>
      </c>
      <c r="F4863" s="3" t="s">
        <v>17</v>
      </c>
      <c r="G4863" s="3" t="s">
        <v>17</v>
      </c>
      <c r="H4863" s="1" t="s">
        <v>58</v>
      </c>
      <c r="I4863" s="1" t="s">
        <v>25</v>
      </c>
      <c r="J4863" s="1" t="s">
        <v>20</v>
      </c>
      <c r="K4863" s="1">
        <v>13</v>
      </c>
      <c r="L4863" s="1" t="s">
        <v>21</v>
      </c>
      <c r="M4863" s="1" t="s">
        <v>5753</v>
      </c>
      <c r="N4863" s="1">
        <v>1</v>
      </c>
      <c r="O4863" s="3" t="s">
        <v>7079</v>
      </c>
      <c r="P4863" s="1" t="s">
        <v>17</v>
      </c>
    </row>
    <row r="4864" spans="1:16">
      <c r="A4864" s="1" t="s">
        <v>3500</v>
      </c>
      <c r="B4864" s="3">
        <v>43867.838877314818</v>
      </c>
      <c r="C4864" s="3" t="s">
        <v>17</v>
      </c>
      <c r="D4864" s="3" t="s">
        <v>17</v>
      </c>
      <c r="E4864" s="3" t="s">
        <v>17</v>
      </c>
      <c r="F4864" s="3" t="s">
        <v>17</v>
      </c>
      <c r="G4864" s="3" t="s">
        <v>17</v>
      </c>
      <c r="H4864" s="1" t="s">
        <v>18</v>
      </c>
      <c r="I4864" s="1" t="s">
        <v>25</v>
      </c>
      <c r="J4864" s="1" t="s">
        <v>20</v>
      </c>
      <c r="K4864" s="1">
        <v>1</v>
      </c>
      <c r="L4864" s="1" t="s">
        <v>21</v>
      </c>
      <c r="M4864" s="1" t="s">
        <v>5746</v>
      </c>
      <c r="N4864" s="1">
        <v>0</v>
      </c>
      <c r="O4864" s="3" t="s">
        <v>17</v>
      </c>
      <c r="P4864" s="1" t="s">
        <v>17</v>
      </c>
    </row>
    <row r="4865" spans="1:16">
      <c r="A4865" s="1" t="s">
        <v>5258</v>
      </c>
      <c r="B4865" s="3">
        <v>43867.824143518519</v>
      </c>
      <c r="C4865" s="3" t="s">
        <v>17</v>
      </c>
      <c r="D4865" s="3" t="s">
        <v>17</v>
      </c>
      <c r="E4865" s="3" t="s">
        <v>17</v>
      </c>
      <c r="F4865" s="3" t="s">
        <v>17</v>
      </c>
      <c r="G4865" s="3" t="s">
        <v>17</v>
      </c>
      <c r="H4865" s="1" t="s">
        <v>18</v>
      </c>
      <c r="I4865" s="1" t="s">
        <v>25</v>
      </c>
      <c r="J4865" s="1" t="s">
        <v>20</v>
      </c>
      <c r="K4865" s="1">
        <v>1</v>
      </c>
      <c r="L4865" s="1" t="s">
        <v>21</v>
      </c>
      <c r="M4865" s="1" t="s">
        <v>5753</v>
      </c>
      <c r="N4865" s="1">
        <v>0</v>
      </c>
      <c r="O4865" s="3" t="s">
        <v>17</v>
      </c>
      <c r="P4865" s="1" t="s">
        <v>17</v>
      </c>
    </row>
    <row r="4866" spans="1:16">
      <c r="A4866" s="1" t="s">
        <v>1368</v>
      </c>
      <c r="B4866" s="3">
        <v>43867.914803240739</v>
      </c>
      <c r="C4866" s="3" t="s">
        <v>17</v>
      </c>
      <c r="D4866" s="3" t="s">
        <v>17</v>
      </c>
      <c r="E4866" s="3" t="s">
        <v>17</v>
      </c>
      <c r="F4866" s="3" t="s">
        <v>17</v>
      </c>
      <c r="G4866" s="3" t="s">
        <v>17</v>
      </c>
      <c r="H4866" s="1" t="s">
        <v>18</v>
      </c>
      <c r="I4866" s="1" t="s">
        <v>25</v>
      </c>
      <c r="J4866" s="1" t="s">
        <v>117</v>
      </c>
      <c r="K4866" s="1">
        <v>10</v>
      </c>
      <c r="L4866" s="1" t="s">
        <v>21</v>
      </c>
      <c r="M4866" s="1" t="s">
        <v>5754</v>
      </c>
      <c r="N4866" s="1">
        <v>1</v>
      </c>
      <c r="O4866" s="3" t="s">
        <v>7080</v>
      </c>
      <c r="P4866" s="1" t="s">
        <v>17</v>
      </c>
    </row>
    <row r="4867" spans="1:16">
      <c r="A4867" s="1" t="s">
        <v>459</v>
      </c>
      <c r="B4867" s="3">
        <v>43867.870949074073</v>
      </c>
      <c r="C4867" s="3" t="s">
        <v>17</v>
      </c>
      <c r="D4867" s="3" t="s">
        <v>17</v>
      </c>
      <c r="E4867" s="3" t="s">
        <v>17</v>
      </c>
      <c r="F4867" s="3" t="s">
        <v>17</v>
      </c>
      <c r="G4867" s="3" t="s">
        <v>17</v>
      </c>
      <c r="H4867" s="1" t="s">
        <v>18</v>
      </c>
      <c r="I4867" s="1" t="s">
        <v>23</v>
      </c>
      <c r="J4867" s="1" t="s">
        <v>117</v>
      </c>
      <c r="K4867" s="1">
        <v>34</v>
      </c>
      <c r="L4867" s="1" t="s">
        <v>21</v>
      </c>
      <c r="M4867" s="1" t="s">
        <v>5746</v>
      </c>
      <c r="N4867" s="1">
        <v>1</v>
      </c>
      <c r="O4867" s="3" t="s">
        <v>7081</v>
      </c>
      <c r="P4867" s="1" t="s">
        <v>17</v>
      </c>
    </row>
    <row r="4868" spans="1:16">
      <c r="A4868" s="1" t="s">
        <v>381</v>
      </c>
      <c r="B4868" s="3">
        <v>43867.880370370367</v>
      </c>
      <c r="C4868" s="3" t="s">
        <v>17</v>
      </c>
      <c r="D4868" s="3" t="s">
        <v>17</v>
      </c>
      <c r="E4868" s="3" t="s">
        <v>17</v>
      </c>
      <c r="F4868" s="3" t="s">
        <v>17</v>
      </c>
      <c r="G4868" s="3" t="s">
        <v>17</v>
      </c>
      <c r="H4868" s="1" t="s">
        <v>18</v>
      </c>
      <c r="I4868" s="1" t="s">
        <v>25</v>
      </c>
      <c r="J4868" s="1" t="s">
        <v>117</v>
      </c>
      <c r="K4868" s="1">
        <v>1</v>
      </c>
      <c r="L4868" s="1" t="s">
        <v>21</v>
      </c>
      <c r="M4868" s="1" t="s">
        <v>5746</v>
      </c>
      <c r="N4868" s="1">
        <v>0</v>
      </c>
      <c r="O4868" s="3" t="s">
        <v>17</v>
      </c>
      <c r="P4868" s="1" t="s">
        <v>17</v>
      </c>
    </row>
    <row r="4869" spans="1:16">
      <c r="A4869" s="1" t="s">
        <v>4148</v>
      </c>
      <c r="B4869" s="3">
        <v>43867.882777777777</v>
      </c>
      <c r="C4869" s="3" t="s">
        <v>17</v>
      </c>
      <c r="D4869" s="3" t="s">
        <v>17</v>
      </c>
      <c r="E4869" s="3" t="s">
        <v>17</v>
      </c>
      <c r="F4869" s="3" t="s">
        <v>17</v>
      </c>
      <c r="G4869" s="3" t="s">
        <v>17</v>
      </c>
      <c r="H4869" s="1" t="s">
        <v>18</v>
      </c>
      <c r="I4869" s="1" t="s">
        <v>23</v>
      </c>
      <c r="J4869" s="1" t="s">
        <v>20</v>
      </c>
      <c r="K4869" s="1">
        <v>1</v>
      </c>
      <c r="L4869" s="1" t="s">
        <v>21</v>
      </c>
      <c r="M4869" s="1" t="s">
        <v>5746</v>
      </c>
      <c r="N4869" s="1">
        <v>0</v>
      </c>
      <c r="O4869" s="3" t="s">
        <v>17</v>
      </c>
      <c r="P4869" s="1" t="s">
        <v>17</v>
      </c>
    </row>
    <row r="4870" spans="1:16">
      <c r="A4870" s="1" t="s">
        <v>2351</v>
      </c>
      <c r="B4870" s="3">
        <v>43867.897465277776</v>
      </c>
      <c r="C4870" s="3" t="s">
        <v>17</v>
      </c>
      <c r="D4870" s="3" t="s">
        <v>17</v>
      </c>
      <c r="E4870" s="3" t="s">
        <v>17</v>
      </c>
      <c r="F4870" s="3" t="s">
        <v>17</v>
      </c>
      <c r="G4870" s="3" t="s">
        <v>17</v>
      </c>
      <c r="H4870" s="1" t="s">
        <v>18</v>
      </c>
      <c r="I4870" s="1" t="s">
        <v>25</v>
      </c>
      <c r="J4870" s="1" t="s">
        <v>20</v>
      </c>
      <c r="K4870" s="1">
        <v>1</v>
      </c>
      <c r="L4870" s="1" t="s">
        <v>21</v>
      </c>
      <c r="M4870" s="1" t="s">
        <v>5755</v>
      </c>
      <c r="N4870" s="1">
        <v>0</v>
      </c>
      <c r="O4870" s="3" t="s">
        <v>17</v>
      </c>
      <c r="P4870" s="1" t="s">
        <v>17</v>
      </c>
    </row>
    <row r="4871" spans="1:16">
      <c r="A4871" s="1" t="s">
        <v>4309</v>
      </c>
      <c r="B4871" s="3">
        <v>43867.870810185188</v>
      </c>
      <c r="C4871" s="3">
        <v>43867.871828703705</v>
      </c>
      <c r="D4871" s="3">
        <v>43897.871828703705</v>
      </c>
      <c r="E4871" s="3" t="s">
        <v>17</v>
      </c>
      <c r="F4871" s="3" t="s">
        <v>17</v>
      </c>
      <c r="G4871" s="3" t="s">
        <v>17</v>
      </c>
      <c r="H4871" s="1" t="s">
        <v>18</v>
      </c>
      <c r="I4871" s="1" t="s">
        <v>25</v>
      </c>
      <c r="J4871" s="1" t="s">
        <v>20</v>
      </c>
      <c r="K4871" s="1">
        <v>30</v>
      </c>
      <c r="L4871" s="1" t="s">
        <v>21</v>
      </c>
      <c r="M4871" s="1" t="s">
        <v>5746</v>
      </c>
      <c r="N4871" s="1">
        <v>1</v>
      </c>
      <c r="O4871" s="3" t="s">
        <v>7082</v>
      </c>
      <c r="P4871" s="1" t="s">
        <v>17</v>
      </c>
    </row>
    <row r="4872" spans="1:16">
      <c r="A4872" s="1" t="s">
        <v>4374</v>
      </c>
      <c r="B4872" s="3">
        <v>43867.919178240743</v>
      </c>
      <c r="C4872" s="3" t="s">
        <v>17</v>
      </c>
      <c r="D4872" s="3" t="s">
        <v>17</v>
      </c>
      <c r="E4872" s="3" t="s">
        <v>17</v>
      </c>
      <c r="F4872" s="3" t="s">
        <v>17</v>
      </c>
      <c r="G4872" s="3" t="s">
        <v>17</v>
      </c>
      <c r="H4872" s="1" t="s">
        <v>18</v>
      </c>
      <c r="I4872" s="1" t="s">
        <v>25</v>
      </c>
      <c r="J4872" s="1" t="s">
        <v>20</v>
      </c>
      <c r="K4872" s="1">
        <v>1</v>
      </c>
      <c r="L4872" s="1" t="s">
        <v>21</v>
      </c>
      <c r="M4872" s="1" t="s">
        <v>5793</v>
      </c>
      <c r="N4872" s="1">
        <v>0</v>
      </c>
      <c r="O4872" s="3" t="s">
        <v>17</v>
      </c>
      <c r="P4872" s="1" t="s">
        <v>17</v>
      </c>
    </row>
    <row r="4873" spans="1:16">
      <c r="A4873" s="1" t="s">
        <v>4118</v>
      </c>
      <c r="B4873" s="3">
        <v>43871.133587962962</v>
      </c>
      <c r="C4873" s="3" t="s">
        <v>17</v>
      </c>
      <c r="D4873" s="3" t="s">
        <v>17</v>
      </c>
      <c r="E4873" s="3" t="s">
        <v>17</v>
      </c>
      <c r="F4873" s="3" t="s">
        <v>17</v>
      </c>
      <c r="G4873" s="3" t="s">
        <v>17</v>
      </c>
      <c r="H4873" s="1" t="s">
        <v>18</v>
      </c>
      <c r="I4873" s="1" t="s">
        <v>25</v>
      </c>
      <c r="J4873" s="1" t="s">
        <v>20</v>
      </c>
      <c r="K4873" s="1">
        <v>30</v>
      </c>
      <c r="L4873" s="1" t="s">
        <v>21</v>
      </c>
      <c r="M4873" s="1" t="s">
        <v>5974</v>
      </c>
      <c r="N4873" s="1">
        <v>0</v>
      </c>
      <c r="O4873" s="3" t="s">
        <v>17</v>
      </c>
      <c r="P4873" s="1" t="s">
        <v>17</v>
      </c>
    </row>
    <row r="4874" spans="1:16">
      <c r="A4874" s="1" t="s">
        <v>1367</v>
      </c>
      <c r="B4874" s="3">
        <v>43868.271724537037</v>
      </c>
      <c r="C4874" s="3">
        <v>43976.485902777778</v>
      </c>
      <c r="D4874" s="3">
        <v>44006.485902777778</v>
      </c>
      <c r="E4874" s="3" t="s">
        <v>17</v>
      </c>
      <c r="F4874" s="3" t="s">
        <v>17</v>
      </c>
      <c r="G4874" s="3" t="s">
        <v>17</v>
      </c>
      <c r="H4874" s="1" t="s">
        <v>18</v>
      </c>
      <c r="I4874" s="1" t="s">
        <v>25</v>
      </c>
      <c r="J4874" s="1" t="s">
        <v>20</v>
      </c>
      <c r="K4874" s="1">
        <v>10</v>
      </c>
      <c r="L4874" s="1" t="s">
        <v>21</v>
      </c>
      <c r="M4874" s="1" t="s">
        <v>5761</v>
      </c>
      <c r="N4874" s="1">
        <v>1</v>
      </c>
      <c r="O4874" s="3" t="s">
        <v>7083</v>
      </c>
      <c r="P4874" s="1" t="s">
        <v>40</v>
      </c>
    </row>
    <row r="4875" spans="1:16">
      <c r="A4875" s="1" t="s">
        <v>3031</v>
      </c>
      <c r="B4875" s="3">
        <v>43868.161886574075</v>
      </c>
      <c r="C4875" s="3">
        <v>43868.165127314816</v>
      </c>
      <c r="D4875" s="3">
        <v>43898.165127314816</v>
      </c>
      <c r="E4875" s="3" t="s">
        <v>17</v>
      </c>
      <c r="F4875" s="3" t="s">
        <v>17</v>
      </c>
      <c r="G4875" s="3" t="s">
        <v>17</v>
      </c>
      <c r="H4875" s="1" t="s">
        <v>18</v>
      </c>
      <c r="I4875" s="1" t="s">
        <v>25</v>
      </c>
      <c r="J4875" s="1" t="s">
        <v>117</v>
      </c>
      <c r="K4875" s="1">
        <v>33</v>
      </c>
      <c r="L4875" s="1" t="s">
        <v>21</v>
      </c>
      <c r="M4875" s="1" t="s">
        <v>5868</v>
      </c>
      <c r="N4875" s="1">
        <v>1</v>
      </c>
      <c r="O4875" s="3" t="s">
        <v>7084</v>
      </c>
      <c r="P4875" s="1" t="s">
        <v>17</v>
      </c>
    </row>
    <row r="4876" spans="1:16">
      <c r="A4876" s="1" t="s">
        <v>1938</v>
      </c>
      <c r="B4876" s="3">
        <v>43868.184016203704</v>
      </c>
      <c r="C4876" s="3" t="s">
        <v>17</v>
      </c>
      <c r="D4876" s="3" t="s">
        <v>17</v>
      </c>
      <c r="E4876" s="3" t="s">
        <v>17</v>
      </c>
      <c r="F4876" s="3" t="s">
        <v>17</v>
      </c>
      <c r="G4876" s="3" t="s">
        <v>17</v>
      </c>
      <c r="H4876" s="1" t="s">
        <v>18</v>
      </c>
      <c r="I4876" s="1" t="s">
        <v>23</v>
      </c>
      <c r="J4876" s="1" t="s">
        <v>20</v>
      </c>
      <c r="K4876" s="1">
        <v>5</v>
      </c>
      <c r="L4876" s="1" t="s">
        <v>21</v>
      </c>
      <c r="M4876" s="1" t="s">
        <v>5753</v>
      </c>
      <c r="N4876" s="1">
        <v>0</v>
      </c>
      <c r="O4876" s="3" t="s">
        <v>17</v>
      </c>
      <c r="P4876" s="1" t="s">
        <v>17</v>
      </c>
    </row>
    <row r="4877" spans="1:16">
      <c r="A4877" s="1" t="s">
        <v>4816</v>
      </c>
      <c r="B4877" s="3">
        <v>43868.27920138889</v>
      </c>
      <c r="C4877" s="3" t="s">
        <v>17</v>
      </c>
      <c r="D4877" s="3" t="s">
        <v>17</v>
      </c>
      <c r="E4877" s="3" t="s">
        <v>17</v>
      </c>
      <c r="F4877" s="3" t="s">
        <v>17</v>
      </c>
      <c r="G4877" s="3" t="s">
        <v>17</v>
      </c>
      <c r="H4877" s="1" t="s">
        <v>18</v>
      </c>
      <c r="I4877" s="1" t="s">
        <v>25</v>
      </c>
      <c r="J4877" s="1" t="s">
        <v>20</v>
      </c>
      <c r="K4877" s="1">
        <v>3</v>
      </c>
      <c r="L4877" s="1" t="s">
        <v>21</v>
      </c>
      <c r="M4877" s="1" t="s">
        <v>5842</v>
      </c>
      <c r="N4877" s="1">
        <v>0</v>
      </c>
      <c r="O4877" s="3" t="s">
        <v>17</v>
      </c>
      <c r="P4877" s="1" t="s">
        <v>17</v>
      </c>
    </row>
    <row r="4878" spans="1:16">
      <c r="A4878" s="1" t="s">
        <v>4792</v>
      </c>
      <c r="B4878" s="3">
        <v>43868.232141203705</v>
      </c>
      <c r="C4878" s="3">
        <v>43892.041863425926</v>
      </c>
      <c r="D4878" s="3">
        <v>43922.041863425926</v>
      </c>
      <c r="E4878" s="3">
        <v>43920.03628472222</v>
      </c>
      <c r="F4878" s="3">
        <v>44012.03628472222</v>
      </c>
      <c r="G4878" s="3" t="s">
        <v>17</v>
      </c>
      <c r="H4878" s="1" t="s">
        <v>18</v>
      </c>
      <c r="I4878" s="1" t="s">
        <v>25</v>
      </c>
      <c r="J4878" s="1" t="s">
        <v>39</v>
      </c>
      <c r="K4878" s="1">
        <v>15</v>
      </c>
      <c r="L4878" s="1" t="s">
        <v>21</v>
      </c>
      <c r="M4878" s="1" t="s">
        <v>5754</v>
      </c>
      <c r="N4878" s="1">
        <v>1</v>
      </c>
      <c r="O4878" s="3" t="s">
        <v>7085</v>
      </c>
      <c r="P4878" s="1" t="s">
        <v>64</v>
      </c>
    </row>
    <row r="4879" spans="1:16">
      <c r="A4879" s="1" t="s">
        <v>1655</v>
      </c>
      <c r="B4879" s="3">
        <v>43837.449363425927</v>
      </c>
      <c r="C4879" s="3">
        <v>43837.457627314812</v>
      </c>
      <c r="D4879" s="3">
        <v>43867.457627314812</v>
      </c>
      <c r="E4879" s="3">
        <v>43867.879594907405</v>
      </c>
      <c r="F4879" s="3">
        <v>44233.879594907405</v>
      </c>
      <c r="G4879" s="3" t="s">
        <v>17</v>
      </c>
      <c r="H4879" s="1" t="s">
        <v>18</v>
      </c>
      <c r="I4879" s="1" t="s">
        <v>23</v>
      </c>
      <c r="J4879" s="1" t="s">
        <v>20</v>
      </c>
      <c r="K4879" s="1">
        <v>59</v>
      </c>
      <c r="L4879" s="1" t="s">
        <v>21</v>
      </c>
      <c r="M4879" s="1" t="s">
        <v>5809</v>
      </c>
      <c r="N4879" s="1">
        <v>1</v>
      </c>
      <c r="O4879" s="3" t="s">
        <v>7086</v>
      </c>
      <c r="P4879" s="1" t="s">
        <v>161</v>
      </c>
    </row>
    <row r="4880" spans="1:16">
      <c r="A4880" s="1" t="s">
        <v>3169</v>
      </c>
      <c r="B4880" s="3">
        <v>43868.300763888888</v>
      </c>
      <c r="C4880" s="3" t="s">
        <v>17</v>
      </c>
      <c r="D4880" s="3" t="s">
        <v>17</v>
      </c>
      <c r="E4880" s="3" t="s">
        <v>17</v>
      </c>
      <c r="F4880" s="3" t="s">
        <v>17</v>
      </c>
      <c r="G4880" s="3" t="s">
        <v>17</v>
      </c>
      <c r="H4880" s="1" t="s">
        <v>18</v>
      </c>
      <c r="I4880" s="1" t="s">
        <v>25</v>
      </c>
      <c r="J4880" s="1" t="s">
        <v>20</v>
      </c>
      <c r="K4880" s="1">
        <v>1500</v>
      </c>
      <c r="L4880" s="1" t="s">
        <v>21</v>
      </c>
      <c r="M4880" s="1" t="s">
        <v>5773</v>
      </c>
      <c r="N4880" s="1">
        <v>1</v>
      </c>
      <c r="O4880" s="3" t="s">
        <v>7087</v>
      </c>
      <c r="P4880" s="1" t="s">
        <v>17</v>
      </c>
    </row>
    <row r="4881" spans="1:16">
      <c r="A4881" s="1" t="s">
        <v>1025</v>
      </c>
      <c r="B4881" s="3">
        <v>43868.300543981481</v>
      </c>
      <c r="C4881" s="3" t="s">
        <v>17</v>
      </c>
      <c r="D4881" s="3" t="s">
        <v>17</v>
      </c>
      <c r="E4881" s="3" t="s">
        <v>17</v>
      </c>
      <c r="F4881" s="3" t="s">
        <v>17</v>
      </c>
      <c r="G4881" s="3" t="s">
        <v>17</v>
      </c>
      <c r="H4881" s="1" t="s">
        <v>18</v>
      </c>
      <c r="I4881" s="1" t="s">
        <v>25</v>
      </c>
      <c r="J4881" s="1" t="s">
        <v>20</v>
      </c>
      <c r="K4881" s="1">
        <v>1</v>
      </c>
      <c r="L4881" s="1" t="s">
        <v>21</v>
      </c>
      <c r="M4881" s="1" t="s">
        <v>5769</v>
      </c>
      <c r="N4881" s="1">
        <v>0</v>
      </c>
      <c r="O4881" s="3" t="s">
        <v>17</v>
      </c>
      <c r="P4881" s="1" t="s">
        <v>17</v>
      </c>
    </row>
    <row r="4882" spans="1:16">
      <c r="A4882" s="1" t="s">
        <v>3286</v>
      </c>
      <c r="B4882" s="3">
        <v>43868.396307870367</v>
      </c>
      <c r="C4882" s="3" t="s">
        <v>17</v>
      </c>
      <c r="D4882" s="3" t="s">
        <v>17</v>
      </c>
      <c r="E4882" s="3" t="s">
        <v>17</v>
      </c>
      <c r="F4882" s="3" t="s">
        <v>17</v>
      </c>
      <c r="G4882" s="3" t="s">
        <v>17</v>
      </c>
      <c r="H4882" s="1" t="s">
        <v>18</v>
      </c>
      <c r="I4882" s="1" t="s">
        <v>25</v>
      </c>
      <c r="J4882" s="1" t="s">
        <v>20</v>
      </c>
      <c r="K4882" s="1">
        <v>10</v>
      </c>
      <c r="L4882" s="1" t="s">
        <v>21</v>
      </c>
      <c r="M4882" s="1" t="s">
        <v>5852</v>
      </c>
      <c r="N4882" s="1">
        <v>0</v>
      </c>
      <c r="O4882" s="3" t="s">
        <v>17</v>
      </c>
      <c r="P4882" s="1" t="s">
        <v>17</v>
      </c>
    </row>
    <row r="4883" spans="1:16">
      <c r="A4883" s="1" t="s">
        <v>3671</v>
      </c>
      <c r="B4883" s="3">
        <v>43868.406793981485</v>
      </c>
      <c r="C4883" s="3" t="s">
        <v>17</v>
      </c>
      <c r="D4883" s="3" t="s">
        <v>17</v>
      </c>
      <c r="E4883" s="3" t="s">
        <v>17</v>
      </c>
      <c r="F4883" s="3" t="s">
        <v>17</v>
      </c>
      <c r="G4883" s="3" t="s">
        <v>17</v>
      </c>
      <c r="H4883" s="1" t="s">
        <v>18</v>
      </c>
      <c r="I4883" s="1" t="s">
        <v>25</v>
      </c>
      <c r="J4883" s="1" t="s">
        <v>20</v>
      </c>
      <c r="K4883" s="1">
        <v>123</v>
      </c>
      <c r="L4883" s="1" t="s">
        <v>21</v>
      </c>
      <c r="M4883" s="1" t="s">
        <v>5746</v>
      </c>
      <c r="N4883" s="1">
        <v>0</v>
      </c>
      <c r="O4883" s="3" t="s">
        <v>17</v>
      </c>
      <c r="P4883" s="1" t="s">
        <v>17</v>
      </c>
    </row>
    <row r="4884" spans="1:16">
      <c r="A4884" s="1" t="s">
        <v>2632</v>
      </c>
      <c r="B4884" s="3">
        <v>43868.397962962961</v>
      </c>
      <c r="C4884" s="3" t="s">
        <v>17</v>
      </c>
      <c r="D4884" s="3" t="s">
        <v>17</v>
      </c>
      <c r="E4884" s="3" t="s">
        <v>17</v>
      </c>
      <c r="F4884" s="3" t="s">
        <v>17</v>
      </c>
      <c r="G4884" s="3">
        <v>43868.39875</v>
      </c>
      <c r="H4884" s="1" t="s">
        <v>48</v>
      </c>
      <c r="I4884" s="1" t="s">
        <v>49</v>
      </c>
      <c r="J4884" s="1" t="s">
        <v>20</v>
      </c>
      <c r="K4884" s="1">
        <v>265</v>
      </c>
      <c r="L4884" s="1" t="s">
        <v>21</v>
      </c>
      <c r="M4884" s="1" t="s">
        <v>5773</v>
      </c>
      <c r="N4884" s="1">
        <v>0</v>
      </c>
      <c r="O4884" s="3" t="s">
        <v>17</v>
      </c>
      <c r="P4884" s="1" t="s">
        <v>17</v>
      </c>
    </row>
    <row r="4885" spans="1:16">
      <c r="A4885" s="1" t="s">
        <v>1072</v>
      </c>
      <c r="B4885" s="3">
        <v>43868.414456018516</v>
      </c>
      <c r="C4885" s="3" t="s">
        <v>17</v>
      </c>
      <c r="D4885" s="3" t="s">
        <v>17</v>
      </c>
      <c r="E4885" s="3" t="s">
        <v>17</v>
      </c>
      <c r="F4885" s="3" t="s">
        <v>17</v>
      </c>
      <c r="G4885" s="3" t="s">
        <v>17</v>
      </c>
      <c r="H4885" s="1" t="s">
        <v>18</v>
      </c>
      <c r="I4885" s="1" t="s">
        <v>25</v>
      </c>
      <c r="J4885" s="1" t="s">
        <v>20</v>
      </c>
      <c r="K4885" s="1">
        <v>1</v>
      </c>
      <c r="L4885" s="1" t="s">
        <v>21</v>
      </c>
      <c r="M4885" s="1" t="s">
        <v>5750</v>
      </c>
      <c r="N4885" s="1">
        <v>0</v>
      </c>
      <c r="O4885" s="3" t="s">
        <v>17</v>
      </c>
      <c r="P4885" s="1" t="s">
        <v>17</v>
      </c>
    </row>
    <row r="4886" spans="1:16">
      <c r="A4886" s="1" t="s">
        <v>1070</v>
      </c>
      <c r="B4886" s="3">
        <v>43868.414201388892</v>
      </c>
      <c r="C4886" s="3" t="s">
        <v>17</v>
      </c>
      <c r="D4886" s="3" t="s">
        <v>17</v>
      </c>
      <c r="E4886" s="3" t="s">
        <v>17</v>
      </c>
      <c r="F4886" s="3" t="s">
        <v>17</v>
      </c>
      <c r="G4886" s="3" t="s">
        <v>17</v>
      </c>
      <c r="H4886" s="1" t="s">
        <v>18</v>
      </c>
      <c r="I4886" s="1" t="s">
        <v>25</v>
      </c>
      <c r="J4886" s="1" t="s">
        <v>20</v>
      </c>
      <c r="K4886" s="1">
        <v>10</v>
      </c>
      <c r="L4886" s="1" t="s">
        <v>21</v>
      </c>
      <c r="M4886" s="1" t="s">
        <v>5774</v>
      </c>
      <c r="N4886" s="1">
        <v>0</v>
      </c>
      <c r="O4886" s="3" t="s">
        <v>17</v>
      </c>
      <c r="P4886" s="1" t="s">
        <v>17</v>
      </c>
    </row>
    <row r="4887" spans="1:16">
      <c r="A4887" s="1" t="s">
        <v>2300</v>
      </c>
      <c r="B4887" s="3">
        <v>43868.415046296293</v>
      </c>
      <c r="C4887" s="3">
        <v>43896.624907407408</v>
      </c>
      <c r="D4887" s="3">
        <v>43941.487696759257</v>
      </c>
      <c r="E4887" s="3">
        <v>43942.519490740742</v>
      </c>
      <c r="F4887" s="3">
        <v>44003.519490740742</v>
      </c>
      <c r="G4887" s="3" t="s">
        <v>17</v>
      </c>
      <c r="H4887" s="1" t="s">
        <v>18</v>
      </c>
      <c r="I4887" s="1" t="s">
        <v>25</v>
      </c>
      <c r="J4887" s="1" t="s">
        <v>20</v>
      </c>
      <c r="K4887" s="1">
        <v>10</v>
      </c>
      <c r="L4887" s="1" t="s">
        <v>685</v>
      </c>
      <c r="M4887" s="1" t="s">
        <v>5789</v>
      </c>
      <c r="N4887" s="1">
        <v>1</v>
      </c>
      <c r="O4887" s="3" t="s">
        <v>7088</v>
      </c>
      <c r="P4887" s="1" t="s">
        <v>64</v>
      </c>
    </row>
    <row r="4888" spans="1:16">
      <c r="A4888" s="1" t="s">
        <v>3404</v>
      </c>
      <c r="B4888" s="3">
        <v>43868.417256944442</v>
      </c>
      <c r="C4888" s="3" t="s">
        <v>17</v>
      </c>
      <c r="D4888" s="3" t="s">
        <v>17</v>
      </c>
      <c r="E4888" s="3" t="s">
        <v>17</v>
      </c>
      <c r="F4888" s="3" t="s">
        <v>17</v>
      </c>
      <c r="G4888" s="3" t="s">
        <v>17</v>
      </c>
      <c r="H4888" s="1" t="s">
        <v>18</v>
      </c>
      <c r="I4888" s="1" t="s">
        <v>25</v>
      </c>
      <c r="J4888" s="1" t="s">
        <v>20</v>
      </c>
      <c r="K4888" s="1">
        <v>481</v>
      </c>
      <c r="L4888" s="1" t="s">
        <v>21</v>
      </c>
      <c r="M4888" s="1" t="s">
        <v>5774</v>
      </c>
      <c r="N4888" s="1">
        <v>0</v>
      </c>
      <c r="O4888" s="3" t="s">
        <v>17</v>
      </c>
      <c r="P4888" s="1" t="s">
        <v>17</v>
      </c>
    </row>
    <row r="4889" spans="1:16">
      <c r="A4889" s="1" t="s">
        <v>1906</v>
      </c>
      <c r="B4889" s="3">
        <v>43868.451620370368</v>
      </c>
      <c r="C4889" s="3" t="s">
        <v>17</v>
      </c>
      <c r="D4889" s="3" t="s">
        <v>17</v>
      </c>
      <c r="E4889" s="3" t="s">
        <v>17</v>
      </c>
      <c r="F4889" s="3" t="s">
        <v>17</v>
      </c>
      <c r="G4889" s="3" t="s">
        <v>17</v>
      </c>
      <c r="H4889" s="1" t="s">
        <v>18</v>
      </c>
      <c r="I4889" s="1" t="s">
        <v>25</v>
      </c>
      <c r="J4889" s="1" t="s">
        <v>20</v>
      </c>
      <c r="K4889" s="1">
        <v>2</v>
      </c>
      <c r="L4889" s="1" t="s">
        <v>21</v>
      </c>
      <c r="M4889" s="1" t="s">
        <v>5838</v>
      </c>
      <c r="N4889" s="1">
        <v>0</v>
      </c>
      <c r="O4889" s="3" t="s">
        <v>17</v>
      </c>
      <c r="P4889" s="1" t="s">
        <v>17</v>
      </c>
    </row>
    <row r="4890" spans="1:16">
      <c r="A4890" s="1" t="s">
        <v>37</v>
      </c>
      <c r="B4890" s="3">
        <v>43868.466585648152</v>
      </c>
      <c r="C4890" s="3" t="s">
        <v>17</v>
      </c>
      <c r="D4890" s="3" t="s">
        <v>17</v>
      </c>
      <c r="E4890" s="3" t="s">
        <v>17</v>
      </c>
      <c r="F4890" s="3" t="s">
        <v>17</v>
      </c>
      <c r="G4890" s="3" t="s">
        <v>17</v>
      </c>
      <c r="H4890" s="1" t="s">
        <v>18</v>
      </c>
      <c r="I4890" s="1" t="s">
        <v>25</v>
      </c>
      <c r="J4890" s="1" t="s">
        <v>20</v>
      </c>
      <c r="K4890" s="1">
        <v>1</v>
      </c>
      <c r="L4890" s="1" t="s">
        <v>21</v>
      </c>
      <c r="M4890" s="1" t="s">
        <v>5804</v>
      </c>
      <c r="N4890" s="1">
        <v>0</v>
      </c>
      <c r="O4890" s="3" t="s">
        <v>17</v>
      </c>
      <c r="P4890" s="1" t="s">
        <v>17</v>
      </c>
    </row>
    <row r="4891" spans="1:16">
      <c r="A4891" s="1" t="s">
        <v>1831</v>
      </c>
      <c r="B4891" s="3">
        <v>43868.431932870371</v>
      </c>
      <c r="C4891" s="3">
        <v>43868.433194444442</v>
      </c>
      <c r="D4891" s="3">
        <v>43898.433194444442</v>
      </c>
      <c r="E4891" s="3" t="s">
        <v>17</v>
      </c>
      <c r="F4891" s="3" t="s">
        <v>17</v>
      </c>
      <c r="G4891" s="3" t="s">
        <v>17</v>
      </c>
      <c r="H4891" s="1" t="s">
        <v>18</v>
      </c>
      <c r="I4891" s="1" t="s">
        <v>25</v>
      </c>
      <c r="J4891" s="1" t="s">
        <v>20</v>
      </c>
      <c r="K4891" s="1">
        <v>60</v>
      </c>
      <c r="L4891" s="1" t="s">
        <v>21</v>
      </c>
      <c r="M4891" s="1" t="s">
        <v>5758</v>
      </c>
      <c r="N4891" s="1">
        <v>0</v>
      </c>
      <c r="O4891" s="3" t="s">
        <v>17</v>
      </c>
      <c r="P4891" s="1" t="s">
        <v>17</v>
      </c>
    </row>
    <row r="4892" spans="1:16">
      <c r="A4892" s="1" t="s">
        <v>1282</v>
      </c>
      <c r="B4892" s="3">
        <v>43868.447928240741</v>
      </c>
      <c r="C4892" s="3" t="s">
        <v>17</v>
      </c>
      <c r="D4892" s="3" t="s">
        <v>17</v>
      </c>
      <c r="E4892" s="3" t="s">
        <v>17</v>
      </c>
      <c r="F4892" s="3" t="s">
        <v>17</v>
      </c>
      <c r="G4892" s="3" t="s">
        <v>17</v>
      </c>
      <c r="H4892" s="1" t="s">
        <v>18</v>
      </c>
      <c r="I4892" s="1" t="s">
        <v>23</v>
      </c>
      <c r="J4892" s="1" t="s">
        <v>20</v>
      </c>
      <c r="K4892" s="1">
        <v>160</v>
      </c>
      <c r="L4892" s="1" t="s">
        <v>21</v>
      </c>
      <c r="M4892" s="1" t="s">
        <v>5774</v>
      </c>
      <c r="N4892" s="1">
        <v>0</v>
      </c>
      <c r="O4892" s="3" t="s">
        <v>17</v>
      </c>
      <c r="P4892" s="1" t="s">
        <v>17</v>
      </c>
    </row>
    <row r="4893" spans="1:16">
      <c r="A4893" s="1" t="s">
        <v>2250</v>
      </c>
      <c r="B4893" s="3">
        <v>43868.465046296296</v>
      </c>
      <c r="C4893" s="3" t="s">
        <v>17</v>
      </c>
      <c r="D4893" s="3" t="s">
        <v>17</v>
      </c>
      <c r="E4893" s="3" t="s">
        <v>17</v>
      </c>
      <c r="F4893" s="3" t="s">
        <v>17</v>
      </c>
      <c r="G4893" s="3" t="s">
        <v>17</v>
      </c>
      <c r="H4893" s="1" t="s">
        <v>18</v>
      </c>
      <c r="I4893" s="1" t="s">
        <v>25</v>
      </c>
      <c r="J4893" s="1" t="s">
        <v>20</v>
      </c>
      <c r="K4893" s="1">
        <v>15</v>
      </c>
      <c r="L4893" s="1" t="s">
        <v>21</v>
      </c>
      <c r="M4893" s="1" t="s">
        <v>5774</v>
      </c>
      <c r="N4893" s="1">
        <v>0</v>
      </c>
      <c r="O4893" s="3" t="s">
        <v>17</v>
      </c>
      <c r="P4893" s="1" t="s">
        <v>17</v>
      </c>
    </row>
    <row r="4894" spans="1:16">
      <c r="A4894" s="1" t="s">
        <v>4688</v>
      </c>
      <c r="B4894" s="3">
        <v>43868.456192129626</v>
      </c>
      <c r="C4894" s="3" t="s">
        <v>17</v>
      </c>
      <c r="D4894" s="3" t="s">
        <v>17</v>
      </c>
      <c r="E4894" s="3" t="s">
        <v>17</v>
      </c>
      <c r="F4894" s="3" t="s">
        <v>17</v>
      </c>
      <c r="G4894" s="3" t="s">
        <v>17</v>
      </c>
      <c r="H4894" s="1" t="s">
        <v>18</v>
      </c>
      <c r="I4894" s="1" t="s">
        <v>25</v>
      </c>
      <c r="J4894" s="1" t="s">
        <v>20</v>
      </c>
      <c r="K4894" s="1">
        <v>900</v>
      </c>
      <c r="L4894" s="1" t="s">
        <v>21</v>
      </c>
      <c r="M4894" s="1" t="s">
        <v>5752</v>
      </c>
      <c r="N4894" s="1">
        <v>0</v>
      </c>
      <c r="O4894" s="3" t="s">
        <v>17</v>
      </c>
      <c r="P4894" s="1" t="s">
        <v>17</v>
      </c>
    </row>
    <row r="4895" spans="1:16">
      <c r="A4895" s="1" t="s">
        <v>2922</v>
      </c>
      <c r="B4895" s="3">
        <v>43868.490428240744</v>
      </c>
      <c r="C4895" s="3" t="s">
        <v>17</v>
      </c>
      <c r="D4895" s="3" t="s">
        <v>17</v>
      </c>
      <c r="E4895" s="3" t="s">
        <v>17</v>
      </c>
      <c r="F4895" s="3" t="s">
        <v>17</v>
      </c>
      <c r="G4895" s="3" t="s">
        <v>17</v>
      </c>
      <c r="H4895" s="1" t="s">
        <v>18</v>
      </c>
      <c r="I4895" s="1" t="s">
        <v>25</v>
      </c>
      <c r="J4895" s="1" t="s">
        <v>20</v>
      </c>
      <c r="K4895" s="1">
        <v>1</v>
      </c>
      <c r="L4895" s="1" t="s">
        <v>21</v>
      </c>
      <c r="M4895" s="1" t="s">
        <v>5773</v>
      </c>
      <c r="N4895" s="1">
        <v>0</v>
      </c>
      <c r="O4895" s="3" t="s">
        <v>17</v>
      </c>
      <c r="P4895" s="1" t="s">
        <v>17</v>
      </c>
    </row>
    <row r="4896" spans="1:16">
      <c r="A4896" s="1" t="s">
        <v>4373</v>
      </c>
      <c r="B4896" s="3">
        <v>43868.531747685185</v>
      </c>
      <c r="C4896" s="3" t="s">
        <v>17</v>
      </c>
      <c r="D4896" s="3" t="s">
        <v>17</v>
      </c>
      <c r="E4896" s="3" t="s">
        <v>17</v>
      </c>
      <c r="F4896" s="3" t="s">
        <v>17</v>
      </c>
      <c r="G4896" s="3" t="s">
        <v>17</v>
      </c>
      <c r="H4896" s="1" t="s">
        <v>18</v>
      </c>
      <c r="I4896" s="1" t="s">
        <v>25</v>
      </c>
      <c r="J4896" s="1" t="s">
        <v>20</v>
      </c>
      <c r="K4896" s="1">
        <v>1</v>
      </c>
      <c r="L4896" s="1" t="s">
        <v>21</v>
      </c>
      <c r="M4896" s="1" t="s">
        <v>5777</v>
      </c>
      <c r="N4896" s="1">
        <v>0</v>
      </c>
      <c r="O4896" s="3" t="s">
        <v>17</v>
      </c>
      <c r="P4896" s="1" t="s">
        <v>17</v>
      </c>
    </row>
    <row r="4897" spans="1:16">
      <c r="A4897" s="1" t="s">
        <v>4784</v>
      </c>
      <c r="B4897" s="3">
        <v>43868.652800925927</v>
      </c>
      <c r="C4897" s="3" t="s">
        <v>17</v>
      </c>
      <c r="D4897" s="3" t="s">
        <v>17</v>
      </c>
      <c r="E4897" s="3" t="s">
        <v>17</v>
      </c>
      <c r="F4897" s="3" t="s">
        <v>17</v>
      </c>
      <c r="G4897" s="3" t="s">
        <v>17</v>
      </c>
      <c r="H4897" s="1" t="s">
        <v>18</v>
      </c>
      <c r="I4897" s="1" t="s">
        <v>23</v>
      </c>
      <c r="J4897" s="1" t="s">
        <v>20</v>
      </c>
      <c r="K4897" s="1">
        <v>45</v>
      </c>
      <c r="L4897" s="1" t="s">
        <v>21</v>
      </c>
      <c r="M4897" s="1" t="s">
        <v>5753</v>
      </c>
      <c r="N4897" s="1">
        <v>0</v>
      </c>
      <c r="O4897" s="3" t="s">
        <v>17</v>
      </c>
      <c r="P4897" s="1" t="s">
        <v>17</v>
      </c>
    </row>
    <row r="4898" spans="1:16">
      <c r="A4898" s="1" t="s">
        <v>5523</v>
      </c>
      <c r="B4898" s="3">
        <v>43868.537372685183</v>
      </c>
      <c r="C4898" s="3">
        <v>43880.523923611108</v>
      </c>
      <c r="D4898" s="3">
        <v>43910.523923611108</v>
      </c>
      <c r="E4898" s="3" t="s">
        <v>17</v>
      </c>
      <c r="F4898" s="3" t="s">
        <v>17</v>
      </c>
      <c r="G4898" s="3" t="s">
        <v>17</v>
      </c>
      <c r="H4898" s="1" t="s">
        <v>18</v>
      </c>
      <c r="I4898" s="1" t="s">
        <v>25</v>
      </c>
      <c r="J4898" s="1" t="s">
        <v>20</v>
      </c>
      <c r="K4898" s="1">
        <v>1</v>
      </c>
      <c r="L4898" s="1" t="s">
        <v>21</v>
      </c>
      <c r="M4898" s="1" t="s">
        <v>5758</v>
      </c>
      <c r="N4898" s="1">
        <v>0</v>
      </c>
      <c r="O4898" s="3" t="s">
        <v>17</v>
      </c>
      <c r="P4898" s="1" t="s">
        <v>17</v>
      </c>
    </row>
    <row r="4899" spans="1:16">
      <c r="A4899" s="1" t="s">
        <v>2324</v>
      </c>
      <c r="B4899" s="3">
        <v>43887.770810185182</v>
      </c>
      <c r="C4899" s="3" t="s">
        <v>17</v>
      </c>
      <c r="D4899" s="3" t="s">
        <v>17</v>
      </c>
      <c r="E4899" s="3" t="s">
        <v>17</v>
      </c>
      <c r="F4899" s="3" t="s">
        <v>17</v>
      </c>
      <c r="G4899" s="3" t="s">
        <v>17</v>
      </c>
      <c r="H4899" s="1" t="s">
        <v>18</v>
      </c>
      <c r="I4899" s="1" t="s">
        <v>25</v>
      </c>
      <c r="J4899" s="1" t="s">
        <v>20</v>
      </c>
      <c r="K4899" s="1">
        <v>703</v>
      </c>
      <c r="L4899" s="1" t="s">
        <v>21</v>
      </c>
      <c r="M4899" s="1" t="s">
        <v>5746</v>
      </c>
      <c r="N4899" s="1">
        <v>0</v>
      </c>
      <c r="O4899" s="3" t="s">
        <v>17</v>
      </c>
      <c r="P4899" s="1" t="s">
        <v>17</v>
      </c>
    </row>
    <row r="4900" spans="1:16">
      <c r="A4900" s="1" t="s">
        <v>4852</v>
      </c>
      <c r="B4900" s="3">
        <v>43868.664224537039</v>
      </c>
      <c r="C4900" s="3">
        <v>43868.664803240739</v>
      </c>
      <c r="D4900" s="3">
        <v>43913.610868055555</v>
      </c>
      <c r="E4900" s="3">
        <v>43935.596585648149</v>
      </c>
      <c r="F4900" s="3">
        <v>44300.596585648149</v>
      </c>
      <c r="G4900" s="3" t="s">
        <v>17</v>
      </c>
      <c r="H4900" s="1" t="s">
        <v>18</v>
      </c>
      <c r="I4900" s="1" t="s">
        <v>25</v>
      </c>
      <c r="J4900" s="1" t="s">
        <v>20</v>
      </c>
      <c r="K4900" s="1">
        <v>150</v>
      </c>
      <c r="L4900" s="1" t="s">
        <v>21</v>
      </c>
      <c r="M4900" s="1" t="s">
        <v>5746</v>
      </c>
      <c r="N4900" s="1">
        <v>1</v>
      </c>
      <c r="O4900" s="3" t="s">
        <v>7089</v>
      </c>
      <c r="P4900" s="1" t="s">
        <v>161</v>
      </c>
    </row>
    <row r="4901" spans="1:16">
      <c r="A4901" s="1" t="s">
        <v>4566</v>
      </c>
      <c r="B4901" s="3">
        <v>43868.568842592591</v>
      </c>
      <c r="C4901" s="3">
        <v>43868.573009259257</v>
      </c>
      <c r="D4901" s="3">
        <v>43898.573009259257</v>
      </c>
      <c r="E4901" s="3" t="s">
        <v>17</v>
      </c>
      <c r="F4901" s="3" t="s">
        <v>17</v>
      </c>
      <c r="G4901" s="3" t="s">
        <v>17</v>
      </c>
      <c r="H4901" s="1" t="s">
        <v>18</v>
      </c>
      <c r="I4901" s="1" t="s">
        <v>25</v>
      </c>
      <c r="J4901" s="1" t="s">
        <v>20</v>
      </c>
      <c r="K4901" s="1">
        <v>1</v>
      </c>
      <c r="L4901" s="1" t="s">
        <v>21</v>
      </c>
      <c r="M4901" s="1" t="s">
        <v>5838</v>
      </c>
      <c r="N4901" s="1">
        <v>0</v>
      </c>
      <c r="O4901" s="3" t="s">
        <v>17</v>
      </c>
      <c r="P4901" s="1" t="s">
        <v>17</v>
      </c>
    </row>
    <row r="4902" spans="1:16">
      <c r="A4902" s="1" t="s">
        <v>707</v>
      </c>
      <c r="B4902" s="3">
        <v>43868.587743055556</v>
      </c>
      <c r="C4902" s="3" t="s">
        <v>17</v>
      </c>
      <c r="D4902" s="3" t="s">
        <v>17</v>
      </c>
      <c r="E4902" s="3" t="s">
        <v>17</v>
      </c>
      <c r="F4902" s="3" t="s">
        <v>17</v>
      </c>
      <c r="G4902" s="3" t="s">
        <v>17</v>
      </c>
      <c r="H4902" s="1" t="s">
        <v>18</v>
      </c>
      <c r="I4902" s="1" t="s">
        <v>25</v>
      </c>
      <c r="J4902" s="1" t="s">
        <v>20</v>
      </c>
      <c r="K4902" s="1">
        <v>150</v>
      </c>
      <c r="L4902" s="1" t="s">
        <v>21</v>
      </c>
      <c r="M4902" s="1" t="s">
        <v>5774</v>
      </c>
      <c r="N4902" s="1">
        <v>0</v>
      </c>
      <c r="O4902" s="3" t="s">
        <v>17</v>
      </c>
      <c r="P4902" s="1" t="s">
        <v>17</v>
      </c>
    </row>
    <row r="4903" spans="1:16">
      <c r="A4903" s="1" t="s">
        <v>1803</v>
      </c>
      <c r="B4903" s="3">
        <v>43868.594293981485</v>
      </c>
      <c r="C4903" s="3" t="s">
        <v>17</v>
      </c>
      <c r="D4903" s="3" t="s">
        <v>17</v>
      </c>
      <c r="E4903" s="3" t="s">
        <v>17</v>
      </c>
      <c r="F4903" s="3" t="s">
        <v>17</v>
      </c>
      <c r="G4903" s="3" t="s">
        <v>17</v>
      </c>
      <c r="H4903" s="1" t="s">
        <v>18</v>
      </c>
      <c r="I4903" s="1" t="s">
        <v>25</v>
      </c>
      <c r="J4903" s="1" t="s">
        <v>20</v>
      </c>
      <c r="K4903" s="1">
        <v>30</v>
      </c>
      <c r="L4903" s="1" t="s">
        <v>21</v>
      </c>
      <c r="M4903" s="1" t="s">
        <v>5746</v>
      </c>
      <c r="N4903" s="1">
        <v>0</v>
      </c>
      <c r="O4903" s="3" t="s">
        <v>17</v>
      </c>
      <c r="P4903" s="1" t="s">
        <v>17</v>
      </c>
    </row>
    <row r="4904" spans="1:16">
      <c r="A4904" s="1" t="s">
        <v>3684</v>
      </c>
      <c r="B4904" s="3">
        <v>43868.597245370373</v>
      </c>
      <c r="C4904" s="3" t="s">
        <v>17</v>
      </c>
      <c r="D4904" s="3" t="s">
        <v>17</v>
      </c>
      <c r="E4904" s="3" t="s">
        <v>17</v>
      </c>
      <c r="F4904" s="3" t="s">
        <v>17</v>
      </c>
      <c r="G4904" s="3" t="s">
        <v>17</v>
      </c>
      <c r="H4904" s="1" t="s">
        <v>18</v>
      </c>
      <c r="I4904" s="1" t="s">
        <v>25</v>
      </c>
      <c r="J4904" s="1" t="s">
        <v>20</v>
      </c>
      <c r="K4904" s="1">
        <v>121</v>
      </c>
      <c r="L4904" s="1" t="s">
        <v>21</v>
      </c>
      <c r="M4904" s="1" t="s">
        <v>5746</v>
      </c>
      <c r="N4904" s="1">
        <v>0</v>
      </c>
      <c r="O4904" s="3" t="s">
        <v>17</v>
      </c>
      <c r="P4904" s="1" t="s">
        <v>17</v>
      </c>
    </row>
    <row r="4905" spans="1:16">
      <c r="A4905" s="1" t="s">
        <v>2080</v>
      </c>
      <c r="B4905" s="3">
        <v>43868.645787037036</v>
      </c>
      <c r="C4905" s="3" t="s">
        <v>17</v>
      </c>
      <c r="D4905" s="3" t="s">
        <v>17</v>
      </c>
      <c r="E4905" s="3" t="s">
        <v>17</v>
      </c>
      <c r="F4905" s="3" t="s">
        <v>17</v>
      </c>
      <c r="G4905" s="3" t="s">
        <v>17</v>
      </c>
      <c r="H4905" s="1" t="s">
        <v>18</v>
      </c>
      <c r="I4905" s="1" t="s">
        <v>25</v>
      </c>
      <c r="J4905" s="1" t="s">
        <v>20</v>
      </c>
      <c r="K4905" s="1">
        <v>1</v>
      </c>
      <c r="L4905" s="1" t="s">
        <v>21</v>
      </c>
      <c r="M4905" s="1" t="s">
        <v>5752</v>
      </c>
      <c r="N4905" s="1">
        <v>0</v>
      </c>
      <c r="O4905" s="3" t="s">
        <v>17</v>
      </c>
      <c r="P4905" s="1" t="s">
        <v>17</v>
      </c>
    </row>
    <row r="4906" spans="1:16">
      <c r="A4906" s="1" t="s">
        <v>2542</v>
      </c>
      <c r="B4906" s="3">
        <v>43868.708136574074</v>
      </c>
      <c r="C4906" s="3" t="s">
        <v>17</v>
      </c>
      <c r="D4906" s="3" t="s">
        <v>17</v>
      </c>
      <c r="E4906" s="3" t="s">
        <v>17</v>
      </c>
      <c r="F4906" s="3" t="s">
        <v>17</v>
      </c>
      <c r="G4906" s="3" t="s">
        <v>17</v>
      </c>
      <c r="H4906" s="1" t="s">
        <v>18</v>
      </c>
      <c r="I4906" s="1" t="s">
        <v>25</v>
      </c>
      <c r="J4906" s="1" t="s">
        <v>39</v>
      </c>
      <c r="K4906" s="1">
        <v>600</v>
      </c>
      <c r="L4906" s="1" t="s">
        <v>21</v>
      </c>
      <c r="M4906" s="1" t="s">
        <v>5746</v>
      </c>
      <c r="N4906" s="1">
        <v>0</v>
      </c>
      <c r="O4906" s="3" t="s">
        <v>17</v>
      </c>
      <c r="P4906" s="1" t="s">
        <v>17</v>
      </c>
    </row>
    <row r="4907" spans="1:16">
      <c r="A4907" s="1" t="s">
        <v>1250</v>
      </c>
      <c r="B4907" s="3">
        <v>43868.641921296294</v>
      </c>
      <c r="C4907" s="3" t="s">
        <v>17</v>
      </c>
      <c r="D4907" s="3" t="s">
        <v>17</v>
      </c>
      <c r="E4907" s="3" t="s">
        <v>17</v>
      </c>
      <c r="F4907" s="3" t="s">
        <v>17</v>
      </c>
      <c r="G4907" s="3">
        <v>43875.459814814814</v>
      </c>
      <c r="H4907" s="1" t="s">
        <v>18</v>
      </c>
      <c r="I4907" s="1" t="s">
        <v>25</v>
      </c>
      <c r="J4907" s="1" t="s">
        <v>20</v>
      </c>
      <c r="K4907" s="1">
        <v>1</v>
      </c>
      <c r="L4907" s="1" t="s">
        <v>21</v>
      </c>
      <c r="M4907" s="1" t="s">
        <v>5773</v>
      </c>
      <c r="N4907" s="1">
        <v>0</v>
      </c>
      <c r="O4907" s="3" t="s">
        <v>17</v>
      </c>
      <c r="P4907" s="1" t="s">
        <v>17</v>
      </c>
    </row>
    <row r="4908" spans="1:16">
      <c r="A4908" s="1" t="s">
        <v>4861</v>
      </c>
      <c r="B4908" s="3">
        <v>43868.658460648148</v>
      </c>
      <c r="C4908" s="3" t="s">
        <v>17</v>
      </c>
      <c r="D4908" s="3" t="s">
        <v>17</v>
      </c>
      <c r="E4908" s="3" t="s">
        <v>17</v>
      </c>
      <c r="F4908" s="3" t="s">
        <v>17</v>
      </c>
      <c r="G4908" s="3">
        <v>43871.379374999997</v>
      </c>
      <c r="H4908" s="1" t="s">
        <v>18</v>
      </c>
      <c r="I4908" s="1" t="s">
        <v>25</v>
      </c>
      <c r="J4908" s="1" t="s">
        <v>20</v>
      </c>
      <c r="K4908" s="1">
        <v>10</v>
      </c>
      <c r="L4908" s="1" t="s">
        <v>21</v>
      </c>
      <c r="M4908" s="1" t="s">
        <v>5761</v>
      </c>
      <c r="N4908" s="1">
        <v>0</v>
      </c>
      <c r="O4908" s="3" t="s">
        <v>17</v>
      </c>
      <c r="P4908" s="1" t="s">
        <v>17</v>
      </c>
    </row>
    <row r="4909" spans="1:16">
      <c r="A4909" s="1" t="s">
        <v>2449</v>
      </c>
      <c r="B4909" s="3">
        <v>43868.70648148148</v>
      </c>
      <c r="C4909" s="3" t="s">
        <v>17</v>
      </c>
      <c r="D4909" s="3" t="s">
        <v>17</v>
      </c>
      <c r="E4909" s="3" t="s">
        <v>17</v>
      </c>
      <c r="F4909" s="3" t="s">
        <v>17</v>
      </c>
      <c r="G4909" s="3" t="s">
        <v>17</v>
      </c>
      <c r="H4909" s="1" t="s">
        <v>18</v>
      </c>
      <c r="I4909" s="1" t="s">
        <v>365</v>
      </c>
      <c r="J4909" s="1" t="s">
        <v>20</v>
      </c>
      <c r="K4909" s="1">
        <v>1</v>
      </c>
      <c r="L4909" s="1" t="s">
        <v>21</v>
      </c>
      <c r="M4909" s="1" t="s">
        <v>5949</v>
      </c>
      <c r="N4909" s="1">
        <v>0</v>
      </c>
      <c r="O4909" s="3" t="s">
        <v>17</v>
      </c>
      <c r="P4909" s="1" t="s">
        <v>17</v>
      </c>
    </row>
    <row r="4910" spans="1:16">
      <c r="A4910" s="1" t="s">
        <v>2819</v>
      </c>
      <c r="B4910" s="3">
        <v>43868.681666666664</v>
      </c>
      <c r="C4910" s="3">
        <v>43868.754490740743</v>
      </c>
      <c r="D4910" s="3">
        <v>43898.754490740743</v>
      </c>
      <c r="E4910" s="3" t="s">
        <v>17</v>
      </c>
      <c r="F4910" s="3" t="s">
        <v>17</v>
      </c>
      <c r="G4910" s="3" t="s">
        <v>17</v>
      </c>
      <c r="H4910" s="1" t="s">
        <v>48</v>
      </c>
      <c r="I4910" s="1" t="s">
        <v>49</v>
      </c>
      <c r="J4910" s="1" t="s">
        <v>20</v>
      </c>
      <c r="K4910" s="1">
        <v>1</v>
      </c>
      <c r="L4910" s="1" t="s">
        <v>21</v>
      </c>
      <c r="M4910" s="1" t="s">
        <v>5746</v>
      </c>
      <c r="N4910" s="1">
        <v>0</v>
      </c>
      <c r="O4910" s="3" t="s">
        <v>17</v>
      </c>
      <c r="P4910" s="1" t="s">
        <v>17</v>
      </c>
    </row>
    <row r="4911" spans="1:16">
      <c r="A4911" s="1" t="s">
        <v>952</v>
      </c>
      <c r="B4911" s="3">
        <v>43868.762546296297</v>
      </c>
      <c r="C4911" s="3" t="s">
        <v>17</v>
      </c>
      <c r="D4911" s="3" t="s">
        <v>17</v>
      </c>
      <c r="E4911" s="3" t="s">
        <v>17</v>
      </c>
      <c r="F4911" s="3" t="s">
        <v>17</v>
      </c>
      <c r="G4911" s="3" t="s">
        <v>17</v>
      </c>
      <c r="H4911" s="1" t="s">
        <v>18</v>
      </c>
      <c r="I4911" s="1" t="s">
        <v>25</v>
      </c>
      <c r="J4911" s="1" t="s">
        <v>20</v>
      </c>
      <c r="K4911" s="1">
        <v>15</v>
      </c>
      <c r="L4911" s="1" t="s">
        <v>21</v>
      </c>
      <c r="M4911" s="1" t="s">
        <v>5746</v>
      </c>
      <c r="N4911" s="1">
        <v>0</v>
      </c>
      <c r="O4911" s="3" t="s">
        <v>17</v>
      </c>
      <c r="P4911" s="1" t="s">
        <v>17</v>
      </c>
    </row>
    <row r="4912" spans="1:16">
      <c r="A4912" s="1" t="s">
        <v>643</v>
      </c>
      <c r="B4912" s="3">
        <v>43868.74150462963</v>
      </c>
      <c r="C4912" s="3" t="s">
        <v>17</v>
      </c>
      <c r="D4912" s="3" t="s">
        <v>17</v>
      </c>
      <c r="E4912" s="3" t="s">
        <v>17</v>
      </c>
      <c r="F4912" s="3" t="s">
        <v>17</v>
      </c>
      <c r="G4912" s="3" t="s">
        <v>17</v>
      </c>
      <c r="H4912" s="1" t="s">
        <v>18</v>
      </c>
      <c r="I4912" s="1" t="s">
        <v>23</v>
      </c>
      <c r="J4912" s="1" t="s">
        <v>117</v>
      </c>
      <c r="K4912" s="1">
        <v>11</v>
      </c>
      <c r="L4912" s="1" t="s">
        <v>21</v>
      </c>
      <c r="M4912" s="1" t="s">
        <v>5753</v>
      </c>
      <c r="N4912" s="1">
        <v>1</v>
      </c>
      <c r="O4912" s="3" t="s">
        <v>7090</v>
      </c>
      <c r="P4912" s="1" t="s">
        <v>17</v>
      </c>
    </row>
    <row r="4913" spans="1:16">
      <c r="A4913" s="1" t="s">
        <v>5195</v>
      </c>
      <c r="B4913" s="3">
        <v>43868.768854166665</v>
      </c>
      <c r="C4913" s="3" t="s">
        <v>17</v>
      </c>
      <c r="D4913" s="3" t="s">
        <v>17</v>
      </c>
      <c r="E4913" s="3" t="s">
        <v>17</v>
      </c>
      <c r="F4913" s="3" t="s">
        <v>17</v>
      </c>
      <c r="G4913" s="3" t="s">
        <v>17</v>
      </c>
      <c r="H4913" s="1" t="s">
        <v>18</v>
      </c>
      <c r="I4913" s="1" t="s">
        <v>25</v>
      </c>
      <c r="J4913" s="1" t="s">
        <v>20</v>
      </c>
      <c r="K4913" s="1">
        <v>436</v>
      </c>
      <c r="L4913" s="1" t="s">
        <v>21</v>
      </c>
      <c r="M4913" s="1" t="s">
        <v>5746</v>
      </c>
      <c r="N4913" s="1">
        <v>0</v>
      </c>
      <c r="O4913" s="3" t="s">
        <v>17</v>
      </c>
      <c r="P4913" s="1" t="s">
        <v>17</v>
      </c>
    </row>
    <row r="4914" spans="1:16">
      <c r="A4914" s="1" t="s">
        <v>5426</v>
      </c>
      <c r="B4914" s="3">
        <v>43868.768090277779</v>
      </c>
      <c r="C4914" s="3">
        <v>43868.822870370372</v>
      </c>
      <c r="D4914" s="3">
        <v>43898.822870370372</v>
      </c>
      <c r="E4914" s="3" t="s">
        <v>17</v>
      </c>
      <c r="F4914" s="3" t="s">
        <v>17</v>
      </c>
      <c r="G4914" s="3" t="s">
        <v>17</v>
      </c>
      <c r="H4914" s="1" t="s">
        <v>18</v>
      </c>
      <c r="I4914" s="1" t="s">
        <v>25</v>
      </c>
      <c r="J4914" s="1" t="s">
        <v>20</v>
      </c>
      <c r="K4914" s="1">
        <v>994</v>
      </c>
      <c r="L4914" s="1" t="s">
        <v>372</v>
      </c>
      <c r="M4914" s="1" t="s">
        <v>5746</v>
      </c>
      <c r="N4914" s="1">
        <v>1</v>
      </c>
      <c r="O4914" s="3" t="s">
        <v>7091</v>
      </c>
      <c r="P4914" s="1" t="s">
        <v>17</v>
      </c>
    </row>
    <row r="4915" spans="1:16">
      <c r="A4915" s="1" t="s">
        <v>2131</v>
      </c>
      <c r="B4915" s="3">
        <v>43868.789282407408</v>
      </c>
      <c r="C4915" s="3" t="s">
        <v>17</v>
      </c>
      <c r="D4915" s="3" t="s">
        <v>17</v>
      </c>
      <c r="E4915" s="3" t="s">
        <v>17</v>
      </c>
      <c r="F4915" s="3" t="s">
        <v>17</v>
      </c>
      <c r="G4915" s="3" t="s">
        <v>17</v>
      </c>
      <c r="H4915" s="1" t="s">
        <v>18</v>
      </c>
      <c r="I4915" s="1" t="s">
        <v>25</v>
      </c>
      <c r="J4915" s="1" t="s">
        <v>20</v>
      </c>
      <c r="K4915" s="1">
        <v>1</v>
      </c>
      <c r="L4915" s="1" t="s">
        <v>21</v>
      </c>
      <c r="M4915" s="1" t="s">
        <v>5774</v>
      </c>
      <c r="N4915" s="1">
        <v>1</v>
      </c>
      <c r="O4915" s="3" t="s">
        <v>7092</v>
      </c>
      <c r="P4915" s="1" t="s">
        <v>17</v>
      </c>
    </row>
    <row r="4916" spans="1:16">
      <c r="A4916" s="1" t="s">
        <v>1534</v>
      </c>
      <c r="B4916" s="3">
        <v>43868.780046296299</v>
      </c>
      <c r="C4916" s="3" t="s">
        <v>17</v>
      </c>
      <c r="D4916" s="3" t="s">
        <v>17</v>
      </c>
      <c r="E4916" s="3" t="s">
        <v>17</v>
      </c>
      <c r="F4916" s="3" t="s">
        <v>17</v>
      </c>
      <c r="G4916" s="3" t="s">
        <v>17</v>
      </c>
      <c r="H4916" s="1" t="s">
        <v>18</v>
      </c>
      <c r="I4916" s="1" t="s">
        <v>23</v>
      </c>
      <c r="J4916" s="1" t="s">
        <v>20</v>
      </c>
      <c r="K4916" s="1">
        <v>1</v>
      </c>
      <c r="L4916" s="1" t="s">
        <v>21</v>
      </c>
      <c r="M4916" s="1" t="s">
        <v>5753</v>
      </c>
      <c r="N4916" s="1">
        <v>0</v>
      </c>
      <c r="O4916" s="3" t="s">
        <v>17</v>
      </c>
      <c r="P4916" s="1" t="s">
        <v>17</v>
      </c>
    </row>
    <row r="4917" spans="1:16">
      <c r="A4917" s="1" t="s">
        <v>1017</v>
      </c>
      <c r="B4917" s="3">
        <v>43868.834918981483</v>
      </c>
      <c r="C4917" s="3" t="s">
        <v>17</v>
      </c>
      <c r="D4917" s="3" t="s">
        <v>17</v>
      </c>
      <c r="E4917" s="3" t="s">
        <v>17</v>
      </c>
      <c r="F4917" s="3" t="s">
        <v>17</v>
      </c>
      <c r="G4917" s="3" t="s">
        <v>17</v>
      </c>
      <c r="H4917" s="1" t="s">
        <v>18</v>
      </c>
      <c r="I4917" s="1" t="s">
        <v>25</v>
      </c>
      <c r="J4917" s="1" t="s">
        <v>20</v>
      </c>
      <c r="K4917" s="1">
        <v>1250</v>
      </c>
      <c r="L4917" s="1" t="s">
        <v>21</v>
      </c>
      <c r="M4917" s="1" t="s">
        <v>5746</v>
      </c>
      <c r="N4917" s="1">
        <v>0</v>
      </c>
      <c r="O4917" s="3" t="s">
        <v>17</v>
      </c>
      <c r="P4917" s="1" t="s">
        <v>17</v>
      </c>
    </row>
    <row r="4918" spans="1:16">
      <c r="A4918" s="1" t="s">
        <v>2482</v>
      </c>
      <c r="B4918" s="3">
        <v>43868.790972222225</v>
      </c>
      <c r="C4918" s="3" t="s">
        <v>17</v>
      </c>
      <c r="D4918" s="3" t="s">
        <v>17</v>
      </c>
      <c r="E4918" s="3" t="s">
        <v>17</v>
      </c>
      <c r="F4918" s="3" t="s">
        <v>17</v>
      </c>
      <c r="G4918" s="3" t="s">
        <v>17</v>
      </c>
      <c r="H4918" s="1" t="s">
        <v>18</v>
      </c>
      <c r="I4918" s="1" t="s">
        <v>25</v>
      </c>
      <c r="J4918" s="1" t="s">
        <v>20</v>
      </c>
      <c r="K4918" s="1">
        <v>12</v>
      </c>
      <c r="L4918" s="1" t="s">
        <v>21</v>
      </c>
      <c r="M4918" s="1" t="s">
        <v>5753</v>
      </c>
      <c r="N4918" s="1">
        <v>0</v>
      </c>
      <c r="O4918" s="3" t="s">
        <v>17</v>
      </c>
      <c r="P4918" s="1" t="s">
        <v>17</v>
      </c>
    </row>
    <row r="4919" spans="1:16">
      <c r="A4919" s="1" t="s">
        <v>4224</v>
      </c>
      <c r="B4919" s="3">
        <v>43913.721215277779</v>
      </c>
      <c r="C4919" s="3" t="s">
        <v>17</v>
      </c>
      <c r="D4919" s="3" t="s">
        <v>17</v>
      </c>
      <c r="E4919" s="3" t="s">
        <v>17</v>
      </c>
      <c r="F4919" s="3" t="s">
        <v>17</v>
      </c>
      <c r="G4919" s="3" t="s">
        <v>17</v>
      </c>
      <c r="H4919" s="1" t="s">
        <v>18</v>
      </c>
      <c r="I4919" s="1" t="s">
        <v>23</v>
      </c>
      <c r="J4919" s="1" t="s">
        <v>20</v>
      </c>
      <c r="K4919" s="1">
        <v>1</v>
      </c>
      <c r="L4919" s="1" t="s">
        <v>21</v>
      </c>
      <c r="M4919" s="1" t="s">
        <v>5746</v>
      </c>
      <c r="N4919" s="1">
        <v>0</v>
      </c>
      <c r="O4919" s="3" t="s">
        <v>17</v>
      </c>
      <c r="P4919" s="1" t="s">
        <v>17</v>
      </c>
    </row>
    <row r="4920" spans="1:16">
      <c r="A4920" s="1" t="s">
        <v>4348</v>
      </c>
      <c r="B4920" s="3">
        <v>43913.713506944441</v>
      </c>
      <c r="C4920" s="3" t="s">
        <v>17</v>
      </c>
      <c r="D4920" s="3" t="s">
        <v>17</v>
      </c>
      <c r="E4920" s="3" t="s">
        <v>17</v>
      </c>
      <c r="F4920" s="3" t="s">
        <v>17</v>
      </c>
      <c r="G4920" s="3" t="s">
        <v>17</v>
      </c>
      <c r="H4920" s="1" t="s">
        <v>58</v>
      </c>
      <c r="I4920" s="1" t="s">
        <v>19</v>
      </c>
      <c r="J4920" s="1" t="s">
        <v>20</v>
      </c>
      <c r="K4920" s="1">
        <v>26</v>
      </c>
      <c r="L4920" s="1" t="s">
        <v>21</v>
      </c>
      <c r="M4920" s="1" t="s">
        <v>28</v>
      </c>
      <c r="N4920" s="1">
        <v>1</v>
      </c>
      <c r="O4920" s="3" t="s">
        <v>7093</v>
      </c>
      <c r="P4920" s="1" t="s">
        <v>17</v>
      </c>
    </row>
    <row r="4921" spans="1:16">
      <c r="A4921" s="1" t="s">
        <v>3129</v>
      </c>
      <c r="B4921" s="3">
        <v>43913.750416666669</v>
      </c>
      <c r="C4921" s="3" t="s">
        <v>17</v>
      </c>
      <c r="D4921" s="3" t="s">
        <v>17</v>
      </c>
      <c r="E4921" s="3" t="s">
        <v>17</v>
      </c>
      <c r="F4921" s="3" t="s">
        <v>17</v>
      </c>
      <c r="G4921" s="3" t="s">
        <v>17</v>
      </c>
      <c r="H4921" s="1" t="s">
        <v>18</v>
      </c>
      <c r="I4921" s="1" t="s">
        <v>25</v>
      </c>
      <c r="J4921" s="1" t="s">
        <v>20</v>
      </c>
      <c r="K4921" s="1">
        <v>1</v>
      </c>
      <c r="L4921" s="1" t="s">
        <v>21</v>
      </c>
      <c r="M4921" s="1" t="s">
        <v>5746</v>
      </c>
      <c r="N4921" s="1">
        <v>0</v>
      </c>
      <c r="O4921" s="3" t="s">
        <v>17</v>
      </c>
      <c r="P4921" s="1" t="s">
        <v>17</v>
      </c>
    </row>
    <row r="4922" spans="1:16">
      <c r="A4922" s="1" t="s">
        <v>1221</v>
      </c>
      <c r="B4922" s="3">
        <v>43913.753576388888</v>
      </c>
      <c r="C4922" s="3" t="s">
        <v>17</v>
      </c>
      <c r="D4922" s="3" t="s">
        <v>17</v>
      </c>
      <c r="E4922" s="3" t="s">
        <v>17</v>
      </c>
      <c r="F4922" s="3" t="s">
        <v>17</v>
      </c>
      <c r="G4922" s="3" t="s">
        <v>17</v>
      </c>
      <c r="H4922" s="1" t="s">
        <v>18</v>
      </c>
      <c r="I4922" s="1" t="s">
        <v>25</v>
      </c>
      <c r="J4922" s="1" t="s">
        <v>20</v>
      </c>
      <c r="K4922" s="1">
        <v>150</v>
      </c>
      <c r="L4922" s="1" t="s">
        <v>21</v>
      </c>
      <c r="M4922" s="1" t="s">
        <v>5746</v>
      </c>
      <c r="N4922" s="1">
        <v>0</v>
      </c>
      <c r="O4922" s="3" t="s">
        <v>17</v>
      </c>
      <c r="P4922" s="1" t="s">
        <v>17</v>
      </c>
    </row>
    <row r="4923" spans="1:16">
      <c r="A4923" s="1" t="s">
        <v>1417</v>
      </c>
      <c r="B4923" s="3">
        <v>43913.745057870372</v>
      </c>
      <c r="C4923" s="3" t="s">
        <v>17</v>
      </c>
      <c r="D4923" s="3" t="s">
        <v>17</v>
      </c>
      <c r="E4923" s="3" t="s">
        <v>17</v>
      </c>
      <c r="F4923" s="3" t="s">
        <v>17</v>
      </c>
      <c r="G4923" s="3" t="s">
        <v>17</v>
      </c>
      <c r="H4923" s="1" t="s">
        <v>48</v>
      </c>
      <c r="I4923" s="1" t="s">
        <v>19</v>
      </c>
      <c r="J4923" s="1" t="s">
        <v>20</v>
      </c>
      <c r="K4923" s="1">
        <v>150</v>
      </c>
      <c r="L4923" s="1" t="s">
        <v>21</v>
      </c>
      <c r="M4923" s="1" t="s">
        <v>5746</v>
      </c>
      <c r="N4923" s="1">
        <v>0</v>
      </c>
      <c r="O4923" s="3" t="s">
        <v>17</v>
      </c>
      <c r="P4923" s="1" t="s">
        <v>17</v>
      </c>
    </row>
    <row r="4924" spans="1:16">
      <c r="A4924" s="1" t="s">
        <v>4929</v>
      </c>
      <c r="B4924" s="3">
        <v>43913.829699074071</v>
      </c>
      <c r="C4924" s="3" t="s">
        <v>17</v>
      </c>
      <c r="D4924" s="3" t="s">
        <v>17</v>
      </c>
      <c r="E4924" s="3" t="s">
        <v>17</v>
      </c>
      <c r="F4924" s="3" t="s">
        <v>17</v>
      </c>
      <c r="G4924" s="3" t="s">
        <v>17</v>
      </c>
      <c r="H4924" s="1" t="s">
        <v>48</v>
      </c>
      <c r="I4924" s="1" t="s">
        <v>49</v>
      </c>
      <c r="J4924" s="1" t="s">
        <v>20</v>
      </c>
      <c r="K4924" s="1">
        <v>1</v>
      </c>
      <c r="L4924" s="1" t="s">
        <v>21</v>
      </c>
      <c r="M4924" s="1" t="s">
        <v>5746</v>
      </c>
      <c r="N4924" s="1">
        <v>0</v>
      </c>
      <c r="O4924" s="3" t="s">
        <v>17</v>
      </c>
      <c r="P4924" s="1" t="s">
        <v>17</v>
      </c>
    </row>
    <row r="4925" spans="1:16">
      <c r="A4925" s="1" t="s">
        <v>2098</v>
      </c>
      <c r="B4925" s="3">
        <v>43913.936307870368</v>
      </c>
      <c r="C4925" s="3" t="s">
        <v>17</v>
      </c>
      <c r="D4925" s="3" t="s">
        <v>17</v>
      </c>
      <c r="E4925" s="3" t="s">
        <v>17</v>
      </c>
      <c r="F4925" s="3" t="s">
        <v>17</v>
      </c>
      <c r="G4925" s="3" t="s">
        <v>17</v>
      </c>
      <c r="H4925" s="1" t="s">
        <v>18</v>
      </c>
      <c r="I4925" s="1" t="s">
        <v>25</v>
      </c>
      <c r="J4925" s="1" t="s">
        <v>20</v>
      </c>
      <c r="K4925" s="1">
        <v>1</v>
      </c>
      <c r="L4925" s="1" t="s">
        <v>21</v>
      </c>
      <c r="M4925" s="1" t="s">
        <v>5769</v>
      </c>
      <c r="N4925" s="1">
        <v>0</v>
      </c>
      <c r="O4925" s="3" t="s">
        <v>17</v>
      </c>
      <c r="P4925" s="1" t="s">
        <v>17</v>
      </c>
    </row>
    <row r="4926" spans="1:16">
      <c r="A4926" s="1" t="s">
        <v>2239</v>
      </c>
      <c r="B4926" s="3">
        <v>43913.814398148148</v>
      </c>
      <c r="C4926" s="3" t="s">
        <v>17</v>
      </c>
      <c r="D4926" s="3" t="s">
        <v>17</v>
      </c>
      <c r="E4926" s="3" t="s">
        <v>17</v>
      </c>
      <c r="F4926" s="3" t="s">
        <v>17</v>
      </c>
      <c r="G4926" s="3" t="s">
        <v>17</v>
      </c>
      <c r="H4926" s="1" t="s">
        <v>18</v>
      </c>
      <c r="I4926" s="1" t="s">
        <v>23</v>
      </c>
      <c r="J4926" s="1" t="s">
        <v>20</v>
      </c>
      <c r="K4926" s="1">
        <v>546</v>
      </c>
      <c r="L4926" s="1" t="s">
        <v>21</v>
      </c>
      <c r="M4926" s="1" t="s">
        <v>5774</v>
      </c>
      <c r="N4926" s="1">
        <v>0</v>
      </c>
      <c r="O4926" s="3" t="s">
        <v>17</v>
      </c>
      <c r="P4926" s="1" t="s">
        <v>17</v>
      </c>
    </row>
    <row r="4927" spans="1:16">
      <c r="A4927" s="1" t="s">
        <v>336</v>
      </c>
      <c r="B4927" s="3">
        <v>43913.923680555556</v>
      </c>
      <c r="C4927" s="3" t="s">
        <v>17</v>
      </c>
      <c r="D4927" s="3" t="s">
        <v>17</v>
      </c>
      <c r="E4927" s="3" t="s">
        <v>17</v>
      </c>
      <c r="F4927" s="3" t="s">
        <v>17</v>
      </c>
      <c r="G4927" s="3" t="s">
        <v>17</v>
      </c>
      <c r="H4927" s="1" t="s">
        <v>48</v>
      </c>
      <c r="I4927" s="1" t="s">
        <v>131</v>
      </c>
      <c r="J4927" s="1" t="s">
        <v>20</v>
      </c>
      <c r="K4927" s="1">
        <v>1</v>
      </c>
      <c r="L4927" s="1" t="s">
        <v>21</v>
      </c>
      <c r="M4927" s="1" t="s">
        <v>5753</v>
      </c>
      <c r="N4927" s="1">
        <v>0</v>
      </c>
      <c r="O4927" s="3" t="s">
        <v>17</v>
      </c>
      <c r="P4927" s="1" t="s">
        <v>17</v>
      </c>
    </row>
    <row r="4928" spans="1:16">
      <c r="A4928" s="1" t="s">
        <v>5425</v>
      </c>
      <c r="B4928" s="3">
        <v>43913.791435185187</v>
      </c>
      <c r="C4928" s="3" t="s">
        <v>17</v>
      </c>
      <c r="D4928" s="3" t="s">
        <v>17</v>
      </c>
      <c r="E4928" s="3" t="s">
        <v>17</v>
      </c>
      <c r="F4928" s="3" t="s">
        <v>17</v>
      </c>
      <c r="G4928" s="3" t="s">
        <v>17</v>
      </c>
      <c r="H4928" s="1" t="s">
        <v>18</v>
      </c>
      <c r="I4928" s="1" t="s">
        <v>25</v>
      </c>
      <c r="J4928" s="1" t="s">
        <v>20</v>
      </c>
      <c r="K4928" s="1">
        <v>1</v>
      </c>
      <c r="L4928" s="1" t="s">
        <v>21</v>
      </c>
      <c r="M4928" s="1" t="s">
        <v>5748</v>
      </c>
      <c r="N4928" s="1">
        <v>0</v>
      </c>
      <c r="O4928" s="3" t="s">
        <v>17</v>
      </c>
      <c r="P4928" s="1" t="s">
        <v>17</v>
      </c>
    </row>
    <row r="4929" spans="1:16">
      <c r="A4929" s="1" t="s">
        <v>1297</v>
      </c>
      <c r="B4929" s="3">
        <v>43913.809224537035</v>
      </c>
      <c r="C4929" s="3" t="s">
        <v>17</v>
      </c>
      <c r="D4929" s="3" t="s">
        <v>17</v>
      </c>
      <c r="E4929" s="3" t="s">
        <v>17</v>
      </c>
      <c r="F4929" s="3" t="s">
        <v>17</v>
      </c>
      <c r="G4929" s="3" t="s">
        <v>17</v>
      </c>
      <c r="H4929" s="1" t="s">
        <v>18</v>
      </c>
      <c r="I4929" s="1" t="s">
        <v>25</v>
      </c>
      <c r="J4929" s="1" t="s">
        <v>20</v>
      </c>
      <c r="K4929" s="1">
        <v>1</v>
      </c>
      <c r="L4929" s="1" t="s">
        <v>21</v>
      </c>
      <c r="M4929" s="1" t="s">
        <v>5753</v>
      </c>
      <c r="N4929" s="1">
        <v>0</v>
      </c>
      <c r="O4929" s="3" t="s">
        <v>17</v>
      </c>
      <c r="P4929" s="1" t="s">
        <v>17</v>
      </c>
    </row>
    <row r="4930" spans="1:16">
      <c r="A4930" s="1" t="s">
        <v>362</v>
      </c>
      <c r="B4930" s="3">
        <v>43913.849930555552</v>
      </c>
      <c r="C4930" s="3" t="s">
        <v>17</v>
      </c>
      <c r="D4930" s="3" t="s">
        <v>17</v>
      </c>
      <c r="E4930" s="3" t="s">
        <v>17</v>
      </c>
      <c r="F4930" s="3" t="s">
        <v>17</v>
      </c>
      <c r="G4930" s="3" t="s">
        <v>17</v>
      </c>
      <c r="H4930" s="1" t="s">
        <v>48</v>
      </c>
      <c r="I4930" s="1" t="s">
        <v>49</v>
      </c>
      <c r="J4930" s="1" t="s">
        <v>20</v>
      </c>
      <c r="K4930" s="1">
        <v>1</v>
      </c>
      <c r="L4930" s="1" t="s">
        <v>21</v>
      </c>
      <c r="M4930" s="1" t="s">
        <v>5746</v>
      </c>
      <c r="N4930" s="1">
        <v>0</v>
      </c>
      <c r="O4930" s="3" t="s">
        <v>17</v>
      </c>
      <c r="P4930" s="1" t="s">
        <v>17</v>
      </c>
    </row>
    <row r="4931" spans="1:16">
      <c r="A4931" s="1" t="s">
        <v>5208</v>
      </c>
      <c r="B4931" s="3">
        <v>43914.27306712963</v>
      </c>
      <c r="C4931" s="3" t="s">
        <v>17</v>
      </c>
      <c r="D4931" s="3" t="s">
        <v>17</v>
      </c>
      <c r="E4931" s="3" t="s">
        <v>17</v>
      </c>
      <c r="F4931" s="3" t="s">
        <v>17</v>
      </c>
      <c r="G4931" s="3" t="s">
        <v>17</v>
      </c>
      <c r="H4931" s="1" t="s">
        <v>18</v>
      </c>
      <c r="I4931" s="1" t="s">
        <v>25</v>
      </c>
      <c r="J4931" s="1" t="s">
        <v>20</v>
      </c>
      <c r="K4931" s="1">
        <v>1</v>
      </c>
      <c r="L4931" s="1" t="s">
        <v>21</v>
      </c>
      <c r="M4931" s="1" t="s">
        <v>28</v>
      </c>
      <c r="N4931" s="1">
        <v>0</v>
      </c>
      <c r="O4931" s="3" t="s">
        <v>17</v>
      </c>
      <c r="P4931" s="1" t="s">
        <v>17</v>
      </c>
    </row>
    <row r="4932" spans="1:16">
      <c r="A4932" s="1" t="s">
        <v>5124</v>
      </c>
      <c r="B4932" s="3">
        <v>43913.820625</v>
      </c>
      <c r="C4932" s="3">
        <v>43957.582997685182</v>
      </c>
      <c r="D4932" s="3">
        <v>43987.582997685182</v>
      </c>
      <c r="E4932" s="3" t="s">
        <v>17</v>
      </c>
      <c r="F4932" s="3" t="s">
        <v>17</v>
      </c>
      <c r="G4932" s="3" t="s">
        <v>17</v>
      </c>
      <c r="H4932" s="1" t="s">
        <v>18</v>
      </c>
      <c r="I4932" s="1" t="s">
        <v>25</v>
      </c>
      <c r="J4932" s="1" t="s">
        <v>39</v>
      </c>
      <c r="K4932" s="1">
        <v>29</v>
      </c>
      <c r="L4932" s="1" t="s">
        <v>63</v>
      </c>
      <c r="M4932" s="1" t="s">
        <v>5753</v>
      </c>
      <c r="N4932" s="1">
        <v>1</v>
      </c>
      <c r="O4932" s="3" t="s">
        <v>7094</v>
      </c>
      <c r="P4932" s="1" t="s">
        <v>40</v>
      </c>
    </row>
    <row r="4933" spans="1:16">
      <c r="A4933" s="1" t="s">
        <v>2205</v>
      </c>
      <c r="B4933" s="3">
        <v>43913.92765046296</v>
      </c>
      <c r="C4933" s="3" t="s">
        <v>17</v>
      </c>
      <c r="D4933" s="3" t="s">
        <v>17</v>
      </c>
      <c r="E4933" s="3" t="s">
        <v>17</v>
      </c>
      <c r="F4933" s="3" t="s">
        <v>17</v>
      </c>
      <c r="G4933" s="3" t="s">
        <v>17</v>
      </c>
      <c r="H4933" s="1" t="s">
        <v>18</v>
      </c>
      <c r="I4933" s="1" t="s">
        <v>23</v>
      </c>
      <c r="J4933" s="1" t="s">
        <v>20</v>
      </c>
      <c r="K4933" s="1">
        <v>15</v>
      </c>
      <c r="L4933" s="1" t="s">
        <v>21</v>
      </c>
      <c r="M4933" s="1" t="s">
        <v>5755</v>
      </c>
      <c r="N4933" s="1">
        <v>0</v>
      </c>
      <c r="O4933" s="3" t="s">
        <v>17</v>
      </c>
      <c r="P4933" s="1" t="s">
        <v>17</v>
      </c>
    </row>
    <row r="4934" spans="1:16">
      <c r="A4934" s="1" t="s">
        <v>2258</v>
      </c>
      <c r="B4934" s="3">
        <v>43913.915636574071</v>
      </c>
      <c r="C4934" s="3" t="s">
        <v>17</v>
      </c>
      <c r="D4934" s="3" t="s">
        <v>17</v>
      </c>
      <c r="E4934" s="3" t="s">
        <v>17</v>
      </c>
      <c r="F4934" s="3" t="s">
        <v>17</v>
      </c>
      <c r="G4934" s="3" t="s">
        <v>17</v>
      </c>
      <c r="H4934" s="1" t="s">
        <v>18</v>
      </c>
      <c r="I4934" s="1" t="s">
        <v>23</v>
      </c>
      <c r="J4934" s="1" t="s">
        <v>20</v>
      </c>
      <c r="K4934" s="1">
        <v>1</v>
      </c>
      <c r="L4934" s="1" t="s">
        <v>21</v>
      </c>
      <c r="M4934" s="1" t="s">
        <v>5753</v>
      </c>
      <c r="N4934" s="1">
        <v>0</v>
      </c>
      <c r="O4934" s="3" t="s">
        <v>17</v>
      </c>
      <c r="P4934" s="1" t="s">
        <v>17</v>
      </c>
    </row>
    <row r="4935" spans="1:16">
      <c r="A4935" s="1" t="s">
        <v>1508</v>
      </c>
      <c r="B4935" s="3">
        <v>43913.945613425924</v>
      </c>
      <c r="C4935" s="3" t="s">
        <v>17</v>
      </c>
      <c r="D4935" s="3" t="s">
        <v>17</v>
      </c>
      <c r="E4935" s="3" t="s">
        <v>17</v>
      </c>
      <c r="F4935" s="3" t="s">
        <v>17</v>
      </c>
      <c r="G4935" s="3" t="s">
        <v>17</v>
      </c>
      <c r="H4935" s="1" t="s">
        <v>48</v>
      </c>
      <c r="I4935" s="1" t="s">
        <v>19</v>
      </c>
      <c r="J4935" s="1" t="s">
        <v>20</v>
      </c>
      <c r="K4935" s="1">
        <v>1</v>
      </c>
      <c r="L4935" s="1" t="s">
        <v>21</v>
      </c>
      <c r="M4935" s="1" t="s">
        <v>5746</v>
      </c>
      <c r="N4935" s="1">
        <v>0</v>
      </c>
      <c r="O4935" s="3" t="s">
        <v>17</v>
      </c>
      <c r="P4935" s="1" t="s">
        <v>17</v>
      </c>
    </row>
    <row r="4936" spans="1:16">
      <c r="A4936" s="1" t="s">
        <v>2373</v>
      </c>
      <c r="B4936" s="3">
        <v>43913.960231481484</v>
      </c>
      <c r="C4936" s="3" t="s">
        <v>17</v>
      </c>
      <c r="D4936" s="3" t="s">
        <v>17</v>
      </c>
      <c r="E4936" s="3" t="s">
        <v>17</v>
      </c>
      <c r="F4936" s="3" t="s">
        <v>17</v>
      </c>
      <c r="G4936" s="3" t="s">
        <v>17</v>
      </c>
      <c r="H4936" s="1" t="s">
        <v>18</v>
      </c>
      <c r="I4936" s="1" t="s">
        <v>25</v>
      </c>
      <c r="J4936" s="1" t="s">
        <v>20</v>
      </c>
      <c r="K4936" s="1">
        <v>704</v>
      </c>
      <c r="L4936" s="1" t="s">
        <v>21</v>
      </c>
      <c r="M4936" s="1" t="s">
        <v>5755</v>
      </c>
      <c r="N4936" s="1">
        <v>0</v>
      </c>
      <c r="O4936" s="3" t="s">
        <v>17</v>
      </c>
      <c r="P4936" s="1" t="s">
        <v>17</v>
      </c>
    </row>
    <row r="4937" spans="1:16">
      <c r="A4937" s="1" t="s">
        <v>4135</v>
      </c>
      <c r="B4937" s="3">
        <v>43914.010300925926</v>
      </c>
      <c r="C4937" s="3">
        <v>43935.5075</v>
      </c>
      <c r="D4937" s="3">
        <v>43965.5075</v>
      </c>
      <c r="E4937" s="3" t="s">
        <v>17</v>
      </c>
      <c r="F4937" s="3" t="s">
        <v>17</v>
      </c>
      <c r="G4937" s="3" t="s">
        <v>17</v>
      </c>
      <c r="H4937" s="1" t="s">
        <v>58</v>
      </c>
      <c r="I4937" s="1" t="s">
        <v>25</v>
      </c>
      <c r="J4937" s="1" t="s">
        <v>39</v>
      </c>
      <c r="K4937" s="1">
        <v>1</v>
      </c>
      <c r="L4937" s="1" t="s">
        <v>21</v>
      </c>
      <c r="M4937" s="1" t="s">
        <v>5753</v>
      </c>
      <c r="N4937" s="1">
        <v>1</v>
      </c>
      <c r="O4937" s="3" t="s">
        <v>7095</v>
      </c>
      <c r="P4937" s="1" t="s">
        <v>17</v>
      </c>
    </row>
    <row r="4938" spans="1:16">
      <c r="A4938" s="1" t="s">
        <v>4322</v>
      </c>
      <c r="B4938" s="3">
        <v>43914.022141203706</v>
      </c>
      <c r="C4938" s="3">
        <v>43914.33421296296</v>
      </c>
      <c r="D4938" s="3">
        <v>43944.33421296296</v>
      </c>
      <c r="E4938" s="3" t="s">
        <v>17</v>
      </c>
      <c r="F4938" s="3" t="s">
        <v>17</v>
      </c>
      <c r="G4938" s="3" t="s">
        <v>17</v>
      </c>
      <c r="H4938" s="1" t="s">
        <v>18</v>
      </c>
      <c r="I4938" s="1" t="s">
        <v>23</v>
      </c>
      <c r="J4938" s="1" t="s">
        <v>20</v>
      </c>
      <c r="K4938" s="1">
        <v>15</v>
      </c>
      <c r="L4938" s="1" t="s">
        <v>21</v>
      </c>
      <c r="M4938" s="1" t="s">
        <v>5754</v>
      </c>
      <c r="N4938" s="1">
        <v>0</v>
      </c>
      <c r="O4938" s="3" t="s">
        <v>17</v>
      </c>
      <c r="P4938" s="1" t="s">
        <v>17</v>
      </c>
    </row>
    <row r="4939" spans="1:16">
      <c r="A4939" s="1" t="s">
        <v>2352</v>
      </c>
      <c r="B4939" s="3">
        <v>43914.27584490741</v>
      </c>
      <c r="C4939" s="3" t="s">
        <v>17</v>
      </c>
      <c r="D4939" s="3" t="s">
        <v>17</v>
      </c>
      <c r="E4939" s="3" t="s">
        <v>17</v>
      </c>
      <c r="F4939" s="3" t="s">
        <v>17</v>
      </c>
      <c r="G4939" s="3" t="s">
        <v>17</v>
      </c>
      <c r="H4939" s="1" t="s">
        <v>18</v>
      </c>
      <c r="I4939" s="1" t="s">
        <v>453</v>
      </c>
      <c r="J4939" s="1" t="s">
        <v>20</v>
      </c>
      <c r="K4939" s="1">
        <v>230</v>
      </c>
      <c r="L4939" s="1" t="s">
        <v>21</v>
      </c>
      <c r="M4939" s="1" t="s">
        <v>5753</v>
      </c>
      <c r="N4939" s="1">
        <v>0</v>
      </c>
      <c r="O4939" s="3" t="s">
        <v>17</v>
      </c>
      <c r="P4939" s="1" t="s">
        <v>17</v>
      </c>
    </row>
    <row r="4940" spans="1:16">
      <c r="A4940" s="1" t="s">
        <v>2981</v>
      </c>
      <c r="B4940" s="3">
        <v>43914.056018518517</v>
      </c>
      <c r="C4940" s="3">
        <v>43917.100162037037</v>
      </c>
      <c r="D4940" s="3">
        <v>43947.100162037037</v>
      </c>
      <c r="E4940" s="3" t="s">
        <v>17</v>
      </c>
      <c r="F4940" s="3" t="s">
        <v>17</v>
      </c>
      <c r="G4940" s="3" t="s">
        <v>17</v>
      </c>
      <c r="H4940" s="1" t="s">
        <v>18</v>
      </c>
      <c r="I4940" s="1" t="s">
        <v>25</v>
      </c>
      <c r="J4940" s="1" t="s">
        <v>20</v>
      </c>
      <c r="K4940" s="1">
        <v>5</v>
      </c>
      <c r="L4940" s="1" t="s">
        <v>21</v>
      </c>
      <c r="M4940" s="1" t="s">
        <v>5755</v>
      </c>
      <c r="N4940" s="1">
        <v>1</v>
      </c>
      <c r="O4940" s="3" t="s">
        <v>7096</v>
      </c>
      <c r="P4940" s="1" t="s">
        <v>17</v>
      </c>
    </row>
    <row r="4941" spans="1:16">
      <c r="A4941" s="1" t="s">
        <v>5676</v>
      </c>
      <c r="B4941" s="3">
        <v>43914.069398148145</v>
      </c>
      <c r="C4941" s="3" t="s">
        <v>17</v>
      </c>
      <c r="D4941" s="3" t="s">
        <v>17</v>
      </c>
      <c r="E4941" s="3" t="s">
        <v>17</v>
      </c>
      <c r="F4941" s="3" t="s">
        <v>17</v>
      </c>
      <c r="G4941" s="3" t="s">
        <v>17</v>
      </c>
      <c r="H4941" s="1" t="s">
        <v>18</v>
      </c>
      <c r="I4941" s="1" t="s">
        <v>194</v>
      </c>
      <c r="J4941" s="1" t="s">
        <v>20</v>
      </c>
      <c r="K4941" s="1">
        <v>1</v>
      </c>
      <c r="L4941" s="1" t="s">
        <v>21</v>
      </c>
      <c r="M4941" s="1" t="s">
        <v>5746</v>
      </c>
      <c r="N4941" s="1">
        <v>0</v>
      </c>
      <c r="O4941" s="3" t="s">
        <v>17</v>
      </c>
      <c r="P4941" s="1" t="s">
        <v>17</v>
      </c>
    </row>
    <row r="4942" spans="1:16">
      <c r="A4942" s="1" t="s">
        <v>1908</v>
      </c>
      <c r="B4942" s="3">
        <v>43914.092141203706</v>
      </c>
      <c r="C4942" s="3">
        <v>43914.180636574078</v>
      </c>
      <c r="D4942" s="3">
        <v>43944.180636574078</v>
      </c>
      <c r="E4942" s="3" t="s">
        <v>17</v>
      </c>
      <c r="F4942" s="3" t="s">
        <v>17</v>
      </c>
      <c r="G4942" s="3" t="s">
        <v>17</v>
      </c>
      <c r="H4942" s="1" t="s">
        <v>18</v>
      </c>
      <c r="I4942" s="1" t="s">
        <v>25</v>
      </c>
      <c r="J4942" s="1" t="s">
        <v>20</v>
      </c>
      <c r="K4942" s="1">
        <v>4</v>
      </c>
      <c r="L4942" s="1" t="s">
        <v>21</v>
      </c>
      <c r="M4942" s="1" t="s">
        <v>5927</v>
      </c>
      <c r="N4942" s="1">
        <v>1</v>
      </c>
      <c r="O4942" s="3" t="s">
        <v>7097</v>
      </c>
      <c r="P4942" s="1" t="s">
        <v>17</v>
      </c>
    </row>
    <row r="4943" spans="1:16">
      <c r="A4943" s="1" t="s">
        <v>1677</v>
      </c>
      <c r="B4943" s="3">
        <v>43857.657523148147</v>
      </c>
      <c r="C4943" s="3">
        <v>43857.67659722222</v>
      </c>
      <c r="D4943" s="3">
        <v>43887.67659722222</v>
      </c>
      <c r="E4943" s="3" t="s">
        <v>17</v>
      </c>
      <c r="F4943" s="3" t="s">
        <v>17</v>
      </c>
      <c r="G4943" s="3">
        <v>43866.742800925924</v>
      </c>
      <c r="H4943" s="1" t="s">
        <v>18</v>
      </c>
      <c r="I4943" s="1" t="s">
        <v>23</v>
      </c>
      <c r="J4943" s="1" t="s">
        <v>117</v>
      </c>
      <c r="K4943" s="1">
        <v>30</v>
      </c>
      <c r="L4943" s="1" t="s">
        <v>21</v>
      </c>
      <c r="M4943" s="1" t="s">
        <v>5753</v>
      </c>
      <c r="N4943" s="1">
        <v>1</v>
      </c>
      <c r="O4943" s="3" t="s">
        <v>7098</v>
      </c>
      <c r="P4943" s="1" t="s">
        <v>17</v>
      </c>
    </row>
    <row r="4944" spans="1:16">
      <c r="A4944" s="1" t="s">
        <v>4467</v>
      </c>
      <c r="B4944" s="3">
        <v>43857.688564814816</v>
      </c>
      <c r="C4944" s="3" t="s">
        <v>17</v>
      </c>
      <c r="D4944" s="3" t="s">
        <v>17</v>
      </c>
      <c r="E4944" s="3" t="s">
        <v>17</v>
      </c>
      <c r="F4944" s="3" t="s">
        <v>17</v>
      </c>
      <c r="G4944" s="3" t="s">
        <v>17</v>
      </c>
      <c r="H4944" s="1" t="s">
        <v>48</v>
      </c>
      <c r="I4944" s="1" t="s">
        <v>19</v>
      </c>
      <c r="J4944" s="1" t="s">
        <v>20</v>
      </c>
      <c r="K4944" s="1">
        <v>5</v>
      </c>
      <c r="L4944" s="1" t="s">
        <v>21</v>
      </c>
      <c r="M4944" s="1" t="s">
        <v>5746</v>
      </c>
      <c r="N4944" s="1">
        <v>0</v>
      </c>
      <c r="O4944" s="3" t="s">
        <v>17</v>
      </c>
      <c r="P4944" s="1" t="s">
        <v>17</v>
      </c>
    </row>
    <row r="4945" spans="1:16">
      <c r="A4945" s="1" t="s">
        <v>3890</v>
      </c>
      <c r="B4945" s="3">
        <v>43857.748136574075</v>
      </c>
      <c r="C4945" s="3" t="s">
        <v>17</v>
      </c>
      <c r="D4945" s="3" t="s">
        <v>17</v>
      </c>
      <c r="E4945" s="3" t="s">
        <v>17</v>
      </c>
      <c r="F4945" s="3" t="s">
        <v>17</v>
      </c>
      <c r="G4945" s="3" t="s">
        <v>17</v>
      </c>
      <c r="H4945" s="1" t="s">
        <v>48</v>
      </c>
      <c r="I4945" s="1" t="s">
        <v>19</v>
      </c>
      <c r="J4945" s="1" t="s">
        <v>20</v>
      </c>
      <c r="K4945" s="1">
        <v>1</v>
      </c>
      <c r="L4945" s="1" t="s">
        <v>21</v>
      </c>
      <c r="M4945" s="1" t="s">
        <v>5746</v>
      </c>
      <c r="N4945" s="1">
        <v>0</v>
      </c>
      <c r="O4945" s="3" t="s">
        <v>17</v>
      </c>
      <c r="P4945" s="1" t="s">
        <v>17</v>
      </c>
    </row>
    <row r="4946" spans="1:16">
      <c r="A4946" s="1" t="s">
        <v>4875</v>
      </c>
      <c r="B4946" s="3">
        <v>43857.76703703704</v>
      </c>
      <c r="C4946" s="3" t="s">
        <v>17</v>
      </c>
      <c r="D4946" s="3" t="s">
        <v>17</v>
      </c>
      <c r="E4946" s="3" t="s">
        <v>17</v>
      </c>
      <c r="F4946" s="3" t="s">
        <v>17</v>
      </c>
      <c r="G4946" s="3" t="s">
        <v>17</v>
      </c>
      <c r="H4946" s="1" t="s">
        <v>48</v>
      </c>
      <c r="I4946" s="1" t="s">
        <v>19</v>
      </c>
      <c r="J4946" s="1" t="s">
        <v>20</v>
      </c>
      <c r="K4946" s="1">
        <v>26</v>
      </c>
      <c r="L4946" s="1" t="s">
        <v>21</v>
      </c>
      <c r="M4946" s="1" t="s">
        <v>5746</v>
      </c>
      <c r="N4946" s="1">
        <v>0</v>
      </c>
      <c r="O4946" s="3" t="s">
        <v>17</v>
      </c>
      <c r="P4946" s="1" t="s">
        <v>17</v>
      </c>
    </row>
    <row r="4947" spans="1:16">
      <c r="A4947" s="1" t="s">
        <v>5703</v>
      </c>
      <c r="B4947" s="3">
        <v>43857.727233796293</v>
      </c>
      <c r="C4947" s="3" t="s">
        <v>17</v>
      </c>
      <c r="D4947" s="3" t="s">
        <v>17</v>
      </c>
      <c r="E4947" s="3" t="s">
        <v>17</v>
      </c>
      <c r="F4947" s="3" t="s">
        <v>17</v>
      </c>
      <c r="G4947" s="3" t="s">
        <v>17</v>
      </c>
      <c r="H4947" s="1" t="s">
        <v>18</v>
      </c>
      <c r="I4947" s="1" t="s">
        <v>25</v>
      </c>
      <c r="J4947" s="1" t="s">
        <v>20</v>
      </c>
      <c r="K4947" s="1">
        <v>1</v>
      </c>
      <c r="L4947" s="1" t="s">
        <v>21</v>
      </c>
      <c r="M4947" s="1" t="s">
        <v>5804</v>
      </c>
      <c r="N4947" s="1">
        <v>0</v>
      </c>
      <c r="O4947" s="3" t="s">
        <v>17</v>
      </c>
      <c r="P4947" s="1" t="s">
        <v>17</v>
      </c>
    </row>
    <row r="4948" spans="1:16">
      <c r="A4948" s="1" t="s">
        <v>2730</v>
      </c>
      <c r="B4948" s="3">
        <v>43857.72457175926</v>
      </c>
      <c r="C4948" s="3" t="s">
        <v>17</v>
      </c>
      <c r="D4948" s="3" t="s">
        <v>17</v>
      </c>
      <c r="E4948" s="3" t="s">
        <v>17</v>
      </c>
      <c r="F4948" s="3" t="s">
        <v>17</v>
      </c>
      <c r="G4948" s="3" t="s">
        <v>17</v>
      </c>
      <c r="H4948" s="1" t="s">
        <v>18</v>
      </c>
      <c r="I4948" s="1" t="s">
        <v>25</v>
      </c>
      <c r="J4948" s="1" t="s">
        <v>20</v>
      </c>
      <c r="K4948" s="1">
        <v>521</v>
      </c>
      <c r="L4948" s="1" t="s">
        <v>21</v>
      </c>
      <c r="M4948" s="1" t="s">
        <v>5774</v>
      </c>
      <c r="N4948" s="1">
        <v>0</v>
      </c>
      <c r="O4948" s="3" t="s">
        <v>17</v>
      </c>
      <c r="P4948" s="1" t="s">
        <v>17</v>
      </c>
    </row>
    <row r="4949" spans="1:16">
      <c r="A4949" s="1" t="s">
        <v>1687</v>
      </c>
      <c r="B4949" s="3">
        <v>43857.766724537039</v>
      </c>
      <c r="C4949" s="3" t="s">
        <v>17</v>
      </c>
      <c r="D4949" s="3" t="s">
        <v>17</v>
      </c>
      <c r="E4949" s="3" t="s">
        <v>17</v>
      </c>
      <c r="F4949" s="3" t="s">
        <v>17</v>
      </c>
      <c r="G4949" s="3" t="s">
        <v>17</v>
      </c>
      <c r="H4949" s="1" t="s">
        <v>18</v>
      </c>
      <c r="I4949" s="1" t="s">
        <v>25</v>
      </c>
      <c r="J4949" s="1" t="s">
        <v>20</v>
      </c>
      <c r="K4949" s="1">
        <v>420</v>
      </c>
      <c r="L4949" s="1" t="s">
        <v>21</v>
      </c>
      <c r="M4949" s="1" t="s">
        <v>5746</v>
      </c>
      <c r="N4949" s="1">
        <v>0</v>
      </c>
      <c r="O4949" s="3" t="s">
        <v>17</v>
      </c>
      <c r="P4949" s="1" t="s">
        <v>17</v>
      </c>
    </row>
    <row r="4950" spans="1:16">
      <c r="A4950" s="1" t="s">
        <v>265</v>
      </c>
      <c r="B4950" s="3">
        <v>43857.817002314812</v>
      </c>
      <c r="C4950" s="3" t="s">
        <v>17</v>
      </c>
      <c r="D4950" s="3" t="s">
        <v>17</v>
      </c>
      <c r="E4950" s="3" t="s">
        <v>17</v>
      </c>
      <c r="F4950" s="3" t="s">
        <v>17</v>
      </c>
      <c r="G4950" s="3" t="s">
        <v>17</v>
      </c>
      <c r="H4950" s="1" t="s">
        <v>48</v>
      </c>
      <c r="I4950" s="1" t="s">
        <v>19</v>
      </c>
      <c r="J4950" s="1" t="s">
        <v>20</v>
      </c>
      <c r="K4950" s="1">
        <v>1</v>
      </c>
      <c r="L4950" s="1" t="s">
        <v>21</v>
      </c>
      <c r="M4950" s="1" t="s">
        <v>5773</v>
      </c>
      <c r="N4950" s="1">
        <v>0</v>
      </c>
      <c r="O4950" s="3" t="s">
        <v>17</v>
      </c>
      <c r="P4950" s="1" t="s">
        <v>17</v>
      </c>
    </row>
    <row r="4951" spans="1:16">
      <c r="A4951" s="1" t="s">
        <v>4917</v>
      </c>
      <c r="B4951" s="3">
        <v>43857.831296296295</v>
      </c>
      <c r="C4951" s="3">
        <v>43857.84443287037</v>
      </c>
      <c r="D4951" s="3">
        <v>43938.579467592594</v>
      </c>
      <c r="E4951" s="3">
        <v>43970.55940972222</v>
      </c>
      <c r="F4951" s="3">
        <v>44335.55940972222</v>
      </c>
      <c r="G4951" s="3" t="s">
        <v>17</v>
      </c>
      <c r="H4951" s="1" t="s">
        <v>18</v>
      </c>
      <c r="I4951" s="1" t="s">
        <v>25</v>
      </c>
      <c r="J4951" s="1" t="s">
        <v>20</v>
      </c>
      <c r="K4951" s="1">
        <v>630</v>
      </c>
      <c r="L4951" s="1" t="s">
        <v>63</v>
      </c>
      <c r="M4951" s="1" t="s">
        <v>5831</v>
      </c>
      <c r="N4951" s="1">
        <v>1</v>
      </c>
      <c r="O4951" s="3" t="s">
        <v>7099</v>
      </c>
      <c r="P4951" s="1" t="s">
        <v>161</v>
      </c>
    </row>
    <row r="4952" spans="1:16">
      <c r="A4952" s="1" t="s">
        <v>3786</v>
      </c>
      <c r="B4952" s="3">
        <v>43857.876261574071</v>
      </c>
      <c r="C4952" s="3" t="s">
        <v>17</v>
      </c>
      <c r="D4952" s="3" t="s">
        <v>17</v>
      </c>
      <c r="E4952" s="3" t="s">
        <v>17</v>
      </c>
      <c r="F4952" s="3" t="s">
        <v>17</v>
      </c>
      <c r="G4952" s="3" t="s">
        <v>17</v>
      </c>
      <c r="H4952" s="1" t="s">
        <v>58</v>
      </c>
      <c r="I4952" s="1" t="s">
        <v>25</v>
      </c>
      <c r="J4952" s="1" t="s">
        <v>20</v>
      </c>
      <c r="K4952" s="1">
        <v>1</v>
      </c>
      <c r="L4952" s="1" t="s">
        <v>21</v>
      </c>
      <c r="M4952" s="1" t="s">
        <v>5746</v>
      </c>
      <c r="N4952" s="1">
        <v>0</v>
      </c>
      <c r="O4952" s="3" t="s">
        <v>17</v>
      </c>
      <c r="P4952" s="1" t="s">
        <v>17</v>
      </c>
    </row>
    <row r="4953" spans="1:16">
      <c r="A4953" s="1" t="s">
        <v>2062</v>
      </c>
      <c r="B4953" s="3">
        <v>43857.962083333332</v>
      </c>
      <c r="C4953" s="3">
        <v>43893.749849537038</v>
      </c>
      <c r="D4953" s="3">
        <v>43923.749849537038</v>
      </c>
      <c r="E4953" s="3" t="s">
        <v>17</v>
      </c>
      <c r="F4953" s="3" t="s">
        <v>17</v>
      </c>
      <c r="G4953" s="3" t="s">
        <v>17</v>
      </c>
      <c r="H4953" s="1" t="s">
        <v>48</v>
      </c>
      <c r="I4953" s="1" t="s">
        <v>19</v>
      </c>
      <c r="J4953" s="1" t="s">
        <v>20</v>
      </c>
      <c r="K4953" s="1">
        <v>16</v>
      </c>
      <c r="L4953" s="1" t="s">
        <v>21</v>
      </c>
      <c r="M4953" s="1" t="s">
        <v>5746</v>
      </c>
      <c r="N4953" s="1">
        <v>1</v>
      </c>
      <c r="O4953" s="3" t="s">
        <v>7100</v>
      </c>
      <c r="P4953" s="1" t="s">
        <v>17</v>
      </c>
    </row>
    <row r="4954" spans="1:16">
      <c r="A4954" s="1" t="s">
        <v>334</v>
      </c>
      <c r="B4954" s="3">
        <v>43857.919664351852</v>
      </c>
      <c r="C4954" s="3">
        <v>43857.928356481483</v>
      </c>
      <c r="D4954" s="3">
        <v>43887.928356481483</v>
      </c>
      <c r="E4954" s="3" t="s">
        <v>17</v>
      </c>
      <c r="F4954" s="3" t="s">
        <v>17</v>
      </c>
      <c r="G4954" s="3" t="s">
        <v>17</v>
      </c>
      <c r="H4954" s="1" t="s">
        <v>18</v>
      </c>
      <c r="I4954" s="1" t="s">
        <v>25</v>
      </c>
      <c r="J4954" s="1" t="s">
        <v>20</v>
      </c>
      <c r="K4954" s="1">
        <v>15</v>
      </c>
      <c r="L4954" s="1" t="s">
        <v>21</v>
      </c>
      <c r="M4954" s="1" t="s">
        <v>5746</v>
      </c>
      <c r="N4954" s="1">
        <v>0</v>
      </c>
      <c r="O4954" s="3" t="s">
        <v>17</v>
      </c>
      <c r="P4954" s="1" t="s">
        <v>17</v>
      </c>
    </row>
    <row r="4955" spans="1:16">
      <c r="A4955" s="1" t="s">
        <v>5053</v>
      </c>
      <c r="B4955" s="3">
        <v>43857.945034722223</v>
      </c>
      <c r="C4955" s="3" t="s">
        <v>17</v>
      </c>
      <c r="D4955" s="3" t="s">
        <v>17</v>
      </c>
      <c r="E4955" s="3" t="s">
        <v>17</v>
      </c>
      <c r="F4955" s="3" t="s">
        <v>17</v>
      </c>
      <c r="G4955" s="3" t="s">
        <v>17</v>
      </c>
      <c r="H4955" s="1" t="s">
        <v>18</v>
      </c>
      <c r="I4955" s="1" t="s">
        <v>25</v>
      </c>
      <c r="J4955" s="1" t="s">
        <v>20</v>
      </c>
      <c r="K4955" s="1">
        <v>212</v>
      </c>
      <c r="L4955" s="1" t="s">
        <v>21</v>
      </c>
      <c r="M4955" s="1" t="s">
        <v>5746</v>
      </c>
      <c r="N4955" s="1">
        <v>0</v>
      </c>
      <c r="O4955" s="3" t="s">
        <v>17</v>
      </c>
      <c r="P4955" s="1" t="s">
        <v>17</v>
      </c>
    </row>
    <row r="4956" spans="1:16">
      <c r="A4956" s="1" t="s">
        <v>5098</v>
      </c>
      <c r="B4956" s="3">
        <v>43857.968807870369</v>
      </c>
      <c r="C4956" s="3" t="s">
        <v>17</v>
      </c>
      <c r="D4956" s="3" t="s">
        <v>17</v>
      </c>
      <c r="E4956" s="3" t="s">
        <v>17</v>
      </c>
      <c r="F4956" s="3" t="s">
        <v>17</v>
      </c>
      <c r="G4956" s="3" t="s">
        <v>17</v>
      </c>
      <c r="H4956" s="1" t="s">
        <v>18</v>
      </c>
      <c r="I4956" s="1" t="s">
        <v>23</v>
      </c>
      <c r="J4956" s="1" t="s">
        <v>20</v>
      </c>
      <c r="K4956" s="1">
        <v>90</v>
      </c>
      <c r="L4956" s="1" t="s">
        <v>21</v>
      </c>
      <c r="M4956" s="1" t="s">
        <v>5753</v>
      </c>
      <c r="N4956" s="1">
        <v>0</v>
      </c>
      <c r="O4956" s="3" t="s">
        <v>17</v>
      </c>
      <c r="P4956" s="1" t="s">
        <v>17</v>
      </c>
    </row>
    <row r="4957" spans="1:16">
      <c r="A4957" s="1" t="s">
        <v>440</v>
      </c>
      <c r="B4957" s="3">
        <v>43858.017847222225</v>
      </c>
      <c r="C4957" s="3" t="s">
        <v>17</v>
      </c>
      <c r="D4957" s="3" t="s">
        <v>17</v>
      </c>
      <c r="E4957" s="3" t="s">
        <v>17</v>
      </c>
      <c r="F4957" s="3" t="s">
        <v>17</v>
      </c>
      <c r="G4957" s="3" t="s">
        <v>17</v>
      </c>
      <c r="H4957" s="1" t="s">
        <v>18</v>
      </c>
      <c r="I4957" s="1" t="s">
        <v>25</v>
      </c>
      <c r="J4957" s="1" t="s">
        <v>20</v>
      </c>
      <c r="K4957" s="1">
        <v>296</v>
      </c>
      <c r="L4957" s="1" t="s">
        <v>21</v>
      </c>
      <c r="M4957" s="1" t="s">
        <v>5754</v>
      </c>
      <c r="N4957" s="1">
        <v>0</v>
      </c>
      <c r="O4957" s="3" t="s">
        <v>17</v>
      </c>
      <c r="P4957" s="1" t="s">
        <v>17</v>
      </c>
    </row>
    <row r="4958" spans="1:16">
      <c r="A4958" s="1" t="s">
        <v>5286</v>
      </c>
      <c r="B4958" s="3">
        <v>43858.120173611111</v>
      </c>
      <c r="C4958" s="3" t="s">
        <v>17</v>
      </c>
      <c r="D4958" s="3" t="s">
        <v>17</v>
      </c>
      <c r="E4958" s="3" t="s">
        <v>17</v>
      </c>
      <c r="F4958" s="3" t="s">
        <v>17</v>
      </c>
      <c r="G4958" s="3" t="s">
        <v>17</v>
      </c>
      <c r="H4958" s="1" t="s">
        <v>18</v>
      </c>
      <c r="I4958" s="1" t="s">
        <v>25</v>
      </c>
      <c r="J4958" s="1" t="s">
        <v>20</v>
      </c>
      <c r="K4958" s="1">
        <v>1</v>
      </c>
      <c r="L4958" s="1" t="s">
        <v>21</v>
      </c>
      <c r="M4958" s="1" t="s">
        <v>5754</v>
      </c>
      <c r="N4958" s="1">
        <v>0</v>
      </c>
      <c r="O4958" s="3" t="s">
        <v>17</v>
      </c>
      <c r="P4958" s="1" t="s">
        <v>17</v>
      </c>
    </row>
    <row r="4959" spans="1:16">
      <c r="A4959" s="1" t="s">
        <v>179</v>
      </c>
      <c r="B4959" s="3">
        <v>43866.255289351851</v>
      </c>
      <c r="C4959" s="3" t="s">
        <v>17</v>
      </c>
      <c r="D4959" s="3" t="s">
        <v>17</v>
      </c>
      <c r="E4959" s="3" t="s">
        <v>17</v>
      </c>
      <c r="F4959" s="3" t="s">
        <v>17</v>
      </c>
      <c r="G4959" s="3" t="s">
        <v>17</v>
      </c>
      <c r="H4959" s="1" t="s">
        <v>18</v>
      </c>
      <c r="I4959" s="1" t="s">
        <v>25</v>
      </c>
      <c r="J4959" s="1" t="s">
        <v>20</v>
      </c>
      <c r="K4959" s="1">
        <v>30</v>
      </c>
      <c r="L4959" s="1" t="s">
        <v>21</v>
      </c>
      <c r="M4959" s="1" t="s">
        <v>5754</v>
      </c>
      <c r="N4959" s="1">
        <v>0</v>
      </c>
      <c r="O4959" s="3" t="s">
        <v>17</v>
      </c>
      <c r="P4959" s="1" t="s">
        <v>17</v>
      </c>
    </row>
    <row r="4960" spans="1:16">
      <c r="A4960" s="1" t="s">
        <v>3376</v>
      </c>
      <c r="B4960" s="3">
        <v>43858.205810185187</v>
      </c>
      <c r="C4960" s="3" t="s">
        <v>17</v>
      </c>
      <c r="D4960" s="3" t="s">
        <v>17</v>
      </c>
      <c r="E4960" s="3" t="s">
        <v>17</v>
      </c>
      <c r="F4960" s="3" t="s">
        <v>17</v>
      </c>
      <c r="G4960" s="3">
        <v>43858.20648148148</v>
      </c>
      <c r="H4960" s="1" t="s">
        <v>48</v>
      </c>
      <c r="I4960" s="1" t="s">
        <v>49</v>
      </c>
      <c r="J4960" s="1" t="s">
        <v>20</v>
      </c>
      <c r="K4960" s="1">
        <v>53</v>
      </c>
      <c r="L4960" s="1" t="s">
        <v>21</v>
      </c>
      <c r="M4960" s="1" t="s">
        <v>28</v>
      </c>
      <c r="N4960" s="1">
        <v>0</v>
      </c>
      <c r="O4960" s="3" t="s">
        <v>17</v>
      </c>
      <c r="P4960" s="1" t="s">
        <v>17</v>
      </c>
    </row>
    <row r="4961" spans="1:16">
      <c r="A4961" s="1" t="s">
        <v>2229</v>
      </c>
      <c r="B4961" s="3">
        <v>43858.220729166664</v>
      </c>
      <c r="C4961" s="3" t="s">
        <v>17</v>
      </c>
      <c r="D4961" s="3" t="s">
        <v>17</v>
      </c>
      <c r="E4961" s="3" t="s">
        <v>17</v>
      </c>
      <c r="F4961" s="3" t="s">
        <v>17</v>
      </c>
      <c r="G4961" s="3" t="s">
        <v>17</v>
      </c>
      <c r="H4961" s="1" t="s">
        <v>18</v>
      </c>
      <c r="I4961" s="1" t="s">
        <v>25</v>
      </c>
      <c r="J4961" s="1" t="s">
        <v>20</v>
      </c>
      <c r="K4961" s="1">
        <v>180</v>
      </c>
      <c r="L4961" s="1" t="s">
        <v>21</v>
      </c>
      <c r="M4961" s="1" t="s">
        <v>5746</v>
      </c>
      <c r="N4961" s="1">
        <v>0</v>
      </c>
      <c r="O4961" s="3" t="s">
        <v>17</v>
      </c>
      <c r="P4961" s="1" t="s">
        <v>17</v>
      </c>
    </row>
    <row r="4962" spans="1:16">
      <c r="A4962" s="1" t="s">
        <v>588</v>
      </c>
      <c r="B4962" s="3">
        <v>43868.871504629627</v>
      </c>
      <c r="C4962" s="3" t="s">
        <v>17</v>
      </c>
      <c r="D4962" s="3" t="s">
        <v>17</v>
      </c>
      <c r="E4962" s="3" t="s">
        <v>17</v>
      </c>
      <c r="F4962" s="3" t="s">
        <v>17</v>
      </c>
      <c r="G4962" s="3" t="s">
        <v>17</v>
      </c>
      <c r="H4962" s="1" t="s">
        <v>18</v>
      </c>
      <c r="I4962" s="1" t="s">
        <v>25</v>
      </c>
      <c r="J4962" s="1" t="s">
        <v>20</v>
      </c>
      <c r="K4962" s="1">
        <v>221</v>
      </c>
      <c r="L4962" s="1" t="s">
        <v>21</v>
      </c>
      <c r="M4962" s="1" t="s">
        <v>5746</v>
      </c>
      <c r="N4962" s="1">
        <v>0</v>
      </c>
      <c r="O4962" s="3" t="s">
        <v>17</v>
      </c>
      <c r="P4962" s="1" t="s">
        <v>17</v>
      </c>
    </row>
    <row r="4963" spans="1:16">
      <c r="A4963" s="1" t="s">
        <v>2562</v>
      </c>
      <c r="B4963" s="3">
        <v>43868.894606481481</v>
      </c>
      <c r="C4963" s="3">
        <v>43871.666666666664</v>
      </c>
      <c r="D4963" s="3">
        <v>43901.666666666664</v>
      </c>
      <c r="E4963" s="3" t="s">
        <v>17</v>
      </c>
      <c r="F4963" s="3" t="s">
        <v>17</v>
      </c>
      <c r="G4963" s="3" t="s">
        <v>17</v>
      </c>
      <c r="H4963" s="1" t="s">
        <v>58</v>
      </c>
      <c r="I4963" s="1" t="s">
        <v>25</v>
      </c>
      <c r="J4963" s="1" t="s">
        <v>20</v>
      </c>
      <c r="K4963" s="1">
        <v>21</v>
      </c>
      <c r="L4963" s="1" t="s">
        <v>21</v>
      </c>
      <c r="M4963" s="1" t="s">
        <v>5753</v>
      </c>
      <c r="N4963" s="1">
        <v>1</v>
      </c>
      <c r="O4963" s="3" t="s">
        <v>7101</v>
      </c>
      <c r="P4963" s="1" t="s">
        <v>17</v>
      </c>
    </row>
    <row r="4964" spans="1:16">
      <c r="A4964" s="1" t="s">
        <v>2635</v>
      </c>
      <c r="B4964" s="3">
        <v>43868.913449074076</v>
      </c>
      <c r="C4964" s="3" t="s">
        <v>17</v>
      </c>
      <c r="D4964" s="3" t="s">
        <v>17</v>
      </c>
      <c r="E4964" s="3" t="s">
        <v>17</v>
      </c>
      <c r="F4964" s="3" t="s">
        <v>17</v>
      </c>
      <c r="G4964" s="3" t="s">
        <v>17</v>
      </c>
      <c r="H4964" s="1" t="s">
        <v>18</v>
      </c>
      <c r="I4964" s="1" t="s">
        <v>25</v>
      </c>
      <c r="J4964" s="1" t="s">
        <v>20</v>
      </c>
      <c r="K4964" s="1">
        <v>5</v>
      </c>
      <c r="L4964" s="1" t="s">
        <v>21</v>
      </c>
      <c r="M4964" s="1" t="s">
        <v>5754</v>
      </c>
      <c r="N4964" s="1">
        <v>0</v>
      </c>
      <c r="O4964" s="3" t="s">
        <v>17</v>
      </c>
      <c r="P4964" s="1" t="s">
        <v>17</v>
      </c>
    </row>
    <row r="4965" spans="1:16">
      <c r="A4965" s="1" t="s">
        <v>3856</v>
      </c>
      <c r="B4965" s="3">
        <v>43868.953993055555</v>
      </c>
      <c r="C4965" s="3" t="s">
        <v>17</v>
      </c>
      <c r="D4965" s="3" t="s">
        <v>17</v>
      </c>
      <c r="E4965" s="3" t="s">
        <v>17</v>
      </c>
      <c r="F4965" s="3" t="s">
        <v>17</v>
      </c>
      <c r="G4965" s="3" t="s">
        <v>17</v>
      </c>
      <c r="H4965" s="1" t="s">
        <v>18</v>
      </c>
      <c r="I4965" s="1" t="s">
        <v>25</v>
      </c>
      <c r="J4965" s="1" t="s">
        <v>20</v>
      </c>
      <c r="K4965" s="1">
        <v>1</v>
      </c>
      <c r="L4965" s="1" t="s">
        <v>21</v>
      </c>
      <c r="M4965" s="1" t="s">
        <v>5746</v>
      </c>
      <c r="N4965" s="1">
        <v>0</v>
      </c>
      <c r="O4965" s="3" t="s">
        <v>17</v>
      </c>
      <c r="P4965" s="1" t="s">
        <v>17</v>
      </c>
    </row>
    <row r="4966" spans="1:16">
      <c r="A4966" s="1" t="s">
        <v>2565</v>
      </c>
      <c r="B4966" s="3">
        <v>43868.926481481481</v>
      </c>
      <c r="C4966" s="3">
        <v>43868.926793981482</v>
      </c>
      <c r="D4966" s="3">
        <v>43898.926793981482</v>
      </c>
      <c r="E4966" s="3" t="s">
        <v>17</v>
      </c>
      <c r="F4966" s="3" t="s">
        <v>17</v>
      </c>
      <c r="G4966" s="3" t="s">
        <v>17</v>
      </c>
      <c r="H4966" s="1" t="s">
        <v>48</v>
      </c>
      <c r="I4966" s="1" t="s">
        <v>49</v>
      </c>
      <c r="J4966" s="1" t="s">
        <v>20</v>
      </c>
      <c r="K4966" s="1">
        <v>57</v>
      </c>
      <c r="L4966" s="1" t="s">
        <v>21</v>
      </c>
      <c r="M4966" s="1" t="s">
        <v>5746</v>
      </c>
      <c r="N4966" s="1">
        <v>0</v>
      </c>
      <c r="O4966" s="3" t="s">
        <v>17</v>
      </c>
      <c r="P4966" s="1" t="s">
        <v>17</v>
      </c>
    </row>
    <row r="4967" spans="1:16">
      <c r="A4967" s="1" t="s">
        <v>5603</v>
      </c>
      <c r="B4967" s="3">
        <v>43869.052361111113</v>
      </c>
      <c r="C4967" s="3" t="s">
        <v>17</v>
      </c>
      <c r="D4967" s="3" t="s">
        <v>17</v>
      </c>
      <c r="E4967" s="3" t="s">
        <v>17</v>
      </c>
      <c r="F4967" s="3" t="s">
        <v>17</v>
      </c>
      <c r="G4967" s="3" t="s">
        <v>17</v>
      </c>
      <c r="H4967" s="1" t="s">
        <v>18</v>
      </c>
      <c r="I4967" s="1" t="s">
        <v>25</v>
      </c>
      <c r="J4967" s="1" t="s">
        <v>20</v>
      </c>
      <c r="K4967" s="1">
        <v>1</v>
      </c>
      <c r="L4967" s="1" t="s">
        <v>21</v>
      </c>
      <c r="M4967" s="1" t="s">
        <v>5746</v>
      </c>
      <c r="N4967" s="1">
        <v>0</v>
      </c>
      <c r="O4967" s="3" t="s">
        <v>17</v>
      </c>
      <c r="P4967" s="1" t="s">
        <v>17</v>
      </c>
    </row>
    <row r="4968" spans="1:16">
      <c r="A4968" s="1" t="s">
        <v>1305</v>
      </c>
      <c r="B4968" s="3">
        <v>43869.053553240738</v>
      </c>
      <c r="C4968" s="3">
        <v>43869.055115740739</v>
      </c>
      <c r="D4968" s="3">
        <v>43931.953148148146</v>
      </c>
      <c r="E4968" s="3" t="s">
        <v>17</v>
      </c>
      <c r="F4968" s="3" t="s">
        <v>17</v>
      </c>
      <c r="G4968" s="3" t="s">
        <v>17</v>
      </c>
      <c r="H4968" s="1" t="s">
        <v>18</v>
      </c>
      <c r="I4968" s="1" t="s">
        <v>25</v>
      </c>
      <c r="J4968" s="1" t="s">
        <v>20</v>
      </c>
      <c r="K4968" s="1">
        <v>5</v>
      </c>
      <c r="L4968" s="1" t="s">
        <v>21</v>
      </c>
      <c r="M4968" s="1" t="s">
        <v>5746</v>
      </c>
      <c r="N4968" s="1">
        <v>0</v>
      </c>
      <c r="O4968" s="3" t="s">
        <v>17</v>
      </c>
      <c r="P4968" s="1" t="s">
        <v>17</v>
      </c>
    </row>
    <row r="4969" spans="1:16">
      <c r="A4969" s="1" t="s">
        <v>4042</v>
      </c>
      <c r="B4969" s="3">
        <v>43869.157361111109</v>
      </c>
      <c r="C4969" s="3" t="s">
        <v>17</v>
      </c>
      <c r="D4969" s="3" t="s">
        <v>17</v>
      </c>
      <c r="E4969" s="3" t="s">
        <v>17</v>
      </c>
      <c r="F4969" s="3" t="s">
        <v>17</v>
      </c>
      <c r="G4969" s="3">
        <v>43869.162175925929</v>
      </c>
      <c r="H4969" s="1" t="s">
        <v>18</v>
      </c>
      <c r="I4969" s="1" t="s">
        <v>25</v>
      </c>
      <c r="J4969" s="1" t="s">
        <v>20</v>
      </c>
      <c r="K4969" s="1">
        <v>196</v>
      </c>
      <c r="L4969" s="1" t="s">
        <v>21</v>
      </c>
      <c r="M4969" s="1" t="s">
        <v>5751</v>
      </c>
      <c r="N4969" s="1">
        <v>0</v>
      </c>
      <c r="O4969" s="3" t="s">
        <v>17</v>
      </c>
      <c r="P4969" s="1" t="s">
        <v>17</v>
      </c>
    </row>
    <row r="4970" spans="1:16">
      <c r="A4970" s="1" t="s">
        <v>5215</v>
      </c>
      <c r="B4970" s="3">
        <v>43869.251944444448</v>
      </c>
      <c r="C4970" s="3" t="s">
        <v>17</v>
      </c>
      <c r="D4970" s="3" t="s">
        <v>17</v>
      </c>
      <c r="E4970" s="3" t="s">
        <v>17</v>
      </c>
      <c r="F4970" s="3" t="s">
        <v>17</v>
      </c>
      <c r="G4970" s="3" t="s">
        <v>17</v>
      </c>
      <c r="H4970" s="1" t="s">
        <v>18</v>
      </c>
      <c r="I4970" s="1" t="s">
        <v>25</v>
      </c>
      <c r="J4970" s="1" t="s">
        <v>20</v>
      </c>
      <c r="K4970" s="1">
        <v>1</v>
      </c>
      <c r="L4970" s="1" t="s">
        <v>21</v>
      </c>
      <c r="M4970" s="1" t="s">
        <v>5774</v>
      </c>
      <c r="N4970" s="1">
        <v>0</v>
      </c>
      <c r="O4970" s="3" t="s">
        <v>17</v>
      </c>
      <c r="P4970" s="1" t="s">
        <v>17</v>
      </c>
    </row>
    <row r="4971" spans="1:16">
      <c r="A4971" s="1" t="s">
        <v>2299</v>
      </c>
      <c r="B4971" s="3">
        <v>43869.279502314814</v>
      </c>
      <c r="C4971" s="3" t="s">
        <v>17</v>
      </c>
      <c r="D4971" s="3" t="s">
        <v>17</v>
      </c>
      <c r="E4971" s="3" t="s">
        <v>17</v>
      </c>
      <c r="F4971" s="3" t="s">
        <v>17</v>
      </c>
      <c r="G4971" s="3" t="s">
        <v>17</v>
      </c>
      <c r="H4971" s="1" t="s">
        <v>18</v>
      </c>
      <c r="I4971" s="1" t="s">
        <v>25</v>
      </c>
      <c r="J4971" s="1" t="s">
        <v>20</v>
      </c>
      <c r="K4971" s="1">
        <v>180</v>
      </c>
      <c r="L4971" s="1" t="s">
        <v>21</v>
      </c>
      <c r="M4971" s="1" t="s">
        <v>5793</v>
      </c>
      <c r="N4971" s="1">
        <v>0</v>
      </c>
      <c r="O4971" s="3" t="s">
        <v>17</v>
      </c>
      <c r="P4971" s="1" t="s">
        <v>17</v>
      </c>
    </row>
    <row r="4972" spans="1:16">
      <c r="A4972" s="1" t="s">
        <v>2226</v>
      </c>
      <c r="B4972" s="3">
        <v>43869.360381944447</v>
      </c>
      <c r="C4972" s="3" t="s">
        <v>17</v>
      </c>
      <c r="D4972" s="3" t="s">
        <v>17</v>
      </c>
      <c r="E4972" s="3" t="s">
        <v>17</v>
      </c>
      <c r="F4972" s="3" t="s">
        <v>17</v>
      </c>
      <c r="G4972" s="3" t="s">
        <v>17</v>
      </c>
      <c r="H4972" s="1" t="s">
        <v>18</v>
      </c>
      <c r="I4972" s="1" t="s">
        <v>25</v>
      </c>
      <c r="J4972" s="1" t="s">
        <v>20</v>
      </c>
      <c r="K4972" s="1">
        <v>90</v>
      </c>
      <c r="L4972" s="1" t="s">
        <v>21</v>
      </c>
      <c r="M4972" s="1" t="s">
        <v>5763</v>
      </c>
      <c r="N4972" s="1">
        <v>0</v>
      </c>
      <c r="O4972" s="3" t="s">
        <v>17</v>
      </c>
      <c r="P4972" s="1" t="s">
        <v>17</v>
      </c>
    </row>
    <row r="4973" spans="1:16">
      <c r="A4973" s="1" t="s">
        <v>3905</v>
      </c>
      <c r="B4973" s="3">
        <v>43869.348437499997</v>
      </c>
      <c r="C4973" s="3" t="s">
        <v>17</v>
      </c>
      <c r="D4973" s="3" t="s">
        <v>17</v>
      </c>
      <c r="E4973" s="3" t="s">
        <v>17</v>
      </c>
      <c r="F4973" s="3" t="s">
        <v>17</v>
      </c>
      <c r="G4973" s="3" t="s">
        <v>17</v>
      </c>
      <c r="H4973" s="1" t="s">
        <v>18</v>
      </c>
      <c r="I4973" s="1" t="s">
        <v>25</v>
      </c>
      <c r="J4973" s="1" t="s">
        <v>20</v>
      </c>
      <c r="K4973" s="1">
        <v>5</v>
      </c>
      <c r="L4973" s="1" t="s">
        <v>21</v>
      </c>
      <c r="M4973" s="1" t="s">
        <v>5754</v>
      </c>
      <c r="N4973" s="1">
        <v>0</v>
      </c>
      <c r="O4973" s="3" t="s">
        <v>17</v>
      </c>
      <c r="P4973" s="1" t="s">
        <v>17</v>
      </c>
    </row>
    <row r="4974" spans="1:16">
      <c r="A4974" s="1" t="s">
        <v>3191</v>
      </c>
      <c r="B4974" s="3">
        <v>43869.50503472222</v>
      </c>
      <c r="C4974" s="3" t="s">
        <v>17</v>
      </c>
      <c r="D4974" s="3" t="s">
        <v>17</v>
      </c>
      <c r="E4974" s="3" t="s">
        <v>17</v>
      </c>
      <c r="F4974" s="3" t="s">
        <v>17</v>
      </c>
      <c r="G4974" s="3" t="s">
        <v>17</v>
      </c>
      <c r="H4974" s="1" t="s">
        <v>18</v>
      </c>
      <c r="I4974" s="1" t="s">
        <v>25</v>
      </c>
      <c r="J4974" s="1" t="s">
        <v>20</v>
      </c>
      <c r="K4974" s="1">
        <v>1</v>
      </c>
      <c r="L4974" s="1" t="s">
        <v>21</v>
      </c>
      <c r="M4974" s="1" t="s">
        <v>5752</v>
      </c>
      <c r="N4974" s="1">
        <v>0</v>
      </c>
      <c r="O4974" s="3" t="s">
        <v>17</v>
      </c>
      <c r="P4974" s="1" t="s">
        <v>17</v>
      </c>
    </row>
    <row r="4975" spans="1:16">
      <c r="A4975" s="1" t="s">
        <v>603</v>
      </c>
      <c r="B4975" s="3">
        <v>43869.539722222224</v>
      </c>
      <c r="C4975" s="3">
        <v>43869.542245370372</v>
      </c>
      <c r="D4975" s="3">
        <v>43899.542245370372</v>
      </c>
      <c r="E4975" s="3" t="s">
        <v>17</v>
      </c>
      <c r="F4975" s="3" t="s">
        <v>17</v>
      </c>
      <c r="G4975" s="3" t="s">
        <v>17</v>
      </c>
      <c r="H4975" s="1" t="s">
        <v>18</v>
      </c>
      <c r="I4975" s="1" t="s">
        <v>25</v>
      </c>
      <c r="J4975" s="1" t="s">
        <v>20</v>
      </c>
      <c r="K4975" s="1">
        <v>1</v>
      </c>
      <c r="L4975" s="1" t="s">
        <v>21</v>
      </c>
      <c r="M4975" s="1" t="s">
        <v>5750</v>
      </c>
      <c r="N4975" s="1">
        <v>0</v>
      </c>
      <c r="O4975" s="3" t="s">
        <v>17</v>
      </c>
      <c r="P4975" s="1" t="s">
        <v>17</v>
      </c>
    </row>
    <row r="4976" spans="1:16">
      <c r="A4976" s="1" t="s">
        <v>3122</v>
      </c>
      <c r="B4976" s="3">
        <v>43869.559282407405</v>
      </c>
      <c r="C4976" s="3" t="s">
        <v>17</v>
      </c>
      <c r="D4976" s="3" t="s">
        <v>17</v>
      </c>
      <c r="E4976" s="3" t="s">
        <v>17</v>
      </c>
      <c r="F4976" s="3" t="s">
        <v>17</v>
      </c>
      <c r="G4976" s="3" t="s">
        <v>17</v>
      </c>
      <c r="H4976" s="1" t="s">
        <v>18</v>
      </c>
      <c r="I4976" s="1" t="s">
        <v>25</v>
      </c>
      <c r="J4976" s="1" t="s">
        <v>20</v>
      </c>
      <c r="K4976" s="1">
        <v>420</v>
      </c>
      <c r="L4976" s="1" t="s">
        <v>21</v>
      </c>
      <c r="M4976" s="1" t="s">
        <v>5746</v>
      </c>
      <c r="N4976" s="1">
        <v>1</v>
      </c>
      <c r="O4976" s="3" t="s">
        <v>7102</v>
      </c>
      <c r="P4976" s="1" t="s">
        <v>17</v>
      </c>
    </row>
    <row r="4977" spans="1:16">
      <c r="A4977" s="1" t="s">
        <v>352</v>
      </c>
      <c r="B4977" s="3">
        <v>43869.572847222225</v>
      </c>
      <c r="C4977" s="3" t="s">
        <v>17</v>
      </c>
      <c r="D4977" s="3" t="s">
        <v>17</v>
      </c>
      <c r="E4977" s="3" t="s">
        <v>17</v>
      </c>
      <c r="F4977" s="3" t="s">
        <v>17</v>
      </c>
      <c r="G4977" s="3" t="s">
        <v>17</v>
      </c>
      <c r="H4977" s="1" t="s">
        <v>18</v>
      </c>
      <c r="I4977" s="1" t="s">
        <v>25</v>
      </c>
      <c r="J4977" s="1" t="s">
        <v>20</v>
      </c>
      <c r="K4977" s="1">
        <v>1</v>
      </c>
      <c r="L4977" s="1" t="s">
        <v>21</v>
      </c>
      <c r="M4977" s="1" t="s">
        <v>5763</v>
      </c>
      <c r="N4977" s="1">
        <v>0</v>
      </c>
      <c r="O4977" s="3" t="s">
        <v>17</v>
      </c>
      <c r="P4977" s="1" t="s">
        <v>17</v>
      </c>
    </row>
    <row r="4978" spans="1:16">
      <c r="A4978" s="1" t="s">
        <v>1674</v>
      </c>
      <c r="B4978" s="3">
        <v>43869.643726851849</v>
      </c>
      <c r="C4978" s="3" t="s">
        <v>17</v>
      </c>
      <c r="D4978" s="3" t="s">
        <v>17</v>
      </c>
      <c r="E4978" s="3" t="s">
        <v>17</v>
      </c>
      <c r="F4978" s="3" t="s">
        <v>17</v>
      </c>
      <c r="G4978" s="3" t="s">
        <v>17</v>
      </c>
      <c r="H4978" s="1" t="s">
        <v>18</v>
      </c>
      <c r="I4978" s="1" t="s">
        <v>25</v>
      </c>
      <c r="J4978" s="1" t="s">
        <v>20</v>
      </c>
      <c r="K4978" s="1">
        <v>5</v>
      </c>
      <c r="L4978" s="1" t="s">
        <v>21</v>
      </c>
      <c r="M4978" s="1" t="s">
        <v>5842</v>
      </c>
      <c r="N4978" s="1">
        <v>0</v>
      </c>
      <c r="O4978" s="3" t="s">
        <v>17</v>
      </c>
      <c r="P4978" s="1" t="s">
        <v>17</v>
      </c>
    </row>
    <row r="4979" spans="1:16">
      <c r="A4979" s="1" t="s">
        <v>2346</v>
      </c>
      <c r="B4979" s="3">
        <v>43869.664629629631</v>
      </c>
      <c r="C4979" s="3">
        <v>43871.754849537036</v>
      </c>
      <c r="D4979" s="3">
        <v>43901.754849537036</v>
      </c>
      <c r="E4979" s="3" t="s">
        <v>17</v>
      </c>
      <c r="F4979" s="3" t="s">
        <v>17</v>
      </c>
      <c r="G4979" s="3" t="s">
        <v>17</v>
      </c>
      <c r="H4979" s="1" t="s">
        <v>58</v>
      </c>
      <c r="I4979" s="1" t="s">
        <v>25</v>
      </c>
      <c r="J4979" s="1" t="s">
        <v>39</v>
      </c>
      <c r="K4979" s="1">
        <v>80</v>
      </c>
      <c r="L4979" s="1" t="s">
        <v>21</v>
      </c>
      <c r="M4979" s="1" t="s">
        <v>5753</v>
      </c>
      <c r="N4979" s="1">
        <v>1</v>
      </c>
      <c r="O4979" s="3" t="s">
        <v>7103</v>
      </c>
      <c r="P4979" s="1" t="s">
        <v>17</v>
      </c>
    </row>
    <row r="4980" spans="1:16">
      <c r="A4980" s="1" t="s">
        <v>5322</v>
      </c>
      <c r="B4980" s="3">
        <v>43869.706574074073</v>
      </c>
      <c r="C4980" s="3" t="s">
        <v>17</v>
      </c>
      <c r="D4980" s="3" t="s">
        <v>17</v>
      </c>
      <c r="E4980" s="3" t="s">
        <v>17</v>
      </c>
      <c r="F4980" s="3" t="s">
        <v>17</v>
      </c>
      <c r="G4980" s="3" t="s">
        <v>17</v>
      </c>
      <c r="H4980" s="1" t="s">
        <v>18</v>
      </c>
      <c r="I4980" s="1" t="s">
        <v>25</v>
      </c>
      <c r="J4980" s="1" t="s">
        <v>20</v>
      </c>
      <c r="K4980" s="1">
        <v>5</v>
      </c>
      <c r="L4980" s="1" t="s">
        <v>21</v>
      </c>
      <c r="M4980" s="1" t="s">
        <v>5778</v>
      </c>
      <c r="N4980" s="1">
        <v>1</v>
      </c>
      <c r="O4980" s="3" t="s">
        <v>7104</v>
      </c>
      <c r="P4980" s="1" t="s">
        <v>17</v>
      </c>
    </row>
    <row r="4981" spans="1:16">
      <c r="A4981" s="1" t="s">
        <v>1249</v>
      </c>
      <c r="B4981" s="3">
        <v>43869.702326388891</v>
      </c>
      <c r="C4981" s="3" t="s">
        <v>17</v>
      </c>
      <c r="D4981" s="3" t="s">
        <v>17</v>
      </c>
      <c r="E4981" s="3" t="s">
        <v>17</v>
      </c>
      <c r="F4981" s="3" t="s">
        <v>17</v>
      </c>
      <c r="G4981" s="3" t="s">
        <v>17</v>
      </c>
      <c r="H4981" s="1" t="s">
        <v>18</v>
      </c>
      <c r="I4981" s="1" t="s">
        <v>25</v>
      </c>
      <c r="J4981" s="1" t="s">
        <v>20</v>
      </c>
      <c r="K4981" s="1">
        <v>5</v>
      </c>
      <c r="L4981" s="1" t="s">
        <v>21</v>
      </c>
      <c r="M4981" s="1" t="s">
        <v>5746</v>
      </c>
      <c r="N4981" s="1">
        <v>1</v>
      </c>
      <c r="O4981" s="3" t="s">
        <v>7105</v>
      </c>
      <c r="P4981" s="1" t="s">
        <v>17</v>
      </c>
    </row>
    <row r="4982" spans="1:16">
      <c r="A4982" s="1" t="s">
        <v>145</v>
      </c>
      <c r="B4982" s="3">
        <v>43869.971273148149</v>
      </c>
      <c r="C4982" s="3" t="s">
        <v>17</v>
      </c>
      <c r="D4982" s="3" t="s">
        <v>17</v>
      </c>
      <c r="E4982" s="3" t="s">
        <v>17</v>
      </c>
      <c r="F4982" s="3" t="s">
        <v>17</v>
      </c>
      <c r="G4982" s="3" t="s">
        <v>17</v>
      </c>
      <c r="H4982" s="1" t="s">
        <v>18</v>
      </c>
      <c r="I4982" s="1" t="s">
        <v>25</v>
      </c>
      <c r="J4982" s="1" t="s">
        <v>20</v>
      </c>
      <c r="K4982" s="1">
        <v>1</v>
      </c>
      <c r="L4982" s="1" t="s">
        <v>21</v>
      </c>
      <c r="M4982" s="1" t="s">
        <v>5753</v>
      </c>
      <c r="N4982" s="1">
        <v>0</v>
      </c>
      <c r="O4982" s="3" t="s">
        <v>17</v>
      </c>
      <c r="P4982" s="1" t="s">
        <v>17</v>
      </c>
    </row>
    <row r="4983" spans="1:16">
      <c r="A4983" s="1" t="s">
        <v>5469</v>
      </c>
      <c r="B4983" s="3">
        <v>43869.774733796294</v>
      </c>
      <c r="C4983" s="3" t="s">
        <v>17</v>
      </c>
      <c r="D4983" s="3" t="s">
        <v>17</v>
      </c>
      <c r="E4983" s="3" t="s">
        <v>17</v>
      </c>
      <c r="F4983" s="3" t="s">
        <v>17</v>
      </c>
      <c r="G4983" s="3" t="s">
        <v>17</v>
      </c>
      <c r="H4983" s="1" t="s">
        <v>18</v>
      </c>
      <c r="I4983" s="1" t="s">
        <v>25</v>
      </c>
      <c r="J4983" s="1" t="s">
        <v>20</v>
      </c>
      <c r="K4983" s="1">
        <v>4</v>
      </c>
      <c r="L4983" s="1" t="s">
        <v>21</v>
      </c>
      <c r="M4983" s="1" t="s">
        <v>5769</v>
      </c>
      <c r="N4983" s="1">
        <v>1</v>
      </c>
      <c r="O4983" s="3" t="s">
        <v>7106</v>
      </c>
      <c r="P4983" s="1" t="s">
        <v>17</v>
      </c>
    </row>
    <row r="4984" spans="1:16">
      <c r="A4984" s="1" t="s">
        <v>4358</v>
      </c>
      <c r="B4984" s="3">
        <v>43869.813101851854</v>
      </c>
      <c r="C4984" s="3" t="s">
        <v>17</v>
      </c>
      <c r="D4984" s="3" t="s">
        <v>17</v>
      </c>
      <c r="E4984" s="3" t="s">
        <v>17</v>
      </c>
      <c r="F4984" s="3" t="s">
        <v>17</v>
      </c>
      <c r="G4984" s="3" t="s">
        <v>17</v>
      </c>
      <c r="H4984" s="1" t="s">
        <v>18</v>
      </c>
      <c r="I4984" s="1" t="s">
        <v>25</v>
      </c>
      <c r="J4984" s="1" t="s">
        <v>20</v>
      </c>
      <c r="K4984" s="1">
        <v>1</v>
      </c>
      <c r="L4984" s="1" t="s">
        <v>21</v>
      </c>
      <c r="M4984" s="1" t="s">
        <v>5746</v>
      </c>
      <c r="N4984" s="1">
        <v>0</v>
      </c>
      <c r="O4984" s="3" t="s">
        <v>17</v>
      </c>
      <c r="P4984" s="1" t="s">
        <v>17</v>
      </c>
    </row>
    <row r="4985" spans="1:16">
      <c r="A4985" s="1" t="s">
        <v>3562</v>
      </c>
      <c r="B4985" s="3">
        <v>43869.844467592593</v>
      </c>
      <c r="C4985" s="3">
        <v>43869.8596875</v>
      </c>
      <c r="D4985" s="3">
        <v>43899.8596875</v>
      </c>
      <c r="E4985" s="3" t="s">
        <v>17</v>
      </c>
      <c r="F4985" s="3" t="s">
        <v>17</v>
      </c>
      <c r="G4985" s="3" t="s">
        <v>17</v>
      </c>
      <c r="H4985" s="1" t="s">
        <v>18</v>
      </c>
      <c r="I4985" s="1" t="s">
        <v>25</v>
      </c>
      <c r="J4985" s="1" t="s">
        <v>20</v>
      </c>
      <c r="K4985" s="1">
        <v>150</v>
      </c>
      <c r="L4985" s="1" t="s">
        <v>21</v>
      </c>
      <c r="M4985" s="1" t="s">
        <v>5778</v>
      </c>
      <c r="N4985" s="1">
        <v>0</v>
      </c>
      <c r="O4985" s="3" t="s">
        <v>17</v>
      </c>
      <c r="P4985" s="1" t="s">
        <v>17</v>
      </c>
    </row>
    <row r="4986" spans="1:16">
      <c r="A4986" s="1" t="s">
        <v>1244</v>
      </c>
      <c r="B4986" s="3">
        <v>43870.216851851852</v>
      </c>
      <c r="C4986" s="3" t="s">
        <v>17</v>
      </c>
      <c r="D4986" s="3" t="s">
        <v>17</v>
      </c>
      <c r="E4986" s="3" t="s">
        <v>17</v>
      </c>
      <c r="F4986" s="3" t="s">
        <v>17</v>
      </c>
      <c r="G4986" s="3" t="s">
        <v>17</v>
      </c>
      <c r="H4986" s="1" t="s">
        <v>18</v>
      </c>
      <c r="I4986" s="1" t="s">
        <v>131</v>
      </c>
      <c r="J4986" s="1" t="s">
        <v>20</v>
      </c>
      <c r="K4986" s="1">
        <v>1</v>
      </c>
      <c r="L4986" s="1" t="s">
        <v>21</v>
      </c>
      <c r="M4986" s="1" t="s">
        <v>5753</v>
      </c>
      <c r="N4986" s="1">
        <v>0</v>
      </c>
      <c r="O4986" s="3" t="s">
        <v>17</v>
      </c>
      <c r="P4986" s="1" t="s">
        <v>17</v>
      </c>
    </row>
    <row r="4987" spans="1:16">
      <c r="A4987" s="1" t="s">
        <v>1801</v>
      </c>
      <c r="B4987" s="3">
        <v>43870.275092592594</v>
      </c>
      <c r="C4987" s="3" t="s">
        <v>17</v>
      </c>
      <c r="D4987" s="3" t="s">
        <v>17</v>
      </c>
      <c r="E4987" s="3" t="s">
        <v>17</v>
      </c>
      <c r="F4987" s="3" t="s">
        <v>17</v>
      </c>
      <c r="G4987" s="3" t="s">
        <v>17</v>
      </c>
      <c r="H4987" s="1" t="s">
        <v>18</v>
      </c>
      <c r="I4987" s="1" t="s">
        <v>25</v>
      </c>
      <c r="J4987" s="1" t="s">
        <v>20</v>
      </c>
      <c r="K4987" s="1">
        <v>1</v>
      </c>
      <c r="L4987" s="1" t="s">
        <v>21</v>
      </c>
      <c r="M4987" s="1" t="s">
        <v>5752</v>
      </c>
      <c r="N4987" s="1">
        <v>0</v>
      </c>
      <c r="O4987" s="3" t="s">
        <v>17</v>
      </c>
      <c r="P4987" s="1" t="s">
        <v>17</v>
      </c>
    </row>
    <row r="4988" spans="1:16">
      <c r="A4988" s="1" t="s">
        <v>4475</v>
      </c>
      <c r="B4988" s="3">
        <v>43870.673703703702</v>
      </c>
      <c r="C4988" s="3" t="s">
        <v>17</v>
      </c>
      <c r="D4988" s="3" t="s">
        <v>17</v>
      </c>
      <c r="E4988" s="3" t="s">
        <v>17</v>
      </c>
      <c r="F4988" s="3" t="s">
        <v>17</v>
      </c>
      <c r="G4988" s="3" t="s">
        <v>17</v>
      </c>
      <c r="H4988" s="1" t="s">
        <v>18</v>
      </c>
      <c r="I4988" s="1" t="s">
        <v>25</v>
      </c>
      <c r="J4988" s="1" t="s">
        <v>20</v>
      </c>
      <c r="K4988" s="1">
        <v>21</v>
      </c>
      <c r="L4988" s="1" t="s">
        <v>21</v>
      </c>
      <c r="M4988" s="1" t="s">
        <v>5753</v>
      </c>
      <c r="N4988" s="1">
        <v>0</v>
      </c>
      <c r="O4988" s="3" t="s">
        <v>17</v>
      </c>
      <c r="P4988" s="1" t="s">
        <v>17</v>
      </c>
    </row>
    <row r="4989" spans="1:16">
      <c r="A4989" s="1" t="s">
        <v>1747</v>
      </c>
      <c r="B4989" s="3">
        <v>43870.405810185184</v>
      </c>
      <c r="C4989" s="3" t="s">
        <v>17</v>
      </c>
      <c r="D4989" s="3" t="s">
        <v>17</v>
      </c>
      <c r="E4989" s="3" t="s">
        <v>17</v>
      </c>
      <c r="F4989" s="3" t="s">
        <v>17</v>
      </c>
      <c r="G4989" s="3">
        <v>43870.406400462962</v>
      </c>
      <c r="H4989" s="1" t="s">
        <v>18</v>
      </c>
      <c r="I4989" s="1" t="s">
        <v>25</v>
      </c>
      <c r="J4989" s="1" t="s">
        <v>20</v>
      </c>
      <c r="K4989" s="1">
        <v>95</v>
      </c>
      <c r="L4989" s="1" t="s">
        <v>21</v>
      </c>
      <c r="M4989" s="1" t="s">
        <v>28</v>
      </c>
      <c r="N4989" s="1">
        <v>0</v>
      </c>
      <c r="O4989" s="3" t="s">
        <v>17</v>
      </c>
      <c r="P4989" s="1" t="s">
        <v>17</v>
      </c>
    </row>
    <row r="4990" spans="1:16">
      <c r="A4990" s="1" t="s">
        <v>252</v>
      </c>
      <c r="B4990" s="3">
        <v>43870.374178240738</v>
      </c>
      <c r="C4990" s="3" t="s">
        <v>17</v>
      </c>
      <c r="D4990" s="3" t="s">
        <v>17</v>
      </c>
      <c r="E4990" s="3" t="s">
        <v>17</v>
      </c>
      <c r="F4990" s="3" t="s">
        <v>17</v>
      </c>
      <c r="G4990" s="3" t="s">
        <v>17</v>
      </c>
      <c r="H4990" s="1" t="s">
        <v>18</v>
      </c>
      <c r="I4990" s="1" t="s">
        <v>25</v>
      </c>
      <c r="J4990" s="1" t="s">
        <v>20</v>
      </c>
      <c r="K4990" s="1">
        <v>1</v>
      </c>
      <c r="L4990" s="1" t="s">
        <v>21</v>
      </c>
      <c r="M4990" s="1" t="s">
        <v>28</v>
      </c>
      <c r="N4990" s="1">
        <v>0</v>
      </c>
      <c r="O4990" s="3" t="s">
        <v>17</v>
      </c>
      <c r="P4990" s="1" t="s">
        <v>17</v>
      </c>
    </row>
    <row r="4991" spans="1:16">
      <c r="A4991" s="1" t="s">
        <v>3642</v>
      </c>
      <c r="B4991" s="3">
        <v>43870.475682870368</v>
      </c>
      <c r="C4991" s="3" t="s">
        <v>17</v>
      </c>
      <c r="D4991" s="3" t="s">
        <v>17</v>
      </c>
      <c r="E4991" s="3" t="s">
        <v>17</v>
      </c>
      <c r="F4991" s="3" t="s">
        <v>17</v>
      </c>
      <c r="G4991" s="3" t="s">
        <v>17</v>
      </c>
      <c r="H4991" s="1" t="s">
        <v>18</v>
      </c>
      <c r="I4991" s="1" t="s">
        <v>25</v>
      </c>
      <c r="J4991" s="1" t="s">
        <v>20</v>
      </c>
      <c r="K4991" s="1">
        <v>192</v>
      </c>
      <c r="L4991" s="1" t="s">
        <v>21</v>
      </c>
      <c r="M4991" s="1" t="s">
        <v>5793</v>
      </c>
      <c r="N4991" s="1">
        <v>0</v>
      </c>
      <c r="O4991" s="3" t="s">
        <v>17</v>
      </c>
      <c r="P4991" s="1" t="s">
        <v>17</v>
      </c>
    </row>
    <row r="4992" spans="1:16">
      <c r="A4992" s="1" t="s">
        <v>4984</v>
      </c>
      <c r="B4992" s="3">
        <v>43870.637326388889</v>
      </c>
      <c r="C4992" s="3" t="s">
        <v>17</v>
      </c>
      <c r="D4992" s="3" t="s">
        <v>17</v>
      </c>
      <c r="E4992" s="3" t="s">
        <v>17</v>
      </c>
      <c r="F4992" s="3" t="s">
        <v>17</v>
      </c>
      <c r="G4992" s="3" t="s">
        <v>17</v>
      </c>
      <c r="H4992" s="1" t="s">
        <v>18</v>
      </c>
      <c r="I4992" s="1" t="s">
        <v>25</v>
      </c>
      <c r="J4992" s="1" t="s">
        <v>20</v>
      </c>
      <c r="K4992" s="1">
        <v>1</v>
      </c>
      <c r="L4992" s="1" t="s">
        <v>21</v>
      </c>
      <c r="M4992" s="1" t="s">
        <v>6127</v>
      </c>
      <c r="N4992" s="1">
        <v>0</v>
      </c>
      <c r="O4992" s="3" t="s">
        <v>17</v>
      </c>
      <c r="P4992" s="1" t="s">
        <v>17</v>
      </c>
    </row>
    <row r="4993" spans="1:16">
      <c r="A4993" s="1" t="s">
        <v>2498</v>
      </c>
      <c r="B4993" s="3">
        <v>43870.719675925924</v>
      </c>
      <c r="C4993" s="3">
        <v>43870.721909722219</v>
      </c>
      <c r="D4993" s="3">
        <v>43900.721909722219</v>
      </c>
      <c r="E4993" s="3" t="s">
        <v>17</v>
      </c>
      <c r="F4993" s="3" t="s">
        <v>17</v>
      </c>
      <c r="G4993" s="3" t="s">
        <v>17</v>
      </c>
      <c r="H4993" s="1" t="s">
        <v>18</v>
      </c>
      <c r="I4993" s="1" t="s">
        <v>25</v>
      </c>
      <c r="J4993" s="1" t="s">
        <v>20</v>
      </c>
      <c r="K4993" s="1">
        <v>10</v>
      </c>
      <c r="L4993" s="1" t="s">
        <v>21</v>
      </c>
      <c r="M4993" s="1" t="s">
        <v>5772</v>
      </c>
      <c r="N4993" s="1">
        <v>0</v>
      </c>
      <c r="O4993" s="3" t="s">
        <v>17</v>
      </c>
      <c r="P4993" s="1" t="s">
        <v>17</v>
      </c>
    </row>
    <row r="4994" spans="1:16">
      <c r="A4994" s="1" t="s">
        <v>1882</v>
      </c>
      <c r="B4994" s="3">
        <v>43870.755370370367</v>
      </c>
      <c r="C4994" s="3" t="s">
        <v>17</v>
      </c>
      <c r="D4994" s="3" t="s">
        <v>17</v>
      </c>
      <c r="E4994" s="3" t="s">
        <v>17</v>
      </c>
      <c r="F4994" s="3" t="s">
        <v>17</v>
      </c>
      <c r="G4994" s="3" t="s">
        <v>17</v>
      </c>
      <c r="H4994" s="1" t="s">
        <v>18</v>
      </c>
      <c r="I4994" s="1" t="s">
        <v>25</v>
      </c>
      <c r="J4994" s="1" t="s">
        <v>20</v>
      </c>
      <c r="K4994" s="1">
        <v>204</v>
      </c>
      <c r="L4994" s="1" t="s">
        <v>21</v>
      </c>
      <c r="M4994" s="1" t="s">
        <v>5746</v>
      </c>
      <c r="N4994" s="1">
        <v>0</v>
      </c>
      <c r="O4994" s="3" t="s">
        <v>17</v>
      </c>
      <c r="P4994" s="1" t="s">
        <v>17</v>
      </c>
    </row>
    <row r="4995" spans="1:16">
      <c r="A4995" s="1" t="s">
        <v>160</v>
      </c>
      <c r="B4995" s="3">
        <v>43870.770127314812</v>
      </c>
      <c r="C4995" s="3">
        <v>43870.771168981482</v>
      </c>
      <c r="D4995" s="3">
        <v>43900.771168981482</v>
      </c>
      <c r="E4995" s="3">
        <v>43894.675671296296</v>
      </c>
      <c r="F4995" s="3">
        <v>44259.675671296296</v>
      </c>
      <c r="G4995" s="3" t="s">
        <v>17</v>
      </c>
      <c r="H4995" s="1" t="s">
        <v>18</v>
      </c>
      <c r="I4995" s="1" t="s">
        <v>25</v>
      </c>
      <c r="J4995" s="1" t="s">
        <v>20</v>
      </c>
      <c r="K4995" s="1">
        <v>6</v>
      </c>
      <c r="L4995" s="1" t="s">
        <v>21</v>
      </c>
      <c r="M4995" s="1" t="s">
        <v>5774</v>
      </c>
      <c r="N4995" s="1">
        <v>1</v>
      </c>
      <c r="O4995" s="3" t="s">
        <v>7107</v>
      </c>
      <c r="P4995" s="1" t="s">
        <v>161</v>
      </c>
    </row>
    <row r="4996" spans="1:16">
      <c r="A4996" s="1" t="s">
        <v>4693</v>
      </c>
      <c r="B4996" s="3">
        <v>43870.784513888888</v>
      </c>
      <c r="C4996" s="3">
        <v>43870.833020833335</v>
      </c>
      <c r="D4996" s="3">
        <v>43900.833020833335</v>
      </c>
      <c r="E4996" s="3" t="s">
        <v>17</v>
      </c>
      <c r="F4996" s="3" t="s">
        <v>17</v>
      </c>
      <c r="G4996" s="3" t="s">
        <v>17</v>
      </c>
      <c r="H4996" s="1" t="s">
        <v>18</v>
      </c>
      <c r="I4996" s="1" t="s">
        <v>25</v>
      </c>
      <c r="J4996" s="1" t="s">
        <v>20</v>
      </c>
      <c r="K4996" s="1">
        <v>945</v>
      </c>
      <c r="L4996" s="1" t="s">
        <v>21</v>
      </c>
      <c r="M4996" s="1" t="s">
        <v>5746</v>
      </c>
      <c r="N4996" s="1">
        <v>0</v>
      </c>
      <c r="O4996" s="3" t="s">
        <v>17</v>
      </c>
      <c r="P4996" s="1" t="s">
        <v>17</v>
      </c>
    </row>
    <row r="4997" spans="1:16">
      <c r="A4997" s="1" t="s">
        <v>1133</v>
      </c>
      <c r="B4997" s="3">
        <v>43870.888148148151</v>
      </c>
      <c r="C4997" s="3" t="s">
        <v>17</v>
      </c>
      <c r="D4997" s="3" t="s">
        <v>17</v>
      </c>
      <c r="E4997" s="3" t="s">
        <v>17</v>
      </c>
      <c r="F4997" s="3" t="s">
        <v>17</v>
      </c>
      <c r="G4997" s="3">
        <v>43901.800983796296</v>
      </c>
      <c r="H4997" s="1" t="s">
        <v>18</v>
      </c>
      <c r="I4997" s="1" t="s">
        <v>25</v>
      </c>
      <c r="J4997" s="1" t="s">
        <v>20</v>
      </c>
      <c r="K4997" s="1">
        <v>60</v>
      </c>
      <c r="L4997" s="1" t="s">
        <v>21</v>
      </c>
      <c r="M4997" s="1" t="s">
        <v>5746</v>
      </c>
      <c r="N4997" s="1">
        <v>1</v>
      </c>
      <c r="O4997" s="3" t="s">
        <v>7108</v>
      </c>
      <c r="P4997" s="1" t="s">
        <v>17</v>
      </c>
    </row>
    <row r="4998" spans="1:16">
      <c r="A4998" s="1" t="s">
        <v>2159</v>
      </c>
      <c r="B4998" s="3">
        <v>43870.925925925927</v>
      </c>
      <c r="C4998" s="3" t="s">
        <v>17</v>
      </c>
      <c r="D4998" s="3" t="s">
        <v>17</v>
      </c>
      <c r="E4998" s="3" t="s">
        <v>17</v>
      </c>
      <c r="F4998" s="3" t="s">
        <v>17</v>
      </c>
      <c r="G4998" s="3" t="s">
        <v>17</v>
      </c>
      <c r="H4998" s="1" t="s">
        <v>18</v>
      </c>
      <c r="I4998" s="1" t="s">
        <v>25</v>
      </c>
      <c r="J4998" s="1" t="s">
        <v>20</v>
      </c>
      <c r="K4998" s="1">
        <v>5</v>
      </c>
      <c r="L4998" s="1" t="s">
        <v>21</v>
      </c>
      <c r="M4998" s="1" t="s">
        <v>5774</v>
      </c>
      <c r="N4998" s="1">
        <v>0</v>
      </c>
      <c r="O4998" s="3" t="s">
        <v>17</v>
      </c>
      <c r="P4998" s="1" t="s">
        <v>17</v>
      </c>
    </row>
    <row r="4999" spans="1:16">
      <c r="A4999" s="1" t="s">
        <v>4749</v>
      </c>
      <c r="B4999" s="3">
        <v>43870.902997685182</v>
      </c>
      <c r="C4999" s="3" t="s">
        <v>17</v>
      </c>
      <c r="D4999" s="3" t="s">
        <v>17</v>
      </c>
      <c r="E4999" s="3">
        <v>43927.047210648147</v>
      </c>
      <c r="F4999" s="3">
        <v>43988.047210648147</v>
      </c>
      <c r="G4999" s="3" t="s">
        <v>17</v>
      </c>
      <c r="H4999" s="1" t="s">
        <v>18</v>
      </c>
      <c r="I4999" s="1" t="s">
        <v>25</v>
      </c>
      <c r="J4999" s="1" t="s">
        <v>20</v>
      </c>
      <c r="K4999" s="1">
        <v>20</v>
      </c>
      <c r="L4999" s="1" t="s">
        <v>21</v>
      </c>
      <c r="M4999" s="1" t="s">
        <v>5754</v>
      </c>
      <c r="N4999" s="1">
        <v>1</v>
      </c>
      <c r="O4999" s="3" t="s">
        <v>7109</v>
      </c>
      <c r="P4999" s="1" t="s">
        <v>64</v>
      </c>
    </row>
    <row r="5000" spans="1:16">
      <c r="A5000" s="1" t="s">
        <v>2409</v>
      </c>
      <c r="B5000" s="3">
        <v>43870.94027777778</v>
      </c>
      <c r="C5000" s="3" t="s">
        <v>17</v>
      </c>
      <c r="D5000" s="3" t="s">
        <v>17</v>
      </c>
      <c r="E5000" s="3" t="s">
        <v>17</v>
      </c>
      <c r="F5000" s="3" t="s">
        <v>17</v>
      </c>
      <c r="G5000" s="3" t="s">
        <v>17</v>
      </c>
      <c r="H5000" s="1" t="s">
        <v>18</v>
      </c>
      <c r="I5000" s="1" t="s">
        <v>25</v>
      </c>
      <c r="J5000" s="1" t="s">
        <v>20</v>
      </c>
      <c r="K5000" s="1">
        <v>156</v>
      </c>
      <c r="L5000" s="1" t="s">
        <v>21</v>
      </c>
      <c r="M5000" s="1" t="s">
        <v>5746</v>
      </c>
      <c r="N5000" s="1">
        <v>0</v>
      </c>
      <c r="O5000" s="3" t="s">
        <v>17</v>
      </c>
      <c r="P5000" s="1" t="s">
        <v>17</v>
      </c>
    </row>
    <row r="5001" spans="1:16">
      <c r="A5001" s="1" t="s">
        <v>3349</v>
      </c>
      <c r="B5001" s="3">
        <v>43871.06795138889</v>
      </c>
      <c r="C5001" s="3" t="s">
        <v>17</v>
      </c>
      <c r="D5001" s="3" t="s">
        <v>17</v>
      </c>
      <c r="E5001" s="3" t="s">
        <v>17</v>
      </c>
      <c r="F5001" s="3" t="s">
        <v>17</v>
      </c>
      <c r="G5001" s="3" t="s">
        <v>17</v>
      </c>
      <c r="H5001" s="1" t="s">
        <v>18</v>
      </c>
      <c r="I5001" s="1" t="s">
        <v>25</v>
      </c>
      <c r="J5001" s="1" t="s">
        <v>20</v>
      </c>
      <c r="K5001" s="1">
        <v>1</v>
      </c>
      <c r="L5001" s="1" t="s">
        <v>21</v>
      </c>
      <c r="M5001" s="1" t="s">
        <v>5746</v>
      </c>
      <c r="N5001" s="1">
        <v>0</v>
      </c>
      <c r="O5001" s="3" t="s">
        <v>17</v>
      </c>
      <c r="P5001" s="1" t="s">
        <v>17</v>
      </c>
    </row>
    <row r="5002" spans="1:16">
      <c r="A5002" s="1" t="s">
        <v>1069</v>
      </c>
      <c r="B5002" s="3">
        <v>43944.725011574075</v>
      </c>
      <c r="C5002" s="3">
        <v>43945.563842592594</v>
      </c>
      <c r="D5002" s="3">
        <v>43959.563842592594</v>
      </c>
      <c r="E5002" s="3" t="s">
        <v>17</v>
      </c>
      <c r="F5002" s="3" t="s">
        <v>17</v>
      </c>
      <c r="G5002" s="3" t="s">
        <v>17</v>
      </c>
      <c r="H5002" s="1" t="s">
        <v>18</v>
      </c>
      <c r="I5002" s="1" t="s">
        <v>25</v>
      </c>
      <c r="J5002" s="1" t="s">
        <v>20</v>
      </c>
      <c r="K5002" s="1">
        <v>1</v>
      </c>
      <c r="L5002" s="1" t="s">
        <v>21</v>
      </c>
      <c r="M5002" s="1" t="s">
        <v>5746</v>
      </c>
      <c r="N5002" s="1">
        <v>0</v>
      </c>
      <c r="O5002" s="3" t="s">
        <v>17</v>
      </c>
      <c r="P5002" s="1" t="s">
        <v>17</v>
      </c>
    </row>
    <row r="5003" spans="1:16">
      <c r="A5003" s="1" t="s">
        <v>5459</v>
      </c>
      <c r="B5003" s="3">
        <v>43859.651550925926</v>
      </c>
      <c r="C5003" s="3" t="s">
        <v>17</v>
      </c>
      <c r="D5003" s="3" t="s">
        <v>17</v>
      </c>
      <c r="E5003" s="3" t="s">
        <v>17</v>
      </c>
      <c r="F5003" s="3" t="s">
        <v>17</v>
      </c>
      <c r="G5003" s="3" t="s">
        <v>17</v>
      </c>
      <c r="H5003" s="1" t="s">
        <v>18</v>
      </c>
      <c r="I5003" s="1" t="s">
        <v>25</v>
      </c>
      <c r="J5003" s="1" t="s">
        <v>20</v>
      </c>
      <c r="K5003" s="1">
        <v>5</v>
      </c>
      <c r="L5003" s="1" t="s">
        <v>21</v>
      </c>
      <c r="M5003" s="1" t="s">
        <v>5746</v>
      </c>
      <c r="N5003" s="1">
        <v>1</v>
      </c>
      <c r="O5003" s="3" t="s">
        <v>7110</v>
      </c>
      <c r="P5003" s="1" t="s">
        <v>17</v>
      </c>
    </row>
    <row r="5004" spans="1:16">
      <c r="A5004" s="1" t="s">
        <v>113</v>
      </c>
      <c r="B5004" s="3">
        <v>43859.649618055555</v>
      </c>
      <c r="C5004" s="3" t="s">
        <v>17</v>
      </c>
      <c r="D5004" s="3" t="s">
        <v>17</v>
      </c>
      <c r="E5004" s="3" t="s">
        <v>17</v>
      </c>
      <c r="F5004" s="3" t="s">
        <v>17</v>
      </c>
      <c r="G5004" s="3" t="s">
        <v>17</v>
      </c>
      <c r="H5004" s="1" t="s">
        <v>48</v>
      </c>
      <c r="I5004" s="1" t="s">
        <v>19</v>
      </c>
      <c r="J5004" s="1" t="s">
        <v>20</v>
      </c>
      <c r="K5004" s="1">
        <v>1</v>
      </c>
      <c r="L5004" s="1" t="s">
        <v>21</v>
      </c>
      <c r="M5004" s="1" t="s">
        <v>28</v>
      </c>
      <c r="N5004" s="1">
        <v>0</v>
      </c>
      <c r="O5004" s="3" t="s">
        <v>17</v>
      </c>
      <c r="P5004" s="1" t="s">
        <v>17</v>
      </c>
    </row>
    <row r="5005" spans="1:16">
      <c r="A5005" s="1" t="s">
        <v>3885</v>
      </c>
      <c r="B5005" s="3">
        <v>43859.697245370371</v>
      </c>
      <c r="C5005" s="3" t="s">
        <v>17</v>
      </c>
      <c r="D5005" s="3" t="s">
        <v>17</v>
      </c>
      <c r="E5005" s="3" t="s">
        <v>17</v>
      </c>
      <c r="F5005" s="3" t="s">
        <v>17</v>
      </c>
      <c r="G5005" s="3" t="s">
        <v>17</v>
      </c>
      <c r="H5005" s="1" t="s">
        <v>18</v>
      </c>
      <c r="I5005" s="1" t="s">
        <v>25</v>
      </c>
      <c r="J5005" s="1" t="s">
        <v>20</v>
      </c>
      <c r="K5005" s="1">
        <v>20</v>
      </c>
      <c r="L5005" s="1" t="s">
        <v>21</v>
      </c>
      <c r="M5005" s="1" t="s">
        <v>5746</v>
      </c>
      <c r="N5005" s="1">
        <v>0</v>
      </c>
      <c r="O5005" s="3" t="s">
        <v>17</v>
      </c>
      <c r="P5005" s="1" t="s">
        <v>17</v>
      </c>
    </row>
    <row r="5006" spans="1:16">
      <c r="A5006" s="1" t="s">
        <v>3767</v>
      </c>
      <c r="B5006" s="3">
        <v>43950.662974537037</v>
      </c>
      <c r="C5006" s="3" t="s">
        <v>17</v>
      </c>
      <c r="D5006" s="3" t="s">
        <v>17</v>
      </c>
      <c r="E5006" s="3" t="s">
        <v>17</v>
      </c>
      <c r="F5006" s="3" t="s">
        <v>17</v>
      </c>
      <c r="G5006" s="3" t="s">
        <v>17</v>
      </c>
      <c r="H5006" s="1" t="s">
        <v>18</v>
      </c>
      <c r="I5006" s="1" t="s">
        <v>23</v>
      </c>
      <c r="J5006" s="1" t="s">
        <v>20</v>
      </c>
      <c r="K5006" s="1">
        <v>1</v>
      </c>
      <c r="L5006" s="1" t="s">
        <v>21</v>
      </c>
      <c r="M5006" s="1" t="s">
        <v>5753</v>
      </c>
      <c r="N5006" s="1">
        <v>0</v>
      </c>
      <c r="O5006" s="3" t="s">
        <v>17</v>
      </c>
      <c r="P5006" s="1" t="s">
        <v>17</v>
      </c>
    </row>
    <row r="5007" spans="1:16">
      <c r="A5007" s="1" t="s">
        <v>4706</v>
      </c>
      <c r="B5007" s="3">
        <v>43871.101539351854</v>
      </c>
      <c r="C5007" s="3" t="s">
        <v>17</v>
      </c>
      <c r="D5007" s="3" t="s">
        <v>17</v>
      </c>
      <c r="E5007" s="3" t="s">
        <v>17</v>
      </c>
      <c r="F5007" s="3" t="s">
        <v>17</v>
      </c>
      <c r="G5007" s="3" t="s">
        <v>17</v>
      </c>
      <c r="H5007" s="1" t="s">
        <v>18</v>
      </c>
      <c r="I5007" s="1" t="s">
        <v>25</v>
      </c>
      <c r="J5007" s="1" t="s">
        <v>20</v>
      </c>
      <c r="K5007" s="1">
        <v>94</v>
      </c>
      <c r="L5007" s="1" t="s">
        <v>21</v>
      </c>
      <c r="M5007" s="1" t="s">
        <v>5746</v>
      </c>
      <c r="N5007" s="1">
        <v>0</v>
      </c>
      <c r="O5007" s="3" t="s">
        <v>17</v>
      </c>
      <c r="P5007" s="1" t="s">
        <v>17</v>
      </c>
    </row>
    <row r="5008" spans="1:16">
      <c r="A5008" s="1" t="s">
        <v>3973</v>
      </c>
      <c r="B5008" s="3">
        <v>43871.259756944448</v>
      </c>
      <c r="C5008" s="3">
        <v>43871.31417824074</v>
      </c>
      <c r="D5008" s="3">
        <v>43901.31417824074</v>
      </c>
      <c r="E5008" s="3" t="s">
        <v>17</v>
      </c>
      <c r="F5008" s="3" t="s">
        <v>17</v>
      </c>
      <c r="G5008" s="3" t="s">
        <v>17</v>
      </c>
      <c r="H5008" s="1" t="s">
        <v>18</v>
      </c>
      <c r="I5008" s="1" t="s">
        <v>25</v>
      </c>
      <c r="J5008" s="1" t="s">
        <v>20</v>
      </c>
      <c r="K5008" s="1">
        <v>1</v>
      </c>
      <c r="L5008" s="1" t="s">
        <v>21</v>
      </c>
      <c r="M5008" s="1" t="s">
        <v>5758</v>
      </c>
      <c r="N5008" s="1">
        <v>0</v>
      </c>
      <c r="O5008" s="3" t="s">
        <v>17</v>
      </c>
      <c r="P5008" s="1" t="s">
        <v>17</v>
      </c>
    </row>
    <row r="5009" spans="1:16">
      <c r="A5009" s="1" t="s">
        <v>1675</v>
      </c>
      <c r="B5009" s="3">
        <v>43871.322800925926</v>
      </c>
      <c r="C5009" s="3">
        <v>43878.065127314818</v>
      </c>
      <c r="D5009" s="3">
        <v>43908.065127314818</v>
      </c>
      <c r="E5009" s="3" t="s">
        <v>17</v>
      </c>
      <c r="F5009" s="3" t="s">
        <v>17</v>
      </c>
      <c r="G5009" s="3" t="s">
        <v>17</v>
      </c>
      <c r="H5009" s="1" t="s">
        <v>18</v>
      </c>
      <c r="I5009" s="1" t="s">
        <v>25</v>
      </c>
      <c r="J5009" s="1" t="s">
        <v>20</v>
      </c>
      <c r="K5009" s="1">
        <v>15</v>
      </c>
      <c r="L5009" s="1" t="s">
        <v>21</v>
      </c>
      <c r="M5009" s="1" t="s">
        <v>5786</v>
      </c>
      <c r="N5009" s="1">
        <v>1</v>
      </c>
      <c r="O5009" s="3" t="s">
        <v>7111</v>
      </c>
      <c r="P5009" s="1" t="s">
        <v>17</v>
      </c>
    </row>
    <row r="5010" spans="1:16">
      <c r="A5010" s="1" t="s">
        <v>1554</v>
      </c>
      <c r="B5010" s="3">
        <v>43871.444826388892</v>
      </c>
      <c r="C5010" s="3" t="s">
        <v>17</v>
      </c>
      <c r="D5010" s="3" t="s">
        <v>17</v>
      </c>
      <c r="E5010" s="3" t="s">
        <v>17</v>
      </c>
      <c r="F5010" s="3" t="s">
        <v>17</v>
      </c>
      <c r="G5010" s="3" t="s">
        <v>17</v>
      </c>
      <c r="H5010" s="1" t="s">
        <v>18</v>
      </c>
      <c r="I5010" s="1" t="s">
        <v>25</v>
      </c>
      <c r="J5010" s="1" t="s">
        <v>20</v>
      </c>
      <c r="K5010" s="1">
        <v>1</v>
      </c>
      <c r="L5010" s="1" t="s">
        <v>21</v>
      </c>
      <c r="M5010" s="1" t="s">
        <v>5793</v>
      </c>
      <c r="N5010" s="1">
        <v>0</v>
      </c>
      <c r="O5010" s="3" t="s">
        <v>17</v>
      </c>
      <c r="P5010" s="1" t="s">
        <v>17</v>
      </c>
    </row>
    <row r="5011" spans="1:16">
      <c r="A5011" s="1" t="s">
        <v>2211</v>
      </c>
      <c r="B5011" s="3">
        <v>43914.196585648147</v>
      </c>
      <c r="C5011" s="3" t="s">
        <v>17</v>
      </c>
      <c r="D5011" s="3" t="s">
        <v>17</v>
      </c>
      <c r="E5011" s="3" t="s">
        <v>17</v>
      </c>
      <c r="F5011" s="3" t="s">
        <v>17</v>
      </c>
      <c r="G5011" s="3" t="s">
        <v>17</v>
      </c>
      <c r="H5011" s="1" t="s">
        <v>18</v>
      </c>
      <c r="I5011" s="1" t="s">
        <v>25</v>
      </c>
      <c r="J5011" s="1" t="s">
        <v>20</v>
      </c>
      <c r="K5011" s="1">
        <v>1</v>
      </c>
      <c r="L5011" s="1" t="s">
        <v>21</v>
      </c>
      <c r="M5011" s="1" t="s">
        <v>5746</v>
      </c>
      <c r="N5011" s="1">
        <v>0</v>
      </c>
      <c r="O5011" s="3" t="s">
        <v>17</v>
      </c>
      <c r="P5011" s="1" t="s">
        <v>17</v>
      </c>
    </row>
    <row r="5012" spans="1:16">
      <c r="A5012" s="1" t="s">
        <v>4696</v>
      </c>
      <c r="B5012" s="3">
        <v>43914.163391203707</v>
      </c>
      <c r="C5012" s="3" t="s">
        <v>17</v>
      </c>
      <c r="D5012" s="3" t="s">
        <v>17</v>
      </c>
      <c r="E5012" s="3" t="s">
        <v>17</v>
      </c>
      <c r="F5012" s="3" t="s">
        <v>17</v>
      </c>
      <c r="G5012" s="3" t="s">
        <v>17</v>
      </c>
      <c r="H5012" s="1" t="s">
        <v>18</v>
      </c>
      <c r="I5012" s="1" t="s">
        <v>25</v>
      </c>
      <c r="J5012" s="1" t="s">
        <v>20</v>
      </c>
      <c r="K5012" s="1">
        <v>1</v>
      </c>
      <c r="L5012" s="1" t="s">
        <v>21</v>
      </c>
      <c r="M5012" s="1" t="s">
        <v>5746</v>
      </c>
      <c r="N5012" s="1">
        <v>0</v>
      </c>
      <c r="O5012" s="3" t="s">
        <v>17</v>
      </c>
      <c r="P5012" s="1" t="s">
        <v>17</v>
      </c>
    </row>
    <row r="5013" spans="1:16">
      <c r="A5013" s="1" t="s">
        <v>5647</v>
      </c>
      <c r="B5013" s="3">
        <v>43914.371168981481</v>
      </c>
      <c r="C5013" s="3" t="s">
        <v>17</v>
      </c>
      <c r="D5013" s="3" t="s">
        <v>17</v>
      </c>
      <c r="E5013" s="3" t="s">
        <v>17</v>
      </c>
      <c r="F5013" s="3" t="s">
        <v>17</v>
      </c>
      <c r="G5013" s="3" t="s">
        <v>17</v>
      </c>
      <c r="H5013" s="1" t="s">
        <v>18</v>
      </c>
      <c r="I5013" s="1" t="s">
        <v>25</v>
      </c>
      <c r="J5013" s="1" t="s">
        <v>20</v>
      </c>
      <c r="K5013" s="1">
        <v>3</v>
      </c>
      <c r="L5013" s="1" t="s">
        <v>21</v>
      </c>
      <c r="M5013" s="1" t="s">
        <v>5750</v>
      </c>
      <c r="N5013" s="1">
        <v>0</v>
      </c>
      <c r="O5013" s="3" t="s">
        <v>17</v>
      </c>
      <c r="P5013" s="1" t="s">
        <v>17</v>
      </c>
    </row>
    <row r="5014" spans="1:16">
      <c r="A5014" s="1" t="s">
        <v>86</v>
      </c>
      <c r="B5014" s="3">
        <v>43914.350798611114</v>
      </c>
      <c r="C5014" s="3" t="s">
        <v>17</v>
      </c>
      <c r="D5014" s="3" t="s">
        <v>17</v>
      </c>
      <c r="E5014" s="3" t="s">
        <v>17</v>
      </c>
      <c r="F5014" s="3" t="s">
        <v>17</v>
      </c>
      <c r="G5014" s="3" t="s">
        <v>17</v>
      </c>
      <c r="H5014" s="1" t="s">
        <v>18</v>
      </c>
      <c r="I5014" s="1" t="s">
        <v>25</v>
      </c>
      <c r="J5014" s="1" t="s">
        <v>20</v>
      </c>
      <c r="K5014" s="1">
        <v>30</v>
      </c>
      <c r="L5014" s="1" t="s">
        <v>21</v>
      </c>
      <c r="M5014" s="1" t="s">
        <v>6091</v>
      </c>
      <c r="N5014" s="1">
        <v>0</v>
      </c>
      <c r="O5014" s="3" t="s">
        <v>17</v>
      </c>
      <c r="P5014" s="1" t="s">
        <v>17</v>
      </c>
    </row>
    <row r="5015" spans="1:16">
      <c r="A5015" s="1" t="s">
        <v>3798</v>
      </c>
      <c r="B5015" s="3">
        <v>43914.351435185185</v>
      </c>
      <c r="C5015" s="3" t="s">
        <v>17</v>
      </c>
      <c r="D5015" s="3" t="s">
        <v>17</v>
      </c>
      <c r="E5015" s="3" t="s">
        <v>17</v>
      </c>
      <c r="F5015" s="3" t="s">
        <v>17</v>
      </c>
      <c r="G5015" s="3" t="s">
        <v>17</v>
      </c>
      <c r="H5015" s="1" t="s">
        <v>18</v>
      </c>
      <c r="I5015" s="1" t="s">
        <v>25</v>
      </c>
      <c r="J5015" s="1" t="s">
        <v>20</v>
      </c>
      <c r="K5015" s="1">
        <v>1</v>
      </c>
      <c r="L5015" s="1" t="s">
        <v>21</v>
      </c>
      <c r="M5015" s="1" t="s">
        <v>5758</v>
      </c>
      <c r="N5015" s="1">
        <v>0</v>
      </c>
      <c r="O5015" s="3" t="s">
        <v>17</v>
      </c>
      <c r="P5015" s="1" t="s">
        <v>17</v>
      </c>
    </row>
    <row r="5016" spans="1:16">
      <c r="A5016" s="1" t="s">
        <v>2426</v>
      </c>
      <c r="B5016" s="3">
        <v>43914.361990740741</v>
      </c>
      <c r="C5016" s="3" t="s">
        <v>17</v>
      </c>
      <c r="D5016" s="3" t="s">
        <v>17</v>
      </c>
      <c r="E5016" s="3" t="s">
        <v>17</v>
      </c>
      <c r="F5016" s="3" t="s">
        <v>17</v>
      </c>
      <c r="G5016" s="3" t="s">
        <v>17</v>
      </c>
      <c r="H5016" s="1" t="s">
        <v>48</v>
      </c>
      <c r="I5016" s="1" t="s">
        <v>49</v>
      </c>
      <c r="J5016" s="1" t="s">
        <v>20</v>
      </c>
      <c r="K5016" s="1">
        <v>1</v>
      </c>
      <c r="L5016" s="1" t="s">
        <v>21</v>
      </c>
      <c r="M5016" s="1" t="s">
        <v>28</v>
      </c>
      <c r="N5016" s="1">
        <v>0</v>
      </c>
      <c r="O5016" s="3" t="s">
        <v>17</v>
      </c>
      <c r="P5016" s="1" t="s">
        <v>17</v>
      </c>
    </row>
    <row r="5017" spans="1:16">
      <c r="A5017" s="1" t="s">
        <v>2979</v>
      </c>
      <c r="B5017" s="3">
        <v>43914.377025462964</v>
      </c>
      <c r="C5017" s="3" t="s">
        <v>17</v>
      </c>
      <c r="D5017" s="3" t="s">
        <v>17</v>
      </c>
      <c r="E5017" s="3" t="s">
        <v>17</v>
      </c>
      <c r="F5017" s="3" t="s">
        <v>17</v>
      </c>
      <c r="G5017" s="3" t="s">
        <v>17</v>
      </c>
      <c r="H5017" s="1" t="s">
        <v>48</v>
      </c>
      <c r="I5017" s="1" t="s">
        <v>19</v>
      </c>
      <c r="J5017" s="1" t="s">
        <v>20</v>
      </c>
      <c r="K5017" s="1">
        <v>1</v>
      </c>
      <c r="L5017" s="1" t="s">
        <v>21</v>
      </c>
      <c r="M5017" s="1" t="s">
        <v>5758</v>
      </c>
      <c r="N5017" s="1">
        <v>0</v>
      </c>
      <c r="O5017" s="3" t="s">
        <v>17</v>
      </c>
      <c r="P5017" s="1" t="s">
        <v>17</v>
      </c>
    </row>
    <row r="5018" spans="1:16">
      <c r="A5018" s="1" t="s">
        <v>3902</v>
      </c>
      <c r="B5018" s="3">
        <v>43914.371446759258</v>
      </c>
      <c r="C5018" s="3" t="s">
        <v>17</v>
      </c>
      <c r="D5018" s="3" t="s">
        <v>17</v>
      </c>
      <c r="E5018" s="3" t="s">
        <v>17</v>
      </c>
      <c r="F5018" s="3" t="s">
        <v>17</v>
      </c>
      <c r="G5018" s="3" t="s">
        <v>17</v>
      </c>
      <c r="H5018" s="1" t="s">
        <v>18</v>
      </c>
      <c r="I5018" s="1" t="s">
        <v>25</v>
      </c>
      <c r="J5018" s="1" t="s">
        <v>20</v>
      </c>
      <c r="K5018" s="1">
        <v>1</v>
      </c>
      <c r="L5018" s="1" t="s">
        <v>21</v>
      </c>
      <c r="M5018" s="1" t="s">
        <v>5750</v>
      </c>
      <c r="N5018" s="1">
        <v>0</v>
      </c>
      <c r="O5018" s="3" t="s">
        <v>17</v>
      </c>
      <c r="P5018" s="1" t="s">
        <v>17</v>
      </c>
    </row>
    <row r="5019" spans="1:16">
      <c r="A5019" s="1" t="s">
        <v>4571</v>
      </c>
      <c r="B5019" s="3">
        <v>43914.385266203702</v>
      </c>
      <c r="C5019" s="3">
        <v>43915.540081018517</v>
      </c>
      <c r="D5019" s="3">
        <v>43945.540081018517</v>
      </c>
      <c r="E5019" s="3" t="s">
        <v>17</v>
      </c>
      <c r="F5019" s="3" t="s">
        <v>17</v>
      </c>
      <c r="G5019" s="3" t="s">
        <v>17</v>
      </c>
      <c r="H5019" s="1" t="s">
        <v>18</v>
      </c>
      <c r="I5019" s="1" t="s">
        <v>25</v>
      </c>
      <c r="J5019" s="1" t="s">
        <v>20</v>
      </c>
      <c r="K5019" s="1">
        <v>150</v>
      </c>
      <c r="L5019" s="1" t="s">
        <v>21</v>
      </c>
      <c r="M5019" s="1" t="s">
        <v>5774</v>
      </c>
      <c r="N5019" s="1">
        <v>1</v>
      </c>
      <c r="O5019" s="3" t="s">
        <v>7112</v>
      </c>
      <c r="P5019" s="1" t="s">
        <v>17</v>
      </c>
    </row>
    <row r="5020" spans="1:16">
      <c r="A5020" s="1" t="s">
        <v>5458</v>
      </c>
      <c r="B5020" s="3">
        <v>43914.397777777776</v>
      </c>
      <c r="C5020" s="3" t="s">
        <v>17</v>
      </c>
      <c r="D5020" s="3" t="s">
        <v>17</v>
      </c>
      <c r="E5020" s="3" t="s">
        <v>17</v>
      </c>
      <c r="F5020" s="3" t="s">
        <v>17</v>
      </c>
      <c r="G5020" s="3" t="s">
        <v>17</v>
      </c>
      <c r="H5020" s="1" t="s">
        <v>18</v>
      </c>
      <c r="I5020" s="1" t="s">
        <v>23</v>
      </c>
      <c r="J5020" s="1" t="s">
        <v>20</v>
      </c>
      <c r="K5020" s="1">
        <v>22</v>
      </c>
      <c r="L5020" s="1" t="s">
        <v>21</v>
      </c>
      <c r="M5020" s="1" t="s">
        <v>5752</v>
      </c>
      <c r="N5020" s="1">
        <v>1</v>
      </c>
      <c r="O5020" s="3" t="s">
        <v>7113</v>
      </c>
      <c r="P5020" s="1" t="s">
        <v>17</v>
      </c>
    </row>
    <row r="5021" spans="1:16">
      <c r="A5021" s="1" t="s">
        <v>4261</v>
      </c>
      <c r="B5021" s="3">
        <v>43914.431296296294</v>
      </c>
      <c r="C5021" s="3" t="s">
        <v>17</v>
      </c>
      <c r="D5021" s="3" t="s">
        <v>17</v>
      </c>
      <c r="E5021" s="3" t="s">
        <v>17</v>
      </c>
      <c r="F5021" s="3" t="s">
        <v>17</v>
      </c>
      <c r="G5021" s="3" t="s">
        <v>17</v>
      </c>
      <c r="H5021" s="1" t="s">
        <v>18</v>
      </c>
      <c r="I5021" s="1" t="s">
        <v>25</v>
      </c>
      <c r="J5021" s="1" t="s">
        <v>20</v>
      </c>
      <c r="K5021" s="1">
        <v>144</v>
      </c>
      <c r="L5021" s="1" t="s">
        <v>21</v>
      </c>
      <c r="M5021" s="1" t="s">
        <v>28</v>
      </c>
      <c r="N5021" s="1">
        <v>0</v>
      </c>
      <c r="O5021" s="3" t="s">
        <v>17</v>
      </c>
      <c r="P5021" s="1" t="s">
        <v>17</v>
      </c>
    </row>
    <row r="5022" spans="1:16">
      <c r="A5022" s="1" t="s">
        <v>2595</v>
      </c>
      <c r="B5022" s="3">
        <v>43914.404479166667</v>
      </c>
      <c r="C5022" s="3" t="s">
        <v>17</v>
      </c>
      <c r="D5022" s="3" t="s">
        <v>17</v>
      </c>
      <c r="E5022" s="3" t="s">
        <v>17</v>
      </c>
      <c r="F5022" s="3" t="s">
        <v>17</v>
      </c>
      <c r="G5022" s="3" t="s">
        <v>17</v>
      </c>
      <c r="H5022" s="1" t="s">
        <v>18</v>
      </c>
      <c r="I5022" s="1" t="s">
        <v>25</v>
      </c>
      <c r="J5022" s="1" t="s">
        <v>20</v>
      </c>
      <c r="K5022" s="1">
        <v>180</v>
      </c>
      <c r="L5022" s="1" t="s">
        <v>21</v>
      </c>
      <c r="M5022" s="1" t="s">
        <v>5774</v>
      </c>
      <c r="N5022" s="1">
        <v>0</v>
      </c>
      <c r="O5022" s="3" t="s">
        <v>17</v>
      </c>
      <c r="P5022" s="1" t="s">
        <v>17</v>
      </c>
    </row>
    <row r="5023" spans="1:16">
      <c r="A5023" s="1" t="s">
        <v>199</v>
      </c>
      <c r="B5023" s="3">
        <v>43914.392442129632</v>
      </c>
      <c r="C5023" s="3" t="s">
        <v>17</v>
      </c>
      <c r="D5023" s="3" t="s">
        <v>17</v>
      </c>
      <c r="E5023" s="3" t="s">
        <v>17</v>
      </c>
      <c r="F5023" s="3" t="s">
        <v>17</v>
      </c>
      <c r="G5023" s="3" t="s">
        <v>17</v>
      </c>
      <c r="H5023" s="1" t="s">
        <v>200</v>
      </c>
      <c r="I5023" s="1" t="s">
        <v>23</v>
      </c>
      <c r="J5023" s="1" t="s">
        <v>20</v>
      </c>
      <c r="K5023" s="1">
        <v>210</v>
      </c>
      <c r="L5023" s="1" t="s">
        <v>21</v>
      </c>
      <c r="M5023" s="1" t="s">
        <v>5777</v>
      </c>
      <c r="N5023" s="1">
        <v>0</v>
      </c>
      <c r="O5023" s="3" t="s">
        <v>17</v>
      </c>
      <c r="P5023" s="1" t="s">
        <v>17</v>
      </c>
    </row>
    <row r="5024" spans="1:16">
      <c r="A5024" s="1" t="s">
        <v>490</v>
      </c>
      <c r="B5024" s="3">
        <v>43914.430011574077</v>
      </c>
      <c r="C5024" s="3" t="s">
        <v>17</v>
      </c>
      <c r="D5024" s="3" t="s">
        <v>17</v>
      </c>
      <c r="E5024" s="3" t="s">
        <v>17</v>
      </c>
      <c r="F5024" s="3" t="s">
        <v>17</v>
      </c>
      <c r="G5024" s="3" t="s">
        <v>17</v>
      </c>
      <c r="H5024" s="1" t="s">
        <v>18</v>
      </c>
      <c r="I5024" s="1" t="s">
        <v>25</v>
      </c>
      <c r="J5024" s="1" t="s">
        <v>20</v>
      </c>
      <c r="K5024" s="1">
        <v>1</v>
      </c>
      <c r="L5024" s="1" t="s">
        <v>21</v>
      </c>
      <c r="M5024" s="1" t="s">
        <v>6323</v>
      </c>
      <c r="N5024" s="1">
        <v>0</v>
      </c>
      <c r="O5024" s="3" t="s">
        <v>17</v>
      </c>
      <c r="P5024" s="1" t="s">
        <v>17</v>
      </c>
    </row>
    <row r="5025" spans="1:16">
      <c r="A5025" s="1" t="s">
        <v>1991</v>
      </c>
      <c r="B5025" s="3">
        <v>43914.412256944444</v>
      </c>
      <c r="C5025" s="3" t="s">
        <v>17</v>
      </c>
      <c r="D5025" s="3" t="s">
        <v>17</v>
      </c>
      <c r="E5025" s="3" t="s">
        <v>17</v>
      </c>
      <c r="F5025" s="3" t="s">
        <v>17</v>
      </c>
      <c r="G5025" s="3" t="s">
        <v>17</v>
      </c>
      <c r="H5025" s="1" t="s">
        <v>18</v>
      </c>
      <c r="I5025" s="1" t="s">
        <v>25</v>
      </c>
      <c r="J5025" s="1" t="s">
        <v>20</v>
      </c>
      <c r="K5025" s="1">
        <v>11</v>
      </c>
      <c r="L5025" s="1" t="s">
        <v>21</v>
      </c>
      <c r="M5025" s="1" t="s">
        <v>5774</v>
      </c>
      <c r="N5025" s="1">
        <v>1</v>
      </c>
      <c r="O5025" s="3" t="s">
        <v>7114</v>
      </c>
      <c r="P5025" s="1" t="s">
        <v>17</v>
      </c>
    </row>
    <row r="5026" spans="1:16">
      <c r="A5026" s="1" t="s">
        <v>4525</v>
      </c>
      <c r="B5026" s="3">
        <v>43914.444201388891</v>
      </c>
      <c r="C5026" s="3" t="s">
        <v>17</v>
      </c>
      <c r="D5026" s="3" t="s">
        <v>17</v>
      </c>
      <c r="E5026" s="3" t="s">
        <v>17</v>
      </c>
      <c r="F5026" s="3" t="s">
        <v>17</v>
      </c>
      <c r="G5026" s="3" t="s">
        <v>17</v>
      </c>
      <c r="H5026" s="1" t="s">
        <v>68</v>
      </c>
      <c r="I5026" s="1" t="s">
        <v>25</v>
      </c>
      <c r="J5026" s="1" t="s">
        <v>117</v>
      </c>
      <c r="K5026" s="1">
        <v>1</v>
      </c>
      <c r="L5026" s="1" t="s">
        <v>21</v>
      </c>
      <c r="M5026" s="1" t="s">
        <v>5752</v>
      </c>
      <c r="N5026" s="1">
        <v>0</v>
      </c>
      <c r="O5026" s="3" t="s">
        <v>17</v>
      </c>
      <c r="P5026" s="1" t="s">
        <v>17</v>
      </c>
    </row>
    <row r="5027" spans="1:16">
      <c r="A5027" s="1" t="s">
        <v>1759</v>
      </c>
      <c r="B5027" s="3">
        <v>43914.418229166666</v>
      </c>
      <c r="C5027" s="3" t="s">
        <v>17</v>
      </c>
      <c r="D5027" s="3" t="s">
        <v>17</v>
      </c>
      <c r="E5027" s="3" t="s">
        <v>17</v>
      </c>
      <c r="F5027" s="3" t="s">
        <v>17</v>
      </c>
      <c r="G5027" s="3">
        <v>43914.418993055559</v>
      </c>
      <c r="H5027" s="1" t="s">
        <v>48</v>
      </c>
      <c r="I5027" s="1" t="s">
        <v>19</v>
      </c>
      <c r="J5027" s="1" t="s">
        <v>20</v>
      </c>
      <c r="K5027" s="1">
        <v>209</v>
      </c>
      <c r="L5027" s="1" t="s">
        <v>21</v>
      </c>
      <c r="M5027" s="1" t="s">
        <v>5972</v>
      </c>
      <c r="N5027" s="1">
        <v>0</v>
      </c>
      <c r="O5027" s="3" t="s">
        <v>17</v>
      </c>
      <c r="P5027" s="1" t="s">
        <v>17</v>
      </c>
    </row>
    <row r="5028" spans="1:16">
      <c r="A5028" s="1" t="s">
        <v>2275</v>
      </c>
      <c r="B5028" s="3">
        <v>43914.47755787037</v>
      </c>
      <c r="C5028" s="3" t="s">
        <v>17</v>
      </c>
      <c r="D5028" s="3" t="s">
        <v>17</v>
      </c>
      <c r="E5028" s="3" t="s">
        <v>17</v>
      </c>
      <c r="F5028" s="3" t="s">
        <v>17</v>
      </c>
      <c r="G5028" s="3" t="s">
        <v>17</v>
      </c>
      <c r="H5028" s="1" t="s">
        <v>48</v>
      </c>
      <c r="I5028" s="1" t="s">
        <v>49</v>
      </c>
      <c r="J5028" s="1" t="s">
        <v>20</v>
      </c>
      <c r="K5028" s="1">
        <v>1</v>
      </c>
      <c r="L5028" s="1" t="s">
        <v>21</v>
      </c>
      <c r="M5028" s="1" t="s">
        <v>5758</v>
      </c>
      <c r="N5028" s="1">
        <v>0</v>
      </c>
      <c r="O5028" s="3" t="s">
        <v>17</v>
      </c>
      <c r="P5028" s="1" t="s">
        <v>17</v>
      </c>
    </row>
    <row r="5029" spans="1:16">
      <c r="A5029" s="1" t="s">
        <v>2651</v>
      </c>
      <c r="B5029" s="3">
        <v>43914.480844907404</v>
      </c>
      <c r="C5029" s="3" t="s">
        <v>17</v>
      </c>
      <c r="D5029" s="3" t="s">
        <v>17</v>
      </c>
      <c r="E5029" s="3" t="s">
        <v>17</v>
      </c>
      <c r="F5029" s="3" t="s">
        <v>17</v>
      </c>
      <c r="G5029" s="3" t="s">
        <v>17</v>
      </c>
      <c r="H5029" s="1" t="s">
        <v>18</v>
      </c>
      <c r="I5029" s="1" t="s">
        <v>25</v>
      </c>
      <c r="J5029" s="1" t="s">
        <v>20</v>
      </c>
      <c r="K5029" s="1">
        <v>1</v>
      </c>
      <c r="L5029" s="1" t="s">
        <v>21</v>
      </c>
      <c r="M5029" s="1" t="s">
        <v>5753</v>
      </c>
      <c r="N5029" s="1">
        <v>0</v>
      </c>
      <c r="O5029" s="3" t="s">
        <v>17</v>
      </c>
      <c r="P5029" s="1" t="s">
        <v>17</v>
      </c>
    </row>
    <row r="5030" spans="1:16">
      <c r="A5030" s="1" t="s">
        <v>1691</v>
      </c>
      <c r="B5030" s="3">
        <v>43914.483923611115</v>
      </c>
      <c r="C5030" s="3" t="s">
        <v>17</v>
      </c>
      <c r="D5030" s="3" t="s">
        <v>17</v>
      </c>
      <c r="E5030" s="3" t="s">
        <v>17</v>
      </c>
      <c r="F5030" s="3" t="s">
        <v>17</v>
      </c>
      <c r="G5030" s="3" t="s">
        <v>17</v>
      </c>
      <c r="H5030" s="1" t="s">
        <v>18</v>
      </c>
      <c r="I5030" s="1" t="s">
        <v>19</v>
      </c>
      <c r="J5030" s="1" t="s">
        <v>20</v>
      </c>
      <c r="K5030" s="1">
        <v>20</v>
      </c>
      <c r="L5030" s="1" t="s">
        <v>21</v>
      </c>
      <c r="M5030" s="1" t="s">
        <v>28</v>
      </c>
      <c r="N5030" s="1">
        <v>1</v>
      </c>
      <c r="O5030" s="3" t="s">
        <v>7115</v>
      </c>
      <c r="P5030" s="1" t="s">
        <v>17</v>
      </c>
    </row>
    <row r="5031" spans="1:16">
      <c r="A5031" s="1" t="s">
        <v>3746</v>
      </c>
      <c r="B5031" s="3">
        <v>43914.513784722221</v>
      </c>
      <c r="C5031" s="3" t="s">
        <v>17</v>
      </c>
      <c r="D5031" s="3" t="s">
        <v>17</v>
      </c>
      <c r="E5031" s="3" t="s">
        <v>17</v>
      </c>
      <c r="F5031" s="3" t="s">
        <v>17</v>
      </c>
      <c r="G5031" s="3" t="s">
        <v>17</v>
      </c>
      <c r="H5031" s="1" t="s">
        <v>18</v>
      </c>
      <c r="I5031" s="1" t="s">
        <v>25</v>
      </c>
      <c r="J5031" s="1" t="s">
        <v>20</v>
      </c>
      <c r="K5031" s="1">
        <v>30</v>
      </c>
      <c r="L5031" s="1" t="s">
        <v>21</v>
      </c>
      <c r="M5031" s="1" t="s">
        <v>5746</v>
      </c>
      <c r="N5031" s="1">
        <v>0</v>
      </c>
      <c r="O5031" s="3" t="s">
        <v>17</v>
      </c>
      <c r="P5031" s="1" t="s">
        <v>17</v>
      </c>
    </row>
    <row r="5032" spans="1:16">
      <c r="A5032" s="1" t="s">
        <v>1530</v>
      </c>
      <c r="B5032" s="3">
        <v>43858.392905092594</v>
      </c>
      <c r="C5032" s="3" t="s">
        <v>17</v>
      </c>
      <c r="D5032" s="3" t="s">
        <v>17</v>
      </c>
      <c r="E5032" s="3" t="s">
        <v>17</v>
      </c>
      <c r="F5032" s="3" t="s">
        <v>17</v>
      </c>
      <c r="G5032" s="3" t="s">
        <v>17</v>
      </c>
      <c r="H5032" s="1" t="s">
        <v>48</v>
      </c>
      <c r="I5032" s="1" t="s">
        <v>49</v>
      </c>
      <c r="J5032" s="1" t="s">
        <v>20</v>
      </c>
      <c r="K5032" s="1">
        <v>1</v>
      </c>
      <c r="L5032" s="1" t="s">
        <v>21</v>
      </c>
      <c r="M5032" s="1" t="s">
        <v>5746</v>
      </c>
      <c r="N5032" s="1">
        <v>0</v>
      </c>
      <c r="O5032" s="3" t="s">
        <v>17</v>
      </c>
      <c r="P5032" s="1" t="s">
        <v>17</v>
      </c>
    </row>
    <row r="5033" spans="1:16">
      <c r="A5033" s="1" t="s">
        <v>4676</v>
      </c>
      <c r="B5033" s="3">
        <v>43858.165358796294</v>
      </c>
      <c r="C5033" s="3" t="s">
        <v>17</v>
      </c>
      <c r="D5033" s="3" t="s">
        <v>17</v>
      </c>
      <c r="E5033" s="3" t="s">
        <v>17</v>
      </c>
      <c r="F5033" s="3" t="s">
        <v>17</v>
      </c>
      <c r="G5033" s="3" t="s">
        <v>17</v>
      </c>
      <c r="H5033" s="1" t="s">
        <v>48</v>
      </c>
      <c r="I5033" s="1" t="s">
        <v>49</v>
      </c>
      <c r="J5033" s="1" t="s">
        <v>20</v>
      </c>
      <c r="K5033" s="1">
        <v>345</v>
      </c>
      <c r="L5033" s="1" t="s">
        <v>21</v>
      </c>
      <c r="M5033" s="1" t="s">
        <v>5750</v>
      </c>
      <c r="N5033" s="1">
        <v>0</v>
      </c>
      <c r="O5033" s="3" t="s">
        <v>17</v>
      </c>
      <c r="P5033" s="1" t="s">
        <v>17</v>
      </c>
    </row>
    <row r="5034" spans="1:16">
      <c r="A5034" s="1" t="s">
        <v>2171</v>
      </c>
      <c r="B5034" s="3">
        <v>43858.239502314813</v>
      </c>
      <c r="C5034" s="3">
        <v>43870.41510416667</v>
      </c>
      <c r="D5034" s="3">
        <v>43900.41510416667</v>
      </c>
      <c r="E5034" s="3" t="s">
        <v>17</v>
      </c>
      <c r="F5034" s="3" t="s">
        <v>17</v>
      </c>
      <c r="G5034" s="3" t="s">
        <v>17</v>
      </c>
      <c r="H5034" s="1" t="s">
        <v>18</v>
      </c>
      <c r="I5034" s="1" t="s">
        <v>25</v>
      </c>
      <c r="J5034" s="1" t="s">
        <v>20</v>
      </c>
      <c r="K5034" s="1">
        <v>10</v>
      </c>
      <c r="L5034" s="1" t="s">
        <v>21</v>
      </c>
      <c r="M5034" s="1" t="s">
        <v>5793</v>
      </c>
      <c r="N5034" s="1">
        <v>1</v>
      </c>
      <c r="O5034" s="3" t="s">
        <v>7116</v>
      </c>
      <c r="P5034" s="1" t="s">
        <v>17</v>
      </c>
    </row>
    <row r="5035" spans="1:16">
      <c r="A5035" s="1" t="s">
        <v>4115</v>
      </c>
      <c r="B5035" s="3">
        <v>43858.300104166665</v>
      </c>
      <c r="C5035" s="3" t="s">
        <v>17</v>
      </c>
      <c r="D5035" s="3" t="s">
        <v>17</v>
      </c>
      <c r="E5035" s="3" t="s">
        <v>17</v>
      </c>
      <c r="F5035" s="3" t="s">
        <v>17</v>
      </c>
      <c r="G5035" s="3" t="s">
        <v>17</v>
      </c>
      <c r="H5035" s="1" t="s">
        <v>18</v>
      </c>
      <c r="I5035" s="1" t="s">
        <v>25</v>
      </c>
      <c r="J5035" s="1" t="s">
        <v>117</v>
      </c>
      <c r="K5035" s="1">
        <v>1</v>
      </c>
      <c r="L5035" s="1" t="s">
        <v>21</v>
      </c>
      <c r="M5035" s="1" t="s">
        <v>5746</v>
      </c>
      <c r="N5035" s="1">
        <v>0</v>
      </c>
      <c r="O5035" s="3" t="s">
        <v>17</v>
      </c>
      <c r="P5035" s="1" t="s">
        <v>17</v>
      </c>
    </row>
    <row r="5036" spans="1:16">
      <c r="A5036" s="1" t="s">
        <v>1113</v>
      </c>
      <c r="B5036" s="3">
        <v>43858.353437500002</v>
      </c>
      <c r="C5036" s="3">
        <v>43892.453923611109</v>
      </c>
      <c r="D5036" s="3">
        <v>43922.453923611109</v>
      </c>
      <c r="E5036" s="3">
        <v>43920.420706018522</v>
      </c>
      <c r="F5036" s="3">
        <v>44012.420706018522</v>
      </c>
      <c r="G5036" s="3" t="s">
        <v>17</v>
      </c>
      <c r="H5036" s="1" t="s">
        <v>18</v>
      </c>
      <c r="I5036" s="1" t="s">
        <v>25</v>
      </c>
      <c r="J5036" s="1" t="s">
        <v>20</v>
      </c>
      <c r="K5036" s="1">
        <v>30</v>
      </c>
      <c r="L5036" s="1" t="s">
        <v>21</v>
      </c>
      <c r="M5036" s="1" t="s">
        <v>5838</v>
      </c>
      <c r="N5036" s="1">
        <v>1</v>
      </c>
      <c r="O5036" s="3" t="s">
        <v>7117</v>
      </c>
      <c r="P5036" s="1" t="s">
        <v>64</v>
      </c>
    </row>
    <row r="5037" spans="1:16">
      <c r="A5037" s="1" t="s">
        <v>1335</v>
      </c>
      <c r="B5037" s="3">
        <v>43858.43922453704</v>
      </c>
      <c r="C5037" s="3">
        <v>43931.456238425926</v>
      </c>
      <c r="D5037" s="3">
        <v>43961.456238425926</v>
      </c>
      <c r="E5037" s="3" t="s">
        <v>17</v>
      </c>
      <c r="F5037" s="3" t="s">
        <v>17</v>
      </c>
      <c r="G5037" s="3" t="s">
        <v>17</v>
      </c>
      <c r="H5037" s="1" t="s">
        <v>18</v>
      </c>
      <c r="I5037" s="1" t="s">
        <v>25</v>
      </c>
      <c r="J5037" s="1" t="s">
        <v>20</v>
      </c>
      <c r="K5037" s="1">
        <v>60</v>
      </c>
      <c r="L5037" s="1" t="s">
        <v>21</v>
      </c>
      <c r="M5037" s="1" t="s">
        <v>5838</v>
      </c>
      <c r="N5037" s="1">
        <v>0</v>
      </c>
      <c r="O5037" s="3" t="s">
        <v>17</v>
      </c>
      <c r="P5037" s="1" t="s">
        <v>17</v>
      </c>
    </row>
    <row r="5038" spans="1:16">
      <c r="A5038" s="1" t="s">
        <v>4625</v>
      </c>
      <c r="B5038" s="3">
        <v>43858.643657407411</v>
      </c>
      <c r="C5038" s="3" t="s">
        <v>17</v>
      </c>
      <c r="D5038" s="3" t="s">
        <v>17</v>
      </c>
      <c r="E5038" s="3" t="s">
        <v>17</v>
      </c>
      <c r="F5038" s="3" t="s">
        <v>17</v>
      </c>
      <c r="G5038" s="3" t="s">
        <v>17</v>
      </c>
      <c r="H5038" s="1" t="s">
        <v>18</v>
      </c>
      <c r="I5038" s="1" t="s">
        <v>23</v>
      </c>
      <c r="J5038" s="1" t="s">
        <v>20</v>
      </c>
      <c r="K5038" s="1">
        <v>1</v>
      </c>
      <c r="L5038" s="1" t="s">
        <v>21</v>
      </c>
      <c r="M5038" s="1" t="s">
        <v>5746</v>
      </c>
      <c r="N5038" s="1">
        <v>0</v>
      </c>
      <c r="O5038" s="3" t="s">
        <v>17</v>
      </c>
      <c r="P5038" s="1" t="s">
        <v>17</v>
      </c>
    </row>
    <row r="5039" spans="1:16">
      <c r="A5039" s="1" t="s">
        <v>4129</v>
      </c>
      <c r="B5039" s="3">
        <v>43858.377465277779</v>
      </c>
      <c r="C5039" s="3" t="s">
        <v>17</v>
      </c>
      <c r="D5039" s="3" t="s">
        <v>17</v>
      </c>
      <c r="E5039" s="3" t="s">
        <v>17</v>
      </c>
      <c r="F5039" s="3" t="s">
        <v>17</v>
      </c>
      <c r="G5039" s="3" t="s">
        <v>17</v>
      </c>
      <c r="H5039" s="1" t="s">
        <v>48</v>
      </c>
      <c r="I5039" s="1" t="s">
        <v>19</v>
      </c>
      <c r="J5039" s="1" t="s">
        <v>20</v>
      </c>
      <c r="K5039" s="1">
        <v>45</v>
      </c>
      <c r="L5039" s="1" t="s">
        <v>21</v>
      </c>
      <c r="M5039" s="1" t="s">
        <v>5758</v>
      </c>
      <c r="N5039" s="1">
        <v>0</v>
      </c>
      <c r="O5039" s="3" t="s">
        <v>17</v>
      </c>
      <c r="P5039" s="1" t="s">
        <v>17</v>
      </c>
    </row>
    <row r="5040" spans="1:16">
      <c r="A5040" s="1" t="s">
        <v>5502</v>
      </c>
      <c r="B5040" s="3">
        <v>43858.376388888886</v>
      </c>
      <c r="C5040" s="3" t="s">
        <v>17</v>
      </c>
      <c r="D5040" s="3" t="s">
        <v>17</v>
      </c>
      <c r="E5040" s="3" t="s">
        <v>17</v>
      </c>
      <c r="F5040" s="3" t="s">
        <v>17</v>
      </c>
      <c r="G5040" s="3" t="s">
        <v>17</v>
      </c>
      <c r="H5040" s="1" t="s">
        <v>48</v>
      </c>
      <c r="I5040" s="1" t="s">
        <v>19</v>
      </c>
      <c r="J5040" s="1" t="s">
        <v>20</v>
      </c>
      <c r="K5040" s="1">
        <v>180</v>
      </c>
      <c r="L5040" s="1" t="s">
        <v>21</v>
      </c>
      <c r="M5040" s="1" t="s">
        <v>5777</v>
      </c>
      <c r="N5040" s="1">
        <v>0</v>
      </c>
      <c r="O5040" s="3" t="s">
        <v>17</v>
      </c>
      <c r="P5040" s="1" t="s">
        <v>17</v>
      </c>
    </row>
    <row r="5041" spans="1:16">
      <c r="A5041" s="1" t="s">
        <v>3295</v>
      </c>
      <c r="B5041" s="3">
        <v>43858.386342592596</v>
      </c>
      <c r="C5041" s="3">
        <v>43858.390243055554</v>
      </c>
      <c r="D5041" s="3">
        <v>43888.390243055554</v>
      </c>
      <c r="E5041" s="3" t="s">
        <v>17</v>
      </c>
      <c r="F5041" s="3" t="s">
        <v>17</v>
      </c>
      <c r="G5041" s="3" t="s">
        <v>17</v>
      </c>
      <c r="H5041" s="1" t="s">
        <v>18</v>
      </c>
      <c r="I5041" s="1" t="s">
        <v>25</v>
      </c>
      <c r="J5041" s="1" t="s">
        <v>20</v>
      </c>
      <c r="K5041" s="1">
        <v>20</v>
      </c>
      <c r="L5041" s="1" t="s">
        <v>21</v>
      </c>
      <c r="M5041" s="1" t="s">
        <v>5804</v>
      </c>
      <c r="N5041" s="1">
        <v>0</v>
      </c>
      <c r="O5041" s="3" t="s">
        <v>17</v>
      </c>
      <c r="P5041" s="1" t="s">
        <v>17</v>
      </c>
    </row>
    <row r="5042" spans="1:16">
      <c r="A5042" s="1" t="s">
        <v>2936</v>
      </c>
      <c r="B5042" s="3">
        <v>43858.416550925926</v>
      </c>
      <c r="C5042" s="3" t="s">
        <v>17</v>
      </c>
      <c r="D5042" s="3" t="s">
        <v>17</v>
      </c>
      <c r="E5042" s="3" t="s">
        <v>17</v>
      </c>
      <c r="F5042" s="3" t="s">
        <v>17</v>
      </c>
      <c r="G5042" s="3" t="s">
        <v>17</v>
      </c>
      <c r="H5042" s="1" t="s">
        <v>18</v>
      </c>
      <c r="I5042" s="1" t="s">
        <v>25</v>
      </c>
      <c r="J5042" s="1" t="s">
        <v>20</v>
      </c>
      <c r="K5042" s="1">
        <v>10</v>
      </c>
      <c r="L5042" s="1" t="s">
        <v>21</v>
      </c>
      <c r="M5042" s="1" t="s">
        <v>5754</v>
      </c>
      <c r="N5042" s="1">
        <v>0</v>
      </c>
      <c r="O5042" s="3" t="s">
        <v>17</v>
      </c>
      <c r="P5042" s="1" t="s">
        <v>17</v>
      </c>
    </row>
    <row r="5043" spans="1:16">
      <c r="A5043" s="1" t="s">
        <v>5332</v>
      </c>
      <c r="B5043" s="3">
        <v>43858.43577546296</v>
      </c>
      <c r="C5043" s="3">
        <v>43858.481909722221</v>
      </c>
      <c r="D5043" s="3">
        <v>43888.481909722221</v>
      </c>
      <c r="E5043" s="3">
        <v>43886.412731481483</v>
      </c>
      <c r="F5043" s="3">
        <v>44252.412731481483</v>
      </c>
      <c r="G5043" s="3" t="s">
        <v>17</v>
      </c>
      <c r="H5043" s="1" t="s">
        <v>18</v>
      </c>
      <c r="I5043" s="1" t="s">
        <v>25</v>
      </c>
      <c r="J5043" s="1" t="s">
        <v>20</v>
      </c>
      <c r="K5043" s="1">
        <v>30</v>
      </c>
      <c r="L5043" s="1" t="s">
        <v>21</v>
      </c>
      <c r="M5043" s="1" t="s">
        <v>5746</v>
      </c>
      <c r="N5043" s="1">
        <v>1</v>
      </c>
      <c r="O5043" s="3" t="s">
        <v>7118</v>
      </c>
      <c r="P5043" s="1" t="s">
        <v>161</v>
      </c>
    </row>
    <row r="5044" spans="1:16">
      <c r="A5044" s="1" t="s">
        <v>1041</v>
      </c>
      <c r="B5044" s="3">
        <v>43859.214143518519</v>
      </c>
      <c r="C5044" s="3" t="s">
        <v>17</v>
      </c>
      <c r="D5044" s="3" t="s">
        <v>17</v>
      </c>
      <c r="E5044" s="3" t="s">
        <v>17</v>
      </c>
      <c r="F5044" s="3" t="s">
        <v>17</v>
      </c>
      <c r="G5044" s="3" t="s">
        <v>17</v>
      </c>
      <c r="H5044" s="1" t="s">
        <v>18</v>
      </c>
      <c r="I5044" s="1" t="s">
        <v>25</v>
      </c>
      <c r="J5044" s="1" t="s">
        <v>20</v>
      </c>
      <c r="K5044" s="1">
        <v>5</v>
      </c>
      <c r="L5044" s="1" t="s">
        <v>21</v>
      </c>
      <c r="M5044" s="1" t="s">
        <v>5758</v>
      </c>
      <c r="N5044" s="1">
        <v>0</v>
      </c>
      <c r="O5044" s="3" t="s">
        <v>17</v>
      </c>
      <c r="P5044" s="1" t="s">
        <v>17</v>
      </c>
    </row>
    <row r="5045" spans="1:16">
      <c r="A5045" s="1" t="s">
        <v>4088</v>
      </c>
      <c r="B5045" s="3">
        <v>43858.461817129632</v>
      </c>
      <c r="C5045" s="3" t="s">
        <v>17</v>
      </c>
      <c r="D5045" s="3" t="s">
        <v>17</v>
      </c>
      <c r="E5045" s="3" t="s">
        <v>17</v>
      </c>
      <c r="F5045" s="3" t="s">
        <v>17</v>
      </c>
      <c r="G5045" s="3" t="s">
        <v>17</v>
      </c>
      <c r="H5045" s="1" t="s">
        <v>18</v>
      </c>
      <c r="I5045" s="1" t="s">
        <v>23</v>
      </c>
      <c r="J5045" s="1" t="s">
        <v>20</v>
      </c>
      <c r="K5045" s="1">
        <v>1</v>
      </c>
      <c r="L5045" s="1" t="s">
        <v>21</v>
      </c>
      <c r="M5045" s="1" t="s">
        <v>5774</v>
      </c>
      <c r="N5045" s="1">
        <v>0</v>
      </c>
      <c r="O5045" s="3" t="s">
        <v>17</v>
      </c>
      <c r="P5045" s="1" t="s">
        <v>17</v>
      </c>
    </row>
    <row r="5046" spans="1:16">
      <c r="A5046" s="1" t="s">
        <v>1091</v>
      </c>
      <c r="B5046" s="3">
        <v>43858.518310185187</v>
      </c>
      <c r="C5046" s="3" t="s">
        <v>17</v>
      </c>
      <c r="D5046" s="3" t="s">
        <v>17</v>
      </c>
      <c r="E5046" s="3" t="s">
        <v>17</v>
      </c>
      <c r="F5046" s="3" t="s">
        <v>17</v>
      </c>
      <c r="G5046" s="3" t="s">
        <v>17</v>
      </c>
      <c r="H5046" s="1" t="s">
        <v>18</v>
      </c>
      <c r="I5046" s="1" t="s">
        <v>25</v>
      </c>
      <c r="J5046" s="1" t="s">
        <v>20</v>
      </c>
      <c r="K5046" s="1">
        <v>45</v>
      </c>
      <c r="L5046" s="1" t="s">
        <v>21</v>
      </c>
      <c r="M5046" s="1" t="s">
        <v>5746</v>
      </c>
      <c r="N5046" s="1">
        <v>0</v>
      </c>
      <c r="O5046" s="3" t="s">
        <v>17</v>
      </c>
      <c r="P5046" s="1" t="s">
        <v>17</v>
      </c>
    </row>
    <row r="5047" spans="1:16">
      <c r="A5047" s="1" t="s">
        <v>2987</v>
      </c>
      <c r="B5047" s="3">
        <v>43858.516087962962</v>
      </c>
      <c r="C5047" s="3" t="s">
        <v>17</v>
      </c>
      <c r="D5047" s="3" t="s">
        <v>17</v>
      </c>
      <c r="E5047" s="3" t="s">
        <v>17</v>
      </c>
      <c r="F5047" s="3" t="s">
        <v>17</v>
      </c>
      <c r="G5047" s="3" t="s">
        <v>17</v>
      </c>
      <c r="H5047" s="1" t="s">
        <v>18</v>
      </c>
      <c r="I5047" s="1" t="s">
        <v>25</v>
      </c>
      <c r="J5047" s="1" t="s">
        <v>20</v>
      </c>
      <c r="K5047" s="1">
        <v>134</v>
      </c>
      <c r="L5047" s="1" t="s">
        <v>21</v>
      </c>
      <c r="M5047" s="1" t="s">
        <v>5753</v>
      </c>
      <c r="N5047" s="1">
        <v>0</v>
      </c>
      <c r="O5047" s="3" t="s">
        <v>17</v>
      </c>
      <c r="P5047" s="1" t="s">
        <v>17</v>
      </c>
    </row>
    <row r="5048" spans="1:16">
      <c r="A5048" s="1" t="s">
        <v>2176</v>
      </c>
      <c r="B5048" s="3">
        <v>43858.534861111111</v>
      </c>
      <c r="C5048" s="3" t="s">
        <v>17</v>
      </c>
      <c r="D5048" s="3" t="s">
        <v>17</v>
      </c>
      <c r="E5048" s="3" t="s">
        <v>17</v>
      </c>
      <c r="F5048" s="3" t="s">
        <v>17</v>
      </c>
      <c r="G5048" s="3" t="s">
        <v>17</v>
      </c>
      <c r="H5048" s="1" t="s">
        <v>18</v>
      </c>
      <c r="I5048" s="1" t="s">
        <v>25</v>
      </c>
      <c r="J5048" s="1" t="s">
        <v>20</v>
      </c>
      <c r="K5048" s="1">
        <v>1</v>
      </c>
      <c r="L5048" s="1" t="s">
        <v>21</v>
      </c>
      <c r="M5048" s="1" t="s">
        <v>5746</v>
      </c>
      <c r="N5048" s="1">
        <v>0</v>
      </c>
      <c r="O5048" s="3" t="s">
        <v>17</v>
      </c>
      <c r="P5048" s="1" t="s">
        <v>17</v>
      </c>
    </row>
    <row r="5049" spans="1:16">
      <c r="A5049" s="1" t="s">
        <v>4229</v>
      </c>
      <c r="B5049" s="3">
        <v>43837.135000000002</v>
      </c>
      <c r="C5049" s="3" t="s">
        <v>17</v>
      </c>
      <c r="D5049" s="3" t="s">
        <v>17</v>
      </c>
      <c r="E5049" s="3" t="s">
        <v>17</v>
      </c>
      <c r="F5049" s="3" t="s">
        <v>17</v>
      </c>
      <c r="G5049" s="3" t="s">
        <v>17</v>
      </c>
      <c r="H5049" s="1" t="s">
        <v>48</v>
      </c>
      <c r="I5049" s="1" t="s">
        <v>49</v>
      </c>
      <c r="J5049" s="1" t="s">
        <v>20</v>
      </c>
      <c r="K5049" s="1">
        <v>150</v>
      </c>
      <c r="L5049" s="1" t="s">
        <v>21</v>
      </c>
      <c r="M5049" s="1" t="s">
        <v>5754</v>
      </c>
      <c r="N5049" s="1">
        <v>0</v>
      </c>
      <c r="O5049" s="3" t="s">
        <v>17</v>
      </c>
      <c r="P5049" s="1" t="s">
        <v>17</v>
      </c>
    </row>
    <row r="5050" spans="1:16">
      <c r="A5050" s="1" t="s">
        <v>1301</v>
      </c>
      <c r="B5050" s="3">
        <v>43914.522210648145</v>
      </c>
      <c r="C5050" s="3" t="s">
        <v>17</v>
      </c>
      <c r="D5050" s="3" t="s">
        <v>17</v>
      </c>
      <c r="E5050" s="3" t="s">
        <v>17</v>
      </c>
      <c r="F5050" s="3" t="s">
        <v>17</v>
      </c>
      <c r="G5050" s="3">
        <v>43920.953136574077</v>
      </c>
      <c r="H5050" s="1" t="s">
        <v>18</v>
      </c>
      <c r="I5050" s="1" t="s">
        <v>25</v>
      </c>
      <c r="J5050" s="1" t="s">
        <v>20</v>
      </c>
      <c r="K5050" s="1">
        <v>1</v>
      </c>
      <c r="L5050" s="1" t="s">
        <v>21</v>
      </c>
      <c r="M5050" s="1" t="s">
        <v>5774</v>
      </c>
      <c r="N5050" s="1">
        <v>0</v>
      </c>
      <c r="O5050" s="3" t="s">
        <v>17</v>
      </c>
      <c r="P5050" s="1" t="s">
        <v>17</v>
      </c>
    </row>
    <row r="5051" spans="1:16">
      <c r="A5051" s="1" t="s">
        <v>425</v>
      </c>
      <c r="B5051" s="3">
        <v>43914.627569444441</v>
      </c>
      <c r="C5051" s="3" t="s">
        <v>17</v>
      </c>
      <c r="D5051" s="3" t="s">
        <v>17</v>
      </c>
      <c r="E5051" s="3" t="s">
        <v>17</v>
      </c>
      <c r="F5051" s="3" t="s">
        <v>17</v>
      </c>
      <c r="G5051" s="3" t="s">
        <v>17</v>
      </c>
      <c r="H5051" s="1" t="s">
        <v>18</v>
      </c>
      <c r="I5051" s="1" t="s">
        <v>25</v>
      </c>
      <c r="J5051" s="1" t="s">
        <v>20</v>
      </c>
      <c r="K5051" s="1">
        <v>10</v>
      </c>
      <c r="L5051" s="1" t="s">
        <v>21</v>
      </c>
      <c r="M5051" s="1" t="s">
        <v>5877</v>
      </c>
      <c r="N5051" s="1">
        <v>0</v>
      </c>
      <c r="O5051" s="3" t="s">
        <v>17</v>
      </c>
      <c r="P5051" s="1" t="s">
        <v>17</v>
      </c>
    </row>
    <row r="5052" spans="1:16">
      <c r="A5052" s="1" t="s">
        <v>81</v>
      </c>
      <c r="B5052" s="3">
        <v>43914.730775462966</v>
      </c>
      <c r="C5052" s="3" t="s">
        <v>17</v>
      </c>
      <c r="D5052" s="3" t="s">
        <v>17</v>
      </c>
      <c r="E5052" s="3" t="s">
        <v>17</v>
      </c>
      <c r="F5052" s="3" t="s">
        <v>17</v>
      </c>
      <c r="G5052" s="3" t="s">
        <v>17</v>
      </c>
      <c r="H5052" s="1" t="s">
        <v>18</v>
      </c>
      <c r="I5052" s="1" t="s">
        <v>25</v>
      </c>
      <c r="J5052" s="1" t="s">
        <v>20</v>
      </c>
      <c r="K5052" s="1">
        <v>1</v>
      </c>
      <c r="L5052" s="1" t="s">
        <v>21</v>
      </c>
      <c r="M5052" s="1" t="s">
        <v>5751</v>
      </c>
      <c r="N5052" s="1">
        <v>0</v>
      </c>
      <c r="O5052" s="3" t="s">
        <v>17</v>
      </c>
      <c r="P5052" s="1" t="s">
        <v>17</v>
      </c>
    </row>
    <row r="5053" spans="1:16">
      <c r="A5053" s="1" t="s">
        <v>3858</v>
      </c>
      <c r="B5053" s="3">
        <v>43914.51048611111</v>
      </c>
      <c r="C5053" s="3" t="s">
        <v>17</v>
      </c>
      <c r="D5053" s="3" t="s">
        <v>17</v>
      </c>
      <c r="E5053" s="3" t="s">
        <v>17</v>
      </c>
      <c r="F5053" s="3" t="s">
        <v>17</v>
      </c>
      <c r="G5053" s="3" t="s">
        <v>17</v>
      </c>
      <c r="H5053" s="1" t="s">
        <v>18</v>
      </c>
      <c r="I5053" s="1" t="s">
        <v>25</v>
      </c>
      <c r="J5053" s="1" t="s">
        <v>20</v>
      </c>
      <c r="K5053" s="1">
        <v>1</v>
      </c>
      <c r="L5053" s="1" t="s">
        <v>21</v>
      </c>
      <c r="M5053" s="1" t="s">
        <v>5753</v>
      </c>
      <c r="N5053" s="1">
        <v>0</v>
      </c>
      <c r="O5053" s="3" t="s">
        <v>17</v>
      </c>
      <c r="P5053" s="1" t="s">
        <v>17</v>
      </c>
    </row>
    <row r="5054" spans="1:16">
      <c r="A5054" s="1" t="s">
        <v>883</v>
      </c>
      <c r="B5054" s="3">
        <v>43914.514432870368</v>
      </c>
      <c r="C5054" s="3" t="s">
        <v>17</v>
      </c>
      <c r="D5054" s="3" t="s">
        <v>17</v>
      </c>
      <c r="E5054" s="3" t="s">
        <v>17</v>
      </c>
      <c r="F5054" s="3" t="s">
        <v>17</v>
      </c>
      <c r="G5054" s="3" t="s">
        <v>17</v>
      </c>
      <c r="H5054" s="1" t="s">
        <v>58</v>
      </c>
      <c r="I5054" s="1" t="s">
        <v>25</v>
      </c>
      <c r="J5054" s="1" t="s">
        <v>39</v>
      </c>
      <c r="K5054" s="1">
        <v>6</v>
      </c>
      <c r="L5054" s="1" t="s">
        <v>21</v>
      </c>
      <c r="M5054" s="1" t="s">
        <v>5753</v>
      </c>
      <c r="N5054" s="1">
        <v>1</v>
      </c>
      <c r="O5054" s="3" t="s">
        <v>7119</v>
      </c>
      <c r="P5054" s="1" t="s">
        <v>17</v>
      </c>
    </row>
    <row r="5055" spans="1:16">
      <c r="A5055" s="1" t="s">
        <v>1108</v>
      </c>
      <c r="B5055" s="3">
        <v>43914.537743055553</v>
      </c>
      <c r="C5055" s="3" t="s">
        <v>17</v>
      </c>
      <c r="D5055" s="3" t="s">
        <v>17</v>
      </c>
      <c r="E5055" s="3" t="s">
        <v>17</v>
      </c>
      <c r="F5055" s="3" t="s">
        <v>17</v>
      </c>
      <c r="G5055" s="3" t="s">
        <v>17</v>
      </c>
      <c r="H5055" s="1" t="s">
        <v>18</v>
      </c>
      <c r="I5055" s="1" t="s">
        <v>25</v>
      </c>
      <c r="J5055" s="1" t="s">
        <v>20</v>
      </c>
      <c r="K5055" s="1">
        <v>1</v>
      </c>
      <c r="L5055" s="1" t="s">
        <v>21</v>
      </c>
      <c r="M5055" s="1" t="s">
        <v>5777</v>
      </c>
      <c r="N5055" s="1">
        <v>0</v>
      </c>
      <c r="O5055" s="3" t="s">
        <v>17</v>
      </c>
      <c r="P5055" s="1" t="s">
        <v>17</v>
      </c>
    </row>
    <row r="5056" spans="1:16">
      <c r="A5056" s="1" t="s">
        <v>1899</v>
      </c>
      <c r="B5056" s="3">
        <v>43914.547303240739</v>
      </c>
      <c r="C5056" s="3" t="s">
        <v>17</v>
      </c>
      <c r="D5056" s="3" t="s">
        <v>17</v>
      </c>
      <c r="E5056" s="3" t="s">
        <v>17</v>
      </c>
      <c r="F5056" s="3" t="s">
        <v>17</v>
      </c>
      <c r="G5056" s="3" t="s">
        <v>17</v>
      </c>
      <c r="H5056" s="1" t="s">
        <v>18</v>
      </c>
      <c r="I5056" s="1" t="s">
        <v>25</v>
      </c>
      <c r="J5056" s="1" t="s">
        <v>20</v>
      </c>
      <c r="K5056" s="1">
        <v>1</v>
      </c>
      <c r="L5056" s="1" t="s">
        <v>21</v>
      </c>
      <c r="M5056" s="1" t="s">
        <v>5751</v>
      </c>
      <c r="N5056" s="1">
        <v>0</v>
      </c>
      <c r="O5056" s="3" t="s">
        <v>17</v>
      </c>
      <c r="P5056" s="1" t="s">
        <v>17</v>
      </c>
    </row>
    <row r="5057" spans="1:16">
      <c r="A5057" s="1" t="s">
        <v>5158</v>
      </c>
      <c r="B5057" s="3">
        <v>43914.563449074078</v>
      </c>
      <c r="C5057" s="3" t="s">
        <v>17</v>
      </c>
      <c r="D5057" s="3" t="s">
        <v>17</v>
      </c>
      <c r="E5057" s="3" t="s">
        <v>17</v>
      </c>
      <c r="F5057" s="3" t="s">
        <v>17</v>
      </c>
      <c r="G5057" s="3" t="s">
        <v>17</v>
      </c>
      <c r="H5057" s="1" t="s">
        <v>18</v>
      </c>
      <c r="I5057" s="1" t="s">
        <v>23</v>
      </c>
      <c r="J5057" s="1" t="s">
        <v>39</v>
      </c>
      <c r="K5057" s="1">
        <v>7</v>
      </c>
      <c r="L5057" s="1" t="s">
        <v>21</v>
      </c>
      <c r="M5057" s="1" t="s">
        <v>5753</v>
      </c>
      <c r="N5057" s="1">
        <v>1</v>
      </c>
      <c r="O5057" s="3" t="s">
        <v>7120</v>
      </c>
      <c r="P5057" s="1" t="s">
        <v>17</v>
      </c>
    </row>
    <row r="5058" spans="1:16">
      <c r="A5058" s="1" t="s">
        <v>2393</v>
      </c>
      <c r="B5058" s="3">
        <v>43914.601655092592</v>
      </c>
      <c r="C5058" s="3" t="s">
        <v>17</v>
      </c>
      <c r="D5058" s="3" t="s">
        <v>17</v>
      </c>
      <c r="E5058" s="3" t="s">
        <v>17</v>
      </c>
      <c r="F5058" s="3" t="s">
        <v>17</v>
      </c>
      <c r="G5058" s="3" t="s">
        <v>17</v>
      </c>
      <c r="H5058" s="1" t="s">
        <v>18</v>
      </c>
      <c r="I5058" s="1" t="s">
        <v>25</v>
      </c>
      <c r="J5058" s="1" t="s">
        <v>20</v>
      </c>
      <c r="K5058" s="1">
        <v>1</v>
      </c>
      <c r="L5058" s="1" t="s">
        <v>21</v>
      </c>
      <c r="M5058" s="1" t="s">
        <v>5751</v>
      </c>
      <c r="N5058" s="1">
        <v>0</v>
      </c>
      <c r="O5058" s="3" t="s">
        <v>17</v>
      </c>
      <c r="P5058" s="1" t="s">
        <v>17</v>
      </c>
    </row>
    <row r="5059" spans="1:16">
      <c r="A5059" s="1" t="s">
        <v>3741</v>
      </c>
      <c r="B5059" s="3">
        <v>43914.599143518521</v>
      </c>
      <c r="C5059" s="3" t="s">
        <v>17</v>
      </c>
      <c r="D5059" s="3" t="s">
        <v>17</v>
      </c>
      <c r="E5059" s="3" t="s">
        <v>17</v>
      </c>
      <c r="F5059" s="3" t="s">
        <v>17</v>
      </c>
      <c r="G5059" s="3" t="s">
        <v>17</v>
      </c>
      <c r="H5059" s="1" t="s">
        <v>416</v>
      </c>
      <c r="I5059" s="1" t="s">
        <v>19</v>
      </c>
      <c r="J5059" s="1" t="s">
        <v>20</v>
      </c>
      <c r="K5059" s="1">
        <v>1</v>
      </c>
      <c r="L5059" s="1" t="s">
        <v>21</v>
      </c>
      <c r="M5059" s="1" t="s">
        <v>28</v>
      </c>
      <c r="N5059" s="1">
        <v>0</v>
      </c>
      <c r="O5059" s="3" t="s">
        <v>17</v>
      </c>
      <c r="P5059" s="1" t="s">
        <v>17</v>
      </c>
    </row>
    <row r="5060" spans="1:16">
      <c r="A5060" s="1" t="s">
        <v>619</v>
      </c>
      <c r="B5060" s="3">
        <v>43914.612337962964</v>
      </c>
      <c r="C5060" s="3" t="s">
        <v>17</v>
      </c>
      <c r="D5060" s="3" t="s">
        <v>17</v>
      </c>
      <c r="E5060" s="3" t="s">
        <v>17</v>
      </c>
      <c r="F5060" s="3" t="s">
        <v>17</v>
      </c>
      <c r="G5060" s="3" t="s">
        <v>17</v>
      </c>
      <c r="H5060" s="1" t="s">
        <v>58</v>
      </c>
      <c r="I5060" s="1" t="s">
        <v>25</v>
      </c>
      <c r="J5060" s="1" t="s">
        <v>20</v>
      </c>
      <c r="K5060" s="1">
        <v>1</v>
      </c>
      <c r="L5060" s="1" t="s">
        <v>21</v>
      </c>
      <c r="M5060" s="1" t="s">
        <v>5761</v>
      </c>
      <c r="N5060" s="1">
        <v>0</v>
      </c>
      <c r="O5060" s="3" t="s">
        <v>17</v>
      </c>
      <c r="P5060" s="1" t="s">
        <v>17</v>
      </c>
    </row>
    <row r="5061" spans="1:16">
      <c r="A5061" s="1" t="s">
        <v>1697</v>
      </c>
      <c r="B5061" s="3">
        <v>43914.633379629631</v>
      </c>
      <c r="C5061" s="3" t="s">
        <v>17</v>
      </c>
      <c r="D5061" s="3" t="s">
        <v>17</v>
      </c>
      <c r="E5061" s="3" t="s">
        <v>17</v>
      </c>
      <c r="F5061" s="3" t="s">
        <v>17</v>
      </c>
      <c r="G5061" s="3" t="s">
        <v>17</v>
      </c>
      <c r="H5061" s="1" t="s">
        <v>18</v>
      </c>
      <c r="I5061" s="1" t="s">
        <v>23</v>
      </c>
      <c r="J5061" s="1" t="s">
        <v>20</v>
      </c>
      <c r="K5061" s="1">
        <v>111</v>
      </c>
      <c r="L5061" s="1" t="s">
        <v>21</v>
      </c>
      <c r="M5061" s="1" t="s">
        <v>5777</v>
      </c>
      <c r="N5061" s="1">
        <v>0</v>
      </c>
      <c r="O5061" s="3" t="s">
        <v>17</v>
      </c>
      <c r="P5061" s="1" t="s">
        <v>17</v>
      </c>
    </row>
    <row r="5062" spans="1:16">
      <c r="A5062" s="1" t="s">
        <v>2617</v>
      </c>
      <c r="B5062" s="3">
        <v>43914.639814814815</v>
      </c>
      <c r="C5062" s="3" t="s">
        <v>17</v>
      </c>
      <c r="D5062" s="3" t="s">
        <v>17</v>
      </c>
      <c r="E5062" s="3" t="s">
        <v>17</v>
      </c>
      <c r="F5062" s="3" t="s">
        <v>17</v>
      </c>
      <c r="G5062" s="3">
        <v>43916.415729166663</v>
      </c>
      <c r="H5062" s="1" t="s">
        <v>18</v>
      </c>
      <c r="I5062" s="1" t="s">
        <v>23</v>
      </c>
      <c r="J5062" s="1" t="s">
        <v>20</v>
      </c>
      <c r="K5062" s="1">
        <v>3</v>
      </c>
      <c r="L5062" s="1" t="s">
        <v>21</v>
      </c>
      <c r="M5062" s="1" t="s">
        <v>5809</v>
      </c>
      <c r="N5062" s="1">
        <v>1</v>
      </c>
      <c r="O5062" s="3" t="s">
        <v>7121</v>
      </c>
      <c r="P5062" s="1" t="s">
        <v>17</v>
      </c>
    </row>
    <row r="5063" spans="1:16">
      <c r="A5063" s="1" t="s">
        <v>3055</v>
      </c>
      <c r="B5063" s="3">
        <v>43914.671458333331</v>
      </c>
      <c r="C5063" s="3" t="s">
        <v>17</v>
      </c>
      <c r="D5063" s="3" t="s">
        <v>17</v>
      </c>
      <c r="E5063" s="3" t="s">
        <v>17</v>
      </c>
      <c r="F5063" s="3" t="s">
        <v>17</v>
      </c>
      <c r="G5063" s="3" t="s">
        <v>17</v>
      </c>
      <c r="H5063" s="1" t="s">
        <v>18</v>
      </c>
      <c r="I5063" s="1" t="s">
        <v>25</v>
      </c>
      <c r="J5063" s="1" t="s">
        <v>20</v>
      </c>
      <c r="K5063" s="1">
        <v>12</v>
      </c>
      <c r="L5063" s="1" t="s">
        <v>21</v>
      </c>
      <c r="M5063" s="1" t="s">
        <v>5774</v>
      </c>
      <c r="N5063" s="1">
        <v>1</v>
      </c>
      <c r="O5063" s="3" t="s">
        <v>7122</v>
      </c>
      <c r="P5063" s="1" t="s">
        <v>17</v>
      </c>
    </row>
    <row r="5064" spans="1:16">
      <c r="A5064" s="1" t="s">
        <v>3049</v>
      </c>
      <c r="B5064" s="3">
        <v>43914.685868055552</v>
      </c>
      <c r="C5064" s="3" t="s">
        <v>17</v>
      </c>
      <c r="D5064" s="3" t="s">
        <v>17</v>
      </c>
      <c r="E5064" s="3" t="s">
        <v>17</v>
      </c>
      <c r="F5064" s="3" t="s">
        <v>17</v>
      </c>
      <c r="G5064" s="3" t="s">
        <v>17</v>
      </c>
      <c r="H5064" s="1" t="s">
        <v>18</v>
      </c>
      <c r="I5064" s="1" t="s">
        <v>25</v>
      </c>
      <c r="J5064" s="1" t="s">
        <v>20</v>
      </c>
      <c r="K5064" s="1">
        <v>5</v>
      </c>
      <c r="L5064" s="1" t="s">
        <v>21</v>
      </c>
      <c r="M5064" s="1" t="s">
        <v>5851</v>
      </c>
      <c r="N5064" s="1">
        <v>0</v>
      </c>
      <c r="O5064" s="3" t="s">
        <v>17</v>
      </c>
      <c r="P5064" s="1" t="s">
        <v>17</v>
      </c>
    </row>
    <row r="5065" spans="1:16">
      <c r="A5065" s="1" t="s">
        <v>4064</v>
      </c>
      <c r="B5065" s="3">
        <v>43914.657523148147</v>
      </c>
      <c r="C5065" s="3" t="s">
        <v>17</v>
      </c>
      <c r="D5065" s="3" t="s">
        <v>17</v>
      </c>
      <c r="E5065" s="3">
        <v>43977.605138888888</v>
      </c>
      <c r="F5065" s="3">
        <v>44342.605138888888</v>
      </c>
      <c r="G5065" s="3" t="s">
        <v>17</v>
      </c>
      <c r="H5065" s="1" t="s">
        <v>18</v>
      </c>
      <c r="I5065" s="1" t="s">
        <v>25</v>
      </c>
      <c r="J5065" s="1" t="s">
        <v>20</v>
      </c>
      <c r="K5065" s="1">
        <v>70</v>
      </c>
      <c r="L5065" s="1" t="s">
        <v>63</v>
      </c>
      <c r="M5065" s="1" t="s">
        <v>5753</v>
      </c>
      <c r="N5065" s="1">
        <v>1</v>
      </c>
      <c r="O5065" s="3" t="s">
        <v>7123</v>
      </c>
      <c r="P5065" s="1" t="s">
        <v>161</v>
      </c>
    </row>
    <row r="5066" spans="1:16">
      <c r="A5066" s="1" t="s">
        <v>3670</v>
      </c>
      <c r="B5066" s="3">
        <v>43914.69458333333</v>
      </c>
      <c r="C5066" s="3" t="s">
        <v>17</v>
      </c>
      <c r="D5066" s="3" t="s">
        <v>17</v>
      </c>
      <c r="E5066" s="3" t="s">
        <v>17</v>
      </c>
      <c r="F5066" s="3" t="s">
        <v>17</v>
      </c>
      <c r="G5066" s="3" t="s">
        <v>17</v>
      </c>
      <c r="H5066" s="1" t="s">
        <v>18</v>
      </c>
      <c r="I5066" s="1" t="s">
        <v>25</v>
      </c>
      <c r="J5066" s="1" t="s">
        <v>20</v>
      </c>
      <c r="K5066" s="1">
        <v>1</v>
      </c>
      <c r="L5066" s="1" t="s">
        <v>21</v>
      </c>
      <c r="M5066" s="1" t="s">
        <v>5746</v>
      </c>
      <c r="N5066" s="1">
        <v>0</v>
      </c>
      <c r="O5066" s="3" t="s">
        <v>17</v>
      </c>
      <c r="P5066" s="1" t="s">
        <v>17</v>
      </c>
    </row>
    <row r="5067" spans="1:16">
      <c r="A5067" s="1" t="s">
        <v>748</v>
      </c>
      <c r="B5067" s="3">
        <v>43914.697395833333</v>
      </c>
      <c r="C5067" s="3" t="s">
        <v>17</v>
      </c>
      <c r="D5067" s="3" t="s">
        <v>17</v>
      </c>
      <c r="E5067" s="3" t="s">
        <v>17</v>
      </c>
      <c r="F5067" s="3" t="s">
        <v>17</v>
      </c>
      <c r="G5067" s="3" t="s">
        <v>17</v>
      </c>
      <c r="H5067" s="1" t="s">
        <v>18</v>
      </c>
      <c r="I5067" s="1" t="s">
        <v>23</v>
      </c>
      <c r="J5067" s="1" t="s">
        <v>20</v>
      </c>
      <c r="K5067" s="1">
        <v>5</v>
      </c>
      <c r="L5067" s="1" t="s">
        <v>21</v>
      </c>
      <c r="M5067" s="1" t="s">
        <v>5746</v>
      </c>
      <c r="N5067" s="1">
        <v>0</v>
      </c>
      <c r="O5067" s="3" t="s">
        <v>17</v>
      </c>
      <c r="P5067" s="1" t="s">
        <v>17</v>
      </c>
    </row>
    <row r="5068" spans="1:16">
      <c r="A5068" s="1" t="s">
        <v>3344</v>
      </c>
      <c r="B5068" s="3">
        <v>43871.294490740744</v>
      </c>
      <c r="C5068" s="3" t="s">
        <v>17</v>
      </c>
      <c r="D5068" s="3" t="s">
        <v>17</v>
      </c>
      <c r="E5068" s="3" t="s">
        <v>17</v>
      </c>
      <c r="F5068" s="3" t="s">
        <v>17</v>
      </c>
      <c r="G5068" s="3" t="s">
        <v>17</v>
      </c>
      <c r="H5068" s="1" t="s">
        <v>18</v>
      </c>
      <c r="I5068" s="1" t="s">
        <v>25</v>
      </c>
      <c r="J5068" s="1" t="s">
        <v>20</v>
      </c>
      <c r="K5068" s="1">
        <v>19</v>
      </c>
      <c r="L5068" s="1" t="s">
        <v>21</v>
      </c>
      <c r="M5068" s="1" t="s">
        <v>5750</v>
      </c>
      <c r="N5068" s="1">
        <v>0</v>
      </c>
      <c r="O5068" s="3" t="s">
        <v>17</v>
      </c>
      <c r="P5068" s="1" t="s">
        <v>17</v>
      </c>
    </row>
    <row r="5069" spans="1:16">
      <c r="A5069" s="1" t="s">
        <v>4195</v>
      </c>
      <c r="B5069" s="3">
        <v>43871.323229166665</v>
      </c>
      <c r="C5069" s="3" t="s">
        <v>17</v>
      </c>
      <c r="D5069" s="3" t="s">
        <v>17</v>
      </c>
      <c r="E5069" s="3" t="s">
        <v>17</v>
      </c>
      <c r="F5069" s="3" t="s">
        <v>17</v>
      </c>
      <c r="G5069" s="3" t="s">
        <v>17</v>
      </c>
      <c r="H5069" s="1" t="s">
        <v>18</v>
      </c>
      <c r="I5069" s="1" t="s">
        <v>25</v>
      </c>
      <c r="J5069" s="1" t="s">
        <v>20</v>
      </c>
      <c r="K5069" s="1">
        <v>1</v>
      </c>
      <c r="L5069" s="1" t="s">
        <v>21</v>
      </c>
      <c r="M5069" s="1" t="s">
        <v>5777</v>
      </c>
      <c r="N5069" s="1">
        <v>0</v>
      </c>
      <c r="O5069" s="3" t="s">
        <v>17</v>
      </c>
      <c r="P5069" s="1" t="s">
        <v>17</v>
      </c>
    </row>
    <row r="5070" spans="1:16">
      <c r="A5070" s="1" t="s">
        <v>4884</v>
      </c>
      <c r="B5070" s="3">
        <v>43871.353587962964</v>
      </c>
      <c r="C5070" s="3" t="s">
        <v>17</v>
      </c>
      <c r="D5070" s="3" t="s">
        <v>17</v>
      </c>
      <c r="E5070" s="3" t="s">
        <v>17</v>
      </c>
      <c r="F5070" s="3" t="s">
        <v>17</v>
      </c>
      <c r="G5070" s="3" t="s">
        <v>17</v>
      </c>
      <c r="H5070" s="1" t="s">
        <v>18</v>
      </c>
      <c r="I5070" s="1" t="s">
        <v>25</v>
      </c>
      <c r="J5070" s="1" t="s">
        <v>20</v>
      </c>
      <c r="K5070" s="1">
        <v>30</v>
      </c>
      <c r="L5070" s="1" t="s">
        <v>21</v>
      </c>
      <c r="M5070" s="1" t="s">
        <v>5774</v>
      </c>
      <c r="N5070" s="1">
        <v>0</v>
      </c>
      <c r="O5070" s="3" t="s">
        <v>17</v>
      </c>
      <c r="P5070" s="1" t="s">
        <v>17</v>
      </c>
    </row>
    <row r="5071" spans="1:16">
      <c r="A5071" s="1" t="s">
        <v>5288</v>
      </c>
      <c r="B5071" s="3">
        <v>43871.396238425928</v>
      </c>
      <c r="C5071" s="3" t="s">
        <v>17</v>
      </c>
      <c r="D5071" s="3" t="s">
        <v>17</v>
      </c>
      <c r="E5071" s="3" t="s">
        <v>17</v>
      </c>
      <c r="F5071" s="3" t="s">
        <v>17</v>
      </c>
      <c r="G5071" s="3" t="s">
        <v>17</v>
      </c>
      <c r="H5071" s="1" t="s">
        <v>18</v>
      </c>
      <c r="I5071" s="1" t="s">
        <v>25</v>
      </c>
      <c r="J5071" s="1" t="s">
        <v>20</v>
      </c>
      <c r="K5071" s="1">
        <v>165</v>
      </c>
      <c r="L5071" s="1" t="s">
        <v>21</v>
      </c>
      <c r="M5071" s="1" t="s">
        <v>5746</v>
      </c>
      <c r="N5071" s="1">
        <v>0</v>
      </c>
      <c r="O5071" s="3" t="s">
        <v>17</v>
      </c>
      <c r="P5071" s="1" t="s">
        <v>17</v>
      </c>
    </row>
    <row r="5072" spans="1:16">
      <c r="A5072" s="1" t="s">
        <v>467</v>
      </c>
      <c r="B5072" s="3">
        <v>43871.396111111113</v>
      </c>
      <c r="C5072" s="3" t="s">
        <v>17</v>
      </c>
      <c r="D5072" s="3" t="s">
        <v>17</v>
      </c>
      <c r="E5072" s="3" t="s">
        <v>17</v>
      </c>
      <c r="F5072" s="3" t="s">
        <v>17</v>
      </c>
      <c r="G5072" s="3" t="s">
        <v>17</v>
      </c>
      <c r="H5072" s="1" t="s">
        <v>18</v>
      </c>
      <c r="I5072" s="1" t="s">
        <v>23</v>
      </c>
      <c r="J5072" s="1" t="s">
        <v>20</v>
      </c>
      <c r="K5072" s="1">
        <v>1</v>
      </c>
      <c r="L5072" s="1" t="s">
        <v>21</v>
      </c>
      <c r="M5072" s="1" t="s">
        <v>5774</v>
      </c>
      <c r="N5072" s="1">
        <v>0</v>
      </c>
      <c r="O5072" s="3" t="s">
        <v>17</v>
      </c>
      <c r="P5072" s="1" t="s">
        <v>17</v>
      </c>
    </row>
    <row r="5073" spans="1:16">
      <c r="A5073" s="1" t="s">
        <v>1798</v>
      </c>
      <c r="B5073" s="3">
        <v>43871.392106481479</v>
      </c>
      <c r="C5073" s="3" t="s">
        <v>17</v>
      </c>
      <c r="D5073" s="3" t="s">
        <v>17</v>
      </c>
      <c r="E5073" s="3" t="s">
        <v>17</v>
      </c>
      <c r="F5073" s="3" t="s">
        <v>17</v>
      </c>
      <c r="G5073" s="3" t="s">
        <v>17</v>
      </c>
      <c r="H5073" s="1" t="s">
        <v>18</v>
      </c>
      <c r="I5073" s="1" t="s">
        <v>25</v>
      </c>
      <c r="J5073" s="1" t="s">
        <v>20</v>
      </c>
      <c r="K5073" s="1">
        <v>30</v>
      </c>
      <c r="L5073" s="1" t="s">
        <v>21</v>
      </c>
      <c r="M5073" s="1" t="s">
        <v>5761</v>
      </c>
      <c r="N5073" s="1">
        <v>0</v>
      </c>
      <c r="O5073" s="3" t="s">
        <v>17</v>
      </c>
      <c r="P5073" s="1" t="s">
        <v>17</v>
      </c>
    </row>
    <row r="5074" spans="1:16">
      <c r="A5074" s="1" t="s">
        <v>1994</v>
      </c>
      <c r="B5074" s="3">
        <v>43871.416562500002</v>
      </c>
      <c r="C5074" s="3">
        <v>43871.418368055558</v>
      </c>
      <c r="D5074" s="3">
        <v>43901.418368055558</v>
      </c>
      <c r="E5074" s="3" t="s">
        <v>17</v>
      </c>
      <c r="F5074" s="3" t="s">
        <v>17</v>
      </c>
      <c r="G5074" s="3" t="s">
        <v>17</v>
      </c>
      <c r="H5074" s="1" t="s">
        <v>18</v>
      </c>
      <c r="I5074" s="1" t="s">
        <v>25</v>
      </c>
      <c r="J5074" s="1" t="s">
        <v>20</v>
      </c>
      <c r="K5074" s="1">
        <v>1</v>
      </c>
      <c r="L5074" s="1" t="s">
        <v>21</v>
      </c>
      <c r="M5074" s="1" t="s">
        <v>5746</v>
      </c>
      <c r="N5074" s="1">
        <v>0</v>
      </c>
      <c r="O5074" s="3" t="s">
        <v>17</v>
      </c>
      <c r="P5074" s="1" t="s">
        <v>17</v>
      </c>
    </row>
    <row r="5075" spans="1:16">
      <c r="A5075" s="1" t="s">
        <v>5609</v>
      </c>
      <c r="B5075" s="3">
        <v>43871.411365740743</v>
      </c>
      <c r="C5075" s="3">
        <v>43871.429988425924</v>
      </c>
      <c r="D5075" s="3">
        <v>43901.429988425924</v>
      </c>
      <c r="E5075" s="3" t="s">
        <v>17</v>
      </c>
      <c r="F5075" s="3" t="s">
        <v>17</v>
      </c>
      <c r="G5075" s="3" t="s">
        <v>17</v>
      </c>
      <c r="H5075" s="1" t="s">
        <v>18</v>
      </c>
      <c r="I5075" s="1" t="s">
        <v>25</v>
      </c>
      <c r="J5075" s="1" t="s">
        <v>20</v>
      </c>
      <c r="K5075" s="1">
        <v>1</v>
      </c>
      <c r="L5075" s="1" t="s">
        <v>21</v>
      </c>
      <c r="M5075" s="1" t="s">
        <v>7124</v>
      </c>
      <c r="N5075" s="1">
        <v>0</v>
      </c>
      <c r="O5075" s="3" t="s">
        <v>17</v>
      </c>
      <c r="P5075" s="1" t="s">
        <v>17</v>
      </c>
    </row>
    <row r="5076" spans="1:16">
      <c r="A5076" s="1" t="s">
        <v>1033</v>
      </c>
      <c r="B5076" s="3">
        <v>43871.439745370371</v>
      </c>
      <c r="C5076" s="3" t="s">
        <v>17</v>
      </c>
      <c r="D5076" s="3" t="s">
        <v>17</v>
      </c>
      <c r="E5076" s="3" t="s">
        <v>17</v>
      </c>
      <c r="F5076" s="3" t="s">
        <v>17</v>
      </c>
      <c r="G5076" s="3" t="s">
        <v>17</v>
      </c>
      <c r="H5076" s="1" t="s">
        <v>18</v>
      </c>
      <c r="I5076" s="1" t="s">
        <v>25</v>
      </c>
      <c r="J5076" s="1" t="s">
        <v>20</v>
      </c>
      <c r="K5076" s="1">
        <v>45</v>
      </c>
      <c r="L5076" s="1" t="s">
        <v>21</v>
      </c>
      <c r="M5076" s="1" t="s">
        <v>5758</v>
      </c>
      <c r="N5076" s="1">
        <v>1</v>
      </c>
      <c r="O5076" s="3" t="s">
        <v>7125</v>
      </c>
      <c r="P5076" s="1" t="s">
        <v>17</v>
      </c>
    </row>
    <row r="5077" spans="1:16">
      <c r="A5077" s="1" t="s">
        <v>583</v>
      </c>
      <c r="B5077" s="3">
        <v>43871.52652777778</v>
      </c>
      <c r="C5077" s="3" t="s">
        <v>17</v>
      </c>
      <c r="D5077" s="3" t="s">
        <v>17</v>
      </c>
      <c r="E5077" s="3" t="s">
        <v>17</v>
      </c>
      <c r="F5077" s="3" t="s">
        <v>17</v>
      </c>
      <c r="G5077" s="3" t="s">
        <v>17</v>
      </c>
      <c r="H5077" s="1" t="s">
        <v>18</v>
      </c>
      <c r="I5077" s="1" t="s">
        <v>25</v>
      </c>
      <c r="J5077" s="1" t="s">
        <v>20</v>
      </c>
      <c r="K5077" s="1">
        <v>761</v>
      </c>
      <c r="L5077" s="1" t="s">
        <v>21</v>
      </c>
      <c r="M5077" s="1" t="s">
        <v>5752</v>
      </c>
      <c r="N5077" s="1">
        <v>0</v>
      </c>
      <c r="O5077" s="3" t="s">
        <v>17</v>
      </c>
      <c r="P5077" s="1" t="s">
        <v>17</v>
      </c>
    </row>
    <row r="5078" spans="1:16">
      <c r="A5078" s="1" t="s">
        <v>4023</v>
      </c>
      <c r="B5078" s="3">
        <v>43871.563946759263</v>
      </c>
      <c r="C5078" s="3">
        <v>43871.572557870371</v>
      </c>
      <c r="D5078" s="3">
        <v>43901.572557870371</v>
      </c>
      <c r="E5078" s="3" t="s">
        <v>17</v>
      </c>
      <c r="F5078" s="3" t="s">
        <v>17</v>
      </c>
      <c r="G5078" s="3" t="s">
        <v>17</v>
      </c>
      <c r="H5078" s="1" t="s">
        <v>58</v>
      </c>
      <c r="I5078" s="1" t="s">
        <v>25</v>
      </c>
      <c r="J5078" s="1" t="s">
        <v>20</v>
      </c>
      <c r="K5078" s="1">
        <v>31</v>
      </c>
      <c r="L5078" s="1" t="s">
        <v>21</v>
      </c>
      <c r="M5078" s="1" t="s">
        <v>5753</v>
      </c>
      <c r="N5078" s="1">
        <v>1</v>
      </c>
      <c r="O5078" s="3" t="s">
        <v>7126</v>
      </c>
      <c r="P5078" s="1" t="s">
        <v>17</v>
      </c>
    </row>
    <row r="5079" spans="1:16">
      <c r="A5079" s="1" t="s">
        <v>5604</v>
      </c>
      <c r="B5079" s="3">
        <v>43871.511967592596</v>
      </c>
      <c r="C5079" s="3" t="s">
        <v>17</v>
      </c>
      <c r="D5079" s="3" t="s">
        <v>17</v>
      </c>
      <c r="E5079" s="3" t="s">
        <v>17</v>
      </c>
      <c r="F5079" s="3" t="s">
        <v>17</v>
      </c>
      <c r="G5079" s="3" t="s">
        <v>17</v>
      </c>
      <c r="H5079" s="1" t="s">
        <v>18</v>
      </c>
      <c r="I5079" s="1" t="s">
        <v>25</v>
      </c>
      <c r="J5079" s="1" t="s">
        <v>20</v>
      </c>
      <c r="K5079" s="1">
        <v>30</v>
      </c>
      <c r="L5079" s="1" t="s">
        <v>21</v>
      </c>
      <c r="M5079" s="1" t="s">
        <v>5746</v>
      </c>
      <c r="N5079" s="1">
        <v>0</v>
      </c>
      <c r="O5079" s="3" t="s">
        <v>17</v>
      </c>
      <c r="P5079" s="1" t="s">
        <v>17</v>
      </c>
    </row>
    <row r="5080" spans="1:16">
      <c r="A5080" s="1" t="s">
        <v>976</v>
      </c>
      <c r="B5080" s="3">
        <v>43871.597280092596</v>
      </c>
      <c r="C5080" s="3" t="s">
        <v>17</v>
      </c>
      <c r="D5080" s="3" t="s">
        <v>17</v>
      </c>
      <c r="E5080" s="3" t="s">
        <v>17</v>
      </c>
      <c r="F5080" s="3" t="s">
        <v>17</v>
      </c>
      <c r="G5080" s="3" t="s">
        <v>17</v>
      </c>
      <c r="H5080" s="1" t="s">
        <v>18</v>
      </c>
      <c r="I5080" s="1" t="s">
        <v>25</v>
      </c>
      <c r="J5080" s="1" t="s">
        <v>20</v>
      </c>
      <c r="K5080" s="1">
        <v>5</v>
      </c>
      <c r="L5080" s="1" t="s">
        <v>21</v>
      </c>
      <c r="M5080" s="1" t="s">
        <v>5751</v>
      </c>
      <c r="N5080" s="1">
        <v>0</v>
      </c>
      <c r="O5080" s="3" t="s">
        <v>17</v>
      </c>
      <c r="P5080" s="1" t="s">
        <v>17</v>
      </c>
    </row>
    <row r="5081" spans="1:16">
      <c r="A5081" s="1" t="s">
        <v>5728</v>
      </c>
      <c r="B5081" s="3">
        <v>43871.606724537036</v>
      </c>
      <c r="C5081" s="3" t="s">
        <v>17</v>
      </c>
      <c r="D5081" s="3" t="s">
        <v>17</v>
      </c>
      <c r="E5081" s="3" t="s">
        <v>17</v>
      </c>
      <c r="F5081" s="3" t="s">
        <v>17</v>
      </c>
      <c r="G5081" s="3">
        <v>43880.615798611114</v>
      </c>
      <c r="H5081" s="1" t="s">
        <v>18</v>
      </c>
      <c r="I5081" s="1" t="s">
        <v>25</v>
      </c>
      <c r="J5081" s="1" t="s">
        <v>20</v>
      </c>
      <c r="K5081" s="1">
        <v>30</v>
      </c>
      <c r="L5081" s="1" t="s">
        <v>21</v>
      </c>
      <c r="M5081" s="1" t="s">
        <v>5751</v>
      </c>
      <c r="N5081" s="1">
        <v>0</v>
      </c>
      <c r="O5081" s="3" t="s">
        <v>17</v>
      </c>
      <c r="P5081" s="1" t="s">
        <v>17</v>
      </c>
    </row>
    <row r="5082" spans="1:16">
      <c r="A5082" s="1" t="s">
        <v>195</v>
      </c>
      <c r="B5082" s="3">
        <v>43871.621724537035</v>
      </c>
      <c r="C5082" s="3" t="s">
        <v>17</v>
      </c>
      <c r="D5082" s="3" t="s">
        <v>17</v>
      </c>
      <c r="E5082" s="3" t="s">
        <v>17</v>
      </c>
      <c r="F5082" s="3" t="s">
        <v>17</v>
      </c>
      <c r="G5082" s="3" t="s">
        <v>17</v>
      </c>
      <c r="H5082" s="1" t="s">
        <v>18</v>
      </c>
      <c r="I5082" s="1" t="s">
        <v>25</v>
      </c>
      <c r="J5082" s="1" t="s">
        <v>20</v>
      </c>
      <c r="K5082" s="1">
        <v>1</v>
      </c>
      <c r="L5082" s="1" t="s">
        <v>21</v>
      </c>
      <c r="M5082" s="1" t="s">
        <v>5753</v>
      </c>
      <c r="N5082" s="1">
        <v>0</v>
      </c>
      <c r="O5082" s="3" t="s">
        <v>17</v>
      </c>
      <c r="P5082" s="1" t="s">
        <v>17</v>
      </c>
    </row>
    <row r="5083" spans="1:16">
      <c r="A5083" s="1" t="s">
        <v>570</v>
      </c>
      <c r="B5083" s="3">
        <v>43871.619328703702</v>
      </c>
      <c r="C5083" s="3" t="s">
        <v>17</v>
      </c>
      <c r="D5083" s="3" t="s">
        <v>17</v>
      </c>
      <c r="E5083" s="3" t="s">
        <v>17</v>
      </c>
      <c r="F5083" s="3" t="s">
        <v>17</v>
      </c>
      <c r="G5083" s="3" t="s">
        <v>17</v>
      </c>
      <c r="H5083" s="1" t="s">
        <v>18</v>
      </c>
      <c r="I5083" s="1" t="s">
        <v>25</v>
      </c>
      <c r="J5083" s="1" t="s">
        <v>20</v>
      </c>
      <c r="K5083" s="1">
        <v>30</v>
      </c>
      <c r="L5083" s="1" t="s">
        <v>21</v>
      </c>
      <c r="M5083" s="1" t="s">
        <v>5753</v>
      </c>
      <c r="N5083" s="1">
        <v>1</v>
      </c>
      <c r="O5083" s="3" t="s">
        <v>7127</v>
      </c>
      <c r="P5083" s="1" t="s">
        <v>17</v>
      </c>
    </row>
    <row r="5084" spans="1:16">
      <c r="A5084" s="1" t="s">
        <v>5475</v>
      </c>
      <c r="B5084" s="3">
        <v>43871.611215277779</v>
      </c>
      <c r="C5084" s="3" t="s">
        <v>17</v>
      </c>
      <c r="D5084" s="3" t="s">
        <v>17</v>
      </c>
      <c r="E5084" s="3" t="s">
        <v>17</v>
      </c>
      <c r="F5084" s="3" t="s">
        <v>17</v>
      </c>
      <c r="G5084" s="3" t="s">
        <v>17</v>
      </c>
      <c r="H5084" s="1" t="s">
        <v>18</v>
      </c>
      <c r="I5084" s="1" t="s">
        <v>25</v>
      </c>
      <c r="J5084" s="1" t="s">
        <v>20</v>
      </c>
      <c r="K5084" s="1">
        <v>1</v>
      </c>
      <c r="L5084" s="1" t="s">
        <v>21</v>
      </c>
      <c r="M5084" s="1" t="s">
        <v>5877</v>
      </c>
      <c r="N5084" s="1">
        <v>0</v>
      </c>
      <c r="O5084" s="3" t="s">
        <v>17</v>
      </c>
      <c r="P5084" s="1" t="s">
        <v>17</v>
      </c>
    </row>
    <row r="5085" spans="1:16">
      <c r="A5085" s="1" t="s">
        <v>5178</v>
      </c>
      <c r="B5085" s="3">
        <v>43871.63658564815</v>
      </c>
      <c r="C5085" s="3">
        <v>43871.642245370371</v>
      </c>
      <c r="D5085" s="3">
        <v>43901.642245370371</v>
      </c>
      <c r="E5085" s="3" t="s">
        <v>17</v>
      </c>
      <c r="F5085" s="3" t="s">
        <v>17</v>
      </c>
      <c r="G5085" s="3" t="s">
        <v>17</v>
      </c>
      <c r="H5085" s="1" t="s">
        <v>18</v>
      </c>
      <c r="I5085" s="1" t="s">
        <v>25</v>
      </c>
      <c r="J5085" s="1" t="s">
        <v>20</v>
      </c>
      <c r="K5085" s="1">
        <v>7</v>
      </c>
      <c r="L5085" s="1" t="s">
        <v>21</v>
      </c>
      <c r="M5085" s="1" t="s">
        <v>5750</v>
      </c>
      <c r="N5085" s="1">
        <v>1</v>
      </c>
      <c r="O5085" s="3" t="s">
        <v>7128</v>
      </c>
      <c r="P5085" s="1" t="s">
        <v>17</v>
      </c>
    </row>
    <row r="5086" spans="1:16">
      <c r="A5086" s="1" t="s">
        <v>3699</v>
      </c>
      <c r="B5086" s="3">
        <v>43871.630856481483</v>
      </c>
      <c r="C5086" s="3">
        <v>43871.632233796299</v>
      </c>
      <c r="D5086" s="3">
        <v>43901.632233796299</v>
      </c>
      <c r="E5086" s="3" t="s">
        <v>17</v>
      </c>
      <c r="F5086" s="3" t="s">
        <v>17</v>
      </c>
      <c r="G5086" s="3" t="s">
        <v>17</v>
      </c>
      <c r="H5086" s="1" t="s">
        <v>416</v>
      </c>
      <c r="I5086" s="1" t="s">
        <v>25</v>
      </c>
      <c r="J5086" s="1" t="s">
        <v>20</v>
      </c>
      <c r="K5086" s="1">
        <v>30</v>
      </c>
      <c r="L5086" s="1" t="s">
        <v>21</v>
      </c>
      <c r="M5086" s="1" t="s">
        <v>5751</v>
      </c>
      <c r="N5086" s="1">
        <v>1</v>
      </c>
      <c r="O5086" s="3" t="s">
        <v>7129</v>
      </c>
      <c r="P5086" s="1" t="s">
        <v>17</v>
      </c>
    </row>
    <row r="5087" spans="1:16">
      <c r="A5087" s="1" t="s">
        <v>2535</v>
      </c>
      <c r="B5087" s="3">
        <v>43871.632407407407</v>
      </c>
      <c r="C5087" s="3" t="s">
        <v>17</v>
      </c>
      <c r="D5087" s="3" t="s">
        <v>17</v>
      </c>
      <c r="E5087" s="3">
        <v>43951.613923611112</v>
      </c>
      <c r="F5087" s="3">
        <v>43981.613923611112</v>
      </c>
      <c r="G5087" s="3" t="s">
        <v>17</v>
      </c>
      <c r="H5087" s="1" t="s">
        <v>18</v>
      </c>
      <c r="I5087" s="1" t="s">
        <v>25</v>
      </c>
      <c r="J5087" s="1" t="s">
        <v>20</v>
      </c>
      <c r="K5087" s="1">
        <v>17</v>
      </c>
      <c r="L5087" s="1" t="s">
        <v>21</v>
      </c>
      <c r="M5087" s="1" t="s">
        <v>5746</v>
      </c>
      <c r="N5087" s="1">
        <v>1</v>
      </c>
      <c r="O5087" s="3" t="s">
        <v>7130</v>
      </c>
      <c r="P5087" s="1" t="s">
        <v>17</v>
      </c>
    </row>
    <row r="5088" spans="1:16">
      <c r="A5088" s="1" t="s">
        <v>3311</v>
      </c>
      <c r="B5088" s="3">
        <v>43871.649768518517</v>
      </c>
      <c r="C5088" s="3" t="s">
        <v>17</v>
      </c>
      <c r="D5088" s="3" t="s">
        <v>17</v>
      </c>
      <c r="E5088" s="3" t="s">
        <v>17</v>
      </c>
      <c r="F5088" s="3" t="s">
        <v>17</v>
      </c>
      <c r="G5088" s="3" t="s">
        <v>17</v>
      </c>
      <c r="H5088" s="1" t="s">
        <v>18</v>
      </c>
      <c r="I5088" s="1" t="s">
        <v>23</v>
      </c>
      <c r="J5088" s="1" t="s">
        <v>20</v>
      </c>
      <c r="K5088" s="1">
        <v>1</v>
      </c>
      <c r="L5088" s="1" t="s">
        <v>21</v>
      </c>
      <c r="M5088" s="1" t="s">
        <v>6293</v>
      </c>
      <c r="N5088" s="1">
        <v>0</v>
      </c>
      <c r="O5088" s="3" t="s">
        <v>17</v>
      </c>
      <c r="P5088" s="1" t="s">
        <v>17</v>
      </c>
    </row>
    <row r="5089" spans="1:16">
      <c r="A5089" s="1" t="s">
        <v>3399</v>
      </c>
      <c r="B5089" s="3">
        <v>43871.725439814814</v>
      </c>
      <c r="C5089" s="3" t="s">
        <v>17</v>
      </c>
      <c r="D5089" s="3" t="s">
        <v>17</v>
      </c>
      <c r="E5089" s="3" t="s">
        <v>17</v>
      </c>
      <c r="F5089" s="3" t="s">
        <v>17</v>
      </c>
      <c r="G5089" s="3" t="s">
        <v>17</v>
      </c>
      <c r="H5089" s="1" t="s">
        <v>18</v>
      </c>
      <c r="I5089" s="1" t="s">
        <v>25</v>
      </c>
      <c r="J5089" s="1" t="s">
        <v>20</v>
      </c>
      <c r="K5089" s="1">
        <v>45</v>
      </c>
      <c r="L5089" s="1" t="s">
        <v>21</v>
      </c>
      <c r="M5089" s="1" t="s">
        <v>5746</v>
      </c>
      <c r="N5089" s="1">
        <v>0</v>
      </c>
      <c r="O5089" s="3" t="s">
        <v>17</v>
      </c>
      <c r="P5089" s="1" t="s">
        <v>17</v>
      </c>
    </row>
    <row r="5090" spans="1:16">
      <c r="A5090" s="1" t="s">
        <v>3460</v>
      </c>
      <c r="B5090" s="3">
        <v>43871.661851851852</v>
      </c>
      <c r="C5090" s="3" t="s">
        <v>17</v>
      </c>
      <c r="D5090" s="3" t="s">
        <v>17</v>
      </c>
      <c r="E5090" s="3" t="s">
        <v>17</v>
      </c>
      <c r="F5090" s="3" t="s">
        <v>17</v>
      </c>
      <c r="G5090" s="3" t="s">
        <v>17</v>
      </c>
      <c r="H5090" s="1" t="s">
        <v>18</v>
      </c>
      <c r="I5090" s="1" t="s">
        <v>25</v>
      </c>
      <c r="J5090" s="1" t="s">
        <v>117</v>
      </c>
      <c r="K5090" s="1">
        <v>30</v>
      </c>
      <c r="L5090" s="1" t="s">
        <v>21</v>
      </c>
      <c r="M5090" s="1" t="s">
        <v>5774</v>
      </c>
      <c r="N5090" s="1">
        <v>0</v>
      </c>
      <c r="O5090" s="3" t="s">
        <v>17</v>
      </c>
      <c r="P5090" s="1" t="s">
        <v>17</v>
      </c>
    </row>
    <row r="5091" spans="1:16">
      <c r="A5091" s="1" t="s">
        <v>2134</v>
      </c>
      <c r="B5091" s="3">
        <v>43871.705706018518</v>
      </c>
      <c r="C5091" s="3">
        <v>43872.359988425924</v>
      </c>
      <c r="D5091" s="3">
        <v>43902.359988425924</v>
      </c>
      <c r="E5091" s="3" t="s">
        <v>17</v>
      </c>
      <c r="F5091" s="3" t="s">
        <v>17</v>
      </c>
      <c r="G5091" s="3" t="s">
        <v>17</v>
      </c>
      <c r="H5091" s="1" t="s">
        <v>18</v>
      </c>
      <c r="I5091" s="1" t="s">
        <v>25</v>
      </c>
      <c r="J5091" s="1" t="s">
        <v>20</v>
      </c>
      <c r="K5091" s="1">
        <v>1</v>
      </c>
      <c r="L5091" s="1" t="s">
        <v>21</v>
      </c>
      <c r="M5091" s="1" t="s">
        <v>5773</v>
      </c>
      <c r="N5091" s="1">
        <v>0</v>
      </c>
      <c r="O5091" s="3" t="s">
        <v>17</v>
      </c>
      <c r="P5091" s="1" t="s">
        <v>17</v>
      </c>
    </row>
    <row r="5092" spans="1:16">
      <c r="A5092" s="1" t="s">
        <v>1104</v>
      </c>
      <c r="B5092" s="3">
        <v>43871.719641203701</v>
      </c>
      <c r="C5092" s="3" t="s">
        <v>17</v>
      </c>
      <c r="D5092" s="3" t="s">
        <v>17</v>
      </c>
      <c r="E5092" s="3" t="s">
        <v>17</v>
      </c>
      <c r="F5092" s="3" t="s">
        <v>17</v>
      </c>
      <c r="G5092" s="3" t="s">
        <v>17</v>
      </c>
      <c r="H5092" s="1" t="s">
        <v>18</v>
      </c>
      <c r="I5092" s="1" t="s">
        <v>25</v>
      </c>
      <c r="J5092" s="1" t="s">
        <v>20</v>
      </c>
      <c r="K5092" s="1">
        <v>17</v>
      </c>
      <c r="L5092" s="1" t="s">
        <v>21</v>
      </c>
      <c r="M5092" s="1" t="s">
        <v>5746</v>
      </c>
      <c r="N5092" s="1">
        <v>0</v>
      </c>
      <c r="O5092" s="3" t="s">
        <v>17</v>
      </c>
      <c r="P5092" s="1" t="s">
        <v>17</v>
      </c>
    </row>
    <row r="5093" spans="1:16">
      <c r="A5093" s="1" t="s">
        <v>1312</v>
      </c>
      <c r="B5093" s="3">
        <v>43914.697581018518</v>
      </c>
      <c r="C5093" s="3" t="s">
        <v>17</v>
      </c>
      <c r="D5093" s="3" t="s">
        <v>17</v>
      </c>
      <c r="E5093" s="3" t="s">
        <v>17</v>
      </c>
      <c r="F5093" s="3" t="s">
        <v>17</v>
      </c>
      <c r="G5093" s="3" t="s">
        <v>17</v>
      </c>
      <c r="H5093" s="1" t="s">
        <v>18</v>
      </c>
      <c r="I5093" s="1" t="s">
        <v>25</v>
      </c>
      <c r="J5093" s="1" t="s">
        <v>20</v>
      </c>
      <c r="K5093" s="1">
        <v>12</v>
      </c>
      <c r="L5093" s="1" t="s">
        <v>21</v>
      </c>
      <c r="M5093" s="1" t="s">
        <v>5774</v>
      </c>
      <c r="N5093" s="1">
        <v>0</v>
      </c>
      <c r="O5093" s="3" t="s">
        <v>17</v>
      </c>
      <c r="P5093" s="1" t="s">
        <v>17</v>
      </c>
    </row>
    <row r="5094" spans="1:16">
      <c r="A5094" s="1" t="s">
        <v>2653</v>
      </c>
      <c r="B5094" s="3">
        <v>43914.722685185188</v>
      </c>
      <c r="C5094" s="3" t="s">
        <v>17</v>
      </c>
      <c r="D5094" s="3" t="s">
        <v>17</v>
      </c>
      <c r="E5094" s="3" t="s">
        <v>17</v>
      </c>
      <c r="F5094" s="3" t="s">
        <v>17</v>
      </c>
      <c r="G5094" s="3" t="s">
        <v>17</v>
      </c>
      <c r="H5094" s="1" t="s">
        <v>18</v>
      </c>
      <c r="I5094" s="1" t="s">
        <v>25</v>
      </c>
      <c r="J5094" s="1" t="s">
        <v>20</v>
      </c>
      <c r="K5094" s="1">
        <v>225</v>
      </c>
      <c r="L5094" s="1" t="s">
        <v>21</v>
      </c>
      <c r="M5094" s="1" t="s">
        <v>5751</v>
      </c>
      <c r="N5094" s="1">
        <v>0</v>
      </c>
      <c r="O5094" s="3" t="s">
        <v>17</v>
      </c>
      <c r="P5094" s="1" t="s">
        <v>17</v>
      </c>
    </row>
    <row r="5095" spans="1:16">
      <c r="A5095" s="1" t="s">
        <v>2813</v>
      </c>
      <c r="B5095" s="3">
        <v>43914.715902777774</v>
      </c>
      <c r="C5095" s="3" t="s">
        <v>17</v>
      </c>
      <c r="D5095" s="3" t="s">
        <v>17</v>
      </c>
      <c r="E5095" s="3" t="s">
        <v>17</v>
      </c>
      <c r="F5095" s="3" t="s">
        <v>17</v>
      </c>
      <c r="G5095" s="3" t="s">
        <v>17</v>
      </c>
      <c r="H5095" s="1" t="s">
        <v>18</v>
      </c>
      <c r="I5095" s="1" t="s">
        <v>25</v>
      </c>
      <c r="J5095" s="1" t="s">
        <v>20</v>
      </c>
      <c r="K5095" s="1">
        <v>1</v>
      </c>
      <c r="L5095" s="1" t="s">
        <v>21</v>
      </c>
      <c r="M5095" s="1" t="s">
        <v>5774</v>
      </c>
      <c r="N5095" s="1">
        <v>0</v>
      </c>
      <c r="O5095" s="3" t="s">
        <v>17</v>
      </c>
      <c r="P5095" s="1" t="s">
        <v>17</v>
      </c>
    </row>
    <row r="5096" spans="1:16">
      <c r="A5096" s="1" t="s">
        <v>4531</v>
      </c>
      <c r="B5096" s="3">
        <v>43914.753912037035</v>
      </c>
      <c r="C5096" s="3" t="s">
        <v>17</v>
      </c>
      <c r="D5096" s="3" t="s">
        <v>17</v>
      </c>
      <c r="E5096" s="3" t="s">
        <v>17</v>
      </c>
      <c r="F5096" s="3" t="s">
        <v>17</v>
      </c>
      <c r="G5096" s="3" t="s">
        <v>17</v>
      </c>
      <c r="H5096" s="1" t="s">
        <v>58</v>
      </c>
      <c r="I5096" s="1" t="s">
        <v>23</v>
      </c>
      <c r="J5096" s="1" t="s">
        <v>20</v>
      </c>
      <c r="K5096" s="1">
        <v>15</v>
      </c>
      <c r="L5096" s="1" t="s">
        <v>21</v>
      </c>
      <c r="M5096" s="1" t="s">
        <v>5753</v>
      </c>
      <c r="N5096" s="1">
        <v>1</v>
      </c>
      <c r="O5096" s="3" t="s">
        <v>7131</v>
      </c>
      <c r="P5096" s="1" t="s">
        <v>17</v>
      </c>
    </row>
    <row r="5097" spans="1:16">
      <c r="A5097" s="1" t="s">
        <v>2313</v>
      </c>
      <c r="B5097" s="3">
        <v>43914.777349537035</v>
      </c>
      <c r="C5097" s="3" t="s">
        <v>17</v>
      </c>
      <c r="D5097" s="3" t="s">
        <v>17</v>
      </c>
      <c r="E5097" s="3" t="s">
        <v>17</v>
      </c>
      <c r="F5097" s="3" t="s">
        <v>17</v>
      </c>
      <c r="G5097" s="3" t="s">
        <v>17</v>
      </c>
      <c r="H5097" s="1" t="s">
        <v>18</v>
      </c>
      <c r="I5097" s="1" t="s">
        <v>25</v>
      </c>
      <c r="J5097" s="1" t="s">
        <v>20</v>
      </c>
      <c r="K5097" s="1">
        <v>1</v>
      </c>
      <c r="L5097" s="1" t="s">
        <v>21</v>
      </c>
      <c r="M5097" s="1" t="s">
        <v>5746</v>
      </c>
      <c r="N5097" s="1">
        <v>0</v>
      </c>
      <c r="O5097" s="3" t="s">
        <v>17</v>
      </c>
      <c r="P5097" s="1" t="s">
        <v>17</v>
      </c>
    </row>
    <row r="5098" spans="1:16">
      <c r="A5098" s="1" t="s">
        <v>1852</v>
      </c>
      <c r="B5098" s="3">
        <v>43914.758229166669</v>
      </c>
      <c r="C5098" s="3" t="s">
        <v>17</v>
      </c>
      <c r="D5098" s="3" t="s">
        <v>17</v>
      </c>
      <c r="E5098" s="3" t="s">
        <v>17</v>
      </c>
      <c r="F5098" s="3" t="s">
        <v>17</v>
      </c>
      <c r="G5098" s="3" t="s">
        <v>17</v>
      </c>
      <c r="H5098" s="1" t="s">
        <v>48</v>
      </c>
      <c r="I5098" s="1" t="s">
        <v>19</v>
      </c>
      <c r="J5098" s="1" t="s">
        <v>20</v>
      </c>
      <c r="K5098" s="1">
        <v>1</v>
      </c>
      <c r="L5098" s="1" t="s">
        <v>21</v>
      </c>
      <c r="M5098" s="1" t="s">
        <v>5746</v>
      </c>
      <c r="N5098" s="1">
        <v>0</v>
      </c>
      <c r="O5098" s="3" t="s">
        <v>17</v>
      </c>
      <c r="P5098" s="1" t="s">
        <v>17</v>
      </c>
    </row>
    <row r="5099" spans="1:16">
      <c r="A5099" s="1" t="s">
        <v>3597</v>
      </c>
      <c r="B5099" s="3">
        <v>43871.795104166667</v>
      </c>
      <c r="C5099" s="3" t="s">
        <v>17</v>
      </c>
      <c r="D5099" s="3" t="s">
        <v>17</v>
      </c>
      <c r="E5099" s="3" t="s">
        <v>17</v>
      </c>
      <c r="F5099" s="3" t="s">
        <v>17</v>
      </c>
      <c r="G5099" s="3" t="s">
        <v>17</v>
      </c>
      <c r="H5099" s="1" t="s">
        <v>18</v>
      </c>
      <c r="I5099" s="1" t="s">
        <v>25</v>
      </c>
      <c r="J5099" s="1" t="s">
        <v>20</v>
      </c>
      <c r="K5099" s="1">
        <v>1</v>
      </c>
      <c r="L5099" s="1" t="s">
        <v>21</v>
      </c>
      <c r="M5099" s="1" t="s">
        <v>5746</v>
      </c>
      <c r="N5099" s="1">
        <v>0</v>
      </c>
      <c r="O5099" s="3" t="s">
        <v>17</v>
      </c>
      <c r="P5099" s="1" t="s">
        <v>17</v>
      </c>
    </row>
    <row r="5100" spans="1:16">
      <c r="A5100" s="1" t="s">
        <v>4573</v>
      </c>
      <c r="B5100" s="3">
        <v>43871.763692129629</v>
      </c>
      <c r="C5100" s="3" t="s">
        <v>17</v>
      </c>
      <c r="D5100" s="3" t="s">
        <v>17</v>
      </c>
      <c r="E5100" s="3" t="s">
        <v>17</v>
      </c>
      <c r="F5100" s="3" t="s">
        <v>17</v>
      </c>
      <c r="G5100" s="3" t="s">
        <v>17</v>
      </c>
      <c r="H5100" s="1" t="s">
        <v>18</v>
      </c>
      <c r="I5100" s="1" t="s">
        <v>25</v>
      </c>
      <c r="J5100" s="1" t="s">
        <v>20</v>
      </c>
      <c r="K5100" s="1">
        <v>1</v>
      </c>
      <c r="L5100" s="1" t="s">
        <v>21</v>
      </c>
      <c r="M5100" s="1" t="s">
        <v>5752</v>
      </c>
      <c r="N5100" s="1">
        <v>0</v>
      </c>
      <c r="O5100" s="3" t="s">
        <v>17</v>
      </c>
      <c r="P5100" s="1" t="s">
        <v>17</v>
      </c>
    </row>
    <row r="5101" spans="1:16">
      <c r="A5101" s="1" t="s">
        <v>3513</v>
      </c>
      <c r="B5101" s="3">
        <v>43871.814803240741</v>
      </c>
      <c r="C5101" s="3" t="s">
        <v>17</v>
      </c>
      <c r="D5101" s="3" t="s">
        <v>17</v>
      </c>
      <c r="E5101" s="3" t="s">
        <v>17</v>
      </c>
      <c r="F5101" s="3" t="s">
        <v>17</v>
      </c>
      <c r="G5101" s="3" t="s">
        <v>17</v>
      </c>
      <c r="H5101" s="1" t="s">
        <v>48</v>
      </c>
      <c r="I5101" s="1" t="s">
        <v>131</v>
      </c>
      <c r="J5101" s="1" t="s">
        <v>20</v>
      </c>
      <c r="K5101" s="1">
        <v>1</v>
      </c>
      <c r="L5101" s="1" t="s">
        <v>21</v>
      </c>
      <c r="M5101" s="1" t="s">
        <v>5753</v>
      </c>
      <c r="N5101" s="1">
        <v>0</v>
      </c>
      <c r="O5101" s="3" t="s">
        <v>17</v>
      </c>
      <c r="P5101" s="1" t="s">
        <v>17</v>
      </c>
    </row>
    <row r="5102" spans="1:16">
      <c r="A5102" s="1" t="s">
        <v>4294</v>
      </c>
      <c r="B5102" s="3">
        <v>43871.885312500002</v>
      </c>
      <c r="C5102" s="3">
        <v>43871.906550925924</v>
      </c>
      <c r="D5102" s="3">
        <v>43901.906550925924</v>
      </c>
      <c r="E5102" s="3" t="s">
        <v>17</v>
      </c>
      <c r="F5102" s="3" t="s">
        <v>17</v>
      </c>
      <c r="G5102" s="3" t="s">
        <v>17</v>
      </c>
      <c r="H5102" s="1" t="s">
        <v>18</v>
      </c>
      <c r="I5102" s="1" t="s">
        <v>25</v>
      </c>
      <c r="J5102" s="1" t="s">
        <v>20</v>
      </c>
      <c r="K5102" s="1">
        <v>15</v>
      </c>
      <c r="L5102" s="1" t="s">
        <v>21</v>
      </c>
      <c r="M5102" s="1" t="s">
        <v>5746</v>
      </c>
      <c r="N5102" s="1">
        <v>0</v>
      </c>
      <c r="O5102" s="3" t="s">
        <v>17</v>
      </c>
      <c r="P5102" s="1" t="s">
        <v>17</v>
      </c>
    </row>
    <row r="5103" spans="1:16">
      <c r="A5103" s="1" t="s">
        <v>3772</v>
      </c>
      <c r="B5103" s="3">
        <v>43871.936631944445</v>
      </c>
      <c r="C5103" s="3" t="s">
        <v>17</v>
      </c>
      <c r="D5103" s="3" t="s">
        <v>17</v>
      </c>
      <c r="E5103" s="3" t="s">
        <v>17</v>
      </c>
      <c r="F5103" s="3" t="s">
        <v>17</v>
      </c>
      <c r="G5103" s="3" t="s">
        <v>17</v>
      </c>
      <c r="H5103" s="1" t="s">
        <v>18</v>
      </c>
      <c r="I5103" s="1" t="s">
        <v>25</v>
      </c>
      <c r="J5103" s="1" t="s">
        <v>20</v>
      </c>
      <c r="K5103" s="1">
        <v>480</v>
      </c>
      <c r="L5103" s="1" t="s">
        <v>21</v>
      </c>
      <c r="M5103" s="1" t="s">
        <v>5746</v>
      </c>
      <c r="N5103" s="1">
        <v>0</v>
      </c>
      <c r="O5103" s="3" t="s">
        <v>17</v>
      </c>
      <c r="P5103" s="1" t="s">
        <v>17</v>
      </c>
    </row>
    <row r="5104" spans="1:16">
      <c r="A5104" s="1" t="s">
        <v>3551</v>
      </c>
      <c r="B5104" s="3">
        <v>43871.868310185186</v>
      </c>
      <c r="C5104" s="3" t="s">
        <v>17</v>
      </c>
      <c r="D5104" s="3" t="s">
        <v>17</v>
      </c>
      <c r="E5104" s="3" t="s">
        <v>17</v>
      </c>
      <c r="F5104" s="3" t="s">
        <v>17</v>
      </c>
      <c r="G5104" s="3" t="s">
        <v>17</v>
      </c>
      <c r="H5104" s="1" t="s">
        <v>18</v>
      </c>
      <c r="I5104" s="1" t="s">
        <v>25</v>
      </c>
      <c r="J5104" s="1" t="s">
        <v>20</v>
      </c>
      <c r="K5104" s="1">
        <v>1</v>
      </c>
      <c r="L5104" s="1" t="s">
        <v>21</v>
      </c>
      <c r="M5104" s="1" t="s">
        <v>5746</v>
      </c>
      <c r="N5104" s="1">
        <v>0</v>
      </c>
      <c r="O5104" s="3" t="s">
        <v>17</v>
      </c>
      <c r="P5104" s="1" t="s">
        <v>17</v>
      </c>
    </row>
    <row r="5105" spans="1:16">
      <c r="A5105" s="1" t="s">
        <v>3382</v>
      </c>
      <c r="B5105" s="3">
        <v>43871.929710648146</v>
      </c>
      <c r="C5105" s="3">
        <v>43871.930914351855</v>
      </c>
      <c r="D5105" s="3">
        <v>43901.930914351855</v>
      </c>
      <c r="E5105" s="3" t="s">
        <v>17</v>
      </c>
      <c r="F5105" s="3" t="s">
        <v>17</v>
      </c>
      <c r="G5105" s="3" t="s">
        <v>17</v>
      </c>
      <c r="H5105" s="1" t="s">
        <v>18</v>
      </c>
      <c r="I5105" s="1" t="s">
        <v>25</v>
      </c>
      <c r="J5105" s="1" t="s">
        <v>20</v>
      </c>
      <c r="K5105" s="1">
        <v>4</v>
      </c>
      <c r="L5105" s="1" t="s">
        <v>21</v>
      </c>
      <c r="M5105" s="1" t="s">
        <v>7132</v>
      </c>
      <c r="N5105" s="1">
        <v>1</v>
      </c>
      <c r="O5105" s="3" t="s">
        <v>7133</v>
      </c>
      <c r="P5105" s="1" t="s">
        <v>17</v>
      </c>
    </row>
    <row r="5106" spans="1:16">
      <c r="A5106" s="1" t="s">
        <v>1949</v>
      </c>
      <c r="B5106" s="3">
        <v>43871.865185185183</v>
      </c>
      <c r="C5106" s="3" t="s">
        <v>17</v>
      </c>
      <c r="D5106" s="3" t="s">
        <v>17</v>
      </c>
      <c r="E5106" s="3" t="s">
        <v>17</v>
      </c>
      <c r="F5106" s="3" t="s">
        <v>17</v>
      </c>
      <c r="G5106" s="3" t="s">
        <v>17</v>
      </c>
      <c r="H5106" s="1" t="s">
        <v>18</v>
      </c>
      <c r="I5106" s="1" t="s">
        <v>25</v>
      </c>
      <c r="J5106" s="1" t="s">
        <v>20</v>
      </c>
      <c r="K5106" s="1">
        <v>137</v>
      </c>
      <c r="L5106" s="1" t="s">
        <v>21</v>
      </c>
      <c r="M5106" s="1" t="s">
        <v>5753</v>
      </c>
      <c r="N5106" s="1">
        <v>0</v>
      </c>
      <c r="O5106" s="3" t="s">
        <v>17</v>
      </c>
      <c r="P5106" s="1" t="s">
        <v>17</v>
      </c>
    </row>
    <row r="5107" spans="1:16">
      <c r="A5107" s="1" t="s">
        <v>1048</v>
      </c>
      <c r="B5107" s="3">
        <v>43871.898784722223</v>
      </c>
      <c r="C5107" s="3">
        <v>43882.852476851855</v>
      </c>
      <c r="D5107" s="3">
        <v>43912.852476851855</v>
      </c>
      <c r="E5107" s="3" t="s">
        <v>17</v>
      </c>
      <c r="F5107" s="3" t="s">
        <v>17</v>
      </c>
      <c r="G5107" s="3" t="s">
        <v>17</v>
      </c>
      <c r="H5107" s="1" t="s">
        <v>18</v>
      </c>
      <c r="I5107" s="1" t="s">
        <v>25</v>
      </c>
      <c r="J5107" s="1" t="s">
        <v>20</v>
      </c>
      <c r="K5107" s="1">
        <v>45</v>
      </c>
      <c r="L5107" s="1" t="s">
        <v>21</v>
      </c>
      <c r="M5107" s="1" t="s">
        <v>5746</v>
      </c>
      <c r="N5107" s="1">
        <v>1</v>
      </c>
      <c r="O5107" s="3" t="s">
        <v>7134</v>
      </c>
      <c r="P5107" s="1" t="s">
        <v>17</v>
      </c>
    </row>
    <row r="5108" spans="1:16">
      <c r="A5108" s="1" t="s">
        <v>1572</v>
      </c>
      <c r="B5108" s="3">
        <v>43871.967361111114</v>
      </c>
      <c r="C5108" s="3" t="s">
        <v>17</v>
      </c>
      <c r="D5108" s="3" t="s">
        <v>17</v>
      </c>
      <c r="E5108" s="3" t="s">
        <v>17</v>
      </c>
      <c r="F5108" s="3" t="s">
        <v>17</v>
      </c>
      <c r="G5108" s="3" t="s">
        <v>17</v>
      </c>
      <c r="H5108" s="1" t="s">
        <v>18</v>
      </c>
      <c r="I5108" s="1" t="s">
        <v>23</v>
      </c>
      <c r="J5108" s="1" t="s">
        <v>39</v>
      </c>
      <c r="K5108" s="1">
        <v>2</v>
      </c>
      <c r="L5108" s="1" t="s">
        <v>21</v>
      </c>
      <c r="M5108" s="1" t="s">
        <v>5746</v>
      </c>
      <c r="N5108" s="1">
        <v>0</v>
      </c>
      <c r="O5108" s="3" t="s">
        <v>17</v>
      </c>
      <c r="P5108" s="1" t="s">
        <v>17</v>
      </c>
    </row>
    <row r="5109" spans="1:16">
      <c r="A5109" s="1" t="s">
        <v>1154</v>
      </c>
      <c r="B5109" s="3">
        <v>43872.091087962966</v>
      </c>
      <c r="C5109" s="3" t="s">
        <v>17</v>
      </c>
      <c r="D5109" s="3" t="s">
        <v>17</v>
      </c>
      <c r="E5109" s="3" t="s">
        <v>17</v>
      </c>
      <c r="F5109" s="3" t="s">
        <v>17</v>
      </c>
      <c r="G5109" s="3" t="s">
        <v>17</v>
      </c>
      <c r="H5109" s="1" t="s">
        <v>18</v>
      </c>
      <c r="I5109" s="1" t="s">
        <v>25</v>
      </c>
      <c r="J5109" s="1" t="s">
        <v>20</v>
      </c>
      <c r="K5109" s="1">
        <v>1</v>
      </c>
      <c r="L5109" s="1" t="s">
        <v>21</v>
      </c>
      <c r="M5109" s="1" t="s">
        <v>5746</v>
      </c>
      <c r="N5109" s="1">
        <v>0</v>
      </c>
      <c r="O5109" s="3" t="s">
        <v>17</v>
      </c>
      <c r="P5109" s="1" t="s">
        <v>17</v>
      </c>
    </row>
    <row r="5110" spans="1:16">
      <c r="A5110" s="1" t="s">
        <v>5649</v>
      </c>
      <c r="B5110" s="3">
        <v>43872.092986111114</v>
      </c>
      <c r="C5110" s="3" t="s">
        <v>17</v>
      </c>
      <c r="D5110" s="3" t="s">
        <v>17</v>
      </c>
      <c r="E5110" s="3" t="s">
        <v>17</v>
      </c>
      <c r="F5110" s="3" t="s">
        <v>17</v>
      </c>
      <c r="G5110" s="3" t="s">
        <v>17</v>
      </c>
      <c r="H5110" s="1" t="s">
        <v>18</v>
      </c>
      <c r="I5110" s="1" t="s">
        <v>25</v>
      </c>
      <c r="J5110" s="1" t="s">
        <v>20</v>
      </c>
      <c r="K5110" s="1">
        <v>1</v>
      </c>
      <c r="L5110" s="1" t="s">
        <v>21</v>
      </c>
      <c r="M5110" s="1" t="s">
        <v>5754</v>
      </c>
      <c r="N5110" s="1">
        <v>1</v>
      </c>
      <c r="O5110" s="3" t="s">
        <v>7135</v>
      </c>
      <c r="P5110" s="1" t="s">
        <v>17</v>
      </c>
    </row>
    <row r="5111" spans="1:16">
      <c r="A5111" s="1" t="s">
        <v>2526</v>
      </c>
      <c r="B5111" s="3">
        <v>43872.114641203705</v>
      </c>
      <c r="C5111" s="3" t="s">
        <v>17</v>
      </c>
      <c r="D5111" s="3" t="s">
        <v>17</v>
      </c>
      <c r="E5111" s="3" t="s">
        <v>17</v>
      </c>
      <c r="F5111" s="3" t="s">
        <v>17</v>
      </c>
      <c r="G5111" s="3">
        <v>43909.173819444448</v>
      </c>
      <c r="H5111" s="1" t="s">
        <v>18</v>
      </c>
      <c r="I5111" s="1" t="s">
        <v>25</v>
      </c>
      <c r="J5111" s="1" t="s">
        <v>117</v>
      </c>
      <c r="K5111" s="1">
        <v>7</v>
      </c>
      <c r="L5111" s="1" t="s">
        <v>21</v>
      </c>
      <c r="M5111" s="1" t="s">
        <v>5768</v>
      </c>
      <c r="N5111" s="1">
        <v>1</v>
      </c>
      <c r="O5111" s="3" t="s">
        <v>7136</v>
      </c>
      <c r="P5111" s="1" t="s">
        <v>17</v>
      </c>
    </row>
    <row r="5112" spans="1:16">
      <c r="A5112" s="1" t="s">
        <v>2435</v>
      </c>
      <c r="B5112" s="3">
        <v>43872.271874999999</v>
      </c>
      <c r="C5112" s="3">
        <v>43872.272337962961</v>
      </c>
      <c r="D5112" s="3">
        <v>43902.272337962961</v>
      </c>
      <c r="E5112" s="3" t="s">
        <v>17</v>
      </c>
      <c r="F5112" s="3" t="s">
        <v>17</v>
      </c>
      <c r="G5112" s="3" t="s">
        <v>17</v>
      </c>
      <c r="H5112" s="1" t="s">
        <v>18</v>
      </c>
      <c r="I5112" s="1" t="s">
        <v>25</v>
      </c>
      <c r="J5112" s="1" t="s">
        <v>20</v>
      </c>
      <c r="K5112" s="1">
        <v>2</v>
      </c>
      <c r="L5112" s="1" t="s">
        <v>21</v>
      </c>
      <c r="M5112" s="1" t="s">
        <v>5750</v>
      </c>
      <c r="N5112" s="1">
        <v>0</v>
      </c>
      <c r="O5112" s="3" t="s">
        <v>17</v>
      </c>
      <c r="P5112" s="1" t="s">
        <v>17</v>
      </c>
    </row>
    <row r="5113" spans="1:16">
      <c r="A5113" s="1" t="s">
        <v>5578</v>
      </c>
      <c r="B5113" s="3">
        <v>43872.183252314811</v>
      </c>
      <c r="C5113" s="3" t="s">
        <v>17</v>
      </c>
      <c r="D5113" s="3" t="s">
        <v>17</v>
      </c>
      <c r="E5113" s="3" t="s">
        <v>17</v>
      </c>
      <c r="F5113" s="3" t="s">
        <v>17</v>
      </c>
      <c r="G5113" s="3" t="s">
        <v>17</v>
      </c>
      <c r="H5113" s="1" t="s">
        <v>18</v>
      </c>
      <c r="I5113" s="1" t="s">
        <v>23</v>
      </c>
      <c r="J5113" s="1" t="s">
        <v>20</v>
      </c>
      <c r="K5113" s="1">
        <v>1</v>
      </c>
      <c r="L5113" s="1" t="s">
        <v>21</v>
      </c>
      <c r="M5113" s="1" t="s">
        <v>5746</v>
      </c>
      <c r="N5113" s="1">
        <v>0</v>
      </c>
      <c r="O5113" s="3" t="s">
        <v>17</v>
      </c>
      <c r="P5113" s="1" t="s">
        <v>17</v>
      </c>
    </row>
    <row r="5114" spans="1:16">
      <c r="A5114" s="1" t="s">
        <v>4556</v>
      </c>
      <c r="B5114" s="3">
        <v>43872.457546296297</v>
      </c>
      <c r="C5114" s="3" t="s">
        <v>17</v>
      </c>
      <c r="D5114" s="3" t="s">
        <v>17</v>
      </c>
      <c r="E5114" s="3" t="s">
        <v>17</v>
      </c>
      <c r="F5114" s="3" t="s">
        <v>17</v>
      </c>
      <c r="G5114" s="3" t="s">
        <v>17</v>
      </c>
      <c r="H5114" s="1" t="s">
        <v>18</v>
      </c>
      <c r="I5114" s="1" t="s">
        <v>25</v>
      </c>
      <c r="J5114" s="1" t="s">
        <v>20</v>
      </c>
      <c r="K5114" s="1">
        <v>45</v>
      </c>
      <c r="L5114" s="1" t="s">
        <v>21</v>
      </c>
      <c r="M5114" s="1" t="s">
        <v>5774</v>
      </c>
      <c r="N5114" s="1">
        <v>1</v>
      </c>
      <c r="O5114" s="3" t="s">
        <v>7137</v>
      </c>
      <c r="P5114" s="1" t="s">
        <v>17</v>
      </c>
    </row>
    <row r="5115" spans="1:16">
      <c r="A5115" s="1" t="s">
        <v>3040</v>
      </c>
      <c r="B5115" s="3">
        <v>43920.337488425925</v>
      </c>
      <c r="C5115" s="3" t="s">
        <v>17</v>
      </c>
      <c r="D5115" s="3" t="s">
        <v>17</v>
      </c>
      <c r="E5115" s="3" t="s">
        <v>17</v>
      </c>
      <c r="F5115" s="3" t="s">
        <v>17</v>
      </c>
      <c r="G5115" s="3" t="s">
        <v>17</v>
      </c>
      <c r="H5115" s="1" t="s">
        <v>18</v>
      </c>
      <c r="I5115" s="1" t="s">
        <v>25</v>
      </c>
      <c r="J5115" s="1" t="s">
        <v>20</v>
      </c>
      <c r="K5115" s="1">
        <v>2</v>
      </c>
      <c r="L5115" s="1" t="s">
        <v>21</v>
      </c>
      <c r="M5115" s="1" t="s">
        <v>5778</v>
      </c>
      <c r="N5115" s="1">
        <v>0</v>
      </c>
      <c r="O5115" s="3" t="s">
        <v>17</v>
      </c>
      <c r="P5115" s="1" t="s">
        <v>17</v>
      </c>
    </row>
    <row r="5116" spans="1:16">
      <c r="A5116" s="1" t="s">
        <v>3320</v>
      </c>
      <c r="B5116" s="3">
        <v>43866.517199074071</v>
      </c>
      <c r="C5116" s="3">
        <v>43866.534918981481</v>
      </c>
      <c r="D5116" s="3">
        <v>43896.534918981481</v>
      </c>
      <c r="E5116" s="3" t="s">
        <v>17</v>
      </c>
      <c r="F5116" s="3" t="s">
        <v>17</v>
      </c>
      <c r="G5116" s="3">
        <v>43894.58153935185</v>
      </c>
      <c r="H5116" s="1" t="s">
        <v>18</v>
      </c>
      <c r="I5116" s="1" t="s">
        <v>25</v>
      </c>
      <c r="J5116" s="1" t="s">
        <v>20</v>
      </c>
      <c r="K5116" s="1">
        <v>75</v>
      </c>
      <c r="L5116" s="1" t="s">
        <v>21</v>
      </c>
      <c r="M5116" s="1" t="s">
        <v>5758</v>
      </c>
      <c r="N5116" s="1">
        <v>1</v>
      </c>
      <c r="O5116" s="3" t="s">
        <v>7138</v>
      </c>
      <c r="P5116" s="1" t="s">
        <v>17</v>
      </c>
    </row>
    <row r="5117" spans="1:16">
      <c r="A5117" s="1" t="s">
        <v>4132</v>
      </c>
      <c r="B5117" s="3">
        <v>43872.533333333333</v>
      </c>
      <c r="C5117" s="3" t="s">
        <v>17</v>
      </c>
      <c r="D5117" s="3" t="s">
        <v>17</v>
      </c>
      <c r="E5117" s="3" t="s">
        <v>17</v>
      </c>
      <c r="F5117" s="3" t="s">
        <v>17</v>
      </c>
      <c r="G5117" s="3" t="s">
        <v>17</v>
      </c>
      <c r="H5117" s="1" t="s">
        <v>18</v>
      </c>
      <c r="I5117" s="1" t="s">
        <v>25</v>
      </c>
      <c r="J5117" s="1" t="s">
        <v>20</v>
      </c>
      <c r="K5117" s="1">
        <v>1</v>
      </c>
      <c r="L5117" s="1" t="s">
        <v>21</v>
      </c>
      <c r="M5117" s="1" t="s">
        <v>5774</v>
      </c>
      <c r="N5117" s="1">
        <v>0</v>
      </c>
      <c r="O5117" s="3" t="s">
        <v>17</v>
      </c>
      <c r="P5117" s="1" t="s">
        <v>17</v>
      </c>
    </row>
    <row r="5118" spans="1:16">
      <c r="A5118" s="1" t="s">
        <v>3917</v>
      </c>
      <c r="B5118" s="3">
        <v>43872.671134259261</v>
      </c>
      <c r="C5118" s="3">
        <v>43872.671967592592</v>
      </c>
      <c r="D5118" s="3">
        <v>43902.671967592592</v>
      </c>
      <c r="E5118" s="3" t="s">
        <v>17</v>
      </c>
      <c r="F5118" s="3" t="s">
        <v>17</v>
      </c>
      <c r="G5118" s="3" t="s">
        <v>17</v>
      </c>
      <c r="H5118" s="1" t="s">
        <v>18</v>
      </c>
      <c r="I5118" s="1" t="s">
        <v>23</v>
      </c>
      <c r="J5118" s="1" t="s">
        <v>20</v>
      </c>
      <c r="K5118" s="1">
        <v>1</v>
      </c>
      <c r="L5118" s="1" t="s">
        <v>21</v>
      </c>
      <c r="M5118" s="1" t="s">
        <v>5774</v>
      </c>
      <c r="N5118" s="1">
        <v>0</v>
      </c>
      <c r="O5118" s="3" t="s">
        <v>17</v>
      </c>
      <c r="P5118" s="1" t="s">
        <v>17</v>
      </c>
    </row>
    <row r="5119" spans="1:16">
      <c r="A5119" s="1" t="s">
        <v>2829</v>
      </c>
      <c r="B5119" s="3">
        <v>43844.72855324074</v>
      </c>
      <c r="C5119" s="3" t="s">
        <v>17</v>
      </c>
      <c r="D5119" s="3" t="s">
        <v>17</v>
      </c>
      <c r="E5119" s="3" t="s">
        <v>17</v>
      </c>
      <c r="F5119" s="3" t="s">
        <v>17</v>
      </c>
      <c r="G5119" s="3" t="s">
        <v>17</v>
      </c>
      <c r="H5119" s="1" t="s">
        <v>48</v>
      </c>
      <c r="I5119" s="1" t="s">
        <v>49</v>
      </c>
      <c r="J5119" s="1" t="s">
        <v>20</v>
      </c>
      <c r="K5119" s="1">
        <v>117</v>
      </c>
      <c r="L5119" s="1" t="s">
        <v>21</v>
      </c>
      <c r="M5119" s="1" t="s">
        <v>5746</v>
      </c>
      <c r="N5119" s="1">
        <v>0</v>
      </c>
      <c r="O5119" s="3" t="s">
        <v>17</v>
      </c>
      <c r="P5119" s="1" t="s">
        <v>17</v>
      </c>
    </row>
    <row r="5120" spans="1:16">
      <c r="A5120" s="1" t="s">
        <v>1618</v>
      </c>
      <c r="B5120" s="3">
        <v>43847.753460648149</v>
      </c>
      <c r="C5120" s="3" t="s">
        <v>17</v>
      </c>
      <c r="D5120" s="3" t="s">
        <v>17</v>
      </c>
      <c r="E5120" s="3" t="s">
        <v>17</v>
      </c>
      <c r="F5120" s="3" t="s">
        <v>17</v>
      </c>
      <c r="G5120" s="3">
        <v>43885.770972222221</v>
      </c>
      <c r="H5120" s="1" t="s">
        <v>18</v>
      </c>
      <c r="I5120" s="1" t="s">
        <v>25</v>
      </c>
      <c r="J5120" s="1" t="s">
        <v>117</v>
      </c>
      <c r="K5120" s="1">
        <v>50</v>
      </c>
      <c r="L5120" s="1" t="s">
        <v>21</v>
      </c>
      <c r="M5120" s="1" t="s">
        <v>5746</v>
      </c>
      <c r="N5120" s="1">
        <v>1</v>
      </c>
      <c r="O5120" s="3" t="s">
        <v>7139</v>
      </c>
      <c r="P5120" s="1" t="s">
        <v>17</v>
      </c>
    </row>
    <row r="5121" spans="1:16">
      <c r="A5121" s="1" t="s">
        <v>3522</v>
      </c>
      <c r="B5121" s="3">
        <v>43860.71534722222</v>
      </c>
      <c r="C5121" s="3" t="s">
        <v>17</v>
      </c>
      <c r="D5121" s="3" t="s">
        <v>17</v>
      </c>
      <c r="E5121" s="3" t="s">
        <v>17</v>
      </c>
      <c r="F5121" s="3" t="s">
        <v>17</v>
      </c>
      <c r="G5121" s="3">
        <v>43891.238599537035</v>
      </c>
      <c r="H5121" s="1" t="s">
        <v>18</v>
      </c>
      <c r="I5121" s="1" t="s">
        <v>25</v>
      </c>
      <c r="J5121" s="1" t="s">
        <v>117</v>
      </c>
      <c r="K5121" s="1">
        <v>10</v>
      </c>
      <c r="L5121" s="1" t="s">
        <v>21</v>
      </c>
      <c r="M5121" s="1" t="s">
        <v>5746</v>
      </c>
      <c r="N5121" s="1">
        <v>1</v>
      </c>
      <c r="O5121" s="3" t="s">
        <v>7140</v>
      </c>
      <c r="P5121" s="1" t="s">
        <v>17</v>
      </c>
    </row>
    <row r="5122" spans="1:16">
      <c r="A5122" s="1" t="s">
        <v>2011</v>
      </c>
      <c r="B5122" s="3">
        <v>43887.434317129628</v>
      </c>
      <c r="C5122" s="3" t="s">
        <v>17</v>
      </c>
      <c r="D5122" s="3" t="s">
        <v>17</v>
      </c>
      <c r="E5122" s="3" t="s">
        <v>17</v>
      </c>
      <c r="F5122" s="3" t="s">
        <v>17</v>
      </c>
      <c r="G5122" s="3" t="s">
        <v>17</v>
      </c>
      <c r="H5122" s="1" t="s">
        <v>18</v>
      </c>
      <c r="I5122" s="1" t="s">
        <v>23</v>
      </c>
      <c r="J5122" s="1" t="s">
        <v>20</v>
      </c>
      <c r="K5122" s="1">
        <v>150</v>
      </c>
      <c r="L5122" s="1" t="s">
        <v>21</v>
      </c>
      <c r="M5122" s="1" t="s">
        <v>5774</v>
      </c>
      <c r="N5122" s="1">
        <v>0</v>
      </c>
      <c r="O5122" s="3" t="s">
        <v>17</v>
      </c>
      <c r="P5122" s="1" t="s">
        <v>17</v>
      </c>
    </row>
    <row r="5123" spans="1:16">
      <c r="A5123" s="1" t="s">
        <v>2688</v>
      </c>
      <c r="B5123" s="3">
        <v>43854.816423611112</v>
      </c>
      <c r="C5123" s="3" t="s">
        <v>17</v>
      </c>
      <c r="D5123" s="3" t="s">
        <v>17</v>
      </c>
      <c r="E5123" s="3" t="s">
        <v>17</v>
      </c>
      <c r="F5123" s="3" t="s">
        <v>17</v>
      </c>
      <c r="G5123" s="3" t="s">
        <v>17</v>
      </c>
      <c r="H5123" s="1" t="s">
        <v>48</v>
      </c>
      <c r="I5123" s="1" t="s">
        <v>49</v>
      </c>
      <c r="J5123" s="1" t="s">
        <v>20</v>
      </c>
      <c r="K5123" s="1">
        <v>180</v>
      </c>
      <c r="L5123" s="1" t="s">
        <v>21</v>
      </c>
      <c r="M5123" s="1" t="s">
        <v>5746</v>
      </c>
      <c r="N5123" s="1">
        <v>0</v>
      </c>
      <c r="O5123" s="3" t="s">
        <v>17</v>
      </c>
      <c r="P5123" s="1" t="s">
        <v>17</v>
      </c>
    </row>
    <row r="5124" spans="1:16">
      <c r="A5124" s="1" t="s">
        <v>4187</v>
      </c>
      <c r="B5124" s="3">
        <v>43872.11204861111</v>
      </c>
      <c r="C5124" s="3" t="s">
        <v>17</v>
      </c>
      <c r="D5124" s="3" t="s">
        <v>17</v>
      </c>
      <c r="E5124" s="3" t="s">
        <v>17</v>
      </c>
      <c r="F5124" s="3" t="s">
        <v>17</v>
      </c>
      <c r="G5124" s="3" t="s">
        <v>17</v>
      </c>
      <c r="H5124" s="1" t="s">
        <v>18</v>
      </c>
      <c r="I5124" s="1" t="s">
        <v>25</v>
      </c>
      <c r="J5124" s="1" t="s">
        <v>20</v>
      </c>
      <c r="K5124" s="1">
        <v>360</v>
      </c>
      <c r="L5124" s="1" t="s">
        <v>21</v>
      </c>
      <c r="M5124" s="1" t="s">
        <v>5746</v>
      </c>
      <c r="N5124" s="1">
        <v>0</v>
      </c>
      <c r="O5124" s="3" t="s">
        <v>17</v>
      </c>
      <c r="P5124" s="1" t="s">
        <v>17</v>
      </c>
    </row>
    <row r="5125" spans="1:16">
      <c r="A5125" s="1" t="s">
        <v>4936</v>
      </c>
      <c r="B5125" s="3">
        <v>43872.159074074072</v>
      </c>
      <c r="C5125" s="3">
        <v>43872.405949074076</v>
      </c>
      <c r="D5125" s="3">
        <v>43902.405949074076</v>
      </c>
      <c r="E5125" s="3" t="s">
        <v>17</v>
      </c>
      <c r="F5125" s="3" t="s">
        <v>17</v>
      </c>
      <c r="G5125" s="3" t="s">
        <v>17</v>
      </c>
      <c r="H5125" s="1" t="s">
        <v>18</v>
      </c>
      <c r="I5125" s="1" t="s">
        <v>25</v>
      </c>
      <c r="J5125" s="1" t="s">
        <v>20</v>
      </c>
      <c r="K5125" s="1">
        <v>6</v>
      </c>
      <c r="L5125" s="1" t="s">
        <v>21</v>
      </c>
      <c r="M5125" s="1" t="s">
        <v>5754</v>
      </c>
      <c r="N5125" s="1">
        <v>1</v>
      </c>
      <c r="O5125" s="3" t="s">
        <v>7141</v>
      </c>
      <c r="P5125" s="1" t="s">
        <v>17</v>
      </c>
    </row>
    <row r="5126" spans="1:16">
      <c r="A5126" s="1" t="s">
        <v>3092</v>
      </c>
      <c r="B5126" s="3">
        <v>43872.256967592592</v>
      </c>
      <c r="C5126" s="3" t="s">
        <v>17</v>
      </c>
      <c r="D5126" s="3" t="s">
        <v>17</v>
      </c>
      <c r="E5126" s="3" t="s">
        <v>17</v>
      </c>
      <c r="F5126" s="3" t="s">
        <v>17</v>
      </c>
      <c r="G5126" s="3" t="s">
        <v>17</v>
      </c>
      <c r="H5126" s="1" t="s">
        <v>18</v>
      </c>
      <c r="I5126" s="1" t="s">
        <v>25</v>
      </c>
      <c r="J5126" s="1" t="s">
        <v>20</v>
      </c>
      <c r="K5126" s="1">
        <v>107</v>
      </c>
      <c r="L5126" s="1" t="s">
        <v>21</v>
      </c>
      <c r="M5126" s="1" t="s">
        <v>5750</v>
      </c>
      <c r="N5126" s="1">
        <v>0</v>
      </c>
      <c r="O5126" s="3" t="s">
        <v>17</v>
      </c>
      <c r="P5126" s="1" t="s">
        <v>17</v>
      </c>
    </row>
    <row r="5127" spans="1:16">
      <c r="A5127" s="1" t="s">
        <v>1948</v>
      </c>
      <c r="B5127" s="3">
        <v>43872.316921296297</v>
      </c>
      <c r="C5127" s="3" t="s">
        <v>17</v>
      </c>
      <c r="D5127" s="3" t="s">
        <v>17</v>
      </c>
      <c r="E5127" s="3" t="s">
        <v>17</v>
      </c>
      <c r="F5127" s="3" t="s">
        <v>17</v>
      </c>
      <c r="G5127" s="3" t="s">
        <v>17</v>
      </c>
      <c r="H5127" s="1" t="s">
        <v>18</v>
      </c>
      <c r="I5127" s="1" t="s">
        <v>25</v>
      </c>
      <c r="J5127" s="1" t="s">
        <v>20</v>
      </c>
      <c r="K5127" s="1">
        <v>150</v>
      </c>
      <c r="L5127" s="1" t="s">
        <v>21</v>
      </c>
      <c r="M5127" s="1" t="s">
        <v>5750</v>
      </c>
      <c r="N5127" s="1">
        <v>0</v>
      </c>
      <c r="O5127" s="3" t="s">
        <v>17</v>
      </c>
      <c r="P5127" s="1" t="s">
        <v>17</v>
      </c>
    </row>
    <row r="5128" spans="1:16">
      <c r="A5128" s="1" t="s">
        <v>3633</v>
      </c>
      <c r="B5128" s="3">
        <v>43872.340821759259</v>
      </c>
      <c r="C5128" s="3" t="s">
        <v>17</v>
      </c>
      <c r="D5128" s="3" t="s">
        <v>17</v>
      </c>
      <c r="E5128" s="3" t="s">
        <v>17</v>
      </c>
      <c r="F5128" s="3" t="s">
        <v>17</v>
      </c>
      <c r="G5128" s="3" t="s">
        <v>17</v>
      </c>
      <c r="H5128" s="1" t="s">
        <v>18</v>
      </c>
      <c r="I5128" s="1" t="s">
        <v>25</v>
      </c>
      <c r="J5128" s="1" t="s">
        <v>20</v>
      </c>
      <c r="K5128" s="1">
        <v>15</v>
      </c>
      <c r="L5128" s="1" t="s">
        <v>21</v>
      </c>
      <c r="M5128" s="1" t="s">
        <v>5761</v>
      </c>
      <c r="N5128" s="1">
        <v>0</v>
      </c>
      <c r="O5128" s="3" t="s">
        <v>17</v>
      </c>
      <c r="P5128" s="1" t="s">
        <v>17</v>
      </c>
    </row>
    <row r="5129" spans="1:16">
      <c r="A5129" s="1" t="s">
        <v>615</v>
      </c>
      <c r="B5129" s="3">
        <v>43872.432662037034</v>
      </c>
      <c r="C5129" s="3" t="s">
        <v>17</v>
      </c>
      <c r="D5129" s="3" t="s">
        <v>17</v>
      </c>
      <c r="E5129" s="3" t="s">
        <v>17</v>
      </c>
      <c r="F5129" s="3" t="s">
        <v>17</v>
      </c>
      <c r="G5129" s="3" t="s">
        <v>17</v>
      </c>
      <c r="H5129" s="1" t="s">
        <v>48</v>
      </c>
      <c r="I5129" s="1" t="s">
        <v>131</v>
      </c>
      <c r="J5129" s="1" t="s">
        <v>20</v>
      </c>
      <c r="K5129" s="1">
        <v>64</v>
      </c>
      <c r="L5129" s="1" t="s">
        <v>21</v>
      </c>
      <c r="M5129" s="1" t="s">
        <v>5753</v>
      </c>
      <c r="N5129" s="1">
        <v>0</v>
      </c>
      <c r="O5129" s="3" t="s">
        <v>17</v>
      </c>
      <c r="P5129" s="1" t="s">
        <v>17</v>
      </c>
    </row>
    <row r="5130" spans="1:16">
      <c r="A5130" s="1" t="s">
        <v>5102</v>
      </c>
      <c r="B5130" s="3">
        <v>43872.459907407407</v>
      </c>
      <c r="C5130" s="3">
        <v>43872.460648148146</v>
      </c>
      <c r="D5130" s="3">
        <v>43902.460648148146</v>
      </c>
      <c r="E5130" s="3" t="s">
        <v>17</v>
      </c>
      <c r="F5130" s="3" t="s">
        <v>17</v>
      </c>
      <c r="G5130" s="3" t="s">
        <v>17</v>
      </c>
      <c r="H5130" s="1" t="s">
        <v>18</v>
      </c>
      <c r="I5130" s="1" t="s">
        <v>25</v>
      </c>
      <c r="J5130" s="1" t="s">
        <v>20</v>
      </c>
      <c r="K5130" s="1">
        <v>6</v>
      </c>
      <c r="L5130" s="1" t="s">
        <v>21</v>
      </c>
      <c r="M5130" s="1" t="s">
        <v>5774</v>
      </c>
      <c r="N5130" s="1">
        <v>1</v>
      </c>
      <c r="O5130" s="3" t="s">
        <v>7142</v>
      </c>
      <c r="P5130" s="1" t="s">
        <v>17</v>
      </c>
    </row>
    <row r="5131" spans="1:16">
      <c r="A5131" s="1" t="s">
        <v>71</v>
      </c>
      <c r="B5131" s="3">
        <v>43872.514004629629</v>
      </c>
      <c r="C5131" s="3" t="s">
        <v>17</v>
      </c>
      <c r="D5131" s="3" t="s">
        <v>17</v>
      </c>
      <c r="E5131" s="3" t="s">
        <v>17</v>
      </c>
      <c r="F5131" s="3" t="s">
        <v>17</v>
      </c>
      <c r="G5131" s="3" t="s">
        <v>17</v>
      </c>
      <c r="H5131" s="1" t="s">
        <v>18</v>
      </c>
      <c r="I5131" s="1" t="s">
        <v>25</v>
      </c>
      <c r="J5131" s="1" t="s">
        <v>20</v>
      </c>
      <c r="K5131" s="1">
        <v>30</v>
      </c>
      <c r="L5131" s="1" t="s">
        <v>21</v>
      </c>
      <c r="M5131" s="1" t="s">
        <v>5746</v>
      </c>
      <c r="N5131" s="1">
        <v>0</v>
      </c>
      <c r="O5131" s="3" t="s">
        <v>17</v>
      </c>
      <c r="P5131" s="1" t="s">
        <v>17</v>
      </c>
    </row>
    <row r="5132" spans="1:16">
      <c r="A5132" s="1" t="s">
        <v>5094</v>
      </c>
      <c r="B5132" s="3">
        <v>43872.565509259257</v>
      </c>
      <c r="C5132" s="3" t="s">
        <v>17</v>
      </c>
      <c r="D5132" s="3" t="s">
        <v>17</v>
      </c>
      <c r="E5132" s="3" t="s">
        <v>17</v>
      </c>
      <c r="F5132" s="3" t="s">
        <v>17</v>
      </c>
      <c r="G5132" s="3" t="s">
        <v>17</v>
      </c>
      <c r="H5132" s="1" t="s">
        <v>48</v>
      </c>
      <c r="I5132" s="1" t="s">
        <v>131</v>
      </c>
      <c r="J5132" s="1" t="s">
        <v>20</v>
      </c>
      <c r="K5132" s="1">
        <v>1</v>
      </c>
      <c r="L5132" s="1" t="s">
        <v>21</v>
      </c>
      <c r="M5132" s="1" t="s">
        <v>5746</v>
      </c>
      <c r="N5132" s="1">
        <v>0</v>
      </c>
      <c r="O5132" s="3" t="s">
        <v>17</v>
      </c>
      <c r="P5132" s="1" t="s">
        <v>17</v>
      </c>
    </row>
    <row r="5133" spans="1:16">
      <c r="A5133" s="1" t="s">
        <v>1765</v>
      </c>
      <c r="B5133" s="3">
        <v>43872.480578703704</v>
      </c>
      <c r="C5133" s="3" t="s">
        <v>17</v>
      </c>
      <c r="D5133" s="3" t="s">
        <v>17</v>
      </c>
      <c r="E5133" s="3" t="s">
        <v>17</v>
      </c>
      <c r="F5133" s="3" t="s">
        <v>17</v>
      </c>
      <c r="G5133" s="3" t="s">
        <v>17</v>
      </c>
      <c r="H5133" s="1" t="s">
        <v>18</v>
      </c>
      <c r="I5133" s="1" t="s">
        <v>25</v>
      </c>
      <c r="J5133" s="1" t="s">
        <v>20</v>
      </c>
      <c r="K5133" s="1">
        <v>306</v>
      </c>
      <c r="L5133" s="1" t="s">
        <v>21</v>
      </c>
      <c r="M5133" s="1" t="s">
        <v>5774</v>
      </c>
      <c r="N5133" s="1">
        <v>0</v>
      </c>
      <c r="O5133" s="3" t="s">
        <v>17</v>
      </c>
      <c r="P5133" s="1" t="s">
        <v>17</v>
      </c>
    </row>
    <row r="5134" spans="1:16">
      <c r="A5134" s="1" t="s">
        <v>2440</v>
      </c>
      <c r="B5134" s="3">
        <v>43872.493680555555</v>
      </c>
      <c r="C5134" s="3">
        <v>43872.496747685182</v>
      </c>
      <c r="D5134" s="3">
        <v>43902.496747685182</v>
      </c>
      <c r="E5134" s="3" t="s">
        <v>17</v>
      </c>
      <c r="F5134" s="3" t="s">
        <v>17</v>
      </c>
      <c r="G5134" s="3">
        <v>43910.185439814813</v>
      </c>
      <c r="H5134" s="1" t="s">
        <v>18</v>
      </c>
      <c r="I5134" s="1" t="s">
        <v>25</v>
      </c>
      <c r="J5134" s="1" t="s">
        <v>20</v>
      </c>
      <c r="K5134" s="1">
        <v>5</v>
      </c>
      <c r="L5134" s="1" t="s">
        <v>21</v>
      </c>
      <c r="M5134" s="1" t="s">
        <v>5768</v>
      </c>
      <c r="N5134" s="1">
        <v>1</v>
      </c>
      <c r="O5134" s="3" t="s">
        <v>7143</v>
      </c>
      <c r="P5134" s="1" t="s">
        <v>17</v>
      </c>
    </row>
    <row r="5135" spans="1:16">
      <c r="A5135" s="1" t="s">
        <v>2539</v>
      </c>
      <c r="B5135" s="3">
        <v>43872.616990740738</v>
      </c>
      <c r="C5135" s="3" t="s">
        <v>17</v>
      </c>
      <c r="D5135" s="3" t="s">
        <v>17</v>
      </c>
      <c r="E5135" s="3" t="s">
        <v>17</v>
      </c>
      <c r="F5135" s="3" t="s">
        <v>17</v>
      </c>
      <c r="G5135" s="3" t="s">
        <v>17</v>
      </c>
      <c r="H5135" s="1" t="s">
        <v>18</v>
      </c>
      <c r="I5135" s="1" t="s">
        <v>25</v>
      </c>
      <c r="J5135" s="1" t="s">
        <v>20</v>
      </c>
      <c r="K5135" s="1">
        <v>1</v>
      </c>
      <c r="L5135" s="1" t="s">
        <v>21</v>
      </c>
      <c r="M5135" s="1" t="s">
        <v>5866</v>
      </c>
      <c r="N5135" s="1">
        <v>0</v>
      </c>
      <c r="O5135" s="3" t="s">
        <v>17</v>
      </c>
      <c r="P5135" s="1" t="s">
        <v>17</v>
      </c>
    </row>
    <row r="5136" spans="1:16">
      <c r="A5136" s="1" t="s">
        <v>5290</v>
      </c>
      <c r="B5136" s="3">
        <v>43872.601018518515</v>
      </c>
      <c r="C5136" s="3">
        <v>43881.316932870373</v>
      </c>
      <c r="D5136" s="3">
        <v>43911.316932870373</v>
      </c>
      <c r="E5136" s="3">
        <v>43900.791134259256</v>
      </c>
      <c r="F5136" s="3">
        <v>44265.791134259256</v>
      </c>
      <c r="G5136" s="3" t="s">
        <v>17</v>
      </c>
      <c r="H5136" s="1" t="s">
        <v>18</v>
      </c>
      <c r="I5136" s="1" t="s">
        <v>25</v>
      </c>
      <c r="J5136" s="1" t="s">
        <v>20</v>
      </c>
      <c r="K5136" s="1">
        <v>10</v>
      </c>
      <c r="L5136" s="1" t="s">
        <v>21</v>
      </c>
      <c r="M5136" s="1" t="s">
        <v>5761</v>
      </c>
      <c r="N5136" s="1">
        <v>1</v>
      </c>
      <c r="O5136" s="3" t="s">
        <v>7144</v>
      </c>
      <c r="P5136" s="1" t="s">
        <v>161</v>
      </c>
    </row>
    <row r="5137" spans="1:16">
      <c r="A5137" s="1" t="s">
        <v>3736</v>
      </c>
      <c r="B5137" s="3">
        <v>43872.613194444442</v>
      </c>
      <c r="C5137" s="3">
        <v>43872.613668981481</v>
      </c>
      <c r="D5137" s="3">
        <v>43902.613668981481</v>
      </c>
      <c r="E5137" s="3" t="s">
        <v>17</v>
      </c>
      <c r="F5137" s="3" t="s">
        <v>17</v>
      </c>
      <c r="G5137" s="3" t="s">
        <v>17</v>
      </c>
      <c r="H5137" s="1" t="s">
        <v>18</v>
      </c>
      <c r="I5137" s="1" t="s">
        <v>23</v>
      </c>
      <c r="J5137" s="1" t="s">
        <v>20</v>
      </c>
      <c r="K5137" s="1">
        <v>5</v>
      </c>
      <c r="L5137" s="1" t="s">
        <v>21</v>
      </c>
      <c r="M5137" s="1" t="s">
        <v>5753</v>
      </c>
      <c r="N5137" s="1">
        <v>1</v>
      </c>
      <c r="O5137" s="3" t="s">
        <v>7145</v>
      </c>
      <c r="P5137" s="1" t="s">
        <v>17</v>
      </c>
    </row>
    <row r="5138" spans="1:16">
      <c r="A5138" s="1" t="s">
        <v>2571</v>
      </c>
      <c r="B5138" s="3">
        <v>43872.62872685185</v>
      </c>
      <c r="C5138" s="3">
        <v>43878.208333333336</v>
      </c>
      <c r="D5138" s="3">
        <v>43908.208333333336</v>
      </c>
      <c r="E5138" s="3" t="s">
        <v>17</v>
      </c>
      <c r="F5138" s="3" t="s">
        <v>17</v>
      </c>
      <c r="G5138" s="3" t="s">
        <v>17</v>
      </c>
      <c r="H5138" s="1" t="s">
        <v>18</v>
      </c>
      <c r="I5138" s="1" t="s">
        <v>25</v>
      </c>
      <c r="J5138" s="1" t="s">
        <v>20</v>
      </c>
      <c r="K5138" s="1">
        <v>1</v>
      </c>
      <c r="L5138" s="1" t="s">
        <v>21</v>
      </c>
      <c r="M5138" s="1" t="s">
        <v>5774</v>
      </c>
      <c r="N5138" s="1">
        <v>0</v>
      </c>
      <c r="O5138" s="3" t="s">
        <v>17</v>
      </c>
      <c r="P5138" s="1" t="s">
        <v>17</v>
      </c>
    </row>
    <row r="5139" spans="1:16">
      <c r="A5139" s="1" t="s">
        <v>76</v>
      </c>
      <c r="B5139" s="3">
        <v>43872.620289351849</v>
      </c>
      <c r="C5139" s="3">
        <v>43872.62127314815</v>
      </c>
      <c r="D5139" s="3">
        <v>43902.62127314815</v>
      </c>
      <c r="E5139" s="3" t="s">
        <v>17</v>
      </c>
      <c r="F5139" s="3" t="s">
        <v>17</v>
      </c>
      <c r="G5139" s="3" t="s">
        <v>17</v>
      </c>
      <c r="H5139" s="1" t="s">
        <v>18</v>
      </c>
      <c r="I5139" s="1" t="s">
        <v>25</v>
      </c>
      <c r="J5139" s="1" t="s">
        <v>20</v>
      </c>
      <c r="K5139" s="1">
        <v>873</v>
      </c>
      <c r="L5139" s="1" t="s">
        <v>21</v>
      </c>
      <c r="M5139" s="1" t="s">
        <v>5753</v>
      </c>
      <c r="N5139" s="1">
        <v>1</v>
      </c>
      <c r="O5139" s="3" t="s">
        <v>7146</v>
      </c>
      <c r="P5139" s="1" t="s">
        <v>17</v>
      </c>
    </row>
    <row r="5140" spans="1:16">
      <c r="A5140" s="1" t="s">
        <v>1775</v>
      </c>
      <c r="B5140" s="3">
        <v>43872.681770833333</v>
      </c>
      <c r="C5140" s="3" t="s">
        <v>17</v>
      </c>
      <c r="D5140" s="3" t="s">
        <v>17</v>
      </c>
      <c r="E5140" s="3" t="s">
        <v>17</v>
      </c>
      <c r="F5140" s="3" t="s">
        <v>17</v>
      </c>
      <c r="G5140" s="3" t="s">
        <v>17</v>
      </c>
      <c r="H5140" s="1" t="s">
        <v>18</v>
      </c>
      <c r="I5140" s="1" t="s">
        <v>25</v>
      </c>
      <c r="J5140" s="1" t="s">
        <v>20</v>
      </c>
      <c r="K5140" s="1">
        <v>210</v>
      </c>
      <c r="L5140" s="1" t="s">
        <v>21</v>
      </c>
      <c r="M5140" s="1" t="s">
        <v>5746</v>
      </c>
      <c r="N5140" s="1">
        <v>0</v>
      </c>
      <c r="O5140" s="3" t="s">
        <v>17</v>
      </c>
      <c r="P5140" s="1" t="s">
        <v>17</v>
      </c>
    </row>
    <row r="5141" spans="1:16">
      <c r="A5141" s="1" t="s">
        <v>990</v>
      </c>
      <c r="B5141" s="3">
        <v>43914.804490740738</v>
      </c>
      <c r="C5141" s="3" t="s">
        <v>17</v>
      </c>
      <c r="D5141" s="3" t="s">
        <v>17</v>
      </c>
      <c r="E5141" s="3" t="s">
        <v>17</v>
      </c>
      <c r="F5141" s="3" t="s">
        <v>17</v>
      </c>
      <c r="G5141" s="3" t="s">
        <v>17</v>
      </c>
      <c r="H5141" s="1" t="s">
        <v>58</v>
      </c>
      <c r="I5141" s="1" t="s">
        <v>23</v>
      </c>
      <c r="J5141" s="1" t="s">
        <v>20</v>
      </c>
      <c r="K5141" s="1">
        <v>1</v>
      </c>
      <c r="L5141" s="1" t="s">
        <v>21</v>
      </c>
      <c r="M5141" s="1" t="s">
        <v>5753</v>
      </c>
      <c r="N5141" s="1">
        <v>0</v>
      </c>
      <c r="O5141" s="3" t="s">
        <v>17</v>
      </c>
      <c r="P5141" s="1" t="s">
        <v>17</v>
      </c>
    </row>
    <row r="5142" spans="1:16">
      <c r="A5142" s="1" t="s">
        <v>1846</v>
      </c>
      <c r="B5142" s="3">
        <v>43914.95244212963</v>
      </c>
      <c r="C5142" s="3" t="s">
        <v>17</v>
      </c>
      <c r="D5142" s="3" t="s">
        <v>17</v>
      </c>
      <c r="E5142" s="3" t="s">
        <v>17</v>
      </c>
      <c r="F5142" s="3" t="s">
        <v>17</v>
      </c>
      <c r="G5142" s="3" t="s">
        <v>17</v>
      </c>
      <c r="H5142" s="1" t="s">
        <v>18</v>
      </c>
      <c r="I5142" s="1" t="s">
        <v>23</v>
      </c>
      <c r="J5142" s="1" t="s">
        <v>20</v>
      </c>
      <c r="K5142" s="1">
        <v>179</v>
      </c>
      <c r="L5142" s="1" t="s">
        <v>21</v>
      </c>
      <c r="M5142" s="1" t="s">
        <v>5746</v>
      </c>
      <c r="N5142" s="1">
        <v>0</v>
      </c>
      <c r="O5142" s="3" t="s">
        <v>17</v>
      </c>
      <c r="P5142" s="1" t="s">
        <v>17</v>
      </c>
    </row>
    <row r="5143" spans="1:16">
      <c r="A5143" s="1" t="s">
        <v>4705</v>
      </c>
      <c r="B5143" s="3">
        <v>43915.073472222219</v>
      </c>
      <c r="C5143" s="3" t="s">
        <v>17</v>
      </c>
      <c r="D5143" s="3" t="s">
        <v>17</v>
      </c>
      <c r="E5143" s="3" t="s">
        <v>17</v>
      </c>
      <c r="F5143" s="3" t="s">
        <v>17</v>
      </c>
      <c r="G5143" s="3" t="s">
        <v>17</v>
      </c>
      <c r="H5143" s="1" t="s">
        <v>48</v>
      </c>
      <c r="I5143" s="1" t="s">
        <v>49</v>
      </c>
      <c r="J5143" s="1" t="s">
        <v>20</v>
      </c>
      <c r="K5143" s="1">
        <v>1</v>
      </c>
      <c r="L5143" s="1" t="s">
        <v>21</v>
      </c>
      <c r="M5143" s="1" t="s">
        <v>5754</v>
      </c>
      <c r="N5143" s="1">
        <v>0</v>
      </c>
      <c r="O5143" s="3" t="s">
        <v>17</v>
      </c>
      <c r="P5143" s="1" t="s">
        <v>17</v>
      </c>
    </row>
    <row r="5144" spans="1:16">
      <c r="A5144" s="1" t="s">
        <v>1055</v>
      </c>
      <c r="B5144" s="3">
        <v>43914.849097222221</v>
      </c>
      <c r="C5144" s="3" t="s">
        <v>17</v>
      </c>
      <c r="D5144" s="3" t="s">
        <v>17</v>
      </c>
      <c r="E5144" s="3" t="s">
        <v>17</v>
      </c>
      <c r="F5144" s="3" t="s">
        <v>17</v>
      </c>
      <c r="G5144" s="3" t="s">
        <v>17</v>
      </c>
      <c r="H5144" s="1" t="s">
        <v>48</v>
      </c>
      <c r="I5144" s="1" t="s">
        <v>131</v>
      </c>
      <c r="J5144" s="1" t="s">
        <v>20</v>
      </c>
      <c r="K5144" s="1">
        <v>1</v>
      </c>
      <c r="L5144" s="1" t="s">
        <v>21</v>
      </c>
      <c r="M5144" s="1" t="s">
        <v>5753</v>
      </c>
      <c r="N5144" s="1">
        <v>0</v>
      </c>
      <c r="O5144" s="3" t="s">
        <v>17</v>
      </c>
      <c r="P5144" s="1" t="s">
        <v>17</v>
      </c>
    </row>
    <row r="5145" spans="1:16">
      <c r="A5145" s="1" t="s">
        <v>3446</v>
      </c>
      <c r="B5145" s="3">
        <v>43914.816967592589</v>
      </c>
      <c r="C5145" s="3" t="s">
        <v>17</v>
      </c>
      <c r="D5145" s="3" t="s">
        <v>17</v>
      </c>
      <c r="E5145" s="3" t="s">
        <v>17</v>
      </c>
      <c r="F5145" s="3" t="s">
        <v>17</v>
      </c>
      <c r="G5145" s="3" t="s">
        <v>17</v>
      </c>
      <c r="H5145" s="1" t="s">
        <v>18</v>
      </c>
      <c r="I5145" s="1" t="s">
        <v>25</v>
      </c>
      <c r="J5145" s="1" t="s">
        <v>20</v>
      </c>
      <c r="K5145" s="1">
        <v>30</v>
      </c>
      <c r="L5145" s="1" t="s">
        <v>21</v>
      </c>
      <c r="M5145" s="1" t="s">
        <v>5746</v>
      </c>
      <c r="N5145" s="1">
        <v>0</v>
      </c>
      <c r="O5145" s="3" t="s">
        <v>17</v>
      </c>
      <c r="P5145" s="1" t="s">
        <v>17</v>
      </c>
    </row>
    <row r="5146" spans="1:16">
      <c r="A5146" s="1" t="s">
        <v>2361</v>
      </c>
      <c r="B5146" s="3">
        <v>43878.125162037039</v>
      </c>
      <c r="C5146" s="3" t="s">
        <v>17</v>
      </c>
      <c r="D5146" s="3" t="s">
        <v>17</v>
      </c>
      <c r="E5146" s="3" t="s">
        <v>17</v>
      </c>
      <c r="F5146" s="3" t="s">
        <v>17</v>
      </c>
      <c r="G5146" s="3" t="s">
        <v>17</v>
      </c>
      <c r="H5146" s="1" t="s">
        <v>18</v>
      </c>
      <c r="I5146" s="1" t="s">
        <v>25</v>
      </c>
      <c r="J5146" s="1" t="s">
        <v>20</v>
      </c>
      <c r="K5146" s="1">
        <v>30</v>
      </c>
      <c r="L5146" s="1" t="s">
        <v>21</v>
      </c>
      <c r="M5146" s="1" t="s">
        <v>5746</v>
      </c>
      <c r="N5146" s="1">
        <v>0</v>
      </c>
      <c r="O5146" s="3" t="s">
        <v>17</v>
      </c>
      <c r="P5146" s="1" t="s">
        <v>17</v>
      </c>
    </row>
    <row r="5147" spans="1:16">
      <c r="A5147" s="1" t="s">
        <v>1550</v>
      </c>
      <c r="B5147" s="3">
        <v>43872.668946759259</v>
      </c>
      <c r="C5147" s="3" t="s">
        <v>17</v>
      </c>
      <c r="D5147" s="3" t="s">
        <v>17</v>
      </c>
      <c r="E5147" s="3" t="s">
        <v>17</v>
      </c>
      <c r="F5147" s="3" t="s">
        <v>17</v>
      </c>
      <c r="G5147" s="3" t="s">
        <v>17</v>
      </c>
      <c r="H5147" s="1" t="s">
        <v>200</v>
      </c>
      <c r="I5147" s="1" t="s">
        <v>25</v>
      </c>
      <c r="J5147" s="1" t="s">
        <v>20</v>
      </c>
      <c r="K5147" s="1">
        <v>270</v>
      </c>
      <c r="L5147" s="1" t="s">
        <v>21</v>
      </c>
      <c r="M5147" s="1" t="s">
        <v>5820</v>
      </c>
      <c r="N5147" s="1">
        <v>0</v>
      </c>
      <c r="O5147" s="3" t="s">
        <v>17</v>
      </c>
      <c r="P5147" s="1" t="s">
        <v>17</v>
      </c>
    </row>
    <row r="5148" spans="1:16">
      <c r="A5148" s="1" t="s">
        <v>1051</v>
      </c>
      <c r="B5148" s="3">
        <v>43872.709143518521</v>
      </c>
      <c r="C5148" s="3" t="s">
        <v>17</v>
      </c>
      <c r="D5148" s="3" t="s">
        <v>17</v>
      </c>
      <c r="E5148" s="3" t="s">
        <v>17</v>
      </c>
      <c r="F5148" s="3" t="s">
        <v>17</v>
      </c>
      <c r="G5148" s="3" t="s">
        <v>17</v>
      </c>
      <c r="H5148" s="1" t="s">
        <v>18</v>
      </c>
      <c r="I5148" s="1" t="s">
        <v>25</v>
      </c>
      <c r="J5148" s="1" t="s">
        <v>20</v>
      </c>
      <c r="K5148" s="1">
        <v>150</v>
      </c>
      <c r="L5148" s="1" t="s">
        <v>21</v>
      </c>
      <c r="M5148" s="1" t="s">
        <v>5752</v>
      </c>
      <c r="N5148" s="1">
        <v>0</v>
      </c>
      <c r="O5148" s="3" t="s">
        <v>17</v>
      </c>
      <c r="P5148" s="1" t="s">
        <v>17</v>
      </c>
    </row>
    <row r="5149" spans="1:16">
      <c r="A5149" s="1" t="s">
        <v>581</v>
      </c>
      <c r="B5149" s="3">
        <v>43872.702476851853</v>
      </c>
      <c r="C5149" s="3">
        <v>43872.703530092593</v>
      </c>
      <c r="D5149" s="3">
        <v>43902.703530092593</v>
      </c>
      <c r="E5149" s="3" t="s">
        <v>17</v>
      </c>
      <c r="F5149" s="3" t="s">
        <v>17</v>
      </c>
      <c r="G5149" s="3" t="s">
        <v>17</v>
      </c>
      <c r="H5149" s="1" t="s">
        <v>18</v>
      </c>
      <c r="I5149" s="1" t="s">
        <v>25</v>
      </c>
      <c r="J5149" s="1" t="s">
        <v>20</v>
      </c>
      <c r="K5149" s="1">
        <v>3</v>
      </c>
      <c r="L5149" s="1" t="s">
        <v>21</v>
      </c>
      <c r="M5149" s="1" t="s">
        <v>5746</v>
      </c>
      <c r="N5149" s="1">
        <v>0</v>
      </c>
      <c r="O5149" s="3" t="s">
        <v>17</v>
      </c>
      <c r="P5149" s="1" t="s">
        <v>17</v>
      </c>
    </row>
    <row r="5150" spans="1:16">
      <c r="A5150" s="1" t="s">
        <v>396</v>
      </c>
      <c r="B5150" s="3">
        <v>43872.807199074072</v>
      </c>
      <c r="C5150" s="3">
        <v>43872.80841435185</v>
      </c>
      <c r="D5150" s="3">
        <v>43902.80841435185</v>
      </c>
      <c r="E5150" s="3" t="s">
        <v>17</v>
      </c>
      <c r="F5150" s="3" t="s">
        <v>17</v>
      </c>
      <c r="G5150" s="3" t="s">
        <v>17</v>
      </c>
      <c r="H5150" s="1" t="s">
        <v>58</v>
      </c>
      <c r="I5150" s="1" t="s">
        <v>25</v>
      </c>
      <c r="J5150" s="1" t="s">
        <v>39</v>
      </c>
      <c r="K5150" s="1">
        <v>7</v>
      </c>
      <c r="L5150" s="1" t="s">
        <v>397</v>
      </c>
      <c r="M5150" s="1" t="s">
        <v>5753</v>
      </c>
      <c r="N5150" s="1">
        <v>1</v>
      </c>
      <c r="O5150" s="3" t="s">
        <v>7147</v>
      </c>
      <c r="P5150" s="1" t="s">
        <v>17</v>
      </c>
    </row>
    <row r="5151" spans="1:16">
      <c r="A5151" s="1" t="s">
        <v>4357</v>
      </c>
      <c r="B5151" s="3">
        <v>43872.85696759259</v>
      </c>
      <c r="C5151" s="3" t="s">
        <v>17</v>
      </c>
      <c r="D5151" s="3" t="s">
        <v>17</v>
      </c>
      <c r="E5151" s="3" t="s">
        <v>17</v>
      </c>
      <c r="F5151" s="3" t="s">
        <v>17</v>
      </c>
      <c r="G5151" s="3" t="s">
        <v>17</v>
      </c>
      <c r="H5151" s="1" t="s">
        <v>18</v>
      </c>
      <c r="I5151" s="1" t="s">
        <v>25</v>
      </c>
      <c r="J5151" s="1" t="s">
        <v>20</v>
      </c>
      <c r="K5151" s="1">
        <v>1</v>
      </c>
      <c r="L5151" s="1" t="s">
        <v>21</v>
      </c>
      <c r="M5151" s="1" t="s">
        <v>5746</v>
      </c>
      <c r="N5151" s="1">
        <v>0</v>
      </c>
      <c r="O5151" s="3" t="s">
        <v>17</v>
      </c>
      <c r="P5151" s="1" t="s">
        <v>17</v>
      </c>
    </row>
    <row r="5152" spans="1:16">
      <c r="A5152" s="1" t="s">
        <v>3056</v>
      </c>
      <c r="B5152" s="3">
        <v>43872.720023148147</v>
      </c>
      <c r="C5152" s="3">
        <v>43944.648541666669</v>
      </c>
      <c r="D5152" s="3">
        <v>43974.648541666669</v>
      </c>
      <c r="E5152" s="3" t="s">
        <v>17</v>
      </c>
      <c r="F5152" s="3" t="s">
        <v>17</v>
      </c>
      <c r="G5152" s="3" t="s">
        <v>17</v>
      </c>
      <c r="H5152" s="1" t="s">
        <v>18</v>
      </c>
      <c r="I5152" s="1" t="s">
        <v>25</v>
      </c>
      <c r="J5152" s="1" t="s">
        <v>39</v>
      </c>
      <c r="K5152" s="1">
        <v>5</v>
      </c>
      <c r="L5152" s="1" t="s">
        <v>21</v>
      </c>
      <c r="M5152" s="1" t="s">
        <v>5752</v>
      </c>
      <c r="N5152" s="1">
        <v>1</v>
      </c>
      <c r="O5152" s="3" t="s">
        <v>7148</v>
      </c>
      <c r="P5152" s="1" t="s">
        <v>17</v>
      </c>
    </row>
    <row r="5153" spans="1:16">
      <c r="A5153" s="1" t="s">
        <v>2925</v>
      </c>
      <c r="B5153" s="3">
        <v>43872.737037037034</v>
      </c>
      <c r="C5153" s="3">
        <v>43872.73746527778</v>
      </c>
      <c r="D5153" s="3">
        <v>43902.73746527778</v>
      </c>
      <c r="E5153" s="3" t="s">
        <v>17</v>
      </c>
      <c r="F5153" s="3" t="s">
        <v>17</v>
      </c>
      <c r="G5153" s="3" t="s">
        <v>17</v>
      </c>
      <c r="H5153" s="1" t="s">
        <v>18</v>
      </c>
      <c r="I5153" s="1" t="s">
        <v>25</v>
      </c>
      <c r="J5153" s="1" t="s">
        <v>20</v>
      </c>
      <c r="K5153" s="1">
        <v>30</v>
      </c>
      <c r="L5153" s="1" t="s">
        <v>21</v>
      </c>
      <c r="M5153" s="1" t="s">
        <v>5761</v>
      </c>
      <c r="N5153" s="1">
        <v>0</v>
      </c>
      <c r="O5153" s="3" t="s">
        <v>17</v>
      </c>
      <c r="P5153" s="1" t="s">
        <v>17</v>
      </c>
    </row>
    <row r="5154" spans="1:16">
      <c r="A5154" s="1" t="s">
        <v>5619</v>
      </c>
      <c r="B5154" s="3">
        <v>43872.779236111113</v>
      </c>
      <c r="C5154" s="3" t="s">
        <v>17</v>
      </c>
      <c r="D5154" s="3" t="s">
        <v>17</v>
      </c>
      <c r="E5154" s="3" t="s">
        <v>17</v>
      </c>
      <c r="F5154" s="3" t="s">
        <v>17</v>
      </c>
      <c r="G5154" s="3" t="s">
        <v>17</v>
      </c>
      <c r="H5154" s="1" t="s">
        <v>58</v>
      </c>
      <c r="I5154" s="1" t="s">
        <v>25</v>
      </c>
      <c r="J5154" s="1" t="s">
        <v>39</v>
      </c>
      <c r="K5154" s="1">
        <v>10</v>
      </c>
      <c r="L5154" s="1" t="s">
        <v>21</v>
      </c>
      <c r="M5154" s="1" t="s">
        <v>5753</v>
      </c>
      <c r="N5154" s="1">
        <v>0</v>
      </c>
      <c r="O5154" s="3" t="s">
        <v>17</v>
      </c>
      <c r="P5154" s="1" t="s">
        <v>17</v>
      </c>
    </row>
    <row r="5155" spans="1:16">
      <c r="A5155" s="1" t="s">
        <v>3087</v>
      </c>
      <c r="B5155" s="3">
        <v>43872.790937500002</v>
      </c>
      <c r="C5155" s="3">
        <v>43872.793310185189</v>
      </c>
      <c r="D5155" s="3">
        <v>43902.793310185189</v>
      </c>
      <c r="E5155" s="3" t="s">
        <v>17</v>
      </c>
      <c r="F5155" s="3" t="s">
        <v>17</v>
      </c>
      <c r="G5155" s="3" t="s">
        <v>17</v>
      </c>
      <c r="H5155" s="1" t="s">
        <v>416</v>
      </c>
      <c r="I5155" s="1" t="s">
        <v>25</v>
      </c>
      <c r="J5155" s="1" t="s">
        <v>20</v>
      </c>
      <c r="K5155" s="1">
        <v>10</v>
      </c>
      <c r="L5155" s="1" t="s">
        <v>21</v>
      </c>
      <c r="M5155" s="1" t="s">
        <v>5751</v>
      </c>
      <c r="N5155" s="1">
        <v>0</v>
      </c>
      <c r="O5155" s="3" t="s">
        <v>17</v>
      </c>
      <c r="P5155" s="1" t="s">
        <v>17</v>
      </c>
    </row>
    <row r="5156" spans="1:16">
      <c r="A5156" s="1" t="s">
        <v>5621</v>
      </c>
      <c r="B5156" s="3">
        <v>43872.798842592594</v>
      </c>
      <c r="C5156" s="3" t="s">
        <v>17</v>
      </c>
      <c r="D5156" s="3" t="s">
        <v>17</v>
      </c>
      <c r="E5156" s="3" t="s">
        <v>17</v>
      </c>
      <c r="F5156" s="3" t="s">
        <v>17</v>
      </c>
      <c r="G5156" s="3" t="s">
        <v>17</v>
      </c>
      <c r="H5156" s="1" t="s">
        <v>58</v>
      </c>
      <c r="I5156" s="1" t="s">
        <v>25</v>
      </c>
      <c r="J5156" s="1" t="s">
        <v>20</v>
      </c>
      <c r="K5156" s="1">
        <v>1</v>
      </c>
      <c r="L5156" s="1" t="s">
        <v>21</v>
      </c>
      <c r="M5156" s="1" t="s">
        <v>5753</v>
      </c>
      <c r="N5156" s="1">
        <v>0</v>
      </c>
      <c r="O5156" s="3" t="s">
        <v>17</v>
      </c>
      <c r="P5156" s="1" t="s">
        <v>17</v>
      </c>
    </row>
    <row r="5157" spans="1:16">
      <c r="A5157" s="1" t="s">
        <v>4548</v>
      </c>
      <c r="B5157" s="3">
        <v>43872.805138888885</v>
      </c>
      <c r="C5157" s="3" t="s">
        <v>17</v>
      </c>
      <c r="D5157" s="3" t="s">
        <v>17</v>
      </c>
      <c r="E5157" s="3" t="s">
        <v>17</v>
      </c>
      <c r="F5157" s="3" t="s">
        <v>17</v>
      </c>
      <c r="G5157" s="3" t="s">
        <v>17</v>
      </c>
      <c r="H5157" s="1" t="s">
        <v>18</v>
      </c>
      <c r="I5157" s="1" t="s">
        <v>23</v>
      </c>
      <c r="J5157" s="1" t="s">
        <v>20</v>
      </c>
      <c r="K5157" s="1">
        <v>170</v>
      </c>
      <c r="L5157" s="1" t="s">
        <v>21</v>
      </c>
      <c r="M5157" s="1" t="s">
        <v>5753</v>
      </c>
      <c r="N5157" s="1">
        <v>0</v>
      </c>
      <c r="O5157" s="3" t="s">
        <v>17</v>
      </c>
      <c r="P5157" s="1" t="s">
        <v>17</v>
      </c>
    </row>
    <row r="5158" spans="1:16">
      <c r="A5158" s="1" t="s">
        <v>998</v>
      </c>
      <c r="B5158" s="3">
        <v>43872.806122685186</v>
      </c>
      <c r="C5158" s="3">
        <v>43872.816377314812</v>
      </c>
      <c r="D5158" s="3">
        <v>43902.816377314812</v>
      </c>
      <c r="E5158" s="3" t="s">
        <v>17</v>
      </c>
      <c r="F5158" s="3" t="s">
        <v>17</v>
      </c>
      <c r="G5158" s="3" t="s">
        <v>17</v>
      </c>
      <c r="H5158" s="1" t="s">
        <v>18</v>
      </c>
      <c r="I5158" s="1" t="s">
        <v>23</v>
      </c>
      <c r="J5158" s="1" t="s">
        <v>20</v>
      </c>
      <c r="K5158" s="1">
        <v>53</v>
      </c>
      <c r="L5158" s="1" t="s">
        <v>21</v>
      </c>
      <c r="M5158" s="1" t="s">
        <v>5753</v>
      </c>
      <c r="N5158" s="1">
        <v>1</v>
      </c>
      <c r="O5158" s="3" t="s">
        <v>7149</v>
      </c>
      <c r="P5158" s="1" t="s">
        <v>17</v>
      </c>
    </row>
    <row r="5159" spans="1:16">
      <c r="A5159" s="1" t="s">
        <v>402</v>
      </c>
      <c r="B5159" s="3">
        <v>43872.861458333333</v>
      </c>
      <c r="C5159" s="3" t="s">
        <v>17</v>
      </c>
      <c r="D5159" s="3" t="s">
        <v>17</v>
      </c>
      <c r="E5159" s="3" t="s">
        <v>17</v>
      </c>
      <c r="F5159" s="3" t="s">
        <v>17</v>
      </c>
      <c r="G5159" s="3" t="s">
        <v>17</v>
      </c>
      <c r="H5159" s="1" t="s">
        <v>18</v>
      </c>
      <c r="I5159" s="1" t="s">
        <v>23</v>
      </c>
      <c r="J5159" s="1" t="s">
        <v>20</v>
      </c>
      <c r="K5159" s="1">
        <v>15</v>
      </c>
      <c r="L5159" s="1" t="s">
        <v>21</v>
      </c>
      <c r="M5159" s="1" t="s">
        <v>5753</v>
      </c>
      <c r="N5159" s="1">
        <v>0</v>
      </c>
      <c r="O5159" s="3" t="s">
        <v>17</v>
      </c>
      <c r="P5159" s="1" t="s">
        <v>17</v>
      </c>
    </row>
    <row r="5160" spans="1:16">
      <c r="A5160" s="1" t="s">
        <v>874</v>
      </c>
      <c r="B5160" s="3">
        <v>43872.889780092592</v>
      </c>
      <c r="C5160" s="3" t="s">
        <v>17</v>
      </c>
      <c r="D5160" s="3" t="s">
        <v>17</v>
      </c>
      <c r="E5160" s="3" t="s">
        <v>17</v>
      </c>
      <c r="F5160" s="3" t="s">
        <v>17</v>
      </c>
      <c r="G5160" s="3" t="s">
        <v>17</v>
      </c>
      <c r="H5160" s="1" t="s">
        <v>18</v>
      </c>
      <c r="I5160" s="1" t="s">
        <v>25</v>
      </c>
      <c r="J5160" s="1" t="s">
        <v>20</v>
      </c>
      <c r="K5160" s="1">
        <v>15</v>
      </c>
      <c r="L5160" s="1" t="s">
        <v>21</v>
      </c>
      <c r="M5160" s="1" t="s">
        <v>5746</v>
      </c>
      <c r="N5160" s="1">
        <v>1</v>
      </c>
      <c r="O5160" s="3" t="s">
        <v>7150</v>
      </c>
      <c r="P5160" s="1" t="s">
        <v>17</v>
      </c>
    </row>
    <row r="5161" spans="1:16">
      <c r="A5161" s="1" t="s">
        <v>534</v>
      </c>
      <c r="B5161" s="3">
        <v>43872.878854166665</v>
      </c>
      <c r="C5161" s="3" t="s">
        <v>17</v>
      </c>
      <c r="D5161" s="3" t="s">
        <v>17</v>
      </c>
      <c r="E5161" s="3" t="s">
        <v>17</v>
      </c>
      <c r="F5161" s="3" t="s">
        <v>17</v>
      </c>
      <c r="G5161" s="3" t="s">
        <v>17</v>
      </c>
      <c r="H5161" s="1" t="s">
        <v>18</v>
      </c>
      <c r="I5161" s="1" t="s">
        <v>23</v>
      </c>
      <c r="J5161" s="1" t="s">
        <v>20</v>
      </c>
      <c r="K5161" s="1">
        <v>30</v>
      </c>
      <c r="L5161" s="1" t="s">
        <v>108</v>
      </c>
      <c r="M5161" s="1" t="s">
        <v>5746</v>
      </c>
      <c r="N5161" s="1">
        <v>0</v>
      </c>
      <c r="O5161" s="3" t="s">
        <v>17</v>
      </c>
      <c r="P5161" s="1" t="s">
        <v>17</v>
      </c>
    </row>
    <row r="5162" spans="1:16">
      <c r="A5162" s="1" t="s">
        <v>552</v>
      </c>
      <c r="B5162" s="3">
        <v>43872.902303240742</v>
      </c>
      <c r="C5162" s="3" t="s">
        <v>17</v>
      </c>
      <c r="D5162" s="3" t="s">
        <v>17</v>
      </c>
      <c r="E5162" s="3" t="s">
        <v>17</v>
      </c>
      <c r="F5162" s="3" t="s">
        <v>17</v>
      </c>
      <c r="G5162" s="3" t="s">
        <v>17</v>
      </c>
      <c r="H5162" s="1" t="s">
        <v>48</v>
      </c>
      <c r="I5162" s="1" t="s">
        <v>131</v>
      </c>
      <c r="J5162" s="1" t="s">
        <v>20</v>
      </c>
      <c r="K5162" s="1">
        <v>1</v>
      </c>
      <c r="L5162" s="1" t="s">
        <v>21</v>
      </c>
      <c r="M5162" s="1" t="s">
        <v>5753</v>
      </c>
      <c r="N5162" s="1">
        <v>0</v>
      </c>
      <c r="O5162" s="3" t="s">
        <v>17</v>
      </c>
      <c r="P5162" s="1" t="s">
        <v>17</v>
      </c>
    </row>
    <row r="5163" spans="1:16">
      <c r="A5163" s="1" t="s">
        <v>4549</v>
      </c>
      <c r="B5163" s="3">
        <v>43872.823391203703</v>
      </c>
      <c r="C5163" s="3" t="s">
        <v>17</v>
      </c>
      <c r="D5163" s="3" t="s">
        <v>17</v>
      </c>
      <c r="E5163" s="3" t="s">
        <v>17</v>
      </c>
      <c r="F5163" s="3" t="s">
        <v>17</v>
      </c>
      <c r="G5163" s="3" t="s">
        <v>17</v>
      </c>
      <c r="H5163" s="1" t="s">
        <v>18</v>
      </c>
      <c r="I5163" s="1" t="s">
        <v>25</v>
      </c>
      <c r="J5163" s="1" t="s">
        <v>20</v>
      </c>
      <c r="K5163" s="1">
        <v>1</v>
      </c>
      <c r="L5163" s="1" t="s">
        <v>21</v>
      </c>
      <c r="M5163" s="1" t="s">
        <v>5753</v>
      </c>
      <c r="N5163" s="1">
        <v>0</v>
      </c>
      <c r="O5163" s="3" t="s">
        <v>17</v>
      </c>
      <c r="P5163" s="1" t="s">
        <v>17</v>
      </c>
    </row>
    <row r="5164" spans="1:16">
      <c r="A5164" s="1" t="s">
        <v>4216</v>
      </c>
      <c r="B5164" s="3">
        <v>43872.841678240744</v>
      </c>
      <c r="C5164" s="3" t="s">
        <v>17</v>
      </c>
      <c r="D5164" s="3" t="s">
        <v>17</v>
      </c>
      <c r="E5164" s="3" t="s">
        <v>17</v>
      </c>
      <c r="F5164" s="3" t="s">
        <v>17</v>
      </c>
      <c r="G5164" s="3" t="s">
        <v>17</v>
      </c>
      <c r="H5164" s="1" t="s">
        <v>18</v>
      </c>
      <c r="I5164" s="1" t="s">
        <v>25</v>
      </c>
      <c r="J5164" s="1" t="s">
        <v>20</v>
      </c>
      <c r="K5164" s="1">
        <v>1</v>
      </c>
      <c r="L5164" s="1" t="s">
        <v>21</v>
      </c>
      <c r="M5164" s="1" t="s">
        <v>5753</v>
      </c>
      <c r="N5164" s="1">
        <v>0</v>
      </c>
      <c r="O5164" s="3" t="s">
        <v>17</v>
      </c>
      <c r="P5164" s="1" t="s">
        <v>17</v>
      </c>
    </row>
    <row r="5165" spans="1:16">
      <c r="A5165" s="1" t="s">
        <v>593</v>
      </c>
      <c r="B5165" s="3">
        <v>43872.858368055553</v>
      </c>
      <c r="C5165" s="3" t="s">
        <v>17</v>
      </c>
      <c r="D5165" s="3" t="s">
        <v>17</v>
      </c>
      <c r="E5165" s="3" t="s">
        <v>17</v>
      </c>
      <c r="F5165" s="3" t="s">
        <v>17</v>
      </c>
      <c r="G5165" s="3" t="s">
        <v>17</v>
      </c>
      <c r="H5165" s="1" t="s">
        <v>18</v>
      </c>
      <c r="I5165" s="1" t="s">
        <v>25</v>
      </c>
      <c r="J5165" s="1" t="s">
        <v>20</v>
      </c>
      <c r="K5165" s="1">
        <v>500</v>
      </c>
      <c r="L5165" s="1" t="s">
        <v>21</v>
      </c>
      <c r="M5165" s="1" t="s">
        <v>5746</v>
      </c>
      <c r="N5165" s="1">
        <v>0</v>
      </c>
      <c r="O5165" s="3" t="s">
        <v>17</v>
      </c>
      <c r="P5165" s="1" t="s">
        <v>17</v>
      </c>
    </row>
    <row r="5166" spans="1:16">
      <c r="A5166" s="1" t="s">
        <v>5209</v>
      </c>
      <c r="B5166" s="3">
        <v>43872.862326388888</v>
      </c>
      <c r="C5166" s="3" t="s">
        <v>17</v>
      </c>
      <c r="D5166" s="3" t="s">
        <v>17</v>
      </c>
      <c r="E5166" s="3" t="s">
        <v>17</v>
      </c>
      <c r="F5166" s="3" t="s">
        <v>17</v>
      </c>
      <c r="G5166" s="3" t="s">
        <v>17</v>
      </c>
      <c r="H5166" s="1" t="s">
        <v>18</v>
      </c>
      <c r="I5166" s="1" t="s">
        <v>25</v>
      </c>
      <c r="J5166" s="1" t="s">
        <v>20</v>
      </c>
      <c r="K5166" s="1">
        <v>60</v>
      </c>
      <c r="L5166" s="1" t="s">
        <v>21</v>
      </c>
      <c r="M5166" s="1" t="s">
        <v>5746</v>
      </c>
      <c r="N5166" s="1">
        <v>0</v>
      </c>
      <c r="O5166" s="3" t="s">
        <v>17</v>
      </c>
      <c r="P5166" s="1" t="s">
        <v>17</v>
      </c>
    </row>
    <row r="5167" spans="1:16">
      <c r="A5167" s="1" t="s">
        <v>1701</v>
      </c>
      <c r="B5167" s="3">
        <v>43872.907361111109</v>
      </c>
      <c r="C5167" s="3">
        <v>43872.90834490741</v>
      </c>
      <c r="D5167" s="3">
        <v>43902.90834490741</v>
      </c>
      <c r="E5167" s="3" t="s">
        <v>17</v>
      </c>
      <c r="F5167" s="3" t="s">
        <v>17</v>
      </c>
      <c r="G5167" s="3" t="s">
        <v>17</v>
      </c>
      <c r="H5167" s="1" t="s">
        <v>58</v>
      </c>
      <c r="I5167" s="1" t="s">
        <v>25</v>
      </c>
      <c r="J5167" s="1" t="s">
        <v>20</v>
      </c>
      <c r="K5167" s="1">
        <v>3</v>
      </c>
      <c r="L5167" s="1" t="s">
        <v>21</v>
      </c>
      <c r="M5167" s="1" t="s">
        <v>5753</v>
      </c>
      <c r="N5167" s="1">
        <v>0</v>
      </c>
      <c r="O5167" s="3" t="s">
        <v>17</v>
      </c>
      <c r="P5167" s="1" t="s">
        <v>17</v>
      </c>
    </row>
    <row r="5168" spans="1:16">
      <c r="A5168" s="1" t="s">
        <v>1773</v>
      </c>
      <c r="B5168" s="3">
        <v>43858.556921296295</v>
      </c>
      <c r="C5168" s="3" t="s">
        <v>17</v>
      </c>
      <c r="D5168" s="3" t="s">
        <v>17</v>
      </c>
      <c r="E5168" s="3" t="s">
        <v>17</v>
      </c>
      <c r="F5168" s="3" t="s">
        <v>17</v>
      </c>
      <c r="G5168" s="3" t="s">
        <v>17</v>
      </c>
      <c r="H5168" s="1" t="s">
        <v>58</v>
      </c>
      <c r="I5168" s="1" t="s">
        <v>25</v>
      </c>
      <c r="J5168" s="1" t="s">
        <v>20</v>
      </c>
      <c r="K5168" s="1">
        <v>138</v>
      </c>
      <c r="L5168" s="1" t="s">
        <v>21</v>
      </c>
      <c r="M5168" s="1" t="s">
        <v>5746</v>
      </c>
      <c r="N5168" s="1">
        <v>0</v>
      </c>
      <c r="O5168" s="3" t="s">
        <v>17</v>
      </c>
      <c r="P5168" s="1" t="s">
        <v>17</v>
      </c>
    </row>
    <row r="5169" spans="1:16">
      <c r="A5169" s="1" t="s">
        <v>5188</v>
      </c>
      <c r="B5169" s="3">
        <v>43858.537916666668</v>
      </c>
      <c r="C5169" s="3">
        <v>43861.440509259257</v>
      </c>
      <c r="D5169" s="3">
        <v>43891.440509259257</v>
      </c>
      <c r="E5169" s="3">
        <v>43892.391793981478</v>
      </c>
      <c r="F5169" s="3">
        <v>44014.391793981478</v>
      </c>
      <c r="G5169" s="3" t="s">
        <v>17</v>
      </c>
      <c r="H5169" s="1" t="s">
        <v>68</v>
      </c>
      <c r="I5169" s="1" t="s">
        <v>25</v>
      </c>
      <c r="J5169" s="1" t="s">
        <v>20</v>
      </c>
      <c r="K5169" s="1">
        <v>30</v>
      </c>
      <c r="L5169" s="1" t="s">
        <v>21</v>
      </c>
      <c r="M5169" s="1" t="s">
        <v>5752</v>
      </c>
      <c r="N5169" s="1">
        <v>1</v>
      </c>
      <c r="O5169" s="3" t="s">
        <v>7151</v>
      </c>
      <c r="P5169" s="1" t="s">
        <v>64</v>
      </c>
    </row>
    <row r="5170" spans="1:16">
      <c r="A5170" s="1" t="s">
        <v>3625</v>
      </c>
      <c r="B5170" s="3">
        <v>43858.637754629628</v>
      </c>
      <c r="C5170" s="3" t="s">
        <v>17</v>
      </c>
      <c r="D5170" s="3" t="s">
        <v>17</v>
      </c>
      <c r="E5170" s="3" t="s">
        <v>17</v>
      </c>
      <c r="F5170" s="3" t="s">
        <v>17</v>
      </c>
      <c r="G5170" s="3" t="s">
        <v>17</v>
      </c>
      <c r="H5170" s="1" t="s">
        <v>18</v>
      </c>
      <c r="I5170" s="1" t="s">
        <v>25</v>
      </c>
      <c r="J5170" s="1" t="s">
        <v>20</v>
      </c>
      <c r="K5170" s="1">
        <v>1</v>
      </c>
      <c r="L5170" s="1" t="s">
        <v>21</v>
      </c>
      <c r="M5170" s="1" t="s">
        <v>5746</v>
      </c>
      <c r="N5170" s="1">
        <v>0</v>
      </c>
      <c r="O5170" s="3" t="s">
        <v>17</v>
      </c>
      <c r="P5170" s="1" t="s">
        <v>17</v>
      </c>
    </row>
    <row r="5171" spans="1:16">
      <c r="A5171" s="1" t="s">
        <v>242</v>
      </c>
      <c r="B5171" s="3">
        <v>43858.627812500003</v>
      </c>
      <c r="C5171" s="3" t="s">
        <v>17</v>
      </c>
      <c r="D5171" s="3" t="s">
        <v>17</v>
      </c>
      <c r="E5171" s="3" t="s">
        <v>17</v>
      </c>
      <c r="F5171" s="3" t="s">
        <v>17</v>
      </c>
      <c r="G5171" s="3" t="s">
        <v>17</v>
      </c>
      <c r="H5171" s="1" t="s">
        <v>18</v>
      </c>
      <c r="I5171" s="1" t="s">
        <v>25</v>
      </c>
      <c r="J5171" s="1" t="s">
        <v>20</v>
      </c>
      <c r="K5171" s="1">
        <v>220</v>
      </c>
      <c r="L5171" s="1" t="s">
        <v>21</v>
      </c>
      <c r="M5171" s="1" t="s">
        <v>5746</v>
      </c>
      <c r="N5171" s="1">
        <v>0</v>
      </c>
      <c r="O5171" s="3" t="s">
        <v>17</v>
      </c>
      <c r="P5171" s="1" t="s">
        <v>17</v>
      </c>
    </row>
    <row r="5172" spans="1:16">
      <c r="A5172" s="1" t="s">
        <v>1283</v>
      </c>
      <c r="B5172" s="3">
        <v>43858.580891203703</v>
      </c>
      <c r="C5172" s="3" t="s">
        <v>17</v>
      </c>
      <c r="D5172" s="3" t="s">
        <v>17</v>
      </c>
      <c r="E5172" s="3" t="s">
        <v>17</v>
      </c>
      <c r="F5172" s="3" t="s">
        <v>17</v>
      </c>
      <c r="G5172" s="3" t="s">
        <v>17</v>
      </c>
      <c r="H5172" s="1" t="s">
        <v>18</v>
      </c>
      <c r="I5172" s="1" t="s">
        <v>23</v>
      </c>
      <c r="J5172" s="1" t="s">
        <v>20</v>
      </c>
      <c r="K5172" s="1">
        <v>15</v>
      </c>
      <c r="L5172" s="1" t="s">
        <v>21</v>
      </c>
      <c r="M5172" s="1" t="s">
        <v>5750</v>
      </c>
      <c r="N5172" s="1">
        <v>0</v>
      </c>
      <c r="O5172" s="3" t="s">
        <v>17</v>
      </c>
      <c r="P5172" s="1" t="s">
        <v>17</v>
      </c>
    </row>
    <row r="5173" spans="1:16">
      <c r="A5173" s="1" t="s">
        <v>4596</v>
      </c>
      <c r="B5173" s="3">
        <v>43858.635601851849</v>
      </c>
      <c r="C5173" s="3">
        <v>43858.636736111112</v>
      </c>
      <c r="D5173" s="3">
        <v>43888.636736111112</v>
      </c>
      <c r="E5173" s="3" t="s">
        <v>17</v>
      </c>
      <c r="F5173" s="3" t="s">
        <v>17</v>
      </c>
      <c r="G5173" s="3" t="s">
        <v>17</v>
      </c>
      <c r="H5173" s="1" t="s">
        <v>48</v>
      </c>
      <c r="I5173" s="1" t="s">
        <v>19</v>
      </c>
      <c r="J5173" s="1" t="s">
        <v>20</v>
      </c>
      <c r="K5173" s="1">
        <v>2</v>
      </c>
      <c r="L5173" s="1" t="s">
        <v>21</v>
      </c>
      <c r="M5173" s="1" t="s">
        <v>5746</v>
      </c>
      <c r="N5173" s="1">
        <v>0</v>
      </c>
      <c r="O5173" s="3" t="s">
        <v>17</v>
      </c>
      <c r="P5173" s="1" t="s">
        <v>17</v>
      </c>
    </row>
    <row r="5174" spans="1:16">
      <c r="A5174" s="1" t="s">
        <v>2945</v>
      </c>
      <c r="B5174" s="3">
        <v>43858.671238425923</v>
      </c>
      <c r="C5174" s="3" t="s">
        <v>17</v>
      </c>
      <c r="D5174" s="3" t="s">
        <v>17</v>
      </c>
      <c r="E5174" s="3" t="s">
        <v>17</v>
      </c>
      <c r="F5174" s="3" t="s">
        <v>17</v>
      </c>
      <c r="G5174" s="3" t="s">
        <v>17</v>
      </c>
      <c r="H5174" s="1" t="s">
        <v>48</v>
      </c>
      <c r="I5174" s="1" t="s">
        <v>19</v>
      </c>
      <c r="J5174" s="1" t="s">
        <v>20</v>
      </c>
      <c r="K5174" s="1">
        <v>630</v>
      </c>
      <c r="L5174" s="1" t="s">
        <v>21</v>
      </c>
      <c r="M5174" s="1" t="s">
        <v>5774</v>
      </c>
      <c r="N5174" s="1">
        <v>0</v>
      </c>
      <c r="O5174" s="3" t="s">
        <v>17</v>
      </c>
      <c r="P5174" s="1" t="s">
        <v>17</v>
      </c>
    </row>
    <row r="5175" spans="1:16">
      <c r="A5175" s="1" t="s">
        <v>2139</v>
      </c>
      <c r="B5175" s="3">
        <v>43858.716134259259</v>
      </c>
      <c r="C5175" s="3" t="s">
        <v>17</v>
      </c>
      <c r="D5175" s="3" t="s">
        <v>17</v>
      </c>
      <c r="E5175" s="3" t="s">
        <v>17</v>
      </c>
      <c r="F5175" s="3" t="s">
        <v>17</v>
      </c>
      <c r="G5175" s="3">
        <v>43924.565381944441</v>
      </c>
      <c r="H5175" s="1" t="s">
        <v>18</v>
      </c>
      <c r="I5175" s="1" t="s">
        <v>25</v>
      </c>
      <c r="J5175" s="1" t="s">
        <v>117</v>
      </c>
      <c r="K5175" s="1">
        <v>4</v>
      </c>
      <c r="L5175" s="1" t="s">
        <v>21</v>
      </c>
      <c r="M5175" s="1" t="s">
        <v>5752</v>
      </c>
      <c r="N5175" s="1">
        <v>1</v>
      </c>
      <c r="O5175" s="3" t="s">
        <v>7152</v>
      </c>
      <c r="P5175" s="1" t="s">
        <v>17</v>
      </c>
    </row>
    <row r="5176" spans="1:16">
      <c r="A5176" s="1" t="s">
        <v>2622</v>
      </c>
      <c r="B5176" s="3">
        <v>43858.66878472222</v>
      </c>
      <c r="C5176" s="3" t="s">
        <v>17</v>
      </c>
      <c r="D5176" s="3" t="s">
        <v>17</v>
      </c>
      <c r="E5176" s="3" t="s">
        <v>17</v>
      </c>
      <c r="F5176" s="3" t="s">
        <v>17</v>
      </c>
      <c r="G5176" s="3" t="s">
        <v>17</v>
      </c>
      <c r="H5176" s="1" t="s">
        <v>18</v>
      </c>
      <c r="I5176" s="1" t="s">
        <v>25</v>
      </c>
      <c r="J5176" s="1" t="s">
        <v>39</v>
      </c>
      <c r="K5176" s="1">
        <v>10</v>
      </c>
      <c r="L5176" s="1" t="s">
        <v>21</v>
      </c>
      <c r="M5176" s="1" t="s">
        <v>5746</v>
      </c>
      <c r="N5176" s="1">
        <v>1</v>
      </c>
      <c r="O5176" s="3" t="s">
        <v>7153</v>
      </c>
      <c r="P5176" s="1" t="s">
        <v>17</v>
      </c>
    </row>
    <row r="5177" spans="1:16">
      <c r="A5177" s="1" t="s">
        <v>4946</v>
      </c>
      <c r="B5177" s="3">
        <v>43858.657800925925</v>
      </c>
      <c r="C5177" s="3">
        <v>43858.666064814817</v>
      </c>
      <c r="D5177" s="3">
        <v>43888.666064814817</v>
      </c>
      <c r="E5177" s="3" t="s">
        <v>17</v>
      </c>
      <c r="F5177" s="3" t="s">
        <v>17</v>
      </c>
      <c r="G5177" s="3" t="s">
        <v>17</v>
      </c>
      <c r="H5177" s="1" t="s">
        <v>18</v>
      </c>
      <c r="I5177" s="1" t="s">
        <v>23</v>
      </c>
      <c r="J5177" s="1" t="s">
        <v>20</v>
      </c>
      <c r="K5177" s="1">
        <v>10</v>
      </c>
      <c r="L5177" s="1" t="s">
        <v>21</v>
      </c>
      <c r="M5177" s="1" t="s">
        <v>5774</v>
      </c>
      <c r="N5177" s="1">
        <v>1</v>
      </c>
      <c r="O5177" s="3" t="s">
        <v>7154</v>
      </c>
      <c r="P5177" s="1" t="s">
        <v>17</v>
      </c>
    </row>
    <row r="5178" spans="1:16">
      <c r="A5178" s="1" t="s">
        <v>3396</v>
      </c>
      <c r="B5178" s="3">
        <v>43858.678981481484</v>
      </c>
      <c r="C5178" s="3" t="s">
        <v>17</v>
      </c>
      <c r="D5178" s="3" t="s">
        <v>17</v>
      </c>
      <c r="E5178" s="3" t="s">
        <v>17</v>
      </c>
      <c r="F5178" s="3" t="s">
        <v>17</v>
      </c>
      <c r="G5178" s="3" t="s">
        <v>17</v>
      </c>
      <c r="H5178" s="1" t="s">
        <v>48</v>
      </c>
      <c r="I5178" s="1" t="s">
        <v>19</v>
      </c>
      <c r="J5178" s="1" t="s">
        <v>20</v>
      </c>
      <c r="K5178" s="1">
        <v>637</v>
      </c>
      <c r="L5178" s="1" t="s">
        <v>21</v>
      </c>
      <c r="M5178" s="1" t="s">
        <v>5746</v>
      </c>
      <c r="N5178" s="1">
        <v>0</v>
      </c>
      <c r="O5178" s="3" t="s">
        <v>17</v>
      </c>
      <c r="P5178" s="1" t="s">
        <v>17</v>
      </c>
    </row>
    <row r="5179" spans="1:16">
      <c r="A5179" s="1" t="s">
        <v>529</v>
      </c>
      <c r="B5179" s="3">
        <v>43858.707071759258</v>
      </c>
      <c r="C5179" s="3" t="s">
        <v>17</v>
      </c>
      <c r="D5179" s="3" t="s">
        <v>17</v>
      </c>
      <c r="E5179" s="3" t="s">
        <v>17</v>
      </c>
      <c r="F5179" s="3" t="s">
        <v>17</v>
      </c>
      <c r="G5179" s="3" t="s">
        <v>17</v>
      </c>
      <c r="H5179" s="1" t="s">
        <v>18</v>
      </c>
      <c r="I5179" s="1" t="s">
        <v>25</v>
      </c>
      <c r="J5179" s="1" t="s">
        <v>20</v>
      </c>
      <c r="K5179" s="1">
        <v>1</v>
      </c>
      <c r="L5179" s="1" t="s">
        <v>21</v>
      </c>
      <c r="M5179" s="1" t="s">
        <v>5746</v>
      </c>
      <c r="N5179" s="1">
        <v>0</v>
      </c>
      <c r="O5179" s="3" t="s">
        <v>17</v>
      </c>
      <c r="P5179" s="1" t="s">
        <v>17</v>
      </c>
    </row>
    <row r="5180" spans="1:16">
      <c r="A5180" s="1" t="s">
        <v>2969</v>
      </c>
      <c r="B5180" s="3">
        <v>43858.748530092591</v>
      </c>
      <c r="C5180" s="3" t="s">
        <v>17</v>
      </c>
      <c r="D5180" s="3" t="s">
        <v>17</v>
      </c>
      <c r="E5180" s="3" t="s">
        <v>17</v>
      </c>
      <c r="F5180" s="3" t="s">
        <v>17</v>
      </c>
      <c r="G5180" s="3" t="s">
        <v>17</v>
      </c>
      <c r="H5180" s="1" t="s">
        <v>18</v>
      </c>
      <c r="I5180" s="1" t="s">
        <v>25</v>
      </c>
      <c r="J5180" s="1" t="s">
        <v>20</v>
      </c>
      <c r="K5180" s="1">
        <v>1</v>
      </c>
      <c r="L5180" s="1" t="s">
        <v>21</v>
      </c>
      <c r="M5180" s="1" t="s">
        <v>5746</v>
      </c>
      <c r="N5180" s="1">
        <v>0</v>
      </c>
      <c r="O5180" s="3" t="s">
        <v>17</v>
      </c>
      <c r="P5180" s="1" t="s">
        <v>17</v>
      </c>
    </row>
    <row r="5181" spans="1:16">
      <c r="A5181" s="1" t="s">
        <v>3803</v>
      </c>
      <c r="B5181" s="3">
        <v>43858.727233796293</v>
      </c>
      <c r="C5181" s="3" t="s">
        <v>17</v>
      </c>
      <c r="D5181" s="3" t="s">
        <v>17</v>
      </c>
      <c r="E5181" s="3" t="s">
        <v>17</v>
      </c>
      <c r="F5181" s="3" t="s">
        <v>17</v>
      </c>
      <c r="G5181" s="3" t="s">
        <v>17</v>
      </c>
      <c r="H5181" s="1" t="s">
        <v>18</v>
      </c>
      <c r="I5181" s="1" t="s">
        <v>25</v>
      </c>
      <c r="J5181" s="1" t="s">
        <v>20</v>
      </c>
      <c r="K5181" s="1">
        <v>1</v>
      </c>
      <c r="L5181" s="1" t="s">
        <v>21</v>
      </c>
      <c r="M5181" s="1" t="s">
        <v>5746</v>
      </c>
      <c r="N5181" s="1">
        <v>0</v>
      </c>
      <c r="O5181" s="3" t="s">
        <v>17</v>
      </c>
      <c r="P5181" s="1" t="s">
        <v>17</v>
      </c>
    </row>
    <row r="5182" spans="1:16">
      <c r="A5182" s="1" t="s">
        <v>2601</v>
      </c>
      <c r="B5182" s="3">
        <v>43858.707430555558</v>
      </c>
      <c r="C5182" s="3" t="s">
        <v>17</v>
      </c>
      <c r="D5182" s="3" t="s">
        <v>17</v>
      </c>
      <c r="E5182" s="3" t="s">
        <v>17</v>
      </c>
      <c r="F5182" s="3" t="s">
        <v>17</v>
      </c>
      <c r="G5182" s="3">
        <v>43885.621307870373</v>
      </c>
      <c r="H5182" s="1" t="s">
        <v>58</v>
      </c>
      <c r="I5182" s="1" t="s">
        <v>25</v>
      </c>
      <c r="J5182" s="1" t="s">
        <v>20</v>
      </c>
      <c r="K5182" s="1">
        <v>6</v>
      </c>
      <c r="L5182" s="1" t="s">
        <v>21</v>
      </c>
      <c r="M5182" s="1" t="s">
        <v>5753</v>
      </c>
      <c r="N5182" s="1">
        <v>1</v>
      </c>
      <c r="O5182" s="3" t="s">
        <v>7155</v>
      </c>
      <c r="P5182" s="1" t="s">
        <v>17</v>
      </c>
    </row>
    <row r="5183" spans="1:16">
      <c r="A5183" s="1" t="s">
        <v>1784</v>
      </c>
      <c r="B5183" s="3">
        <v>43858.775243055556</v>
      </c>
      <c r="C5183" s="3" t="s">
        <v>17</v>
      </c>
      <c r="D5183" s="3" t="s">
        <v>17</v>
      </c>
      <c r="E5183" s="3" t="s">
        <v>17</v>
      </c>
      <c r="F5183" s="3" t="s">
        <v>17</v>
      </c>
      <c r="G5183" s="3" t="s">
        <v>17</v>
      </c>
      <c r="H5183" s="1" t="s">
        <v>18</v>
      </c>
      <c r="I5183" s="1" t="s">
        <v>25</v>
      </c>
      <c r="J5183" s="1" t="s">
        <v>20</v>
      </c>
      <c r="K5183" s="1">
        <v>1</v>
      </c>
      <c r="L5183" s="1" t="s">
        <v>21</v>
      </c>
      <c r="M5183" s="1" t="s">
        <v>5773</v>
      </c>
      <c r="N5183" s="1">
        <v>0</v>
      </c>
      <c r="O5183" s="3" t="s">
        <v>17</v>
      </c>
      <c r="P5183" s="1" t="s">
        <v>17</v>
      </c>
    </row>
    <row r="5184" spans="1:16">
      <c r="A5184" s="1" t="s">
        <v>5497</v>
      </c>
      <c r="B5184" s="3">
        <v>43858.775763888887</v>
      </c>
      <c r="C5184" s="3" t="s">
        <v>17</v>
      </c>
      <c r="D5184" s="3" t="s">
        <v>17</v>
      </c>
      <c r="E5184" s="3" t="s">
        <v>17</v>
      </c>
      <c r="F5184" s="3" t="s">
        <v>17</v>
      </c>
      <c r="G5184" s="3" t="s">
        <v>17</v>
      </c>
      <c r="H5184" s="1" t="s">
        <v>18</v>
      </c>
      <c r="I5184" s="1" t="s">
        <v>25</v>
      </c>
      <c r="J5184" s="1" t="s">
        <v>20</v>
      </c>
      <c r="K5184" s="1">
        <v>1</v>
      </c>
      <c r="L5184" s="1" t="s">
        <v>21</v>
      </c>
      <c r="M5184" s="1" t="s">
        <v>5746</v>
      </c>
      <c r="N5184" s="1">
        <v>0</v>
      </c>
      <c r="O5184" s="3" t="s">
        <v>17</v>
      </c>
      <c r="P5184" s="1" t="s">
        <v>17</v>
      </c>
    </row>
    <row r="5185" spans="1:16">
      <c r="A5185" s="1" t="s">
        <v>271</v>
      </c>
      <c r="B5185" s="3">
        <v>43858.799837962964</v>
      </c>
      <c r="C5185" s="3" t="s">
        <v>17</v>
      </c>
      <c r="D5185" s="3" t="s">
        <v>17</v>
      </c>
      <c r="E5185" s="3" t="s">
        <v>17</v>
      </c>
      <c r="F5185" s="3" t="s">
        <v>17</v>
      </c>
      <c r="G5185" s="3" t="s">
        <v>17</v>
      </c>
      <c r="H5185" s="1" t="s">
        <v>18</v>
      </c>
      <c r="I5185" s="1" t="s">
        <v>25</v>
      </c>
      <c r="J5185" s="1" t="s">
        <v>20</v>
      </c>
      <c r="K5185" s="1">
        <v>1</v>
      </c>
      <c r="L5185" s="1" t="s">
        <v>21</v>
      </c>
      <c r="M5185" s="1" t="s">
        <v>5755</v>
      </c>
      <c r="N5185" s="1">
        <v>0</v>
      </c>
      <c r="O5185" s="3" t="s">
        <v>17</v>
      </c>
      <c r="P5185" s="1" t="s">
        <v>17</v>
      </c>
    </row>
    <row r="5186" spans="1:16">
      <c r="A5186" s="1" t="s">
        <v>2986</v>
      </c>
      <c r="B5186" s="3">
        <v>43858.823738425926</v>
      </c>
      <c r="C5186" s="3" t="s">
        <v>17</v>
      </c>
      <c r="D5186" s="3" t="s">
        <v>17</v>
      </c>
      <c r="E5186" s="3" t="s">
        <v>17</v>
      </c>
      <c r="F5186" s="3" t="s">
        <v>17</v>
      </c>
      <c r="G5186" s="3" t="s">
        <v>17</v>
      </c>
      <c r="H5186" s="1" t="s">
        <v>18</v>
      </c>
      <c r="I5186" s="1" t="s">
        <v>25</v>
      </c>
      <c r="J5186" s="1" t="s">
        <v>20</v>
      </c>
      <c r="K5186" s="1">
        <v>1</v>
      </c>
      <c r="L5186" s="1" t="s">
        <v>21</v>
      </c>
      <c r="M5186" s="1" t="s">
        <v>5746</v>
      </c>
      <c r="N5186" s="1">
        <v>0</v>
      </c>
      <c r="O5186" s="3" t="s">
        <v>17</v>
      </c>
      <c r="P5186" s="1" t="s">
        <v>17</v>
      </c>
    </row>
    <row r="5187" spans="1:16">
      <c r="A5187" s="1" t="s">
        <v>2736</v>
      </c>
      <c r="B5187" s="3">
        <v>43873.020231481481</v>
      </c>
      <c r="C5187" s="3">
        <v>43873.021087962959</v>
      </c>
      <c r="D5187" s="3">
        <v>43903.021087962959</v>
      </c>
      <c r="E5187" s="3" t="s">
        <v>17</v>
      </c>
      <c r="F5187" s="3" t="s">
        <v>17</v>
      </c>
      <c r="G5187" s="3">
        <v>43931.908495370371</v>
      </c>
      <c r="H5187" s="1" t="s">
        <v>18</v>
      </c>
      <c r="I5187" s="1" t="s">
        <v>25</v>
      </c>
      <c r="J5187" s="1" t="s">
        <v>20</v>
      </c>
      <c r="K5187" s="1">
        <v>4</v>
      </c>
      <c r="L5187" s="1" t="s">
        <v>21</v>
      </c>
      <c r="M5187" s="1" t="s">
        <v>5888</v>
      </c>
      <c r="N5187" s="1">
        <v>1</v>
      </c>
      <c r="O5187" s="3" t="s">
        <v>7156</v>
      </c>
      <c r="P5187" s="1" t="s">
        <v>17</v>
      </c>
    </row>
    <row r="5188" spans="1:16">
      <c r="A5188" s="1" t="s">
        <v>2604</v>
      </c>
      <c r="B5188" s="3">
        <v>43873.02747685185</v>
      </c>
      <c r="C5188" s="3" t="s">
        <v>17</v>
      </c>
      <c r="D5188" s="3" t="s">
        <v>17</v>
      </c>
      <c r="E5188" s="3" t="s">
        <v>17</v>
      </c>
      <c r="F5188" s="3" t="s">
        <v>17</v>
      </c>
      <c r="G5188" s="3">
        <v>43936.911423611113</v>
      </c>
      <c r="H5188" s="1" t="s">
        <v>18</v>
      </c>
      <c r="I5188" s="1" t="s">
        <v>25</v>
      </c>
      <c r="J5188" s="1" t="s">
        <v>117</v>
      </c>
      <c r="K5188" s="1">
        <v>690</v>
      </c>
      <c r="L5188" s="1" t="s">
        <v>21</v>
      </c>
      <c r="M5188" s="1" t="s">
        <v>5755</v>
      </c>
      <c r="N5188" s="1">
        <v>0</v>
      </c>
      <c r="O5188" s="3" t="s">
        <v>17</v>
      </c>
      <c r="P5188" s="1" t="s">
        <v>17</v>
      </c>
    </row>
    <row r="5189" spans="1:16">
      <c r="A5189" s="1" t="s">
        <v>3389</v>
      </c>
      <c r="B5189" s="3">
        <v>43880.888090277775</v>
      </c>
      <c r="C5189" s="3" t="s">
        <v>17</v>
      </c>
      <c r="D5189" s="3" t="s">
        <v>17</v>
      </c>
      <c r="E5189" s="3" t="s">
        <v>17</v>
      </c>
      <c r="F5189" s="3" t="s">
        <v>17</v>
      </c>
      <c r="G5189" s="3" t="s">
        <v>17</v>
      </c>
      <c r="H5189" s="1" t="s">
        <v>18</v>
      </c>
      <c r="I5189" s="1" t="s">
        <v>25</v>
      </c>
      <c r="J5189" s="1" t="s">
        <v>39</v>
      </c>
      <c r="K5189" s="1">
        <v>90</v>
      </c>
      <c r="L5189" s="1" t="s">
        <v>21</v>
      </c>
      <c r="M5189" s="1" t="s">
        <v>5746</v>
      </c>
      <c r="N5189" s="1">
        <v>1</v>
      </c>
      <c r="O5189" s="3" t="s">
        <v>7157</v>
      </c>
      <c r="P5189" s="1" t="s">
        <v>17</v>
      </c>
    </row>
    <row r="5190" spans="1:16">
      <c r="A5190" s="1" t="s">
        <v>348</v>
      </c>
      <c r="B5190" s="3">
        <v>43879.017743055556</v>
      </c>
      <c r="C5190" s="3" t="s">
        <v>17</v>
      </c>
      <c r="D5190" s="3" t="s">
        <v>17</v>
      </c>
      <c r="E5190" s="3" t="s">
        <v>17</v>
      </c>
      <c r="F5190" s="3" t="s">
        <v>17</v>
      </c>
      <c r="G5190" s="3" t="s">
        <v>17</v>
      </c>
      <c r="H5190" s="1" t="s">
        <v>18</v>
      </c>
      <c r="I5190" s="1" t="s">
        <v>25</v>
      </c>
      <c r="J5190" s="1" t="s">
        <v>20</v>
      </c>
      <c r="K5190" s="1">
        <v>19</v>
      </c>
      <c r="L5190" s="1" t="s">
        <v>21</v>
      </c>
      <c r="M5190" s="1" t="s">
        <v>28</v>
      </c>
      <c r="N5190" s="1">
        <v>0</v>
      </c>
      <c r="O5190" s="3" t="s">
        <v>17</v>
      </c>
      <c r="P5190" s="1" t="s">
        <v>17</v>
      </c>
    </row>
    <row r="5191" spans="1:16">
      <c r="A5191" s="1" t="s">
        <v>4695</v>
      </c>
      <c r="B5191" s="3">
        <v>43873.116342592592</v>
      </c>
      <c r="C5191" s="3">
        <v>43873.118043981478</v>
      </c>
      <c r="D5191" s="3">
        <v>43903.118043981478</v>
      </c>
      <c r="E5191" s="3">
        <v>43906.036840277775</v>
      </c>
      <c r="F5191" s="3">
        <v>43998.036840277775</v>
      </c>
      <c r="G5191" s="3" t="s">
        <v>17</v>
      </c>
      <c r="H5191" s="1" t="s">
        <v>18</v>
      </c>
      <c r="I5191" s="1" t="s">
        <v>25</v>
      </c>
      <c r="J5191" s="1" t="s">
        <v>20</v>
      </c>
      <c r="K5191" s="1">
        <v>10</v>
      </c>
      <c r="L5191" s="1" t="s">
        <v>21</v>
      </c>
      <c r="M5191" s="1" t="s">
        <v>5754</v>
      </c>
      <c r="N5191" s="1">
        <v>1</v>
      </c>
      <c r="O5191" s="3" t="s">
        <v>7158</v>
      </c>
      <c r="P5191" s="1" t="s">
        <v>64</v>
      </c>
    </row>
    <row r="5192" spans="1:16">
      <c r="A5192" s="1" t="s">
        <v>5137</v>
      </c>
      <c r="B5192" s="3">
        <v>43873.249699074076</v>
      </c>
      <c r="C5192" s="3" t="s">
        <v>17</v>
      </c>
      <c r="D5192" s="3" t="s">
        <v>17</v>
      </c>
      <c r="E5192" s="3" t="s">
        <v>17</v>
      </c>
      <c r="F5192" s="3" t="s">
        <v>17</v>
      </c>
      <c r="G5192" s="3" t="s">
        <v>17</v>
      </c>
      <c r="H5192" s="1" t="s">
        <v>18</v>
      </c>
      <c r="I5192" s="1" t="s">
        <v>25</v>
      </c>
      <c r="J5192" s="1" t="s">
        <v>20</v>
      </c>
      <c r="K5192" s="1">
        <v>30</v>
      </c>
      <c r="L5192" s="1" t="s">
        <v>21</v>
      </c>
      <c r="M5192" s="1" t="s">
        <v>5754</v>
      </c>
      <c r="N5192" s="1">
        <v>1</v>
      </c>
      <c r="O5192" s="3" t="s">
        <v>7159</v>
      </c>
      <c r="P5192" s="1" t="s">
        <v>17</v>
      </c>
    </row>
    <row r="5193" spans="1:16">
      <c r="A5193" s="1" t="s">
        <v>1659</v>
      </c>
      <c r="B5193" s="3">
        <v>43873.467743055553</v>
      </c>
      <c r="C5193" s="3" t="s">
        <v>17</v>
      </c>
      <c r="D5193" s="3" t="s">
        <v>17</v>
      </c>
      <c r="E5193" s="3" t="s">
        <v>17</v>
      </c>
      <c r="F5193" s="3" t="s">
        <v>17</v>
      </c>
      <c r="G5193" s="3" t="s">
        <v>17</v>
      </c>
      <c r="H5193" s="1" t="s">
        <v>18</v>
      </c>
      <c r="I5193" s="1" t="s">
        <v>25</v>
      </c>
      <c r="J5193" s="1" t="s">
        <v>20</v>
      </c>
      <c r="K5193" s="1">
        <v>5</v>
      </c>
      <c r="L5193" s="1" t="s">
        <v>21</v>
      </c>
      <c r="M5193" s="1" t="s">
        <v>5773</v>
      </c>
      <c r="N5193" s="1">
        <v>1</v>
      </c>
      <c r="O5193" s="3" t="s">
        <v>7160</v>
      </c>
      <c r="P5193" s="1" t="s">
        <v>17</v>
      </c>
    </row>
    <row r="5194" spans="1:16">
      <c r="A5194" s="1" t="s">
        <v>2108</v>
      </c>
      <c r="B5194" s="3">
        <v>43873.540173611109</v>
      </c>
      <c r="C5194" s="3" t="s">
        <v>17</v>
      </c>
      <c r="D5194" s="3" t="s">
        <v>17</v>
      </c>
      <c r="E5194" s="3" t="s">
        <v>17</v>
      </c>
      <c r="F5194" s="3" t="s">
        <v>17</v>
      </c>
      <c r="G5194" s="3" t="s">
        <v>17</v>
      </c>
      <c r="H5194" s="1" t="s">
        <v>18</v>
      </c>
      <c r="I5194" s="1" t="s">
        <v>23</v>
      </c>
      <c r="J5194" s="1" t="s">
        <v>20</v>
      </c>
      <c r="K5194" s="1">
        <v>15</v>
      </c>
      <c r="L5194" s="1" t="s">
        <v>21</v>
      </c>
      <c r="M5194" s="1" t="s">
        <v>5774</v>
      </c>
      <c r="N5194" s="1">
        <v>0</v>
      </c>
      <c r="O5194" s="3" t="s">
        <v>17</v>
      </c>
      <c r="P5194" s="1" t="s">
        <v>17</v>
      </c>
    </row>
    <row r="5195" spans="1:16">
      <c r="A5195" s="1" t="s">
        <v>4080</v>
      </c>
      <c r="B5195" s="3">
        <v>43873.127650462964</v>
      </c>
      <c r="C5195" s="3">
        <v>43941.641296296293</v>
      </c>
      <c r="D5195" s="3">
        <v>43971.641296296293</v>
      </c>
      <c r="E5195" s="3" t="s">
        <v>17</v>
      </c>
      <c r="F5195" s="3" t="s">
        <v>17</v>
      </c>
      <c r="G5195" s="3" t="s">
        <v>17</v>
      </c>
      <c r="H5195" s="1" t="s">
        <v>18</v>
      </c>
      <c r="I5195" s="1" t="s">
        <v>25</v>
      </c>
      <c r="J5195" s="1" t="s">
        <v>20</v>
      </c>
      <c r="K5195" s="1">
        <v>5</v>
      </c>
      <c r="L5195" s="1" t="s">
        <v>21</v>
      </c>
      <c r="M5195" s="1" t="s">
        <v>5754</v>
      </c>
      <c r="N5195" s="1">
        <v>1</v>
      </c>
      <c r="O5195" s="3" t="s">
        <v>7161</v>
      </c>
      <c r="P5195" s="1" t="s">
        <v>17</v>
      </c>
    </row>
    <row r="5196" spans="1:16">
      <c r="A5196" s="1" t="s">
        <v>4943</v>
      </c>
      <c r="B5196" s="3">
        <v>43873.183645833335</v>
      </c>
      <c r="C5196" s="3" t="s">
        <v>17</v>
      </c>
      <c r="D5196" s="3" t="s">
        <v>17</v>
      </c>
      <c r="E5196" s="3" t="s">
        <v>17</v>
      </c>
      <c r="F5196" s="3" t="s">
        <v>17</v>
      </c>
      <c r="G5196" s="3" t="s">
        <v>17</v>
      </c>
      <c r="H5196" s="1" t="s">
        <v>18</v>
      </c>
      <c r="I5196" s="1" t="s">
        <v>25</v>
      </c>
      <c r="J5196" s="1" t="s">
        <v>20</v>
      </c>
      <c r="K5196" s="1">
        <v>6</v>
      </c>
      <c r="L5196" s="1" t="s">
        <v>21</v>
      </c>
      <c r="M5196" s="1" t="s">
        <v>5754</v>
      </c>
      <c r="N5196" s="1">
        <v>0</v>
      </c>
      <c r="O5196" s="3" t="s">
        <v>17</v>
      </c>
      <c r="P5196" s="1" t="s">
        <v>17</v>
      </c>
    </row>
    <row r="5197" spans="1:16">
      <c r="A5197" s="1" t="s">
        <v>632</v>
      </c>
      <c r="B5197" s="3">
        <v>43873.16678240741</v>
      </c>
      <c r="C5197" s="3" t="s">
        <v>17</v>
      </c>
      <c r="D5197" s="3" t="s">
        <v>17</v>
      </c>
      <c r="E5197" s="3" t="s">
        <v>17</v>
      </c>
      <c r="F5197" s="3" t="s">
        <v>17</v>
      </c>
      <c r="G5197" s="3" t="s">
        <v>17</v>
      </c>
      <c r="H5197" s="1" t="s">
        <v>18</v>
      </c>
      <c r="I5197" s="1" t="s">
        <v>25</v>
      </c>
      <c r="J5197" s="1" t="s">
        <v>20</v>
      </c>
      <c r="K5197" s="1">
        <v>102</v>
      </c>
      <c r="L5197" s="1" t="s">
        <v>21</v>
      </c>
      <c r="M5197" s="1" t="s">
        <v>5755</v>
      </c>
      <c r="N5197" s="1">
        <v>0</v>
      </c>
      <c r="O5197" s="3" t="s">
        <v>17</v>
      </c>
      <c r="P5197" s="1" t="s">
        <v>17</v>
      </c>
    </row>
    <row r="5198" spans="1:16">
      <c r="A5198" s="1" t="s">
        <v>3783</v>
      </c>
      <c r="B5198" s="3">
        <v>43873.247476851851</v>
      </c>
      <c r="C5198" s="3" t="s">
        <v>17</v>
      </c>
      <c r="D5198" s="3" t="s">
        <v>17</v>
      </c>
      <c r="E5198" s="3" t="s">
        <v>17</v>
      </c>
      <c r="F5198" s="3" t="s">
        <v>17</v>
      </c>
      <c r="G5198" s="3" t="s">
        <v>17</v>
      </c>
      <c r="H5198" s="1" t="s">
        <v>18</v>
      </c>
      <c r="I5198" s="1" t="s">
        <v>25</v>
      </c>
      <c r="J5198" s="1" t="s">
        <v>20</v>
      </c>
      <c r="K5198" s="1">
        <v>1</v>
      </c>
      <c r="L5198" s="1" t="s">
        <v>21</v>
      </c>
      <c r="M5198" s="1" t="s">
        <v>5754</v>
      </c>
      <c r="N5198" s="1">
        <v>0</v>
      </c>
      <c r="O5198" s="3" t="s">
        <v>17</v>
      </c>
      <c r="P5198" s="1" t="s">
        <v>17</v>
      </c>
    </row>
    <row r="5199" spans="1:16">
      <c r="A5199" s="1" t="s">
        <v>2064</v>
      </c>
      <c r="B5199" s="3">
        <v>43873.460555555554</v>
      </c>
      <c r="C5199" s="3" t="s">
        <v>17</v>
      </c>
      <c r="D5199" s="3" t="s">
        <v>17</v>
      </c>
      <c r="E5199" s="3" t="s">
        <v>17</v>
      </c>
      <c r="F5199" s="3" t="s">
        <v>17</v>
      </c>
      <c r="G5199" s="3" t="s">
        <v>17</v>
      </c>
      <c r="H5199" s="1" t="s">
        <v>18</v>
      </c>
      <c r="I5199" s="1" t="s">
        <v>25</v>
      </c>
      <c r="J5199" s="1" t="s">
        <v>20</v>
      </c>
      <c r="K5199" s="1">
        <v>70</v>
      </c>
      <c r="L5199" s="1" t="s">
        <v>21</v>
      </c>
      <c r="M5199" s="1" t="s">
        <v>5746</v>
      </c>
      <c r="N5199" s="1">
        <v>0</v>
      </c>
      <c r="O5199" s="3" t="s">
        <v>17</v>
      </c>
      <c r="P5199" s="1" t="s">
        <v>17</v>
      </c>
    </row>
    <row r="5200" spans="1:16">
      <c r="A5200" s="1" t="s">
        <v>4439</v>
      </c>
      <c r="B5200" s="3">
        <v>43873.354247685187</v>
      </c>
      <c r="C5200" s="3" t="s">
        <v>17</v>
      </c>
      <c r="D5200" s="3" t="s">
        <v>17</v>
      </c>
      <c r="E5200" s="3" t="s">
        <v>17</v>
      </c>
      <c r="F5200" s="3" t="s">
        <v>17</v>
      </c>
      <c r="G5200" s="3" t="s">
        <v>17</v>
      </c>
      <c r="H5200" s="1" t="s">
        <v>18</v>
      </c>
      <c r="I5200" s="1" t="s">
        <v>25</v>
      </c>
      <c r="J5200" s="1" t="s">
        <v>20</v>
      </c>
      <c r="K5200" s="1">
        <v>180</v>
      </c>
      <c r="L5200" s="1" t="s">
        <v>21</v>
      </c>
      <c r="M5200" s="1" t="s">
        <v>5888</v>
      </c>
      <c r="N5200" s="1">
        <v>0</v>
      </c>
      <c r="O5200" s="3" t="s">
        <v>17</v>
      </c>
      <c r="P5200" s="1" t="s">
        <v>17</v>
      </c>
    </row>
    <row r="5201" spans="1:16">
      <c r="A5201" s="1" t="s">
        <v>4928</v>
      </c>
      <c r="B5201" s="3">
        <v>43873.374166666668</v>
      </c>
      <c r="C5201" s="3" t="s">
        <v>17</v>
      </c>
      <c r="D5201" s="3" t="s">
        <v>17</v>
      </c>
      <c r="E5201" s="3" t="s">
        <v>17</v>
      </c>
      <c r="F5201" s="3" t="s">
        <v>17</v>
      </c>
      <c r="G5201" s="3" t="s">
        <v>17</v>
      </c>
      <c r="H5201" s="1" t="s">
        <v>48</v>
      </c>
      <c r="I5201" s="1" t="s">
        <v>49</v>
      </c>
      <c r="J5201" s="1" t="s">
        <v>20</v>
      </c>
      <c r="K5201" s="1">
        <v>180</v>
      </c>
      <c r="L5201" s="1" t="s">
        <v>21</v>
      </c>
      <c r="M5201" s="1" t="s">
        <v>5824</v>
      </c>
      <c r="N5201" s="1">
        <v>0</v>
      </c>
      <c r="O5201" s="3" t="s">
        <v>17</v>
      </c>
      <c r="P5201" s="1" t="s">
        <v>17</v>
      </c>
    </row>
    <row r="5202" spans="1:16">
      <c r="A5202" s="1" t="s">
        <v>2353</v>
      </c>
      <c r="B5202" s="3">
        <v>43873.35324074074</v>
      </c>
      <c r="C5202" s="3" t="s">
        <v>17</v>
      </c>
      <c r="D5202" s="3" t="s">
        <v>17</v>
      </c>
      <c r="E5202" s="3" t="s">
        <v>17</v>
      </c>
      <c r="F5202" s="3" t="s">
        <v>17</v>
      </c>
      <c r="G5202" s="3" t="s">
        <v>17</v>
      </c>
      <c r="H5202" s="1" t="s">
        <v>18</v>
      </c>
      <c r="I5202" s="1" t="s">
        <v>25</v>
      </c>
      <c r="J5202" s="1" t="s">
        <v>20</v>
      </c>
      <c r="K5202" s="1">
        <v>1</v>
      </c>
      <c r="L5202" s="1" t="s">
        <v>21</v>
      </c>
      <c r="M5202" s="1" t="s">
        <v>6085</v>
      </c>
      <c r="N5202" s="1">
        <v>0</v>
      </c>
      <c r="O5202" s="3" t="s">
        <v>17</v>
      </c>
      <c r="P5202" s="1" t="s">
        <v>17</v>
      </c>
    </row>
    <row r="5203" spans="1:16">
      <c r="A5203" s="1" t="s">
        <v>3439</v>
      </c>
      <c r="B5203" s="3">
        <v>43873.377442129633</v>
      </c>
      <c r="C5203" s="3">
        <v>43899.555833333332</v>
      </c>
      <c r="D5203" s="3">
        <v>43929.555833333332</v>
      </c>
      <c r="E5203" s="3" t="s">
        <v>17</v>
      </c>
      <c r="F5203" s="3" t="s">
        <v>17</v>
      </c>
      <c r="G5203" s="3" t="s">
        <v>17</v>
      </c>
      <c r="H5203" s="1" t="s">
        <v>18</v>
      </c>
      <c r="I5203" s="1" t="s">
        <v>25</v>
      </c>
      <c r="J5203" s="1" t="s">
        <v>20</v>
      </c>
      <c r="K5203" s="1">
        <v>30</v>
      </c>
      <c r="L5203" s="1" t="s">
        <v>21</v>
      </c>
      <c r="M5203" s="1" t="s">
        <v>5754</v>
      </c>
      <c r="N5203" s="1">
        <v>0</v>
      </c>
      <c r="O5203" s="3" t="s">
        <v>17</v>
      </c>
      <c r="P5203" s="1" t="s">
        <v>17</v>
      </c>
    </row>
    <row r="5204" spans="1:16">
      <c r="A5204" s="1" t="s">
        <v>5408</v>
      </c>
      <c r="B5204" s="3">
        <v>43873.3981712963</v>
      </c>
      <c r="C5204" s="3" t="s">
        <v>17</v>
      </c>
      <c r="D5204" s="3" t="s">
        <v>17</v>
      </c>
      <c r="E5204" s="3" t="s">
        <v>17</v>
      </c>
      <c r="F5204" s="3" t="s">
        <v>17</v>
      </c>
      <c r="G5204" s="3" t="s">
        <v>17</v>
      </c>
      <c r="H5204" s="1" t="s">
        <v>18</v>
      </c>
      <c r="I5204" s="1" t="s">
        <v>23</v>
      </c>
      <c r="J5204" s="1" t="s">
        <v>20</v>
      </c>
      <c r="K5204" s="1">
        <v>1</v>
      </c>
      <c r="L5204" s="1" t="s">
        <v>21</v>
      </c>
      <c r="M5204" s="1" t="s">
        <v>5774</v>
      </c>
      <c r="N5204" s="1">
        <v>0</v>
      </c>
      <c r="O5204" s="3" t="s">
        <v>17</v>
      </c>
      <c r="P5204" s="1" t="s">
        <v>17</v>
      </c>
    </row>
    <row r="5205" spans="1:16">
      <c r="A5205" s="1" t="s">
        <v>1855</v>
      </c>
      <c r="B5205" s="3">
        <v>43873.520624999997</v>
      </c>
      <c r="C5205" s="3">
        <v>43942.705983796295</v>
      </c>
      <c r="D5205" s="3">
        <v>43972.705983796295</v>
      </c>
      <c r="E5205" s="3">
        <v>43979.388159722221</v>
      </c>
      <c r="F5205" s="3">
        <v>44344.388159722221</v>
      </c>
      <c r="G5205" s="3" t="s">
        <v>17</v>
      </c>
      <c r="H5205" s="1" t="s">
        <v>18</v>
      </c>
      <c r="I5205" s="1" t="s">
        <v>25</v>
      </c>
      <c r="J5205" s="1" t="s">
        <v>20</v>
      </c>
      <c r="K5205" s="1">
        <v>9</v>
      </c>
      <c r="L5205" s="1" t="s">
        <v>21</v>
      </c>
      <c r="M5205" s="1" t="s">
        <v>5774</v>
      </c>
      <c r="N5205" s="1">
        <v>1</v>
      </c>
      <c r="O5205" s="3" t="s">
        <v>7162</v>
      </c>
      <c r="P5205" s="1" t="s">
        <v>161</v>
      </c>
    </row>
    <row r="5206" spans="1:16">
      <c r="A5206" s="1" t="s">
        <v>5593</v>
      </c>
      <c r="B5206" s="3">
        <v>43873.510509259257</v>
      </c>
      <c r="C5206" s="3" t="s">
        <v>17</v>
      </c>
      <c r="D5206" s="3" t="s">
        <v>17</v>
      </c>
      <c r="E5206" s="3" t="s">
        <v>17</v>
      </c>
      <c r="F5206" s="3" t="s">
        <v>17</v>
      </c>
      <c r="G5206" s="3" t="s">
        <v>17</v>
      </c>
      <c r="H5206" s="1" t="s">
        <v>18</v>
      </c>
      <c r="I5206" s="1" t="s">
        <v>25</v>
      </c>
      <c r="J5206" s="1" t="s">
        <v>20</v>
      </c>
      <c r="K5206" s="1">
        <v>5</v>
      </c>
      <c r="L5206" s="1" t="s">
        <v>21</v>
      </c>
      <c r="M5206" s="1" t="s">
        <v>5793</v>
      </c>
      <c r="N5206" s="1">
        <v>0</v>
      </c>
      <c r="O5206" s="3" t="s">
        <v>17</v>
      </c>
      <c r="P5206" s="1" t="s">
        <v>17</v>
      </c>
    </row>
    <row r="5207" spans="1:16">
      <c r="A5207" s="1" t="s">
        <v>2061</v>
      </c>
      <c r="B5207" s="3">
        <v>43873.484479166669</v>
      </c>
      <c r="C5207" s="3" t="s">
        <v>17</v>
      </c>
      <c r="D5207" s="3" t="s">
        <v>17</v>
      </c>
      <c r="E5207" s="3" t="s">
        <v>17</v>
      </c>
      <c r="F5207" s="3" t="s">
        <v>17</v>
      </c>
      <c r="G5207" s="3" t="s">
        <v>17</v>
      </c>
      <c r="H5207" s="1" t="s">
        <v>58</v>
      </c>
      <c r="I5207" s="1" t="s">
        <v>25</v>
      </c>
      <c r="J5207" s="1" t="s">
        <v>20</v>
      </c>
      <c r="K5207" s="1">
        <v>15</v>
      </c>
      <c r="L5207" s="1" t="s">
        <v>21</v>
      </c>
      <c r="M5207" s="1" t="s">
        <v>5761</v>
      </c>
      <c r="N5207" s="1">
        <v>0</v>
      </c>
      <c r="O5207" s="3" t="s">
        <v>17</v>
      </c>
      <c r="P5207" s="1" t="s">
        <v>17</v>
      </c>
    </row>
    <row r="5208" spans="1:16">
      <c r="A5208" s="1" t="s">
        <v>1239</v>
      </c>
      <c r="B5208" s="3">
        <v>43873.502685185187</v>
      </c>
      <c r="C5208" s="3" t="s">
        <v>17</v>
      </c>
      <c r="D5208" s="3" t="s">
        <v>17</v>
      </c>
      <c r="E5208" s="3" t="s">
        <v>17</v>
      </c>
      <c r="F5208" s="3" t="s">
        <v>17</v>
      </c>
      <c r="G5208" s="3" t="s">
        <v>17</v>
      </c>
      <c r="H5208" s="1" t="s">
        <v>18</v>
      </c>
      <c r="I5208" s="1" t="s">
        <v>25</v>
      </c>
      <c r="J5208" s="1" t="s">
        <v>20</v>
      </c>
      <c r="K5208" s="1">
        <v>1</v>
      </c>
      <c r="L5208" s="1" t="s">
        <v>21</v>
      </c>
      <c r="M5208" s="1" t="s">
        <v>5754</v>
      </c>
      <c r="N5208" s="1">
        <v>0</v>
      </c>
      <c r="O5208" s="3" t="s">
        <v>17</v>
      </c>
      <c r="P5208" s="1" t="s">
        <v>17</v>
      </c>
    </row>
    <row r="5209" spans="1:16">
      <c r="A5209" s="1" t="s">
        <v>132</v>
      </c>
      <c r="B5209" s="3">
        <v>43873.512870370374</v>
      </c>
      <c r="C5209" s="3" t="s">
        <v>17</v>
      </c>
      <c r="D5209" s="3" t="s">
        <v>17</v>
      </c>
      <c r="E5209" s="3" t="s">
        <v>17</v>
      </c>
      <c r="F5209" s="3" t="s">
        <v>17</v>
      </c>
      <c r="G5209" s="3" t="s">
        <v>17</v>
      </c>
      <c r="H5209" s="1" t="s">
        <v>18</v>
      </c>
      <c r="I5209" s="1" t="s">
        <v>25</v>
      </c>
      <c r="J5209" s="1" t="s">
        <v>117</v>
      </c>
      <c r="K5209" s="1">
        <v>30</v>
      </c>
      <c r="L5209" s="1" t="s">
        <v>21</v>
      </c>
      <c r="M5209" s="1" t="s">
        <v>5789</v>
      </c>
      <c r="N5209" s="1">
        <v>0</v>
      </c>
      <c r="O5209" s="3" t="s">
        <v>17</v>
      </c>
      <c r="P5209" s="1" t="s">
        <v>17</v>
      </c>
    </row>
    <row r="5210" spans="1:16">
      <c r="A5210" s="1" t="s">
        <v>4900</v>
      </c>
      <c r="B5210" s="3">
        <v>43873.582812499997</v>
      </c>
      <c r="C5210" s="3">
        <v>43873.686944444446</v>
      </c>
      <c r="D5210" s="3">
        <v>43903.686944444446</v>
      </c>
      <c r="E5210" s="3" t="s">
        <v>17</v>
      </c>
      <c r="F5210" s="3" t="s">
        <v>17</v>
      </c>
      <c r="G5210" s="3" t="s">
        <v>17</v>
      </c>
      <c r="H5210" s="1" t="s">
        <v>18</v>
      </c>
      <c r="I5210" s="1" t="s">
        <v>25</v>
      </c>
      <c r="J5210" s="1" t="s">
        <v>117</v>
      </c>
      <c r="K5210" s="1">
        <v>60</v>
      </c>
      <c r="L5210" s="1" t="s">
        <v>21</v>
      </c>
      <c r="M5210" s="1" t="s">
        <v>6927</v>
      </c>
      <c r="N5210" s="1">
        <v>1</v>
      </c>
      <c r="O5210" s="3" t="s">
        <v>7163</v>
      </c>
      <c r="P5210" s="1" t="s">
        <v>17</v>
      </c>
    </row>
    <row r="5211" spans="1:16">
      <c r="A5211" s="1" t="s">
        <v>2754</v>
      </c>
      <c r="B5211" s="3">
        <v>43873.601307870369</v>
      </c>
      <c r="C5211" s="3" t="s">
        <v>17</v>
      </c>
      <c r="D5211" s="3" t="s">
        <v>17</v>
      </c>
      <c r="E5211" s="3" t="s">
        <v>17</v>
      </c>
      <c r="F5211" s="3" t="s">
        <v>17</v>
      </c>
      <c r="G5211" s="3" t="s">
        <v>17</v>
      </c>
      <c r="H5211" s="1" t="s">
        <v>18</v>
      </c>
      <c r="I5211" s="1" t="s">
        <v>25</v>
      </c>
      <c r="J5211" s="1" t="s">
        <v>20</v>
      </c>
      <c r="K5211" s="1">
        <v>1</v>
      </c>
      <c r="L5211" s="1" t="s">
        <v>21</v>
      </c>
      <c r="M5211" s="1" t="s">
        <v>5746</v>
      </c>
      <c r="N5211" s="1">
        <v>0</v>
      </c>
      <c r="O5211" s="3" t="s">
        <v>17</v>
      </c>
      <c r="P5211" s="1" t="s">
        <v>17</v>
      </c>
    </row>
    <row r="5212" spans="1:16">
      <c r="A5212" s="1" t="s">
        <v>749</v>
      </c>
      <c r="B5212" s="3">
        <v>43873.615127314813</v>
      </c>
      <c r="C5212" s="3" t="s">
        <v>17</v>
      </c>
      <c r="D5212" s="3" t="s">
        <v>17</v>
      </c>
      <c r="E5212" s="3" t="s">
        <v>17</v>
      </c>
      <c r="F5212" s="3" t="s">
        <v>17</v>
      </c>
      <c r="G5212" s="3" t="s">
        <v>17</v>
      </c>
      <c r="H5212" s="1" t="s">
        <v>18</v>
      </c>
      <c r="I5212" s="1" t="s">
        <v>25</v>
      </c>
      <c r="J5212" s="1" t="s">
        <v>20</v>
      </c>
      <c r="K5212" s="1">
        <v>1</v>
      </c>
      <c r="L5212" s="1" t="s">
        <v>21</v>
      </c>
      <c r="M5212" s="1" t="s">
        <v>5753</v>
      </c>
      <c r="N5212" s="1">
        <v>0</v>
      </c>
      <c r="O5212" s="3" t="s">
        <v>17</v>
      </c>
      <c r="P5212" s="1" t="s">
        <v>17</v>
      </c>
    </row>
    <row r="5213" spans="1:16">
      <c r="A5213" s="1" t="s">
        <v>1105</v>
      </c>
      <c r="B5213" s="3">
        <v>43873.632118055553</v>
      </c>
      <c r="C5213" s="3" t="s">
        <v>17</v>
      </c>
      <c r="D5213" s="3" t="s">
        <v>17</v>
      </c>
      <c r="E5213" s="3" t="s">
        <v>17</v>
      </c>
      <c r="F5213" s="3" t="s">
        <v>17</v>
      </c>
      <c r="G5213" s="3" t="s">
        <v>17</v>
      </c>
      <c r="H5213" s="1" t="s">
        <v>18</v>
      </c>
      <c r="I5213" s="1" t="s">
        <v>23</v>
      </c>
      <c r="J5213" s="1" t="s">
        <v>20</v>
      </c>
      <c r="K5213" s="1">
        <v>150</v>
      </c>
      <c r="L5213" s="1" t="s">
        <v>21</v>
      </c>
      <c r="M5213" s="1" t="s">
        <v>5774</v>
      </c>
      <c r="N5213" s="1">
        <v>0</v>
      </c>
      <c r="O5213" s="3" t="s">
        <v>17</v>
      </c>
      <c r="P5213" s="1" t="s">
        <v>17</v>
      </c>
    </row>
    <row r="5214" spans="1:16">
      <c r="A5214" s="1" t="s">
        <v>2972</v>
      </c>
      <c r="B5214" s="3">
        <v>43873.694155092591</v>
      </c>
      <c r="C5214" s="3" t="s">
        <v>17</v>
      </c>
      <c r="D5214" s="3" t="s">
        <v>17</v>
      </c>
      <c r="E5214" s="3" t="s">
        <v>17</v>
      </c>
      <c r="F5214" s="3" t="s">
        <v>17</v>
      </c>
      <c r="G5214" s="3" t="s">
        <v>17</v>
      </c>
      <c r="H5214" s="1" t="s">
        <v>18</v>
      </c>
      <c r="I5214" s="1" t="s">
        <v>25</v>
      </c>
      <c r="J5214" s="1" t="s">
        <v>20</v>
      </c>
      <c r="K5214" s="1">
        <v>1</v>
      </c>
      <c r="L5214" s="1" t="s">
        <v>21</v>
      </c>
      <c r="M5214" s="1" t="s">
        <v>5756</v>
      </c>
      <c r="N5214" s="1">
        <v>0</v>
      </c>
      <c r="O5214" s="3" t="s">
        <v>17</v>
      </c>
      <c r="P5214" s="1" t="s">
        <v>17</v>
      </c>
    </row>
    <row r="5215" spans="1:16">
      <c r="A5215" s="1" t="s">
        <v>5246</v>
      </c>
      <c r="B5215" s="3">
        <v>43873.55877314815</v>
      </c>
      <c r="C5215" s="3" t="s">
        <v>17</v>
      </c>
      <c r="D5215" s="3" t="s">
        <v>17</v>
      </c>
      <c r="E5215" s="3" t="s">
        <v>17</v>
      </c>
      <c r="F5215" s="3" t="s">
        <v>17</v>
      </c>
      <c r="G5215" s="3" t="s">
        <v>17</v>
      </c>
      <c r="H5215" s="1" t="s">
        <v>18</v>
      </c>
      <c r="I5215" s="1" t="s">
        <v>25</v>
      </c>
      <c r="J5215" s="1" t="s">
        <v>20</v>
      </c>
      <c r="K5215" s="1">
        <v>1</v>
      </c>
      <c r="L5215" s="1" t="s">
        <v>21</v>
      </c>
      <c r="M5215" s="1" t="s">
        <v>5831</v>
      </c>
      <c r="N5215" s="1">
        <v>0</v>
      </c>
      <c r="O5215" s="3" t="s">
        <v>17</v>
      </c>
      <c r="P5215" s="1" t="s">
        <v>17</v>
      </c>
    </row>
    <row r="5216" spans="1:16">
      <c r="A5216" s="1" t="s">
        <v>4013</v>
      </c>
      <c r="B5216" s="3">
        <v>43873.744421296295</v>
      </c>
      <c r="C5216" s="3" t="s">
        <v>17</v>
      </c>
      <c r="D5216" s="3" t="s">
        <v>17</v>
      </c>
      <c r="E5216" s="3" t="s">
        <v>17</v>
      </c>
      <c r="F5216" s="3" t="s">
        <v>17</v>
      </c>
      <c r="G5216" s="3">
        <v>43973.437314814815</v>
      </c>
      <c r="H5216" s="1" t="s">
        <v>18</v>
      </c>
      <c r="I5216" s="1" t="s">
        <v>25</v>
      </c>
      <c r="J5216" s="1" t="s">
        <v>20</v>
      </c>
      <c r="K5216" s="1">
        <v>5</v>
      </c>
      <c r="L5216" s="1" t="s">
        <v>21</v>
      </c>
      <c r="M5216" s="1" t="s">
        <v>5751</v>
      </c>
      <c r="N5216" s="1">
        <v>0</v>
      </c>
      <c r="O5216" s="3" t="s">
        <v>17</v>
      </c>
      <c r="P5216" s="1" t="s">
        <v>17</v>
      </c>
    </row>
    <row r="5217" spans="1:16">
      <c r="A5217" s="1" t="s">
        <v>5575</v>
      </c>
      <c r="B5217" s="3">
        <v>43873.611805555556</v>
      </c>
      <c r="C5217" s="3" t="s">
        <v>17</v>
      </c>
      <c r="D5217" s="3" t="s">
        <v>17</v>
      </c>
      <c r="E5217" s="3" t="s">
        <v>17</v>
      </c>
      <c r="F5217" s="3" t="s">
        <v>17</v>
      </c>
      <c r="G5217" s="3" t="s">
        <v>17</v>
      </c>
      <c r="H5217" s="1" t="s">
        <v>18</v>
      </c>
      <c r="I5217" s="1" t="s">
        <v>23</v>
      </c>
      <c r="J5217" s="1" t="s">
        <v>20</v>
      </c>
      <c r="K5217" s="1">
        <v>30</v>
      </c>
      <c r="L5217" s="1" t="s">
        <v>21</v>
      </c>
      <c r="M5217" s="1" t="s">
        <v>5758</v>
      </c>
      <c r="N5217" s="1">
        <v>0</v>
      </c>
      <c r="O5217" s="3" t="s">
        <v>17</v>
      </c>
      <c r="P5217" s="1" t="s">
        <v>17</v>
      </c>
    </row>
    <row r="5218" spans="1:16">
      <c r="A5218" s="1" t="s">
        <v>2978</v>
      </c>
      <c r="B5218" s="3">
        <v>43873.653460648151</v>
      </c>
      <c r="C5218" s="3">
        <v>43873.654814814814</v>
      </c>
      <c r="D5218" s="3">
        <v>43903.654814814814</v>
      </c>
      <c r="E5218" s="3" t="s">
        <v>17</v>
      </c>
      <c r="F5218" s="3" t="s">
        <v>17</v>
      </c>
      <c r="G5218" s="3" t="s">
        <v>17</v>
      </c>
      <c r="H5218" s="1" t="s">
        <v>18</v>
      </c>
      <c r="I5218" s="1" t="s">
        <v>25</v>
      </c>
      <c r="J5218" s="1" t="s">
        <v>117</v>
      </c>
      <c r="K5218" s="1">
        <v>10</v>
      </c>
      <c r="L5218" s="1" t="s">
        <v>21</v>
      </c>
      <c r="M5218" s="1" t="s">
        <v>5809</v>
      </c>
      <c r="N5218" s="1">
        <v>1</v>
      </c>
      <c r="O5218" s="3" t="s">
        <v>7164</v>
      </c>
      <c r="P5218" s="1" t="s">
        <v>17</v>
      </c>
    </row>
    <row r="5219" spans="1:16">
      <c r="A5219" s="1" t="s">
        <v>796</v>
      </c>
      <c r="B5219" s="3">
        <v>43873.653668981482</v>
      </c>
      <c r="C5219" s="3" t="s">
        <v>17</v>
      </c>
      <c r="D5219" s="3" t="s">
        <v>17</v>
      </c>
      <c r="E5219" s="3" t="s">
        <v>17</v>
      </c>
      <c r="F5219" s="3" t="s">
        <v>17</v>
      </c>
      <c r="G5219" s="3" t="s">
        <v>17</v>
      </c>
      <c r="H5219" s="1" t="s">
        <v>18</v>
      </c>
      <c r="I5219" s="1" t="s">
        <v>25</v>
      </c>
      <c r="J5219" s="1" t="s">
        <v>20</v>
      </c>
      <c r="K5219" s="1">
        <v>1</v>
      </c>
      <c r="L5219" s="1" t="s">
        <v>21</v>
      </c>
      <c r="M5219" s="1" t="s">
        <v>5809</v>
      </c>
      <c r="N5219" s="1">
        <v>0</v>
      </c>
      <c r="O5219" s="3" t="s">
        <v>17</v>
      </c>
      <c r="P5219" s="1" t="s">
        <v>17</v>
      </c>
    </row>
    <row r="5220" spans="1:16">
      <c r="A5220" s="1" t="s">
        <v>4501</v>
      </c>
      <c r="B5220" s="3">
        <v>43873.680949074071</v>
      </c>
      <c r="C5220" s="3">
        <v>43873.704224537039</v>
      </c>
      <c r="D5220" s="3">
        <v>43903.704224537039</v>
      </c>
      <c r="E5220" s="3" t="s">
        <v>17</v>
      </c>
      <c r="F5220" s="3" t="s">
        <v>17</v>
      </c>
      <c r="G5220" s="3" t="s">
        <v>17</v>
      </c>
      <c r="H5220" s="1" t="s">
        <v>18</v>
      </c>
      <c r="I5220" s="1" t="s">
        <v>25</v>
      </c>
      <c r="J5220" s="1" t="s">
        <v>20</v>
      </c>
      <c r="K5220" s="1">
        <v>5</v>
      </c>
      <c r="L5220" s="1" t="s">
        <v>21</v>
      </c>
      <c r="M5220" s="1" t="s">
        <v>5752</v>
      </c>
      <c r="N5220" s="1">
        <v>0</v>
      </c>
      <c r="O5220" s="3" t="s">
        <v>17</v>
      </c>
      <c r="P5220" s="1" t="s">
        <v>17</v>
      </c>
    </row>
    <row r="5221" spans="1:16">
      <c r="A5221" s="1" t="s">
        <v>56</v>
      </c>
      <c r="B5221" s="3">
        <v>43873.72865740741</v>
      </c>
      <c r="C5221" s="3">
        <v>43873.729687500003</v>
      </c>
      <c r="D5221" s="3">
        <v>43903.729687500003</v>
      </c>
      <c r="E5221" s="3" t="s">
        <v>17</v>
      </c>
      <c r="F5221" s="3" t="s">
        <v>17</v>
      </c>
      <c r="G5221" s="3" t="s">
        <v>17</v>
      </c>
      <c r="H5221" s="1" t="s">
        <v>18</v>
      </c>
      <c r="I5221" s="1" t="s">
        <v>25</v>
      </c>
      <c r="J5221" s="1" t="s">
        <v>20</v>
      </c>
      <c r="K5221" s="1">
        <v>360</v>
      </c>
      <c r="L5221" s="1" t="s">
        <v>21</v>
      </c>
      <c r="M5221" s="1" t="s">
        <v>5746</v>
      </c>
      <c r="N5221" s="1">
        <v>0</v>
      </c>
      <c r="O5221" s="3" t="s">
        <v>17</v>
      </c>
      <c r="P5221" s="1" t="s">
        <v>17</v>
      </c>
    </row>
    <row r="5222" spans="1:16">
      <c r="A5222" s="1" t="s">
        <v>576</v>
      </c>
      <c r="B5222" s="3">
        <v>43886.587094907409</v>
      </c>
      <c r="C5222" s="3" t="s">
        <v>17</v>
      </c>
      <c r="D5222" s="3" t="s">
        <v>17</v>
      </c>
      <c r="E5222" s="3" t="s">
        <v>17</v>
      </c>
      <c r="F5222" s="3" t="s">
        <v>17</v>
      </c>
      <c r="G5222" s="3" t="s">
        <v>17</v>
      </c>
      <c r="H5222" s="1" t="s">
        <v>18</v>
      </c>
      <c r="I5222" s="1" t="s">
        <v>25</v>
      </c>
      <c r="J5222" s="1" t="s">
        <v>20</v>
      </c>
      <c r="K5222" s="1">
        <v>3</v>
      </c>
      <c r="L5222" s="1" t="s">
        <v>21</v>
      </c>
      <c r="M5222" s="1" t="s">
        <v>5746</v>
      </c>
      <c r="N5222" s="1">
        <v>0</v>
      </c>
      <c r="O5222" s="3" t="s">
        <v>17</v>
      </c>
      <c r="P5222" s="1" t="s">
        <v>17</v>
      </c>
    </row>
    <row r="5223" spans="1:16">
      <c r="A5223" s="1" t="s">
        <v>2289</v>
      </c>
      <c r="B5223" s="3">
        <v>43957.59946759259</v>
      </c>
      <c r="C5223" s="3" t="s">
        <v>17</v>
      </c>
      <c r="D5223" s="3" t="s">
        <v>17</v>
      </c>
      <c r="E5223" s="3" t="s">
        <v>17</v>
      </c>
      <c r="F5223" s="3" t="s">
        <v>17</v>
      </c>
      <c r="G5223" s="3" t="s">
        <v>17</v>
      </c>
      <c r="H5223" s="1" t="s">
        <v>18</v>
      </c>
      <c r="I5223" s="1" t="s">
        <v>25</v>
      </c>
      <c r="J5223" s="1" t="s">
        <v>20</v>
      </c>
      <c r="K5223" s="1">
        <v>40</v>
      </c>
      <c r="L5223" s="1" t="s">
        <v>21</v>
      </c>
      <c r="M5223" s="1" t="s">
        <v>5770</v>
      </c>
      <c r="N5223" s="1">
        <v>0</v>
      </c>
      <c r="O5223" s="3" t="s">
        <v>17</v>
      </c>
      <c r="P5223" s="1" t="s">
        <v>17</v>
      </c>
    </row>
    <row r="5224" spans="1:16">
      <c r="A5224" s="1" t="s">
        <v>3733</v>
      </c>
      <c r="B5224" s="3">
        <v>43921.83866898148</v>
      </c>
      <c r="C5224" s="3" t="s">
        <v>17</v>
      </c>
      <c r="D5224" s="3" t="s">
        <v>17</v>
      </c>
      <c r="E5224" s="3" t="s">
        <v>17</v>
      </c>
      <c r="F5224" s="3" t="s">
        <v>17</v>
      </c>
      <c r="G5224" s="3" t="s">
        <v>17</v>
      </c>
      <c r="H5224" s="1" t="s">
        <v>48</v>
      </c>
      <c r="I5224" s="1" t="s">
        <v>49</v>
      </c>
      <c r="J5224" s="1" t="s">
        <v>20</v>
      </c>
      <c r="K5224" s="1">
        <v>1</v>
      </c>
      <c r="L5224" s="1" t="s">
        <v>21</v>
      </c>
      <c r="M5224" s="1" t="s">
        <v>5746</v>
      </c>
      <c r="N5224" s="1">
        <v>0</v>
      </c>
      <c r="O5224" s="3" t="s">
        <v>17</v>
      </c>
      <c r="P5224" s="1" t="s">
        <v>17</v>
      </c>
    </row>
    <row r="5225" spans="1:16">
      <c r="A5225" s="1" t="s">
        <v>4996</v>
      </c>
      <c r="B5225" s="3">
        <v>43921.853090277778</v>
      </c>
      <c r="C5225" s="3" t="s">
        <v>17</v>
      </c>
      <c r="D5225" s="3" t="s">
        <v>17</v>
      </c>
      <c r="E5225" s="3" t="s">
        <v>17</v>
      </c>
      <c r="F5225" s="3" t="s">
        <v>17</v>
      </c>
      <c r="G5225" s="3" t="s">
        <v>17</v>
      </c>
      <c r="H5225" s="1" t="s">
        <v>416</v>
      </c>
      <c r="I5225" s="1" t="s">
        <v>25</v>
      </c>
      <c r="J5225" s="1" t="s">
        <v>20</v>
      </c>
      <c r="K5225" s="1">
        <v>1</v>
      </c>
      <c r="L5225" s="1" t="s">
        <v>21</v>
      </c>
      <c r="M5225" s="1" t="s">
        <v>5751</v>
      </c>
      <c r="N5225" s="1">
        <v>0</v>
      </c>
      <c r="O5225" s="3" t="s">
        <v>17</v>
      </c>
      <c r="P5225" s="1" t="s">
        <v>17</v>
      </c>
    </row>
    <row r="5226" spans="1:16">
      <c r="A5226" s="1" t="s">
        <v>3009</v>
      </c>
      <c r="B5226" s="3">
        <v>43921.916875000003</v>
      </c>
      <c r="C5226" s="3">
        <v>43943.76357638889</v>
      </c>
      <c r="D5226" s="3">
        <v>43973.76357638889</v>
      </c>
      <c r="E5226" s="3" t="s">
        <v>17</v>
      </c>
      <c r="F5226" s="3" t="s">
        <v>17</v>
      </c>
      <c r="G5226" s="3" t="s">
        <v>17</v>
      </c>
      <c r="H5226" s="1" t="s">
        <v>200</v>
      </c>
      <c r="I5226" s="1" t="s">
        <v>25</v>
      </c>
      <c r="J5226" s="1" t="s">
        <v>20</v>
      </c>
      <c r="K5226" s="1">
        <v>30</v>
      </c>
      <c r="L5226" s="1" t="s">
        <v>63</v>
      </c>
      <c r="M5226" s="1" t="s">
        <v>5784</v>
      </c>
      <c r="N5226" s="1">
        <v>1</v>
      </c>
      <c r="O5226" s="3" t="s">
        <v>7165</v>
      </c>
      <c r="P5226" s="1" t="s">
        <v>17</v>
      </c>
    </row>
    <row r="5227" spans="1:16">
      <c r="A5227" s="1" t="s">
        <v>3149</v>
      </c>
      <c r="B5227" s="3">
        <v>43921.911504629628</v>
      </c>
      <c r="C5227" s="3" t="s">
        <v>17</v>
      </c>
      <c r="D5227" s="3" t="s">
        <v>17</v>
      </c>
      <c r="E5227" s="3" t="s">
        <v>17</v>
      </c>
      <c r="F5227" s="3" t="s">
        <v>17</v>
      </c>
      <c r="G5227" s="3" t="s">
        <v>17</v>
      </c>
      <c r="H5227" s="1" t="s">
        <v>48</v>
      </c>
      <c r="I5227" s="1" t="s">
        <v>19</v>
      </c>
      <c r="J5227" s="1" t="s">
        <v>20</v>
      </c>
      <c r="K5227" s="1">
        <v>1</v>
      </c>
      <c r="L5227" s="1" t="s">
        <v>21</v>
      </c>
      <c r="M5227" s="1" t="s">
        <v>5754</v>
      </c>
      <c r="N5227" s="1">
        <v>0</v>
      </c>
      <c r="O5227" s="3" t="s">
        <v>17</v>
      </c>
      <c r="P5227" s="1" t="s">
        <v>17</v>
      </c>
    </row>
    <row r="5228" spans="1:16">
      <c r="A5228" s="1" t="s">
        <v>2174</v>
      </c>
      <c r="B5228" s="3">
        <v>43921.891863425924</v>
      </c>
      <c r="C5228" s="3">
        <v>43952.657013888886</v>
      </c>
      <c r="D5228" s="3">
        <v>43982.657013888886</v>
      </c>
      <c r="E5228" s="3" t="s">
        <v>17</v>
      </c>
      <c r="F5228" s="3" t="s">
        <v>17</v>
      </c>
      <c r="G5228" s="3" t="s">
        <v>17</v>
      </c>
      <c r="H5228" s="1" t="s">
        <v>18</v>
      </c>
      <c r="I5228" s="1" t="s">
        <v>25</v>
      </c>
      <c r="J5228" s="1" t="s">
        <v>20</v>
      </c>
      <c r="K5228" s="1">
        <v>10</v>
      </c>
      <c r="L5228" s="1" t="s">
        <v>21</v>
      </c>
      <c r="M5228" s="1" t="s">
        <v>5746</v>
      </c>
      <c r="N5228" s="1">
        <v>1</v>
      </c>
      <c r="O5228" s="3" t="s">
        <v>7166</v>
      </c>
      <c r="P5228" s="1" t="s">
        <v>17</v>
      </c>
    </row>
    <row r="5229" spans="1:16">
      <c r="A5229" s="1" t="s">
        <v>2915</v>
      </c>
      <c r="B5229" s="3">
        <v>43922.117175925923</v>
      </c>
      <c r="C5229" s="3" t="s">
        <v>17</v>
      </c>
      <c r="D5229" s="3" t="s">
        <v>17</v>
      </c>
      <c r="E5229" s="3" t="s">
        <v>17</v>
      </c>
      <c r="F5229" s="3" t="s">
        <v>17</v>
      </c>
      <c r="G5229" s="3" t="s">
        <v>17</v>
      </c>
      <c r="H5229" s="1" t="s">
        <v>18</v>
      </c>
      <c r="I5229" s="1" t="s">
        <v>25</v>
      </c>
      <c r="J5229" s="1" t="s">
        <v>20</v>
      </c>
      <c r="K5229" s="1">
        <v>1</v>
      </c>
      <c r="L5229" s="1" t="s">
        <v>21</v>
      </c>
      <c r="M5229" s="1" t="s">
        <v>5972</v>
      </c>
      <c r="N5229" s="1">
        <v>0</v>
      </c>
      <c r="O5229" s="3" t="s">
        <v>17</v>
      </c>
      <c r="P5229" s="1" t="s">
        <v>17</v>
      </c>
    </row>
    <row r="5230" spans="1:16">
      <c r="A5230" s="1" t="s">
        <v>729</v>
      </c>
      <c r="B5230" s="3">
        <v>43922.071701388886</v>
      </c>
      <c r="C5230" s="3" t="s">
        <v>17</v>
      </c>
      <c r="D5230" s="3" t="s">
        <v>17</v>
      </c>
      <c r="E5230" s="3" t="s">
        <v>17</v>
      </c>
      <c r="F5230" s="3" t="s">
        <v>17</v>
      </c>
      <c r="G5230" s="3" t="s">
        <v>17</v>
      </c>
      <c r="H5230" s="1" t="s">
        <v>18</v>
      </c>
      <c r="I5230" s="1" t="s">
        <v>23</v>
      </c>
      <c r="J5230" s="1" t="s">
        <v>20</v>
      </c>
      <c r="K5230" s="1">
        <v>507</v>
      </c>
      <c r="L5230" s="1" t="s">
        <v>21</v>
      </c>
      <c r="M5230" s="1" t="s">
        <v>5746</v>
      </c>
      <c r="N5230" s="1">
        <v>1</v>
      </c>
      <c r="O5230" s="3" t="s">
        <v>7167</v>
      </c>
      <c r="P5230" s="1" t="s">
        <v>17</v>
      </c>
    </row>
    <row r="5231" spans="1:16">
      <c r="A5231" s="1" t="s">
        <v>3762</v>
      </c>
      <c r="B5231" s="3">
        <v>43922.125150462962</v>
      </c>
      <c r="C5231" s="3">
        <v>43922.138773148145</v>
      </c>
      <c r="D5231" s="3">
        <v>43952.138773148145</v>
      </c>
      <c r="E5231" s="3" t="s">
        <v>17</v>
      </c>
      <c r="F5231" s="3" t="s">
        <v>17</v>
      </c>
      <c r="G5231" s="3" t="s">
        <v>17</v>
      </c>
      <c r="H5231" s="1" t="s">
        <v>18</v>
      </c>
      <c r="I5231" s="1" t="s">
        <v>25</v>
      </c>
      <c r="J5231" s="1" t="s">
        <v>20</v>
      </c>
      <c r="K5231" s="1">
        <v>1</v>
      </c>
      <c r="L5231" s="1" t="s">
        <v>21</v>
      </c>
      <c r="M5231" s="1" t="s">
        <v>5755</v>
      </c>
      <c r="N5231" s="1">
        <v>0</v>
      </c>
      <c r="O5231" s="3" t="s">
        <v>17</v>
      </c>
      <c r="P5231" s="1" t="s">
        <v>17</v>
      </c>
    </row>
    <row r="5232" spans="1:16">
      <c r="A5232" s="1" t="s">
        <v>704</v>
      </c>
      <c r="B5232" s="3">
        <v>43922.171655092592</v>
      </c>
      <c r="C5232" s="3" t="s">
        <v>17</v>
      </c>
      <c r="D5232" s="3" t="s">
        <v>17</v>
      </c>
      <c r="E5232" s="3" t="s">
        <v>17</v>
      </c>
      <c r="F5232" s="3" t="s">
        <v>17</v>
      </c>
      <c r="G5232" s="3" t="s">
        <v>17</v>
      </c>
      <c r="H5232" s="1" t="s">
        <v>18</v>
      </c>
      <c r="I5232" s="1" t="s">
        <v>25</v>
      </c>
      <c r="J5232" s="1" t="s">
        <v>20</v>
      </c>
      <c r="K5232" s="1">
        <v>499</v>
      </c>
      <c r="L5232" s="1" t="s">
        <v>21</v>
      </c>
      <c r="M5232" s="1" t="s">
        <v>5756</v>
      </c>
      <c r="N5232" s="1">
        <v>0</v>
      </c>
      <c r="O5232" s="3" t="s">
        <v>17</v>
      </c>
      <c r="P5232" s="1" t="s">
        <v>17</v>
      </c>
    </row>
    <row r="5233" spans="1:16">
      <c r="A5233" s="1" t="s">
        <v>1637</v>
      </c>
      <c r="B5233" s="3">
        <v>43922.247314814813</v>
      </c>
      <c r="C5233" s="3" t="s">
        <v>17</v>
      </c>
      <c r="D5233" s="3" t="s">
        <v>17</v>
      </c>
      <c r="E5233" s="3" t="s">
        <v>17</v>
      </c>
      <c r="F5233" s="3" t="s">
        <v>17</v>
      </c>
      <c r="G5233" s="3" t="s">
        <v>17</v>
      </c>
      <c r="H5233" s="1" t="s">
        <v>18</v>
      </c>
      <c r="I5233" s="1" t="s">
        <v>25</v>
      </c>
      <c r="J5233" s="1" t="s">
        <v>20</v>
      </c>
      <c r="K5233" s="1">
        <v>1</v>
      </c>
      <c r="L5233" s="1" t="s">
        <v>21</v>
      </c>
      <c r="M5233" s="1" t="s">
        <v>5833</v>
      </c>
      <c r="N5233" s="1">
        <v>0</v>
      </c>
      <c r="O5233" s="3" t="s">
        <v>17</v>
      </c>
      <c r="P5233" s="1" t="s">
        <v>17</v>
      </c>
    </row>
    <row r="5234" spans="1:16">
      <c r="A5234" s="1" t="s">
        <v>4687</v>
      </c>
      <c r="B5234" s="3">
        <v>43922.199201388888</v>
      </c>
      <c r="C5234" s="3" t="s">
        <v>17</v>
      </c>
      <c r="D5234" s="3" t="s">
        <v>17</v>
      </c>
      <c r="E5234" s="3" t="s">
        <v>17</v>
      </c>
      <c r="F5234" s="3" t="s">
        <v>17</v>
      </c>
      <c r="G5234" s="3" t="s">
        <v>17</v>
      </c>
      <c r="H5234" s="1" t="s">
        <v>18</v>
      </c>
      <c r="I5234" s="1" t="s">
        <v>25</v>
      </c>
      <c r="J5234" s="1" t="s">
        <v>20</v>
      </c>
      <c r="K5234" s="1">
        <v>1</v>
      </c>
      <c r="L5234" s="1" t="s">
        <v>21</v>
      </c>
      <c r="M5234" s="1" t="s">
        <v>5769</v>
      </c>
      <c r="N5234" s="1">
        <v>0</v>
      </c>
      <c r="O5234" s="3" t="s">
        <v>17</v>
      </c>
      <c r="P5234" s="1" t="s">
        <v>17</v>
      </c>
    </row>
    <row r="5235" spans="1:16">
      <c r="A5235" s="1" t="s">
        <v>3907</v>
      </c>
      <c r="B5235" s="3">
        <v>43922.323229166665</v>
      </c>
      <c r="C5235" s="3">
        <v>43922.326851851853</v>
      </c>
      <c r="D5235" s="3">
        <v>43952.326851851853</v>
      </c>
      <c r="E5235" s="3" t="s">
        <v>17</v>
      </c>
      <c r="F5235" s="3" t="s">
        <v>17</v>
      </c>
      <c r="G5235" s="3">
        <v>43976.79315972222</v>
      </c>
      <c r="H5235" s="1" t="s">
        <v>18</v>
      </c>
      <c r="I5235" s="1" t="s">
        <v>25</v>
      </c>
      <c r="J5235" s="1" t="s">
        <v>20</v>
      </c>
      <c r="K5235" s="1">
        <v>30</v>
      </c>
      <c r="L5235" s="1" t="s">
        <v>21</v>
      </c>
      <c r="M5235" s="1" t="s">
        <v>5855</v>
      </c>
      <c r="N5235" s="1">
        <v>1</v>
      </c>
      <c r="O5235" s="3" t="s">
        <v>7168</v>
      </c>
      <c r="P5235" s="1" t="s">
        <v>17</v>
      </c>
    </row>
    <row r="5236" spans="1:16">
      <c r="A5236" s="1" t="s">
        <v>3369</v>
      </c>
      <c r="B5236" s="3">
        <v>43922.276087962964</v>
      </c>
      <c r="C5236" s="3" t="s">
        <v>17</v>
      </c>
      <c r="D5236" s="3" t="s">
        <v>17</v>
      </c>
      <c r="E5236" s="3" t="s">
        <v>17</v>
      </c>
      <c r="F5236" s="3" t="s">
        <v>17</v>
      </c>
      <c r="G5236" s="3" t="s">
        <v>17</v>
      </c>
      <c r="H5236" s="1" t="s">
        <v>18</v>
      </c>
      <c r="I5236" s="1" t="s">
        <v>25</v>
      </c>
      <c r="J5236" s="1" t="s">
        <v>20</v>
      </c>
      <c r="K5236" s="1">
        <v>210</v>
      </c>
      <c r="L5236" s="1" t="s">
        <v>21</v>
      </c>
      <c r="M5236" s="1" t="s">
        <v>5973</v>
      </c>
      <c r="N5236" s="1">
        <v>0</v>
      </c>
      <c r="O5236" s="3" t="s">
        <v>17</v>
      </c>
      <c r="P5236" s="1" t="s">
        <v>17</v>
      </c>
    </row>
    <row r="5237" spans="1:16">
      <c r="A5237" s="1" t="s">
        <v>4000</v>
      </c>
      <c r="B5237" s="3">
        <v>43922.408564814818</v>
      </c>
      <c r="C5237" s="3">
        <v>43922.410254629627</v>
      </c>
      <c r="D5237" s="3">
        <v>43952.410254629627</v>
      </c>
      <c r="E5237" s="3" t="s">
        <v>17</v>
      </c>
      <c r="F5237" s="3" t="s">
        <v>17</v>
      </c>
      <c r="G5237" s="3" t="s">
        <v>17</v>
      </c>
      <c r="H5237" s="1" t="s">
        <v>18</v>
      </c>
      <c r="I5237" s="1" t="s">
        <v>25</v>
      </c>
      <c r="J5237" s="1" t="s">
        <v>20</v>
      </c>
      <c r="K5237" s="1">
        <v>1</v>
      </c>
      <c r="L5237" s="1" t="s">
        <v>21</v>
      </c>
      <c r="M5237" s="1" t="s">
        <v>5754</v>
      </c>
      <c r="N5237" s="1">
        <v>0</v>
      </c>
      <c r="O5237" s="3" t="s">
        <v>17</v>
      </c>
      <c r="P5237" s="1" t="s">
        <v>17</v>
      </c>
    </row>
    <row r="5238" spans="1:16">
      <c r="A5238" s="1" t="s">
        <v>1483</v>
      </c>
      <c r="B5238" s="3">
        <v>43922.454375000001</v>
      </c>
      <c r="C5238" s="3" t="s">
        <v>17</v>
      </c>
      <c r="D5238" s="3" t="s">
        <v>17</v>
      </c>
      <c r="E5238" s="3" t="s">
        <v>17</v>
      </c>
      <c r="F5238" s="3" t="s">
        <v>17</v>
      </c>
      <c r="G5238" s="3" t="s">
        <v>17</v>
      </c>
      <c r="H5238" s="1" t="s">
        <v>18</v>
      </c>
      <c r="I5238" s="1" t="s">
        <v>25</v>
      </c>
      <c r="J5238" s="1" t="s">
        <v>117</v>
      </c>
      <c r="K5238" s="1">
        <v>5</v>
      </c>
      <c r="L5238" s="1" t="s">
        <v>21</v>
      </c>
      <c r="M5238" s="1" t="s">
        <v>5758</v>
      </c>
      <c r="N5238" s="1">
        <v>0</v>
      </c>
      <c r="O5238" s="3" t="s">
        <v>17</v>
      </c>
      <c r="P5238" s="1" t="s">
        <v>17</v>
      </c>
    </row>
    <row r="5239" spans="1:16">
      <c r="A5239" s="1" t="s">
        <v>1940</v>
      </c>
      <c r="B5239" s="3">
        <v>43922.510613425926</v>
      </c>
      <c r="C5239" s="3" t="s">
        <v>17</v>
      </c>
      <c r="D5239" s="3" t="s">
        <v>17</v>
      </c>
      <c r="E5239" s="3" t="s">
        <v>17</v>
      </c>
      <c r="F5239" s="3" t="s">
        <v>17</v>
      </c>
      <c r="G5239" s="3" t="s">
        <v>17</v>
      </c>
      <c r="H5239" s="1" t="s">
        <v>48</v>
      </c>
      <c r="I5239" s="1" t="s">
        <v>19</v>
      </c>
      <c r="J5239" s="1" t="s">
        <v>20</v>
      </c>
      <c r="K5239" s="1">
        <v>30</v>
      </c>
      <c r="L5239" s="1" t="s">
        <v>21</v>
      </c>
      <c r="M5239" s="1" t="s">
        <v>6375</v>
      </c>
      <c r="N5239" s="1">
        <v>0</v>
      </c>
      <c r="O5239" s="3" t="s">
        <v>17</v>
      </c>
      <c r="P5239" s="1" t="s">
        <v>17</v>
      </c>
    </row>
    <row r="5240" spans="1:16">
      <c r="A5240" s="1" t="s">
        <v>5057</v>
      </c>
      <c r="B5240" s="3">
        <v>43922.454259259262</v>
      </c>
      <c r="C5240" s="3">
        <v>43924.56040509259</v>
      </c>
      <c r="D5240" s="3">
        <v>43954.56040509259</v>
      </c>
      <c r="E5240" s="3" t="s">
        <v>17</v>
      </c>
      <c r="F5240" s="3" t="s">
        <v>17</v>
      </c>
      <c r="G5240" s="3" t="s">
        <v>17</v>
      </c>
      <c r="H5240" s="1" t="s">
        <v>18</v>
      </c>
      <c r="I5240" s="1" t="s">
        <v>25</v>
      </c>
      <c r="J5240" s="1" t="s">
        <v>20</v>
      </c>
      <c r="K5240" s="1">
        <v>496</v>
      </c>
      <c r="L5240" s="1" t="s">
        <v>21</v>
      </c>
      <c r="M5240" s="1" t="s">
        <v>5774</v>
      </c>
      <c r="N5240" s="1">
        <v>0</v>
      </c>
      <c r="O5240" s="3" t="s">
        <v>17</v>
      </c>
      <c r="P5240" s="1" t="s">
        <v>17</v>
      </c>
    </row>
    <row r="5241" spans="1:16">
      <c r="A5241" s="1" t="s">
        <v>4883</v>
      </c>
      <c r="B5241" s="3">
        <v>43922.500300925924</v>
      </c>
      <c r="C5241" s="3" t="s">
        <v>17</v>
      </c>
      <c r="D5241" s="3" t="s">
        <v>17</v>
      </c>
      <c r="E5241" s="3" t="s">
        <v>17</v>
      </c>
      <c r="F5241" s="3" t="s">
        <v>17</v>
      </c>
      <c r="G5241" s="3" t="s">
        <v>17</v>
      </c>
      <c r="H5241" s="1" t="s">
        <v>416</v>
      </c>
      <c r="I5241" s="1" t="s">
        <v>25</v>
      </c>
      <c r="J5241" s="1" t="s">
        <v>117</v>
      </c>
      <c r="K5241" s="1">
        <v>6</v>
      </c>
      <c r="L5241" s="1" t="s">
        <v>21</v>
      </c>
      <c r="M5241" s="1" t="s">
        <v>5751</v>
      </c>
      <c r="N5241" s="1">
        <v>1</v>
      </c>
      <c r="O5241" s="3" t="s">
        <v>7169</v>
      </c>
      <c r="P5241" s="1" t="s">
        <v>17</v>
      </c>
    </row>
    <row r="5242" spans="1:16">
      <c r="A5242" s="1" t="s">
        <v>2606</v>
      </c>
      <c r="B5242" s="3">
        <v>43914.475381944445</v>
      </c>
      <c r="C5242" s="3" t="s">
        <v>17</v>
      </c>
      <c r="D5242" s="3" t="s">
        <v>17</v>
      </c>
      <c r="E5242" s="3" t="s">
        <v>17</v>
      </c>
      <c r="F5242" s="3" t="s">
        <v>17</v>
      </c>
      <c r="G5242" s="3" t="s">
        <v>17</v>
      </c>
      <c r="H5242" s="1" t="s">
        <v>18</v>
      </c>
      <c r="I5242" s="1" t="s">
        <v>25</v>
      </c>
      <c r="J5242" s="1" t="s">
        <v>39</v>
      </c>
      <c r="K5242" s="1">
        <v>314</v>
      </c>
      <c r="L5242" s="1" t="s">
        <v>213</v>
      </c>
      <c r="M5242" s="1" t="s">
        <v>5774</v>
      </c>
      <c r="N5242" s="1">
        <v>1</v>
      </c>
      <c r="O5242" s="3" t="s">
        <v>7170</v>
      </c>
      <c r="P5242" s="1" t="s">
        <v>17</v>
      </c>
    </row>
    <row r="5243" spans="1:16">
      <c r="A5243" s="1" t="s">
        <v>689</v>
      </c>
      <c r="B5243" s="3">
        <v>43925.432870370372</v>
      </c>
      <c r="C5243" s="3" t="s">
        <v>17</v>
      </c>
      <c r="D5243" s="3" t="s">
        <v>17</v>
      </c>
      <c r="E5243" s="3" t="s">
        <v>17</v>
      </c>
      <c r="F5243" s="3" t="s">
        <v>17</v>
      </c>
      <c r="G5243" s="3" t="s">
        <v>17</v>
      </c>
      <c r="H5243" s="1" t="s">
        <v>18</v>
      </c>
      <c r="I5243" s="1" t="s">
        <v>25</v>
      </c>
      <c r="J5243" s="1" t="s">
        <v>20</v>
      </c>
      <c r="K5243" s="1">
        <v>1</v>
      </c>
      <c r="L5243" s="1" t="s">
        <v>21</v>
      </c>
      <c r="M5243" s="1" t="s">
        <v>5761</v>
      </c>
      <c r="N5243" s="1">
        <v>0</v>
      </c>
      <c r="O5243" s="3" t="s">
        <v>17</v>
      </c>
      <c r="P5243" s="1" t="s">
        <v>17</v>
      </c>
    </row>
    <row r="5244" spans="1:16">
      <c r="A5244" s="1" t="s">
        <v>4886</v>
      </c>
      <c r="B5244" s="3">
        <v>43926.05431712963</v>
      </c>
      <c r="C5244" s="3" t="s">
        <v>17</v>
      </c>
      <c r="D5244" s="3" t="s">
        <v>17</v>
      </c>
      <c r="E5244" s="3" t="s">
        <v>17</v>
      </c>
      <c r="F5244" s="3" t="s">
        <v>17</v>
      </c>
      <c r="G5244" s="3" t="s">
        <v>17</v>
      </c>
      <c r="H5244" s="1" t="s">
        <v>18</v>
      </c>
      <c r="I5244" s="1" t="s">
        <v>25</v>
      </c>
      <c r="J5244" s="1" t="s">
        <v>20</v>
      </c>
      <c r="K5244" s="1">
        <v>10</v>
      </c>
      <c r="L5244" s="1" t="s">
        <v>21</v>
      </c>
      <c r="M5244" s="1" t="s">
        <v>5746</v>
      </c>
      <c r="N5244" s="1">
        <v>0</v>
      </c>
      <c r="O5244" s="3" t="s">
        <v>17</v>
      </c>
      <c r="P5244" s="1" t="s">
        <v>17</v>
      </c>
    </row>
    <row r="5245" spans="1:16">
      <c r="A5245" s="1" t="s">
        <v>3383</v>
      </c>
      <c r="B5245" s="3">
        <v>43925.381805555553</v>
      </c>
      <c r="C5245" s="3" t="s">
        <v>17</v>
      </c>
      <c r="D5245" s="3" t="s">
        <v>17</v>
      </c>
      <c r="E5245" s="3" t="s">
        <v>17</v>
      </c>
      <c r="F5245" s="3" t="s">
        <v>17</v>
      </c>
      <c r="G5245" s="3" t="s">
        <v>17</v>
      </c>
      <c r="H5245" s="1" t="s">
        <v>18</v>
      </c>
      <c r="I5245" s="1" t="s">
        <v>25</v>
      </c>
      <c r="J5245" s="1" t="s">
        <v>20</v>
      </c>
      <c r="K5245" s="1">
        <v>1</v>
      </c>
      <c r="L5245" s="1" t="s">
        <v>21</v>
      </c>
      <c r="M5245" s="1" t="s">
        <v>5746</v>
      </c>
      <c r="N5245" s="1">
        <v>0</v>
      </c>
      <c r="O5245" s="3" t="s">
        <v>17</v>
      </c>
      <c r="P5245" s="1" t="s">
        <v>17</v>
      </c>
    </row>
    <row r="5246" spans="1:16">
      <c r="A5246" s="1" t="s">
        <v>3350</v>
      </c>
      <c r="B5246" s="3">
        <v>43925.032152777778</v>
      </c>
      <c r="C5246" s="3" t="s">
        <v>17</v>
      </c>
      <c r="D5246" s="3" t="s">
        <v>17</v>
      </c>
      <c r="E5246" s="3" t="s">
        <v>17</v>
      </c>
      <c r="F5246" s="3" t="s">
        <v>17</v>
      </c>
      <c r="G5246" s="3" t="s">
        <v>17</v>
      </c>
      <c r="H5246" s="1" t="s">
        <v>18</v>
      </c>
      <c r="I5246" s="1" t="s">
        <v>25</v>
      </c>
      <c r="J5246" s="1" t="s">
        <v>20</v>
      </c>
      <c r="K5246" s="1">
        <v>86</v>
      </c>
      <c r="L5246" s="1" t="s">
        <v>21</v>
      </c>
      <c r="M5246" s="1" t="s">
        <v>6282</v>
      </c>
      <c r="N5246" s="1">
        <v>0</v>
      </c>
      <c r="O5246" s="3" t="s">
        <v>17</v>
      </c>
      <c r="P5246" s="1" t="s">
        <v>17</v>
      </c>
    </row>
    <row r="5247" spans="1:16">
      <c r="A5247" s="1" t="s">
        <v>4481</v>
      </c>
      <c r="B5247" s="3">
        <v>43924.882870370369</v>
      </c>
      <c r="C5247" s="3" t="s">
        <v>17</v>
      </c>
      <c r="D5247" s="3" t="s">
        <v>17</v>
      </c>
      <c r="E5247" s="3" t="s">
        <v>17</v>
      </c>
      <c r="F5247" s="3" t="s">
        <v>17</v>
      </c>
      <c r="G5247" s="3" t="s">
        <v>17</v>
      </c>
      <c r="H5247" s="1" t="s">
        <v>18</v>
      </c>
      <c r="I5247" s="1" t="s">
        <v>23</v>
      </c>
      <c r="J5247" s="1" t="s">
        <v>20</v>
      </c>
      <c r="K5247" s="1">
        <v>1</v>
      </c>
      <c r="L5247" s="1" t="s">
        <v>21</v>
      </c>
      <c r="M5247" s="1" t="s">
        <v>5753</v>
      </c>
      <c r="N5247" s="1">
        <v>0</v>
      </c>
      <c r="O5247" s="3" t="s">
        <v>17</v>
      </c>
      <c r="P5247" s="1" t="s">
        <v>17</v>
      </c>
    </row>
    <row r="5248" spans="1:16">
      <c r="A5248" s="1" t="s">
        <v>214</v>
      </c>
      <c r="B5248" s="3">
        <v>43924.864953703705</v>
      </c>
      <c r="C5248" s="3">
        <v>43924.867523148147</v>
      </c>
      <c r="D5248" s="3">
        <v>43954.867523148147</v>
      </c>
      <c r="E5248" s="3" t="s">
        <v>17</v>
      </c>
      <c r="F5248" s="3" t="s">
        <v>17</v>
      </c>
      <c r="G5248" s="3" t="s">
        <v>17</v>
      </c>
      <c r="H5248" s="1" t="s">
        <v>18</v>
      </c>
      <c r="I5248" s="1" t="s">
        <v>25</v>
      </c>
      <c r="J5248" s="1" t="s">
        <v>20</v>
      </c>
      <c r="K5248" s="1">
        <v>45</v>
      </c>
      <c r="L5248" s="1" t="s">
        <v>21</v>
      </c>
      <c r="M5248" s="1" t="s">
        <v>5746</v>
      </c>
      <c r="N5248" s="1">
        <v>1</v>
      </c>
      <c r="O5248" s="3" t="s">
        <v>7171</v>
      </c>
      <c r="P5248" s="1" t="s">
        <v>17</v>
      </c>
    </row>
    <row r="5249" spans="1:16">
      <c r="A5249" s="1" t="s">
        <v>190</v>
      </c>
      <c r="B5249" s="3">
        <v>43924.890300925923</v>
      </c>
      <c r="C5249" s="3" t="s">
        <v>17</v>
      </c>
      <c r="D5249" s="3" t="s">
        <v>17</v>
      </c>
      <c r="E5249" s="3" t="s">
        <v>17</v>
      </c>
      <c r="F5249" s="3" t="s">
        <v>17</v>
      </c>
      <c r="G5249" s="3" t="s">
        <v>17</v>
      </c>
      <c r="H5249" s="1" t="s">
        <v>18</v>
      </c>
      <c r="I5249" s="1" t="s">
        <v>25</v>
      </c>
      <c r="J5249" s="1" t="s">
        <v>20</v>
      </c>
      <c r="K5249" s="1">
        <v>1</v>
      </c>
      <c r="L5249" s="1" t="s">
        <v>21</v>
      </c>
      <c r="M5249" s="1" t="s">
        <v>5753</v>
      </c>
      <c r="N5249" s="1">
        <v>0</v>
      </c>
      <c r="O5249" s="3" t="s">
        <v>17</v>
      </c>
      <c r="P5249" s="1" t="s">
        <v>17</v>
      </c>
    </row>
    <row r="5250" spans="1:16">
      <c r="A5250" s="1" t="s">
        <v>1455</v>
      </c>
      <c r="B5250" s="3">
        <v>43924.889305555553</v>
      </c>
      <c r="C5250" s="3" t="s">
        <v>17</v>
      </c>
      <c r="D5250" s="3" t="s">
        <v>17</v>
      </c>
      <c r="E5250" s="3" t="s">
        <v>17</v>
      </c>
      <c r="F5250" s="3" t="s">
        <v>17</v>
      </c>
      <c r="G5250" s="3" t="s">
        <v>17</v>
      </c>
      <c r="H5250" s="1" t="s">
        <v>18</v>
      </c>
      <c r="I5250" s="1" t="s">
        <v>25</v>
      </c>
      <c r="J5250" s="1" t="s">
        <v>20</v>
      </c>
      <c r="K5250" s="1">
        <v>240</v>
      </c>
      <c r="L5250" s="1" t="s">
        <v>21</v>
      </c>
      <c r="M5250" s="1" t="s">
        <v>5753</v>
      </c>
      <c r="N5250" s="1">
        <v>0</v>
      </c>
      <c r="O5250" s="3" t="s">
        <v>17</v>
      </c>
      <c r="P5250" s="1" t="s">
        <v>17</v>
      </c>
    </row>
    <row r="5251" spans="1:16">
      <c r="A5251" s="1" t="s">
        <v>3368</v>
      </c>
      <c r="B5251" s="3">
        <v>43924.867986111109</v>
      </c>
      <c r="C5251" s="3" t="s">
        <v>17</v>
      </c>
      <c r="D5251" s="3" t="s">
        <v>17</v>
      </c>
      <c r="E5251" s="3" t="s">
        <v>17</v>
      </c>
      <c r="F5251" s="3" t="s">
        <v>17</v>
      </c>
      <c r="G5251" s="3" t="s">
        <v>17</v>
      </c>
      <c r="H5251" s="1" t="s">
        <v>18</v>
      </c>
      <c r="I5251" s="1" t="s">
        <v>25</v>
      </c>
      <c r="J5251" s="1" t="s">
        <v>20</v>
      </c>
      <c r="K5251" s="1">
        <v>150</v>
      </c>
      <c r="L5251" s="1" t="s">
        <v>21</v>
      </c>
      <c r="M5251" s="1" t="s">
        <v>5746</v>
      </c>
      <c r="N5251" s="1">
        <v>0</v>
      </c>
      <c r="O5251" s="3" t="s">
        <v>17</v>
      </c>
      <c r="P5251" s="1" t="s">
        <v>17</v>
      </c>
    </row>
    <row r="5252" spans="1:16">
      <c r="A5252" s="1" t="s">
        <v>2861</v>
      </c>
      <c r="B5252" s="3">
        <v>43924.942986111113</v>
      </c>
      <c r="C5252" s="3">
        <v>43934.776261574072</v>
      </c>
      <c r="D5252" s="3">
        <v>43964.776261574072</v>
      </c>
      <c r="E5252" s="3" t="s">
        <v>17</v>
      </c>
      <c r="F5252" s="3" t="s">
        <v>17</v>
      </c>
      <c r="G5252" s="3" t="s">
        <v>17</v>
      </c>
      <c r="H5252" s="1" t="s">
        <v>48</v>
      </c>
      <c r="I5252" s="1" t="s">
        <v>19</v>
      </c>
      <c r="J5252" s="1" t="s">
        <v>20</v>
      </c>
      <c r="K5252" s="1">
        <v>150</v>
      </c>
      <c r="L5252" s="1" t="s">
        <v>21</v>
      </c>
      <c r="M5252" s="1" t="s">
        <v>5746</v>
      </c>
      <c r="N5252" s="1">
        <v>1</v>
      </c>
      <c r="O5252" s="3" t="s">
        <v>7172</v>
      </c>
      <c r="P5252" s="1" t="s">
        <v>17</v>
      </c>
    </row>
    <row r="5253" spans="1:16">
      <c r="A5253" s="1" t="s">
        <v>1678</v>
      </c>
      <c r="B5253" s="3">
        <v>43924.94840277778</v>
      </c>
      <c r="C5253" s="3" t="s">
        <v>17</v>
      </c>
      <c r="D5253" s="3" t="s">
        <v>17</v>
      </c>
      <c r="E5253" s="3" t="s">
        <v>17</v>
      </c>
      <c r="F5253" s="3" t="s">
        <v>17</v>
      </c>
      <c r="G5253" s="3" t="s">
        <v>17</v>
      </c>
      <c r="H5253" s="1" t="s">
        <v>48</v>
      </c>
      <c r="I5253" s="1" t="s">
        <v>19</v>
      </c>
      <c r="J5253" s="1" t="s">
        <v>20</v>
      </c>
      <c r="K5253" s="1">
        <v>75</v>
      </c>
      <c r="L5253" s="1" t="s">
        <v>21</v>
      </c>
      <c r="M5253" s="1" t="s">
        <v>5746</v>
      </c>
      <c r="N5253" s="1">
        <v>0</v>
      </c>
      <c r="O5253" s="3" t="s">
        <v>17</v>
      </c>
      <c r="P5253" s="1" t="s">
        <v>17</v>
      </c>
    </row>
    <row r="5254" spans="1:16">
      <c r="A5254" s="1" t="s">
        <v>4843</v>
      </c>
      <c r="B5254" s="3">
        <v>43925.086018518516</v>
      </c>
      <c r="C5254" s="3">
        <v>43925.092372685183</v>
      </c>
      <c r="D5254" s="3">
        <v>43955.092372685183</v>
      </c>
      <c r="E5254" s="3" t="s">
        <v>17</v>
      </c>
      <c r="F5254" s="3" t="s">
        <v>17</v>
      </c>
      <c r="G5254" s="3" t="s">
        <v>17</v>
      </c>
      <c r="H5254" s="1" t="s">
        <v>18</v>
      </c>
      <c r="I5254" s="1" t="s">
        <v>25</v>
      </c>
      <c r="J5254" s="1" t="s">
        <v>20</v>
      </c>
      <c r="K5254" s="1">
        <v>5</v>
      </c>
      <c r="L5254" s="1" t="s">
        <v>21</v>
      </c>
      <c r="M5254" s="1" t="s">
        <v>5753</v>
      </c>
      <c r="N5254" s="1">
        <v>0</v>
      </c>
      <c r="O5254" s="3" t="s">
        <v>17</v>
      </c>
      <c r="P5254" s="1" t="s">
        <v>17</v>
      </c>
    </row>
    <row r="5255" spans="1:16">
      <c r="A5255" s="1" t="s">
        <v>1537</v>
      </c>
      <c r="B5255" s="3">
        <v>43925.088090277779</v>
      </c>
      <c r="C5255" s="3" t="s">
        <v>17</v>
      </c>
      <c r="D5255" s="3" t="s">
        <v>17</v>
      </c>
      <c r="E5255" s="3" t="s">
        <v>17</v>
      </c>
      <c r="F5255" s="3" t="s">
        <v>17</v>
      </c>
      <c r="G5255" s="3" t="s">
        <v>17</v>
      </c>
      <c r="H5255" s="1" t="s">
        <v>18</v>
      </c>
      <c r="I5255" s="1" t="s">
        <v>25</v>
      </c>
      <c r="J5255" s="1" t="s">
        <v>20</v>
      </c>
      <c r="K5255" s="1">
        <v>227</v>
      </c>
      <c r="L5255" s="1" t="s">
        <v>21</v>
      </c>
      <c r="M5255" s="1" t="s">
        <v>5753</v>
      </c>
      <c r="N5255" s="1">
        <v>0</v>
      </c>
      <c r="O5255" s="3" t="s">
        <v>17</v>
      </c>
      <c r="P5255" s="1" t="s">
        <v>17</v>
      </c>
    </row>
    <row r="5256" spans="1:16">
      <c r="A5256" s="1" t="s">
        <v>1859</v>
      </c>
      <c r="B5256" s="3">
        <v>43925.232812499999</v>
      </c>
      <c r="C5256" s="3" t="s">
        <v>17</v>
      </c>
      <c r="D5256" s="3" t="s">
        <v>17</v>
      </c>
      <c r="E5256" s="3" t="s">
        <v>17</v>
      </c>
      <c r="F5256" s="3" t="s">
        <v>17</v>
      </c>
      <c r="G5256" s="3" t="s">
        <v>17</v>
      </c>
      <c r="H5256" s="1" t="s">
        <v>18</v>
      </c>
      <c r="I5256" s="1" t="s">
        <v>25</v>
      </c>
      <c r="J5256" s="1" t="s">
        <v>20</v>
      </c>
      <c r="K5256" s="1">
        <v>5</v>
      </c>
      <c r="L5256" s="1" t="s">
        <v>21</v>
      </c>
      <c r="M5256" s="1" t="s">
        <v>5763</v>
      </c>
      <c r="N5256" s="1">
        <v>0</v>
      </c>
      <c r="O5256" s="3" t="s">
        <v>17</v>
      </c>
      <c r="P5256" s="1" t="s">
        <v>17</v>
      </c>
    </row>
    <row r="5257" spans="1:16">
      <c r="A5257" s="1" t="s">
        <v>4432</v>
      </c>
      <c r="B5257" s="3">
        <v>43925.514537037037</v>
      </c>
      <c r="C5257" s="3" t="s">
        <v>17</v>
      </c>
      <c r="D5257" s="3" t="s">
        <v>17</v>
      </c>
      <c r="E5257" s="3" t="s">
        <v>17</v>
      </c>
      <c r="F5257" s="3" t="s">
        <v>17</v>
      </c>
      <c r="G5257" s="3" t="s">
        <v>17</v>
      </c>
      <c r="H5257" s="1" t="s">
        <v>48</v>
      </c>
      <c r="I5257" s="1" t="s">
        <v>19</v>
      </c>
      <c r="J5257" s="1" t="s">
        <v>20</v>
      </c>
      <c r="K5257" s="1">
        <v>1</v>
      </c>
      <c r="L5257" s="1" t="s">
        <v>21</v>
      </c>
      <c r="M5257" s="1" t="s">
        <v>28</v>
      </c>
      <c r="N5257" s="1">
        <v>0</v>
      </c>
      <c r="O5257" s="3" t="s">
        <v>17</v>
      </c>
      <c r="P5257" s="1" t="s">
        <v>17</v>
      </c>
    </row>
    <row r="5258" spans="1:16">
      <c r="A5258" s="1" t="s">
        <v>2795</v>
      </c>
      <c r="B5258" s="3">
        <v>43925.578842592593</v>
      </c>
      <c r="C5258" s="3" t="s">
        <v>17</v>
      </c>
      <c r="D5258" s="3" t="s">
        <v>17</v>
      </c>
      <c r="E5258" s="3" t="s">
        <v>17</v>
      </c>
      <c r="F5258" s="3" t="s">
        <v>17</v>
      </c>
      <c r="G5258" s="3" t="s">
        <v>17</v>
      </c>
      <c r="H5258" s="1" t="s">
        <v>18</v>
      </c>
      <c r="I5258" s="1" t="s">
        <v>25</v>
      </c>
      <c r="J5258" s="1" t="s">
        <v>20</v>
      </c>
      <c r="K5258" s="1">
        <v>10</v>
      </c>
      <c r="L5258" s="1" t="s">
        <v>21</v>
      </c>
      <c r="M5258" s="1" t="s">
        <v>7173</v>
      </c>
      <c r="N5258" s="1">
        <v>0</v>
      </c>
      <c r="O5258" s="3" t="s">
        <v>17</v>
      </c>
      <c r="P5258" s="1" t="s">
        <v>17</v>
      </c>
    </row>
    <row r="5259" spans="1:16">
      <c r="A5259" s="1" t="s">
        <v>5107</v>
      </c>
      <c r="B5259" s="3">
        <v>43925.641539351855</v>
      </c>
      <c r="C5259" s="3" t="s">
        <v>17</v>
      </c>
      <c r="D5259" s="3" t="s">
        <v>17</v>
      </c>
      <c r="E5259" s="3" t="s">
        <v>17</v>
      </c>
      <c r="F5259" s="3" t="s">
        <v>17</v>
      </c>
      <c r="G5259" s="3" t="s">
        <v>17</v>
      </c>
      <c r="H5259" s="1" t="s">
        <v>18</v>
      </c>
      <c r="I5259" s="1" t="s">
        <v>25</v>
      </c>
      <c r="J5259" s="1" t="s">
        <v>20</v>
      </c>
      <c r="K5259" s="1">
        <v>45</v>
      </c>
      <c r="L5259" s="1" t="s">
        <v>21</v>
      </c>
      <c r="M5259" s="1" t="s">
        <v>5900</v>
      </c>
      <c r="N5259" s="1">
        <v>0</v>
      </c>
      <c r="O5259" s="3" t="s">
        <v>17</v>
      </c>
      <c r="P5259" s="1" t="s">
        <v>17</v>
      </c>
    </row>
    <row r="5260" spans="1:16">
      <c r="A5260" s="1" t="s">
        <v>4301</v>
      </c>
      <c r="B5260" s="3">
        <v>43925.706909722219</v>
      </c>
      <c r="C5260" s="3" t="s">
        <v>17</v>
      </c>
      <c r="D5260" s="3" t="s">
        <v>17</v>
      </c>
      <c r="E5260" s="3" t="s">
        <v>17</v>
      </c>
      <c r="F5260" s="3" t="s">
        <v>17</v>
      </c>
      <c r="G5260" s="3" t="s">
        <v>17</v>
      </c>
      <c r="H5260" s="1" t="s">
        <v>18</v>
      </c>
      <c r="I5260" s="1" t="s">
        <v>25</v>
      </c>
      <c r="J5260" s="1" t="s">
        <v>20</v>
      </c>
      <c r="K5260" s="1">
        <v>1</v>
      </c>
      <c r="L5260" s="1" t="s">
        <v>21</v>
      </c>
      <c r="M5260" s="1" t="s">
        <v>5900</v>
      </c>
      <c r="N5260" s="1">
        <v>0</v>
      </c>
      <c r="O5260" s="3" t="s">
        <v>17</v>
      </c>
      <c r="P5260" s="1" t="s">
        <v>17</v>
      </c>
    </row>
    <row r="5261" spans="1:16">
      <c r="A5261" s="1" t="s">
        <v>677</v>
      </c>
      <c r="B5261" s="3">
        <v>43925.875879629632</v>
      </c>
      <c r="C5261" s="3" t="s">
        <v>17</v>
      </c>
      <c r="D5261" s="3" t="s">
        <v>17</v>
      </c>
      <c r="E5261" s="3" t="s">
        <v>17</v>
      </c>
      <c r="F5261" s="3" t="s">
        <v>17</v>
      </c>
      <c r="G5261" s="3" t="s">
        <v>17</v>
      </c>
      <c r="H5261" s="1" t="s">
        <v>18</v>
      </c>
      <c r="I5261" s="1" t="s">
        <v>23</v>
      </c>
      <c r="J5261" s="1" t="s">
        <v>20</v>
      </c>
      <c r="K5261" s="1">
        <v>480</v>
      </c>
      <c r="L5261" s="1" t="s">
        <v>21</v>
      </c>
      <c r="M5261" s="1" t="s">
        <v>5746</v>
      </c>
      <c r="N5261" s="1">
        <v>0</v>
      </c>
      <c r="O5261" s="3" t="s">
        <v>17</v>
      </c>
      <c r="P5261" s="1" t="s">
        <v>17</v>
      </c>
    </row>
    <row r="5262" spans="1:16">
      <c r="A5262" s="1" t="s">
        <v>5636</v>
      </c>
      <c r="B5262" s="3">
        <v>43925.902511574073</v>
      </c>
      <c r="C5262" s="3">
        <v>43927.679270833331</v>
      </c>
      <c r="D5262" s="3">
        <v>43957.679270833331</v>
      </c>
      <c r="E5262" s="3" t="s">
        <v>17</v>
      </c>
      <c r="F5262" s="3" t="s">
        <v>17</v>
      </c>
      <c r="G5262" s="3" t="s">
        <v>17</v>
      </c>
      <c r="H5262" s="1" t="s">
        <v>58</v>
      </c>
      <c r="I5262" s="1" t="s">
        <v>25</v>
      </c>
      <c r="J5262" s="1" t="s">
        <v>20</v>
      </c>
      <c r="K5262" s="1">
        <v>12</v>
      </c>
      <c r="L5262" s="1" t="s">
        <v>63</v>
      </c>
      <c r="M5262" s="1" t="s">
        <v>5753</v>
      </c>
      <c r="N5262" s="1">
        <v>1</v>
      </c>
      <c r="O5262" s="3" t="s">
        <v>7174</v>
      </c>
      <c r="P5262" s="1" t="s">
        <v>17</v>
      </c>
    </row>
    <row r="5263" spans="1:16">
      <c r="A5263" s="1" t="s">
        <v>5404</v>
      </c>
      <c r="B5263" s="3">
        <v>43838.604155092595</v>
      </c>
      <c r="C5263" s="3" t="s">
        <v>17</v>
      </c>
      <c r="D5263" s="3" t="s">
        <v>17</v>
      </c>
      <c r="E5263" s="3" t="s">
        <v>17</v>
      </c>
      <c r="F5263" s="3" t="s">
        <v>17</v>
      </c>
      <c r="G5263" s="3" t="s">
        <v>17</v>
      </c>
      <c r="H5263" s="1" t="s">
        <v>18</v>
      </c>
      <c r="I5263" s="1" t="s">
        <v>25</v>
      </c>
      <c r="J5263" s="1" t="s">
        <v>20</v>
      </c>
      <c r="K5263" s="1">
        <v>27</v>
      </c>
      <c r="L5263" s="1" t="s">
        <v>21</v>
      </c>
      <c r="M5263" s="1" t="s">
        <v>5774</v>
      </c>
      <c r="N5263" s="1">
        <v>1</v>
      </c>
      <c r="O5263" s="3" t="s">
        <v>7175</v>
      </c>
      <c r="P5263" s="1" t="s">
        <v>17</v>
      </c>
    </row>
    <row r="5264" spans="1:16">
      <c r="A5264" s="1" t="s">
        <v>1380</v>
      </c>
      <c r="B5264" s="3">
        <v>43873.677719907406</v>
      </c>
      <c r="C5264" s="3" t="s">
        <v>17</v>
      </c>
      <c r="D5264" s="3" t="s">
        <v>17</v>
      </c>
      <c r="E5264" s="3" t="s">
        <v>17</v>
      </c>
      <c r="F5264" s="3" t="s">
        <v>17</v>
      </c>
      <c r="G5264" s="3" t="s">
        <v>17</v>
      </c>
      <c r="H5264" s="1" t="s">
        <v>18</v>
      </c>
      <c r="I5264" s="1" t="s">
        <v>25</v>
      </c>
      <c r="J5264" s="1" t="s">
        <v>20</v>
      </c>
      <c r="K5264" s="1">
        <v>1</v>
      </c>
      <c r="L5264" s="1" t="s">
        <v>21</v>
      </c>
      <c r="M5264" s="1" t="s">
        <v>5746</v>
      </c>
      <c r="N5264" s="1">
        <v>0</v>
      </c>
      <c r="O5264" s="3" t="s">
        <v>17</v>
      </c>
      <c r="P5264" s="1" t="s">
        <v>17</v>
      </c>
    </row>
    <row r="5265" spans="1:16">
      <c r="A5265" s="1" t="s">
        <v>4392</v>
      </c>
      <c r="B5265" s="3">
        <v>43873.683715277781</v>
      </c>
      <c r="C5265" s="3" t="s">
        <v>17</v>
      </c>
      <c r="D5265" s="3" t="s">
        <v>17</v>
      </c>
      <c r="E5265" s="3" t="s">
        <v>17</v>
      </c>
      <c r="F5265" s="3" t="s">
        <v>17</v>
      </c>
      <c r="G5265" s="3" t="s">
        <v>17</v>
      </c>
      <c r="H5265" s="1" t="s">
        <v>18</v>
      </c>
      <c r="I5265" s="1" t="s">
        <v>23</v>
      </c>
      <c r="J5265" s="1" t="s">
        <v>20</v>
      </c>
      <c r="K5265" s="1">
        <v>1</v>
      </c>
      <c r="L5265" s="1" t="s">
        <v>21</v>
      </c>
      <c r="M5265" s="1" t="s">
        <v>5746</v>
      </c>
      <c r="N5265" s="1">
        <v>0</v>
      </c>
      <c r="O5265" s="3" t="s">
        <v>17</v>
      </c>
      <c r="P5265" s="1" t="s">
        <v>17</v>
      </c>
    </row>
    <row r="5266" spans="1:16">
      <c r="A5266" s="1" t="s">
        <v>203</v>
      </c>
      <c r="B5266" s="3">
        <v>43873.693055555559</v>
      </c>
      <c r="C5266" s="3" t="s">
        <v>17</v>
      </c>
      <c r="D5266" s="3" t="s">
        <v>17</v>
      </c>
      <c r="E5266" s="3" t="s">
        <v>17</v>
      </c>
      <c r="F5266" s="3" t="s">
        <v>17</v>
      </c>
      <c r="G5266" s="3" t="s">
        <v>17</v>
      </c>
      <c r="H5266" s="1" t="s">
        <v>18</v>
      </c>
      <c r="I5266" s="1" t="s">
        <v>25</v>
      </c>
      <c r="J5266" s="1" t="s">
        <v>20</v>
      </c>
      <c r="K5266" s="1">
        <v>1</v>
      </c>
      <c r="L5266" s="1" t="s">
        <v>21</v>
      </c>
      <c r="M5266" s="1" t="s">
        <v>5750</v>
      </c>
      <c r="N5266" s="1">
        <v>0</v>
      </c>
      <c r="O5266" s="3" t="s">
        <v>17</v>
      </c>
      <c r="P5266" s="1" t="s">
        <v>17</v>
      </c>
    </row>
    <row r="5267" spans="1:16">
      <c r="A5267" s="1" t="s">
        <v>2993</v>
      </c>
      <c r="B5267" s="3">
        <v>43873.732291666667</v>
      </c>
      <c r="C5267" s="3" t="s">
        <v>17</v>
      </c>
      <c r="D5267" s="3" t="s">
        <v>17</v>
      </c>
      <c r="E5267" s="3" t="s">
        <v>17</v>
      </c>
      <c r="F5267" s="3" t="s">
        <v>17</v>
      </c>
      <c r="G5267" s="3" t="s">
        <v>17</v>
      </c>
      <c r="H5267" s="1" t="s">
        <v>18</v>
      </c>
      <c r="I5267" s="1" t="s">
        <v>25</v>
      </c>
      <c r="J5267" s="1" t="s">
        <v>20</v>
      </c>
      <c r="K5267" s="1">
        <v>1</v>
      </c>
      <c r="L5267" s="1" t="s">
        <v>21</v>
      </c>
      <c r="M5267" s="1" t="s">
        <v>5746</v>
      </c>
      <c r="N5267" s="1">
        <v>0</v>
      </c>
      <c r="O5267" s="3" t="s">
        <v>17</v>
      </c>
      <c r="P5267" s="1" t="s">
        <v>17</v>
      </c>
    </row>
    <row r="5268" spans="1:16">
      <c r="A5268" s="1" t="s">
        <v>3712</v>
      </c>
      <c r="B5268" s="3">
        <v>43873.760162037041</v>
      </c>
      <c r="C5268" s="3" t="s">
        <v>17</v>
      </c>
      <c r="D5268" s="3" t="s">
        <v>17</v>
      </c>
      <c r="E5268" s="3" t="s">
        <v>17</v>
      </c>
      <c r="F5268" s="3" t="s">
        <v>17</v>
      </c>
      <c r="G5268" s="3" t="s">
        <v>17</v>
      </c>
      <c r="H5268" s="1" t="s">
        <v>18</v>
      </c>
      <c r="I5268" s="1" t="s">
        <v>25</v>
      </c>
      <c r="J5268" s="1" t="s">
        <v>20</v>
      </c>
      <c r="K5268" s="1">
        <v>30</v>
      </c>
      <c r="L5268" s="1" t="s">
        <v>21</v>
      </c>
      <c r="M5268" s="1" t="s">
        <v>5753</v>
      </c>
      <c r="N5268" s="1">
        <v>0</v>
      </c>
      <c r="O5268" s="3" t="s">
        <v>17</v>
      </c>
      <c r="P5268" s="1" t="s">
        <v>17</v>
      </c>
    </row>
    <row r="5269" spans="1:16">
      <c r="A5269" s="1" t="s">
        <v>3992</v>
      </c>
      <c r="B5269" s="3">
        <v>43873.809166666666</v>
      </c>
      <c r="C5269" s="3" t="s">
        <v>17</v>
      </c>
      <c r="D5269" s="3" t="s">
        <v>17</v>
      </c>
      <c r="E5269" s="3" t="s">
        <v>17</v>
      </c>
      <c r="F5269" s="3" t="s">
        <v>17</v>
      </c>
      <c r="G5269" s="3" t="s">
        <v>17</v>
      </c>
      <c r="H5269" s="1" t="s">
        <v>18</v>
      </c>
      <c r="I5269" s="1" t="s">
        <v>23</v>
      </c>
      <c r="J5269" s="1" t="s">
        <v>20</v>
      </c>
      <c r="K5269" s="1">
        <v>1</v>
      </c>
      <c r="L5269" s="1" t="s">
        <v>21</v>
      </c>
      <c r="M5269" s="1" t="s">
        <v>5774</v>
      </c>
      <c r="N5269" s="1">
        <v>0</v>
      </c>
      <c r="O5269" s="3" t="s">
        <v>17</v>
      </c>
      <c r="P5269" s="1" t="s">
        <v>17</v>
      </c>
    </row>
    <row r="5270" spans="1:16">
      <c r="A5270" s="1" t="s">
        <v>504</v>
      </c>
      <c r="B5270" s="3">
        <v>43873.943969907406</v>
      </c>
      <c r="C5270" s="3" t="s">
        <v>17</v>
      </c>
      <c r="D5270" s="3" t="s">
        <v>17</v>
      </c>
      <c r="E5270" s="3" t="s">
        <v>17</v>
      </c>
      <c r="F5270" s="3" t="s">
        <v>17</v>
      </c>
      <c r="G5270" s="3" t="s">
        <v>17</v>
      </c>
      <c r="H5270" s="1" t="s">
        <v>18</v>
      </c>
      <c r="I5270" s="1" t="s">
        <v>25</v>
      </c>
      <c r="J5270" s="1" t="s">
        <v>20</v>
      </c>
      <c r="K5270" s="1">
        <v>75</v>
      </c>
      <c r="L5270" s="1" t="s">
        <v>21</v>
      </c>
      <c r="M5270" s="1" t="s">
        <v>5746</v>
      </c>
      <c r="N5270" s="1">
        <v>0</v>
      </c>
      <c r="O5270" s="3" t="s">
        <v>17</v>
      </c>
      <c r="P5270" s="1" t="s">
        <v>17</v>
      </c>
    </row>
    <row r="5271" spans="1:16">
      <c r="A5271" s="1" t="s">
        <v>426</v>
      </c>
      <c r="B5271" s="3">
        <v>43873.802939814814</v>
      </c>
      <c r="C5271" s="3">
        <v>43910.526585648149</v>
      </c>
      <c r="D5271" s="3">
        <v>43940.526585648149</v>
      </c>
      <c r="E5271" s="3">
        <v>43905.982928240737</v>
      </c>
      <c r="F5271" s="3">
        <v>44303.044664351852</v>
      </c>
      <c r="G5271" s="3" t="s">
        <v>17</v>
      </c>
      <c r="H5271" s="1" t="s">
        <v>18</v>
      </c>
      <c r="I5271" s="1" t="s">
        <v>25</v>
      </c>
      <c r="J5271" s="1" t="s">
        <v>20</v>
      </c>
      <c r="K5271" s="1">
        <v>60</v>
      </c>
      <c r="L5271" s="1" t="s">
        <v>21</v>
      </c>
      <c r="M5271" s="1" t="s">
        <v>5754</v>
      </c>
      <c r="N5271" s="1">
        <v>1</v>
      </c>
      <c r="O5271" s="3" t="s">
        <v>7176</v>
      </c>
      <c r="P5271" s="1" t="s">
        <v>161</v>
      </c>
    </row>
    <row r="5272" spans="1:16">
      <c r="A5272" s="1" t="s">
        <v>3397</v>
      </c>
      <c r="B5272" s="3">
        <v>43873.845219907409</v>
      </c>
      <c r="C5272" s="3" t="s">
        <v>17</v>
      </c>
      <c r="D5272" s="3" t="s">
        <v>17</v>
      </c>
      <c r="E5272" s="3" t="s">
        <v>17</v>
      </c>
      <c r="F5272" s="3" t="s">
        <v>17</v>
      </c>
      <c r="G5272" s="3">
        <v>43977.749606481484</v>
      </c>
      <c r="H5272" s="1" t="s">
        <v>18</v>
      </c>
      <c r="I5272" s="1" t="s">
        <v>25</v>
      </c>
      <c r="J5272" s="1" t="s">
        <v>20</v>
      </c>
      <c r="K5272" s="1">
        <v>3</v>
      </c>
      <c r="L5272" s="1" t="s">
        <v>21</v>
      </c>
      <c r="M5272" s="1" t="s">
        <v>5746</v>
      </c>
      <c r="N5272" s="1">
        <v>0</v>
      </c>
      <c r="O5272" s="3" t="s">
        <v>17</v>
      </c>
      <c r="P5272" s="1" t="s">
        <v>17</v>
      </c>
    </row>
    <row r="5273" spans="1:16">
      <c r="A5273" s="1" t="s">
        <v>1878</v>
      </c>
      <c r="B5273" s="3">
        <v>43873.821076388886</v>
      </c>
      <c r="C5273" s="3" t="s">
        <v>17</v>
      </c>
      <c r="D5273" s="3" t="s">
        <v>17</v>
      </c>
      <c r="E5273" s="3" t="s">
        <v>17</v>
      </c>
      <c r="F5273" s="3" t="s">
        <v>17</v>
      </c>
      <c r="G5273" s="3" t="s">
        <v>17</v>
      </c>
      <c r="H5273" s="1" t="s">
        <v>18</v>
      </c>
      <c r="I5273" s="1" t="s">
        <v>25</v>
      </c>
      <c r="J5273" s="1" t="s">
        <v>117</v>
      </c>
      <c r="K5273" s="1">
        <v>4</v>
      </c>
      <c r="L5273" s="1" t="s">
        <v>21</v>
      </c>
      <c r="M5273" s="1" t="s">
        <v>5746</v>
      </c>
      <c r="N5273" s="1">
        <v>0</v>
      </c>
      <c r="O5273" s="3" t="s">
        <v>17</v>
      </c>
      <c r="P5273" s="1" t="s">
        <v>17</v>
      </c>
    </row>
    <row r="5274" spans="1:16">
      <c r="A5274" s="1" t="s">
        <v>2411</v>
      </c>
      <c r="B5274" s="3">
        <v>43873.86482638889</v>
      </c>
      <c r="C5274" s="3">
        <v>43873.865879629629</v>
      </c>
      <c r="D5274" s="3">
        <v>43903.865879629629</v>
      </c>
      <c r="E5274" s="3" t="s">
        <v>17</v>
      </c>
      <c r="F5274" s="3" t="s">
        <v>17</v>
      </c>
      <c r="G5274" s="3" t="s">
        <v>17</v>
      </c>
      <c r="H5274" s="1" t="s">
        <v>58</v>
      </c>
      <c r="I5274" s="1" t="s">
        <v>25</v>
      </c>
      <c r="J5274" s="1" t="s">
        <v>20</v>
      </c>
      <c r="K5274" s="1">
        <v>1</v>
      </c>
      <c r="L5274" s="1" t="s">
        <v>21</v>
      </c>
      <c r="M5274" s="1" t="s">
        <v>5753</v>
      </c>
      <c r="N5274" s="1">
        <v>0</v>
      </c>
      <c r="O5274" s="3" t="s">
        <v>17</v>
      </c>
      <c r="P5274" s="1" t="s">
        <v>17</v>
      </c>
    </row>
    <row r="5275" spans="1:16">
      <c r="A5275" s="1" t="s">
        <v>2564</v>
      </c>
      <c r="B5275" s="3">
        <v>43873.85670138889</v>
      </c>
      <c r="C5275" s="3" t="s">
        <v>17</v>
      </c>
      <c r="D5275" s="3" t="s">
        <v>17</v>
      </c>
      <c r="E5275" s="3" t="s">
        <v>17</v>
      </c>
      <c r="F5275" s="3" t="s">
        <v>17</v>
      </c>
      <c r="G5275" s="3" t="s">
        <v>17</v>
      </c>
      <c r="H5275" s="1" t="s">
        <v>18</v>
      </c>
      <c r="I5275" s="1" t="s">
        <v>25</v>
      </c>
      <c r="J5275" s="1" t="s">
        <v>20</v>
      </c>
      <c r="K5275" s="1">
        <v>202</v>
      </c>
      <c r="L5275" s="1" t="s">
        <v>21</v>
      </c>
      <c r="M5275" s="1" t="s">
        <v>5818</v>
      </c>
      <c r="N5275" s="1">
        <v>0</v>
      </c>
      <c r="O5275" s="3" t="s">
        <v>17</v>
      </c>
      <c r="P5275" s="1" t="s">
        <v>17</v>
      </c>
    </row>
    <row r="5276" spans="1:16">
      <c r="A5276" s="1" t="s">
        <v>2166</v>
      </c>
      <c r="B5276" s="3">
        <v>43873.869699074072</v>
      </c>
      <c r="C5276" s="3" t="s">
        <v>17</v>
      </c>
      <c r="D5276" s="3" t="s">
        <v>17</v>
      </c>
      <c r="E5276" s="3" t="s">
        <v>17</v>
      </c>
      <c r="F5276" s="3" t="s">
        <v>17</v>
      </c>
      <c r="G5276" s="3">
        <v>43874.800439814811</v>
      </c>
      <c r="H5276" s="1" t="s">
        <v>18</v>
      </c>
      <c r="I5276" s="1" t="s">
        <v>25</v>
      </c>
      <c r="J5276" s="1" t="s">
        <v>20</v>
      </c>
      <c r="K5276" s="1">
        <v>74</v>
      </c>
      <c r="L5276" s="1" t="s">
        <v>21</v>
      </c>
      <c r="M5276" s="1" t="s">
        <v>5746</v>
      </c>
      <c r="N5276" s="1">
        <v>0</v>
      </c>
      <c r="O5276" s="3" t="s">
        <v>17</v>
      </c>
      <c r="P5276" s="1" t="s">
        <v>17</v>
      </c>
    </row>
    <row r="5277" spans="1:16">
      <c r="A5277" s="1" t="s">
        <v>2366</v>
      </c>
      <c r="B5277" s="3">
        <v>43873.957928240743</v>
      </c>
      <c r="C5277" s="3" t="s">
        <v>17</v>
      </c>
      <c r="D5277" s="3" t="s">
        <v>17</v>
      </c>
      <c r="E5277" s="3" t="s">
        <v>17</v>
      </c>
      <c r="F5277" s="3" t="s">
        <v>17</v>
      </c>
      <c r="G5277" s="3" t="s">
        <v>17</v>
      </c>
      <c r="H5277" s="1" t="s">
        <v>18</v>
      </c>
      <c r="I5277" s="1" t="s">
        <v>25</v>
      </c>
      <c r="J5277" s="1" t="s">
        <v>20</v>
      </c>
      <c r="K5277" s="1">
        <v>1</v>
      </c>
      <c r="L5277" s="1" t="s">
        <v>21</v>
      </c>
      <c r="M5277" s="1" t="s">
        <v>5746</v>
      </c>
      <c r="N5277" s="1">
        <v>0</v>
      </c>
      <c r="O5277" s="3" t="s">
        <v>17</v>
      </c>
      <c r="P5277" s="1" t="s">
        <v>17</v>
      </c>
    </row>
    <row r="5278" spans="1:16">
      <c r="A5278" s="1" t="s">
        <v>2681</v>
      </c>
      <c r="B5278" s="3">
        <v>43873.896354166667</v>
      </c>
      <c r="C5278" s="3" t="s">
        <v>17</v>
      </c>
      <c r="D5278" s="3" t="s">
        <v>17</v>
      </c>
      <c r="E5278" s="3" t="s">
        <v>17</v>
      </c>
      <c r="F5278" s="3" t="s">
        <v>17</v>
      </c>
      <c r="G5278" s="3" t="s">
        <v>17</v>
      </c>
      <c r="H5278" s="1" t="s">
        <v>18</v>
      </c>
      <c r="I5278" s="1" t="s">
        <v>25</v>
      </c>
      <c r="J5278" s="1" t="s">
        <v>20</v>
      </c>
      <c r="K5278" s="1">
        <v>1</v>
      </c>
      <c r="L5278" s="1" t="s">
        <v>21</v>
      </c>
      <c r="M5278" s="1" t="s">
        <v>5746</v>
      </c>
      <c r="N5278" s="1">
        <v>0</v>
      </c>
      <c r="O5278" s="3" t="s">
        <v>17</v>
      </c>
      <c r="P5278" s="1" t="s">
        <v>17</v>
      </c>
    </row>
    <row r="5279" spans="1:16">
      <c r="A5279" s="1" t="s">
        <v>293</v>
      </c>
      <c r="B5279" s="3">
        <v>43873.922291666669</v>
      </c>
      <c r="C5279" s="3" t="s">
        <v>17</v>
      </c>
      <c r="D5279" s="3" t="s">
        <v>17</v>
      </c>
      <c r="E5279" s="3" t="s">
        <v>17</v>
      </c>
      <c r="F5279" s="3" t="s">
        <v>17</v>
      </c>
      <c r="G5279" s="3" t="s">
        <v>17</v>
      </c>
      <c r="H5279" s="1" t="s">
        <v>48</v>
      </c>
      <c r="I5279" s="1" t="s">
        <v>131</v>
      </c>
      <c r="J5279" s="1" t="s">
        <v>20</v>
      </c>
      <c r="K5279" s="1">
        <v>1</v>
      </c>
      <c r="L5279" s="1" t="s">
        <v>21</v>
      </c>
      <c r="M5279" s="1" t="s">
        <v>5746</v>
      </c>
      <c r="N5279" s="1">
        <v>0</v>
      </c>
      <c r="O5279" s="3" t="s">
        <v>17</v>
      </c>
      <c r="P5279" s="1" t="s">
        <v>17</v>
      </c>
    </row>
    <row r="5280" spans="1:16">
      <c r="A5280" s="1" t="s">
        <v>1316</v>
      </c>
      <c r="B5280" s="3">
        <v>43889.797511574077</v>
      </c>
      <c r="C5280" s="3" t="s">
        <v>17</v>
      </c>
      <c r="D5280" s="3" t="s">
        <v>17</v>
      </c>
      <c r="E5280" s="3" t="s">
        <v>17</v>
      </c>
      <c r="F5280" s="3" t="s">
        <v>17</v>
      </c>
      <c r="G5280" s="3" t="s">
        <v>17</v>
      </c>
      <c r="H5280" s="1" t="s">
        <v>18</v>
      </c>
      <c r="I5280" s="1" t="s">
        <v>23</v>
      </c>
      <c r="J5280" s="1" t="s">
        <v>39</v>
      </c>
      <c r="K5280" s="1">
        <v>105</v>
      </c>
      <c r="L5280" s="1" t="s">
        <v>21</v>
      </c>
      <c r="M5280" s="1" t="s">
        <v>5746</v>
      </c>
      <c r="N5280" s="1">
        <v>0</v>
      </c>
      <c r="O5280" s="3" t="s">
        <v>17</v>
      </c>
      <c r="P5280" s="1" t="s">
        <v>17</v>
      </c>
    </row>
    <row r="5281" spans="1:16">
      <c r="A5281" s="1" t="s">
        <v>5651</v>
      </c>
      <c r="B5281" s="3">
        <v>43914.847673611112</v>
      </c>
      <c r="C5281" s="3">
        <v>43914.852569444447</v>
      </c>
      <c r="D5281" s="3">
        <v>43944.852569444447</v>
      </c>
      <c r="E5281" s="3" t="s">
        <v>17</v>
      </c>
      <c r="F5281" s="3" t="s">
        <v>17</v>
      </c>
      <c r="G5281" s="3">
        <v>43937.947812500002</v>
      </c>
      <c r="H5281" s="1" t="s">
        <v>18</v>
      </c>
      <c r="I5281" s="1" t="s">
        <v>23</v>
      </c>
      <c r="J5281" s="1" t="s">
        <v>20</v>
      </c>
      <c r="K5281" s="1">
        <v>45</v>
      </c>
      <c r="L5281" s="1" t="s">
        <v>21</v>
      </c>
      <c r="M5281" s="1" t="s">
        <v>5746</v>
      </c>
      <c r="N5281" s="1">
        <v>0</v>
      </c>
      <c r="O5281" s="3" t="s">
        <v>17</v>
      </c>
      <c r="P5281" s="1" t="s">
        <v>17</v>
      </c>
    </row>
    <row r="5282" spans="1:16">
      <c r="A5282" s="1" t="s">
        <v>2288</v>
      </c>
      <c r="B5282" s="3">
        <v>43914.864988425928</v>
      </c>
      <c r="C5282" s="3" t="s">
        <v>17</v>
      </c>
      <c r="D5282" s="3" t="s">
        <v>17</v>
      </c>
      <c r="E5282" s="3" t="s">
        <v>17</v>
      </c>
      <c r="F5282" s="3" t="s">
        <v>17</v>
      </c>
      <c r="G5282" s="3" t="s">
        <v>17</v>
      </c>
      <c r="H5282" s="1" t="s">
        <v>18</v>
      </c>
      <c r="I5282" s="1" t="s">
        <v>25</v>
      </c>
      <c r="J5282" s="1" t="s">
        <v>20</v>
      </c>
      <c r="K5282" s="1">
        <v>450</v>
      </c>
      <c r="L5282" s="1" t="s">
        <v>21</v>
      </c>
      <c r="M5282" s="1" t="s">
        <v>5746</v>
      </c>
      <c r="N5282" s="1">
        <v>1</v>
      </c>
      <c r="O5282" s="3" t="s">
        <v>7177</v>
      </c>
      <c r="P5282" s="1" t="s">
        <v>17</v>
      </c>
    </row>
    <row r="5283" spans="1:16">
      <c r="A5283" s="1" t="s">
        <v>825</v>
      </c>
      <c r="B5283" s="3">
        <v>43858.855138888888</v>
      </c>
      <c r="C5283" s="3" t="s">
        <v>17</v>
      </c>
      <c r="D5283" s="3" t="s">
        <v>17</v>
      </c>
      <c r="E5283" s="3" t="s">
        <v>17</v>
      </c>
      <c r="F5283" s="3" t="s">
        <v>17</v>
      </c>
      <c r="G5283" s="3" t="s">
        <v>17</v>
      </c>
      <c r="H5283" s="1" t="s">
        <v>58</v>
      </c>
      <c r="I5283" s="1" t="s">
        <v>25</v>
      </c>
      <c r="J5283" s="1" t="s">
        <v>20</v>
      </c>
      <c r="K5283" s="1">
        <v>1</v>
      </c>
      <c r="L5283" s="1" t="s">
        <v>21</v>
      </c>
      <c r="M5283" s="1" t="s">
        <v>5746</v>
      </c>
      <c r="N5283" s="1">
        <v>0</v>
      </c>
      <c r="O5283" s="3" t="s">
        <v>17</v>
      </c>
      <c r="P5283" s="1" t="s">
        <v>17</v>
      </c>
    </row>
    <row r="5284" spans="1:16">
      <c r="A5284" s="1" t="s">
        <v>880</v>
      </c>
      <c r="B5284" s="3">
        <v>43859.047199074077</v>
      </c>
      <c r="C5284" s="3" t="s">
        <v>17</v>
      </c>
      <c r="D5284" s="3" t="s">
        <v>17</v>
      </c>
      <c r="E5284" s="3" t="s">
        <v>17</v>
      </c>
      <c r="F5284" s="3" t="s">
        <v>17</v>
      </c>
      <c r="G5284" s="3" t="s">
        <v>17</v>
      </c>
      <c r="H5284" s="1" t="s">
        <v>18</v>
      </c>
      <c r="I5284" s="1" t="s">
        <v>25</v>
      </c>
      <c r="J5284" s="1" t="s">
        <v>20</v>
      </c>
      <c r="K5284" s="1">
        <v>1</v>
      </c>
      <c r="L5284" s="1" t="s">
        <v>21</v>
      </c>
      <c r="M5284" s="1" t="s">
        <v>5754</v>
      </c>
      <c r="N5284" s="1">
        <v>0</v>
      </c>
      <c r="O5284" s="3" t="s">
        <v>17</v>
      </c>
      <c r="P5284" s="1" t="s">
        <v>17</v>
      </c>
    </row>
    <row r="5285" spans="1:16">
      <c r="A5285" s="1" t="s">
        <v>3873</v>
      </c>
      <c r="B5285" s="3">
        <v>43872.009791666664</v>
      </c>
      <c r="C5285" s="3" t="s">
        <v>17</v>
      </c>
      <c r="D5285" s="3" t="s">
        <v>17</v>
      </c>
      <c r="E5285" s="3" t="s">
        <v>17</v>
      </c>
      <c r="F5285" s="3" t="s">
        <v>17</v>
      </c>
      <c r="G5285" s="3" t="s">
        <v>17</v>
      </c>
      <c r="H5285" s="1" t="s">
        <v>18</v>
      </c>
      <c r="I5285" s="1" t="s">
        <v>25</v>
      </c>
      <c r="J5285" s="1" t="s">
        <v>20</v>
      </c>
      <c r="K5285" s="1">
        <v>120</v>
      </c>
      <c r="L5285" s="1" t="s">
        <v>21</v>
      </c>
      <c r="M5285" s="1" t="s">
        <v>5746</v>
      </c>
      <c r="N5285" s="1">
        <v>0</v>
      </c>
      <c r="O5285" s="3" t="s">
        <v>17</v>
      </c>
      <c r="P5285" s="1" t="s">
        <v>17</v>
      </c>
    </row>
    <row r="5286" spans="1:16">
      <c r="A5286" s="1" t="s">
        <v>4769</v>
      </c>
      <c r="B5286" s="3">
        <v>43858.913171296299</v>
      </c>
      <c r="C5286" s="3" t="s">
        <v>17</v>
      </c>
      <c r="D5286" s="3" t="s">
        <v>17</v>
      </c>
      <c r="E5286" s="3" t="s">
        <v>17</v>
      </c>
      <c r="F5286" s="3" t="s">
        <v>17</v>
      </c>
      <c r="G5286" s="3" t="s">
        <v>17</v>
      </c>
      <c r="H5286" s="1" t="s">
        <v>18</v>
      </c>
      <c r="I5286" s="1" t="s">
        <v>23</v>
      </c>
      <c r="J5286" s="1" t="s">
        <v>20</v>
      </c>
      <c r="K5286" s="1">
        <v>1</v>
      </c>
      <c r="L5286" s="1" t="s">
        <v>21</v>
      </c>
      <c r="M5286" s="1" t="s">
        <v>5746</v>
      </c>
      <c r="N5286" s="1">
        <v>0</v>
      </c>
      <c r="O5286" s="3" t="s">
        <v>17</v>
      </c>
      <c r="P5286" s="1" t="s">
        <v>17</v>
      </c>
    </row>
    <row r="5287" spans="1:16">
      <c r="A5287" s="1" t="s">
        <v>4208</v>
      </c>
      <c r="B5287" s="3">
        <v>43858.942337962966</v>
      </c>
      <c r="C5287" s="3" t="s">
        <v>17</v>
      </c>
      <c r="D5287" s="3" t="s">
        <v>17</v>
      </c>
      <c r="E5287" s="3" t="s">
        <v>17</v>
      </c>
      <c r="F5287" s="3" t="s">
        <v>17</v>
      </c>
      <c r="G5287" s="3" t="s">
        <v>17</v>
      </c>
      <c r="H5287" s="1" t="s">
        <v>18</v>
      </c>
      <c r="I5287" s="1" t="s">
        <v>25</v>
      </c>
      <c r="J5287" s="1" t="s">
        <v>20</v>
      </c>
      <c r="K5287" s="1">
        <v>13</v>
      </c>
      <c r="L5287" s="1" t="s">
        <v>21</v>
      </c>
      <c r="M5287" s="1" t="s">
        <v>5753</v>
      </c>
      <c r="N5287" s="1">
        <v>1</v>
      </c>
      <c r="O5287" s="3" t="s">
        <v>7178</v>
      </c>
      <c r="P5287" s="1" t="s">
        <v>17</v>
      </c>
    </row>
    <row r="5288" spans="1:16">
      <c r="A5288" s="1" t="s">
        <v>201</v>
      </c>
      <c r="B5288" s="3">
        <v>43858.950092592589</v>
      </c>
      <c r="C5288" s="3" t="s">
        <v>17</v>
      </c>
      <c r="D5288" s="3" t="s">
        <v>17</v>
      </c>
      <c r="E5288" s="3" t="s">
        <v>17</v>
      </c>
      <c r="F5288" s="3" t="s">
        <v>17</v>
      </c>
      <c r="G5288" s="3" t="s">
        <v>17</v>
      </c>
      <c r="H5288" s="1" t="s">
        <v>18</v>
      </c>
      <c r="I5288" s="1" t="s">
        <v>25</v>
      </c>
      <c r="J5288" s="1" t="s">
        <v>20</v>
      </c>
      <c r="K5288" s="1">
        <v>1</v>
      </c>
      <c r="L5288" s="1" t="s">
        <v>21</v>
      </c>
      <c r="M5288" s="1" t="s">
        <v>5746</v>
      </c>
      <c r="N5288" s="1">
        <v>0</v>
      </c>
      <c r="O5288" s="3" t="s">
        <v>17</v>
      </c>
      <c r="P5288" s="1" t="s">
        <v>17</v>
      </c>
    </row>
    <row r="5289" spans="1:16">
      <c r="A5289" s="1" t="s">
        <v>3963</v>
      </c>
      <c r="B5289" s="3">
        <v>43858.990763888891</v>
      </c>
      <c r="C5289" s="3" t="s">
        <v>17</v>
      </c>
      <c r="D5289" s="3" t="s">
        <v>17</v>
      </c>
      <c r="E5289" s="3" t="s">
        <v>17</v>
      </c>
      <c r="F5289" s="3" t="s">
        <v>17</v>
      </c>
      <c r="G5289" s="3" t="s">
        <v>17</v>
      </c>
      <c r="H5289" s="1" t="s">
        <v>48</v>
      </c>
      <c r="I5289" s="1" t="s">
        <v>19</v>
      </c>
      <c r="J5289" s="1" t="s">
        <v>20</v>
      </c>
      <c r="K5289" s="1">
        <v>674</v>
      </c>
      <c r="L5289" s="1" t="s">
        <v>21</v>
      </c>
      <c r="M5289" s="1" t="s">
        <v>5746</v>
      </c>
      <c r="N5289" s="1">
        <v>0</v>
      </c>
      <c r="O5289" s="3" t="s">
        <v>17</v>
      </c>
      <c r="P5289" s="1" t="s">
        <v>17</v>
      </c>
    </row>
    <row r="5290" spans="1:16">
      <c r="A5290" s="1" t="s">
        <v>5733</v>
      </c>
      <c r="B5290" s="3">
        <v>43859.153900462959</v>
      </c>
      <c r="C5290" s="3" t="s">
        <v>17</v>
      </c>
      <c r="D5290" s="3" t="s">
        <v>17</v>
      </c>
      <c r="E5290" s="3" t="s">
        <v>17</v>
      </c>
      <c r="F5290" s="3" t="s">
        <v>17</v>
      </c>
      <c r="G5290" s="3" t="s">
        <v>17</v>
      </c>
      <c r="H5290" s="1" t="s">
        <v>18</v>
      </c>
      <c r="I5290" s="1" t="s">
        <v>23</v>
      </c>
      <c r="J5290" s="1" t="s">
        <v>20</v>
      </c>
      <c r="K5290" s="1">
        <v>323</v>
      </c>
      <c r="L5290" s="1" t="s">
        <v>21</v>
      </c>
      <c r="M5290" s="1" t="s">
        <v>5754</v>
      </c>
      <c r="N5290" s="1">
        <v>0</v>
      </c>
      <c r="O5290" s="3" t="s">
        <v>17</v>
      </c>
      <c r="P5290" s="1" t="s">
        <v>17</v>
      </c>
    </row>
    <row r="5291" spans="1:16">
      <c r="A5291" s="1" t="s">
        <v>2294</v>
      </c>
      <c r="B5291" s="3">
        <v>43858.984664351854</v>
      </c>
      <c r="C5291" s="3" t="s">
        <v>17</v>
      </c>
      <c r="D5291" s="3" t="s">
        <v>17</v>
      </c>
      <c r="E5291" s="3" t="s">
        <v>17</v>
      </c>
      <c r="F5291" s="3" t="s">
        <v>17</v>
      </c>
      <c r="G5291" s="3" t="s">
        <v>17</v>
      </c>
      <c r="H5291" s="1" t="s">
        <v>18</v>
      </c>
      <c r="I5291" s="1" t="s">
        <v>25</v>
      </c>
      <c r="J5291" s="1" t="s">
        <v>20</v>
      </c>
      <c r="K5291" s="1">
        <v>1</v>
      </c>
      <c r="L5291" s="1" t="s">
        <v>21</v>
      </c>
      <c r="M5291" s="1" t="s">
        <v>5746</v>
      </c>
      <c r="N5291" s="1">
        <v>0</v>
      </c>
      <c r="O5291" s="3" t="s">
        <v>17</v>
      </c>
      <c r="P5291" s="1" t="s">
        <v>17</v>
      </c>
    </row>
    <row r="5292" spans="1:16">
      <c r="A5292" s="1" t="s">
        <v>1291</v>
      </c>
      <c r="B5292" s="3">
        <v>43858.950300925928</v>
      </c>
      <c r="C5292" s="3" t="s">
        <v>17</v>
      </c>
      <c r="D5292" s="3" t="s">
        <v>17</v>
      </c>
      <c r="E5292" s="3" t="s">
        <v>17</v>
      </c>
      <c r="F5292" s="3" t="s">
        <v>17</v>
      </c>
      <c r="G5292" s="3" t="s">
        <v>17</v>
      </c>
      <c r="H5292" s="1" t="s">
        <v>18</v>
      </c>
      <c r="I5292" s="1" t="s">
        <v>25</v>
      </c>
      <c r="J5292" s="1" t="s">
        <v>117</v>
      </c>
      <c r="K5292" s="1">
        <v>15</v>
      </c>
      <c r="L5292" s="1" t="s">
        <v>21</v>
      </c>
      <c r="M5292" s="1" t="s">
        <v>5746</v>
      </c>
      <c r="N5292" s="1">
        <v>0</v>
      </c>
      <c r="O5292" s="3" t="s">
        <v>17</v>
      </c>
      <c r="P5292" s="1" t="s">
        <v>17</v>
      </c>
    </row>
    <row r="5293" spans="1:16">
      <c r="A5293" s="1" t="s">
        <v>626</v>
      </c>
      <c r="B5293" s="3">
        <v>43858.999259259261</v>
      </c>
      <c r="C5293" s="3" t="s">
        <v>17</v>
      </c>
      <c r="D5293" s="3" t="s">
        <v>17</v>
      </c>
      <c r="E5293" s="3" t="s">
        <v>17</v>
      </c>
      <c r="F5293" s="3" t="s">
        <v>17</v>
      </c>
      <c r="G5293" s="3" t="s">
        <v>17</v>
      </c>
      <c r="H5293" s="1" t="s">
        <v>18</v>
      </c>
      <c r="I5293" s="1" t="s">
        <v>25</v>
      </c>
      <c r="J5293" s="1" t="s">
        <v>20</v>
      </c>
      <c r="K5293" s="1">
        <v>60</v>
      </c>
      <c r="L5293" s="1" t="s">
        <v>21</v>
      </c>
      <c r="M5293" s="1" t="s">
        <v>5753</v>
      </c>
      <c r="N5293" s="1">
        <v>0</v>
      </c>
      <c r="O5293" s="3" t="s">
        <v>17</v>
      </c>
      <c r="P5293" s="1" t="s">
        <v>17</v>
      </c>
    </row>
    <row r="5294" spans="1:16">
      <c r="A5294" s="1" t="s">
        <v>5511</v>
      </c>
      <c r="B5294" s="3">
        <v>43859.102546296293</v>
      </c>
      <c r="C5294" s="3" t="s">
        <v>17</v>
      </c>
      <c r="D5294" s="3" t="s">
        <v>17</v>
      </c>
      <c r="E5294" s="3" t="s">
        <v>17</v>
      </c>
      <c r="F5294" s="3" t="s">
        <v>17</v>
      </c>
      <c r="G5294" s="3" t="s">
        <v>17</v>
      </c>
      <c r="H5294" s="1" t="s">
        <v>18</v>
      </c>
      <c r="I5294" s="1" t="s">
        <v>25</v>
      </c>
      <c r="J5294" s="1" t="s">
        <v>20</v>
      </c>
      <c r="K5294" s="1">
        <v>99</v>
      </c>
      <c r="L5294" s="1" t="s">
        <v>21</v>
      </c>
      <c r="M5294" s="1" t="s">
        <v>5746</v>
      </c>
      <c r="N5294" s="1">
        <v>0</v>
      </c>
      <c r="O5294" s="3" t="s">
        <v>17</v>
      </c>
      <c r="P5294" s="1" t="s">
        <v>17</v>
      </c>
    </row>
    <row r="5295" spans="1:16">
      <c r="A5295" s="1" t="s">
        <v>5549</v>
      </c>
      <c r="B5295" s="3">
        <v>43859.164560185185</v>
      </c>
      <c r="C5295" s="3" t="s">
        <v>17</v>
      </c>
      <c r="D5295" s="3" t="s">
        <v>17</v>
      </c>
      <c r="E5295" s="3" t="s">
        <v>17</v>
      </c>
      <c r="F5295" s="3" t="s">
        <v>17</v>
      </c>
      <c r="G5295" s="3" t="s">
        <v>17</v>
      </c>
      <c r="H5295" s="1" t="s">
        <v>18</v>
      </c>
      <c r="I5295" s="1" t="s">
        <v>25</v>
      </c>
      <c r="J5295" s="1" t="s">
        <v>20</v>
      </c>
      <c r="K5295" s="1">
        <v>116</v>
      </c>
      <c r="L5295" s="1" t="s">
        <v>21</v>
      </c>
      <c r="M5295" s="1" t="s">
        <v>5746</v>
      </c>
      <c r="N5295" s="1">
        <v>0</v>
      </c>
      <c r="O5295" s="3" t="s">
        <v>17</v>
      </c>
      <c r="P5295" s="1" t="s">
        <v>17</v>
      </c>
    </row>
    <row r="5296" spans="1:16">
      <c r="A5296" s="1" t="s">
        <v>1815</v>
      </c>
      <c r="B5296" s="3">
        <v>43859.09716435185</v>
      </c>
      <c r="C5296" s="3" t="s">
        <v>17</v>
      </c>
      <c r="D5296" s="3" t="s">
        <v>17</v>
      </c>
      <c r="E5296" s="3" t="s">
        <v>17</v>
      </c>
      <c r="F5296" s="3" t="s">
        <v>17</v>
      </c>
      <c r="G5296" s="3" t="s">
        <v>17</v>
      </c>
      <c r="H5296" s="1" t="s">
        <v>18</v>
      </c>
      <c r="I5296" s="1" t="s">
        <v>25</v>
      </c>
      <c r="J5296" s="1" t="s">
        <v>20</v>
      </c>
      <c r="K5296" s="1">
        <v>1</v>
      </c>
      <c r="L5296" s="1" t="s">
        <v>21</v>
      </c>
      <c r="M5296" s="1" t="s">
        <v>5746</v>
      </c>
      <c r="N5296" s="1">
        <v>0</v>
      </c>
      <c r="O5296" s="3" t="s">
        <v>17</v>
      </c>
      <c r="P5296" s="1" t="s">
        <v>17</v>
      </c>
    </row>
    <row r="5297" spans="1:16">
      <c r="A5297" s="1" t="s">
        <v>2676</v>
      </c>
      <c r="B5297" s="3">
        <v>43859.266770833332</v>
      </c>
      <c r="C5297" s="3" t="s">
        <v>17</v>
      </c>
      <c r="D5297" s="3" t="s">
        <v>17</v>
      </c>
      <c r="E5297" s="3" t="s">
        <v>17</v>
      </c>
      <c r="F5297" s="3" t="s">
        <v>17</v>
      </c>
      <c r="G5297" s="3" t="s">
        <v>17</v>
      </c>
      <c r="H5297" s="1" t="s">
        <v>18</v>
      </c>
      <c r="I5297" s="1" t="s">
        <v>25</v>
      </c>
      <c r="J5297" s="1" t="s">
        <v>20</v>
      </c>
      <c r="K5297" s="1">
        <v>353</v>
      </c>
      <c r="L5297" s="1" t="s">
        <v>21</v>
      </c>
      <c r="M5297" s="1" t="s">
        <v>5746</v>
      </c>
      <c r="N5297" s="1">
        <v>0</v>
      </c>
      <c r="O5297" s="3" t="s">
        <v>17</v>
      </c>
      <c r="P5297" s="1" t="s">
        <v>17</v>
      </c>
    </row>
    <row r="5298" spans="1:16">
      <c r="A5298" s="1" t="s">
        <v>2006</v>
      </c>
      <c r="B5298" s="3">
        <v>43873.961967592593</v>
      </c>
      <c r="C5298" s="3">
        <v>43873.963425925926</v>
      </c>
      <c r="D5298" s="3">
        <v>43903.963425925926</v>
      </c>
      <c r="E5298" s="3" t="s">
        <v>17</v>
      </c>
      <c r="F5298" s="3" t="s">
        <v>17</v>
      </c>
      <c r="G5298" s="3" t="s">
        <v>17</v>
      </c>
      <c r="H5298" s="1" t="s">
        <v>18</v>
      </c>
      <c r="I5298" s="1" t="s">
        <v>25</v>
      </c>
      <c r="J5298" s="1" t="s">
        <v>20</v>
      </c>
      <c r="K5298" s="1">
        <v>13</v>
      </c>
      <c r="L5298" s="1" t="s">
        <v>21</v>
      </c>
      <c r="M5298" s="1" t="s">
        <v>5754</v>
      </c>
      <c r="N5298" s="1">
        <v>1</v>
      </c>
      <c r="O5298" s="3" t="s">
        <v>7179</v>
      </c>
      <c r="P5298" s="1" t="s">
        <v>17</v>
      </c>
    </row>
    <row r="5299" spans="1:16">
      <c r="A5299" s="1" t="s">
        <v>4153</v>
      </c>
      <c r="B5299" s="3">
        <v>43874.047442129631</v>
      </c>
      <c r="C5299" s="3" t="s">
        <v>17</v>
      </c>
      <c r="D5299" s="3" t="s">
        <v>17</v>
      </c>
      <c r="E5299" s="3" t="s">
        <v>17</v>
      </c>
      <c r="F5299" s="3" t="s">
        <v>17</v>
      </c>
      <c r="G5299" s="3" t="s">
        <v>17</v>
      </c>
      <c r="H5299" s="1" t="s">
        <v>18</v>
      </c>
      <c r="I5299" s="1" t="s">
        <v>25</v>
      </c>
      <c r="J5299" s="1" t="s">
        <v>20</v>
      </c>
      <c r="K5299" s="1">
        <v>133</v>
      </c>
      <c r="L5299" s="1" t="s">
        <v>21</v>
      </c>
      <c r="M5299" s="1" t="s">
        <v>5746</v>
      </c>
      <c r="N5299" s="1">
        <v>0</v>
      </c>
      <c r="O5299" s="3" t="s">
        <v>17</v>
      </c>
      <c r="P5299" s="1" t="s">
        <v>17</v>
      </c>
    </row>
    <row r="5300" spans="1:16">
      <c r="A5300" s="1" t="s">
        <v>3752</v>
      </c>
      <c r="B5300" s="3">
        <v>43874.167951388888</v>
      </c>
      <c r="C5300" s="3">
        <v>43874.175752314812</v>
      </c>
      <c r="D5300" s="3">
        <v>43904.175752314812</v>
      </c>
      <c r="E5300" s="3" t="s">
        <v>17</v>
      </c>
      <c r="F5300" s="3" t="s">
        <v>17</v>
      </c>
      <c r="G5300" s="3" t="s">
        <v>17</v>
      </c>
      <c r="H5300" s="1" t="s">
        <v>18</v>
      </c>
      <c r="I5300" s="1" t="s">
        <v>25</v>
      </c>
      <c r="J5300" s="1" t="s">
        <v>20</v>
      </c>
      <c r="K5300" s="1">
        <v>5</v>
      </c>
      <c r="L5300" s="1" t="s">
        <v>21</v>
      </c>
      <c r="M5300" s="1" t="s">
        <v>5754</v>
      </c>
      <c r="N5300" s="1">
        <v>0</v>
      </c>
      <c r="O5300" s="3" t="s">
        <v>17</v>
      </c>
      <c r="P5300" s="1" t="s">
        <v>17</v>
      </c>
    </row>
    <row r="5301" spans="1:16">
      <c r="A5301" s="1" t="s">
        <v>2524</v>
      </c>
      <c r="B5301" s="3">
        <v>43874.182349537034</v>
      </c>
      <c r="C5301" s="3" t="s">
        <v>17</v>
      </c>
      <c r="D5301" s="3" t="s">
        <v>17</v>
      </c>
      <c r="E5301" s="3" t="s">
        <v>17</v>
      </c>
      <c r="F5301" s="3" t="s">
        <v>17</v>
      </c>
      <c r="G5301" s="3" t="s">
        <v>17</v>
      </c>
      <c r="H5301" s="1" t="s">
        <v>18</v>
      </c>
      <c r="I5301" s="1" t="s">
        <v>25</v>
      </c>
      <c r="J5301" s="1" t="s">
        <v>20</v>
      </c>
      <c r="K5301" s="1">
        <v>1</v>
      </c>
      <c r="L5301" s="1" t="s">
        <v>21</v>
      </c>
      <c r="M5301" s="1" t="s">
        <v>5754</v>
      </c>
      <c r="N5301" s="1">
        <v>0</v>
      </c>
      <c r="O5301" s="3" t="s">
        <v>17</v>
      </c>
      <c r="P5301" s="1" t="s">
        <v>17</v>
      </c>
    </row>
    <row r="5302" spans="1:16">
      <c r="A5302" s="1" t="s">
        <v>5675</v>
      </c>
      <c r="B5302" s="3">
        <v>43874.332673611112</v>
      </c>
      <c r="C5302" s="3">
        <v>43880.489861111113</v>
      </c>
      <c r="D5302" s="3">
        <v>43910.489861111113</v>
      </c>
      <c r="E5302" s="3" t="s">
        <v>17</v>
      </c>
      <c r="F5302" s="3" t="s">
        <v>17</v>
      </c>
      <c r="G5302" s="3" t="s">
        <v>17</v>
      </c>
      <c r="H5302" s="1" t="s">
        <v>18</v>
      </c>
      <c r="I5302" s="1" t="s">
        <v>25</v>
      </c>
      <c r="J5302" s="1" t="s">
        <v>39</v>
      </c>
      <c r="K5302" s="1">
        <v>4</v>
      </c>
      <c r="L5302" s="1" t="s">
        <v>21</v>
      </c>
      <c r="M5302" s="1" t="s">
        <v>5793</v>
      </c>
      <c r="N5302" s="1">
        <v>1</v>
      </c>
      <c r="O5302" s="3" t="s">
        <v>7180</v>
      </c>
      <c r="P5302" s="1" t="s">
        <v>17</v>
      </c>
    </row>
    <row r="5303" spans="1:16">
      <c r="A5303" s="1" t="s">
        <v>2326</v>
      </c>
      <c r="B5303" s="3">
        <v>43874.229780092595</v>
      </c>
      <c r="C5303" s="3">
        <v>43874.231481481482</v>
      </c>
      <c r="D5303" s="3">
        <v>43904.231481481482</v>
      </c>
      <c r="E5303" s="3" t="s">
        <v>17</v>
      </c>
      <c r="F5303" s="3" t="s">
        <v>17</v>
      </c>
      <c r="G5303" s="3">
        <v>43951.955729166664</v>
      </c>
      <c r="H5303" s="1" t="s">
        <v>18</v>
      </c>
      <c r="I5303" s="1" t="s">
        <v>25</v>
      </c>
      <c r="J5303" s="1" t="s">
        <v>20</v>
      </c>
      <c r="K5303" s="1">
        <v>480</v>
      </c>
      <c r="L5303" s="1" t="s">
        <v>21</v>
      </c>
      <c r="M5303" s="1" t="s">
        <v>5754</v>
      </c>
      <c r="N5303" s="1">
        <v>1</v>
      </c>
      <c r="O5303" s="3" t="s">
        <v>7181</v>
      </c>
      <c r="P5303" s="1" t="s">
        <v>17</v>
      </c>
    </row>
    <row r="5304" spans="1:16">
      <c r="A5304" s="1" t="s">
        <v>349</v>
      </c>
      <c r="B5304" s="3">
        <v>43874.211817129632</v>
      </c>
      <c r="C5304" s="3" t="s">
        <v>17</v>
      </c>
      <c r="D5304" s="3" t="s">
        <v>17</v>
      </c>
      <c r="E5304" s="3" t="s">
        <v>17</v>
      </c>
      <c r="F5304" s="3" t="s">
        <v>17</v>
      </c>
      <c r="G5304" s="3" t="s">
        <v>17</v>
      </c>
      <c r="H5304" s="1" t="s">
        <v>18</v>
      </c>
      <c r="I5304" s="1" t="s">
        <v>25</v>
      </c>
      <c r="J5304" s="1" t="s">
        <v>117</v>
      </c>
      <c r="K5304" s="1">
        <v>15</v>
      </c>
      <c r="L5304" s="1" t="s">
        <v>21</v>
      </c>
      <c r="M5304" s="1" t="s">
        <v>5754</v>
      </c>
      <c r="N5304" s="1">
        <v>1</v>
      </c>
      <c r="O5304" s="3" t="s">
        <v>7182</v>
      </c>
      <c r="P5304" s="1" t="s">
        <v>17</v>
      </c>
    </row>
    <row r="5305" spans="1:16">
      <c r="A5305" s="1" t="s">
        <v>2310</v>
      </c>
      <c r="B5305" s="3">
        <v>43874.273888888885</v>
      </c>
      <c r="C5305" s="3" t="s">
        <v>17</v>
      </c>
      <c r="D5305" s="3" t="s">
        <v>17</v>
      </c>
      <c r="E5305" s="3" t="s">
        <v>17</v>
      </c>
      <c r="F5305" s="3" t="s">
        <v>17</v>
      </c>
      <c r="G5305" s="3" t="s">
        <v>17</v>
      </c>
      <c r="H5305" s="1" t="s">
        <v>18</v>
      </c>
      <c r="I5305" s="1" t="s">
        <v>25</v>
      </c>
      <c r="J5305" s="1" t="s">
        <v>20</v>
      </c>
      <c r="K5305" s="1">
        <v>1</v>
      </c>
      <c r="L5305" s="1" t="s">
        <v>21</v>
      </c>
      <c r="M5305" s="1" t="s">
        <v>5746</v>
      </c>
      <c r="N5305" s="1">
        <v>0</v>
      </c>
      <c r="O5305" s="3" t="s">
        <v>17</v>
      </c>
      <c r="P5305" s="1" t="s">
        <v>17</v>
      </c>
    </row>
    <row r="5306" spans="1:16">
      <c r="A5306" s="1" t="s">
        <v>1531</v>
      </c>
      <c r="B5306" s="3">
        <v>43874.306875000002</v>
      </c>
      <c r="C5306" s="3">
        <v>43874.307638888888</v>
      </c>
      <c r="D5306" s="3">
        <v>43904.307638888888</v>
      </c>
      <c r="E5306" s="3" t="s">
        <v>17</v>
      </c>
      <c r="F5306" s="3" t="s">
        <v>17</v>
      </c>
      <c r="G5306" s="3" t="s">
        <v>17</v>
      </c>
      <c r="H5306" s="1" t="s">
        <v>18</v>
      </c>
      <c r="I5306" s="1" t="s">
        <v>25</v>
      </c>
      <c r="J5306" s="1" t="s">
        <v>20</v>
      </c>
      <c r="K5306" s="1">
        <v>60</v>
      </c>
      <c r="L5306" s="1" t="s">
        <v>21</v>
      </c>
      <c r="M5306" s="1" t="s">
        <v>5814</v>
      </c>
      <c r="N5306" s="1">
        <v>0</v>
      </c>
      <c r="O5306" s="3" t="s">
        <v>17</v>
      </c>
      <c r="P5306" s="1" t="s">
        <v>17</v>
      </c>
    </row>
    <row r="5307" spans="1:16">
      <c r="A5307" s="1" t="s">
        <v>5401</v>
      </c>
      <c r="B5307" s="3">
        <v>43874.335115740738</v>
      </c>
      <c r="C5307" s="3" t="s">
        <v>17</v>
      </c>
      <c r="D5307" s="3" t="s">
        <v>17</v>
      </c>
      <c r="E5307" s="3" t="s">
        <v>17</v>
      </c>
      <c r="F5307" s="3" t="s">
        <v>17</v>
      </c>
      <c r="G5307" s="3" t="s">
        <v>17</v>
      </c>
      <c r="H5307" s="1" t="s">
        <v>18</v>
      </c>
      <c r="I5307" s="1" t="s">
        <v>25</v>
      </c>
      <c r="J5307" s="1" t="s">
        <v>20</v>
      </c>
      <c r="K5307" s="1">
        <v>1</v>
      </c>
      <c r="L5307" s="1" t="s">
        <v>21</v>
      </c>
      <c r="M5307" s="1" t="s">
        <v>5774</v>
      </c>
      <c r="N5307" s="1">
        <v>0</v>
      </c>
      <c r="O5307" s="3" t="s">
        <v>17</v>
      </c>
      <c r="P5307" s="1" t="s">
        <v>17</v>
      </c>
    </row>
    <row r="5308" spans="1:16">
      <c r="A5308" s="1" t="s">
        <v>4562</v>
      </c>
      <c r="B5308" s="3">
        <v>43874.470868055556</v>
      </c>
      <c r="C5308" s="3" t="s">
        <v>17</v>
      </c>
      <c r="D5308" s="3" t="s">
        <v>17</v>
      </c>
      <c r="E5308" s="3" t="s">
        <v>17</v>
      </c>
      <c r="F5308" s="3" t="s">
        <v>17</v>
      </c>
      <c r="G5308" s="3" t="s">
        <v>17</v>
      </c>
      <c r="H5308" s="1" t="s">
        <v>18</v>
      </c>
      <c r="I5308" s="1" t="s">
        <v>25</v>
      </c>
      <c r="J5308" s="1" t="s">
        <v>20</v>
      </c>
      <c r="K5308" s="1">
        <v>5</v>
      </c>
      <c r="L5308" s="1" t="s">
        <v>21</v>
      </c>
      <c r="M5308" s="1" t="s">
        <v>5773</v>
      </c>
      <c r="N5308" s="1">
        <v>0</v>
      </c>
      <c r="O5308" s="3" t="s">
        <v>17</v>
      </c>
      <c r="P5308" s="1" t="s">
        <v>17</v>
      </c>
    </row>
    <row r="5309" spans="1:16">
      <c r="A5309" s="1" t="s">
        <v>4213</v>
      </c>
      <c r="B5309" s="3">
        <v>43874.448657407411</v>
      </c>
      <c r="C5309" s="3" t="s">
        <v>17</v>
      </c>
      <c r="D5309" s="3" t="s">
        <v>17</v>
      </c>
      <c r="E5309" s="3" t="s">
        <v>17</v>
      </c>
      <c r="F5309" s="3" t="s">
        <v>17</v>
      </c>
      <c r="G5309" s="3" t="s">
        <v>17</v>
      </c>
      <c r="H5309" s="1" t="s">
        <v>18</v>
      </c>
      <c r="I5309" s="1" t="s">
        <v>25</v>
      </c>
      <c r="J5309" s="1" t="s">
        <v>20</v>
      </c>
      <c r="K5309" s="1">
        <v>1</v>
      </c>
      <c r="L5309" s="1" t="s">
        <v>21</v>
      </c>
      <c r="M5309" s="1" t="s">
        <v>5774</v>
      </c>
      <c r="N5309" s="1">
        <v>0</v>
      </c>
      <c r="O5309" s="3" t="s">
        <v>17</v>
      </c>
      <c r="P5309" s="1" t="s">
        <v>17</v>
      </c>
    </row>
    <row r="5310" spans="1:16">
      <c r="A5310" s="1" t="s">
        <v>4828</v>
      </c>
      <c r="B5310" s="3">
        <v>43874.455266203702</v>
      </c>
      <c r="C5310" s="3" t="s">
        <v>17</v>
      </c>
      <c r="D5310" s="3" t="s">
        <v>17</v>
      </c>
      <c r="E5310" s="3" t="s">
        <v>17</v>
      </c>
      <c r="F5310" s="3" t="s">
        <v>17</v>
      </c>
      <c r="G5310" s="3" t="s">
        <v>17</v>
      </c>
      <c r="H5310" s="1" t="s">
        <v>416</v>
      </c>
      <c r="I5310" s="1" t="s">
        <v>25</v>
      </c>
      <c r="J5310" s="1" t="s">
        <v>20</v>
      </c>
      <c r="K5310" s="1">
        <v>30</v>
      </c>
      <c r="L5310" s="1" t="s">
        <v>21</v>
      </c>
      <c r="M5310" s="1" t="s">
        <v>5751</v>
      </c>
      <c r="N5310" s="1">
        <v>1</v>
      </c>
      <c r="O5310" s="3" t="s">
        <v>7183</v>
      </c>
      <c r="P5310" s="1" t="s">
        <v>17</v>
      </c>
    </row>
    <row r="5311" spans="1:16">
      <c r="A5311" s="1" t="s">
        <v>3197</v>
      </c>
      <c r="B5311" s="3">
        <v>43878.390439814815</v>
      </c>
      <c r="C5311" s="3" t="s">
        <v>17</v>
      </c>
      <c r="D5311" s="3" t="s">
        <v>17</v>
      </c>
      <c r="E5311" s="3" t="s">
        <v>17</v>
      </c>
      <c r="F5311" s="3" t="s">
        <v>17</v>
      </c>
      <c r="G5311" s="3" t="s">
        <v>17</v>
      </c>
      <c r="H5311" s="1" t="s">
        <v>18</v>
      </c>
      <c r="I5311" s="1" t="s">
        <v>25</v>
      </c>
      <c r="J5311" s="1" t="s">
        <v>20</v>
      </c>
      <c r="K5311" s="1">
        <v>30</v>
      </c>
      <c r="L5311" s="1" t="s">
        <v>21</v>
      </c>
      <c r="M5311" s="1" t="s">
        <v>5769</v>
      </c>
      <c r="N5311" s="1">
        <v>1</v>
      </c>
      <c r="O5311" s="3" t="s">
        <v>7184</v>
      </c>
      <c r="P5311" s="1" t="s">
        <v>17</v>
      </c>
    </row>
    <row r="5312" spans="1:16">
      <c r="A5312" s="1" t="s">
        <v>5127</v>
      </c>
      <c r="B5312" s="3">
        <v>43908.526076388887</v>
      </c>
      <c r="C5312" s="3" t="s">
        <v>17</v>
      </c>
      <c r="D5312" s="3" t="s">
        <v>17</v>
      </c>
      <c r="E5312" s="3">
        <v>43908.53292824074</v>
      </c>
      <c r="F5312" s="3">
        <v>44273.53292824074</v>
      </c>
      <c r="G5312" s="3" t="s">
        <v>17</v>
      </c>
      <c r="H5312" s="1" t="s">
        <v>18</v>
      </c>
      <c r="I5312" s="1" t="s">
        <v>25</v>
      </c>
      <c r="J5312" s="1" t="s">
        <v>20</v>
      </c>
      <c r="K5312" s="1">
        <v>30</v>
      </c>
      <c r="L5312" s="1" t="s">
        <v>73</v>
      </c>
      <c r="M5312" s="1" t="s">
        <v>5753</v>
      </c>
      <c r="N5312" s="1">
        <v>1</v>
      </c>
      <c r="O5312" s="3" t="s">
        <v>7185</v>
      </c>
      <c r="P5312" s="1" t="s">
        <v>161</v>
      </c>
    </row>
    <row r="5313" spans="1:16">
      <c r="A5313" s="1" t="s">
        <v>592</v>
      </c>
      <c r="B5313" s="3">
        <v>43874.37228009259</v>
      </c>
      <c r="C5313" s="3" t="s">
        <v>17</v>
      </c>
      <c r="D5313" s="3" t="s">
        <v>17</v>
      </c>
      <c r="E5313" s="3" t="s">
        <v>17</v>
      </c>
      <c r="F5313" s="3" t="s">
        <v>17</v>
      </c>
      <c r="G5313" s="3" t="s">
        <v>17</v>
      </c>
      <c r="H5313" s="1" t="s">
        <v>18</v>
      </c>
      <c r="I5313" s="1" t="s">
        <v>25</v>
      </c>
      <c r="J5313" s="1" t="s">
        <v>20</v>
      </c>
      <c r="K5313" s="1">
        <v>8</v>
      </c>
      <c r="L5313" s="1" t="s">
        <v>21</v>
      </c>
      <c r="M5313" s="1" t="s">
        <v>5758</v>
      </c>
      <c r="N5313" s="1">
        <v>1</v>
      </c>
      <c r="O5313" s="3" t="s">
        <v>7186</v>
      </c>
      <c r="P5313" s="1" t="s">
        <v>17</v>
      </c>
    </row>
    <row r="5314" spans="1:16">
      <c r="A5314" s="1" t="s">
        <v>3461</v>
      </c>
      <c r="B5314" s="3">
        <v>43874.362673611111</v>
      </c>
      <c r="C5314" s="3">
        <v>43874.369791666664</v>
      </c>
      <c r="D5314" s="3">
        <v>43904.369791666664</v>
      </c>
      <c r="E5314" s="3" t="s">
        <v>17</v>
      </c>
      <c r="F5314" s="3" t="s">
        <v>17</v>
      </c>
      <c r="G5314" s="3" t="s">
        <v>17</v>
      </c>
      <c r="H5314" s="1" t="s">
        <v>18</v>
      </c>
      <c r="I5314" s="1" t="s">
        <v>25</v>
      </c>
      <c r="J5314" s="1" t="s">
        <v>20</v>
      </c>
      <c r="K5314" s="1">
        <v>1</v>
      </c>
      <c r="L5314" s="1" t="s">
        <v>21</v>
      </c>
      <c r="M5314" s="1" t="s">
        <v>5752</v>
      </c>
      <c r="N5314" s="1">
        <v>0</v>
      </c>
      <c r="O5314" s="3" t="s">
        <v>17</v>
      </c>
      <c r="P5314" s="1" t="s">
        <v>17</v>
      </c>
    </row>
    <row r="5315" spans="1:16">
      <c r="A5315" s="1" t="s">
        <v>4093</v>
      </c>
      <c r="B5315" s="3">
        <v>43874.449456018519</v>
      </c>
      <c r="C5315" s="3" t="s">
        <v>17</v>
      </c>
      <c r="D5315" s="3" t="s">
        <v>17</v>
      </c>
      <c r="E5315" s="3" t="s">
        <v>17</v>
      </c>
      <c r="F5315" s="3" t="s">
        <v>17</v>
      </c>
      <c r="G5315" s="3" t="s">
        <v>17</v>
      </c>
      <c r="H5315" s="1" t="s">
        <v>18</v>
      </c>
      <c r="I5315" s="1" t="s">
        <v>25</v>
      </c>
      <c r="J5315" s="1" t="s">
        <v>20</v>
      </c>
      <c r="K5315" s="1">
        <v>400</v>
      </c>
      <c r="L5315" s="1" t="s">
        <v>21</v>
      </c>
      <c r="M5315" s="1" t="s">
        <v>5746</v>
      </c>
      <c r="N5315" s="1">
        <v>0</v>
      </c>
      <c r="O5315" s="3" t="s">
        <v>17</v>
      </c>
      <c r="P5315" s="1" t="s">
        <v>17</v>
      </c>
    </row>
    <row r="5316" spans="1:16">
      <c r="A5316" s="1" t="s">
        <v>2738</v>
      </c>
      <c r="B5316" s="3">
        <v>43874.489768518521</v>
      </c>
      <c r="C5316" s="3" t="s">
        <v>17</v>
      </c>
      <c r="D5316" s="3" t="s">
        <v>17</v>
      </c>
      <c r="E5316" s="3" t="s">
        <v>17</v>
      </c>
      <c r="F5316" s="3" t="s">
        <v>17</v>
      </c>
      <c r="G5316" s="3" t="s">
        <v>17</v>
      </c>
      <c r="H5316" s="1" t="s">
        <v>18</v>
      </c>
      <c r="I5316" s="1" t="s">
        <v>25</v>
      </c>
      <c r="J5316" s="1" t="s">
        <v>20</v>
      </c>
      <c r="K5316" s="1">
        <v>6</v>
      </c>
      <c r="L5316" s="1" t="s">
        <v>21</v>
      </c>
      <c r="M5316" s="1" t="s">
        <v>5746</v>
      </c>
      <c r="N5316" s="1">
        <v>0</v>
      </c>
      <c r="O5316" s="3" t="s">
        <v>17</v>
      </c>
      <c r="P5316" s="1" t="s">
        <v>17</v>
      </c>
    </row>
    <row r="5317" spans="1:16">
      <c r="A5317" s="1" t="s">
        <v>2558</v>
      </c>
      <c r="B5317" s="3">
        <v>43874.513738425929</v>
      </c>
      <c r="C5317" s="3" t="s">
        <v>17</v>
      </c>
      <c r="D5317" s="3" t="s">
        <v>17</v>
      </c>
      <c r="E5317" s="3" t="s">
        <v>17</v>
      </c>
      <c r="F5317" s="3" t="s">
        <v>17</v>
      </c>
      <c r="G5317" s="3">
        <v>43902.351226851853</v>
      </c>
      <c r="H5317" s="1" t="s">
        <v>18</v>
      </c>
      <c r="I5317" s="1" t="s">
        <v>25</v>
      </c>
      <c r="J5317" s="1" t="s">
        <v>20</v>
      </c>
      <c r="K5317" s="1">
        <v>1</v>
      </c>
      <c r="L5317" s="1" t="s">
        <v>21</v>
      </c>
      <c r="M5317" s="1" t="s">
        <v>5774</v>
      </c>
      <c r="N5317" s="1">
        <v>0</v>
      </c>
      <c r="O5317" s="3" t="s">
        <v>17</v>
      </c>
      <c r="P5317" s="1" t="s">
        <v>17</v>
      </c>
    </row>
    <row r="5318" spans="1:16">
      <c r="A5318" s="1" t="s">
        <v>5272</v>
      </c>
      <c r="B5318" s="3">
        <v>43874.568611111114</v>
      </c>
      <c r="C5318" s="3" t="s">
        <v>17</v>
      </c>
      <c r="D5318" s="3" t="s">
        <v>17</v>
      </c>
      <c r="E5318" s="3" t="s">
        <v>17</v>
      </c>
      <c r="F5318" s="3" t="s">
        <v>17</v>
      </c>
      <c r="G5318" s="3" t="s">
        <v>17</v>
      </c>
      <c r="H5318" s="1" t="s">
        <v>58</v>
      </c>
      <c r="I5318" s="1" t="s">
        <v>25</v>
      </c>
      <c r="J5318" s="1" t="s">
        <v>20</v>
      </c>
      <c r="K5318" s="1">
        <v>10</v>
      </c>
      <c r="L5318" s="1" t="s">
        <v>21</v>
      </c>
      <c r="M5318" s="1" t="s">
        <v>5753</v>
      </c>
      <c r="N5318" s="1">
        <v>1</v>
      </c>
      <c r="O5318" s="3" t="s">
        <v>7187</v>
      </c>
      <c r="P5318" s="1" t="s">
        <v>17</v>
      </c>
    </row>
    <row r="5319" spans="1:16">
      <c r="A5319" s="1" t="s">
        <v>5492</v>
      </c>
      <c r="B5319" s="3">
        <v>43874.604988425926</v>
      </c>
      <c r="C5319" s="3" t="s">
        <v>17</v>
      </c>
      <c r="D5319" s="3" t="s">
        <v>17</v>
      </c>
      <c r="E5319" s="3" t="s">
        <v>17</v>
      </c>
      <c r="F5319" s="3" t="s">
        <v>17</v>
      </c>
      <c r="G5319" s="3" t="s">
        <v>17</v>
      </c>
      <c r="H5319" s="1" t="s">
        <v>18</v>
      </c>
      <c r="I5319" s="1" t="s">
        <v>25</v>
      </c>
      <c r="J5319" s="1" t="s">
        <v>20</v>
      </c>
      <c r="K5319" s="1">
        <v>30</v>
      </c>
      <c r="L5319" s="1" t="s">
        <v>21</v>
      </c>
      <c r="M5319" s="1" t="s">
        <v>5774</v>
      </c>
      <c r="N5319" s="1">
        <v>1</v>
      </c>
      <c r="O5319" s="3" t="s">
        <v>7188</v>
      </c>
      <c r="P5319" s="1" t="s">
        <v>17</v>
      </c>
    </row>
    <row r="5320" spans="1:16">
      <c r="A5320" s="1" t="s">
        <v>3189</v>
      </c>
      <c r="B5320" s="3">
        <v>43874.679722222223</v>
      </c>
      <c r="C5320" s="3" t="s">
        <v>17</v>
      </c>
      <c r="D5320" s="3" t="s">
        <v>17</v>
      </c>
      <c r="E5320" s="3" t="s">
        <v>17</v>
      </c>
      <c r="F5320" s="3" t="s">
        <v>17</v>
      </c>
      <c r="G5320" s="3" t="s">
        <v>17</v>
      </c>
      <c r="H5320" s="1" t="s">
        <v>18</v>
      </c>
      <c r="I5320" s="1" t="s">
        <v>25</v>
      </c>
      <c r="J5320" s="1" t="s">
        <v>20</v>
      </c>
      <c r="K5320" s="1">
        <v>5</v>
      </c>
      <c r="L5320" s="1" t="s">
        <v>21</v>
      </c>
      <c r="M5320" s="1" t="s">
        <v>5752</v>
      </c>
      <c r="N5320" s="1">
        <v>0</v>
      </c>
      <c r="O5320" s="3" t="s">
        <v>17</v>
      </c>
      <c r="P5320" s="1" t="s">
        <v>17</v>
      </c>
    </row>
    <row r="5321" spans="1:16">
      <c r="A5321" s="1" t="s">
        <v>100</v>
      </c>
      <c r="B5321" s="3">
        <v>43874.719212962962</v>
      </c>
      <c r="C5321" s="3">
        <v>43874.724930555552</v>
      </c>
      <c r="D5321" s="3">
        <v>43904.724930555552</v>
      </c>
      <c r="E5321" s="3" t="s">
        <v>17</v>
      </c>
      <c r="F5321" s="3" t="s">
        <v>17</v>
      </c>
      <c r="G5321" s="3" t="s">
        <v>17</v>
      </c>
      <c r="H5321" s="1" t="s">
        <v>18</v>
      </c>
      <c r="I5321" s="1" t="s">
        <v>25</v>
      </c>
      <c r="J5321" s="1" t="s">
        <v>20</v>
      </c>
      <c r="K5321" s="1">
        <v>15</v>
      </c>
      <c r="L5321" s="1" t="s">
        <v>21</v>
      </c>
      <c r="M5321" s="1" t="s">
        <v>5777</v>
      </c>
      <c r="N5321" s="1">
        <v>0</v>
      </c>
      <c r="O5321" s="3" t="s">
        <v>17</v>
      </c>
      <c r="P5321" s="1" t="s">
        <v>17</v>
      </c>
    </row>
    <row r="5322" spans="1:16">
      <c r="A5322" s="1" t="s">
        <v>1510</v>
      </c>
      <c r="B5322" s="3">
        <v>43874.672719907408</v>
      </c>
      <c r="C5322" s="3" t="s">
        <v>17</v>
      </c>
      <c r="D5322" s="3" t="s">
        <v>17</v>
      </c>
      <c r="E5322" s="3" t="s">
        <v>17</v>
      </c>
      <c r="F5322" s="3" t="s">
        <v>17</v>
      </c>
      <c r="G5322" s="3" t="s">
        <v>17</v>
      </c>
      <c r="H5322" s="1" t="s">
        <v>18</v>
      </c>
      <c r="I5322" s="1" t="s">
        <v>25</v>
      </c>
      <c r="J5322" s="1" t="s">
        <v>20</v>
      </c>
      <c r="K5322" s="1">
        <v>1</v>
      </c>
      <c r="L5322" s="1" t="s">
        <v>21</v>
      </c>
      <c r="M5322" s="1" t="s">
        <v>5746</v>
      </c>
      <c r="N5322" s="1">
        <v>0</v>
      </c>
      <c r="O5322" s="3" t="s">
        <v>17</v>
      </c>
      <c r="P5322" s="1" t="s">
        <v>17</v>
      </c>
    </row>
    <row r="5323" spans="1:16">
      <c r="A5323" s="1" t="s">
        <v>3301</v>
      </c>
      <c r="B5323" s="3">
        <v>43874.694143518522</v>
      </c>
      <c r="C5323" s="3" t="s">
        <v>17</v>
      </c>
      <c r="D5323" s="3" t="s">
        <v>17</v>
      </c>
      <c r="E5323" s="3" t="s">
        <v>17</v>
      </c>
      <c r="F5323" s="3" t="s">
        <v>17</v>
      </c>
      <c r="G5323" s="3" t="s">
        <v>17</v>
      </c>
      <c r="H5323" s="1" t="s">
        <v>58</v>
      </c>
      <c r="I5323" s="1" t="s">
        <v>25</v>
      </c>
      <c r="J5323" s="1" t="s">
        <v>20</v>
      </c>
      <c r="K5323" s="1">
        <v>1</v>
      </c>
      <c r="L5323" s="1" t="s">
        <v>21</v>
      </c>
      <c r="M5323" s="1" t="s">
        <v>5753</v>
      </c>
      <c r="N5323" s="1">
        <v>0</v>
      </c>
      <c r="O5323" s="3" t="s">
        <v>17</v>
      </c>
      <c r="P5323" s="1" t="s">
        <v>17</v>
      </c>
    </row>
    <row r="5324" spans="1:16">
      <c r="A5324" s="1" t="s">
        <v>3262</v>
      </c>
      <c r="B5324" s="3">
        <v>43874.736643518518</v>
      </c>
      <c r="C5324" s="3">
        <v>43874.737638888888</v>
      </c>
      <c r="D5324" s="3">
        <v>43904.737638888888</v>
      </c>
      <c r="E5324" s="3" t="s">
        <v>17</v>
      </c>
      <c r="F5324" s="3" t="s">
        <v>17</v>
      </c>
      <c r="G5324" s="3" t="s">
        <v>17</v>
      </c>
      <c r="H5324" s="1" t="s">
        <v>58</v>
      </c>
      <c r="I5324" s="1" t="s">
        <v>23</v>
      </c>
      <c r="J5324" s="1" t="s">
        <v>20</v>
      </c>
      <c r="K5324" s="1">
        <v>5</v>
      </c>
      <c r="L5324" s="1" t="s">
        <v>21</v>
      </c>
      <c r="M5324" s="1" t="s">
        <v>5753</v>
      </c>
      <c r="N5324" s="1">
        <v>1</v>
      </c>
      <c r="O5324" s="3" t="s">
        <v>7189</v>
      </c>
      <c r="P5324" s="1" t="s">
        <v>17</v>
      </c>
    </row>
    <row r="5325" spans="1:16">
      <c r="A5325" s="1" t="s">
        <v>4764</v>
      </c>
      <c r="B5325" s="3">
        <v>43874.847916666666</v>
      </c>
      <c r="C5325" s="3">
        <v>43875.805127314816</v>
      </c>
      <c r="D5325" s="3">
        <v>43905.805127314816</v>
      </c>
      <c r="E5325" s="3" t="s">
        <v>17</v>
      </c>
      <c r="F5325" s="3" t="s">
        <v>17</v>
      </c>
      <c r="G5325" s="3" t="s">
        <v>17</v>
      </c>
      <c r="H5325" s="1" t="s">
        <v>18</v>
      </c>
      <c r="I5325" s="1" t="s">
        <v>25</v>
      </c>
      <c r="J5325" s="1" t="s">
        <v>20</v>
      </c>
      <c r="K5325" s="1">
        <v>1</v>
      </c>
      <c r="L5325" s="1" t="s">
        <v>21</v>
      </c>
      <c r="M5325" s="1" t="s">
        <v>5751</v>
      </c>
      <c r="N5325" s="1">
        <v>0</v>
      </c>
      <c r="O5325" s="3" t="s">
        <v>17</v>
      </c>
      <c r="P5325" s="1" t="s">
        <v>17</v>
      </c>
    </row>
    <row r="5326" spans="1:16">
      <c r="A5326" s="1" t="s">
        <v>4616</v>
      </c>
      <c r="B5326" s="3">
        <v>43874.75922453704</v>
      </c>
      <c r="C5326" s="3" t="s">
        <v>17</v>
      </c>
      <c r="D5326" s="3" t="s">
        <v>17</v>
      </c>
      <c r="E5326" s="3" t="s">
        <v>17</v>
      </c>
      <c r="F5326" s="3" t="s">
        <v>17</v>
      </c>
      <c r="G5326" s="3" t="s">
        <v>17</v>
      </c>
      <c r="H5326" s="1" t="s">
        <v>48</v>
      </c>
      <c r="I5326" s="1" t="s">
        <v>131</v>
      </c>
      <c r="J5326" s="1" t="s">
        <v>20</v>
      </c>
      <c r="K5326" s="1">
        <v>1</v>
      </c>
      <c r="L5326" s="1" t="s">
        <v>21</v>
      </c>
      <c r="M5326" s="1" t="s">
        <v>5753</v>
      </c>
      <c r="N5326" s="1">
        <v>0</v>
      </c>
      <c r="O5326" s="3" t="s">
        <v>17</v>
      </c>
      <c r="P5326" s="1" t="s">
        <v>17</v>
      </c>
    </row>
    <row r="5327" spans="1:16">
      <c r="A5327" s="1" t="s">
        <v>3061</v>
      </c>
      <c r="B5327" s="3">
        <v>43874.811736111114</v>
      </c>
      <c r="C5327" s="3" t="s">
        <v>17</v>
      </c>
      <c r="D5327" s="3" t="s">
        <v>17</v>
      </c>
      <c r="E5327" s="3" t="s">
        <v>17</v>
      </c>
      <c r="F5327" s="3" t="s">
        <v>17</v>
      </c>
      <c r="G5327" s="3" t="s">
        <v>17</v>
      </c>
      <c r="H5327" s="1" t="s">
        <v>18</v>
      </c>
      <c r="I5327" s="1" t="s">
        <v>25</v>
      </c>
      <c r="J5327" s="1" t="s">
        <v>20</v>
      </c>
      <c r="K5327" s="1">
        <v>211</v>
      </c>
      <c r="L5327" s="1" t="s">
        <v>21</v>
      </c>
      <c r="M5327" s="1" t="s">
        <v>5746</v>
      </c>
      <c r="N5327" s="1">
        <v>0</v>
      </c>
      <c r="O5327" s="3" t="s">
        <v>17</v>
      </c>
      <c r="P5327" s="1" t="s">
        <v>17</v>
      </c>
    </row>
    <row r="5328" spans="1:16">
      <c r="A5328" s="1" t="s">
        <v>2620</v>
      </c>
      <c r="B5328" s="3">
        <v>43874.877453703702</v>
      </c>
      <c r="C5328" s="3" t="s">
        <v>17</v>
      </c>
      <c r="D5328" s="3" t="s">
        <v>17</v>
      </c>
      <c r="E5328" s="3" t="s">
        <v>17</v>
      </c>
      <c r="F5328" s="3" t="s">
        <v>17</v>
      </c>
      <c r="G5328" s="3" t="s">
        <v>17</v>
      </c>
      <c r="H5328" s="1" t="s">
        <v>18</v>
      </c>
      <c r="I5328" s="1" t="s">
        <v>25</v>
      </c>
      <c r="J5328" s="1" t="s">
        <v>20</v>
      </c>
      <c r="K5328" s="1">
        <v>1</v>
      </c>
      <c r="L5328" s="1" t="s">
        <v>21</v>
      </c>
      <c r="M5328" s="1" t="s">
        <v>5746</v>
      </c>
      <c r="N5328" s="1">
        <v>0</v>
      </c>
      <c r="O5328" s="3" t="s">
        <v>17</v>
      </c>
      <c r="P5328" s="1" t="s">
        <v>17</v>
      </c>
    </row>
    <row r="5329" spans="1:16">
      <c r="A5329" s="1" t="s">
        <v>4822</v>
      </c>
      <c r="B5329" s="3">
        <v>43874.898622685185</v>
      </c>
      <c r="C5329" s="3" t="s">
        <v>17</v>
      </c>
      <c r="D5329" s="3" t="s">
        <v>17</v>
      </c>
      <c r="E5329" s="3" t="s">
        <v>17</v>
      </c>
      <c r="F5329" s="3" t="s">
        <v>17</v>
      </c>
      <c r="G5329" s="3" t="s">
        <v>17</v>
      </c>
      <c r="H5329" s="1" t="s">
        <v>18</v>
      </c>
      <c r="I5329" s="1" t="s">
        <v>25</v>
      </c>
      <c r="J5329" s="1" t="s">
        <v>20</v>
      </c>
      <c r="K5329" s="1">
        <v>1</v>
      </c>
      <c r="L5329" s="1" t="s">
        <v>21</v>
      </c>
      <c r="M5329" s="1" t="s">
        <v>5746</v>
      </c>
      <c r="N5329" s="1">
        <v>0</v>
      </c>
      <c r="O5329" s="3" t="s">
        <v>17</v>
      </c>
      <c r="P5329" s="1" t="s">
        <v>17</v>
      </c>
    </row>
    <row r="5330" spans="1:16">
      <c r="A5330" s="1" t="s">
        <v>1575</v>
      </c>
      <c r="B5330" s="3">
        <v>43875.00072916667</v>
      </c>
      <c r="C5330" s="3">
        <v>43875.007071759261</v>
      </c>
      <c r="D5330" s="3">
        <v>43905.007071759261</v>
      </c>
      <c r="E5330" s="3">
        <v>43905.042048611111</v>
      </c>
      <c r="F5330" s="3">
        <v>43997.042048611111</v>
      </c>
      <c r="G5330" s="3" t="s">
        <v>17</v>
      </c>
      <c r="H5330" s="1" t="s">
        <v>18</v>
      </c>
      <c r="I5330" s="1" t="s">
        <v>25</v>
      </c>
      <c r="J5330" s="1" t="s">
        <v>20</v>
      </c>
      <c r="K5330" s="1">
        <v>630</v>
      </c>
      <c r="L5330" s="1" t="s">
        <v>21</v>
      </c>
      <c r="M5330" s="1" t="s">
        <v>5746</v>
      </c>
      <c r="N5330" s="1">
        <v>1</v>
      </c>
      <c r="O5330" s="3" t="s">
        <v>7190</v>
      </c>
      <c r="P5330" s="1" t="s">
        <v>64</v>
      </c>
    </row>
    <row r="5331" spans="1:16">
      <c r="A5331" s="1" t="s">
        <v>2024</v>
      </c>
      <c r="B5331" s="3">
        <v>43874.974340277775</v>
      </c>
      <c r="C5331" s="3" t="s">
        <v>17</v>
      </c>
      <c r="D5331" s="3" t="s">
        <v>17</v>
      </c>
      <c r="E5331" s="3" t="s">
        <v>17</v>
      </c>
      <c r="F5331" s="3" t="s">
        <v>17</v>
      </c>
      <c r="G5331" s="3" t="s">
        <v>17</v>
      </c>
      <c r="H5331" s="1" t="s">
        <v>18</v>
      </c>
      <c r="I5331" s="1" t="s">
        <v>25</v>
      </c>
      <c r="J5331" s="1" t="s">
        <v>20</v>
      </c>
      <c r="K5331" s="1">
        <v>45</v>
      </c>
      <c r="L5331" s="1" t="s">
        <v>21</v>
      </c>
      <c r="M5331" s="1" t="s">
        <v>5746</v>
      </c>
      <c r="N5331" s="1">
        <v>1</v>
      </c>
      <c r="O5331" s="3" t="s">
        <v>7191</v>
      </c>
      <c r="P5331" s="1" t="s">
        <v>17</v>
      </c>
    </row>
    <row r="5332" spans="1:16">
      <c r="A5332" s="1" t="s">
        <v>4692</v>
      </c>
      <c r="B5332" s="3">
        <v>43875.026689814818</v>
      </c>
      <c r="C5332" s="3" t="s">
        <v>17</v>
      </c>
      <c r="D5332" s="3" t="s">
        <v>17</v>
      </c>
      <c r="E5332" s="3" t="s">
        <v>17</v>
      </c>
      <c r="F5332" s="3" t="s">
        <v>17</v>
      </c>
      <c r="G5332" s="3" t="s">
        <v>17</v>
      </c>
      <c r="H5332" s="1" t="s">
        <v>18</v>
      </c>
      <c r="I5332" s="1" t="s">
        <v>25</v>
      </c>
      <c r="J5332" s="1" t="s">
        <v>20</v>
      </c>
      <c r="K5332" s="1">
        <v>870</v>
      </c>
      <c r="L5332" s="1" t="s">
        <v>21</v>
      </c>
      <c r="M5332" s="1" t="s">
        <v>5746</v>
      </c>
      <c r="N5332" s="1">
        <v>0</v>
      </c>
      <c r="O5332" s="3" t="s">
        <v>17</v>
      </c>
      <c r="P5332" s="1" t="s">
        <v>17</v>
      </c>
    </row>
    <row r="5333" spans="1:16">
      <c r="A5333" s="1" t="s">
        <v>909</v>
      </c>
      <c r="B5333" s="3">
        <v>43875.125914351855</v>
      </c>
      <c r="C5333" s="3" t="s">
        <v>17</v>
      </c>
      <c r="D5333" s="3" t="s">
        <v>17</v>
      </c>
      <c r="E5333" s="3" t="s">
        <v>17</v>
      </c>
      <c r="F5333" s="3" t="s">
        <v>17</v>
      </c>
      <c r="G5333" s="3" t="s">
        <v>17</v>
      </c>
      <c r="H5333" s="1" t="s">
        <v>18</v>
      </c>
      <c r="I5333" s="1" t="s">
        <v>25</v>
      </c>
      <c r="J5333" s="1" t="s">
        <v>20</v>
      </c>
      <c r="K5333" s="1">
        <v>4</v>
      </c>
      <c r="L5333" s="1" t="s">
        <v>21</v>
      </c>
      <c r="M5333" s="1" t="s">
        <v>5755</v>
      </c>
      <c r="N5333" s="1">
        <v>1</v>
      </c>
      <c r="O5333" s="3" t="s">
        <v>7192</v>
      </c>
      <c r="P5333" s="1" t="s">
        <v>17</v>
      </c>
    </row>
    <row r="5334" spans="1:16">
      <c r="A5334" s="1" t="s">
        <v>5416</v>
      </c>
      <c r="B5334" s="3">
        <v>43875.38726851852</v>
      </c>
      <c r="C5334" s="3">
        <v>43875.395439814813</v>
      </c>
      <c r="D5334" s="3">
        <v>43905.395439814813</v>
      </c>
      <c r="E5334" s="3" t="s">
        <v>17</v>
      </c>
      <c r="F5334" s="3" t="s">
        <v>17</v>
      </c>
      <c r="G5334" s="3" t="s">
        <v>17</v>
      </c>
      <c r="H5334" s="1" t="s">
        <v>18</v>
      </c>
      <c r="I5334" s="1" t="s">
        <v>25</v>
      </c>
      <c r="J5334" s="1" t="s">
        <v>20</v>
      </c>
      <c r="K5334" s="1">
        <v>10</v>
      </c>
      <c r="L5334" s="1" t="s">
        <v>21</v>
      </c>
      <c r="M5334" s="1" t="s">
        <v>5769</v>
      </c>
      <c r="N5334" s="1">
        <v>1</v>
      </c>
      <c r="O5334" s="3" t="s">
        <v>7193</v>
      </c>
      <c r="P5334" s="1" t="s">
        <v>17</v>
      </c>
    </row>
    <row r="5335" spans="1:16">
      <c r="A5335" s="1" t="s">
        <v>2153</v>
      </c>
      <c r="B5335" s="3">
        <v>43875.507210648146</v>
      </c>
      <c r="C5335" s="3" t="s">
        <v>17</v>
      </c>
      <c r="D5335" s="3" t="s">
        <v>17</v>
      </c>
      <c r="E5335" s="3" t="s">
        <v>17</v>
      </c>
      <c r="F5335" s="3" t="s">
        <v>17</v>
      </c>
      <c r="G5335" s="3" t="s">
        <v>17</v>
      </c>
      <c r="H5335" s="1" t="s">
        <v>18</v>
      </c>
      <c r="I5335" s="1" t="s">
        <v>25</v>
      </c>
      <c r="J5335" s="1" t="s">
        <v>20</v>
      </c>
      <c r="K5335" s="1">
        <v>30</v>
      </c>
      <c r="L5335" s="1" t="s">
        <v>21</v>
      </c>
      <c r="M5335" s="1" t="s">
        <v>5761</v>
      </c>
      <c r="N5335" s="1">
        <v>0</v>
      </c>
      <c r="O5335" s="3" t="s">
        <v>17</v>
      </c>
      <c r="P5335" s="1" t="s">
        <v>17</v>
      </c>
    </row>
    <row r="5336" spans="1:16">
      <c r="A5336" s="1" t="s">
        <v>806</v>
      </c>
      <c r="B5336" s="3">
        <v>43875.573333333334</v>
      </c>
      <c r="C5336" s="3">
        <v>43944.835486111115</v>
      </c>
      <c r="D5336" s="3">
        <v>43974.835486111115</v>
      </c>
      <c r="E5336" s="3" t="s">
        <v>17</v>
      </c>
      <c r="F5336" s="3" t="s">
        <v>17</v>
      </c>
      <c r="G5336" s="3" t="s">
        <v>17</v>
      </c>
      <c r="H5336" s="1" t="s">
        <v>58</v>
      </c>
      <c r="I5336" s="1" t="s">
        <v>25</v>
      </c>
      <c r="J5336" s="1" t="s">
        <v>20</v>
      </c>
      <c r="K5336" s="1">
        <v>15</v>
      </c>
      <c r="L5336" s="1" t="s">
        <v>21</v>
      </c>
      <c r="M5336" s="1" t="s">
        <v>5753</v>
      </c>
      <c r="N5336" s="1">
        <v>1</v>
      </c>
      <c r="O5336" s="3" t="s">
        <v>7194</v>
      </c>
      <c r="P5336" s="1" t="s">
        <v>17</v>
      </c>
    </row>
    <row r="5337" spans="1:16">
      <c r="A5337" s="1" t="s">
        <v>1200</v>
      </c>
      <c r="B5337" s="3">
        <v>43875.076979166668</v>
      </c>
      <c r="C5337" s="3">
        <v>43875.087465277778</v>
      </c>
      <c r="D5337" s="3">
        <v>43905.087465277778</v>
      </c>
      <c r="E5337" s="3" t="s">
        <v>17</v>
      </c>
      <c r="F5337" s="3" t="s">
        <v>17</v>
      </c>
      <c r="G5337" s="3" t="s">
        <v>17</v>
      </c>
      <c r="H5337" s="1" t="s">
        <v>18</v>
      </c>
      <c r="I5337" s="1" t="s">
        <v>23</v>
      </c>
      <c r="J5337" s="1" t="s">
        <v>20</v>
      </c>
      <c r="K5337" s="1">
        <v>1</v>
      </c>
      <c r="L5337" s="1" t="s">
        <v>21</v>
      </c>
      <c r="M5337" s="1" t="s">
        <v>5746</v>
      </c>
      <c r="N5337" s="1">
        <v>0</v>
      </c>
      <c r="O5337" s="3" t="s">
        <v>17</v>
      </c>
      <c r="P5337" s="1" t="s">
        <v>17</v>
      </c>
    </row>
    <row r="5338" spans="1:16">
      <c r="A5338" s="1" t="s">
        <v>4918</v>
      </c>
      <c r="B5338" s="3">
        <v>43875.217523148145</v>
      </c>
      <c r="C5338" s="3" t="s">
        <v>17</v>
      </c>
      <c r="D5338" s="3" t="s">
        <v>17</v>
      </c>
      <c r="E5338" s="3" t="s">
        <v>17</v>
      </c>
      <c r="F5338" s="3" t="s">
        <v>17</v>
      </c>
      <c r="G5338" s="3" t="s">
        <v>17</v>
      </c>
      <c r="H5338" s="1" t="s">
        <v>48</v>
      </c>
      <c r="I5338" s="1" t="s">
        <v>49</v>
      </c>
      <c r="J5338" s="1" t="s">
        <v>20</v>
      </c>
      <c r="K5338" s="1">
        <v>990</v>
      </c>
      <c r="L5338" s="1" t="s">
        <v>21</v>
      </c>
      <c r="M5338" s="1" t="s">
        <v>5804</v>
      </c>
      <c r="N5338" s="1">
        <v>0</v>
      </c>
      <c r="O5338" s="3" t="s">
        <v>17</v>
      </c>
      <c r="P5338" s="1" t="s">
        <v>17</v>
      </c>
    </row>
    <row r="5339" spans="1:16">
      <c r="A5339" s="1" t="s">
        <v>4215</v>
      </c>
      <c r="B5339" s="3">
        <v>43875.232881944445</v>
      </c>
      <c r="C5339" s="3" t="s">
        <v>17</v>
      </c>
      <c r="D5339" s="3" t="s">
        <v>17</v>
      </c>
      <c r="E5339" s="3" t="s">
        <v>17</v>
      </c>
      <c r="F5339" s="3" t="s">
        <v>17</v>
      </c>
      <c r="G5339" s="3" t="s">
        <v>17</v>
      </c>
      <c r="H5339" s="1" t="s">
        <v>18</v>
      </c>
      <c r="I5339" s="1" t="s">
        <v>25</v>
      </c>
      <c r="J5339" s="1" t="s">
        <v>20</v>
      </c>
      <c r="K5339" s="1">
        <v>1</v>
      </c>
      <c r="L5339" s="1" t="s">
        <v>21</v>
      </c>
      <c r="M5339" s="1" t="s">
        <v>5750</v>
      </c>
      <c r="N5339" s="1">
        <v>0</v>
      </c>
      <c r="O5339" s="3" t="s">
        <v>17</v>
      </c>
      <c r="P5339" s="1" t="s">
        <v>17</v>
      </c>
    </row>
    <row r="5340" spans="1:16">
      <c r="A5340" s="1" t="s">
        <v>2386</v>
      </c>
      <c r="B5340" s="3">
        <v>43875.230138888888</v>
      </c>
      <c r="C5340" s="3" t="s">
        <v>17</v>
      </c>
      <c r="D5340" s="3" t="s">
        <v>17</v>
      </c>
      <c r="E5340" s="3" t="s">
        <v>17</v>
      </c>
      <c r="F5340" s="3" t="s">
        <v>17</v>
      </c>
      <c r="G5340" s="3" t="s">
        <v>17</v>
      </c>
      <c r="H5340" s="1" t="s">
        <v>18</v>
      </c>
      <c r="I5340" s="1" t="s">
        <v>25</v>
      </c>
      <c r="J5340" s="1" t="s">
        <v>20</v>
      </c>
      <c r="K5340" s="1">
        <v>5</v>
      </c>
      <c r="L5340" s="1" t="s">
        <v>21</v>
      </c>
      <c r="M5340" s="1" t="s">
        <v>5750</v>
      </c>
      <c r="N5340" s="1">
        <v>1</v>
      </c>
      <c r="O5340" s="3" t="s">
        <v>7195</v>
      </c>
      <c r="P5340" s="1" t="s">
        <v>17</v>
      </c>
    </row>
    <row r="5341" spans="1:16">
      <c r="A5341" s="1" t="s">
        <v>4375</v>
      </c>
      <c r="B5341" s="3">
        <v>43875.26290509259</v>
      </c>
      <c r="C5341" s="3" t="s">
        <v>17</v>
      </c>
      <c r="D5341" s="3" t="s">
        <v>17</v>
      </c>
      <c r="E5341" s="3" t="s">
        <v>17</v>
      </c>
      <c r="F5341" s="3" t="s">
        <v>17</v>
      </c>
      <c r="G5341" s="3" t="s">
        <v>17</v>
      </c>
      <c r="H5341" s="1" t="s">
        <v>18</v>
      </c>
      <c r="I5341" s="1" t="s">
        <v>25</v>
      </c>
      <c r="J5341" s="1" t="s">
        <v>20</v>
      </c>
      <c r="K5341" s="1">
        <v>15</v>
      </c>
      <c r="L5341" s="1" t="s">
        <v>21</v>
      </c>
      <c r="M5341" s="1" t="s">
        <v>5746</v>
      </c>
      <c r="N5341" s="1">
        <v>0</v>
      </c>
      <c r="O5341" s="3" t="s">
        <v>17</v>
      </c>
      <c r="P5341" s="1" t="s">
        <v>17</v>
      </c>
    </row>
    <row r="5342" spans="1:16">
      <c r="A5342" s="1" t="s">
        <v>5157</v>
      </c>
      <c r="B5342" s="3">
        <v>43875.423541666663</v>
      </c>
      <c r="C5342" s="3" t="s">
        <v>17</v>
      </c>
      <c r="D5342" s="3" t="s">
        <v>17</v>
      </c>
      <c r="E5342" s="3" t="s">
        <v>17</v>
      </c>
      <c r="F5342" s="3" t="s">
        <v>17</v>
      </c>
      <c r="G5342" s="3" t="s">
        <v>17</v>
      </c>
      <c r="H5342" s="1" t="s">
        <v>18</v>
      </c>
      <c r="I5342" s="1" t="s">
        <v>25</v>
      </c>
      <c r="J5342" s="1" t="s">
        <v>20</v>
      </c>
      <c r="K5342" s="1">
        <v>1</v>
      </c>
      <c r="L5342" s="1" t="s">
        <v>21</v>
      </c>
      <c r="M5342" s="1" t="s">
        <v>5804</v>
      </c>
      <c r="N5342" s="1">
        <v>0</v>
      </c>
      <c r="O5342" s="3" t="s">
        <v>17</v>
      </c>
      <c r="P5342" s="1" t="s">
        <v>17</v>
      </c>
    </row>
    <row r="5343" spans="1:16">
      <c r="A5343" s="1" t="s">
        <v>3308</v>
      </c>
      <c r="B5343" s="3">
        <v>43875.476597222223</v>
      </c>
      <c r="C5343" s="3" t="s">
        <v>17</v>
      </c>
      <c r="D5343" s="3" t="s">
        <v>17</v>
      </c>
      <c r="E5343" s="3" t="s">
        <v>17</v>
      </c>
      <c r="F5343" s="3" t="s">
        <v>17</v>
      </c>
      <c r="G5343" s="3" t="s">
        <v>17</v>
      </c>
      <c r="H5343" s="1" t="s">
        <v>48</v>
      </c>
      <c r="I5343" s="1" t="s">
        <v>131</v>
      </c>
      <c r="J5343" s="1" t="s">
        <v>20</v>
      </c>
      <c r="K5343" s="1">
        <v>1</v>
      </c>
      <c r="L5343" s="1" t="s">
        <v>21</v>
      </c>
      <c r="M5343" s="1" t="s">
        <v>5746</v>
      </c>
      <c r="N5343" s="1">
        <v>0</v>
      </c>
      <c r="O5343" s="3" t="s">
        <v>17</v>
      </c>
      <c r="P5343" s="1" t="s">
        <v>17</v>
      </c>
    </row>
    <row r="5344" spans="1:16">
      <c r="A5344" s="1" t="s">
        <v>533</v>
      </c>
      <c r="B5344" s="3">
        <v>43875.47923611111</v>
      </c>
      <c r="C5344" s="3" t="s">
        <v>17</v>
      </c>
      <c r="D5344" s="3" t="s">
        <v>17</v>
      </c>
      <c r="E5344" s="3" t="s">
        <v>17</v>
      </c>
      <c r="F5344" s="3" t="s">
        <v>17</v>
      </c>
      <c r="G5344" s="3" t="s">
        <v>17</v>
      </c>
      <c r="H5344" s="1" t="s">
        <v>18</v>
      </c>
      <c r="I5344" s="1" t="s">
        <v>25</v>
      </c>
      <c r="J5344" s="1" t="s">
        <v>20</v>
      </c>
      <c r="K5344" s="1">
        <v>138</v>
      </c>
      <c r="L5344" s="1" t="s">
        <v>21</v>
      </c>
      <c r="M5344" s="1" t="s">
        <v>6085</v>
      </c>
      <c r="N5344" s="1">
        <v>0</v>
      </c>
      <c r="O5344" s="3" t="s">
        <v>17</v>
      </c>
      <c r="P5344" s="1" t="s">
        <v>17</v>
      </c>
    </row>
    <row r="5345" spans="1:16">
      <c r="A5345" s="1" t="s">
        <v>103</v>
      </c>
      <c r="B5345" s="3">
        <v>43875.525393518517</v>
      </c>
      <c r="C5345" s="3">
        <v>43875.536168981482</v>
      </c>
      <c r="D5345" s="3">
        <v>43905.536168981482</v>
      </c>
      <c r="E5345" s="3" t="s">
        <v>17</v>
      </c>
      <c r="F5345" s="3" t="s">
        <v>17</v>
      </c>
      <c r="G5345" s="3" t="s">
        <v>17</v>
      </c>
      <c r="H5345" s="1" t="s">
        <v>18</v>
      </c>
      <c r="I5345" s="1" t="s">
        <v>25</v>
      </c>
      <c r="J5345" s="1" t="s">
        <v>20</v>
      </c>
      <c r="K5345" s="1">
        <v>20</v>
      </c>
      <c r="L5345" s="1" t="s">
        <v>21</v>
      </c>
      <c r="M5345" s="1" t="s">
        <v>5746</v>
      </c>
      <c r="N5345" s="1">
        <v>1</v>
      </c>
      <c r="O5345" s="3" t="s">
        <v>7196</v>
      </c>
      <c r="P5345" s="1" t="s">
        <v>17</v>
      </c>
    </row>
    <row r="5346" spans="1:16">
      <c r="A5346" s="1" t="s">
        <v>3951</v>
      </c>
      <c r="B5346" s="3">
        <v>43875.568506944444</v>
      </c>
      <c r="C5346" s="3">
        <v>43875.572916666664</v>
      </c>
      <c r="D5346" s="3">
        <v>43905.572916666664</v>
      </c>
      <c r="E5346" s="3" t="s">
        <v>17</v>
      </c>
      <c r="F5346" s="3" t="s">
        <v>17</v>
      </c>
      <c r="G5346" s="3">
        <v>43876.273888888885</v>
      </c>
      <c r="H5346" s="1" t="s">
        <v>58</v>
      </c>
      <c r="I5346" s="1" t="s">
        <v>25</v>
      </c>
      <c r="J5346" s="1" t="s">
        <v>20</v>
      </c>
      <c r="K5346" s="1">
        <v>72</v>
      </c>
      <c r="L5346" s="1" t="s">
        <v>21</v>
      </c>
      <c r="M5346" s="1" t="s">
        <v>5753</v>
      </c>
      <c r="N5346" s="1">
        <v>0</v>
      </c>
      <c r="O5346" s="3" t="s">
        <v>17</v>
      </c>
      <c r="P5346" s="1" t="s">
        <v>17</v>
      </c>
    </row>
    <row r="5347" spans="1:16">
      <c r="A5347" s="1" t="s">
        <v>2144</v>
      </c>
      <c r="B5347" s="3">
        <v>43875.62232638889</v>
      </c>
      <c r="C5347" s="3" t="s">
        <v>17</v>
      </c>
      <c r="D5347" s="3" t="s">
        <v>17</v>
      </c>
      <c r="E5347" s="3" t="s">
        <v>17</v>
      </c>
      <c r="F5347" s="3" t="s">
        <v>17</v>
      </c>
      <c r="G5347" s="3" t="s">
        <v>17</v>
      </c>
      <c r="H5347" s="1" t="s">
        <v>18</v>
      </c>
      <c r="I5347" s="1" t="s">
        <v>25</v>
      </c>
      <c r="J5347" s="1" t="s">
        <v>20</v>
      </c>
      <c r="K5347" s="1">
        <v>15</v>
      </c>
      <c r="L5347" s="1" t="s">
        <v>21</v>
      </c>
      <c r="M5347" s="1" t="s">
        <v>5774</v>
      </c>
      <c r="N5347" s="1">
        <v>0</v>
      </c>
      <c r="O5347" s="3" t="s">
        <v>17</v>
      </c>
      <c r="P5347" s="1" t="s">
        <v>17</v>
      </c>
    </row>
    <row r="5348" spans="1:16">
      <c r="A5348" s="1" t="s">
        <v>3325</v>
      </c>
      <c r="B5348" s="3">
        <v>43875.635625000003</v>
      </c>
      <c r="C5348" s="3" t="s">
        <v>17</v>
      </c>
      <c r="D5348" s="3" t="s">
        <v>17</v>
      </c>
      <c r="E5348" s="3" t="s">
        <v>17</v>
      </c>
      <c r="F5348" s="3" t="s">
        <v>17</v>
      </c>
      <c r="G5348" s="3" t="s">
        <v>17</v>
      </c>
      <c r="H5348" s="1" t="s">
        <v>18</v>
      </c>
      <c r="I5348" s="1" t="s">
        <v>25</v>
      </c>
      <c r="J5348" s="1" t="s">
        <v>20</v>
      </c>
      <c r="K5348" s="1">
        <v>7</v>
      </c>
      <c r="L5348" s="1" t="s">
        <v>21</v>
      </c>
      <c r="M5348" s="1" t="s">
        <v>5746</v>
      </c>
      <c r="N5348" s="1">
        <v>1</v>
      </c>
      <c r="O5348" s="3" t="s">
        <v>7197</v>
      </c>
      <c r="P5348" s="1" t="s">
        <v>17</v>
      </c>
    </row>
    <row r="5349" spans="1:16">
      <c r="A5349" s="1" t="s">
        <v>986</v>
      </c>
      <c r="B5349" s="3">
        <v>43875.770902777775</v>
      </c>
      <c r="C5349" s="3">
        <v>43875.777789351851</v>
      </c>
      <c r="D5349" s="3">
        <v>43905.777789351851</v>
      </c>
      <c r="E5349" s="3">
        <v>43899.710266203707</v>
      </c>
      <c r="F5349" s="3">
        <v>43930.710266203707</v>
      </c>
      <c r="G5349" s="3" t="s">
        <v>17</v>
      </c>
      <c r="H5349" s="1" t="s">
        <v>18</v>
      </c>
      <c r="I5349" s="1" t="s">
        <v>25</v>
      </c>
      <c r="J5349" s="1" t="s">
        <v>117</v>
      </c>
      <c r="K5349" s="1">
        <v>286</v>
      </c>
      <c r="L5349" s="1" t="s">
        <v>21</v>
      </c>
      <c r="M5349" s="1" t="s">
        <v>5746</v>
      </c>
      <c r="N5349" s="1">
        <v>1</v>
      </c>
      <c r="O5349" s="3" t="s">
        <v>7198</v>
      </c>
      <c r="P5349" s="1" t="s">
        <v>17</v>
      </c>
    </row>
    <row r="5350" spans="1:16">
      <c r="A5350" s="1" t="s">
        <v>1610</v>
      </c>
      <c r="B5350" s="3">
        <v>43914.919270833336</v>
      </c>
      <c r="C5350" s="3" t="s">
        <v>17</v>
      </c>
      <c r="D5350" s="3" t="s">
        <v>17</v>
      </c>
      <c r="E5350" s="3" t="s">
        <v>17</v>
      </c>
      <c r="F5350" s="3" t="s">
        <v>17</v>
      </c>
      <c r="G5350" s="3" t="s">
        <v>17</v>
      </c>
      <c r="H5350" s="1" t="s">
        <v>18</v>
      </c>
      <c r="I5350" s="1" t="s">
        <v>194</v>
      </c>
      <c r="J5350" s="1" t="s">
        <v>20</v>
      </c>
      <c r="K5350" s="1">
        <v>1</v>
      </c>
      <c r="L5350" s="1" t="s">
        <v>21</v>
      </c>
      <c r="M5350" s="1" t="s">
        <v>5774</v>
      </c>
      <c r="N5350" s="1">
        <v>0</v>
      </c>
      <c r="O5350" s="3" t="s">
        <v>17</v>
      </c>
      <c r="P5350" s="1" t="s">
        <v>17</v>
      </c>
    </row>
    <row r="5351" spans="1:16">
      <c r="A5351" s="1" t="s">
        <v>3673</v>
      </c>
      <c r="B5351" s="3">
        <v>43914.838472222225</v>
      </c>
      <c r="C5351" s="3" t="s">
        <v>17</v>
      </c>
      <c r="D5351" s="3" t="s">
        <v>17</v>
      </c>
      <c r="E5351" s="3" t="s">
        <v>17</v>
      </c>
      <c r="F5351" s="3" t="s">
        <v>17</v>
      </c>
      <c r="G5351" s="3" t="s">
        <v>17</v>
      </c>
      <c r="H5351" s="1" t="s">
        <v>18</v>
      </c>
      <c r="I5351" s="1" t="s">
        <v>25</v>
      </c>
      <c r="J5351" s="1" t="s">
        <v>20</v>
      </c>
      <c r="K5351" s="1">
        <v>30</v>
      </c>
      <c r="L5351" s="1" t="s">
        <v>21</v>
      </c>
      <c r="M5351" s="1" t="s">
        <v>5746</v>
      </c>
      <c r="N5351" s="1">
        <v>0</v>
      </c>
      <c r="O5351" s="3" t="s">
        <v>17</v>
      </c>
      <c r="P5351" s="1" t="s">
        <v>17</v>
      </c>
    </row>
    <row r="5352" spans="1:16">
      <c r="A5352" s="1" t="s">
        <v>1740</v>
      </c>
      <c r="B5352" s="3">
        <v>43914.888958333337</v>
      </c>
      <c r="C5352" s="3" t="s">
        <v>17</v>
      </c>
      <c r="D5352" s="3" t="s">
        <v>17</v>
      </c>
      <c r="E5352" s="3" t="s">
        <v>17</v>
      </c>
      <c r="F5352" s="3" t="s">
        <v>17</v>
      </c>
      <c r="G5352" s="3" t="s">
        <v>17</v>
      </c>
      <c r="H5352" s="1" t="s">
        <v>18</v>
      </c>
      <c r="I5352" s="1" t="s">
        <v>194</v>
      </c>
      <c r="J5352" s="1" t="s">
        <v>20</v>
      </c>
      <c r="K5352" s="1">
        <v>1</v>
      </c>
      <c r="L5352" s="1" t="s">
        <v>21</v>
      </c>
      <c r="M5352" s="1" t="s">
        <v>5746</v>
      </c>
      <c r="N5352" s="1">
        <v>0</v>
      </c>
      <c r="O5352" s="3" t="s">
        <v>17</v>
      </c>
      <c r="P5352" s="1" t="s">
        <v>17</v>
      </c>
    </row>
    <row r="5353" spans="1:16">
      <c r="A5353" s="1" t="s">
        <v>725</v>
      </c>
      <c r="B5353" s="3">
        <v>43875.611597222225</v>
      </c>
      <c r="C5353" s="3">
        <v>43875.612812500003</v>
      </c>
      <c r="D5353" s="3">
        <v>43905.612812500003</v>
      </c>
      <c r="E5353" s="3" t="s">
        <v>17</v>
      </c>
      <c r="F5353" s="3" t="s">
        <v>17</v>
      </c>
      <c r="G5353" s="3" t="s">
        <v>17</v>
      </c>
      <c r="H5353" s="1" t="s">
        <v>18</v>
      </c>
      <c r="I5353" s="1" t="s">
        <v>25</v>
      </c>
      <c r="J5353" s="1" t="s">
        <v>20</v>
      </c>
      <c r="K5353" s="1">
        <v>532</v>
      </c>
      <c r="L5353" s="1" t="s">
        <v>21</v>
      </c>
      <c r="M5353" s="1" t="s">
        <v>5746</v>
      </c>
      <c r="N5353" s="1">
        <v>0</v>
      </c>
      <c r="O5353" s="3" t="s">
        <v>17</v>
      </c>
      <c r="P5353" s="1" t="s">
        <v>17</v>
      </c>
    </row>
    <row r="5354" spans="1:16">
      <c r="A5354" s="1" t="s">
        <v>1614</v>
      </c>
      <c r="B5354" s="3">
        <v>43875.653854166667</v>
      </c>
      <c r="C5354" s="3" t="s">
        <v>17</v>
      </c>
      <c r="D5354" s="3" t="s">
        <v>17</v>
      </c>
      <c r="E5354" s="3" t="s">
        <v>17</v>
      </c>
      <c r="F5354" s="3" t="s">
        <v>17</v>
      </c>
      <c r="G5354" s="3">
        <v>43892.616122685184</v>
      </c>
      <c r="H5354" s="1" t="s">
        <v>68</v>
      </c>
      <c r="I5354" s="1" t="s">
        <v>25</v>
      </c>
      <c r="J5354" s="1" t="s">
        <v>20</v>
      </c>
      <c r="K5354" s="1">
        <v>1</v>
      </c>
      <c r="L5354" s="1" t="s">
        <v>21</v>
      </c>
      <c r="M5354" s="1" t="s">
        <v>5752</v>
      </c>
      <c r="N5354" s="1">
        <v>0</v>
      </c>
      <c r="O5354" s="3" t="s">
        <v>17</v>
      </c>
      <c r="P5354" s="1" t="s">
        <v>17</v>
      </c>
    </row>
    <row r="5355" spans="1:16">
      <c r="A5355" s="1" t="s">
        <v>2579</v>
      </c>
      <c r="B5355" s="3">
        <v>43875.6484837963</v>
      </c>
      <c r="C5355" s="3" t="s">
        <v>17</v>
      </c>
      <c r="D5355" s="3" t="s">
        <v>17</v>
      </c>
      <c r="E5355" s="3" t="s">
        <v>17</v>
      </c>
      <c r="F5355" s="3" t="s">
        <v>17</v>
      </c>
      <c r="G5355" s="3" t="s">
        <v>17</v>
      </c>
      <c r="H5355" s="1" t="s">
        <v>18</v>
      </c>
      <c r="I5355" s="1" t="s">
        <v>25</v>
      </c>
      <c r="J5355" s="1" t="s">
        <v>20</v>
      </c>
      <c r="K5355" s="1">
        <v>180</v>
      </c>
      <c r="L5355" s="1" t="s">
        <v>21</v>
      </c>
      <c r="M5355" s="1" t="s">
        <v>5746</v>
      </c>
      <c r="N5355" s="1">
        <v>0</v>
      </c>
      <c r="O5355" s="3" t="s">
        <v>17</v>
      </c>
      <c r="P5355" s="1" t="s">
        <v>17</v>
      </c>
    </row>
    <row r="5356" spans="1:16">
      <c r="A5356" s="1" t="s">
        <v>4720</v>
      </c>
      <c r="B5356" s="3">
        <v>43875.664641203701</v>
      </c>
      <c r="C5356" s="3" t="s">
        <v>17</v>
      </c>
      <c r="D5356" s="3" t="s">
        <v>17</v>
      </c>
      <c r="E5356" s="3" t="s">
        <v>17</v>
      </c>
      <c r="F5356" s="3" t="s">
        <v>17</v>
      </c>
      <c r="G5356" s="3" t="s">
        <v>17</v>
      </c>
      <c r="H5356" s="1" t="s">
        <v>18</v>
      </c>
      <c r="I5356" s="1" t="s">
        <v>25</v>
      </c>
      <c r="J5356" s="1" t="s">
        <v>20</v>
      </c>
      <c r="K5356" s="1">
        <v>1</v>
      </c>
      <c r="L5356" s="1" t="s">
        <v>21</v>
      </c>
      <c r="M5356" s="1" t="s">
        <v>5746</v>
      </c>
      <c r="N5356" s="1">
        <v>0</v>
      </c>
      <c r="O5356" s="3" t="s">
        <v>17</v>
      </c>
      <c r="P5356" s="1" t="s">
        <v>17</v>
      </c>
    </row>
    <row r="5357" spans="1:16">
      <c r="A5357" s="1" t="s">
        <v>5620</v>
      </c>
      <c r="B5357" s="3">
        <v>43875.721967592595</v>
      </c>
      <c r="C5357" s="3" t="s">
        <v>17</v>
      </c>
      <c r="D5357" s="3" t="s">
        <v>17</v>
      </c>
      <c r="E5357" s="3" t="s">
        <v>17</v>
      </c>
      <c r="F5357" s="3" t="s">
        <v>17</v>
      </c>
      <c r="G5357" s="3" t="s">
        <v>17</v>
      </c>
      <c r="H5357" s="1" t="s">
        <v>18</v>
      </c>
      <c r="I5357" s="1" t="s">
        <v>25</v>
      </c>
      <c r="J5357" s="1" t="s">
        <v>20</v>
      </c>
      <c r="K5357" s="1">
        <v>10</v>
      </c>
      <c r="L5357" s="1" t="s">
        <v>839</v>
      </c>
      <c r="M5357" s="1" t="s">
        <v>5746</v>
      </c>
      <c r="N5357" s="1">
        <v>1</v>
      </c>
      <c r="O5357" s="3" t="s">
        <v>7199</v>
      </c>
      <c r="P5357" s="1" t="s">
        <v>17</v>
      </c>
    </row>
    <row r="5358" spans="1:16">
      <c r="A5358" s="1" t="s">
        <v>3982</v>
      </c>
      <c r="B5358" s="3">
        <v>43875.767256944448</v>
      </c>
      <c r="C5358" s="3" t="s">
        <v>17</v>
      </c>
      <c r="D5358" s="3" t="s">
        <v>17</v>
      </c>
      <c r="E5358" s="3" t="s">
        <v>17</v>
      </c>
      <c r="F5358" s="3" t="s">
        <v>17</v>
      </c>
      <c r="G5358" s="3">
        <v>43875.770231481481</v>
      </c>
      <c r="H5358" s="1" t="s">
        <v>18</v>
      </c>
      <c r="I5358" s="1" t="s">
        <v>25</v>
      </c>
      <c r="J5358" s="1" t="s">
        <v>20</v>
      </c>
      <c r="K5358" s="1">
        <v>90</v>
      </c>
      <c r="L5358" s="1" t="s">
        <v>21</v>
      </c>
      <c r="M5358" s="1" t="s">
        <v>5746</v>
      </c>
      <c r="N5358" s="1">
        <v>0</v>
      </c>
      <c r="O5358" s="3" t="s">
        <v>17</v>
      </c>
      <c r="P5358" s="1" t="s">
        <v>17</v>
      </c>
    </row>
    <row r="5359" spans="1:16">
      <c r="A5359" s="1" t="s">
        <v>3808</v>
      </c>
      <c r="B5359" s="3">
        <v>43879.17359953704</v>
      </c>
      <c r="C5359" s="3">
        <v>43880.268530092595</v>
      </c>
      <c r="D5359" s="3">
        <v>43910.268530092595</v>
      </c>
      <c r="E5359" s="3">
        <v>43894.741423611114</v>
      </c>
      <c r="F5359" s="3">
        <v>43986.741423611114</v>
      </c>
      <c r="G5359" s="3" t="s">
        <v>17</v>
      </c>
      <c r="H5359" s="1" t="s">
        <v>18</v>
      </c>
      <c r="I5359" s="1" t="s">
        <v>23</v>
      </c>
      <c r="J5359" s="1" t="s">
        <v>20</v>
      </c>
      <c r="K5359" s="1">
        <v>60</v>
      </c>
      <c r="L5359" s="1" t="s">
        <v>919</v>
      </c>
      <c r="M5359" s="1" t="s">
        <v>5746</v>
      </c>
      <c r="N5359" s="1">
        <v>1</v>
      </c>
      <c r="O5359" s="3" t="s">
        <v>7200</v>
      </c>
      <c r="P5359" s="1" t="s">
        <v>64</v>
      </c>
    </row>
    <row r="5360" spans="1:16">
      <c r="A5360" s="1" t="s">
        <v>4298</v>
      </c>
      <c r="B5360" s="3">
        <v>43875.778333333335</v>
      </c>
      <c r="C5360" s="3">
        <v>43924.689363425925</v>
      </c>
      <c r="D5360" s="3">
        <v>43954.689363425925</v>
      </c>
      <c r="E5360" s="3" t="s">
        <v>17</v>
      </c>
      <c r="F5360" s="3" t="s">
        <v>17</v>
      </c>
      <c r="G5360" s="3" t="s">
        <v>17</v>
      </c>
      <c r="H5360" s="1" t="s">
        <v>58</v>
      </c>
      <c r="I5360" s="1" t="s">
        <v>25</v>
      </c>
      <c r="J5360" s="1" t="s">
        <v>20</v>
      </c>
      <c r="K5360" s="1">
        <v>4</v>
      </c>
      <c r="L5360" s="1" t="s">
        <v>21</v>
      </c>
      <c r="M5360" s="1" t="s">
        <v>5753</v>
      </c>
      <c r="N5360" s="1">
        <v>1</v>
      </c>
      <c r="O5360" s="3" t="s">
        <v>7201</v>
      </c>
      <c r="P5360" s="1" t="s">
        <v>17</v>
      </c>
    </row>
    <row r="5361" spans="1:16">
      <c r="A5361" s="1" t="s">
        <v>1968</v>
      </c>
      <c r="B5361" s="3">
        <v>43875.806006944447</v>
      </c>
      <c r="C5361" s="3" t="s">
        <v>17</v>
      </c>
      <c r="D5361" s="3" t="s">
        <v>17</v>
      </c>
      <c r="E5361" s="3" t="s">
        <v>17</v>
      </c>
      <c r="F5361" s="3" t="s">
        <v>17</v>
      </c>
      <c r="G5361" s="3" t="s">
        <v>17</v>
      </c>
      <c r="H5361" s="1" t="s">
        <v>18</v>
      </c>
      <c r="I5361" s="1" t="s">
        <v>25</v>
      </c>
      <c r="J5361" s="1" t="s">
        <v>20</v>
      </c>
      <c r="K5361" s="1">
        <v>1000</v>
      </c>
      <c r="L5361" s="1" t="s">
        <v>21</v>
      </c>
      <c r="M5361" s="1" t="s">
        <v>5746</v>
      </c>
      <c r="N5361" s="1">
        <v>1</v>
      </c>
      <c r="O5361" s="3" t="s">
        <v>7202</v>
      </c>
      <c r="P5361" s="1" t="s">
        <v>17</v>
      </c>
    </row>
    <row r="5362" spans="1:16">
      <c r="A5362" s="1" t="s">
        <v>2975</v>
      </c>
      <c r="B5362" s="3">
        <v>43875.849490740744</v>
      </c>
      <c r="C5362" s="3" t="s">
        <v>17</v>
      </c>
      <c r="D5362" s="3" t="s">
        <v>17</v>
      </c>
      <c r="E5362" s="3" t="s">
        <v>17</v>
      </c>
      <c r="F5362" s="3" t="s">
        <v>17</v>
      </c>
      <c r="G5362" s="3" t="s">
        <v>17</v>
      </c>
      <c r="H5362" s="1" t="s">
        <v>18</v>
      </c>
      <c r="I5362" s="1" t="s">
        <v>23</v>
      </c>
      <c r="J5362" s="1" t="s">
        <v>20</v>
      </c>
      <c r="K5362" s="1">
        <v>10</v>
      </c>
      <c r="L5362" s="1" t="s">
        <v>21</v>
      </c>
      <c r="M5362" s="1" t="s">
        <v>5753</v>
      </c>
      <c r="N5362" s="1">
        <v>1</v>
      </c>
      <c r="O5362" s="3" t="s">
        <v>7203</v>
      </c>
      <c r="P5362" s="1" t="s">
        <v>17</v>
      </c>
    </row>
    <row r="5363" spans="1:16">
      <c r="A5363" s="1" t="s">
        <v>248</v>
      </c>
      <c r="B5363" s="3">
        <v>43914.875671296293</v>
      </c>
      <c r="C5363" s="3" t="s">
        <v>17</v>
      </c>
      <c r="D5363" s="3" t="s">
        <v>17</v>
      </c>
      <c r="E5363" s="3" t="s">
        <v>17</v>
      </c>
      <c r="F5363" s="3" t="s">
        <v>17</v>
      </c>
      <c r="G5363" s="3" t="s">
        <v>17</v>
      </c>
      <c r="H5363" s="1" t="s">
        <v>18</v>
      </c>
      <c r="I5363" s="1" t="s">
        <v>25</v>
      </c>
      <c r="J5363" s="1" t="s">
        <v>20</v>
      </c>
      <c r="K5363" s="1">
        <v>5</v>
      </c>
      <c r="L5363" s="1" t="s">
        <v>21</v>
      </c>
      <c r="M5363" s="1" t="s">
        <v>5774</v>
      </c>
      <c r="N5363" s="1">
        <v>1</v>
      </c>
      <c r="O5363" s="3" t="s">
        <v>7204</v>
      </c>
      <c r="P5363" s="1" t="s">
        <v>17</v>
      </c>
    </row>
    <row r="5364" spans="1:16">
      <c r="A5364" s="1" t="s">
        <v>3705</v>
      </c>
      <c r="B5364" s="3">
        <v>43914.909791666665</v>
      </c>
      <c r="C5364" s="3" t="s">
        <v>17</v>
      </c>
      <c r="D5364" s="3" t="s">
        <v>17</v>
      </c>
      <c r="E5364" s="3" t="s">
        <v>17</v>
      </c>
      <c r="F5364" s="3" t="s">
        <v>17</v>
      </c>
      <c r="G5364" s="3" t="s">
        <v>17</v>
      </c>
      <c r="H5364" s="1" t="s">
        <v>48</v>
      </c>
      <c r="I5364" s="1" t="s">
        <v>19</v>
      </c>
      <c r="J5364" s="1" t="s">
        <v>20</v>
      </c>
      <c r="K5364" s="1">
        <v>1</v>
      </c>
      <c r="L5364" s="1" t="s">
        <v>21</v>
      </c>
      <c r="M5364" s="1" t="s">
        <v>5746</v>
      </c>
      <c r="N5364" s="1">
        <v>0</v>
      </c>
      <c r="O5364" s="3" t="s">
        <v>17</v>
      </c>
      <c r="P5364" s="1" t="s">
        <v>17</v>
      </c>
    </row>
    <row r="5365" spans="1:16">
      <c r="A5365" s="1" t="s">
        <v>2293</v>
      </c>
      <c r="B5365" s="3">
        <v>43914.953472222223</v>
      </c>
      <c r="C5365" s="3" t="s">
        <v>17</v>
      </c>
      <c r="D5365" s="3" t="s">
        <v>17</v>
      </c>
      <c r="E5365" s="3" t="s">
        <v>17</v>
      </c>
      <c r="F5365" s="3" t="s">
        <v>17</v>
      </c>
      <c r="G5365" s="3" t="s">
        <v>17</v>
      </c>
      <c r="H5365" s="1" t="s">
        <v>18</v>
      </c>
      <c r="I5365" s="1" t="s">
        <v>49</v>
      </c>
      <c r="J5365" s="1" t="s">
        <v>20</v>
      </c>
      <c r="K5365" s="1">
        <v>15</v>
      </c>
      <c r="L5365" s="1" t="s">
        <v>21</v>
      </c>
      <c r="M5365" s="1" t="s">
        <v>5754</v>
      </c>
      <c r="N5365" s="1">
        <v>0</v>
      </c>
      <c r="O5365" s="3" t="s">
        <v>17</v>
      </c>
      <c r="P5365" s="1" t="s">
        <v>17</v>
      </c>
    </row>
    <row r="5366" spans="1:16">
      <c r="A5366" s="1" t="s">
        <v>2364</v>
      </c>
      <c r="B5366" s="3">
        <v>43914.952511574076</v>
      </c>
      <c r="C5366" s="3" t="s">
        <v>17</v>
      </c>
      <c r="D5366" s="3" t="s">
        <v>17</v>
      </c>
      <c r="E5366" s="3" t="s">
        <v>17</v>
      </c>
      <c r="F5366" s="3" t="s">
        <v>17</v>
      </c>
      <c r="G5366" s="3" t="s">
        <v>17</v>
      </c>
      <c r="H5366" s="1" t="s">
        <v>48</v>
      </c>
      <c r="I5366" s="1" t="s">
        <v>19</v>
      </c>
      <c r="J5366" s="1" t="s">
        <v>20</v>
      </c>
      <c r="K5366" s="1">
        <v>1</v>
      </c>
      <c r="L5366" s="1" t="s">
        <v>21</v>
      </c>
      <c r="M5366" s="1" t="s">
        <v>5746</v>
      </c>
      <c r="N5366" s="1">
        <v>0</v>
      </c>
      <c r="O5366" s="3" t="s">
        <v>17</v>
      </c>
      <c r="P5366" s="1" t="s">
        <v>17</v>
      </c>
    </row>
    <row r="5367" spans="1:16">
      <c r="A5367" s="1" t="s">
        <v>5583</v>
      </c>
      <c r="B5367" s="3">
        <v>43915.010613425926</v>
      </c>
      <c r="C5367" s="3" t="s">
        <v>17</v>
      </c>
      <c r="D5367" s="3" t="s">
        <v>17</v>
      </c>
      <c r="E5367" s="3" t="s">
        <v>17</v>
      </c>
      <c r="F5367" s="3" t="s">
        <v>17</v>
      </c>
      <c r="G5367" s="3" t="s">
        <v>17</v>
      </c>
      <c r="H5367" s="1" t="s">
        <v>18</v>
      </c>
      <c r="I5367" s="1" t="s">
        <v>23</v>
      </c>
      <c r="J5367" s="1" t="s">
        <v>20</v>
      </c>
      <c r="K5367" s="1">
        <v>1</v>
      </c>
      <c r="L5367" s="1" t="s">
        <v>21</v>
      </c>
      <c r="M5367" s="1" t="s">
        <v>5753</v>
      </c>
      <c r="N5367" s="1">
        <v>0</v>
      </c>
      <c r="O5367" s="3" t="s">
        <v>17</v>
      </c>
      <c r="P5367" s="1" t="s">
        <v>17</v>
      </c>
    </row>
    <row r="5368" spans="1:16">
      <c r="A5368" s="1" t="s">
        <v>2266</v>
      </c>
      <c r="B5368" s="3">
        <v>43915.049155092594</v>
      </c>
      <c r="C5368" s="3" t="s">
        <v>17</v>
      </c>
      <c r="D5368" s="3" t="s">
        <v>17</v>
      </c>
      <c r="E5368" s="3" t="s">
        <v>17</v>
      </c>
      <c r="F5368" s="3" t="s">
        <v>17</v>
      </c>
      <c r="G5368" s="3" t="s">
        <v>17</v>
      </c>
      <c r="H5368" s="1" t="s">
        <v>48</v>
      </c>
      <c r="I5368" s="1" t="s">
        <v>49</v>
      </c>
      <c r="J5368" s="1" t="s">
        <v>20</v>
      </c>
      <c r="K5368" s="1">
        <v>420</v>
      </c>
      <c r="L5368" s="1" t="s">
        <v>21</v>
      </c>
      <c r="M5368" s="1" t="s">
        <v>5746</v>
      </c>
      <c r="N5368" s="1">
        <v>0</v>
      </c>
      <c r="O5368" s="3" t="s">
        <v>17</v>
      </c>
      <c r="P5368" s="1" t="s">
        <v>17</v>
      </c>
    </row>
    <row r="5369" spans="1:16">
      <c r="A5369" s="1" t="s">
        <v>4484</v>
      </c>
      <c r="B5369" s="3">
        <v>43915.024756944447</v>
      </c>
      <c r="C5369" s="3" t="s">
        <v>17</v>
      </c>
      <c r="D5369" s="3" t="s">
        <v>17</v>
      </c>
      <c r="E5369" s="3" t="s">
        <v>17</v>
      </c>
      <c r="F5369" s="3" t="s">
        <v>17</v>
      </c>
      <c r="G5369" s="3" t="s">
        <v>17</v>
      </c>
      <c r="H5369" s="1" t="s">
        <v>416</v>
      </c>
      <c r="I5369" s="1" t="s">
        <v>19</v>
      </c>
      <c r="J5369" s="1" t="s">
        <v>20</v>
      </c>
      <c r="K5369" s="1">
        <v>1</v>
      </c>
      <c r="L5369" s="1" t="s">
        <v>21</v>
      </c>
      <c r="M5369" s="1" t="s">
        <v>5751</v>
      </c>
      <c r="N5369" s="1">
        <v>0</v>
      </c>
      <c r="O5369" s="3" t="s">
        <v>17</v>
      </c>
      <c r="P5369" s="1" t="s">
        <v>17</v>
      </c>
    </row>
    <row r="5370" spans="1:16">
      <c r="A5370" s="1" t="s">
        <v>4960</v>
      </c>
      <c r="B5370" s="3">
        <v>43915.009293981479</v>
      </c>
      <c r="C5370" s="3" t="s">
        <v>17</v>
      </c>
      <c r="D5370" s="3" t="s">
        <v>17</v>
      </c>
      <c r="E5370" s="3" t="s">
        <v>17</v>
      </c>
      <c r="F5370" s="3" t="s">
        <v>17</v>
      </c>
      <c r="G5370" s="3" t="s">
        <v>17</v>
      </c>
      <c r="H5370" s="1" t="s">
        <v>18</v>
      </c>
      <c r="I5370" s="1" t="s">
        <v>25</v>
      </c>
      <c r="J5370" s="1" t="s">
        <v>20</v>
      </c>
      <c r="K5370" s="1">
        <v>11</v>
      </c>
      <c r="L5370" s="1" t="s">
        <v>21</v>
      </c>
      <c r="M5370" s="1" t="s">
        <v>6096</v>
      </c>
      <c r="N5370" s="1">
        <v>0</v>
      </c>
      <c r="O5370" s="3" t="s">
        <v>17</v>
      </c>
      <c r="P5370" s="1" t="s">
        <v>17</v>
      </c>
    </row>
    <row r="5371" spans="1:16">
      <c r="A5371" s="1" t="s">
        <v>7205</v>
      </c>
      <c r="B5371" s="3">
        <v>43976.823530092595</v>
      </c>
      <c r="C5371" s="3" t="s">
        <v>17</v>
      </c>
      <c r="D5371" s="3" t="s">
        <v>17</v>
      </c>
      <c r="E5371" s="3">
        <v>43976.830567129633</v>
      </c>
      <c r="F5371" s="3">
        <v>44007.830567129633</v>
      </c>
      <c r="G5371" s="3" t="s">
        <v>17</v>
      </c>
      <c r="H5371" s="1" t="s">
        <v>200</v>
      </c>
      <c r="I5371" s="1" t="s">
        <v>25</v>
      </c>
      <c r="J5371" s="1" t="s">
        <v>20</v>
      </c>
      <c r="K5371" s="1">
        <v>10</v>
      </c>
      <c r="L5371" s="1" t="s">
        <v>73</v>
      </c>
      <c r="M5371" s="1" t="s">
        <v>5770</v>
      </c>
      <c r="N5371" s="1">
        <v>1</v>
      </c>
      <c r="O5371" s="3" t="s">
        <v>7206</v>
      </c>
      <c r="P5371" s="1" t="s">
        <v>64</v>
      </c>
    </row>
    <row r="5372" spans="1:16">
      <c r="A5372" s="1" t="s">
        <v>2764</v>
      </c>
      <c r="B5372" s="3">
        <v>43915.275277777779</v>
      </c>
      <c r="C5372" s="3" t="s">
        <v>17</v>
      </c>
      <c r="D5372" s="3" t="s">
        <v>17</v>
      </c>
      <c r="E5372" s="3" t="s">
        <v>17</v>
      </c>
      <c r="F5372" s="3" t="s">
        <v>17</v>
      </c>
      <c r="G5372" s="3" t="s">
        <v>17</v>
      </c>
      <c r="H5372" s="1" t="s">
        <v>48</v>
      </c>
      <c r="I5372" s="1" t="s">
        <v>19</v>
      </c>
      <c r="J5372" s="1" t="s">
        <v>20</v>
      </c>
      <c r="K5372" s="1">
        <v>1</v>
      </c>
      <c r="L5372" s="1" t="s">
        <v>21</v>
      </c>
      <c r="M5372" s="1" t="s">
        <v>5746</v>
      </c>
      <c r="N5372" s="1">
        <v>0</v>
      </c>
      <c r="O5372" s="3" t="s">
        <v>17</v>
      </c>
      <c r="P5372" s="1" t="s">
        <v>17</v>
      </c>
    </row>
    <row r="5373" spans="1:16">
      <c r="A5373" s="1" t="s">
        <v>3682</v>
      </c>
      <c r="B5373" s="3">
        <v>43915.310231481482</v>
      </c>
      <c r="C5373" s="3" t="s">
        <v>17</v>
      </c>
      <c r="D5373" s="3" t="s">
        <v>17</v>
      </c>
      <c r="E5373" s="3" t="s">
        <v>17</v>
      </c>
      <c r="F5373" s="3" t="s">
        <v>17</v>
      </c>
      <c r="G5373" s="3" t="s">
        <v>17</v>
      </c>
      <c r="H5373" s="1" t="s">
        <v>18</v>
      </c>
      <c r="I5373" s="1" t="s">
        <v>25</v>
      </c>
      <c r="J5373" s="1" t="s">
        <v>20</v>
      </c>
      <c r="K5373" s="1">
        <v>1</v>
      </c>
      <c r="L5373" s="1" t="s">
        <v>21</v>
      </c>
      <c r="M5373" s="1" t="s">
        <v>5754</v>
      </c>
      <c r="N5373" s="1">
        <v>0</v>
      </c>
      <c r="O5373" s="3" t="s">
        <v>17</v>
      </c>
      <c r="P5373" s="1" t="s">
        <v>17</v>
      </c>
    </row>
    <row r="5374" spans="1:16">
      <c r="A5374" s="1" t="s">
        <v>4608</v>
      </c>
      <c r="B5374" s="3">
        <v>43936.436481481483</v>
      </c>
      <c r="C5374" s="3">
        <v>43957.455104166664</v>
      </c>
      <c r="D5374" s="3">
        <v>43971.455104166664</v>
      </c>
      <c r="E5374" s="3" t="s">
        <v>17</v>
      </c>
      <c r="F5374" s="3" t="s">
        <v>17</v>
      </c>
      <c r="G5374" s="3" t="s">
        <v>17</v>
      </c>
      <c r="H5374" s="1" t="s">
        <v>18</v>
      </c>
      <c r="I5374" s="1" t="s">
        <v>25</v>
      </c>
      <c r="J5374" s="1" t="s">
        <v>20</v>
      </c>
      <c r="K5374" s="1">
        <v>150</v>
      </c>
      <c r="L5374" s="1" t="s">
        <v>63</v>
      </c>
      <c r="M5374" s="1" t="s">
        <v>5774</v>
      </c>
      <c r="N5374" s="1">
        <v>1</v>
      </c>
      <c r="O5374" s="3" t="s">
        <v>7207</v>
      </c>
      <c r="P5374" s="1" t="s">
        <v>17</v>
      </c>
    </row>
    <row r="5375" spans="1:16">
      <c r="A5375" s="1" t="s">
        <v>2140</v>
      </c>
      <c r="B5375" s="3">
        <v>43941.899641203701</v>
      </c>
      <c r="C5375" s="3" t="s">
        <v>17</v>
      </c>
      <c r="D5375" s="3" t="s">
        <v>17</v>
      </c>
      <c r="E5375" s="3" t="s">
        <v>17</v>
      </c>
      <c r="F5375" s="3" t="s">
        <v>17</v>
      </c>
      <c r="G5375" s="3">
        <v>43941.902928240743</v>
      </c>
      <c r="H5375" s="1" t="s">
        <v>18</v>
      </c>
      <c r="I5375" s="1" t="s">
        <v>25</v>
      </c>
      <c r="J5375" s="1" t="s">
        <v>20</v>
      </c>
      <c r="K5375" s="1">
        <v>73</v>
      </c>
      <c r="L5375" s="1" t="s">
        <v>21</v>
      </c>
      <c r="M5375" s="1" t="s">
        <v>5746</v>
      </c>
      <c r="N5375" s="1">
        <v>0</v>
      </c>
      <c r="O5375" s="3" t="s">
        <v>17</v>
      </c>
      <c r="P5375" s="1" t="s">
        <v>17</v>
      </c>
    </row>
    <row r="5376" spans="1:16">
      <c r="A5376" s="1" t="s">
        <v>1790</v>
      </c>
      <c r="B5376" s="3">
        <v>43859.728888888887</v>
      </c>
      <c r="C5376" s="3" t="s">
        <v>17</v>
      </c>
      <c r="D5376" s="3" t="s">
        <v>17</v>
      </c>
      <c r="E5376" s="3" t="s">
        <v>17</v>
      </c>
      <c r="F5376" s="3" t="s">
        <v>17</v>
      </c>
      <c r="G5376" s="3" t="s">
        <v>17</v>
      </c>
      <c r="H5376" s="1" t="s">
        <v>18</v>
      </c>
      <c r="I5376" s="1" t="s">
        <v>25</v>
      </c>
      <c r="J5376" s="1" t="s">
        <v>20</v>
      </c>
      <c r="K5376" s="1">
        <v>30</v>
      </c>
      <c r="L5376" s="1" t="s">
        <v>21</v>
      </c>
      <c r="M5376" s="1" t="s">
        <v>5774</v>
      </c>
      <c r="N5376" s="1">
        <v>0</v>
      </c>
      <c r="O5376" s="3" t="s">
        <v>17</v>
      </c>
      <c r="P5376" s="1" t="s">
        <v>17</v>
      </c>
    </row>
    <row r="5377" spans="1:16">
      <c r="A5377" s="1" t="s">
        <v>4050</v>
      </c>
      <c r="B5377" s="3">
        <v>43899.527106481481</v>
      </c>
      <c r="C5377" s="3" t="s">
        <v>17</v>
      </c>
      <c r="D5377" s="3" t="s">
        <v>17</v>
      </c>
      <c r="E5377" s="3" t="s">
        <v>17</v>
      </c>
      <c r="F5377" s="3" t="s">
        <v>17</v>
      </c>
      <c r="G5377" s="3" t="s">
        <v>17</v>
      </c>
      <c r="H5377" s="1" t="s">
        <v>18</v>
      </c>
      <c r="I5377" s="1" t="s">
        <v>25</v>
      </c>
      <c r="J5377" s="1" t="s">
        <v>20</v>
      </c>
      <c r="K5377" s="1">
        <v>10</v>
      </c>
      <c r="L5377" s="1" t="s">
        <v>21</v>
      </c>
      <c r="M5377" s="1" t="s">
        <v>5753</v>
      </c>
      <c r="N5377" s="1">
        <v>0</v>
      </c>
      <c r="O5377" s="3" t="s">
        <v>17</v>
      </c>
      <c r="P5377" s="1" t="s">
        <v>17</v>
      </c>
    </row>
    <row r="5378" spans="1:16">
      <c r="A5378" s="1" t="s">
        <v>4244</v>
      </c>
      <c r="B5378" s="3">
        <v>43907.635706018518</v>
      </c>
      <c r="C5378" s="3" t="s">
        <v>17</v>
      </c>
      <c r="D5378" s="3" t="s">
        <v>17</v>
      </c>
      <c r="E5378" s="3" t="s">
        <v>17</v>
      </c>
      <c r="F5378" s="3" t="s">
        <v>17</v>
      </c>
      <c r="G5378" s="3" t="s">
        <v>17</v>
      </c>
      <c r="H5378" s="1" t="s">
        <v>48</v>
      </c>
      <c r="I5378" s="1" t="s">
        <v>19</v>
      </c>
      <c r="J5378" s="1" t="s">
        <v>20</v>
      </c>
      <c r="K5378" s="1">
        <v>180</v>
      </c>
      <c r="L5378" s="1" t="s">
        <v>21</v>
      </c>
      <c r="M5378" s="1" t="s">
        <v>5746</v>
      </c>
      <c r="N5378" s="1">
        <v>0</v>
      </c>
      <c r="O5378" s="3" t="s">
        <v>17</v>
      </c>
      <c r="P5378" s="1" t="s">
        <v>17</v>
      </c>
    </row>
    <row r="5379" spans="1:16">
      <c r="A5379" s="1" t="s">
        <v>2010</v>
      </c>
      <c r="B5379" s="3">
        <v>43915.446886574071</v>
      </c>
      <c r="C5379" s="3" t="s">
        <v>17</v>
      </c>
      <c r="D5379" s="3" t="s">
        <v>17</v>
      </c>
      <c r="E5379" s="3" t="s">
        <v>17</v>
      </c>
      <c r="F5379" s="3" t="s">
        <v>17</v>
      </c>
      <c r="G5379" s="3" t="s">
        <v>17</v>
      </c>
      <c r="H5379" s="1" t="s">
        <v>48</v>
      </c>
      <c r="I5379" s="1" t="s">
        <v>19</v>
      </c>
      <c r="J5379" s="1" t="s">
        <v>20</v>
      </c>
      <c r="K5379" s="1">
        <v>90</v>
      </c>
      <c r="L5379" s="1" t="s">
        <v>21</v>
      </c>
      <c r="M5379" s="1" t="s">
        <v>5761</v>
      </c>
      <c r="N5379" s="1">
        <v>0</v>
      </c>
      <c r="O5379" s="3" t="s">
        <v>17</v>
      </c>
      <c r="P5379" s="1" t="s">
        <v>17</v>
      </c>
    </row>
    <row r="5380" spans="1:16">
      <c r="A5380" s="1" t="s">
        <v>4632</v>
      </c>
      <c r="B5380" s="3">
        <v>43915.268726851849</v>
      </c>
      <c r="C5380" s="3" t="s">
        <v>17</v>
      </c>
      <c r="D5380" s="3" t="s">
        <v>17</v>
      </c>
      <c r="E5380" s="3" t="s">
        <v>17</v>
      </c>
      <c r="F5380" s="3" t="s">
        <v>17</v>
      </c>
      <c r="G5380" s="3" t="s">
        <v>17</v>
      </c>
      <c r="H5380" s="1" t="s">
        <v>18</v>
      </c>
      <c r="I5380" s="1" t="s">
        <v>25</v>
      </c>
      <c r="J5380" s="1" t="s">
        <v>20</v>
      </c>
      <c r="K5380" s="1">
        <v>1</v>
      </c>
      <c r="L5380" s="1" t="s">
        <v>21</v>
      </c>
      <c r="M5380" s="1" t="s">
        <v>5752</v>
      </c>
      <c r="N5380" s="1">
        <v>0</v>
      </c>
      <c r="O5380" s="3" t="s">
        <v>17</v>
      </c>
      <c r="P5380" s="1" t="s">
        <v>17</v>
      </c>
    </row>
    <row r="5381" spans="1:16">
      <c r="A5381" s="1" t="s">
        <v>1107</v>
      </c>
      <c r="B5381" s="3">
        <v>43915.336041666669</v>
      </c>
      <c r="C5381" s="3" t="s">
        <v>17</v>
      </c>
      <c r="D5381" s="3" t="s">
        <v>17</v>
      </c>
      <c r="E5381" s="3">
        <v>43925.919374999998</v>
      </c>
      <c r="F5381" s="3">
        <v>43955.919374999998</v>
      </c>
      <c r="G5381" s="3" t="s">
        <v>17</v>
      </c>
      <c r="H5381" s="1" t="s">
        <v>18</v>
      </c>
      <c r="I5381" s="1" t="s">
        <v>25</v>
      </c>
      <c r="J5381" s="1" t="s">
        <v>20</v>
      </c>
      <c r="K5381" s="1">
        <v>5</v>
      </c>
      <c r="L5381" s="1" t="s">
        <v>21</v>
      </c>
      <c r="M5381" s="1" t="s">
        <v>5771</v>
      </c>
      <c r="N5381" s="1">
        <v>1</v>
      </c>
      <c r="O5381" s="3" t="s">
        <v>7208</v>
      </c>
      <c r="P5381" s="1" t="s">
        <v>17</v>
      </c>
    </row>
    <row r="5382" spans="1:16">
      <c r="A5382" s="1" t="s">
        <v>3946</v>
      </c>
      <c r="B5382" s="3">
        <v>43915.357858796298</v>
      </c>
      <c r="C5382" s="3">
        <v>43915.45416666667</v>
      </c>
      <c r="D5382" s="3">
        <v>43945.45416666667</v>
      </c>
      <c r="E5382" s="3" t="s">
        <v>17</v>
      </c>
      <c r="F5382" s="3" t="s">
        <v>17</v>
      </c>
      <c r="G5382" s="3" t="s">
        <v>17</v>
      </c>
      <c r="H5382" s="1" t="s">
        <v>18</v>
      </c>
      <c r="I5382" s="1" t="s">
        <v>25</v>
      </c>
      <c r="J5382" s="1" t="s">
        <v>20</v>
      </c>
      <c r="K5382" s="1">
        <v>12</v>
      </c>
      <c r="L5382" s="1" t="s">
        <v>21</v>
      </c>
      <c r="M5382" s="1" t="s">
        <v>5758</v>
      </c>
      <c r="N5382" s="1">
        <v>0</v>
      </c>
      <c r="O5382" s="3" t="s">
        <v>17</v>
      </c>
      <c r="P5382" s="1" t="s">
        <v>17</v>
      </c>
    </row>
    <row r="5383" spans="1:16">
      <c r="A5383" s="1" t="s">
        <v>1080</v>
      </c>
      <c r="B5383" s="3">
        <v>43915.405370370368</v>
      </c>
      <c r="C5383" s="3" t="s">
        <v>17</v>
      </c>
      <c r="D5383" s="3" t="s">
        <v>17</v>
      </c>
      <c r="E5383" s="3" t="s">
        <v>17</v>
      </c>
      <c r="F5383" s="3" t="s">
        <v>17</v>
      </c>
      <c r="G5383" s="3">
        <v>43979.446331018517</v>
      </c>
      <c r="H5383" s="1" t="s">
        <v>18</v>
      </c>
      <c r="I5383" s="1" t="s">
        <v>25</v>
      </c>
      <c r="J5383" s="1" t="s">
        <v>20</v>
      </c>
      <c r="K5383" s="1">
        <v>5</v>
      </c>
      <c r="L5383" s="1" t="s">
        <v>21</v>
      </c>
      <c r="M5383" s="1" t="s">
        <v>5774</v>
      </c>
      <c r="N5383" s="1">
        <v>0</v>
      </c>
      <c r="O5383" s="3" t="s">
        <v>17</v>
      </c>
      <c r="P5383" s="1" t="s">
        <v>17</v>
      </c>
    </row>
    <row r="5384" spans="1:16">
      <c r="A5384" s="1" t="s">
        <v>3254</v>
      </c>
      <c r="B5384" s="3">
        <v>43915.408506944441</v>
      </c>
      <c r="C5384" s="3" t="s">
        <v>17</v>
      </c>
      <c r="D5384" s="3" t="s">
        <v>17</v>
      </c>
      <c r="E5384" s="3" t="s">
        <v>17</v>
      </c>
      <c r="F5384" s="3" t="s">
        <v>17</v>
      </c>
      <c r="G5384" s="3" t="s">
        <v>17</v>
      </c>
      <c r="H5384" s="1" t="s">
        <v>18</v>
      </c>
      <c r="I5384" s="1" t="s">
        <v>25</v>
      </c>
      <c r="J5384" s="1" t="s">
        <v>20</v>
      </c>
      <c r="K5384" s="1">
        <v>5</v>
      </c>
      <c r="L5384" s="1" t="s">
        <v>21</v>
      </c>
      <c r="M5384" s="1" t="s">
        <v>28</v>
      </c>
      <c r="N5384" s="1">
        <v>0</v>
      </c>
      <c r="O5384" s="3" t="s">
        <v>17</v>
      </c>
      <c r="P5384" s="1" t="s">
        <v>17</v>
      </c>
    </row>
    <row r="5385" spans="1:16">
      <c r="A5385" s="1" t="s">
        <v>844</v>
      </c>
      <c r="B5385" s="3">
        <v>43915.415150462963</v>
      </c>
      <c r="C5385" s="3" t="s">
        <v>17</v>
      </c>
      <c r="D5385" s="3" t="s">
        <v>17</v>
      </c>
      <c r="E5385" s="3" t="s">
        <v>17</v>
      </c>
      <c r="F5385" s="3" t="s">
        <v>17</v>
      </c>
      <c r="G5385" s="3" t="s">
        <v>17</v>
      </c>
      <c r="H5385" s="1" t="s">
        <v>18</v>
      </c>
      <c r="I5385" s="1" t="s">
        <v>25</v>
      </c>
      <c r="J5385" s="1" t="s">
        <v>20</v>
      </c>
      <c r="K5385" s="1">
        <v>5</v>
      </c>
      <c r="L5385" s="1" t="s">
        <v>21</v>
      </c>
      <c r="M5385" s="1" t="s">
        <v>5752</v>
      </c>
      <c r="N5385" s="1">
        <v>0</v>
      </c>
      <c r="O5385" s="3" t="s">
        <v>17</v>
      </c>
      <c r="P5385" s="1" t="s">
        <v>17</v>
      </c>
    </row>
    <row r="5386" spans="1:16">
      <c r="A5386" s="1" t="s">
        <v>1396</v>
      </c>
      <c r="B5386" s="3">
        <v>43915.429745370369</v>
      </c>
      <c r="C5386" s="3" t="s">
        <v>17</v>
      </c>
      <c r="D5386" s="3" t="s">
        <v>17</v>
      </c>
      <c r="E5386" s="3" t="s">
        <v>17</v>
      </c>
      <c r="F5386" s="3" t="s">
        <v>17</v>
      </c>
      <c r="G5386" s="3" t="s">
        <v>17</v>
      </c>
      <c r="H5386" s="1" t="s">
        <v>68</v>
      </c>
      <c r="I5386" s="1" t="s">
        <v>23</v>
      </c>
      <c r="J5386" s="1" t="s">
        <v>20</v>
      </c>
      <c r="K5386" s="1">
        <v>30</v>
      </c>
      <c r="L5386" s="1" t="s">
        <v>21</v>
      </c>
      <c r="M5386" s="1" t="s">
        <v>5888</v>
      </c>
      <c r="N5386" s="1">
        <v>1</v>
      </c>
      <c r="O5386" s="3" t="s">
        <v>7209</v>
      </c>
      <c r="P5386" s="1" t="s">
        <v>17</v>
      </c>
    </row>
    <row r="5387" spans="1:16">
      <c r="A5387" s="1" t="s">
        <v>1480</v>
      </c>
      <c r="B5387" s="3">
        <v>43915.454884259256</v>
      </c>
      <c r="C5387" s="3" t="s">
        <v>17</v>
      </c>
      <c r="D5387" s="3" t="s">
        <v>17</v>
      </c>
      <c r="E5387" s="3">
        <v>43915.562604166669</v>
      </c>
      <c r="F5387" s="3">
        <v>44007.562604166669</v>
      </c>
      <c r="G5387" s="3" t="s">
        <v>17</v>
      </c>
      <c r="H5387" s="1" t="s">
        <v>18</v>
      </c>
      <c r="I5387" s="1" t="s">
        <v>25</v>
      </c>
      <c r="J5387" s="1" t="s">
        <v>39</v>
      </c>
      <c r="K5387" s="1">
        <v>75</v>
      </c>
      <c r="L5387" s="1" t="s">
        <v>21</v>
      </c>
      <c r="M5387" s="1" t="s">
        <v>5852</v>
      </c>
      <c r="N5387" s="1">
        <v>1</v>
      </c>
      <c r="O5387" s="3" t="s">
        <v>7210</v>
      </c>
      <c r="P5387" s="1" t="s">
        <v>64</v>
      </c>
    </row>
    <row r="5388" spans="1:16">
      <c r="A5388" s="1" t="s">
        <v>3559</v>
      </c>
      <c r="B5388" s="3">
        <v>43915.552407407406</v>
      </c>
      <c r="C5388" s="3" t="s">
        <v>17</v>
      </c>
      <c r="D5388" s="3" t="s">
        <v>17</v>
      </c>
      <c r="E5388" s="3" t="s">
        <v>17</v>
      </c>
      <c r="F5388" s="3" t="s">
        <v>17</v>
      </c>
      <c r="G5388" s="3" t="s">
        <v>17</v>
      </c>
      <c r="H5388" s="1" t="s">
        <v>18</v>
      </c>
      <c r="I5388" s="1" t="s">
        <v>25</v>
      </c>
      <c r="J5388" s="1" t="s">
        <v>20</v>
      </c>
      <c r="K5388" s="1">
        <v>1</v>
      </c>
      <c r="L5388" s="1" t="s">
        <v>21</v>
      </c>
      <c r="M5388" s="1" t="s">
        <v>6022</v>
      </c>
      <c r="N5388" s="1">
        <v>0</v>
      </c>
      <c r="O5388" s="3" t="s">
        <v>17</v>
      </c>
      <c r="P5388" s="1" t="s">
        <v>17</v>
      </c>
    </row>
    <row r="5389" spans="1:16">
      <c r="A5389" s="1" t="s">
        <v>3127</v>
      </c>
      <c r="B5389" s="3">
        <v>43915.556134259263</v>
      </c>
      <c r="C5389" s="3" t="s">
        <v>17</v>
      </c>
      <c r="D5389" s="3" t="s">
        <v>17</v>
      </c>
      <c r="E5389" s="3" t="s">
        <v>17</v>
      </c>
      <c r="F5389" s="3" t="s">
        <v>17</v>
      </c>
      <c r="G5389" s="3" t="s">
        <v>17</v>
      </c>
      <c r="H5389" s="1" t="s">
        <v>68</v>
      </c>
      <c r="I5389" s="1" t="s">
        <v>25</v>
      </c>
      <c r="J5389" s="1" t="s">
        <v>20</v>
      </c>
      <c r="K5389" s="1">
        <v>5</v>
      </c>
      <c r="L5389" s="1" t="s">
        <v>21</v>
      </c>
      <c r="M5389" s="1" t="s">
        <v>5752</v>
      </c>
      <c r="N5389" s="1">
        <v>0</v>
      </c>
      <c r="O5389" s="3" t="s">
        <v>17</v>
      </c>
      <c r="P5389" s="1" t="s">
        <v>17</v>
      </c>
    </row>
    <row r="5390" spans="1:16">
      <c r="A5390" s="1" t="s">
        <v>4550</v>
      </c>
      <c r="B5390" s="3">
        <v>43915.566805555558</v>
      </c>
      <c r="C5390" s="3" t="s">
        <v>17</v>
      </c>
      <c r="D5390" s="3" t="s">
        <v>17</v>
      </c>
      <c r="E5390" s="3" t="s">
        <v>17</v>
      </c>
      <c r="F5390" s="3" t="s">
        <v>17</v>
      </c>
      <c r="G5390" s="3" t="s">
        <v>17</v>
      </c>
      <c r="H5390" s="1" t="s">
        <v>18</v>
      </c>
      <c r="I5390" s="1" t="s">
        <v>19</v>
      </c>
      <c r="J5390" s="1" t="s">
        <v>20</v>
      </c>
      <c r="K5390" s="1">
        <v>30</v>
      </c>
      <c r="L5390" s="1" t="s">
        <v>21</v>
      </c>
      <c r="M5390" s="1" t="s">
        <v>5753</v>
      </c>
      <c r="N5390" s="1">
        <v>0</v>
      </c>
      <c r="O5390" s="3" t="s">
        <v>17</v>
      </c>
      <c r="P5390" s="1" t="s">
        <v>17</v>
      </c>
    </row>
    <row r="5391" spans="1:16">
      <c r="A5391" s="1" t="s">
        <v>4552</v>
      </c>
      <c r="B5391" s="3">
        <v>43915.454930555556</v>
      </c>
      <c r="C5391" s="3" t="s">
        <v>17</v>
      </c>
      <c r="D5391" s="3" t="s">
        <v>17</v>
      </c>
      <c r="E5391" s="3" t="s">
        <v>17</v>
      </c>
      <c r="F5391" s="3" t="s">
        <v>17</v>
      </c>
      <c r="G5391" s="3" t="s">
        <v>17</v>
      </c>
      <c r="H5391" s="1" t="s">
        <v>18</v>
      </c>
      <c r="I5391" s="1" t="s">
        <v>25</v>
      </c>
      <c r="J5391" s="1" t="s">
        <v>20</v>
      </c>
      <c r="K5391" s="1">
        <v>142</v>
      </c>
      <c r="L5391" s="1" t="s">
        <v>21</v>
      </c>
      <c r="M5391" s="1" t="s">
        <v>5817</v>
      </c>
      <c r="N5391" s="1">
        <v>0</v>
      </c>
      <c r="O5391" s="3" t="s">
        <v>17</v>
      </c>
      <c r="P5391" s="1" t="s">
        <v>17</v>
      </c>
    </row>
    <row r="5392" spans="1:16">
      <c r="A5392" s="1" t="s">
        <v>1778</v>
      </c>
      <c r="B5392" s="3">
        <v>43915.486851851849</v>
      </c>
      <c r="C5392" s="3">
        <v>43927.58425925926</v>
      </c>
      <c r="D5392" s="3">
        <v>43957.58425925926</v>
      </c>
      <c r="E5392" s="3" t="s">
        <v>17</v>
      </c>
      <c r="F5392" s="3" t="s">
        <v>17</v>
      </c>
      <c r="G5392" s="3" t="s">
        <v>17</v>
      </c>
      <c r="H5392" s="1" t="s">
        <v>18</v>
      </c>
      <c r="I5392" s="1" t="s">
        <v>25</v>
      </c>
      <c r="J5392" s="1" t="s">
        <v>39</v>
      </c>
      <c r="K5392" s="1">
        <v>264</v>
      </c>
      <c r="L5392" s="1" t="s">
        <v>21</v>
      </c>
      <c r="M5392" s="1" t="s">
        <v>5746</v>
      </c>
      <c r="N5392" s="1">
        <v>1</v>
      </c>
      <c r="O5392" s="3" t="s">
        <v>7211</v>
      </c>
      <c r="P5392" s="1" t="s">
        <v>17</v>
      </c>
    </row>
    <row r="5393" spans="1:16">
      <c r="A5393" s="1" t="s">
        <v>4303</v>
      </c>
      <c r="B5393" s="3">
        <v>43915.522511574076</v>
      </c>
      <c r="C5393" s="3" t="s">
        <v>17</v>
      </c>
      <c r="D5393" s="3" t="s">
        <v>17</v>
      </c>
      <c r="E5393" s="3" t="s">
        <v>17</v>
      </c>
      <c r="F5393" s="3" t="s">
        <v>17</v>
      </c>
      <c r="G5393" s="3" t="s">
        <v>17</v>
      </c>
      <c r="H5393" s="1" t="s">
        <v>18</v>
      </c>
      <c r="I5393" s="1" t="s">
        <v>25</v>
      </c>
      <c r="J5393" s="1" t="s">
        <v>20</v>
      </c>
      <c r="K5393" s="1">
        <v>1</v>
      </c>
      <c r="L5393" s="1" t="s">
        <v>21</v>
      </c>
      <c r="M5393" s="1" t="s">
        <v>5769</v>
      </c>
      <c r="N5393" s="1">
        <v>0</v>
      </c>
      <c r="O5393" s="3" t="s">
        <v>17</v>
      </c>
      <c r="P5393" s="1" t="s">
        <v>17</v>
      </c>
    </row>
    <row r="5394" spans="1:16">
      <c r="A5394" s="1" t="s">
        <v>1577</v>
      </c>
      <c r="B5394" s="3">
        <v>43915.502314814818</v>
      </c>
      <c r="C5394" s="3" t="s">
        <v>17</v>
      </c>
      <c r="D5394" s="3" t="s">
        <v>17</v>
      </c>
      <c r="E5394" s="3" t="s">
        <v>17</v>
      </c>
      <c r="F5394" s="3" t="s">
        <v>17</v>
      </c>
      <c r="G5394" s="3" t="s">
        <v>17</v>
      </c>
      <c r="H5394" s="1" t="s">
        <v>48</v>
      </c>
      <c r="I5394" s="1" t="s">
        <v>49</v>
      </c>
      <c r="J5394" s="1" t="s">
        <v>20</v>
      </c>
      <c r="K5394" s="1">
        <v>1</v>
      </c>
      <c r="L5394" s="1" t="s">
        <v>21</v>
      </c>
      <c r="M5394" s="1" t="s">
        <v>5774</v>
      </c>
      <c r="N5394" s="1">
        <v>0</v>
      </c>
      <c r="O5394" s="3" t="s">
        <v>17</v>
      </c>
      <c r="P5394" s="1" t="s">
        <v>17</v>
      </c>
    </row>
    <row r="5395" spans="1:16">
      <c r="A5395" s="1" t="s">
        <v>2918</v>
      </c>
      <c r="B5395" s="3">
        <v>43915.513541666667</v>
      </c>
      <c r="C5395" s="3" t="s">
        <v>17</v>
      </c>
      <c r="D5395" s="3" t="s">
        <v>17</v>
      </c>
      <c r="E5395" s="3" t="s">
        <v>17</v>
      </c>
      <c r="F5395" s="3" t="s">
        <v>17</v>
      </c>
      <c r="G5395" s="3" t="s">
        <v>17</v>
      </c>
      <c r="H5395" s="1" t="s">
        <v>18</v>
      </c>
      <c r="I5395" s="1" t="s">
        <v>25</v>
      </c>
      <c r="J5395" s="1" t="s">
        <v>20</v>
      </c>
      <c r="K5395" s="1">
        <v>1</v>
      </c>
      <c r="L5395" s="1" t="s">
        <v>21</v>
      </c>
      <c r="M5395" s="1" t="s">
        <v>5753</v>
      </c>
      <c r="N5395" s="1">
        <v>0</v>
      </c>
      <c r="O5395" s="3" t="s">
        <v>17</v>
      </c>
      <c r="P5395" s="1" t="s">
        <v>17</v>
      </c>
    </row>
    <row r="5396" spans="1:16">
      <c r="A5396" s="1" t="s">
        <v>4876</v>
      </c>
      <c r="B5396" s="3">
        <v>43915.503703703704</v>
      </c>
      <c r="C5396" s="3" t="s">
        <v>17</v>
      </c>
      <c r="D5396" s="3" t="s">
        <v>17</v>
      </c>
      <c r="E5396" s="3" t="s">
        <v>17</v>
      </c>
      <c r="F5396" s="3" t="s">
        <v>17</v>
      </c>
      <c r="G5396" s="3" t="s">
        <v>17</v>
      </c>
      <c r="H5396" s="1" t="s">
        <v>18</v>
      </c>
      <c r="I5396" s="1" t="s">
        <v>25</v>
      </c>
      <c r="J5396" s="1" t="s">
        <v>20</v>
      </c>
      <c r="K5396" s="1">
        <v>1</v>
      </c>
      <c r="L5396" s="1" t="s">
        <v>21</v>
      </c>
      <c r="M5396" s="1" t="s">
        <v>5750</v>
      </c>
      <c r="N5396" s="1">
        <v>0</v>
      </c>
      <c r="O5396" s="3" t="s">
        <v>17</v>
      </c>
      <c r="P5396" s="1" t="s">
        <v>17</v>
      </c>
    </row>
    <row r="5397" spans="1:16">
      <c r="A5397" s="1" t="s">
        <v>2187</v>
      </c>
      <c r="B5397" s="3">
        <v>43915.532256944447</v>
      </c>
      <c r="C5397" s="3" t="s">
        <v>17</v>
      </c>
      <c r="D5397" s="3" t="s">
        <v>17</v>
      </c>
      <c r="E5397" s="3" t="s">
        <v>17</v>
      </c>
      <c r="F5397" s="3" t="s">
        <v>17</v>
      </c>
      <c r="G5397" s="3" t="s">
        <v>17</v>
      </c>
      <c r="H5397" s="1" t="s">
        <v>18</v>
      </c>
      <c r="I5397" s="1" t="s">
        <v>25</v>
      </c>
      <c r="J5397" s="1" t="s">
        <v>20</v>
      </c>
      <c r="K5397" s="1">
        <v>1</v>
      </c>
      <c r="L5397" s="1" t="s">
        <v>21</v>
      </c>
      <c r="M5397" s="1" t="s">
        <v>5774</v>
      </c>
      <c r="N5397" s="1">
        <v>0</v>
      </c>
      <c r="O5397" s="3" t="s">
        <v>17</v>
      </c>
      <c r="P5397" s="1" t="s">
        <v>17</v>
      </c>
    </row>
    <row r="5398" spans="1:16">
      <c r="A5398" s="1" t="s">
        <v>3255</v>
      </c>
      <c r="B5398" s="3">
        <v>43915.54179398148</v>
      </c>
      <c r="C5398" s="3">
        <v>43915.571759259263</v>
      </c>
      <c r="D5398" s="3">
        <v>43952.524131944447</v>
      </c>
      <c r="E5398" s="3" t="s">
        <v>17</v>
      </c>
      <c r="F5398" s="3" t="s">
        <v>17</v>
      </c>
      <c r="G5398" s="3" t="s">
        <v>17</v>
      </c>
      <c r="H5398" s="1" t="s">
        <v>18</v>
      </c>
      <c r="I5398" s="1" t="s">
        <v>25</v>
      </c>
      <c r="J5398" s="1" t="s">
        <v>20</v>
      </c>
      <c r="K5398" s="1">
        <v>5</v>
      </c>
      <c r="L5398" s="1" t="s">
        <v>21</v>
      </c>
      <c r="M5398" s="1" t="s">
        <v>6130</v>
      </c>
      <c r="N5398" s="1">
        <v>1</v>
      </c>
      <c r="O5398" s="3" t="s">
        <v>7212</v>
      </c>
      <c r="P5398" s="1" t="s">
        <v>17</v>
      </c>
    </row>
    <row r="5399" spans="1:16">
      <c r="A5399" s="1" t="s">
        <v>1161</v>
      </c>
      <c r="B5399" s="3">
        <v>43915.541574074072</v>
      </c>
      <c r="C5399" s="3" t="s">
        <v>17</v>
      </c>
      <c r="D5399" s="3" t="s">
        <v>17</v>
      </c>
      <c r="E5399" s="3" t="s">
        <v>17</v>
      </c>
      <c r="F5399" s="3" t="s">
        <v>17</v>
      </c>
      <c r="G5399" s="3" t="s">
        <v>17</v>
      </c>
      <c r="H5399" s="1" t="s">
        <v>18</v>
      </c>
      <c r="I5399" s="1" t="s">
        <v>25</v>
      </c>
      <c r="J5399" s="1" t="s">
        <v>20</v>
      </c>
      <c r="K5399" s="1">
        <v>1</v>
      </c>
      <c r="L5399" s="1" t="s">
        <v>21</v>
      </c>
      <c r="M5399" s="1" t="s">
        <v>5746</v>
      </c>
      <c r="N5399" s="1">
        <v>0</v>
      </c>
      <c r="O5399" s="3" t="s">
        <v>17</v>
      </c>
      <c r="P5399" s="1" t="s">
        <v>17</v>
      </c>
    </row>
    <row r="5400" spans="1:16">
      <c r="A5400" s="1" t="s">
        <v>4449</v>
      </c>
      <c r="B5400" s="3">
        <v>43915.559293981481</v>
      </c>
      <c r="C5400" s="3">
        <v>43915.561319444445</v>
      </c>
      <c r="D5400" s="3">
        <v>43945.561319444445</v>
      </c>
      <c r="E5400" s="3" t="s">
        <v>17</v>
      </c>
      <c r="F5400" s="3" t="s">
        <v>17</v>
      </c>
      <c r="G5400" s="3" t="s">
        <v>17</v>
      </c>
      <c r="H5400" s="1" t="s">
        <v>18</v>
      </c>
      <c r="I5400" s="1" t="s">
        <v>25</v>
      </c>
      <c r="J5400" s="1" t="s">
        <v>20</v>
      </c>
      <c r="K5400" s="1">
        <v>4</v>
      </c>
      <c r="L5400" s="1" t="s">
        <v>21</v>
      </c>
      <c r="M5400" s="1" t="s">
        <v>5746</v>
      </c>
      <c r="N5400" s="1">
        <v>1</v>
      </c>
      <c r="O5400" s="3" t="s">
        <v>7213</v>
      </c>
      <c r="P5400" s="1" t="s">
        <v>17</v>
      </c>
    </row>
    <row r="5401" spans="1:16">
      <c r="A5401" s="1" t="s">
        <v>918</v>
      </c>
      <c r="B5401" s="3">
        <v>43924.31523148148</v>
      </c>
      <c r="C5401" s="3" t="s">
        <v>17</v>
      </c>
      <c r="D5401" s="3" t="s">
        <v>17</v>
      </c>
      <c r="E5401" s="3" t="s">
        <v>17</v>
      </c>
      <c r="F5401" s="3" t="s">
        <v>17</v>
      </c>
      <c r="G5401" s="3" t="s">
        <v>17</v>
      </c>
      <c r="H5401" s="1" t="s">
        <v>18</v>
      </c>
      <c r="I5401" s="1" t="s">
        <v>25</v>
      </c>
      <c r="J5401" s="1" t="s">
        <v>117</v>
      </c>
      <c r="K5401" s="1">
        <v>1</v>
      </c>
      <c r="L5401" s="1" t="s">
        <v>919</v>
      </c>
      <c r="M5401" s="1" t="s">
        <v>5746</v>
      </c>
      <c r="N5401" s="1">
        <v>0</v>
      </c>
      <c r="O5401" s="3" t="s">
        <v>17</v>
      </c>
      <c r="P5401" s="1" t="s">
        <v>17</v>
      </c>
    </row>
    <row r="5402" spans="1:16">
      <c r="A5402" s="1" t="s">
        <v>4665</v>
      </c>
      <c r="B5402" s="3">
        <v>43924.497673611113</v>
      </c>
      <c r="C5402" s="3" t="s">
        <v>17</v>
      </c>
      <c r="D5402" s="3" t="s">
        <v>17</v>
      </c>
      <c r="E5402" s="3" t="s">
        <v>17</v>
      </c>
      <c r="F5402" s="3" t="s">
        <v>17</v>
      </c>
      <c r="G5402" s="3" t="s">
        <v>17</v>
      </c>
      <c r="H5402" s="1" t="s">
        <v>18</v>
      </c>
      <c r="I5402" s="1" t="s">
        <v>25</v>
      </c>
      <c r="J5402" s="1" t="s">
        <v>20</v>
      </c>
      <c r="K5402" s="1">
        <v>1</v>
      </c>
      <c r="L5402" s="1" t="s">
        <v>21</v>
      </c>
      <c r="M5402" s="1" t="s">
        <v>5774</v>
      </c>
      <c r="N5402" s="1">
        <v>0</v>
      </c>
      <c r="O5402" s="3" t="s">
        <v>17</v>
      </c>
      <c r="P5402" s="1" t="s">
        <v>17</v>
      </c>
    </row>
    <row r="5403" spans="1:16">
      <c r="A5403" s="1" t="s">
        <v>910</v>
      </c>
      <c r="B5403" s="3">
        <v>43923.979548611111</v>
      </c>
      <c r="C5403" s="3" t="s">
        <v>17</v>
      </c>
      <c r="D5403" s="3" t="s">
        <v>17</v>
      </c>
      <c r="E5403" s="3" t="s">
        <v>17</v>
      </c>
      <c r="F5403" s="3" t="s">
        <v>17</v>
      </c>
      <c r="G5403" s="3" t="s">
        <v>17</v>
      </c>
      <c r="H5403" s="1" t="s">
        <v>18</v>
      </c>
      <c r="I5403" s="1" t="s">
        <v>23</v>
      </c>
      <c r="J5403" s="1" t="s">
        <v>20</v>
      </c>
      <c r="K5403" s="1">
        <v>45</v>
      </c>
      <c r="L5403" s="1" t="s">
        <v>21</v>
      </c>
      <c r="M5403" s="1" t="s">
        <v>5746</v>
      </c>
      <c r="N5403" s="1">
        <v>0</v>
      </c>
      <c r="O5403" s="3" t="s">
        <v>17</v>
      </c>
      <c r="P5403" s="1" t="s">
        <v>17</v>
      </c>
    </row>
    <row r="5404" spans="1:16">
      <c r="A5404" s="1" t="s">
        <v>3218</v>
      </c>
      <c r="B5404" s="3">
        <v>43923.950219907405</v>
      </c>
      <c r="C5404" s="3" t="s">
        <v>17</v>
      </c>
      <c r="D5404" s="3" t="s">
        <v>17</v>
      </c>
      <c r="E5404" s="3" t="s">
        <v>17</v>
      </c>
      <c r="F5404" s="3" t="s">
        <v>17</v>
      </c>
      <c r="G5404" s="3" t="s">
        <v>17</v>
      </c>
      <c r="H5404" s="1" t="s">
        <v>18</v>
      </c>
      <c r="I5404" s="1" t="s">
        <v>23</v>
      </c>
      <c r="J5404" s="1" t="s">
        <v>20</v>
      </c>
      <c r="K5404" s="1">
        <v>630</v>
      </c>
      <c r="L5404" s="1" t="s">
        <v>21</v>
      </c>
      <c r="M5404" s="1" t="s">
        <v>5753</v>
      </c>
      <c r="N5404" s="1">
        <v>0</v>
      </c>
      <c r="O5404" s="3" t="s">
        <v>17</v>
      </c>
      <c r="P5404" s="1" t="s">
        <v>17</v>
      </c>
    </row>
    <row r="5405" spans="1:16">
      <c r="A5405" s="1" t="s">
        <v>173</v>
      </c>
      <c r="B5405" s="3">
        <v>43924.136377314811</v>
      </c>
      <c r="C5405" s="3" t="s">
        <v>17</v>
      </c>
      <c r="D5405" s="3" t="s">
        <v>17</v>
      </c>
      <c r="E5405" s="3" t="s">
        <v>17</v>
      </c>
      <c r="F5405" s="3" t="s">
        <v>17</v>
      </c>
      <c r="G5405" s="3" t="s">
        <v>17</v>
      </c>
      <c r="H5405" s="1" t="s">
        <v>18</v>
      </c>
      <c r="I5405" s="1" t="s">
        <v>25</v>
      </c>
      <c r="J5405" s="1" t="s">
        <v>20</v>
      </c>
      <c r="K5405" s="1">
        <v>422</v>
      </c>
      <c r="L5405" s="1" t="s">
        <v>21</v>
      </c>
      <c r="M5405" s="1" t="s">
        <v>5754</v>
      </c>
      <c r="N5405" s="1">
        <v>0</v>
      </c>
      <c r="O5405" s="3" t="s">
        <v>17</v>
      </c>
      <c r="P5405" s="1" t="s">
        <v>17</v>
      </c>
    </row>
    <row r="5406" spans="1:16">
      <c r="A5406" s="1" t="s">
        <v>1588</v>
      </c>
      <c r="B5406" s="3">
        <v>43924.250428240739</v>
      </c>
      <c r="C5406" s="3" t="s">
        <v>17</v>
      </c>
      <c r="D5406" s="3" t="s">
        <v>17</v>
      </c>
      <c r="E5406" s="3" t="s">
        <v>17</v>
      </c>
      <c r="F5406" s="3" t="s">
        <v>17</v>
      </c>
      <c r="G5406" s="3" t="s">
        <v>17</v>
      </c>
      <c r="H5406" s="1" t="s">
        <v>18</v>
      </c>
      <c r="I5406" s="1" t="s">
        <v>25</v>
      </c>
      <c r="J5406" s="1" t="s">
        <v>20</v>
      </c>
      <c r="K5406" s="1">
        <v>20</v>
      </c>
      <c r="L5406" s="1" t="s">
        <v>21</v>
      </c>
      <c r="M5406" s="1" t="s">
        <v>5754</v>
      </c>
      <c r="N5406" s="1">
        <v>0</v>
      </c>
      <c r="O5406" s="3" t="s">
        <v>17</v>
      </c>
      <c r="P5406" s="1" t="s">
        <v>17</v>
      </c>
    </row>
    <row r="5407" spans="1:16">
      <c r="A5407" s="1" t="s">
        <v>2995</v>
      </c>
      <c r="B5407" s="3">
        <v>43924.255752314813</v>
      </c>
      <c r="C5407" s="3" t="s">
        <v>17</v>
      </c>
      <c r="D5407" s="3" t="s">
        <v>17</v>
      </c>
      <c r="E5407" s="3" t="s">
        <v>17</v>
      </c>
      <c r="F5407" s="3" t="s">
        <v>17</v>
      </c>
      <c r="G5407" s="3" t="s">
        <v>17</v>
      </c>
      <c r="H5407" s="1" t="s">
        <v>18</v>
      </c>
      <c r="I5407" s="1" t="s">
        <v>25</v>
      </c>
      <c r="J5407" s="1" t="s">
        <v>20</v>
      </c>
      <c r="K5407" s="1">
        <v>20</v>
      </c>
      <c r="L5407" s="1" t="s">
        <v>21</v>
      </c>
      <c r="M5407" s="1" t="s">
        <v>5758</v>
      </c>
      <c r="N5407" s="1">
        <v>0</v>
      </c>
      <c r="O5407" s="3" t="s">
        <v>17</v>
      </c>
      <c r="P5407" s="1" t="s">
        <v>17</v>
      </c>
    </row>
    <row r="5408" spans="1:16">
      <c r="A5408" s="1" t="s">
        <v>4823</v>
      </c>
      <c r="B5408" s="3">
        <v>43924.261145833334</v>
      </c>
      <c r="C5408" s="3" t="s">
        <v>17</v>
      </c>
      <c r="D5408" s="3" t="s">
        <v>17</v>
      </c>
      <c r="E5408" s="3" t="s">
        <v>17</v>
      </c>
      <c r="F5408" s="3" t="s">
        <v>17</v>
      </c>
      <c r="G5408" s="3" t="s">
        <v>17</v>
      </c>
      <c r="H5408" s="1" t="s">
        <v>18</v>
      </c>
      <c r="I5408" s="1" t="s">
        <v>23</v>
      </c>
      <c r="J5408" s="1" t="s">
        <v>20</v>
      </c>
      <c r="K5408" s="1">
        <v>1</v>
      </c>
      <c r="L5408" s="1" t="s">
        <v>21</v>
      </c>
      <c r="M5408" s="1" t="s">
        <v>5774</v>
      </c>
      <c r="N5408" s="1">
        <v>0</v>
      </c>
      <c r="O5408" s="3" t="s">
        <v>17</v>
      </c>
      <c r="P5408" s="1" t="s">
        <v>17</v>
      </c>
    </row>
    <row r="5409" spans="1:16">
      <c r="A5409" s="1" t="s">
        <v>4395</v>
      </c>
      <c r="B5409" s="3">
        <v>43924.395335648151</v>
      </c>
      <c r="C5409" s="3" t="s">
        <v>17</v>
      </c>
      <c r="D5409" s="3" t="s">
        <v>17</v>
      </c>
      <c r="E5409" s="3" t="s">
        <v>17</v>
      </c>
      <c r="F5409" s="3" t="s">
        <v>17</v>
      </c>
      <c r="G5409" s="3" t="s">
        <v>17</v>
      </c>
      <c r="H5409" s="1" t="s">
        <v>18</v>
      </c>
      <c r="I5409" s="1" t="s">
        <v>194</v>
      </c>
      <c r="J5409" s="1" t="s">
        <v>20</v>
      </c>
      <c r="K5409" s="1">
        <v>15</v>
      </c>
      <c r="L5409" s="1" t="s">
        <v>21</v>
      </c>
      <c r="M5409" s="1" t="s">
        <v>5746</v>
      </c>
      <c r="N5409" s="1">
        <v>0</v>
      </c>
      <c r="O5409" s="3" t="s">
        <v>17</v>
      </c>
      <c r="P5409" s="1" t="s">
        <v>17</v>
      </c>
    </row>
    <row r="5410" spans="1:16">
      <c r="A5410" s="1" t="s">
        <v>1838</v>
      </c>
      <c r="B5410" s="3">
        <v>43924.105520833335</v>
      </c>
      <c r="C5410" s="3" t="s">
        <v>17</v>
      </c>
      <c r="D5410" s="3" t="s">
        <v>17</v>
      </c>
      <c r="E5410" s="3" t="s">
        <v>17</v>
      </c>
      <c r="F5410" s="3" t="s">
        <v>17</v>
      </c>
      <c r="G5410" s="3" t="s">
        <v>17</v>
      </c>
      <c r="H5410" s="1" t="s">
        <v>48</v>
      </c>
      <c r="I5410" s="1" t="s">
        <v>19</v>
      </c>
      <c r="J5410" s="1" t="s">
        <v>20</v>
      </c>
      <c r="K5410" s="1">
        <v>1</v>
      </c>
      <c r="L5410" s="1" t="s">
        <v>21</v>
      </c>
      <c r="M5410" s="1" t="s">
        <v>5746</v>
      </c>
      <c r="N5410" s="1">
        <v>0</v>
      </c>
      <c r="O5410" s="3" t="s">
        <v>17</v>
      </c>
      <c r="P5410" s="1" t="s">
        <v>17</v>
      </c>
    </row>
    <row r="5411" spans="1:16">
      <c r="A5411" s="1" t="s">
        <v>1387</v>
      </c>
      <c r="B5411" s="3">
        <v>43924.263518518521</v>
      </c>
      <c r="C5411" s="3">
        <v>43924.26699074074</v>
      </c>
      <c r="D5411" s="3">
        <v>43954.26699074074</v>
      </c>
      <c r="E5411" s="3" t="s">
        <v>17</v>
      </c>
      <c r="F5411" s="3" t="s">
        <v>17</v>
      </c>
      <c r="G5411" s="3" t="s">
        <v>17</v>
      </c>
      <c r="H5411" s="1" t="s">
        <v>18</v>
      </c>
      <c r="I5411" s="1" t="s">
        <v>25</v>
      </c>
      <c r="J5411" s="1" t="s">
        <v>117</v>
      </c>
      <c r="K5411" s="1">
        <v>5</v>
      </c>
      <c r="L5411" s="1" t="s">
        <v>21</v>
      </c>
      <c r="M5411" s="1" t="s">
        <v>5758</v>
      </c>
      <c r="N5411" s="1">
        <v>1</v>
      </c>
      <c r="O5411" s="3" t="s">
        <v>7214</v>
      </c>
      <c r="P5411" s="1" t="s">
        <v>17</v>
      </c>
    </row>
    <row r="5412" spans="1:16">
      <c r="A5412" s="1" t="s">
        <v>1946</v>
      </c>
      <c r="B5412" s="3">
        <v>43924.316643518519</v>
      </c>
      <c r="C5412" s="3" t="s">
        <v>17</v>
      </c>
      <c r="D5412" s="3" t="s">
        <v>17</v>
      </c>
      <c r="E5412" s="3" t="s">
        <v>17</v>
      </c>
      <c r="F5412" s="3" t="s">
        <v>17</v>
      </c>
      <c r="G5412" s="3" t="s">
        <v>17</v>
      </c>
      <c r="H5412" s="1" t="s">
        <v>18</v>
      </c>
      <c r="I5412" s="1" t="s">
        <v>25</v>
      </c>
      <c r="J5412" s="1" t="s">
        <v>20</v>
      </c>
      <c r="K5412" s="1">
        <v>5</v>
      </c>
      <c r="L5412" s="1" t="s">
        <v>21</v>
      </c>
      <c r="M5412" s="1" t="s">
        <v>6099</v>
      </c>
      <c r="N5412" s="1">
        <v>0</v>
      </c>
      <c r="O5412" s="3" t="s">
        <v>17</v>
      </c>
      <c r="P5412" s="1" t="s">
        <v>17</v>
      </c>
    </row>
    <row r="5413" spans="1:16">
      <c r="A5413" s="1" t="s">
        <v>78</v>
      </c>
      <c r="B5413" s="3">
        <v>43924.320613425924</v>
      </c>
      <c r="C5413" s="3" t="s">
        <v>17</v>
      </c>
      <c r="D5413" s="3" t="s">
        <v>17</v>
      </c>
      <c r="E5413" s="3" t="s">
        <v>17</v>
      </c>
      <c r="F5413" s="3" t="s">
        <v>17</v>
      </c>
      <c r="G5413" s="3" t="s">
        <v>17</v>
      </c>
      <c r="H5413" s="1" t="s">
        <v>18</v>
      </c>
      <c r="I5413" s="1" t="s">
        <v>25</v>
      </c>
      <c r="J5413" s="1" t="s">
        <v>20</v>
      </c>
      <c r="K5413" s="1">
        <v>150</v>
      </c>
      <c r="L5413" s="1" t="s">
        <v>21</v>
      </c>
      <c r="M5413" s="1" t="s">
        <v>5973</v>
      </c>
      <c r="N5413" s="1">
        <v>0</v>
      </c>
      <c r="O5413" s="3" t="s">
        <v>17</v>
      </c>
      <c r="P5413" s="1" t="s">
        <v>17</v>
      </c>
    </row>
    <row r="5414" spans="1:16">
      <c r="A5414" s="1" t="s">
        <v>4487</v>
      </c>
      <c r="B5414" s="3">
        <v>43924.328194444446</v>
      </c>
      <c r="C5414" s="3">
        <v>43943.281446759262</v>
      </c>
      <c r="D5414" s="3">
        <v>43973.281446759262</v>
      </c>
      <c r="E5414" s="3" t="s">
        <v>17</v>
      </c>
      <c r="F5414" s="3" t="s">
        <v>17</v>
      </c>
      <c r="G5414" s="3" t="s">
        <v>17</v>
      </c>
      <c r="H5414" s="1" t="s">
        <v>18</v>
      </c>
      <c r="I5414" s="1" t="s">
        <v>25</v>
      </c>
      <c r="J5414" s="1" t="s">
        <v>39</v>
      </c>
      <c r="K5414" s="1">
        <v>20</v>
      </c>
      <c r="L5414" s="1" t="s">
        <v>397</v>
      </c>
      <c r="M5414" s="1" t="s">
        <v>5752</v>
      </c>
      <c r="N5414" s="1">
        <v>0</v>
      </c>
      <c r="O5414" s="3" t="s">
        <v>17</v>
      </c>
      <c r="P5414" s="1" t="s">
        <v>17</v>
      </c>
    </row>
    <row r="5415" spans="1:16">
      <c r="A5415" s="1" t="s">
        <v>2983</v>
      </c>
      <c r="B5415" s="3">
        <v>43924.34710648148</v>
      </c>
      <c r="C5415" s="3" t="s">
        <v>17</v>
      </c>
      <c r="D5415" s="3" t="s">
        <v>17</v>
      </c>
      <c r="E5415" s="3" t="s">
        <v>17</v>
      </c>
      <c r="F5415" s="3" t="s">
        <v>17</v>
      </c>
      <c r="G5415" s="3" t="s">
        <v>17</v>
      </c>
      <c r="H5415" s="1" t="s">
        <v>48</v>
      </c>
      <c r="I5415" s="1" t="s">
        <v>19</v>
      </c>
      <c r="J5415" s="1" t="s">
        <v>20</v>
      </c>
      <c r="K5415" s="1">
        <v>5</v>
      </c>
      <c r="L5415" s="1" t="s">
        <v>21</v>
      </c>
      <c r="M5415" s="1" t="s">
        <v>7215</v>
      </c>
      <c r="N5415" s="1">
        <v>0</v>
      </c>
      <c r="O5415" s="3" t="s">
        <v>17</v>
      </c>
      <c r="P5415" s="1" t="s">
        <v>17</v>
      </c>
    </row>
    <row r="5416" spans="1:16">
      <c r="A5416" s="1" t="s">
        <v>3952</v>
      </c>
      <c r="B5416" s="3">
        <v>43924.373645833337</v>
      </c>
      <c r="C5416" s="3" t="s">
        <v>17</v>
      </c>
      <c r="D5416" s="3" t="s">
        <v>17</v>
      </c>
      <c r="E5416" s="3" t="s">
        <v>17</v>
      </c>
      <c r="F5416" s="3" t="s">
        <v>17</v>
      </c>
      <c r="G5416" s="3" t="s">
        <v>17</v>
      </c>
      <c r="H5416" s="1" t="s">
        <v>18</v>
      </c>
      <c r="I5416" s="1" t="s">
        <v>25</v>
      </c>
      <c r="J5416" s="1" t="s">
        <v>20</v>
      </c>
      <c r="K5416" s="1">
        <v>390</v>
      </c>
      <c r="L5416" s="1" t="s">
        <v>21</v>
      </c>
      <c r="M5416" s="1" t="s">
        <v>5849</v>
      </c>
      <c r="N5416" s="1">
        <v>1</v>
      </c>
      <c r="O5416" s="3" t="s">
        <v>7216</v>
      </c>
      <c r="P5416" s="1" t="s">
        <v>17</v>
      </c>
    </row>
    <row r="5417" spans="1:16">
      <c r="A5417" s="1" t="s">
        <v>2849</v>
      </c>
      <c r="B5417" s="3">
        <v>43924.383020833331</v>
      </c>
      <c r="C5417" s="3" t="s">
        <v>17</v>
      </c>
      <c r="D5417" s="3" t="s">
        <v>17</v>
      </c>
      <c r="E5417" s="3" t="s">
        <v>17</v>
      </c>
      <c r="F5417" s="3" t="s">
        <v>17</v>
      </c>
      <c r="G5417" s="3" t="s">
        <v>17</v>
      </c>
      <c r="H5417" s="1" t="s">
        <v>18</v>
      </c>
      <c r="I5417" s="1" t="s">
        <v>25</v>
      </c>
      <c r="J5417" s="1" t="s">
        <v>20</v>
      </c>
      <c r="K5417" s="1">
        <v>1</v>
      </c>
      <c r="L5417" s="1" t="s">
        <v>21</v>
      </c>
      <c r="M5417" s="1" t="s">
        <v>5752</v>
      </c>
      <c r="N5417" s="1">
        <v>0</v>
      </c>
      <c r="O5417" s="3" t="s">
        <v>17</v>
      </c>
      <c r="P5417" s="1" t="s">
        <v>17</v>
      </c>
    </row>
    <row r="5418" spans="1:16">
      <c r="A5418" s="1" t="s">
        <v>5453</v>
      </c>
      <c r="B5418" s="3">
        <v>43924.38789351852</v>
      </c>
      <c r="C5418" s="3" t="s">
        <v>17</v>
      </c>
      <c r="D5418" s="3" t="s">
        <v>17</v>
      </c>
      <c r="E5418" s="3" t="s">
        <v>17</v>
      </c>
      <c r="F5418" s="3" t="s">
        <v>17</v>
      </c>
      <c r="G5418" s="3" t="s">
        <v>17</v>
      </c>
      <c r="H5418" s="1" t="s">
        <v>48</v>
      </c>
      <c r="I5418" s="1" t="s">
        <v>19</v>
      </c>
      <c r="J5418" s="1" t="s">
        <v>20</v>
      </c>
      <c r="K5418" s="1">
        <v>395</v>
      </c>
      <c r="L5418" s="1" t="s">
        <v>21</v>
      </c>
      <c r="M5418" s="1" t="s">
        <v>5761</v>
      </c>
      <c r="N5418" s="1">
        <v>0</v>
      </c>
      <c r="O5418" s="3" t="s">
        <v>17</v>
      </c>
      <c r="P5418" s="1" t="s">
        <v>17</v>
      </c>
    </row>
    <row r="5419" spans="1:16">
      <c r="A5419" s="1" t="s">
        <v>2824</v>
      </c>
      <c r="B5419" s="3">
        <v>43924.416226851848</v>
      </c>
      <c r="C5419" s="3" t="s">
        <v>17</v>
      </c>
      <c r="D5419" s="3" t="s">
        <v>17</v>
      </c>
      <c r="E5419" s="3" t="s">
        <v>17</v>
      </c>
      <c r="F5419" s="3" t="s">
        <v>17</v>
      </c>
      <c r="G5419" s="3" t="s">
        <v>17</v>
      </c>
      <c r="H5419" s="1" t="s">
        <v>18</v>
      </c>
      <c r="I5419" s="1" t="s">
        <v>25</v>
      </c>
      <c r="J5419" s="1" t="s">
        <v>20</v>
      </c>
      <c r="K5419" s="1">
        <v>30</v>
      </c>
      <c r="L5419" s="1" t="s">
        <v>21</v>
      </c>
      <c r="M5419" s="1" t="s">
        <v>6130</v>
      </c>
      <c r="N5419" s="1">
        <v>0</v>
      </c>
      <c r="O5419" s="3" t="s">
        <v>17</v>
      </c>
      <c r="P5419" s="1" t="s">
        <v>17</v>
      </c>
    </row>
    <row r="5420" spans="1:16">
      <c r="A5420" s="1" t="s">
        <v>2765</v>
      </c>
      <c r="B5420" s="3">
        <v>43924.431956018518</v>
      </c>
      <c r="C5420" s="3" t="s">
        <v>17</v>
      </c>
      <c r="D5420" s="3" t="s">
        <v>17</v>
      </c>
      <c r="E5420" s="3" t="s">
        <v>17</v>
      </c>
      <c r="F5420" s="3" t="s">
        <v>17</v>
      </c>
      <c r="G5420" s="3" t="s">
        <v>17</v>
      </c>
      <c r="H5420" s="1" t="s">
        <v>18</v>
      </c>
      <c r="I5420" s="1" t="s">
        <v>25</v>
      </c>
      <c r="J5420" s="1" t="s">
        <v>20</v>
      </c>
      <c r="K5420" s="1">
        <v>1</v>
      </c>
      <c r="L5420" s="1" t="s">
        <v>21</v>
      </c>
      <c r="M5420" s="1" t="s">
        <v>6130</v>
      </c>
      <c r="N5420" s="1">
        <v>0</v>
      </c>
      <c r="O5420" s="3" t="s">
        <v>17</v>
      </c>
      <c r="P5420" s="1" t="s">
        <v>17</v>
      </c>
    </row>
    <row r="5421" spans="1:16">
      <c r="A5421" s="1" t="s">
        <v>1751</v>
      </c>
      <c r="B5421" s="3">
        <v>43924.442719907405</v>
      </c>
      <c r="C5421" s="3" t="s">
        <v>17</v>
      </c>
      <c r="D5421" s="3" t="s">
        <v>17</v>
      </c>
      <c r="E5421" s="3" t="s">
        <v>17</v>
      </c>
      <c r="F5421" s="3" t="s">
        <v>17</v>
      </c>
      <c r="G5421" s="3" t="s">
        <v>17</v>
      </c>
      <c r="H5421" s="1" t="s">
        <v>48</v>
      </c>
      <c r="I5421" s="1" t="s">
        <v>49</v>
      </c>
      <c r="J5421" s="1" t="s">
        <v>20</v>
      </c>
      <c r="K5421" s="1">
        <v>307</v>
      </c>
      <c r="L5421" s="1" t="s">
        <v>21</v>
      </c>
      <c r="M5421" s="1" t="s">
        <v>5746</v>
      </c>
      <c r="N5421" s="1">
        <v>0</v>
      </c>
      <c r="O5421" s="3" t="s">
        <v>17</v>
      </c>
      <c r="P5421" s="1" t="s">
        <v>17</v>
      </c>
    </row>
    <row r="5422" spans="1:16">
      <c r="A5422" s="1" t="s">
        <v>1088</v>
      </c>
      <c r="B5422" s="3">
        <v>43924.445509259262</v>
      </c>
      <c r="C5422" s="3" t="s">
        <v>17</v>
      </c>
      <c r="D5422" s="3" t="s">
        <v>17</v>
      </c>
      <c r="E5422" s="3" t="s">
        <v>17</v>
      </c>
      <c r="F5422" s="3" t="s">
        <v>17</v>
      </c>
      <c r="G5422" s="3" t="s">
        <v>17</v>
      </c>
      <c r="H5422" s="1" t="s">
        <v>18</v>
      </c>
      <c r="I5422" s="1" t="s">
        <v>25</v>
      </c>
      <c r="J5422" s="1" t="s">
        <v>20</v>
      </c>
      <c r="K5422" s="1">
        <v>1</v>
      </c>
      <c r="L5422" s="1" t="s">
        <v>21</v>
      </c>
      <c r="M5422" s="1" t="s">
        <v>5753</v>
      </c>
      <c r="N5422" s="1">
        <v>0</v>
      </c>
      <c r="O5422" s="3" t="s">
        <v>17</v>
      </c>
      <c r="P5422" s="1" t="s">
        <v>17</v>
      </c>
    </row>
    <row r="5423" spans="1:16">
      <c r="A5423" s="1" t="s">
        <v>1489</v>
      </c>
      <c r="B5423" s="3">
        <v>43924.45722222222</v>
      </c>
      <c r="C5423" s="3" t="s">
        <v>17</v>
      </c>
      <c r="D5423" s="3" t="s">
        <v>17</v>
      </c>
      <c r="E5423" s="3" t="s">
        <v>17</v>
      </c>
      <c r="F5423" s="3" t="s">
        <v>17</v>
      </c>
      <c r="G5423" s="3">
        <v>43924.460219907407</v>
      </c>
      <c r="H5423" s="1" t="s">
        <v>48</v>
      </c>
      <c r="I5423" s="1" t="s">
        <v>19</v>
      </c>
      <c r="J5423" s="1" t="s">
        <v>20</v>
      </c>
      <c r="K5423" s="1">
        <v>15</v>
      </c>
      <c r="L5423" s="1" t="s">
        <v>21</v>
      </c>
      <c r="M5423" s="1" t="s">
        <v>5774</v>
      </c>
      <c r="N5423" s="1">
        <v>0</v>
      </c>
      <c r="O5423" s="3" t="s">
        <v>17</v>
      </c>
      <c r="P5423" s="1" t="s">
        <v>17</v>
      </c>
    </row>
    <row r="5424" spans="1:16">
      <c r="A5424" s="1" t="s">
        <v>792</v>
      </c>
      <c r="B5424" s="3">
        <v>43853.678541666668</v>
      </c>
      <c r="C5424" s="3" t="s">
        <v>17</v>
      </c>
      <c r="D5424" s="3" t="s">
        <v>17</v>
      </c>
      <c r="E5424" s="3">
        <v>43853.778263888889</v>
      </c>
      <c r="F5424" s="3">
        <v>44219.778263888889</v>
      </c>
      <c r="G5424" s="3" t="s">
        <v>17</v>
      </c>
      <c r="H5424" s="1" t="s">
        <v>58</v>
      </c>
      <c r="I5424" s="1" t="s">
        <v>23</v>
      </c>
      <c r="J5424" s="1" t="s">
        <v>117</v>
      </c>
      <c r="K5424" s="1">
        <v>15</v>
      </c>
      <c r="L5424" s="1" t="s">
        <v>21</v>
      </c>
      <c r="M5424" s="1" t="s">
        <v>5753</v>
      </c>
      <c r="N5424" s="1">
        <v>1</v>
      </c>
      <c r="O5424" s="3" t="s">
        <v>7217</v>
      </c>
      <c r="P5424" s="1" t="s">
        <v>161</v>
      </c>
    </row>
    <row r="5425" spans="1:16">
      <c r="A5425" s="1" t="s">
        <v>4326</v>
      </c>
      <c r="B5425" s="3">
        <v>43892.578726851854</v>
      </c>
      <c r="C5425" s="3">
        <v>43892.736377314817</v>
      </c>
      <c r="D5425" s="3">
        <v>43922.736377314817</v>
      </c>
      <c r="E5425" s="3" t="s">
        <v>17</v>
      </c>
      <c r="F5425" s="3" t="s">
        <v>17</v>
      </c>
      <c r="G5425" s="3" t="s">
        <v>17</v>
      </c>
      <c r="H5425" s="1" t="s">
        <v>18</v>
      </c>
      <c r="I5425" s="1" t="s">
        <v>23</v>
      </c>
      <c r="J5425" s="1" t="s">
        <v>20</v>
      </c>
      <c r="K5425" s="1">
        <v>538</v>
      </c>
      <c r="L5425" s="1" t="s">
        <v>21</v>
      </c>
      <c r="M5425" s="1" t="s">
        <v>5774</v>
      </c>
      <c r="N5425" s="1">
        <v>0</v>
      </c>
      <c r="O5425" s="3" t="s">
        <v>17</v>
      </c>
      <c r="P5425" s="1" t="s">
        <v>17</v>
      </c>
    </row>
    <row r="5426" spans="1:16">
      <c r="A5426" s="1" t="s">
        <v>3053</v>
      </c>
      <c r="B5426" s="3">
        <v>43915.556620370371</v>
      </c>
      <c r="C5426" s="3" t="s">
        <v>17</v>
      </c>
      <c r="D5426" s="3" t="s">
        <v>17</v>
      </c>
      <c r="E5426" s="3" t="s">
        <v>17</v>
      </c>
      <c r="F5426" s="3" t="s">
        <v>17</v>
      </c>
      <c r="G5426" s="3" t="s">
        <v>17</v>
      </c>
      <c r="H5426" s="1" t="s">
        <v>18</v>
      </c>
      <c r="I5426" s="1" t="s">
        <v>25</v>
      </c>
      <c r="J5426" s="1" t="s">
        <v>117</v>
      </c>
      <c r="K5426" s="1">
        <v>2</v>
      </c>
      <c r="L5426" s="1" t="s">
        <v>21</v>
      </c>
      <c r="M5426" s="1" t="s">
        <v>5746</v>
      </c>
      <c r="N5426" s="1">
        <v>0</v>
      </c>
      <c r="O5426" s="3" t="s">
        <v>17</v>
      </c>
      <c r="P5426" s="1" t="s">
        <v>17</v>
      </c>
    </row>
    <row r="5427" spans="1:16">
      <c r="A5427" s="1" t="s">
        <v>2492</v>
      </c>
      <c r="B5427" s="3">
        <v>43915.551354166666</v>
      </c>
      <c r="C5427" s="3" t="s">
        <v>17</v>
      </c>
      <c r="D5427" s="3" t="s">
        <v>17</v>
      </c>
      <c r="E5427" s="3" t="s">
        <v>17</v>
      </c>
      <c r="F5427" s="3" t="s">
        <v>17</v>
      </c>
      <c r="G5427" s="3" t="s">
        <v>17</v>
      </c>
      <c r="H5427" s="1" t="s">
        <v>18</v>
      </c>
      <c r="I5427" s="1" t="s">
        <v>25</v>
      </c>
      <c r="J5427" s="1" t="s">
        <v>20</v>
      </c>
      <c r="K5427" s="1">
        <v>10</v>
      </c>
      <c r="L5427" s="1" t="s">
        <v>21</v>
      </c>
      <c r="M5427" s="1" t="s">
        <v>5752</v>
      </c>
      <c r="N5427" s="1">
        <v>0</v>
      </c>
      <c r="O5427" s="3" t="s">
        <v>17</v>
      </c>
      <c r="P5427" s="1" t="s">
        <v>17</v>
      </c>
    </row>
    <row r="5428" spans="1:16">
      <c r="A5428" s="1" t="s">
        <v>5590</v>
      </c>
      <c r="B5428" s="3">
        <v>43915.610393518517</v>
      </c>
      <c r="C5428" s="3" t="s">
        <v>17</v>
      </c>
      <c r="D5428" s="3" t="s">
        <v>17</v>
      </c>
      <c r="E5428" s="3" t="s">
        <v>17</v>
      </c>
      <c r="F5428" s="3" t="s">
        <v>17</v>
      </c>
      <c r="G5428" s="3" t="s">
        <v>17</v>
      </c>
      <c r="H5428" s="1" t="s">
        <v>18</v>
      </c>
      <c r="I5428" s="1" t="s">
        <v>25</v>
      </c>
      <c r="J5428" s="1" t="s">
        <v>20</v>
      </c>
      <c r="K5428" s="1">
        <v>1</v>
      </c>
      <c r="L5428" s="1" t="s">
        <v>21</v>
      </c>
      <c r="M5428" s="1" t="s">
        <v>5774</v>
      </c>
      <c r="N5428" s="1">
        <v>0</v>
      </c>
      <c r="O5428" s="3" t="s">
        <v>17</v>
      </c>
      <c r="P5428" s="1" t="s">
        <v>17</v>
      </c>
    </row>
    <row r="5429" spans="1:16">
      <c r="A5429" s="1" t="s">
        <v>1877</v>
      </c>
      <c r="B5429" s="3">
        <v>43915.622002314813</v>
      </c>
      <c r="C5429" s="3" t="s">
        <v>17</v>
      </c>
      <c r="D5429" s="3" t="s">
        <v>17</v>
      </c>
      <c r="E5429" s="3" t="s">
        <v>17</v>
      </c>
      <c r="F5429" s="3" t="s">
        <v>17</v>
      </c>
      <c r="G5429" s="3" t="s">
        <v>17</v>
      </c>
      <c r="H5429" s="1" t="s">
        <v>18</v>
      </c>
      <c r="I5429" s="1" t="s">
        <v>25</v>
      </c>
      <c r="J5429" s="1" t="s">
        <v>20</v>
      </c>
      <c r="K5429" s="1">
        <v>77</v>
      </c>
      <c r="L5429" s="1" t="s">
        <v>21</v>
      </c>
      <c r="M5429" s="1" t="s">
        <v>5774</v>
      </c>
      <c r="N5429" s="1">
        <v>0</v>
      </c>
      <c r="O5429" s="3" t="s">
        <v>17</v>
      </c>
      <c r="P5429" s="1" t="s">
        <v>17</v>
      </c>
    </row>
    <row r="5430" spans="1:16">
      <c r="A5430" s="1" t="s">
        <v>2194</v>
      </c>
      <c r="B5430" s="3">
        <v>43915.652986111112</v>
      </c>
      <c r="C5430" s="3" t="s">
        <v>17</v>
      </c>
      <c r="D5430" s="3" t="s">
        <v>17</v>
      </c>
      <c r="E5430" s="3" t="s">
        <v>17</v>
      </c>
      <c r="F5430" s="3" t="s">
        <v>17</v>
      </c>
      <c r="G5430" s="3" t="s">
        <v>17</v>
      </c>
      <c r="H5430" s="1" t="s">
        <v>18</v>
      </c>
      <c r="I5430" s="1" t="s">
        <v>25</v>
      </c>
      <c r="J5430" s="1" t="s">
        <v>20</v>
      </c>
      <c r="K5430" s="1">
        <v>183</v>
      </c>
      <c r="L5430" s="1" t="s">
        <v>21</v>
      </c>
      <c r="M5430" s="1" t="s">
        <v>5746</v>
      </c>
      <c r="N5430" s="1">
        <v>0</v>
      </c>
      <c r="O5430" s="3" t="s">
        <v>17</v>
      </c>
      <c r="P5430" s="1" t="s">
        <v>17</v>
      </c>
    </row>
    <row r="5431" spans="1:16">
      <c r="A5431" s="1" t="s">
        <v>4736</v>
      </c>
      <c r="B5431" s="3">
        <v>43915.665000000001</v>
      </c>
      <c r="C5431" s="3" t="s">
        <v>17</v>
      </c>
      <c r="D5431" s="3" t="s">
        <v>17</v>
      </c>
      <c r="E5431" s="3" t="s">
        <v>17</v>
      </c>
      <c r="F5431" s="3" t="s">
        <v>17</v>
      </c>
      <c r="G5431" s="3" t="s">
        <v>17</v>
      </c>
      <c r="H5431" s="1" t="s">
        <v>18</v>
      </c>
      <c r="I5431" s="1" t="s">
        <v>25</v>
      </c>
      <c r="J5431" s="1" t="s">
        <v>20</v>
      </c>
      <c r="K5431" s="1">
        <v>1</v>
      </c>
      <c r="L5431" s="1" t="s">
        <v>21</v>
      </c>
      <c r="M5431" s="1" t="s">
        <v>5761</v>
      </c>
      <c r="N5431" s="1">
        <v>0</v>
      </c>
      <c r="O5431" s="3" t="s">
        <v>17</v>
      </c>
      <c r="P5431" s="1" t="s">
        <v>17</v>
      </c>
    </row>
    <row r="5432" spans="1:16">
      <c r="A5432" s="1" t="s">
        <v>3832</v>
      </c>
      <c r="B5432" s="3">
        <v>43915.641956018517</v>
      </c>
      <c r="C5432" s="3" t="s">
        <v>17</v>
      </c>
      <c r="D5432" s="3" t="s">
        <v>17</v>
      </c>
      <c r="E5432" s="3" t="s">
        <v>17</v>
      </c>
      <c r="F5432" s="3" t="s">
        <v>17</v>
      </c>
      <c r="G5432" s="3" t="s">
        <v>17</v>
      </c>
      <c r="H5432" s="1" t="s">
        <v>18</v>
      </c>
      <c r="I5432" s="1" t="s">
        <v>23</v>
      </c>
      <c r="J5432" s="1" t="s">
        <v>20</v>
      </c>
      <c r="K5432" s="1">
        <v>1</v>
      </c>
      <c r="L5432" s="1" t="s">
        <v>21</v>
      </c>
      <c r="M5432" s="1" t="s">
        <v>5746</v>
      </c>
      <c r="N5432" s="1">
        <v>0</v>
      </c>
      <c r="O5432" s="3" t="s">
        <v>17</v>
      </c>
      <c r="P5432" s="1" t="s">
        <v>17</v>
      </c>
    </row>
    <row r="5433" spans="1:16">
      <c r="A5433" s="1" t="s">
        <v>3184</v>
      </c>
      <c r="B5433" s="3">
        <v>43915.674004629633</v>
      </c>
      <c r="C5433" s="3" t="s">
        <v>17</v>
      </c>
      <c r="D5433" s="3" t="s">
        <v>17</v>
      </c>
      <c r="E5433" s="3" t="s">
        <v>17</v>
      </c>
      <c r="F5433" s="3" t="s">
        <v>17</v>
      </c>
      <c r="G5433" s="3" t="s">
        <v>17</v>
      </c>
      <c r="H5433" s="1" t="s">
        <v>48</v>
      </c>
      <c r="I5433" s="1" t="s">
        <v>19</v>
      </c>
      <c r="J5433" s="1" t="s">
        <v>20</v>
      </c>
      <c r="K5433" s="1">
        <v>495</v>
      </c>
      <c r="L5433" s="1" t="s">
        <v>21</v>
      </c>
      <c r="M5433" s="1" t="s">
        <v>5746</v>
      </c>
      <c r="N5433" s="1">
        <v>0</v>
      </c>
      <c r="O5433" s="3" t="s">
        <v>17</v>
      </c>
      <c r="P5433" s="1" t="s">
        <v>17</v>
      </c>
    </row>
    <row r="5434" spans="1:16">
      <c r="A5434" s="1" t="s">
        <v>5010</v>
      </c>
      <c r="B5434" s="3">
        <v>43915.677800925929</v>
      </c>
      <c r="C5434" s="3" t="s">
        <v>17</v>
      </c>
      <c r="D5434" s="3" t="s">
        <v>17</v>
      </c>
      <c r="E5434" s="3" t="s">
        <v>17</v>
      </c>
      <c r="F5434" s="3" t="s">
        <v>17</v>
      </c>
      <c r="G5434" s="3" t="s">
        <v>17</v>
      </c>
      <c r="H5434" s="1" t="s">
        <v>48</v>
      </c>
      <c r="I5434" s="1" t="s">
        <v>49</v>
      </c>
      <c r="J5434" s="1" t="s">
        <v>20</v>
      </c>
      <c r="K5434" s="1">
        <v>240</v>
      </c>
      <c r="L5434" s="1" t="s">
        <v>21</v>
      </c>
      <c r="M5434" s="1" t="s">
        <v>5774</v>
      </c>
      <c r="N5434" s="1">
        <v>0</v>
      </c>
      <c r="O5434" s="3" t="s">
        <v>17</v>
      </c>
      <c r="P5434" s="1" t="s">
        <v>17</v>
      </c>
    </row>
    <row r="5435" spans="1:16">
      <c r="A5435" s="1" t="s">
        <v>4945</v>
      </c>
      <c r="B5435" s="3">
        <v>43915.653437499997</v>
      </c>
      <c r="C5435" s="3" t="s">
        <v>17</v>
      </c>
      <c r="D5435" s="3" t="s">
        <v>17</v>
      </c>
      <c r="E5435" s="3" t="s">
        <v>17</v>
      </c>
      <c r="F5435" s="3" t="s">
        <v>17</v>
      </c>
      <c r="G5435" s="3" t="s">
        <v>17</v>
      </c>
      <c r="H5435" s="1" t="s">
        <v>18</v>
      </c>
      <c r="I5435" s="1" t="s">
        <v>25</v>
      </c>
      <c r="J5435" s="1" t="s">
        <v>20</v>
      </c>
      <c r="K5435" s="1">
        <v>10</v>
      </c>
      <c r="L5435" s="1" t="s">
        <v>21</v>
      </c>
      <c r="M5435" s="1" t="s">
        <v>6022</v>
      </c>
      <c r="N5435" s="1">
        <v>0</v>
      </c>
      <c r="O5435" s="3" t="s">
        <v>17</v>
      </c>
      <c r="P5435" s="1" t="s">
        <v>17</v>
      </c>
    </row>
    <row r="5436" spans="1:16">
      <c r="A5436" s="1" t="s">
        <v>968</v>
      </c>
      <c r="B5436" s="3">
        <v>43915.66269675926</v>
      </c>
      <c r="C5436" s="3" t="s">
        <v>17</v>
      </c>
      <c r="D5436" s="3" t="s">
        <v>17</v>
      </c>
      <c r="E5436" s="3" t="s">
        <v>17</v>
      </c>
      <c r="F5436" s="3" t="s">
        <v>17</v>
      </c>
      <c r="G5436" s="3" t="s">
        <v>17</v>
      </c>
      <c r="H5436" s="1" t="s">
        <v>18</v>
      </c>
      <c r="I5436" s="1" t="s">
        <v>25</v>
      </c>
      <c r="J5436" s="1" t="s">
        <v>20</v>
      </c>
      <c r="K5436" s="1">
        <v>1</v>
      </c>
      <c r="L5436" s="1" t="s">
        <v>21</v>
      </c>
      <c r="M5436" s="1" t="s">
        <v>5746</v>
      </c>
      <c r="N5436" s="1">
        <v>0</v>
      </c>
      <c r="O5436" s="3" t="s">
        <v>17</v>
      </c>
      <c r="P5436" s="1" t="s">
        <v>17</v>
      </c>
    </row>
    <row r="5437" spans="1:16">
      <c r="A5437" s="1" t="s">
        <v>5275</v>
      </c>
      <c r="B5437" s="3">
        <v>43915.705509259256</v>
      </c>
      <c r="C5437" s="3" t="s">
        <v>17</v>
      </c>
      <c r="D5437" s="3" t="s">
        <v>17</v>
      </c>
      <c r="E5437" s="3" t="s">
        <v>17</v>
      </c>
      <c r="F5437" s="3" t="s">
        <v>17</v>
      </c>
      <c r="G5437" s="3" t="s">
        <v>17</v>
      </c>
      <c r="H5437" s="1" t="s">
        <v>18</v>
      </c>
      <c r="I5437" s="1" t="s">
        <v>23</v>
      </c>
      <c r="J5437" s="1" t="s">
        <v>20</v>
      </c>
      <c r="K5437" s="1">
        <v>1</v>
      </c>
      <c r="L5437" s="1" t="s">
        <v>21</v>
      </c>
      <c r="M5437" s="1" t="s">
        <v>5774</v>
      </c>
      <c r="N5437" s="1">
        <v>0</v>
      </c>
      <c r="O5437" s="3" t="s">
        <v>17</v>
      </c>
      <c r="P5437" s="1" t="s">
        <v>17</v>
      </c>
    </row>
    <row r="5438" spans="1:16">
      <c r="A5438" s="1" t="s">
        <v>5547</v>
      </c>
      <c r="B5438" s="3">
        <v>43915.731944444444</v>
      </c>
      <c r="C5438" s="3" t="s">
        <v>17</v>
      </c>
      <c r="D5438" s="3" t="s">
        <v>17</v>
      </c>
      <c r="E5438" s="3" t="s">
        <v>17</v>
      </c>
      <c r="F5438" s="3" t="s">
        <v>17</v>
      </c>
      <c r="G5438" s="3" t="s">
        <v>17</v>
      </c>
      <c r="H5438" s="1" t="s">
        <v>18</v>
      </c>
      <c r="I5438" s="1" t="s">
        <v>25</v>
      </c>
      <c r="J5438" s="1" t="s">
        <v>20</v>
      </c>
      <c r="K5438" s="1">
        <v>660</v>
      </c>
      <c r="L5438" s="1" t="s">
        <v>21</v>
      </c>
      <c r="M5438" s="1" t="s">
        <v>5752</v>
      </c>
      <c r="N5438" s="1">
        <v>0</v>
      </c>
      <c r="O5438" s="3" t="s">
        <v>17</v>
      </c>
      <c r="P5438" s="1" t="s">
        <v>17</v>
      </c>
    </row>
    <row r="5439" spans="1:16">
      <c r="A5439" s="1" t="s">
        <v>484</v>
      </c>
      <c r="B5439" s="3">
        <v>43915.763425925928</v>
      </c>
      <c r="C5439" s="3" t="s">
        <v>17</v>
      </c>
      <c r="D5439" s="3" t="s">
        <v>17</v>
      </c>
      <c r="E5439" s="3" t="s">
        <v>17</v>
      </c>
      <c r="F5439" s="3" t="s">
        <v>17</v>
      </c>
      <c r="G5439" s="3" t="s">
        <v>17</v>
      </c>
      <c r="H5439" s="1" t="s">
        <v>18</v>
      </c>
      <c r="I5439" s="1" t="s">
        <v>25</v>
      </c>
      <c r="J5439" s="1" t="s">
        <v>20</v>
      </c>
      <c r="K5439" s="1">
        <v>15</v>
      </c>
      <c r="L5439" s="1" t="s">
        <v>21</v>
      </c>
      <c r="M5439" s="1" t="s">
        <v>5888</v>
      </c>
      <c r="N5439" s="1">
        <v>0</v>
      </c>
      <c r="O5439" s="3" t="s">
        <v>17</v>
      </c>
      <c r="P5439" s="1" t="s">
        <v>17</v>
      </c>
    </row>
    <row r="5440" spans="1:16">
      <c r="A5440" s="1" t="s">
        <v>2989</v>
      </c>
      <c r="B5440" s="3">
        <v>43915.749664351853</v>
      </c>
      <c r="C5440" s="3" t="s">
        <v>17</v>
      </c>
      <c r="D5440" s="3" t="s">
        <v>17</v>
      </c>
      <c r="E5440" s="3" t="s">
        <v>17</v>
      </c>
      <c r="F5440" s="3" t="s">
        <v>17</v>
      </c>
      <c r="G5440" s="3" t="s">
        <v>17</v>
      </c>
      <c r="H5440" s="1" t="s">
        <v>48</v>
      </c>
      <c r="I5440" s="1" t="s">
        <v>49</v>
      </c>
      <c r="J5440" s="1" t="s">
        <v>20</v>
      </c>
      <c r="K5440" s="1">
        <v>1</v>
      </c>
      <c r="L5440" s="1" t="s">
        <v>21</v>
      </c>
      <c r="M5440" s="1" t="s">
        <v>5784</v>
      </c>
      <c r="N5440" s="1">
        <v>0</v>
      </c>
      <c r="O5440" s="3" t="s">
        <v>17</v>
      </c>
      <c r="P5440" s="1" t="s">
        <v>17</v>
      </c>
    </row>
    <row r="5441" spans="1:16">
      <c r="A5441" s="1" t="s">
        <v>420</v>
      </c>
      <c r="B5441" s="3">
        <v>43936.70076388889</v>
      </c>
      <c r="C5441" s="3" t="s">
        <v>17</v>
      </c>
      <c r="D5441" s="3" t="s">
        <v>17</v>
      </c>
      <c r="E5441" s="3" t="s">
        <v>17</v>
      </c>
      <c r="F5441" s="3" t="s">
        <v>17</v>
      </c>
      <c r="G5441" s="3" t="s">
        <v>17</v>
      </c>
      <c r="H5441" s="1" t="s">
        <v>18</v>
      </c>
      <c r="I5441" s="1" t="s">
        <v>25</v>
      </c>
      <c r="J5441" s="1" t="s">
        <v>20</v>
      </c>
      <c r="K5441" s="1">
        <v>1</v>
      </c>
      <c r="L5441" s="1" t="s">
        <v>21</v>
      </c>
      <c r="M5441" s="1" t="s">
        <v>5746</v>
      </c>
      <c r="N5441" s="1">
        <v>0</v>
      </c>
      <c r="O5441" s="3" t="s">
        <v>17</v>
      </c>
      <c r="P5441" s="1" t="s">
        <v>17</v>
      </c>
    </row>
    <row r="5442" spans="1:16">
      <c r="A5442" s="1" t="s">
        <v>3545</v>
      </c>
      <c r="B5442" s="3">
        <v>43915.853425925925</v>
      </c>
      <c r="C5442" s="3">
        <v>43924.909201388888</v>
      </c>
      <c r="D5442" s="3">
        <v>43954.909201388888</v>
      </c>
      <c r="E5442" s="3" t="s">
        <v>17</v>
      </c>
      <c r="F5442" s="3" t="s">
        <v>17</v>
      </c>
      <c r="G5442" s="3">
        <v>43945.5390625</v>
      </c>
      <c r="H5442" s="1" t="s">
        <v>58</v>
      </c>
      <c r="I5442" s="1" t="s">
        <v>25</v>
      </c>
      <c r="J5442" s="1" t="s">
        <v>117</v>
      </c>
      <c r="K5442" s="1">
        <v>60</v>
      </c>
      <c r="L5442" s="1" t="s">
        <v>21</v>
      </c>
      <c r="M5442" s="1" t="s">
        <v>5754</v>
      </c>
      <c r="N5442" s="1">
        <v>1</v>
      </c>
      <c r="O5442" s="3" t="s">
        <v>7218</v>
      </c>
      <c r="P5442" s="1" t="s">
        <v>17</v>
      </c>
    </row>
    <row r="5443" spans="1:16">
      <c r="A5443" s="1" t="s">
        <v>2113</v>
      </c>
      <c r="B5443" s="3">
        <v>43915.858194444445</v>
      </c>
      <c r="C5443" s="3" t="s">
        <v>17</v>
      </c>
      <c r="D5443" s="3" t="s">
        <v>17</v>
      </c>
      <c r="E5443" s="3" t="s">
        <v>17</v>
      </c>
      <c r="F5443" s="3" t="s">
        <v>17</v>
      </c>
      <c r="G5443" s="3" t="s">
        <v>17</v>
      </c>
      <c r="H5443" s="1" t="s">
        <v>18</v>
      </c>
      <c r="I5443" s="1" t="s">
        <v>23</v>
      </c>
      <c r="J5443" s="1" t="s">
        <v>20</v>
      </c>
      <c r="K5443" s="1">
        <v>20</v>
      </c>
      <c r="L5443" s="1" t="s">
        <v>21</v>
      </c>
      <c r="M5443" s="1" t="s">
        <v>5746</v>
      </c>
      <c r="N5443" s="1">
        <v>0</v>
      </c>
      <c r="O5443" s="3" t="s">
        <v>17</v>
      </c>
      <c r="P5443" s="1" t="s">
        <v>17</v>
      </c>
    </row>
    <row r="5444" spans="1:16">
      <c r="A5444" s="1" t="s">
        <v>3161</v>
      </c>
      <c r="B5444" s="3">
        <v>43915.869120370371</v>
      </c>
      <c r="C5444" s="3" t="s">
        <v>17</v>
      </c>
      <c r="D5444" s="3" t="s">
        <v>17</v>
      </c>
      <c r="E5444" s="3" t="s">
        <v>17</v>
      </c>
      <c r="F5444" s="3" t="s">
        <v>17</v>
      </c>
      <c r="G5444" s="3" t="s">
        <v>17</v>
      </c>
      <c r="H5444" s="1" t="s">
        <v>48</v>
      </c>
      <c r="I5444" s="1" t="s">
        <v>19</v>
      </c>
      <c r="J5444" s="1" t="s">
        <v>20</v>
      </c>
      <c r="K5444" s="1">
        <v>30</v>
      </c>
      <c r="L5444" s="1" t="s">
        <v>21</v>
      </c>
      <c r="M5444" s="1" t="s">
        <v>5746</v>
      </c>
      <c r="N5444" s="1">
        <v>0</v>
      </c>
      <c r="O5444" s="3" t="s">
        <v>17</v>
      </c>
      <c r="P5444" s="1" t="s">
        <v>17</v>
      </c>
    </row>
    <row r="5445" spans="1:16">
      <c r="A5445" s="1" t="s">
        <v>5722</v>
      </c>
      <c r="B5445" s="3">
        <v>43916.247418981482</v>
      </c>
      <c r="C5445" s="3">
        <v>43916.248877314814</v>
      </c>
      <c r="D5445" s="3">
        <v>43946.248877314814</v>
      </c>
      <c r="E5445" s="3" t="s">
        <v>17</v>
      </c>
      <c r="F5445" s="3" t="s">
        <v>17</v>
      </c>
      <c r="G5445" s="3" t="s">
        <v>17</v>
      </c>
      <c r="H5445" s="1" t="s">
        <v>18</v>
      </c>
      <c r="I5445" s="1" t="s">
        <v>25</v>
      </c>
      <c r="J5445" s="1" t="s">
        <v>20</v>
      </c>
      <c r="K5445" s="1">
        <v>2</v>
      </c>
      <c r="L5445" s="1" t="s">
        <v>21</v>
      </c>
      <c r="M5445" s="1" t="s">
        <v>5746</v>
      </c>
      <c r="N5445" s="1">
        <v>0</v>
      </c>
      <c r="O5445" s="3" t="s">
        <v>17</v>
      </c>
      <c r="P5445" s="1" t="s">
        <v>17</v>
      </c>
    </row>
    <row r="5446" spans="1:16">
      <c r="A5446" s="1" t="s">
        <v>2758</v>
      </c>
      <c r="B5446" s="3">
        <v>43916.329687500001</v>
      </c>
      <c r="C5446" s="3" t="s">
        <v>17</v>
      </c>
      <c r="D5446" s="3" t="s">
        <v>17</v>
      </c>
      <c r="E5446" s="3" t="s">
        <v>17</v>
      </c>
      <c r="F5446" s="3" t="s">
        <v>17</v>
      </c>
      <c r="G5446" s="3" t="s">
        <v>17</v>
      </c>
      <c r="H5446" s="1" t="s">
        <v>18</v>
      </c>
      <c r="I5446" s="1" t="s">
        <v>25</v>
      </c>
      <c r="J5446" s="1" t="s">
        <v>20</v>
      </c>
      <c r="K5446" s="1">
        <v>30</v>
      </c>
      <c r="L5446" s="1" t="s">
        <v>21</v>
      </c>
      <c r="M5446" s="1" t="s">
        <v>5972</v>
      </c>
      <c r="N5446" s="1">
        <v>0</v>
      </c>
      <c r="O5446" s="3" t="s">
        <v>17</v>
      </c>
      <c r="P5446" s="1" t="s">
        <v>17</v>
      </c>
    </row>
    <row r="5447" spans="1:16">
      <c r="A5447" s="1" t="s">
        <v>1126</v>
      </c>
      <c r="B5447" s="3">
        <v>43915.968136574076</v>
      </c>
      <c r="C5447" s="3" t="s">
        <v>17</v>
      </c>
      <c r="D5447" s="3" t="s">
        <v>17</v>
      </c>
      <c r="E5447" s="3" t="s">
        <v>17</v>
      </c>
      <c r="F5447" s="3" t="s">
        <v>17</v>
      </c>
      <c r="G5447" s="3" t="s">
        <v>17</v>
      </c>
      <c r="H5447" s="1" t="s">
        <v>48</v>
      </c>
      <c r="I5447" s="1" t="s">
        <v>49</v>
      </c>
      <c r="J5447" s="1" t="s">
        <v>20</v>
      </c>
      <c r="K5447" s="1">
        <v>150</v>
      </c>
      <c r="L5447" s="1" t="s">
        <v>21</v>
      </c>
      <c r="M5447" s="1" t="s">
        <v>5746</v>
      </c>
      <c r="N5447" s="1">
        <v>0</v>
      </c>
      <c r="O5447" s="3" t="s">
        <v>17</v>
      </c>
      <c r="P5447" s="1" t="s">
        <v>17</v>
      </c>
    </row>
    <row r="5448" spans="1:16">
      <c r="A5448" s="1" t="s">
        <v>4896</v>
      </c>
      <c r="B5448" s="3">
        <v>43915.992488425924</v>
      </c>
      <c r="C5448" s="3" t="s">
        <v>17</v>
      </c>
      <c r="D5448" s="3" t="s">
        <v>17</v>
      </c>
      <c r="E5448" s="3" t="s">
        <v>17</v>
      </c>
      <c r="F5448" s="3" t="s">
        <v>17</v>
      </c>
      <c r="G5448" s="3" t="s">
        <v>17</v>
      </c>
      <c r="H5448" s="1" t="s">
        <v>18</v>
      </c>
      <c r="I5448" s="1" t="s">
        <v>25</v>
      </c>
      <c r="J5448" s="1" t="s">
        <v>20</v>
      </c>
      <c r="K5448" s="1">
        <v>30</v>
      </c>
      <c r="L5448" s="1" t="s">
        <v>21</v>
      </c>
      <c r="M5448" s="1" t="s">
        <v>5866</v>
      </c>
      <c r="N5448" s="1">
        <v>1</v>
      </c>
      <c r="O5448" s="3" t="s">
        <v>7219</v>
      </c>
      <c r="P5448" s="1" t="s">
        <v>17</v>
      </c>
    </row>
    <row r="5449" spans="1:16">
      <c r="A5449" s="1" t="s">
        <v>2889</v>
      </c>
      <c r="B5449" s="3">
        <v>43916.249120370368</v>
      </c>
      <c r="C5449" s="3" t="s">
        <v>17</v>
      </c>
      <c r="D5449" s="3" t="s">
        <v>17</v>
      </c>
      <c r="E5449" s="3" t="s">
        <v>17</v>
      </c>
      <c r="F5449" s="3" t="s">
        <v>17</v>
      </c>
      <c r="G5449" s="3" t="s">
        <v>17</v>
      </c>
      <c r="H5449" s="1" t="s">
        <v>18</v>
      </c>
      <c r="I5449" s="1" t="s">
        <v>25</v>
      </c>
      <c r="J5449" s="1" t="s">
        <v>20</v>
      </c>
      <c r="K5449" s="1">
        <v>150</v>
      </c>
      <c r="L5449" s="1" t="s">
        <v>21</v>
      </c>
      <c r="M5449" s="1" t="s">
        <v>6096</v>
      </c>
      <c r="N5449" s="1">
        <v>1</v>
      </c>
      <c r="O5449" s="3" t="s">
        <v>7220</v>
      </c>
      <c r="P5449" s="1" t="s">
        <v>17</v>
      </c>
    </row>
    <row r="5450" spans="1:16">
      <c r="A5450" s="1" t="s">
        <v>4963</v>
      </c>
      <c r="B5450" s="3">
        <v>43916.012939814813</v>
      </c>
      <c r="C5450" s="3" t="s">
        <v>17</v>
      </c>
      <c r="D5450" s="3" t="s">
        <v>17</v>
      </c>
      <c r="E5450" s="3" t="s">
        <v>17</v>
      </c>
      <c r="F5450" s="3" t="s">
        <v>17</v>
      </c>
      <c r="G5450" s="3">
        <v>43958.869930555556</v>
      </c>
      <c r="H5450" s="1" t="s">
        <v>18</v>
      </c>
      <c r="I5450" s="1" t="s">
        <v>25</v>
      </c>
      <c r="J5450" s="1" t="s">
        <v>20</v>
      </c>
      <c r="K5450" s="1">
        <v>939</v>
      </c>
      <c r="L5450" s="1" t="s">
        <v>21</v>
      </c>
      <c r="M5450" s="1" t="s">
        <v>5755</v>
      </c>
      <c r="N5450" s="1">
        <v>0</v>
      </c>
      <c r="O5450" s="3" t="s">
        <v>17</v>
      </c>
      <c r="P5450" s="1" t="s">
        <v>17</v>
      </c>
    </row>
    <row r="5451" spans="1:16">
      <c r="A5451" s="1" t="s">
        <v>5306</v>
      </c>
      <c r="B5451" s="3">
        <v>43915.994803240741</v>
      </c>
      <c r="C5451" s="3" t="s">
        <v>17</v>
      </c>
      <c r="D5451" s="3" t="s">
        <v>17</v>
      </c>
      <c r="E5451" s="3" t="s">
        <v>17</v>
      </c>
      <c r="F5451" s="3" t="s">
        <v>17</v>
      </c>
      <c r="G5451" s="3" t="s">
        <v>17</v>
      </c>
      <c r="H5451" s="1" t="s">
        <v>48</v>
      </c>
      <c r="I5451" s="1" t="s">
        <v>19</v>
      </c>
      <c r="J5451" s="1" t="s">
        <v>20</v>
      </c>
      <c r="K5451" s="1">
        <v>15</v>
      </c>
      <c r="L5451" s="1" t="s">
        <v>21</v>
      </c>
      <c r="M5451" s="1" t="s">
        <v>5746</v>
      </c>
      <c r="N5451" s="1">
        <v>0</v>
      </c>
      <c r="O5451" s="3" t="s">
        <v>17</v>
      </c>
      <c r="P5451" s="1" t="s">
        <v>17</v>
      </c>
    </row>
    <row r="5452" spans="1:16">
      <c r="A5452" s="1" t="s">
        <v>4847</v>
      </c>
      <c r="B5452" s="3">
        <v>43916.034687500003</v>
      </c>
      <c r="C5452" s="3" t="s">
        <v>17</v>
      </c>
      <c r="D5452" s="3" t="s">
        <v>17</v>
      </c>
      <c r="E5452" s="3" t="s">
        <v>17</v>
      </c>
      <c r="F5452" s="3" t="s">
        <v>17</v>
      </c>
      <c r="G5452" s="3" t="s">
        <v>17</v>
      </c>
      <c r="H5452" s="1" t="s">
        <v>48</v>
      </c>
      <c r="I5452" s="1" t="s">
        <v>19</v>
      </c>
      <c r="J5452" s="1" t="s">
        <v>20</v>
      </c>
      <c r="K5452" s="1">
        <v>1</v>
      </c>
      <c r="L5452" s="1" t="s">
        <v>21</v>
      </c>
      <c r="M5452" s="1" t="s">
        <v>5754</v>
      </c>
      <c r="N5452" s="1">
        <v>0</v>
      </c>
      <c r="O5452" s="3" t="s">
        <v>17</v>
      </c>
      <c r="P5452" s="1" t="s">
        <v>17</v>
      </c>
    </row>
    <row r="5453" spans="1:16">
      <c r="A5453" s="1" t="s">
        <v>1063</v>
      </c>
      <c r="B5453" s="3">
        <v>43916.065520833334</v>
      </c>
      <c r="C5453" s="3" t="s">
        <v>17</v>
      </c>
      <c r="D5453" s="3" t="s">
        <v>17</v>
      </c>
      <c r="E5453" s="3" t="s">
        <v>17</v>
      </c>
      <c r="F5453" s="3" t="s">
        <v>17</v>
      </c>
      <c r="G5453" s="3" t="s">
        <v>17</v>
      </c>
      <c r="H5453" s="1" t="s">
        <v>48</v>
      </c>
      <c r="I5453" s="1" t="s">
        <v>19</v>
      </c>
      <c r="J5453" s="1" t="s">
        <v>20</v>
      </c>
      <c r="K5453" s="1">
        <v>1</v>
      </c>
      <c r="L5453" s="1" t="s">
        <v>21</v>
      </c>
      <c r="M5453" s="1" t="s">
        <v>5752</v>
      </c>
      <c r="N5453" s="1">
        <v>0</v>
      </c>
      <c r="O5453" s="3" t="s">
        <v>17</v>
      </c>
      <c r="P5453" s="1" t="s">
        <v>17</v>
      </c>
    </row>
    <row r="5454" spans="1:16">
      <c r="A5454" s="1" t="s">
        <v>2797</v>
      </c>
      <c r="B5454" s="3">
        <v>43916.183761574073</v>
      </c>
      <c r="C5454" s="3" t="s">
        <v>17</v>
      </c>
      <c r="D5454" s="3" t="s">
        <v>17</v>
      </c>
      <c r="E5454" s="3" t="s">
        <v>17</v>
      </c>
      <c r="F5454" s="3" t="s">
        <v>17</v>
      </c>
      <c r="G5454" s="3" t="s">
        <v>17</v>
      </c>
      <c r="H5454" s="1" t="s">
        <v>18</v>
      </c>
      <c r="I5454" s="1" t="s">
        <v>25</v>
      </c>
      <c r="J5454" s="1" t="s">
        <v>20</v>
      </c>
      <c r="K5454" s="1">
        <v>1</v>
      </c>
      <c r="L5454" s="1" t="s">
        <v>21</v>
      </c>
      <c r="M5454" s="1" t="s">
        <v>5754</v>
      </c>
      <c r="N5454" s="1">
        <v>0</v>
      </c>
      <c r="O5454" s="3" t="s">
        <v>17</v>
      </c>
      <c r="P5454" s="1" t="s">
        <v>17</v>
      </c>
    </row>
    <row r="5455" spans="1:16">
      <c r="A5455" s="1" t="s">
        <v>523</v>
      </c>
      <c r="B5455" s="3">
        <v>43916.230381944442</v>
      </c>
      <c r="C5455" s="3" t="s">
        <v>17</v>
      </c>
      <c r="D5455" s="3" t="s">
        <v>17</v>
      </c>
      <c r="E5455" s="3" t="s">
        <v>17</v>
      </c>
      <c r="F5455" s="3" t="s">
        <v>17</v>
      </c>
      <c r="G5455" s="3">
        <v>43916.245497685188</v>
      </c>
      <c r="H5455" s="1" t="s">
        <v>416</v>
      </c>
      <c r="I5455" s="1" t="s">
        <v>25</v>
      </c>
      <c r="J5455" s="1" t="s">
        <v>20</v>
      </c>
      <c r="K5455" s="1">
        <v>63</v>
      </c>
      <c r="L5455" s="1" t="s">
        <v>21</v>
      </c>
      <c r="M5455" s="1" t="s">
        <v>5751</v>
      </c>
      <c r="N5455" s="1">
        <v>0</v>
      </c>
      <c r="O5455" s="3" t="s">
        <v>17</v>
      </c>
      <c r="P5455" s="1" t="s">
        <v>17</v>
      </c>
    </row>
    <row r="5456" spans="1:16">
      <c r="A5456" s="1" t="s">
        <v>2358</v>
      </c>
      <c r="B5456" s="3">
        <v>43916.399988425925</v>
      </c>
      <c r="C5456" s="3">
        <v>43928.55572916667</v>
      </c>
      <c r="D5456" s="3">
        <v>43958.55572916667</v>
      </c>
      <c r="E5456" s="3" t="s">
        <v>17</v>
      </c>
      <c r="F5456" s="3" t="s">
        <v>17</v>
      </c>
      <c r="G5456" s="3" t="s">
        <v>17</v>
      </c>
      <c r="H5456" s="1" t="s">
        <v>18</v>
      </c>
      <c r="I5456" s="1" t="s">
        <v>25</v>
      </c>
      <c r="J5456" s="1" t="s">
        <v>20</v>
      </c>
      <c r="K5456" s="1">
        <v>75</v>
      </c>
      <c r="L5456" s="1" t="s">
        <v>21</v>
      </c>
      <c r="M5456" s="1" t="s">
        <v>5774</v>
      </c>
      <c r="N5456" s="1">
        <v>1</v>
      </c>
      <c r="O5456" s="3" t="s">
        <v>7221</v>
      </c>
      <c r="P5456" s="1" t="s">
        <v>17</v>
      </c>
    </row>
    <row r="5457" spans="1:16">
      <c r="A5457" s="1" t="s">
        <v>4922</v>
      </c>
      <c r="B5457" s="3">
        <v>43916.294189814813</v>
      </c>
      <c r="C5457" s="3">
        <v>43924.276516203703</v>
      </c>
      <c r="D5457" s="3">
        <v>43954.276516203703</v>
      </c>
      <c r="E5457" s="3" t="s">
        <v>17</v>
      </c>
      <c r="F5457" s="3" t="s">
        <v>17</v>
      </c>
      <c r="G5457" s="3" t="s">
        <v>17</v>
      </c>
      <c r="H5457" s="1" t="s">
        <v>18</v>
      </c>
      <c r="I5457" s="1" t="s">
        <v>23</v>
      </c>
      <c r="J5457" s="1" t="s">
        <v>20</v>
      </c>
      <c r="K5457" s="1">
        <v>10</v>
      </c>
      <c r="L5457" s="1" t="s">
        <v>21</v>
      </c>
      <c r="M5457" s="1" t="s">
        <v>5769</v>
      </c>
      <c r="N5457" s="1">
        <v>1</v>
      </c>
      <c r="O5457" s="3" t="s">
        <v>7222</v>
      </c>
      <c r="P5457" s="1" t="s">
        <v>17</v>
      </c>
    </row>
    <row r="5458" spans="1:16">
      <c r="A5458" s="1" t="s">
        <v>3272</v>
      </c>
      <c r="B5458" s="3">
        <v>43916.306759259256</v>
      </c>
      <c r="C5458" s="3" t="s">
        <v>17</v>
      </c>
      <c r="D5458" s="3" t="s">
        <v>17</v>
      </c>
      <c r="E5458" s="3">
        <v>43935.537893518522</v>
      </c>
      <c r="F5458" s="3">
        <v>43996.537893518522</v>
      </c>
      <c r="G5458" s="3" t="s">
        <v>17</v>
      </c>
      <c r="H5458" s="1" t="s">
        <v>18</v>
      </c>
      <c r="I5458" s="1" t="s">
        <v>25</v>
      </c>
      <c r="J5458" s="1" t="s">
        <v>20</v>
      </c>
      <c r="K5458" s="1">
        <v>12</v>
      </c>
      <c r="L5458" s="1" t="s">
        <v>1120</v>
      </c>
      <c r="M5458" s="1" t="s">
        <v>5789</v>
      </c>
      <c r="N5458" s="1">
        <v>1</v>
      </c>
      <c r="O5458" s="3" t="s">
        <v>7223</v>
      </c>
      <c r="P5458" s="1" t="s">
        <v>64</v>
      </c>
    </row>
    <row r="5459" spans="1:16">
      <c r="A5459" s="1" t="s">
        <v>2051</v>
      </c>
      <c r="B5459" s="3">
        <v>43916.295034722221</v>
      </c>
      <c r="C5459" s="3" t="s">
        <v>17</v>
      </c>
      <c r="D5459" s="3" t="s">
        <v>17</v>
      </c>
      <c r="E5459" s="3" t="s">
        <v>17</v>
      </c>
      <c r="F5459" s="3" t="s">
        <v>17</v>
      </c>
      <c r="G5459" s="3" t="s">
        <v>17</v>
      </c>
      <c r="H5459" s="1" t="s">
        <v>48</v>
      </c>
      <c r="I5459" s="1" t="s">
        <v>49</v>
      </c>
      <c r="J5459" s="1" t="s">
        <v>20</v>
      </c>
      <c r="K5459" s="1">
        <v>30</v>
      </c>
      <c r="L5459" s="1" t="s">
        <v>21</v>
      </c>
      <c r="M5459" s="1" t="s">
        <v>5758</v>
      </c>
      <c r="N5459" s="1">
        <v>1</v>
      </c>
      <c r="O5459" s="3" t="s">
        <v>7224</v>
      </c>
      <c r="P5459" s="1" t="s">
        <v>17</v>
      </c>
    </row>
    <row r="5460" spans="1:16">
      <c r="A5460" s="1" t="s">
        <v>1703</v>
      </c>
      <c r="B5460" s="3">
        <v>43916.31653935185</v>
      </c>
      <c r="C5460" s="3" t="s">
        <v>17</v>
      </c>
      <c r="D5460" s="3" t="s">
        <v>17</v>
      </c>
      <c r="E5460" s="3" t="s">
        <v>17</v>
      </c>
      <c r="F5460" s="3" t="s">
        <v>17</v>
      </c>
      <c r="G5460" s="3" t="s">
        <v>17</v>
      </c>
      <c r="H5460" s="1" t="s">
        <v>48</v>
      </c>
      <c r="I5460" s="1" t="s">
        <v>19</v>
      </c>
      <c r="J5460" s="1" t="s">
        <v>20</v>
      </c>
      <c r="K5460" s="1">
        <v>1</v>
      </c>
      <c r="L5460" s="1" t="s">
        <v>21</v>
      </c>
      <c r="M5460" s="1" t="s">
        <v>5768</v>
      </c>
      <c r="N5460" s="1">
        <v>0</v>
      </c>
      <c r="O5460" s="3" t="s">
        <v>17</v>
      </c>
      <c r="P5460" s="1" t="s">
        <v>17</v>
      </c>
    </row>
    <row r="5461" spans="1:16">
      <c r="A5461" s="1" t="s">
        <v>1034</v>
      </c>
      <c r="B5461" s="3">
        <v>43916.362997685188</v>
      </c>
      <c r="C5461" s="3" t="s">
        <v>17</v>
      </c>
      <c r="D5461" s="3" t="s">
        <v>17</v>
      </c>
      <c r="E5461" s="3" t="s">
        <v>17</v>
      </c>
      <c r="F5461" s="3" t="s">
        <v>17</v>
      </c>
      <c r="G5461" s="3" t="s">
        <v>17</v>
      </c>
      <c r="H5461" s="1" t="s">
        <v>18</v>
      </c>
      <c r="I5461" s="1" t="s">
        <v>25</v>
      </c>
      <c r="J5461" s="1" t="s">
        <v>20</v>
      </c>
      <c r="K5461" s="1">
        <v>30</v>
      </c>
      <c r="L5461" s="1" t="s">
        <v>21</v>
      </c>
      <c r="M5461" s="1" t="s">
        <v>5761</v>
      </c>
      <c r="N5461" s="1">
        <v>0</v>
      </c>
      <c r="O5461" s="3" t="s">
        <v>17</v>
      </c>
      <c r="P5461" s="1" t="s">
        <v>17</v>
      </c>
    </row>
    <row r="5462" spans="1:16">
      <c r="A5462" s="1" t="s">
        <v>3279</v>
      </c>
      <c r="B5462" s="3">
        <v>43916.41065972222</v>
      </c>
      <c r="C5462" s="3" t="s">
        <v>17</v>
      </c>
      <c r="D5462" s="3" t="s">
        <v>17</v>
      </c>
      <c r="E5462" s="3" t="s">
        <v>17</v>
      </c>
      <c r="F5462" s="3" t="s">
        <v>17</v>
      </c>
      <c r="G5462" s="3" t="s">
        <v>17</v>
      </c>
      <c r="H5462" s="1" t="s">
        <v>18</v>
      </c>
      <c r="I5462" s="1" t="s">
        <v>25</v>
      </c>
      <c r="J5462" s="1" t="s">
        <v>20</v>
      </c>
      <c r="K5462" s="1">
        <v>2</v>
      </c>
      <c r="L5462" s="1" t="s">
        <v>21</v>
      </c>
      <c r="M5462" s="1" t="s">
        <v>5773</v>
      </c>
      <c r="N5462" s="1">
        <v>0</v>
      </c>
      <c r="O5462" s="3" t="s">
        <v>17</v>
      </c>
      <c r="P5462" s="1" t="s">
        <v>17</v>
      </c>
    </row>
    <row r="5463" spans="1:16">
      <c r="A5463" s="1" t="s">
        <v>5110</v>
      </c>
      <c r="B5463" s="3">
        <v>43915.230300925927</v>
      </c>
      <c r="C5463" s="3" t="s">
        <v>17</v>
      </c>
      <c r="D5463" s="3" t="s">
        <v>17</v>
      </c>
      <c r="E5463" s="3" t="s">
        <v>17</v>
      </c>
      <c r="F5463" s="3" t="s">
        <v>17</v>
      </c>
      <c r="G5463" s="3" t="s">
        <v>17</v>
      </c>
      <c r="H5463" s="1" t="s">
        <v>18</v>
      </c>
      <c r="I5463" s="1" t="s">
        <v>25</v>
      </c>
      <c r="J5463" s="1" t="s">
        <v>20</v>
      </c>
      <c r="K5463" s="1">
        <v>5</v>
      </c>
      <c r="L5463" s="1" t="s">
        <v>21</v>
      </c>
      <c r="M5463" s="1" t="s">
        <v>6096</v>
      </c>
      <c r="N5463" s="1">
        <v>0</v>
      </c>
      <c r="O5463" s="3" t="s">
        <v>17</v>
      </c>
      <c r="P5463" s="1" t="s">
        <v>17</v>
      </c>
    </row>
    <row r="5464" spans="1:16">
      <c r="A5464" s="1" t="s">
        <v>5430</v>
      </c>
      <c r="B5464" s="3">
        <v>43859.720462962963</v>
      </c>
      <c r="C5464" s="3" t="s">
        <v>17</v>
      </c>
      <c r="D5464" s="3" t="s">
        <v>17</v>
      </c>
      <c r="E5464" s="3" t="s">
        <v>17</v>
      </c>
      <c r="F5464" s="3" t="s">
        <v>17</v>
      </c>
      <c r="G5464" s="3" t="s">
        <v>17</v>
      </c>
      <c r="H5464" s="1" t="s">
        <v>18</v>
      </c>
      <c r="I5464" s="1" t="s">
        <v>25</v>
      </c>
      <c r="J5464" s="1" t="s">
        <v>20</v>
      </c>
      <c r="K5464" s="1">
        <v>1</v>
      </c>
      <c r="L5464" s="1" t="s">
        <v>21</v>
      </c>
      <c r="M5464" s="1" t="s">
        <v>5756</v>
      </c>
      <c r="N5464" s="1">
        <v>0</v>
      </c>
      <c r="O5464" s="3" t="s">
        <v>17</v>
      </c>
      <c r="P5464" s="1" t="s">
        <v>17</v>
      </c>
    </row>
    <row r="5465" spans="1:16">
      <c r="A5465" s="1" t="s">
        <v>1839</v>
      </c>
      <c r="B5465" s="3">
        <v>43879.818043981482</v>
      </c>
      <c r="C5465" s="3" t="s">
        <v>17</v>
      </c>
      <c r="D5465" s="3" t="s">
        <v>17</v>
      </c>
      <c r="E5465" s="3" t="s">
        <v>17</v>
      </c>
      <c r="F5465" s="3" t="s">
        <v>17</v>
      </c>
      <c r="G5465" s="3" t="s">
        <v>17</v>
      </c>
      <c r="H5465" s="1" t="s">
        <v>18</v>
      </c>
      <c r="I5465" s="1" t="s">
        <v>25</v>
      </c>
      <c r="J5465" s="1" t="s">
        <v>20</v>
      </c>
      <c r="K5465" s="1">
        <v>7</v>
      </c>
      <c r="L5465" s="1" t="s">
        <v>21</v>
      </c>
      <c r="M5465" s="1" t="s">
        <v>5753</v>
      </c>
      <c r="N5465" s="1">
        <v>1</v>
      </c>
      <c r="O5465" s="3" t="s">
        <v>7225</v>
      </c>
      <c r="P5465" s="1" t="s">
        <v>17</v>
      </c>
    </row>
    <row r="5466" spans="1:16">
      <c r="A5466" s="1" t="s">
        <v>2020</v>
      </c>
      <c r="B5466" s="3">
        <v>43916.434120370373</v>
      </c>
      <c r="C5466" s="3" t="s">
        <v>17</v>
      </c>
      <c r="D5466" s="3" t="s">
        <v>17</v>
      </c>
      <c r="E5466" s="3" t="s">
        <v>17</v>
      </c>
      <c r="F5466" s="3" t="s">
        <v>17</v>
      </c>
      <c r="G5466" s="3" t="s">
        <v>17</v>
      </c>
      <c r="H5466" s="1" t="s">
        <v>48</v>
      </c>
      <c r="I5466" s="1" t="s">
        <v>49</v>
      </c>
      <c r="J5466" s="1" t="s">
        <v>20</v>
      </c>
      <c r="K5466" s="1">
        <v>1</v>
      </c>
      <c r="L5466" s="1" t="s">
        <v>21</v>
      </c>
      <c r="M5466" s="1" t="s">
        <v>5746</v>
      </c>
      <c r="N5466" s="1">
        <v>0</v>
      </c>
      <c r="O5466" s="3" t="s">
        <v>17</v>
      </c>
      <c r="P5466" s="1" t="s">
        <v>17</v>
      </c>
    </row>
    <row r="5467" spans="1:16">
      <c r="A5467" s="1" t="s">
        <v>3276</v>
      </c>
      <c r="B5467" s="3">
        <v>43916.448518518519</v>
      </c>
      <c r="C5467" s="3" t="s">
        <v>17</v>
      </c>
      <c r="D5467" s="3" t="s">
        <v>17</v>
      </c>
      <c r="E5467" s="3" t="s">
        <v>17</v>
      </c>
      <c r="F5467" s="3" t="s">
        <v>17</v>
      </c>
      <c r="G5467" s="3" t="s">
        <v>17</v>
      </c>
      <c r="H5467" s="1" t="s">
        <v>48</v>
      </c>
      <c r="I5467" s="1" t="s">
        <v>19</v>
      </c>
      <c r="J5467" s="1" t="s">
        <v>20</v>
      </c>
      <c r="K5467" s="1">
        <v>1</v>
      </c>
      <c r="L5467" s="1" t="s">
        <v>21</v>
      </c>
      <c r="M5467" s="1" t="s">
        <v>28</v>
      </c>
      <c r="N5467" s="1">
        <v>0</v>
      </c>
      <c r="O5467" s="3" t="s">
        <v>17</v>
      </c>
      <c r="P5467" s="1" t="s">
        <v>17</v>
      </c>
    </row>
    <row r="5468" spans="1:16">
      <c r="A5468" s="1" t="s">
        <v>1459</v>
      </c>
      <c r="B5468" s="3">
        <v>43916.449131944442</v>
      </c>
      <c r="C5468" s="3" t="s">
        <v>17</v>
      </c>
      <c r="D5468" s="3" t="s">
        <v>17</v>
      </c>
      <c r="E5468" s="3" t="s">
        <v>17</v>
      </c>
      <c r="F5468" s="3" t="s">
        <v>17</v>
      </c>
      <c r="G5468" s="3" t="s">
        <v>17</v>
      </c>
      <c r="H5468" s="1" t="s">
        <v>18</v>
      </c>
      <c r="I5468" s="1" t="s">
        <v>25</v>
      </c>
      <c r="J5468" s="1" t="s">
        <v>20</v>
      </c>
      <c r="K5468" s="1">
        <v>1</v>
      </c>
      <c r="L5468" s="1" t="s">
        <v>21</v>
      </c>
      <c r="M5468" s="1" t="s">
        <v>5888</v>
      </c>
      <c r="N5468" s="1">
        <v>0</v>
      </c>
      <c r="O5468" s="3" t="s">
        <v>17</v>
      </c>
      <c r="P5468" s="1" t="s">
        <v>17</v>
      </c>
    </row>
    <row r="5469" spans="1:16">
      <c r="A5469" s="1" t="s">
        <v>4717</v>
      </c>
      <c r="B5469" s="3">
        <v>43916.416898148149</v>
      </c>
      <c r="C5469" s="3" t="s">
        <v>17</v>
      </c>
      <c r="D5469" s="3" t="s">
        <v>17</v>
      </c>
      <c r="E5469" s="3" t="s">
        <v>17</v>
      </c>
      <c r="F5469" s="3" t="s">
        <v>17</v>
      </c>
      <c r="G5469" s="3" t="s">
        <v>17</v>
      </c>
      <c r="H5469" s="1" t="s">
        <v>48</v>
      </c>
      <c r="I5469" s="1" t="s">
        <v>19</v>
      </c>
      <c r="J5469" s="1" t="s">
        <v>20</v>
      </c>
      <c r="K5469" s="1">
        <v>1</v>
      </c>
      <c r="L5469" s="1" t="s">
        <v>21</v>
      </c>
      <c r="M5469" s="1" t="s">
        <v>5972</v>
      </c>
      <c r="N5469" s="1">
        <v>0</v>
      </c>
      <c r="O5469" s="3" t="s">
        <v>17</v>
      </c>
      <c r="P5469" s="1" t="s">
        <v>17</v>
      </c>
    </row>
    <row r="5470" spans="1:16">
      <c r="A5470" s="1" t="s">
        <v>1274</v>
      </c>
      <c r="B5470" s="3">
        <v>43916.479837962965</v>
      </c>
      <c r="C5470" s="3" t="s">
        <v>17</v>
      </c>
      <c r="D5470" s="3" t="s">
        <v>17</v>
      </c>
      <c r="E5470" s="3" t="s">
        <v>17</v>
      </c>
      <c r="F5470" s="3" t="s">
        <v>17</v>
      </c>
      <c r="G5470" s="3" t="s">
        <v>17</v>
      </c>
      <c r="H5470" s="1" t="s">
        <v>18</v>
      </c>
      <c r="I5470" s="1" t="s">
        <v>19</v>
      </c>
      <c r="J5470" s="1" t="s">
        <v>20</v>
      </c>
      <c r="K5470" s="1">
        <v>1</v>
      </c>
      <c r="L5470" s="1" t="s">
        <v>21</v>
      </c>
      <c r="M5470" s="1" t="s">
        <v>28</v>
      </c>
      <c r="N5470" s="1">
        <v>0</v>
      </c>
      <c r="O5470" s="3" t="s">
        <v>17</v>
      </c>
      <c r="P5470" s="1" t="s">
        <v>17</v>
      </c>
    </row>
    <row r="5471" spans="1:16">
      <c r="A5471" s="1" t="s">
        <v>5339</v>
      </c>
      <c r="B5471" s="3">
        <v>43916.575439814813</v>
      </c>
      <c r="C5471" s="3" t="s">
        <v>17</v>
      </c>
      <c r="D5471" s="3" t="s">
        <v>17</v>
      </c>
      <c r="E5471" s="3" t="s">
        <v>17</v>
      </c>
      <c r="F5471" s="3" t="s">
        <v>17</v>
      </c>
      <c r="G5471" s="3" t="s">
        <v>17</v>
      </c>
      <c r="H5471" s="1" t="s">
        <v>48</v>
      </c>
      <c r="I5471" s="1" t="s">
        <v>49</v>
      </c>
      <c r="J5471" s="1" t="s">
        <v>20</v>
      </c>
      <c r="K5471" s="1">
        <v>750</v>
      </c>
      <c r="L5471" s="1" t="s">
        <v>21</v>
      </c>
      <c r="M5471" s="1" t="s">
        <v>5752</v>
      </c>
      <c r="N5471" s="1">
        <v>0</v>
      </c>
      <c r="O5471" s="3" t="s">
        <v>17</v>
      </c>
      <c r="P5471" s="1" t="s">
        <v>17</v>
      </c>
    </row>
    <row r="5472" spans="1:16">
      <c r="A5472" s="1" t="s">
        <v>2281</v>
      </c>
      <c r="B5472" s="3">
        <v>43916.591747685183</v>
      </c>
      <c r="C5472" s="3" t="s">
        <v>17</v>
      </c>
      <c r="D5472" s="3" t="s">
        <v>17</v>
      </c>
      <c r="E5472" s="3" t="s">
        <v>17</v>
      </c>
      <c r="F5472" s="3" t="s">
        <v>17</v>
      </c>
      <c r="G5472" s="3" t="s">
        <v>17</v>
      </c>
      <c r="H5472" s="1" t="s">
        <v>18</v>
      </c>
      <c r="I5472" s="1" t="s">
        <v>25</v>
      </c>
      <c r="J5472" s="1" t="s">
        <v>20</v>
      </c>
      <c r="K5472" s="1">
        <v>1</v>
      </c>
      <c r="L5472" s="1" t="s">
        <v>21</v>
      </c>
      <c r="M5472" s="1" t="s">
        <v>5746</v>
      </c>
      <c r="N5472" s="1">
        <v>0</v>
      </c>
      <c r="O5472" s="3" t="s">
        <v>17</v>
      </c>
      <c r="P5472" s="1" t="s">
        <v>17</v>
      </c>
    </row>
    <row r="5473" spans="1:16">
      <c r="A5473" s="1" t="s">
        <v>191</v>
      </c>
      <c r="B5473" s="3">
        <v>43916.60083333333</v>
      </c>
      <c r="C5473" s="3">
        <v>43920.525081018517</v>
      </c>
      <c r="D5473" s="3">
        <v>43950.525081018517</v>
      </c>
      <c r="E5473" s="3" t="s">
        <v>17</v>
      </c>
      <c r="F5473" s="3" t="s">
        <v>17</v>
      </c>
      <c r="G5473" s="3" t="s">
        <v>17</v>
      </c>
      <c r="H5473" s="1" t="s">
        <v>18</v>
      </c>
      <c r="I5473" s="1" t="s">
        <v>25</v>
      </c>
      <c r="J5473" s="1" t="s">
        <v>20</v>
      </c>
      <c r="K5473" s="1">
        <v>51</v>
      </c>
      <c r="L5473" s="1" t="s">
        <v>21</v>
      </c>
      <c r="M5473" s="1" t="s">
        <v>5761</v>
      </c>
      <c r="N5473" s="1">
        <v>1</v>
      </c>
      <c r="O5473" s="3" t="s">
        <v>7226</v>
      </c>
      <c r="P5473" s="1" t="s">
        <v>17</v>
      </c>
    </row>
    <row r="5474" spans="1:16">
      <c r="A5474" s="1" t="s">
        <v>4821</v>
      </c>
      <c r="B5474" s="3">
        <v>43916.60229166667</v>
      </c>
      <c r="C5474" s="3" t="s">
        <v>17</v>
      </c>
      <c r="D5474" s="3" t="s">
        <v>17</v>
      </c>
      <c r="E5474" s="3" t="s">
        <v>17</v>
      </c>
      <c r="F5474" s="3" t="s">
        <v>17</v>
      </c>
      <c r="G5474" s="3" t="s">
        <v>17</v>
      </c>
      <c r="H5474" s="1" t="s">
        <v>48</v>
      </c>
      <c r="I5474" s="1" t="s">
        <v>19</v>
      </c>
      <c r="J5474" s="1" t="s">
        <v>20</v>
      </c>
      <c r="K5474" s="1">
        <v>270</v>
      </c>
      <c r="L5474" s="1" t="s">
        <v>21</v>
      </c>
      <c r="M5474" s="1" t="s">
        <v>5750</v>
      </c>
      <c r="N5474" s="1">
        <v>0</v>
      </c>
      <c r="O5474" s="3" t="s">
        <v>17</v>
      </c>
      <c r="P5474" s="1" t="s">
        <v>17</v>
      </c>
    </row>
    <row r="5475" spans="1:16">
      <c r="A5475" s="1" t="s">
        <v>3222</v>
      </c>
      <c r="B5475" s="3">
        <v>43916.602141203701</v>
      </c>
      <c r="C5475" s="3" t="s">
        <v>17</v>
      </c>
      <c r="D5475" s="3" t="s">
        <v>17</v>
      </c>
      <c r="E5475" s="3">
        <v>43916.606990740744</v>
      </c>
      <c r="F5475" s="3">
        <v>44281.606990740744</v>
      </c>
      <c r="G5475" s="3" t="s">
        <v>17</v>
      </c>
      <c r="H5475" s="1" t="s">
        <v>18</v>
      </c>
      <c r="I5475" s="1" t="s">
        <v>25</v>
      </c>
      <c r="J5475" s="1" t="s">
        <v>20</v>
      </c>
      <c r="K5475" s="1">
        <v>2</v>
      </c>
      <c r="L5475" s="1" t="s">
        <v>21</v>
      </c>
      <c r="M5475" s="1" t="s">
        <v>5777</v>
      </c>
      <c r="N5475" s="1">
        <v>1</v>
      </c>
      <c r="O5475" s="3" t="s">
        <v>7227</v>
      </c>
      <c r="P5475" s="1" t="s">
        <v>161</v>
      </c>
    </row>
    <row r="5476" spans="1:16">
      <c r="A5476" s="1" t="s">
        <v>4691</v>
      </c>
      <c r="B5476" s="3">
        <v>43916.580590277779</v>
      </c>
      <c r="C5476" s="3">
        <v>43945.553657407407</v>
      </c>
      <c r="D5476" s="3">
        <v>43975.553657407407</v>
      </c>
      <c r="E5476" s="3" t="s">
        <v>17</v>
      </c>
      <c r="F5476" s="3" t="s">
        <v>17</v>
      </c>
      <c r="G5476" s="3" t="s">
        <v>17</v>
      </c>
      <c r="H5476" s="1" t="s">
        <v>58</v>
      </c>
      <c r="I5476" s="1" t="s">
        <v>25</v>
      </c>
      <c r="J5476" s="1" t="s">
        <v>39</v>
      </c>
      <c r="K5476" s="1">
        <v>14</v>
      </c>
      <c r="L5476" s="1" t="s">
        <v>21</v>
      </c>
      <c r="M5476" s="1" t="s">
        <v>5753</v>
      </c>
      <c r="N5476" s="1">
        <v>1</v>
      </c>
      <c r="O5476" s="3" t="s">
        <v>7228</v>
      </c>
      <c r="P5476" s="1" t="s">
        <v>17</v>
      </c>
    </row>
    <row r="5477" spans="1:16">
      <c r="A5477" s="1" t="s">
        <v>3269</v>
      </c>
      <c r="B5477" s="3">
        <v>43916.58693287037</v>
      </c>
      <c r="C5477" s="3">
        <v>43916.96603009259</v>
      </c>
      <c r="D5477" s="3">
        <v>43946.96603009259</v>
      </c>
      <c r="E5477" s="3" t="s">
        <v>17</v>
      </c>
      <c r="F5477" s="3" t="s">
        <v>17</v>
      </c>
      <c r="G5477" s="3" t="s">
        <v>17</v>
      </c>
      <c r="H5477" s="1" t="s">
        <v>18</v>
      </c>
      <c r="I5477" s="1" t="s">
        <v>23</v>
      </c>
      <c r="J5477" s="1" t="s">
        <v>20</v>
      </c>
      <c r="K5477" s="1">
        <v>979</v>
      </c>
      <c r="L5477" s="1" t="s">
        <v>397</v>
      </c>
      <c r="M5477" s="1" t="s">
        <v>5746</v>
      </c>
      <c r="N5477" s="1">
        <v>1</v>
      </c>
      <c r="O5477" s="3" t="s">
        <v>7229</v>
      </c>
      <c r="P5477" s="1" t="s">
        <v>17</v>
      </c>
    </row>
    <row r="5478" spans="1:16">
      <c r="A5478" s="1" t="s">
        <v>351</v>
      </c>
      <c r="B5478" s="3">
        <v>43916.60056712963</v>
      </c>
      <c r="C5478" s="3" t="s">
        <v>17</v>
      </c>
      <c r="D5478" s="3" t="s">
        <v>17</v>
      </c>
      <c r="E5478" s="3" t="s">
        <v>17</v>
      </c>
      <c r="F5478" s="3" t="s">
        <v>17</v>
      </c>
      <c r="G5478" s="3" t="s">
        <v>17</v>
      </c>
      <c r="H5478" s="1" t="s">
        <v>18</v>
      </c>
      <c r="I5478" s="1" t="s">
        <v>25</v>
      </c>
      <c r="J5478" s="1" t="s">
        <v>20</v>
      </c>
      <c r="K5478" s="1">
        <v>30</v>
      </c>
      <c r="L5478" s="1" t="s">
        <v>21</v>
      </c>
      <c r="M5478" s="1" t="s">
        <v>5751</v>
      </c>
      <c r="N5478" s="1">
        <v>0</v>
      </c>
      <c r="O5478" s="3" t="s">
        <v>17</v>
      </c>
      <c r="P5478" s="1" t="s">
        <v>17</v>
      </c>
    </row>
    <row r="5479" spans="1:16">
      <c r="A5479" s="1" t="s">
        <v>4442</v>
      </c>
      <c r="B5479" s="3">
        <v>43916.623993055553</v>
      </c>
      <c r="C5479" s="3" t="s">
        <v>17</v>
      </c>
      <c r="D5479" s="3" t="s">
        <v>17</v>
      </c>
      <c r="E5479" s="3">
        <v>43916.628240740742</v>
      </c>
      <c r="F5479" s="3">
        <v>43947.628240740742</v>
      </c>
      <c r="G5479" s="3" t="s">
        <v>17</v>
      </c>
      <c r="H5479" s="1" t="s">
        <v>18</v>
      </c>
      <c r="I5479" s="1" t="s">
        <v>387</v>
      </c>
      <c r="J5479" s="1" t="s">
        <v>20</v>
      </c>
      <c r="K5479" s="1">
        <v>1</v>
      </c>
      <c r="L5479" s="1" t="s">
        <v>21</v>
      </c>
      <c r="M5479" s="1" t="s">
        <v>28</v>
      </c>
      <c r="N5479" s="1">
        <v>1</v>
      </c>
      <c r="O5479" s="3" t="s">
        <v>7230</v>
      </c>
      <c r="P5479" s="1" t="s">
        <v>17</v>
      </c>
    </row>
    <row r="5480" spans="1:16">
      <c r="A5480" s="1" t="s">
        <v>3548</v>
      </c>
      <c r="B5480" s="3">
        <v>43916.629386574074</v>
      </c>
      <c r="C5480" s="3" t="s">
        <v>17</v>
      </c>
      <c r="D5480" s="3" t="s">
        <v>17</v>
      </c>
      <c r="E5480" s="3" t="s">
        <v>17</v>
      </c>
      <c r="F5480" s="3" t="s">
        <v>17</v>
      </c>
      <c r="G5480" s="3" t="s">
        <v>17</v>
      </c>
      <c r="H5480" s="1" t="s">
        <v>18</v>
      </c>
      <c r="I5480" s="1" t="s">
        <v>25</v>
      </c>
      <c r="J5480" s="1" t="s">
        <v>20</v>
      </c>
      <c r="K5480" s="1">
        <v>1</v>
      </c>
      <c r="L5480" s="1" t="s">
        <v>21</v>
      </c>
      <c r="M5480" s="1" t="s">
        <v>5753</v>
      </c>
      <c r="N5480" s="1">
        <v>0</v>
      </c>
      <c r="O5480" s="3" t="s">
        <v>17</v>
      </c>
      <c r="P5480" s="1" t="s">
        <v>17</v>
      </c>
    </row>
    <row r="5481" spans="1:16">
      <c r="A5481" s="1" t="s">
        <v>597</v>
      </c>
      <c r="B5481" s="3">
        <v>43916.640706018516</v>
      </c>
      <c r="C5481" s="3" t="s">
        <v>17</v>
      </c>
      <c r="D5481" s="3" t="s">
        <v>17</v>
      </c>
      <c r="E5481" s="3" t="s">
        <v>17</v>
      </c>
      <c r="F5481" s="3" t="s">
        <v>17</v>
      </c>
      <c r="G5481" s="3" t="s">
        <v>17</v>
      </c>
      <c r="H5481" s="1" t="s">
        <v>416</v>
      </c>
      <c r="I5481" s="1" t="s">
        <v>19</v>
      </c>
      <c r="J5481" s="1" t="s">
        <v>20</v>
      </c>
      <c r="K5481" s="1">
        <v>270</v>
      </c>
      <c r="L5481" s="1" t="s">
        <v>21</v>
      </c>
      <c r="M5481" s="1" t="s">
        <v>5751</v>
      </c>
      <c r="N5481" s="1">
        <v>1</v>
      </c>
      <c r="O5481" s="3" t="s">
        <v>7231</v>
      </c>
      <c r="P5481" s="1" t="s">
        <v>17</v>
      </c>
    </row>
    <row r="5482" spans="1:16">
      <c r="A5482" s="1" t="s">
        <v>2637</v>
      </c>
      <c r="B5482" s="3">
        <v>43916.64340277778</v>
      </c>
      <c r="C5482" s="3" t="s">
        <v>17</v>
      </c>
      <c r="D5482" s="3" t="s">
        <v>17</v>
      </c>
      <c r="E5482" s="3" t="s">
        <v>17</v>
      </c>
      <c r="F5482" s="3" t="s">
        <v>17</v>
      </c>
      <c r="G5482" s="3" t="s">
        <v>17</v>
      </c>
      <c r="H5482" s="1" t="s">
        <v>48</v>
      </c>
      <c r="I5482" s="1" t="s">
        <v>19</v>
      </c>
      <c r="J5482" s="1" t="s">
        <v>20</v>
      </c>
      <c r="K5482" s="1">
        <v>429</v>
      </c>
      <c r="L5482" s="1" t="s">
        <v>21</v>
      </c>
      <c r="M5482" s="1" t="s">
        <v>5746</v>
      </c>
      <c r="N5482" s="1">
        <v>0</v>
      </c>
      <c r="O5482" s="3" t="s">
        <v>17</v>
      </c>
      <c r="P5482" s="1" t="s">
        <v>17</v>
      </c>
    </row>
    <row r="5483" spans="1:16">
      <c r="A5483" s="1" t="s">
        <v>5398</v>
      </c>
      <c r="B5483" s="3">
        <v>43916.656689814816</v>
      </c>
      <c r="C5483" s="3" t="s">
        <v>17</v>
      </c>
      <c r="D5483" s="3" t="s">
        <v>17</v>
      </c>
      <c r="E5483" s="3" t="s">
        <v>17</v>
      </c>
      <c r="F5483" s="3" t="s">
        <v>17</v>
      </c>
      <c r="G5483" s="3" t="s">
        <v>17</v>
      </c>
      <c r="H5483" s="1" t="s">
        <v>48</v>
      </c>
      <c r="I5483" s="1" t="s">
        <v>19</v>
      </c>
      <c r="J5483" s="1" t="s">
        <v>20</v>
      </c>
      <c r="K5483" s="1">
        <v>10</v>
      </c>
      <c r="L5483" s="1" t="s">
        <v>21</v>
      </c>
      <c r="M5483" s="1" t="s">
        <v>5746</v>
      </c>
      <c r="N5483" s="1">
        <v>0</v>
      </c>
      <c r="O5483" s="3" t="s">
        <v>17</v>
      </c>
      <c r="P5483" s="1" t="s">
        <v>17</v>
      </c>
    </row>
    <row r="5484" spans="1:16">
      <c r="A5484" s="1" t="s">
        <v>5679</v>
      </c>
      <c r="B5484" s="3">
        <v>43916.664490740739</v>
      </c>
      <c r="C5484" s="3" t="s">
        <v>17</v>
      </c>
      <c r="D5484" s="3" t="s">
        <v>17</v>
      </c>
      <c r="E5484" s="3" t="s">
        <v>17</v>
      </c>
      <c r="F5484" s="3" t="s">
        <v>17</v>
      </c>
      <c r="G5484" s="3" t="s">
        <v>17</v>
      </c>
      <c r="H5484" s="1" t="s">
        <v>18</v>
      </c>
      <c r="I5484" s="1" t="s">
        <v>23</v>
      </c>
      <c r="J5484" s="1" t="s">
        <v>20</v>
      </c>
      <c r="K5484" s="1">
        <v>1</v>
      </c>
      <c r="L5484" s="1" t="s">
        <v>21</v>
      </c>
      <c r="M5484" s="1" t="s">
        <v>5753</v>
      </c>
      <c r="N5484" s="1">
        <v>0</v>
      </c>
      <c r="O5484" s="3" t="s">
        <v>17</v>
      </c>
      <c r="P5484" s="1" t="s">
        <v>17</v>
      </c>
    </row>
    <row r="5485" spans="1:16">
      <c r="A5485" s="1" t="s">
        <v>4465</v>
      </c>
      <c r="B5485" s="3">
        <v>43916.725648148145</v>
      </c>
      <c r="C5485" s="3" t="s">
        <v>17</v>
      </c>
      <c r="D5485" s="3" t="s">
        <v>17</v>
      </c>
      <c r="E5485" s="3" t="s">
        <v>17</v>
      </c>
      <c r="F5485" s="3" t="s">
        <v>17</v>
      </c>
      <c r="G5485" s="3" t="s">
        <v>17</v>
      </c>
      <c r="H5485" s="1" t="s">
        <v>18</v>
      </c>
      <c r="I5485" s="1" t="s">
        <v>25</v>
      </c>
      <c r="J5485" s="1" t="s">
        <v>20</v>
      </c>
      <c r="K5485" s="1">
        <v>1</v>
      </c>
      <c r="L5485" s="1" t="s">
        <v>21</v>
      </c>
      <c r="M5485" s="1" t="s">
        <v>5751</v>
      </c>
      <c r="N5485" s="1">
        <v>0</v>
      </c>
      <c r="O5485" s="3" t="s">
        <v>17</v>
      </c>
      <c r="P5485" s="1" t="s">
        <v>17</v>
      </c>
    </row>
    <row r="5486" spans="1:16">
      <c r="A5486" s="1" t="s">
        <v>2781</v>
      </c>
      <c r="B5486" s="3">
        <v>43880.647372685184</v>
      </c>
      <c r="C5486" s="3" t="s">
        <v>17</v>
      </c>
      <c r="D5486" s="3" t="s">
        <v>17</v>
      </c>
      <c r="E5486" s="3" t="s">
        <v>17</v>
      </c>
      <c r="F5486" s="3" t="s">
        <v>17</v>
      </c>
      <c r="G5486" s="3" t="s">
        <v>17</v>
      </c>
      <c r="H5486" s="1" t="s">
        <v>18</v>
      </c>
      <c r="I5486" s="1" t="s">
        <v>25</v>
      </c>
      <c r="J5486" s="1" t="s">
        <v>20</v>
      </c>
      <c r="K5486" s="1">
        <v>752</v>
      </c>
      <c r="L5486" s="1" t="s">
        <v>21</v>
      </c>
      <c r="M5486" s="1" t="s">
        <v>5746</v>
      </c>
      <c r="N5486" s="1">
        <v>0</v>
      </c>
      <c r="O5486" s="3" t="s">
        <v>17</v>
      </c>
      <c r="P5486" s="1" t="s">
        <v>17</v>
      </c>
    </row>
    <row r="5487" spans="1:16">
      <c r="A5487" s="1" t="s">
        <v>245</v>
      </c>
      <c r="B5487" s="3">
        <v>43888.886817129627</v>
      </c>
      <c r="C5487" s="3" t="s">
        <v>17</v>
      </c>
      <c r="D5487" s="3" t="s">
        <v>17</v>
      </c>
      <c r="E5487" s="3" t="s">
        <v>17</v>
      </c>
      <c r="F5487" s="3" t="s">
        <v>17</v>
      </c>
      <c r="G5487" s="3" t="s">
        <v>17</v>
      </c>
      <c r="H5487" s="1" t="s">
        <v>18</v>
      </c>
      <c r="I5487" s="1" t="s">
        <v>25</v>
      </c>
      <c r="J5487" s="1" t="s">
        <v>20</v>
      </c>
      <c r="K5487" s="1">
        <v>1</v>
      </c>
      <c r="L5487" s="1" t="s">
        <v>21</v>
      </c>
      <c r="M5487" s="1" t="s">
        <v>5746</v>
      </c>
      <c r="N5487" s="1">
        <v>0</v>
      </c>
      <c r="O5487" s="3" t="s">
        <v>17</v>
      </c>
      <c r="P5487" s="1" t="s">
        <v>17</v>
      </c>
    </row>
    <row r="5488" spans="1:16">
      <c r="A5488" s="1" t="s">
        <v>3338</v>
      </c>
      <c r="B5488" s="3">
        <v>43867.91375</v>
      </c>
      <c r="C5488" s="3" t="s">
        <v>17</v>
      </c>
      <c r="D5488" s="3" t="s">
        <v>17</v>
      </c>
      <c r="E5488" s="3" t="s">
        <v>17</v>
      </c>
      <c r="F5488" s="3" t="s">
        <v>17</v>
      </c>
      <c r="G5488" s="3">
        <v>43936.519745370373</v>
      </c>
      <c r="H5488" s="1" t="s">
        <v>18</v>
      </c>
      <c r="I5488" s="1" t="s">
        <v>25</v>
      </c>
      <c r="J5488" s="1" t="s">
        <v>20</v>
      </c>
      <c r="K5488" s="1">
        <v>180</v>
      </c>
      <c r="L5488" s="1" t="s">
        <v>21</v>
      </c>
      <c r="M5488" s="1" t="s">
        <v>5746</v>
      </c>
      <c r="N5488" s="1">
        <v>0</v>
      </c>
      <c r="O5488" s="3" t="s">
        <v>17</v>
      </c>
      <c r="P5488" s="1" t="s">
        <v>17</v>
      </c>
    </row>
    <row r="5489" spans="1:16">
      <c r="A5489" s="1" t="s">
        <v>2880</v>
      </c>
      <c r="B5489" s="3">
        <v>43908.640462962961</v>
      </c>
      <c r="C5489" s="3" t="s">
        <v>17</v>
      </c>
      <c r="D5489" s="3" t="s">
        <v>17</v>
      </c>
      <c r="E5489" s="3" t="s">
        <v>17</v>
      </c>
      <c r="F5489" s="3" t="s">
        <v>17</v>
      </c>
      <c r="G5489" s="3">
        <v>43978.30431712963</v>
      </c>
      <c r="H5489" s="1" t="s">
        <v>18</v>
      </c>
      <c r="I5489" s="1" t="s">
        <v>23</v>
      </c>
      <c r="J5489" s="1" t="s">
        <v>20</v>
      </c>
      <c r="K5489" s="1">
        <v>1500</v>
      </c>
      <c r="L5489" s="1" t="s">
        <v>21</v>
      </c>
      <c r="M5489" s="1" t="s">
        <v>5774</v>
      </c>
      <c r="N5489" s="1">
        <v>1</v>
      </c>
      <c r="O5489" s="3" t="s">
        <v>7232</v>
      </c>
      <c r="P5489" s="1" t="s">
        <v>17</v>
      </c>
    </row>
    <row r="5490" spans="1:16">
      <c r="A5490" s="1" t="s">
        <v>4227</v>
      </c>
      <c r="B5490" s="3">
        <v>43913.611481481479</v>
      </c>
      <c r="C5490" s="3" t="s">
        <v>17</v>
      </c>
      <c r="D5490" s="3" t="s">
        <v>17</v>
      </c>
      <c r="E5490" s="3" t="s">
        <v>17</v>
      </c>
      <c r="F5490" s="3" t="s">
        <v>17</v>
      </c>
      <c r="G5490" s="3" t="s">
        <v>17</v>
      </c>
      <c r="H5490" s="1" t="s">
        <v>18</v>
      </c>
      <c r="I5490" s="1" t="s">
        <v>25</v>
      </c>
      <c r="J5490" s="1" t="s">
        <v>20</v>
      </c>
      <c r="K5490" s="1">
        <v>93</v>
      </c>
      <c r="L5490" s="1" t="s">
        <v>21</v>
      </c>
      <c r="M5490" s="1" t="s">
        <v>5746</v>
      </c>
      <c r="N5490" s="1">
        <v>0</v>
      </c>
      <c r="O5490" s="3" t="s">
        <v>17</v>
      </c>
      <c r="P5490" s="1" t="s">
        <v>17</v>
      </c>
    </row>
    <row r="5491" spans="1:16">
      <c r="A5491" s="1" t="s">
        <v>3938</v>
      </c>
      <c r="B5491" s="3">
        <v>43924.506886574076</v>
      </c>
      <c r="C5491" s="3">
        <v>43924.507418981484</v>
      </c>
      <c r="D5491" s="3">
        <v>43954.507418981484</v>
      </c>
      <c r="E5491" s="3" t="s">
        <v>17</v>
      </c>
      <c r="F5491" s="3" t="s">
        <v>17</v>
      </c>
      <c r="G5491" s="3" t="s">
        <v>17</v>
      </c>
      <c r="H5491" s="1" t="s">
        <v>18</v>
      </c>
      <c r="I5491" s="1" t="s">
        <v>25</v>
      </c>
      <c r="J5491" s="1" t="s">
        <v>20</v>
      </c>
      <c r="K5491" s="1">
        <v>10</v>
      </c>
      <c r="L5491" s="1" t="s">
        <v>21</v>
      </c>
      <c r="M5491" s="1" t="s">
        <v>5888</v>
      </c>
      <c r="N5491" s="1">
        <v>0</v>
      </c>
      <c r="O5491" s="3" t="s">
        <v>17</v>
      </c>
      <c r="P5491" s="1" t="s">
        <v>17</v>
      </c>
    </row>
    <row r="5492" spans="1:16">
      <c r="A5492" s="1" t="s">
        <v>1216</v>
      </c>
      <c r="B5492" s="3">
        <v>43924.577511574076</v>
      </c>
      <c r="C5492" s="3" t="s">
        <v>17</v>
      </c>
      <c r="D5492" s="3" t="s">
        <v>17</v>
      </c>
      <c r="E5492" s="3" t="s">
        <v>17</v>
      </c>
      <c r="F5492" s="3" t="s">
        <v>17</v>
      </c>
      <c r="G5492" s="3" t="s">
        <v>17</v>
      </c>
      <c r="H5492" s="1" t="s">
        <v>18</v>
      </c>
      <c r="I5492" s="1" t="s">
        <v>23</v>
      </c>
      <c r="J5492" s="1" t="s">
        <v>20</v>
      </c>
      <c r="K5492" s="1">
        <v>1</v>
      </c>
      <c r="L5492" s="1" t="s">
        <v>21</v>
      </c>
      <c r="M5492" s="1" t="s">
        <v>5746</v>
      </c>
      <c r="N5492" s="1">
        <v>0</v>
      </c>
      <c r="O5492" s="3" t="s">
        <v>17</v>
      </c>
      <c r="P5492" s="1" t="s">
        <v>17</v>
      </c>
    </row>
    <row r="5493" spans="1:16">
      <c r="A5493" s="1" t="s">
        <v>686</v>
      </c>
      <c r="B5493" s="3">
        <v>43924.582118055558</v>
      </c>
      <c r="C5493" s="3" t="s">
        <v>17</v>
      </c>
      <c r="D5493" s="3" t="s">
        <v>17</v>
      </c>
      <c r="E5493" s="3" t="s">
        <v>17</v>
      </c>
      <c r="F5493" s="3" t="s">
        <v>17</v>
      </c>
      <c r="G5493" s="3" t="s">
        <v>17</v>
      </c>
      <c r="H5493" s="1" t="s">
        <v>18</v>
      </c>
      <c r="I5493" s="1" t="s">
        <v>23</v>
      </c>
      <c r="J5493" s="1" t="s">
        <v>20</v>
      </c>
      <c r="K5493" s="1">
        <v>1</v>
      </c>
      <c r="L5493" s="1" t="s">
        <v>21</v>
      </c>
      <c r="M5493" s="1" t="s">
        <v>5746</v>
      </c>
      <c r="N5493" s="1">
        <v>0</v>
      </c>
      <c r="O5493" s="3" t="s">
        <v>17</v>
      </c>
      <c r="P5493" s="1" t="s">
        <v>17</v>
      </c>
    </row>
    <row r="5494" spans="1:16">
      <c r="A5494" s="1" t="s">
        <v>4790</v>
      </c>
      <c r="B5494" s="3">
        <v>43924.615231481483</v>
      </c>
      <c r="C5494" s="3">
        <v>43924.618831018517</v>
      </c>
      <c r="D5494" s="3">
        <v>43954.618831018517</v>
      </c>
      <c r="E5494" s="3" t="s">
        <v>17</v>
      </c>
      <c r="F5494" s="3" t="s">
        <v>17</v>
      </c>
      <c r="G5494" s="3" t="s">
        <v>17</v>
      </c>
      <c r="H5494" s="1" t="s">
        <v>68</v>
      </c>
      <c r="I5494" s="1" t="s">
        <v>23</v>
      </c>
      <c r="J5494" s="1" t="s">
        <v>20</v>
      </c>
      <c r="K5494" s="1">
        <v>5</v>
      </c>
      <c r="L5494" s="1" t="s">
        <v>21</v>
      </c>
      <c r="M5494" s="1" t="s">
        <v>5752</v>
      </c>
      <c r="N5494" s="1">
        <v>1</v>
      </c>
      <c r="O5494" s="3" t="s">
        <v>7233</v>
      </c>
      <c r="P5494" s="1" t="s">
        <v>17</v>
      </c>
    </row>
    <row r="5495" spans="1:16">
      <c r="A5495" s="1" t="s">
        <v>1538</v>
      </c>
      <c r="B5495" s="3">
        <v>43924.604270833333</v>
      </c>
      <c r="C5495" s="3" t="s">
        <v>17</v>
      </c>
      <c r="D5495" s="3" t="s">
        <v>17</v>
      </c>
      <c r="E5495" s="3" t="s">
        <v>17</v>
      </c>
      <c r="F5495" s="3" t="s">
        <v>17</v>
      </c>
      <c r="G5495" s="3">
        <v>43924.704988425925</v>
      </c>
      <c r="H5495" s="1" t="s">
        <v>18</v>
      </c>
      <c r="I5495" s="1" t="s">
        <v>25</v>
      </c>
      <c r="J5495" s="1" t="s">
        <v>20</v>
      </c>
      <c r="K5495" s="1">
        <v>30</v>
      </c>
      <c r="L5495" s="1" t="s">
        <v>21</v>
      </c>
      <c r="M5495" s="1" t="s">
        <v>5746</v>
      </c>
      <c r="N5495" s="1">
        <v>1</v>
      </c>
      <c r="O5495" s="3" t="s">
        <v>7234</v>
      </c>
      <c r="P5495" s="1" t="s">
        <v>17</v>
      </c>
    </row>
    <row r="5496" spans="1:16">
      <c r="A5496" s="1" t="s">
        <v>2567</v>
      </c>
      <c r="B5496" s="3">
        <v>43924.616087962961</v>
      </c>
      <c r="C5496" s="3" t="s">
        <v>17</v>
      </c>
      <c r="D5496" s="3" t="s">
        <v>17</v>
      </c>
      <c r="E5496" s="3" t="s">
        <v>17</v>
      </c>
      <c r="F5496" s="3" t="s">
        <v>17</v>
      </c>
      <c r="G5496" s="3" t="s">
        <v>17</v>
      </c>
      <c r="H5496" s="1" t="s">
        <v>18</v>
      </c>
      <c r="I5496" s="1" t="s">
        <v>25</v>
      </c>
      <c r="J5496" s="1" t="s">
        <v>20</v>
      </c>
      <c r="K5496" s="1">
        <v>15</v>
      </c>
      <c r="L5496" s="1" t="s">
        <v>21</v>
      </c>
      <c r="M5496" s="1" t="s">
        <v>5746</v>
      </c>
      <c r="N5496" s="1">
        <v>1</v>
      </c>
      <c r="O5496" s="3" t="s">
        <v>7235</v>
      </c>
      <c r="P5496" s="1" t="s">
        <v>17</v>
      </c>
    </row>
    <row r="5497" spans="1:16">
      <c r="A5497" s="1" t="s">
        <v>4719</v>
      </c>
      <c r="B5497" s="3">
        <v>43924.6171412037</v>
      </c>
      <c r="C5497" s="3" t="s">
        <v>17</v>
      </c>
      <c r="D5497" s="3" t="s">
        <v>17</v>
      </c>
      <c r="E5497" s="3" t="s">
        <v>17</v>
      </c>
      <c r="F5497" s="3" t="s">
        <v>17</v>
      </c>
      <c r="G5497" s="3" t="s">
        <v>17</v>
      </c>
      <c r="H5497" s="1" t="s">
        <v>18</v>
      </c>
      <c r="I5497" s="1" t="s">
        <v>25</v>
      </c>
      <c r="J5497" s="1" t="s">
        <v>20</v>
      </c>
      <c r="K5497" s="1">
        <v>236</v>
      </c>
      <c r="L5497" s="1" t="s">
        <v>21</v>
      </c>
      <c r="M5497" s="1" t="s">
        <v>5758</v>
      </c>
      <c r="N5497" s="1">
        <v>0</v>
      </c>
      <c r="O5497" s="3" t="s">
        <v>17</v>
      </c>
      <c r="P5497" s="1" t="s">
        <v>17</v>
      </c>
    </row>
    <row r="5498" spans="1:16">
      <c r="A5498" s="1" t="s">
        <v>4801</v>
      </c>
      <c r="B5498" s="3">
        <v>43924.648136574076</v>
      </c>
      <c r="C5498" s="3" t="s">
        <v>17</v>
      </c>
      <c r="D5498" s="3" t="s">
        <v>17</v>
      </c>
      <c r="E5498" s="3" t="s">
        <v>17</v>
      </c>
      <c r="F5498" s="3" t="s">
        <v>17</v>
      </c>
      <c r="G5498" s="3" t="s">
        <v>17</v>
      </c>
      <c r="H5498" s="1" t="s">
        <v>18</v>
      </c>
      <c r="I5498" s="1" t="s">
        <v>25</v>
      </c>
      <c r="J5498" s="1" t="s">
        <v>20</v>
      </c>
      <c r="K5498" s="1">
        <v>1</v>
      </c>
      <c r="L5498" s="1" t="s">
        <v>21</v>
      </c>
      <c r="M5498" s="1" t="s">
        <v>5774</v>
      </c>
      <c r="N5498" s="1">
        <v>0</v>
      </c>
      <c r="O5498" s="3" t="s">
        <v>17</v>
      </c>
      <c r="P5498" s="1" t="s">
        <v>17</v>
      </c>
    </row>
    <row r="5499" spans="1:16">
      <c r="A5499" s="1" t="s">
        <v>1152</v>
      </c>
      <c r="B5499" s="3">
        <v>43924.648356481484</v>
      </c>
      <c r="C5499" s="3" t="s">
        <v>17</v>
      </c>
      <c r="D5499" s="3" t="s">
        <v>17</v>
      </c>
      <c r="E5499" s="3" t="s">
        <v>17</v>
      </c>
      <c r="F5499" s="3" t="s">
        <v>17</v>
      </c>
      <c r="G5499" s="3" t="s">
        <v>17</v>
      </c>
      <c r="H5499" s="1" t="s">
        <v>18</v>
      </c>
      <c r="I5499" s="1" t="s">
        <v>25</v>
      </c>
      <c r="J5499" s="1" t="s">
        <v>20</v>
      </c>
      <c r="K5499" s="1">
        <v>90</v>
      </c>
      <c r="L5499" s="1" t="s">
        <v>21</v>
      </c>
      <c r="M5499" s="1" t="s">
        <v>5746</v>
      </c>
      <c r="N5499" s="1">
        <v>0</v>
      </c>
      <c r="O5499" s="3" t="s">
        <v>17</v>
      </c>
      <c r="P5499" s="1" t="s">
        <v>17</v>
      </c>
    </row>
    <row r="5500" spans="1:16">
      <c r="A5500" s="1" t="s">
        <v>2227</v>
      </c>
      <c r="B5500" s="3">
        <v>43924.678877314815</v>
      </c>
      <c r="C5500" s="3" t="s">
        <v>17</v>
      </c>
      <c r="D5500" s="3" t="s">
        <v>17</v>
      </c>
      <c r="E5500" s="3" t="s">
        <v>17</v>
      </c>
      <c r="F5500" s="3" t="s">
        <v>17</v>
      </c>
      <c r="G5500" s="3">
        <v>43924.679618055554</v>
      </c>
      <c r="H5500" s="1" t="s">
        <v>48</v>
      </c>
      <c r="I5500" s="1" t="s">
        <v>49</v>
      </c>
      <c r="J5500" s="1" t="s">
        <v>20</v>
      </c>
      <c r="K5500" s="1">
        <v>763</v>
      </c>
      <c r="L5500" s="1" t="s">
        <v>21</v>
      </c>
      <c r="M5500" s="1" t="s">
        <v>5774</v>
      </c>
      <c r="N5500" s="1">
        <v>0</v>
      </c>
      <c r="O5500" s="3" t="s">
        <v>17</v>
      </c>
      <c r="P5500" s="1" t="s">
        <v>17</v>
      </c>
    </row>
    <row r="5501" spans="1:16">
      <c r="A5501" s="1" t="s">
        <v>3519</v>
      </c>
      <c r="B5501" s="3">
        <v>43924.716412037036</v>
      </c>
      <c r="C5501" s="3" t="s">
        <v>17</v>
      </c>
      <c r="D5501" s="3" t="s">
        <v>17</v>
      </c>
      <c r="E5501" s="3" t="s">
        <v>17</v>
      </c>
      <c r="F5501" s="3" t="s">
        <v>17</v>
      </c>
      <c r="G5501" s="3" t="s">
        <v>17</v>
      </c>
      <c r="H5501" s="1" t="s">
        <v>18</v>
      </c>
      <c r="I5501" s="1" t="s">
        <v>25</v>
      </c>
      <c r="J5501" s="1" t="s">
        <v>117</v>
      </c>
      <c r="K5501" s="1">
        <v>75</v>
      </c>
      <c r="L5501" s="1" t="s">
        <v>21</v>
      </c>
      <c r="M5501" s="1" t="s">
        <v>5746</v>
      </c>
      <c r="N5501" s="1">
        <v>1</v>
      </c>
      <c r="O5501" s="3" t="s">
        <v>7236</v>
      </c>
      <c r="P5501" s="1" t="s">
        <v>17</v>
      </c>
    </row>
    <row r="5502" spans="1:16">
      <c r="A5502" s="1" t="s">
        <v>944</v>
      </c>
      <c r="B5502" s="3">
        <v>43924.722141203703</v>
      </c>
      <c r="C5502" s="3" t="s">
        <v>17</v>
      </c>
      <c r="D5502" s="3" t="s">
        <v>17</v>
      </c>
      <c r="E5502" s="3" t="s">
        <v>17</v>
      </c>
      <c r="F5502" s="3" t="s">
        <v>17</v>
      </c>
      <c r="G5502" s="3" t="s">
        <v>17</v>
      </c>
      <c r="H5502" s="1" t="s">
        <v>18</v>
      </c>
      <c r="I5502" s="1" t="s">
        <v>25</v>
      </c>
      <c r="J5502" s="1" t="s">
        <v>20</v>
      </c>
      <c r="K5502" s="1">
        <v>100</v>
      </c>
      <c r="L5502" s="1" t="s">
        <v>21</v>
      </c>
      <c r="M5502" s="1" t="s">
        <v>5746</v>
      </c>
      <c r="N5502" s="1">
        <v>1</v>
      </c>
      <c r="O5502" s="3" t="s">
        <v>7237</v>
      </c>
      <c r="P5502" s="1" t="s">
        <v>17</v>
      </c>
    </row>
    <row r="5503" spans="1:16">
      <c r="A5503" s="1" t="s">
        <v>1378</v>
      </c>
      <c r="B5503" s="3">
        <v>43924.70480324074</v>
      </c>
      <c r="C5503" s="3">
        <v>43924.706388888888</v>
      </c>
      <c r="D5503" s="3">
        <v>43954.706388888888</v>
      </c>
      <c r="E5503" s="3" t="s">
        <v>17</v>
      </c>
      <c r="F5503" s="3" t="s">
        <v>17</v>
      </c>
      <c r="G5503" s="3" t="s">
        <v>17</v>
      </c>
      <c r="H5503" s="1" t="s">
        <v>48</v>
      </c>
      <c r="I5503" s="1" t="s">
        <v>19</v>
      </c>
      <c r="J5503" s="1" t="s">
        <v>20</v>
      </c>
      <c r="K5503" s="1">
        <v>1</v>
      </c>
      <c r="L5503" s="1" t="s">
        <v>21</v>
      </c>
      <c r="M5503" s="1" t="s">
        <v>5777</v>
      </c>
      <c r="N5503" s="1">
        <v>0</v>
      </c>
      <c r="O5503" s="3" t="s">
        <v>17</v>
      </c>
      <c r="P5503" s="1" t="s">
        <v>17</v>
      </c>
    </row>
    <row r="5504" spans="1:16">
      <c r="A5504" s="1" t="s">
        <v>5037</v>
      </c>
      <c r="B5504" s="3">
        <v>43924.730763888889</v>
      </c>
      <c r="C5504" s="3" t="s">
        <v>17</v>
      </c>
      <c r="D5504" s="3" t="s">
        <v>17</v>
      </c>
      <c r="E5504" s="3" t="s">
        <v>17</v>
      </c>
      <c r="F5504" s="3" t="s">
        <v>17</v>
      </c>
      <c r="G5504" s="3" t="s">
        <v>17</v>
      </c>
      <c r="H5504" s="1" t="s">
        <v>58</v>
      </c>
      <c r="I5504" s="1" t="s">
        <v>23</v>
      </c>
      <c r="J5504" s="1" t="s">
        <v>20</v>
      </c>
      <c r="K5504" s="1">
        <v>1</v>
      </c>
      <c r="L5504" s="1" t="s">
        <v>21</v>
      </c>
      <c r="M5504" s="1" t="s">
        <v>5753</v>
      </c>
      <c r="N5504" s="1">
        <v>0</v>
      </c>
      <c r="O5504" s="3" t="s">
        <v>17</v>
      </c>
      <c r="P5504" s="1" t="s">
        <v>17</v>
      </c>
    </row>
    <row r="5505" spans="1:16">
      <c r="A5505" s="1" t="s">
        <v>1811</v>
      </c>
      <c r="B5505" s="3">
        <v>43924.83871527778</v>
      </c>
      <c r="C5505" s="3" t="s">
        <v>17</v>
      </c>
      <c r="D5505" s="3" t="s">
        <v>17</v>
      </c>
      <c r="E5505" s="3" t="s">
        <v>17</v>
      </c>
      <c r="F5505" s="3" t="s">
        <v>17</v>
      </c>
      <c r="G5505" s="3">
        <v>43924.840810185182</v>
      </c>
      <c r="H5505" s="1" t="s">
        <v>58</v>
      </c>
      <c r="I5505" s="1" t="s">
        <v>25</v>
      </c>
      <c r="J5505" s="1" t="s">
        <v>20</v>
      </c>
      <c r="K5505" s="1">
        <v>80</v>
      </c>
      <c r="L5505" s="1" t="s">
        <v>21</v>
      </c>
      <c r="M5505" s="1" t="s">
        <v>5753</v>
      </c>
      <c r="N5505" s="1">
        <v>0</v>
      </c>
      <c r="O5505" s="3" t="s">
        <v>17</v>
      </c>
      <c r="P5505" s="1" t="s">
        <v>17</v>
      </c>
    </row>
    <row r="5506" spans="1:16">
      <c r="A5506" s="1" t="s">
        <v>1095</v>
      </c>
      <c r="B5506" s="3">
        <v>43924.805868055555</v>
      </c>
      <c r="C5506" s="3" t="s">
        <v>17</v>
      </c>
      <c r="D5506" s="3" t="s">
        <v>17</v>
      </c>
      <c r="E5506" s="3" t="s">
        <v>17</v>
      </c>
      <c r="F5506" s="3" t="s">
        <v>17</v>
      </c>
      <c r="G5506" s="3">
        <v>43924.809814814813</v>
      </c>
      <c r="H5506" s="1" t="s">
        <v>18</v>
      </c>
      <c r="I5506" s="1" t="s">
        <v>25</v>
      </c>
      <c r="J5506" s="1" t="s">
        <v>20</v>
      </c>
      <c r="K5506" s="1">
        <v>44</v>
      </c>
      <c r="L5506" s="1" t="s">
        <v>21</v>
      </c>
      <c r="M5506" s="1" t="s">
        <v>5746</v>
      </c>
      <c r="N5506" s="1">
        <v>0</v>
      </c>
      <c r="O5506" s="3" t="s">
        <v>17</v>
      </c>
      <c r="P5506" s="1" t="s">
        <v>17</v>
      </c>
    </row>
    <row r="5507" spans="1:16">
      <c r="A5507" s="1" t="s">
        <v>3380</v>
      </c>
      <c r="B5507" s="3">
        <v>43924.863946759258</v>
      </c>
      <c r="C5507" s="3">
        <v>43924.868437500001</v>
      </c>
      <c r="D5507" s="3">
        <v>43954.868437500001</v>
      </c>
      <c r="E5507" s="3" t="s">
        <v>17</v>
      </c>
      <c r="F5507" s="3" t="s">
        <v>17</v>
      </c>
      <c r="G5507" s="3" t="s">
        <v>17</v>
      </c>
      <c r="H5507" s="1" t="s">
        <v>18</v>
      </c>
      <c r="I5507" s="1" t="s">
        <v>23</v>
      </c>
      <c r="J5507" s="1" t="s">
        <v>20</v>
      </c>
      <c r="K5507" s="1">
        <v>1000</v>
      </c>
      <c r="L5507" s="1" t="s">
        <v>21</v>
      </c>
      <c r="M5507" s="1" t="s">
        <v>5746</v>
      </c>
      <c r="N5507" s="1">
        <v>1</v>
      </c>
      <c r="O5507" s="3" t="s">
        <v>7238</v>
      </c>
      <c r="P5507" s="1" t="s">
        <v>17</v>
      </c>
    </row>
    <row r="5508" spans="1:16">
      <c r="A5508" s="1" t="s">
        <v>3847</v>
      </c>
      <c r="B5508" s="3">
        <v>43924.877974537034</v>
      </c>
      <c r="C5508" s="3" t="s">
        <v>17</v>
      </c>
      <c r="D5508" s="3" t="s">
        <v>17</v>
      </c>
      <c r="E5508" s="3" t="s">
        <v>17</v>
      </c>
      <c r="F5508" s="3" t="s">
        <v>17</v>
      </c>
      <c r="G5508" s="3" t="s">
        <v>17</v>
      </c>
      <c r="H5508" s="1" t="s">
        <v>48</v>
      </c>
      <c r="I5508" s="1" t="s">
        <v>49</v>
      </c>
      <c r="J5508" s="1" t="s">
        <v>20</v>
      </c>
      <c r="K5508" s="1">
        <v>1</v>
      </c>
      <c r="L5508" s="1" t="s">
        <v>21</v>
      </c>
      <c r="M5508" s="1" t="s">
        <v>5746</v>
      </c>
      <c r="N5508" s="1">
        <v>0</v>
      </c>
      <c r="O5508" s="3" t="s">
        <v>17</v>
      </c>
      <c r="P5508" s="1" t="s">
        <v>17</v>
      </c>
    </row>
    <row r="5509" spans="1:16">
      <c r="A5509" s="1" t="s">
        <v>462</v>
      </c>
      <c r="B5509" s="3">
        <v>43886.853136574071</v>
      </c>
      <c r="C5509" s="3" t="s">
        <v>17</v>
      </c>
      <c r="D5509" s="3" t="s">
        <v>17</v>
      </c>
      <c r="E5509" s="3" t="s">
        <v>17</v>
      </c>
      <c r="F5509" s="3" t="s">
        <v>17</v>
      </c>
      <c r="G5509" s="3" t="s">
        <v>17</v>
      </c>
      <c r="H5509" s="1" t="s">
        <v>18</v>
      </c>
      <c r="I5509" s="1" t="s">
        <v>25</v>
      </c>
      <c r="J5509" s="1" t="s">
        <v>20</v>
      </c>
      <c r="K5509" s="1">
        <v>1</v>
      </c>
      <c r="L5509" s="1" t="s">
        <v>21</v>
      </c>
      <c r="M5509" s="1" t="s">
        <v>5753</v>
      </c>
      <c r="N5509" s="1">
        <v>0</v>
      </c>
      <c r="O5509" s="3" t="s">
        <v>17</v>
      </c>
      <c r="P5509" s="1" t="s">
        <v>17</v>
      </c>
    </row>
    <row r="5510" spans="1:16">
      <c r="A5510" s="1" t="s">
        <v>2752</v>
      </c>
      <c r="B5510" s="3">
        <v>43902.933495370373</v>
      </c>
      <c r="C5510" s="3" t="s">
        <v>17</v>
      </c>
      <c r="D5510" s="3" t="s">
        <v>17</v>
      </c>
      <c r="E5510" s="3" t="s">
        <v>17</v>
      </c>
      <c r="F5510" s="3" t="s">
        <v>17</v>
      </c>
      <c r="G5510" s="3" t="s">
        <v>17</v>
      </c>
      <c r="H5510" s="1" t="s">
        <v>18</v>
      </c>
      <c r="I5510" s="1" t="s">
        <v>25</v>
      </c>
      <c r="J5510" s="1" t="s">
        <v>20</v>
      </c>
      <c r="K5510" s="1">
        <v>3</v>
      </c>
      <c r="L5510" s="1" t="s">
        <v>21</v>
      </c>
      <c r="M5510" s="1" t="s">
        <v>5746</v>
      </c>
      <c r="N5510" s="1">
        <v>0</v>
      </c>
      <c r="O5510" s="3" t="s">
        <v>17</v>
      </c>
      <c r="P5510" s="1" t="s">
        <v>17</v>
      </c>
    </row>
    <row r="5511" spans="1:16">
      <c r="A5511" s="1" t="s">
        <v>4565</v>
      </c>
      <c r="B5511" s="3">
        <v>43957.586076388892</v>
      </c>
      <c r="C5511" s="3" t="s">
        <v>17</v>
      </c>
      <c r="D5511" s="3" t="s">
        <v>17</v>
      </c>
      <c r="E5511" s="3" t="s">
        <v>17</v>
      </c>
      <c r="F5511" s="3" t="s">
        <v>17</v>
      </c>
      <c r="G5511" s="3" t="s">
        <v>17</v>
      </c>
      <c r="H5511" s="1" t="s">
        <v>18</v>
      </c>
      <c r="I5511" s="1" t="s">
        <v>25</v>
      </c>
      <c r="J5511" s="1" t="s">
        <v>20</v>
      </c>
      <c r="K5511" s="1">
        <v>1</v>
      </c>
      <c r="L5511" s="1" t="s">
        <v>21</v>
      </c>
      <c r="M5511" s="1" t="s">
        <v>5746</v>
      </c>
      <c r="N5511" s="1">
        <v>0</v>
      </c>
      <c r="O5511" s="3" t="s">
        <v>17</v>
      </c>
      <c r="P5511" s="1" t="s">
        <v>17</v>
      </c>
    </row>
    <row r="5512" spans="1:16">
      <c r="A5512" s="1" t="s">
        <v>2021</v>
      </c>
      <c r="B5512" s="3">
        <v>43916.704629629632</v>
      </c>
      <c r="C5512" s="3" t="s">
        <v>17</v>
      </c>
      <c r="D5512" s="3" t="s">
        <v>17</v>
      </c>
      <c r="E5512" s="3" t="s">
        <v>17</v>
      </c>
      <c r="F5512" s="3" t="s">
        <v>17</v>
      </c>
      <c r="G5512" s="3" t="s">
        <v>17</v>
      </c>
      <c r="H5512" s="1" t="s">
        <v>18</v>
      </c>
      <c r="I5512" s="1" t="s">
        <v>25</v>
      </c>
      <c r="J5512" s="1" t="s">
        <v>20</v>
      </c>
      <c r="K5512" s="1">
        <v>4</v>
      </c>
      <c r="L5512" s="1" t="s">
        <v>21</v>
      </c>
      <c r="M5512" s="1" t="s">
        <v>5753</v>
      </c>
      <c r="N5512" s="1">
        <v>1</v>
      </c>
      <c r="O5512" s="3" t="s">
        <v>7239</v>
      </c>
      <c r="P5512" s="1" t="s">
        <v>17</v>
      </c>
    </row>
    <row r="5513" spans="1:16">
      <c r="A5513" s="1" t="s">
        <v>4962</v>
      </c>
      <c r="B5513" s="3">
        <v>43916.753449074073</v>
      </c>
      <c r="C5513" s="3" t="s">
        <v>17</v>
      </c>
      <c r="D5513" s="3" t="s">
        <v>17</v>
      </c>
      <c r="E5513" s="3" t="s">
        <v>17</v>
      </c>
      <c r="F5513" s="3" t="s">
        <v>17</v>
      </c>
      <c r="G5513" s="3" t="s">
        <v>17</v>
      </c>
      <c r="H5513" s="1" t="s">
        <v>48</v>
      </c>
      <c r="I5513" s="1" t="s">
        <v>19</v>
      </c>
      <c r="J5513" s="1" t="s">
        <v>20</v>
      </c>
      <c r="K5513" s="1">
        <v>1</v>
      </c>
      <c r="L5513" s="1" t="s">
        <v>21</v>
      </c>
      <c r="M5513" s="1" t="s">
        <v>28</v>
      </c>
      <c r="N5513" s="1">
        <v>0</v>
      </c>
      <c r="O5513" s="3" t="s">
        <v>17</v>
      </c>
      <c r="P5513" s="1" t="s">
        <v>17</v>
      </c>
    </row>
    <row r="5514" spans="1:16">
      <c r="A5514" s="1" t="s">
        <v>766</v>
      </c>
      <c r="B5514" s="3">
        <v>43916.753946759258</v>
      </c>
      <c r="C5514" s="3" t="s">
        <v>17</v>
      </c>
      <c r="D5514" s="3" t="s">
        <v>17</v>
      </c>
      <c r="E5514" s="3" t="s">
        <v>17</v>
      </c>
      <c r="F5514" s="3" t="s">
        <v>17</v>
      </c>
      <c r="G5514" s="3" t="s">
        <v>17</v>
      </c>
      <c r="H5514" s="1" t="s">
        <v>18</v>
      </c>
      <c r="I5514" s="1" t="s">
        <v>25</v>
      </c>
      <c r="J5514" s="1" t="s">
        <v>20</v>
      </c>
      <c r="K5514" s="1">
        <v>150</v>
      </c>
      <c r="L5514" s="1" t="s">
        <v>21</v>
      </c>
      <c r="M5514" s="1" t="s">
        <v>5746</v>
      </c>
      <c r="N5514" s="1">
        <v>0</v>
      </c>
      <c r="O5514" s="3" t="s">
        <v>17</v>
      </c>
      <c r="P5514" s="1" t="s">
        <v>17</v>
      </c>
    </row>
    <row r="5515" spans="1:16">
      <c r="A5515" s="1" t="s">
        <v>198</v>
      </c>
      <c r="B5515" s="3">
        <v>43926.769629629627</v>
      </c>
      <c r="C5515" s="3">
        <v>43926.771041666667</v>
      </c>
      <c r="D5515" s="3">
        <v>43956.771041666667</v>
      </c>
      <c r="E5515" s="3" t="s">
        <v>17</v>
      </c>
      <c r="F5515" s="3" t="s">
        <v>17</v>
      </c>
      <c r="G5515" s="3" t="s">
        <v>17</v>
      </c>
      <c r="H5515" s="1" t="s">
        <v>18</v>
      </c>
      <c r="I5515" s="1" t="s">
        <v>25</v>
      </c>
      <c r="J5515" s="1" t="s">
        <v>20</v>
      </c>
      <c r="K5515" s="1">
        <v>1</v>
      </c>
      <c r="L5515" s="1" t="s">
        <v>21</v>
      </c>
      <c r="M5515" s="1" t="s">
        <v>5746</v>
      </c>
      <c r="N5515" s="1">
        <v>0</v>
      </c>
      <c r="O5515" s="3" t="s">
        <v>17</v>
      </c>
      <c r="P5515" s="1" t="s">
        <v>17</v>
      </c>
    </row>
    <row r="5516" spans="1:16">
      <c r="A5516" s="1" t="s">
        <v>3616</v>
      </c>
      <c r="B5516" s="3">
        <v>43916.795208333337</v>
      </c>
      <c r="C5516" s="3" t="s">
        <v>17</v>
      </c>
      <c r="D5516" s="3" t="s">
        <v>17</v>
      </c>
      <c r="E5516" s="3" t="s">
        <v>17</v>
      </c>
      <c r="F5516" s="3" t="s">
        <v>17</v>
      </c>
      <c r="G5516" s="3" t="s">
        <v>17</v>
      </c>
      <c r="H5516" s="1" t="s">
        <v>18</v>
      </c>
      <c r="I5516" s="1" t="s">
        <v>25</v>
      </c>
      <c r="J5516" s="1" t="s">
        <v>20</v>
      </c>
      <c r="K5516" s="1">
        <v>150</v>
      </c>
      <c r="L5516" s="1" t="s">
        <v>21</v>
      </c>
      <c r="M5516" s="1" t="s">
        <v>5746</v>
      </c>
      <c r="N5516" s="1">
        <v>0</v>
      </c>
      <c r="O5516" s="3" t="s">
        <v>17</v>
      </c>
      <c r="P5516" s="1" t="s">
        <v>17</v>
      </c>
    </row>
    <row r="5517" spans="1:16">
      <c r="A5517" s="1" t="s">
        <v>4662</v>
      </c>
      <c r="B5517" s="3">
        <v>43916.783506944441</v>
      </c>
      <c r="C5517" s="3" t="s">
        <v>17</v>
      </c>
      <c r="D5517" s="3" t="s">
        <v>17</v>
      </c>
      <c r="E5517" s="3" t="s">
        <v>17</v>
      </c>
      <c r="F5517" s="3" t="s">
        <v>17</v>
      </c>
      <c r="G5517" s="3" t="s">
        <v>17</v>
      </c>
      <c r="H5517" s="1" t="s">
        <v>18</v>
      </c>
      <c r="I5517" s="1" t="s">
        <v>25</v>
      </c>
      <c r="J5517" s="1" t="s">
        <v>20</v>
      </c>
      <c r="K5517" s="1">
        <v>2</v>
      </c>
      <c r="L5517" s="1" t="s">
        <v>21</v>
      </c>
      <c r="M5517" s="1" t="s">
        <v>5809</v>
      </c>
      <c r="N5517" s="1">
        <v>1</v>
      </c>
      <c r="O5517" s="3" t="s">
        <v>7240</v>
      </c>
      <c r="P5517" s="1" t="s">
        <v>17</v>
      </c>
    </row>
    <row r="5518" spans="1:16">
      <c r="A5518" s="1" t="s">
        <v>4136</v>
      </c>
      <c r="B5518" s="3">
        <v>43917.324803240743</v>
      </c>
      <c r="C5518" s="3" t="s">
        <v>17</v>
      </c>
      <c r="D5518" s="3" t="s">
        <v>17</v>
      </c>
      <c r="E5518" s="3" t="s">
        <v>17</v>
      </c>
      <c r="F5518" s="3" t="s">
        <v>17</v>
      </c>
      <c r="G5518" s="3" t="s">
        <v>17</v>
      </c>
      <c r="H5518" s="1" t="s">
        <v>48</v>
      </c>
      <c r="I5518" s="1" t="s">
        <v>19</v>
      </c>
      <c r="J5518" s="1" t="s">
        <v>20</v>
      </c>
      <c r="K5518" s="1">
        <v>1</v>
      </c>
      <c r="L5518" s="1" t="s">
        <v>21</v>
      </c>
      <c r="M5518" s="1" t="s">
        <v>5750</v>
      </c>
      <c r="N5518" s="1">
        <v>0</v>
      </c>
      <c r="O5518" s="3" t="s">
        <v>17</v>
      </c>
      <c r="P5518" s="1" t="s">
        <v>17</v>
      </c>
    </row>
    <row r="5519" spans="1:16">
      <c r="A5519" s="1" t="s">
        <v>4272</v>
      </c>
      <c r="B5519" s="3">
        <v>43917.35665509259</v>
      </c>
      <c r="C5519" s="3">
        <v>43917.408738425926</v>
      </c>
      <c r="D5519" s="3">
        <v>43947.408738425926</v>
      </c>
      <c r="E5519" s="3" t="s">
        <v>17</v>
      </c>
      <c r="F5519" s="3" t="s">
        <v>17</v>
      </c>
      <c r="G5519" s="3">
        <v>43963.540162037039</v>
      </c>
      <c r="H5519" s="1" t="s">
        <v>18</v>
      </c>
      <c r="I5519" s="1" t="s">
        <v>23</v>
      </c>
      <c r="J5519" s="1" t="s">
        <v>20</v>
      </c>
      <c r="K5519" s="1">
        <v>1250</v>
      </c>
      <c r="L5519" s="1" t="s">
        <v>21</v>
      </c>
      <c r="M5519" s="1" t="s">
        <v>5746</v>
      </c>
      <c r="N5519" s="1">
        <v>0</v>
      </c>
      <c r="O5519" s="3" t="s">
        <v>17</v>
      </c>
      <c r="P5519" s="1" t="s">
        <v>17</v>
      </c>
    </row>
    <row r="5520" spans="1:16">
      <c r="A5520" s="1" t="s">
        <v>5279</v>
      </c>
      <c r="B5520" s="3">
        <v>43916.884780092594</v>
      </c>
      <c r="C5520" s="3">
        <v>43920.853796296295</v>
      </c>
      <c r="D5520" s="3">
        <v>43950.853796296295</v>
      </c>
      <c r="E5520" s="3">
        <v>43958.834803240738</v>
      </c>
      <c r="F5520" s="3">
        <v>43989.834803240738</v>
      </c>
      <c r="G5520" s="3" t="s">
        <v>17</v>
      </c>
      <c r="H5520" s="1" t="s">
        <v>18</v>
      </c>
      <c r="I5520" s="1" t="s">
        <v>25</v>
      </c>
      <c r="J5520" s="1" t="s">
        <v>20</v>
      </c>
      <c r="K5520" s="1">
        <v>1040</v>
      </c>
      <c r="L5520" s="1" t="s">
        <v>21</v>
      </c>
      <c r="M5520" s="1" t="s">
        <v>5746</v>
      </c>
      <c r="N5520" s="1">
        <v>1</v>
      </c>
      <c r="O5520" s="3" t="s">
        <v>7241</v>
      </c>
      <c r="P5520" s="1" t="s">
        <v>64</v>
      </c>
    </row>
    <row r="5521" spans="1:16">
      <c r="A5521" s="1" t="s">
        <v>2165</v>
      </c>
      <c r="B5521" s="3">
        <v>43916.88789351852</v>
      </c>
      <c r="C5521" s="3" t="s">
        <v>17</v>
      </c>
      <c r="D5521" s="3" t="s">
        <v>17</v>
      </c>
      <c r="E5521" s="3" t="s">
        <v>17</v>
      </c>
      <c r="F5521" s="3" t="s">
        <v>17</v>
      </c>
      <c r="G5521" s="3">
        <v>43970.704062500001</v>
      </c>
      <c r="H5521" s="1" t="s">
        <v>416</v>
      </c>
      <c r="I5521" s="1" t="s">
        <v>19</v>
      </c>
      <c r="J5521" s="1" t="s">
        <v>20</v>
      </c>
      <c r="K5521" s="1">
        <v>5</v>
      </c>
      <c r="L5521" s="1" t="s">
        <v>21</v>
      </c>
      <c r="M5521" s="1" t="s">
        <v>5751</v>
      </c>
      <c r="N5521" s="1">
        <v>1</v>
      </c>
      <c r="O5521" s="3" t="s">
        <v>7242</v>
      </c>
      <c r="P5521" s="1" t="s">
        <v>17</v>
      </c>
    </row>
    <row r="5522" spans="1:16">
      <c r="A5522" s="1" t="s">
        <v>3961</v>
      </c>
      <c r="B5522" s="3">
        <v>43916.807557870372</v>
      </c>
      <c r="C5522" s="3" t="s">
        <v>17</v>
      </c>
      <c r="D5522" s="3" t="s">
        <v>17</v>
      </c>
      <c r="E5522" s="3" t="s">
        <v>17</v>
      </c>
      <c r="F5522" s="3" t="s">
        <v>17</v>
      </c>
      <c r="G5522" s="3">
        <v>43919.761423611111</v>
      </c>
      <c r="H5522" s="1" t="s">
        <v>48</v>
      </c>
      <c r="I5522" s="1" t="s">
        <v>19</v>
      </c>
      <c r="J5522" s="1" t="s">
        <v>20</v>
      </c>
      <c r="K5522" s="1">
        <v>1</v>
      </c>
      <c r="L5522" s="1" t="s">
        <v>21</v>
      </c>
      <c r="M5522" s="1" t="s">
        <v>28</v>
      </c>
      <c r="N5522" s="1">
        <v>0</v>
      </c>
      <c r="O5522" s="3" t="s">
        <v>17</v>
      </c>
      <c r="P5522" s="1" t="s">
        <v>17</v>
      </c>
    </row>
    <row r="5523" spans="1:16">
      <c r="A5523" s="1" t="s">
        <v>5321</v>
      </c>
      <c r="B5523" s="3">
        <v>43916.875254629631</v>
      </c>
      <c r="C5523" s="3" t="s">
        <v>17</v>
      </c>
      <c r="D5523" s="3" t="s">
        <v>17</v>
      </c>
      <c r="E5523" s="3" t="s">
        <v>17</v>
      </c>
      <c r="F5523" s="3" t="s">
        <v>17</v>
      </c>
      <c r="G5523" s="3" t="s">
        <v>17</v>
      </c>
      <c r="H5523" s="1" t="s">
        <v>68</v>
      </c>
      <c r="I5523" s="1" t="s">
        <v>25</v>
      </c>
      <c r="J5523" s="1" t="s">
        <v>20</v>
      </c>
      <c r="K5523" s="1">
        <v>1</v>
      </c>
      <c r="L5523" s="1" t="s">
        <v>21</v>
      </c>
      <c r="M5523" s="1" t="s">
        <v>5888</v>
      </c>
      <c r="N5523" s="1">
        <v>0</v>
      </c>
      <c r="O5523" s="3" t="s">
        <v>17</v>
      </c>
      <c r="P5523" s="1" t="s">
        <v>17</v>
      </c>
    </row>
    <row r="5524" spans="1:16">
      <c r="A5524" s="1" t="s">
        <v>4316</v>
      </c>
      <c r="B5524" s="3">
        <v>43916.891446759262</v>
      </c>
      <c r="C5524" s="3" t="s">
        <v>17</v>
      </c>
      <c r="D5524" s="3" t="s">
        <v>17</v>
      </c>
      <c r="E5524" s="3" t="s">
        <v>17</v>
      </c>
      <c r="F5524" s="3" t="s">
        <v>17</v>
      </c>
      <c r="G5524" s="3" t="s">
        <v>17</v>
      </c>
      <c r="H5524" s="1" t="s">
        <v>48</v>
      </c>
      <c r="I5524" s="1" t="s">
        <v>19</v>
      </c>
      <c r="J5524" s="1" t="s">
        <v>20</v>
      </c>
      <c r="K5524" s="1">
        <v>1</v>
      </c>
      <c r="L5524" s="1" t="s">
        <v>21</v>
      </c>
      <c r="M5524" s="1" t="s">
        <v>28</v>
      </c>
      <c r="N5524" s="1">
        <v>0</v>
      </c>
      <c r="O5524" s="3" t="s">
        <v>17</v>
      </c>
      <c r="P5524" s="1" t="s">
        <v>17</v>
      </c>
    </row>
    <row r="5525" spans="1:16">
      <c r="A5525" s="1" t="s">
        <v>2394</v>
      </c>
      <c r="B5525" s="3">
        <v>43916.878645833334</v>
      </c>
      <c r="C5525" s="3" t="s">
        <v>17</v>
      </c>
      <c r="D5525" s="3" t="s">
        <v>17</v>
      </c>
      <c r="E5525" s="3" t="s">
        <v>17</v>
      </c>
      <c r="F5525" s="3" t="s">
        <v>17</v>
      </c>
      <c r="G5525" s="3" t="s">
        <v>17</v>
      </c>
      <c r="H5525" s="1" t="s">
        <v>18</v>
      </c>
      <c r="I5525" s="1" t="s">
        <v>25</v>
      </c>
      <c r="J5525" s="1" t="s">
        <v>20</v>
      </c>
      <c r="K5525" s="1">
        <v>210</v>
      </c>
      <c r="L5525" s="1" t="s">
        <v>21</v>
      </c>
      <c r="M5525" s="1" t="s">
        <v>5746</v>
      </c>
      <c r="N5525" s="1">
        <v>0</v>
      </c>
      <c r="O5525" s="3" t="s">
        <v>17</v>
      </c>
      <c r="P5525" s="1" t="s">
        <v>17</v>
      </c>
    </row>
    <row r="5526" spans="1:16">
      <c r="A5526" s="1" t="s">
        <v>5405</v>
      </c>
      <c r="B5526" s="3">
        <v>43916.94153935185</v>
      </c>
      <c r="C5526" s="3">
        <v>43923.926759259259</v>
      </c>
      <c r="D5526" s="3">
        <v>43953.926759259259</v>
      </c>
      <c r="E5526" s="3" t="s">
        <v>17</v>
      </c>
      <c r="F5526" s="3" t="s">
        <v>17</v>
      </c>
      <c r="G5526" s="3" t="s">
        <v>17</v>
      </c>
      <c r="H5526" s="1" t="s">
        <v>48</v>
      </c>
      <c r="I5526" s="1" t="s">
        <v>19</v>
      </c>
      <c r="J5526" s="1" t="s">
        <v>20</v>
      </c>
      <c r="K5526" s="1">
        <v>6</v>
      </c>
      <c r="L5526" s="1" t="s">
        <v>21</v>
      </c>
      <c r="M5526" s="1" t="s">
        <v>5746</v>
      </c>
      <c r="N5526" s="1">
        <v>1</v>
      </c>
      <c r="O5526" s="3" t="s">
        <v>7243</v>
      </c>
      <c r="P5526" s="1" t="s">
        <v>17</v>
      </c>
    </row>
    <row r="5527" spans="1:16">
      <c r="A5527" s="1" t="s">
        <v>939</v>
      </c>
      <c r="B5527" s="3">
        <v>43916.974027777775</v>
      </c>
      <c r="C5527" s="3" t="s">
        <v>17</v>
      </c>
      <c r="D5527" s="3" t="s">
        <v>17</v>
      </c>
      <c r="E5527" s="3" t="s">
        <v>17</v>
      </c>
      <c r="F5527" s="3" t="s">
        <v>17</v>
      </c>
      <c r="G5527" s="3" t="s">
        <v>17</v>
      </c>
      <c r="H5527" s="1" t="s">
        <v>18</v>
      </c>
      <c r="I5527" s="1" t="s">
        <v>25</v>
      </c>
      <c r="J5527" s="1" t="s">
        <v>20</v>
      </c>
      <c r="K5527" s="1">
        <v>1</v>
      </c>
      <c r="L5527" s="1" t="s">
        <v>21</v>
      </c>
      <c r="M5527" s="1" t="s">
        <v>5849</v>
      </c>
      <c r="N5527" s="1">
        <v>0</v>
      </c>
      <c r="O5527" s="3" t="s">
        <v>17</v>
      </c>
      <c r="P5527" s="1" t="s">
        <v>17</v>
      </c>
    </row>
    <row r="5528" spans="1:16">
      <c r="A5528" s="1" t="s">
        <v>3354</v>
      </c>
      <c r="B5528" s="3">
        <v>43916.910127314812</v>
      </c>
      <c r="C5528" s="3" t="s">
        <v>17</v>
      </c>
      <c r="D5528" s="3" t="s">
        <v>17</v>
      </c>
      <c r="E5528" s="3" t="s">
        <v>17</v>
      </c>
      <c r="F5528" s="3" t="s">
        <v>17</v>
      </c>
      <c r="G5528" s="3" t="s">
        <v>17</v>
      </c>
      <c r="H5528" s="1" t="s">
        <v>18</v>
      </c>
      <c r="I5528" s="1" t="s">
        <v>25</v>
      </c>
      <c r="J5528" s="1" t="s">
        <v>20</v>
      </c>
      <c r="K5528" s="1">
        <v>525</v>
      </c>
      <c r="L5528" s="1" t="s">
        <v>21</v>
      </c>
      <c r="M5528" s="1" t="s">
        <v>5746</v>
      </c>
      <c r="N5528" s="1">
        <v>0</v>
      </c>
      <c r="O5528" s="3" t="s">
        <v>17</v>
      </c>
      <c r="P5528" s="1" t="s">
        <v>17</v>
      </c>
    </row>
    <row r="5529" spans="1:16">
      <c r="A5529" s="1" t="s">
        <v>4278</v>
      </c>
      <c r="B5529" s="3">
        <v>43916.943055555559</v>
      </c>
      <c r="C5529" s="3" t="s">
        <v>17</v>
      </c>
      <c r="D5529" s="3" t="s">
        <v>17</v>
      </c>
      <c r="E5529" s="3" t="s">
        <v>17</v>
      </c>
      <c r="F5529" s="3" t="s">
        <v>17</v>
      </c>
      <c r="G5529" s="3" t="s">
        <v>17</v>
      </c>
      <c r="H5529" s="1" t="s">
        <v>48</v>
      </c>
      <c r="I5529" s="1" t="s">
        <v>131</v>
      </c>
      <c r="J5529" s="1" t="s">
        <v>20</v>
      </c>
      <c r="K5529" s="1">
        <v>1</v>
      </c>
      <c r="L5529" s="1" t="s">
        <v>21</v>
      </c>
      <c r="M5529" s="1" t="s">
        <v>5753</v>
      </c>
      <c r="N5529" s="1">
        <v>0</v>
      </c>
      <c r="O5529" s="3" t="s">
        <v>17</v>
      </c>
      <c r="P5529" s="1" t="s">
        <v>17</v>
      </c>
    </row>
    <row r="5530" spans="1:16">
      <c r="A5530" s="1" t="s">
        <v>1254</v>
      </c>
      <c r="B5530" s="3">
        <v>43916.950497685182</v>
      </c>
      <c r="C5530" s="3" t="s">
        <v>17</v>
      </c>
      <c r="D5530" s="3" t="s">
        <v>17</v>
      </c>
      <c r="E5530" s="3" t="s">
        <v>17</v>
      </c>
      <c r="F5530" s="3" t="s">
        <v>17</v>
      </c>
      <c r="G5530" s="3" t="s">
        <v>17</v>
      </c>
      <c r="H5530" s="1" t="s">
        <v>18</v>
      </c>
      <c r="I5530" s="1" t="s">
        <v>25</v>
      </c>
      <c r="J5530" s="1" t="s">
        <v>20</v>
      </c>
      <c r="K5530" s="1">
        <v>1</v>
      </c>
      <c r="L5530" s="1" t="s">
        <v>21</v>
      </c>
      <c r="M5530" s="1" t="s">
        <v>5752</v>
      </c>
      <c r="N5530" s="1">
        <v>0</v>
      </c>
      <c r="O5530" s="3" t="s">
        <v>17</v>
      </c>
      <c r="P5530" s="1" t="s">
        <v>17</v>
      </c>
    </row>
    <row r="5531" spans="1:16">
      <c r="A5531" s="1" t="s">
        <v>698</v>
      </c>
      <c r="B5531" s="3">
        <v>43917.22115740741</v>
      </c>
      <c r="C5531" s="3" t="s">
        <v>17</v>
      </c>
      <c r="D5531" s="3" t="s">
        <v>17</v>
      </c>
      <c r="E5531" s="3" t="s">
        <v>17</v>
      </c>
      <c r="F5531" s="3" t="s">
        <v>17</v>
      </c>
      <c r="G5531" s="3" t="s">
        <v>17</v>
      </c>
      <c r="H5531" s="1" t="s">
        <v>18</v>
      </c>
      <c r="I5531" s="1" t="s">
        <v>25</v>
      </c>
      <c r="J5531" s="1" t="s">
        <v>20</v>
      </c>
      <c r="K5531" s="1">
        <v>194</v>
      </c>
      <c r="L5531" s="1" t="s">
        <v>21</v>
      </c>
      <c r="M5531" s="1" t="s">
        <v>5750</v>
      </c>
      <c r="N5531" s="1">
        <v>0</v>
      </c>
      <c r="O5531" s="3" t="s">
        <v>17</v>
      </c>
      <c r="P5531" s="1" t="s">
        <v>17</v>
      </c>
    </row>
    <row r="5532" spans="1:16">
      <c r="A5532" s="1" t="s">
        <v>3000</v>
      </c>
      <c r="B5532" s="3">
        <v>43916.990787037037</v>
      </c>
      <c r="C5532" s="3" t="s">
        <v>17</v>
      </c>
      <c r="D5532" s="3" t="s">
        <v>17</v>
      </c>
      <c r="E5532" s="3" t="s">
        <v>17</v>
      </c>
      <c r="F5532" s="3" t="s">
        <v>17</v>
      </c>
      <c r="G5532" s="3" t="s">
        <v>17</v>
      </c>
      <c r="H5532" s="1" t="s">
        <v>48</v>
      </c>
      <c r="I5532" s="1" t="s">
        <v>19</v>
      </c>
      <c r="J5532" s="1" t="s">
        <v>20</v>
      </c>
      <c r="K5532" s="1">
        <v>1</v>
      </c>
      <c r="L5532" s="1" t="s">
        <v>21</v>
      </c>
      <c r="M5532" s="1" t="s">
        <v>5746</v>
      </c>
      <c r="N5532" s="1">
        <v>0</v>
      </c>
      <c r="O5532" s="3" t="s">
        <v>17</v>
      </c>
      <c r="P5532" s="1" t="s">
        <v>17</v>
      </c>
    </row>
    <row r="5533" spans="1:16">
      <c r="A5533" s="1" t="s">
        <v>4799</v>
      </c>
      <c r="B5533" s="3">
        <v>43917.004155092596</v>
      </c>
      <c r="C5533" s="3" t="s">
        <v>17</v>
      </c>
      <c r="D5533" s="3" t="s">
        <v>17</v>
      </c>
      <c r="E5533" s="3" t="s">
        <v>17</v>
      </c>
      <c r="F5533" s="3" t="s">
        <v>17</v>
      </c>
      <c r="G5533" s="3" t="s">
        <v>17</v>
      </c>
      <c r="H5533" s="1" t="s">
        <v>48</v>
      </c>
      <c r="I5533" s="1" t="s">
        <v>19</v>
      </c>
      <c r="J5533" s="1" t="s">
        <v>20</v>
      </c>
      <c r="K5533" s="1">
        <v>1</v>
      </c>
      <c r="L5533" s="1" t="s">
        <v>21</v>
      </c>
      <c r="M5533" s="1" t="s">
        <v>28</v>
      </c>
      <c r="N5533" s="1">
        <v>0</v>
      </c>
      <c r="O5533" s="3" t="s">
        <v>17</v>
      </c>
      <c r="P5533" s="1" t="s">
        <v>17</v>
      </c>
    </row>
    <row r="5534" spans="1:16">
      <c r="A5534" s="1" t="s">
        <v>1336</v>
      </c>
      <c r="B5534" s="3">
        <v>43917.011493055557</v>
      </c>
      <c r="C5534" s="3" t="s">
        <v>17</v>
      </c>
      <c r="D5534" s="3" t="s">
        <v>17</v>
      </c>
      <c r="E5534" s="3" t="s">
        <v>17</v>
      </c>
      <c r="F5534" s="3" t="s">
        <v>17</v>
      </c>
      <c r="G5534" s="3" t="s">
        <v>17</v>
      </c>
      <c r="H5534" s="1" t="s">
        <v>48</v>
      </c>
      <c r="I5534" s="1" t="s">
        <v>19</v>
      </c>
      <c r="J5534" s="1" t="s">
        <v>20</v>
      </c>
      <c r="K5534" s="1">
        <v>1</v>
      </c>
      <c r="L5534" s="1" t="s">
        <v>21</v>
      </c>
      <c r="M5534" s="1" t="s">
        <v>5770</v>
      </c>
      <c r="N5534" s="1">
        <v>0</v>
      </c>
      <c r="O5534" s="3" t="s">
        <v>17</v>
      </c>
      <c r="P5534" s="1" t="s">
        <v>17</v>
      </c>
    </row>
    <row r="5535" spans="1:16">
      <c r="A5535" s="1" t="s">
        <v>5538</v>
      </c>
      <c r="B5535" s="3">
        <v>43917.036863425928</v>
      </c>
      <c r="C5535" s="3">
        <v>43917.064062500001</v>
      </c>
      <c r="D5535" s="3">
        <v>43947.064062500001</v>
      </c>
      <c r="E5535" s="3" t="s">
        <v>17</v>
      </c>
      <c r="F5535" s="3" t="s">
        <v>17</v>
      </c>
      <c r="G5535" s="3" t="s">
        <v>17</v>
      </c>
      <c r="H5535" s="1" t="s">
        <v>18</v>
      </c>
      <c r="I5535" s="1" t="s">
        <v>25</v>
      </c>
      <c r="J5535" s="1" t="s">
        <v>20</v>
      </c>
      <c r="K5535" s="1">
        <v>30</v>
      </c>
      <c r="L5535" s="1" t="s">
        <v>21</v>
      </c>
      <c r="M5535" s="1" t="s">
        <v>5755</v>
      </c>
      <c r="N5535" s="1">
        <v>0</v>
      </c>
      <c r="O5535" s="3" t="s">
        <v>17</v>
      </c>
      <c r="P5535" s="1" t="s">
        <v>17</v>
      </c>
    </row>
    <row r="5536" spans="1:16">
      <c r="A5536" s="1" t="s">
        <v>1162</v>
      </c>
      <c r="B5536" s="3">
        <v>43917.012465277781</v>
      </c>
      <c r="C5536" s="3" t="s">
        <v>17</v>
      </c>
      <c r="D5536" s="3" t="s">
        <v>17</v>
      </c>
      <c r="E5536" s="3" t="s">
        <v>17</v>
      </c>
      <c r="F5536" s="3" t="s">
        <v>17</v>
      </c>
      <c r="G5536" s="3" t="s">
        <v>17</v>
      </c>
      <c r="H5536" s="1" t="s">
        <v>18</v>
      </c>
      <c r="I5536" s="1" t="s">
        <v>25</v>
      </c>
      <c r="J5536" s="1" t="s">
        <v>20</v>
      </c>
      <c r="K5536" s="1">
        <v>30</v>
      </c>
      <c r="L5536" s="1" t="s">
        <v>21</v>
      </c>
      <c r="M5536" s="1" t="s">
        <v>5746</v>
      </c>
      <c r="N5536" s="1">
        <v>0</v>
      </c>
      <c r="O5536" s="3" t="s">
        <v>17</v>
      </c>
      <c r="P5536" s="1" t="s">
        <v>17</v>
      </c>
    </row>
    <row r="5537" spans="1:16">
      <c r="A5537" s="1" t="s">
        <v>479</v>
      </c>
      <c r="B5537" s="3">
        <v>43917.043240740742</v>
      </c>
      <c r="C5537" s="3" t="s">
        <v>17</v>
      </c>
      <c r="D5537" s="3" t="s">
        <v>17</v>
      </c>
      <c r="E5537" s="3" t="s">
        <v>17</v>
      </c>
      <c r="F5537" s="3" t="s">
        <v>17</v>
      </c>
      <c r="G5537" s="3" t="s">
        <v>17</v>
      </c>
      <c r="H5537" s="1" t="s">
        <v>48</v>
      </c>
      <c r="I5537" s="1" t="s">
        <v>49</v>
      </c>
      <c r="J5537" s="1" t="s">
        <v>20</v>
      </c>
      <c r="K5537" s="1">
        <v>1</v>
      </c>
      <c r="L5537" s="1" t="s">
        <v>21</v>
      </c>
      <c r="M5537" s="1" t="s">
        <v>5754</v>
      </c>
      <c r="N5537" s="1">
        <v>0</v>
      </c>
      <c r="O5537" s="3" t="s">
        <v>17</v>
      </c>
      <c r="P5537" s="1" t="s">
        <v>17</v>
      </c>
    </row>
    <row r="5538" spans="1:16">
      <c r="A5538" s="1" t="s">
        <v>4594</v>
      </c>
      <c r="B5538" s="3">
        <v>43917.292395833334</v>
      </c>
      <c r="C5538" s="3" t="s">
        <v>17</v>
      </c>
      <c r="D5538" s="3" t="s">
        <v>17</v>
      </c>
      <c r="E5538" s="3" t="s">
        <v>17</v>
      </c>
      <c r="F5538" s="3" t="s">
        <v>17</v>
      </c>
      <c r="G5538" s="3" t="s">
        <v>17</v>
      </c>
      <c r="H5538" s="1" t="s">
        <v>18</v>
      </c>
      <c r="I5538" s="1" t="s">
        <v>25</v>
      </c>
      <c r="J5538" s="1" t="s">
        <v>20</v>
      </c>
      <c r="K5538" s="1">
        <v>80</v>
      </c>
      <c r="L5538" s="1" t="s">
        <v>21</v>
      </c>
      <c r="M5538" s="1" t="s">
        <v>5899</v>
      </c>
      <c r="N5538" s="1">
        <v>0</v>
      </c>
      <c r="O5538" s="3" t="s">
        <v>17</v>
      </c>
      <c r="P5538" s="1" t="s">
        <v>17</v>
      </c>
    </row>
    <row r="5539" spans="1:16">
      <c r="A5539" s="1" t="s">
        <v>4715</v>
      </c>
      <c r="B5539" s="3">
        <v>43917.144965277781</v>
      </c>
      <c r="C5539" s="3" t="s">
        <v>17</v>
      </c>
      <c r="D5539" s="3" t="s">
        <v>17</v>
      </c>
      <c r="E5539" s="3" t="s">
        <v>17</v>
      </c>
      <c r="F5539" s="3" t="s">
        <v>17</v>
      </c>
      <c r="G5539" s="3" t="s">
        <v>17</v>
      </c>
      <c r="H5539" s="1" t="s">
        <v>18</v>
      </c>
      <c r="I5539" s="1" t="s">
        <v>25</v>
      </c>
      <c r="J5539" s="1" t="s">
        <v>20</v>
      </c>
      <c r="K5539" s="1">
        <v>1</v>
      </c>
      <c r="L5539" s="1" t="s">
        <v>21</v>
      </c>
      <c r="M5539" s="1" t="s">
        <v>5753</v>
      </c>
      <c r="N5539" s="1">
        <v>0</v>
      </c>
      <c r="O5539" s="3" t="s">
        <v>17</v>
      </c>
      <c r="P5539" s="1" t="s">
        <v>17</v>
      </c>
    </row>
    <row r="5540" spans="1:16">
      <c r="A5540" s="1" t="s">
        <v>2868</v>
      </c>
      <c r="B5540" s="3">
        <v>43917.198020833333</v>
      </c>
      <c r="C5540" s="3" t="s">
        <v>17</v>
      </c>
      <c r="D5540" s="3" t="s">
        <v>17</v>
      </c>
      <c r="E5540" s="3" t="s">
        <v>17</v>
      </c>
      <c r="F5540" s="3" t="s">
        <v>17</v>
      </c>
      <c r="G5540" s="3" t="s">
        <v>17</v>
      </c>
      <c r="H5540" s="1" t="s">
        <v>48</v>
      </c>
      <c r="I5540" s="1" t="s">
        <v>19</v>
      </c>
      <c r="J5540" s="1" t="s">
        <v>20</v>
      </c>
      <c r="K5540" s="1">
        <v>150</v>
      </c>
      <c r="L5540" s="1" t="s">
        <v>21</v>
      </c>
      <c r="M5540" s="1" t="s">
        <v>5785</v>
      </c>
      <c r="N5540" s="1">
        <v>0</v>
      </c>
      <c r="O5540" s="3" t="s">
        <v>17</v>
      </c>
      <c r="P5540" s="1" t="s">
        <v>17</v>
      </c>
    </row>
    <row r="5541" spans="1:16">
      <c r="A5541" s="1" t="s">
        <v>1024</v>
      </c>
      <c r="B5541" s="3">
        <v>43917.272731481484</v>
      </c>
      <c r="C5541" s="3" t="s">
        <v>17</v>
      </c>
      <c r="D5541" s="3" t="s">
        <v>17</v>
      </c>
      <c r="E5541" s="3" t="s">
        <v>17</v>
      </c>
      <c r="F5541" s="3" t="s">
        <v>17</v>
      </c>
      <c r="G5541" s="3" t="s">
        <v>17</v>
      </c>
      <c r="H5541" s="1" t="s">
        <v>48</v>
      </c>
      <c r="I5541" s="1" t="s">
        <v>19</v>
      </c>
      <c r="J5541" s="1" t="s">
        <v>20</v>
      </c>
      <c r="K5541" s="1">
        <v>5</v>
      </c>
      <c r="L5541" s="1" t="s">
        <v>21</v>
      </c>
      <c r="M5541" s="1" t="s">
        <v>5763</v>
      </c>
      <c r="N5541" s="1">
        <v>0</v>
      </c>
      <c r="O5541" s="3" t="s">
        <v>17</v>
      </c>
      <c r="P5541" s="1" t="s">
        <v>17</v>
      </c>
    </row>
    <row r="5542" spans="1:16">
      <c r="A5542" s="1" t="s">
        <v>866</v>
      </c>
      <c r="B5542" s="3">
        <v>43917.297847222224</v>
      </c>
      <c r="C5542" s="3" t="s">
        <v>17</v>
      </c>
      <c r="D5542" s="3" t="s">
        <v>17</v>
      </c>
      <c r="E5542" s="3" t="s">
        <v>17</v>
      </c>
      <c r="F5542" s="3" t="s">
        <v>17</v>
      </c>
      <c r="G5542" s="3" t="s">
        <v>17</v>
      </c>
      <c r="H5542" s="1" t="s">
        <v>18</v>
      </c>
      <c r="I5542" s="1" t="s">
        <v>25</v>
      </c>
      <c r="J5542" s="1" t="s">
        <v>20</v>
      </c>
      <c r="K5542" s="1">
        <v>5</v>
      </c>
      <c r="L5542" s="1" t="s">
        <v>21</v>
      </c>
      <c r="M5542" s="1" t="s">
        <v>5746</v>
      </c>
      <c r="N5542" s="1">
        <v>0</v>
      </c>
      <c r="O5542" s="3" t="s">
        <v>17</v>
      </c>
      <c r="P5542" s="1" t="s">
        <v>17</v>
      </c>
    </row>
    <row r="5543" spans="1:16">
      <c r="A5543" s="1" t="s">
        <v>3828</v>
      </c>
      <c r="B5543" s="3">
        <v>43917.332685185182</v>
      </c>
      <c r="C5543" s="3" t="s">
        <v>17</v>
      </c>
      <c r="D5543" s="3" t="s">
        <v>17</v>
      </c>
      <c r="E5543" s="3" t="s">
        <v>17</v>
      </c>
      <c r="F5543" s="3" t="s">
        <v>17</v>
      </c>
      <c r="G5543" s="3" t="s">
        <v>17</v>
      </c>
      <c r="H5543" s="1" t="s">
        <v>18</v>
      </c>
      <c r="I5543" s="1" t="s">
        <v>23</v>
      </c>
      <c r="J5543" s="1" t="s">
        <v>20</v>
      </c>
      <c r="K5543" s="1">
        <v>7</v>
      </c>
      <c r="L5543" s="1" t="s">
        <v>21</v>
      </c>
      <c r="M5543" s="1" t="s">
        <v>5774</v>
      </c>
      <c r="N5543" s="1">
        <v>1</v>
      </c>
      <c r="O5543" s="3" t="s">
        <v>7244</v>
      </c>
      <c r="P5543" s="1" t="s">
        <v>17</v>
      </c>
    </row>
    <row r="5544" spans="1:16">
      <c r="A5544" s="1" t="s">
        <v>5282</v>
      </c>
      <c r="B5544" s="3">
        <v>43917.338564814818</v>
      </c>
      <c r="C5544" s="3" t="s">
        <v>17</v>
      </c>
      <c r="D5544" s="3" t="s">
        <v>17</v>
      </c>
      <c r="E5544" s="3" t="s">
        <v>17</v>
      </c>
      <c r="F5544" s="3" t="s">
        <v>17</v>
      </c>
      <c r="G5544" s="3" t="s">
        <v>17</v>
      </c>
      <c r="H5544" s="1" t="s">
        <v>48</v>
      </c>
      <c r="I5544" s="1" t="s">
        <v>19</v>
      </c>
      <c r="J5544" s="1" t="s">
        <v>20</v>
      </c>
      <c r="K5544" s="1">
        <v>150</v>
      </c>
      <c r="L5544" s="1" t="s">
        <v>21</v>
      </c>
      <c r="M5544" s="1" t="s">
        <v>6349</v>
      </c>
      <c r="N5544" s="1">
        <v>0</v>
      </c>
      <c r="O5544" s="3" t="s">
        <v>17</v>
      </c>
      <c r="P5544" s="1" t="s">
        <v>17</v>
      </c>
    </row>
    <row r="5545" spans="1:16">
      <c r="A5545" s="1" t="s">
        <v>44</v>
      </c>
      <c r="B5545" s="3">
        <v>43917.370567129627</v>
      </c>
      <c r="C5545" s="3" t="s">
        <v>17</v>
      </c>
      <c r="D5545" s="3" t="s">
        <v>17</v>
      </c>
      <c r="E5545" s="3" t="s">
        <v>17</v>
      </c>
      <c r="F5545" s="3" t="s">
        <v>17</v>
      </c>
      <c r="G5545" s="3" t="s">
        <v>17</v>
      </c>
      <c r="H5545" s="1" t="s">
        <v>18</v>
      </c>
      <c r="I5545" s="1" t="s">
        <v>25</v>
      </c>
      <c r="J5545" s="1" t="s">
        <v>20</v>
      </c>
      <c r="K5545" s="1">
        <v>5</v>
      </c>
      <c r="L5545" s="1" t="s">
        <v>21</v>
      </c>
      <c r="M5545" s="1" t="s">
        <v>5752</v>
      </c>
      <c r="N5545" s="1">
        <v>1</v>
      </c>
      <c r="O5545" s="3" t="s">
        <v>7245</v>
      </c>
      <c r="P5545" s="1" t="s">
        <v>17</v>
      </c>
    </row>
    <row r="5546" spans="1:16">
      <c r="A5546" s="1" t="s">
        <v>585</v>
      </c>
      <c r="B5546" s="3">
        <v>43917.380150462966</v>
      </c>
      <c r="C5546" s="3" t="s">
        <v>17</v>
      </c>
      <c r="D5546" s="3" t="s">
        <v>17</v>
      </c>
      <c r="E5546" s="3" t="s">
        <v>17</v>
      </c>
      <c r="F5546" s="3" t="s">
        <v>17</v>
      </c>
      <c r="G5546" s="3" t="s">
        <v>17</v>
      </c>
      <c r="H5546" s="1" t="s">
        <v>48</v>
      </c>
      <c r="I5546" s="1" t="s">
        <v>19</v>
      </c>
      <c r="J5546" s="1" t="s">
        <v>20</v>
      </c>
      <c r="K5546" s="1">
        <v>7</v>
      </c>
      <c r="L5546" s="1" t="s">
        <v>21</v>
      </c>
      <c r="M5546" s="1" t="s">
        <v>5804</v>
      </c>
      <c r="N5546" s="1">
        <v>1</v>
      </c>
      <c r="O5546" s="3" t="s">
        <v>7246</v>
      </c>
      <c r="P5546" s="1" t="s">
        <v>17</v>
      </c>
    </row>
    <row r="5547" spans="1:16">
      <c r="A5547" s="1" t="s">
        <v>2721</v>
      </c>
      <c r="B5547" s="3">
        <v>43917.398587962962</v>
      </c>
      <c r="C5547" s="3" t="s">
        <v>17</v>
      </c>
      <c r="D5547" s="3" t="s">
        <v>17</v>
      </c>
      <c r="E5547" s="3" t="s">
        <v>17</v>
      </c>
      <c r="F5547" s="3" t="s">
        <v>17</v>
      </c>
      <c r="G5547" s="3" t="s">
        <v>17</v>
      </c>
      <c r="H5547" s="1" t="s">
        <v>18</v>
      </c>
      <c r="I5547" s="1" t="s">
        <v>25</v>
      </c>
      <c r="J5547" s="1" t="s">
        <v>20</v>
      </c>
      <c r="K5547" s="1">
        <v>30</v>
      </c>
      <c r="L5547" s="1" t="s">
        <v>21</v>
      </c>
      <c r="M5547" s="1" t="s">
        <v>5761</v>
      </c>
      <c r="N5547" s="1">
        <v>0</v>
      </c>
      <c r="O5547" s="3" t="s">
        <v>17</v>
      </c>
      <c r="P5547" s="1" t="s">
        <v>17</v>
      </c>
    </row>
    <row r="5548" spans="1:16">
      <c r="A5548" s="1" t="s">
        <v>1738</v>
      </c>
      <c r="B5548" s="3">
        <v>43917.401388888888</v>
      </c>
      <c r="C5548" s="3" t="s">
        <v>17</v>
      </c>
      <c r="D5548" s="3" t="s">
        <v>17</v>
      </c>
      <c r="E5548" s="3" t="s">
        <v>17</v>
      </c>
      <c r="F5548" s="3" t="s">
        <v>17</v>
      </c>
      <c r="G5548" s="3" t="s">
        <v>17</v>
      </c>
      <c r="H5548" s="1" t="s">
        <v>48</v>
      </c>
      <c r="I5548" s="1" t="s">
        <v>19</v>
      </c>
      <c r="J5548" s="1" t="s">
        <v>20</v>
      </c>
      <c r="K5548" s="1">
        <v>1</v>
      </c>
      <c r="L5548" s="1" t="s">
        <v>21</v>
      </c>
      <c r="M5548" s="1" t="s">
        <v>5780</v>
      </c>
      <c r="N5548" s="1">
        <v>0</v>
      </c>
      <c r="O5548" s="3" t="s">
        <v>17</v>
      </c>
      <c r="P5548" s="1" t="s">
        <v>17</v>
      </c>
    </row>
    <row r="5549" spans="1:16">
      <c r="A5549" s="1" t="s">
        <v>2648</v>
      </c>
      <c r="B5549" s="3">
        <v>43917.404594907406</v>
      </c>
      <c r="C5549" s="3" t="s">
        <v>17</v>
      </c>
      <c r="D5549" s="3" t="s">
        <v>17</v>
      </c>
      <c r="E5549" s="3" t="s">
        <v>17</v>
      </c>
      <c r="F5549" s="3" t="s">
        <v>17</v>
      </c>
      <c r="G5549" s="3" t="s">
        <v>17</v>
      </c>
      <c r="H5549" s="1" t="s">
        <v>48</v>
      </c>
      <c r="I5549" s="1" t="s">
        <v>19</v>
      </c>
      <c r="J5549" s="1" t="s">
        <v>20</v>
      </c>
      <c r="K5549" s="1">
        <v>1</v>
      </c>
      <c r="L5549" s="1" t="s">
        <v>21</v>
      </c>
      <c r="M5549" s="1" t="s">
        <v>5768</v>
      </c>
      <c r="N5549" s="1">
        <v>0</v>
      </c>
      <c r="O5549" s="3" t="s">
        <v>17</v>
      </c>
      <c r="P5549" s="1" t="s">
        <v>17</v>
      </c>
    </row>
    <row r="5550" spans="1:16">
      <c r="A5550" s="1" t="s">
        <v>3884</v>
      </c>
      <c r="B5550" s="3">
        <v>43917.407013888886</v>
      </c>
      <c r="C5550" s="3" t="s">
        <v>17</v>
      </c>
      <c r="D5550" s="3" t="s">
        <v>17</v>
      </c>
      <c r="E5550" s="3" t="s">
        <v>17</v>
      </c>
      <c r="F5550" s="3" t="s">
        <v>17</v>
      </c>
      <c r="G5550" s="3" t="s">
        <v>17</v>
      </c>
      <c r="H5550" s="1" t="s">
        <v>18</v>
      </c>
      <c r="I5550" s="1" t="s">
        <v>23</v>
      </c>
      <c r="J5550" s="1" t="s">
        <v>20</v>
      </c>
      <c r="K5550" s="1">
        <v>196</v>
      </c>
      <c r="L5550" s="1" t="s">
        <v>21</v>
      </c>
      <c r="M5550" s="1" t="s">
        <v>5752</v>
      </c>
      <c r="N5550" s="1">
        <v>0</v>
      </c>
      <c r="O5550" s="3" t="s">
        <v>17</v>
      </c>
      <c r="P5550" s="1" t="s">
        <v>17</v>
      </c>
    </row>
    <row r="5551" spans="1:16">
      <c r="A5551" s="1" t="s">
        <v>2416</v>
      </c>
      <c r="B5551" s="3">
        <v>43917.425578703704</v>
      </c>
      <c r="C5551" s="3" t="s">
        <v>17</v>
      </c>
      <c r="D5551" s="3" t="s">
        <v>17</v>
      </c>
      <c r="E5551" s="3" t="s">
        <v>17</v>
      </c>
      <c r="F5551" s="3" t="s">
        <v>17</v>
      </c>
      <c r="G5551" s="3" t="s">
        <v>17</v>
      </c>
      <c r="H5551" s="1" t="s">
        <v>18</v>
      </c>
      <c r="I5551" s="1" t="s">
        <v>25</v>
      </c>
      <c r="J5551" s="1" t="s">
        <v>20</v>
      </c>
      <c r="K5551" s="1">
        <v>1</v>
      </c>
      <c r="L5551" s="1" t="s">
        <v>21</v>
      </c>
      <c r="M5551" s="1" t="s">
        <v>5746</v>
      </c>
      <c r="N5551" s="1">
        <v>0</v>
      </c>
      <c r="O5551" s="3" t="s">
        <v>17</v>
      </c>
      <c r="P5551" s="1" t="s">
        <v>17</v>
      </c>
    </row>
    <row r="5552" spans="1:16">
      <c r="A5552" s="1" t="s">
        <v>2388</v>
      </c>
      <c r="B5552" s="3">
        <v>43917.422164351854</v>
      </c>
      <c r="C5552" s="3">
        <v>43917.429861111108</v>
      </c>
      <c r="D5552" s="3">
        <v>43947.429861111108</v>
      </c>
      <c r="E5552" s="3" t="s">
        <v>17</v>
      </c>
      <c r="F5552" s="3" t="s">
        <v>17</v>
      </c>
      <c r="G5552" s="3" t="s">
        <v>17</v>
      </c>
      <c r="H5552" s="1" t="s">
        <v>18</v>
      </c>
      <c r="I5552" s="1" t="s">
        <v>23</v>
      </c>
      <c r="J5552" s="1" t="s">
        <v>39</v>
      </c>
      <c r="K5552" s="1">
        <v>10</v>
      </c>
      <c r="L5552" s="1" t="s">
        <v>21</v>
      </c>
      <c r="M5552" s="1" t="s">
        <v>5809</v>
      </c>
      <c r="N5552" s="1">
        <v>1</v>
      </c>
      <c r="O5552" s="3" t="s">
        <v>7247</v>
      </c>
      <c r="P5552" s="1" t="s">
        <v>17</v>
      </c>
    </row>
    <row r="5553" spans="1:16">
      <c r="A5553" s="1" t="s">
        <v>827</v>
      </c>
      <c r="B5553" s="3">
        <v>43917.44871527778</v>
      </c>
      <c r="C5553" s="3" t="s">
        <v>17</v>
      </c>
      <c r="D5553" s="3" t="s">
        <v>17</v>
      </c>
      <c r="E5553" s="3" t="s">
        <v>17</v>
      </c>
      <c r="F5553" s="3" t="s">
        <v>17</v>
      </c>
      <c r="G5553" s="3">
        <v>43943.297881944447</v>
      </c>
      <c r="H5553" s="1" t="s">
        <v>18</v>
      </c>
      <c r="I5553" s="1" t="s">
        <v>19</v>
      </c>
      <c r="J5553" s="1" t="s">
        <v>20</v>
      </c>
      <c r="K5553" s="1">
        <v>3</v>
      </c>
      <c r="L5553" s="1" t="s">
        <v>21</v>
      </c>
      <c r="M5553" s="1" t="s">
        <v>5774</v>
      </c>
      <c r="N5553" s="1">
        <v>0</v>
      </c>
      <c r="O5553" s="3" t="s">
        <v>17</v>
      </c>
      <c r="P5553" s="1" t="s">
        <v>17</v>
      </c>
    </row>
    <row r="5554" spans="1:16">
      <c r="A5554" s="1" t="s">
        <v>4156</v>
      </c>
      <c r="B5554" s="3">
        <v>43917.510231481479</v>
      </c>
      <c r="C5554" s="3" t="s">
        <v>17</v>
      </c>
      <c r="D5554" s="3" t="s">
        <v>17</v>
      </c>
      <c r="E5554" s="3" t="s">
        <v>17</v>
      </c>
      <c r="F5554" s="3" t="s">
        <v>17</v>
      </c>
      <c r="G5554" s="3" t="s">
        <v>17</v>
      </c>
      <c r="H5554" s="1" t="s">
        <v>18</v>
      </c>
      <c r="I5554" s="1" t="s">
        <v>25</v>
      </c>
      <c r="J5554" s="1" t="s">
        <v>20</v>
      </c>
      <c r="K5554" s="1">
        <v>190</v>
      </c>
      <c r="L5554" s="1" t="s">
        <v>21</v>
      </c>
      <c r="M5554" s="1" t="s">
        <v>7071</v>
      </c>
      <c r="N5554" s="1">
        <v>0</v>
      </c>
      <c r="O5554" s="3" t="s">
        <v>17</v>
      </c>
      <c r="P5554" s="1" t="s">
        <v>17</v>
      </c>
    </row>
    <row r="5555" spans="1:16">
      <c r="A5555" s="1" t="s">
        <v>665</v>
      </c>
      <c r="B5555" s="3">
        <v>43917.638171296298</v>
      </c>
      <c r="C5555" s="3" t="s">
        <v>17</v>
      </c>
      <c r="D5555" s="3" t="s">
        <v>17</v>
      </c>
      <c r="E5555" s="3" t="s">
        <v>17</v>
      </c>
      <c r="F5555" s="3" t="s">
        <v>17</v>
      </c>
      <c r="G5555" s="3" t="s">
        <v>17</v>
      </c>
      <c r="H5555" s="1" t="s">
        <v>18</v>
      </c>
      <c r="I5555" s="1" t="s">
        <v>25</v>
      </c>
      <c r="J5555" s="1" t="s">
        <v>20</v>
      </c>
      <c r="K5555" s="1">
        <v>1</v>
      </c>
      <c r="L5555" s="1" t="s">
        <v>21</v>
      </c>
      <c r="M5555" s="1" t="s">
        <v>5753</v>
      </c>
      <c r="N5555" s="1">
        <v>0</v>
      </c>
      <c r="O5555" s="3" t="s">
        <v>17</v>
      </c>
      <c r="P5555" s="1" t="s">
        <v>17</v>
      </c>
    </row>
    <row r="5556" spans="1:16">
      <c r="A5556" s="1" t="s">
        <v>4315</v>
      </c>
      <c r="B5556" s="3">
        <v>43917.646504629629</v>
      </c>
      <c r="C5556" s="3" t="s">
        <v>17</v>
      </c>
      <c r="D5556" s="3" t="s">
        <v>17</v>
      </c>
      <c r="E5556" s="3" t="s">
        <v>17</v>
      </c>
      <c r="F5556" s="3" t="s">
        <v>17</v>
      </c>
      <c r="G5556" s="3" t="s">
        <v>17</v>
      </c>
      <c r="H5556" s="1" t="s">
        <v>48</v>
      </c>
      <c r="I5556" s="1" t="s">
        <v>19</v>
      </c>
      <c r="J5556" s="1" t="s">
        <v>20</v>
      </c>
      <c r="K5556" s="1">
        <v>150</v>
      </c>
      <c r="L5556" s="1" t="s">
        <v>21</v>
      </c>
      <c r="M5556" s="1" t="s">
        <v>5746</v>
      </c>
      <c r="N5556" s="1">
        <v>0</v>
      </c>
      <c r="O5556" s="3" t="s">
        <v>17</v>
      </c>
      <c r="P5556" s="1" t="s">
        <v>17</v>
      </c>
    </row>
    <row r="5557" spans="1:16">
      <c r="A5557" s="1" t="s">
        <v>5235</v>
      </c>
      <c r="B5557" s="3">
        <v>43917.693229166667</v>
      </c>
      <c r="C5557" s="3" t="s">
        <v>17</v>
      </c>
      <c r="D5557" s="3" t="s">
        <v>17</v>
      </c>
      <c r="E5557" s="3" t="s">
        <v>17</v>
      </c>
      <c r="F5557" s="3" t="s">
        <v>17</v>
      </c>
      <c r="G5557" s="3" t="s">
        <v>17</v>
      </c>
      <c r="H5557" s="1" t="s">
        <v>18</v>
      </c>
      <c r="I5557" s="1" t="s">
        <v>19</v>
      </c>
      <c r="J5557" s="1" t="s">
        <v>20</v>
      </c>
      <c r="K5557" s="1">
        <v>30</v>
      </c>
      <c r="L5557" s="1" t="s">
        <v>21</v>
      </c>
      <c r="M5557" s="1" t="s">
        <v>5758</v>
      </c>
      <c r="N5557" s="1">
        <v>0</v>
      </c>
      <c r="O5557" s="3" t="s">
        <v>17</v>
      </c>
      <c r="P5557" s="1" t="s">
        <v>17</v>
      </c>
    </row>
    <row r="5558" spans="1:16">
      <c r="A5558" s="1" t="s">
        <v>2065</v>
      </c>
      <c r="B5558" s="3">
        <v>43917.711631944447</v>
      </c>
      <c r="C5558" s="3" t="s">
        <v>17</v>
      </c>
      <c r="D5558" s="3" t="s">
        <v>17</v>
      </c>
      <c r="E5558" s="3" t="s">
        <v>17</v>
      </c>
      <c r="F5558" s="3" t="s">
        <v>17</v>
      </c>
      <c r="G5558" s="3" t="s">
        <v>17</v>
      </c>
      <c r="H5558" s="1" t="s">
        <v>18</v>
      </c>
      <c r="I5558" s="1" t="s">
        <v>25</v>
      </c>
      <c r="J5558" s="1" t="s">
        <v>20</v>
      </c>
      <c r="K5558" s="1">
        <v>1</v>
      </c>
      <c r="L5558" s="1" t="s">
        <v>21</v>
      </c>
      <c r="M5558" s="1" t="s">
        <v>5756</v>
      </c>
      <c r="N5558" s="1">
        <v>0</v>
      </c>
      <c r="O5558" s="3" t="s">
        <v>17</v>
      </c>
      <c r="P5558" s="1" t="s">
        <v>17</v>
      </c>
    </row>
    <row r="5559" spans="1:16">
      <c r="A5559" s="1" t="s">
        <v>4461</v>
      </c>
      <c r="B5559" s="3">
        <v>43917.772337962961</v>
      </c>
      <c r="C5559" s="3" t="s">
        <v>17</v>
      </c>
      <c r="D5559" s="3" t="s">
        <v>17</v>
      </c>
      <c r="E5559" s="3" t="s">
        <v>17</v>
      </c>
      <c r="F5559" s="3" t="s">
        <v>17</v>
      </c>
      <c r="G5559" s="3" t="s">
        <v>17</v>
      </c>
      <c r="H5559" s="1" t="s">
        <v>48</v>
      </c>
      <c r="I5559" s="1" t="s">
        <v>19</v>
      </c>
      <c r="J5559" s="1" t="s">
        <v>20</v>
      </c>
      <c r="K5559" s="1">
        <v>1</v>
      </c>
      <c r="L5559" s="1" t="s">
        <v>21</v>
      </c>
      <c r="M5559" s="1" t="s">
        <v>5746</v>
      </c>
      <c r="N5559" s="1">
        <v>0</v>
      </c>
      <c r="O5559" s="3" t="s">
        <v>17</v>
      </c>
      <c r="P5559" s="1" t="s">
        <v>17</v>
      </c>
    </row>
    <row r="5560" spans="1:16">
      <c r="A5560" s="1" t="s">
        <v>1404</v>
      </c>
      <c r="B5560" s="3">
        <v>43917.423310185186</v>
      </c>
      <c r="C5560" s="3">
        <v>43917.425046296295</v>
      </c>
      <c r="D5560" s="3">
        <v>43947.425046296295</v>
      </c>
      <c r="E5560" s="3" t="s">
        <v>17</v>
      </c>
      <c r="F5560" s="3" t="s">
        <v>17</v>
      </c>
      <c r="G5560" s="3" t="s">
        <v>17</v>
      </c>
      <c r="H5560" s="1" t="s">
        <v>18</v>
      </c>
      <c r="I5560" s="1" t="s">
        <v>25</v>
      </c>
      <c r="J5560" s="1" t="s">
        <v>20</v>
      </c>
      <c r="K5560" s="1">
        <v>60</v>
      </c>
      <c r="L5560" s="1" t="s">
        <v>21</v>
      </c>
      <c r="M5560" s="1" t="s">
        <v>5773</v>
      </c>
      <c r="N5560" s="1">
        <v>1</v>
      </c>
      <c r="O5560" s="3" t="s">
        <v>7248</v>
      </c>
      <c r="P5560" s="1" t="s">
        <v>17</v>
      </c>
    </row>
    <row r="5561" spans="1:16">
      <c r="A5561" s="1" t="s">
        <v>4589</v>
      </c>
      <c r="B5561" s="3">
        <v>43917.654444444444</v>
      </c>
      <c r="C5561" s="3">
        <v>43917.660219907404</v>
      </c>
      <c r="D5561" s="3">
        <v>43947.660219907404</v>
      </c>
      <c r="E5561" s="3" t="s">
        <v>17</v>
      </c>
      <c r="F5561" s="3" t="s">
        <v>17</v>
      </c>
      <c r="G5561" s="3" t="s">
        <v>17</v>
      </c>
      <c r="H5561" s="1" t="s">
        <v>18</v>
      </c>
      <c r="I5561" s="1" t="s">
        <v>49</v>
      </c>
      <c r="J5561" s="1" t="s">
        <v>20</v>
      </c>
      <c r="K5561" s="1">
        <v>331</v>
      </c>
      <c r="L5561" s="1" t="s">
        <v>21</v>
      </c>
      <c r="M5561" s="1" t="s">
        <v>5776</v>
      </c>
      <c r="N5561" s="1">
        <v>0</v>
      </c>
      <c r="O5561" s="3" t="s">
        <v>17</v>
      </c>
      <c r="P5561" s="1" t="s">
        <v>17</v>
      </c>
    </row>
    <row r="5562" spans="1:16">
      <c r="A5562" s="1" t="s">
        <v>1096</v>
      </c>
      <c r="B5562" s="3">
        <v>43917.694918981484</v>
      </c>
      <c r="C5562" s="3" t="s">
        <v>17</v>
      </c>
      <c r="D5562" s="3" t="s">
        <v>17</v>
      </c>
      <c r="E5562" s="3" t="s">
        <v>17</v>
      </c>
      <c r="F5562" s="3" t="s">
        <v>17</v>
      </c>
      <c r="G5562" s="3" t="s">
        <v>17</v>
      </c>
      <c r="H5562" s="1" t="s">
        <v>18</v>
      </c>
      <c r="I5562" s="1" t="s">
        <v>25</v>
      </c>
      <c r="J5562" s="1" t="s">
        <v>20</v>
      </c>
      <c r="K5562" s="1">
        <v>1</v>
      </c>
      <c r="L5562" s="1" t="s">
        <v>21</v>
      </c>
      <c r="M5562" s="1" t="s">
        <v>5746</v>
      </c>
      <c r="N5562" s="1">
        <v>0</v>
      </c>
      <c r="O5562" s="3" t="s">
        <v>17</v>
      </c>
      <c r="P5562" s="1" t="s">
        <v>17</v>
      </c>
    </row>
    <row r="5563" spans="1:16">
      <c r="A5563" s="1" t="s">
        <v>5036</v>
      </c>
      <c r="B5563" s="3">
        <v>43917.456932870373</v>
      </c>
      <c r="C5563" s="3" t="s">
        <v>17</v>
      </c>
      <c r="D5563" s="3" t="s">
        <v>17</v>
      </c>
      <c r="E5563" s="3" t="s">
        <v>17</v>
      </c>
      <c r="F5563" s="3" t="s">
        <v>17</v>
      </c>
      <c r="G5563" s="3" t="s">
        <v>17</v>
      </c>
      <c r="H5563" s="1" t="s">
        <v>18</v>
      </c>
      <c r="I5563" s="1" t="s">
        <v>25</v>
      </c>
      <c r="J5563" s="1" t="s">
        <v>20</v>
      </c>
      <c r="K5563" s="1">
        <v>5</v>
      </c>
      <c r="L5563" s="1" t="s">
        <v>21</v>
      </c>
      <c r="M5563" s="1" t="s">
        <v>5774</v>
      </c>
      <c r="N5563" s="1">
        <v>0</v>
      </c>
      <c r="O5563" s="3" t="s">
        <v>17</v>
      </c>
      <c r="P5563" s="1" t="s">
        <v>17</v>
      </c>
    </row>
    <row r="5564" spans="1:16">
      <c r="A5564" s="1" t="s">
        <v>3647</v>
      </c>
      <c r="B5564" s="3">
        <v>43917.467430555553</v>
      </c>
      <c r="C5564" s="3" t="s">
        <v>17</v>
      </c>
      <c r="D5564" s="3" t="s">
        <v>17</v>
      </c>
      <c r="E5564" s="3" t="s">
        <v>17</v>
      </c>
      <c r="F5564" s="3" t="s">
        <v>17</v>
      </c>
      <c r="G5564" s="3" t="s">
        <v>17</v>
      </c>
      <c r="H5564" s="1" t="s">
        <v>18</v>
      </c>
      <c r="I5564" s="1" t="s">
        <v>25</v>
      </c>
      <c r="J5564" s="1" t="s">
        <v>20</v>
      </c>
      <c r="K5564" s="1">
        <v>112</v>
      </c>
      <c r="L5564" s="1" t="s">
        <v>21</v>
      </c>
      <c r="M5564" s="1" t="s">
        <v>28</v>
      </c>
      <c r="N5564" s="1">
        <v>0</v>
      </c>
      <c r="O5564" s="3" t="s">
        <v>17</v>
      </c>
      <c r="P5564" s="1" t="s">
        <v>17</v>
      </c>
    </row>
    <row r="5565" spans="1:16">
      <c r="A5565" s="1" t="s">
        <v>505</v>
      </c>
      <c r="B5565" s="3">
        <v>43917.473553240743</v>
      </c>
      <c r="C5565" s="3" t="s">
        <v>17</v>
      </c>
      <c r="D5565" s="3" t="s">
        <v>17</v>
      </c>
      <c r="E5565" s="3" t="s">
        <v>17</v>
      </c>
      <c r="F5565" s="3" t="s">
        <v>17</v>
      </c>
      <c r="G5565" s="3" t="s">
        <v>17</v>
      </c>
      <c r="H5565" s="1" t="s">
        <v>18</v>
      </c>
      <c r="I5565" s="1" t="s">
        <v>25</v>
      </c>
      <c r="J5565" s="1" t="s">
        <v>20</v>
      </c>
      <c r="K5565" s="1">
        <v>1</v>
      </c>
      <c r="L5565" s="1" t="s">
        <v>21</v>
      </c>
      <c r="M5565" s="1" t="s">
        <v>5804</v>
      </c>
      <c r="N5565" s="1">
        <v>0</v>
      </c>
      <c r="O5565" s="3" t="s">
        <v>17</v>
      </c>
      <c r="P5565" s="1" t="s">
        <v>17</v>
      </c>
    </row>
    <row r="5566" spans="1:16">
      <c r="A5566" s="1" t="s">
        <v>2302</v>
      </c>
      <c r="B5566" s="3">
        <v>43917.472685185188</v>
      </c>
      <c r="C5566" s="3" t="s">
        <v>17</v>
      </c>
      <c r="D5566" s="3" t="s">
        <v>17</v>
      </c>
      <c r="E5566" s="3" t="s">
        <v>17</v>
      </c>
      <c r="F5566" s="3" t="s">
        <v>17</v>
      </c>
      <c r="G5566" s="3" t="s">
        <v>17</v>
      </c>
      <c r="H5566" s="1" t="s">
        <v>18</v>
      </c>
      <c r="I5566" s="1" t="s">
        <v>25</v>
      </c>
      <c r="J5566" s="1" t="s">
        <v>20</v>
      </c>
      <c r="K5566" s="1">
        <v>1</v>
      </c>
      <c r="L5566" s="1" t="s">
        <v>21</v>
      </c>
      <c r="M5566" s="1" t="s">
        <v>5752</v>
      </c>
      <c r="N5566" s="1">
        <v>0</v>
      </c>
      <c r="O5566" s="3" t="s">
        <v>17</v>
      </c>
      <c r="P5566" s="1" t="s">
        <v>17</v>
      </c>
    </row>
    <row r="5567" spans="1:16">
      <c r="A5567" s="1" t="s">
        <v>3440</v>
      </c>
      <c r="B5567" s="3">
        <v>43917.524467592593</v>
      </c>
      <c r="C5567" s="3">
        <v>43917.52685185185</v>
      </c>
      <c r="D5567" s="3">
        <v>43947.52685185185</v>
      </c>
      <c r="E5567" s="3" t="s">
        <v>17</v>
      </c>
      <c r="F5567" s="3" t="s">
        <v>17</v>
      </c>
      <c r="G5567" s="3" t="s">
        <v>17</v>
      </c>
      <c r="H5567" s="1" t="s">
        <v>18</v>
      </c>
      <c r="I5567" s="1" t="s">
        <v>25</v>
      </c>
      <c r="J5567" s="1" t="s">
        <v>20</v>
      </c>
      <c r="K5567" s="1">
        <v>5</v>
      </c>
      <c r="L5567" s="1" t="s">
        <v>21</v>
      </c>
      <c r="M5567" s="1" t="s">
        <v>5849</v>
      </c>
      <c r="N5567" s="1">
        <v>0</v>
      </c>
      <c r="O5567" s="3" t="s">
        <v>17</v>
      </c>
      <c r="P5567" s="1" t="s">
        <v>17</v>
      </c>
    </row>
    <row r="5568" spans="1:16">
      <c r="A5568" s="1" t="s">
        <v>5632</v>
      </c>
      <c r="B5568" s="3">
        <v>43917.557199074072</v>
      </c>
      <c r="C5568" s="3" t="s">
        <v>17</v>
      </c>
      <c r="D5568" s="3" t="s">
        <v>17</v>
      </c>
      <c r="E5568" s="3" t="s">
        <v>17</v>
      </c>
      <c r="F5568" s="3" t="s">
        <v>17</v>
      </c>
      <c r="G5568" s="3" t="s">
        <v>17</v>
      </c>
      <c r="H5568" s="1" t="s">
        <v>48</v>
      </c>
      <c r="I5568" s="1" t="s">
        <v>19</v>
      </c>
      <c r="J5568" s="1" t="s">
        <v>20</v>
      </c>
      <c r="K5568" s="1">
        <v>1</v>
      </c>
      <c r="L5568" s="1" t="s">
        <v>21</v>
      </c>
      <c r="M5568" s="1" t="s">
        <v>5750</v>
      </c>
      <c r="N5568" s="1">
        <v>0</v>
      </c>
      <c r="O5568" s="3" t="s">
        <v>17</v>
      </c>
      <c r="P5568" s="1" t="s">
        <v>17</v>
      </c>
    </row>
    <row r="5569" spans="1:16">
      <c r="A5569" s="1" t="s">
        <v>3588</v>
      </c>
      <c r="B5569" s="3">
        <v>43917.567280092589</v>
      </c>
      <c r="C5569" s="3">
        <v>43917.567708333336</v>
      </c>
      <c r="D5569" s="3">
        <v>43947.567708333336</v>
      </c>
      <c r="E5569" s="3">
        <v>43945.734907407408</v>
      </c>
      <c r="F5569" s="3">
        <v>44006.734907407408</v>
      </c>
      <c r="G5569" s="3" t="s">
        <v>17</v>
      </c>
      <c r="H5569" s="1" t="s">
        <v>18</v>
      </c>
      <c r="I5569" s="1" t="s">
        <v>23</v>
      </c>
      <c r="J5569" s="1" t="s">
        <v>20</v>
      </c>
      <c r="K5569" s="1">
        <v>30</v>
      </c>
      <c r="L5569" s="1" t="s">
        <v>21</v>
      </c>
      <c r="M5569" s="1" t="s">
        <v>5774</v>
      </c>
      <c r="N5569" s="1">
        <v>1</v>
      </c>
      <c r="O5569" s="3" t="s">
        <v>7249</v>
      </c>
      <c r="P5569" s="1" t="s">
        <v>64</v>
      </c>
    </row>
    <row r="5570" spans="1:16">
      <c r="A5570" s="1" t="s">
        <v>3541</v>
      </c>
      <c r="B5570" s="3">
        <v>43917.584039351852</v>
      </c>
      <c r="C5570" s="3" t="s">
        <v>17</v>
      </c>
      <c r="D5570" s="3" t="s">
        <v>17</v>
      </c>
      <c r="E5570" s="3" t="s">
        <v>17</v>
      </c>
      <c r="F5570" s="3" t="s">
        <v>17</v>
      </c>
      <c r="G5570" s="3" t="s">
        <v>17</v>
      </c>
      <c r="H5570" s="1" t="s">
        <v>18</v>
      </c>
      <c r="I5570" s="1" t="s">
        <v>23</v>
      </c>
      <c r="J5570" s="1" t="s">
        <v>20</v>
      </c>
      <c r="K5570" s="1">
        <v>46</v>
      </c>
      <c r="L5570" s="1" t="s">
        <v>21</v>
      </c>
      <c r="M5570" s="1" t="s">
        <v>28</v>
      </c>
      <c r="N5570" s="1">
        <v>0</v>
      </c>
      <c r="O5570" s="3" t="s">
        <v>17</v>
      </c>
      <c r="P5570" s="1" t="s">
        <v>17</v>
      </c>
    </row>
    <row r="5571" spans="1:16">
      <c r="A5571" s="1" t="s">
        <v>1290</v>
      </c>
      <c r="B5571" s="3">
        <v>43917.60359953704</v>
      </c>
      <c r="C5571" s="3" t="s">
        <v>17</v>
      </c>
      <c r="D5571" s="3" t="s">
        <v>17</v>
      </c>
      <c r="E5571" s="3" t="s">
        <v>17</v>
      </c>
      <c r="F5571" s="3" t="s">
        <v>17</v>
      </c>
      <c r="G5571" s="3" t="s">
        <v>17</v>
      </c>
      <c r="H5571" s="1" t="s">
        <v>18</v>
      </c>
      <c r="I5571" s="1" t="s">
        <v>25</v>
      </c>
      <c r="J5571" s="1" t="s">
        <v>20</v>
      </c>
      <c r="K5571" s="1">
        <v>1</v>
      </c>
      <c r="L5571" s="1" t="s">
        <v>21</v>
      </c>
      <c r="M5571" s="1" t="s">
        <v>5746</v>
      </c>
      <c r="N5571" s="1">
        <v>0</v>
      </c>
      <c r="O5571" s="3" t="s">
        <v>17</v>
      </c>
      <c r="P5571" s="1" t="s">
        <v>17</v>
      </c>
    </row>
    <row r="5572" spans="1:16">
      <c r="A5572" s="1" t="s">
        <v>4882</v>
      </c>
      <c r="B5572" s="3">
        <v>43917.618761574071</v>
      </c>
      <c r="C5572" s="3" t="s">
        <v>17</v>
      </c>
      <c r="D5572" s="3" t="s">
        <v>17</v>
      </c>
      <c r="E5572" s="3" t="s">
        <v>17</v>
      </c>
      <c r="F5572" s="3" t="s">
        <v>17</v>
      </c>
      <c r="G5572" s="3">
        <v>43917.695277777777</v>
      </c>
      <c r="H5572" s="1" t="s">
        <v>18</v>
      </c>
      <c r="I5572" s="1" t="s">
        <v>25</v>
      </c>
      <c r="J5572" s="1" t="s">
        <v>20</v>
      </c>
      <c r="K5572" s="1">
        <v>510</v>
      </c>
      <c r="L5572" s="1" t="s">
        <v>21</v>
      </c>
      <c r="M5572" s="1" t="s">
        <v>5746</v>
      </c>
      <c r="N5572" s="1">
        <v>0</v>
      </c>
      <c r="O5572" s="3" t="s">
        <v>17</v>
      </c>
      <c r="P5572" s="1" t="s">
        <v>17</v>
      </c>
    </row>
    <row r="5573" spans="1:16">
      <c r="A5573" s="1" t="s">
        <v>5034</v>
      </c>
      <c r="B5573" s="3">
        <v>43859.751701388886</v>
      </c>
      <c r="C5573" s="3" t="s">
        <v>17</v>
      </c>
      <c r="D5573" s="3" t="s">
        <v>17</v>
      </c>
      <c r="E5573" s="3" t="s">
        <v>17</v>
      </c>
      <c r="F5573" s="3" t="s">
        <v>17</v>
      </c>
      <c r="G5573" s="3" t="s">
        <v>17</v>
      </c>
      <c r="H5573" s="1" t="s">
        <v>48</v>
      </c>
      <c r="I5573" s="1" t="s">
        <v>19</v>
      </c>
      <c r="J5573" s="1" t="s">
        <v>20</v>
      </c>
      <c r="K5573" s="1">
        <v>20</v>
      </c>
      <c r="L5573" s="1" t="s">
        <v>21</v>
      </c>
      <c r="M5573" s="1" t="s">
        <v>5746</v>
      </c>
      <c r="N5573" s="1">
        <v>0</v>
      </c>
      <c r="O5573" s="3" t="s">
        <v>17</v>
      </c>
      <c r="P5573" s="1" t="s">
        <v>17</v>
      </c>
    </row>
    <row r="5574" spans="1:16">
      <c r="A5574" s="1" t="s">
        <v>1525</v>
      </c>
      <c r="B5574" s="3">
        <v>43917.618263888886</v>
      </c>
      <c r="C5574" s="3" t="s">
        <v>17</v>
      </c>
      <c r="D5574" s="3" t="s">
        <v>17</v>
      </c>
      <c r="E5574" s="3" t="s">
        <v>17</v>
      </c>
      <c r="F5574" s="3" t="s">
        <v>17</v>
      </c>
      <c r="G5574" s="3" t="s">
        <v>17</v>
      </c>
      <c r="H5574" s="1" t="s">
        <v>18</v>
      </c>
      <c r="I5574" s="1" t="s">
        <v>25</v>
      </c>
      <c r="J5574" s="1" t="s">
        <v>20</v>
      </c>
      <c r="K5574" s="1">
        <v>111</v>
      </c>
      <c r="L5574" s="1" t="s">
        <v>21</v>
      </c>
      <c r="M5574" s="1" t="s">
        <v>5753</v>
      </c>
      <c r="N5574" s="1">
        <v>0</v>
      </c>
      <c r="O5574" s="3" t="s">
        <v>17</v>
      </c>
      <c r="P5574" s="1" t="s">
        <v>17</v>
      </c>
    </row>
    <row r="5575" spans="1:16">
      <c r="A5575" s="1" t="s">
        <v>234</v>
      </c>
      <c r="B5575" s="3">
        <v>43917.631840277776</v>
      </c>
      <c r="C5575" s="3" t="s">
        <v>17</v>
      </c>
      <c r="D5575" s="3" t="s">
        <v>17</v>
      </c>
      <c r="E5575" s="3" t="s">
        <v>17</v>
      </c>
      <c r="F5575" s="3" t="s">
        <v>17</v>
      </c>
      <c r="G5575" s="3" t="s">
        <v>17</v>
      </c>
      <c r="H5575" s="1" t="s">
        <v>18</v>
      </c>
      <c r="I5575" s="1" t="s">
        <v>25</v>
      </c>
      <c r="J5575" s="1" t="s">
        <v>20</v>
      </c>
      <c r="K5575" s="1">
        <v>1</v>
      </c>
      <c r="L5575" s="1" t="s">
        <v>21</v>
      </c>
      <c r="M5575" s="1" t="s">
        <v>5860</v>
      </c>
      <c r="N5575" s="1">
        <v>0</v>
      </c>
      <c r="O5575" s="3" t="s">
        <v>17</v>
      </c>
      <c r="P5575" s="1" t="s">
        <v>17</v>
      </c>
    </row>
    <row r="5576" spans="1:16">
      <c r="A5576" s="1" t="s">
        <v>1212</v>
      </c>
      <c r="B5576" s="3">
        <v>43917.706423611111</v>
      </c>
      <c r="C5576" s="3" t="s">
        <v>17</v>
      </c>
      <c r="D5576" s="3" t="s">
        <v>17</v>
      </c>
      <c r="E5576" s="3" t="s">
        <v>17</v>
      </c>
      <c r="F5576" s="3" t="s">
        <v>17</v>
      </c>
      <c r="G5576" s="3" t="s">
        <v>17</v>
      </c>
      <c r="H5576" s="1" t="s">
        <v>18</v>
      </c>
      <c r="I5576" s="1" t="s">
        <v>25</v>
      </c>
      <c r="J5576" s="1" t="s">
        <v>20</v>
      </c>
      <c r="K5576" s="1">
        <v>1</v>
      </c>
      <c r="L5576" s="1" t="s">
        <v>21</v>
      </c>
      <c r="M5576" s="1" t="s">
        <v>5753</v>
      </c>
      <c r="N5576" s="1">
        <v>0</v>
      </c>
      <c r="O5576" s="3" t="s">
        <v>17</v>
      </c>
      <c r="P5576" s="1" t="s">
        <v>17</v>
      </c>
    </row>
    <row r="5577" spans="1:16">
      <c r="A5577" s="1" t="s">
        <v>439</v>
      </c>
      <c r="B5577" s="3">
        <v>43917.721377314818</v>
      </c>
      <c r="C5577" s="3" t="s">
        <v>17</v>
      </c>
      <c r="D5577" s="3" t="s">
        <v>17</v>
      </c>
      <c r="E5577" s="3" t="s">
        <v>17</v>
      </c>
      <c r="F5577" s="3" t="s">
        <v>17</v>
      </c>
      <c r="G5577" s="3" t="s">
        <v>17</v>
      </c>
      <c r="H5577" s="1" t="s">
        <v>58</v>
      </c>
      <c r="I5577" s="1" t="s">
        <v>25</v>
      </c>
      <c r="J5577" s="1" t="s">
        <v>20</v>
      </c>
      <c r="K5577" s="1">
        <v>1</v>
      </c>
      <c r="L5577" s="1" t="s">
        <v>21</v>
      </c>
      <c r="M5577" s="1" t="s">
        <v>5748</v>
      </c>
      <c r="N5577" s="1">
        <v>0</v>
      </c>
      <c r="O5577" s="3" t="s">
        <v>17</v>
      </c>
      <c r="P5577" s="1" t="s">
        <v>17</v>
      </c>
    </row>
    <row r="5578" spans="1:16">
      <c r="A5578" s="1" t="s">
        <v>2234</v>
      </c>
      <c r="B5578" s="3">
        <v>43917.73064814815</v>
      </c>
      <c r="C5578" s="3" t="s">
        <v>17</v>
      </c>
      <c r="D5578" s="3" t="s">
        <v>17</v>
      </c>
      <c r="E5578" s="3" t="s">
        <v>17</v>
      </c>
      <c r="F5578" s="3" t="s">
        <v>17</v>
      </c>
      <c r="G5578" s="3" t="s">
        <v>17</v>
      </c>
      <c r="H5578" s="1" t="s">
        <v>18</v>
      </c>
      <c r="I5578" s="1" t="s">
        <v>25</v>
      </c>
      <c r="J5578" s="1" t="s">
        <v>20</v>
      </c>
      <c r="K5578" s="1">
        <v>5</v>
      </c>
      <c r="L5578" s="1" t="s">
        <v>21</v>
      </c>
      <c r="M5578" s="1" t="s">
        <v>5774</v>
      </c>
      <c r="N5578" s="1">
        <v>0</v>
      </c>
      <c r="O5578" s="3" t="s">
        <v>17</v>
      </c>
      <c r="P5578" s="1" t="s">
        <v>17</v>
      </c>
    </row>
    <row r="5579" spans="1:16">
      <c r="A5579" s="1" t="s">
        <v>4977</v>
      </c>
      <c r="B5579" s="3">
        <v>43917.751793981479</v>
      </c>
      <c r="C5579" s="3" t="s">
        <v>17</v>
      </c>
      <c r="D5579" s="3" t="s">
        <v>17</v>
      </c>
      <c r="E5579" s="3" t="s">
        <v>17</v>
      </c>
      <c r="F5579" s="3" t="s">
        <v>17</v>
      </c>
      <c r="G5579" s="3" t="s">
        <v>17</v>
      </c>
      <c r="H5579" s="1" t="s">
        <v>18</v>
      </c>
      <c r="I5579" s="1" t="s">
        <v>25</v>
      </c>
      <c r="J5579" s="1" t="s">
        <v>20</v>
      </c>
      <c r="K5579" s="1">
        <v>1</v>
      </c>
      <c r="L5579" s="1" t="s">
        <v>21</v>
      </c>
      <c r="M5579" s="1" t="s">
        <v>5761</v>
      </c>
      <c r="N5579" s="1">
        <v>0</v>
      </c>
      <c r="O5579" s="3" t="s">
        <v>17</v>
      </c>
      <c r="P5579" s="1" t="s">
        <v>17</v>
      </c>
    </row>
    <row r="5580" spans="1:16">
      <c r="A5580" s="1" t="s">
        <v>16</v>
      </c>
      <c r="B5580" s="3">
        <v>43917.757881944446</v>
      </c>
      <c r="C5580" s="3" t="s">
        <v>17</v>
      </c>
      <c r="D5580" s="3" t="s">
        <v>17</v>
      </c>
      <c r="E5580" s="3" t="s">
        <v>17</v>
      </c>
      <c r="F5580" s="3" t="s">
        <v>17</v>
      </c>
      <c r="G5580" s="3">
        <v>43927.286539351851</v>
      </c>
      <c r="H5580" s="1" t="s">
        <v>18</v>
      </c>
      <c r="I5580" s="1" t="s">
        <v>19</v>
      </c>
      <c r="J5580" s="1" t="s">
        <v>20</v>
      </c>
      <c r="K5580" s="1">
        <v>20</v>
      </c>
      <c r="L5580" s="1" t="s">
        <v>21</v>
      </c>
      <c r="M5580" s="1" t="s">
        <v>5761</v>
      </c>
      <c r="N5580" s="1">
        <v>1</v>
      </c>
      <c r="O5580" s="3" t="s">
        <v>7250</v>
      </c>
      <c r="P5580" s="1" t="s">
        <v>17</v>
      </c>
    </row>
    <row r="5581" spans="1:16">
      <c r="A5581" s="1" t="s">
        <v>2223</v>
      </c>
      <c r="B5581" s="3">
        <v>43917.811863425923</v>
      </c>
      <c r="C5581" s="3" t="s">
        <v>17</v>
      </c>
      <c r="D5581" s="3" t="s">
        <v>17</v>
      </c>
      <c r="E5581" s="3" t="s">
        <v>17</v>
      </c>
      <c r="F5581" s="3" t="s">
        <v>17</v>
      </c>
      <c r="G5581" s="3" t="s">
        <v>17</v>
      </c>
      <c r="H5581" s="1" t="s">
        <v>18</v>
      </c>
      <c r="I5581" s="1" t="s">
        <v>25</v>
      </c>
      <c r="J5581" s="1" t="s">
        <v>20</v>
      </c>
      <c r="K5581" s="1">
        <v>71</v>
      </c>
      <c r="L5581" s="1" t="s">
        <v>21</v>
      </c>
      <c r="M5581" s="1" t="s">
        <v>5746</v>
      </c>
      <c r="N5581" s="1">
        <v>0</v>
      </c>
      <c r="O5581" s="3" t="s">
        <v>17</v>
      </c>
      <c r="P5581" s="1" t="s">
        <v>17</v>
      </c>
    </row>
    <row r="5582" spans="1:16">
      <c r="A5582" s="1" t="s">
        <v>5462</v>
      </c>
      <c r="B5582" s="3">
        <v>43917.945462962962</v>
      </c>
      <c r="C5582" s="3" t="s">
        <v>17</v>
      </c>
      <c r="D5582" s="3" t="s">
        <v>17</v>
      </c>
      <c r="E5582" s="3" t="s">
        <v>17</v>
      </c>
      <c r="F5582" s="3" t="s">
        <v>17</v>
      </c>
      <c r="G5582" s="3" t="s">
        <v>17</v>
      </c>
      <c r="H5582" s="1" t="s">
        <v>48</v>
      </c>
      <c r="I5582" s="1" t="s">
        <v>19</v>
      </c>
      <c r="J5582" s="1" t="s">
        <v>20</v>
      </c>
      <c r="K5582" s="1">
        <v>1</v>
      </c>
      <c r="L5582" s="1" t="s">
        <v>21</v>
      </c>
      <c r="M5582" s="1" t="s">
        <v>5746</v>
      </c>
      <c r="N5582" s="1">
        <v>0</v>
      </c>
      <c r="O5582" s="3" t="s">
        <v>17</v>
      </c>
      <c r="P5582" s="1" t="s">
        <v>17</v>
      </c>
    </row>
    <row r="5583" spans="1:16">
      <c r="A5583" s="1" t="s">
        <v>5672</v>
      </c>
      <c r="B5583" s="3">
        <v>43918.657083333332</v>
      </c>
      <c r="C5583" s="3" t="s">
        <v>17</v>
      </c>
      <c r="D5583" s="3" t="s">
        <v>17</v>
      </c>
      <c r="E5583" s="3" t="s">
        <v>17</v>
      </c>
      <c r="F5583" s="3" t="s">
        <v>17</v>
      </c>
      <c r="G5583" s="3" t="s">
        <v>17</v>
      </c>
      <c r="H5583" s="1" t="s">
        <v>18</v>
      </c>
      <c r="I5583" s="1" t="s">
        <v>25</v>
      </c>
      <c r="J5583" s="1" t="s">
        <v>20</v>
      </c>
      <c r="K5583" s="1">
        <v>45</v>
      </c>
      <c r="L5583" s="1" t="s">
        <v>21</v>
      </c>
      <c r="M5583" s="1" t="s">
        <v>5751</v>
      </c>
      <c r="N5583" s="1">
        <v>0</v>
      </c>
      <c r="O5583" s="3" t="s">
        <v>17</v>
      </c>
      <c r="P5583" s="1" t="s">
        <v>17</v>
      </c>
    </row>
    <row r="5584" spans="1:16">
      <c r="A5584" s="1" t="s">
        <v>4274</v>
      </c>
      <c r="B5584" s="3">
        <v>43917.816666666666</v>
      </c>
      <c r="C5584" s="3" t="s">
        <v>17</v>
      </c>
      <c r="D5584" s="3" t="s">
        <v>17</v>
      </c>
      <c r="E5584" s="3" t="s">
        <v>17</v>
      </c>
      <c r="F5584" s="3" t="s">
        <v>17</v>
      </c>
      <c r="G5584" s="3" t="s">
        <v>17</v>
      </c>
      <c r="H5584" s="1" t="s">
        <v>18</v>
      </c>
      <c r="I5584" s="1" t="s">
        <v>25</v>
      </c>
      <c r="J5584" s="1" t="s">
        <v>20</v>
      </c>
      <c r="K5584" s="1">
        <v>1</v>
      </c>
      <c r="L5584" s="1" t="s">
        <v>21</v>
      </c>
      <c r="M5584" s="1" t="s">
        <v>5753</v>
      </c>
      <c r="N5584" s="1">
        <v>0</v>
      </c>
      <c r="O5584" s="3" t="s">
        <v>17</v>
      </c>
      <c r="P5584" s="1" t="s">
        <v>17</v>
      </c>
    </row>
    <row r="5585" spans="1:16">
      <c r="A5585" s="1" t="s">
        <v>5317</v>
      </c>
      <c r="B5585" s="3">
        <v>43917.810428240744</v>
      </c>
      <c r="C5585" s="3" t="s">
        <v>17</v>
      </c>
      <c r="D5585" s="3" t="s">
        <v>17</v>
      </c>
      <c r="E5585" s="3" t="s">
        <v>17</v>
      </c>
      <c r="F5585" s="3" t="s">
        <v>17</v>
      </c>
      <c r="G5585" s="3" t="s">
        <v>17</v>
      </c>
      <c r="H5585" s="1" t="s">
        <v>18</v>
      </c>
      <c r="I5585" s="1" t="s">
        <v>25</v>
      </c>
      <c r="J5585" s="1" t="s">
        <v>20</v>
      </c>
      <c r="K5585" s="1">
        <v>30</v>
      </c>
      <c r="L5585" s="1" t="s">
        <v>21</v>
      </c>
      <c r="M5585" s="1" t="s">
        <v>5746</v>
      </c>
      <c r="N5585" s="1">
        <v>0</v>
      </c>
      <c r="O5585" s="3" t="s">
        <v>17</v>
      </c>
      <c r="P5585" s="1" t="s">
        <v>17</v>
      </c>
    </row>
    <row r="5586" spans="1:16">
      <c r="A5586" s="1" t="s">
        <v>1159</v>
      </c>
      <c r="B5586" s="3">
        <v>43917.838356481479</v>
      </c>
      <c r="C5586" s="3" t="s">
        <v>17</v>
      </c>
      <c r="D5586" s="3" t="s">
        <v>17</v>
      </c>
      <c r="E5586" s="3" t="s">
        <v>17</v>
      </c>
      <c r="F5586" s="3" t="s">
        <v>17</v>
      </c>
      <c r="G5586" s="3" t="s">
        <v>17</v>
      </c>
      <c r="H5586" s="1" t="s">
        <v>18</v>
      </c>
      <c r="I5586" s="1" t="s">
        <v>365</v>
      </c>
      <c r="J5586" s="1" t="s">
        <v>20</v>
      </c>
      <c r="K5586" s="1">
        <v>120</v>
      </c>
      <c r="L5586" s="1" t="s">
        <v>21</v>
      </c>
      <c r="M5586" s="1" t="s">
        <v>5753</v>
      </c>
      <c r="N5586" s="1">
        <v>0</v>
      </c>
      <c r="O5586" s="3" t="s">
        <v>17</v>
      </c>
      <c r="P5586" s="1" t="s">
        <v>17</v>
      </c>
    </row>
    <row r="5587" spans="1:16">
      <c r="A5587" s="1" t="s">
        <v>2522</v>
      </c>
      <c r="B5587" s="3">
        <v>43917.938275462962</v>
      </c>
      <c r="C5587" s="3" t="s">
        <v>17</v>
      </c>
      <c r="D5587" s="3" t="s">
        <v>17</v>
      </c>
      <c r="E5587" s="3" t="s">
        <v>17</v>
      </c>
      <c r="F5587" s="3" t="s">
        <v>17</v>
      </c>
      <c r="G5587" s="3" t="s">
        <v>17</v>
      </c>
      <c r="H5587" s="1" t="s">
        <v>58</v>
      </c>
      <c r="I5587" s="1" t="s">
        <v>19</v>
      </c>
      <c r="J5587" s="1" t="s">
        <v>20</v>
      </c>
      <c r="K5587" s="1">
        <v>30</v>
      </c>
      <c r="L5587" s="1" t="s">
        <v>21</v>
      </c>
      <c r="M5587" s="1" t="s">
        <v>5761</v>
      </c>
      <c r="N5587" s="1">
        <v>0</v>
      </c>
      <c r="O5587" s="3" t="s">
        <v>17</v>
      </c>
      <c r="P5587" s="1" t="s">
        <v>17</v>
      </c>
    </row>
    <row r="5588" spans="1:16">
      <c r="A5588" s="1" t="s">
        <v>2018</v>
      </c>
      <c r="B5588" s="3">
        <v>43918.105763888889</v>
      </c>
      <c r="C5588" s="3" t="s">
        <v>17</v>
      </c>
      <c r="D5588" s="3" t="s">
        <v>17</v>
      </c>
      <c r="E5588" s="3" t="s">
        <v>17</v>
      </c>
      <c r="F5588" s="3" t="s">
        <v>17</v>
      </c>
      <c r="G5588" s="3" t="s">
        <v>17</v>
      </c>
      <c r="H5588" s="1" t="s">
        <v>18</v>
      </c>
      <c r="I5588" s="1" t="s">
        <v>25</v>
      </c>
      <c r="J5588" s="1" t="s">
        <v>20</v>
      </c>
      <c r="K5588" s="1">
        <v>1</v>
      </c>
      <c r="L5588" s="1" t="s">
        <v>21</v>
      </c>
      <c r="M5588" s="1" t="s">
        <v>5746</v>
      </c>
      <c r="N5588" s="1">
        <v>0</v>
      </c>
      <c r="O5588" s="3" t="s">
        <v>17</v>
      </c>
      <c r="P5588" s="1" t="s">
        <v>17</v>
      </c>
    </row>
    <row r="5589" spans="1:16">
      <c r="A5589" s="1" t="s">
        <v>3020</v>
      </c>
      <c r="B5589" s="3">
        <v>43918.168611111112</v>
      </c>
      <c r="C5589" s="3" t="s">
        <v>17</v>
      </c>
      <c r="D5589" s="3" t="s">
        <v>17</v>
      </c>
      <c r="E5589" s="3" t="s">
        <v>17</v>
      </c>
      <c r="F5589" s="3" t="s">
        <v>17</v>
      </c>
      <c r="G5589" s="3" t="s">
        <v>17</v>
      </c>
      <c r="H5589" s="1" t="s">
        <v>18</v>
      </c>
      <c r="I5589" s="1" t="s">
        <v>25</v>
      </c>
      <c r="J5589" s="1" t="s">
        <v>20</v>
      </c>
      <c r="K5589" s="1">
        <v>30</v>
      </c>
      <c r="L5589" s="1" t="s">
        <v>21</v>
      </c>
      <c r="M5589" s="1" t="s">
        <v>5755</v>
      </c>
      <c r="N5589" s="1">
        <v>0</v>
      </c>
      <c r="O5589" s="3" t="s">
        <v>17</v>
      </c>
      <c r="P5589" s="1" t="s">
        <v>17</v>
      </c>
    </row>
    <row r="5590" spans="1:16">
      <c r="A5590" s="1" t="s">
        <v>1761</v>
      </c>
      <c r="B5590" s="3">
        <v>43918.597245370373</v>
      </c>
      <c r="C5590" s="3" t="s">
        <v>17</v>
      </c>
      <c r="D5590" s="3" t="s">
        <v>17</v>
      </c>
      <c r="E5590" s="3" t="s">
        <v>17</v>
      </c>
      <c r="F5590" s="3" t="s">
        <v>17</v>
      </c>
      <c r="G5590" s="3" t="s">
        <v>17</v>
      </c>
      <c r="H5590" s="1" t="s">
        <v>18</v>
      </c>
      <c r="I5590" s="1" t="s">
        <v>23</v>
      </c>
      <c r="J5590" s="1" t="s">
        <v>20</v>
      </c>
      <c r="K5590" s="1">
        <v>3</v>
      </c>
      <c r="L5590" s="1" t="s">
        <v>21</v>
      </c>
      <c r="M5590" s="1" t="s">
        <v>5774</v>
      </c>
      <c r="N5590" s="1">
        <v>0</v>
      </c>
      <c r="O5590" s="3" t="s">
        <v>17</v>
      </c>
      <c r="P5590" s="1" t="s">
        <v>17</v>
      </c>
    </row>
    <row r="5591" spans="1:16">
      <c r="A5591" s="1" t="s">
        <v>4633</v>
      </c>
      <c r="B5591" s="3">
        <v>43918.21503472222</v>
      </c>
      <c r="C5591" s="3" t="s">
        <v>17</v>
      </c>
      <c r="D5591" s="3" t="s">
        <v>17</v>
      </c>
      <c r="E5591" s="3" t="s">
        <v>17</v>
      </c>
      <c r="F5591" s="3" t="s">
        <v>17</v>
      </c>
      <c r="G5591" s="3" t="s">
        <v>17</v>
      </c>
      <c r="H5591" s="1" t="s">
        <v>48</v>
      </c>
      <c r="I5591" s="1" t="s">
        <v>19</v>
      </c>
      <c r="J5591" s="1" t="s">
        <v>20</v>
      </c>
      <c r="K5591" s="1">
        <v>1</v>
      </c>
      <c r="L5591" s="1" t="s">
        <v>21</v>
      </c>
      <c r="M5591" s="1" t="s">
        <v>5753</v>
      </c>
      <c r="N5591" s="1">
        <v>0</v>
      </c>
      <c r="O5591" s="3" t="s">
        <v>17</v>
      </c>
      <c r="P5591" s="1" t="s">
        <v>17</v>
      </c>
    </row>
    <row r="5592" spans="1:16">
      <c r="A5592" s="1" t="s">
        <v>2808</v>
      </c>
      <c r="B5592" s="3">
        <v>43918.329710648148</v>
      </c>
      <c r="C5592" s="3" t="s">
        <v>17</v>
      </c>
      <c r="D5592" s="3" t="s">
        <v>17</v>
      </c>
      <c r="E5592" s="3" t="s">
        <v>17</v>
      </c>
      <c r="F5592" s="3" t="s">
        <v>17</v>
      </c>
      <c r="G5592" s="3" t="s">
        <v>17</v>
      </c>
      <c r="H5592" s="1" t="s">
        <v>18</v>
      </c>
      <c r="I5592" s="1" t="s">
        <v>25</v>
      </c>
      <c r="J5592" s="1" t="s">
        <v>20</v>
      </c>
      <c r="K5592" s="1">
        <v>183</v>
      </c>
      <c r="L5592" s="1" t="s">
        <v>21</v>
      </c>
      <c r="M5592" s="1" t="s">
        <v>6022</v>
      </c>
      <c r="N5592" s="1">
        <v>0</v>
      </c>
      <c r="O5592" s="3" t="s">
        <v>17</v>
      </c>
      <c r="P5592" s="1" t="s">
        <v>17</v>
      </c>
    </row>
    <row r="5593" spans="1:16">
      <c r="A5593" s="1" t="s">
        <v>636</v>
      </c>
      <c r="B5593" s="3">
        <v>43918.461469907408</v>
      </c>
      <c r="C5593" s="3" t="s">
        <v>17</v>
      </c>
      <c r="D5593" s="3" t="s">
        <v>17</v>
      </c>
      <c r="E5593" s="3" t="s">
        <v>17</v>
      </c>
      <c r="F5593" s="3" t="s">
        <v>17</v>
      </c>
      <c r="G5593" s="3">
        <v>43918.464571759258</v>
      </c>
      <c r="H5593" s="1" t="s">
        <v>48</v>
      </c>
      <c r="I5593" s="1" t="s">
        <v>19</v>
      </c>
      <c r="J5593" s="1" t="s">
        <v>20</v>
      </c>
      <c r="K5593" s="1">
        <v>18</v>
      </c>
      <c r="L5593" s="1" t="s">
        <v>21</v>
      </c>
      <c r="M5593" s="1" t="s">
        <v>28</v>
      </c>
      <c r="N5593" s="1">
        <v>0</v>
      </c>
      <c r="O5593" s="3" t="s">
        <v>17</v>
      </c>
      <c r="P5593" s="1" t="s">
        <v>17</v>
      </c>
    </row>
    <row r="5594" spans="1:16">
      <c r="A5594" s="1" t="s">
        <v>3096</v>
      </c>
      <c r="B5594" s="3">
        <v>43918.545567129629</v>
      </c>
      <c r="C5594" s="3" t="s">
        <v>17</v>
      </c>
      <c r="D5594" s="3" t="s">
        <v>17</v>
      </c>
      <c r="E5594" s="3" t="s">
        <v>17</v>
      </c>
      <c r="F5594" s="3" t="s">
        <v>17</v>
      </c>
      <c r="G5594" s="3" t="s">
        <v>17</v>
      </c>
      <c r="H5594" s="1" t="s">
        <v>18</v>
      </c>
      <c r="I5594" s="1" t="s">
        <v>25</v>
      </c>
      <c r="J5594" s="1" t="s">
        <v>20</v>
      </c>
      <c r="K5594" s="1">
        <v>600</v>
      </c>
      <c r="L5594" s="1" t="s">
        <v>21</v>
      </c>
      <c r="M5594" s="1" t="s">
        <v>7251</v>
      </c>
      <c r="N5594" s="1">
        <v>0</v>
      </c>
      <c r="O5594" s="3" t="s">
        <v>17</v>
      </c>
      <c r="P5594" s="1" t="s">
        <v>17</v>
      </c>
    </row>
    <row r="5595" spans="1:16">
      <c r="A5595" s="1" t="s">
        <v>1885</v>
      </c>
      <c r="B5595" s="3">
        <v>43883.257615740738</v>
      </c>
      <c r="C5595" s="3" t="s">
        <v>17</v>
      </c>
      <c r="D5595" s="3" t="s">
        <v>17</v>
      </c>
      <c r="E5595" s="3" t="s">
        <v>17</v>
      </c>
      <c r="F5595" s="3" t="s">
        <v>17</v>
      </c>
      <c r="G5595" s="3" t="s">
        <v>17</v>
      </c>
      <c r="H5595" s="1" t="s">
        <v>18</v>
      </c>
      <c r="I5595" s="1" t="s">
        <v>25</v>
      </c>
      <c r="J5595" s="1" t="s">
        <v>20</v>
      </c>
      <c r="K5595" s="1">
        <v>18</v>
      </c>
      <c r="L5595" s="1" t="s">
        <v>21</v>
      </c>
      <c r="M5595" s="1" t="s">
        <v>5746</v>
      </c>
      <c r="N5595" s="1">
        <v>0</v>
      </c>
      <c r="O5595" s="3" t="s">
        <v>17</v>
      </c>
      <c r="P5595" s="1" t="s">
        <v>17</v>
      </c>
    </row>
    <row r="5596" spans="1:16">
      <c r="A5596" s="1" t="s">
        <v>5684</v>
      </c>
      <c r="B5596" s="3">
        <v>43952.588530092595</v>
      </c>
      <c r="C5596" s="3" t="s">
        <v>17</v>
      </c>
      <c r="D5596" s="3" t="s">
        <v>17</v>
      </c>
      <c r="E5596" s="3" t="s">
        <v>17</v>
      </c>
      <c r="F5596" s="3" t="s">
        <v>17</v>
      </c>
      <c r="G5596" s="3" t="s">
        <v>17</v>
      </c>
      <c r="H5596" s="1" t="s">
        <v>18</v>
      </c>
      <c r="I5596" s="1" t="s">
        <v>25</v>
      </c>
      <c r="J5596" s="1" t="s">
        <v>20</v>
      </c>
      <c r="K5596" s="1">
        <v>150</v>
      </c>
      <c r="L5596" s="1" t="s">
        <v>21</v>
      </c>
      <c r="M5596" s="1" t="s">
        <v>5753</v>
      </c>
      <c r="N5596" s="1">
        <v>0</v>
      </c>
      <c r="O5596" s="3" t="s">
        <v>17</v>
      </c>
      <c r="P5596" s="1" t="s">
        <v>17</v>
      </c>
    </row>
    <row r="5597" spans="1:16">
      <c r="A5597" s="1" t="s">
        <v>283</v>
      </c>
      <c r="B5597" s="3">
        <v>43969.551319444443</v>
      </c>
      <c r="C5597" s="3" t="s">
        <v>17</v>
      </c>
      <c r="D5597" s="3" t="s">
        <v>17</v>
      </c>
      <c r="E5597" s="3" t="s">
        <v>17</v>
      </c>
      <c r="F5597" s="3" t="s">
        <v>17</v>
      </c>
      <c r="G5597" s="3" t="s">
        <v>17</v>
      </c>
      <c r="H5597" s="1" t="s">
        <v>18</v>
      </c>
      <c r="I5597" s="1" t="s">
        <v>25</v>
      </c>
      <c r="J5597" s="1" t="s">
        <v>20</v>
      </c>
      <c r="K5597" s="1">
        <v>5</v>
      </c>
      <c r="L5597" s="1" t="s">
        <v>21</v>
      </c>
      <c r="M5597" s="1" t="s">
        <v>5774</v>
      </c>
      <c r="N5597" s="1">
        <v>0</v>
      </c>
      <c r="O5597" s="3" t="s">
        <v>17</v>
      </c>
      <c r="P5597" s="1" t="s">
        <v>17</v>
      </c>
    </row>
    <row r="5598" spans="1:16">
      <c r="A5598" s="1" t="s">
        <v>846</v>
      </c>
      <c r="B5598" s="3">
        <v>43970.745011574072</v>
      </c>
      <c r="C5598" s="3" t="s">
        <v>17</v>
      </c>
      <c r="D5598" s="3" t="s">
        <v>17</v>
      </c>
      <c r="E5598" s="3" t="s">
        <v>17</v>
      </c>
      <c r="F5598" s="3" t="s">
        <v>17</v>
      </c>
      <c r="G5598" s="3" t="s">
        <v>17</v>
      </c>
      <c r="H5598" s="1" t="s">
        <v>18</v>
      </c>
      <c r="I5598" s="1" t="s">
        <v>25</v>
      </c>
      <c r="J5598" s="1" t="s">
        <v>20</v>
      </c>
      <c r="K5598" s="1">
        <v>1</v>
      </c>
      <c r="L5598" s="1" t="s">
        <v>21</v>
      </c>
      <c r="M5598" s="1" t="s">
        <v>5746</v>
      </c>
      <c r="N5598" s="1">
        <v>0</v>
      </c>
      <c r="O5598" s="3" t="s">
        <v>17</v>
      </c>
      <c r="P5598" s="1" t="s">
        <v>17</v>
      </c>
    </row>
    <row r="5599" spans="1:16">
      <c r="A5599" s="1" t="s">
        <v>1972</v>
      </c>
      <c r="B5599" s="3">
        <v>43920.507233796299</v>
      </c>
      <c r="C5599" s="3" t="s">
        <v>17</v>
      </c>
      <c r="D5599" s="3" t="s">
        <v>17</v>
      </c>
      <c r="E5599" s="3" t="s">
        <v>17</v>
      </c>
      <c r="F5599" s="3" t="s">
        <v>17</v>
      </c>
      <c r="G5599" s="3" t="s">
        <v>17</v>
      </c>
      <c r="H5599" s="1" t="s">
        <v>18</v>
      </c>
      <c r="I5599" s="1" t="s">
        <v>25</v>
      </c>
      <c r="J5599" s="1" t="s">
        <v>20</v>
      </c>
      <c r="K5599" s="1">
        <v>3</v>
      </c>
      <c r="L5599" s="1" t="s">
        <v>21</v>
      </c>
      <c r="M5599" s="1" t="s">
        <v>5750</v>
      </c>
      <c r="N5599" s="1">
        <v>0</v>
      </c>
      <c r="O5599" s="3" t="s">
        <v>17</v>
      </c>
      <c r="P5599" s="1" t="s">
        <v>17</v>
      </c>
    </row>
    <row r="5600" spans="1:16">
      <c r="A5600" s="1" t="s">
        <v>2700</v>
      </c>
      <c r="B5600" s="3">
        <v>43918.591296296298</v>
      </c>
      <c r="C5600" s="3" t="s">
        <v>17</v>
      </c>
      <c r="D5600" s="3" t="s">
        <v>17</v>
      </c>
      <c r="E5600" s="3" t="s">
        <v>17</v>
      </c>
      <c r="F5600" s="3" t="s">
        <v>17</v>
      </c>
      <c r="G5600" s="3" t="s">
        <v>17</v>
      </c>
      <c r="H5600" s="1" t="s">
        <v>68</v>
      </c>
      <c r="I5600" s="1" t="s">
        <v>25</v>
      </c>
      <c r="J5600" s="1" t="s">
        <v>20</v>
      </c>
      <c r="K5600" s="1">
        <v>30</v>
      </c>
      <c r="L5600" s="1" t="s">
        <v>21</v>
      </c>
      <c r="M5600" s="1" t="s">
        <v>5746</v>
      </c>
      <c r="N5600" s="1">
        <v>0</v>
      </c>
      <c r="O5600" s="3" t="s">
        <v>17</v>
      </c>
      <c r="P5600" s="1" t="s">
        <v>17</v>
      </c>
    </row>
    <row r="5601" spans="1:16">
      <c r="A5601" s="1" t="s">
        <v>273</v>
      </c>
      <c r="B5601" s="3">
        <v>43918.653321759259</v>
      </c>
      <c r="C5601" s="3" t="s">
        <v>17</v>
      </c>
      <c r="D5601" s="3" t="s">
        <v>17</v>
      </c>
      <c r="E5601" s="3" t="s">
        <v>17</v>
      </c>
      <c r="F5601" s="3" t="s">
        <v>17</v>
      </c>
      <c r="G5601" s="3" t="s">
        <v>17</v>
      </c>
      <c r="H5601" s="1" t="s">
        <v>48</v>
      </c>
      <c r="I5601" s="1" t="s">
        <v>19</v>
      </c>
      <c r="J5601" s="1" t="s">
        <v>20</v>
      </c>
      <c r="K5601" s="1">
        <v>1</v>
      </c>
      <c r="L5601" s="1" t="s">
        <v>21</v>
      </c>
      <c r="M5601" s="1" t="s">
        <v>28</v>
      </c>
      <c r="N5601" s="1">
        <v>0</v>
      </c>
      <c r="O5601" s="3" t="s">
        <v>17</v>
      </c>
      <c r="P5601" s="1" t="s">
        <v>17</v>
      </c>
    </row>
    <row r="5602" spans="1:16">
      <c r="A5602" s="1" t="s">
        <v>1468</v>
      </c>
      <c r="B5602" s="3">
        <v>43918.669224537036</v>
      </c>
      <c r="C5602" s="3" t="s">
        <v>17</v>
      </c>
      <c r="D5602" s="3" t="s">
        <v>17</v>
      </c>
      <c r="E5602" s="3" t="s">
        <v>17</v>
      </c>
      <c r="F5602" s="3" t="s">
        <v>17</v>
      </c>
      <c r="G5602" s="3" t="s">
        <v>17</v>
      </c>
      <c r="H5602" s="1" t="s">
        <v>18</v>
      </c>
      <c r="I5602" s="1" t="s">
        <v>25</v>
      </c>
      <c r="J5602" s="1" t="s">
        <v>20</v>
      </c>
      <c r="K5602" s="1">
        <v>1</v>
      </c>
      <c r="L5602" s="1" t="s">
        <v>21</v>
      </c>
      <c r="M5602" s="1" t="s">
        <v>28</v>
      </c>
      <c r="N5602" s="1">
        <v>0</v>
      </c>
      <c r="O5602" s="3" t="s">
        <v>17</v>
      </c>
      <c r="P5602" s="1" t="s">
        <v>17</v>
      </c>
    </row>
    <row r="5603" spans="1:16">
      <c r="A5603" s="1" t="s">
        <v>1671</v>
      </c>
      <c r="B5603" s="3">
        <v>43918.881122685183</v>
      </c>
      <c r="C5603" s="3" t="s">
        <v>17</v>
      </c>
      <c r="D5603" s="3" t="s">
        <v>17</v>
      </c>
      <c r="E5603" s="3" t="s">
        <v>17</v>
      </c>
      <c r="F5603" s="3" t="s">
        <v>17</v>
      </c>
      <c r="G5603" s="3" t="s">
        <v>17</v>
      </c>
      <c r="H5603" s="1" t="s">
        <v>48</v>
      </c>
      <c r="I5603" s="1" t="s">
        <v>19</v>
      </c>
      <c r="J5603" s="1" t="s">
        <v>20</v>
      </c>
      <c r="K5603" s="1">
        <v>1</v>
      </c>
      <c r="L5603" s="1" t="s">
        <v>21</v>
      </c>
      <c r="M5603" s="1" t="s">
        <v>5774</v>
      </c>
      <c r="N5603" s="1">
        <v>0</v>
      </c>
      <c r="O5603" s="3" t="s">
        <v>17</v>
      </c>
      <c r="P5603" s="1" t="s">
        <v>17</v>
      </c>
    </row>
    <row r="5604" spans="1:16">
      <c r="A5604" s="1" t="s">
        <v>3807</v>
      </c>
      <c r="B5604" s="3">
        <v>43918.884236111109</v>
      </c>
      <c r="C5604" s="3" t="s">
        <v>17</v>
      </c>
      <c r="D5604" s="3" t="s">
        <v>17</v>
      </c>
      <c r="E5604" s="3" t="s">
        <v>17</v>
      </c>
      <c r="F5604" s="3" t="s">
        <v>17</v>
      </c>
      <c r="G5604" s="3" t="s">
        <v>17</v>
      </c>
      <c r="H5604" s="1" t="s">
        <v>18</v>
      </c>
      <c r="I5604" s="1" t="s">
        <v>23</v>
      </c>
      <c r="J5604" s="1" t="s">
        <v>20</v>
      </c>
      <c r="K5604" s="1">
        <v>276</v>
      </c>
      <c r="L5604" s="1" t="s">
        <v>21</v>
      </c>
      <c r="M5604" s="1" t="s">
        <v>5746</v>
      </c>
      <c r="N5604" s="1">
        <v>0</v>
      </c>
      <c r="O5604" s="3" t="s">
        <v>17</v>
      </c>
      <c r="P5604" s="1" t="s">
        <v>17</v>
      </c>
    </row>
    <row r="5605" spans="1:16">
      <c r="A5605" s="1" t="s">
        <v>1372</v>
      </c>
      <c r="B5605" s="3">
        <v>43918.797754629632</v>
      </c>
      <c r="C5605" s="3">
        <v>43921.060069444444</v>
      </c>
      <c r="D5605" s="3">
        <v>43951.060069444444</v>
      </c>
      <c r="E5605" s="3" t="s">
        <v>17</v>
      </c>
      <c r="F5605" s="3" t="s">
        <v>17</v>
      </c>
      <c r="G5605" s="3" t="s">
        <v>17</v>
      </c>
      <c r="H5605" s="1" t="s">
        <v>18</v>
      </c>
      <c r="I5605" s="1" t="s">
        <v>25</v>
      </c>
      <c r="J5605" s="1" t="s">
        <v>39</v>
      </c>
      <c r="K5605" s="1">
        <v>340</v>
      </c>
      <c r="L5605" s="1" t="s">
        <v>21</v>
      </c>
      <c r="M5605" s="1" t="s">
        <v>5761</v>
      </c>
      <c r="N5605" s="1">
        <v>1</v>
      </c>
      <c r="O5605" s="3" t="s">
        <v>7252</v>
      </c>
      <c r="P5605" s="1" t="s">
        <v>17</v>
      </c>
    </row>
    <row r="5606" spans="1:16">
      <c r="A5606" s="1" t="s">
        <v>4498</v>
      </c>
      <c r="B5606" s="3">
        <v>43918.909502314818</v>
      </c>
      <c r="C5606" s="3" t="s">
        <v>17</v>
      </c>
      <c r="D5606" s="3" t="s">
        <v>17</v>
      </c>
      <c r="E5606" s="3" t="s">
        <v>17</v>
      </c>
      <c r="F5606" s="3" t="s">
        <v>17</v>
      </c>
      <c r="G5606" s="3" t="s">
        <v>17</v>
      </c>
      <c r="H5606" s="1" t="s">
        <v>18</v>
      </c>
      <c r="I5606" s="1" t="s">
        <v>25</v>
      </c>
      <c r="J5606" s="1" t="s">
        <v>20</v>
      </c>
      <c r="K5606" s="1">
        <v>87</v>
      </c>
      <c r="L5606" s="1" t="s">
        <v>21</v>
      </c>
      <c r="M5606" s="1" t="s">
        <v>5746</v>
      </c>
      <c r="N5606" s="1">
        <v>0</v>
      </c>
      <c r="O5606" s="3" t="s">
        <v>17</v>
      </c>
      <c r="P5606" s="1" t="s">
        <v>17</v>
      </c>
    </row>
    <row r="5607" spans="1:16">
      <c r="A5607" s="1" t="s">
        <v>1065</v>
      </c>
      <c r="B5607" s="3">
        <v>43918.908796296295</v>
      </c>
      <c r="C5607" s="3" t="s">
        <v>17</v>
      </c>
      <c r="D5607" s="3" t="s">
        <v>17</v>
      </c>
      <c r="E5607" s="3" t="s">
        <v>17</v>
      </c>
      <c r="F5607" s="3" t="s">
        <v>17</v>
      </c>
      <c r="G5607" s="3" t="s">
        <v>17</v>
      </c>
      <c r="H5607" s="1" t="s">
        <v>18</v>
      </c>
      <c r="I5607" s="1" t="s">
        <v>25</v>
      </c>
      <c r="J5607" s="1" t="s">
        <v>20</v>
      </c>
      <c r="K5607" s="1">
        <v>1</v>
      </c>
      <c r="L5607" s="1" t="s">
        <v>21</v>
      </c>
      <c r="M5607" s="1" t="s">
        <v>5746</v>
      </c>
      <c r="N5607" s="1">
        <v>0</v>
      </c>
      <c r="O5607" s="3" t="s">
        <v>17</v>
      </c>
      <c r="P5607" s="1" t="s">
        <v>17</v>
      </c>
    </row>
    <row r="5608" spans="1:16">
      <c r="A5608" s="1" t="s">
        <v>1155</v>
      </c>
      <c r="B5608" s="3">
        <v>43918.995706018519</v>
      </c>
      <c r="C5608" s="3" t="s">
        <v>17</v>
      </c>
      <c r="D5608" s="3" t="s">
        <v>17</v>
      </c>
      <c r="E5608" s="3" t="s">
        <v>17</v>
      </c>
      <c r="F5608" s="3" t="s">
        <v>17</v>
      </c>
      <c r="G5608" s="3" t="s">
        <v>17</v>
      </c>
      <c r="H5608" s="1" t="s">
        <v>18</v>
      </c>
      <c r="I5608" s="1" t="s">
        <v>25</v>
      </c>
      <c r="J5608" s="1" t="s">
        <v>20</v>
      </c>
      <c r="K5608" s="1">
        <v>1</v>
      </c>
      <c r="L5608" s="1" t="s">
        <v>21</v>
      </c>
      <c r="M5608" s="1" t="s">
        <v>5753</v>
      </c>
      <c r="N5608" s="1">
        <v>0</v>
      </c>
      <c r="O5608" s="3" t="s">
        <v>17</v>
      </c>
      <c r="P5608" s="1" t="s">
        <v>17</v>
      </c>
    </row>
    <row r="5609" spans="1:16">
      <c r="A5609" s="1" t="s">
        <v>4639</v>
      </c>
      <c r="B5609" s="3">
        <v>43918.974965277775</v>
      </c>
      <c r="C5609" s="3" t="s">
        <v>17</v>
      </c>
      <c r="D5609" s="3" t="s">
        <v>17</v>
      </c>
      <c r="E5609" s="3" t="s">
        <v>17</v>
      </c>
      <c r="F5609" s="3" t="s">
        <v>17</v>
      </c>
      <c r="G5609" s="3" t="s">
        <v>17</v>
      </c>
      <c r="H5609" s="1" t="s">
        <v>48</v>
      </c>
      <c r="I5609" s="1" t="s">
        <v>19</v>
      </c>
      <c r="J5609" s="1" t="s">
        <v>20</v>
      </c>
      <c r="K5609" s="1">
        <v>30</v>
      </c>
      <c r="L5609" s="1" t="s">
        <v>21</v>
      </c>
      <c r="M5609" s="1" t="s">
        <v>5751</v>
      </c>
      <c r="N5609" s="1">
        <v>0</v>
      </c>
      <c r="O5609" s="3" t="s">
        <v>17</v>
      </c>
      <c r="P5609" s="1" t="s">
        <v>17</v>
      </c>
    </row>
    <row r="5610" spans="1:16">
      <c r="A5610" s="1" t="s">
        <v>1215</v>
      </c>
      <c r="B5610" s="3">
        <v>43919.149537037039</v>
      </c>
      <c r="C5610" s="3" t="s">
        <v>17</v>
      </c>
      <c r="D5610" s="3" t="s">
        <v>17</v>
      </c>
      <c r="E5610" s="3" t="s">
        <v>17</v>
      </c>
      <c r="F5610" s="3" t="s">
        <v>17</v>
      </c>
      <c r="G5610" s="3" t="s">
        <v>17</v>
      </c>
      <c r="H5610" s="1" t="s">
        <v>18</v>
      </c>
      <c r="I5610" s="1" t="s">
        <v>25</v>
      </c>
      <c r="J5610" s="1" t="s">
        <v>20</v>
      </c>
      <c r="K5610" s="1">
        <v>450</v>
      </c>
      <c r="L5610" s="1" t="s">
        <v>21</v>
      </c>
      <c r="M5610" s="1" t="s">
        <v>5746</v>
      </c>
      <c r="N5610" s="1">
        <v>0</v>
      </c>
      <c r="O5610" s="3" t="s">
        <v>17</v>
      </c>
      <c r="P5610" s="1" t="s">
        <v>17</v>
      </c>
    </row>
    <row r="5611" spans="1:16">
      <c r="A5611" s="1" t="s">
        <v>375</v>
      </c>
      <c r="B5611" s="3">
        <v>43919.42396990741</v>
      </c>
      <c r="C5611" s="3" t="s">
        <v>17</v>
      </c>
      <c r="D5611" s="3" t="s">
        <v>17</v>
      </c>
      <c r="E5611" s="3" t="s">
        <v>17</v>
      </c>
      <c r="F5611" s="3" t="s">
        <v>17</v>
      </c>
      <c r="G5611" s="3">
        <v>43931.587314814817</v>
      </c>
      <c r="H5611" s="1" t="s">
        <v>18</v>
      </c>
      <c r="I5611" s="1" t="s">
        <v>19</v>
      </c>
      <c r="J5611" s="1" t="s">
        <v>117</v>
      </c>
      <c r="K5611" s="1">
        <v>6</v>
      </c>
      <c r="L5611" s="1" t="s">
        <v>21</v>
      </c>
      <c r="M5611" s="1" t="s">
        <v>5746</v>
      </c>
      <c r="N5611" s="1">
        <v>1</v>
      </c>
      <c r="O5611" s="3" t="s">
        <v>7253</v>
      </c>
      <c r="P5611" s="1" t="s">
        <v>17</v>
      </c>
    </row>
    <row r="5612" spans="1:16">
      <c r="A5612" s="1" t="s">
        <v>2671</v>
      </c>
      <c r="B5612" s="3">
        <v>43919.425821759258</v>
      </c>
      <c r="C5612" s="3" t="s">
        <v>17</v>
      </c>
      <c r="D5612" s="3" t="s">
        <v>17</v>
      </c>
      <c r="E5612" s="3" t="s">
        <v>17</v>
      </c>
      <c r="F5612" s="3" t="s">
        <v>17</v>
      </c>
      <c r="G5612" s="3" t="s">
        <v>17</v>
      </c>
      <c r="H5612" s="1" t="s">
        <v>48</v>
      </c>
      <c r="I5612" s="1" t="s">
        <v>49</v>
      </c>
      <c r="J5612" s="1" t="s">
        <v>20</v>
      </c>
      <c r="K5612" s="1">
        <v>495</v>
      </c>
      <c r="L5612" s="1" t="s">
        <v>21</v>
      </c>
      <c r="M5612" s="1" t="s">
        <v>6282</v>
      </c>
      <c r="N5612" s="1">
        <v>0</v>
      </c>
      <c r="O5612" s="3" t="s">
        <v>17</v>
      </c>
      <c r="P5612" s="1" t="s">
        <v>17</v>
      </c>
    </row>
    <row r="5613" spans="1:16">
      <c r="A5613" s="1" t="s">
        <v>3362</v>
      </c>
      <c r="B5613" s="3">
        <v>43919.483900462961</v>
      </c>
      <c r="C5613" s="3">
        <v>43943.595625000002</v>
      </c>
      <c r="D5613" s="3">
        <v>43973.595625000002</v>
      </c>
      <c r="E5613" s="3" t="s">
        <v>17</v>
      </c>
      <c r="F5613" s="3" t="s">
        <v>17</v>
      </c>
      <c r="G5613" s="3" t="s">
        <v>17</v>
      </c>
      <c r="H5613" s="1" t="s">
        <v>18</v>
      </c>
      <c r="I5613" s="1" t="s">
        <v>25</v>
      </c>
      <c r="J5613" s="1" t="s">
        <v>20</v>
      </c>
      <c r="K5613" s="1">
        <v>20</v>
      </c>
      <c r="L5613" s="1" t="s">
        <v>21</v>
      </c>
      <c r="M5613" s="1" t="s">
        <v>5774</v>
      </c>
      <c r="N5613" s="1">
        <v>0</v>
      </c>
      <c r="O5613" s="3" t="s">
        <v>17</v>
      </c>
      <c r="P5613" s="1" t="s">
        <v>17</v>
      </c>
    </row>
    <row r="5614" spans="1:16">
      <c r="A5614" s="1" t="s">
        <v>4788</v>
      </c>
      <c r="B5614" s="3">
        <v>43919.502465277779</v>
      </c>
      <c r="C5614" s="3" t="s">
        <v>17</v>
      </c>
      <c r="D5614" s="3" t="s">
        <v>17</v>
      </c>
      <c r="E5614" s="3" t="s">
        <v>17</v>
      </c>
      <c r="F5614" s="3" t="s">
        <v>17</v>
      </c>
      <c r="G5614" s="3" t="s">
        <v>17</v>
      </c>
      <c r="H5614" s="1" t="s">
        <v>48</v>
      </c>
      <c r="I5614" s="1" t="s">
        <v>19</v>
      </c>
      <c r="J5614" s="1" t="s">
        <v>20</v>
      </c>
      <c r="K5614" s="1">
        <v>1</v>
      </c>
      <c r="L5614" s="1" t="s">
        <v>21</v>
      </c>
      <c r="M5614" s="1" t="s">
        <v>5763</v>
      </c>
      <c r="N5614" s="1">
        <v>0</v>
      </c>
      <c r="O5614" s="3" t="s">
        <v>17</v>
      </c>
      <c r="P5614" s="1" t="s">
        <v>17</v>
      </c>
    </row>
    <row r="5615" spans="1:16">
      <c r="A5615" s="1" t="s">
        <v>4026</v>
      </c>
      <c r="B5615" s="3">
        <v>43919.526597222219</v>
      </c>
      <c r="C5615" s="3">
        <v>43934.557650462964</v>
      </c>
      <c r="D5615" s="3">
        <v>43964.557650462964</v>
      </c>
      <c r="E5615" s="3" t="s">
        <v>17</v>
      </c>
      <c r="F5615" s="3" t="s">
        <v>17</v>
      </c>
      <c r="G5615" s="3" t="s">
        <v>17</v>
      </c>
      <c r="H5615" s="1" t="s">
        <v>18</v>
      </c>
      <c r="I5615" s="1" t="s">
        <v>25</v>
      </c>
      <c r="J5615" s="1" t="s">
        <v>20</v>
      </c>
      <c r="K5615" s="1">
        <v>1</v>
      </c>
      <c r="L5615" s="1" t="s">
        <v>21</v>
      </c>
      <c r="M5615" s="1" t="s">
        <v>5793</v>
      </c>
      <c r="N5615" s="1">
        <v>0</v>
      </c>
      <c r="O5615" s="3" t="s">
        <v>17</v>
      </c>
      <c r="P5615" s="1" t="s">
        <v>17</v>
      </c>
    </row>
    <row r="5616" spans="1:16">
      <c r="A5616" s="1" t="s">
        <v>134</v>
      </c>
      <c r="B5616" s="3">
        <v>43919.657418981478</v>
      </c>
      <c r="C5616" s="3" t="s">
        <v>17</v>
      </c>
      <c r="D5616" s="3" t="s">
        <v>17</v>
      </c>
      <c r="E5616" s="3" t="s">
        <v>17</v>
      </c>
      <c r="F5616" s="3" t="s">
        <v>17</v>
      </c>
      <c r="G5616" s="3" t="s">
        <v>17</v>
      </c>
      <c r="H5616" s="1" t="s">
        <v>18</v>
      </c>
      <c r="I5616" s="1" t="s">
        <v>25</v>
      </c>
      <c r="J5616" s="1" t="s">
        <v>20</v>
      </c>
      <c r="K5616" s="1">
        <v>60</v>
      </c>
      <c r="L5616" s="1" t="s">
        <v>21</v>
      </c>
      <c r="M5616" s="1" t="s">
        <v>5774</v>
      </c>
      <c r="N5616" s="1">
        <v>0</v>
      </c>
      <c r="O5616" s="3" t="s">
        <v>17</v>
      </c>
      <c r="P5616" s="1" t="s">
        <v>17</v>
      </c>
    </row>
    <row r="5617" spans="1:16">
      <c r="A5617" s="1" t="s">
        <v>3857</v>
      </c>
      <c r="B5617" s="3">
        <v>43919.731921296298</v>
      </c>
      <c r="C5617" s="3" t="s">
        <v>17</v>
      </c>
      <c r="D5617" s="3" t="s">
        <v>17</v>
      </c>
      <c r="E5617" s="3" t="s">
        <v>17</v>
      </c>
      <c r="F5617" s="3" t="s">
        <v>17</v>
      </c>
      <c r="G5617" s="3" t="s">
        <v>17</v>
      </c>
      <c r="H5617" s="1" t="s">
        <v>18</v>
      </c>
      <c r="I5617" s="1" t="s">
        <v>25</v>
      </c>
      <c r="J5617" s="1" t="s">
        <v>20</v>
      </c>
      <c r="K5617" s="1">
        <v>5</v>
      </c>
      <c r="L5617" s="1" t="s">
        <v>21</v>
      </c>
      <c r="M5617" s="1" t="s">
        <v>5746</v>
      </c>
      <c r="N5617" s="1">
        <v>0</v>
      </c>
      <c r="O5617" s="3" t="s">
        <v>17</v>
      </c>
      <c r="P5617" s="1" t="s">
        <v>17</v>
      </c>
    </row>
    <row r="5618" spans="1:16">
      <c r="A5618" s="1" t="s">
        <v>3968</v>
      </c>
      <c r="B5618" s="3">
        <v>43919.81858796296</v>
      </c>
      <c r="C5618" s="3">
        <v>43919.819710648146</v>
      </c>
      <c r="D5618" s="3">
        <v>43949.819710648146</v>
      </c>
      <c r="E5618" s="3" t="s">
        <v>17</v>
      </c>
      <c r="F5618" s="3" t="s">
        <v>17</v>
      </c>
      <c r="G5618" s="3" t="s">
        <v>17</v>
      </c>
      <c r="H5618" s="1" t="s">
        <v>18</v>
      </c>
      <c r="I5618" s="1" t="s">
        <v>25</v>
      </c>
      <c r="J5618" s="1" t="s">
        <v>20</v>
      </c>
      <c r="K5618" s="1">
        <v>10</v>
      </c>
      <c r="L5618" s="1" t="s">
        <v>21</v>
      </c>
      <c r="M5618" s="1" t="s">
        <v>5746</v>
      </c>
      <c r="N5618" s="1">
        <v>0</v>
      </c>
      <c r="O5618" s="3" t="s">
        <v>17</v>
      </c>
      <c r="P5618" s="1" t="s">
        <v>17</v>
      </c>
    </row>
    <row r="5619" spans="1:16">
      <c r="A5619" s="1" t="s">
        <v>3080</v>
      </c>
      <c r="B5619" s="3">
        <v>43852.653310185182</v>
      </c>
      <c r="C5619" s="3" t="s">
        <v>17</v>
      </c>
      <c r="D5619" s="3" t="s">
        <v>17</v>
      </c>
      <c r="E5619" s="3" t="s">
        <v>17</v>
      </c>
      <c r="F5619" s="3" t="s">
        <v>17</v>
      </c>
      <c r="G5619" s="3" t="s">
        <v>17</v>
      </c>
      <c r="H5619" s="1" t="s">
        <v>18</v>
      </c>
      <c r="I5619" s="1" t="s">
        <v>25</v>
      </c>
      <c r="J5619" s="1" t="s">
        <v>20</v>
      </c>
      <c r="K5619" s="1">
        <v>15</v>
      </c>
      <c r="L5619" s="1" t="s">
        <v>21</v>
      </c>
      <c r="M5619" s="1" t="s">
        <v>5751</v>
      </c>
      <c r="N5619" s="1">
        <v>0</v>
      </c>
      <c r="O5619" s="3" t="s">
        <v>17</v>
      </c>
      <c r="P5619" s="1" t="s">
        <v>17</v>
      </c>
    </row>
    <row r="5620" spans="1:16">
      <c r="A5620" s="1" t="s">
        <v>3543</v>
      </c>
      <c r="B5620" s="3">
        <v>43949.765486111108</v>
      </c>
      <c r="C5620" s="3" t="s">
        <v>17</v>
      </c>
      <c r="D5620" s="3" t="s">
        <v>17</v>
      </c>
      <c r="E5620" s="3" t="s">
        <v>17</v>
      </c>
      <c r="F5620" s="3" t="s">
        <v>17</v>
      </c>
      <c r="G5620" s="3" t="s">
        <v>17</v>
      </c>
      <c r="H5620" s="1" t="s">
        <v>58</v>
      </c>
      <c r="I5620" s="1" t="s">
        <v>23</v>
      </c>
      <c r="J5620" s="1" t="s">
        <v>20</v>
      </c>
      <c r="K5620" s="1">
        <v>1</v>
      </c>
      <c r="L5620" s="1" t="s">
        <v>21</v>
      </c>
      <c r="M5620" s="1" t="s">
        <v>5753</v>
      </c>
      <c r="N5620" s="1">
        <v>0</v>
      </c>
      <c r="O5620" s="3" t="s">
        <v>17</v>
      </c>
      <c r="P5620" s="1" t="s">
        <v>17</v>
      </c>
    </row>
    <row r="5621" spans="1:16">
      <c r="A5621" s="1" t="s">
        <v>4590</v>
      </c>
      <c r="B5621" s="3">
        <v>43912.590069444443</v>
      </c>
      <c r="C5621" s="3" t="s">
        <v>17</v>
      </c>
      <c r="D5621" s="3" t="s">
        <v>17</v>
      </c>
      <c r="E5621" s="3" t="s">
        <v>17</v>
      </c>
      <c r="F5621" s="3" t="s">
        <v>17</v>
      </c>
      <c r="G5621" s="3" t="s">
        <v>17</v>
      </c>
      <c r="H5621" s="1" t="s">
        <v>48</v>
      </c>
      <c r="I5621" s="1" t="s">
        <v>19</v>
      </c>
      <c r="J5621" s="1" t="s">
        <v>20</v>
      </c>
      <c r="K5621" s="1">
        <v>1</v>
      </c>
      <c r="L5621" s="1" t="s">
        <v>21</v>
      </c>
      <c r="M5621" s="1" t="s">
        <v>5888</v>
      </c>
      <c r="N5621" s="1">
        <v>0</v>
      </c>
      <c r="O5621" s="3" t="s">
        <v>17</v>
      </c>
      <c r="P5621" s="1" t="s">
        <v>17</v>
      </c>
    </row>
    <row r="5622" spans="1:16">
      <c r="A5622" s="1" t="s">
        <v>1782</v>
      </c>
      <c r="B5622" s="3">
        <v>43860.545219907406</v>
      </c>
      <c r="C5622" s="3" t="s">
        <v>17</v>
      </c>
      <c r="D5622" s="3" t="s">
        <v>17</v>
      </c>
      <c r="E5622" s="3" t="s">
        <v>17</v>
      </c>
      <c r="F5622" s="3" t="s">
        <v>17</v>
      </c>
      <c r="G5622" s="3" t="s">
        <v>17</v>
      </c>
      <c r="H5622" s="1" t="s">
        <v>18</v>
      </c>
      <c r="I5622" s="1" t="s">
        <v>25</v>
      </c>
      <c r="J5622" s="1" t="s">
        <v>20</v>
      </c>
      <c r="K5622" s="1">
        <v>150</v>
      </c>
      <c r="L5622" s="1" t="s">
        <v>21</v>
      </c>
      <c r="M5622" s="1" t="s">
        <v>5774</v>
      </c>
      <c r="N5622" s="1">
        <v>0</v>
      </c>
      <c r="O5622" s="3" t="s">
        <v>17</v>
      </c>
      <c r="P5622" s="1" t="s">
        <v>17</v>
      </c>
    </row>
    <row r="5623" spans="1:16">
      <c r="A5623" s="1" t="s">
        <v>974</v>
      </c>
      <c r="B5623" s="3">
        <v>43941.841400462959</v>
      </c>
      <c r="C5623" s="3">
        <v>43942.96130787037</v>
      </c>
      <c r="D5623" s="3">
        <v>43986.625</v>
      </c>
      <c r="E5623" s="3" t="s">
        <v>17</v>
      </c>
      <c r="F5623" s="3" t="s">
        <v>17</v>
      </c>
      <c r="G5623" s="3" t="s">
        <v>17</v>
      </c>
      <c r="H5623" s="1" t="s">
        <v>18</v>
      </c>
      <c r="I5623" s="1" t="s">
        <v>25</v>
      </c>
      <c r="J5623" s="1" t="s">
        <v>20</v>
      </c>
      <c r="K5623" s="1">
        <v>180</v>
      </c>
      <c r="L5623" s="1" t="s">
        <v>21</v>
      </c>
      <c r="M5623" s="1" t="s">
        <v>5746</v>
      </c>
      <c r="N5623" s="1">
        <v>1</v>
      </c>
      <c r="O5623" s="3" t="s">
        <v>7254</v>
      </c>
      <c r="P5623" s="1" t="s">
        <v>74</v>
      </c>
    </row>
    <row r="5624" spans="1:16">
      <c r="A5624" s="1" t="s">
        <v>1753</v>
      </c>
      <c r="B5624" s="3">
        <v>43913.10434027778</v>
      </c>
      <c r="C5624" s="3" t="s">
        <v>17</v>
      </c>
      <c r="D5624" s="3" t="s">
        <v>17</v>
      </c>
      <c r="E5624" s="3" t="s">
        <v>17</v>
      </c>
      <c r="F5624" s="3" t="s">
        <v>17</v>
      </c>
      <c r="G5624" s="3" t="s">
        <v>17</v>
      </c>
      <c r="H5624" s="1" t="s">
        <v>18</v>
      </c>
      <c r="I5624" s="1" t="s">
        <v>25</v>
      </c>
      <c r="J5624" s="1" t="s">
        <v>20</v>
      </c>
      <c r="K5624" s="1">
        <v>1</v>
      </c>
      <c r="L5624" s="1" t="s">
        <v>21</v>
      </c>
      <c r="M5624" s="1" t="s">
        <v>5746</v>
      </c>
      <c r="N5624" s="1">
        <v>0</v>
      </c>
      <c r="O5624" s="3" t="s">
        <v>17</v>
      </c>
      <c r="P5624" s="1" t="s">
        <v>17</v>
      </c>
    </row>
    <row r="5625" spans="1:16">
      <c r="A5625" s="1" t="s">
        <v>2673</v>
      </c>
      <c r="B5625" s="3">
        <v>43887.932395833333</v>
      </c>
      <c r="C5625" s="3" t="s">
        <v>17</v>
      </c>
      <c r="D5625" s="3" t="s">
        <v>17</v>
      </c>
      <c r="E5625" s="3" t="s">
        <v>17</v>
      </c>
      <c r="F5625" s="3" t="s">
        <v>17</v>
      </c>
      <c r="G5625" s="3" t="s">
        <v>17</v>
      </c>
      <c r="H5625" s="1" t="s">
        <v>18</v>
      </c>
      <c r="I5625" s="1" t="s">
        <v>25</v>
      </c>
      <c r="J5625" s="1" t="s">
        <v>20</v>
      </c>
      <c r="K5625" s="1">
        <v>1</v>
      </c>
      <c r="L5625" s="1" t="s">
        <v>21</v>
      </c>
      <c r="M5625" s="1" t="s">
        <v>5754</v>
      </c>
      <c r="N5625" s="1">
        <v>0</v>
      </c>
      <c r="O5625" s="3" t="s">
        <v>17</v>
      </c>
      <c r="P5625" s="1" t="s">
        <v>17</v>
      </c>
    </row>
    <row r="5626" spans="1:16">
      <c r="A5626" s="1" t="s">
        <v>378</v>
      </c>
      <c r="B5626" s="3">
        <v>43909.124884259261</v>
      </c>
      <c r="C5626" s="3" t="s">
        <v>17</v>
      </c>
      <c r="D5626" s="3" t="s">
        <v>17</v>
      </c>
      <c r="E5626" s="3" t="s">
        <v>17</v>
      </c>
      <c r="F5626" s="3" t="s">
        <v>17</v>
      </c>
      <c r="G5626" s="3" t="s">
        <v>17</v>
      </c>
      <c r="H5626" s="1" t="s">
        <v>18</v>
      </c>
      <c r="I5626" s="1" t="s">
        <v>25</v>
      </c>
      <c r="J5626" s="1" t="s">
        <v>20</v>
      </c>
      <c r="K5626" s="1">
        <v>1</v>
      </c>
      <c r="L5626" s="1" t="s">
        <v>21</v>
      </c>
      <c r="M5626" s="1" t="s">
        <v>5754</v>
      </c>
      <c r="N5626" s="1">
        <v>0</v>
      </c>
      <c r="O5626" s="3" t="s">
        <v>17</v>
      </c>
      <c r="P5626" s="1" t="s">
        <v>17</v>
      </c>
    </row>
    <row r="5627" spans="1:16">
      <c r="A5627" s="1" t="s">
        <v>3751</v>
      </c>
      <c r="B5627" s="3">
        <v>43961.670393518521</v>
      </c>
      <c r="C5627" s="3" t="s">
        <v>17</v>
      </c>
      <c r="D5627" s="3" t="s">
        <v>17</v>
      </c>
      <c r="E5627" s="3" t="s">
        <v>17</v>
      </c>
      <c r="F5627" s="3" t="s">
        <v>17</v>
      </c>
      <c r="G5627" s="3" t="s">
        <v>17</v>
      </c>
      <c r="H5627" s="1" t="s">
        <v>18</v>
      </c>
      <c r="I5627" s="1" t="s">
        <v>25</v>
      </c>
      <c r="J5627" s="1" t="s">
        <v>20</v>
      </c>
      <c r="K5627" s="1">
        <v>100</v>
      </c>
      <c r="L5627" s="1" t="s">
        <v>21</v>
      </c>
      <c r="M5627" s="1" t="s">
        <v>5746</v>
      </c>
      <c r="N5627" s="1">
        <v>0</v>
      </c>
      <c r="O5627" s="3" t="s">
        <v>17</v>
      </c>
      <c r="P5627" s="1" t="s">
        <v>17</v>
      </c>
    </row>
    <row r="5628" spans="1:16">
      <c r="A5628" s="1" t="s">
        <v>2694</v>
      </c>
      <c r="B5628" s="3">
        <v>43907.251180555555</v>
      </c>
      <c r="C5628" s="3" t="s">
        <v>17</v>
      </c>
      <c r="D5628" s="3" t="s">
        <v>17</v>
      </c>
      <c r="E5628" s="3" t="s">
        <v>17</v>
      </c>
      <c r="F5628" s="3" t="s">
        <v>17</v>
      </c>
      <c r="G5628" s="3" t="s">
        <v>17</v>
      </c>
      <c r="H5628" s="1" t="s">
        <v>48</v>
      </c>
      <c r="I5628" s="1" t="s">
        <v>49</v>
      </c>
      <c r="J5628" s="1" t="s">
        <v>20</v>
      </c>
      <c r="K5628" s="1">
        <v>1</v>
      </c>
      <c r="L5628" s="1" t="s">
        <v>21</v>
      </c>
      <c r="M5628" s="1" t="s">
        <v>5758</v>
      </c>
      <c r="N5628" s="1">
        <v>0</v>
      </c>
      <c r="O5628" s="3" t="s">
        <v>17</v>
      </c>
      <c r="P5628" s="1" t="s">
        <v>17</v>
      </c>
    </row>
    <row r="5629" spans="1:16">
      <c r="A5629" s="1" t="s">
        <v>1306</v>
      </c>
      <c r="B5629" s="3">
        <v>43896.518576388888</v>
      </c>
      <c r="C5629" s="3" t="s">
        <v>17</v>
      </c>
      <c r="D5629" s="3" t="s">
        <v>17</v>
      </c>
      <c r="E5629" s="3" t="s">
        <v>17</v>
      </c>
      <c r="F5629" s="3" t="s">
        <v>17</v>
      </c>
      <c r="G5629" s="3" t="s">
        <v>17</v>
      </c>
      <c r="H5629" s="1" t="s">
        <v>18</v>
      </c>
      <c r="I5629" s="1" t="s">
        <v>23</v>
      </c>
      <c r="J5629" s="1" t="s">
        <v>117</v>
      </c>
      <c r="K5629" s="1">
        <v>4</v>
      </c>
      <c r="L5629" s="1" t="s">
        <v>21</v>
      </c>
      <c r="M5629" s="1" t="s">
        <v>5746</v>
      </c>
      <c r="N5629" s="1">
        <v>1</v>
      </c>
      <c r="O5629" s="3" t="s">
        <v>7255</v>
      </c>
      <c r="P5629" s="1" t="s">
        <v>17</v>
      </c>
    </row>
    <row r="5630" spans="1:16">
      <c r="A5630" s="1" t="s">
        <v>3758</v>
      </c>
      <c r="B5630" s="3">
        <v>43957.589930555558</v>
      </c>
      <c r="C5630" s="3" t="s">
        <v>17</v>
      </c>
      <c r="D5630" s="3" t="s">
        <v>17</v>
      </c>
      <c r="E5630" s="3" t="s">
        <v>17</v>
      </c>
      <c r="F5630" s="3" t="s">
        <v>17</v>
      </c>
      <c r="G5630" s="3" t="s">
        <v>17</v>
      </c>
      <c r="H5630" s="1" t="s">
        <v>18</v>
      </c>
      <c r="I5630" s="1" t="s">
        <v>25</v>
      </c>
      <c r="J5630" s="1" t="s">
        <v>20</v>
      </c>
      <c r="K5630" s="1">
        <v>4</v>
      </c>
      <c r="L5630" s="1" t="s">
        <v>21</v>
      </c>
      <c r="M5630" s="1" t="s">
        <v>5746</v>
      </c>
      <c r="N5630" s="1">
        <v>1</v>
      </c>
      <c r="O5630" s="3" t="s">
        <v>7256</v>
      </c>
      <c r="P5630" s="1" t="s">
        <v>17</v>
      </c>
    </row>
    <row r="5631" spans="1:16">
      <c r="A5631" s="1" t="s">
        <v>3993</v>
      </c>
      <c r="B5631" s="3">
        <v>43919.871736111112</v>
      </c>
      <c r="C5631" s="3" t="s">
        <v>17</v>
      </c>
      <c r="D5631" s="3" t="s">
        <v>17</v>
      </c>
      <c r="E5631" s="3" t="s">
        <v>17</v>
      </c>
      <c r="F5631" s="3" t="s">
        <v>17</v>
      </c>
      <c r="G5631" s="3" t="s">
        <v>17</v>
      </c>
      <c r="H5631" s="1" t="s">
        <v>48</v>
      </c>
      <c r="I5631" s="1" t="s">
        <v>131</v>
      </c>
      <c r="J5631" s="1" t="s">
        <v>20</v>
      </c>
      <c r="K5631" s="1">
        <v>450</v>
      </c>
      <c r="L5631" s="1" t="s">
        <v>21</v>
      </c>
      <c r="M5631" s="1" t="s">
        <v>5746</v>
      </c>
      <c r="N5631" s="1">
        <v>0</v>
      </c>
      <c r="O5631" s="3" t="s">
        <v>17</v>
      </c>
      <c r="P5631" s="1" t="s">
        <v>17</v>
      </c>
    </row>
    <row r="5632" spans="1:16">
      <c r="A5632" s="1" t="s">
        <v>2816</v>
      </c>
      <c r="B5632" s="3">
        <v>43919.881307870368</v>
      </c>
      <c r="C5632" s="3" t="s">
        <v>17</v>
      </c>
      <c r="D5632" s="3" t="s">
        <v>17</v>
      </c>
      <c r="E5632" s="3" t="s">
        <v>17</v>
      </c>
      <c r="F5632" s="3" t="s">
        <v>17</v>
      </c>
      <c r="G5632" s="3" t="s">
        <v>17</v>
      </c>
      <c r="H5632" s="1" t="s">
        <v>18</v>
      </c>
      <c r="I5632" s="1" t="s">
        <v>25</v>
      </c>
      <c r="J5632" s="1" t="s">
        <v>20</v>
      </c>
      <c r="K5632" s="1">
        <v>38</v>
      </c>
      <c r="L5632" s="1" t="s">
        <v>21</v>
      </c>
      <c r="M5632" s="1" t="s">
        <v>5774</v>
      </c>
      <c r="N5632" s="1">
        <v>0</v>
      </c>
      <c r="O5632" s="3" t="s">
        <v>17</v>
      </c>
      <c r="P5632" s="1" t="s">
        <v>17</v>
      </c>
    </row>
    <row r="5633" spans="1:16">
      <c r="A5633" s="1" t="s">
        <v>5205</v>
      </c>
      <c r="B5633" s="3">
        <v>43920.028668981482</v>
      </c>
      <c r="C5633" s="3" t="s">
        <v>17</v>
      </c>
      <c r="D5633" s="3" t="s">
        <v>17</v>
      </c>
      <c r="E5633" s="3" t="s">
        <v>17</v>
      </c>
      <c r="F5633" s="3" t="s">
        <v>17</v>
      </c>
      <c r="G5633" s="3" t="s">
        <v>17</v>
      </c>
      <c r="H5633" s="1" t="s">
        <v>18</v>
      </c>
      <c r="I5633" s="1" t="s">
        <v>25</v>
      </c>
      <c r="J5633" s="1" t="s">
        <v>20</v>
      </c>
      <c r="K5633" s="1">
        <v>1</v>
      </c>
      <c r="L5633" s="1" t="s">
        <v>21</v>
      </c>
      <c r="M5633" s="1" t="s">
        <v>5754</v>
      </c>
      <c r="N5633" s="1">
        <v>0</v>
      </c>
      <c r="O5633" s="3" t="s">
        <v>17</v>
      </c>
      <c r="P5633" s="1" t="s">
        <v>17</v>
      </c>
    </row>
    <row r="5634" spans="1:16">
      <c r="A5634" s="1" t="s">
        <v>3052</v>
      </c>
      <c r="B5634" s="3">
        <v>43920.299780092595</v>
      </c>
      <c r="C5634" s="3">
        <v>43920.333761574075</v>
      </c>
      <c r="D5634" s="3">
        <v>43950.333761574075</v>
      </c>
      <c r="E5634" s="3" t="s">
        <v>17</v>
      </c>
      <c r="F5634" s="3" t="s">
        <v>17</v>
      </c>
      <c r="G5634" s="3" t="s">
        <v>17</v>
      </c>
      <c r="H5634" s="1" t="s">
        <v>18</v>
      </c>
      <c r="I5634" s="1" t="s">
        <v>25</v>
      </c>
      <c r="J5634" s="1" t="s">
        <v>20</v>
      </c>
      <c r="K5634" s="1">
        <v>75</v>
      </c>
      <c r="L5634" s="1" t="s">
        <v>21</v>
      </c>
      <c r="M5634" s="1" t="s">
        <v>5833</v>
      </c>
      <c r="N5634" s="1">
        <v>0</v>
      </c>
      <c r="O5634" s="3" t="s">
        <v>17</v>
      </c>
      <c r="P5634" s="1" t="s">
        <v>17</v>
      </c>
    </row>
    <row r="5635" spans="1:16">
      <c r="A5635" s="1" t="s">
        <v>3203</v>
      </c>
      <c r="B5635" s="3">
        <v>43920.063715277778</v>
      </c>
      <c r="C5635" s="3">
        <v>43931.088043981479</v>
      </c>
      <c r="D5635" s="3">
        <v>43961.088043981479</v>
      </c>
      <c r="E5635" s="3" t="s">
        <v>17</v>
      </c>
      <c r="F5635" s="3" t="s">
        <v>17</v>
      </c>
      <c r="G5635" s="3" t="s">
        <v>17</v>
      </c>
      <c r="H5635" s="1" t="s">
        <v>200</v>
      </c>
      <c r="I5635" s="1" t="s">
        <v>25</v>
      </c>
      <c r="J5635" s="1" t="s">
        <v>20</v>
      </c>
      <c r="K5635" s="1">
        <v>1</v>
      </c>
      <c r="L5635" s="1" t="s">
        <v>21</v>
      </c>
      <c r="M5635" s="1" t="s">
        <v>5756</v>
      </c>
      <c r="N5635" s="1">
        <v>0</v>
      </c>
      <c r="O5635" s="3" t="s">
        <v>17</v>
      </c>
      <c r="P5635" s="1" t="s">
        <v>17</v>
      </c>
    </row>
    <row r="5636" spans="1:16">
      <c r="A5636" s="1" t="s">
        <v>3125</v>
      </c>
      <c r="B5636" s="3">
        <v>43920.270289351851</v>
      </c>
      <c r="C5636" s="3" t="s">
        <v>17</v>
      </c>
      <c r="D5636" s="3" t="s">
        <v>17</v>
      </c>
      <c r="E5636" s="3" t="s">
        <v>17</v>
      </c>
      <c r="F5636" s="3" t="s">
        <v>17</v>
      </c>
      <c r="G5636" s="3">
        <v>43920.274872685186</v>
      </c>
      <c r="H5636" s="1" t="s">
        <v>18</v>
      </c>
      <c r="I5636" s="1" t="s">
        <v>25</v>
      </c>
      <c r="J5636" s="1" t="s">
        <v>20</v>
      </c>
      <c r="K5636" s="1">
        <v>45</v>
      </c>
      <c r="L5636" s="1" t="s">
        <v>21</v>
      </c>
      <c r="M5636" s="1" t="s">
        <v>5763</v>
      </c>
      <c r="N5636" s="1">
        <v>0</v>
      </c>
      <c r="O5636" s="3" t="s">
        <v>17</v>
      </c>
      <c r="P5636" s="1" t="s">
        <v>17</v>
      </c>
    </row>
    <row r="5637" spans="1:16">
      <c r="A5637" s="1" t="s">
        <v>878</v>
      </c>
      <c r="B5637" s="3">
        <v>43920.364305555559</v>
      </c>
      <c r="C5637" s="3" t="s">
        <v>17</v>
      </c>
      <c r="D5637" s="3" t="s">
        <v>17</v>
      </c>
      <c r="E5637" s="3" t="s">
        <v>17</v>
      </c>
      <c r="F5637" s="3" t="s">
        <v>17</v>
      </c>
      <c r="G5637" s="3" t="s">
        <v>17</v>
      </c>
      <c r="H5637" s="1" t="s">
        <v>18</v>
      </c>
      <c r="I5637" s="1" t="s">
        <v>25</v>
      </c>
      <c r="J5637" s="1" t="s">
        <v>20</v>
      </c>
      <c r="K5637" s="1">
        <v>1</v>
      </c>
      <c r="L5637" s="1" t="s">
        <v>21</v>
      </c>
      <c r="M5637" s="1" t="s">
        <v>5746</v>
      </c>
      <c r="N5637" s="1">
        <v>0</v>
      </c>
      <c r="O5637" s="3" t="s">
        <v>17</v>
      </c>
      <c r="P5637" s="1" t="s">
        <v>17</v>
      </c>
    </row>
    <row r="5638" spans="1:16">
      <c r="A5638" s="1" t="s">
        <v>5313</v>
      </c>
      <c r="B5638" s="3">
        <v>43920.374537037038</v>
      </c>
      <c r="C5638" s="3" t="s">
        <v>17</v>
      </c>
      <c r="D5638" s="3" t="s">
        <v>17</v>
      </c>
      <c r="E5638" s="3" t="s">
        <v>17</v>
      </c>
      <c r="F5638" s="3" t="s">
        <v>17</v>
      </c>
      <c r="G5638" s="3" t="s">
        <v>17</v>
      </c>
      <c r="H5638" s="1" t="s">
        <v>18</v>
      </c>
      <c r="I5638" s="1" t="s">
        <v>23</v>
      </c>
      <c r="J5638" s="1" t="s">
        <v>20</v>
      </c>
      <c r="K5638" s="1">
        <v>1</v>
      </c>
      <c r="L5638" s="1" t="s">
        <v>21</v>
      </c>
      <c r="M5638" s="1" t="s">
        <v>5769</v>
      </c>
      <c r="N5638" s="1">
        <v>0</v>
      </c>
      <c r="O5638" s="3" t="s">
        <v>17</v>
      </c>
      <c r="P5638" s="1" t="s">
        <v>17</v>
      </c>
    </row>
    <row r="5639" spans="1:16">
      <c r="A5639" s="1" t="s">
        <v>5156</v>
      </c>
      <c r="B5639" s="3">
        <v>43920.401041666664</v>
      </c>
      <c r="C5639" s="3" t="s">
        <v>17</v>
      </c>
      <c r="D5639" s="3" t="s">
        <v>17</v>
      </c>
      <c r="E5639" s="3" t="s">
        <v>17</v>
      </c>
      <c r="F5639" s="3" t="s">
        <v>17</v>
      </c>
      <c r="G5639" s="3" t="s">
        <v>17</v>
      </c>
      <c r="H5639" s="1" t="s">
        <v>18</v>
      </c>
      <c r="I5639" s="1" t="s">
        <v>25</v>
      </c>
      <c r="J5639" s="1" t="s">
        <v>20</v>
      </c>
      <c r="K5639" s="1">
        <v>121</v>
      </c>
      <c r="L5639" s="1" t="s">
        <v>21</v>
      </c>
      <c r="M5639" s="1" t="s">
        <v>6130</v>
      </c>
      <c r="N5639" s="1">
        <v>0</v>
      </c>
      <c r="O5639" s="3" t="s">
        <v>17</v>
      </c>
      <c r="P5639" s="1" t="s">
        <v>17</v>
      </c>
    </row>
    <row r="5640" spans="1:16">
      <c r="A5640" s="1" t="s">
        <v>4635</v>
      </c>
      <c r="B5640" s="3">
        <v>43920.457951388889</v>
      </c>
      <c r="C5640" s="3" t="s">
        <v>17</v>
      </c>
      <c r="D5640" s="3" t="s">
        <v>17</v>
      </c>
      <c r="E5640" s="3" t="s">
        <v>17</v>
      </c>
      <c r="F5640" s="3" t="s">
        <v>17</v>
      </c>
      <c r="G5640" s="3" t="s">
        <v>17</v>
      </c>
      <c r="H5640" s="1" t="s">
        <v>18</v>
      </c>
      <c r="I5640" s="1" t="s">
        <v>25</v>
      </c>
      <c r="J5640" s="1" t="s">
        <v>20</v>
      </c>
      <c r="K5640" s="1">
        <v>1</v>
      </c>
      <c r="L5640" s="1" t="s">
        <v>21</v>
      </c>
      <c r="M5640" s="1" t="s">
        <v>5746</v>
      </c>
      <c r="N5640" s="1">
        <v>0</v>
      </c>
      <c r="O5640" s="3" t="s">
        <v>17</v>
      </c>
      <c r="P5640" s="1" t="s">
        <v>17</v>
      </c>
    </row>
    <row r="5641" spans="1:16">
      <c r="A5641" s="1" t="s">
        <v>5612</v>
      </c>
      <c r="B5641" s="3">
        <v>43920.376631944448</v>
      </c>
      <c r="C5641" s="3">
        <v>43920.444490740738</v>
      </c>
      <c r="D5641" s="3">
        <v>43950.444490740738</v>
      </c>
      <c r="E5641" s="3" t="s">
        <v>17</v>
      </c>
      <c r="F5641" s="3" t="s">
        <v>17</v>
      </c>
      <c r="G5641" s="3" t="s">
        <v>17</v>
      </c>
      <c r="H5641" s="1" t="s">
        <v>18</v>
      </c>
      <c r="I5641" s="1" t="s">
        <v>25</v>
      </c>
      <c r="J5641" s="1" t="s">
        <v>20</v>
      </c>
      <c r="K5641" s="1">
        <v>30</v>
      </c>
      <c r="L5641" s="1" t="s">
        <v>21</v>
      </c>
      <c r="M5641" s="1" t="s">
        <v>5774</v>
      </c>
      <c r="N5641" s="1">
        <v>1</v>
      </c>
      <c r="O5641" s="3" t="s">
        <v>7257</v>
      </c>
      <c r="P5641" s="1" t="s">
        <v>17</v>
      </c>
    </row>
    <row r="5642" spans="1:16">
      <c r="A5642" s="1" t="s">
        <v>4384</v>
      </c>
      <c r="B5642" s="3">
        <v>43920.48541666667</v>
      </c>
      <c r="C5642" s="3" t="s">
        <v>17</v>
      </c>
      <c r="D5642" s="3" t="s">
        <v>17</v>
      </c>
      <c r="E5642" s="3" t="s">
        <v>17</v>
      </c>
      <c r="F5642" s="3" t="s">
        <v>17</v>
      </c>
      <c r="G5642" s="3" t="s">
        <v>17</v>
      </c>
      <c r="H5642" s="1" t="s">
        <v>18</v>
      </c>
      <c r="I5642" s="1" t="s">
        <v>25</v>
      </c>
      <c r="J5642" s="1" t="s">
        <v>20</v>
      </c>
      <c r="K5642" s="1">
        <v>753</v>
      </c>
      <c r="L5642" s="1" t="s">
        <v>21</v>
      </c>
      <c r="M5642" s="1" t="s">
        <v>5752</v>
      </c>
      <c r="N5642" s="1">
        <v>0</v>
      </c>
      <c r="O5642" s="3" t="s">
        <v>17</v>
      </c>
      <c r="P5642" s="1" t="s">
        <v>17</v>
      </c>
    </row>
    <row r="5643" spans="1:16">
      <c r="A5643" s="1" t="s">
        <v>3942</v>
      </c>
      <c r="B5643" s="3">
        <v>43920.420763888891</v>
      </c>
      <c r="C5643" s="3" t="s">
        <v>17</v>
      </c>
      <c r="D5643" s="3" t="s">
        <v>17</v>
      </c>
      <c r="E5643" s="3" t="s">
        <v>17</v>
      </c>
      <c r="F5643" s="3" t="s">
        <v>17</v>
      </c>
      <c r="G5643" s="3" t="s">
        <v>17</v>
      </c>
      <c r="H5643" s="1" t="s">
        <v>48</v>
      </c>
      <c r="I5643" s="1" t="s">
        <v>19</v>
      </c>
      <c r="J5643" s="1" t="s">
        <v>20</v>
      </c>
      <c r="K5643" s="1">
        <v>5</v>
      </c>
      <c r="L5643" s="1" t="s">
        <v>21</v>
      </c>
      <c r="M5643" s="1" t="s">
        <v>5772</v>
      </c>
      <c r="N5643" s="1">
        <v>0</v>
      </c>
      <c r="O5643" s="3" t="s">
        <v>17</v>
      </c>
      <c r="P5643" s="1" t="s">
        <v>17</v>
      </c>
    </row>
    <row r="5644" spans="1:16">
      <c r="A5644" s="1" t="s">
        <v>5721</v>
      </c>
      <c r="B5644" s="3">
        <v>43920.429768518516</v>
      </c>
      <c r="C5644" s="3" t="s">
        <v>17</v>
      </c>
      <c r="D5644" s="3" t="s">
        <v>17</v>
      </c>
      <c r="E5644" s="3" t="s">
        <v>17</v>
      </c>
      <c r="F5644" s="3" t="s">
        <v>17</v>
      </c>
      <c r="G5644" s="3" t="s">
        <v>17</v>
      </c>
      <c r="H5644" s="1" t="s">
        <v>18</v>
      </c>
      <c r="I5644" s="1" t="s">
        <v>25</v>
      </c>
      <c r="J5644" s="1" t="s">
        <v>20</v>
      </c>
      <c r="K5644" s="1">
        <v>30</v>
      </c>
      <c r="L5644" s="1" t="s">
        <v>21</v>
      </c>
      <c r="M5644" s="1" t="s">
        <v>5773</v>
      </c>
      <c r="N5644" s="1">
        <v>0</v>
      </c>
      <c r="O5644" s="3" t="s">
        <v>17</v>
      </c>
      <c r="P5644" s="1" t="s">
        <v>17</v>
      </c>
    </row>
    <row r="5645" spans="1:16">
      <c r="A5645" s="1" t="s">
        <v>2991</v>
      </c>
      <c r="B5645" s="3">
        <v>43920.457754629628</v>
      </c>
      <c r="C5645" s="3" t="s">
        <v>17</v>
      </c>
      <c r="D5645" s="3" t="s">
        <v>17</v>
      </c>
      <c r="E5645" s="3" t="s">
        <v>17</v>
      </c>
      <c r="F5645" s="3" t="s">
        <v>17</v>
      </c>
      <c r="G5645" s="3" t="s">
        <v>17</v>
      </c>
      <c r="H5645" s="1" t="s">
        <v>18</v>
      </c>
      <c r="I5645" s="1" t="s">
        <v>23</v>
      </c>
      <c r="J5645" s="1" t="s">
        <v>20</v>
      </c>
      <c r="K5645" s="1">
        <v>1</v>
      </c>
      <c r="L5645" s="1" t="s">
        <v>21</v>
      </c>
      <c r="M5645" s="1" t="s">
        <v>5752</v>
      </c>
      <c r="N5645" s="1">
        <v>0</v>
      </c>
      <c r="O5645" s="3" t="s">
        <v>17</v>
      </c>
      <c r="P5645" s="1" t="s">
        <v>17</v>
      </c>
    </row>
    <row r="5646" spans="1:16">
      <c r="A5646" s="1" t="s">
        <v>4164</v>
      </c>
      <c r="B5646" s="3">
        <v>43920.473622685182</v>
      </c>
      <c r="C5646" s="3" t="s">
        <v>17</v>
      </c>
      <c r="D5646" s="3" t="s">
        <v>17</v>
      </c>
      <c r="E5646" s="3" t="s">
        <v>17</v>
      </c>
      <c r="F5646" s="3" t="s">
        <v>17</v>
      </c>
      <c r="G5646" s="3" t="s">
        <v>17</v>
      </c>
      <c r="H5646" s="1" t="s">
        <v>18</v>
      </c>
      <c r="I5646" s="1" t="s">
        <v>25</v>
      </c>
      <c r="J5646" s="1" t="s">
        <v>20</v>
      </c>
      <c r="K5646" s="1">
        <v>70</v>
      </c>
      <c r="L5646" s="1" t="s">
        <v>21</v>
      </c>
      <c r="M5646" s="1" t="s">
        <v>5774</v>
      </c>
      <c r="N5646" s="1">
        <v>0</v>
      </c>
      <c r="O5646" s="3" t="s">
        <v>17</v>
      </c>
      <c r="P5646" s="1" t="s">
        <v>17</v>
      </c>
    </row>
    <row r="5647" spans="1:16">
      <c r="A5647" s="1" t="s">
        <v>4924</v>
      </c>
      <c r="B5647" s="3">
        <v>43920.509444444448</v>
      </c>
      <c r="C5647" s="3" t="s">
        <v>17</v>
      </c>
      <c r="D5647" s="3" t="s">
        <v>17</v>
      </c>
      <c r="E5647" s="3" t="s">
        <v>17</v>
      </c>
      <c r="F5647" s="3" t="s">
        <v>17</v>
      </c>
      <c r="G5647" s="3" t="s">
        <v>17</v>
      </c>
      <c r="H5647" s="1" t="s">
        <v>18</v>
      </c>
      <c r="I5647" s="1" t="s">
        <v>25</v>
      </c>
      <c r="J5647" s="1" t="s">
        <v>20</v>
      </c>
      <c r="K5647" s="1">
        <v>1</v>
      </c>
      <c r="L5647" s="1" t="s">
        <v>21</v>
      </c>
      <c r="M5647" s="1" t="s">
        <v>5746</v>
      </c>
      <c r="N5647" s="1">
        <v>0</v>
      </c>
      <c r="O5647" s="3" t="s">
        <v>17</v>
      </c>
      <c r="P5647" s="1" t="s">
        <v>17</v>
      </c>
    </row>
    <row r="5648" spans="1:16">
      <c r="A5648" s="1" t="s">
        <v>370</v>
      </c>
      <c r="B5648" s="3">
        <v>43920.535000000003</v>
      </c>
      <c r="C5648" s="3" t="s">
        <v>17</v>
      </c>
      <c r="D5648" s="3" t="s">
        <v>17</v>
      </c>
      <c r="E5648" s="3" t="s">
        <v>17</v>
      </c>
      <c r="F5648" s="3" t="s">
        <v>17</v>
      </c>
      <c r="G5648" s="3" t="s">
        <v>17</v>
      </c>
      <c r="H5648" s="1" t="s">
        <v>18</v>
      </c>
      <c r="I5648" s="1" t="s">
        <v>25</v>
      </c>
      <c r="J5648" s="1" t="s">
        <v>20</v>
      </c>
      <c r="K5648" s="1">
        <v>528</v>
      </c>
      <c r="L5648" s="1" t="s">
        <v>21</v>
      </c>
      <c r="M5648" s="1" t="s">
        <v>5761</v>
      </c>
      <c r="N5648" s="1">
        <v>0</v>
      </c>
      <c r="O5648" s="3" t="s">
        <v>17</v>
      </c>
      <c r="P5648" s="1" t="s">
        <v>17</v>
      </c>
    </row>
    <row r="5649" spans="1:16">
      <c r="A5649" s="1" t="s">
        <v>4588</v>
      </c>
      <c r="B5649" s="3">
        <v>43920.545023148145</v>
      </c>
      <c r="C5649" s="3" t="s">
        <v>17</v>
      </c>
      <c r="D5649" s="3" t="s">
        <v>17</v>
      </c>
      <c r="E5649" s="3" t="s">
        <v>17</v>
      </c>
      <c r="F5649" s="3" t="s">
        <v>17</v>
      </c>
      <c r="G5649" s="3" t="s">
        <v>17</v>
      </c>
      <c r="H5649" s="1" t="s">
        <v>18</v>
      </c>
      <c r="I5649" s="1" t="s">
        <v>25</v>
      </c>
      <c r="J5649" s="1" t="s">
        <v>20</v>
      </c>
      <c r="K5649" s="1">
        <v>1</v>
      </c>
      <c r="L5649" s="1" t="s">
        <v>21</v>
      </c>
      <c r="M5649" s="1" t="s">
        <v>5753</v>
      </c>
      <c r="N5649" s="1">
        <v>0</v>
      </c>
      <c r="O5649" s="3" t="s">
        <v>17</v>
      </c>
      <c r="P5649" s="1" t="s">
        <v>17</v>
      </c>
    </row>
    <row r="5650" spans="1:16">
      <c r="A5650" s="1" t="s">
        <v>4591</v>
      </c>
      <c r="B5650" s="3">
        <v>43920.560324074075</v>
      </c>
      <c r="C5650" s="3" t="s">
        <v>17</v>
      </c>
      <c r="D5650" s="3" t="s">
        <v>17</v>
      </c>
      <c r="E5650" s="3" t="s">
        <v>17</v>
      </c>
      <c r="F5650" s="3" t="s">
        <v>17</v>
      </c>
      <c r="G5650" s="3" t="s">
        <v>17</v>
      </c>
      <c r="H5650" s="1" t="s">
        <v>48</v>
      </c>
      <c r="I5650" s="1" t="s">
        <v>19</v>
      </c>
      <c r="J5650" s="1" t="s">
        <v>20</v>
      </c>
      <c r="K5650" s="1">
        <v>20</v>
      </c>
      <c r="L5650" s="1" t="s">
        <v>21</v>
      </c>
      <c r="M5650" s="1" t="s">
        <v>5761</v>
      </c>
      <c r="N5650" s="1">
        <v>0</v>
      </c>
      <c r="O5650" s="3" t="s">
        <v>17</v>
      </c>
      <c r="P5650" s="1" t="s">
        <v>17</v>
      </c>
    </row>
    <row r="5651" spans="1:16">
      <c r="A5651" s="1" t="s">
        <v>3715</v>
      </c>
      <c r="B5651" s="3">
        <v>43923.624675925923</v>
      </c>
      <c r="C5651" s="3" t="s">
        <v>17</v>
      </c>
      <c r="D5651" s="3" t="s">
        <v>17</v>
      </c>
      <c r="E5651" s="3" t="s">
        <v>17</v>
      </c>
      <c r="F5651" s="3" t="s">
        <v>17</v>
      </c>
      <c r="G5651" s="3" t="s">
        <v>17</v>
      </c>
      <c r="H5651" s="1" t="s">
        <v>18</v>
      </c>
      <c r="I5651" s="1" t="s">
        <v>25</v>
      </c>
      <c r="J5651" s="1" t="s">
        <v>20</v>
      </c>
      <c r="K5651" s="1">
        <v>5</v>
      </c>
      <c r="L5651" s="1" t="s">
        <v>21</v>
      </c>
      <c r="M5651" s="1" t="s">
        <v>5746</v>
      </c>
      <c r="N5651" s="1">
        <v>0</v>
      </c>
      <c r="O5651" s="3" t="s">
        <v>17</v>
      </c>
      <c r="P5651" s="1" t="s">
        <v>17</v>
      </c>
    </row>
    <row r="5652" spans="1:16">
      <c r="A5652" s="1" t="s">
        <v>1858</v>
      </c>
      <c r="B5652" s="3">
        <v>43923.625937500001</v>
      </c>
      <c r="C5652" s="3" t="s">
        <v>17</v>
      </c>
      <c r="D5652" s="3" t="s">
        <v>17</v>
      </c>
      <c r="E5652" s="3" t="s">
        <v>17</v>
      </c>
      <c r="F5652" s="3" t="s">
        <v>17</v>
      </c>
      <c r="G5652" s="3" t="s">
        <v>17</v>
      </c>
      <c r="H5652" s="1" t="s">
        <v>18</v>
      </c>
      <c r="I5652" s="1" t="s">
        <v>25</v>
      </c>
      <c r="J5652" s="1" t="s">
        <v>20</v>
      </c>
      <c r="K5652" s="1">
        <v>1</v>
      </c>
      <c r="L5652" s="1" t="s">
        <v>21</v>
      </c>
      <c r="M5652" s="1" t="s">
        <v>5773</v>
      </c>
      <c r="N5652" s="1">
        <v>0</v>
      </c>
      <c r="O5652" s="3" t="s">
        <v>17</v>
      </c>
      <c r="P5652" s="1" t="s">
        <v>17</v>
      </c>
    </row>
    <row r="5653" spans="1:16">
      <c r="A5653" s="1" t="s">
        <v>4515</v>
      </c>
      <c r="B5653" s="3">
        <v>43923.674664351849</v>
      </c>
      <c r="C5653" s="3" t="s">
        <v>17</v>
      </c>
      <c r="D5653" s="3" t="s">
        <v>17</v>
      </c>
      <c r="E5653" s="3" t="s">
        <v>17</v>
      </c>
      <c r="F5653" s="3" t="s">
        <v>17</v>
      </c>
      <c r="G5653" s="3" t="s">
        <v>17</v>
      </c>
      <c r="H5653" s="1" t="s">
        <v>18</v>
      </c>
      <c r="I5653" s="1" t="s">
        <v>25</v>
      </c>
      <c r="J5653" s="1" t="s">
        <v>20</v>
      </c>
      <c r="K5653" s="1">
        <v>210</v>
      </c>
      <c r="L5653" s="1" t="s">
        <v>21</v>
      </c>
      <c r="M5653" s="1" t="s">
        <v>5777</v>
      </c>
      <c r="N5653" s="1">
        <v>0</v>
      </c>
      <c r="O5653" s="3" t="s">
        <v>17</v>
      </c>
      <c r="P5653" s="1" t="s">
        <v>17</v>
      </c>
    </row>
    <row r="5654" spans="1:16">
      <c r="A5654" s="1" t="s">
        <v>2950</v>
      </c>
      <c r="B5654" s="3">
        <v>43923.711747685185</v>
      </c>
      <c r="C5654" s="3" t="s">
        <v>17</v>
      </c>
      <c r="D5654" s="3" t="s">
        <v>17</v>
      </c>
      <c r="E5654" s="3" t="s">
        <v>17</v>
      </c>
      <c r="F5654" s="3" t="s">
        <v>17</v>
      </c>
      <c r="G5654" s="3" t="s">
        <v>17</v>
      </c>
      <c r="H5654" s="1" t="s">
        <v>48</v>
      </c>
      <c r="I5654" s="1" t="s">
        <v>19</v>
      </c>
      <c r="J5654" s="1" t="s">
        <v>20</v>
      </c>
      <c r="K5654" s="1">
        <v>5</v>
      </c>
      <c r="L5654" s="1" t="s">
        <v>21</v>
      </c>
      <c r="M5654" s="1" t="s">
        <v>5774</v>
      </c>
      <c r="N5654" s="1">
        <v>0</v>
      </c>
      <c r="O5654" s="3" t="s">
        <v>17</v>
      </c>
      <c r="P5654" s="1" t="s">
        <v>17</v>
      </c>
    </row>
    <row r="5655" spans="1:16">
      <c r="A5655" s="1" t="s">
        <v>1812</v>
      </c>
      <c r="B5655" s="3">
        <v>43923.735451388886</v>
      </c>
      <c r="C5655" s="3">
        <v>43923.735972222225</v>
      </c>
      <c r="D5655" s="3">
        <v>43953.735972222225</v>
      </c>
      <c r="E5655" s="3" t="s">
        <v>17</v>
      </c>
      <c r="F5655" s="3" t="s">
        <v>17</v>
      </c>
      <c r="G5655" s="3" t="s">
        <v>17</v>
      </c>
      <c r="H5655" s="1" t="s">
        <v>48</v>
      </c>
      <c r="I5655" s="1" t="s">
        <v>19</v>
      </c>
      <c r="J5655" s="1" t="s">
        <v>20</v>
      </c>
      <c r="K5655" s="1">
        <v>1</v>
      </c>
      <c r="L5655" s="1" t="s">
        <v>21</v>
      </c>
      <c r="M5655" s="1" t="s">
        <v>28</v>
      </c>
      <c r="N5655" s="1">
        <v>0</v>
      </c>
      <c r="O5655" s="3" t="s">
        <v>17</v>
      </c>
      <c r="P5655" s="1" t="s">
        <v>17</v>
      </c>
    </row>
    <row r="5656" spans="1:16">
      <c r="A5656" s="1" t="s">
        <v>2257</v>
      </c>
      <c r="B5656" s="3">
        <v>43923.723923611113</v>
      </c>
      <c r="C5656" s="3" t="s">
        <v>17</v>
      </c>
      <c r="D5656" s="3" t="s">
        <v>17</v>
      </c>
      <c r="E5656" s="3" t="s">
        <v>17</v>
      </c>
      <c r="F5656" s="3" t="s">
        <v>17</v>
      </c>
      <c r="G5656" s="3" t="s">
        <v>17</v>
      </c>
      <c r="H5656" s="1" t="s">
        <v>48</v>
      </c>
      <c r="I5656" s="1" t="s">
        <v>19</v>
      </c>
      <c r="J5656" s="1" t="s">
        <v>20</v>
      </c>
      <c r="K5656" s="1">
        <v>1</v>
      </c>
      <c r="L5656" s="1" t="s">
        <v>21</v>
      </c>
      <c r="M5656" s="1" t="s">
        <v>28</v>
      </c>
      <c r="N5656" s="1">
        <v>0</v>
      </c>
      <c r="O5656" s="3" t="s">
        <v>17</v>
      </c>
      <c r="P5656" s="1" t="s">
        <v>17</v>
      </c>
    </row>
    <row r="5657" spans="1:16">
      <c r="A5657" s="1" t="s">
        <v>4280</v>
      </c>
      <c r="B5657" s="3">
        <v>43923.79954861111</v>
      </c>
      <c r="C5657" s="3" t="s">
        <v>17</v>
      </c>
      <c r="D5657" s="3" t="s">
        <v>17</v>
      </c>
      <c r="E5657" s="3" t="s">
        <v>17</v>
      </c>
      <c r="F5657" s="3" t="s">
        <v>17</v>
      </c>
      <c r="G5657" s="3" t="s">
        <v>17</v>
      </c>
      <c r="H5657" s="1" t="s">
        <v>18</v>
      </c>
      <c r="I5657" s="1" t="s">
        <v>25</v>
      </c>
      <c r="J5657" s="1" t="s">
        <v>20</v>
      </c>
      <c r="K5657" s="1">
        <v>45</v>
      </c>
      <c r="L5657" s="1" t="s">
        <v>21</v>
      </c>
      <c r="M5657" s="1" t="s">
        <v>5746</v>
      </c>
      <c r="N5657" s="1">
        <v>0</v>
      </c>
      <c r="O5657" s="3" t="s">
        <v>17</v>
      </c>
      <c r="P5657" s="1" t="s">
        <v>17</v>
      </c>
    </row>
    <row r="5658" spans="1:16">
      <c r="A5658" s="1" t="s">
        <v>2820</v>
      </c>
      <c r="B5658" s="3">
        <v>43923.802060185182</v>
      </c>
      <c r="C5658" s="3" t="s">
        <v>17</v>
      </c>
      <c r="D5658" s="3" t="s">
        <v>17</v>
      </c>
      <c r="E5658" s="3" t="s">
        <v>17</v>
      </c>
      <c r="F5658" s="3" t="s">
        <v>17</v>
      </c>
      <c r="G5658" s="3" t="s">
        <v>17</v>
      </c>
      <c r="H5658" s="1" t="s">
        <v>48</v>
      </c>
      <c r="I5658" s="1" t="s">
        <v>49</v>
      </c>
      <c r="J5658" s="1" t="s">
        <v>20</v>
      </c>
      <c r="K5658" s="1">
        <v>126</v>
      </c>
      <c r="L5658" s="1" t="s">
        <v>21</v>
      </c>
      <c r="M5658" s="1" t="s">
        <v>5746</v>
      </c>
      <c r="N5658" s="1">
        <v>0</v>
      </c>
      <c r="O5658" s="3" t="s">
        <v>17</v>
      </c>
      <c r="P5658" s="1" t="s">
        <v>17</v>
      </c>
    </row>
    <row r="5659" spans="1:16">
      <c r="A5659" s="1" t="s">
        <v>398</v>
      </c>
      <c r="B5659" s="3">
        <v>43923.746111111112</v>
      </c>
      <c r="C5659" s="3" t="s">
        <v>17</v>
      </c>
      <c r="D5659" s="3" t="s">
        <v>17</v>
      </c>
      <c r="E5659" s="3" t="s">
        <v>17</v>
      </c>
      <c r="F5659" s="3" t="s">
        <v>17</v>
      </c>
      <c r="G5659" s="3">
        <v>43923.748356481483</v>
      </c>
      <c r="H5659" s="1" t="s">
        <v>18</v>
      </c>
      <c r="I5659" s="1" t="s">
        <v>23</v>
      </c>
      <c r="J5659" s="1" t="s">
        <v>20</v>
      </c>
      <c r="K5659" s="1">
        <v>208</v>
      </c>
      <c r="L5659" s="1" t="s">
        <v>21</v>
      </c>
      <c r="M5659" s="1" t="s">
        <v>5746</v>
      </c>
      <c r="N5659" s="1">
        <v>0</v>
      </c>
      <c r="O5659" s="3" t="s">
        <v>17</v>
      </c>
      <c r="P5659" s="1" t="s">
        <v>17</v>
      </c>
    </row>
    <row r="5660" spans="1:16">
      <c r="A5660" s="1" t="s">
        <v>1532</v>
      </c>
      <c r="B5660" s="3">
        <v>43923.783958333333</v>
      </c>
      <c r="C5660" s="3" t="s">
        <v>17</v>
      </c>
      <c r="D5660" s="3" t="s">
        <v>17</v>
      </c>
      <c r="E5660" s="3" t="s">
        <v>17</v>
      </c>
      <c r="F5660" s="3" t="s">
        <v>17</v>
      </c>
      <c r="G5660" s="3" t="s">
        <v>17</v>
      </c>
      <c r="H5660" s="1" t="s">
        <v>18</v>
      </c>
      <c r="I5660" s="1" t="s">
        <v>25</v>
      </c>
      <c r="J5660" s="1" t="s">
        <v>20</v>
      </c>
      <c r="K5660" s="1">
        <v>1</v>
      </c>
      <c r="L5660" s="1" t="s">
        <v>21</v>
      </c>
      <c r="M5660" s="1" t="s">
        <v>6022</v>
      </c>
      <c r="N5660" s="1">
        <v>0</v>
      </c>
      <c r="O5660" s="3" t="s">
        <v>17</v>
      </c>
      <c r="P5660" s="1" t="s">
        <v>17</v>
      </c>
    </row>
    <row r="5661" spans="1:16">
      <c r="A5661" s="1" t="s">
        <v>2573</v>
      </c>
      <c r="B5661" s="3">
        <v>43923.766747685186</v>
      </c>
      <c r="C5661" s="3">
        <v>43923.817928240744</v>
      </c>
      <c r="D5661" s="3">
        <v>43953.817928240744</v>
      </c>
      <c r="E5661" s="3" t="s">
        <v>17</v>
      </c>
      <c r="F5661" s="3" t="s">
        <v>17</v>
      </c>
      <c r="G5661" s="3">
        <v>43955.566423611112</v>
      </c>
      <c r="H5661" s="1" t="s">
        <v>58</v>
      </c>
      <c r="I5661" s="1" t="s">
        <v>23</v>
      </c>
      <c r="J5661" s="1" t="s">
        <v>20</v>
      </c>
      <c r="K5661" s="1">
        <v>888</v>
      </c>
      <c r="L5661" s="1" t="s">
        <v>21</v>
      </c>
      <c r="M5661" s="1" t="s">
        <v>5753</v>
      </c>
      <c r="N5661" s="1">
        <v>1</v>
      </c>
      <c r="O5661" s="3" t="s">
        <v>7258</v>
      </c>
      <c r="P5661" s="1" t="s">
        <v>17</v>
      </c>
    </row>
    <row r="5662" spans="1:16">
      <c r="A5662" s="1" t="s">
        <v>5004</v>
      </c>
      <c r="B5662" s="3">
        <v>43923.776701388888</v>
      </c>
      <c r="C5662" s="3">
        <v>43923.778310185182</v>
      </c>
      <c r="D5662" s="3">
        <v>43953.778310185182</v>
      </c>
      <c r="E5662" s="3" t="s">
        <v>17</v>
      </c>
      <c r="F5662" s="3" t="s">
        <v>17</v>
      </c>
      <c r="G5662" s="3" t="s">
        <v>17</v>
      </c>
      <c r="H5662" s="1" t="s">
        <v>18</v>
      </c>
      <c r="I5662" s="1" t="s">
        <v>25</v>
      </c>
      <c r="J5662" s="1" t="s">
        <v>20</v>
      </c>
      <c r="K5662" s="1">
        <v>1</v>
      </c>
      <c r="L5662" s="1" t="s">
        <v>21</v>
      </c>
      <c r="M5662" s="1" t="s">
        <v>5793</v>
      </c>
      <c r="N5662" s="1">
        <v>0</v>
      </c>
      <c r="O5662" s="3" t="s">
        <v>17</v>
      </c>
      <c r="P5662" s="1" t="s">
        <v>17</v>
      </c>
    </row>
    <row r="5663" spans="1:16">
      <c r="A5663" s="1" t="s">
        <v>2572</v>
      </c>
      <c r="B5663" s="3">
        <v>43923.833113425928</v>
      </c>
      <c r="C5663" s="3" t="s">
        <v>17</v>
      </c>
      <c r="D5663" s="3" t="s">
        <v>17</v>
      </c>
      <c r="E5663" s="3" t="s">
        <v>17</v>
      </c>
      <c r="F5663" s="3" t="s">
        <v>17</v>
      </c>
      <c r="G5663" s="3" t="s">
        <v>17</v>
      </c>
      <c r="H5663" s="1" t="s">
        <v>18</v>
      </c>
      <c r="I5663" s="1" t="s">
        <v>25</v>
      </c>
      <c r="J5663" s="1" t="s">
        <v>20</v>
      </c>
      <c r="K5663" s="1">
        <v>1</v>
      </c>
      <c r="L5663" s="1" t="s">
        <v>21</v>
      </c>
      <c r="M5663" s="1" t="s">
        <v>5751</v>
      </c>
      <c r="N5663" s="1">
        <v>0</v>
      </c>
      <c r="O5663" s="3" t="s">
        <v>17</v>
      </c>
      <c r="P5663" s="1" t="s">
        <v>17</v>
      </c>
    </row>
    <row r="5664" spans="1:16">
      <c r="A5664" s="1" t="s">
        <v>958</v>
      </c>
      <c r="B5664" s="3">
        <v>43923.86923611111</v>
      </c>
      <c r="C5664" s="3" t="s">
        <v>17</v>
      </c>
      <c r="D5664" s="3" t="s">
        <v>17</v>
      </c>
      <c r="E5664" s="3" t="s">
        <v>17</v>
      </c>
      <c r="F5664" s="3" t="s">
        <v>17</v>
      </c>
      <c r="G5664" s="3" t="s">
        <v>17</v>
      </c>
      <c r="H5664" s="1" t="s">
        <v>18</v>
      </c>
      <c r="I5664" s="1" t="s">
        <v>25</v>
      </c>
      <c r="J5664" s="1" t="s">
        <v>20</v>
      </c>
      <c r="K5664" s="1">
        <v>70</v>
      </c>
      <c r="L5664" s="1" t="s">
        <v>21</v>
      </c>
      <c r="M5664" s="1" t="s">
        <v>5754</v>
      </c>
      <c r="N5664" s="1">
        <v>0</v>
      </c>
      <c r="O5664" s="3" t="s">
        <v>17</v>
      </c>
      <c r="P5664" s="1" t="s">
        <v>17</v>
      </c>
    </row>
    <row r="5665" spans="1:16">
      <c r="A5665" s="1" t="s">
        <v>1445</v>
      </c>
      <c r="B5665" s="3">
        <v>43923.889120370368</v>
      </c>
      <c r="C5665" s="3" t="s">
        <v>17</v>
      </c>
      <c r="D5665" s="3" t="s">
        <v>17</v>
      </c>
      <c r="E5665" s="3" t="s">
        <v>17</v>
      </c>
      <c r="F5665" s="3" t="s">
        <v>17</v>
      </c>
      <c r="G5665" s="3" t="s">
        <v>17</v>
      </c>
      <c r="H5665" s="1" t="s">
        <v>48</v>
      </c>
      <c r="I5665" s="1" t="s">
        <v>19</v>
      </c>
      <c r="J5665" s="1" t="s">
        <v>20</v>
      </c>
      <c r="K5665" s="1">
        <v>10</v>
      </c>
      <c r="L5665" s="1" t="s">
        <v>21</v>
      </c>
      <c r="M5665" s="1" t="s">
        <v>5746</v>
      </c>
      <c r="N5665" s="1">
        <v>0</v>
      </c>
      <c r="O5665" s="3" t="s">
        <v>17</v>
      </c>
      <c r="P5665" s="1" t="s">
        <v>17</v>
      </c>
    </row>
    <row r="5666" spans="1:16">
      <c r="A5666" s="1" t="s">
        <v>1175</v>
      </c>
      <c r="B5666" s="3">
        <v>43923.867824074077</v>
      </c>
      <c r="C5666" s="3" t="s">
        <v>17</v>
      </c>
      <c r="D5666" s="3" t="s">
        <v>17</v>
      </c>
      <c r="E5666" s="3" t="s">
        <v>17</v>
      </c>
      <c r="F5666" s="3" t="s">
        <v>17</v>
      </c>
      <c r="G5666" s="3" t="s">
        <v>17</v>
      </c>
      <c r="H5666" s="1" t="s">
        <v>48</v>
      </c>
      <c r="I5666" s="1" t="s">
        <v>19</v>
      </c>
      <c r="J5666" s="1" t="s">
        <v>20</v>
      </c>
      <c r="K5666" s="1">
        <v>1</v>
      </c>
      <c r="L5666" s="1" t="s">
        <v>21</v>
      </c>
      <c r="M5666" s="1" t="s">
        <v>5746</v>
      </c>
      <c r="N5666" s="1">
        <v>0</v>
      </c>
      <c r="O5666" s="3" t="s">
        <v>17</v>
      </c>
      <c r="P5666" s="1" t="s">
        <v>17</v>
      </c>
    </row>
    <row r="5667" spans="1:16">
      <c r="A5667" s="1" t="s">
        <v>4818</v>
      </c>
      <c r="B5667" s="3">
        <v>43923.88385416667</v>
      </c>
      <c r="C5667" s="3">
        <v>43923.888749999998</v>
      </c>
      <c r="D5667" s="3">
        <v>43953.888749999998</v>
      </c>
      <c r="E5667" s="3" t="s">
        <v>17</v>
      </c>
      <c r="F5667" s="3" t="s">
        <v>17</v>
      </c>
      <c r="G5667" s="3" t="s">
        <v>17</v>
      </c>
      <c r="H5667" s="1" t="s">
        <v>18</v>
      </c>
      <c r="I5667" s="1" t="s">
        <v>25</v>
      </c>
      <c r="J5667" s="1" t="s">
        <v>20</v>
      </c>
      <c r="K5667" s="1">
        <v>1</v>
      </c>
      <c r="L5667" s="1" t="s">
        <v>21</v>
      </c>
      <c r="M5667" s="1" t="s">
        <v>5786</v>
      </c>
      <c r="N5667" s="1">
        <v>0</v>
      </c>
      <c r="O5667" s="3" t="s">
        <v>17</v>
      </c>
      <c r="P5667" s="1" t="s">
        <v>17</v>
      </c>
    </row>
    <row r="5668" spans="1:16">
      <c r="A5668" s="1" t="s">
        <v>3617</v>
      </c>
      <c r="B5668" s="3">
        <v>43923.879745370374</v>
      </c>
      <c r="C5668" s="3" t="s">
        <v>17</v>
      </c>
      <c r="D5668" s="3" t="s">
        <v>17</v>
      </c>
      <c r="E5668" s="3" t="s">
        <v>17</v>
      </c>
      <c r="F5668" s="3" t="s">
        <v>17</v>
      </c>
      <c r="G5668" s="3">
        <v>43949.447372685187</v>
      </c>
      <c r="H5668" s="1" t="s">
        <v>18</v>
      </c>
      <c r="I5668" s="1" t="s">
        <v>23</v>
      </c>
      <c r="J5668" s="1" t="s">
        <v>20</v>
      </c>
      <c r="K5668" s="1">
        <v>30</v>
      </c>
      <c r="L5668" s="1" t="s">
        <v>21</v>
      </c>
      <c r="M5668" s="1" t="s">
        <v>5888</v>
      </c>
      <c r="N5668" s="1">
        <v>1</v>
      </c>
      <c r="O5668" s="3" t="s">
        <v>7259</v>
      </c>
      <c r="P5668" s="1" t="s">
        <v>17</v>
      </c>
    </row>
    <row r="5669" spans="1:16">
      <c r="A5669" s="1" t="s">
        <v>822</v>
      </c>
      <c r="B5669" s="3">
        <v>43923.931342592594</v>
      </c>
      <c r="C5669" s="3" t="s">
        <v>17</v>
      </c>
      <c r="D5669" s="3" t="s">
        <v>17</v>
      </c>
      <c r="E5669" s="3" t="s">
        <v>17</v>
      </c>
      <c r="F5669" s="3" t="s">
        <v>17</v>
      </c>
      <c r="G5669" s="3" t="s">
        <v>17</v>
      </c>
      <c r="H5669" s="1" t="s">
        <v>18</v>
      </c>
      <c r="I5669" s="1" t="s">
        <v>25</v>
      </c>
      <c r="J5669" s="1" t="s">
        <v>20</v>
      </c>
      <c r="K5669" s="1">
        <v>8</v>
      </c>
      <c r="L5669" s="1" t="s">
        <v>21</v>
      </c>
      <c r="M5669" s="1" t="s">
        <v>5746</v>
      </c>
      <c r="N5669" s="1">
        <v>1</v>
      </c>
      <c r="O5669" s="3" t="s">
        <v>7260</v>
      </c>
      <c r="P5669" s="1" t="s">
        <v>17</v>
      </c>
    </row>
    <row r="5670" spans="1:16">
      <c r="A5670" s="1" t="s">
        <v>2850</v>
      </c>
      <c r="B5670" s="3">
        <v>43923.931886574072</v>
      </c>
      <c r="C5670" s="3">
        <v>43936.888344907406</v>
      </c>
      <c r="D5670" s="3">
        <v>43966.888344907406</v>
      </c>
      <c r="E5670" s="3">
        <v>43971.956111111111</v>
      </c>
      <c r="F5670" s="3">
        <v>44336.956111111111</v>
      </c>
      <c r="G5670" s="3" t="s">
        <v>17</v>
      </c>
      <c r="H5670" s="1" t="s">
        <v>18</v>
      </c>
      <c r="I5670" s="1" t="s">
        <v>23</v>
      </c>
      <c r="J5670" s="1" t="s">
        <v>39</v>
      </c>
      <c r="K5670" s="1">
        <v>15</v>
      </c>
      <c r="L5670" s="1" t="s">
        <v>73</v>
      </c>
      <c r="M5670" s="1" t="s">
        <v>5746</v>
      </c>
      <c r="N5670" s="1">
        <v>1</v>
      </c>
      <c r="O5670" s="3" t="s">
        <v>7261</v>
      </c>
      <c r="P5670" s="1" t="s">
        <v>161</v>
      </c>
    </row>
    <row r="5671" spans="1:16">
      <c r="A5671" s="1" t="s">
        <v>1490</v>
      </c>
      <c r="B5671" s="3">
        <v>43923.922581018516</v>
      </c>
      <c r="C5671" s="3" t="s">
        <v>17</v>
      </c>
      <c r="D5671" s="3" t="s">
        <v>17</v>
      </c>
      <c r="E5671" s="3" t="s">
        <v>17</v>
      </c>
      <c r="F5671" s="3" t="s">
        <v>17</v>
      </c>
      <c r="G5671" s="3" t="s">
        <v>17</v>
      </c>
      <c r="H5671" s="1" t="s">
        <v>48</v>
      </c>
      <c r="I5671" s="1" t="s">
        <v>49</v>
      </c>
      <c r="J5671" s="1" t="s">
        <v>20</v>
      </c>
      <c r="K5671" s="1">
        <v>1</v>
      </c>
      <c r="L5671" s="1" t="s">
        <v>21</v>
      </c>
      <c r="M5671" s="1" t="s">
        <v>5804</v>
      </c>
      <c r="N5671" s="1">
        <v>0</v>
      </c>
      <c r="O5671" s="3" t="s">
        <v>17</v>
      </c>
      <c r="P5671" s="1" t="s">
        <v>17</v>
      </c>
    </row>
    <row r="5672" spans="1:16">
      <c r="A5672" s="1" t="s">
        <v>4354</v>
      </c>
      <c r="B5672" s="3">
        <v>43923.930810185186</v>
      </c>
      <c r="C5672" s="3">
        <v>43938.895219907405</v>
      </c>
      <c r="D5672" s="3">
        <v>43968.895219907405</v>
      </c>
      <c r="E5672" s="3" t="s">
        <v>17</v>
      </c>
      <c r="F5672" s="3" t="s">
        <v>17</v>
      </c>
      <c r="G5672" s="3" t="s">
        <v>17</v>
      </c>
      <c r="H5672" s="1" t="s">
        <v>18</v>
      </c>
      <c r="I5672" s="1" t="s">
        <v>25</v>
      </c>
      <c r="J5672" s="1" t="s">
        <v>20</v>
      </c>
      <c r="K5672" s="1">
        <v>10</v>
      </c>
      <c r="L5672" s="1" t="s">
        <v>21</v>
      </c>
      <c r="M5672" s="1" t="s">
        <v>5753</v>
      </c>
      <c r="N5672" s="1">
        <v>1</v>
      </c>
      <c r="O5672" s="3" t="s">
        <v>7262</v>
      </c>
      <c r="P5672" s="1" t="s">
        <v>17</v>
      </c>
    </row>
    <row r="5673" spans="1:16">
      <c r="A5673" s="1" t="s">
        <v>2914</v>
      </c>
      <c r="B5673" s="3">
        <v>43923.954652777778</v>
      </c>
      <c r="C5673" s="3">
        <v>43923.956689814811</v>
      </c>
      <c r="D5673" s="3">
        <v>43953.956689814811</v>
      </c>
      <c r="E5673" s="3" t="s">
        <v>17</v>
      </c>
      <c r="F5673" s="3" t="s">
        <v>17</v>
      </c>
      <c r="G5673" s="3" t="s">
        <v>17</v>
      </c>
      <c r="H5673" s="1" t="s">
        <v>18</v>
      </c>
      <c r="I5673" s="1" t="s">
        <v>25</v>
      </c>
      <c r="J5673" s="1" t="s">
        <v>20</v>
      </c>
      <c r="K5673" s="1">
        <v>20</v>
      </c>
      <c r="L5673" s="1" t="s">
        <v>21</v>
      </c>
      <c r="M5673" s="1" t="s">
        <v>5746</v>
      </c>
      <c r="N5673" s="1">
        <v>1</v>
      </c>
      <c r="O5673" s="3" t="s">
        <v>7263</v>
      </c>
      <c r="P5673" s="1" t="s">
        <v>17</v>
      </c>
    </row>
    <row r="5674" spans="1:16">
      <c r="A5674" s="1" t="s">
        <v>5312</v>
      </c>
      <c r="B5674" s="3">
        <v>43970.788946759261</v>
      </c>
      <c r="C5674" s="3" t="s">
        <v>17</v>
      </c>
      <c r="D5674" s="3" t="s">
        <v>17</v>
      </c>
      <c r="E5674" s="3" t="s">
        <v>17</v>
      </c>
      <c r="F5674" s="3" t="s">
        <v>17</v>
      </c>
      <c r="G5674" s="3" t="s">
        <v>17</v>
      </c>
      <c r="H5674" s="1" t="s">
        <v>18</v>
      </c>
      <c r="I5674" s="1" t="s">
        <v>25</v>
      </c>
      <c r="J5674" s="1" t="s">
        <v>20</v>
      </c>
      <c r="K5674" s="1">
        <v>540</v>
      </c>
      <c r="L5674" s="1" t="s">
        <v>21</v>
      </c>
      <c r="M5674" s="1" t="s">
        <v>5753</v>
      </c>
      <c r="N5674" s="1">
        <v>0</v>
      </c>
      <c r="O5674" s="3" t="s">
        <v>17</v>
      </c>
      <c r="P5674" s="1" t="s">
        <v>17</v>
      </c>
    </row>
    <row r="5675" spans="1:16">
      <c r="A5675" s="1" t="s">
        <v>3542</v>
      </c>
      <c r="B5675" s="3">
        <v>43901.267523148148</v>
      </c>
      <c r="C5675" s="3" t="s">
        <v>17</v>
      </c>
      <c r="D5675" s="3" t="s">
        <v>17</v>
      </c>
      <c r="E5675" s="3" t="s">
        <v>17</v>
      </c>
      <c r="F5675" s="3" t="s">
        <v>17</v>
      </c>
      <c r="G5675" s="3" t="s">
        <v>17</v>
      </c>
      <c r="H5675" s="1" t="s">
        <v>18</v>
      </c>
      <c r="I5675" s="1" t="s">
        <v>25</v>
      </c>
      <c r="J5675" s="1" t="s">
        <v>20</v>
      </c>
      <c r="K5675" s="1">
        <v>1</v>
      </c>
      <c r="L5675" s="1" t="s">
        <v>21</v>
      </c>
      <c r="M5675" s="1" t="s">
        <v>5746</v>
      </c>
      <c r="N5675" s="1">
        <v>0</v>
      </c>
      <c r="O5675" s="3" t="s">
        <v>17</v>
      </c>
      <c r="P5675" s="1" t="s">
        <v>17</v>
      </c>
    </row>
    <row r="5676" spans="1:16">
      <c r="A5676" s="1" t="s">
        <v>649</v>
      </c>
      <c r="B5676" s="3">
        <v>43920.571250000001</v>
      </c>
      <c r="C5676" s="3">
        <v>43938.568854166668</v>
      </c>
      <c r="D5676" s="3">
        <v>43968.568854166668</v>
      </c>
      <c r="E5676" s="3" t="s">
        <v>17</v>
      </c>
      <c r="F5676" s="3" t="s">
        <v>17</v>
      </c>
      <c r="G5676" s="3" t="s">
        <v>17</v>
      </c>
      <c r="H5676" s="1" t="s">
        <v>18</v>
      </c>
      <c r="I5676" s="1" t="s">
        <v>19</v>
      </c>
      <c r="J5676" s="1" t="s">
        <v>20</v>
      </c>
      <c r="K5676" s="1">
        <v>15</v>
      </c>
      <c r="L5676" s="1" t="s">
        <v>21</v>
      </c>
      <c r="M5676" s="1" t="s">
        <v>5746</v>
      </c>
      <c r="N5676" s="1">
        <v>1</v>
      </c>
      <c r="O5676" s="3" t="s">
        <v>7264</v>
      </c>
      <c r="P5676" s="1" t="s">
        <v>17</v>
      </c>
    </row>
    <row r="5677" spans="1:16">
      <c r="A5677" s="1" t="s">
        <v>1477</v>
      </c>
      <c r="B5677" s="3">
        <v>43920.595532407409</v>
      </c>
      <c r="C5677" s="3" t="s">
        <v>17</v>
      </c>
      <c r="D5677" s="3" t="s">
        <v>17</v>
      </c>
      <c r="E5677" s="3" t="s">
        <v>17</v>
      </c>
      <c r="F5677" s="3" t="s">
        <v>17</v>
      </c>
      <c r="G5677" s="3" t="s">
        <v>17</v>
      </c>
      <c r="H5677" s="1" t="s">
        <v>18</v>
      </c>
      <c r="I5677" s="1" t="s">
        <v>25</v>
      </c>
      <c r="J5677" s="1" t="s">
        <v>20</v>
      </c>
      <c r="K5677" s="1">
        <v>5</v>
      </c>
      <c r="L5677" s="1" t="s">
        <v>21</v>
      </c>
      <c r="M5677" s="1" t="s">
        <v>5746</v>
      </c>
      <c r="N5677" s="1">
        <v>0</v>
      </c>
      <c r="O5677" s="3" t="s">
        <v>17</v>
      </c>
      <c r="P5677" s="1" t="s">
        <v>17</v>
      </c>
    </row>
    <row r="5678" spans="1:16">
      <c r="A5678" s="1" t="s">
        <v>5629</v>
      </c>
      <c r="B5678" s="3">
        <v>43920.607800925929</v>
      </c>
      <c r="C5678" s="3" t="s">
        <v>17</v>
      </c>
      <c r="D5678" s="3" t="s">
        <v>17</v>
      </c>
      <c r="E5678" s="3" t="s">
        <v>17</v>
      </c>
      <c r="F5678" s="3" t="s">
        <v>17</v>
      </c>
      <c r="G5678" s="3" t="s">
        <v>17</v>
      </c>
      <c r="H5678" s="1" t="s">
        <v>18</v>
      </c>
      <c r="I5678" s="1" t="s">
        <v>23</v>
      </c>
      <c r="J5678" s="1" t="s">
        <v>20</v>
      </c>
      <c r="K5678" s="1">
        <v>150</v>
      </c>
      <c r="L5678" s="1" t="s">
        <v>21</v>
      </c>
      <c r="M5678" s="1" t="s">
        <v>5752</v>
      </c>
      <c r="N5678" s="1">
        <v>0</v>
      </c>
      <c r="O5678" s="3" t="s">
        <v>17</v>
      </c>
      <c r="P5678" s="1" t="s">
        <v>17</v>
      </c>
    </row>
    <row r="5679" spans="1:16">
      <c r="A5679" s="1" t="s">
        <v>1189</v>
      </c>
      <c r="B5679" s="3">
        <v>43920.604386574072</v>
      </c>
      <c r="C5679" s="3" t="s">
        <v>17</v>
      </c>
      <c r="D5679" s="3" t="s">
        <v>17</v>
      </c>
      <c r="E5679" s="3" t="s">
        <v>17</v>
      </c>
      <c r="F5679" s="3" t="s">
        <v>17</v>
      </c>
      <c r="G5679" s="3" t="s">
        <v>17</v>
      </c>
      <c r="H5679" s="1" t="s">
        <v>18</v>
      </c>
      <c r="I5679" s="1" t="s">
        <v>23</v>
      </c>
      <c r="J5679" s="1" t="s">
        <v>20</v>
      </c>
      <c r="K5679" s="1">
        <v>1</v>
      </c>
      <c r="L5679" s="1" t="s">
        <v>21</v>
      </c>
      <c r="M5679" s="1" t="s">
        <v>5888</v>
      </c>
      <c r="N5679" s="1">
        <v>0</v>
      </c>
      <c r="O5679" s="3" t="s">
        <v>17</v>
      </c>
      <c r="P5679" s="1" t="s">
        <v>17</v>
      </c>
    </row>
    <row r="5680" spans="1:16">
      <c r="A5680" s="1" t="s">
        <v>4281</v>
      </c>
      <c r="B5680" s="3">
        <v>43920.705104166664</v>
      </c>
      <c r="C5680" s="3" t="s">
        <v>17</v>
      </c>
      <c r="D5680" s="3" t="s">
        <v>17</v>
      </c>
      <c r="E5680" s="3" t="s">
        <v>17</v>
      </c>
      <c r="F5680" s="3" t="s">
        <v>17</v>
      </c>
      <c r="G5680" s="3" t="s">
        <v>17</v>
      </c>
      <c r="H5680" s="1" t="s">
        <v>48</v>
      </c>
      <c r="I5680" s="1" t="s">
        <v>19</v>
      </c>
      <c r="J5680" s="1" t="s">
        <v>20</v>
      </c>
      <c r="K5680" s="1">
        <v>60</v>
      </c>
      <c r="L5680" s="1" t="s">
        <v>21</v>
      </c>
      <c r="M5680" s="1" t="s">
        <v>5746</v>
      </c>
      <c r="N5680" s="1">
        <v>0</v>
      </c>
      <c r="O5680" s="3" t="s">
        <v>17</v>
      </c>
      <c r="P5680" s="1" t="s">
        <v>17</v>
      </c>
    </row>
    <row r="5681" spans="1:16">
      <c r="A5681" s="1" t="s">
        <v>1245</v>
      </c>
      <c r="B5681" s="3">
        <v>43920.665127314816</v>
      </c>
      <c r="C5681" s="3" t="s">
        <v>17</v>
      </c>
      <c r="D5681" s="3" t="s">
        <v>17</v>
      </c>
      <c r="E5681" s="3" t="s">
        <v>17</v>
      </c>
      <c r="F5681" s="3" t="s">
        <v>17</v>
      </c>
      <c r="G5681" s="3" t="s">
        <v>17</v>
      </c>
      <c r="H5681" s="1" t="s">
        <v>48</v>
      </c>
      <c r="I5681" s="1" t="s">
        <v>19</v>
      </c>
      <c r="J5681" s="1" t="s">
        <v>20</v>
      </c>
      <c r="K5681" s="1">
        <v>10</v>
      </c>
      <c r="L5681" s="1" t="s">
        <v>21</v>
      </c>
      <c r="M5681" s="1" t="s">
        <v>5746</v>
      </c>
      <c r="N5681" s="1">
        <v>0</v>
      </c>
      <c r="O5681" s="3" t="s">
        <v>17</v>
      </c>
      <c r="P5681" s="1" t="s">
        <v>17</v>
      </c>
    </row>
    <row r="5682" spans="1:16">
      <c r="A5682" s="1" t="s">
        <v>356</v>
      </c>
      <c r="B5682" s="3">
        <v>43920.698541666665</v>
      </c>
      <c r="C5682" s="3" t="s">
        <v>17</v>
      </c>
      <c r="D5682" s="3" t="s">
        <v>17</v>
      </c>
      <c r="E5682" s="3" t="s">
        <v>17</v>
      </c>
      <c r="F5682" s="3" t="s">
        <v>17</v>
      </c>
      <c r="G5682" s="3" t="s">
        <v>17</v>
      </c>
      <c r="H5682" s="1" t="s">
        <v>58</v>
      </c>
      <c r="I5682" s="1" t="s">
        <v>23</v>
      </c>
      <c r="J5682" s="1" t="s">
        <v>20</v>
      </c>
      <c r="K5682" s="1">
        <v>1</v>
      </c>
      <c r="L5682" s="1" t="s">
        <v>21</v>
      </c>
      <c r="M5682" s="1" t="s">
        <v>5753</v>
      </c>
      <c r="N5682" s="1">
        <v>0</v>
      </c>
      <c r="O5682" s="3" t="s">
        <v>17</v>
      </c>
      <c r="P5682" s="1" t="s">
        <v>17</v>
      </c>
    </row>
    <row r="5683" spans="1:16">
      <c r="A5683" s="1" t="s">
        <v>5287</v>
      </c>
      <c r="B5683" s="3">
        <v>43920.74015046296</v>
      </c>
      <c r="C5683" s="3">
        <v>43920.807233796295</v>
      </c>
      <c r="D5683" s="3">
        <v>43950.807233796295</v>
      </c>
      <c r="E5683" s="3" t="s">
        <v>17</v>
      </c>
      <c r="F5683" s="3" t="s">
        <v>17</v>
      </c>
      <c r="G5683" s="3">
        <v>43955.559988425928</v>
      </c>
      <c r="H5683" s="1" t="s">
        <v>18</v>
      </c>
      <c r="I5683" s="1" t="s">
        <v>23</v>
      </c>
      <c r="J5683" s="1" t="s">
        <v>20</v>
      </c>
      <c r="K5683" s="1">
        <v>5</v>
      </c>
      <c r="L5683" s="1" t="s">
        <v>21</v>
      </c>
      <c r="M5683" s="1" t="s">
        <v>5752</v>
      </c>
      <c r="N5683" s="1">
        <v>1</v>
      </c>
      <c r="O5683" s="3" t="s">
        <v>7265</v>
      </c>
      <c r="P5683" s="1" t="s">
        <v>17</v>
      </c>
    </row>
    <row r="5684" spans="1:16">
      <c r="A5684" s="1" t="s">
        <v>5466</v>
      </c>
      <c r="B5684" s="3">
        <v>43920.744386574072</v>
      </c>
      <c r="C5684" s="3" t="s">
        <v>17</v>
      </c>
      <c r="D5684" s="3" t="s">
        <v>17</v>
      </c>
      <c r="E5684" s="3" t="s">
        <v>17</v>
      </c>
      <c r="F5684" s="3" t="s">
        <v>17</v>
      </c>
      <c r="G5684" s="3" t="s">
        <v>17</v>
      </c>
      <c r="H5684" s="1" t="s">
        <v>48</v>
      </c>
      <c r="I5684" s="1" t="s">
        <v>19</v>
      </c>
      <c r="J5684" s="1" t="s">
        <v>20</v>
      </c>
      <c r="K5684" s="1">
        <v>60</v>
      </c>
      <c r="L5684" s="1" t="s">
        <v>21</v>
      </c>
      <c r="M5684" s="1" t="s">
        <v>5746</v>
      </c>
      <c r="N5684" s="1">
        <v>0</v>
      </c>
      <c r="O5684" s="3" t="s">
        <v>17</v>
      </c>
      <c r="P5684" s="1" t="s">
        <v>17</v>
      </c>
    </row>
    <row r="5685" spans="1:16">
      <c r="A5685" s="1" t="s">
        <v>3474</v>
      </c>
      <c r="B5685" s="3">
        <v>43920.785046296296</v>
      </c>
      <c r="C5685" s="3" t="s">
        <v>17</v>
      </c>
      <c r="D5685" s="3" t="s">
        <v>17</v>
      </c>
      <c r="E5685" s="3" t="s">
        <v>17</v>
      </c>
      <c r="F5685" s="3" t="s">
        <v>17</v>
      </c>
      <c r="G5685" s="3">
        <v>43920.790254629632</v>
      </c>
      <c r="H5685" s="1" t="s">
        <v>58</v>
      </c>
      <c r="I5685" s="1" t="s">
        <v>25</v>
      </c>
      <c r="J5685" s="1" t="s">
        <v>20</v>
      </c>
      <c r="K5685" s="1">
        <v>95</v>
      </c>
      <c r="L5685" s="1" t="s">
        <v>21</v>
      </c>
      <c r="M5685" s="1" t="s">
        <v>5746</v>
      </c>
      <c r="N5685" s="1">
        <v>0</v>
      </c>
      <c r="O5685" s="3" t="s">
        <v>17</v>
      </c>
      <c r="P5685" s="1" t="s">
        <v>17</v>
      </c>
    </row>
    <row r="5686" spans="1:16">
      <c r="A5686" s="1" t="s">
        <v>717</v>
      </c>
      <c r="B5686" s="3">
        <v>43920.865300925929</v>
      </c>
      <c r="C5686" s="3">
        <v>43951.820324074077</v>
      </c>
      <c r="D5686" s="3">
        <v>43981.820324074077</v>
      </c>
      <c r="E5686" s="3" t="s">
        <v>17</v>
      </c>
      <c r="F5686" s="3" t="s">
        <v>17</v>
      </c>
      <c r="G5686" s="3" t="s">
        <v>17</v>
      </c>
      <c r="H5686" s="1" t="s">
        <v>48</v>
      </c>
      <c r="I5686" s="1" t="s">
        <v>19</v>
      </c>
      <c r="J5686" s="1" t="s">
        <v>20</v>
      </c>
      <c r="K5686" s="1">
        <v>45</v>
      </c>
      <c r="L5686" s="1" t="s">
        <v>21</v>
      </c>
      <c r="M5686" s="1" t="s">
        <v>5770</v>
      </c>
      <c r="N5686" s="1">
        <v>1</v>
      </c>
      <c r="O5686" s="3" t="s">
        <v>7266</v>
      </c>
      <c r="P5686" s="1" t="s">
        <v>17</v>
      </c>
    </row>
    <row r="5687" spans="1:16">
      <c r="A5687" s="1" t="s">
        <v>3193</v>
      </c>
      <c r="B5687" s="3">
        <v>43920.788634259261</v>
      </c>
      <c r="C5687" s="3" t="s">
        <v>17</v>
      </c>
      <c r="D5687" s="3" t="s">
        <v>17</v>
      </c>
      <c r="E5687" s="3" t="s">
        <v>17</v>
      </c>
      <c r="F5687" s="3" t="s">
        <v>17</v>
      </c>
      <c r="G5687" s="3" t="s">
        <v>17</v>
      </c>
      <c r="H5687" s="1" t="s">
        <v>18</v>
      </c>
      <c r="I5687" s="1" t="s">
        <v>25</v>
      </c>
      <c r="J5687" s="1" t="s">
        <v>20</v>
      </c>
      <c r="K5687" s="1">
        <v>1</v>
      </c>
      <c r="L5687" s="1" t="s">
        <v>21</v>
      </c>
      <c r="M5687" s="1" t="s">
        <v>5746</v>
      </c>
      <c r="N5687" s="1">
        <v>0</v>
      </c>
      <c r="O5687" s="3" t="s">
        <v>17</v>
      </c>
      <c r="P5687" s="1" t="s">
        <v>17</v>
      </c>
    </row>
    <row r="5688" spans="1:16">
      <c r="A5688" s="1" t="s">
        <v>1298</v>
      </c>
      <c r="B5688" s="3">
        <v>43920.817314814813</v>
      </c>
      <c r="C5688" s="3" t="s">
        <v>17</v>
      </c>
      <c r="D5688" s="3" t="s">
        <v>17</v>
      </c>
      <c r="E5688" s="3" t="s">
        <v>17</v>
      </c>
      <c r="F5688" s="3" t="s">
        <v>17</v>
      </c>
      <c r="G5688" s="3" t="s">
        <v>17</v>
      </c>
      <c r="H5688" s="1" t="s">
        <v>18</v>
      </c>
      <c r="I5688" s="1" t="s">
        <v>25</v>
      </c>
      <c r="J5688" s="1" t="s">
        <v>20</v>
      </c>
      <c r="K5688" s="1">
        <v>10</v>
      </c>
      <c r="L5688" s="1" t="s">
        <v>21</v>
      </c>
      <c r="M5688" s="1" t="s">
        <v>5753</v>
      </c>
      <c r="N5688" s="1">
        <v>1</v>
      </c>
      <c r="O5688" s="3" t="s">
        <v>7267</v>
      </c>
      <c r="P5688" s="1" t="s">
        <v>17</v>
      </c>
    </row>
    <row r="5689" spans="1:16">
      <c r="A5689" s="1" t="s">
        <v>5477</v>
      </c>
      <c r="B5689" s="3">
        <v>43920.82440972222</v>
      </c>
      <c r="C5689" s="3" t="s">
        <v>17</v>
      </c>
      <c r="D5689" s="3" t="s">
        <v>17</v>
      </c>
      <c r="E5689" s="3" t="s">
        <v>17</v>
      </c>
      <c r="F5689" s="3" t="s">
        <v>17</v>
      </c>
      <c r="G5689" s="3" t="s">
        <v>17</v>
      </c>
      <c r="H5689" s="1" t="s">
        <v>48</v>
      </c>
      <c r="I5689" s="1" t="s">
        <v>19</v>
      </c>
      <c r="J5689" s="1" t="s">
        <v>20</v>
      </c>
      <c r="K5689" s="1">
        <v>5</v>
      </c>
      <c r="L5689" s="1" t="s">
        <v>21</v>
      </c>
      <c r="M5689" s="1" t="s">
        <v>28</v>
      </c>
      <c r="N5689" s="1">
        <v>1</v>
      </c>
      <c r="O5689" s="3" t="s">
        <v>7268</v>
      </c>
      <c r="P5689" s="1" t="s">
        <v>17</v>
      </c>
    </row>
    <row r="5690" spans="1:16">
      <c r="A5690" s="1" t="s">
        <v>3412</v>
      </c>
      <c r="B5690" s="3">
        <v>43920.854791666665</v>
      </c>
      <c r="C5690" s="3" t="s">
        <v>17</v>
      </c>
      <c r="D5690" s="3" t="s">
        <v>17</v>
      </c>
      <c r="E5690" s="3" t="s">
        <v>17</v>
      </c>
      <c r="F5690" s="3" t="s">
        <v>17</v>
      </c>
      <c r="G5690" s="3" t="s">
        <v>17</v>
      </c>
      <c r="H5690" s="1" t="s">
        <v>48</v>
      </c>
      <c r="I5690" s="1" t="s">
        <v>19</v>
      </c>
      <c r="J5690" s="1" t="s">
        <v>20</v>
      </c>
      <c r="K5690" s="1">
        <v>1</v>
      </c>
      <c r="L5690" s="1" t="s">
        <v>21</v>
      </c>
      <c r="M5690" s="1" t="s">
        <v>5753</v>
      </c>
      <c r="N5690" s="1">
        <v>0</v>
      </c>
      <c r="O5690" s="3" t="s">
        <v>17</v>
      </c>
      <c r="P5690" s="1" t="s">
        <v>17</v>
      </c>
    </row>
    <row r="5691" spans="1:16">
      <c r="A5691" s="1" t="s">
        <v>3377</v>
      </c>
      <c r="B5691" s="3">
        <v>43958.036296296297</v>
      </c>
      <c r="C5691" s="3" t="s">
        <v>17</v>
      </c>
      <c r="D5691" s="3" t="s">
        <v>17</v>
      </c>
      <c r="E5691" s="3" t="s">
        <v>17</v>
      </c>
      <c r="F5691" s="3" t="s">
        <v>17</v>
      </c>
      <c r="G5691" s="3" t="s">
        <v>17</v>
      </c>
      <c r="H5691" s="1" t="s">
        <v>18</v>
      </c>
      <c r="I5691" s="1" t="s">
        <v>25</v>
      </c>
      <c r="J5691" s="1" t="s">
        <v>20</v>
      </c>
      <c r="K5691" s="1">
        <v>5</v>
      </c>
      <c r="L5691" s="1" t="s">
        <v>21</v>
      </c>
      <c r="M5691" s="1" t="s">
        <v>5754</v>
      </c>
      <c r="N5691" s="1">
        <v>0</v>
      </c>
      <c r="O5691" s="3" t="s">
        <v>17</v>
      </c>
      <c r="P5691" s="1" t="s">
        <v>17</v>
      </c>
    </row>
    <row r="5692" spans="1:16">
      <c r="A5692" s="1" t="s">
        <v>5170</v>
      </c>
      <c r="B5692" s="3">
        <v>43906.529907407406</v>
      </c>
      <c r="C5692" s="3">
        <v>43906.561319444445</v>
      </c>
      <c r="D5692" s="3">
        <v>43936.561319444445</v>
      </c>
      <c r="E5692" s="3" t="s">
        <v>17</v>
      </c>
      <c r="F5692" s="3" t="s">
        <v>17</v>
      </c>
      <c r="G5692" s="3" t="s">
        <v>17</v>
      </c>
      <c r="H5692" s="1" t="s">
        <v>18</v>
      </c>
      <c r="I5692" s="1" t="s">
        <v>25</v>
      </c>
      <c r="J5692" s="1" t="s">
        <v>20</v>
      </c>
      <c r="K5692" s="1">
        <v>60</v>
      </c>
      <c r="L5692" s="1" t="s">
        <v>21</v>
      </c>
      <c r="M5692" s="1" t="s">
        <v>5746</v>
      </c>
      <c r="N5692" s="1">
        <v>1</v>
      </c>
      <c r="O5692" s="3" t="s">
        <v>7269</v>
      </c>
      <c r="P5692" s="1" t="s">
        <v>17</v>
      </c>
    </row>
    <row r="5693" spans="1:16">
      <c r="A5693" s="1" t="s">
        <v>309</v>
      </c>
      <c r="B5693" s="3">
        <v>43901.754849537036</v>
      </c>
      <c r="C5693" s="3" t="s">
        <v>17</v>
      </c>
      <c r="D5693" s="3" t="s">
        <v>17</v>
      </c>
      <c r="E5693" s="3" t="s">
        <v>17</v>
      </c>
      <c r="F5693" s="3" t="s">
        <v>17</v>
      </c>
      <c r="G5693" s="3" t="s">
        <v>17</v>
      </c>
      <c r="H5693" s="1" t="s">
        <v>18</v>
      </c>
      <c r="I5693" s="1" t="s">
        <v>25</v>
      </c>
      <c r="J5693" s="1" t="s">
        <v>20</v>
      </c>
      <c r="K5693" s="1">
        <v>1</v>
      </c>
      <c r="L5693" s="1" t="s">
        <v>21</v>
      </c>
      <c r="M5693" s="1" t="s">
        <v>5753</v>
      </c>
      <c r="N5693" s="1">
        <v>0</v>
      </c>
      <c r="O5693" s="3" t="s">
        <v>17</v>
      </c>
      <c r="P5693" s="1" t="s">
        <v>17</v>
      </c>
    </row>
    <row r="5694" spans="1:16">
      <c r="A5694" t="s">
        <v>851</v>
      </c>
      <c r="B5694" s="4">
        <v>43867.681122685186</v>
      </c>
      <c r="C5694" s="4">
        <v>43875.656875000001</v>
      </c>
      <c r="D5694" s="4">
        <v>43905.656875000001</v>
      </c>
      <c r="E5694" s="4" t="s">
        <v>17</v>
      </c>
      <c r="F5694" s="4" t="s">
        <v>17</v>
      </c>
      <c r="G5694" s="4">
        <v>43914.658518518518</v>
      </c>
      <c r="H5694" t="s">
        <v>58</v>
      </c>
      <c r="I5694" t="s">
        <v>25</v>
      </c>
      <c r="J5694" t="s">
        <v>20</v>
      </c>
      <c r="K5694">
        <v>43</v>
      </c>
      <c r="L5694" t="s">
        <v>21</v>
      </c>
      <c r="M5694" t="s">
        <v>5753</v>
      </c>
      <c r="N5694">
        <v>1</v>
      </c>
      <c r="O5694" s="4" t="s">
        <v>7270</v>
      </c>
      <c r="P5694" t="s">
        <v>17</v>
      </c>
    </row>
    <row r="5695" spans="1:16">
      <c r="A5695" t="s">
        <v>5138</v>
      </c>
      <c r="B5695" s="4">
        <v>43962.26898148148</v>
      </c>
      <c r="C5695" s="4" t="s">
        <v>17</v>
      </c>
      <c r="D5695" s="4" t="s">
        <v>17</v>
      </c>
      <c r="E5695" s="4" t="s">
        <v>17</v>
      </c>
      <c r="F5695" s="4" t="s">
        <v>17</v>
      </c>
      <c r="G5695" s="4" t="s">
        <v>17</v>
      </c>
      <c r="H5695" t="s">
        <v>18</v>
      </c>
      <c r="I5695" t="s">
        <v>25</v>
      </c>
      <c r="J5695" t="s">
        <v>20</v>
      </c>
      <c r="K5695">
        <v>1</v>
      </c>
      <c r="L5695" t="s">
        <v>21</v>
      </c>
      <c r="M5695" t="s">
        <v>5754</v>
      </c>
      <c r="N5695">
        <v>0</v>
      </c>
      <c r="O5695" s="4" t="s">
        <v>17</v>
      </c>
      <c r="P5695" t="s">
        <v>17</v>
      </c>
    </row>
    <row r="5696" spans="1:16">
      <c r="A5696" t="s">
        <v>501</v>
      </c>
      <c r="B5696" s="4">
        <v>43947.985949074071</v>
      </c>
      <c r="C5696" s="4" t="s">
        <v>17</v>
      </c>
      <c r="D5696" s="4" t="s">
        <v>17</v>
      </c>
      <c r="E5696" s="4" t="s">
        <v>17</v>
      </c>
      <c r="F5696" s="4" t="s">
        <v>17</v>
      </c>
      <c r="G5696" s="4" t="s">
        <v>17</v>
      </c>
      <c r="H5696" t="s">
        <v>48</v>
      </c>
      <c r="I5696" t="s">
        <v>19</v>
      </c>
      <c r="J5696" t="s">
        <v>20</v>
      </c>
      <c r="K5696">
        <v>1</v>
      </c>
      <c r="L5696" t="s">
        <v>21</v>
      </c>
      <c r="M5696" t="s">
        <v>5746</v>
      </c>
      <c r="N5696">
        <v>0</v>
      </c>
      <c r="O5696" s="4" t="s">
        <v>17</v>
      </c>
      <c r="P5696" t="s">
        <v>17</v>
      </c>
    </row>
    <row r="5697" spans="1:16">
      <c r="A5697" t="s">
        <v>3955</v>
      </c>
      <c r="B5697" s="4">
        <v>43880.371493055558</v>
      </c>
      <c r="C5697" s="4">
        <v>43880.788275462961</v>
      </c>
      <c r="D5697" s="4">
        <v>43910.788275462961</v>
      </c>
      <c r="E5697" s="4" t="s">
        <v>17</v>
      </c>
      <c r="F5697" s="4" t="s">
        <v>17</v>
      </c>
      <c r="G5697" s="4">
        <v>43885.872893518521</v>
      </c>
      <c r="H5697" t="s">
        <v>18</v>
      </c>
      <c r="I5697" t="s">
        <v>25</v>
      </c>
      <c r="J5697" t="s">
        <v>20</v>
      </c>
      <c r="K5697">
        <v>30</v>
      </c>
      <c r="L5697" t="s">
        <v>21</v>
      </c>
      <c r="M5697" t="s">
        <v>5746</v>
      </c>
      <c r="N5697">
        <v>0</v>
      </c>
      <c r="O5697" s="4" t="s">
        <v>17</v>
      </c>
      <c r="P5697" t="s">
        <v>17</v>
      </c>
    </row>
    <row r="5698" spans="1:16">
      <c r="A5698" t="s">
        <v>3121</v>
      </c>
      <c r="B5698" s="4">
        <v>43920.883101851854</v>
      </c>
      <c r="C5698" s="4" t="s">
        <v>17</v>
      </c>
      <c r="D5698" s="4" t="s">
        <v>17</v>
      </c>
      <c r="E5698" s="4" t="s">
        <v>17</v>
      </c>
      <c r="F5698" s="4" t="s">
        <v>17</v>
      </c>
      <c r="G5698" s="4" t="s">
        <v>17</v>
      </c>
      <c r="H5698" t="s">
        <v>18</v>
      </c>
      <c r="I5698" t="s">
        <v>25</v>
      </c>
      <c r="J5698" t="s">
        <v>117</v>
      </c>
      <c r="K5698">
        <v>30</v>
      </c>
      <c r="L5698" t="s">
        <v>21</v>
      </c>
      <c r="M5698" t="s">
        <v>5746</v>
      </c>
      <c r="N5698">
        <v>1</v>
      </c>
      <c r="O5698" s="4" t="s">
        <v>7271</v>
      </c>
      <c r="P5698" t="s">
        <v>17</v>
      </c>
    </row>
    <row r="5699" spans="1:16">
      <c r="A5699" t="s">
        <v>3990</v>
      </c>
      <c r="B5699" s="4">
        <v>43920.861701388887</v>
      </c>
      <c r="C5699" s="4" t="s">
        <v>17</v>
      </c>
      <c r="D5699" s="4" t="s">
        <v>17</v>
      </c>
      <c r="E5699" s="4" t="s">
        <v>17</v>
      </c>
      <c r="F5699" s="4" t="s">
        <v>17</v>
      </c>
      <c r="G5699" s="4" t="s">
        <v>17</v>
      </c>
      <c r="H5699" t="s">
        <v>48</v>
      </c>
      <c r="I5699" t="s">
        <v>19</v>
      </c>
      <c r="J5699" t="s">
        <v>20</v>
      </c>
      <c r="K5699">
        <v>5</v>
      </c>
      <c r="L5699" t="s">
        <v>21</v>
      </c>
      <c r="M5699" t="s">
        <v>5746</v>
      </c>
      <c r="N5699">
        <v>0</v>
      </c>
      <c r="O5699" s="4" t="s">
        <v>17</v>
      </c>
      <c r="P5699" t="s">
        <v>17</v>
      </c>
    </row>
    <row r="5700" spans="1:16">
      <c r="A5700" t="s">
        <v>5217</v>
      </c>
      <c r="B5700" s="4">
        <v>43920.95175925926</v>
      </c>
      <c r="C5700" s="4" t="s">
        <v>17</v>
      </c>
      <c r="D5700" s="4" t="s">
        <v>17</v>
      </c>
      <c r="E5700" s="4" t="s">
        <v>17</v>
      </c>
      <c r="F5700" s="4" t="s">
        <v>17</v>
      </c>
      <c r="G5700" s="4" t="s">
        <v>17</v>
      </c>
      <c r="H5700" t="s">
        <v>48</v>
      </c>
      <c r="I5700" t="s">
        <v>19</v>
      </c>
      <c r="J5700" t="s">
        <v>20</v>
      </c>
      <c r="K5700">
        <v>1</v>
      </c>
      <c r="L5700" t="s">
        <v>21</v>
      </c>
      <c r="M5700" t="s">
        <v>5746</v>
      </c>
      <c r="N5700">
        <v>0</v>
      </c>
      <c r="O5700" s="4" t="s">
        <v>17</v>
      </c>
      <c r="P5700" t="s">
        <v>17</v>
      </c>
    </row>
    <row r="5701" spans="1:16">
      <c r="A5701" t="s">
        <v>2614</v>
      </c>
      <c r="B5701" s="4">
        <v>43920.887592592589</v>
      </c>
      <c r="C5701" s="4" t="s">
        <v>17</v>
      </c>
      <c r="D5701" s="4" t="s">
        <v>17</v>
      </c>
      <c r="E5701" s="4" t="s">
        <v>17</v>
      </c>
      <c r="F5701" s="4" t="s">
        <v>17</v>
      </c>
      <c r="G5701" s="4" t="s">
        <v>17</v>
      </c>
      <c r="H5701" t="s">
        <v>48</v>
      </c>
      <c r="I5701" t="s">
        <v>19</v>
      </c>
      <c r="J5701" t="s">
        <v>20</v>
      </c>
      <c r="K5701">
        <v>1</v>
      </c>
      <c r="L5701" t="s">
        <v>21</v>
      </c>
      <c r="M5701" t="s">
        <v>28</v>
      </c>
      <c r="N5701">
        <v>0</v>
      </c>
      <c r="O5701" s="4" t="s">
        <v>17</v>
      </c>
      <c r="P5701" t="s">
        <v>17</v>
      </c>
    </row>
    <row r="5702" spans="1:16">
      <c r="A5702" t="s">
        <v>413</v>
      </c>
      <c r="B5702" s="4">
        <v>43920.91815972222</v>
      </c>
      <c r="C5702" s="4" t="s">
        <v>17</v>
      </c>
      <c r="D5702" s="4" t="s">
        <v>17</v>
      </c>
      <c r="E5702" s="4" t="s">
        <v>17</v>
      </c>
      <c r="F5702" s="4" t="s">
        <v>17</v>
      </c>
      <c r="G5702" s="4" t="s">
        <v>17</v>
      </c>
      <c r="H5702" t="s">
        <v>18</v>
      </c>
      <c r="I5702" t="s">
        <v>25</v>
      </c>
      <c r="J5702" t="s">
        <v>20</v>
      </c>
      <c r="K5702">
        <v>2</v>
      </c>
      <c r="L5702" t="s">
        <v>21</v>
      </c>
      <c r="M5702" t="s">
        <v>5746</v>
      </c>
      <c r="N5702">
        <v>0</v>
      </c>
      <c r="O5702" s="4" t="s">
        <v>17</v>
      </c>
      <c r="P5702" t="s">
        <v>17</v>
      </c>
    </row>
    <row r="5703" spans="1:16">
      <c r="A5703" t="s">
        <v>5625</v>
      </c>
      <c r="B5703" s="4">
        <v>43920.954143518517</v>
      </c>
      <c r="C5703" s="4" t="s">
        <v>17</v>
      </c>
      <c r="D5703" s="4" t="s">
        <v>17</v>
      </c>
      <c r="E5703" s="4" t="s">
        <v>17</v>
      </c>
      <c r="F5703" s="4" t="s">
        <v>17</v>
      </c>
      <c r="G5703" s="4" t="s">
        <v>17</v>
      </c>
      <c r="H5703" t="s">
        <v>48</v>
      </c>
      <c r="I5703" t="s">
        <v>19</v>
      </c>
      <c r="J5703" t="s">
        <v>20</v>
      </c>
      <c r="K5703">
        <v>1</v>
      </c>
      <c r="L5703" t="s">
        <v>21</v>
      </c>
      <c r="M5703" t="s">
        <v>5774</v>
      </c>
      <c r="N5703">
        <v>0</v>
      </c>
      <c r="O5703" s="4" t="s">
        <v>17</v>
      </c>
      <c r="P5703" t="s">
        <v>17</v>
      </c>
    </row>
    <row r="5704" spans="1:16">
      <c r="A5704" t="s">
        <v>5008</v>
      </c>
      <c r="B5704" s="4">
        <v>43920.975243055553</v>
      </c>
      <c r="C5704" s="4" t="s">
        <v>17</v>
      </c>
      <c r="D5704" s="4" t="s">
        <v>17</v>
      </c>
      <c r="E5704" s="4" t="s">
        <v>17</v>
      </c>
      <c r="F5704" s="4" t="s">
        <v>17</v>
      </c>
      <c r="G5704" s="4" t="s">
        <v>17</v>
      </c>
      <c r="H5704" t="s">
        <v>18</v>
      </c>
      <c r="I5704" t="s">
        <v>19</v>
      </c>
      <c r="J5704" t="s">
        <v>20</v>
      </c>
      <c r="K5704">
        <v>5</v>
      </c>
      <c r="L5704" t="s">
        <v>21</v>
      </c>
      <c r="M5704" t="s">
        <v>5748</v>
      </c>
      <c r="N5704">
        <v>0</v>
      </c>
      <c r="O5704" s="4" t="s">
        <v>17</v>
      </c>
      <c r="P5704" t="s">
        <v>17</v>
      </c>
    </row>
    <row r="5705" spans="1:16">
      <c r="A5705" t="s">
        <v>4184</v>
      </c>
      <c r="B5705" s="4">
        <v>43920.946782407409</v>
      </c>
      <c r="C5705" s="4" t="s">
        <v>17</v>
      </c>
      <c r="D5705" s="4" t="s">
        <v>17</v>
      </c>
      <c r="E5705" s="4" t="s">
        <v>17</v>
      </c>
      <c r="F5705" s="4" t="s">
        <v>17</v>
      </c>
      <c r="G5705" s="4" t="s">
        <v>17</v>
      </c>
      <c r="H5705" t="s">
        <v>18</v>
      </c>
      <c r="I5705" t="s">
        <v>25</v>
      </c>
      <c r="J5705" t="s">
        <v>20</v>
      </c>
      <c r="K5705">
        <v>240</v>
      </c>
      <c r="L5705" t="s">
        <v>21</v>
      </c>
      <c r="M5705" t="s">
        <v>5770</v>
      </c>
      <c r="N5705">
        <v>0</v>
      </c>
      <c r="O5705" s="4" t="s">
        <v>17</v>
      </c>
      <c r="P5705" t="s">
        <v>17</v>
      </c>
    </row>
    <row r="5706" spans="1:16">
      <c r="A5706" t="s">
        <v>5378</v>
      </c>
      <c r="B5706" s="4">
        <v>43920.960520833331</v>
      </c>
      <c r="C5706" s="4" t="s">
        <v>17</v>
      </c>
      <c r="D5706" s="4" t="s">
        <v>17</v>
      </c>
      <c r="E5706" s="4" t="s">
        <v>17</v>
      </c>
      <c r="F5706" s="4" t="s">
        <v>17</v>
      </c>
      <c r="G5706" s="4" t="s">
        <v>17</v>
      </c>
      <c r="H5706" t="s">
        <v>48</v>
      </c>
      <c r="I5706" t="s">
        <v>19</v>
      </c>
      <c r="J5706" t="s">
        <v>20</v>
      </c>
      <c r="K5706">
        <v>1</v>
      </c>
      <c r="L5706" t="s">
        <v>21</v>
      </c>
      <c r="M5706" t="s">
        <v>28</v>
      </c>
      <c r="N5706">
        <v>0</v>
      </c>
      <c r="O5706" s="4" t="s">
        <v>17</v>
      </c>
      <c r="P5706" t="s">
        <v>17</v>
      </c>
    </row>
    <row r="5707" spans="1:16">
      <c r="A5707" t="s">
        <v>4825</v>
      </c>
      <c r="B5707" s="4">
        <v>43921.019247685188</v>
      </c>
      <c r="C5707" s="4" t="s">
        <v>17</v>
      </c>
      <c r="D5707" s="4" t="s">
        <v>17</v>
      </c>
      <c r="E5707" s="4" t="s">
        <v>17</v>
      </c>
      <c r="F5707" s="4" t="s">
        <v>17</v>
      </c>
      <c r="G5707" s="4">
        <v>43978.209918981483</v>
      </c>
      <c r="H5707" t="s">
        <v>18</v>
      </c>
      <c r="I5707" t="s">
        <v>23</v>
      </c>
      <c r="J5707" t="s">
        <v>20</v>
      </c>
      <c r="K5707">
        <v>15</v>
      </c>
      <c r="L5707" t="s">
        <v>21</v>
      </c>
      <c r="M5707" t="s">
        <v>5754</v>
      </c>
      <c r="N5707">
        <v>1</v>
      </c>
      <c r="O5707" s="4" t="s">
        <v>7272</v>
      </c>
      <c r="P5707" t="s">
        <v>17</v>
      </c>
    </row>
    <row r="5708" spans="1:16">
      <c r="A5708" t="s">
        <v>4451</v>
      </c>
      <c r="B5708" s="4">
        <v>43921.004988425928</v>
      </c>
      <c r="C5708" s="4" t="s">
        <v>17</v>
      </c>
      <c r="D5708" s="4" t="s">
        <v>17</v>
      </c>
      <c r="E5708" s="4" t="s">
        <v>17</v>
      </c>
      <c r="F5708" s="4" t="s">
        <v>17</v>
      </c>
      <c r="G5708" s="4" t="s">
        <v>17</v>
      </c>
      <c r="H5708" t="s">
        <v>18</v>
      </c>
      <c r="I5708" t="s">
        <v>25</v>
      </c>
      <c r="J5708" t="s">
        <v>20</v>
      </c>
      <c r="K5708">
        <v>3</v>
      </c>
      <c r="L5708" t="s">
        <v>21</v>
      </c>
      <c r="M5708" t="s">
        <v>5746</v>
      </c>
      <c r="N5708">
        <v>0</v>
      </c>
      <c r="O5708" s="4" t="s">
        <v>17</v>
      </c>
      <c r="P5708" t="s">
        <v>17</v>
      </c>
    </row>
    <row r="5709" spans="1:16">
      <c r="A5709" t="s">
        <v>4352</v>
      </c>
      <c r="B5709" s="4">
        <v>43921.112164351849</v>
      </c>
      <c r="C5709" s="4" t="s">
        <v>17</v>
      </c>
      <c r="D5709" s="4" t="s">
        <v>17</v>
      </c>
      <c r="E5709" s="4" t="s">
        <v>17</v>
      </c>
      <c r="F5709" s="4" t="s">
        <v>17</v>
      </c>
      <c r="G5709" s="4" t="s">
        <v>17</v>
      </c>
      <c r="H5709" t="s">
        <v>48</v>
      </c>
      <c r="I5709" t="s">
        <v>19</v>
      </c>
      <c r="J5709" t="s">
        <v>20</v>
      </c>
      <c r="K5709">
        <v>1</v>
      </c>
      <c r="L5709" t="s">
        <v>21</v>
      </c>
      <c r="M5709" t="s">
        <v>28</v>
      </c>
      <c r="N5709">
        <v>0</v>
      </c>
      <c r="O5709" s="4" t="s">
        <v>17</v>
      </c>
      <c r="P5709" t="s">
        <v>17</v>
      </c>
    </row>
    <row r="5710" spans="1:16">
      <c r="A5710" t="s">
        <v>4158</v>
      </c>
      <c r="B5710" s="4">
        <v>43921.243148148147</v>
      </c>
      <c r="C5710" s="4">
        <v>43921.244305555556</v>
      </c>
      <c r="D5710" s="4">
        <v>43951.244305555556</v>
      </c>
      <c r="E5710" s="4" t="s">
        <v>17</v>
      </c>
      <c r="F5710" s="4" t="s">
        <v>17</v>
      </c>
      <c r="G5710" s="4">
        <v>43967.803136574075</v>
      </c>
      <c r="H5710" t="s">
        <v>18</v>
      </c>
      <c r="I5710" t="s">
        <v>25</v>
      </c>
      <c r="J5710" t="s">
        <v>20</v>
      </c>
      <c r="K5710">
        <v>919</v>
      </c>
      <c r="L5710" t="s">
        <v>21</v>
      </c>
      <c r="M5710" t="s">
        <v>5746</v>
      </c>
      <c r="N5710">
        <v>1</v>
      </c>
      <c r="O5710" s="4" t="s">
        <v>7273</v>
      </c>
      <c r="P5710" t="s">
        <v>17</v>
      </c>
    </row>
    <row r="5711" spans="1:16">
      <c r="A5711" t="s">
        <v>1420</v>
      </c>
      <c r="B5711" s="4">
        <v>43921.26871527778</v>
      </c>
      <c r="C5711" s="4" t="s">
        <v>17</v>
      </c>
      <c r="D5711" s="4" t="s">
        <v>17</v>
      </c>
      <c r="E5711" s="4" t="s">
        <v>17</v>
      </c>
      <c r="F5711" s="4" t="s">
        <v>17</v>
      </c>
      <c r="G5711" s="4" t="s">
        <v>17</v>
      </c>
      <c r="H5711" t="s">
        <v>48</v>
      </c>
      <c r="I5711" t="s">
        <v>49</v>
      </c>
      <c r="J5711" t="s">
        <v>20</v>
      </c>
      <c r="K5711">
        <v>796</v>
      </c>
      <c r="L5711" t="s">
        <v>21</v>
      </c>
      <c r="M5711" t="s">
        <v>5888</v>
      </c>
      <c r="N5711">
        <v>0</v>
      </c>
      <c r="O5711" s="4" t="s">
        <v>17</v>
      </c>
      <c r="P5711" t="s">
        <v>17</v>
      </c>
    </row>
    <row r="5712" spans="1:16">
      <c r="A5712" t="s">
        <v>5362</v>
      </c>
      <c r="B5712" s="4">
        <v>43921.250428240739</v>
      </c>
      <c r="C5712" s="4">
        <v>43921.26053240741</v>
      </c>
      <c r="D5712" s="4">
        <v>43951.26053240741</v>
      </c>
      <c r="E5712" s="4" t="s">
        <v>17</v>
      </c>
      <c r="F5712" s="4" t="s">
        <v>17</v>
      </c>
      <c r="G5712" s="4" t="s">
        <v>17</v>
      </c>
      <c r="H5712" t="s">
        <v>18</v>
      </c>
      <c r="I5712" t="s">
        <v>25</v>
      </c>
      <c r="J5712" t="s">
        <v>39</v>
      </c>
      <c r="K5712">
        <v>7</v>
      </c>
      <c r="L5712" t="s">
        <v>21</v>
      </c>
      <c r="M5712" t="s">
        <v>5758</v>
      </c>
      <c r="N5712">
        <v>1</v>
      </c>
      <c r="O5712" s="4" t="s">
        <v>7274</v>
      </c>
      <c r="P5712" t="s">
        <v>17</v>
      </c>
    </row>
    <row r="5713" spans="1:16">
      <c r="A5713" t="s">
        <v>5392</v>
      </c>
      <c r="B5713" s="4">
        <v>43921.261481481481</v>
      </c>
      <c r="C5713" s="4">
        <v>43921.262118055558</v>
      </c>
      <c r="D5713" s="4">
        <v>43951.262118055558</v>
      </c>
      <c r="E5713" s="4" t="s">
        <v>17</v>
      </c>
      <c r="F5713" s="4" t="s">
        <v>17</v>
      </c>
      <c r="G5713" s="4" t="s">
        <v>17</v>
      </c>
      <c r="H5713" t="s">
        <v>18</v>
      </c>
      <c r="I5713" t="s">
        <v>25</v>
      </c>
      <c r="J5713" t="s">
        <v>20</v>
      </c>
      <c r="K5713">
        <v>7</v>
      </c>
      <c r="L5713" t="s">
        <v>21</v>
      </c>
      <c r="M5713" t="s">
        <v>5758</v>
      </c>
      <c r="N5713">
        <v>1</v>
      </c>
      <c r="O5713" s="4" t="s">
        <v>7275</v>
      </c>
      <c r="P5713" t="s">
        <v>17</v>
      </c>
    </row>
    <row r="5714" spans="1:16">
      <c r="A5714" t="s">
        <v>2058</v>
      </c>
      <c r="B5714" s="4">
        <v>43921.268634259257</v>
      </c>
      <c r="C5714" s="4">
        <v>43921.270729166667</v>
      </c>
      <c r="D5714" s="4">
        <v>43951.270729166667</v>
      </c>
      <c r="E5714" s="4" t="s">
        <v>17</v>
      </c>
      <c r="F5714" s="4" t="s">
        <v>17</v>
      </c>
      <c r="G5714" s="4" t="s">
        <v>17</v>
      </c>
      <c r="H5714" t="s">
        <v>18</v>
      </c>
      <c r="I5714" t="s">
        <v>25</v>
      </c>
      <c r="J5714" t="s">
        <v>39</v>
      </c>
      <c r="K5714">
        <v>5</v>
      </c>
      <c r="L5714" t="s">
        <v>21</v>
      </c>
      <c r="M5714" t="s">
        <v>5758</v>
      </c>
      <c r="N5714">
        <v>1</v>
      </c>
      <c r="O5714" s="4" t="s">
        <v>7276</v>
      </c>
      <c r="P5714" t="s">
        <v>17</v>
      </c>
    </row>
    <row r="5715" spans="1:16">
      <c r="A5715" t="s">
        <v>4762</v>
      </c>
      <c r="B5715" s="4">
        <v>43921.292245370372</v>
      </c>
      <c r="C5715" s="4" t="s">
        <v>17</v>
      </c>
      <c r="D5715" s="4" t="s">
        <v>17</v>
      </c>
      <c r="E5715" s="4" t="s">
        <v>17</v>
      </c>
      <c r="F5715" s="4" t="s">
        <v>17</v>
      </c>
      <c r="G5715" s="4" t="s">
        <v>17</v>
      </c>
      <c r="H5715" t="s">
        <v>18</v>
      </c>
      <c r="I5715" t="s">
        <v>23</v>
      </c>
      <c r="J5715" t="s">
        <v>20</v>
      </c>
      <c r="K5715">
        <v>1</v>
      </c>
      <c r="L5715" t="s">
        <v>21</v>
      </c>
      <c r="M5715" t="s">
        <v>5746</v>
      </c>
      <c r="N5715">
        <v>0</v>
      </c>
      <c r="O5715" s="4" t="s">
        <v>17</v>
      </c>
      <c r="P5715" t="s">
        <v>17</v>
      </c>
    </row>
    <row r="5716" spans="1:16">
      <c r="A5716" t="s">
        <v>4602</v>
      </c>
      <c r="B5716" s="4">
        <v>43921.300486111111</v>
      </c>
      <c r="C5716" s="4" t="s">
        <v>17</v>
      </c>
      <c r="D5716" s="4" t="s">
        <v>17</v>
      </c>
      <c r="E5716" s="4" t="s">
        <v>17</v>
      </c>
      <c r="F5716" s="4" t="s">
        <v>17</v>
      </c>
      <c r="G5716" s="4">
        <v>43936.723541666666</v>
      </c>
      <c r="H5716" t="s">
        <v>18</v>
      </c>
      <c r="I5716" t="s">
        <v>25</v>
      </c>
      <c r="J5716" t="s">
        <v>20</v>
      </c>
      <c r="K5716">
        <v>7</v>
      </c>
      <c r="L5716" t="s">
        <v>21</v>
      </c>
      <c r="M5716" t="s">
        <v>5746</v>
      </c>
      <c r="N5716">
        <v>1</v>
      </c>
      <c r="O5716" s="4" t="s">
        <v>7277</v>
      </c>
      <c r="P5716" t="s">
        <v>17</v>
      </c>
    </row>
    <row r="5717" spans="1:16">
      <c r="A5717" t="s">
        <v>341</v>
      </c>
      <c r="B5717" s="4">
        <v>43921.147210648145</v>
      </c>
      <c r="C5717" s="4" t="s">
        <v>17</v>
      </c>
      <c r="D5717" s="4" t="s">
        <v>17</v>
      </c>
      <c r="E5717" s="4" t="s">
        <v>17</v>
      </c>
      <c r="F5717" s="4" t="s">
        <v>17</v>
      </c>
      <c r="G5717" s="4">
        <v>43930.155717592592</v>
      </c>
      <c r="H5717" t="s">
        <v>18</v>
      </c>
      <c r="I5717" t="s">
        <v>25</v>
      </c>
      <c r="J5717" t="s">
        <v>117</v>
      </c>
      <c r="K5717">
        <v>5</v>
      </c>
      <c r="L5717" t="s">
        <v>21</v>
      </c>
      <c r="M5717" t="s">
        <v>5755</v>
      </c>
      <c r="N5717">
        <v>1</v>
      </c>
      <c r="O5717" s="4" t="s">
        <v>7278</v>
      </c>
      <c r="P5717" t="s">
        <v>17</v>
      </c>
    </row>
    <row r="5718" spans="1:16">
      <c r="A5718" t="s">
        <v>1957</v>
      </c>
      <c r="B5718" s="4">
        <v>43921.540902777779</v>
      </c>
      <c r="C5718" s="4" t="s">
        <v>17</v>
      </c>
      <c r="D5718" s="4" t="s">
        <v>17</v>
      </c>
      <c r="E5718" s="4" t="s">
        <v>17</v>
      </c>
      <c r="F5718" s="4" t="s">
        <v>17</v>
      </c>
      <c r="G5718" s="4" t="s">
        <v>17</v>
      </c>
      <c r="H5718" t="s">
        <v>18</v>
      </c>
      <c r="I5718" t="s">
        <v>25</v>
      </c>
      <c r="J5718" t="s">
        <v>20</v>
      </c>
      <c r="K5718">
        <v>1</v>
      </c>
      <c r="L5718" t="s">
        <v>21</v>
      </c>
      <c r="M5718" t="s">
        <v>5877</v>
      </c>
      <c r="N5718">
        <v>0</v>
      </c>
      <c r="O5718" s="4" t="s">
        <v>17</v>
      </c>
      <c r="P5718" t="s">
        <v>17</v>
      </c>
    </row>
    <row r="5719" spans="1:16">
      <c r="A5719" t="s">
        <v>3716</v>
      </c>
      <c r="B5719" s="4">
        <v>43921.583032407405</v>
      </c>
      <c r="C5719" s="4" t="s">
        <v>17</v>
      </c>
      <c r="D5719" s="4" t="s">
        <v>17</v>
      </c>
      <c r="E5719" s="4" t="s">
        <v>17</v>
      </c>
      <c r="F5719" s="4" t="s">
        <v>17</v>
      </c>
      <c r="G5719" s="4" t="s">
        <v>17</v>
      </c>
      <c r="H5719" t="s">
        <v>18</v>
      </c>
      <c r="I5719" t="s">
        <v>25</v>
      </c>
      <c r="J5719" t="s">
        <v>20</v>
      </c>
      <c r="K5719">
        <v>363</v>
      </c>
      <c r="L5719" t="s">
        <v>21</v>
      </c>
      <c r="M5719" t="s">
        <v>5746</v>
      </c>
      <c r="N5719">
        <v>0</v>
      </c>
      <c r="O5719" s="4" t="s">
        <v>17</v>
      </c>
      <c r="P5719" t="s">
        <v>17</v>
      </c>
    </row>
    <row r="5720" spans="1:16">
      <c r="A5720" t="s">
        <v>2877</v>
      </c>
      <c r="B5720" s="4">
        <v>43921.297453703701</v>
      </c>
      <c r="C5720" s="4" t="s">
        <v>17</v>
      </c>
      <c r="D5720" s="4" t="s">
        <v>17</v>
      </c>
      <c r="E5720" s="4" t="s">
        <v>17</v>
      </c>
      <c r="F5720" s="4" t="s">
        <v>17</v>
      </c>
      <c r="G5720" s="4" t="s">
        <v>17</v>
      </c>
      <c r="H5720" t="s">
        <v>18</v>
      </c>
      <c r="I5720" t="s">
        <v>25</v>
      </c>
      <c r="J5720" t="s">
        <v>20</v>
      </c>
      <c r="K5720">
        <v>1</v>
      </c>
      <c r="L5720" t="s">
        <v>21</v>
      </c>
      <c r="M5720" t="s">
        <v>5793</v>
      </c>
      <c r="N5720">
        <v>0</v>
      </c>
      <c r="O5720" s="4" t="s">
        <v>17</v>
      </c>
      <c r="P5720" t="s">
        <v>17</v>
      </c>
    </row>
    <row r="5721" spans="1:16">
      <c r="A5721" t="s">
        <v>5223</v>
      </c>
      <c r="B5721" s="4">
        <v>43839.921469907407</v>
      </c>
      <c r="C5721" s="4">
        <v>43841.822511574072</v>
      </c>
      <c r="D5721" s="4">
        <v>43871.822511574072</v>
      </c>
      <c r="E5721" s="4" t="s">
        <v>17</v>
      </c>
      <c r="F5721" s="4" t="s">
        <v>17</v>
      </c>
      <c r="G5721" s="4" t="s">
        <v>17</v>
      </c>
      <c r="H5721" t="s">
        <v>18</v>
      </c>
      <c r="I5721" t="s">
        <v>23</v>
      </c>
      <c r="J5721" t="s">
        <v>20</v>
      </c>
      <c r="K5721">
        <v>60</v>
      </c>
      <c r="L5721" t="s">
        <v>21</v>
      </c>
      <c r="M5721" t="s">
        <v>5752</v>
      </c>
      <c r="N5721">
        <v>1</v>
      </c>
      <c r="O5721" s="4" t="s">
        <v>7279</v>
      </c>
      <c r="P5721" t="s">
        <v>17</v>
      </c>
    </row>
    <row r="5722" spans="1:16">
      <c r="A5722" t="s">
        <v>4452</v>
      </c>
      <c r="B5722" s="4">
        <v>43888.770891203705</v>
      </c>
      <c r="C5722" s="4" t="s">
        <v>17</v>
      </c>
      <c r="D5722" s="4" t="s">
        <v>17</v>
      </c>
      <c r="E5722" s="4" t="s">
        <v>17</v>
      </c>
      <c r="F5722" s="4" t="s">
        <v>17</v>
      </c>
      <c r="G5722" s="4" t="s">
        <v>17</v>
      </c>
      <c r="H5722" t="s">
        <v>18</v>
      </c>
      <c r="I5722" t="s">
        <v>23</v>
      </c>
      <c r="J5722" t="s">
        <v>117</v>
      </c>
      <c r="K5722">
        <v>1</v>
      </c>
      <c r="L5722" t="s">
        <v>21</v>
      </c>
      <c r="M5722" t="s">
        <v>5746</v>
      </c>
      <c r="N5722">
        <v>0</v>
      </c>
      <c r="O5722" s="4" t="s">
        <v>17</v>
      </c>
      <c r="P5722" t="s">
        <v>17</v>
      </c>
    </row>
    <row r="5723" spans="1:16">
      <c r="A5723" t="s">
        <v>2780</v>
      </c>
      <c r="B5723" s="4">
        <v>43859.262766203705</v>
      </c>
      <c r="C5723" s="4" t="s">
        <v>17</v>
      </c>
      <c r="D5723" s="4" t="s">
        <v>17</v>
      </c>
      <c r="E5723" s="4" t="s">
        <v>17</v>
      </c>
      <c r="F5723" s="4" t="s">
        <v>17</v>
      </c>
      <c r="G5723" s="4" t="s">
        <v>17</v>
      </c>
      <c r="H5723" t="s">
        <v>18</v>
      </c>
      <c r="I5723" t="s">
        <v>25</v>
      </c>
      <c r="J5723" t="s">
        <v>20</v>
      </c>
      <c r="K5723">
        <v>1</v>
      </c>
      <c r="L5723" t="s">
        <v>21</v>
      </c>
      <c r="M5723" t="s">
        <v>5746</v>
      </c>
      <c r="N5723">
        <v>0</v>
      </c>
      <c r="O5723" s="4" t="s">
        <v>17</v>
      </c>
      <c r="P5723" t="s">
        <v>17</v>
      </c>
    </row>
    <row r="5724" spans="1:16">
      <c r="A5724" t="s">
        <v>2221</v>
      </c>
      <c r="B5724" s="4">
        <v>43859.36546296296</v>
      </c>
      <c r="C5724" s="4" t="s">
        <v>17</v>
      </c>
      <c r="D5724" s="4" t="s">
        <v>17</v>
      </c>
      <c r="E5724" s="4" t="s">
        <v>17</v>
      </c>
      <c r="F5724" s="4" t="s">
        <v>17</v>
      </c>
      <c r="G5724" s="4" t="s">
        <v>17</v>
      </c>
      <c r="H5724" t="s">
        <v>18</v>
      </c>
      <c r="I5724" t="s">
        <v>25</v>
      </c>
      <c r="J5724" t="s">
        <v>20</v>
      </c>
      <c r="K5724">
        <v>1</v>
      </c>
      <c r="L5724" t="s">
        <v>21</v>
      </c>
      <c r="M5724" t="s">
        <v>5750</v>
      </c>
      <c r="N5724">
        <v>0</v>
      </c>
      <c r="O5724" s="4" t="s">
        <v>17</v>
      </c>
      <c r="P5724" t="s">
        <v>17</v>
      </c>
    </row>
    <row r="5725" spans="1:16">
      <c r="A5725" t="s">
        <v>5614</v>
      </c>
      <c r="B5725" s="4">
        <v>43859.323275462964</v>
      </c>
      <c r="C5725" s="4" t="s">
        <v>17</v>
      </c>
      <c r="D5725" s="4" t="s">
        <v>17</v>
      </c>
      <c r="E5725" s="4" t="s">
        <v>17</v>
      </c>
      <c r="F5725" s="4" t="s">
        <v>17</v>
      </c>
      <c r="G5725" s="4" t="s">
        <v>17</v>
      </c>
      <c r="H5725" t="s">
        <v>200</v>
      </c>
      <c r="I5725" t="s">
        <v>25</v>
      </c>
      <c r="J5725" t="s">
        <v>20</v>
      </c>
      <c r="K5725">
        <v>720</v>
      </c>
      <c r="L5725" t="s">
        <v>21</v>
      </c>
      <c r="M5725" t="s">
        <v>5974</v>
      </c>
      <c r="N5725">
        <v>0</v>
      </c>
      <c r="O5725" s="4" t="s">
        <v>17</v>
      </c>
      <c r="P5725" t="s">
        <v>17</v>
      </c>
    </row>
    <row r="5726" spans="1:16">
      <c r="A5726" t="s">
        <v>3773</v>
      </c>
      <c r="B5726" s="4">
        <v>43859.341574074075</v>
      </c>
      <c r="C5726" s="4" t="s">
        <v>17</v>
      </c>
      <c r="D5726" s="4" t="s">
        <v>17</v>
      </c>
      <c r="E5726" s="4" t="s">
        <v>17</v>
      </c>
      <c r="F5726" s="4" t="s">
        <v>17</v>
      </c>
      <c r="G5726" s="4" t="s">
        <v>17</v>
      </c>
      <c r="H5726" t="s">
        <v>18</v>
      </c>
      <c r="I5726" t="s">
        <v>25</v>
      </c>
      <c r="J5726" t="s">
        <v>117</v>
      </c>
      <c r="K5726">
        <v>9</v>
      </c>
      <c r="L5726" t="s">
        <v>21</v>
      </c>
      <c r="M5726" t="s">
        <v>5752</v>
      </c>
      <c r="N5726">
        <v>1</v>
      </c>
      <c r="O5726" s="4" t="s">
        <v>7280</v>
      </c>
      <c r="P5726" t="s">
        <v>17</v>
      </c>
    </row>
    <row r="5727" spans="1:16">
      <c r="A5727" t="s">
        <v>3599</v>
      </c>
      <c r="B5727" s="4">
        <v>43859.453506944446</v>
      </c>
      <c r="C5727" s="4" t="s">
        <v>17</v>
      </c>
      <c r="D5727" s="4" t="s">
        <v>17</v>
      </c>
      <c r="E5727" s="4" t="s">
        <v>17</v>
      </c>
      <c r="F5727" s="4" t="s">
        <v>17</v>
      </c>
      <c r="G5727" s="4" t="s">
        <v>17</v>
      </c>
      <c r="H5727" t="s">
        <v>18</v>
      </c>
      <c r="I5727" t="s">
        <v>25</v>
      </c>
      <c r="J5727" t="s">
        <v>20</v>
      </c>
      <c r="K5727">
        <v>1</v>
      </c>
      <c r="L5727" t="s">
        <v>21</v>
      </c>
      <c r="M5727" t="s">
        <v>5746</v>
      </c>
      <c r="N5727">
        <v>0</v>
      </c>
      <c r="O5727" s="4" t="s">
        <v>17</v>
      </c>
      <c r="P5727" t="s">
        <v>17</v>
      </c>
    </row>
    <row r="5728" spans="1:16">
      <c r="A5728" t="s">
        <v>455</v>
      </c>
      <c r="B5728" s="4">
        <v>43859.508125</v>
      </c>
      <c r="C5728" s="4" t="s">
        <v>17</v>
      </c>
      <c r="D5728" s="4" t="s">
        <v>17</v>
      </c>
      <c r="E5728" s="4" t="s">
        <v>17</v>
      </c>
      <c r="F5728" s="4" t="s">
        <v>17</v>
      </c>
      <c r="G5728" s="4" t="s">
        <v>17</v>
      </c>
      <c r="H5728" t="s">
        <v>18</v>
      </c>
      <c r="I5728" t="s">
        <v>25</v>
      </c>
      <c r="J5728" t="s">
        <v>20</v>
      </c>
      <c r="K5728">
        <v>20</v>
      </c>
      <c r="L5728" t="s">
        <v>21</v>
      </c>
      <c r="M5728" t="s">
        <v>5750</v>
      </c>
      <c r="N5728">
        <v>0</v>
      </c>
      <c r="O5728" s="4" t="s">
        <v>17</v>
      </c>
      <c r="P5728" t="s">
        <v>17</v>
      </c>
    </row>
    <row r="5729" spans="1:16">
      <c r="A5729" t="s">
        <v>938</v>
      </c>
      <c r="B5729" s="4">
        <v>43859.383425925924</v>
      </c>
      <c r="C5729" s="4" t="s">
        <v>17</v>
      </c>
      <c r="D5729" s="4" t="s">
        <v>17</v>
      </c>
      <c r="E5729" s="4" t="s">
        <v>17</v>
      </c>
      <c r="F5729" s="4" t="s">
        <v>17</v>
      </c>
      <c r="G5729" s="4" t="s">
        <v>17</v>
      </c>
      <c r="H5729" t="s">
        <v>18</v>
      </c>
      <c r="I5729" t="s">
        <v>25</v>
      </c>
      <c r="J5729" t="s">
        <v>20</v>
      </c>
      <c r="K5729">
        <v>180</v>
      </c>
      <c r="L5729" t="s">
        <v>21</v>
      </c>
      <c r="M5729" t="s">
        <v>5746</v>
      </c>
      <c r="N5729">
        <v>0</v>
      </c>
      <c r="O5729" s="4" t="s">
        <v>17</v>
      </c>
      <c r="P5729" t="s">
        <v>17</v>
      </c>
    </row>
    <row r="5730" spans="1:16">
      <c r="A5730" t="s">
        <v>1482</v>
      </c>
      <c r="B5730" s="4">
        <v>43859.396006944444</v>
      </c>
      <c r="C5730" s="4" t="s">
        <v>17</v>
      </c>
      <c r="D5730" s="4" t="s">
        <v>17</v>
      </c>
      <c r="E5730" s="4" t="s">
        <v>17</v>
      </c>
      <c r="F5730" s="4" t="s">
        <v>17</v>
      </c>
      <c r="G5730" s="4" t="s">
        <v>17</v>
      </c>
      <c r="H5730" t="s">
        <v>18</v>
      </c>
      <c r="I5730" t="s">
        <v>23</v>
      </c>
      <c r="J5730" t="s">
        <v>20</v>
      </c>
      <c r="K5730">
        <v>1</v>
      </c>
      <c r="L5730" t="s">
        <v>21</v>
      </c>
      <c r="M5730" t="s">
        <v>5746</v>
      </c>
      <c r="N5730">
        <v>0</v>
      </c>
      <c r="O5730" s="4" t="s">
        <v>17</v>
      </c>
      <c r="P5730" t="s">
        <v>17</v>
      </c>
    </row>
    <row r="5731" spans="1:16">
      <c r="A5731" t="s">
        <v>3652</v>
      </c>
      <c r="B5731" s="4">
        <v>43859.45590277778</v>
      </c>
      <c r="C5731" s="4">
        <v>43859.460011574076</v>
      </c>
      <c r="D5731" s="4">
        <v>43889.460011574076</v>
      </c>
      <c r="E5731" s="4" t="s">
        <v>17</v>
      </c>
      <c r="F5731" s="4" t="s">
        <v>17</v>
      </c>
      <c r="G5731" s="4" t="s">
        <v>17</v>
      </c>
      <c r="H5731" t="s">
        <v>18</v>
      </c>
      <c r="I5731" t="s">
        <v>25</v>
      </c>
      <c r="J5731" t="s">
        <v>20</v>
      </c>
      <c r="K5731">
        <v>15</v>
      </c>
      <c r="L5731" t="s">
        <v>21</v>
      </c>
      <c r="M5731" t="s">
        <v>5750</v>
      </c>
      <c r="N5731">
        <v>0</v>
      </c>
      <c r="O5731" s="4" t="s">
        <v>17</v>
      </c>
      <c r="P5731" t="s">
        <v>17</v>
      </c>
    </row>
    <row r="5732" spans="1:16">
      <c r="A5732" t="s">
        <v>2045</v>
      </c>
      <c r="B5732" s="4">
        <v>43859.455011574071</v>
      </c>
      <c r="C5732" s="4" t="s">
        <v>17</v>
      </c>
      <c r="D5732" s="4" t="s">
        <v>17</v>
      </c>
      <c r="E5732" s="4" t="s">
        <v>17</v>
      </c>
      <c r="F5732" s="4" t="s">
        <v>17</v>
      </c>
      <c r="G5732" s="4" t="s">
        <v>17</v>
      </c>
      <c r="H5732" t="s">
        <v>18</v>
      </c>
      <c r="I5732" t="s">
        <v>25</v>
      </c>
      <c r="J5732" t="s">
        <v>20</v>
      </c>
      <c r="K5732">
        <v>1</v>
      </c>
      <c r="L5732" t="s">
        <v>21</v>
      </c>
      <c r="M5732" t="s">
        <v>5746</v>
      </c>
      <c r="N5732">
        <v>0</v>
      </c>
      <c r="O5732" s="4" t="s">
        <v>17</v>
      </c>
      <c r="P5732" t="s">
        <v>17</v>
      </c>
    </row>
    <row r="5733" spans="1:16">
      <c r="A5733" t="s">
        <v>3815</v>
      </c>
      <c r="B5733" s="4">
        <v>43859.482916666668</v>
      </c>
      <c r="C5733" s="4">
        <v>43859.483541666668</v>
      </c>
      <c r="D5733" s="4">
        <v>43889.483541666668</v>
      </c>
      <c r="E5733" s="4" t="s">
        <v>17</v>
      </c>
      <c r="F5733" s="4" t="s">
        <v>17</v>
      </c>
      <c r="G5733" s="4" t="s">
        <v>17</v>
      </c>
      <c r="H5733" t="s">
        <v>48</v>
      </c>
      <c r="I5733" t="s">
        <v>49</v>
      </c>
      <c r="J5733" t="s">
        <v>20</v>
      </c>
      <c r="K5733">
        <v>90</v>
      </c>
      <c r="L5733" t="s">
        <v>21</v>
      </c>
      <c r="M5733" t="s">
        <v>5750</v>
      </c>
      <c r="N5733">
        <v>0</v>
      </c>
      <c r="O5733" s="4" t="s">
        <v>17</v>
      </c>
      <c r="P5733" t="s">
        <v>17</v>
      </c>
    </row>
    <row r="5734" spans="1:16">
      <c r="A5734" t="s">
        <v>2911</v>
      </c>
      <c r="B5734" s="4">
        <v>43859.503055555557</v>
      </c>
      <c r="C5734" s="4">
        <v>43859.505416666667</v>
      </c>
      <c r="D5734" s="4">
        <v>43889.505416666667</v>
      </c>
      <c r="E5734" s="4" t="s">
        <v>17</v>
      </c>
      <c r="F5734" s="4" t="s">
        <v>17</v>
      </c>
      <c r="G5734" s="4" t="s">
        <v>17</v>
      </c>
      <c r="H5734" t="s">
        <v>18</v>
      </c>
      <c r="I5734" t="s">
        <v>25</v>
      </c>
      <c r="J5734" t="s">
        <v>20</v>
      </c>
      <c r="K5734">
        <v>1</v>
      </c>
      <c r="L5734" t="s">
        <v>21</v>
      </c>
      <c r="M5734" t="s">
        <v>5746</v>
      </c>
      <c r="N5734">
        <v>0</v>
      </c>
      <c r="O5734" s="4" t="s">
        <v>17</v>
      </c>
      <c r="P5734" t="s">
        <v>17</v>
      </c>
    </row>
    <row r="5735" spans="1:16">
      <c r="A5735" t="s">
        <v>331</v>
      </c>
      <c r="B5735" s="4">
        <v>43859.572511574072</v>
      </c>
      <c r="C5735" s="4">
        <v>43881.727395833332</v>
      </c>
      <c r="D5735" s="4">
        <v>43911.727395833332</v>
      </c>
      <c r="E5735" s="4" t="s">
        <v>17</v>
      </c>
      <c r="F5735" s="4" t="s">
        <v>17</v>
      </c>
      <c r="G5735" s="4" t="s">
        <v>17</v>
      </c>
      <c r="H5735" t="s">
        <v>18</v>
      </c>
      <c r="I5735" t="s">
        <v>25</v>
      </c>
      <c r="J5735" t="s">
        <v>20</v>
      </c>
      <c r="K5735">
        <v>4</v>
      </c>
      <c r="L5735" t="s">
        <v>21</v>
      </c>
      <c r="M5735" t="s">
        <v>5746</v>
      </c>
      <c r="N5735">
        <v>1</v>
      </c>
      <c r="O5735" s="4" t="s">
        <v>7281</v>
      </c>
      <c r="P5735" t="s">
        <v>17</v>
      </c>
    </row>
    <row r="5736" spans="1:16">
      <c r="A5736" t="s">
        <v>3977</v>
      </c>
      <c r="B5736" s="4">
        <v>43859.61347222222</v>
      </c>
      <c r="C5736" s="4" t="s">
        <v>17</v>
      </c>
      <c r="D5736" s="4" t="s">
        <v>17</v>
      </c>
      <c r="E5736" s="4" t="s">
        <v>17</v>
      </c>
      <c r="F5736" s="4" t="s">
        <v>17</v>
      </c>
      <c r="G5736" s="4" t="s">
        <v>17</v>
      </c>
      <c r="H5736" t="s">
        <v>18</v>
      </c>
      <c r="I5736" t="s">
        <v>25</v>
      </c>
      <c r="J5736" t="s">
        <v>20</v>
      </c>
      <c r="K5736">
        <v>1</v>
      </c>
      <c r="L5736" t="s">
        <v>21</v>
      </c>
      <c r="M5736" t="s">
        <v>5746</v>
      </c>
      <c r="N5736">
        <v>0</v>
      </c>
      <c r="O5736" s="4" t="s">
        <v>17</v>
      </c>
      <c r="P5736" t="s">
        <v>17</v>
      </c>
    </row>
    <row r="5737" spans="1:16">
      <c r="A5737" t="s">
        <v>818</v>
      </c>
      <c r="B5737" s="4">
        <v>43859.621712962966</v>
      </c>
      <c r="C5737" s="4" t="s">
        <v>17</v>
      </c>
      <c r="D5737" s="4" t="s">
        <v>17</v>
      </c>
      <c r="E5737" s="4" t="s">
        <v>17</v>
      </c>
      <c r="F5737" s="4" t="s">
        <v>17</v>
      </c>
      <c r="G5737" s="4" t="s">
        <v>17</v>
      </c>
      <c r="H5737" t="s">
        <v>18</v>
      </c>
      <c r="I5737" t="s">
        <v>23</v>
      </c>
      <c r="J5737" t="s">
        <v>39</v>
      </c>
      <c r="K5737">
        <v>1</v>
      </c>
      <c r="L5737" t="s">
        <v>21</v>
      </c>
      <c r="M5737" t="s">
        <v>5753</v>
      </c>
      <c r="N5737">
        <v>0</v>
      </c>
      <c r="O5737" s="4" t="s">
        <v>17</v>
      </c>
      <c r="P5737" t="s">
        <v>17</v>
      </c>
    </row>
    <row r="5738" spans="1:16">
      <c r="A5738" t="s">
        <v>3690</v>
      </c>
      <c r="B5738" s="4">
        <v>43859.542291666665</v>
      </c>
      <c r="C5738" s="4" t="s">
        <v>17</v>
      </c>
      <c r="D5738" s="4" t="s">
        <v>17</v>
      </c>
      <c r="E5738" s="4" t="s">
        <v>17</v>
      </c>
      <c r="F5738" s="4" t="s">
        <v>17</v>
      </c>
      <c r="G5738" s="4" t="s">
        <v>17</v>
      </c>
      <c r="H5738" t="s">
        <v>48</v>
      </c>
      <c r="I5738" t="s">
        <v>49</v>
      </c>
      <c r="J5738" t="s">
        <v>20</v>
      </c>
      <c r="K5738">
        <v>1</v>
      </c>
      <c r="L5738" t="s">
        <v>21</v>
      </c>
      <c r="M5738" t="s">
        <v>28</v>
      </c>
      <c r="N5738">
        <v>0</v>
      </c>
      <c r="O5738" s="4" t="s">
        <v>17</v>
      </c>
      <c r="P5738" t="s">
        <v>17</v>
      </c>
    </row>
    <row r="5739" spans="1:16">
      <c r="A5739" t="s">
        <v>2656</v>
      </c>
      <c r="B5739" s="4">
        <v>43859.54791666667</v>
      </c>
      <c r="C5739" s="4" t="s">
        <v>17</v>
      </c>
      <c r="D5739" s="4" t="s">
        <v>17</v>
      </c>
      <c r="E5739" s="4" t="s">
        <v>17</v>
      </c>
      <c r="F5739" s="4" t="s">
        <v>17</v>
      </c>
      <c r="G5739" s="4" t="s">
        <v>17</v>
      </c>
      <c r="H5739" t="s">
        <v>18</v>
      </c>
      <c r="I5739" t="s">
        <v>25</v>
      </c>
      <c r="J5739" t="s">
        <v>20</v>
      </c>
      <c r="K5739">
        <v>1</v>
      </c>
      <c r="L5739" t="s">
        <v>21</v>
      </c>
      <c r="M5739" t="s">
        <v>5752</v>
      </c>
      <c r="N5739">
        <v>0</v>
      </c>
      <c r="O5739" s="4" t="s">
        <v>17</v>
      </c>
      <c r="P5739" t="s">
        <v>17</v>
      </c>
    </row>
    <row r="5740" spans="1:16">
      <c r="A5740" t="s">
        <v>1225</v>
      </c>
      <c r="B5740" s="4">
        <v>43859.564849537041</v>
      </c>
      <c r="C5740" s="4">
        <v>43859.569988425923</v>
      </c>
      <c r="D5740" s="4">
        <v>43889.569988425923</v>
      </c>
      <c r="E5740" s="4" t="s">
        <v>17</v>
      </c>
      <c r="F5740" s="4" t="s">
        <v>17</v>
      </c>
      <c r="G5740" s="4" t="s">
        <v>17</v>
      </c>
      <c r="H5740" t="s">
        <v>18</v>
      </c>
      <c r="I5740" t="s">
        <v>25</v>
      </c>
      <c r="J5740" t="s">
        <v>20</v>
      </c>
      <c r="K5740">
        <v>720</v>
      </c>
      <c r="L5740" t="s">
        <v>21</v>
      </c>
      <c r="M5740" t="s">
        <v>5888</v>
      </c>
      <c r="N5740">
        <v>1</v>
      </c>
      <c r="O5740" s="4" t="s">
        <v>7282</v>
      </c>
      <c r="P5740" t="s">
        <v>17</v>
      </c>
    </row>
    <row r="5741" spans="1:16">
      <c r="A5741" t="s">
        <v>2204</v>
      </c>
      <c r="B5741" s="4">
        <v>43944.573611111111</v>
      </c>
      <c r="C5741" s="4" t="s">
        <v>17</v>
      </c>
      <c r="D5741" s="4" t="s">
        <v>17</v>
      </c>
      <c r="E5741" s="4" t="s">
        <v>17</v>
      </c>
      <c r="F5741" s="4" t="s">
        <v>17</v>
      </c>
      <c r="G5741" s="4" t="s">
        <v>17</v>
      </c>
      <c r="H5741" t="s">
        <v>48</v>
      </c>
      <c r="I5741" t="s">
        <v>19</v>
      </c>
      <c r="J5741" t="s">
        <v>20</v>
      </c>
      <c r="K5741">
        <v>75</v>
      </c>
      <c r="L5741" t="s">
        <v>21</v>
      </c>
      <c r="M5741" t="s">
        <v>5751</v>
      </c>
      <c r="N5741">
        <v>0</v>
      </c>
      <c r="O5741" s="4" t="s">
        <v>17</v>
      </c>
      <c r="P5741" t="s">
        <v>17</v>
      </c>
    </row>
    <row r="5742" spans="1:16">
      <c r="A5742" t="s">
        <v>1481</v>
      </c>
      <c r="B5742" s="4">
        <v>43846.743043981478</v>
      </c>
      <c r="C5742" s="4" t="s">
        <v>17</v>
      </c>
      <c r="D5742" s="4" t="s">
        <v>17</v>
      </c>
      <c r="E5742" s="4" t="s">
        <v>17</v>
      </c>
      <c r="F5742" s="4" t="s">
        <v>17</v>
      </c>
      <c r="G5742" s="4" t="s">
        <v>17</v>
      </c>
      <c r="H5742" t="s">
        <v>18</v>
      </c>
      <c r="I5742" t="s">
        <v>25</v>
      </c>
      <c r="J5742" t="s">
        <v>20</v>
      </c>
      <c r="K5742">
        <v>90</v>
      </c>
      <c r="L5742" t="s">
        <v>21</v>
      </c>
      <c r="M5742" t="s">
        <v>5746</v>
      </c>
      <c r="N5742">
        <v>0</v>
      </c>
      <c r="O5742" s="4" t="s">
        <v>17</v>
      </c>
      <c r="P5742" t="s">
        <v>17</v>
      </c>
    </row>
    <row r="5743" spans="1:16">
      <c r="A5743" t="s">
        <v>4466</v>
      </c>
      <c r="B5743" s="4">
        <v>43921.306770833333</v>
      </c>
      <c r="C5743" s="4" t="s">
        <v>17</v>
      </c>
      <c r="D5743" s="4" t="s">
        <v>17</v>
      </c>
      <c r="E5743" s="4" t="s">
        <v>17</v>
      </c>
      <c r="F5743" s="4" t="s">
        <v>17</v>
      </c>
      <c r="G5743" s="4" t="s">
        <v>17</v>
      </c>
      <c r="H5743" t="s">
        <v>18</v>
      </c>
      <c r="I5743" t="s">
        <v>23</v>
      </c>
      <c r="J5743" t="s">
        <v>20</v>
      </c>
      <c r="K5743">
        <v>1</v>
      </c>
      <c r="L5743" t="s">
        <v>21</v>
      </c>
      <c r="M5743" t="s">
        <v>28</v>
      </c>
      <c r="N5743">
        <v>0</v>
      </c>
      <c r="O5743" s="4" t="s">
        <v>17</v>
      </c>
      <c r="P5743" t="s">
        <v>17</v>
      </c>
    </row>
    <row r="5744" spans="1:16">
      <c r="A5744" t="s">
        <v>2574</v>
      </c>
      <c r="B5744" s="4">
        <v>43921.360509259262</v>
      </c>
      <c r="C5744" s="4" t="s">
        <v>17</v>
      </c>
      <c r="D5744" s="4" t="s">
        <v>17</v>
      </c>
      <c r="E5744" s="4" t="s">
        <v>17</v>
      </c>
      <c r="F5744" s="4" t="s">
        <v>17</v>
      </c>
      <c r="G5744" s="4" t="s">
        <v>17</v>
      </c>
      <c r="H5744" t="s">
        <v>48</v>
      </c>
      <c r="I5744" t="s">
        <v>49</v>
      </c>
      <c r="J5744" t="s">
        <v>20</v>
      </c>
      <c r="K5744">
        <v>150</v>
      </c>
      <c r="L5744" t="s">
        <v>21</v>
      </c>
      <c r="M5744" t="s">
        <v>5777</v>
      </c>
      <c r="N5744">
        <v>0</v>
      </c>
      <c r="O5744" s="4" t="s">
        <v>17</v>
      </c>
      <c r="P5744" t="s">
        <v>17</v>
      </c>
    </row>
    <row r="5745" spans="1:16">
      <c r="A5745" t="s">
        <v>3876</v>
      </c>
      <c r="B5745" s="4">
        <v>43921.445185185185</v>
      </c>
      <c r="C5745" s="4" t="s">
        <v>17</v>
      </c>
      <c r="D5745" s="4" t="s">
        <v>17</v>
      </c>
      <c r="E5745" s="4" t="s">
        <v>17</v>
      </c>
      <c r="F5745" s="4" t="s">
        <v>17</v>
      </c>
      <c r="G5745" s="4" t="s">
        <v>17</v>
      </c>
      <c r="H5745" t="s">
        <v>48</v>
      </c>
      <c r="I5745" t="s">
        <v>19</v>
      </c>
      <c r="J5745" t="s">
        <v>20</v>
      </c>
      <c r="K5745">
        <v>150</v>
      </c>
      <c r="L5745" t="s">
        <v>21</v>
      </c>
      <c r="M5745" t="s">
        <v>5814</v>
      </c>
      <c r="N5745">
        <v>0</v>
      </c>
      <c r="O5745" s="4" t="s">
        <v>17</v>
      </c>
      <c r="P5745" t="s">
        <v>17</v>
      </c>
    </row>
    <row r="5746" spans="1:16">
      <c r="A5746" t="s">
        <v>169</v>
      </c>
      <c r="B5746" s="4">
        <v>43921.493310185186</v>
      </c>
      <c r="C5746" s="4">
        <v>43930.541180555556</v>
      </c>
      <c r="D5746" s="4">
        <v>43960.541180555556</v>
      </c>
      <c r="E5746" s="4" t="s">
        <v>17</v>
      </c>
      <c r="F5746" s="4" t="s">
        <v>17</v>
      </c>
      <c r="G5746" s="4" t="s">
        <v>17</v>
      </c>
      <c r="H5746" t="s">
        <v>48</v>
      </c>
      <c r="I5746" t="s">
        <v>19</v>
      </c>
      <c r="J5746" t="s">
        <v>20</v>
      </c>
      <c r="K5746">
        <v>5</v>
      </c>
      <c r="L5746" t="s">
        <v>21</v>
      </c>
      <c r="M5746" t="s">
        <v>5752</v>
      </c>
      <c r="N5746">
        <v>1</v>
      </c>
      <c r="O5746" s="4" t="s">
        <v>7283</v>
      </c>
      <c r="P5746" t="s">
        <v>17</v>
      </c>
    </row>
    <row r="5747" spans="1:16">
      <c r="A5747" t="s">
        <v>2668</v>
      </c>
      <c r="B5747" s="4">
        <v>43921.516493055555</v>
      </c>
      <c r="C5747" s="4" t="s">
        <v>17</v>
      </c>
      <c r="D5747" s="4" t="s">
        <v>17</v>
      </c>
      <c r="E5747" s="4" t="s">
        <v>17</v>
      </c>
      <c r="F5747" s="4" t="s">
        <v>17</v>
      </c>
      <c r="G5747" s="4" t="s">
        <v>17</v>
      </c>
      <c r="H5747" t="s">
        <v>58</v>
      </c>
      <c r="I5747" t="s">
        <v>25</v>
      </c>
      <c r="J5747" t="s">
        <v>20</v>
      </c>
      <c r="K5747">
        <v>10</v>
      </c>
      <c r="L5747" t="s">
        <v>21</v>
      </c>
      <c r="M5747" t="s">
        <v>5753</v>
      </c>
      <c r="N5747">
        <v>0</v>
      </c>
      <c r="O5747" s="4" t="s">
        <v>17</v>
      </c>
      <c r="P5747" t="s">
        <v>17</v>
      </c>
    </row>
    <row r="5748" spans="1:16">
      <c r="A5748" t="s">
        <v>45</v>
      </c>
      <c r="B5748" s="4">
        <v>43921.594282407408</v>
      </c>
      <c r="C5748" s="4" t="s">
        <v>17</v>
      </c>
      <c r="D5748" s="4" t="s">
        <v>17</v>
      </c>
      <c r="E5748" s="4" t="s">
        <v>17</v>
      </c>
      <c r="F5748" s="4" t="s">
        <v>17</v>
      </c>
      <c r="G5748" s="4" t="s">
        <v>17</v>
      </c>
      <c r="H5748" t="s">
        <v>18</v>
      </c>
      <c r="I5748" t="s">
        <v>25</v>
      </c>
      <c r="J5748" t="s">
        <v>20</v>
      </c>
      <c r="K5748">
        <v>6</v>
      </c>
      <c r="L5748" t="s">
        <v>21</v>
      </c>
      <c r="M5748" t="s">
        <v>5761</v>
      </c>
      <c r="N5748">
        <v>1</v>
      </c>
      <c r="O5748" s="4" t="s">
        <v>7284</v>
      </c>
      <c r="P5748" t="s">
        <v>17</v>
      </c>
    </row>
    <row r="5749" spans="1:16">
      <c r="A5749" t="s">
        <v>2851</v>
      </c>
      <c r="B5749" s="4">
        <v>43921.610335648147</v>
      </c>
      <c r="C5749" s="4" t="s">
        <v>17</v>
      </c>
      <c r="D5749" s="4" t="s">
        <v>17</v>
      </c>
      <c r="E5749" s="4" t="s">
        <v>17</v>
      </c>
      <c r="F5749" s="4" t="s">
        <v>17</v>
      </c>
      <c r="G5749" s="4" t="s">
        <v>17</v>
      </c>
      <c r="H5749" t="s">
        <v>58</v>
      </c>
      <c r="I5749" t="s">
        <v>25</v>
      </c>
      <c r="J5749" t="s">
        <v>20</v>
      </c>
      <c r="K5749">
        <v>1</v>
      </c>
      <c r="L5749" t="s">
        <v>21</v>
      </c>
      <c r="M5749" t="s">
        <v>5753</v>
      </c>
      <c r="N5749">
        <v>0</v>
      </c>
      <c r="O5749" s="4" t="s">
        <v>17</v>
      </c>
      <c r="P5749" t="s">
        <v>17</v>
      </c>
    </row>
    <row r="5750" spans="1:16">
      <c r="A5750" t="s">
        <v>2005</v>
      </c>
      <c r="B5750" s="4">
        <v>43921.610717592594</v>
      </c>
      <c r="C5750" s="4" t="s">
        <v>17</v>
      </c>
      <c r="D5750" s="4" t="s">
        <v>17</v>
      </c>
      <c r="E5750" s="4" t="s">
        <v>17</v>
      </c>
      <c r="F5750" s="4" t="s">
        <v>17</v>
      </c>
      <c r="G5750" s="4" t="s">
        <v>17</v>
      </c>
      <c r="H5750" t="s">
        <v>18</v>
      </c>
      <c r="I5750" t="s">
        <v>25</v>
      </c>
      <c r="J5750" t="s">
        <v>20</v>
      </c>
      <c r="K5750">
        <v>30</v>
      </c>
      <c r="L5750" t="s">
        <v>21</v>
      </c>
      <c r="M5750" t="s">
        <v>6085</v>
      </c>
      <c r="N5750">
        <v>0</v>
      </c>
      <c r="O5750" s="4" t="s">
        <v>17</v>
      </c>
      <c r="P5750" t="s">
        <v>17</v>
      </c>
    </row>
    <row r="5751" spans="1:16">
      <c r="A5751" t="s">
        <v>1275</v>
      </c>
      <c r="B5751" s="4">
        <v>43921.658402777779</v>
      </c>
      <c r="C5751" s="4" t="s">
        <v>17</v>
      </c>
      <c r="D5751" s="4" t="s">
        <v>17</v>
      </c>
      <c r="E5751" s="4" t="s">
        <v>17</v>
      </c>
      <c r="F5751" s="4" t="s">
        <v>17</v>
      </c>
      <c r="G5751" s="4" t="s">
        <v>17</v>
      </c>
      <c r="H5751" t="s">
        <v>48</v>
      </c>
      <c r="I5751" t="s">
        <v>19</v>
      </c>
      <c r="J5751" t="s">
        <v>20</v>
      </c>
      <c r="K5751">
        <v>10</v>
      </c>
      <c r="L5751" t="s">
        <v>21</v>
      </c>
      <c r="M5751" t="s">
        <v>5746</v>
      </c>
      <c r="N5751">
        <v>0</v>
      </c>
      <c r="O5751" s="4" t="s">
        <v>17</v>
      </c>
      <c r="P5751" t="s">
        <v>17</v>
      </c>
    </row>
    <row r="5752" spans="1:16">
      <c r="A5752" t="s">
        <v>3814</v>
      </c>
      <c r="B5752" s="4">
        <v>43921.326354166667</v>
      </c>
      <c r="C5752" s="4" t="s">
        <v>17</v>
      </c>
      <c r="D5752" s="4" t="s">
        <v>17</v>
      </c>
      <c r="E5752" s="4" t="s">
        <v>17</v>
      </c>
      <c r="F5752" s="4" t="s">
        <v>17</v>
      </c>
      <c r="G5752" s="4" t="s">
        <v>17</v>
      </c>
      <c r="H5752" t="s">
        <v>18</v>
      </c>
      <c r="I5752" t="s">
        <v>25</v>
      </c>
      <c r="J5752" t="s">
        <v>20</v>
      </c>
      <c r="K5752">
        <v>10</v>
      </c>
      <c r="L5752" t="s">
        <v>21</v>
      </c>
      <c r="M5752" t="s">
        <v>5761</v>
      </c>
      <c r="N5752">
        <v>0</v>
      </c>
      <c r="O5752" s="4" t="s">
        <v>17</v>
      </c>
      <c r="P5752" t="s">
        <v>17</v>
      </c>
    </row>
    <row r="5753" spans="1:16">
      <c r="A5753" t="s">
        <v>956</v>
      </c>
      <c r="B5753" s="4">
        <v>43921.441921296297</v>
      </c>
      <c r="C5753" s="4" t="s">
        <v>17</v>
      </c>
      <c r="D5753" s="4" t="s">
        <v>17</v>
      </c>
      <c r="E5753" s="4" t="s">
        <v>17</v>
      </c>
      <c r="F5753" s="4" t="s">
        <v>17</v>
      </c>
      <c r="G5753" s="4" t="s">
        <v>17</v>
      </c>
      <c r="H5753" t="s">
        <v>18</v>
      </c>
      <c r="I5753" t="s">
        <v>25</v>
      </c>
      <c r="J5753" t="s">
        <v>20</v>
      </c>
      <c r="K5753">
        <v>1</v>
      </c>
      <c r="L5753" t="s">
        <v>21</v>
      </c>
      <c r="M5753" t="s">
        <v>5746</v>
      </c>
      <c r="N5753">
        <v>0</v>
      </c>
      <c r="O5753" s="4" t="s">
        <v>17</v>
      </c>
      <c r="P5753" t="s">
        <v>17</v>
      </c>
    </row>
    <row r="5754" spans="1:16">
      <c r="A5754" t="s">
        <v>2631</v>
      </c>
      <c r="B5754" s="4">
        <v>43921.473796296297</v>
      </c>
      <c r="C5754" s="4" t="s">
        <v>17</v>
      </c>
      <c r="D5754" s="4" t="s">
        <v>17</v>
      </c>
      <c r="E5754" s="4" t="s">
        <v>17</v>
      </c>
      <c r="F5754" s="4" t="s">
        <v>17</v>
      </c>
      <c r="G5754" s="4" t="s">
        <v>17</v>
      </c>
      <c r="H5754" t="s">
        <v>18</v>
      </c>
      <c r="I5754" t="s">
        <v>25</v>
      </c>
      <c r="J5754" t="s">
        <v>20</v>
      </c>
      <c r="K5754">
        <v>30</v>
      </c>
      <c r="L5754" t="s">
        <v>21</v>
      </c>
      <c r="M5754" t="s">
        <v>5852</v>
      </c>
      <c r="N5754">
        <v>0</v>
      </c>
      <c r="O5754" s="4" t="s">
        <v>17</v>
      </c>
      <c r="P5754" t="s">
        <v>17</v>
      </c>
    </row>
    <row r="5755" spans="1:16">
      <c r="A5755" t="s">
        <v>3190</v>
      </c>
      <c r="B5755" s="4">
        <v>43921.49895833333</v>
      </c>
      <c r="C5755" s="4" t="s">
        <v>17</v>
      </c>
      <c r="D5755" s="4" t="s">
        <v>17</v>
      </c>
      <c r="E5755" s="4" t="s">
        <v>17</v>
      </c>
      <c r="F5755" s="4" t="s">
        <v>17</v>
      </c>
      <c r="G5755" s="4" t="s">
        <v>17</v>
      </c>
      <c r="H5755" t="s">
        <v>18</v>
      </c>
      <c r="I5755" t="s">
        <v>25</v>
      </c>
      <c r="J5755" t="s">
        <v>20</v>
      </c>
      <c r="K5755">
        <v>1</v>
      </c>
      <c r="L5755" t="s">
        <v>21</v>
      </c>
      <c r="M5755" t="s">
        <v>5746</v>
      </c>
      <c r="N5755">
        <v>0</v>
      </c>
      <c r="O5755" s="4" t="s">
        <v>17</v>
      </c>
      <c r="P5755" t="s">
        <v>17</v>
      </c>
    </row>
    <row r="5756" spans="1:16">
      <c r="A5756" t="s">
        <v>4930</v>
      </c>
      <c r="B5756" s="4">
        <v>43921.528611111113</v>
      </c>
      <c r="C5756" s="4" t="s">
        <v>17</v>
      </c>
      <c r="D5756" s="4" t="s">
        <v>17</v>
      </c>
      <c r="E5756" s="4" t="s">
        <v>17</v>
      </c>
      <c r="F5756" s="4" t="s">
        <v>17</v>
      </c>
      <c r="G5756" s="4" t="s">
        <v>17</v>
      </c>
      <c r="H5756" t="s">
        <v>18</v>
      </c>
      <c r="I5756" t="s">
        <v>23</v>
      </c>
      <c r="J5756" t="s">
        <v>20</v>
      </c>
      <c r="K5756">
        <v>1</v>
      </c>
      <c r="L5756" t="s">
        <v>21</v>
      </c>
      <c r="M5756" t="s">
        <v>5774</v>
      </c>
      <c r="N5756">
        <v>0</v>
      </c>
      <c r="O5756" s="4" t="s">
        <v>17</v>
      </c>
      <c r="P5756" t="s">
        <v>17</v>
      </c>
    </row>
    <row r="5757" spans="1:16">
      <c r="A5757" t="s">
        <v>2464</v>
      </c>
      <c r="B5757" s="4">
        <v>43921.514432870368</v>
      </c>
      <c r="C5757" s="4" t="s">
        <v>17</v>
      </c>
      <c r="D5757" s="4" t="s">
        <v>17</v>
      </c>
      <c r="E5757" s="4" t="s">
        <v>17</v>
      </c>
      <c r="F5757" s="4" t="s">
        <v>17</v>
      </c>
      <c r="G5757" s="4" t="s">
        <v>17</v>
      </c>
      <c r="H5757" t="s">
        <v>18</v>
      </c>
      <c r="I5757" t="s">
        <v>25</v>
      </c>
      <c r="J5757" t="s">
        <v>39</v>
      </c>
      <c r="K5757">
        <v>4</v>
      </c>
      <c r="L5757" t="s">
        <v>21</v>
      </c>
      <c r="M5757" t="s">
        <v>5809</v>
      </c>
      <c r="N5757">
        <v>1</v>
      </c>
      <c r="O5757" s="4" t="s">
        <v>7285</v>
      </c>
      <c r="P5757" t="s">
        <v>17</v>
      </c>
    </row>
    <row r="5758" spans="1:16">
      <c r="A5758" t="s">
        <v>5284</v>
      </c>
      <c r="B5758" s="4">
        <v>43921.531747685185</v>
      </c>
      <c r="C5758" s="4" t="s">
        <v>17</v>
      </c>
      <c r="D5758" s="4" t="s">
        <v>17</v>
      </c>
      <c r="E5758" s="4" t="s">
        <v>17</v>
      </c>
      <c r="F5758" s="4" t="s">
        <v>17</v>
      </c>
      <c r="G5758" s="4" t="s">
        <v>17</v>
      </c>
      <c r="H5758" t="s">
        <v>18</v>
      </c>
      <c r="I5758" t="s">
        <v>25</v>
      </c>
      <c r="J5758" t="s">
        <v>20</v>
      </c>
      <c r="K5758">
        <v>7</v>
      </c>
      <c r="L5758" t="s">
        <v>21</v>
      </c>
      <c r="M5758" t="s">
        <v>5746</v>
      </c>
      <c r="N5758">
        <v>1</v>
      </c>
      <c r="O5758" s="4" t="s">
        <v>7286</v>
      </c>
      <c r="P5758" t="s">
        <v>17</v>
      </c>
    </row>
    <row r="5759" spans="1:16">
      <c r="A5759" t="s">
        <v>4971</v>
      </c>
      <c r="B5759" s="4">
        <v>43859.588090277779</v>
      </c>
      <c r="C5759" s="4" t="s">
        <v>17</v>
      </c>
      <c r="D5759" s="4" t="s">
        <v>17</v>
      </c>
      <c r="E5759" s="4" t="s">
        <v>17</v>
      </c>
      <c r="F5759" s="4" t="s">
        <v>17</v>
      </c>
      <c r="G5759" s="4" t="s">
        <v>17</v>
      </c>
      <c r="H5759" t="s">
        <v>48</v>
      </c>
      <c r="I5759" t="s">
        <v>19</v>
      </c>
      <c r="J5759" t="s">
        <v>20</v>
      </c>
      <c r="K5759">
        <v>1</v>
      </c>
      <c r="L5759" t="s">
        <v>21</v>
      </c>
      <c r="M5759" t="s">
        <v>5746</v>
      </c>
      <c r="N5759">
        <v>0</v>
      </c>
      <c r="O5759" s="4" t="s">
        <v>17</v>
      </c>
      <c r="P5759" t="s">
        <v>17</v>
      </c>
    </row>
    <row r="5760" spans="1:16">
      <c r="A5760" t="s">
        <v>1148</v>
      </c>
      <c r="B5760" s="4">
        <v>43859.584837962961</v>
      </c>
      <c r="C5760" s="4">
        <v>43859.587534722225</v>
      </c>
      <c r="D5760" s="4">
        <v>43889.587534722225</v>
      </c>
      <c r="E5760" s="4" t="s">
        <v>17</v>
      </c>
      <c r="F5760" s="4" t="s">
        <v>17</v>
      </c>
      <c r="G5760" s="4" t="s">
        <v>17</v>
      </c>
      <c r="H5760" t="s">
        <v>18</v>
      </c>
      <c r="I5760" t="s">
        <v>25</v>
      </c>
      <c r="J5760" t="s">
        <v>20</v>
      </c>
      <c r="K5760">
        <v>10</v>
      </c>
      <c r="L5760" t="s">
        <v>21</v>
      </c>
      <c r="M5760" t="s">
        <v>5774</v>
      </c>
      <c r="N5760">
        <v>0</v>
      </c>
      <c r="O5760" s="4" t="s">
        <v>17</v>
      </c>
      <c r="P5760" t="s">
        <v>17</v>
      </c>
    </row>
    <row r="5761" spans="1:16">
      <c r="A5761" t="s">
        <v>1439</v>
      </c>
      <c r="B5761" s="4">
        <v>43859.583136574074</v>
      </c>
      <c r="C5761" s="4" t="s">
        <v>17</v>
      </c>
      <c r="D5761" s="4" t="s">
        <v>17</v>
      </c>
      <c r="E5761" s="4" t="s">
        <v>17</v>
      </c>
      <c r="F5761" s="4" t="s">
        <v>17</v>
      </c>
      <c r="G5761" s="4" t="s">
        <v>17</v>
      </c>
      <c r="H5761" t="s">
        <v>18</v>
      </c>
      <c r="I5761" t="s">
        <v>25</v>
      </c>
      <c r="J5761" t="s">
        <v>20</v>
      </c>
      <c r="K5761">
        <v>30</v>
      </c>
      <c r="L5761" t="s">
        <v>21</v>
      </c>
      <c r="M5761" t="s">
        <v>5746</v>
      </c>
      <c r="N5761">
        <v>0</v>
      </c>
      <c r="O5761" s="4" t="s">
        <v>17</v>
      </c>
      <c r="P5761" t="s">
        <v>17</v>
      </c>
    </row>
    <row r="5762" spans="1:16">
      <c r="A5762" t="s">
        <v>1461</v>
      </c>
      <c r="B5762" s="4">
        <v>43859.630277777775</v>
      </c>
      <c r="C5762" s="4" t="s">
        <v>17</v>
      </c>
      <c r="D5762" s="4" t="s">
        <v>17</v>
      </c>
      <c r="E5762" s="4" t="s">
        <v>17</v>
      </c>
      <c r="F5762" s="4" t="s">
        <v>17</v>
      </c>
      <c r="G5762" s="4" t="s">
        <v>17</v>
      </c>
      <c r="H5762" t="s">
        <v>18</v>
      </c>
      <c r="I5762" t="s">
        <v>25</v>
      </c>
      <c r="J5762" t="s">
        <v>20</v>
      </c>
      <c r="K5762">
        <v>1</v>
      </c>
      <c r="L5762" t="s">
        <v>1462</v>
      </c>
      <c r="M5762" t="s">
        <v>5774</v>
      </c>
      <c r="N5762">
        <v>0</v>
      </c>
      <c r="O5762" s="4" t="s">
        <v>17</v>
      </c>
      <c r="P5762" t="s">
        <v>17</v>
      </c>
    </row>
    <row r="5763" spans="1:16">
      <c r="A5763" t="s">
        <v>4246</v>
      </c>
      <c r="B5763" s="4">
        <v>43921.543090277781</v>
      </c>
      <c r="C5763" s="4" t="s">
        <v>17</v>
      </c>
      <c r="D5763" s="4" t="s">
        <v>17</v>
      </c>
      <c r="E5763" s="4" t="s">
        <v>17</v>
      </c>
      <c r="F5763" s="4" t="s">
        <v>17</v>
      </c>
      <c r="G5763" s="4" t="s">
        <v>17</v>
      </c>
      <c r="H5763" t="s">
        <v>48</v>
      </c>
      <c r="I5763" t="s">
        <v>131</v>
      </c>
      <c r="J5763" t="s">
        <v>20</v>
      </c>
      <c r="K5763">
        <v>1</v>
      </c>
      <c r="L5763" t="s">
        <v>21</v>
      </c>
      <c r="M5763" t="s">
        <v>5753</v>
      </c>
      <c r="N5763">
        <v>0</v>
      </c>
      <c r="O5763" s="4" t="s">
        <v>17</v>
      </c>
      <c r="P5763" t="s">
        <v>17</v>
      </c>
    </row>
    <row r="5764" spans="1:16">
      <c r="A5764" t="s">
        <v>369</v>
      </c>
      <c r="B5764" s="4">
        <v>43921.54310185185</v>
      </c>
      <c r="C5764" s="4" t="s">
        <v>17</v>
      </c>
      <c r="D5764" s="4" t="s">
        <v>17</v>
      </c>
      <c r="E5764" s="4" t="s">
        <v>17</v>
      </c>
      <c r="F5764" s="4" t="s">
        <v>17</v>
      </c>
      <c r="G5764" s="4" t="s">
        <v>17</v>
      </c>
      <c r="H5764" t="s">
        <v>18</v>
      </c>
      <c r="I5764" t="s">
        <v>25</v>
      </c>
      <c r="J5764" t="s">
        <v>20</v>
      </c>
      <c r="K5764">
        <v>15</v>
      </c>
      <c r="L5764" t="s">
        <v>21</v>
      </c>
      <c r="M5764" t="s">
        <v>5774</v>
      </c>
      <c r="N5764">
        <v>1</v>
      </c>
      <c r="O5764" s="4" t="s">
        <v>7287</v>
      </c>
      <c r="P5764" t="s">
        <v>17</v>
      </c>
    </row>
    <row r="5765" spans="1:16">
      <c r="A5765" t="s">
        <v>1769</v>
      </c>
      <c r="B5765" s="4">
        <v>43921.571967592594</v>
      </c>
      <c r="C5765" s="4" t="s">
        <v>17</v>
      </c>
      <c r="D5765" s="4" t="s">
        <v>17</v>
      </c>
      <c r="E5765" s="4" t="s">
        <v>17</v>
      </c>
      <c r="F5765" s="4" t="s">
        <v>17</v>
      </c>
      <c r="G5765" s="4" t="s">
        <v>17</v>
      </c>
      <c r="H5765" t="s">
        <v>18</v>
      </c>
      <c r="I5765" t="s">
        <v>25</v>
      </c>
      <c r="J5765" t="s">
        <v>20</v>
      </c>
      <c r="K5765">
        <v>1</v>
      </c>
      <c r="L5765" t="s">
        <v>21</v>
      </c>
      <c r="M5765" t="s">
        <v>5756</v>
      </c>
      <c r="N5765">
        <v>0</v>
      </c>
      <c r="O5765" s="4" t="s">
        <v>17</v>
      </c>
      <c r="P5765" t="s">
        <v>17</v>
      </c>
    </row>
    <row r="5766" spans="1:16">
      <c r="A5766" t="s">
        <v>538</v>
      </c>
      <c r="B5766" s="4">
        <v>43921.593078703707</v>
      </c>
      <c r="C5766" s="4" t="s">
        <v>17</v>
      </c>
      <c r="D5766" s="4" t="s">
        <v>17</v>
      </c>
      <c r="E5766" s="4" t="s">
        <v>17</v>
      </c>
      <c r="F5766" s="4" t="s">
        <v>17</v>
      </c>
      <c r="G5766" s="4" t="s">
        <v>17</v>
      </c>
      <c r="H5766" t="s">
        <v>18</v>
      </c>
      <c r="I5766" t="s">
        <v>25</v>
      </c>
      <c r="J5766" t="s">
        <v>20</v>
      </c>
      <c r="K5766">
        <v>1</v>
      </c>
      <c r="L5766" t="s">
        <v>21</v>
      </c>
      <c r="M5766" t="s">
        <v>5746</v>
      </c>
      <c r="N5766">
        <v>0</v>
      </c>
      <c r="O5766" s="4" t="s">
        <v>17</v>
      </c>
      <c r="P5766" t="s">
        <v>17</v>
      </c>
    </row>
    <row r="5767" spans="1:16">
      <c r="A5767" t="s">
        <v>3363</v>
      </c>
      <c r="B5767" s="4">
        <v>43922.534791666665</v>
      </c>
      <c r="C5767" s="4" t="s">
        <v>17</v>
      </c>
      <c r="D5767" s="4" t="s">
        <v>17</v>
      </c>
      <c r="E5767" s="4" t="s">
        <v>17</v>
      </c>
      <c r="F5767" s="4" t="s">
        <v>17</v>
      </c>
      <c r="G5767" s="4" t="s">
        <v>17</v>
      </c>
      <c r="H5767" t="s">
        <v>18</v>
      </c>
      <c r="I5767" t="s">
        <v>25</v>
      </c>
      <c r="J5767" t="s">
        <v>20</v>
      </c>
      <c r="K5767">
        <v>30</v>
      </c>
      <c r="L5767" t="s">
        <v>21</v>
      </c>
      <c r="M5767" t="s">
        <v>5746</v>
      </c>
      <c r="N5767">
        <v>0</v>
      </c>
      <c r="O5767" s="4" t="s">
        <v>17</v>
      </c>
      <c r="P5767" t="s">
        <v>17</v>
      </c>
    </row>
    <row r="5768" spans="1:16">
      <c r="A5768" t="s">
        <v>4054</v>
      </c>
      <c r="B5768" s="4">
        <v>43921.655439814815</v>
      </c>
      <c r="C5768" s="4" t="s">
        <v>17</v>
      </c>
      <c r="D5768" s="4" t="s">
        <v>17</v>
      </c>
      <c r="E5768" s="4">
        <v>43950.803749999999</v>
      </c>
      <c r="F5768" s="4">
        <v>44315.803749999999</v>
      </c>
      <c r="G5768" s="4" t="s">
        <v>17</v>
      </c>
      <c r="H5768" t="s">
        <v>18</v>
      </c>
      <c r="I5768" t="s">
        <v>25</v>
      </c>
      <c r="J5768" t="s">
        <v>20</v>
      </c>
      <c r="K5768">
        <v>30</v>
      </c>
      <c r="L5768" t="s">
        <v>21</v>
      </c>
      <c r="M5768" t="s">
        <v>5746</v>
      </c>
      <c r="N5768">
        <v>1</v>
      </c>
      <c r="O5768" s="4" t="s">
        <v>7288</v>
      </c>
      <c r="P5768" t="s">
        <v>161</v>
      </c>
    </row>
    <row r="5769" spans="1:16">
      <c r="A5769" t="s">
        <v>5670</v>
      </c>
      <c r="B5769" s="4">
        <v>43921.657546296294</v>
      </c>
      <c r="C5769" s="4" t="s">
        <v>17</v>
      </c>
      <c r="D5769" s="4" t="s">
        <v>17</v>
      </c>
      <c r="E5769" s="4" t="s">
        <v>17</v>
      </c>
      <c r="F5769" s="4" t="s">
        <v>17</v>
      </c>
      <c r="G5769" s="4" t="s">
        <v>17</v>
      </c>
      <c r="H5769" t="s">
        <v>48</v>
      </c>
      <c r="I5769" t="s">
        <v>49</v>
      </c>
      <c r="J5769" t="s">
        <v>20</v>
      </c>
      <c r="K5769">
        <v>1</v>
      </c>
      <c r="L5769" t="s">
        <v>21</v>
      </c>
      <c r="M5769" t="s">
        <v>6293</v>
      </c>
      <c r="N5769">
        <v>0</v>
      </c>
      <c r="O5769" s="4" t="s">
        <v>17</v>
      </c>
      <c r="P5769" t="s">
        <v>17</v>
      </c>
    </row>
    <row r="5770" spans="1:16">
      <c r="A5770" t="s">
        <v>2872</v>
      </c>
      <c r="B5770" s="4">
        <v>43921.662303240744</v>
      </c>
      <c r="C5770" s="4" t="s">
        <v>17</v>
      </c>
      <c r="D5770" s="4" t="s">
        <v>17</v>
      </c>
      <c r="E5770" s="4" t="s">
        <v>17</v>
      </c>
      <c r="F5770" s="4" t="s">
        <v>17</v>
      </c>
      <c r="G5770" s="4" t="s">
        <v>17</v>
      </c>
      <c r="H5770" t="s">
        <v>18</v>
      </c>
      <c r="I5770" t="s">
        <v>25</v>
      </c>
      <c r="J5770" t="s">
        <v>20</v>
      </c>
      <c r="K5770">
        <v>7</v>
      </c>
      <c r="L5770" t="s">
        <v>21</v>
      </c>
      <c r="M5770" t="s">
        <v>5809</v>
      </c>
      <c r="N5770">
        <v>1</v>
      </c>
      <c r="O5770" s="4" t="s">
        <v>7289</v>
      </c>
      <c r="P5770" t="s">
        <v>17</v>
      </c>
    </row>
    <row r="5771" spans="1:16">
      <c r="A5771" t="s">
        <v>4128</v>
      </c>
      <c r="B5771" s="4">
        <v>43921.679351851853</v>
      </c>
      <c r="C5771" s="4" t="s">
        <v>17</v>
      </c>
      <c r="D5771" s="4" t="s">
        <v>17</v>
      </c>
      <c r="E5771" s="4" t="s">
        <v>17</v>
      </c>
      <c r="F5771" s="4" t="s">
        <v>17</v>
      </c>
      <c r="G5771" s="4" t="s">
        <v>17</v>
      </c>
      <c r="H5771" t="s">
        <v>18</v>
      </c>
      <c r="I5771" t="s">
        <v>25</v>
      </c>
      <c r="J5771" t="s">
        <v>20</v>
      </c>
      <c r="K5771">
        <v>1</v>
      </c>
      <c r="L5771" t="s">
        <v>21</v>
      </c>
      <c r="M5771" t="s">
        <v>6022</v>
      </c>
      <c r="N5771">
        <v>0</v>
      </c>
      <c r="O5771" s="4" t="s">
        <v>17</v>
      </c>
      <c r="P5771" t="s">
        <v>17</v>
      </c>
    </row>
    <row r="5772" spans="1:16">
      <c r="A5772" t="s">
        <v>3565</v>
      </c>
      <c r="B5772" s="4">
        <v>43921.730312500003</v>
      </c>
      <c r="C5772" s="4" t="s">
        <v>17</v>
      </c>
      <c r="D5772" s="4" t="s">
        <v>17</v>
      </c>
      <c r="E5772" s="4" t="s">
        <v>17</v>
      </c>
      <c r="F5772" s="4" t="s">
        <v>17</v>
      </c>
      <c r="G5772" s="4" t="s">
        <v>17</v>
      </c>
      <c r="H5772" t="s">
        <v>48</v>
      </c>
      <c r="I5772" t="s">
        <v>19</v>
      </c>
      <c r="J5772" t="s">
        <v>20</v>
      </c>
      <c r="K5772">
        <v>1</v>
      </c>
      <c r="L5772" t="s">
        <v>21</v>
      </c>
      <c r="M5772" t="s">
        <v>28</v>
      </c>
      <c r="N5772">
        <v>0</v>
      </c>
      <c r="O5772" s="4" t="s">
        <v>17</v>
      </c>
      <c r="P5772" t="s">
        <v>17</v>
      </c>
    </row>
    <row r="5773" spans="1:16">
      <c r="A5773" t="s">
        <v>4747</v>
      </c>
      <c r="B5773" s="4">
        <v>43921.794340277775</v>
      </c>
      <c r="C5773" s="4" t="s">
        <v>17</v>
      </c>
      <c r="D5773" s="4" t="s">
        <v>17</v>
      </c>
      <c r="E5773" s="4" t="s">
        <v>17</v>
      </c>
      <c r="F5773" s="4" t="s">
        <v>17</v>
      </c>
      <c r="G5773" s="4" t="s">
        <v>17</v>
      </c>
      <c r="H5773" t="s">
        <v>18</v>
      </c>
      <c r="I5773" t="s">
        <v>25</v>
      </c>
      <c r="J5773" t="s">
        <v>20</v>
      </c>
      <c r="K5773">
        <v>640</v>
      </c>
      <c r="L5773" t="s">
        <v>21</v>
      </c>
      <c r="M5773" t="s">
        <v>7290</v>
      </c>
      <c r="N5773">
        <v>0</v>
      </c>
      <c r="O5773" s="4" t="s">
        <v>17</v>
      </c>
      <c r="P5773" t="s">
        <v>17</v>
      </c>
    </row>
    <row r="5774" spans="1:16">
      <c r="A5774" t="s">
        <v>329</v>
      </c>
      <c r="B5774" s="4">
        <v>43958.047581018516</v>
      </c>
      <c r="C5774" s="4">
        <v>43958.65452546296</v>
      </c>
      <c r="D5774" s="4">
        <v>43972.65452546296</v>
      </c>
      <c r="E5774" s="4" t="s">
        <v>17</v>
      </c>
      <c r="F5774" s="4" t="s">
        <v>17</v>
      </c>
      <c r="G5774" s="4" t="s">
        <v>17</v>
      </c>
      <c r="H5774" t="s">
        <v>18</v>
      </c>
      <c r="I5774" t="s">
        <v>25</v>
      </c>
      <c r="J5774" t="s">
        <v>20</v>
      </c>
      <c r="K5774">
        <v>120</v>
      </c>
      <c r="L5774" t="s">
        <v>21</v>
      </c>
      <c r="M5774" t="s">
        <v>5746</v>
      </c>
      <c r="N5774">
        <v>0</v>
      </c>
      <c r="O5774" s="4" t="s">
        <v>17</v>
      </c>
      <c r="P5774" t="s">
        <v>17</v>
      </c>
    </row>
    <row r="5775" spans="1:16">
      <c r="A5775" t="s">
        <v>1260</v>
      </c>
      <c r="B5775" s="4">
        <v>43920.67292824074</v>
      </c>
      <c r="C5775" s="4" t="s">
        <v>17</v>
      </c>
      <c r="D5775" s="4" t="s">
        <v>17</v>
      </c>
      <c r="E5775" s="4" t="s">
        <v>17</v>
      </c>
      <c r="F5775" s="4" t="s">
        <v>17</v>
      </c>
      <c r="G5775" s="4">
        <v>43949.612997685188</v>
      </c>
      <c r="H5775" t="s">
        <v>18</v>
      </c>
      <c r="I5775" t="s">
        <v>25</v>
      </c>
      <c r="J5775" t="s">
        <v>39</v>
      </c>
      <c r="K5775">
        <v>420</v>
      </c>
      <c r="L5775" t="s">
        <v>1261</v>
      </c>
      <c r="M5775" t="s">
        <v>5753</v>
      </c>
      <c r="N5775">
        <v>1</v>
      </c>
      <c r="O5775" s="4" t="s">
        <v>7291</v>
      </c>
      <c r="P5775" t="s">
        <v>17</v>
      </c>
    </row>
    <row r="5776" spans="1:16">
      <c r="A5776" t="s">
        <v>5559</v>
      </c>
      <c r="B5776" s="4">
        <v>43922.528645833336</v>
      </c>
      <c r="C5776" s="4">
        <v>43922.53429398148</v>
      </c>
      <c r="D5776" s="4">
        <v>43952.53429398148</v>
      </c>
      <c r="E5776" s="4" t="s">
        <v>17</v>
      </c>
      <c r="F5776" s="4" t="s">
        <v>17</v>
      </c>
      <c r="G5776" s="4" t="s">
        <v>17</v>
      </c>
      <c r="H5776" t="s">
        <v>18</v>
      </c>
      <c r="I5776" t="s">
        <v>25</v>
      </c>
      <c r="J5776" t="s">
        <v>20</v>
      </c>
      <c r="K5776">
        <v>110</v>
      </c>
      <c r="L5776" t="s">
        <v>21</v>
      </c>
      <c r="M5776" t="s">
        <v>5746</v>
      </c>
      <c r="N5776">
        <v>0</v>
      </c>
      <c r="O5776" s="4" t="s">
        <v>17</v>
      </c>
      <c r="P5776" t="s">
        <v>17</v>
      </c>
    </row>
    <row r="5777" spans="1:16">
      <c r="A5777" t="s">
        <v>1879</v>
      </c>
      <c r="B5777" s="4">
        <v>43922.532962962963</v>
      </c>
      <c r="C5777" s="4" t="s">
        <v>17</v>
      </c>
      <c r="D5777" s="4" t="s">
        <v>17</v>
      </c>
      <c r="E5777" s="4" t="s">
        <v>17</v>
      </c>
      <c r="F5777" s="4" t="s">
        <v>17</v>
      </c>
      <c r="G5777" s="4">
        <v>43938.590960648151</v>
      </c>
      <c r="H5777" t="s">
        <v>18</v>
      </c>
      <c r="I5777" t="s">
        <v>23</v>
      </c>
      <c r="J5777" t="s">
        <v>20</v>
      </c>
      <c r="K5777">
        <v>5</v>
      </c>
      <c r="L5777" t="s">
        <v>21</v>
      </c>
      <c r="M5777" t="s">
        <v>5774</v>
      </c>
      <c r="N5777">
        <v>0</v>
      </c>
      <c r="O5777" s="4" t="s">
        <v>17</v>
      </c>
      <c r="P5777" t="s">
        <v>17</v>
      </c>
    </row>
    <row r="5778" spans="1:16">
      <c r="A5778" t="s">
        <v>879</v>
      </c>
      <c r="B5778" s="4">
        <v>43922.536793981482</v>
      </c>
      <c r="C5778" s="4" t="s">
        <v>17</v>
      </c>
      <c r="D5778" s="4" t="s">
        <v>17</v>
      </c>
      <c r="E5778" s="4" t="s">
        <v>17</v>
      </c>
      <c r="F5778" s="4" t="s">
        <v>17</v>
      </c>
      <c r="G5778" s="4" t="s">
        <v>17</v>
      </c>
      <c r="H5778" t="s">
        <v>18</v>
      </c>
      <c r="I5778" t="s">
        <v>25</v>
      </c>
      <c r="J5778" t="s">
        <v>20</v>
      </c>
      <c r="K5778">
        <v>5</v>
      </c>
      <c r="L5778" t="s">
        <v>21</v>
      </c>
      <c r="M5778" t="s">
        <v>5761</v>
      </c>
      <c r="N5778">
        <v>0</v>
      </c>
      <c r="O5778" s="4" t="s">
        <v>17</v>
      </c>
      <c r="P5778" t="s">
        <v>17</v>
      </c>
    </row>
    <row r="5779" spans="1:16">
      <c r="A5779" t="s">
        <v>3128</v>
      </c>
      <c r="B5779" s="4">
        <v>43922.594861111109</v>
      </c>
      <c r="C5779" s="4" t="s">
        <v>17</v>
      </c>
      <c r="D5779" s="4" t="s">
        <v>17</v>
      </c>
      <c r="E5779" s="4" t="s">
        <v>17</v>
      </c>
      <c r="F5779" s="4" t="s">
        <v>17</v>
      </c>
      <c r="G5779" s="4" t="s">
        <v>17</v>
      </c>
      <c r="H5779" t="s">
        <v>48</v>
      </c>
      <c r="I5779" t="s">
        <v>19</v>
      </c>
      <c r="J5779" t="s">
        <v>20</v>
      </c>
      <c r="K5779">
        <v>1</v>
      </c>
      <c r="L5779" t="s">
        <v>21</v>
      </c>
      <c r="M5779" t="s">
        <v>28</v>
      </c>
      <c r="N5779">
        <v>0</v>
      </c>
      <c r="O5779" s="4" t="s">
        <v>17</v>
      </c>
      <c r="P5779" t="s">
        <v>17</v>
      </c>
    </row>
    <row r="5780" spans="1:16">
      <c r="A5780" t="s">
        <v>3499</v>
      </c>
      <c r="B5780" s="4">
        <v>43922.614293981482</v>
      </c>
      <c r="C5780" s="4">
        <v>43924.297777777778</v>
      </c>
      <c r="D5780" s="4">
        <v>43954.297777777778</v>
      </c>
      <c r="E5780" s="4" t="s">
        <v>17</v>
      </c>
      <c r="F5780" s="4" t="s">
        <v>17</v>
      </c>
      <c r="G5780" s="4" t="s">
        <v>17</v>
      </c>
      <c r="H5780" t="s">
        <v>18</v>
      </c>
      <c r="I5780" t="s">
        <v>25</v>
      </c>
      <c r="J5780" t="s">
        <v>20</v>
      </c>
      <c r="K5780">
        <v>4</v>
      </c>
      <c r="L5780" t="s">
        <v>21</v>
      </c>
      <c r="M5780" t="s">
        <v>5855</v>
      </c>
      <c r="N5780">
        <v>0</v>
      </c>
      <c r="O5780" s="4" t="s">
        <v>17</v>
      </c>
      <c r="P5780" t="s">
        <v>17</v>
      </c>
    </row>
    <row r="5781" spans="1:16">
      <c r="A5781" t="s">
        <v>196</v>
      </c>
      <c r="B5781" s="4">
        <v>43922.592430555553</v>
      </c>
      <c r="C5781" s="4">
        <v>43923.783854166664</v>
      </c>
      <c r="D5781" s="4">
        <v>43953.783854166664</v>
      </c>
      <c r="E5781" s="4" t="s">
        <v>17</v>
      </c>
      <c r="F5781" s="4" t="s">
        <v>17</v>
      </c>
      <c r="G5781" s="4" t="s">
        <v>17</v>
      </c>
      <c r="H5781" t="s">
        <v>18</v>
      </c>
      <c r="I5781" t="s">
        <v>25</v>
      </c>
      <c r="J5781" t="s">
        <v>20</v>
      </c>
      <c r="K5781">
        <v>1</v>
      </c>
      <c r="L5781" t="s">
        <v>21</v>
      </c>
      <c r="M5781" t="s">
        <v>5866</v>
      </c>
      <c r="N5781">
        <v>0</v>
      </c>
      <c r="O5781" s="4" t="s">
        <v>17</v>
      </c>
      <c r="P5781" t="s">
        <v>17</v>
      </c>
    </row>
    <row r="5782" spans="1:16">
      <c r="A5782" t="s">
        <v>4819</v>
      </c>
      <c r="B5782" s="4">
        <v>43935.503935185188</v>
      </c>
      <c r="C5782" s="4">
        <v>43936.746898148151</v>
      </c>
      <c r="D5782" s="4">
        <v>43950.746898148151</v>
      </c>
      <c r="E5782" s="4" t="s">
        <v>17</v>
      </c>
      <c r="F5782" s="4" t="s">
        <v>17</v>
      </c>
      <c r="G5782" s="4" t="s">
        <v>17</v>
      </c>
      <c r="H5782" t="s">
        <v>18</v>
      </c>
      <c r="I5782" t="s">
        <v>25</v>
      </c>
      <c r="J5782" t="s">
        <v>20</v>
      </c>
      <c r="K5782">
        <v>30</v>
      </c>
      <c r="L5782" t="s">
        <v>21</v>
      </c>
      <c r="M5782" t="s">
        <v>5746</v>
      </c>
      <c r="N5782">
        <v>0</v>
      </c>
      <c r="O5782" s="4" t="s">
        <v>17</v>
      </c>
      <c r="P5782" t="s">
        <v>17</v>
      </c>
    </row>
    <row r="5783" spans="1:16">
      <c r="A5783" t="s">
        <v>4318</v>
      </c>
      <c r="B5783" s="4">
        <v>43922.616932870369</v>
      </c>
      <c r="C5783" s="4" t="s">
        <v>17</v>
      </c>
      <c r="D5783" s="4" t="s">
        <v>17</v>
      </c>
      <c r="E5783" s="4" t="s">
        <v>17</v>
      </c>
      <c r="F5783" s="4" t="s">
        <v>17</v>
      </c>
      <c r="G5783" s="4" t="s">
        <v>17</v>
      </c>
      <c r="H5783" t="s">
        <v>18</v>
      </c>
      <c r="I5783" t="s">
        <v>25</v>
      </c>
      <c r="J5783" t="s">
        <v>20</v>
      </c>
      <c r="K5783">
        <v>15</v>
      </c>
      <c r="L5783" t="s">
        <v>21</v>
      </c>
      <c r="M5783" t="s">
        <v>5746</v>
      </c>
      <c r="N5783">
        <v>0</v>
      </c>
      <c r="O5783" s="4" t="s">
        <v>17</v>
      </c>
      <c r="P5783" t="s">
        <v>17</v>
      </c>
    </row>
    <row r="5784" spans="1:16">
      <c r="A5784" t="s">
        <v>3821</v>
      </c>
      <c r="B5784" s="4">
        <v>43922.651759259257</v>
      </c>
      <c r="C5784" s="4" t="s">
        <v>17</v>
      </c>
      <c r="D5784" s="4" t="s">
        <v>17</v>
      </c>
      <c r="E5784" s="4" t="s">
        <v>17</v>
      </c>
      <c r="F5784" s="4" t="s">
        <v>17</v>
      </c>
      <c r="G5784" s="4" t="s">
        <v>17</v>
      </c>
      <c r="H5784" t="s">
        <v>18</v>
      </c>
      <c r="I5784" t="s">
        <v>25</v>
      </c>
      <c r="J5784" t="s">
        <v>20</v>
      </c>
      <c r="K5784">
        <v>9</v>
      </c>
      <c r="L5784" t="s">
        <v>21</v>
      </c>
      <c r="M5784" t="s">
        <v>5746</v>
      </c>
      <c r="N5784">
        <v>1</v>
      </c>
      <c r="O5784" s="4" t="s">
        <v>7292</v>
      </c>
      <c r="P5784" t="s">
        <v>17</v>
      </c>
    </row>
    <row r="5785" spans="1:16">
      <c r="A5785" t="s">
        <v>5526</v>
      </c>
      <c r="B5785" s="4">
        <v>43922.634039351855</v>
      </c>
      <c r="C5785" s="4">
        <v>43923.497534722221</v>
      </c>
      <c r="D5785" s="4">
        <v>43953.497534722221</v>
      </c>
      <c r="E5785" s="4">
        <v>43936.4221412037</v>
      </c>
      <c r="F5785" s="4">
        <v>43997.4221412037</v>
      </c>
      <c r="G5785" s="4" t="s">
        <v>17</v>
      </c>
      <c r="H5785" t="s">
        <v>18</v>
      </c>
      <c r="I5785" t="s">
        <v>23</v>
      </c>
      <c r="J5785" t="s">
        <v>39</v>
      </c>
      <c r="K5785">
        <v>45</v>
      </c>
      <c r="L5785" t="s">
        <v>73</v>
      </c>
      <c r="M5785" t="s">
        <v>5774</v>
      </c>
      <c r="N5785">
        <v>1</v>
      </c>
      <c r="O5785" s="4" t="s">
        <v>7293</v>
      </c>
      <c r="P5785" t="s">
        <v>64</v>
      </c>
    </row>
    <row r="5786" spans="1:16">
      <c r="A5786" t="s">
        <v>1252</v>
      </c>
      <c r="B5786" s="4">
        <v>43922.63453703704</v>
      </c>
      <c r="C5786" s="4" t="s">
        <v>17</v>
      </c>
      <c r="D5786" s="4" t="s">
        <v>17</v>
      </c>
      <c r="E5786" s="4" t="s">
        <v>17</v>
      </c>
      <c r="F5786" s="4" t="s">
        <v>17</v>
      </c>
      <c r="G5786" s="4" t="s">
        <v>17</v>
      </c>
      <c r="H5786" t="s">
        <v>48</v>
      </c>
      <c r="I5786" t="s">
        <v>19</v>
      </c>
      <c r="J5786" t="s">
        <v>20</v>
      </c>
      <c r="K5786">
        <v>1</v>
      </c>
      <c r="L5786" t="s">
        <v>21</v>
      </c>
      <c r="M5786" t="s">
        <v>5746</v>
      </c>
      <c r="N5786">
        <v>0</v>
      </c>
      <c r="O5786" s="4" t="s">
        <v>17</v>
      </c>
      <c r="P5786" t="s">
        <v>17</v>
      </c>
    </row>
    <row r="5787" spans="1:16">
      <c r="A5787" t="s">
        <v>1704</v>
      </c>
      <c r="B5787" s="4">
        <v>43922.669212962966</v>
      </c>
      <c r="C5787" s="4" t="s">
        <v>17</v>
      </c>
      <c r="D5787" s="4" t="s">
        <v>17</v>
      </c>
      <c r="E5787" s="4" t="s">
        <v>17</v>
      </c>
      <c r="F5787" s="4" t="s">
        <v>17</v>
      </c>
      <c r="G5787" s="4" t="s">
        <v>17</v>
      </c>
      <c r="H5787" t="s">
        <v>48</v>
      </c>
      <c r="I5787" t="s">
        <v>19</v>
      </c>
      <c r="J5787" t="s">
        <v>20</v>
      </c>
      <c r="K5787">
        <v>15</v>
      </c>
      <c r="L5787" t="s">
        <v>21</v>
      </c>
      <c r="M5787" t="s">
        <v>5774</v>
      </c>
      <c r="N5787">
        <v>0</v>
      </c>
      <c r="O5787" s="4" t="s">
        <v>17</v>
      </c>
      <c r="P5787" t="s">
        <v>17</v>
      </c>
    </row>
    <row r="5788" spans="1:16">
      <c r="A5788" t="s">
        <v>1156</v>
      </c>
      <c r="B5788" s="4">
        <v>43922.712314814817</v>
      </c>
      <c r="C5788" s="4" t="s">
        <v>17</v>
      </c>
      <c r="D5788" s="4" t="s">
        <v>17</v>
      </c>
      <c r="E5788" s="4" t="s">
        <v>17</v>
      </c>
      <c r="F5788" s="4" t="s">
        <v>17</v>
      </c>
      <c r="G5788" s="4" t="s">
        <v>17</v>
      </c>
      <c r="H5788" t="s">
        <v>18</v>
      </c>
      <c r="I5788" t="s">
        <v>19</v>
      </c>
      <c r="J5788" t="s">
        <v>20</v>
      </c>
      <c r="K5788">
        <v>6</v>
      </c>
      <c r="L5788" t="s">
        <v>21</v>
      </c>
      <c r="M5788" t="s">
        <v>5746</v>
      </c>
      <c r="N5788">
        <v>0</v>
      </c>
      <c r="O5788" s="4" t="s">
        <v>17</v>
      </c>
      <c r="P5788" t="s">
        <v>17</v>
      </c>
    </row>
    <row r="5789" spans="1:16">
      <c r="A5789" t="s">
        <v>1760</v>
      </c>
      <c r="B5789" s="4">
        <v>43922.878321759257</v>
      </c>
      <c r="C5789" s="4" t="s">
        <v>17</v>
      </c>
      <c r="D5789" s="4" t="s">
        <v>17</v>
      </c>
      <c r="E5789" s="4" t="s">
        <v>17</v>
      </c>
      <c r="F5789" s="4" t="s">
        <v>17</v>
      </c>
      <c r="G5789" s="4" t="s">
        <v>17</v>
      </c>
      <c r="H5789" t="s">
        <v>18</v>
      </c>
      <c r="I5789" t="s">
        <v>25</v>
      </c>
      <c r="J5789" t="s">
        <v>20</v>
      </c>
      <c r="K5789">
        <v>1</v>
      </c>
      <c r="L5789" t="s">
        <v>21</v>
      </c>
      <c r="M5789" t="s">
        <v>5753</v>
      </c>
      <c r="N5789">
        <v>0</v>
      </c>
      <c r="O5789" s="4" t="s">
        <v>17</v>
      </c>
      <c r="P5789" t="s">
        <v>17</v>
      </c>
    </row>
    <row r="5790" spans="1:16">
      <c r="A5790" t="s">
        <v>1328</v>
      </c>
      <c r="B5790" s="4">
        <v>43922.767534722225</v>
      </c>
      <c r="C5790" s="4">
        <v>43922.768483796295</v>
      </c>
      <c r="D5790" s="4">
        <v>43952.768483796295</v>
      </c>
      <c r="E5790" s="4" t="s">
        <v>17</v>
      </c>
      <c r="F5790" s="4" t="s">
        <v>17</v>
      </c>
      <c r="G5790" s="4">
        <v>43966.533159722225</v>
      </c>
      <c r="H5790" t="s">
        <v>18</v>
      </c>
      <c r="I5790" t="s">
        <v>23</v>
      </c>
      <c r="J5790" t="s">
        <v>20</v>
      </c>
      <c r="K5790">
        <v>6</v>
      </c>
      <c r="L5790" t="s">
        <v>21</v>
      </c>
      <c r="M5790" t="s">
        <v>5753</v>
      </c>
      <c r="N5790">
        <v>1</v>
      </c>
      <c r="O5790" s="4" t="s">
        <v>7294</v>
      </c>
      <c r="P5790" t="s">
        <v>17</v>
      </c>
    </row>
    <row r="5791" spans="1:16">
      <c r="A5791" t="s">
        <v>3709</v>
      </c>
      <c r="B5791" s="4">
        <v>43922.821192129632</v>
      </c>
      <c r="C5791" s="4" t="s">
        <v>17</v>
      </c>
      <c r="D5791" s="4" t="s">
        <v>17</v>
      </c>
      <c r="E5791" s="4" t="s">
        <v>17</v>
      </c>
      <c r="F5791" s="4" t="s">
        <v>17</v>
      </c>
      <c r="G5791" s="4">
        <v>43922.823703703703</v>
      </c>
      <c r="H5791" t="s">
        <v>18</v>
      </c>
      <c r="I5791" t="s">
        <v>25</v>
      </c>
      <c r="J5791" t="s">
        <v>20</v>
      </c>
      <c r="K5791">
        <v>109</v>
      </c>
      <c r="L5791" t="s">
        <v>21</v>
      </c>
      <c r="M5791" t="s">
        <v>5751</v>
      </c>
      <c r="N5791">
        <v>0</v>
      </c>
      <c r="O5791" s="4" t="s">
        <v>17</v>
      </c>
      <c r="P5791" t="s">
        <v>17</v>
      </c>
    </row>
    <row r="5792" spans="1:16">
      <c r="A5792" t="s">
        <v>1431</v>
      </c>
      <c r="B5792" s="4">
        <v>43922.880694444444</v>
      </c>
      <c r="C5792" s="4" t="s">
        <v>17</v>
      </c>
      <c r="D5792" s="4" t="s">
        <v>17</v>
      </c>
      <c r="E5792" s="4" t="s">
        <v>17</v>
      </c>
      <c r="F5792" s="4" t="s">
        <v>17</v>
      </c>
      <c r="G5792" s="4" t="s">
        <v>17</v>
      </c>
      <c r="H5792" t="s">
        <v>18</v>
      </c>
      <c r="I5792" t="s">
        <v>25</v>
      </c>
      <c r="J5792" t="s">
        <v>117</v>
      </c>
      <c r="K5792">
        <v>910</v>
      </c>
      <c r="L5792" t="s">
        <v>21</v>
      </c>
      <c r="M5792" t="s">
        <v>5774</v>
      </c>
      <c r="N5792">
        <v>1</v>
      </c>
      <c r="O5792" s="4" t="s">
        <v>7295</v>
      </c>
      <c r="P5792" t="s">
        <v>17</v>
      </c>
    </row>
    <row r="5793" spans="1:16">
      <c r="A5793" t="s">
        <v>561</v>
      </c>
      <c r="B5793" s="4">
        <v>43922.862905092596</v>
      </c>
      <c r="C5793" s="4" t="s">
        <v>17</v>
      </c>
      <c r="D5793" s="4" t="s">
        <v>17</v>
      </c>
      <c r="E5793" s="4" t="s">
        <v>17</v>
      </c>
      <c r="F5793" s="4" t="s">
        <v>17</v>
      </c>
      <c r="G5793" s="4" t="s">
        <v>17</v>
      </c>
      <c r="H5793" t="s">
        <v>48</v>
      </c>
      <c r="I5793" t="s">
        <v>19</v>
      </c>
      <c r="J5793" t="s">
        <v>20</v>
      </c>
      <c r="K5793">
        <v>1</v>
      </c>
      <c r="L5793" t="s">
        <v>21</v>
      </c>
      <c r="M5793" t="s">
        <v>5746</v>
      </c>
      <c r="N5793">
        <v>0</v>
      </c>
      <c r="O5793" s="4" t="s">
        <v>17</v>
      </c>
      <c r="P5793" t="s">
        <v>17</v>
      </c>
    </row>
    <row r="5794" spans="1:16">
      <c r="A5794" t="s">
        <v>4603</v>
      </c>
      <c r="B5794" s="4">
        <v>43922.880497685182</v>
      </c>
      <c r="C5794" s="4" t="s">
        <v>17</v>
      </c>
      <c r="D5794" s="4" t="s">
        <v>17</v>
      </c>
      <c r="E5794" s="4" t="s">
        <v>17</v>
      </c>
      <c r="F5794" s="4" t="s">
        <v>17</v>
      </c>
      <c r="G5794" s="4" t="s">
        <v>17</v>
      </c>
      <c r="H5794" t="s">
        <v>48</v>
      </c>
      <c r="I5794" t="s">
        <v>19</v>
      </c>
      <c r="J5794" t="s">
        <v>20</v>
      </c>
      <c r="K5794">
        <v>1</v>
      </c>
      <c r="L5794" t="s">
        <v>21</v>
      </c>
      <c r="M5794" t="s">
        <v>28</v>
      </c>
      <c r="N5794">
        <v>0</v>
      </c>
      <c r="O5794" s="4" t="s">
        <v>17</v>
      </c>
      <c r="P5794" t="s">
        <v>17</v>
      </c>
    </row>
    <row r="5795" spans="1:16">
      <c r="A5795" t="s">
        <v>1452</v>
      </c>
      <c r="B5795" s="4">
        <v>43871.944907407407</v>
      </c>
      <c r="C5795" s="4" t="s">
        <v>17</v>
      </c>
      <c r="D5795" s="4" t="s">
        <v>17</v>
      </c>
      <c r="E5795" s="4" t="s">
        <v>17</v>
      </c>
      <c r="F5795" s="4" t="s">
        <v>17</v>
      </c>
      <c r="G5795" s="4" t="s">
        <v>17</v>
      </c>
      <c r="H5795" t="s">
        <v>18</v>
      </c>
      <c r="I5795" t="s">
        <v>25</v>
      </c>
      <c r="J5795" t="s">
        <v>20</v>
      </c>
      <c r="K5795">
        <v>13</v>
      </c>
      <c r="L5795" t="s">
        <v>21</v>
      </c>
      <c r="M5795" t="s">
        <v>5754</v>
      </c>
      <c r="N5795">
        <v>1</v>
      </c>
      <c r="O5795" s="4" t="s">
        <v>7296</v>
      </c>
      <c r="P5795" t="s">
        <v>17</v>
      </c>
    </row>
    <row r="5796" spans="1:16">
      <c r="A5796" t="s">
        <v>5172</v>
      </c>
      <c r="B5796" s="4">
        <v>43866.545243055552</v>
      </c>
      <c r="C5796" s="4" t="s">
        <v>17</v>
      </c>
      <c r="D5796" s="4" t="s">
        <v>17</v>
      </c>
      <c r="E5796" s="4" t="s">
        <v>17</v>
      </c>
      <c r="F5796" s="4" t="s">
        <v>17</v>
      </c>
      <c r="G5796" s="4" t="s">
        <v>17</v>
      </c>
      <c r="H5796" t="s">
        <v>18</v>
      </c>
      <c r="I5796" t="s">
        <v>25</v>
      </c>
      <c r="J5796" t="s">
        <v>20</v>
      </c>
      <c r="K5796">
        <v>10</v>
      </c>
      <c r="L5796" t="s">
        <v>21</v>
      </c>
      <c r="M5796" t="s">
        <v>5755</v>
      </c>
      <c r="N5796">
        <v>0</v>
      </c>
      <c r="O5796" s="4" t="s">
        <v>17</v>
      </c>
      <c r="P5796" t="s">
        <v>17</v>
      </c>
    </row>
    <row r="5797" spans="1:16">
      <c r="A5797" t="s">
        <v>1012</v>
      </c>
      <c r="B5797" s="4">
        <v>43923.426388888889</v>
      </c>
      <c r="C5797" s="4" t="s">
        <v>17</v>
      </c>
      <c r="D5797" s="4" t="s">
        <v>17</v>
      </c>
      <c r="E5797" s="4" t="s">
        <v>17</v>
      </c>
      <c r="F5797" s="4" t="s">
        <v>17</v>
      </c>
      <c r="G5797" s="4" t="s">
        <v>17</v>
      </c>
      <c r="H5797" t="s">
        <v>18</v>
      </c>
      <c r="I5797" t="s">
        <v>25</v>
      </c>
      <c r="J5797" t="s">
        <v>39</v>
      </c>
      <c r="K5797">
        <v>90</v>
      </c>
      <c r="L5797" t="s">
        <v>919</v>
      </c>
      <c r="M5797" t="s">
        <v>5852</v>
      </c>
      <c r="N5797">
        <v>1</v>
      </c>
      <c r="O5797" s="4" t="s">
        <v>7297</v>
      </c>
      <c r="P5797" t="s">
        <v>17</v>
      </c>
    </row>
    <row r="5798" spans="1:16">
      <c r="A5798" t="s">
        <v>3251</v>
      </c>
      <c r="B5798" s="4">
        <v>43923.46466435185</v>
      </c>
      <c r="C5798" s="4" t="s">
        <v>17</v>
      </c>
      <c r="D5798" s="4" t="s">
        <v>17</v>
      </c>
      <c r="E5798" s="4" t="s">
        <v>17</v>
      </c>
      <c r="F5798" s="4" t="s">
        <v>17</v>
      </c>
      <c r="G5798" s="4" t="s">
        <v>17</v>
      </c>
      <c r="H5798" t="s">
        <v>18</v>
      </c>
      <c r="I5798" t="s">
        <v>23</v>
      </c>
      <c r="J5798" t="s">
        <v>20</v>
      </c>
      <c r="K5798">
        <v>150</v>
      </c>
      <c r="L5798" t="s">
        <v>21</v>
      </c>
      <c r="M5798" t="s">
        <v>5774</v>
      </c>
      <c r="N5798">
        <v>0</v>
      </c>
      <c r="O5798" s="4" t="s">
        <v>17</v>
      </c>
      <c r="P5798" t="s">
        <v>17</v>
      </c>
    </row>
    <row r="5799" spans="1:16">
      <c r="A5799" t="s">
        <v>3538</v>
      </c>
      <c r="B5799" s="4">
        <v>43923.465729166666</v>
      </c>
      <c r="C5799" s="4" t="s">
        <v>17</v>
      </c>
      <c r="D5799" s="4" t="s">
        <v>17</v>
      </c>
      <c r="E5799" s="4" t="s">
        <v>17</v>
      </c>
      <c r="F5799" s="4" t="s">
        <v>17</v>
      </c>
      <c r="G5799" s="4" t="s">
        <v>17</v>
      </c>
      <c r="H5799" t="s">
        <v>18</v>
      </c>
      <c r="I5799" t="s">
        <v>25</v>
      </c>
      <c r="J5799" t="s">
        <v>20</v>
      </c>
      <c r="K5799">
        <v>1</v>
      </c>
      <c r="L5799" t="s">
        <v>21</v>
      </c>
      <c r="M5799" t="s">
        <v>5774</v>
      </c>
      <c r="N5799">
        <v>0</v>
      </c>
      <c r="O5799" s="4" t="s">
        <v>17</v>
      </c>
      <c r="P5799" t="s">
        <v>17</v>
      </c>
    </row>
    <row r="5800" spans="1:16">
      <c r="A5800" t="s">
        <v>884</v>
      </c>
      <c r="B5800" s="4">
        <v>43923.538622685184</v>
      </c>
      <c r="C5800" s="4" t="s">
        <v>17</v>
      </c>
      <c r="D5800" s="4" t="s">
        <v>17</v>
      </c>
      <c r="E5800" s="4" t="s">
        <v>17</v>
      </c>
      <c r="F5800" s="4" t="s">
        <v>17</v>
      </c>
      <c r="G5800" s="4" t="s">
        <v>17</v>
      </c>
      <c r="H5800" t="s">
        <v>18</v>
      </c>
      <c r="I5800" t="s">
        <v>25</v>
      </c>
      <c r="J5800" t="s">
        <v>20</v>
      </c>
      <c r="K5800">
        <v>18</v>
      </c>
      <c r="L5800" t="s">
        <v>21</v>
      </c>
      <c r="M5800" t="s">
        <v>5761</v>
      </c>
      <c r="N5800">
        <v>1</v>
      </c>
      <c r="O5800" s="4" t="s">
        <v>7298</v>
      </c>
      <c r="P5800" t="s">
        <v>17</v>
      </c>
    </row>
    <row r="5801" spans="1:16">
      <c r="A5801" t="s">
        <v>1792</v>
      </c>
      <c r="B5801" s="4">
        <v>43923.543530092589</v>
      </c>
      <c r="C5801" s="4" t="s">
        <v>17</v>
      </c>
      <c r="D5801" s="4" t="s">
        <v>17</v>
      </c>
      <c r="E5801" s="4" t="s">
        <v>17</v>
      </c>
      <c r="F5801" s="4" t="s">
        <v>17</v>
      </c>
      <c r="G5801" s="4" t="s">
        <v>17</v>
      </c>
      <c r="H5801" t="s">
        <v>48</v>
      </c>
      <c r="I5801" t="s">
        <v>19</v>
      </c>
      <c r="J5801" t="s">
        <v>20</v>
      </c>
      <c r="K5801">
        <v>1</v>
      </c>
      <c r="L5801" t="s">
        <v>21</v>
      </c>
      <c r="M5801" t="s">
        <v>28</v>
      </c>
      <c r="N5801">
        <v>0</v>
      </c>
      <c r="O5801" s="4" t="s">
        <v>17</v>
      </c>
      <c r="P5801" t="s">
        <v>17</v>
      </c>
    </row>
    <row r="5802" spans="1:16">
      <c r="A5802" t="s">
        <v>1163</v>
      </c>
      <c r="B5802" s="4">
        <v>43923.615115740744</v>
      </c>
      <c r="C5802" s="4" t="s">
        <v>17</v>
      </c>
      <c r="D5802" s="4" t="s">
        <v>17</v>
      </c>
      <c r="E5802" s="4" t="s">
        <v>17</v>
      </c>
      <c r="F5802" s="4" t="s">
        <v>17</v>
      </c>
      <c r="G5802" s="4" t="s">
        <v>17</v>
      </c>
      <c r="H5802" t="s">
        <v>58</v>
      </c>
      <c r="I5802" t="s">
        <v>25</v>
      </c>
      <c r="J5802" t="s">
        <v>39</v>
      </c>
      <c r="K5802">
        <v>45</v>
      </c>
      <c r="L5802" t="s">
        <v>21</v>
      </c>
      <c r="M5802" t="s">
        <v>5761</v>
      </c>
      <c r="N5802">
        <v>1</v>
      </c>
      <c r="O5802" s="4" t="s">
        <v>7299</v>
      </c>
      <c r="P5802" t="s">
        <v>17</v>
      </c>
    </row>
    <row r="5803" spans="1:16">
      <c r="A5803" t="s">
        <v>2713</v>
      </c>
      <c r="B5803" s="4">
        <v>43923.55201388889</v>
      </c>
      <c r="C5803" s="4" t="s">
        <v>17</v>
      </c>
      <c r="D5803" s="4" t="s">
        <v>17</v>
      </c>
      <c r="E5803" s="4" t="s">
        <v>17</v>
      </c>
      <c r="F5803" s="4" t="s">
        <v>17</v>
      </c>
      <c r="G5803" s="4" t="s">
        <v>17</v>
      </c>
      <c r="H5803" t="s">
        <v>48</v>
      </c>
      <c r="I5803" t="s">
        <v>19</v>
      </c>
      <c r="J5803" t="s">
        <v>20</v>
      </c>
      <c r="K5803">
        <v>330</v>
      </c>
      <c r="L5803" t="s">
        <v>21</v>
      </c>
      <c r="M5803" t="s">
        <v>5752</v>
      </c>
      <c r="N5803">
        <v>0</v>
      </c>
      <c r="O5803" s="4" t="s">
        <v>17</v>
      </c>
      <c r="P5803" t="s">
        <v>17</v>
      </c>
    </row>
    <row r="5804" spans="1:16">
      <c r="A5804" t="s">
        <v>4204</v>
      </c>
      <c r="B5804" s="4">
        <v>43923.55804398148</v>
      </c>
      <c r="C5804" s="4">
        <v>43923.862812500003</v>
      </c>
      <c r="D5804" s="4">
        <v>43953.862812500003</v>
      </c>
      <c r="E5804" s="4" t="s">
        <v>17</v>
      </c>
      <c r="F5804" s="4" t="s">
        <v>17</v>
      </c>
      <c r="G5804" s="4" t="s">
        <v>17</v>
      </c>
      <c r="H5804" t="s">
        <v>18</v>
      </c>
      <c r="I5804" t="s">
        <v>25</v>
      </c>
      <c r="J5804" t="s">
        <v>20</v>
      </c>
      <c r="K5804">
        <v>920</v>
      </c>
      <c r="L5804" t="s">
        <v>21</v>
      </c>
      <c r="M5804" t="s">
        <v>5746</v>
      </c>
      <c r="N5804">
        <v>1</v>
      </c>
      <c r="O5804" s="4" t="s">
        <v>7300</v>
      </c>
      <c r="P5804" t="s">
        <v>17</v>
      </c>
    </row>
    <row r="5805" spans="1:16">
      <c r="A5805" t="s">
        <v>5678</v>
      </c>
      <c r="B5805" s="4">
        <v>43923.570555555554</v>
      </c>
      <c r="C5805" s="4" t="s">
        <v>17</v>
      </c>
      <c r="D5805" s="4" t="s">
        <v>17</v>
      </c>
      <c r="E5805" s="4" t="s">
        <v>17</v>
      </c>
      <c r="F5805" s="4" t="s">
        <v>17</v>
      </c>
      <c r="G5805" s="4" t="s">
        <v>17</v>
      </c>
      <c r="H5805" t="s">
        <v>18</v>
      </c>
      <c r="I5805" t="s">
        <v>25</v>
      </c>
      <c r="J5805" t="s">
        <v>20</v>
      </c>
      <c r="K5805">
        <v>1</v>
      </c>
      <c r="L5805" t="s">
        <v>21</v>
      </c>
      <c r="M5805" t="s">
        <v>5746</v>
      </c>
      <c r="N5805">
        <v>0</v>
      </c>
      <c r="O5805" s="4" t="s">
        <v>17</v>
      </c>
      <c r="P5805" t="s">
        <v>17</v>
      </c>
    </row>
    <row r="5806" spans="1:16">
      <c r="A5806" t="s">
        <v>1473</v>
      </c>
      <c r="B5806" s="4">
        <v>43923.595185185186</v>
      </c>
      <c r="C5806" s="4" t="s">
        <v>17</v>
      </c>
      <c r="D5806" s="4" t="s">
        <v>17</v>
      </c>
      <c r="E5806" s="4" t="s">
        <v>17</v>
      </c>
      <c r="F5806" s="4" t="s">
        <v>17</v>
      </c>
      <c r="G5806" s="4" t="s">
        <v>17</v>
      </c>
      <c r="H5806" t="s">
        <v>48</v>
      </c>
      <c r="I5806" t="s">
        <v>19</v>
      </c>
      <c r="J5806" t="s">
        <v>20</v>
      </c>
      <c r="K5806">
        <v>210</v>
      </c>
      <c r="L5806" t="s">
        <v>21</v>
      </c>
      <c r="M5806" t="s">
        <v>5774</v>
      </c>
      <c r="N5806">
        <v>0</v>
      </c>
      <c r="O5806" s="4" t="s">
        <v>17</v>
      </c>
      <c r="P5806" t="s">
        <v>17</v>
      </c>
    </row>
    <row r="5807" spans="1:16">
      <c r="A5807" t="s">
        <v>2456</v>
      </c>
      <c r="B5807" s="4">
        <v>43923.647002314814</v>
      </c>
      <c r="C5807" s="4" t="s">
        <v>17</v>
      </c>
      <c r="D5807" s="4" t="s">
        <v>17</v>
      </c>
      <c r="E5807" s="4" t="s">
        <v>17</v>
      </c>
      <c r="F5807" s="4" t="s">
        <v>17</v>
      </c>
      <c r="G5807" s="4" t="s">
        <v>17</v>
      </c>
      <c r="H5807" t="s">
        <v>18</v>
      </c>
      <c r="I5807" t="s">
        <v>25</v>
      </c>
      <c r="J5807" t="s">
        <v>20</v>
      </c>
      <c r="K5807">
        <v>510</v>
      </c>
      <c r="L5807" t="s">
        <v>21</v>
      </c>
      <c r="M5807" t="s">
        <v>5746</v>
      </c>
      <c r="N5807">
        <v>1</v>
      </c>
      <c r="O5807" s="4" t="s">
        <v>7301</v>
      </c>
      <c r="P5807" t="s">
        <v>17</v>
      </c>
    </row>
    <row r="5808" spans="1:16">
      <c r="A5808" t="s">
        <v>96</v>
      </c>
      <c r="B5808" s="4">
        <v>43923.710173611114</v>
      </c>
      <c r="C5808" s="4">
        <v>43928.38925925926</v>
      </c>
      <c r="D5808" s="4">
        <v>43958.38925925926</v>
      </c>
      <c r="E5808" s="4" t="s">
        <v>17</v>
      </c>
      <c r="F5808" s="4" t="s">
        <v>17</v>
      </c>
      <c r="G5808" s="4" t="s">
        <v>17</v>
      </c>
      <c r="H5808" t="s">
        <v>18</v>
      </c>
      <c r="I5808" t="s">
        <v>25</v>
      </c>
      <c r="J5808" t="s">
        <v>20</v>
      </c>
      <c r="K5808">
        <v>1</v>
      </c>
      <c r="L5808" t="s">
        <v>21</v>
      </c>
      <c r="M5808" t="s">
        <v>5761</v>
      </c>
      <c r="N5808">
        <v>0</v>
      </c>
      <c r="O5808" s="4" t="s">
        <v>17</v>
      </c>
      <c r="P5808" t="s">
        <v>17</v>
      </c>
    </row>
    <row r="5809" spans="1:16">
      <c r="A5809" t="s">
        <v>102</v>
      </c>
      <c r="B5809" s="4">
        <v>43923.577951388892</v>
      </c>
      <c r="C5809" s="4" t="s">
        <v>17</v>
      </c>
      <c r="D5809" s="4" t="s">
        <v>17</v>
      </c>
      <c r="E5809" s="4" t="s">
        <v>17</v>
      </c>
      <c r="F5809" s="4" t="s">
        <v>17</v>
      </c>
      <c r="G5809" s="4" t="s">
        <v>17</v>
      </c>
      <c r="H5809" t="s">
        <v>18</v>
      </c>
      <c r="I5809" t="s">
        <v>23</v>
      </c>
      <c r="J5809" t="s">
        <v>20</v>
      </c>
      <c r="K5809">
        <v>30</v>
      </c>
      <c r="L5809" t="s">
        <v>21</v>
      </c>
      <c r="M5809" t="s">
        <v>5809</v>
      </c>
      <c r="N5809">
        <v>0</v>
      </c>
      <c r="O5809" s="4" t="s">
        <v>17</v>
      </c>
      <c r="P5809" t="s">
        <v>17</v>
      </c>
    </row>
    <row r="5810" spans="1:16">
      <c r="A5810" t="s">
        <v>700</v>
      </c>
      <c r="B5810" s="4">
        <v>43923.580601851849</v>
      </c>
      <c r="C5810" s="4" t="s">
        <v>17</v>
      </c>
      <c r="D5810" s="4" t="s">
        <v>17</v>
      </c>
      <c r="E5810" s="4" t="s">
        <v>17</v>
      </c>
      <c r="F5810" s="4" t="s">
        <v>17</v>
      </c>
      <c r="G5810" s="4" t="s">
        <v>17</v>
      </c>
      <c r="H5810" t="s">
        <v>18</v>
      </c>
      <c r="I5810" t="s">
        <v>25</v>
      </c>
      <c r="J5810" t="s">
        <v>20</v>
      </c>
      <c r="K5810">
        <v>30</v>
      </c>
      <c r="L5810" t="s">
        <v>21</v>
      </c>
      <c r="M5810" t="s">
        <v>5758</v>
      </c>
      <c r="N5810">
        <v>0</v>
      </c>
      <c r="O5810" s="4" t="s">
        <v>17</v>
      </c>
      <c r="P5810" t="s">
        <v>17</v>
      </c>
    </row>
    <row r="5811" spans="1:16">
      <c r="A5811" t="s">
        <v>2835</v>
      </c>
      <c r="B5811" s="4">
        <v>43923.596886574072</v>
      </c>
      <c r="C5811" s="4" t="s">
        <v>17</v>
      </c>
      <c r="D5811" s="4" t="s">
        <v>17</v>
      </c>
      <c r="E5811" s="4" t="s">
        <v>17</v>
      </c>
      <c r="F5811" s="4" t="s">
        <v>17</v>
      </c>
      <c r="G5811" s="4" t="s">
        <v>17</v>
      </c>
      <c r="H5811" t="s">
        <v>18</v>
      </c>
      <c r="I5811" t="s">
        <v>25</v>
      </c>
      <c r="J5811" t="s">
        <v>20</v>
      </c>
      <c r="K5811">
        <v>30</v>
      </c>
      <c r="L5811" t="s">
        <v>21</v>
      </c>
      <c r="M5811" t="s">
        <v>5888</v>
      </c>
      <c r="N5811">
        <v>0</v>
      </c>
      <c r="O5811" s="4" t="s">
        <v>17</v>
      </c>
      <c r="P5811" t="s">
        <v>17</v>
      </c>
    </row>
    <row r="5812" spans="1:16">
      <c r="A5812" t="s">
        <v>2180</v>
      </c>
      <c r="B5812" s="4">
        <v>43923.601168981484</v>
      </c>
      <c r="C5812" s="4">
        <v>43965.311365740738</v>
      </c>
      <c r="D5812" s="4">
        <v>43995.311365740738</v>
      </c>
      <c r="E5812" s="4" t="s">
        <v>17</v>
      </c>
      <c r="F5812" s="4" t="s">
        <v>17</v>
      </c>
      <c r="G5812" s="4" t="s">
        <v>17</v>
      </c>
      <c r="H5812" t="s">
        <v>18</v>
      </c>
      <c r="I5812" t="s">
        <v>25</v>
      </c>
      <c r="J5812" t="s">
        <v>20</v>
      </c>
      <c r="K5812">
        <v>30</v>
      </c>
      <c r="L5812" t="s">
        <v>21</v>
      </c>
      <c r="M5812" t="s">
        <v>5758</v>
      </c>
      <c r="N5812">
        <v>1</v>
      </c>
      <c r="O5812" s="4" t="s">
        <v>7302</v>
      </c>
      <c r="P5812" t="s">
        <v>40</v>
      </c>
    </row>
    <row r="5813" spans="1:16">
      <c r="A5813" t="s">
        <v>5581</v>
      </c>
      <c r="B5813" s="4">
        <v>43923.60628472222</v>
      </c>
      <c r="C5813" s="4" t="s">
        <v>17</v>
      </c>
      <c r="D5813" s="4" t="s">
        <v>17</v>
      </c>
      <c r="E5813" s="4" t="s">
        <v>17</v>
      </c>
      <c r="F5813" s="4" t="s">
        <v>17</v>
      </c>
      <c r="G5813" s="4" t="s">
        <v>17</v>
      </c>
      <c r="H5813" t="s">
        <v>18</v>
      </c>
      <c r="I5813" t="s">
        <v>25</v>
      </c>
      <c r="J5813" t="s">
        <v>20</v>
      </c>
      <c r="K5813">
        <v>1</v>
      </c>
      <c r="L5813" t="s">
        <v>21</v>
      </c>
      <c r="M5813" t="s">
        <v>5746</v>
      </c>
      <c r="N5813">
        <v>0</v>
      </c>
      <c r="O5813" s="4" t="s">
        <v>17</v>
      </c>
      <c r="P5813" t="s">
        <v>17</v>
      </c>
    </row>
    <row r="5814" spans="1:16">
      <c r="A5814" t="s">
        <v>2739</v>
      </c>
      <c r="B5814" s="4">
        <v>43923.608240740738</v>
      </c>
      <c r="C5814" s="4" t="s">
        <v>17</v>
      </c>
      <c r="D5814" s="4" t="s">
        <v>17</v>
      </c>
      <c r="E5814" s="4" t="s">
        <v>17</v>
      </c>
      <c r="F5814" s="4" t="s">
        <v>17</v>
      </c>
      <c r="G5814" s="4" t="s">
        <v>17</v>
      </c>
      <c r="H5814" t="s">
        <v>18</v>
      </c>
      <c r="I5814" t="s">
        <v>23</v>
      </c>
      <c r="J5814" t="s">
        <v>20</v>
      </c>
      <c r="K5814">
        <v>30</v>
      </c>
      <c r="L5814" t="s">
        <v>21</v>
      </c>
      <c r="M5814" t="s">
        <v>5753</v>
      </c>
      <c r="N5814">
        <v>0</v>
      </c>
      <c r="O5814" s="4" t="s">
        <v>17</v>
      </c>
      <c r="P5814" t="s">
        <v>17</v>
      </c>
    </row>
    <row r="5815" spans="1:16">
      <c r="A5815" t="s">
        <v>3995</v>
      </c>
      <c r="B5815" s="4">
        <v>43923.623229166667</v>
      </c>
      <c r="C5815" s="4" t="s">
        <v>17</v>
      </c>
      <c r="D5815" s="4" t="s">
        <v>17</v>
      </c>
      <c r="E5815" s="4" t="s">
        <v>17</v>
      </c>
      <c r="F5815" s="4" t="s">
        <v>17</v>
      </c>
      <c r="G5815" s="4" t="s">
        <v>17</v>
      </c>
      <c r="H5815" t="s">
        <v>18</v>
      </c>
      <c r="I5815" t="s">
        <v>25</v>
      </c>
      <c r="J5815" t="s">
        <v>20</v>
      </c>
      <c r="K5815">
        <v>174</v>
      </c>
      <c r="L5815" t="s">
        <v>21</v>
      </c>
      <c r="M5815" t="s">
        <v>5960</v>
      </c>
      <c r="N5815">
        <v>0</v>
      </c>
      <c r="O5815" s="4" t="s">
        <v>17</v>
      </c>
      <c r="P5815" t="s">
        <v>17</v>
      </c>
    </row>
    <row r="5816" spans="1:16">
      <c r="A5816" t="s">
        <v>3872</v>
      </c>
      <c r="B5816" s="4">
        <v>43923.618819444448</v>
      </c>
      <c r="C5816" s="4" t="s">
        <v>17</v>
      </c>
      <c r="D5816" s="4" t="s">
        <v>17</v>
      </c>
      <c r="E5816" s="4" t="s">
        <v>17</v>
      </c>
      <c r="F5816" s="4" t="s">
        <v>17</v>
      </c>
      <c r="G5816" s="4" t="s">
        <v>17</v>
      </c>
      <c r="H5816" t="s">
        <v>18</v>
      </c>
      <c r="I5816" t="s">
        <v>25</v>
      </c>
      <c r="J5816" t="s">
        <v>20</v>
      </c>
      <c r="K5816">
        <v>210</v>
      </c>
      <c r="L5816" t="s">
        <v>21</v>
      </c>
      <c r="M5816" t="s">
        <v>5746</v>
      </c>
      <c r="N5816">
        <v>0</v>
      </c>
      <c r="O5816" s="4" t="s">
        <v>17</v>
      </c>
      <c r="P5816" t="s">
        <v>17</v>
      </c>
    </row>
    <row r="5817" spans="1:16">
      <c r="A5817" t="s">
        <v>2097</v>
      </c>
      <c r="B5817" s="4">
        <v>43922.931180555555</v>
      </c>
      <c r="C5817" s="4" t="s">
        <v>17</v>
      </c>
      <c r="D5817" s="4" t="s">
        <v>17</v>
      </c>
      <c r="E5817" s="4" t="s">
        <v>17</v>
      </c>
      <c r="F5817" s="4" t="s">
        <v>17</v>
      </c>
      <c r="G5817" s="4" t="s">
        <v>17</v>
      </c>
      <c r="H5817" t="s">
        <v>18</v>
      </c>
      <c r="I5817" t="s">
        <v>25</v>
      </c>
      <c r="J5817" t="s">
        <v>20</v>
      </c>
      <c r="K5817">
        <v>1</v>
      </c>
      <c r="L5817" t="s">
        <v>21</v>
      </c>
      <c r="M5817" t="s">
        <v>5752</v>
      </c>
      <c r="N5817">
        <v>0</v>
      </c>
      <c r="O5817" s="4" t="s">
        <v>17</v>
      </c>
      <c r="P5817" t="s">
        <v>17</v>
      </c>
    </row>
    <row r="5818" spans="1:16">
      <c r="A5818" t="s">
        <v>832</v>
      </c>
      <c r="B5818" s="4">
        <v>43922.961817129632</v>
      </c>
      <c r="C5818" s="4" t="s">
        <v>17</v>
      </c>
      <c r="D5818" s="4" t="s">
        <v>17</v>
      </c>
      <c r="E5818" s="4" t="s">
        <v>17</v>
      </c>
      <c r="F5818" s="4" t="s">
        <v>17</v>
      </c>
      <c r="G5818" s="4" t="s">
        <v>17</v>
      </c>
      <c r="H5818" t="s">
        <v>48</v>
      </c>
      <c r="I5818" t="s">
        <v>19</v>
      </c>
      <c r="J5818" t="s">
        <v>20</v>
      </c>
      <c r="K5818">
        <v>1</v>
      </c>
      <c r="L5818" t="s">
        <v>21</v>
      </c>
      <c r="M5818" t="s">
        <v>5746</v>
      </c>
      <c r="N5818">
        <v>0</v>
      </c>
      <c r="O5818" s="4" t="s">
        <v>17</v>
      </c>
      <c r="P5818" t="s">
        <v>17</v>
      </c>
    </row>
    <row r="5819" spans="1:16">
      <c r="A5819" t="s">
        <v>3985</v>
      </c>
      <c r="B5819" s="4">
        <v>43922.933981481481</v>
      </c>
      <c r="C5819" s="4" t="s">
        <v>17</v>
      </c>
      <c r="D5819" s="4" t="s">
        <v>17</v>
      </c>
      <c r="E5819" s="4" t="s">
        <v>17</v>
      </c>
      <c r="F5819" s="4" t="s">
        <v>17</v>
      </c>
      <c r="G5819" s="4" t="s">
        <v>17</v>
      </c>
      <c r="H5819" t="s">
        <v>18</v>
      </c>
      <c r="I5819" t="s">
        <v>25</v>
      </c>
      <c r="J5819" t="s">
        <v>20</v>
      </c>
      <c r="K5819">
        <v>5</v>
      </c>
      <c r="L5819" t="s">
        <v>21</v>
      </c>
      <c r="M5819" t="s">
        <v>5746</v>
      </c>
      <c r="N5819">
        <v>0</v>
      </c>
      <c r="O5819" s="4" t="s">
        <v>17</v>
      </c>
      <c r="P5819" t="s">
        <v>17</v>
      </c>
    </row>
    <row r="5820" spans="1:16">
      <c r="A5820" t="s">
        <v>2290</v>
      </c>
      <c r="B5820" s="4">
        <v>43923.00922453704</v>
      </c>
      <c r="C5820" s="4" t="s">
        <v>17</v>
      </c>
      <c r="D5820" s="4" t="s">
        <v>17</v>
      </c>
      <c r="E5820" s="4" t="s">
        <v>17</v>
      </c>
      <c r="F5820" s="4" t="s">
        <v>17</v>
      </c>
      <c r="G5820" s="4" t="s">
        <v>17</v>
      </c>
      <c r="H5820" t="s">
        <v>18</v>
      </c>
      <c r="I5820" t="s">
        <v>25</v>
      </c>
      <c r="J5820" t="s">
        <v>20</v>
      </c>
      <c r="K5820">
        <v>150</v>
      </c>
      <c r="L5820" t="s">
        <v>21</v>
      </c>
      <c r="M5820" t="s">
        <v>5774</v>
      </c>
      <c r="N5820">
        <v>0</v>
      </c>
      <c r="O5820" s="4" t="s">
        <v>17</v>
      </c>
      <c r="P5820" t="s">
        <v>17</v>
      </c>
    </row>
    <row r="5821" spans="1:16">
      <c r="A5821" t="s">
        <v>2270</v>
      </c>
      <c r="B5821" s="4">
        <v>43922.948738425926</v>
      </c>
      <c r="C5821" s="4" t="s">
        <v>17</v>
      </c>
      <c r="D5821" s="4" t="s">
        <v>17</v>
      </c>
      <c r="E5821" s="4" t="s">
        <v>17</v>
      </c>
      <c r="F5821" s="4" t="s">
        <v>17</v>
      </c>
      <c r="G5821" s="4" t="s">
        <v>17</v>
      </c>
      <c r="H5821" t="s">
        <v>18</v>
      </c>
      <c r="I5821" t="s">
        <v>25</v>
      </c>
      <c r="J5821" t="s">
        <v>20</v>
      </c>
      <c r="K5821">
        <v>700</v>
      </c>
      <c r="L5821" t="s">
        <v>21</v>
      </c>
      <c r="M5821" t="s">
        <v>5746</v>
      </c>
      <c r="N5821">
        <v>0</v>
      </c>
      <c r="O5821" s="4" t="s">
        <v>17</v>
      </c>
      <c r="P5821" t="s">
        <v>17</v>
      </c>
    </row>
    <row r="5822" spans="1:16">
      <c r="A5822" t="s">
        <v>263</v>
      </c>
      <c r="B5822" s="4">
        <v>43923.220960648148</v>
      </c>
      <c r="C5822" s="4" t="s">
        <v>17</v>
      </c>
      <c r="D5822" s="4" t="s">
        <v>17</v>
      </c>
      <c r="E5822" s="4" t="s">
        <v>17</v>
      </c>
      <c r="F5822" s="4" t="s">
        <v>17</v>
      </c>
      <c r="G5822" s="4" t="s">
        <v>17</v>
      </c>
      <c r="H5822" t="s">
        <v>18</v>
      </c>
      <c r="I5822" t="s">
        <v>23</v>
      </c>
      <c r="J5822" t="s">
        <v>20</v>
      </c>
      <c r="K5822">
        <v>11</v>
      </c>
      <c r="L5822" t="s">
        <v>21</v>
      </c>
      <c r="M5822" t="s">
        <v>5746</v>
      </c>
      <c r="N5822">
        <v>1</v>
      </c>
      <c r="O5822" s="4" t="s">
        <v>7303</v>
      </c>
      <c r="P5822" t="s">
        <v>17</v>
      </c>
    </row>
    <row r="5823" spans="1:16">
      <c r="A5823" t="s">
        <v>3988</v>
      </c>
      <c r="B5823" s="4">
        <v>43923.237245370372</v>
      </c>
      <c r="C5823" s="4">
        <v>43923.248715277776</v>
      </c>
      <c r="D5823" s="4">
        <v>43953.248715277776</v>
      </c>
      <c r="E5823" s="4" t="s">
        <v>17</v>
      </c>
      <c r="F5823" s="4" t="s">
        <v>17</v>
      </c>
      <c r="G5823" s="4" t="s">
        <v>17</v>
      </c>
      <c r="H5823" t="s">
        <v>18</v>
      </c>
      <c r="I5823" t="s">
        <v>23</v>
      </c>
      <c r="J5823" t="s">
        <v>20</v>
      </c>
      <c r="K5823">
        <v>13</v>
      </c>
      <c r="L5823" t="s">
        <v>21</v>
      </c>
      <c r="M5823" t="s">
        <v>5746</v>
      </c>
      <c r="N5823">
        <v>1</v>
      </c>
      <c r="O5823" s="4" t="s">
        <v>7304</v>
      </c>
      <c r="P5823" t="s">
        <v>17</v>
      </c>
    </row>
    <row r="5824" spans="1:16">
      <c r="A5824" t="s">
        <v>601</v>
      </c>
      <c r="B5824" s="4">
        <v>43923.029548611114</v>
      </c>
      <c r="C5824" s="4">
        <v>43929.066550925927</v>
      </c>
      <c r="D5824" s="4">
        <v>43959.066550925927</v>
      </c>
      <c r="E5824" s="4">
        <v>43956.989618055559</v>
      </c>
      <c r="F5824" s="4">
        <v>43990.066550925927</v>
      </c>
      <c r="G5824" s="4" t="s">
        <v>17</v>
      </c>
      <c r="H5824" t="s">
        <v>18</v>
      </c>
      <c r="I5824" t="s">
        <v>25</v>
      </c>
      <c r="J5824" t="s">
        <v>20</v>
      </c>
      <c r="K5824">
        <v>210</v>
      </c>
      <c r="L5824" t="s">
        <v>21</v>
      </c>
      <c r="M5824" t="s">
        <v>5754</v>
      </c>
      <c r="N5824">
        <v>1</v>
      </c>
      <c r="O5824" s="4" t="s">
        <v>7305</v>
      </c>
      <c r="P5824" t="s">
        <v>64</v>
      </c>
    </row>
    <row r="5825" spans="1:16">
      <c r="A5825" t="s">
        <v>4744</v>
      </c>
      <c r="B5825" s="4">
        <v>43923.151435185187</v>
      </c>
      <c r="C5825" s="4" t="s">
        <v>17</v>
      </c>
      <c r="D5825" s="4" t="s">
        <v>17</v>
      </c>
      <c r="E5825" s="4" t="s">
        <v>17</v>
      </c>
      <c r="F5825" s="4" t="s">
        <v>17</v>
      </c>
      <c r="G5825" s="4" t="s">
        <v>17</v>
      </c>
      <c r="H5825" t="s">
        <v>18</v>
      </c>
      <c r="I5825" t="s">
        <v>25</v>
      </c>
      <c r="J5825" t="s">
        <v>20</v>
      </c>
      <c r="K5825">
        <v>5</v>
      </c>
      <c r="L5825" t="s">
        <v>21</v>
      </c>
      <c r="M5825" t="s">
        <v>5754</v>
      </c>
      <c r="N5825">
        <v>1</v>
      </c>
      <c r="O5825" s="4" t="s">
        <v>7306</v>
      </c>
      <c r="P5825" t="s">
        <v>17</v>
      </c>
    </row>
    <row r="5826" spans="1:16">
      <c r="A5826" t="s">
        <v>2303</v>
      </c>
      <c r="B5826" s="4">
        <v>43923.236192129632</v>
      </c>
      <c r="C5826" s="4" t="s">
        <v>17</v>
      </c>
      <c r="D5826" s="4" t="s">
        <v>17</v>
      </c>
      <c r="E5826" s="4" t="s">
        <v>17</v>
      </c>
      <c r="F5826" s="4" t="s">
        <v>17</v>
      </c>
      <c r="G5826" s="4">
        <v>43923.23809027778</v>
      </c>
      <c r="H5826" t="s">
        <v>18</v>
      </c>
      <c r="I5826" t="s">
        <v>25</v>
      </c>
      <c r="J5826" t="s">
        <v>20</v>
      </c>
      <c r="K5826">
        <v>900</v>
      </c>
      <c r="L5826" t="s">
        <v>21</v>
      </c>
      <c r="M5826" t="s">
        <v>5746</v>
      </c>
      <c r="N5826">
        <v>0</v>
      </c>
      <c r="O5826" s="4" t="s">
        <v>17</v>
      </c>
      <c r="P5826" t="s">
        <v>17</v>
      </c>
    </row>
    <row r="5827" spans="1:16">
      <c r="A5827" t="s">
        <v>1433</v>
      </c>
      <c r="B5827" s="4">
        <v>43923.162094907406</v>
      </c>
      <c r="C5827" s="4" t="s">
        <v>17</v>
      </c>
      <c r="D5827" s="4" t="s">
        <v>17</v>
      </c>
      <c r="E5827" s="4" t="s">
        <v>17</v>
      </c>
      <c r="F5827" s="4" t="s">
        <v>17</v>
      </c>
      <c r="G5827" s="4" t="s">
        <v>17</v>
      </c>
      <c r="H5827" t="s">
        <v>18</v>
      </c>
      <c r="I5827" t="s">
        <v>25</v>
      </c>
      <c r="J5827" t="s">
        <v>20</v>
      </c>
      <c r="K5827">
        <v>47</v>
      </c>
      <c r="L5827" t="s">
        <v>21</v>
      </c>
      <c r="M5827" t="s">
        <v>5746</v>
      </c>
      <c r="N5827">
        <v>0</v>
      </c>
      <c r="O5827" s="4" t="s">
        <v>17</v>
      </c>
      <c r="P5827" t="s">
        <v>17</v>
      </c>
    </row>
    <row r="5828" spans="1:16">
      <c r="A5828" t="s">
        <v>4759</v>
      </c>
      <c r="B5828" s="4">
        <v>43923.176481481481</v>
      </c>
      <c r="C5828" s="4" t="s">
        <v>17</v>
      </c>
      <c r="D5828" s="4" t="s">
        <v>17</v>
      </c>
      <c r="E5828" s="4" t="s">
        <v>17</v>
      </c>
      <c r="F5828" s="4" t="s">
        <v>17</v>
      </c>
      <c r="G5828" s="4" t="s">
        <v>17</v>
      </c>
      <c r="H5828" t="s">
        <v>18</v>
      </c>
      <c r="I5828" t="s">
        <v>25</v>
      </c>
      <c r="J5828" t="s">
        <v>20</v>
      </c>
      <c r="K5828">
        <v>93</v>
      </c>
      <c r="L5828" t="s">
        <v>21</v>
      </c>
      <c r="M5828" t="s">
        <v>5746</v>
      </c>
      <c r="N5828">
        <v>0</v>
      </c>
      <c r="O5828" s="4" t="s">
        <v>17</v>
      </c>
      <c r="P5828" t="s">
        <v>17</v>
      </c>
    </row>
    <row r="5829" spans="1:16">
      <c r="A5829" t="s">
        <v>1725</v>
      </c>
      <c r="B5829" s="4">
        <v>43923.194467592592</v>
      </c>
      <c r="C5829" s="4" t="s">
        <v>17</v>
      </c>
      <c r="D5829" s="4" t="s">
        <v>17</v>
      </c>
      <c r="E5829" s="4" t="s">
        <v>17</v>
      </c>
      <c r="F5829" s="4" t="s">
        <v>17</v>
      </c>
      <c r="G5829" s="4" t="s">
        <v>17</v>
      </c>
      <c r="H5829" t="s">
        <v>18</v>
      </c>
      <c r="I5829" t="s">
        <v>25</v>
      </c>
      <c r="J5829" t="s">
        <v>20</v>
      </c>
      <c r="K5829">
        <v>493</v>
      </c>
      <c r="L5829" t="s">
        <v>21</v>
      </c>
      <c r="M5829" t="s">
        <v>5814</v>
      </c>
      <c r="N5829">
        <v>0</v>
      </c>
      <c r="O5829" s="4" t="s">
        <v>17</v>
      </c>
      <c r="P5829" t="s">
        <v>17</v>
      </c>
    </row>
    <row r="5830" spans="1:16">
      <c r="A5830" t="s">
        <v>4770</v>
      </c>
      <c r="B5830" s="4">
        <v>43923.324189814812</v>
      </c>
      <c r="C5830" s="4">
        <v>43923.332766203705</v>
      </c>
      <c r="D5830" s="4">
        <v>43953.332766203705</v>
      </c>
      <c r="E5830" s="4" t="s">
        <v>17</v>
      </c>
      <c r="F5830" s="4" t="s">
        <v>17</v>
      </c>
      <c r="G5830" s="4" t="s">
        <v>17</v>
      </c>
      <c r="H5830" t="s">
        <v>18</v>
      </c>
      <c r="I5830" t="s">
        <v>19</v>
      </c>
      <c r="J5830" t="s">
        <v>20</v>
      </c>
      <c r="K5830">
        <v>180</v>
      </c>
      <c r="L5830" t="s">
        <v>21</v>
      </c>
      <c r="M5830" t="s">
        <v>5758</v>
      </c>
      <c r="N5830">
        <v>1</v>
      </c>
      <c r="O5830" s="4" t="s">
        <v>7307</v>
      </c>
      <c r="P5830" t="s">
        <v>17</v>
      </c>
    </row>
    <row r="5831" spans="1:16">
      <c r="A5831" t="s">
        <v>5331</v>
      </c>
      <c r="B5831" s="4">
        <v>43923.392627314817</v>
      </c>
      <c r="C5831" s="4" t="s">
        <v>17</v>
      </c>
      <c r="D5831" s="4" t="s">
        <v>17</v>
      </c>
      <c r="E5831" s="4" t="s">
        <v>17</v>
      </c>
      <c r="F5831" s="4" t="s">
        <v>17</v>
      </c>
      <c r="G5831" s="4">
        <v>43923.399930555555</v>
      </c>
      <c r="H5831" t="s">
        <v>68</v>
      </c>
      <c r="I5831" t="s">
        <v>25</v>
      </c>
      <c r="J5831" t="s">
        <v>20</v>
      </c>
      <c r="K5831">
        <v>107</v>
      </c>
      <c r="L5831" t="s">
        <v>21</v>
      </c>
      <c r="M5831" t="s">
        <v>5888</v>
      </c>
      <c r="N5831">
        <v>0</v>
      </c>
      <c r="O5831" s="4" t="s">
        <v>17</v>
      </c>
      <c r="P5831" t="s">
        <v>17</v>
      </c>
    </row>
    <row r="5832" spans="1:16">
      <c r="A5832" t="s">
        <v>515</v>
      </c>
      <c r="B5832" s="4">
        <v>43923.402013888888</v>
      </c>
      <c r="C5832" s="4" t="s">
        <v>17</v>
      </c>
      <c r="D5832" s="4" t="s">
        <v>17</v>
      </c>
      <c r="E5832" s="4" t="s">
        <v>17</v>
      </c>
      <c r="F5832" s="4" t="s">
        <v>17</v>
      </c>
      <c r="G5832" s="4" t="s">
        <v>17</v>
      </c>
      <c r="H5832" t="s">
        <v>48</v>
      </c>
      <c r="I5832" t="s">
        <v>19</v>
      </c>
      <c r="J5832" t="s">
        <v>20</v>
      </c>
      <c r="K5832">
        <v>1</v>
      </c>
      <c r="L5832" t="s">
        <v>21</v>
      </c>
      <c r="M5832" t="s">
        <v>28</v>
      </c>
      <c r="N5832">
        <v>0</v>
      </c>
      <c r="O5832" s="4" t="s">
        <v>17</v>
      </c>
      <c r="P5832" t="s">
        <v>17</v>
      </c>
    </row>
    <row r="5833" spans="1:16">
      <c r="A5833" t="s">
        <v>4659</v>
      </c>
      <c r="B5833" s="4">
        <v>43923.393078703702</v>
      </c>
      <c r="C5833" s="4" t="s">
        <v>17</v>
      </c>
      <c r="D5833" s="4" t="s">
        <v>17</v>
      </c>
      <c r="E5833" s="4" t="s">
        <v>17</v>
      </c>
      <c r="F5833" s="4" t="s">
        <v>17</v>
      </c>
      <c r="G5833" s="4" t="s">
        <v>17</v>
      </c>
      <c r="H5833" t="s">
        <v>48</v>
      </c>
      <c r="I5833" t="s">
        <v>19</v>
      </c>
      <c r="J5833" t="s">
        <v>20</v>
      </c>
      <c r="K5833">
        <v>1</v>
      </c>
      <c r="L5833" t="s">
        <v>21</v>
      </c>
      <c r="M5833" t="s">
        <v>5774</v>
      </c>
      <c r="N5833">
        <v>0</v>
      </c>
      <c r="O5833" s="4" t="s">
        <v>17</v>
      </c>
      <c r="P5833" t="s">
        <v>17</v>
      </c>
    </row>
    <row r="5834" spans="1:16">
      <c r="A5834" t="s">
        <v>1609</v>
      </c>
      <c r="B5834" s="4">
        <v>43923.405486111114</v>
      </c>
      <c r="C5834" s="4" t="s">
        <v>17</v>
      </c>
      <c r="D5834" s="4" t="s">
        <v>17</v>
      </c>
      <c r="E5834" s="4" t="s">
        <v>17</v>
      </c>
      <c r="F5834" s="4" t="s">
        <v>17</v>
      </c>
      <c r="G5834" s="4" t="s">
        <v>17</v>
      </c>
      <c r="H5834" t="s">
        <v>18</v>
      </c>
      <c r="I5834" t="s">
        <v>25</v>
      </c>
      <c r="J5834" t="s">
        <v>20</v>
      </c>
      <c r="K5834">
        <v>1</v>
      </c>
      <c r="L5834" t="s">
        <v>21</v>
      </c>
      <c r="M5834" t="s">
        <v>5752</v>
      </c>
      <c r="N5834">
        <v>0</v>
      </c>
      <c r="O5834" s="4" t="s">
        <v>17</v>
      </c>
      <c r="P5834" t="s">
        <v>17</v>
      </c>
    </row>
    <row r="5835" spans="1:16">
      <c r="A5835" t="s">
        <v>743</v>
      </c>
      <c r="B5835" s="4">
        <v>43923.440324074072</v>
      </c>
      <c r="C5835" s="4" t="s">
        <v>17</v>
      </c>
      <c r="D5835" s="4" t="s">
        <v>17</v>
      </c>
      <c r="E5835" s="4" t="s">
        <v>17</v>
      </c>
      <c r="F5835" s="4" t="s">
        <v>17</v>
      </c>
      <c r="G5835" s="4" t="s">
        <v>17</v>
      </c>
      <c r="H5835" t="s">
        <v>18</v>
      </c>
      <c r="I5835" t="s">
        <v>23</v>
      </c>
      <c r="J5835" t="s">
        <v>20</v>
      </c>
      <c r="K5835">
        <v>1</v>
      </c>
      <c r="L5835" t="s">
        <v>21</v>
      </c>
      <c r="M5835" t="s">
        <v>5888</v>
      </c>
      <c r="N5835">
        <v>0</v>
      </c>
      <c r="O5835" s="4" t="s">
        <v>17</v>
      </c>
      <c r="P5835" t="s">
        <v>17</v>
      </c>
    </row>
    <row r="5836" spans="1:16">
      <c r="A5836" t="s">
        <v>209</v>
      </c>
      <c r="B5836" s="4">
        <v>43844.901759259257</v>
      </c>
      <c r="C5836" s="4">
        <v>43845.968263888892</v>
      </c>
      <c r="D5836" s="4">
        <v>43875.968263888892</v>
      </c>
      <c r="E5836" s="4" t="s">
        <v>17</v>
      </c>
      <c r="F5836" s="4" t="s">
        <v>17</v>
      </c>
      <c r="G5836" s="4" t="s">
        <v>17</v>
      </c>
      <c r="H5836" t="s">
        <v>18</v>
      </c>
      <c r="I5836" t="s">
        <v>23</v>
      </c>
      <c r="J5836" t="s">
        <v>20</v>
      </c>
      <c r="K5836">
        <v>4</v>
      </c>
      <c r="L5836" t="s">
        <v>21</v>
      </c>
      <c r="M5836" t="s">
        <v>5746</v>
      </c>
      <c r="N5836">
        <v>1</v>
      </c>
      <c r="O5836" s="4" t="s">
        <v>7308</v>
      </c>
      <c r="P5836" t="s">
        <v>17</v>
      </c>
    </row>
    <row r="5837" spans="1:16">
      <c r="A5837" t="s">
        <v>4015</v>
      </c>
      <c r="B5837" s="4">
        <v>43910.457187499997</v>
      </c>
      <c r="C5837" s="4" t="s">
        <v>17</v>
      </c>
      <c r="D5837" s="4" t="s">
        <v>17</v>
      </c>
      <c r="E5837" s="4" t="s">
        <v>17</v>
      </c>
      <c r="F5837" s="4" t="s">
        <v>17</v>
      </c>
      <c r="G5837" s="4" t="s">
        <v>17</v>
      </c>
      <c r="H5837" t="s">
        <v>48</v>
      </c>
      <c r="I5837" t="s">
        <v>19</v>
      </c>
      <c r="J5837" t="s">
        <v>20</v>
      </c>
      <c r="K5837">
        <v>240</v>
      </c>
      <c r="L5837" t="s">
        <v>21</v>
      </c>
      <c r="M5837" t="s">
        <v>5746</v>
      </c>
      <c r="N5837">
        <v>0</v>
      </c>
      <c r="O5837" s="4" t="s">
        <v>17</v>
      </c>
      <c r="P5837" t="s">
        <v>17</v>
      </c>
    </row>
    <row r="5838" spans="1:16">
      <c r="A5838" t="s">
        <v>4479</v>
      </c>
      <c r="B5838" s="4">
        <v>43917.574317129627</v>
      </c>
      <c r="C5838" s="4" t="s">
        <v>17</v>
      </c>
      <c r="D5838" s="4" t="s">
        <v>17</v>
      </c>
      <c r="E5838" s="4" t="s">
        <v>17</v>
      </c>
      <c r="F5838" s="4" t="s">
        <v>17</v>
      </c>
      <c r="G5838" s="4" t="s">
        <v>17</v>
      </c>
      <c r="H5838" t="s">
        <v>48</v>
      </c>
      <c r="I5838" t="s">
        <v>19</v>
      </c>
      <c r="J5838" t="s">
        <v>20</v>
      </c>
      <c r="K5838">
        <v>50</v>
      </c>
      <c r="L5838" t="s">
        <v>21</v>
      </c>
      <c r="M5838" t="s">
        <v>5746</v>
      </c>
      <c r="N5838">
        <v>0</v>
      </c>
      <c r="O5838" s="4" t="s">
        <v>17</v>
      </c>
      <c r="P5838" t="s">
        <v>17</v>
      </c>
    </row>
    <row r="5839" spans="1:16">
      <c r="A5839" t="s">
        <v>828</v>
      </c>
      <c r="B5839" s="4">
        <v>43909.840428240743</v>
      </c>
      <c r="C5839" s="4" t="s">
        <v>17</v>
      </c>
      <c r="D5839" s="4" t="s">
        <v>17</v>
      </c>
      <c r="E5839" s="4" t="s">
        <v>17</v>
      </c>
      <c r="F5839" s="4" t="s">
        <v>17</v>
      </c>
      <c r="G5839" s="4" t="s">
        <v>17</v>
      </c>
      <c r="H5839" t="s">
        <v>18</v>
      </c>
      <c r="I5839" t="s">
        <v>25</v>
      </c>
      <c r="J5839" t="s">
        <v>20</v>
      </c>
      <c r="K5839">
        <v>101</v>
      </c>
      <c r="L5839" t="s">
        <v>21</v>
      </c>
      <c r="M5839" t="s">
        <v>5877</v>
      </c>
      <c r="N5839">
        <v>0</v>
      </c>
      <c r="O5839" s="4" t="s">
        <v>17</v>
      </c>
      <c r="P5839" t="s">
        <v>17</v>
      </c>
    </row>
    <row r="5840" spans="1:16">
      <c r="A5840" t="s">
        <v>4102</v>
      </c>
      <c r="B5840" s="4">
        <v>43854.802060185182</v>
      </c>
      <c r="C5840" s="4" t="s">
        <v>17</v>
      </c>
      <c r="D5840" s="4" t="s">
        <v>17</v>
      </c>
      <c r="E5840" s="4" t="s">
        <v>17</v>
      </c>
      <c r="F5840" s="4" t="s">
        <v>17</v>
      </c>
      <c r="G5840" s="4" t="s">
        <v>17</v>
      </c>
      <c r="H5840" t="s">
        <v>18</v>
      </c>
      <c r="I5840" t="s">
        <v>25</v>
      </c>
      <c r="J5840" t="s">
        <v>20</v>
      </c>
      <c r="K5840">
        <v>930</v>
      </c>
      <c r="L5840" t="s">
        <v>21</v>
      </c>
      <c r="M5840" t="s">
        <v>5774</v>
      </c>
      <c r="N5840">
        <v>0</v>
      </c>
      <c r="O5840" s="4" t="s">
        <v>17</v>
      </c>
      <c r="P5840" t="s">
        <v>17</v>
      </c>
    </row>
    <row r="5841" spans="1:16">
      <c r="A5841" t="s">
        <v>5155</v>
      </c>
      <c r="B5841" s="4">
        <v>43915.457187499997</v>
      </c>
      <c r="C5841" s="4" t="s">
        <v>17</v>
      </c>
      <c r="D5841" s="4" t="s">
        <v>17</v>
      </c>
      <c r="E5841" s="4" t="s">
        <v>17</v>
      </c>
      <c r="F5841" s="4" t="s">
        <v>17</v>
      </c>
      <c r="G5841" s="4" t="s">
        <v>17</v>
      </c>
      <c r="H5841" t="s">
        <v>18</v>
      </c>
      <c r="I5841" t="s">
        <v>25</v>
      </c>
      <c r="J5841" t="s">
        <v>20</v>
      </c>
      <c r="K5841">
        <v>150</v>
      </c>
      <c r="L5841" t="s">
        <v>21</v>
      </c>
      <c r="M5841" t="s">
        <v>6091</v>
      </c>
      <c r="N5841">
        <v>0</v>
      </c>
      <c r="O5841" s="4" t="s">
        <v>17</v>
      </c>
      <c r="P5841" t="s">
        <v>17</v>
      </c>
    </row>
    <row r="5842" spans="1:16">
      <c r="A5842" t="s">
        <v>3307</v>
      </c>
      <c r="B5842" s="4">
        <v>43848.914490740739</v>
      </c>
      <c r="C5842" s="4" t="s">
        <v>17</v>
      </c>
      <c r="D5842" s="4" t="s">
        <v>17</v>
      </c>
      <c r="E5842" s="4" t="s">
        <v>17</v>
      </c>
      <c r="F5842" s="4" t="s">
        <v>17</v>
      </c>
      <c r="G5842" s="4" t="s">
        <v>17</v>
      </c>
      <c r="H5842" t="s">
        <v>18</v>
      </c>
      <c r="I5842" t="s">
        <v>25</v>
      </c>
      <c r="J5842" t="s">
        <v>20</v>
      </c>
      <c r="K5842">
        <v>5</v>
      </c>
      <c r="L5842" t="s">
        <v>21</v>
      </c>
      <c r="M5842" t="s">
        <v>6074</v>
      </c>
      <c r="N5842">
        <v>0</v>
      </c>
      <c r="O5842" s="4" t="s">
        <v>17</v>
      </c>
      <c r="P5842" t="s">
        <v>17</v>
      </c>
    </row>
    <row r="5843" spans="1:16">
      <c r="A5843" t="s">
        <v>29</v>
      </c>
      <c r="B5843" s="4">
        <v>43861.368622685186</v>
      </c>
      <c r="C5843" s="4" t="s">
        <v>17</v>
      </c>
      <c r="D5843" s="4" t="s">
        <v>17</v>
      </c>
      <c r="E5843" s="4" t="s">
        <v>17</v>
      </c>
      <c r="F5843" s="4" t="s">
        <v>17</v>
      </c>
      <c r="G5843" s="4" t="s">
        <v>17</v>
      </c>
      <c r="H5843" t="s">
        <v>18</v>
      </c>
      <c r="I5843" t="s">
        <v>25</v>
      </c>
      <c r="J5843" t="s">
        <v>20</v>
      </c>
      <c r="K5843">
        <v>900</v>
      </c>
      <c r="L5843" t="s">
        <v>21</v>
      </c>
      <c r="M5843" t="s">
        <v>5769</v>
      </c>
      <c r="N5843">
        <v>0</v>
      </c>
      <c r="O5843" s="4" t="s">
        <v>17</v>
      </c>
      <c r="P5843" t="s">
        <v>17</v>
      </c>
    </row>
    <row r="5844" spans="1:16">
      <c r="A5844" t="s">
        <v>3983</v>
      </c>
      <c r="B5844" s="4">
        <v>43926.446238425924</v>
      </c>
      <c r="C5844" s="4" t="s">
        <v>17</v>
      </c>
      <c r="D5844" s="4" t="s">
        <v>17</v>
      </c>
      <c r="E5844" s="4" t="s">
        <v>17</v>
      </c>
      <c r="F5844" s="4" t="s">
        <v>17</v>
      </c>
      <c r="G5844" s="4" t="s">
        <v>17</v>
      </c>
      <c r="H5844" t="s">
        <v>18</v>
      </c>
      <c r="I5844" t="s">
        <v>25</v>
      </c>
      <c r="J5844" t="s">
        <v>20</v>
      </c>
      <c r="K5844">
        <v>622</v>
      </c>
      <c r="L5844" t="s">
        <v>21</v>
      </c>
      <c r="M5844" t="s">
        <v>5746</v>
      </c>
      <c r="N5844">
        <v>0</v>
      </c>
      <c r="O5844" s="4" t="s">
        <v>17</v>
      </c>
      <c r="P5844" t="s">
        <v>17</v>
      </c>
    </row>
    <row r="5845" spans="1:16">
      <c r="A5845" t="s">
        <v>824</v>
      </c>
      <c r="B5845" s="4">
        <v>43926.465740740743</v>
      </c>
      <c r="C5845" s="4" t="s">
        <v>17</v>
      </c>
      <c r="D5845" s="4" t="s">
        <v>17</v>
      </c>
      <c r="E5845" s="4" t="s">
        <v>17</v>
      </c>
      <c r="F5845" s="4" t="s">
        <v>17</v>
      </c>
      <c r="G5845" s="4">
        <v>43926.466331018521</v>
      </c>
      <c r="H5845" t="s">
        <v>48</v>
      </c>
      <c r="I5845" t="s">
        <v>49</v>
      </c>
      <c r="J5845" t="s">
        <v>20</v>
      </c>
      <c r="K5845">
        <v>180</v>
      </c>
      <c r="L5845" t="s">
        <v>21</v>
      </c>
      <c r="M5845" t="s">
        <v>5831</v>
      </c>
      <c r="N5845">
        <v>0</v>
      </c>
      <c r="O5845" s="4" t="s">
        <v>17</v>
      </c>
      <c r="P5845" t="s">
        <v>17</v>
      </c>
    </row>
    <row r="5846" spans="1:16">
      <c r="A5846" t="s">
        <v>1208</v>
      </c>
      <c r="B5846" s="4">
        <v>43926.611967592595</v>
      </c>
      <c r="C5846" s="4" t="s">
        <v>17</v>
      </c>
      <c r="D5846" s="4" t="s">
        <v>17</v>
      </c>
      <c r="E5846" s="4" t="s">
        <v>17</v>
      </c>
      <c r="F5846" s="4" t="s">
        <v>17</v>
      </c>
      <c r="G5846" s="4" t="s">
        <v>17</v>
      </c>
      <c r="H5846" t="s">
        <v>18</v>
      </c>
      <c r="I5846" t="s">
        <v>25</v>
      </c>
      <c r="J5846" t="s">
        <v>20</v>
      </c>
      <c r="K5846">
        <v>15</v>
      </c>
      <c r="L5846" t="s">
        <v>21</v>
      </c>
      <c r="M5846" t="s">
        <v>5746</v>
      </c>
      <c r="N5846">
        <v>0</v>
      </c>
      <c r="O5846" s="4" t="s">
        <v>17</v>
      </c>
      <c r="P5846" t="s">
        <v>17</v>
      </c>
    </row>
    <row r="5847" spans="1:16">
      <c r="A5847" t="s">
        <v>3927</v>
      </c>
      <c r="B5847" s="4">
        <v>43926.687905092593</v>
      </c>
      <c r="C5847" s="4" t="s">
        <v>17</v>
      </c>
      <c r="D5847" s="4" t="s">
        <v>17</v>
      </c>
      <c r="E5847" s="4" t="s">
        <v>17</v>
      </c>
      <c r="F5847" s="4" t="s">
        <v>17</v>
      </c>
      <c r="G5847" s="4" t="s">
        <v>17</v>
      </c>
      <c r="H5847" t="s">
        <v>18</v>
      </c>
      <c r="I5847" t="s">
        <v>25</v>
      </c>
      <c r="J5847" t="s">
        <v>20</v>
      </c>
      <c r="K5847">
        <v>1</v>
      </c>
      <c r="L5847" t="s">
        <v>21</v>
      </c>
      <c r="M5847" t="s">
        <v>5752</v>
      </c>
      <c r="N5847">
        <v>0</v>
      </c>
      <c r="O5847" s="4" t="s">
        <v>17</v>
      </c>
      <c r="P5847" t="s">
        <v>17</v>
      </c>
    </row>
    <row r="5848" spans="1:16">
      <c r="A5848" t="s">
        <v>279</v>
      </c>
      <c r="B5848" s="4">
        <v>43926.043368055558</v>
      </c>
      <c r="C5848" s="4" t="s">
        <v>17</v>
      </c>
      <c r="D5848" s="4" t="s">
        <v>17</v>
      </c>
      <c r="E5848" s="4" t="s">
        <v>17</v>
      </c>
      <c r="F5848" s="4" t="s">
        <v>17</v>
      </c>
      <c r="G5848" s="4" t="s">
        <v>17</v>
      </c>
      <c r="H5848" t="s">
        <v>18</v>
      </c>
      <c r="I5848" t="s">
        <v>49</v>
      </c>
      <c r="J5848" t="s">
        <v>20</v>
      </c>
      <c r="K5848">
        <v>5</v>
      </c>
      <c r="L5848" t="s">
        <v>21</v>
      </c>
      <c r="M5848" t="s">
        <v>5754</v>
      </c>
      <c r="N5848">
        <v>1</v>
      </c>
      <c r="O5848" s="4" t="s">
        <v>7309</v>
      </c>
      <c r="P5848" t="s">
        <v>17</v>
      </c>
    </row>
    <row r="5849" spans="1:16">
      <c r="A5849" t="s">
        <v>4979</v>
      </c>
      <c r="B5849" s="4">
        <v>43926.119502314818</v>
      </c>
      <c r="C5849" s="4" t="s">
        <v>17</v>
      </c>
      <c r="D5849" s="4" t="s">
        <v>17</v>
      </c>
      <c r="E5849" s="4" t="s">
        <v>17</v>
      </c>
      <c r="F5849" s="4" t="s">
        <v>17</v>
      </c>
      <c r="G5849" s="4" t="s">
        <v>17</v>
      </c>
      <c r="H5849" t="s">
        <v>18</v>
      </c>
      <c r="I5849" t="s">
        <v>25</v>
      </c>
      <c r="J5849" t="s">
        <v>20</v>
      </c>
      <c r="K5849">
        <v>5</v>
      </c>
      <c r="L5849" t="s">
        <v>21</v>
      </c>
      <c r="M5849" t="s">
        <v>5750</v>
      </c>
      <c r="N5849">
        <v>0</v>
      </c>
      <c r="O5849" s="4" t="s">
        <v>17</v>
      </c>
      <c r="P5849" t="s">
        <v>17</v>
      </c>
    </row>
    <row r="5850" spans="1:16">
      <c r="A5850" t="s">
        <v>3102</v>
      </c>
      <c r="B5850" s="4">
        <v>43926.22384259259</v>
      </c>
      <c r="C5850" s="4" t="s">
        <v>17</v>
      </c>
      <c r="D5850" s="4" t="s">
        <v>17</v>
      </c>
      <c r="E5850" s="4" t="s">
        <v>17</v>
      </c>
      <c r="F5850" s="4" t="s">
        <v>17</v>
      </c>
      <c r="G5850" s="4" t="s">
        <v>17</v>
      </c>
      <c r="H5850" t="s">
        <v>48</v>
      </c>
      <c r="I5850" t="s">
        <v>19</v>
      </c>
      <c r="J5850" t="s">
        <v>20</v>
      </c>
      <c r="K5850">
        <v>1</v>
      </c>
      <c r="L5850" t="s">
        <v>21</v>
      </c>
      <c r="M5850" t="s">
        <v>28</v>
      </c>
      <c r="N5850">
        <v>0</v>
      </c>
      <c r="O5850" s="4" t="s">
        <v>17</v>
      </c>
      <c r="P5850" t="s">
        <v>17</v>
      </c>
    </row>
    <row r="5851" spans="1:16">
      <c r="A5851" t="s">
        <v>1437</v>
      </c>
      <c r="B5851" s="4">
        <v>43926.264085648145</v>
      </c>
      <c r="C5851" s="4">
        <v>43926.267453703702</v>
      </c>
      <c r="D5851" s="4">
        <v>43956.267453703702</v>
      </c>
      <c r="E5851" s="4" t="s">
        <v>17</v>
      </c>
      <c r="F5851" s="4" t="s">
        <v>17</v>
      </c>
      <c r="G5851" s="4" t="s">
        <v>17</v>
      </c>
      <c r="H5851" t="s">
        <v>18</v>
      </c>
      <c r="I5851" t="s">
        <v>25</v>
      </c>
      <c r="J5851" t="s">
        <v>20</v>
      </c>
      <c r="K5851">
        <v>16</v>
      </c>
      <c r="L5851" t="s">
        <v>839</v>
      </c>
      <c r="M5851" t="s">
        <v>5828</v>
      </c>
      <c r="N5851">
        <v>1</v>
      </c>
      <c r="O5851" s="4" t="s">
        <v>7310</v>
      </c>
      <c r="P5851" t="s">
        <v>17</v>
      </c>
    </row>
    <row r="5852" spans="1:16">
      <c r="A5852" t="s">
        <v>1408</v>
      </c>
      <c r="B5852" s="4">
        <v>43926.243206018517</v>
      </c>
      <c r="C5852" s="4" t="s">
        <v>17</v>
      </c>
      <c r="D5852" s="4" t="s">
        <v>17</v>
      </c>
      <c r="E5852" s="4" t="s">
        <v>17</v>
      </c>
      <c r="F5852" s="4" t="s">
        <v>17</v>
      </c>
      <c r="G5852" s="4" t="s">
        <v>17</v>
      </c>
      <c r="H5852" t="s">
        <v>48</v>
      </c>
      <c r="I5852" t="s">
        <v>19</v>
      </c>
      <c r="J5852" t="s">
        <v>20</v>
      </c>
      <c r="K5852">
        <v>1</v>
      </c>
      <c r="L5852" t="s">
        <v>21</v>
      </c>
      <c r="M5852" t="s">
        <v>5868</v>
      </c>
      <c r="N5852">
        <v>0</v>
      </c>
      <c r="O5852" s="4" t="s">
        <v>17</v>
      </c>
      <c r="P5852" t="s">
        <v>17</v>
      </c>
    </row>
    <row r="5853" spans="1:16">
      <c r="A5853" t="s">
        <v>4458</v>
      </c>
      <c r="B5853" s="4">
        <v>43926.316712962966</v>
      </c>
      <c r="C5853" s="4" t="s">
        <v>17</v>
      </c>
      <c r="D5853" s="4" t="s">
        <v>17</v>
      </c>
      <c r="E5853" s="4" t="s">
        <v>17</v>
      </c>
      <c r="F5853" s="4" t="s">
        <v>17</v>
      </c>
      <c r="G5853" s="4" t="s">
        <v>17</v>
      </c>
      <c r="H5853" t="s">
        <v>18</v>
      </c>
      <c r="I5853" t="s">
        <v>23</v>
      </c>
      <c r="J5853" t="s">
        <v>20</v>
      </c>
      <c r="K5853">
        <v>4</v>
      </c>
      <c r="L5853" t="s">
        <v>21</v>
      </c>
      <c r="M5853" t="s">
        <v>5888</v>
      </c>
      <c r="N5853">
        <v>1</v>
      </c>
      <c r="O5853" s="4" t="s">
        <v>7311</v>
      </c>
      <c r="P5853" t="s">
        <v>17</v>
      </c>
    </row>
    <row r="5854" spans="1:16">
      <c r="A5854" t="s">
        <v>4574</v>
      </c>
      <c r="B5854" s="4">
        <v>43926.390451388892</v>
      </c>
      <c r="C5854" s="4" t="s">
        <v>17</v>
      </c>
      <c r="D5854" s="4" t="s">
        <v>17</v>
      </c>
      <c r="E5854" s="4" t="s">
        <v>17</v>
      </c>
      <c r="F5854" s="4" t="s">
        <v>17</v>
      </c>
      <c r="G5854" s="4" t="s">
        <v>17</v>
      </c>
      <c r="H5854" t="s">
        <v>18</v>
      </c>
      <c r="I5854" t="s">
        <v>25</v>
      </c>
      <c r="J5854" t="s">
        <v>20</v>
      </c>
      <c r="K5854">
        <v>30</v>
      </c>
      <c r="L5854" t="s">
        <v>21</v>
      </c>
      <c r="M5854" t="s">
        <v>6134</v>
      </c>
      <c r="N5854">
        <v>0</v>
      </c>
      <c r="O5854" s="4" t="s">
        <v>17</v>
      </c>
      <c r="P5854" t="s">
        <v>17</v>
      </c>
    </row>
    <row r="5855" spans="1:16">
      <c r="A5855" t="s">
        <v>1440</v>
      </c>
      <c r="B5855" s="4">
        <v>43926.547083333331</v>
      </c>
      <c r="C5855" s="4" t="s">
        <v>17</v>
      </c>
      <c r="D5855" s="4" t="s">
        <v>17</v>
      </c>
      <c r="E5855" s="4" t="s">
        <v>17</v>
      </c>
      <c r="F5855" s="4" t="s">
        <v>17</v>
      </c>
      <c r="G5855" s="4" t="s">
        <v>17</v>
      </c>
      <c r="H5855" t="s">
        <v>18</v>
      </c>
      <c r="I5855" t="s">
        <v>25</v>
      </c>
      <c r="J5855" t="s">
        <v>20</v>
      </c>
      <c r="K5855">
        <v>102</v>
      </c>
      <c r="L5855" t="s">
        <v>21</v>
      </c>
      <c r="M5855" t="s">
        <v>28</v>
      </c>
      <c r="N5855">
        <v>0</v>
      </c>
      <c r="O5855" s="4" t="s">
        <v>17</v>
      </c>
      <c r="P5855" t="s">
        <v>17</v>
      </c>
    </row>
    <row r="5856" spans="1:16">
      <c r="A5856" t="s">
        <v>2807</v>
      </c>
      <c r="B5856" s="4">
        <v>43926.530231481483</v>
      </c>
      <c r="C5856" s="4" t="s">
        <v>17</v>
      </c>
      <c r="D5856" s="4" t="s">
        <v>17</v>
      </c>
      <c r="E5856" s="4" t="s">
        <v>17</v>
      </c>
      <c r="F5856" s="4" t="s">
        <v>17</v>
      </c>
      <c r="G5856" s="4" t="s">
        <v>17</v>
      </c>
      <c r="H5856" t="s">
        <v>18</v>
      </c>
      <c r="I5856" t="s">
        <v>25</v>
      </c>
      <c r="J5856" t="s">
        <v>39</v>
      </c>
      <c r="K5856">
        <v>5</v>
      </c>
      <c r="L5856" t="s">
        <v>21</v>
      </c>
      <c r="M5856" t="s">
        <v>5773</v>
      </c>
      <c r="N5856">
        <v>0</v>
      </c>
      <c r="O5856" s="4" t="s">
        <v>17</v>
      </c>
      <c r="P5856" t="s">
        <v>17</v>
      </c>
    </row>
    <row r="5857" spans="1:16">
      <c r="A5857" t="s">
        <v>2089</v>
      </c>
      <c r="B5857" s="4">
        <v>43926.549988425926</v>
      </c>
      <c r="C5857" s="4" t="s">
        <v>17</v>
      </c>
      <c r="D5857" s="4" t="s">
        <v>17</v>
      </c>
      <c r="E5857" s="4" t="s">
        <v>17</v>
      </c>
      <c r="F5857" s="4" t="s">
        <v>17</v>
      </c>
      <c r="G5857" s="4" t="s">
        <v>17</v>
      </c>
      <c r="H5857" t="s">
        <v>18</v>
      </c>
      <c r="I5857" t="s">
        <v>25</v>
      </c>
      <c r="J5857" t="s">
        <v>20</v>
      </c>
      <c r="K5857">
        <v>1</v>
      </c>
      <c r="L5857" t="s">
        <v>21</v>
      </c>
      <c r="M5857" t="s">
        <v>28</v>
      </c>
      <c r="N5857">
        <v>0</v>
      </c>
      <c r="O5857" s="4" t="s">
        <v>17</v>
      </c>
      <c r="P5857" t="s">
        <v>17</v>
      </c>
    </row>
    <row r="5858" spans="1:16">
      <c r="A5858" t="s">
        <v>4371</v>
      </c>
      <c r="B5858" s="4">
        <v>43926.755590277775</v>
      </c>
      <c r="C5858" s="4" t="s">
        <v>17</v>
      </c>
      <c r="D5858" s="4" t="s">
        <v>17</v>
      </c>
      <c r="E5858" s="4" t="s">
        <v>17</v>
      </c>
      <c r="F5858" s="4" t="s">
        <v>17</v>
      </c>
      <c r="G5858" s="4" t="s">
        <v>17</v>
      </c>
      <c r="H5858" t="s">
        <v>18</v>
      </c>
      <c r="I5858" t="s">
        <v>19</v>
      </c>
      <c r="J5858" t="s">
        <v>20</v>
      </c>
      <c r="K5858">
        <v>1</v>
      </c>
      <c r="L5858" t="s">
        <v>21</v>
      </c>
      <c r="M5858" t="s">
        <v>28</v>
      </c>
      <c r="N5858">
        <v>0</v>
      </c>
      <c r="O5858" s="4" t="s">
        <v>17</v>
      </c>
      <c r="P5858" t="s">
        <v>17</v>
      </c>
    </row>
    <row r="5859" spans="1:16">
      <c r="A5859" t="s">
        <v>5274</v>
      </c>
      <c r="B5859" s="4">
        <v>43926.844525462962</v>
      </c>
      <c r="C5859" s="4" t="s">
        <v>17</v>
      </c>
      <c r="D5859" s="4" t="s">
        <v>17</v>
      </c>
      <c r="E5859" s="4" t="s">
        <v>17</v>
      </c>
      <c r="F5859" s="4" t="s">
        <v>17</v>
      </c>
      <c r="G5859" s="4" t="s">
        <v>17</v>
      </c>
      <c r="H5859" t="s">
        <v>18</v>
      </c>
      <c r="I5859" t="s">
        <v>25</v>
      </c>
      <c r="J5859" t="s">
        <v>39</v>
      </c>
      <c r="K5859">
        <v>10</v>
      </c>
      <c r="L5859" t="s">
        <v>21</v>
      </c>
      <c r="M5859" t="s">
        <v>5773</v>
      </c>
      <c r="N5859">
        <v>1</v>
      </c>
      <c r="O5859" s="4" t="s">
        <v>7312</v>
      </c>
      <c r="P5859" t="s">
        <v>17</v>
      </c>
    </row>
    <row r="5860" spans="1:16">
      <c r="A5860" t="s">
        <v>1969</v>
      </c>
      <c r="B5860" s="4">
        <v>43926.705833333333</v>
      </c>
      <c r="C5860" s="4">
        <v>43927.699374999997</v>
      </c>
      <c r="D5860" s="4">
        <v>43957.699374999997</v>
      </c>
      <c r="E5860" s="4" t="s">
        <v>17</v>
      </c>
      <c r="F5860" s="4" t="s">
        <v>17</v>
      </c>
      <c r="G5860" s="4" t="s">
        <v>17</v>
      </c>
      <c r="H5860" t="s">
        <v>18</v>
      </c>
      <c r="I5860" t="s">
        <v>25</v>
      </c>
      <c r="J5860" t="s">
        <v>20</v>
      </c>
      <c r="K5860">
        <v>30</v>
      </c>
      <c r="L5860" t="s">
        <v>21</v>
      </c>
      <c r="M5860" t="s">
        <v>5752</v>
      </c>
      <c r="N5860">
        <v>0</v>
      </c>
      <c r="O5860" s="4" t="s">
        <v>17</v>
      </c>
      <c r="P5860" t="s">
        <v>17</v>
      </c>
    </row>
    <row r="5861" spans="1:16">
      <c r="A5861" t="s">
        <v>3212</v>
      </c>
      <c r="B5861" s="4">
        <v>43926.753564814811</v>
      </c>
      <c r="C5861" s="4" t="s">
        <v>17</v>
      </c>
      <c r="D5861" s="4" t="s">
        <v>17</v>
      </c>
      <c r="E5861" s="4" t="s">
        <v>17</v>
      </c>
      <c r="F5861" s="4" t="s">
        <v>17</v>
      </c>
      <c r="G5861" s="4" t="s">
        <v>17</v>
      </c>
      <c r="H5861" t="s">
        <v>18</v>
      </c>
      <c r="I5861" t="s">
        <v>25</v>
      </c>
      <c r="J5861" t="s">
        <v>20</v>
      </c>
      <c r="K5861">
        <v>1</v>
      </c>
      <c r="L5861" t="s">
        <v>21</v>
      </c>
      <c r="M5861" t="s">
        <v>5746</v>
      </c>
      <c r="N5861">
        <v>0</v>
      </c>
      <c r="O5861" s="4" t="s">
        <v>17</v>
      </c>
      <c r="P5861" t="s">
        <v>17</v>
      </c>
    </row>
    <row r="5862" spans="1:16">
      <c r="A5862" t="s">
        <v>4083</v>
      </c>
      <c r="B5862" s="4">
        <v>43926.865567129629</v>
      </c>
      <c r="C5862" s="4" t="s">
        <v>17</v>
      </c>
      <c r="D5862" s="4" t="s">
        <v>17</v>
      </c>
      <c r="E5862" s="4" t="s">
        <v>17</v>
      </c>
      <c r="F5862" s="4" t="s">
        <v>17</v>
      </c>
      <c r="G5862" s="4" t="s">
        <v>17</v>
      </c>
      <c r="H5862" t="s">
        <v>18</v>
      </c>
      <c r="I5862" t="s">
        <v>23</v>
      </c>
      <c r="J5862" t="s">
        <v>20</v>
      </c>
      <c r="K5862">
        <v>151</v>
      </c>
      <c r="L5862" t="s">
        <v>21</v>
      </c>
      <c r="M5862" t="s">
        <v>5746</v>
      </c>
      <c r="N5862">
        <v>0</v>
      </c>
      <c r="O5862" s="4" t="s">
        <v>17</v>
      </c>
      <c r="P5862" t="s">
        <v>17</v>
      </c>
    </row>
    <row r="5863" spans="1:16">
      <c r="A5863" t="s">
        <v>4529</v>
      </c>
      <c r="B5863" s="4">
        <v>43926.857777777775</v>
      </c>
      <c r="C5863" s="4" t="s">
        <v>17</v>
      </c>
      <c r="D5863" s="4" t="s">
        <v>17</v>
      </c>
      <c r="E5863" s="4" t="s">
        <v>17</v>
      </c>
      <c r="F5863" s="4" t="s">
        <v>17</v>
      </c>
      <c r="G5863" s="4" t="s">
        <v>17</v>
      </c>
      <c r="H5863" t="s">
        <v>18</v>
      </c>
      <c r="I5863" t="s">
        <v>25</v>
      </c>
      <c r="J5863" t="s">
        <v>20</v>
      </c>
      <c r="K5863">
        <v>1</v>
      </c>
      <c r="L5863" t="s">
        <v>21</v>
      </c>
      <c r="M5863" t="s">
        <v>5774</v>
      </c>
      <c r="N5863">
        <v>0</v>
      </c>
      <c r="O5863" s="4" t="s">
        <v>17</v>
      </c>
      <c r="P5863" t="s">
        <v>17</v>
      </c>
    </row>
    <row r="5864" spans="1:16">
      <c r="A5864" t="s">
        <v>2496</v>
      </c>
      <c r="B5864" s="4">
        <v>43926.941481481481</v>
      </c>
      <c r="C5864" s="4">
        <v>43926.944143518522</v>
      </c>
      <c r="D5864" s="4">
        <v>43956.944143518522</v>
      </c>
      <c r="E5864" s="4" t="s">
        <v>17</v>
      </c>
      <c r="F5864" s="4" t="s">
        <v>17</v>
      </c>
      <c r="G5864" s="4" t="s">
        <v>17</v>
      </c>
      <c r="H5864" t="s">
        <v>58</v>
      </c>
      <c r="I5864" t="s">
        <v>25</v>
      </c>
      <c r="J5864" t="s">
        <v>20</v>
      </c>
      <c r="K5864">
        <v>1</v>
      </c>
      <c r="L5864" t="s">
        <v>21</v>
      </c>
      <c r="M5864" t="s">
        <v>5753</v>
      </c>
      <c r="N5864">
        <v>0</v>
      </c>
      <c r="O5864" s="4" t="s">
        <v>17</v>
      </c>
      <c r="P5864" t="s">
        <v>17</v>
      </c>
    </row>
    <row r="5865" spans="1:16">
      <c r="A5865" t="s">
        <v>1743</v>
      </c>
      <c r="B5865" s="4">
        <v>43926.953750000001</v>
      </c>
      <c r="C5865" s="4" t="s">
        <v>17</v>
      </c>
      <c r="D5865" s="4" t="s">
        <v>17</v>
      </c>
      <c r="E5865" s="4" t="s">
        <v>17</v>
      </c>
      <c r="F5865" s="4" t="s">
        <v>17</v>
      </c>
      <c r="G5865" s="4" t="s">
        <v>17</v>
      </c>
      <c r="H5865" t="s">
        <v>58</v>
      </c>
      <c r="I5865" t="s">
        <v>23</v>
      </c>
      <c r="J5865" t="s">
        <v>20</v>
      </c>
      <c r="K5865">
        <v>1</v>
      </c>
      <c r="L5865" t="s">
        <v>21</v>
      </c>
      <c r="M5865" t="s">
        <v>5753</v>
      </c>
      <c r="N5865">
        <v>0</v>
      </c>
      <c r="O5865" s="4" t="s">
        <v>17</v>
      </c>
      <c r="P5865" t="s">
        <v>17</v>
      </c>
    </row>
    <row r="5866" spans="1:16">
      <c r="A5866" t="s">
        <v>485</v>
      </c>
      <c r="B5866" s="4">
        <v>43926.983078703706</v>
      </c>
      <c r="C5866" s="4" t="s">
        <v>17</v>
      </c>
      <c r="D5866" s="4" t="s">
        <v>17</v>
      </c>
      <c r="E5866" s="4" t="s">
        <v>17</v>
      </c>
      <c r="F5866" s="4" t="s">
        <v>17</v>
      </c>
      <c r="G5866" s="4" t="s">
        <v>17</v>
      </c>
      <c r="H5866" t="s">
        <v>18</v>
      </c>
      <c r="I5866" t="s">
        <v>25</v>
      </c>
      <c r="J5866" t="s">
        <v>20</v>
      </c>
      <c r="K5866">
        <v>1</v>
      </c>
      <c r="L5866" t="s">
        <v>21</v>
      </c>
      <c r="M5866" t="s">
        <v>5754</v>
      </c>
      <c r="N5866">
        <v>0</v>
      </c>
      <c r="O5866" s="4" t="s">
        <v>17</v>
      </c>
      <c r="P5866" t="s">
        <v>17</v>
      </c>
    </row>
    <row r="5867" spans="1:16">
      <c r="A5867" t="s">
        <v>1927</v>
      </c>
      <c r="B5867" s="4">
        <v>43927.212199074071</v>
      </c>
      <c r="C5867" s="4" t="s">
        <v>17</v>
      </c>
      <c r="D5867" s="4" t="s">
        <v>17</v>
      </c>
      <c r="E5867" s="4" t="s">
        <v>17</v>
      </c>
      <c r="F5867" s="4" t="s">
        <v>17</v>
      </c>
      <c r="G5867" s="4" t="s">
        <v>17</v>
      </c>
      <c r="H5867" t="s">
        <v>18</v>
      </c>
      <c r="I5867" t="s">
        <v>25</v>
      </c>
      <c r="J5867" t="s">
        <v>20</v>
      </c>
      <c r="K5867">
        <v>1</v>
      </c>
      <c r="L5867" t="s">
        <v>21</v>
      </c>
      <c r="M5867" t="s">
        <v>5754</v>
      </c>
      <c r="N5867">
        <v>0</v>
      </c>
      <c r="O5867" s="4" t="s">
        <v>17</v>
      </c>
      <c r="P5867" t="s">
        <v>17</v>
      </c>
    </row>
    <row r="5868" spans="1:16">
      <c r="A5868" t="s">
        <v>1654</v>
      </c>
      <c r="B5868" s="4">
        <v>43927.277951388889</v>
      </c>
      <c r="C5868" s="4" t="s">
        <v>17</v>
      </c>
      <c r="D5868" s="4" t="s">
        <v>17</v>
      </c>
      <c r="E5868" s="4" t="s">
        <v>17</v>
      </c>
      <c r="F5868" s="4" t="s">
        <v>17</v>
      </c>
      <c r="G5868" s="4" t="s">
        <v>17</v>
      </c>
      <c r="H5868" t="s">
        <v>48</v>
      </c>
      <c r="I5868" t="s">
        <v>19</v>
      </c>
      <c r="J5868" t="s">
        <v>20</v>
      </c>
      <c r="K5868">
        <v>258</v>
      </c>
      <c r="L5868" t="s">
        <v>21</v>
      </c>
      <c r="M5868" t="s">
        <v>5763</v>
      </c>
      <c r="N5868">
        <v>0</v>
      </c>
      <c r="O5868" s="4" t="s">
        <v>17</v>
      </c>
      <c r="P5868" t="s">
        <v>17</v>
      </c>
    </row>
    <row r="5869" spans="1:16">
      <c r="A5869" t="s">
        <v>421</v>
      </c>
      <c r="B5869" s="4">
        <v>43927.311238425929</v>
      </c>
      <c r="C5869" s="4">
        <v>43927.313425925924</v>
      </c>
      <c r="D5869" s="4">
        <v>43957.313425925924</v>
      </c>
      <c r="E5869" s="4" t="s">
        <v>17</v>
      </c>
      <c r="F5869" s="4" t="s">
        <v>17</v>
      </c>
      <c r="G5869" s="4" t="s">
        <v>17</v>
      </c>
      <c r="H5869" t="s">
        <v>18</v>
      </c>
      <c r="I5869" t="s">
        <v>23</v>
      </c>
      <c r="J5869" t="s">
        <v>20</v>
      </c>
      <c r="K5869">
        <v>1</v>
      </c>
      <c r="L5869" t="s">
        <v>21</v>
      </c>
      <c r="M5869" t="s">
        <v>5752</v>
      </c>
      <c r="N5869">
        <v>0</v>
      </c>
      <c r="O5869" s="4" t="s">
        <v>17</v>
      </c>
      <c r="P5869" t="s">
        <v>17</v>
      </c>
    </row>
    <row r="5870" spans="1:16">
      <c r="A5870" t="s">
        <v>2774</v>
      </c>
      <c r="B5870" s="4">
        <v>43927.403923611113</v>
      </c>
      <c r="C5870" s="4" t="s">
        <v>17</v>
      </c>
      <c r="D5870" s="4" t="s">
        <v>17</v>
      </c>
      <c r="E5870" s="4" t="s">
        <v>17</v>
      </c>
      <c r="F5870" s="4" t="s">
        <v>17</v>
      </c>
      <c r="G5870" s="4" t="s">
        <v>17</v>
      </c>
      <c r="H5870" t="s">
        <v>68</v>
      </c>
      <c r="I5870" t="s">
        <v>25</v>
      </c>
      <c r="J5870" t="s">
        <v>20</v>
      </c>
      <c r="K5870">
        <v>23</v>
      </c>
      <c r="L5870" t="s">
        <v>63</v>
      </c>
      <c r="M5870" t="s">
        <v>5752</v>
      </c>
      <c r="N5870">
        <v>1</v>
      </c>
      <c r="O5870" s="4" t="s">
        <v>7313</v>
      </c>
      <c r="P5870" t="s">
        <v>17</v>
      </c>
    </row>
    <row r="5871" spans="1:16">
      <c r="A5871" t="s">
        <v>5705</v>
      </c>
      <c r="B5871" s="4">
        <v>43927.409537037034</v>
      </c>
      <c r="C5871" s="4" t="s">
        <v>17</v>
      </c>
      <c r="D5871" s="4" t="s">
        <v>17</v>
      </c>
      <c r="E5871" s="4" t="s">
        <v>17</v>
      </c>
      <c r="F5871" s="4" t="s">
        <v>17</v>
      </c>
      <c r="G5871" s="4" t="s">
        <v>17</v>
      </c>
      <c r="H5871" t="s">
        <v>18</v>
      </c>
      <c r="I5871" t="s">
        <v>23</v>
      </c>
      <c r="J5871" t="s">
        <v>20</v>
      </c>
      <c r="K5871">
        <v>75</v>
      </c>
      <c r="L5871" t="s">
        <v>21</v>
      </c>
      <c r="M5871" t="s">
        <v>5758</v>
      </c>
      <c r="N5871">
        <v>0</v>
      </c>
      <c r="O5871" s="4" t="s">
        <v>17</v>
      </c>
      <c r="P5871" t="s">
        <v>17</v>
      </c>
    </row>
    <row r="5872" spans="1:16">
      <c r="A5872" t="s">
        <v>1232</v>
      </c>
      <c r="B5872" s="4">
        <v>43927.469583333332</v>
      </c>
      <c r="C5872" s="4" t="s">
        <v>17</v>
      </c>
      <c r="D5872" s="4" t="s">
        <v>17</v>
      </c>
      <c r="E5872" s="4" t="s">
        <v>17</v>
      </c>
      <c r="F5872" s="4" t="s">
        <v>17</v>
      </c>
      <c r="G5872" s="4" t="s">
        <v>17</v>
      </c>
      <c r="H5872" t="s">
        <v>18</v>
      </c>
      <c r="I5872" t="s">
        <v>25</v>
      </c>
      <c r="J5872" t="s">
        <v>20</v>
      </c>
      <c r="K5872">
        <v>1</v>
      </c>
      <c r="L5872" t="s">
        <v>21</v>
      </c>
      <c r="M5872" t="s">
        <v>5758</v>
      </c>
      <c r="N5872">
        <v>0</v>
      </c>
      <c r="O5872" s="4" t="s">
        <v>17</v>
      </c>
      <c r="P5872" t="s">
        <v>17</v>
      </c>
    </row>
    <row r="5873" spans="1:16">
      <c r="A5873" t="s">
        <v>716</v>
      </c>
      <c r="B5873" s="4">
        <v>43927.471932870372</v>
      </c>
      <c r="C5873" s="4">
        <v>43927.474421296298</v>
      </c>
      <c r="D5873" s="4">
        <v>43957.474421296298</v>
      </c>
      <c r="E5873" s="4" t="s">
        <v>17</v>
      </c>
      <c r="F5873" s="4" t="s">
        <v>17</v>
      </c>
      <c r="G5873" s="4" t="s">
        <v>17</v>
      </c>
      <c r="H5873" t="s">
        <v>18</v>
      </c>
      <c r="I5873" t="s">
        <v>25</v>
      </c>
      <c r="J5873" t="s">
        <v>20</v>
      </c>
      <c r="K5873">
        <v>1</v>
      </c>
      <c r="L5873" t="s">
        <v>21</v>
      </c>
      <c r="M5873" t="s">
        <v>5752</v>
      </c>
      <c r="N5873">
        <v>0</v>
      </c>
      <c r="O5873" s="4" t="s">
        <v>17</v>
      </c>
      <c r="P5873" t="s">
        <v>17</v>
      </c>
    </row>
    <row r="5874" spans="1:16">
      <c r="A5874" t="s">
        <v>1179</v>
      </c>
      <c r="B5874" s="4">
        <v>43921.59138888889</v>
      </c>
      <c r="C5874" s="4" t="s">
        <v>17</v>
      </c>
      <c r="D5874" s="4" t="s">
        <v>17</v>
      </c>
      <c r="E5874" s="4" t="s">
        <v>17</v>
      </c>
      <c r="F5874" s="4" t="s">
        <v>17</v>
      </c>
      <c r="G5874" s="4" t="s">
        <v>17</v>
      </c>
      <c r="H5874" t="s">
        <v>18</v>
      </c>
      <c r="I5874" t="s">
        <v>25</v>
      </c>
      <c r="J5874" t="s">
        <v>20</v>
      </c>
      <c r="K5874">
        <v>150</v>
      </c>
      <c r="L5874" t="s">
        <v>21</v>
      </c>
      <c r="M5874" t="s">
        <v>5753</v>
      </c>
      <c r="N5874">
        <v>0</v>
      </c>
      <c r="O5874" s="4" t="s">
        <v>17</v>
      </c>
      <c r="P5874" t="s">
        <v>17</v>
      </c>
    </row>
    <row r="5875" spans="1:16">
      <c r="A5875" t="s">
        <v>2776</v>
      </c>
      <c r="B5875" s="4">
        <v>43840.942303240743</v>
      </c>
      <c r="C5875" s="4" t="s">
        <v>17</v>
      </c>
      <c r="D5875" s="4" t="s">
        <v>17</v>
      </c>
      <c r="E5875" s="4" t="s">
        <v>17</v>
      </c>
      <c r="F5875" s="4" t="s">
        <v>17</v>
      </c>
      <c r="G5875" s="4" t="s">
        <v>17</v>
      </c>
      <c r="H5875" t="s">
        <v>18</v>
      </c>
      <c r="I5875" t="s">
        <v>23</v>
      </c>
      <c r="J5875" t="s">
        <v>20</v>
      </c>
      <c r="K5875">
        <v>690</v>
      </c>
      <c r="L5875" t="s">
        <v>21</v>
      </c>
      <c r="M5875" t="s">
        <v>5753</v>
      </c>
      <c r="N5875">
        <v>0</v>
      </c>
      <c r="O5875" s="4" t="s">
        <v>17</v>
      </c>
      <c r="P5875" t="s">
        <v>17</v>
      </c>
    </row>
    <row r="5876" spans="1:16">
      <c r="A5876" t="s">
        <v>2672</v>
      </c>
      <c r="B5876" s="4">
        <v>43927.85560185185</v>
      </c>
      <c r="C5876" s="4" t="s">
        <v>17</v>
      </c>
      <c r="D5876" s="4" t="s">
        <v>17</v>
      </c>
      <c r="E5876" s="4" t="s">
        <v>17</v>
      </c>
      <c r="F5876" s="4" t="s">
        <v>17</v>
      </c>
      <c r="G5876" s="4" t="s">
        <v>17</v>
      </c>
      <c r="H5876" t="s">
        <v>18</v>
      </c>
      <c r="I5876" t="s">
        <v>25</v>
      </c>
      <c r="J5876" t="s">
        <v>20</v>
      </c>
      <c r="K5876">
        <v>6</v>
      </c>
      <c r="L5876" t="s">
        <v>21</v>
      </c>
      <c r="M5876" t="s">
        <v>5746</v>
      </c>
      <c r="N5876">
        <v>1</v>
      </c>
      <c r="O5876" s="4" t="s">
        <v>7314</v>
      </c>
      <c r="P5876" t="s">
        <v>17</v>
      </c>
    </row>
    <row r="5877" spans="1:16">
      <c r="A5877" t="s">
        <v>930</v>
      </c>
      <c r="B5877" s="4">
        <v>43927.878171296295</v>
      </c>
      <c r="C5877" s="4" t="s">
        <v>17</v>
      </c>
      <c r="D5877" s="4" t="s">
        <v>17</v>
      </c>
      <c r="E5877" s="4" t="s">
        <v>17</v>
      </c>
      <c r="F5877" s="4" t="s">
        <v>17</v>
      </c>
      <c r="G5877" s="4" t="s">
        <v>17</v>
      </c>
      <c r="H5877" t="s">
        <v>18</v>
      </c>
      <c r="I5877" t="s">
        <v>25</v>
      </c>
      <c r="J5877" t="s">
        <v>20</v>
      </c>
      <c r="K5877">
        <v>1</v>
      </c>
      <c r="L5877" t="s">
        <v>21</v>
      </c>
      <c r="M5877" t="s">
        <v>5753</v>
      </c>
      <c r="N5877">
        <v>0</v>
      </c>
      <c r="O5877" s="4" t="s">
        <v>17</v>
      </c>
      <c r="P5877" t="s">
        <v>17</v>
      </c>
    </row>
    <row r="5878" spans="1:16">
      <c r="A5878" t="s">
        <v>3650</v>
      </c>
      <c r="B5878" s="4">
        <v>43927.951608796298</v>
      </c>
      <c r="C5878" s="4">
        <v>43927.952615740738</v>
      </c>
      <c r="D5878" s="4">
        <v>43941.952615740738</v>
      </c>
      <c r="E5878" s="4" t="s">
        <v>17</v>
      </c>
      <c r="F5878" s="4" t="s">
        <v>17</v>
      </c>
      <c r="G5878" s="4" t="s">
        <v>17</v>
      </c>
      <c r="H5878" t="s">
        <v>18</v>
      </c>
      <c r="I5878" t="s">
        <v>25</v>
      </c>
      <c r="J5878" t="s">
        <v>20</v>
      </c>
      <c r="K5878">
        <v>30</v>
      </c>
      <c r="L5878" t="s">
        <v>21</v>
      </c>
      <c r="M5878" t="s">
        <v>5753</v>
      </c>
      <c r="N5878">
        <v>1</v>
      </c>
      <c r="O5878" s="4" t="s">
        <v>7315</v>
      </c>
      <c r="P5878" t="s">
        <v>17</v>
      </c>
    </row>
    <row r="5879" spans="1:16">
      <c r="A5879" t="s">
        <v>3694</v>
      </c>
      <c r="B5879" s="4">
        <v>43928.296550925923</v>
      </c>
      <c r="C5879" s="4">
        <v>43941.447488425925</v>
      </c>
      <c r="D5879" s="4">
        <v>43955.447488425925</v>
      </c>
      <c r="E5879" s="4" t="s">
        <v>17</v>
      </c>
      <c r="F5879" s="4" t="s">
        <v>17</v>
      </c>
      <c r="G5879" s="4" t="s">
        <v>17</v>
      </c>
      <c r="H5879" t="s">
        <v>18</v>
      </c>
      <c r="I5879" t="s">
        <v>25</v>
      </c>
      <c r="J5879" t="s">
        <v>20</v>
      </c>
      <c r="K5879">
        <v>45</v>
      </c>
      <c r="L5879" t="s">
        <v>21</v>
      </c>
      <c r="M5879" t="s">
        <v>5750</v>
      </c>
      <c r="N5879">
        <v>0</v>
      </c>
      <c r="O5879" s="4" t="s">
        <v>17</v>
      </c>
      <c r="P5879" t="s">
        <v>17</v>
      </c>
    </row>
    <row r="5880" spans="1:16">
      <c r="A5880" t="s">
        <v>1658</v>
      </c>
      <c r="B5880" s="4">
        <v>43928.378229166665</v>
      </c>
      <c r="C5880" s="4" t="s">
        <v>17</v>
      </c>
      <c r="D5880" s="4" t="s">
        <v>17</v>
      </c>
      <c r="E5880" s="4" t="s">
        <v>17</v>
      </c>
      <c r="F5880" s="4" t="s">
        <v>17</v>
      </c>
      <c r="G5880" s="4" t="s">
        <v>17</v>
      </c>
      <c r="H5880" t="s">
        <v>18</v>
      </c>
      <c r="I5880" t="s">
        <v>25</v>
      </c>
      <c r="J5880" t="s">
        <v>20</v>
      </c>
      <c r="K5880">
        <v>125</v>
      </c>
      <c r="L5880" t="s">
        <v>21</v>
      </c>
      <c r="M5880" t="s">
        <v>5774</v>
      </c>
      <c r="N5880">
        <v>0</v>
      </c>
      <c r="O5880" s="4" t="s">
        <v>17</v>
      </c>
      <c r="P5880" t="s">
        <v>17</v>
      </c>
    </row>
    <row r="5881" spans="1:16">
      <c r="A5881" t="s">
        <v>4986</v>
      </c>
      <c r="B5881" s="4">
        <v>43928.480810185189</v>
      </c>
      <c r="C5881" s="4" t="s">
        <v>17</v>
      </c>
      <c r="D5881" s="4" t="s">
        <v>17</v>
      </c>
      <c r="E5881" s="4" t="s">
        <v>17</v>
      </c>
      <c r="F5881" s="4" t="s">
        <v>17</v>
      </c>
      <c r="G5881" s="4" t="s">
        <v>17</v>
      </c>
      <c r="H5881" t="s">
        <v>18</v>
      </c>
      <c r="I5881" t="s">
        <v>23</v>
      </c>
      <c r="J5881" t="s">
        <v>20</v>
      </c>
      <c r="K5881">
        <v>6</v>
      </c>
      <c r="L5881" t="s">
        <v>21</v>
      </c>
      <c r="M5881" t="s">
        <v>5774</v>
      </c>
      <c r="N5881">
        <v>1</v>
      </c>
      <c r="O5881" s="4" t="s">
        <v>7316</v>
      </c>
      <c r="P5881" t="s">
        <v>17</v>
      </c>
    </row>
    <row r="5882" spans="1:16">
      <c r="A5882" t="s">
        <v>5635</v>
      </c>
      <c r="B5882" s="4">
        <v>43928.039120370369</v>
      </c>
      <c r="C5882" s="4" t="s">
        <v>17</v>
      </c>
      <c r="D5882" s="4" t="s">
        <v>17</v>
      </c>
      <c r="E5882" s="4" t="s">
        <v>17</v>
      </c>
      <c r="F5882" s="4" t="s">
        <v>17</v>
      </c>
      <c r="G5882" s="4" t="s">
        <v>17</v>
      </c>
      <c r="H5882" t="s">
        <v>18</v>
      </c>
      <c r="I5882" t="s">
        <v>25</v>
      </c>
      <c r="J5882" t="s">
        <v>20</v>
      </c>
      <c r="K5882">
        <v>60</v>
      </c>
      <c r="L5882" t="s">
        <v>21</v>
      </c>
      <c r="M5882" t="s">
        <v>5746</v>
      </c>
      <c r="N5882">
        <v>0</v>
      </c>
      <c r="O5882" s="4" t="s">
        <v>17</v>
      </c>
      <c r="P5882" t="s">
        <v>17</v>
      </c>
    </row>
    <row r="5883" spans="1:16">
      <c r="A5883" t="s">
        <v>456</v>
      </c>
      <c r="B5883" s="4">
        <v>43928.108831018515</v>
      </c>
      <c r="C5883" s="4" t="s">
        <v>17</v>
      </c>
      <c r="D5883" s="4" t="s">
        <v>17</v>
      </c>
      <c r="E5883" s="4" t="s">
        <v>17</v>
      </c>
      <c r="F5883" s="4" t="s">
        <v>17</v>
      </c>
      <c r="G5883" s="4" t="s">
        <v>17</v>
      </c>
      <c r="H5883" t="s">
        <v>18</v>
      </c>
      <c r="I5883" t="s">
        <v>25</v>
      </c>
      <c r="J5883" t="s">
        <v>20</v>
      </c>
      <c r="K5883">
        <v>1</v>
      </c>
      <c r="L5883" t="s">
        <v>21</v>
      </c>
      <c r="M5883" t="s">
        <v>7173</v>
      </c>
      <c r="N5883">
        <v>0</v>
      </c>
      <c r="O5883" s="4" t="s">
        <v>17</v>
      </c>
      <c r="P5883" t="s">
        <v>17</v>
      </c>
    </row>
    <row r="5884" spans="1:16">
      <c r="A5884" t="s">
        <v>3436</v>
      </c>
      <c r="B5884" s="4">
        <v>43928.235543981478</v>
      </c>
      <c r="C5884" s="4" t="s">
        <v>17</v>
      </c>
      <c r="D5884" s="4" t="s">
        <v>17</v>
      </c>
      <c r="E5884" s="4" t="s">
        <v>17</v>
      </c>
      <c r="F5884" s="4" t="s">
        <v>17</v>
      </c>
      <c r="G5884" s="4" t="s">
        <v>17</v>
      </c>
      <c r="H5884" t="s">
        <v>18</v>
      </c>
      <c r="I5884" t="s">
        <v>25</v>
      </c>
      <c r="J5884" t="s">
        <v>20</v>
      </c>
      <c r="K5884">
        <v>1</v>
      </c>
      <c r="L5884" t="s">
        <v>21</v>
      </c>
      <c r="M5884" t="s">
        <v>5755</v>
      </c>
      <c r="N5884">
        <v>0</v>
      </c>
      <c r="O5884" s="4" t="s">
        <v>17</v>
      </c>
      <c r="P5884" t="s">
        <v>17</v>
      </c>
    </row>
    <row r="5885" spans="1:16">
      <c r="A5885" t="s">
        <v>3090</v>
      </c>
      <c r="B5885" s="4">
        <v>43928.244953703703</v>
      </c>
      <c r="C5885" s="4" t="s">
        <v>17</v>
      </c>
      <c r="D5885" s="4" t="s">
        <v>17</v>
      </c>
      <c r="E5885" s="4" t="s">
        <v>17</v>
      </c>
      <c r="F5885" s="4" t="s">
        <v>17</v>
      </c>
      <c r="G5885" s="4" t="s">
        <v>17</v>
      </c>
      <c r="H5885" t="s">
        <v>18</v>
      </c>
      <c r="I5885" t="s">
        <v>25</v>
      </c>
      <c r="J5885" t="s">
        <v>20</v>
      </c>
      <c r="K5885">
        <v>2</v>
      </c>
      <c r="L5885" t="s">
        <v>21</v>
      </c>
      <c r="M5885" t="s">
        <v>5746</v>
      </c>
      <c r="N5885">
        <v>0</v>
      </c>
      <c r="O5885" s="4" t="s">
        <v>17</v>
      </c>
      <c r="P5885" t="s">
        <v>17</v>
      </c>
    </row>
    <row r="5886" spans="1:16">
      <c r="A5886" t="s">
        <v>1322</v>
      </c>
      <c r="B5886" s="4">
        <v>43928.291446759256</v>
      </c>
      <c r="C5886" s="4">
        <v>43928.292303240742</v>
      </c>
      <c r="D5886" s="4">
        <v>43942.292303240742</v>
      </c>
      <c r="E5886" s="4" t="s">
        <v>17</v>
      </c>
      <c r="F5886" s="4" t="s">
        <v>17</v>
      </c>
      <c r="G5886" s="4" t="s">
        <v>17</v>
      </c>
      <c r="H5886" t="s">
        <v>18</v>
      </c>
      <c r="I5886" t="s">
        <v>25</v>
      </c>
      <c r="J5886" t="s">
        <v>20</v>
      </c>
      <c r="K5886">
        <v>1</v>
      </c>
      <c r="L5886" t="s">
        <v>21</v>
      </c>
      <c r="M5886" t="s">
        <v>5772</v>
      </c>
      <c r="N5886">
        <v>0</v>
      </c>
      <c r="O5886" s="4" t="s">
        <v>17</v>
      </c>
      <c r="P5886" t="s">
        <v>17</v>
      </c>
    </row>
    <row r="5887" spans="1:16">
      <c r="A5887" t="s">
        <v>3964</v>
      </c>
      <c r="B5887" s="4">
        <v>43928.297372685185</v>
      </c>
      <c r="C5887" s="4" t="s">
        <v>17</v>
      </c>
      <c r="D5887" s="4" t="s">
        <v>17</v>
      </c>
      <c r="E5887" s="4" t="s">
        <v>17</v>
      </c>
      <c r="F5887" s="4" t="s">
        <v>17</v>
      </c>
      <c r="G5887" s="4" t="s">
        <v>17</v>
      </c>
      <c r="H5887" t="s">
        <v>18</v>
      </c>
      <c r="I5887" t="s">
        <v>25</v>
      </c>
      <c r="J5887" t="s">
        <v>20</v>
      </c>
      <c r="K5887">
        <v>1</v>
      </c>
      <c r="L5887" t="s">
        <v>21</v>
      </c>
      <c r="M5887" t="s">
        <v>5746</v>
      </c>
      <c r="N5887">
        <v>0</v>
      </c>
      <c r="O5887" s="4" t="s">
        <v>17</v>
      </c>
      <c r="P5887" t="s">
        <v>17</v>
      </c>
    </row>
    <row r="5888" spans="1:16">
      <c r="A5888" t="s">
        <v>2254</v>
      </c>
      <c r="B5888" s="4">
        <v>43928.302476851852</v>
      </c>
      <c r="C5888" s="4" t="s">
        <v>17</v>
      </c>
      <c r="D5888" s="4" t="s">
        <v>17</v>
      </c>
      <c r="E5888" s="4" t="s">
        <v>17</v>
      </c>
      <c r="F5888" s="4" t="s">
        <v>17</v>
      </c>
      <c r="G5888" s="4" t="s">
        <v>17</v>
      </c>
      <c r="H5888" t="s">
        <v>18</v>
      </c>
      <c r="I5888" t="s">
        <v>23</v>
      </c>
      <c r="J5888" t="s">
        <v>20</v>
      </c>
      <c r="K5888">
        <v>57</v>
      </c>
      <c r="L5888" t="s">
        <v>21</v>
      </c>
      <c r="M5888" t="s">
        <v>5746</v>
      </c>
      <c r="N5888">
        <v>0</v>
      </c>
      <c r="O5888" s="4" t="s">
        <v>17</v>
      </c>
      <c r="P5888" t="s">
        <v>17</v>
      </c>
    </row>
    <row r="5889" spans="1:16">
      <c r="A5889" t="s">
        <v>3365</v>
      </c>
      <c r="B5889" s="4">
        <v>43928.35596064815</v>
      </c>
      <c r="C5889" s="4" t="s">
        <v>17</v>
      </c>
      <c r="D5889" s="4" t="s">
        <v>17</v>
      </c>
      <c r="E5889" s="4" t="s">
        <v>17</v>
      </c>
      <c r="F5889" s="4" t="s">
        <v>17</v>
      </c>
      <c r="G5889" s="4" t="s">
        <v>17</v>
      </c>
      <c r="H5889" t="s">
        <v>18</v>
      </c>
      <c r="I5889" t="s">
        <v>23</v>
      </c>
      <c r="J5889" t="s">
        <v>20</v>
      </c>
      <c r="K5889">
        <v>72</v>
      </c>
      <c r="L5889" t="s">
        <v>21</v>
      </c>
      <c r="M5889" t="s">
        <v>5752</v>
      </c>
      <c r="N5889">
        <v>1</v>
      </c>
      <c r="O5889" s="4" t="s">
        <v>7317</v>
      </c>
      <c r="P5889" t="s">
        <v>17</v>
      </c>
    </row>
    <row r="5890" spans="1:16">
      <c r="A5890" t="s">
        <v>5153</v>
      </c>
      <c r="B5890" s="4">
        <v>43928.333437499998</v>
      </c>
      <c r="C5890" s="4" t="s">
        <v>17</v>
      </c>
      <c r="D5890" s="4" t="s">
        <v>17</v>
      </c>
      <c r="E5890" s="4" t="s">
        <v>17</v>
      </c>
      <c r="F5890" s="4" t="s">
        <v>17</v>
      </c>
      <c r="G5890" s="4" t="s">
        <v>17</v>
      </c>
      <c r="H5890" t="s">
        <v>18</v>
      </c>
      <c r="I5890" t="s">
        <v>25</v>
      </c>
      <c r="J5890" t="s">
        <v>20</v>
      </c>
      <c r="K5890">
        <v>1</v>
      </c>
      <c r="L5890" t="s">
        <v>21</v>
      </c>
      <c r="M5890" t="s">
        <v>5746</v>
      </c>
      <c r="N5890">
        <v>0</v>
      </c>
      <c r="O5890" s="4" t="s">
        <v>17</v>
      </c>
      <c r="P5890" t="s">
        <v>17</v>
      </c>
    </row>
    <row r="5891" spans="1:16">
      <c r="A5891" t="s">
        <v>3853</v>
      </c>
      <c r="B5891" s="4">
        <v>43928.34065972222</v>
      </c>
      <c r="C5891" s="4" t="s">
        <v>17</v>
      </c>
      <c r="D5891" s="4" t="s">
        <v>17</v>
      </c>
      <c r="E5891" s="4" t="s">
        <v>17</v>
      </c>
      <c r="F5891" s="4" t="s">
        <v>17</v>
      </c>
      <c r="G5891" s="4" t="s">
        <v>17</v>
      </c>
      <c r="H5891" t="s">
        <v>18</v>
      </c>
      <c r="I5891" t="s">
        <v>25</v>
      </c>
      <c r="J5891" t="s">
        <v>20</v>
      </c>
      <c r="K5891">
        <v>1</v>
      </c>
      <c r="L5891" t="s">
        <v>21</v>
      </c>
      <c r="M5891" t="s">
        <v>5750</v>
      </c>
      <c r="N5891">
        <v>0</v>
      </c>
      <c r="O5891" s="4" t="s">
        <v>17</v>
      </c>
      <c r="P5891" t="s">
        <v>17</v>
      </c>
    </row>
    <row r="5892" spans="1:16">
      <c r="A5892" t="s">
        <v>5222</v>
      </c>
      <c r="B5892" s="4">
        <v>43928.350729166668</v>
      </c>
      <c r="C5892" s="4" t="s">
        <v>17</v>
      </c>
      <c r="D5892" s="4" t="s">
        <v>17</v>
      </c>
      <c r="E5892" s="4" t="s">
        <v>17</v>
      </c>
      <c r="F5892" s="4" t="s">
        <v>17</v>
      </c>
      <c r="G5892" s="4" t="s">
        <v>17</v>
      </c>
      <c r="H5892" t="s">
        <v>18</v>
      </c>
      <c r="I5892" t="s">
        <v>25</v>
      </c>
      <c r="J5892" t="s">
        <v>20</v>
      </c>
      <c r="K5892">
        <v>5</v>
      </c>
      <c r="L5892" t="s">
        <v>21</v>
      </c>
      <c r="M5892" t="s">
        <v>5774</v>
      </c>
      <c r="N5892">
        <v>0</v>
      </c>
      <c r="O5892" s="4" t="s">
        <v>17</v>
      </c>
      <c r="P5892" t="s">
        <v>17</v>
      </c>
    </row>
    <row r="5893" spans="1:16">
      <c r="A5893" t="s">
        <v>2215</v>
      </c>
      <c r="B5893" s="4">
        <v>43928.465891203705</v>
      </c>
      <c r="C5893" s="4" t="s">
        <v>17</v>
      </c>
      <c r="D5893" s="4" t="s">
        <v>17</v>
      </c>
      <c r="E5893" s="4" t="s">
        <v>17</v>
      </c>
      <c r="F5893" s="4" t="s">
        <v>17</v>
      </c>
      <c r="G5893" s="4" t="s">
        <v>17</v>
      </c>
      <c r="H5893" t="s">
        <v>200</v>
      </c>
      <c r="I5893" t="s">
        <v>25</v>
      </c>
      <c r="J5893" t="s">
        <v>20</v>
      </c>
      <c r="K5893">
        <v>30</v>
      </c>
      <c r="L5893" t="s">
        <v>21</v>
      </c>
      <c r="M5893" t="s">
        <v>5777</v>
      </c>
      <c r="N5893">
        <v>0</v>
      </c>
      <c r="O5893" s="4" t="s">
        <v>17</v>
      </c>
      <c r="P5893" t="s">
        <v>17</v>
      </c>
    </row>
    <row r="5894" spans="1:16">
      <c r="A5894" t="s">
        <v>1563</v>
      </c>
      <c r="B5894" s="4">
        <v>43928.421215277776</v>
      </c>
      <c r="C5894" s="4" t="s">
        <v>17</v>
      </c>
      <c r="D5894" s="4" t="s">
        <v>17</v>
      </c>
      <c r="E5894" s="4" t="s">
        <v>17</v>
      </c>
      <c r="F5894" s="4" t="s">
        <v>17</v>
      </c>
      <c r="G5894" s="4" t="s">
        <v>17</v>
      </c>
      <c r="H5894" t="s">
        <v>18</v>
      </c>
      <c r="I5894" t="s">
        <v>25</v>
      </c>
      <c r="J5894" t="s">
        <v>20</v>
      </c>
      <c r="K5894">
        <v>45</v>
      </c>
      <c r="L5894" t="s">
        <v>21</v>
      </c>
      <c r="M5894" t="s">
        <v>5752</v>
      </c>
      <c r="N5894">
        <v>0</v>
      </c>
      <c r="O5894" s="4" t="s">
        <v>17</v>
      </c>
      <c r="P5894" t="s">
        <v>17</v>
      </c>
    </row>
    <row r="5895" spans="1:16">
      <c r="A5895" t="s">
        <v>2111</v>
      </c>
      <c r="B5895" s="4">
        <v>43928.423842592594</v>
      </c>
      <c r="C5895" s="4" t="s">
        <v>17</v>
      </c>
      <c r="D5895" s="4" t="s">
        <v>17</v>
      </c>
      <c r="E5895" s="4" t="s">
        <v>17</v>
      </c>
      <c r="F5895" s="4" t="s">
        <v>17</v>
      </c>
      <c r="G5895" s="4" t="s">
        <v>17</v>
      </c>
      <c r="H5895" t="s">
        <v>18</v>
      </c>
      <c r="I5895" t="s">
        <v>23</v>
      </c>
      <c r="J5895" t="s">
        <v>20</v>
      </c>
      <c r="K5895">
        <v>2</v>
      </c>
      <c r="L5895" t="s">
        <v>21</v>
      </c>
      <c r="M5895" t="s">
        <v>5774</v>
      </c>
      <c r="N5895">
        <v>0</v>
      </c>
      <c r="O5895" s="4" t="s">
        <v>17</v>
      </c>
      <c r="P5895" t="s">
        <v>17</v>
      </c>
    </row>
    <row r="5896" spans="1:16">
      <c r="A5896" t="s">
        <v>1415</v>
      </c>
      <c r="B5896" s="4">
        <v>43928.415092592593</v>
      </c>
      <c r="C5896" s="4" t="s">
        <v>17</v>
      </c>
      <c r="D5896" s="4" t="s">
        <v>17</v>
      </c>
      <c r="E5896" s="4" t="s">
        <v>17</v>
      </c>
      <c r="F5896" s="4" t="s">
        <v>17</v>
      </c>
      <c r="G5896" s="4" t="s">
        <v>17</v>
      </c>
      <c r="H5896" t="s">
        <v>18</v>
      </c>
      <c r="I5896" t="s">
        <v>23</v>
      </c>
      <c r="J5896" t="s">
        <v>20</v>
      </c>
      <c r="K5896">
        <v>218</v>
      </c>
      <c r="L5896" t="s">
        <v>21</v>
      </c>
      <c r="M5896" t="s">
        <v>5746</v>
      </c>
      <c r="N5896">
        <v>0</v>
      </c>
      <c r="O5896" s="4" t="s">
        <v>17</v>
      </c>
      <c r="P5896" t="s">
        <v>17</v>
      </c>
    </row>
    <row r="5897" spans="1:16">
      <c r="A5897" t="s">
        <v>4082</v>
      </c>
      <c r="B5897" s="4">
        <v>43915.938020833331</v>
      </c>
      <c r="C5897" s="4" t="s">
        <v>17</v>
      </c>
      <c r="D5897" s="4" t="s">
        <v>17</v>
      </c>
      <c r="E5897" s="4" t="s">
        <v>17</v>
      </c>
      <c r="F5897" s="4" t="s">
        <v>17</v>
      </c>
      <c r="G5897" s="4">
        <v>43916.928518518522</v>
      </c>
      <c r="H5897" t="s">
        <v>48</v>
      </c>
      <c r="I5897" t="s">
        <v>19</v>
      </c>
      <c r="J5897" t="s">
        <v>20</v>
      </c>
      <c r="K5897">
        <v>742</v>
      </c>
      <c r="L5897" t="s">
        <v>21</v>
      </c>
      <c r="M5897" t="s">
        <v>5785</v>
      </c>
      <c r="N5897">
        <v>0</v>
      </c>
      <c r="O5897" s="4" t="s">
        <v>17</v>
      </c>
      <c r="P5897" t="s">
        <v>17</v>
      </c>
    </row>
    <row r="5898" spans="1:16">
      <c r="A5898" t="s">
        <v>4117</v>
      </c>
      <c r="B5898" s="4">
        <v>43927.486087962963</v>
      </c>
      <c r="C5898" s="4" t="s">
        <v>17</v>
      </c>
      <c r="D5898" s="4" t="s">
        <v>17</v>
      </c>
      <c r="E5898" s="4" t="s">
        <v>17</v>
      </c>
      <c r="F5898" s="4" t="s">
        <v>17</v>
      </c>
      <c r="G5898" s="4" t="s">
        <v>17</v>
      </c>
      <c r="H5898" t="s">
        <v>18</v>
      </c>
      <c r="I5898" t="s">
        <v>25</v>
      </c>
      <c r="J5898" t="s">
        <v>117</v>
      </c>
      <c r="K5898">
        <v>5</v>
      </c>
      <c r="L5898" t="s">
        <v>21</v>
      </c>
      <c r="M5898" t="s">
        <v>5818</v>
      </c>
      <c r="N5898">
        <v>1</v>
      </c>
      <c r="O5898" s="4" t="s">
        <v>7318</v>
      </c>
      <c r="P5898" t="s">
        <v>17</v>
      </c>
    </row>
    <row r="5899" spans="1:16">
      <c r="A5899" t="s">
        <v>364</v>
      </c>
      <c r="B5899" s="4">
        <v>43927.498807870368</v>
      </c>
      <c r="C5899" s="4" t="s">
        <v>17</v>
      </c>
      <c r="D5899" s="4" t="s">
        <v>17</v>
      </c>
      <c r="E5899" s="4" t="s">
        <v>17</v>
      </c>
      <c r="F5899" s="4" t="s">
        <v>17</v>
      </c>
      <c r="G5899" s="4" t="s">
        <v>17</v>
      </c>
      <c r="H5899" t="s">
        <v>18</v>
      </c>
      <c r="I5899" t="s">
        <v>365</v>
      </c>
      <c r="J5899" t="s">
        <v>20</v>
      </c>
      <c r="K5899">
        <v>148</v>
      </c>
      <c r="L5899" t="s">
        <v>21</v>
      </c>
      <c r="M5899" t="s">
        <v>5750</v>
      </c>
      <c r="N5899">
        <v>0</v>
      </c>
      <c r="O5899" s="4" t="s">
        <v>17</v>
      </c>
      <c r="P5899" t="s">
        <v>17</v>
      </c>
    </row>
    <row r="5900" spans="1:16">
      <c r="A5900" t="s">
        <v>4937</v>
      </c>
      <c r="B5900" s="4">
        <v>43927.479560185187</v>
      </c>
      <c r="C5900" s="4" t="s">
        <v>17</v>
      </c>
      <c r="D5900" s="4" t="s">
        <v>17</v>
      </c>
      <c r="E5900" s="4" t="s">
        <v>17</v>
      </c>
      <c r="F5900" s="4" t="s">
        <v>17</v>
      </c>
      <c r="G5900" s="4" t="s">
        <v>17</v>
      </c>
      <c r="H5900" t="s">
        <v>18</v>
      </c>
      <c r="I5900" t="s">
        <v>23</v>
      </c>
      <c r="J5900" t="s">
        <v>20</v>
      </c>
      <c r="K5900">
        <v>5</v>
      </c>
      <c r="L5900" t="s">
        <v>21</v>
      </c>
      <c r="M5900" t="s">
        <v>5758</v>
      </c>
      <c r="N5900">
        <v>0</v>
      </c>
      <c r="O5900" s="4" t="s">
        <v>17</v>
      </c>
      <c r="P5900" t="s">
        <v>17</v>
      </c>
    </row>
    <row r="5901" spans="1:16">
      <c r="A5901" t="s">
        <v>1136</v>
      </c>
      <c r="B5901" s="4">
        <v>43927.485347222224</v>
      </c>
      <c r="C5901" s="4" t="s">
        <v>17</v>
      </c>
      <c r="D5901" s="4" t="s">
        <v>17</v>
      </c>
      <c r="E5901" s="4" t="s">
        <v>17</v>
      </c>
      <c r="F5901" s="4" t="s">
        <v>17</v>
      </c>
      <c r="G5901" s="4" t="s">
        <v>17</v>
      </c>
      <c r="H5901" t="s">
        <v>18</v>
      </c>
      <c r="I5901" t="s">
        <v>25</v>
      </c>
      <c r="J5901" t="s">
        <v>20</v>
      </c>
      <c r="K5901">
        <v>1</v>
      </c>
      <c r="L5901" t="s">
        <v>21</v>
      </c>
      <c r="M5901" t="s">
        <v>5746</v>
      </c>
      <c r="N5901">
        <v>0</v>
      </c>
      <c r="O5901" s="4" t="s">
        <v>17</v>
      </c>
      <c r="P5901" t="s">
        <v>17</v>
      </c>
    </row>
    <row r="5902" spans="1:16">
      <c r="A5902" t="s">
        <v>5173</v>
      </c>
      <c r="B5902" s="4">
        <v>43927.492928240739</v>
      </c>
      <c r="C5902" s="4" t="s">
        <v>17</v>
      </c>
      <c r="D5902" s="4" t="s">
        <v>17</v>
      </c>
      <c r="E5902" s="4" t="s">
        <v>17</v>
      </c>
      <c r="F5902" s="4" t="s">
        <v>17</v>
      </c>
      <c r="G5902" s="4" t="s">
        <v>17</v>
      </c>
      <c r="H5902" t="s">
        <v>48</v>
      </c>
      <c r="I5902" t="s">
        <v>19</v>
      </c>
      <c r="J5902" t="s">
        <v>20</v>
      </c>
      <c r="K5902">
        <v>10</v>
      </c>
      <c r="L5902" t="s">
        <v>21</v>
      </c>
      <c r="M5902" t="s">
        <v>5809</v>
      </c>
      <c r="N5902">
        <v>0</v>
      </c>
      <c r="O5902" s="4" t="s">
        <v>17</v>
      </c>
      <c r="P5902" t="s">
        <v>17</v>
      </c>
    </row>
    <row r="5903" spans="1:16">
      <c r="A5903" t="s">
        <v>1029</v>
      </c>
      <c r="B5903" s="4">
        <v>43927.500347222223</v>
      </c>
      <c r="C5903" s="4" t="s">
        <v>17</v>
      </c>
      <c r="D5903" s="4" t="s">
        <v>17</v>
      </c>
      <c r="E5903" s="4" t="s">
        <v>17</v>
      </c>
      <c r="F5903" s="4" t="s">
        <v>17</v>
      </c>
      <c r="G5903" s="4">
        <v>43927.503263888888</v>
      </c>
      <c r="H5903" t="s">
        <v>18</v>
      </c>
      <c r="I5903" t="s">
        <v>365</v>
      </c>
      <c r="J5903" t="s">
        <v>20</v>
      </c>
      <c r="K5903">
        <v>15</v>
      </c>
      <c r="L5903" t="s">
        <v>21</v>
      </c>
      <c r="M5903" t="s">
        <v>5750</v>
      </c>
      <c r="N5903">
        <v>0</v>
      </c>
      <c r="O5903" s="4" t="s">
        <v>17</v>
      </c>
      <c r="P5903" t="s">
        <v>17</v>
      </c>
    </row>
    <row r="5904" spans="1:16">
      <c r="A5904" t="s">
        <v>1612</v>
      </c>
      <c r="B5904" s="4">
        <v>43927.554131944446</v>
      </c>
      <c r="C5904" s="4" t="s">
        <v>17</v>
      </c>
      <c r="D5904" s="4" t="s">
        <v>17</v>
      </c>
      <c r="E5904" s="4" t="s">
        <v>17</v>
      </c>
      <c r="F5904" s="4" t="s">
        <v>17</v>
      </c>
      <c r="G5904" s="4" t="s">
        <v>17</v>
      </c>
      <c r="H5904" t="s">
        <v>18</v>
      </c>
      <c r="I5904" t="s">
        <v>25</v>
      </c>
      <c r="J5904" t="s">
        <v>20</v>
      </c>
      <c r="K5904">
        <v>30</v>
      </c>
      <c r="L5904" t="s">
        <v>21</v>
      </c>
      <c r="M5904" t="s">
        <v>5753</v>
      </c>
      <c r="N5904">
        <v>0</v>
      </c>
      <c r="O5904" s="4" t="s">
        <v>17</v>
      </c>
      <c r="P5904" t="s">
        <v>17</v>
      </c>
    </row>
    <row r="5905" spans="1:16">
      <c r="A5905" t="s">
        <v>4393</v>
      </c>
      <c r="B5905" s="4">
        <v>43927.582048611112</v>
      </c>
      <c r="C5905" s="4">
        <v>43927.584930555553</v>
      </c>
      <c r="D5905" s="4">
        <v>43957.584930555553</v>
      </c>
      <c r="E5905" s="4" t="s">
        <v>17</v>
      </c>
      <c r="F5905" s="4" t="s">
        <v>17</v>
      </c>
      <c r="G5905" s="4" t="s">
        <v>17</v>
      </c>
      <c r="H5905" t="s">
        <v>48</v>
      </c>
      <c r="I5905" t="s">
        <v>19</v>
      </c>
      <c r="J5905" t="s">
        <v>20</v>
      </c>
      <c r="K5905">
        <v>1</v>
      </c>
      <c r="L5905" t="s">
        <v>21</v>
      </c>
      <c r="M5905" t="s">
        <v>28</v>
      </c>
      <c r="N5905">
        <v>0</v>
      </c>
      <c r="O5905" s="4" t="s">
        <v>17</v>
      </c>
      <c r="P5905" t="s">
        <v>17</v>
      </c>
    </row>
    <row r="5906" spans="1:16">
      <c r="A5906" t="s">
        <v>3776</v>
      </c>
      <c r="B5906" s="4">
        <v>43927.579930555556</v>
      </c>
      <c r="C5906" s="4" t="s">
        <v>17</v>
      </c>
      <c r="D5906" s="4" t="s">
        <v>17</v>
      </c>
      <c r="E5906" s="4" t="s">
        <v>17</v>
      </c>
      <c r="F5906" s="4" t="s">
        <v>17</v>
      </c>
      <c r="G5906" s="4" t="s">
        <v>17</v>
      </c>
      <c r="H5906" t="s">
        <v>18</v>
      </c>
      <c r="I5906" t="s">
        <v>25</v>
      </c>
      <c r="J5906" t="s">
        <v>20</v>
      </c>
      <c r="K5906">
        <v>1</v>
      </c>
      <c r="L5906" t="s">
        <v>21</v>
      </c>
      <c r="M5906" t="s">
        <v>5746</v>
      </c>
      <c r="N5906">
        <v>0</v>
      </c>
      <c r="O5906" s="4" t="s">
        <v>17</v>
      </c>
      <c r="P5906" t="s">
        <v>17</v>
      </c>
    </row>
    <row r="5907" spans="1:16">
      <c r="A5907" t="s">
        <v>5616</v>
      </c>
      <c r="B5907" s="4">
        <v>43927.626666666663</v>
      </c>
      <c r="C5907" s="4">
        <v>43928.328472222223</v>
      </c>
      <c r="D5907" s="4">
        <v>43942.328472222223</v>
      </c>
      <c r="E5907" s="4" t="s">
        <v>17</v>
      </c>
      <c r="F5907" s="4" t="s">
        <v>17</v>
      </c>
      <c r="G5907" s="4" t="s">
        <v>17</v>
      </c>
      <c r="H5907" t="s">
        <v>18</v>
      </c>
      <c r="I5907" t="s">
        <v>25</v>
      </c>
      <c r="J5907" t="s">
        <v>20</v>
      </c>
      <c r="K5907">
        <v>10</v>
      </c>
      <c r="L5907" t="s">
        <v>21</v>
      </c>
      <c r="M5907" t="s">
        <v>5774</v>
      </c>
      <c r="N5907">
        <v>1</v>
      </c>
      <c r="O5907" s="4" t="s">
        <v>7319</v>
      </c>
      <c r="P5907" t="s">
        <v>17</v>
      </c>
    </row>
    <row r="5908" spans="1:16">
      <c r="A5908" t="s">
        <v>4904</v>
      </c>
      <c r="B5908" s="4">
        <v>43927.612986111111</v>
      </c>
      <c r="C5908" s="4">
        <v>43927.614351851851</v>
      </c>
      <c r="D5908" s="4">
        <v>43957.614351851851</v>
      </c>
      <c r="E5908" s="4" t="s">
        <v>17</v>
      </c>
      <c r="F5908" s="4" t="s">
        <v>17</v>
      </c>
      <c r="G5908" s="4" t="s">
        <v>17</v>
      </c>
      <c r="H5908" t="s">
        <v>416</v>
      </c>
      <c r="I5908" t="s">
        <v>19</v>
      </c>
      <c r="J5908" t="s">
        <v>20</v>
      </c>
      <c r="K5908">
        <v>30</v>
      </c>
      <c r="L5908" t="s">
        <v>21</v>
      </c>
      <c r="M5908" t="s">
        <v>5751</v>
      </c>
      <c r="N5908">
        <v>0</v>
      </c>
      <c r="O5908" s="4" t="s">
        <v>17</v>
      </c>
      <c r="P5908" t="s">
        <v>17</v>
      </c>
    </row>
    <row r="5909" spans="1:16">
      <c r="A5909" t="s">
        <v>5688</v>
      </c>
      <c r="B5909" s="4">
        <v>43927.663206018522</v>
      </c>
      <c r="C5909" s="4">
        <v>43927.668043981481</v>
      </c>
      <c r="D5909" s="4">
        <v>43957.668043981481</v>
      </c>
      <c r="E5909" s="4" t="s">
        <v>17</v>
      </c>
      <c r="F5909" s="4" t="s">
        <v>17</v>
      </c>
      <c r="G5909" s="4" t="s">
        <v>17</v>
      </c>
      <c r="H5909" t="s">
        <v>18</v>
      </c>
      <c r="I5909" t="s">
        <v>25</v>
      </c>
      <c r="J5909" t="s">
        <v>20</v>
      </c>
      <c r="K5909">
        <v>1</v>
      </c>
      <c r="L5909" t="s">
        <v>21</v>
      </c>
      <c r="M5909" t="s">
        <v>5769</v>
      </c>
      <c r="N5909">
        <v>0</v>
      </c>
      <c r="O5909" s="4" t="s">
        <v>17</v>
      </c>
      <c r="P5909" t="s">
        <v>17</v>
      </c>
    </row>
    <row r="5910" spans="1:16">
      <c r="A5910" t="s">
        <v>4067</v>
      </c>
      <c r="B5910" s="4">
        <v>43927.674884259257</v>
      </c>
      <c r="C5910" s="4" t="s">
        <v>17</v>
      </c>
      <c r="D5910" s="4" t="s">
        <v>17</v>
      </c>
      <c r="E5910" s="4" t="s">
        <v>17</v>
      </c>
      <c r="F5910" s="4" t="s">
        <v>17</v>
      </c>
      <c r="G5910" s="4" t="s">
        <v>17</v>
      </c>
      <c r="H5910" t="s">
        <v>18</v>
      </c>
      <c r="I5910" t="s">
        <v>23</v>
      </c>
      <c r="J5910" t="s">
        <v>20</v>
      </c>
      <c r="K5910">
        <v>1</v>
      </c>
      <c r="L5910" t="s">
        <v>21</v>
      </c>
      <c r="M5910" t="s">
        <v>5746</v>
      </c>
      <c r="N5910">
        <v>0</v>
      </c>
      <c r="O5910" s="4" t="s">
        <v>17</v>
      </c>
      <c r="P5910" t="s">
        <v>17</v>
      </c>
    </row>
    <row r="5911" spans="1:16">
      <c r="A5911" t="s">
        <v>3561</v>
      </c>
      <c r="B5911" s="4">
        <v>43927.695729166669</v>
      </c>
      <c r="C5911" s="4">
        <v>43927.697743055556</v>
      </c>
      <c r="D5911" s="4">
        <v>43957.697743055556</v>
      </c>
      <c r="E5911" s="4" t="s">
        <v>17</v>
      </c>
      <c r="F5911" s="4" t="s">
        <v>17</v>
      </c>
      <c r="G5911" s="4" t="s">
        <v>17</v>
      </c>
      <c r="H5911" t="s">
        <v>18</v>
      </c>
      <c r="I5911" t="s">
        <v>25</v>
      </c>
      <c r="J5911" t="s">
        <v>20</v>
      </c>
      <c r="K5911">
        <v>1</v>
      </c>
      <c r="L5911" t="s">
        <v>21</v>
      </c>
      <c r="M5911" t="s">
        <v>5753</v>
      </c>
      <c r="N5911">
        <v>0</v>
      </c>
      <c r="O5911" s="4" t="s">
        <v>17</v>
      </c>
      <c r="P5911" t="s">
        <v>17</v>
      </c>
    </row>
    <row r="5912" spans="1:16">
      <c r="A5912" t="s">
        <v>508</v>
      </c>
      <c r="B5912" s="4">
        <v>43927.727187500001</v>
      </c>
      <c r="C5912" s="4" t="s">
        <v>17</v>
      </c>
      <c r="D5912" s="4" t="s">
        <v>17</v>
      </c>
      <c r="E5912" s="4" t="s">
        <v>17</v>
      </c>
      <c r="F5912" s="4" t="s">
        <v>17</v>
      </c>
      <c r="G5912" s="4" t="s">
        <v>17</v>
      </c>
      <c r="H5912" t="s">
        <v>48</v>
      </c>
      <c r="I5912" t="s">
        <v>19</v>
      </c>
      <c r="J5912" t="s">
        <v>20</v>
      </c>
      <c r="K5912">
        <v>1</v>
      </c>
      <c r="L5912" t="s">
        <v>21</v>
      </c>
      <c r="M5912" t="s">
        <v>5751</v>
      </c>
      <c r="N5912">
        <v>0</v>
      </c>
      <c r="O5912" s="4" t="s">
        <v>17</v>
      </c>
      <c r="P5912" t="s">
        <v>17</v>
      </c>
    </row>
    <row r="5913" spans="1:16">
      <c r="A5913" t="s">
        <v>3574</v>
      </c>
      <c r="B5913" s="4">
        <v>43927.740358796298</v>
      </c>
      <c r="C5913" s="4" t="s">
        <v>17</v>
      </c>
      <c r="D5913" s="4" t="s">
        <v>17</v>
      </c>
      <c r="E5913" s="4" t="s">
        <v>17</v>
      </c>
      <c r="F5913" s="4" t="s">
        <v>17</v>
      </c>
      <c r="G5913" s="4" t="s">
        <v>17</v>
      </c>
      <c r="H5913" t="s">
        <v>18</v>
      </c>
      <c r="I5913" t="s">
        <v>25</v>
      </c>
      <c r="J5913" t="s">
        <v>20</v>
      </c>
      <c r="K5913">
        <v>1</v>
      </c>
      <c r="L5913" t="s">
        <v>21</v>
      </c>
      <c r="M5913" t="s">
        <v>28</v>
      </c>
      <c r="N5913">
        <v>0</v>
      </c>
      <c r="O5913" s="4" t="s">
        <v>17</v>
      </c>
      <c r="P5913" t="s">
        <v>17</v>
      </c>
    </row>
    <row r="5914" spans="1:16">
      <c r="A5914" t="s">
        <v>2473</v>
      </c>
      <c r="B5914" s="4">
        <v>43927.771874999999</v>
      </c>
      <c r="C5914" s="4" t="s">
        <v>17</v>
      </c>
      <c r="D5914" s="4" t="s">
        <v>17</v>
      </c>
      <c r="E5914" s="4" t="s">
        <v>17</v>
      </c>
      <c r="F5914" s="4" t="s">
        <v>17</v>
      </c>
      <c r="G5914" s="4" t="s">
        <v>17</v>
      </c>
      <c r="H5914" t="s">
        <v>18</v>
      </c>
      <c r="I5914" t="s">
        <v>25</v>
      </c>
      <c r="J5914" t="s">
        <v>20</v>
      </c>
      <c r="K5914">
        <v>5</v>
      </c>
      <c r="L5914" t="s">
        <v>21</v>
      </c>
      <c r="M5914" t="s">
        <v>5768</v>
      </c>
      <c r="N5914">
        <v>0</v>
      </c>
      <c r="O5914" s="4" t="s">
        <v>17</v>
      </c>
      <c r="P5914" t="s">
        <v>17</v>
      </c>
    </row>
    <row r="5915" spans="1:16">
      <c r="A5915" t="s">
        <v>1702</v>
      </c>
      <c r="B5915" s="4">
        <v>43927.787222222221</v>
      </c>
      <c r="C5915" s="4">
        <v>43927.788356481484</v>
      </c>
      <c r="D5915" s="4">
        <v>43957.788356481484</v>
      </c>
      <c r="E5915" s="4" t="s">
        <v>17</v>
      </c>
      <c r="F5915" s="4" t="s">
        <v>17</v>
      </c>
      <c r="G5915" s="4" t="s">
        <v>17</v>
      </c>
      <c r="H5915" t="s">
        <v>48</v>
      </c>
      <c r="I5915" t="s">
        <v>19</v>
      </c>
      <c r="J5915" t="s">
        <v>20</v>
      </c>
      <c r="K5915">
        <v>1</v>
      </c>
      <c r="L5915" t="s">
        <v>21</v>
      </c>
      <c r="M5915" t="s">
        <v>28</v>
      </c>
      <c r="N5915">
        <v>0</v>
      </c>
      <c r="O5915" s="4" t="s">
        <v>17</v>
      </c>
      <c r="P5915" t="s">
        <v>17</v>
      </c>
    </row>
    <row r="5916" spans="1:16">
      <c r="A5916" t="s">
        <v>1488</v>
      </c>
      <c r="B5916" s="4">
        <v>43927.776469907411</v>
      </c>
      <c r="C5916" s="4">
        <v>43927.795648148145</v>
      </c>
      <c r="D5916" s="4">
        <v>43941.795648148145</v>
      </c>
      <c r="E5916" s="4" t="s">
        <v>17</v>
      </c>
      <c r="F5916" s="4" t="s">
        <v>17</v>
      </c>
      <c r="G5916" s="4" t="s">
        <v>17</v>
      </c>
      <c r="H5916" t="s">
        <v>18</v>
      </c>
      <c r="I5916" t="s">
        <v>25</v>
      </c>
      <c r="J5916" t="s">
        <v>20</v>
      </c>
      <c r="K5916">
        <v>1</v>
      </c>
      <c r="L5916" t="s">
        <v>21</v>
      </c>
      <c r="M5916" t="s">
        <v>28</v>
      </c>
      <c r="N5916">
        <v>0</v>
      </c>
      <c r="O5916" s="4" t="s">
        <v>17</v>
      </c>
      <c r="P5916" t="s">
        <v>17</v>
      </c>
    </row>
    <row r="5917" spans="1:16">
      <c r="A5917" t="s">
        <v>4656</v>
      </c>
      <c r="B5917" s="4">
        <v>43927.83792824074</v>
      </c>
      <c r="C5917" s="4" t="s">
        <v>17</v>
      </c>
      <c r="D5917" s="4" t="s">
        <v>17</v>
      </c>
      <c r="E5917" s="4" t="s">
        <v>17</v>
      </c>
      <c r="F5917" s="4" t="s">
        <v>17</v>
      </c>
      <c r="G5917" s="4" t="s">
        <v>17</v>
      </c>
      <c r="H5917" t="s">
        <v>48</v>
      </c>
      <c r="I5917" t="s">
        <v>19</v>
      </c>
      <c r="J5917" t="s">
        <v>20</v>
      </c>
      <c r="K5917">
        <v>1</v>
      </c>
      <c r="L5917" t="s">
        <v>21</v>
      </c>
      <c r="M5917" t="s">
        <v>28</v>
      </c>
      <c r="N5917">
        <v>0</v>
      </c>
      <c r="O5917" s="4" t="s">
        <v>17</v>
      </c>
      <c r="P5917" t="s">
        <v>17</v>
      </c>
    </row>
    <row r="5918" spans="1:16">
      <c r="A5918" t="s">
        <v>482</v>
      </c>
      <c r="B5918" s="4">
        <v>43927.877233796295</v>
      </c>
      <c r="C5918" s="4" t="s">
        <v>17</v>
      </c>
      <c r="D5918" s="4" t="s">
        <v>17</v>
      </c>
      <c r="E5918" s="4" t="s">
        <v>17</v>
      </c>
      <c r="F5918" s="4" t="s">
        <v>17</v>
      </c>
      <c r="G5918" s="4" t="s">
        <v>17</v>
      </c>
      <c r="H5918" t="s">
        <v>18</v>
      </c>
      <c r="I5918" t="s">
        <v>25</v>
      </c>
      <c r="J5918" t="s">
        <v>20</v>
      </c>
      <c r="K5918">
        <v>1</v>
      </c>
      <c r="L5918" t="s">
        <v>21</v>
      </c>
      <c r="M5918" t="s">
        <v>5755</v>
      </c>
      <c r="N5918">
        <v>0</v>
      </c>
      <c r="O5918" s="4" t="s">
        <v>17</v>
      </c>
      <c r="P5918" t="s">
        <v>17</v>
      </c>
    </row>
    <row r="5919" spans="1:16">
      <c r="A5919" t="s">
        <v>391</v>
      </c>
      <c r="B5919" s="4">
        <v>43906.789317129631</v>
      </c>
      <c r="C5919" s="4" t="s">
        <v>17</v>
      </c>
      <c r="D5919" s="4" t="s">
        <v>17</v>
      </c>
      <c r="E5919" s="4" t="s">
        <v>17</v>
      </c>
      <c r="F5919" s="4" t="s">
        <v>17</v>
      </c>
      <c r="G5919" s="4" t="s">
        <v>17</v>
      </c>
      <c r="H5919" t="s">
        <v>18</v>
      </c>
      <c r="I5919" t="s">
        <v>25</v>
      </c>
      <c r="J5919" t="s">
        <v>20</v>
      </c>
      <c r="K5919">
        <v>150</v>
      </c>
      <c r="L5919" t="s">
        <v>21</v>
      </c>
      <c r="M5919" t="s">
        <v>5746</v>
      </c>
      <c r="N5919">
        <v>0</v>
      </c>
      <c r="O5919" s="4" t="s">
        <v>17</v>
      </c>
      <c r="P5919" t="s">
        <v>17</v>
      </c>
    </row>
    <row r="5920" spans="1:16">
      <c r="A5920" t="s">
        <v>3159</v>
      </c>
      <c r="B5920" s="4">
        <v>43847.518946759257</v>
      </c>
      <c r="C5920" s="4" t="s">
        <v>17</v>
      </c>
      <c r="D5920" s="4" t="s">
        <v>17</v>
      </c>
      <c r="E5920" s="4" t="s">
        <v>17</v>
      </c>
      <c r="F5920" s="4" t="s">
        <v>17</v>
      </c>
      <c r="G5920" s="4" t="s">
        <v>17</v>
      </c>
      <c r="H5920" t="s">
        <v>48</v>
      </c>
      <c r="I5920" t="s">
        <v>19</v>
      </c>
      <c r="J5920" t="s">
        <v>20</v>
      </c>
      <c r="K5920">
        <v>10</v>
      </c>
      <c r="L5920" t="s">
        <v>21</v>
      </c>
      <c r="M5920" t="s">
        <v>5752</v>
      </c>
      <c r="N5920">
        <v>0</v>
      </c>
      <c r="O5920" s="4" t="s">
        <v>17</v>
      </c>
      <c r="P5920" t="s">
        <v>17</v>
      </c>
    </row>
    <row r="5921" spans="1:16">
      <c r="A5921" t="s">
        <v>4510</v>
      </c>
      <c r="B5921" s="4">
        <v>43928.948599537034</v>
      </c>
      <c r="C5921" s="4" t="s">
        <v>17</v>
      </c>
      <c r="D5921" s="4" t="s">
        <v>17</v>
      </c>
      <c r="E5921" s="4" t="s">
        <v>17</v>
      </c>
      <c r="F5921" s="4" t="s">
        <v>17</v>
      </c>
      <c r="G5921" s="4">
        <v>43929.85083333333</v>
      </c>
      <c r="H5921" t="s">
        <v>18</v>
      </c>
      <c r="I5921" t="s">
        <v>25</v>
      </c>
      <c r="J5921" t="s">
        <v>20</v>
      </c>
      <c r="K5921">
        <v>962</v>
      </c>
      <c r="L5921" t="s">
        <v>21</v>
      </c>
      <c r="M5921" t="s">
        <v>5746</v>
      </c>
      <c r="N5921">
        <v>0</v>
      </c>
      <c r="O5921" s="4" t="s">
        <v>17</v>
      </c>
      <c r="P5921" t="s">
        <v>17</v>
      </c>
    </row>
    <row r="5922" spans="1:16">
      <c r="A5922" t="s">
        <v>2032</v>
      </c>
      <c r="B5922" s="4">
        <v>43905.874814814815</v>
      </c>
      <c r="C5922" s="4">
        <v>43906.179085648146</v>
      </c>
      <c r="D5922" s="4">
        <v>43936.179085648146</v>
      </c>
      <c r="E5922" s="4" t="s">
        <v>17</v>
      </c>
      <c r="F5922" s="4" t="s">
        <v>17</v>
      </c>
      <c r="G5922" s="4">
        <v>43934.873136574075</v>
      </c>
      <c r="H5922" t="s">
        <v>48</v>
      </c>
      <c r="I5922" t="s">
        <v>19</v>
      </c>
      <c r="J5922" t="s">
        <v>20</v>
      </c>
      <c r="K5922">
        <v>5</v>
      </c>
      <c r="L5922" t="s">
        <v>21</v>
      </c>
      <c r="M5922" t="s">
        <v>5755</v>
      </c>
      <c r="N5922">
        <v>0</v>
      </c>
      <c r="O5922" s="4" t="s">
        <v>17</v>
      </c>
      <c r="P5922" t="s">
        <v>17</v>
      </c>
    </row>
    <row r="5923" spans="1:16">
      <c r="A5923" t="s">
        <v>5561</v>
      </c>
      <c r="B5923" s="4">
        <v>43833.586504629631</v>
      </c>
      <c r="C5923" s="4">
        <v>43833.610636574071</v>
      </c>
      <c r="D5923" s="4">
        <v>43863.610636574071</v>
      </c>
      <c r="E5923" s="4" t="s">
        <v>17</v>
      </c>
      <c r="F5923" s="4" t="s">
        <v>17</v>
      </c>
      <c r="G5923" s="4" t="s">
        <v>17</v>
      </c>
      <c r="H5923" t="s">
        <v>200</v>
      </c>
      <c r="I5923" t="s">
        <v>25</v>
      </c>
      <c r="J5923" t="s">
        <v>39</v>
      </c>
      <c r="K5923">
        <v>600</v>
      </c>
      <c r="L5923" t="s">
        <v>21</v>
      </c>
      <c r="M5923" t="s">
        <v>5756</v>
      </c>
      <c r="N5923">
        <v>1</v>
      </c>
      <c r="O5923" s="4" t="s">
        <v>7320</v>
      </c>
      <c r="P5923" t="s">
        <v>17</v>
      </c>
    </row>
    <row r="5924" spans="1:16">
      <c r="A5924" t="s">
        <v>2251</v>
      </c>
      <c r="B5924" s="4">
        <v>43888.706006944441</v>
      </c>
      <c r="C5924" s="4">
        <v>43894.74114583333</v>
      </c>
      <c r="D5924" s="4">
        <v>43924.74114583333</v>
      </c>
      <c r="E5924" s="4" t="s">
        <v>17</v>
      </c>
      <c r="F5924" s="4" t="s">
        <v>17</v>
      </c>
      <c r="G5924" s="4" t="s">
        <v>17</v>
      </c>
      <c r="H5924" t="s">
        <v>18</v>
      </c>
      <c r="I5924" t="s">
        <v>25</v>
      </c>
      <c r="J5924" t="s">
        <v>20</v>
      </c>
      <c r="K5924">
        <v>30</v>
      </c>
      <c r="L5924" t="s">
        <v>21</v>
      </c>
      <c r="M5924" t="s">
        <v>5849</v>
      </c>
      <c r="N5924">
        <v>0</v>
      </c>
      <c r="O5924" s="4" t="s">
        <v>17</v>
      </c>
      <c r="P5924" t="s">
        <v>17</v>
      </c>
    </row>
    <row r="5925" spans="1:16">
      <c r="A5925" t="s">
        <v>3340</v>
      </c>
      <c r="B5925" s="4">
        <v>43958.595069444447</v>
      </c>
      <c r="C5925" s="4" t="s">
        <v>17</v>
      </c>
      <c r="D5925" s="4" t="s">
        <v>17</v>
      </c>
      <c r="E5925" s="4" t="s">
        <v>17</v>
      </c>
      <c r="F5925" s="4" t="s">
        <v>17</v>
      </c>
      <c r="G5925" s="4" t="s">
        <v>17</v>
      </c>
      <c r="H5925" t="s">
        <v>200</v>
      </c>
      <c r="I5925" t="s">
        <v>25</v>
      </c>
      <c r="J5925" t="s">
        <v>39</v>
      </c>
      <c r="K5925">
        <v>930</v>
      </c>
      <c r="L5925" t="s">
        <v>63</v>
      </c>
      <c r="M5925" t="s">
        <v>5784</v>
      </c>
      <c r="N5925">
        <v>1</v>
      </c>
      <c r="O5925" s="4" t="s">
        <v>7321</v>
      </c>
      <c r="P5925" t="s">
        <v>17</v>
      </c>
    </row>
    <row r="5926" spans="1:16">
      <c r="A5926" t="s">
        <v>239</v>
      </c>
      <c r="B5926" s="4">
        <v>43866.631666666668</v>
      </c>
      <c r="C5926" s="4" t="s">
        <v>17</v>
      </c>
      <c r="D5926" s="4" t="s">
        <v>17</v>
      </c>
      <c r="E5926" s="4" t="s">
        <v>17</v>
      </c>
      <c r="F5926" s="4" t="s">
        <v>17</v>
      </c>
      <c r="G5926" s="4" t="s">
        <v>17</v>
      </c>
      <c r="H5926" t="s">
        <v>18</v>
      </c>
      <c r="I5926" t="s">
        <v>25</v>
      </c>
      <c r="J5926" t="s">
        <v>39</v>
      </c>
      <c r="K5926">
        <v>150</v>
      </c>
      <c r="L5926" t="s">
        <v>21</v>
      </c>
      <c r="M5926" t="s">
        <v>5804</v>
      </c>
      <c r="N5926">
        <v>0</v>
      </c>
      <c r="O5926" s="4" t="s">
        <v>17</v>
      </c>
      <c r="P5926" t="s">
        <v>17</v>
      </c>
    </row>
    <row r="5927" spans="1:16">
      <c r="A5927" t="s">
        <v>4854</v>
      </c>
      <c r="B5927" s="4">
        <v>43881.017118055555</v>
      </c>
      <c r="C5927" s="4" t="s">
        <v>17</v>
      </c>
      <c r="D5927" s="4" t="s">
        <v>17</v>
      </c>
      <c r="E5927" s="4" t="s">
        <v>17</v>
      </c>
      <c r="F5927" s="4" t="s">
        <v>17</v>
      </c>
      <c r="G5927" s="4" t="s">
        <v>17</v>
      </c>
      <c r="H5927" t="s">
        <v>48</v>
      </c>
      <c r="I5927" t="s">
        <v>131</v>
      </c>
      <c r="J5927" t="s">
        <v>20</v>
      </c>
      <c r="K5927">
        <v>1</v>
      </c>
      <c r="L5927" t="s">
        <v>21</v>
      </c>
      <c r="M5927" t="s">
        <v>5753</v>
      </c>
      <c r="N5927">
        <v>0</v>
      </c>
      <c r="O5927" s="4" t="s">
        <v>17</v>
      </c>
      <c r="P5927" t="s">
        <v>17</v>
      </c>
    </row>
    <row r="5928" spans="1:16">
      <c r="A5928" t="s">
        <v>2785</v>
      </c>
      <c r="B5928" s="4">
        <v>43933.521643518521</v>
      </c>
      <c r="C5928" s="4" t="s">
        <v>17</v>
      </c>
      <c r="D5928" s="4" t="s">
        <v>17</v>
      </c>
      <c r="E5928" s="4" t="s">
        <v>17</v>
      </c>
      <c r="F5928" s="4" t="s">
        <v>17</v>
      </c>
      <c r="G5928" s="4" t="s">
        <v>17</v>
      </c>
      <c r="H5928" t="s">
        <v>18</v>
      </c>
      <c r="I5928" t="s">
        <v>25</v>
      </c>
      <c r="J5928" t="s">
        <v>20</v>
      </c>
      <c r="K5928">
        <v>46</v>
      </c>
      <c r="L5928" t="s">
        <v>21</v>
      </c>
      <c r="M5928" t="s">
        <v>5746</v>
      </c>
      <c r="N5928">
        <v>0</v>
      </c>
      <c r="O5928" s="4" t="s">
        <v>17</v>
      </c>
      <c r="P5928" t="s">
        <v>17</v>
      </c>
    </row>
    <row r="5929" spans="1:16">
      <c r="A5929" t="s">
        <v>2068</v>
      </c>
      <c r="B5929" s="4">
        <v>43924.164178240739</v>
      </c>
      <c r="C5929" s="4" t="s">
        <v>17</v>
      </c>
      <c r="D5929" s="4" t="s">
        <v>17</v>
      </c>
      <c r="E5929" s="4" t="s">
        <v>17</v>
      </c>
      <c r="F5929" s="4" t="s">
        <v>17</v>
      </c>
      <c r="G5929" s="4" t="s">
        <v>17</v>
      </c>
      <c r="H5929" t="s">
        <v>48</v>
      </c>
      <c r="I5929" t="s">
        <v>49</v>
      </c>
      <c r="J5929" t="s">
        <v>20</v>
      </c>
      <c r="K5929">
        <v>433</v>
      </c>
      <c r="L5929" t="s">
        <v>21</v>
      </c>
      <c r="M5929" t="s">
        <v>5746</v>
      </c>
      <c r="N5929">
        <v>0</v>
      </c>
      <c r="O5929" s="4" t="s">
        <v>17</v>
      </c>
      <c r="P5929" t="s">
        <v>17</v>
      </c>
    </row>
    <row r="5930" spans="1:16">
      <c r="A5930" t="s">
        <v>5602</v>
      </c>
      <c r="B5930" s="4">
        <v>43957.263136574074</v>
      </c>
      <c r="C5930" s="4" t="s">
        <v>17</v>
      </c>
      <c r="D5930" s="4" t="s">
        <v>17</v>
      </c>
      <c r="E5930" s="4" t="s">
        <v>17</v>
      </c>
      <c r="F5930" s="4" t="s">
        <v>17</v>
      </c>
      <c r="G5930" s="4" t="s">
        <v>17</v>
      </c>
      <c r="H5930" t="s">
        <v>18</v>
      </c>
      <c r="I5930" t="s">
        <v>25</v>
      </c>
      <c r="J5930" t="s">
        <v>20</v>
      </c>
      <c r="K5930">
        <v>780</v>
      </c>
      <c r="L5930" t="s">
        <v>21</v>
      </c>
      <c r="M5930" t="s">
        <v>5752</v>
      </c>
      <c r="N5930">
        <v>0</v>
      </c>
      <c r="O5930" s="4" t="s">
        <v>17</v>
      </c>
      <c r="P5930" t="s">
        <v>17</v>
      </c>
    </row>
  </sheetData>
  <autoFilter ref="A1:P1" xr:uid="{00000000-0009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000"/>
  <sheetViews>
    <sheetView tabSelected="1" zoomScale="75" zoomScaleNormal="75" workbookViewId="0">
      <selection activeCell="A4" sqref="A4"/>
    </sheetView>
  </sheetViews>
  <sheetFormatPr baseColWidth="10" defaultRowHeight="16"/>
  <cols>
    <col min="1" max="1" width="40.6640625" style="1" bestFit="1" customWidth="1"/>
    <col min="2" max="3" width="11.6640625" style="1" bestFit="1" customWidth="1"/>
    <col min="4" max="4" width="14" style="1" bestFit="1" customWidth="1"/>
    <col min="5" max="5" width="7.5" style="1" bestFit="1" customWidth="1"/>
    <col min="6" max="6" width="11.83203125" style="1" bestFit="1" customWidth="1"/>
    <col min="7" max="7" width="10.83203125" style="1" bestFit="1" customWidth="1"/>
    <col min="8" max="8" width="14.83203125" style="1" bestFit="1" customWidth="1"/>
    <col min="9" max="9" width="19" style="1" bestFit="1" customWidth="1"/>
    <col min="10" max="11" width="14.83203125" style="1" bestFit="1" customWidth="1"/>
    <col min="12" max="13" width="11.6640625" style="1" bestFit="1" customWidth="1"/>
    <col min="14" max="16384" width="10.83203125" style="1"/>
  </cols>
  <sheetData>
    <row r="1" spans="1:17">
      <c r="A1" s="9" t="s">
        <v>5745</v>
      </c>
      <c r="B1" s="9" t="s">
        <v>7327</v>
      </c>
      <c r="C1" s="9" t="s">
        <v>5735</v>
      </c>
      <c r="D1" s="9" t="s">
        <v>5737</v>
      </c>
      <c r="E1" s="9" t="s">
        <v>5736</v>
      </c>
      <c r="F1" s="9" t="s">
        <v>5743</v>
      </c>
      <c r="G1" s="9" t="s">
        <v>5744</v>
      </c>
      <c r="H1" s="9" t="s">
        <v>5738</v>
      </c>
      <c r="I1" s="9" t="s">
        <v>5739</v>
      </c>
      <c r="J1" s="9" t="s">
        <v>5740</v>
      </c>
      <c r="K1" s="9" t="s">
        <v>5741</v>
      </c>
      <c r="L1" s="9" t="s">
        <v>5742</v>
      </c>
    </row>
    <row r="2" spans="1:17">
      <c r="A2" s="8" t="str">
        <f>IF(data_in!A2="","",data_in!A2)</f>
        <v>bf2d235a-360a-4500-aea9-c2a3a9702c35</v>
      </c>
      <c r="B2" s="12">
        <f>IF(A2="","",data_in!B2)</f>
        <v>43930.76903935185</v>
      </c>
      <c r="C2" s="8">
        <f>IF(A2="","",IF(data_in!E2="NULL",0,1))</f>
        <v>0</v>
      </c>
      <c r="D2" s="8" t="str">
        <f>IF(A2="","",IF(data_in!E2="NULL","",ROUND(data_in!E2-data_in!B2,0)))</f>
        <v/>
      </c>
      <c r="E2" s="8">
        <f>IF(A2="","",IF(data_in!C2="NULL",0,IF(data_in!C2&gt;data_in!E2,0,1)))</f>
        <v>0</v>
      </c>
      <c r="F2" s="8" t="str">
        <f>IF(OR(A2="",E2=0),"",IF(data_in!C2="NULL","",ROUND(data_in!C2-data_in!B2,0)))</f>
        <v/>
      </c>
      <c r="G2" s="8" t="str">
        <f>IF(OR(A2="",E2=0),"",IF(data_in!C2="NULL","",IF(D2="",ROUND(data_in!D2-data_in!B2,0),MIN(D2,ROUND(data_in!D2-data_in!B2,0)))))</f>
        <v/>
      </c>
      <c r="H2" s="8" t="str">
        <f>IF(A2="","",IF(data_in!M2="United States","United States",IF(data_in!M2="Canada","Canada",IF(data_in!M2="United Kingdom","United Kingdom","Other Country"))))</f>
        <v>United States</v>
      </c>
      <c r="I2" s="8" t="str">
        <f>IF(A2="","",IF(data_in!K2="Unknown","Unknown",IF(data_in!K2&lt;=10,"Very Small",IF(data_in!K2&lt;=100,"Small",IF(data_in!K2&lt;=500,"Medium",IF(data_in!K2&gt;500,"Large","Error"))))))</f>
        <v>Small</v>
      </c>
      <c r="J2" s="8" t="str">
        <f>IF(C2=1,TEXT(data_in!E2,"mm-yyyy"),"")</f>
        <v/>
      </c>
      <c r="K2" s="8" t="str">
        <f>IF(A2="","",IF(data_in!I2="Website","Website",IF(data_in!I2="Paid Search","Paid Search",IF(data_in!I2="Slack","Slack","Other Channel"))))</f>
        <v>Website</v>
      </c>
      <c r="L2" s="10">
        <f>IF(A2="","",ROUND(N$3-data_in!B2,0))</f>
        <v>52</v>
      </c>
      <c r="M2" s="3"/>
      <c r="N2" s="13" t="s">
        <v>7322</v>
      </c>
      <c r="O2" s="13"/>
      <c r="P2" s="13"/>
      <c r="Q2" s="13"/>
    </row>
    <row r="3" spans="1:17">
      <c r="A3" s="8" t="str">
        <f>IF(data_in!A3="","",data_in!A3)</f>
        <v>189b3f1e-9a0b-477f-9500-4449bedbc50a</v>
      </c>
      <c r="B3" s="12">
        <f>IF(A3="","",data_in!B3)</f>
        <v>43930.821053240739</v>
      </c>
      <c r="C3" s="8">
        <f>IF(A3="","",IF(data_in!E3="NULL",0,1))</f>
        <v>0</v>
      </c>
      <c r="D3" s="8" t="str">
        <f>IF(A3="","",IF(data_in!E3="NULL","",ROUND(data_in!E3-data_in!B3,0)))</f>
        <v/>
      </c>
      <c r="E3" s="8">
        <f>IF(A3="","",IF(data_in!C3="NULL",0,IF(data_in!C3&gt;data_in!E3,0,1)))</f>
        <v>0</v>
      </c>
      <c r="F3" s="8" t="str">
        <f>IF(OR(A3="",E3=0),"",IF(data_in!C3="NULL","",ROUND(data_in!C3-data_in!B3,0)))</f>
        <v/>
      </c>
      <c r="G3" s="8" t="str">
        <f>IF(OR(A3="",E3=0),"",IF(data_in!C3="NULL","",IF(D3="",ROUND(data_in!D3-data_in!B3,0),MIN(D3,ROUND(data_in!D3-data_in!B3,0)))))</f>
        <v/>
      </c>
      <c r="H3" s="8" t="str">
        <f>IF(A3="","",IF(data_in!M3="United States","United States",IF(data_in!M3="Canada","Canada",IF(data_in!M3="United Kingdom","United Kingdom","Other Country"))))</f>
        <v>United States</v>
      </c>
      <c r="I3" s="8" t="str">
        <f>IF(A3="","",IF(data_in!K3="Unknown","Unknown",IF(data_in!K3&lt;=10,"Very Small",IF(data_in!K3&lt;=100,"Small",IF(data_in!K3&lt;=500,"Medium",IF(data_in!K3&gt;500,"Large","Error"))))))</f>
        <v>Medium</v>
      </c>
      <c r="J3" s="8" t="str">
        <f>IF(C3=1,TEXT(data_in!E3,"mm-yyyy"),"")</f>
        <v/>
      </c>
      <c r="K3" s="8" t="str">
        <f>IF(A3="","",IF(data_in!I3="Website","Website",IF(data_in!I3="Paid Search","Paid Search",IF(data_in!I3="Slack","Slack","Other Channel"))))</f>
        <v>Website</v>
      </c>
      <c r="L3" s="10">
        <f>IF(A3="","",ROUND(N$3-data_in!B3,0))</f>
        <v>52</v>
      </c>
      <c r="N3" s="15">
        <f>MAX(data_in!B:B)</f>
        <v>43982.984120370369</v>
      </c>
      <c r="O3" s="14"/>
      <c r="P3" s="14"/>
      <c r="Q3" s="14"/>
    </row>
    <row r="4" spans="1:17">
      <c r="A4" s="8" t="str">
        <f>IF(data_in!A4="","",data_in!A4)</f>
        <v>418f4e0e-3e8b-4b51-9012-ae7520025b29</v>
      </c>
      <c r="B4" s="12">
        <f>IF(A4="","",data_in!B4)</f>
        <v>43930.806446759256</v>
      </c>
      <c r="C4" s="8">
        <f>IF(A4="","",IF(data_in!E4="NULL",0,1))</f>
        <v>0</v>
      </c>
      <c r="D4" s="8" t="str">
        <f>IF(A4="","",IF(data_in!E4="NULL","",ROUND(data_in!E4-data_in!B4,0)))</f>
        <v/>
      </c>
      <c r="E4" s="8">
        <f>IF(A4="","",IF(data_in!C4="NULL",0,IF(data_in!C4&gt;data_in!E4,0,1)))</f>
        <v>0</v>
      </c>
      <c r="F4" s="8" t="str">
        <f>IF(OR(A4="",E4=0),"",IF(data_in!C4="NULL","",ROUND(data_in!C4-data_in!B4,0)))</f>
        <v/>
      </c>
      <c r="G4" s="8" t="str">
        <f>IF(OR(A4="",E4=0),"",IF(data_in!C4="NULL","",IF(D4="",ROUND(data_in!D4-data_in!B4,0),MIN(D4,ROUND(data_in!D4-data_in!B4,0)))))</f>
        <v/>
      </c>
      <c r="H4" s="8" t="str">
        <f>IF(A4="","",IF(data_in!M4="United States","United States",IF(data_in!M4="Canada","Canada",IF(data_in!M4="United Kingdom","United Kingdom","Other Country"))))</f>
        <v>Other Country</v>
      </c>
      <c r="I4" s="8" t="str">
        <f>IF(A4="","",IF(data_in!K4="Unknown","Unknown",IF(data_in!K4&lt;=10,"Very Small",IF(data_in!K4&lt;=100,"Small",IF(data_in!K4&lt;=500,"Medium",IF(data_in!K4&gt;500,"Large","Error"))))))</f>
        <v>Small</v>
      </c>
      <c r="J4" s="8" t="str">
        <f>IF(C4=1,TEXT(data_in!E4,"mm-yyyy"),"")</f>
        <v/>
      </c>
      <c r="K4" s="8" t="str">
        <f>IF(A4="","",IF(data_in!I4="Website","Website",IF(data_in!I4="Paid Search","Paid Search",IF(data_in!I4="Slack","Slack","Other Channel"))))</f>
        <v>Website</v>
      </c>
      <c r="L4" s="10">
        <f>IF(A4="","",ROUND(N$3-data_in!B4,0))</f>
        <v>52</v>
      </c>
    </row>
    <row r="5" spans="1:17">
      <c r="A5" s="8" t="str">
        <f>IF(data_in!A5="","",data_in!A5)</f>
        <v>3769efca-9689-4145-ad7e-5bf0e6228b0a</v>
      </c>
      <c r="B5" s="12">
        <f>IF(A5="","",data_in!B5)</f>
        <v>43930.801655092589</v>
      </c>
      <c r="C5" s="8">
        <f>IF(A5="","",IF(data_in!E5="NULL",0,1))</f>
        <v>0</v>
      </c>
      <c r="D5" s="8" t="str">
        <f>IF(A5="","",IF(data_in!E5="NULL","",ROUND(data_in!E5-data_in!B5,0)))</f>
        <v/>
      </c>
      <c r="E5" s="8">
        <f>IF(A5="","",IF(data_in!C5="NULL",0,IF(data_in!C5&gt;data_in!E5,0,1)))</f>
        <v>0</v>
      </c>
      <c r="F5" s="8" t="str">
        <f>IF(OR(A5="",E5=0),"",IF(data_in!C5="NULL","",ROUND(data_in!C5-data_in!B5,0)))</f>
        <v/>
      </c>
      <c r="G5" s="8" t="str">
        <f>IF(OR(A5="",E5=0),"",IF(data_in!C5="NULL","",IF(D5="",ROUND(data_in!D5-data_in!B5,0),MIN(D5,ROUND(data_in!D5-data_in!B5,0)))))</f>
        <v/>
      </c>
      <c r="H5" s="8" t="str">
        <f>IF(A5="","",IF(data_in!M5="United States","United States",IF(data_in!M5="Canada","Canada",IF(data_in!M5="United Kingdom","United Kingdom","Other Country"))))</f>
        <v>Other Country</v>
      </c>
      <c r="I5" s="8" t="str">
        <f>IF(A5="","",IF(data_in!K5="Unknown","Unknown",IF(data_in!K5&lt;=10,"Very Small",IF(data_in!K5&lt;=100,"Small",IF(data_in!K5&lt;=500,"Medium",IF(data_in!K5&gt;500,"Large","Error"))))))</f>
        <v>Very Small</v>
      </c>
      <c r="J5" s="8" t="str">
        <f>IF(C5=1,TEXT(data_in!E5,"mm-yyyy"),"")</f>
        <v/>
      </c>
      <c r="K5" s="8" t="str">
        <f>IF(A5="","",IF(data_in!I5="Website","Website",IF(data_in!I5="Paid Search","Paid Search",IF(data_in!I5="Slack","Slack","Other Channel"))))</f>
        <v>Paid Search</v>
      </c>
      <c r="L5" s="10">
        <f>IF(A5="","",ROUND(N$3-data_in!B5,0))</f>
        <v>52</v>
      </c>
      <c r="N5" s="13" t="s">
        <v>7323</v>
      </c>
      <c r="O5" s="13"/>
      <c r="P5" s="13"/>
      <c r="Q5" s="13"/>
    </row>
    <row r="6" spans="1:17">
      <c r="A6" s="8" t="str">
        <f>IF(data_in!A6="","",data_in!A6)</f>
        <v>bf0167a3-af92-4951-9577-28d9a05f18be</v>
      </c>
      <c r="B6" s="12">
        <f>IF(A6="","",data_in!B6)</f>
        <v>43930.811180555553</v>
      </c>
      <c r="C6" s="8">
        <f>IF(A6="","",IF(data_in!E6="NULL",0,1))</f>
        <v>0</v>
      </c>
      <c r="D6" s="8" t="str">
        <f>IF(A6="","",IF(data_in!E6="NULL","",ROUND(data_in!E6-data_in!B6,0)))</f>
        <v/>
      </c>
      <c r="E6" s="8">
        <f>IF(A6="","",IF(data_in!C6="NULL",0,IF(data_in!C6&gt;data_in!E6,0,1)))</f>
        <v>0</v>
      </c>
      <c r="F6" s="8" t="str">
        <f>IF(OR(A6="",E6=0),"",IF(data_in!C6="NULL","",ROUND(data_in!C6-data_in!B6,0)))</f>
        <v/>
      </c>
      <c r="G6" s="8" t="str">
        <f>IF(OR(A6="",E6=0),"",IF(data_in!C6="NULL","",IF(D6="",ROUND(data_in!D6-data_in!B6,0),MIN(D6,ROUND(data_in!D6-data_in!B6,0)))))</f>
        <v/>
      </c>
      <c r="H6" s="8" t="str">
        <f>IF(A6="","",IF(data_in!M6="United States","United States",IF(data_in!M6="Canada","Canada",IF(data_in!M6="United Kingdom","United Kingdom","Other Country"))))</f>
        <v>Other Country</v>
      </c>
      <c r="I6" s="8" t="str">
        <f>IF(A6="","",IF(data_in!K6="Unknown","Unknown",IF(data_in!K6&lt;=10,"Very Small",IF(data_in!K6&lt;=100,"Small",IF(data_in!K6&lt;=500,"Medium",IF(data_in!K6&gt;500,"Large","Error"))))))</f>
        <v>Small</v>
      </c>
      <c r="J6" s="8" t="str">
        <f>IF(C6=1,TEXT(data_in!E6,"mm-yyyy"),"")</f>
        <v/>
      </c>
      <c r="K6" s="8" t="str">
        <f>IF(A6="","",IF(data_in!I6="Website","Website",IF(data_in!I6="Paid Search","Paid Search",IF(data_in!I6="Slack","Slack","Other Channel"))))</f>
        <v>Other Channel</v>
      </c>
      <c r="L6" s="10">
        <f>IF(A6="","",ROUND(N$3-data_in!B6,0))</f>
        <v>52</v>
      </c>
      <c r="N6" s="14" t="s">
        <v>7326</v>
      </c>
      <c r="O6" s="14"/>
      <c r="P6" s="14"/>
      <c r="Q6" s="14"/>
    </row>
    <row r="7" spans="1:17">
      <c r="A7" s="8" t="str">
        <f>IF(data_in!A7="","",data_in!A7)</f>
        <v>4bee8cff-95a7-40a2-be2f-c509ab7742c6</v>
      </c>
      <c r="B7" s="12">
        <f>IF(A7="","",data_in!B7)</f>
        <v>43930.821319444447</v>
      </c>
      <c r="C7" s="8">
        <f>IF(A7="","",IF(data_in!E7="NULL",0,1))</f>
        <v>0</v>
      </c>
      <c r="D7" s="8" t="str">
        <f>IF(A7="","",IF(data_in!E7="NULL","",ROUND(data_in!E7-data_in!B7,0)))</f>
        <v/>
      </c>
      <c r="E7" s="8">
        <f>IF(A7="","",IF(data_in!C7="NULL",0,IF(data_in!C7&gt;data_in!E7,0,1)))</f>
        <v>0</v>
      </c>
      <c r="F7" s="8" t="str">
        <f>IF(OR(A7="",E7=0),"",IF(data_in!C7="NULL","",ROUND(data_in!C7-data_in!B7,0)))</f>
        <v/>
      </c>
      <c r="G7" s="8" t="str">
        <f>IF(OR(A7="",E7=0),"",IF(data_in!C7="NULL","",IF(D7="",ROUND(data_in!D7-data_in!B7,0),MIN(D7,ROUND(data_in!D7-data_in!B7,0)))))</f>
        <v/>
      </c>
      <c r="H7" s="8" t="str">
        <f>IF(A7="","",IF(data_in!M7="United States","United States",IF(data_in!M7="Canada","Canada",IF(data_in!M7="United Kingdom","United Kingdom","Other Country"))))</f>
        <v>Other Country</v>
      </c>
      <c r="I7" s="8" t="str">
        <f>IF(A7="","",IF(data_in!K7="Unknown","Unknown",IF(data_in!K7&lt;=10,"Very Small",IF(data_in!K7&lt;=100,"Small",IF(data_in!K7&lt;=500,"Medium",IF(data_in!K7&gt;500,"Large","Error"))))))</f>
        <v>Very Small</v>
      </c>
      <c r="J7" s="8" t="str">
        <f>IF(C7=1,TEXT(data_in!E7,"mm-yyyy"),"")</f>
        <v/>
      </c>
      <c r="K7" s="8" t="str">
        <f>IF(A7="","",IF(data_in!I7="Website","Website",IF(data_in!I7="Paid Search","Paid Search",IF(data_in!I7="Slack","Slack","Other Channel"))))</f>
        <v>Website</v>
      </c>
      <c r="L7" s="10">
        <f>IF(A7="","",ROUND(N$3-data_in!B7,0))</f>
        <v>52</v>
      </c>
    </row>
    <row r="8" spans="1:17">
      <c r="A8" s="8" t="str">
        <f>IF(data_in!A8="","",data_in!A8)</f>
        <v>c4021e05-7626-456c-8f3d-b3cf0db82e64</v>
      </c>
      <c r="B8" s="12">
        <f>IF(A8="","",data_in!B8)</f>
        <v>43930.796840277777</v>
      </c>
      <c r="C8" s="8">
        <f>IF(A8="","",IF(data_in!E8="NULL",0,1))</f>
        <v>0</v>
      </c>
      <c r="D8" s="8" t="str">
        <f>IF(A8="","",IF(data_in!E8="NULL","",ROUND(data_in!E8-data_in!B8,0)))</f>
        <v/>
      </c>
      <c r="E8" s="8">
        <f>IF(A8="","",IF(data_in!C8="NULL",0,IF(data_in!C8&gt;data_in!E8,0,1)))</f>
        <v>0</v>
      </c>
      <c r="F8" s="8" t="str">
        <f>IF(OR(A8="",E8=0),"",IF(data_in!C8="NULL","",ROUND(data_in!C8-data_in!B8,0)))</f>
        <v/>
      </c>
      <c r="G8" s="8" t="str">
        <f>IF(OR(A8="",E8=0),"",IF(data_in!C8="NULL","",IF(D8="",ROUND(data_in!D8-data_in!B8,0),MIN(D8,ROUND(data_in!D8-data_in!B8,0)))))</f>
        <v/>
      </c>
      <c r="H8" s="8" t="str">
        <f>IF(A8="","",IF(data_in!M8="United States","United States",IF(data_in!M8="Canada","Canada",IF(data_in!M8="United Kingdom","United Kingdom","Other Country"))))</f>
        <v>Other Country</v>
      </c>
      <c r="I8" s="8" t="str">
        <f>IF(A8="","",IF(data_in!K8="Unknown","Unknown",IF(data_in!K8&lt;=10,"Very Small",IF(data_in!K8&lt;=100,"Small",IF(data_in!K8&lt;=500,"Medium",IF(data_in!K8&gt;500,"Large","Error"))))))</f>
        <v>Very Small</v>
      </c>
      <c r="J8" s="8" t="str">
        <f>IF(C8=1,TEXT(data_in!E8,"mm-yyyy"),"")</f>
        <v/>
      </c>
      <c r="K8" s="8" t="str">
        <f>IF(A8="","",IF(data_in!I8="Website","Website",IF(data_in!I8="Paid Search","Paid Search",IF(data_in!I8="Slack","Slack","Other Channel"))))</f>
        <v>Website</v>
      </c>
      <c r="L8" s="10">
        <f>IF(A8="","",ROUND(N$3-data_in!B8,0))</f>
        <v>52</v>
      </c>
    </row>
    <row r="9" spans="1:17">
      <c r="A9" s="8" t="str">
        <f>IF(data_in!A9="","",data_in!A9)</f>
        <v>5cf904fb-1bb3-45df-aa9d-eb9f7071184a</v>
      </c>
      <c r="B9" s="12">
        <f>IF(A9="","",data_in!B9)</f>
        <v>43930.8516087963</v>
      </c>
      <c r="C9" s="8">
        <f>IF(A9="","",IF(data_in!E9="NULL",0,1))</f>
        <v>0</v>
      </c>
      <c r="D9" s="8" t="str">
        <f>IF(A9="","",IF(data_in!E9="NULL","",ROUND(data_in!E9-data_in!B9,0)))</f>
        <v/>
      </c>
      <c r="E9" s="8">
        <f>IF(A9="","",IF(data_in!C9="NULL",0,IF(data_in!C9&gt;data_in!E9,0,1)))</f>
        <v>0</v>
      </c>
      <c r="F9" s="8" t="str">
        <f>IF(OR(A9="",E9=0),"",IF(data_in!C9="NULL","",ROUND(data_in!C9-data_in!B9,0)))</f>
        <v/>
      </c>
      <c r="G9" s="8" t="str">
        <f>IF(OR(A9="",E9=0),"",IF(data_in!C9="NULL","",IF(D9="",ROUND(data_in!D9-data_in!B9,0),MIN(D9,ROUND(data_in!D9-data_in!B9,0)))))</f>
        <v/>
      </c>
      <c r="H9" s="8" t="str">
        <f>IF(A9="","",IF(data_in!M9="United States","United States",IF(data_in!M9="Canada","Canada",IF(data_in!M9="United Kingdom","United Kingdom","Other Country"))))</f>
        <v>Canada</v>
      </c>
      <c r="I9" s="8" t="str">
        <f>IF(A9="","",IF(data_in!K9="Unknown","Unknown",IF(data_in!K9&lt;=10,"Very Small",IF(data_in!K9&lt;=100,"Small",IF(data_in!K9&lt;=500,"Medium",IF(data_in!K9&gt;500,"Large","Error"))))))</f>
        <v>Very Small</v>
      </c>
      <c r="J9" s="8" t="str">
        <f>IF(C9=1,TEXT(data_in!E9,"mm-yyyy"),"")</f>
        <v/>
      </c>
      <c r="K9" s="8" t="str">
        <f>IF(A9="","",IF(data_in!I9="Website","Website",IF(data_in!I9="Paid Search","Paid Search",IF(data_in!I9="Slack","Slack","Other Channel"))))</f>
        <v>Paid Search</v>
      </c>
      <c r="L9" s="10">
        <f>IF(A9="","",ROUND(N$3-data_in!B9,0))</f>
        <v>52</v>
      </c>
    </row>
    <row r="10" spans="1:17">
      <c r="A10" s="8" t="str">
        <f>IF(data_in!A10="","",data_in!A10)</f>
        <v>c92d1cd7-268a-492d-ae6f-10726fd6415b</v>
      </c>
      <c r="B10" s="12">
        <f>IF(A10="","",data_in!B10)</f>
        <v>43930.896527777775</v>
      </c>
      <c r="C10" s="8">
        <f>IF(A10="","",IF(data_in!E10="NULL",0,1))</f>
        <v>0</v>
      </c>
      <c r="D10" s="8" t="str">
        <f>IF(A10="","",IF(data_in!E10="NULL","",ROUND(data_in!E10-data_in!B10,0)))</f>
        <v/>
      </c>
      <c r="E10" s="8">
        <f>IF(A10="","",IF(data_in!C10="NULL",0,IF(data_in!C10&gt;data_in!E10,0,1)))</f>
        <v>0</v>
      </c>
      <c r="F10" s="8" t="str">
        <f>IF(OR(A10="",E10=0),"",IF(data_in!C10="NULL","",ROUND(data_in!C10-data_in!B10,0)))</f>
        <v/>
      </c>
      <c r="G10" s="8" t="str">
        <f>IF(OR(A10="",E10=0),"",IF(data_in!C10="NULL","",IF(D10="",ROUND(data_in!D10-data_in!B10,0),MIN(D10,ROUND(data_in!D10-data_in!B10,0)))))</f>
        <v/>
      </c>
      <c r="H10" s="8" t="str">
        <f>IF(A10="","",IF(data_in!M10="United States","United States",IF(data_in!M10="Canada","Canada",IF(data_in!M10="United Kingdom","United Kingdom","Other Country"))))</f>
        <v>United States</v>
      </c>
      <c r="I10" s="8" t="str">
        <f>IF(A10="","",IF(data_in!K10="Unknown","Unknown",IF(data_in!K10&lt;=10,"Very Small",IF(data_in!K10&lt;=100,"Small",IF(data_in!K10&lt;=500,"Medium",IF(data_in!K10&gt;500,"Large","Error"))))))</f>
        <v>Very Small</v>
      </c>
      <c r="J10" s="8" t="str">
        <f>IF(C10=1,TEXT(data_in!E10,"mm-yyyy"),"")</f>
        <v/>
      </c>
      <c r="K10" s="8" t="str">
        <f>IF(A10="","",IF(data_in!I10="Website","Website",IF(data_in!I10="Paid Search","Paid Search",IF(data_in!I10="Slack","Slack","Other Channel"))))</f>
        <v>Website</v>
      </c>
      <c r="L10" s="10">
        <f>IF(A10="","",ROUND(N$3-data_in!B10,0))</f>
        <v>52</v>
      </c>
    </row>
    <row r="11" spans="1:17">
      <c r="A11" s="8" t="str">
        <f>IF(data_in!A11="","",data_in!A11)</f>
        <v>58a5f792-c8e2-4516-8c4f-5a36a339844f</v>
      </c>
      <c r="B11" s="12">
        <f>IF(A11="","",data_in!B11)</f>
        <v>43930.902106481481</v>
      </c>
      <c r="C11" s="8">
        <f>IF(A11="","",IF(data_in!E11="NULL",0,1))</f>
        <v>0</v>
      </c>
      <c r="D11" s="8" t="str">
        <f>IF(A11="","",IF(data_in!E11="NULL","",ROUND(data_in!E11-data_in!B11,0)))</f>
        <v/>
      </c>
      <c r="E11" s="8">
        <f>IF(A11="","",IF(data_in!C11="NULL",0,IF(data_in!C11&gt;data_in!E11,0,1)))</f>
        <v>0</v>
      </c>
      <c r="F11" s="8" t="str">
        <f>IF(OR(A11="",E11=0),"",IF(data_in!C11="NULL","",ROUND(data_in!C11-data_in!B11,0)))</f>
        <v/>
      </c>
      <c r="G11" s="8" t="str">
        <f>IF(OR(A11="",E11=0),"",IF(data_in!C11="NULL","",IF(D11="",ROUND(data_in!D11-data_in!B11,0),MIN(D11,ROUND(data_in!D11-data_in!B11,0)))))</f>
        <v/>
      </c>
      <c r="H11" s="8" t="str">
        <f>IF(A11="","",IF(data_in!M11="United States","United States",IF(data_in!M11="Canada","Canada",IF(data_in!M11="United Kingdom","United Kingdom","Other Country"))))</f>
        <v>United States</v>
      </c>
      <c r="I11" s="8" t="str">
        <f>IF(A11="","",IF(data_in!K11="Unknown","Unknown",IF(data_in!K11&lt;=10,"Very Small",IF(data_in!K11&lt;=100,"Small",IF(data_in!K11&lt;=500,"Medium",IF(data_in!K11&gt;500,"Large","Error"))))))</f>
        <v>Small</v>
      </c>
      <c r="J11" s="8" t="str">
        <f>IF(C11=1,TEXT(data_in!E11,"mm-yyyy"),"")</f>
        <v/>
      </c>
      <c r="K11" s="8" t="str">
        <f>IF(A11="","",IF(data_in!I11="Website","Website",IF(data_in!I11="Paid Search","Paid Search",IF(data_in!I11="Slack","Slack","Other Channel"))))</f>
        <v>Website</v>
      </c>
      <c r="L11" s="10">
        <f>IF(A11="","",ROUND(N$3-data_in!B11,0))</f>
        <v>52</v>
      </c>
    </row>
    <row r="12" spans="1:17">
      <c r="A12" s="8" t="str">
        <f>IF(data_in!A12="","",data_in!A12)</f>
        <v>984f741c-c7ab-4e9a-91ea-e938a5aa3fa2</v>
      </c>
      <c r="B12" s="12">
        <f>IF(A12="","",data_in!B12)</f>
        <v>43930.989351851851</v>
      </c>
      <c r="C12" s="8">
        <f>IF(A12="","",IF(data_in!E12="NULL",0,1))</f>
        <v>0</v>
      </c>
      <c r="D12" s="8" t="str">
        <f>IF(A12="","",IF(data_in!E12="NULL","",ROUND(data_in!E12-data_in!B12,0)))</f>
        <v/>
      </c>
      <c r="E12" s="8">
        <f>IF(A12="","",IF(data_in!C12="NULL",0,IF(data_in!C12&gt;data_in!E12,0,1)))</f>
        <v>0</v>
      </c>
      <c r="F12" s="8" t="str">
        <f>IF(OR(A12="",E12=0),"",IF(data_in!C12="NULL","",ROUND(data_in!C12-data_in!B12,0)))</f>
        <v/>
      </c>
      <c r="G12" s="8" t="str">
        <f>IF(OR(A12="",E12=0),"",IF(data_in!C12="NULL","",IF(D12="",ROUND(data_in!D12-data_in!B12,0),MIN(D12,ROUND(data_in!D12-data_in!B12,0)))))</f>
        <v/>
      </c>
      <c r="H12" s="8" t="str">
        <f>IF(A12="","",IF(data_in!M12="United States","United States",IF(data_in!M12="Canada","Canada",IF(data_in!M12="United Kingdom","United Kingdom","Other Country"))))</f>
        <v>Other Country</v>
      </c>
      <c r="I12" s="8" t="str">
        <f>IF(A12="","",IF(data_in!K12="Unknown","Unknown",IF(data_in!K12&lt;=10,"Very Small",IF(data_in!K12&lt;=100,"Small",IF(data_in!K12&lt;=500,"Medium",IF(data_in!K12&gt;500,"Large","Error"))))))</f>
        <v>Medium</v>
      </c>
      <c r="J12" s="8" t="str">
        <f>IF(C12=1,TEXT(data_in!E12,"mm-yyyy"),"")</f>
        <v/>
      </c>
      <c r="K12" s="8" t="str">
        <f>IF(A12="","",IF(data_in!I12="Website","Website",IF(data_in!I12="Paid Search","Paid Search",IF(data_in!I12="Slack","Slack","Other Channel"))))</f>
        <v>Website</v>
      </c>
      <c r="L12" s="10">
        <f>IF(A12="","",ROUND(N$3-data_in!B12,0))</f>
        <v>52</v>
      </c>
      <c r="N12" s="11" t="s">
        <v>7325</v>
      </c>
    </row>
    <row r="13" spans="1:17">
      <c r="A13" s="8" t="str">
        <f>IF(data_in!A13="","",data_in!A13)</f>
        <v>6c39f55f-ef03-4de3-9df7-013104fc6efb</v>
      </c>
      <c r="B13" s="12">
        <f>IF(A13="","",data_in!B13)</f>
        <v>43931.079409722224</v>
      </c>
      <c r="C13" s="8">
        <f>IF(A13="","",IF(data_in!E13="NULL",0,1))</f>
        <v>0</v>
      </c>
      <c r="D13" s="8" t="str">
        <f>IF(A13="","",IF(data_in!E13="NULL","",ROUND(data_in!E13-data_in!B13,0)))</f>
        <v/>
      </c>
      <c r="E13" s="8">
        <f>IF(A13="","",IF(data_in!C13="NULL",0,IF(data_in!C13&gt;data_in!E13,0,1)))</f>
        <v>1</v>
      </c>
      <c r="F13" s="8">
        <f>IF(OR(A13="",E13=0),"",IF(data_in!C13="NULL","",ROUND(data_in!C13-data_in!B13,0)))</f>
        <v>1</v>
      </c>
      <c r="G13" s="8">
        <f>IF(OR(A13="",E13=0),"",IF(data_in!C13="NULL","",IF(D13="",ROUND(data_in!D13-data_in!B13,0),MIN(D13,ROUND(data_in!D13-data_in!B13,0)))))</f>
        <v>15</v>
      </c>
      <c r="H13" s="8" t="str">
        <f>IF(A13="","",IF(data_in!M13="United States","United States",IF(data_in!M13="Canada","Canada",IF(data_in!M13="United Kingdom","United Kingdom","Other Country"))))</f>
        <v>United States</v>
      </c>
      <c r="I13" s="8" t="str">
        <f>IF(A13="","",IF(data_in!K13="Unknown","Unknown",IF(data_in!K13&lt;=10,"Very Small",IF(data_in!K13&lt;=100,"Small",IF(data_in!K13&lt;=500,"Medium",IF(data_in!K13&gt;500,"Large","Error"))))))</f>
        <v>Very Small</v>
      </c>
      <c r="J13" s="8" t="str">
        <f>IF(C13=1,TEXT(data_in!E13,"mm-yyyy"),"")</f>
        <v/>
      </c>
      <c r="K13" s="8" t="str">
        <f>IF(A13="","",IF(data_in!I13="Website","Website",IF(data_in!I13="Paid Search","Paid Search",IF(data_in!I13="Slack","Slack","Other Channel"))))</f>
        <v>Website</v>
      </c>
      <c r="L13" s="10">
        <f>IF(A13="","",ROUND(N$3-data_in!B13,0))</f>
        <v>52</v>
      </c>
      <c r="N13" s="11" t="s">
        <v>7324</v>
      </c>
      <c r="O13" s="11"/>
      <c r="P13" s="11"/>
      <c r="Q13" s="11"/>
    </row>
    <row r="14" spans="1:17">
      <c r="A14" s="8" t="str">
        <f>IF(data_in!A14="","",data_in!A14)</f>
        <v>d533f94a-1633-4fc7-838a-e5178614f31d</v>
      </c>
      <c r="B14" s="12">
        <f>IF(A14="","",data_in!B14)</f>
        <v>43931.143078703702</v>
      </c>
      <c r="C14" s="8">
        <f>IF(A14="","",IF(data_in!E14="NULL",0,1))</f>
        <v>0</v>
      </c>
      <c r="D14" s="8" t="str">
        <f>IF(A14="","",IF(data_in!E14="NULL","",ROUND(data_in!E14-data_in!B14,0)))</f>
        <v/>
      </c>
      <c r="E14" s="8">
        <f>IF(A14="","",IF(data_in!C14="NULL",0,IF(data_in!C14&gt;data_in!E14,0,1)))</f>
        <v>0</v>
      </c>
      <c r="F14" s="8" t="str">
        <f>IF(OR(A14="",E14=0),"",IF(data_in!C14="NULL","",ROUND(data_in!C14-data_in!B14,0)))</f>
        <v/>
      </c>
      <c r="G14" s="8" t="str">
        <f>IF(OR(A14="",E14=0),"",IF(data_in!C14="NULL","",IF(D14="",ROUND(data_in!D14-data_in!B14,0),MIN(D14,ROUND(data_in!D14-data_in!B14,0)))))</f>
        <v/>
      </c>
      <c r="H14" s="8" t="str">
        <f>IF(A14="","",IF(data_in!M14="United States","United States",IF(data_in!M14="Canada","Canada",IF(data_in!M14="United Kingdom","United Kingdom","Other Country"))))</f>
        <v>Other Country</v>
      </c>
      <c r="I14" s="8" t="str">
        <f>IF(A14="","",IF(data_in!K14="Unknown","Unknown",IF(data_in!K14&lt;=10,"Very Small",IF(data_in!K14&lt;=100,"Small",IF(data_in!K14&lt;=500,"Medium",IF(data_in!K14&gt;500,"Large","Error"))))))</f>
        <v>Very Small</v>
      </c>
      <c r="J14" s="8" t="str">
        <f>IF(C14=1,TEXT(data_in!E14,"mm-yyyy"),"")</f>
        <v/>
      </c>
      <c r="K14" s="8" t="str">
        <f>IF(A14="","",IF(data_in!I14="Website","Website",IF(data_in!I14="Paid Search","Paid Search",IF(data_in!I14="Slack","Slack","Other Channel"))))</f>
        <v>Website</v>
      </c>
      <c r="L14" s="10">
        <f>IF(A14="","",ROUND(N$3-data_in!B14,0))</f>
        <v>52</v>
      </c>
    </row>
    <row r="15" spans="1:17">
      <c r="A15" s="8" t="str">
        <f>IF(data_in!A15="","",data_in!A15)</f>
        <v>08678fe2-6d2c-4827-9832-40e996768993</v>
      </c>
      <c r="B15" s="12">
        <f>IF(A15="","",data_in!B15)</f>
        <v>43931.225173611114</v>
      </c>
      <c r="C15" s="8">
        <f>IF(A15="","",IF(data_in!E15="NULL",0,1))</f>
        <v>0</v>
      </c>
      <c r="D15" s="8" t="str">
        <f>IF(A15="","",IF(data_in!E15="NULL","",ROUND(data_in!E15-data_in!B15,0)))</f>
        <v/>
      </c>
      <c r="E15" s="8">
        <f>IF(A15="","",IF(data_in!C15="NULL",0,IF(data_in!C15&gt;data_in!E15,0,1)))</f>
        <v>1</v>
      </c>
      <c r="F15" s="8">
        <f>IF(OR(A15="",E15=0),"",IF(data_in!C15="NULL","",ROUND(data_in!C15-data_in!B15,0)))</f>
        <v>0</v>
      </c>
      <c r="G15" s="8">
        <f>IF(OR(A15="",E15=0),"",IF(data_in!C15="NULL","",IF(D15="",ROUND(data_in!D15-data_in!B15,0),MIN(D15,ROUND(data_in!D15-data_in!B15,0)))))</f>
        <v>14</v>
      </c>
      <c r="H15" s="8" t="str">
        <f>IF(A15="","",IF(data_in!M15="United States","United States",IF(data_in!M15="Canada","Canada",IF(data_in!M15="United Kingdom","United Kingdom","Other Country"))))</f>
        <v>Other Country</v>
      </c>
      <c r="I15" s="8" t="str">
        <f>IF(A15="","",IF(data_in!K15="Unknown","Unknown",IF(data_in!K15&lt;=10,"Very Small",IF(data_in!K15&lt;=100,"Small",IF(data_in!K15&lt;=500,"Medium",IF(data_in!K15&gt;500,"Large","Error"))))))</f>
        <v>Very Small</v>
      </c>
      <c r="J15" s="8" t="str">
        <f>IF(C15=1,TEXT(data_in!E15,"mm-yyyy"),"")</f>
        <v/>
      </c>
      <c r="K15" s="8" t="str">
        <f>IF(A15="","",IF(data_in!I15="Website","Website",IF(data_in!I15="Paid Search","Paid Search",IF(data_in!I15="Slack","Slack","Other Channel"))))</f>
        <v>Website</v>
      </c>
      <c r="L15" s="10">
        <f>IF(A15="","",ROUND(N$3-data_in!B15,0))</f>
        <v>52</v>
      </c>
    </row>
    <row r="16" spans="1:17">
      <c r="A16" s="8" t="str">
        <f>IF(data_in!A16="","",data_in!A16)</f>
        <v>e0d118be-a91f-48fb-a905-af5b41ee5e93</v>
      </c>
      <c r="B16" s="12">
        <f>IF(A16="","",data_in!B16)</f>
        <v>43931.225891203707</v>
      </c>
      <c r="C16" s="8">
        <f>IF(A16="","",IF(data_in!E16="NULL",0,1))</f>
        <v>0</v>
      </c>
      <c r="D16" s="8" t="str">
        <f>IF(A16="","",IF(data_in!E16="NULL","",ROUND(data_in!E16-data_in!B16,0)))</f>
        <v/>
      </c>
      <c r="E16" s="8">
        <f>IF(A16="","",IF(data_in!C16="NULL",0,IF(data_in!C16&gt;data_in!E16,0,1)))</f>
        <v>0</v>
      </c>
      <c r="F16" s="8" t="str">
        <f>IF(OR(A16="",E16=0),"",IF(data_in!C16="NULL","",ROUND(data_in!C16-data_in!B16,0)))</f>
        <v/>
      </c>
      <c r="G16" s="8" t="str">
        <f>IF(OR(A16="",E16=0),"",IF(data_in!C16="NULL","",IF(D16="",ROUND(data_in!D16-data_in!B16,0),MIN(D16,ROUND(data_in!D16-data_in!B16,0)))))</f>
        <v/>
      </c>
      <c r="H16" s="8" t="str">
        <f>IF(A16="","",IF(data_in!M16="United States","United States",IF(data_in!M16="Canada","Canada",IF(data_in!M16="United Kingdom","United Kingdom","Other Country"))))</f>
        <v>United States</v>
      </c>
      <c r="I16" s="8" t="str">
        <f>IF(A16="","",IF(data_in!K16="Unknown","Unknown",IF(data_in!K16&lt;=10,"Very Small",IF(data_in!K16&lt;=100,"Small",IF(data_in!K16&lt;=500,"Medium",IF(data_in!K16&gt;500,"Large","Error"))))))</f>
        <v>Medium</v>
      </c>
      <c r="J16" s="8" t="str">
        <f>IF(C16=1,TEXT(data_in!E16,"mm-yyyy"),"")</f>
        <v/>
      </c>
      <c r="K16" s="8" t="str">
        <f>IF(A16="","",IF(data_in!I16="Website","Website",IF(data_in!I16="Paid Search","Paid Search",IF(data_in!I16="Slack","Slack","Other Channel"))))</f>
        <v>Slack</v>
      </c>
      <c r="L16" s="10">
        <f>IF(A16="","",ROUND(N$3-data_in!B16,0))</f>
        <v>52</v>
      </c>
    </row>
    <row r="17" spans="1:12">
      <c r="A17" s="8" t="str">
        <f>IF(data_in!A17="","",data_in!A17)</f>
        <v>0e6c29b5-85c1-4bcb-beb3-ac6c5dc728b9</v>
      </c>
      <c r="B17" s="12">
        <f>IF(A17="","",data_in!B17)</f>
        <v>43931.730243055557</v>
      </c>
      <c r="C17" s="8">
        <f>IF(A17="","",IF(data_in!E17="NULL",0,1))</f>
        <v>0</v>
      </c>
      <c r="D17" s="8" t="str">
        <f>IF(A17="","",IF(data_in!E17="NULL","",ROUND(data_in!E17-data_in!B17,0)))</f>
        <v/>
      </c>
      <c r="E17" s="8">
        <f>IF(A17="","",IF(data_in!C17="NULL",0,IF(data_in!C17&gt;data_in!E17,0,1)))</f>
        <v>1</v>
      </c>
      <c r="F17" s="8">
        <f>IF(OR(A17="",E17=0),"",IF(data_in!C17="NULL","",ROUND(data_in!C17-data_in!B17,0)))</f>
        <v>14</v>
      </c>
      <c r="G17" s="8">
        <f>IF(OR(A17="",E17=0),"",IF(data_in!C17="NULL","",IF(D17="",ROUND(data_in!D17-data_in!B17,0),MIN(D17,ROUND(data_in!D17-data_in!B17,0)))))</f>
        <v>28</v>
      </c>
      <c r="H17" s="8" t="str">
        <f>IF(A17="","",IF(data_in!M17="United States","United States",IF(data_in!M17="Canada","Canada",IF(data_in!M17="United Kingdom","United Kingdom","Other Country"))))</f>
        <v>Other Country</v>
      </c>
      <c r="I17" s="8" t="str">
        <f>IF(A17="","",IF(data_in!K17="Unknown","Unknown",IF(data_in!K17&lt;=10,"Very Small",IF(data_in!K17&lt;=100,"Small",IF(data_in!K17&lt;=500,"Medium",IF(data_in!K17&gt;500,"Large","Error"))))))</f>
        <v>Small</v>
      </c>
      <c r="J17" s="8" t="str">
        <f>IF(C17=1,TEXT(data_in!E17,"mm-yyyy"),"")</f>
        <v/>
      </c>
      <c r="K17" s="8" t="str">
        <f>IF(A17="","",IF(data_in!I17="Website","Website",IF(data_in!I17="Paid Search","Paid Search",IF(data_in!I17="Slack","Slack","Other Channel"))))</f>
        <v>Website</v>
      </c>
      <c r="L17" s="10">
        <f>IF(A17="","",ROUND(N$3-data_in!B17,0))</f>
        <v>51</v>
      </c>
    </row>
    <row r="18" spans="1:12">
      <c r="A18" s="8" t="str">
        <f>IF(data_in!A18="","",data_in!A18)</f>
        <v>5d90a9b0-77f0-41b5-8c0d-f05031aabf4e</v>
      </c>
      <c r="B18" s="12">
        <f>IF(A18="","",data_in!B18)</f>
        <v>43931.244120370371</v>
      </c>
      <c r="C18" s="8">
        <f>IF(A18="","",IF(data_in!E18="NULL",0,1))</f>
        <v>0</v>
      </c>
      <c r="D18" s="8" t="str">
        <f>IF(A18="","",IF(data_in!E18="NULL","",ROUND(data_in!E18-data_in!B18,0)))</f>
        <v/>
      </c>
      <c r="E18" s="8">
        <f>IF(A18="","",IF(data_in!C18="NULL",0,IF(data_in!C18&gt;data_in!E18,0,1)))</f>
        <v>0</v>
      </c>
      <c r="F18" s="8" t="str">
        <f>IF(OR(A18="",E18=0),"",IF(data_in!C18="NULL","",ROUND(data_in!C18-data_in!B18,0)))</f>
        <v/>
      </c>
      <c r="G18" s="8" t="str">
        <f>IF(OR(A18="",E18=0),"",IF(data_in!C18="NULL","",IF(D18="",ROUND(data_in!D18-data_in!B18,0),MIN(D18,ROUND(data_in!D18-data_in!B18,0)))))</f>
        <v/>
      </c>
      <c r="H18" s="8" t="str">
        <f>IF(A18="","",IF(data_in!M18="United States","United States",IF(data_in!M18="Canada","Canada",IF(data_in!M18="United Kingdom","United Kingdom","Other Country"))))</f>
        <v>United States</v>
      </c>
      <c r="I18" s="8" t="str">
        <f>IF(A18="","",IF(data_in!K18="Unknown","Unknown",IF(data_in!K18&lt;=10,"Very Small",IF(data_in!K18&lt;=100,"Small",IF(data_in!K18&lt;=500,"Medium",IF(data_in!K18&gt;500,"Large","Error"))))))</f>
        <v>Very Small</v>
      </c>
      <c r="J18" s="8" t="str">
        <f>IF(C18=1,TEXT(data_in!E18,"mm-yyyy"),"")</f>
        <v/>
      </c>
      <c r="K18" s="8" t="str">
        <f>IF(A18="","",IF(data_in!I18="Website","Website",IF(data_in!I18="Paid Search","Paid Search",IF(data_in!I18="Slack","Slack","Other Channel"))))</f>
        <v>Other Channel</v>
      </c>
      <c r="L18" s="10">
        <f>IF(A18="","",ROUND(N$3-data_in!B18,0))</f>
        <v>52</v>
      </c>
    </row>
    <row r="19" spans="1:12">
      <c r="A19" s="8" t="str">
        <f>IF(data_in!A19="","",data_in!A19)</f>
        <v>95e37105-b3ca-475d-b237-ac2abafcb3ae</v>
      </c>
      <c r="B19" s="12">
        <f>IF(A19="","",data_in!B19)</f>
        <v>43931.346932870372</v>
      </c>
      <c r="C19" s="8">
        <f>IF(A19="","",IF(data_in!E19="NULL",0,1))</f>
        <v>0</v>
      </c>
      <c r="D19" s="8" t="str">
        <f>IF(A19="","",IF(data_in!E19="NULL","",ROUND(data_in!E19-data_in!B19,0)))</f>
        <v/>
      </c>
      <c r="E19" s="8">
        <f>IF(A19="","",IF(data_in!C19="NULL",0,IF(data_in!C19&gt;data_in!E19,0,1)))</f>
        <v>0</v>
      </c>
      <c r="F19" s="8" t="str">
        <f>IF(OR(A19="",E19=0),"",IF(data_in!C19="NULL","",ROUND(data_in!C19-data_in!B19,0)))</f>
        <v/>
      </c>
      <c r="G19" s="8" t="str">
        <f>IF(OR(A19="",E19=0),"",IF(data_in!C19="NULL","",IF(D19="",ROUND(data_in!D19-data_in!B19,0),MIN(D19,ROUND(data_in!D19-data_in!B19,0)))))</f>
        <v/>
      </c>
      <c r="H19" s="8" t="str">
        <f>IF(A19="","",IF(data_in!M19="United States","United States",IF(data_in!M19="Canada","Canada",IF(data_in!M19="United Kingdom","United Kingdom","Other Country"))))</f>
        <v>Other Country</v>
      </c>
      <c r="I19" s="8" t="str">
        <f>IF(A19="","",IF(data_in!K19="Unknown","Unknown",IF(data_in!K19&lt;=10,"Very Small",IF(data_in!K19&lt;=100,"Small",IF(data_in!K19&lt;=500,"Medium",IF(data_in!K19&gt;500,"Large","Error"))))))</f>
        <v>Very Small</v>
      </c>
      <c r="J19" s="8" t="str">
        <f>IF(C19=1,TEXT(data_in!E19,"mm-yyyy"),"")</f>
        <v/>
      </c>
      <c r="K19" s="8" t="str">
        <f>IF(A19="","",IF(data_in!I19="Website","Website",IF(data_in!I19="Paid Search","Paid Search",IF(data_in!I19="Slack","Slack","Other Channel"))))</f>
        <v>Slack</v>
      </c>
      <c r="L19" s="10">
        <f>IF(A19="","",ROUND(N$3-data_in!B19,0))</f>
        <v>52</v>
      </c>
    </row>
    <row r="20" spans="1:12">
      <c r="A20" s="8" t="str">
        <f>IF(data_in!A20="","",data_in!A20)</f>
        <v>db2995c2-6ce8-44e4-b830-099272e7782c</v>
      </c>
      <c r="B20" s="12">
        <f>IF(A20="","",data_in!B20)</f>
        <v>43931.337800925925</v>
      </c>
      <c r="C20" s="8">
        <f>IF(A20="","",IF(data_in!E20="NULL",0,1))</f>
        <v>0</v>
      </c>
      <c r="D20" s="8" t="str">
        <f>IF(A20="","",IF(data_in!E20="NULL","",ROUND(data_in!E20-data_in!B20,0)))</f>
        <v/>
      </c>
      <c r="E20" s="8">
        <f>IF(A20="","",IF(data_in!C20="NULL",0,IF(data_in!C20&gt;data_in!E20,0,1)))</f>
        <v>0</v>
      </c>
      <c r="F20" s="8" t="str">
        <f>IF(OR(A20="",E20=0),"",IF(data_in!C20="NULL","",ROUND(data_in!C20-data_in!B20,0)))</f>
        <v/>
      </c>
      <c r="G20" s="8" t="str">
        <f>IF(OR(A20="",E20=0),"",IF(data_in!C20="NULL","",IF(D20="",ROUND(data_in!D20-data_in!B20,0),MIN(D20,ROUND(data_in!D20-data_in!B20,0)))))</f>
        <v/>
      </c>
      <c r="H20" s="8" t="str">
        <f>IF(A20="","",IF(data_in!M20="United States","United States",IF(data_in!M20="Canada","Canada",IF(data_in!M20="United Kingdom","United Kingdom","Other Country"))))</f>
        <v>Other Country</v>
      </c>
      <c r="I20" s="8" t="str">
        <f>IF(A20="","",IF(data_in!K20="Unknown","Unknown",IF(data_in!K20&lt;=10,"Very Small",IF(data_in!K20&lt;=100,"Small",IF(data_in!K20&lt;=500,"Medium",IF(data_in!K20&gt;500,"Large","Error"))))))</f>
        <v>Medium</v>
      </c>
      <c r="J20" s="8" t="str">
        <f>IF(C20=1,TEXT(data_in!E20,"mm-yyyy"),"")</f>
        <v/>
      </c>
      <c r="K20" s="8" t="str">
        <f>IF(A20="","",IF(data_in!I20="Website","Website",IF(data_in!I20="Paid Search","Paid Search",IF(data_in!I20="Slack","Slack","Other Channel"))))</f>
        <v>Website</v>
      </c>
      <c r="L20" s="10">
        <f>IF(A20="","",ROUND(N$3-data_in!B20,0))</f>
        <v>52</v>
      </c>
    </row>
    <row r="21" spans="1:12">
      <c r="A21" s="8" t="str">
        <f>IF(data_in!A21="","",data_in!A21)</f>
        <v>844b9bfc-da68-4636-82d0-44b5a6e82161</v>
      </c>
      <c r="B21" s="12">
        <f>IF(A21="","",data_in!B21)</f>
        <v>43931.360925925925</v>
      </c>
      <c r="C21" s="8">
        <f>IF(A21="","",IF(data_in!E21="NULL",0,1))</f>
        <v>0</v>
      </c>
      <c r="D21" s="8" t="str">
        <f>IF(A21="","",IF(data_in!E21="NULL","",ROUND(data_in!E21-data_in!B21,0)))</f>
        <v/>
      </c>
      <c r="E21" s="8">
        <f>IF(A21="","",IF(data_in!C21="NULL",0,IF(data_in!C21&gt;data_in!E21,0,1)))</f>
        <v>1</v>
      </c>
      <c r="F21" s="8">
        <f>IF(OR(A21="",E21=0),"",IF(data_in!C21="NULL","",ROUND(data_in!C21-data_in!B21,0)))</f>
        <v>10</v>
      </c>
      <c r="G21" s="8">
        <f>IF(OR(A21="",E21=0),"",IF(data_in!C21="NULL","",IF(D21="",ROUND(data_in!D21-data_in!B21,0),MIN(D21,ROUND(data_in!D21-data_in!B21,0)))))</f>
        <v>24</v>
      </c>
      <c r="H21" s="8" t="str">
        <f>IF(A21="","",IF(data_in!M21="United States","United States",IF(data_in!M21="Canada","Canada",IF(data_in!M21="United Kingdom","United Kingdom","Other Country"))))</f>
        <v>Other Country</v>
      </c>
      <c r="I21" s="8" t="str">
        <f>IF(A21="","",IF(data_in!K21="Unknown","Unknown",IF(data_in!K21&lt;=10,"Very Small",IF(data_in!K21&lt;=100,"Small",IF(data_in!K21&lt;=500,"Medium",IF(data_in!K21&gt;500,"Large","Error"))))))</f>
        <v>Very Small</v>
      </c>
      <c r="J21" s="8" t="str">
        <f>IF(C21=1,TEXT(data_in!E21,"mm-yyyy"),"")</f>
        <v/>
      </c>
      <c r="K21" s="8" t="str">
        <f>IF(A21="","",IF(data_in!I21="Website","Website",IF(data_in!I21="Paid Search","Paid Search",IF(data_in!I21="Slack","Slack","Other Channel"))))</f>
        <v>Website</v>
      </c>
      <c r="L21" s="10">
        <f>IF(A21="","",ROUND(N$3-data_in!B21,0))</f>
        <v>52</v>
      </c>
    </row>
    <row r="22" spans="1:12">
      <c r="A22" s="8" t="str">
        <f>IF(data_in!A22="","",data_in!A22)</f>
        <v>0ac11a0d-c6cf-4a93-8d83-4cad9b734acc</v>
      </c>
      <c r="B22" s="12">
        <f>IF(A22="","",data_in!B22)</f>
        <v>43931.425312500003</v>
      </c>
      <c r="C22" s="8">
        <f>IF(A22="","",IF(data_in!E22="NULL",0,1))</f>
        <v>0</v>
      </c>
      <c r="D22" s="8" t="str">
        <f>IF(A22="","",IF(data_in!E22="NULL","",ROUND(data_in!E22-data_in!B22,0)))</f>
        <v/>
      </c>
      <c r="E22" s="8">
        <f>IF(A22="","",IF(data_in!C22="NULL",0,IF(data_in!C22&gt;data_in!E22,0,1)))</f>
        <v>1</v>
      </c>
      <c r="F22" s="8">
        <f>IF(OR(A22="",E22=0),"",IF(data_in!C22="NULL","",ROUND(data_in!C22-data_in!B22,0)))</f>
        <v>0</v>
      </c>
      <c r="G22" s="8">
        <f>IF(OR(A22="",E22=0),"",IF(data_in!C22="NULL","",IF(D22="",ROUND(data_in!D22-data_in!B22,0),MIN(D22,ROUND(data_in!D22-data_in!B22,0)))))</f>
        <v>14</v>
      </c>
      <c r="H22" s="8" t="str">
        <f>IF(A22="","",IF(data_in!M22="United States","United States",IF(data_in!M22="Canada","Canada",IF(data_in!M22="United Kingdom","United Kingdom","Other Country"))))</f>
        <v>Other Country</v>
      </c>
      <c r="I22" s="8" t="str">
        <f>IF(A22="","",IF(data_in!K22="Unknown","Unknown",IF(data_in!K22&lt;=10,"Very Small",IF(data_in!K22&lt;=100,"Small",IF(data_in!K22&lt;=500,"Medium",IF(data_in!K22&gt;500,"Large","Error"))))))</f>
        <v>Small</v>
      </c>
      <c r="J22" s="8" t="str">
        <f>IF(C22=1,TEXT(data_in!E22,"mm-yyyy"),"")</f>
        <v/>
      </c>
      <c r="K22" s="8" t="str">
        <f>IF(A22="","",IF(data_in!I22="Website","Website",IF(data_in!I22="Paid Search","Paid Search",IF(data_in!I22="Slack","Slack","Other Channel"))))</f>
        <v>Website</v>
      </c>
      <c r="L22" s="10">
        <f>IF(A22="","",ROUND(N$3-data_in!B22,0))</f>
        <v>52</v>
      </c>
    </row>
    <row r="23" spans="1:12">
      <c r="A23" s="8" t="str">
        <f>IF(data_in!A23="","",data_in!A23)</f>
        <v>f1a16df7-1d68-47f8-93da-6d55b28e30cf</v>
      </c>
      <c r="B23" s="12">
        <f>IF(A23="","",data_in!B23)</f>
        <v>43909.569594907407</v>
      </c>
      <c r="C23" s="8">
        <f>IF(A23="","",IF(data_in!E23="NULL",0,1))</f>
        <v>0</v>
      </c>
      <c r="D23" s="8" t="str">
        <f>IF(A23="","",IF(data_in!E23="NULL","",ROUND(data_in!E23-data_in!B23,0)))</f>
        <v/>
      </c>
      <c r="E23" s="8">
        <f>IF(A23="","",IF(data_in!C23="NULL",0,IF(data_in!C23&gt;data_in!E23,0,1)))</f>
        <v>0</v>
      </c>
      <c r="F23" s="8" t="str">
        <f>IF(OR(A23="",E23=0),"",IF(data_in!C23="NULL","",ROUND(data_in!C23-data_in!B23,0)))</f>
        <v/>
      </c>
      <c r="G23" s="8" t="str">
        <f>IF(OR(A23="",E23=0),"",IF(data_in!C23="NULL","",IF(D23="",ROUND(data_in!D23-data_in!B23,0),MIN(D23,ROUND(data_in!D23-data_in!B23,0)))))</f>
        <v/>
      </c>
      <c r="H23" s="8" t="str">
        <f>IF(A23="","",IF(data_in!M23="United States","United States",IF(data_in!M23="Canada","Canada",IF(data_in!M23="United Kingdom","United Kingdom","Other Country"))))</f>
        <v>Other Country</v>
      </c>
      <c r="I23" s="8" t="str">
        <f>IF(A23="","",IF(data_in!K23="Unknown","Unknown",IF(data_in!K23&lt;=10,"Very Small",IF(data_in!K23&lt;=100,"Small",IF(data_in!K23&lt;=500,"Medium",IF(data_in!K23&gt;500,"Large","Error"))))))</f>
        <v>Very Small</v>
      </c>
      <c r="J23" s="8" t="str">
        <f>IF(C23=1,TEXT(data_in!E23,"mm-yyyy"),"")</f>
        <v/>
      </c>
      <c r="K23" s="8" t="str">
        <f>IF(A23="","",IF(data_in!I23="Website","Website",IF(data_in!I23="Paid Search","Paid Search",IF(data_in!I23="Slack","Slack","Other Channel"))))</f>
        <v>Paid Search</v>
      </c>
      <c r="L23" s="10">
        <f>IF(A23="","",ROUND(N$3-data_in!B23,0))</f>
        <v>73</v>
      </c>
    </row>
    <row r="24" spans="1:12">
      <c r="A24" s="8" t="str">
        <f>IF(data_in!A24="","",data_in!A24)</f>
        <v>ce382b0d-1a66-475d-84b7-d58955e3c2d6</v>
      </c>
      <c r="B24" s="12">
        <f>IF(A24="","",data_in!B24)</f>
        <v>43886.584050925929</v>
      </c>
      <c r="C24" s="8">
        <f>IF(A24="","",IF(data_in!E24="NULL",0,1))</f>
        <v>0</v>
      </c>
      <c r="D24" s="8" t="str">
        <f>IF(A24="","",IF(data_in!E24="NULL","",ROUND(data_in!E24-data_in!B24,0)))</f>
        <v/>
      </c>
      <c r="E24" s="8">
        <f>IF(A24="","",IF(data_in!C24="NULL",0,IF(data_in!C24&gt;data_in!E24,0,1)))</f>
        <v>0</v>
      </c>
      <c r="F24" s="8" t="str">
        <f>IF(OR(A24="",E24=0),"",IF(data_in!C24="NULL","",ROUND(data_in!C24-data_in!B24,0)))</f>
        <v/>
      </c>
      <c r="G24" s="8" t="str">
        <f>IF(OR(A24="",E24=0),"",IF(data_in!C24="NULL","",IF(D24="",ROUND(data_in!D24-data_in!B24,0),MIN(D24,ROUND(data_in!D24-data_in!B24,0)))))</f>
        <v/>
      </c>
      <c r="H24" s="8" t="str">
        <f>IF(A24="","",IF(data_in!M24="United States","United States",IF(data_in!M24="Canada","Canada",IF(data_in!M24="United Kingdom","United Kingdom","Other Country"))))</f>
        <v>United States</v>
      </c>
      <c r="I24" s="8" t="str">
        <f>IF(A24="","",IF(data_in!K24="Unknown","Unknown",IF(data_in!K24&lt;=10,"Very Small",IF(data_in!K24&lt;=100,"Small",IF(data_in!K24&lt;=500,"Medium",IF(data_in!K24&gt;500,"Large","Error"))))))</f>
        <v>Small</v>
      </c>
      <c r="J24" s="8" t="str">
        <f>IF(C24=1,TEXT(data_in!E24,"mm-yyyy"),"")</f>
        <v/>
      </c>
      <c r="K24" s="8" t="str">
        <f>IF(A24="","",IF(data_in!I24="Website","Website",IF(data_in!I24="Paid Search","Paid Search",IF(data_in!I24="Slack","Slack","Other Channel"))))</f>
        <v>Website</v>
      </c>
      <c r="L24" s="10">
        <f>IF(A24="","",ROUND(N$3-data_in!B24,0))</f>
        <v>96</v>
      </c>
    </row>
    <row r="25" spans="1:12">
      <c r="A25" s="8" t="str">
        <f>IF(data_in!A25="","",data_in!A25)</f>
        <v>25e3d0d0-1f47-4438-8ecf-d272298abeb8</v>
      </c>
      <c r="B25" s="12">
        <f>IF(A25="","",data_in!B25)</f>
        <v>43931.45484953704</v>
      </c>
      <c r="C25" s="8">
        <f>IF(A25="","",IF(data_in!E25="NULL",0,1))</f>
        <v>0</v>
      </c>
      <c r="D25" s="8" t="str">
        <f>IF(A25="","",IF(data_in!E25="NULL","",ROUND(data_in!E25-data_in!B25,0)))</f>
        <v/>
      </c>
      <c r="E25" s="8">
        <f>IF(A25="","",IF(data_in!C25="NULL",0,IF(data_in!C25&gt;data_in!E25,0,1)))</f>
        <v>0</v>
      </c>
      <c r="F25" s="8" t="str">
        <f>IF(OR(A25="",E25=0),"",IF(data_in!C25="NULL","",ROUND(data_in!C25-data_in!B25,0)))</f>
        <v/>
      </c>
      <c r="G25" s="8" t="str">
        <f>IF(OR(A25="",E25=0),"",IF(data_in!C25="NULL","",IF(D25="",ROUND(data_in!D25-data_in!B25,0),MIN(D25,ROUND(data_in!D25-data_in!B25,0)))))</f>
        <v/>
      </c>
      <c r="H25" s="8" t="str">
        <f>IF(A25="","",IF(data_in!M25="United States","United States",IF(data_in!M25="Canada","Canada",IF(data_in!M25="United Kingdom","United Kingdom","Other Country"))))</f>
        <v>Other Country</v>
      </c>
      <c r="I25" s="8" t="str">
        <f>IF(A25="","",IF(data_in!K25="Unknown","Unknown",IF(data_in!K25&lt;=10,"Very Small",IF(data_in!K25&lt;=100,"Small",IF(data_in!K25&lt;=500,"Medium",IF(data_in!K25&gt;500,"Large","Error"))))))</f>
        <v>Very Small</v>
      </c>
      <c r="J25" s="8" t="str">
        <f>IF(C25=1,TEXT(data_in!E25,"mm-yyyy"),"")</f>
        <v/>
      </c>
      <c r="K25" s="8" t="str">
        <f>IF(A25="","",IF(data_in!I25="Website","Website",IF(data_in!I25="Paid Search","Paid Search",IF(data_in!I25="Slack","Slack","Other Channel"))))</f>
        <v>Website</v>
      </c>
      <c r="L25" s="10">
        <f>IF(A25="","",ROUND(N$3-data_in!B25,0))</f>
        <v>52</v>
      </c>
    </row>
    <row r="26" spans="1:12">
      <c r="A26" s="8" t="str">
        <f>IF(data_in!A26="","",data_in!A26)</f>
        <v>b23fdf5d-bb1f-4f80-83a5-d915a074c400</v>
      </c>
      <c r="B26" s="12">
        <f>IF(A26="","",data_in!B26)</f>
        <v>43931.489502314813</v>
      </c>
      <c r="C26" s="8">
        <f>IF(A26="","",IF(data_in!E26="NULL",0,1))</f>
        <v>0</v>
      </c>
      <c r="D26" s="8" t="str">
        <f>IF(A26="","",IF(data_in!E26="NULL","",ROUND(data_in!E26-data_in!B26,0)))</f>
        <v/>
      </c>
      <c r="E26" s="8">
        <f>IF(A26="","",IF(data_in!C26="NULL",0,IF(data_in!C26&gt;data_in!E26,0,1)))</f>
        <v>0</v>
      </c>
      <c r="F26" s="8" t="str">
        <f>IF(OR(A26="",E26=0),"",IF(data_in!C26="NULL","",ROUND(data_in!C26-data_in!B26,0)))</f>
        <v/>
      </c>
      <c r="G26" s="8" t="str">
        <f>IF(OR(A26="",E26=0),"",IF(data_in!C26="NULL","",IF(D26="",ROUND(data_in!D26-data_in!B26,0),MIN(D26,ROUND(data_in!D26-data_in!B26,0)))))</f>
        <v/>
      </c>
      <c r="H26" s="8" t="str">
        <f>IF(A26="","",IF(data_in!M26="United States","United States",IF(data_in!M26="Canada","Canada",IF(data_in!M26="United Kingdom","United Kingdom","Other Country"))))</f>
        <v>Other Country</v>
      </c>
      <c r="I26" s="8" t="str">
        <f>IF(A26="","",IF(data_in!K26="Unknown","Unknown",IF(data_in!K26&lt;=10,"Very Small",IF(data_in!K26&lt;=100,"Small",IF(data_in!K26&lt;=500,"Medium",IF(data_in!K26&gt;500,"Large","Error"))))))</f>
        <v>Very Small</v>
      </c>
      <c r="J26" s="8" t="str">
        <f>IF(C26=1,TEXT(data_in!E26,"mm-yyyy"),"")</f>
        <v/>
      </c>
      <c r="K26" s="8" t="str">
        <f>IF(A26="","",IF(data_in!I26="Website","Website",IF(data_in!I26="Paid Search","Paid Search",IF(data_in!I26="Slack","Slack","Other Channel"))))</f>
        <v>Website</v>
      </c>
      <c r="L26" s="10">
        <f>IF(A26="","",ROUND(N$3-data_in!B26,0))</f>
        <v>51</v>
      </c>
    </row>
    <row r="27" spans="1:12">
      <c r="A27" s="8" t="str">
        <f>IF(data_in!A27="","",data_in!A27)</f>
        <v>bd30b9bc-3fde-44f0-9ac3-2e4d115b5a9f</v>
      </c>
      <c r="B27" s="12">
        <f>IF(A27="","",data_in!B27)</f>
        <v>43931.510185185187</v>
      </c>
      <c r="C27" s="8">
        <f>IF(A27="","",IF(data_in!E27="NULL",0,1))</f>
        <v>0</v>
      </c>
      <c r="D27" s="8" t="str">
        <f>IF(A27="","",IF(data_in!E27="NULL","",ROUND(data_in!E27-data_in!B27,0)))</f>
        <v/>
      </c>
      <c r="E27" s="8">
        <f>IF(A27="","",IF(data_in!C27="NULL",0,IF(data_in!C27&gt;data_in!E27,0,1)))</f>
        <v>0</v>
      </c>
      <c r="F27" s="8" t="str">
        <f>IF(OR(A27="",E27=0),"",IF(data_in!C27="NULL","",ROUND(data_in!C27-data_in!B27,0)))</f>
        <v/>
      </c>
      <c r="G27" s="8" t="str">
        <f>IF(OR(A27="",E27=0),"",IF(data_in!C27="NULL","",IF(D27="",ROUND(data_in!D27-data_in!B27,0),MIN(D27,ROUND(data_in!D27-data_in!B27,0)))))</f>
        <v/>
      </c>
      <c r="H27" s="8" t="str">
        <f>IF(A27="","",IF(data_in!M27="United States","United States",IF(data_in!M27="Canada","Canada",IF(data_in!M27="United Kingdom","United Kingdom","Other Country"))))</f>
        <v>Canada</v>
      </c>
      <c r="I27" s="8" t="str">
        <f>IF(A27="","",IF(data_in!K27="Unknown","Unknown",IF(data_in!K27&lt;=10,"Very Small",IF(data_in!K27&lt;=100,"Small",IF(data_in!K27&lt;=500,"Medium",IF(data_in!K27&gt;500,"Large","Error"))))))</f>
        <v>Very Small</v>
      </c>
      <c r="J27" s="8" t="str">
        <f>IF(C27=1,TEXT(data_in!E27,"mm-yyyy"),"")</f>
        <v/>
      </c>
      <c r="K27" s="8" t="str">
        <f>IF(A27="","",IF(data_in!I27="Website","Website",IF(data_in!I27="Paid Search","Paid Search",IF(data_in!I27="Slack","Slack","Other Channel"))))</f>
        <v>Other Channel</v>
      </c>
      <c r="L27" s="10">
        <f>IF(A27="","",ROUND(N$3-data_in!B27,0))</f>
        <v>51</v>
      </c>
    </row>
    <row r="28" spans="1:12">
      <c r="A28" s="8" t="str">
        <f>IF(data_in!A28="","",data_in!A28)</f>
        <v>dd86c0e9-c7bd-4da0-bcd6-9adeed4e0b84</v>
      </c>
      <c r="B28" s="12">
        <f>IF(A28="","",data_in!B28)</f>
        <v>43931.521550925929</v>
      </c>
      <c r="C28" s="8">
        <f>IF(A28="","",IF(data_in!E28="NULL",0,1))</f>
        <v>0</v>
      </c>
      <c r="D28" s="8" t="str">
        <f>IF(A28="","",IF(data_in!E28="NULL","",ROUND(data_in!E28-data_in!B28,0)))</f>
        <v/>
      </c>
      <c r="E28" s="8">
        <f>IF(A28="","",IF(data_in!C28="NULL",0,IF(data_in!C28&gt;data_in!E28,0,1)))</f>
        <v>0</v>
      </c>
      <c r="F28" s="8" t="str">
        <f>IF(OR(A28="",E28=0),"",IF(data_in!C28="NULL","",ROUND(data_in!C28-data_in!B28,0)))</f>
        <v/>
      </c>
      <c r="G28" s="8" t="str">
        <f>IF(OR(A28="",E28=0),"",IF(data_in!C28="NULL","",IF(D28="",ROUND(data_in!D28-data_in!B28,0),MIN(D28,ROUND(data_in!D28-data_in!B28,0)))))</f>
        <v/>
      </c>
      <c r="H28" s="8" t="str">
        <f>IF(A28="","",IF(data_in!M28="United States","United States",IF(data_in!M28="Canada","Canada",IF(data_in!M28="United Kingdom","United Kingdom","Other Country"))))</f>
        <v>United States</v>
      </c>
      <c r="I28" s="8" t="str">
        <f>IF(A28="","",IF(data_in!K28="Unknown","Unknown",IF(data_in!K28&lt;=10,"Very Small",IF(data_in!K28&lt;=100,"Small",IF(data_in!K28&lt;=500,"Medium",IF(data_in!K28&gt;500,"Large","Error"))))))</f>
        <v>Very Small</v>
      </c>
      <c r="J28" s="8" t="str">
        <f>IF(C28=1,TEXT(data_in!E28,"mm-yyyy"),"")</f>
        <v/>
      </c>
      <c r="K28" s="8" t="str">
        <f>IF(A28="","",IF(data_in!I28="Website","Website",IF(data_in!I28="Paid Search","Paid Search",IF(data_in!I28="Slack","Slack","Other Channel"))))</f>
        <v>Other Channel</v>
      </c>
      <c r="L28" s="10">
        <f>IF(A28="","",ROUND(N$3-data_in!B28,0))</f>
        <v>51</v>
      </c>
    </row>
    <row r="29" spans="1:12">
      <c r="A29" s="8" t="str">
        <f>IF(data_in!A29="","",data_in!A29)</f>
        <v>d5809f15-004d-4e43-95c2-18f1265fa5fa</v>
      </c>
      <c r="B29" s="12">
        <f>IF(A29="","",data_in!B29)</f>
        <v>43931.529791666668</v>
      </c>
      <c r="C29" s="8">
        <f>IF(A29="","",IF(data_in!E29="NULL",0,1))</f>
        <v>0</v>
      </c>
      <c r="D29" s="8" t="str">
        <f>IF(A29="","",IF(data_in!E29="NULL","",ROUND(data_in!E29-data_in!B29,0)))</f>
        <v/>
      </c>
      <c r="E29" s="8">
        <f>IF(A29="","",IF(data_in!C29="NULL",0,IF(data_in!C29&gt;data_in!E29,0,1)))</f>
        <v>0</v>
      </c>
      <c r="F29" s="8" t="str">
        <f>IF(OR(A29="",E29=0),"",IF(data_in!C29="NULL","",ROUND(data_in!C29-data_in!B29,0)))</f>
        <v/>
      </c>
      <c r="G29" s="8" t="str">
        <f>IF(OR(A29="",E29=0),"",IF(data_in!C29="NULL","",IF(D29="",ROUND(data_in!D29-data_in!B29,0),MIN(D29,ROUND(data_in!D29-data_in!B29,0)))))</f>
        <v/>
      </c>
      <c r="H29" s="8" t="str">
        <f>IF(A29="","",IF(data_in!M29="United States","United States",IF(data_in!M29="Canada","Canada",IF(data_in!M29="United Kingdom","United Kingdom","Other Country"))))</f>
        <v>Other Country</v>
      </c>
      <c r="I29" s="8" t="str">
        <f>IF(A29="","",IF(data_in!K29="Unknown","Unknown",IF(data_in!K29&lt;=10,"Very Small",IF(data_in!K29&lt;=100,"Small",IF(data_in!K29&lt;=500,"Medium",IF(data_in!K29&gt;500,"Large","Error"))))))</f>
        <v>Very Small</v>
      </c>
      <c r="J29" s="8" t="str">
        <f>IF(C29=1,TEXT(data_in!E29,"mm-yyyy"),"")</f>
        <v/>
      </c>
      <c r="K29" s="8" t="str">
        <f>IF(A29="","",IF(data_in!I29="Website","Website",IF(data_in!I29="Paid Search","Paid Search",IF(data_in!I29="Slack","Slack","Other Channel"))))</f>
        <v>Website</v>
      </c>
      <c r="L29" s="10">
        <f>IF(A29="","",ROUND(N$3-data_in!B29,0))</f>
        <v>51</v>
      </c>
    </row>
    <row r="30" spans="1:12">
      <c r="A30" s="8" t="str">
        <f>IF(data_in!A30="","",data_in!A30)</f>
        <v>fd23415f-3402-495a-b1cd-5f16caf5a56f</v>
      </c>
      <c r="B30" s="12">
        <f>IF(A30="","",data_in!B30)</f>
        <v>43931.511724537035</v>
      </c>
      <c r="C30" s="8">
        <f>IF(A30="","",IF(data_in!E30="NULL",0,1))</f>
        <v>0</v>
      </c>
      <c r="D30" s="8" t="str">
        <f>IF(A30="","",IF(data_in!E30="NULL","",ROUND(data_in!E30-data_in!B30,0)))</f>
        <v/>
      </c>
      <c r="E30" s="8">
        <f>IF(A30="","",IF(data_in!C30="NULL",0,IF(data_in!C30&gt;data_in!E30,0,1)))</f>
        <v>0</v>
      </c>
      <c r="F30" s="8" t="str">
        <f>IF(OR(A30="",E30=0),"",IF(data_in!C30="NULL","",ROUND(data_in!C30-data_in!B30,0)))</f>
        <v/>
      </c>
      <c r="G30" s="8" t="str">
        <f>IF(OR(A30="",E30=0),"",IF(data_in!C30="NULL","",IF(D30="",ROUND(data_in!D30-data_in!B30,0),MIN(D30,ROUND(data_in!D30-data_in!B30,0)))))</f>
        <v/>
      </c>
      <c r="H30" s="8" t="str">
        <f>IF(A30="","",IF(data_in!M30="United States","United States",IF(data_in!M30="Canada","Canada",IF(data_in!M30="United Kingdom","United Kingdom","Other Country"))))</f>
        <v>Other Country</v>
      </c>
      <c r="I30" s="8" t="str">
        <f>IF(A30="","",IF(data_in!K30="Unknown","Unknown",IF(data_in!K30&lt;=10,"Very Small",IF(data_in!K30&lt;=100,"Small",IF(data_in!K30&lt;=500,"Medium",IF(data_in!K30&gt;500,"Large","Error"))))))</f>
        <v>Very Small</v>
      </c>
      <c r="J30" s="8" t="str">
        <f>IF(C30=1,TEXT(data_in!E30,"mm-yyyy"),"")</f>
        <v/>
      </c>
      <c r="K30" s="8" t="str">
        <f>IF(A30="","",IF(data_in!I30="Website","Website",IF(data_in!I30="Paid Search","Paid Search",IF(data_in!I30="Slack","Slack","Other Channel"))))</f>
        <v>Slack</v>
      </c>
      <c r="L30" s="10">
        <f>IF(A30="","",ROUND(N$3-data_in!B30,0))</f>
        <v>51</v>
      </c>
    </row>
    <row r="31" spans="1:12">
      <c r="A31" s="8" t="str">
        <f>IF(data_in!A31="","",data_in!A31)</f>
        <v>701db8ea-1d9f-4b2b-ba8d-c50b70b0ad04</v>
      </c>
      <c r="B31" s="12">
        <f>IF(A31="","",data_in!B31)</f>
        <v>43931.526030092595</v>
      </c>
      <c r="C31" s="8">
        <f>IF(A31="","",IF(data_in!E31="NULL",0,1))</f>
        <v>0</v>
      </c>
      <c r="D31" s="8" t="str">
        <f>IF(A31="","",IF(data_in!E31="NULL","",ROUND(data_in!E31-data_in!B31,0)))</f>
        <v/>
      </c>
      <c r="E31" s="8">
        <f>IF(A31="","",IF(data_in!C31="NULL",0,IF(data_in!C31&gt;data_in!E31,0,1)))</f>
        <v>0</v>
      </c>
      <c r="F31" s="8" t="str">
        <f>IF(OR(A31="",E31=0),"",IF(data_in!C31="NULL","",ROUND(data_in!C31-data_in!B31,0)))</f>
        <v/>
      </c>
      <c r="G31" s="8" t="str">
        <f>IF(OR(A31="",E31=0),"",IF(data_in!C31="NULL","",IF(D31="",ROUND(data_in!D31-data_in!B31,0),MIN(D31,ROUND(data_in!D31-data_in!B31,0)))))</f>
        <v/>
      </c>
      <c r="H31" s="8" t="str">
        <f>IF(A31="","",IF(data_in!M31="United States","United States",IF(data_in!M31="Canada","Canada",IF(data_in!M31="United Kingdom","United Kingdom","Other Country"))))</f>
        <v>United States</v>
      </c>
      <c r="I31" s="8" t="str">
        <f>IF(A31="","",IF(data_in!K31="Unknown","Unknown",IF(data_in!K31&lt;=10,"Very Small",IF(data_in!K31&lt;=100,"Small",IF(data_in!K31&lt;=500,"Medium",IF(data_in!K31&gt;500,"Large","Error"))))))</f>
        <v>Very Small</v>
      </c>
      <c r="J31" s="8" t="str">
        <f>IF(C31=1,TEXT(data_in!E31,"mm-yyyy"),"")</f>
        <v/>
      </c>
      <c r="K31" s="8" t="str">
        <f>IF(A31="","",IF(data_in!I31="Website","Website",IF(data_in!I31="Paid Search","Paid Search",IF(data_in!I31="Slack","Slack","Other Channel"))))</f>
        <v>Paid Search</v>
      </c>
      <c r="L31" s="10">
        <f>IF(A31="","",ROUND(N$3-data_in!B31,0))</f>
        <v>51</v>
      </c>
    </row>
    <row r="32" spans="1:12">
      <c r="A32" s="8" t="str">
        <f>IF(data_in!A32="","",data_in!A32)</f>
        <v>24d467f7-fcef-4abf-bddc-c4a97e55fc06</v>
      </c>
      <c r="B32" s="12">
        <f>IF(A32="","",data_in!B32)</f>
        <v>43931.544710648152</v>
      </c>
      <c r="C32" s="8">
        <f>IF(A32="","",IF(data_in!E32="NULL",0,1))</f>
        <v>0</v>
      </c>
      <c r="D32" s="8" t="str">
        <f>IF(A32="","",IF(data_in!E32="NULL","",ROUND(data_in!E32-data_in!B32,0)))</f>
        <v/>
      </c>
      <c r="E32" s="8">
        <f>IF(A32="","",IF(data_in!C32="NULL",0,IF(data_in!C32&gt;data_in!E32,0,1)))</f>
        <v>0</v>
      </c>
      <c r="F32" s="8" t="str">
        <f>IF(OR(A32="",E32=0),"",IF(data_in!C32="NULL","",ROUND(data_in!C32-data_in!B32,0)))</f>
        <v/>
      </c>
      <c r="G32" s="8" t="str">
        <f>IF(OR(A32="",E32=0),"",IF(data_in!C32="NULL","",IF(D32="",ROUND(data_in!D32-data_in!B32,0),MIN(D32,ROUND(data_in!D32-data_in!B32,0)))))</f>
        <v/>
      </c>
      <c r="H32" s="8" t="str">
        <f>IF(A32="","",IF(data_in!M32="United States","United States",IF(data_in!M32="Canada","Canada",IF(data_in!M32="United Kingdom","United Kingdom","Other Country"))))</f>
        <v>Canada</v>
      </c>
      <c r="I32" s="8" t="str">
        <f>IF(A32="","",IF(data_in!K32="Unknown","Unknown",IF(data_in!K32&lt;=10,"Very Small",IF(data_in!K32&lt;=100,"Small",IF(data_in!K32&lt;=500,"Medium",IF(data_in!K32&gt;500,"Large","Error"))))))</f>
        <v>Very Small</v>
      </c>
      <c r="J32" s="8" t="str">
        <f>IF(C32=1,TEXT(data_in!E32,"mm-yyyy"),"")</f>
        <v/>
      </c>
      <c r="K32" s="8" t="str">
        <f>IF(A32="","",IF(data_in!I32="Website","Website",IF(data_in!I32="Paid Search","Paid Search",IF(data_in!I32="Slack","Slack","Other Channel"))))</f>
        <v>Other Channel</v>
      </c>
      <c r="L32" s="10">
        <f>IF(A32="","",ROUND(N$3-data_in!B32,0))</f>
        <v>51</v>
      </c>
    </row>
    <row r="33" spans="1:12">
      <c r="A33" s="8" t="str">
        <f>IF(data_in!A33="","",data_in!A33)</f>
        <v>50f43711-b168-499b-821a-37813c23a9e0</v>
      </c>
      <c r="B33" s="12">
        <f>IF(A33="","",data_in!B33)</f>
        <v>43931.536840277775</v>
      </c>
      <c r="C33" s="8">
        <f>IF(A33="","",IF(data_in!E33="NULL",0,1))</f>
        <v>0</v>
      </c>
      <c r="D33" s="8" t="str">
        <f>IF(A33="","",IF(data_in!E33="NULL","",ROUND(data_in!E33-data_in!B33,0)))</f>
        <v/>
      </c>
      <c r="E33" s="8">
        <f>IF(A33="","",IF(data_in!C33="NULL",0,IF(data_in!C33&gt;data_in!E33,0,1)))</f>
        <v>1</v>
      </c>
      <c r="F33" s="8">
        <f>IF(OR(A33="",E33=0),"",IF(data_in!C33="NULL","",ROUND(data_in!C33-data_in!B33,0)))</f>
        <v>0</v>
      </c>
      <c r="G33" s="8">
        <f>IF(OR(A33="",E33=0),"",IF(data_in!C33="NULL","",IF(D33="",ROUND(data_in!D33-data_in!B33,0),MIN(D33,ROUND(data_in!D33-data_in!B33,0)))))</f>
        <v>14</v>
      </c>
      <c r="H33" s="8" t="str">
        <f>IF(A33="","",IF(data_in!M33="United States","United States",IF(data_in!M33="Canada","Canada",IF(data_in!M33="United Kingdom","United Kingdom","Other Country"))))</f>
        <v>Canada</v>
      </c>
      <c r="I33" s="8" t="str">
        <f>IF(A33="","",IF(data_in!K33="Unknown","Unknown",IF(data_in!K33&lt;=10,"Very Small",IF(data_in!K33&lt;=100,"Small",IF(data_in!K33&lt;=500,"Medium",IF(data_in!K33&gt;500,"Large","Error"))))))</f>
        <v>Small</v>
      </c>
      <c r="J33" s="8" t="str">
        <f>IF(C33=1,TEXT(data_in!E33,"mm-yyyy"),"")</f>
        <v/>
      </c>
      <c r="K33" s="8" t="str">
        <f>IF(A33="","",IF(data_in!I33="Website","Website",IF(data_in!I33="Paid Search","Paid Search",IF(data_in!I33="Slack","Slack","Other Channel"))))</f>
        <v>Website</v>
      </c>
      <c r="L33" s="10">
        <f>IF(A33="","",ROUND(N$3-data_in!B33,0))</f>
        <v>51</v>
      </c>
    </row>
    <row r="34" spans="1:12">
      <c r="A34" s="8" t="str">
        <f>IF(data_in!A34="","",data_in!A34)</f>
        <v>446deb3f-c90c-45c4-83b1-bd510f3fa30a</v>
      </c>
      <c r="B34" s="12">
        <f>IF(A34="","",data_in!B34)</f>
        <v>43931.553749999999</v>
      </c>
      <c r="C34" s="8">
        <f>IF(A34="","",IF(data_in!E34="NULL",0,1))</f>
        <v>0</v>
      </c>
      <c r="D34" s="8" t="str">
        <f>IF(A34="","",IF(data_in!E34="NULL","",ROUND(data_in!E34-data_in!B34,0)))</f>
        <v/>
      </c>
      <c r="E34" s="8">
        <f>IF(A34="","",IF(data_in!C34="NULL",0,IF(data_in!C34&gt;data_in!E34,0,1)))</f>
        <v>0</v>
      </c>
      <c r="F34" s="8" t="str">
        <f>IF(OR(A34="",E34=0),"",IF(data_in!C34="NULL","",ROUND(data_in!C34-data_in!B34,0)))</f>
        <v/>
      </c>
      <c r="G34" s="8" t="str">
        <f>IF(OR(A34="",E34=0),"",IF(data_in!C34="NULL","",IF(D34="",ROUND(data_in!D34-data_in!B34,0),MIN(D34,ROUND(data_in!D34-data_in!B34,0)))))</f>
        <v/>
      </c>
      <c r="H34" s="8" t="str">
        <f>IF(A34="","",IF(data_in!M34="United States","United States",IF(data_in!M34="Canada","Canada",IF(data_in!M34="United Kingdom","United Kingdom","Other Country"))))</f>
        <v>United States</v>
      </c>
      <c r="I34" s="8" t="str">
        <f>IF(A34="","",IF(data_in!K34="Unknown","Unknown",IF(data_in!K34&lt;=10,"Very Small",IF(data_in!K34&lt;=100,"Small",IF(data_in!K34&lt;=500,"Medium",IF(data_in!K34&gt;500,"Large","Error"))))))</f>
        <v>Small</v>
      </c>
      <c r="J34" s="8" t="str">
        <f>IF(C34=1,TEXT(data_in!E34,"mm-yyyy"),"")</f>
        <v/>
      </c>
      <c r="K34" s="8" t="str">
        <f>IF(A34="","",IF(data_in!I34="Website","Website",IF(data_in!I34="Paid Search","Paid Search",IF(data_in!I34="Slack","Slack","Other Channel"))))</f>
        <v>Website</v>
      </c>
      <c r="L34" s="10">
        <f>IF(A34="","",ROUND(N$3-data_in!B34,0))</f>
        <v>51</v>
      </c>
    </row>
    <row r="35" spans="1:12">
      <c r="A35" s="8" t="str">
        <f>IF(data_in!A35="","",data_in!A35)</f>
        <v>7637cd81-908a-441a-95c0-4b4fd279c28a</v>
      </c>
      <c r="B35" s="12">
        <f>IF(A35="","",data_in!B35)</f>
        <v>43931.604641203703</v>
      </c>
      <c r="C35" s="8">
        <f>IF(A35="","",IF(data_in!E35="NULL",0,1))</f>
        <v>0</v>
      </c>
      <c r="D35" s="8" t="str">
        <f>IF(A35="","",IF(data_in!E35="NULL","",ROUND(data_in!E35-data_in!B35,0)))</f>
        <v/>
      </c>
      <c r="E35" s="8">
        <f>IF(A35="","",IF(data_in!C35="NULL",0,IF(data_in!C35&gt;data_in!E35,0,1)))</f>
        <v>0</v>
      </c>
      <c r="F35" s="8" t="str">
        <f>IF(OR(A35="",E35=0),"",IF(data_in!C35="NULL","",ROUND(data_in!C35-data_in!B35,0)))</f>
        <v/>
      </c>
      <c r="G35" s="8" t="str">
        <f>IF(OR(A35="",E35=0),"",IF(data_in!C35="NULL","",IF(D35="",ROUND(data_in!D35-data_in!B35,0),MIN(D35,ROUND(data_in!D35-data_in!B35,0)))))</f>
        <v/>
      </c>
      <c r="H35" s="8" t="str">
        <f>IF(A35="","",IF(data_in!M35="United States","United States",IF(data_in!M35="Canada","Canada",IF(data_in!M35="United Kingdom","United Kingdom","Other Country"))))</f>
        <v>Other Country</v>
      </c>
      <c r="I35" s="8" t="str">
        <f>IF(A35="","",IF(data_in!K35="Unknown","Unknown",IF(data_in!K35&lt;=10,"Very Small",IF(data_in!K35&lt;=100,"Small",IF(data_in!K35&lt;=500,"Medium",IF(data_in!K35&gt;500,"Large","Error"))))))</f>
        <v>Very Small</v>
      </c>
      <c r="J35" s="8" t="str">
        <f>IF(C35=1,TEXT(data_in!E35,"mm-yyyy"),"")</f>
        <v/>
      </c>
      <c r="K35" s="8" t="str">
        <f>IF(A35="","",IF(data_in!I35="Website","Website",IF(data_in!I35="Paid Search","Paid Search",IF(data_in!I35="Slack","Slack","Other Channel"))))</f>
        <v>Website</v>
      </c>
      <c r="L35" s="10">
        <f>IF(A35="","",ROUND(N$3-data_in!B35,0))</f>
        <v>51</v>
      </c>
    </row>
    <row r="36" spans="1:12">
      <c r="A36" s="8" t="str">
        <f>IF(data_in!A36="","",data_in!A36)</f>
        <v>a784b412-2e6e-48dc-82ae-3d37589e0e5e</v>
      </c>
      <c r="B36" s="12">
        <f>IF(A36="","",data_in!B36)</f>
        <v>43931.66128472222</v>
      </c>
      <c r="C36" s="8">
        <f>IF(A36="","",IF(data_in!E36="NULL",0,1))</f>
        <v>0</v>
      </c>
      <c r="D36" s="8" t="str">
        <f>IF(A36="","",IF(data_in!E36="NULL","",ROUND(data_in!E36-data_in!B36,0)))</f>
        <v/>
      </c>
      <c r="E36" s="8">
        <f>IF(A36="","",IF(data_in!C36="NULL",0,IF(data_in!C36&gt;data_in!E36,0,1)))</f>
        <v>0</v>
      </c>
      <c r="F36" s="8" t="str">
        <f>IF(OR(A36="",E36=0),"",IF(data_in!C36="NULL","",ROUND(data_in!C36-data_in!B36,0)))</f>
        <v/>
      </c>
      <c r="G36" s="8" t="str">
        <f>IF(OR(A36="",E36=0),"",IF(data_in!C36="NULL","",IF(D36="",ROUND(data_in!D36-data_in!B36,0),MIN(D36,ROUND(data_in!D36-data_in!B36,0)))))</f>
        <v/>
      </c>
      <c r="H36" s="8" t="str">
        <f>IF(A36="","",IF(data_in!M36="United States","United States",IF(data_in!M36="Canada","Canada",IF(data_in!M36="United Kingdom","United Kingdom","Other Country"))))</f>
        <v>United States</v>
      </c>
      <c r="I36" s="8" t="str">
        <f>IF(A36="","",IF(data_in!K36="Unknown","Unknown",IF(data_in!K36&lt;=10,"Very Small",IF(data_in!K36&lt;=100,"Small",IF(data_in!K36&lt;=500,"Medium",IF(data_in!K36&gt;500,"Large","Error"))))))</f>
        <v>Very Small</v>
      </c>
      <c r="J36" s="8" t="str">
        <f>IF(C36=1,TEXT(data_in!E36,"mm-yyyy"),"")</f>
        <v/>
      </c>
      <c r="K36" s="8" t="str">
        <f>IF(A36="","",IF(data_in!I36="Website","Website",IF(data_in!I36="Paid Search","Paid Search",IF(data_in!I36="Slack","Slack","Other Channel"))))</f>
        <v>Paid Search</v>
      </c>
      <c r="L36" s="10">
        <f>IF(A36="","",ROUND(N$3-data_in!B36,0))</f>
        <v>51</v>
      </c>
    </row>
    <row r="37" spans="1:12">
      <c r="A37" s="8" t="str">
        <f>IF(data_in!A37="","",data_in!A37)</f>
        <v>14a2f117-271a-4f4b-a7e9-90f229f7d00c</v>
      </c>
      <c r="B37" s="12">
        <f>IF(A37="","",data_in!B37)</f>
        <v>43931.749965277777</v>
      </c>
      <c r="C37" s="8">
        <f>IF(A37="","",IF(data_in!E37="NULL",0,1))</f>
        <v>0</v>
      </c>
      <c r="D37" s="8" t="str">
        <f>IF(A37="","",IF(data_in!E37="NULL","",ROUND(data_in!E37-data_in!B37,0)))</f>
        <v/>
      </c>
      <c r="E37" s="8">
        <f>IF(A37="","",IF(data_in!C37="NULL",0,IF(data_in!C37&gt;data_in!E37,0,1)))</f>
        <v>0</v>
      </c>
      <c r="F37" s="8" t="str">
        <f>IF(OR(A37="",E37=0),"",IF(data_in!C37="NULL","",ROUND(data_in!C37-data_in!B37,0)))</f>
        <v/>
      </c>
      <c r="G37" s="8" t="str">
        <f>IF(OR(A37="",E37=0),"",IF(data_in!C37="NULL","",IF(D37="",ROUND(data_in!D37-data_in!B37,0),MIN(D37,ROUND(data_in!D37-data_in!B37,0)))))</f>
        <v/>
      </c>
      <c r="H37" s="8" t="str">
        <f>IF(A37="","",IF(data_in!M37="United States","United States",IF(data_in!M37="Canada","Canada",IF(data_in!M37="United Kingdom","United Kingdom","Other Country"))))</f>
        <v>Other Country</v>
      </c>
      <c r="I37" s="8" t="str">
        <f>IF(A37="","",IF(data_in!K37="Unknown","Unknown",IF(data_in!K37&lt;=10,"Very Small",IF(data_in!K37&lt;=100,"Small",IF(data_in!K37&lt;=500,"Medium",IF(data_in!K37&gt;500,"Large","Error"))))))</f>
        <v>Medium</v>
      </c>
      <c r="J37" s="8" t="str">
        <f>IF(C37=1,TEXT(data_in!E37,"mm-yyyy"),"")</f>
        <v/>
      </c>
      <c r="K37" s="8" t="str">
        <f>IF(A37="","",IF(data_in!I37="Website","Website",IF(data_in!I37="Paid Search","Paid Search",IF(data_in!I37="Slack","Slack","Other Channel"))))</f>
        <v>Other Channel</v>
      </c>
      <c r="L37" s="10">
        <f>IF(A37="","",ROUND(N$3-data_in!B37,0))</f>
        <v>51</v>
      </c>
    </row>
    <row r="38" spans="1:12">
      <c r="A38" s="8" t="str">
        <f>IF(data_in!A38="","",data_in!A38)</f>
        <v>9a6dc0c2-335e-4300-a15e-3862253c7b26</v>
      </c>
      <c r="B38" s="12">
        <f>IF(A38="","",data_in!B38)</f>
        <v>43931.701990740738</v>
      </c>
      <c r="C38" s="8">
        <f>IF(A38="","",IF(data_in!E38="NULL",0,1))</f>
        <v>0</v>
      </c>
      <c r="D38" s="8" t="str">
        <f>IF(A38="","",IF(data_in!E38="NULL","",ROUND(data_in!E38-data_in!B38,0)))</f>
        <v/>
      </c>
      <c r="E38" s="8">
        <f>IF(A38="","",IF(data_in!C38="NULL",0,IF(data_in!C38&gt;data_in!E38,0,1)))</f>
        <v>0</v>
      </c>
      <c r="F38" s="8" t="str">
        <f>IF(OR(A38="",E38=0),"",IF(data_in!C38="NULL","",ROUND(data_in!C38-data_in!B38,0)))</f>
        <v/>
      </c>
      <c r="G38" s="8" t="str">
        <f>IF(OR(A38="",E38=0),"",IF(data_in!C38="NULL","",IF(D38="",ROUND(data_in!D38-data_in!B38,0),MIN(D38,ROUND(data_in!D38-data_in!B38,0)))))</f>
        <v/>
      </c>
      <c r="H38" s="8" t="str">
        <f>IF(A38="","",IF(data_in!M38="United States","United States",IF(data_in!M38="Canada","Canada",IF(data_in!M38="United Kingdom","United Kingdom","Other Country"))))</f>
        <v>United States</v>
      </c>
      <c r="I38" s="8" t="str">
        <f>IF(A38="","",IF(data_in!K38="Unknown","Unknown",IF(data_in!K38&lt;=10,"Very Small",IF(data_in!K38&lt;=100,"Small",IF(data_in!K38&lt;=500,"Medium",IF(data_in!K38&gt;500,"Large","Error"))))))</f>
        <v>Medium</v>
      </c>
      <c r="J38" s="8" t="str">
        <f>IF(C38=1,TEXT(data_in!E38,"mm-yyyy"),"")</f>
        <v/>
      </c>
      <c r="K38" s="8" t="str">
        <f>IF(A38="","",IF(data_in!I38="Website","Website",IF(data_in!I38="Paid Search","Paid Search",IF(data_in!I38="Slack","Slack","Other Channel"))))</f>
        <v>Paid Search</v>
      </c>
      <c r="L38" s="10">
        <f>IF(A38="","",ROUND(N$3-data_in!B38,0))</f>
        <v>51</v>
      </c>
    </row>
    <row r="39" spans="1:12">
      <c r="A39" s="8" t="str">
        <f>IF(data_in!A39="","",data_in!A39)</f>
        <v>3bf0289a-66c4-4eab-91fb-ea2c6b2b252b</v>
      </c>
      <c r="B39" s="12">
        <f>IF(A39="","",data_in!B39)</f>
        <v>43931.765381944446</v>
      </c>
      <c r="C39" s="8">
        <f>IF(A39="","",IF(data_in!E39="NULL",0,1))</f>
        <v>0</v>
      </c>
      <c r="D39" s="8" t="str">
        <f>IF(A39="","",IF(data_in!E39="NULL","",ROUND(data_in!E39-data_in!B39,0)))</f>
        <v/>
      </c>
      <c r="E39" s="8">
        <f>IF(A39="","",IF(data_in!C39="NULL",0,IF(data_in!C39&gt;data_in!E39,0,1)))</f>
        <v>0</v>
      </c>
      <c r="F39" s="8" t="str">
        <f>IF(OR(A39="",E39=0),"",IF(data_in!C39="NULL","",ROUND(data_in!C39-data_in!B39,0)))</f>
        <v/>
      </c>
      <c r="G39" s="8" t="str">
        <f>IF(OR(A39="",E39=0),"",IF(data_in!C39="NULL","",IF(D39="",ROUND(data_in!D39-data_in!B39,0),MIN(D39,ROUND(data_in!D39-data_in!B39,0)))))</f>
        <v/>
      </c>
      <c r="H39" s="8" t="str">
        <f>IF(A39="","",IF(data_in!M39="United States","United States",IF(data_in!M39="Canada","Canada",IF(data_in!M39="United Kingdom","United Kingdom","Other Country"))))</f>
        <v>Other Country</v>
      </c>
      <c r="I39" s="8" t="str">
        <f>IF(A39="","",IF(data_in!K39="Unknown","Unknown",IF(data_in!K39&lt;=10,"Very Small",IF(data_in!K39&lt;=100,"Small",IF(data_in!K39&lt;=500,"Medium",IF(data_in!K39&gt;500,"Large","Error"))))))</f>
        <v>Medium</v>
      </c>
      <c r="J39" s="8" t="str">
        <f>IF(C39=1,TEXT(data_in!E39,"mm-yyyy"),"")</f>
        <v/>
      </c>
      <c r="K39" s="8" t="str">
        <f>IF(A39="","",IF(data_in!I39="Website","Website",IF(data_in!I39="Paid Search","Paid Search",IF(data_in!I39="Slack","Slack","Other Channel"))))</f>
        <v>Website</v>
      </c>
      <c r="L39" s="10">
        <f>IF(A39="","",ROUND(N$3-data_in!B39,0))</f>
        <v>51</v>
      </c>
    </row>
    <row r="40" spans="1:12">
      <c r="A40" s="8" t="str">
        <f>IF(data_in!A40="","",data_in!A40)</f>
        <v>f058d8dc-48a3-4b60-aa6f-4c84ed7674ef</v>
      </c>
      <c r="B40" s="12">
        <f>IF(A40="","",data_in!B40)</f>
        <v>43931.810034722221</v>
      </c>
      <c r="C40" s="8">
        <f>IF(A40="","",IF(data_in!E40="NULL",0,1))</f>
        <v>0</v>
      </c>
      <c r="D40" s="8" t="str">
        <f>IF(A40="","",IF(data_in!E40="NULL","",ROUND(data_in!E40-data_in!B40,0)))</f>
        <v/>
      </c>
      <c r="E40" s="8">
        <f>IF(A40="","",IF(data_in!C40="NULL",0,IF(data_in!C40&gt;data_in!E40,0,1)))</f>
        <v>0</v>
      </c>
      <c r="F40" s="8" t="str">
        <f>IF(OR(A40="",E40=0),"",IF(data_in!C40="NULL","",ROUND(data_in!C40-data_in!B40,0)))</f>
        <v/>
      </c>
      <c r="G40" s="8" t="str">
        <f>IF(OR(A40="",E40=0),"",IF(data_in!C40="NULL","",IF(D40="",ROUND(data_in!D40-data_in!B40,0),MIN(D40,ROUND(data_in!D40-data_in!B40,0)))))</f>
        <v/>
      </c>
      <c r="H40" s="8" t="str">
        <f>IF(A40="","",IF(data_in!M40="United States","United States",IF(data_in!M40="Canada","Canada",IF(data_in!M40="United Kingdom","United Kingdom","Other Country"))))</f>
        <v>United States</v>
      </c>
      <c r="I40" s="8" t="str">
        <f>IF(A40="","",IF(data_in!K40="Unknown","Unknown",IF(data_in!K40&lt;=10,"Very Small",IF(data_in!K40&lt;=100,"Small",IF(data_in!K40&lt;=500,"Medium",IF(data_in!K40&gt;500,"Large","Error"))))))</f>
        <v>Medium</v>
      </c>
      <c r="J40" s="8" t="str">
        <f>IF(C40=1,TEXT(data_in!E40,"mm-yyyy"),"")</f>
        <v/>
      </c>
      <c r="K40" s="8" t="str">
        <f>IF(A40="","",IF(data_in!I40="Website","Website",IF(data_in!I40="Paid Search","Paid Search",IF(data_in!I40="Slack","Slack","Other Channel"))))</f>
        <v>Website</v>
      </c>
      <c r="L40" s="10">
        <f>IF(A40="","",ROUND(N$3-data_in!B40,0))</f>
        <v>51</v>
      </c>
    </row>
    <row r="41" spans="1:12">
      <c r="A41" s="8" t="str">
        <f>IF(data_in!A41="","",data_in!A41)</f>
        <v>6f55a642-1bcb-4579-9fad-0b9b8c732560</v>
      </c>
      <c r="B41" s="12">
        <f>IF(A41="","",data_in!B41)</f>
        <v>43932.115347222221</v>
      </c>
      <c r="C41" s="8">
        <f>IF(A41="","",IF(data_in!E41="NULL",0,1))</f>
        <v>0</v>
      </c>
      <c r="D41" s="8" t="str">
        <f>IF(A41="","",IF(data_in!E41="NULL","",ROUND(data_in!E41-data_in!B41,0)))</f>
        <v/>
      </c>
      <c r="E41" s="8">
        <f>IF(A41="","",IF(data_in!C41="NULL",0,IF(data_in!C41&gt;data_in!E41,0,1)))</f>
        <v>0</v>
      </c>
      <c r="F41" s="8" t="str">
        <f>IF(OR(A41="",E41=0),"",IF(data_in!C41="NULL","",ROUND(data_in!C41-data_in!B41,0)))</f>
        <v/>
      </c>
      <c r="G41" s="8" t="str">
        <f>IF(OR(A41="",E41=0),"",IF(data_in!C41="NULL","",IF(D41="",ROUND(data_in!D41-data_in!B41,0),MIN(D41,ROUND(data_in!D41-data_in!B41,0)))))</f>
        <v/>
      </c>
      <c r="H41" s="8" t="str">
        <f>IF(A41="","",IF(data_in!M41="United States","United States",IF(data_in!M41="Canada","Canada",IF(data_in!M41="United Kingdom","United Kingdom","Other Country"))))</f>
        <v>United States</v>
      </c>
      <c r="I41" s="8" t="str">
        <f>IF(A41="","",IF(data_in!K41="Unknown","Unknown",IF(data_in!K41&lt;=10,"Very Small",IF(data_in!K41&lt;=100,"Small",IF(data_in!K41&lt;=500,"Medium",IF(data_in!K41&gt;500,"Large","Error"))))))</f>
        <v>Very Small</v>
      </c>
      <c r="J41" s="8" t="str">
        <f>IF(C41=1,TEXT(data_in!E41,"mm-yyyy"),"")</f>
        <v/>
      </c>
      <c r="K41" s="8" t="str">
        <f>IF(A41="","",IF(data_in!I41="Website","Website",IF(data_in!I41="Paid Search","Paid Search",IF(data_in!I41="Slack","Slack","Other Channel"))))</f>
        <v>Website</v>
      </c>
      <c r="L41" s="10">
        <f>IF(A41="","",ROUND(N$3-data_in!B41,0))</f>
        <v>51</v>
      </c>
    </row>
    <row r="42" spans="1:12">
      <c r="A42" s="8" t="str">
        <f>IF(data_in!A42="","",data_in!A42)</f>
        <v>39ce6478-75f4-4ab9-8cf6-7a2f8587633c</v>
      </c>
      <c r="B42" s="12">
        <f>IF(A42="","",data_in!B42)</f>
        <v>43931.905127314814</v>
      </c>
      <c r="C42" s="8">
        <f>IF(A42="","",IF(data_in!E42="NULL",0,1))</f>
        <v>0</v>
      </c>
      <c r="D42" s="8" t="str">
        <f>IF(A42="","",IF(data_in!E42="NULL","",ROUND(data_in!E42-data_in!B42,0)))</f>
        <v/>
      </c>
      <c r="E42" s="8">
        <f>IF(A42="","",IF(data_in!C42="NULL",0,IF(data_in!C42&gt;data_in!E42,0,1)))</f>
        <v>0</v>
      </c>
      <c r="F42" s="8" t="str">
        <f>IF(OR(A42="",E42=0),"",IF(data_in!C42="NULL","",ROUND(data_in!C42-data_in!B42,0)))</f>
        <v/>
      </c>
      <c r="G42" s="8" t="str">
        <f>IF(OR(A42="",E42=0),"",IF(data_in!C42="NULL","",IF(D42="",ROUND(data_in!D42-data_in!B42,0),MIN(D42,ROUND(data_in!D42-data_in!B42,0)))))</f>
        <v/>
      </c>
      <c r="H42" s="8" t="str">
        <f>IF(A42="","",IF(data_in!M42="United States","United States",IF(data_in!M42="Canada","Canada",IF(data_in!M42="United Kingdom","United Kingdom","Other Country"))))</f>
        <v>United States</v>
      </c>
      <c r="I42" s="8" t="str">
        <f>IF(A42="","",IF(data_in!K42="Unknown","Unknown",IF(data_in!K42&lt;=10,"Very Small",IF(data_in!K42&lt;=100,"Small",IF(data_in!K42&lt;=500,"Medium",IF(data_in!K42&gt;500,"Large","Error"))))))</f>
        <v>Small</v>
      </c>
      <c r="J42" s="8" t="str">
        <f>IF(C42=1,TEXT(data_in!E42,"mm-yyyy"),"")</f>
        <v/>
      </c>
      <c r="K42" s="8" t="str">
        <f>IF(A42="","",IF(data_in!I42="Website","Website",IF(data_in!I42="Paid Search","Paid Search",IF(data_in!I42="Slack","Slack","Other Channel"))))</f>
        <v>Website</v>
      </c>
      <c r="L42" s="10">
        <f>IF(A42="","",ROUND(N$3-data_in!B42,0))</f>
        <v>51</v>
      </c>
    </row>
    <row r="43" spans="1:12">
      <c r="A43" s="8" t="str">
        <f>IF(data_in!A43="","",data_in!A43)</f>
        <v>4c67b8f2-f801-4906-a1a7-82bf66aa0904</v>
      </c>
      <c r="B43" s="12">
        <f>IF(A43="","",data_in!B43)</f>
        <v>43932.257453703707</v>
      </c>
      <c r="C43" s="8">
        <f>IF(A43="","",IF(data_in!E43="NULL",0,1))</f>
        <v>0</v>
      </c>
      <c r="D43" s="8" t="str">
        <f>IF(A43="","",IF(data_in!E43="NULL","",ROUND(data_in!E43-data_in!B43,0)))</f>
        <v/>
      </c>
      <c r="E43" s="8">
        <f>IF(A43="","",IF(data_in!C43="NULL",0,IF(data_in!C43&gt;data_in!E43,0,1)))</f>
        <v>1</v>
      </c>
      <c r="F43" s="8">
        <f>IF(OR(A43="",E43=0),"",IF(data_in!C43="NULL","",ROUND(data_in!C43-data_in!B43,0)))</f>
        <v>3</v>
      </c>
      <c r="G43" s="8">
        <f>IF(OR(A43="",E43=0),"",IF(data_in!C43="NULL","",IF(D43="",ROUND(data_in!D43-data_in!B43,0),MIN(D43,ROUND(data_in!D43-data_in!B43,0)))))</f>
        <v>17</v>
      </c>
      <c r="H43" s="8" t="str">
        <f>IF(A43="","",IF(data_in!M43="United States","United States",IF(data_in!M43="Canada","Canada",IF(data_in!M43="United Kingdom","United Kingdom","Other Country"))))</f>
        <v>United States</v>
      </c>
      <c r="I43" s="8" t="str">
        <f>IF(A43="","",IF(data_in!K43="Unknown","Unknown",IF(data_in!K43&lt;=10,"Very Small",IF(data_in!K43&lt;=100,"Small",IF(data_in!K43&lt;=500,"Medium",IF(data_in!K43&gt;500,"Large","Error"))))))</f>
        <v>Small</v>
      </c>
      <c r="J43" s="8" t="str">
        <f>IF(C43=1,TEXT(data_in!E43,"mm-yyyy"),"")</f>
        <v/>
      </c>
      <c r="K43" s="8" t="str">
        <f>IF(A43="","",IF(data_in!I43="Website","Website",IF(data_in!I43="Paid Search","Paid Search",IF(data_in!I43="Slack","Slack","Other Channel"))))</f>
        <v>Paid Search</v>
      </c>
      <c r="L43" s="10">
        <f>IF(A43="","",ROUND(N$3-data_in!B43,0))</f>
        <v>51</v>
      </c>
    </row>
    <row r="44" spans="1:12">
      <c r="A44" s="8" t="str">
        <f>IF(data_in!A44="","",data_in!A44)</f>
        <v>310b740d-d383-4d3a-9871-8dc346e853df</v>
      </c>
      <c r="B44" s="12">
        <f>IF(A44="","",data_in!B44)</f>
        <v>43931.931041666663</v>
      </c>
      <c r="C44" s="8">
        <f>IF(A44="","",IF(data_in!E44="NULL",0,1))</f>
        <v>0</v>
      </c>
      <c r="D44" s="8" t="str">
        <f>IF(A44="","",IF(data_in!E44="NULL","",ROUND(data_in!E44-data_in!B44,0)))</f>
        <v/>
      </c>
      <c r="E44" s="8">
        <f>IF(A44="","",IF(data_in!C44="NULL",0,IF(data_in!C44&gt;data_in!E44,0,1)))</f>
        <v>0</v>
      </c>
      <c r="F44" s="8" t="str">
        <f>IF(OR(A44="",E44=0),"",IF(data_in!C44="NULL","",ROUND(data_in!C44-data_in!B44,0)))</f>
        <v/>
      </c>
      <c r="G44" s="8" t="str">
        <f>IF(OR(A44="",E44=0),"",IF(data_in!C44="NULL","",IF(D44="",ROUND(data_in!D44-data_in!B44,0),MIN(D44,ROUND(data_in!D44-data_in!B44,0)))))</f>
        <v/>
      </c>
      <c r="H44" s="8" t="str">
        <f>IF(A44="","",IF(data_in!M44="United States","United States",IF(data_in!M44="Canada","Canada",IF(data_in!M44="United Kingdom","United Kingdom","Other Country"))))</f>
        <v>United States</v>
      </c>
      <c r="I44" s="8" t="str">
        <f>IF(A44="","",IF(data_in!K44="Unknown","Unknown",IF(data_in!K44&lt;=10,"Very Small",IF(data_in!K44&lt;=100,"Small",IF(data_in!K44&lt;=500,"Medium",IF(data_in!K44&gt;500,"Large","Error"))))))</f>
        <v>Very Small</v>
      </c>
      <c r="J44" s="8" t="str">
        <f>IF(C44=1,TEXT(data_in!E44,"mm-yyyy"),"")</f>
        <v/>
      </c>
      <c r="K44" s="8" t="str">
        <f>IF(A44="","",IF(data_in!I44="Website","Website",IF(data_in!I44="Paid Search","Paid Search",IF(data_in!I44="Slack","Slack","Other Channel"))))</f>
        <v>Website</v>
      </c>
      <c r="L44" s="10">
        <f>IF(A44="","",ROUND(N$3-data_in!B44,0))</f>
        <v>51</v>
      </c>
    </row>
    <row r="45" spans="1:12">
      <c r="A45" s="8" t="str">
        <f>IF(data_in!A45="","",data_in!A45)</f>
        <v>69ed1934-11fb-48c3-b929-71cff17d4baa</v>
      </c>
      <c r="B45" s="12">
        <f>IF(A45="","",data_in!B45)</f>
        <v>43932.063206018516</v>
      </c>
      <c r="C45" s="8">
        <f>IF(A45="","",IF(data_in!E45="NULL",0,1))</f>
        <v>0</v>
      </c>
      <c r="D45" s="8" t="str">
        <f>IF(A45="","",IF(data_in!E45="NULL","",ROUND(data_in!E45-data_in!B45,0)))</f>
        <v/>
      </c>
      <c r="E45" s="8">
        <f>IF(A45="","",IF(data_in!C45="NULL",0,IF(data_in!C45&gt;data_in!E45,0,1)))</f>
        <v>0</v>
      </c>
      <c r="F45" s="8" t="str">
        <f>IF(OR(A45="",E45=0),"",IF(data_in!C45="NULL","",ROUND(data_in!C45-data_in!B45,0)))</f>
        <v/>
      </c>
      <c r="G45" s="8" t="str">
        <f>IF(OR(A45="",E45=0),"",IF(data_in!C45="NULL","",IF(D45="",ROUND(data_in!D45-data_in!B45,0),MIN(D45,ROUND(data_in!D45-data_in!B45,0)))))</f>
        <v/>
      </c>
      <c r="H45" s="8" t="str">
        <f>IF(A45="","",IF(data_in!M45="United States","United States",IF(data_in!M45="Canada","Canada",IF(data_in!M45="United Kingdom","United Kingdom","Other Country"))))</f>
        <v>Other Country</v>
      </c>
      <c r="I45" s="8" t="str">
        <f>IF(A45="","",IF(data_in!K45="Unknown","Unknown",IF(data_in!K45&lt;=10,"Very Small",IF(data_in!K45&lt;=100,"Small",IF(data_in!K45&lt;=500,"Medium",IF(data_in!K45&gt;500,"Large","Error"))))))</f>
        <v>Very Small</v>
      </c>
      <c r="J45" s="8" t="str">
        <f>IF(C45=1,TEXT(data_in!E45,"mm-yyyy"),"")</f>
        <v/>
      </c>
      <c r="K45" s="8" t="str">
        <f>IF(A45="","",IF(data_in!I45="Website","Website",IF(data_in!I45="Paid Search","Paid Search",IF(data_in!I45="Slack","Slack","Other Channel"))))</f>
        <v>Website</v>
      </c>
      <c r="L45" s="10">
        <f>IF(A45="","",ROUND(N$3-data_in!B45,0))</f>
        <v>51</v>
      </c>
    </row>
    <row r="46" spans="1:12">
      <c r="A46" s="8" t="str">
        <f>IF(data_in!A46="","",data_in!A46)</f>
        <v>8d14146e-ed89-4e6b-adb2-20876ad21c14</v>
      </c>
      <c r="B46" s="12">
        <f>IF(A46="","",data_in!B46)</f>
        <v>43966.337488425925</v>
      </c>
      <c r="C46" s="8">
        <f>IF(A46="","",IF(data_in!E46="NULL",0,1))</f>
        <v>0</v>
      </c>
      <c r="D46" s="8" t="str">
        <f>IF(A46="","",IF(data_in!E46="NULL","",ROUND(data_in!E46-data_in!B46,0)))</f>
        <v/>
      </c>
      <c r="E46" s="8">
        <f>IF(A46="","",IF(data_in!C46="NULL",0,IF(data_in!C46&gt;data_in!E46,0,1)))</f>
        <v>0</v>
      </c>
      <c r="F46" s="8" t="str">
        <f>IF(OR(A46="",E46=0),"",IF(data_in!C46="NULL","",ROUND(data_in!C46-data_in!B46,0)))</f>
        <v/>
      </c>
      <c r="G46" s="8" t="str">
        <f>IF(OR(A46="",E46=0),"",IF(data_in!C46="NULL","",IF(D46="",ROUND(data_in!D46-data_in!B46,0),MIN(D46,ROUND(data_in!D46-data_in!B46,0)))))</f>
        <v/>
      </c>
      <c r="H46" s="8" t="str">
        <f>IF(A46="","",IF(data_in!M46="United States","United States",IF(data_in!M46="Canada","Canada",IF(data_in!M46="United Kingdom","United Kingdom","Other Country"))))</f>
        <v>Other Country</v>
      </c>
      <c r="I46" s="8" t="str">
        <f>IF(A46="","",IF(data_in!K46="Unknown","Unknown",IF(data_in!K46&lt;=10,"Very Small",IF(data_in!K46&lt;=100,"Small",IF(data_in!K46&lt;=500,"Medium",IF(data_in!K46&gt;500,"Large","Error"))))))</f>
        <v>Very Small</v>
      </c>
      <c r="J46" s="8" t="str">
        <f>IF(C46=1,TEXT(data_in!E46,"mm-yyyy"),"")</f>
        <v/>
      </c>
      <c r="K46" s="8" t="str">
        <f>IF(A46="","",IF(data_in!I46="Website","Website",IF(data_in!I46="Paid Search","Paid Search",IF(data_in!I46="Slack","Slack","Other Channel"))))</f>
        <v>Website</v>
      </c>
      <c r="L46" s="10">
        <f>IF(A46="","",ROUND(N$3-data_in!B46,0))</f>
        <v>17</v>
      </c>
    </row>
    <row r="47" spans="1:12">
      <c r="A47" s="8" t="str">
        <f>IF(data_in!A47="","",data_in!A47)</f>
        <v>b0fda240-c7e7-4188-9e20-80b7c45cd56c</v>
      </c>
      <c r="B47" s="12">
        <f>IF(A47="","",data_in!B47)</f>
        <v>43932.035555555558</v>
      </c>
      <c r="C47" s="8">
        <f>IF(A47="","",IF(data_in!E47="NULL",0,1))</f>
        <v>0</v>
      </c>
      <c r="D47" s="8" t="str">
        <f>IF(A47="","",IF(data_in!E47="NULL","",ROUND(data_in!E47-data_in!B47,0)))</f>
        <v/>
      </c>
      <c r="E47" s="8">
        <f>IF(A47="","",IF(data_in!C47="NULL",0,IF(data_in!C47&gt;data_in!E47,0,1)))</f>
        <v>0</v>
      </c>
      <c r="F47" s="8" t="str">
        <f>IF(OR(A47="",E47=0),"",IF(data_in!C47="NULL","",ROUND(data_in!C47-data_in!B47,0)))</f>
        <v/>
      </c>
      <c r="G47" s="8" t="str">
        <f>IF(OR(A47="",E47=0),"",IF(data_in!C47="NULL","",IF(D47="",ROUND(data_in!D47-data_in!B47,0),MIN(D47,ROUND(data_in!D47-data_in!B47,0)))))</f>
        <v/>
      </c>
      <c r="H47" s="8" t="str">
        <f>IF(A47="","",IF(data_in!M47="United States","United States",IF(data_in!M47="Canada","Canada",IF(data_in!M47="United Kingdom","United Kingdom","Other Country"))))</f>
        <v>Other Country</v>
      </c>
      <c r="I47" s="8" t="str">
        <f>IF(A47="","",IF(data_in!K47="Unknown","Unknown",IF(data_in!K47&lt;=10,"Very Small",IF(data_in!K47&lt;=100,"Small",IF(data_in!K47&lt;=500,"Medium",IF(data_in!K47&gt;500,"Large","Error"))))))</f>
        <v>Medium</v>
      </c>
      <c r="J47" s="8" t="str">
        <f>IF(C47=1,TEXT(data_in!E47,"mm-yyyy"),"")</f>
        <v/>
      </c>
      <c r="K47" s="8" t="str">
        <f>IF(A47="","",IF(data_in!I47="Website","Website",IF(data_in!I47="Paid Search","Paid Search",IF(data_in!I47="Slack","Slack","Other Channel"))))</f>
        <v>Website</v>
      </c>
      <c r="L47" s="10">
        <f>IF(A47="","",ROUND(N$3-data_in!B47,0))</f>
        <v>51</v>
      </c>
    </row>
    <row r="48" spans="1:12">
      <c r="A48" s="8" t="str">
        <f>IF(data_in!A48="","",data_in!A48)</f>
        <v>84be7cbb-9ead-457e-8119-64debffe2ab9</v>
      </c>
      <c r="B48" s="12">
        <f>IF(A48="","",data_in!B48)</f>
        <v>43932.032233796293</v>
      </c>
      <c r="C48" s="8">
        <f>IF(A48="","",IF(data_in!E48="NULL",0,1))</f>
        <v>0</v>
      </c>
      <c r="D48" s="8" t="str">
        <f>IF(A48="","",IF(data_in!E48="NULL","",ROUND(data_in!E48-data_in!B48,0)))</f>
        <v/>
      </c>
      <c r="E48" s="8">
        <f>IF(A48="","",IF(data_in!C48="NULL",0,IF(data_in!C48&gt;data_in!E48,0,1)))</f>
        <v>0</v>
      </c>
      <c r="F48" s="8" t="str">
        <f>IF(OR(A48="",E48=0),"",IF(data_in!C48="NULL","",ROUND(data_in!C48-data_in!B48,0)))</f>
        <v/>
      </c>
      <c r="G48" s="8" t="str">
        <f>IF(OR(A48="",E48=0),"",IF(data_in!C48="NULL","",IF(D48="",ROUND(data_in!D48-data_in!B48,0),MIN(D48,ROUND(data_in!D48-data_in!B48,0)))))</f>
        <v/>
      </c>
      <c r="H48" s="8" t="str">
        <f>IF(A48="","",IF(data_in!M48="United States","United States",IF(data_in!M48="Canada","Canada",IF(data_in!M48="United Kingdom","United Kingdom","Other Country"))))</f>
        <v>United States</v>
      </c>
      <c r="I48" s="8" t="str">
        <f>IF(A48="","",IF(data_in!K48="Unknown","Unknown",IF(data_in!K48&lt;=10,"Very Small",IF(data_in!K48&lt;=100,"Small",IF(data_in!K48&lt;=500,"Medium",IF(data_in!K48&gt;500,"Large","Error"))))))</f>
        <v>Large</v>
      </c>
      <c r="J48" s="8" t="str">
        <f>IF(C48=1,TEXT(data_in!E48,"mm-yyyy"),"")</f>
        <v/>
      </c>
      <c r="K48" s="8" t="str">
        <f>IF(A48="","",IF(data_in!I48="Website","Website",IF(data_in!I48="Paid Search","Paid Search",IF(data_in!I48="Slack","Slack","Other Channel"))))</f>
        <v>Paid Search</v>
      </c>
      <c r="L48" s="10">
        <f>IF(A48="","",ROUND(N$3-data_in!B48,0))</f>
        <v>51</v>
      </c>
    </row>
    <row r="49" spans="1:12">
      <c r="A49" s="8" t="str">
        <f>IF(data_in!A49="","",data_in!A49)</f>
        <v>aa694fa5-6d5c-4a4b-ae6a-75dda5aa6b8a</v>
      </c>
      <c r="B49" s="12">
        <f>IF(A49="","",data_in!B49)</f>
        <v>43932.096817129626</v>
      </c>
      <c r="C49" s="8">
        <f>IF(A49="","",IF(data_in!E49="NULL",0,1))</f>
        <v>0</v>
      </c>
      <c r="D49" s="8" t="str">
        <f>IF(A49="","",IF(data_in!E49="NULL","",ROUND(data_in!E49-data_in!B49,0)))</f>
        <v/>
      </c>
      <c r="E49" s="8">
        <f>IF(A49="","",IF(data_in!C49="NULL",0,IF(data_in!C49&gt;data_in!E49,0,1)))</f>
        <v>0</v>
      </c>
      <c r="F49" s="8" t="str">
        <f>IF(OR(A49="",E49=0),"",IF(data_in!C49="NULL","",ROUND(data_in!C49-data_in!B49,0)))</f>
        <v/>
      </c>
      <c r="G49" s="8" t="str">
        <f>IF(OR(A49="",E49=0),"",IF(data_in!C49="NULL","",IF(D49="",ROUND(data_in!D49-data_in!B49,0),MIN(D49,ROUND(data_in!D49-data_in!B49,0)))))</f>
        <v/>
      </c>
      <c r="H49" s="8" t="str">
        <f>IF(A49="","",IF(data_in!M49="United States","United States",IF(data_in!M49="Canada","Canada",IF(data_in!M49="United Kingdom","United Kingdom","Other Country"))))</f>
        <v>Other Country</v>
      </c>
      <c r="I49" s="8" t="str">
        <f>IF(A49="","",IF(data_in!K49="Unknown","Unknown",IF(data_in!K49&lt;=10,"Very Small",IF(data_in!K49&lt;=100,"Small",IF(data_in!K49&lt;=500,"Medium",IF(data_in!K49&gt;500,"Large","Error"))))))</f>
        <v>Medium</v>
      </c>
      <c r="J49" s="8" t="str">
        <f>IF(C49=1,TEXT(data_in!E49,"mm-yyyy"),"")</f>
        <v/>
      </c>
      <c r="K49" s="8" t="str">
        <f>IF(A49="","",IF(data_in!I49="Website","Website",IF(data_in!I49="Paid Search","Paid Search",IF(data_in!I49="Slack","Slack","Other Channel"))))</f>
        <v>Website</v>
      </c>
      <c r="L49" s="10">
        <f>IF(A49="","",ROUND(N$3-data_in!B49,0))</f>
        <v>51</v>
      </c>
    </row>
    <row r="50" spans="1:12">
      <c r="A50" s="8" t="str">
        <f>IF(data_in!A50="","",data_in!A50)</f>
        <v>232eaa0e-f8de-4cc9-8a91-e244fe4526e9</v>
      </c>
      <c r="B50" s="12">
        <f>IF(A50="","",data_in!B50)</f>
        <v>43932.18341435185</v>
      </c>
      <c r="C50" s="8">
        <f>IF(A50="","",IF(data_in!E50="NULL",0,1))</f>
        <v>0</v>
      </c>
      <c r="D50" s="8" t="str">
        <f>IF(A50="","",IF(data_in!E50="NULL","",ROUND(data_in!E50-data_in!B50,0)))</f>
        <v/>
      </c>
      <c r="E50" s="8">
        <f>IF(A50="","",IF(data_in!C50="NULL",0,IF(data_in!C50&gt;data_in!E50,0,1)))</f>
        <v>0</v>
      </c>
      <c r="F50" s="8" t="str">
        <f>IF(OR(A50="",E50=0),"",IF(data_in!C50="NULL","",ROUND(data_in!C50-data_in!B50,0)))</f>
        <v/>
      </c>
      <c r="G50" s="8" t="str">
        <f>IF(OR(A50="",E50=0),"",IF(data_in!C50="NULL","",IF(D50="",ROUND(data_in!D50-data_in!B50,0),MIN(D50,ROUND(data_in!D50-data_in!B50,0)))))</f>
        <v/>
      </c>
      <c r="H50" s="8" t="str">
        <f>IF(A50="","",IF(data_in!M50="United States","United States",IF(data_in!M50="Canada","Canada",IF(data_in!M50="United Kingdom","United Kingdom","Other Country"))))</f>
        <v>Other Country</v>
      </c>
      <c r="I50" s="8" t="str">
        <f>IF(A50="","",IF(data_in!K50="Unknown","Unknown",IF(data_in!K50&lt;=10,"Very Small",IF(data_in!K50&lt;=100,"Small",IF(data_in!K50&lt;=500,"Medium",IF(data_in!K50&gt;500,"Large","Error"))))))</f>
        <v>Very Small</v>
      </c>
      <c r="J50" s="8" t="str">
        <f>IF(C50=1,TEXT(data_in!E50,"mm-yyyy"),"")</f>
        <v/>
      </c>
      <c r="K50" s="8" t="str">
        <f>IF(A50="","",IF(data_in!I50="Website","Website",IF(data_in!I50="Paid Search","Paid Search",IF(data_in!I50="Slack","Slack","Other Channel"))))</f>
        <v>Website</v>
      </c>
      <c r="L50" s="10">
        <f>IF(A50="","",ROUND(N$3-data_in!B50,0))</f>
        <v>51</v>
      </c>
    </row>
    <row r="51" spans="1:12">
      <c r="A51" s="8" t="str">
        <f>IF(data_in!A51="","",data_in!A51)</f>
        <v>62cf9a8a-e46a-4766-a554-73a0214e37b3</v>
      </c>
      <c r="B51" s="12">
        <f>IF(A51="","",data_in!B51)</f>
        <v>43932.540312500001</v>
      </c>
      <c r="C51" s="8">
        <f>IF(A51="","",IF(data_in!E51="NULL",0,1))</f>
        <v>0</v>
      </c>
      <c r="D51" s="8" t="str">
        <f>IF(A51="","",IF(data_in!E51="NULL","",ROUND(data_in!E51-data_in!B51,0)))</f>
        <v/>
      </c>
      <c r="E51" s="8">
        <f>IF(A51="","",IF(data_in!C51="NULL",0,IF(data_in!C51&gt;data_in!E51,0,1)))</f>
        <v>1</v>
      </c>
      <c r="F51" s="8">
        <f>IF(OR(A51="",E51=0),"",IF(data_in!C51="NULL","",ROUND(data_in!C51-data_in!B51,0)))</f>
        <v>0</v>
      </c>
      <c r="G51" s="8">
        <f>IF(OR(A51="",E51=0),"",IF(data_in!C51="NULL","",IF(D51="",ROUND(data_in!D51-data_in!B51,0),MIN(D51,ROUND(data_in!D51-data_in!B51,0)))))</f>
        <v>14</v>
      </c>
      <c r="H51" s="8" t="str">
        <f>IF(A51="","",IF(data_in!M51="United States","United States",IF(data_in!M51="Canada","Canada",IF(data_in!M51="United Kingdom","United Kingdom","Other Country"))))</f>
        <v>Canada</v>
      </c>
      <c r="I51" s="8" t="str">
        <f>IF(A51="","",IF(data_in!K51="Unknown","Unknown",IF(data_in!K51&lt;=10,"Very Small",IF(data_in!K51&lt;=100,"Small",IF(data_in!K51&lt;=500,"Medium",IF(data_in!K51&gt;500,"Large","Error"))))))</f>
        <v>Very Small</v>
      </c>
      <c r="J51" s="8" t="str">
        <f>IF(C51=1,TEXT(data_in!E51,"mm-yyyy"),"")</f>
        <v/>
      </c>
      <c r="K51" s="8" t="str">
        <f>IF(A51="","",IF(data_in!I51="Website","Website",IF(data_in!I51="Paid Search","Paid Search",IF(data_in!I51="Slack","Slack","Other Channel"))))</f>
        <v>Paid Search</v>
      </c>
      <c r="L51" s="10">
        <f>IF(A51="","",ROUND(N$3-data_in!B51,0))</f>
        <v>50</v>
      </c>
    </row>
    <row r="52" spans="1:12">
      <c r="A52" s="8" t="str">
        <f>IF(data_in!A52="","",data_in!A52)</f>
        <v>a8412842-7713-4b8e-95f3-78ddfe4afdf9</v>
      </c>
      <c r="B52" s="12">
        <f>IF(A52="","",data_in!B52)</f>
        <v>43932.876331018517</v>
      </c>
      <c r="C52" s="8">
        <f>IF(A52="","",IF(data_in!E52="NULL",0,1))</f>
        <v>0</v>
      </c>
      <c r="D52" s="8" t="str">
        <f>IF(A52="","",IF(data_in!E52="NULL","",ROUND(data_in!E52-data_in!B52,0)))</f>
        <v/>
      </c>
      <c r="E52" s="8">
        <f>IF(A52="","",IF(data_in!C52="NULL",0,IF(data_in!C52&gt;data_in!E52,0,1)))</f>
        <v>1</v>
      </c>
      <c r="F52" s="8">
        <f>IF(OR(A52="",E52=0),"",IF(data_in!C52="NULL","",ROUND(data_in!C52-data_in!B52,0)))</f>
        <v>1</v>
      </c>
      <c r="G52" s="8">
        <f>IF(OR(A52="",E52=0),"",IF(data_in!C52="NULL","",IF(D52="",ROUND(data_in!D52-data_in!B52,0),MIN(D52,ROUND(data_in!D52-data_in!B52,0)))))</f>
        <v>15</v>
      </c>
      <c r="H52" s="8" t="str">
        <f>IF(A52="","",IF(data_in!M52="United States","United States",IF(data_in!M52="Canada","Canada",IF(data_in!M52="United Kingdom","United Kingdom","Other Country"))))</f>
        <v>Other Country</v>
      </c>
      <c r="I52" s="8" t="str">
        <f>IF(A52="","",IF(data_in!K52="Unknown","Unknown",IF(data_in!K52&lt;=10,"Very Small",IF(data_in!K52&lt;=100,"Small",IF(data_in!K52&lt;=500,"Medium",IF(data_in!K52&gt;500,"Large","Error"))))))</f>
        <v>Very Small</v>
      </c>
      <c r="J52" s="8" t="str">
        <f>IF(C52=1,TEXT(data_in!E52,"mm-yyyy"),"")</f>
        <v/>
      </c>
      <c r="K52" s="8" t="str">
        <f>IF(A52="","",IF(data_in!I52="Website","Website",IF(data_in!I52="Paid Search","Paid Search",IF(data_in!I52="Slack","Slack","Other Channel"))))</f>
        <v>Website</v>
      </c>
      <c r="L52" s="10">
        <f>IF(A52="","",ROUND(N$3-data_in!B52,0))</f>
        <v>50</v>
      </c>
    </row>
    <row r="53" spans="1:12">
      <c r="A53" s="8" t="str">
        <f>IF(data_in!A53="","",data_in!A53)</f>
        <v>90695bb1-3b9f-43d4-8de9-5495380b77a5</v>
      </c>
      <c r="B53" s="12">
        <f>IF(A53="","",data_in!B53)</f>
        <v>43933.41369212963</v>
      </c>
      <c r="C53" s="8">
        <f>IF(A53="","",IF(data_in!E53="NULL",0,1))</f>
        <v>0</v>
      </c>
      <c r="D53" s="8" t="str">
        <f>IF(A53="","",IF(data_in!E53="NULL","",ROUND(data_in!E53-data_in!B53,0)))</f>
        <v/>
      </c>
      <c r="E53" s="8">
        <f>IF(A53="","",IF(data_in!C53="NULL",0,IF(data_in!C53&gt;data_in!E53,0,1)))</f>
        <v>0</v>
      </c>
      <c r="F53" s="8" t="str">
        <f>IF(OR(A53="",E53=0),"",IF(data_in!C53="NULL","",ROUND(data_in!C53-data_in!B53,0)))</f>
        <v/>
      </c>
      <c r="G53" s="8" t="str">
        <f>IF(OR(A53="",E53=0),"",IF(data_in!C53="NULL","",IF(D53="",ROUND(data_in!D53-data_in!B53,0),MIN(D53,ROUND(data_in!D53-data_in!B53,0)))))</f>
        <v/>
      </c>
      <c r="H53" s="8" t="str">
        <f>IF(A53="","",IF(data_in!M53="United States","United States",IF(data_in!M53="Canada","Canada",IF(data_in!M53="United Kingdom","United Kingdom","Other Country"))))</f>
        <v>Other Country</v>
      </c>
      <c r="I53" s="8" t="str">
        <f>IF(A53="","",IF(data_in!K53="Unknown","Unknown",IF(data_in!K53&lt;=10,"Very Small",IF(data_in!K53&lt;=100,"Small",IF(data_in!K53&lt;=500,"Medium",IF(data_in!K53&gt;500,"Large","Error"))))))</f>
        <v>Medium</v>
      </c>
      <c r="J53" s="8" t="str">
        <f>IF(C53=1,TEXT(data_in!E53,"mm-yyyy"),"")</f>
        <v/>
      </c>
      <c r="K53" s="8" t="str">
        <f>IF(A53="","",IF(data_in!I53="Website","Website",IF(data_in!I53="Paid Search","Paid Search",IF(data_in!I53="Slack","Slack","Other Channel"))))</f>
        <v>Website</v>
      </c>
      <c r="L53" s="10">
        <f>IF(A53="","",ROUND(N$3-data_in!B53,0))</f>
        <v>50</v>
      </c>
    </row>
    <row r="54" spans="1:12">
      <c r="A54" s="8" t="str">
        <f>IF(data_in!A54="","",data_in!A54)</f>
        <v>3e66311a-b36e-48bf-8083-47013ba87579</v>
      </c>
      <c r="B54" s="12">
        <f>IF(A54="","",data_in!B54)</f>
        <v>43932.468206018515</v>
      </c>
      <c r="C54" s="8">
        <f>IF(A54="","",IF(data_in!E54="NULL",0,1))</f>
        <v>0</v>
      </c>
      <c r="D54" s="8" t="str">
        <f>IF(A54="","",IF(data_in!E54="NULL","",ROUND(data_in!E54-data_in!B54,0)))</f>
        <v/>
      </c>
      <c r="E54" s="8">
        <f>IF(A54="","",IF(data_in!C54="NULL",0,IF(data_in!C54&gt;data_in!E54,0,1)))</f>
        <v>0</v>
      </c>
      <c r="F54" s="8" t="str">
        <f>IF(OR(A54="",E54=0),"",IF(data_in!C54="NULL","",ROUND(data_in!C54-data_in!B54,0)))</f>
        <v/>
      </c>
      <c r="G54" s="8" t="str">
        <f>IF(OR(A54="",E54=0),"",IF(data_in!C54="NULL","",IF(D54="",ROUND(data_in!D54-data_in!B54,0),MIN(D54,ROUND(data_in!D54-data_in!B54,0)))))</f>
        <v/>
      </c>
      <c r="H54" s="8" t="str">
        <f>IF(A54="","",IF(data_in!M54="United States","United States",IF(data_in!M54="Canada","Canada",IF(data_in!M54="United Kingdom","United Kingdom","Other Country"))))</f>
        <v>United States</v>
      </c>
      <c r="I54" s="8" t="str">
        <f>IF(A54="","",IF(data_in!K54="Unknown","Unknown",IF(data_in!K54&lt;=10,"Very Small",IF(data_in!K54&lt;=100,"Small",IF(data_in!K54&lt;=500,"Medium",IF(data_in!K54&gt;500,"Large","Error"))))))</f>
        <v>Very Small</v>
      </c>
      <c r="J54" s="8" t="str">
        <f>IF(C54=1,TEXT(data_in!E54,"mm-yyyy"),"")</f>
        <v/>
      </c>
      <c r="K54" s="8" t="str">
        <f>IF(A54="","",IF(data_in!I54="Website","Website",IF(data_in!I54="Paid Search","Paid Search",IF(data_in!I54="Slack","Slack","Other Channel"))))</f>
        <v>Website</v>
      </c>
      <c r="L54" s="10">
        <f>IF(A54="","",ROUND(N$3-data_in!B54,0))</f>
        <v>51</v>
      </c>
    </row>
    <row r="55" spans="1:12">
      <c r="A55" s="8" t="str">
        <f>IF(data_in!A55="","",data_in!A55)</f>
        <v>fe1edc95-b05a-4483-ab82-489b2ce1c109</v>
      </c>
      <c r="B55" s="12">
        <f>IF(A55="","",data_in!B55)</f>
        <v>43932.624305555553</v>
      </c>
      <c r="C55" s="8">
        <f>IF(A55="","",IF(data_in!E55="NULL",0,1))</f>
        <v>0</v>
      </c>
      <c r="D55" s="8" t="str">
        <f>IF(A55="","",IF(data_in!E55="NULL","",ROUND(data_in!E55-data_in!B55,0)))</f>
        <v/>
      </c>
      <c r="E55" s="8">
        <f>IF(A55="","",IF(data_in!C55="NULL",0,IF(data_in!C55&gt;data_in!E55,0,1)))</f>
        <v>0</v>
      </c>
      <c r="F55" s="8" t="str">
        <f>IF(OR(A55="",E55=0),"",IF(data_in!C55="NULL","",ROUND(data_in!C55-data_in!B55,0)))</f>
        <v/>
      </c>
      <c r="G55" s="8" t="str">
        <f>IF(OR(A55="",E55=0),"",IF(data_in!C55="NULL","",IF(D55="",ROUND(data_in!D55-data_in!B55,0),MIN(D55,ROUND(data_in!D55-data_in!B55,0)))))</f>
        <v/>
      </c>
      <c r="H55" s="8" t="str">
        <f>IF(A55="","",IF(data_in!M55="United States","United States",IF(data_in!M55="Canada","Canada",IF(data_in!M55="United Kingdom","United Kingdom","Other Country"))))</f>
        <v>Other Country</v>
      </c>
      <c r="I55" s="8" t="str">
        <f>IF(A55="","",IF(data_in!K55="Unknown","Unknown",IF(data_in!K55&lt;=10,"Very Small",IF(data_in!K55&lt;=100,"Small",IF(data_in!K55&lt;=500,"Medium",IF(data_in!K55&gt;500,"Large","Error"))))))</f>
        <v>Very Small</v>
      </c>
      <c r="J55" s="8" t="str">
        <f>IF(C55=1,TEXT(data_in!E55,"mm-yyyy"),"")</f>
        <v/>
      </c>
      <c r="K55" s="8" t="str">
        <f>IF(A55="","",IF(data_in!I55="Website","Website",IF(data_in!I55="Paid Search","Paid Search",IF(data_in!I55="Slack","Slack","Other Channel"))))</f>
        <v>Website</v>
      </c>
      <c r="L55" s="10">
        <f>IF(A55="","",ROUND(N$3-data_in!B55,0))</f>
        <v>50</v>
      </c>
    </row>
    <row r="56" spans="1:12">
      <c r="A56" s="8" t="str">
        <f>IF(data_in!A56="","",data_in!A56)</f>
        <v>f803c434-c05d-436f-a207-9be81605d4dd</v>
      </c>
      <c r="B56" s="12">
        <f>IF(A56="","",data_in!B56)</f>
        <v>43932.951863425929</v>
      </c>
      <c r="C56" s="8">
        <f>IF(A56="","",IF(data_in!E56="NULL",0,1))</f>
        <v>0</v>
      </c>
      <c r="D56" s="8" t="str">
        <f>IF(A56="","",IF(data_in!E56="NULL","",ROUND(data_in!E56-data_in!B56,0)))</f>
        <v/>
      </c>
      <c r="E56" s="8">
        <f>IF(A56="","",IF(data_in!C56="NULL",0,IF(data_in!C56&gt;data_in!E56,0,1)))</f>
        <v>0</v>
      </c>
      <c r="F56" s="8" t="str">
        <f>IF(OR(A56="",E56=0),"",IF(data_in!C56="NULL","",ROUND(data_in!C56-data_in!B56,0)))</f>
        <v/>
      </c>
      <c r="G56" s="8" t="str">
        <f>IF(OR(A56="",E56=0),"",IF(data_in!C56="NULL","",IF(D56="",ROUND(data_in!D56-data_in!B56,0),MIN(D56,ROUND(data_in!D56-data_in!B56,0)))))</f>
        <v/>
      </c>
      <c r="H56" s="8" t="str">
        <f>IF(A56="","",IF(data_in!M56="United States","United States",IF(data_in!M56="Canada","Canada",IF(data_in!M56="United Kingdom","United Kingdom","Other Country"))))</f>
        <v>United States</v>
      </c>
      <c r="I56" s="8" t="str">
        <f>IF(A56="","",IF(data_in!K56="Unknown","Unknown",IF(data_in!K56&lt;=10,"Very Small",IF(data_in!K56&lt;=100,"Small",IF(data_in!K56&lt;=500,"Medium",IF(data_in!K56&gt;500,"Large","Error"))))))</f>
        <v>Very Small</v>
      </c>
      <c r="J56" s="8" t="str">
        <f>IF(C56=1,TEXT(data_in!E56,"mm-yyyy"),"")</f>
        <v/>
      </c>
      <c r="K56" s="8" t="str">
        <f>IF(A56="","",IF(data_in!I56="Website","Website",IF(data_in!I56="Paid Search","Paid Search",IF(data_in!I56="Slack","Slack","Other Channel"))))</f>
        <v>Website</v>
      </c>
      <c r="L56" s="10">
        <f>IF(A56="","",ROUND(N$3-data_in!B56,0))</f>
        <v>50</v>
      </c>
    </row>
    <row r="57" spans="1:12">
      <c r="A57" s="8" t="str">
        <f>IF(data_in!A57="","",data_in!A57)</f>
        <v>68acccd1-c738-412c-b12c-e54aa9143a25</v>
      </c>
      <c r="B57" s="12">
        <f>IF(A57="","",data_in!B57)</f>
        <v>43932.933854166666</v>
      </c>
      <c r="C57" s="8">
        <f>IF(A57="","",IF(data_in!E57="NULL",0,1))</f>
        <v>0</v>
      </c>
      <c r="D57" s="8" t="str">
        <f>IF(A57="","",IF(data_in!E57="NULL","",ROUND(data_in!E57-data_in!B57,0)))</f>
        <v/>
      </c>
      <c r="E57" s="8">
        <f>IF(A57="","",IF(data_in!C57="NULL",0,IF(data_in!C57&gt;data_in!E57,0,1)))</f>
        <v>0</v>
      </c>
      <c r="F57" s="8" t="str">
        <f>IF(OR(A57="",E57=0),"",IF(data_in!C57="NULL","",ROUND(data_in!C57-data_in!B57,0)))</f>
        <v/>
      </c>
      <c r="G57" s="8" t="str">
        <f>IF(OR(A57="",E57=0),"",IF(data_in!C57="NULL","",IF(D57="",ROUND(data_in!D57-data_in!B57,0),MIN(D57,ROUND(data_in!D57-data_in!B57,0)))))</f>
        <v/>
      </c>
      <c r="H57" s="8" t="str">
        <f>IF(A57="","",IF(data_in!M57="United States","United States",IF(data_in!M57="Canada","Canada",IF(data_in!M57="United Kingdom","United Kingdom","Other Country"))))</f>
        <v>United States</v>
      </c>
      <c r="I57" s="8" t="str">
        <f>IF(A57="","",IF(data_in!K57="Unknown","Unknown",IF(data_in!K57&lt;=10,"Very Small",IF(data_in!K57&lt;=100,"Small",IF(data_in!K57&lt;=500,"Medium",IF(data_in!K57&gt;500,"Large","Error"))))))</f>
        <v>Very Small</v>
      </c>
      <c r="J57" s="8" t="str">
        <f>IF(C57=1,TEXT(data_in!E57,"mm-yyyy"),"")</f>
        <v/>
      </c>
      <c r="K57" s="8" t="str">
        <f>IF(A57="","",IF(data_in!I57="Website","Website",IF(data_in!I57="Paid Search","Paid Search",IF(data_in!I57="Slack","Slack","Other Channel"))))</f>
        <v>Slack</v>
      </c>
      <c r="L57" s="10">
        <f>IF(A57="","",ROUND(N$3-data_in!B57,0))</f>
        <v>50</v>
      </c>
    </row>
    <row r="58" spans="1:12">
      <c r="A58" s="8" t="str">
        <f>IF(data_in!A58="","",data_in!A58)</f>
        <v>b7010994-451f-45b0-ae6d-b937a4b6828e</v>
      </c>
      <c r="B58" s="12">
        <f>IF(A58="","",data_in!B58)</f>
        <v>43933.060011574074</v>
      </c>
      <c r="C58" s="8">
        <f>IF(A58="","",IF(data_in!E58="NULL",0,1))</f>
        <v>0</v>
      </c>
      <c r="D58" s="8" t="str">
        <f>IF(A58="","",IF(data_in!E58="NULL","",ROUND(data_in!E58-data_in!B58,0)))</f>
        <v/>
      </c>
      <c r="E58" s="8">
        <f>IF(A58="","",IF(data_in!C58="NULL",0,IF(data_in!C58&gt;data_in!E58,0,1)))</f>
        <v>1</v>
      </c>
      <c r="F58" s="8">
        <f>IF(OR(A58="",E58=0),"",IF(data_in!C58="NULL","",ROUND(data_in!C58-data_in!B58,0)))</f>
        <v>0</v>
      </c>
      <c r="G58" s="8">
        <f>IF(OR(A58="",E58=0),"",IF(data_in!C58="NULL","",IF(D58="",ROUND(data_in!D58-data_in!B58,0),MIN(D58,ROUND(data_in!D58-data_in!B58,0)))))</f>
        <v>14</v>
      </c>
      <c r="H58" s="8" t="str">
        <f>IF(A58="","",IF(data_in!M58="United States","United States",IF(data_in!M58="Canada","Canada",IF(data_in!M58="United Kingdom","United Kingdom","Other Country"))))</f>
        <v>Other Country</v>
      </c>
      <c r="I58" s="8" t="str">
        <f>IF(A58="","",IF(data_in!K58="Unknown","Unknown",IF(data_in!K58&lt;=10,"Very Small",IF(data_in!K58&lt;=100,"Small",IF(data_in!K58&lt;=500,"Medium",IF(data_in!K58&gt;500,"Large","Error"))))))</f>
        <v>Small</v>
      </c>
      <c r="J58" s="8" t="str">
        <f>IF(C58=1,TEXT(data_in!E58,"mm-yyyy"),"")</f>
        <v/>
      </c>
      <c r="K58" s="8" t="str">
        <f>IF(A58="","",IF(data_in!I58="Website","Website",IF(data_in!I58="Paid Search","Paid Search",IF(data_in!I58="Slack","Slack","Other Channel"))))</f>
        <v>Other Channel</v>
      </c>
      <c r="L58" s="10">
        <f>IF(A58="","",ROUND(N$3-data_in!B58,0))</f>
        <v>50</v>
      </c>
    </row>
    <row r="59" spans="1:12">
      <c r="A59" s="8" t="str">
        <f>IF(data_in!A59="","",data_in!A59)</f>
        <v>4f683bc7-cc56-4daa-9156-cb8054ccd1ca</v>
      </c>
      <c r="B59" s="12">
        <f>IF(A59="","",data_in!B59)</f>
        <v>43933.346608796295</v>
      </c>
      <c r="C59" s="8">
        <f>IF(A59="","",IF(data_in!E59="NULL",0,1))</f>
        <v>0</v>
      </c>
      <c r="D59" s="8" t="str">
        <f>IF(A59="","",IF(data_in!E59="NULL","",ROUND(data_in!E59-data_in!B59,0)))</f>
        <v/>
      </c>
      <c r="E59" s="8">
        <f>IF(A59="","",IF(data_in!C59="NULL",0,IF(data_in!C59&gt;data_in!E59,0,1)))</f>
        <v>0</v>
      </c>
      <c r="F59" s="8" t="str">
        <f>IF(OR(A59="",E59=0),"",IF(data_in!C59="NULL","",ROUND(data_in!C59-data_in!B59,0)))</f>
        <v/>
      </c>
      <c r="G59" s="8" t="str">
        <f>IF(OR(A59="",E59=0),"",IF(data_in!C59="NULL","",IF(D59="",ROUND(data_in!D59-data_in!B59,0),MIN(D59,ROUND(data_in!D59-data_in!B59,0)))))</f>
        <v/>
      </c>
      <c r="H59" s="8" t="str">
        <f>IF(A59="","",IF(data_in!M59="United States","United States",IF(data_in!M59="Canada","Canada",IF(data_in!M59="United Kingdom","United Kingdom","Other Country"))))</f>
        <v>Other Country</v>
      </c>
      <c r="I59" s="8" t="str">
        <f>IF(A59="","",IF(data_in!K59="Unknown","Unknown",IF(data_in!K59&lt;=10,"Very Small",IF(data_in!K59&lt;=100,"Small",IF(data_in!K59&lt;=500,"Medium",IF(data_in!K59&gt;500,"Large","Error"))))))</f>
        <v>Small</v>
      </c>
      <c r="J59" s="8" t="str">
        <f>IF(C59=1,TEXT(data_in!E59,"mm-yyyy"),"")</f>
        <v/>
      </c>
      <c r="K59" s="8" t="str">
        <f>IF(A59="","",IF(data_in!I59="Website","Website",IF(data_in!I59="Paid Search","Paid Search",IF(data_in!I59="Slack","Slack","Other Channel"))))</f>
        <v>Website</v>
      </c>
      <c r="L59" s="10">
        <f>IF(A59="","",ROUND(N$3-data_in!B59,0))</f>
        <v>50</v>
      </c>
    </row>
    <row r="60" spans="1:12">
      <c r="A60" s="8" t="str">
        <f>IF(data_in!A60="","",data_in!A60)</f>
        <v>54a4bd36-e295-4041-8573-4c122ee85e75</v>
      </c>
      <c r="B60" s="12">
        <f>IF(A60="","",data_in!B60)</f>
        <v>43933.465069444443</v>
      </c>
      <c r="C60" s="8">
        <f>IF(A60="","",IF(data_in!E60="NULL",0,1))</f>
        <v>0</v>
      </c>
      <c r="D60" s="8" t="str">
        <f>IF(A60="","",IF(data_in!E60="NULL","",ROUND(data_in!E60-data_in!B60,0)))</f>
        <v/>
      </c>
      <c r="E60" s="8">
        <f>IF(A60="","",IF(data_in!C60="NULL",0,IF(data_in!C60&gt;data_in!E60,0,1)))</f>
        <v>0</v>
      </c>
      <c r="F60" s="8" t="str">
        <f>IF(OR(A60="",E60=0),"",IF(data_in!C60="NULL","",ROUND(data_in!C60-data_in!B60,0)))</f>
        <v/>
      </c>
      <c r="G60" s="8" t="str">
        <f>IF(OR(A60="",E60=0),"",IF(data_in!C60="NULL","",IF(D60="",ROUND(data_in!D60-data_in!B60,0),MIN(D60,ROUND(data_in!D60-data_in!B60,0)))))</f>
        <v/>
      </c>
      <c r="H60" s="8" t="str">
        <f>IF(A60="","",IF(data_in!M60="United States","United States",IF(data_in!M60="Canada","Canada",IF(data_in!M60="United Kingdom","United Kingdom","Other Country"))))</f>
        <v>Other Country</v>
      </c>
      <c r="I60" s="8" t="str">
        <f>IF(A60="","",IF(data_in!K60="Unknown","Unknown",IF(data_in!K60&lt;=10,"Very Small",IF(data_in!K60&lt;=100,"Small",IF(data_in!K60&lt;=500,"Medium",IF(data_in!K60&gt;500,"Large","Error"))))))</f>
        <v>Very Small</v>
      </c>
      <c r="J60" s="8" t="str">
        <f>IF(C60=1,TEXT(data_in!E60,"mm-yyyy"),"")</f>
        <v/>
      </c>
      <c r="K60" s="8" t="str">
        <f>IF(A60="","",IF(data_in!I60="Website","Website",IF(data_in!I60="Paid Search","Paid Search",IF(data_in!I60="Slack","Slack","Other Channel"))))</f>
        <v>Website</v>
      </c>
      <c r="L60" s="10">
        <f>IF(A60="","",ROUND(N$3-data_in!B60,0))</f>
        <v>50</v>
      </c>
    </row>
    <row r="61" spans="1:12">
      <c r="A61" s="8" t="str">
        <f>IF(data_in!A61="","",data_in!A61)</f>
        <v>c6f53ae7-76c2-4f5f-9ede-6e1a7c94ab4e</v>
      </c>
      <c r="B61" s="12">
        <f>IF(A61="","",data_in!B61)</f>
        <v>43933.579618055555</v>
      </c>
      <c r="C61" s="8">
        <f>IF(A61="","",IF(data_in!E61="NULL",0,1))</f>
        <v>0</v>
      </c>
      <c r="D61" s="8" t="str">
        <f>IF(A61="","",IF(data_in!E61="NULL","",ROUND(data_in!E61-data_in!B61,0)))</f>
        <v/>
      </c>
      <c r="E61" s="8">
        <f>IF(A61="","",IF(data_in!C61="NULL",0,IF(data_in!C61&gt;data_in!E61,0,1)))</f>
        <v>0</v>
      </c>
      <c r="F61" s="8" t="str">
        <f>IF(OR(A61="",E61=0),"",IF(data_in!C61="NULL","",ROUND(data_in!C61-data_in!B61,0)))</f>
        <v/>
      </c>
      <c r="G61" s="8" t="str">
        <f>IF(OR(A61="",E61=0),"",IF(data_in!C61="NULL","",IF(D61="",ROUND(data_in!D61-data_in!B61,0),MIN(D61,ROUND(data_in!D61-data_in!B61,0)))))</f>
        <v/>
      </c>
      <c r="H61" s="8" t="str">
        <f>IF(A61="","",IF(data_in!M61="United States","United States",IF(data_in!M61="Canada","Canada",IF(data_in!M61="United Kingdom","United Kingdom","Other Country"))))</f>
        <v>Other Country</v>
      </c>
      <c r="I61" s="8" t="str">
        <f>IF(A61="","",IF(data_in!K61="Unknown","Unknown",IF(data_in!K61&lt;=10,"Very Small",IF(data_in!K61&lt;=100,"Small",IF(data_in!K61&lt;=500,"Medium",IF(data_in!K61&gt;500,"Large","Error"))))))</f>
        <v>Very Small</v>
      </c>
      <c r="J61" s="8" t="str">
        <f>IF(C61=1,TEXT(data_in!E61,"mm-yyyy"),"")</f>
        <v/>
      </c>
      <c r="K61" s="8" t="str">
        <f>IF(A61="","",IF(data_in!I61="Website","Website",IF(data_in!I61="Paid Search","Paid Search",IF(data_in!I61="Slack","Slack","Other Channel"))))</f>
        <v>Website</v>
      </c>
      <c r="L61" s="10">
        <f>IF(A61="","",ROUND(N$3-data_in!B61,0))</f>
        <v>49</v>
      </c>
    </row>
    <row r="62" spans="1:12">
      <c r="A62" s="8" t="str">
        <f>IF(data_in!A62="","",data_in!A62)</f>
        <v>7dd9aa1e-122f-4a1e-b929-476a0bd5a268</v>
      </c>
      <c r="B62" s="12">
        <f>IF(A62="","",data_in!B62)</f>
        <v>43933.608865740738</v>
      </c>
      <c r="C62" s="8">
        <f>IF(A62="","",IF(data_in!E62="NULL",0,1))</f>
        <v>0</v>
      </c>
      <c r="D62" s="8" t="str">
        <f>IF(A62="","",IF(data_in!E62="NULL","",ROUND(data_in!E62-data_in!B62,0)))</f>
        <v/>
      </c>
      <c r="E62" s="8">
        <f>IF(A62="","",IF(data_in!C62="NULL",0,IF(data_in!C62&gt;data_in!E62,0,1)))</f>
        <v>0</v>
      </c>
      <c r="F62" s="8" t="str">
        <f>IF(OR(A62="",E62=0),"",IF(data_in!C62="NULL","",ROUND(data_in!C62-data_in!B62,0)))</f>
        <v/>
      </c>
      <c r="G62" s="8" t="str">
        <f>IF(OR(A62="",E62=0),"",IF(data_in!C62="NULL","",IF(D62="",ROUND(data_in!D62-data_in!B62,0),MIN(D62,ROUND(data_in!D62-data_in!B62,0)))))</f>
        <v/>
      </c>
      <c r="H62" s="8" t="str">
        <f>IF(A62="","",IF(data_in!M62="United States","United States",IF(data_in!M62="Canada","Canada",IF(data_in!M62="United Kingdom","United Kingdom","Other Country"))))</f>
        <v>Other Country</v>
      </c>
      <c r="I62" s="8" t="str">
        <f>IF(A62="","",IF(data_in!K62="Unknown","Unknown",IF(data_in!K62&lt;=10,"Very Small",IF(data_in!K62&lt;=100,"Small",IF(data_in!K62&lt;=500,"Medium",IF(data_in!K62&gt;500,"Large","Error"))))))</f>
        <v>Medium</v>
      </c>
      <c r="J62" s="8" t="str">
        <f>IF(C62=1,TEXT(data_in!E62,"mm-yyyy"),"")</f>
        <v/>
      </c>
      <c r="K62" s="8" t="str">
        <f>IF(A62="","",IF(data_in!I62="Website","Website",IF(data_in!I62="Paid Search","Paid Search",IF(data_in!I62="Slack","Slack","Other Channel"))))</f>
        <v>Website</v>
      </c>
      <c r="L62" s="10">
        <f>IF(A62="","",ROUND(N$3-data_in!B62,0))</f>
        <v>49</v>
      </c>
    </row>
    <row r="63" spans="1:12">
      <c r="A63" s="8" t="str">
        <f>IF(data_in!A63="","",data_in!A63)</f>
        <v>610a6843-abd7-48e7-95d6-4e12526c3e35</v>
      </c>
      <c r="B63" s="12">
        <f>IF(A63="","",data_in!B63)</f>
        <v>43933.602511574078</v>
      </c>
      <c r="C63" s="8">
        <f>IF(A63="","",IF(data_in!E63="NULL",0,1))</f>
        <v>0</v>
      </c>
      <c r="D63" s="8" t="str">
        <f>IF(A63="","",IF(data_in!E63="NULL","",ROUND(data_in!E63-data_in!B63,0)))</f>
        <v/>
      </c>
      <c r="E63" s="8">
        <f>IF(A63="","",IF(data_in!C63="NULL",0,IF(data_in!C63&gt;data_in!E63,0,1)))</f>
        <v>0</v>
      </c>
      <c r="F63" s="8" t="str">
        <f>IF(OR(A63="",E63=0),"",IF(data_in!C63="NULL","",ROUND(data_in!C63-data_in!B63,0)))</f>
        <v/>
      </c>
      <c r="G63" s="8" t="str">
        <f>IF(OR(A63="",E63=0),"",IF(data_in!C63="NULL","",IF(D63="",ROUND(data_in!D63-data_in!B63,0),MIN(D63,ROUND(data_in!D63-data_in!B63,0)))))</f>
        <v/>
      </c>
      <c r="H63" s="8" t="str">
        <f>IF(A63="","",IF(data_in!M63="United States","United States",IF(data_in!M63="Canada","Canada",IF(data_in!M63="United Kingdom","United Kingdom","Other Country"))))</f>
        <v>United Kingdom</v>
      </c>
      <c r="I63" s="8" t="str">
        <f>IF(A63="","",IF(data_in!K63="Unknown","Unknown",IF(data_in!K63&lt;=10,"Very Small",IF(data_in!K63&lt;=100,"Small",IF(data_in!K63&lt;=500,"Medium",IF(data_in!K63&gt;500,"Large","Error"))))))</f>
        <v>Very Small</v>
      </c>
      <c r="J63" s="8" t="str">
        <f>IF(C63=1,TEXT(data_in!E63,"mm-yyyy"),"")</f>
        <v/>
      </c>
      <c r="K63" s="8" t="str">
        <f>IF(A63="","",IF(data_in!I63="Website","Website",IF(data_in!I63="Paid Search","Paid Search",IF(data_in!I63="Slack","Slack","Other Channel"))))</f>
        <v>Paid Search</v>
      </c>
      <c r="L63" s="10">
        <f>IF(A63="","",ROUND(N$3-data_in!B63,0))</f>
        <v>49</v>
      </c>
    </row>
    <row r="64" spans="1:12">
      <c r="A64" s="8" t="str">
        <f>IF(data_in!A64="","",data_in!A64)</f>
        <v>c19aba29-3c8f-40ed-8873-87543d94dcea</v>
      </c>
      <c r="B64" s="12">
        <f>IF(A64="","",data_in!B64)</f>
        <v>43928.530613425923</v>
      </c>
      <c r="C64" s="8">
        <f>IF(A64="","",IF(data_in!E64="NULL",0,1))</f>
        <v>0</v>
      </c>
      <c r="D64" s="8" t="str">
        <f>IF(A64="","",IF(data_in!E64="NULL","",ROUND(data_in!E64-data_in!B64,0)))</f>
        <v/>
      </c>
      <c r="E64" s="8">
        <f>IF(A64="","",IF(data_in!C64="NULL",0,IF(data_in!C64&gt;data_in!E64,0,1)))</f>
        <v>0</v>
      </c>
      <c r="F64" s="8" t="str">
        <f>IF(OR(A64="",E64=0),"",IF(data_in!C64="NULL","",ROUND(data_in!C64-data_in!B64,0)))</f>
        <v/>
      </c>
      <c r="G64" s="8" t="str">
        <f>IF(OR(A64="",E64=0),"",IF(data_in!C64="NULL","",IF(D64="",ROUND(data_in!D64-data_in!B64,0),MIN(D64,ROUND(data_in!D64-data_in!B64,0)))))</f>
        <v/>
      </c>
      <c r="H64" s="8" t="str">
        <f>IF(A64="","",IF(data_in!M64="United States","United States",IF(data_in!M64="Canada","Canada",IF(data_in!M64="United Kingdom","United Kingdom","Other Country"))))</f>
        <v>Other Country</v>
      </c>
      <c r="I64" s="8" t="str">
        <f>IF(A64="","",IF(data_in!K64="Unknown","Unknown",IF(data_in!K64&lt;=10,"Very Small",IF(data_in!K64&lt;=100,"Small",IF(data_in!K64&lt;=500,"Medium",IF(data_in!K64&gt;500,"Large","Error"))))))</f>
        <v>Small</v>
      </c>
      <c r="J64" s="8" t="str">
        <f>IF(C64=1,TEXT(data_in!E64,"mm-yyyy"),"")</f>
        <v/>
      </c>
      <c r="K64" s="8" t="str">
        <f>IF(A64="","",IF(data_in!I64="Website","Website",IF(data_in!I64="Paid Search","Paid Search",IF(data_in!I64="Slack","Slack","Other Channel"))))</f>
        <v>Slack</v>
      </c>
      <c r="L64" s="10">
        <f>IF(A64="","",ROUND(N$3-data_in!B64,0))</f>
        <v>54</v>
      </c>
    </row>
    <row r="65" spans="1:12">
      <c r="A65" s="8" t="str">
        <f>IF(data_in!A65="","",data_in!A65)</f>
        <v>4fd8a374-0eb8-4815-875a-e4ef3b149326</v>
      </c>
      <c r="B65" s="12">
        <f>IF(A65="","",data_in!B65)</f>
        <v>43928.560150462959</v>
      </c>
      <c r="C65" s="8">
        <f>IF(A65="","",IF(data_in!E65="NULL",0,1))</f>
        <v>0</v>
      </c>
      <c r="D65" s="8" t="str">
        <f>IF(A65="","",IF(data_in!E65="NULL","",ROUND(data_in!E65-data_in!B65,0)))</f>
        <v/>
      </c>
      <c r="E65" s="8">
        <f>IF(A65="","",IF(data_in!C65="NULL",0,IF(data_in!C65&gt;data_in!E65,0,1)))</f>
        <v>0</v>
      </c>
      <c r="F65" s="8" t="str">
        <f>IF(OR(A65="",E65=0),"",IF(data_in!C65="NULL","",ROUND(data_in!C65-data_in!B65,0)))</f>
        <v/>
      </c>
      <c r="G65" s="8" t="str">
        <f>IF(OR(A65="",E65=0),"",IF(data_in!C65="NULL","",IF(D65="",ROUND(data_in!D65-data_in!B65,0),MIN(D65,ROUND(data_in!D65-data_in!B65,0)))))</f>
        <v/>
      </c>
      <c r="H65" s="8" t="str">
        <f>IF(A65="","",IF(data_in!M65="United States","United States",IF(data_in!M65="Canada","Canada",IF(data_in!M65="United Kingdom","United Kingdom","Other Country"))))</f>
        <v>Other Country</v>
      </c>
      <c r="I65" s="8" t="str">
        <f>IF(A65="","",IF(data_in!K65="Unknown","Unknown",IF(data_in!K65&lt;=10,"Very Small",IF(data_in!K65&lt;=100,"Small",IF(data_in!K65&lt;=500,"Medium",IF(data_in!K65&gt;500,"Large","Error"))))))</f>
        <v>Very Small</v>
      </c>
      <c r="J65" s="8" t="str">
        <f>IF(C65=1,TEXT(data_in!E65,"mm-yyyy"),"")</f>
        <v/>
      </c>
      <c r="K65" s="8" t="str">
        <f>IF(A65="","",IF(data_in!I65="Website","Website",IF(data_in!I65="Paid Search","Paid Search",IF(data_in!I65="Slack","Slack","Other Channel"))))</f>
        <v>Slack</v>
      </c>
      <c r="L65" s="10">
        <f>IF(A65="","",ROUND(N$3-data_in!B65,0))</f>
        <v>54</v>
      </c>
    </row>
    <row r="66" spans="1:12">
      <c r="A66" s="8" t="str">
        <f>IF(data_in!A66="","",data_in!A66)</f>
        <v>8381e8f4-5f61-49d5-b1c4-ddb6317ccd7d</v>
      </c>
      <c r="B66" s="12">
        <f>IF(A66="","",data_in!B66)</f>
        <v>43928.560682870368</v>
      </c>
      <c r="C66" s="8">
        <f>IF(A66="","",IF(data_in!E66="NULL",0,1))</f>
        <v>0</v>
      </c>
      <c r="D66" s="8" t="str">
        <f>IF(A66="","",IF(data_in!E66="NULL","",ROUND(data_in!E66-data_in!B66,0)))</f>
        <v/>
      </c>
      <c r="E66" s="8">
        <f>IF(A66="","",IF(data_in!C66="NULL",0,IF(data_in!C66&gt;data_in!E66,0,1)))</f>
        <v>0</v>
      </c>
      <c r="F66" s="8" t="str">
        <f>IF(OR(A66="",E66=0),"",IF(data_in!C66="NULL","",ROUND(data_in!C66-data_in!B66,0)))</f>
        <v/>
      </c>
      <c r="G66" s="8" t="str">
        <f>IF(OR(A66="",E66=0),"",IF(data_in!C66="NULL","",IF(D66="",ROUND(data_in!D66-data_in!B66,0),MIN(D66,ROUND(data_in!D66-data_in!B66,0)))))</f>
        <v/>
      </c>
      <c r="H66" s="8" t="str">
        <f>IF(A66="","",IF(data_in!M66="United States","United States",IF(data_in!M66="Canada","Canada",IF(data_in!M66="United Kingdom","United Kingdom","Other Country"))))</f>
        <v>United States</v>
      </c>
      <c r="I66" s="8" t="str">
        <f>IF(A66="","",IF(data_in!K66="Unknown","Unknown",IF(data_in!K66&lt;=10,"Very Small",IF(data_in!K66&lt;=100,"Small",IF(data_in!K66&lt;=500,"Medium",IF(data_in!K66&gt;500,"Large","Error"))))))</f>
        <v>Very Small</v>
      </c>
      <c r="J66" s="8" t="str">
        <f>IF(C66=1,TEXT(data_in!E66,"mm-yyyy"),"")</f>
        <v/>
      </c>
      <c r="K66" s="8" t="str">
        <f>IF(A66="","",IF(data_in!I66="Website","Website",IF(data_in!I66="Paid Search","Paid Search",IF(data_in!I66="Slack","Slack","Other Channel"))))</f>
        <v>Slack</v>
      </c>
      <c r="L66" s="10">
        <f>IF(A66="","",ROUND(N$3-data_in!B66,0))</f>
        <v>54</v>
      </c>
    </row>
    <row r="67" spans="1:12">
      <c r="A67" s="8" t="str">
        <f>IF(data_in!A67="","",data_in!A67)</f>
        <v>f60325c1-0575-4057-aff9-dfa123d5e5c6</v>
      </c>
      <c r="B67" s="12">
        <f>IF(A67="","",data_in!B67)</f>
        <v>43928.566365740742</v>
      </c>
      <c r="C67" s="8">
        <f>IF(A67="","",IF(data_in!E67="NULL",0,1))</f>
        <v>0</v>
      </c>
      <c r="D67" s="8" t="str">
        <f>IF(A67="","",IF(data_in!E67="NULL","",ROUND(data_in!E67-data_in!B67,0)))</f>
        <v/>
      </c>
      <c r="E67" s="8">
        <f>IF(A67="","",IF(data_in!C67="NULL",0,IF(data_in!C67&gt;data_in!E67,0,1)))</f>
        <v>0</v>
      </c>
      <c r="F67" s="8" t="str">
        <f>IF(OR(A67="",E67=0),"",IF(data_in!C67="NULL","",ROUND(data_in!C67-data_in!B67,0)))</f>
        <v/>
      </c>
      <c r="G67" s="8" t="str">
        <f>IF(OR(A67="",E67=0),"",IF(data_in!C67="NULL","",IF(D67="",ROUND(data_in!D67-data_in!B67,0),MIN(D67,ROUND(data_in!D67-data_in!B67,0)))))</f>
        <v/>
      </c>
      <c r="H67" s="8" t="str">
        <f>IF(A67="","",IF(data_in!M67="United States","United States",IF(data_in!M67="Canada","Canada",IF(data_in!M67="United Kingdom","United Kingdom","Other Country"))))</f>
        <v>Other Country</v>
      </c>
      <c r="I67" s="8" t="str">
        <f>IF(A67="","",IF(data_in!K67="Unknown","Unknown",IF(data_in!K67&lt;=10,"Very Small",IF(data_in!K67&lt;=100,"Small",IF(data_in!K67&lt;=500,"Medium",IF(data_in!K67&gt;500,"Large","Error"))))))</f>
        <v>Very Small</v>
      </c>
      <c r="J67" s="8" t="str">
        <f>IF(C67=1,TEXT(data_in!E67,"mm-yyyy"),"")</f>
        <v/>
      </c>
      <c r="K67" s="8" t="str">
        <f>IF(A67="","",IF(data_in!I67="Website","Website",IF(data_in!I67="Paid Search","Paid Search",IF(data_in!I67="Slack","Slack","Other Channel"))))</f>
        <v>Slack</v>
      </c>
      <c r="L67" s="10">
        <f>IF(A67="","",ROUND(N$3-data_in!B67,0))</f>
        <v>54</v>
      </c>
    </row>
    <row r="68" spans="1:12">
      <c r="A68" s="8" t="str">
        <f>IF(data_in!A68="","",data_in!A68)</f>
        <v>901eae0d-d70f-4c8f-a029-28254ac30b1d</v>
      </c>
      <c r="B68" s="12">
        <f>IF(A68="","",data_in!B68)</f>
        <v>43928.60083333333</v>
      </c>
      <c r="C68" s="8">
        <f>IF(A68="","",IF(data_in!E68="NULL",0,1))</f>
        <v>0</v>
      </c>
      <c r="D68" s="8" t="str">
        <f>IF(A68="","",IF(data_in!E68="NULL","",ROUND(data_in!E68-data_in!B68,0)))</f>
        <v/>
      </c>
      <c r="E68" s="8">
        <f>IF(A68="","",IF(data_in!C68="NULL",0,IF(data_in!C68&gt;data_in!E68,0,1)))</f>
        <v>0</v>
      </c>
      <c r="F68" s="8" t="str">
        <f>IF(OR(A68="",E68=0),"",IF(data_in!C68="NULL","",ROUND(data_in!C68-data_in!B68,0)))</f>
        <v/>
      </c>
      <c r="G68" s="8" t="str">
        <f>IF(OR(A68="",E68=0),"",IF(data_in!C68="NULL","",IF(D68="",ROUND(data_in!D68-data_in!B68,0),MIN(D68,ROUND(data_in!D68-data_in!B68,0)))))</f>
        <v/>
      </c>
      <c r="H68" s="8" t="str">
        <f>IF(A68="","",IF(data_in!M68="United States","United States",IF(data_in!M68="Canada","Canada",IF(data_in!M68="United Kingdom","United Kingdom","Other Country"))))</f>
        <v>Canada</v>
      </c>
      <c r="I68" s="8" t="str">
        <f>IF(A68="","",IF(data_in!K68="Unknown","Unknown",IF(data_in!K68&lt;=10,"Very Small",IF(data_in!K68&lt;=100,"Small",IF(data_in!K68&lt;=500,"Medium",IF(data_in!K68&gt;500,"Large","Error"))))))</f>
        <v>Medium</v>
      </c>
      <c r="J68" s="8" t="str">
        <f>IF(C68=1,TEXT(data_in!E68,"mm-yyyy"),"")</f>
        <v/>
      </c>
      <c r="K68" s="8" t="str">
        <f>IF(A68="","",IF(data_in!I68="Website","Website",IF(data_in!I68="Paid Search","Paid Search",IF(data_in!I68="Slack","Slack","Other Channel"))))</f>
        <v>Website</v>
      </c>
      <c r="L68" s="10">
        <f>IF(A68="","",ROUND(N$3-data_in!B68,0))</f>
        <v>54</v>
      </c>
    </row>
    <row r="69" spans="1:12">
      <c r="A69" s="8" t="str">
        <f>IF(data_in!A69="","",data_in!A69)</f>
        <v>9a9d4d8e-60e8-4532-bcd0-6aae373ad135</v>
      </c>
      <c r="B69" s="12">
        <f>IF(A69="","",data_in!B69)</f>
        <v>43928.608043981483</v>
      </c>
      <c r="C69" s="8">
        <f>IF(A69="","",IF(data_in!E69="NULL",0,1))</f>
        <v>0</v>
      </c>
      <c r="D69" s="8" t="str">
        <f>IF(A69="","",IF(data_in!E69="NULL","",ROUND(data_in!E69-data_in!B69,0)))</f>
        <v/>
      </c>
      <c r="E69" s="8">
        <f>IF(A69="","",IF(data_in!C69="NULL",0,IF(data_in!C69&gt;data_in!E69,0,1)))</f>
        <v>0</v>
      </c>
      <c r="F69" s="8" t="str">
        <f>IF(OR(A69="",E69=0),"",IF(data_in!C69="NULL","",ROUND(data_in!C69-data_in!B69,0)))</f>
        <v/>
      </c>
      <c r="G69" s="8" t="str">
        <f>IF(OR(A69="",E69=0),"",IF(data_in!C69="NULL","",IF(D69="",ROUND(data_in!D69-data_in!B69,0),MIN(D69,ROUND(data_in!D69-data_in!B69,0)))))</f>
        <v/>
      </c>
      <c r="H69" s="8" t="str">
        <f>IF(A69="","",IF(data_in!M69="United States","United States",IF(data_in!M69="Canada","Canada",IF(data_in!M69="United Kingdom","United Kingdom","Other Country"))))</f>
        <v>Other Country</v>
      </c>
      <c r="I69" s="8" t="str">
        <f>IF(A69="","",IF(data_in!K69="Unknown","Unknown",IF(data_in!K69&lt;=10,"Very Small",IF(data_in!K69&lt;=100,"Small",IF(data_in!K69&lt;=500,"Medium",IF(data_in!K69&gt;500,"Large","Error"))))))</f>
        <v>Medium</v>
      </c>
      <c r="J69" s="8" t="str">
        <f>IF(C69=1,TEXT(data_in!E69,"mm-yyyy"),"")</f>
        <v/>
      </c>
      <c r="K69" s="8" t="str">
        <f>IF(A69="","",IF(data_in!I69="Website","Website",IF(data_in!I69="Paid Search","Paid Search",IF(data_in!I69="Slack","Slack","Other Channel"))))</f>
        <v>Website</v>
      </c>
      <c r="L69" s="10">
        <f>IF(A69="","",ROUND(N$3-data_in!B69,0))</f>
        <v>54</v>
      </c>
    </row>
    <row r="70" spans="1:12">
      <c r="A70" s="8" t="str">
        <f>IF(data_in!A70="","",data_in!A70)</f>
        <v>4ac1ea7e-a792-4a54-8c7b-37e28d4d16bf</v>
      </c>
      <c r="B70" s="12">
        <f>IF(A70="","",data_in!B70)</f>
        <v>43928.610011574077</v>
      </c>
      <c r="C70" s="8">
        <f>IF(A70="","",IF(data_in!E70="NULL",0,1))</f>
        <v>0</v>
      </c>
      <c r="D70" s="8" t="str">
        <f>IF(A70="","",IF(data_in!E70="NULL","",ROUND(data_in!E70-data_in!B70,0)))</f>
        <v/>
      </c>
      <c r="E70" s="8">
        <f>IF(A70="","",IF(data_in!C70="NULL",0,IF(data_in!C70&gt;data_in!E70,0,1)))</f>
        <v>0</v>
      </c>
      <c r="F70" s="8" t="str">
        <f>IF(OR(A70="",E70=0),"",IF(data_in!C70="NULL","",ROUND(data_in!C70-data_in!B70,0)))</f>
        <v/>
      </c>
      <c r="G70" s="8" t="str">
        <f>IF(OR(A70="",E70=0),"",IF(data_in!C70="NULL","",IF(D70="",ROUND(data_in!D70-data_in!B70,0),MIN(D70,ROUND(data_in!D70-data_in!B70,0)))))</f>
        <v/>
      </c>
      <c r="H70" s="8" t="str">
        <f>IF(A70="","",IF(data_in!M70="United States","United States",IF(data_in!M70="Canada","Canada",IF(data_in!M70="United Kingdom","United Kingdom","Other Country"))))</f>
        <v>Other Country</v>
      </c>
      <c r="I70" s="8" t="str">
        <f>IF(A70="","",IF(data_in!K70="Unknown","Unknown",IF(data_in!K70&lt;=10,"Very Small",IF(data_in!K70&lt;=100,"Small",IF(data_in!K70&lt;=500,"Medium",IF(data_in!K70&gt;500,"Large","Error"))))))</f>
        <v>Medium</v>
      </c>
      <c r="J70" s="8" t="str">
        <f>IF(C70=1,TEXT(data_in!E70,"mm-yyyy"),"")</f>
        <v/>
      </c>
      <c r="K70" s="8" t="str">
        <f>IF(A70="","",IF(data_in!I70="Website","Website",IF(data_in!I70="Paid Search","Paid Search",IF(data_in!I70="Slack","Slack","Other Channel"))))</f>
        <v>Website</v>
      </c>
      <c r="L70" s="10">
        <f>IF(A70="","",ROUND(N$3-data_in!B70,0))</f>
        <v>54</v>
      </c>
    </row>
    <row r="71" spans="1:12">
      <c r="A71" s="8" t="str">
        <f>IF(data_in!A71="","",data_in!A71)</f>
        <v>8dba49c6-0bed-451d-8b63-f2d6f12c9b1c</v>
      </c>
      <c r="B71" s="12">
        <f>IF(A71="","",data_in!B71)</f>
        <v>43928.61142361111</v>
      </c>
      <c r="C71" s="8">
        <f>IF(A71="","",IF(data_in!E71="NULL",0,1))</f>
        <v>0</v>
      </c>
      <c r="D71" s="8" t="str">
        <f>IF(A71="","",IF(data_in!E71="NULL","",ROUND(data_in!E71-data_in!B71,0)))</f>
        <v/>
      </c>
      <c r="E71" s="8">
        <f>IF(A71="","",IF(data_in!C71="NULL",0,IF(data_in!C71&gt;data_in!E71,0,1)))</f>
        <v>0</v>
      </c>
      <c r="F71" s="8" t="str">
        <f>IF(OR(A71="",E71=0),"",IF(data_in!C71="NULL","",ROUND(data_in!C71-data_in!B71,0)))</f>
        <v/>
      </c>
      <c r="G71" s="8" t="str">
        <f>IF(OR(A71="",E71=0),"",IF(data_in!C71="NULL","",IF(D71="",ROUND(data_in!D71-data_in!B71,0),MIN(D71,ROUND(data_in!D71-data_in!B71,0)))))</f>
        <v/>
      </c>
      <c r="H71" s="8" t="str">
        <f>IF(A71="","",IF(data_in!M71="United States","United States",IF(data_in!M71="Canada","Canada",IF(data_in!M71="United Kingdom","United Kingdom","Other Country"))))</f>
        <v>Other Country</v>
      </c>
      <c r="I71" s="8" t="str">
        <f>IF(A71="","",IF(data_in!K71="Unknown","Unknown",IF(data_in!K71&lt;=10,"Very Small",IF(data_in!K71&lt;=100,"Small",IF(data_in!K71&lt;=500,"Medium",IF(data_in!K71&gt;500,"Large","Error"))))))</f>
        <v>Very Small</v>
      </c>
      <c r="J71" s="8" t="str">
        <f>IF(C71=1,TEXT(data_in!E71,"mm-yyyy"),"")</f>
        <v/>
      </c>
      <c r="K71" s="8" t="str">
        <f>IF(A71="","",IF(data_in!I71="Website","Website",IF(data_in!I71="Paid Search","Paid Search",IF(data_in!I71="Slack","Slack","Other Channel"))))</f>
        <v>Website</v>
      </c>
      <c r="L71" s="10">
        <f>IF(A71="","",ROUND(N$3-data_in!B71,0))</f>
        <v>54</v>
      </c>
    </row>
    <row r="72" spans="1:12">
      <c r="A72" s="8" t="str">
        <f>IF(data_in!A72="","",data_in!A72)</f>
        <v>a7b25565-d751-4c0c-ab72-d92620239ad7</v>
      </c>
      <c r="B72" s="12">
        <f>IF(A72="","",data_in!B72)</f>
        <v>43928.623645833337</v>
      </c>
      <c r="C72" s="8">
        <f>IF(A72="","",IF(data_in!E72="NULL",0,1))</f>
        <v>0</v>
      </c>
      <c r="D72" s="8" t="str">
        <f>IF(A72="","",IF(data_in!E72="NULL","",ROUND(data_in!E72-data_in!B72,0)))</f>
        <v/>
      </c>
      <c r="E72" s="8">
        <f>IF(A72="","",IF(data_in!C72="NULL",0,IF(data_in!C72&gt;data_in!E72,0,1)))</f>
        <v>0</v>
      </c>
      <c r="F72" s="8" t="str">
        <f>IF(OR(A72="",E72=0),"",IF(data_in!C72="NULL","",ROUND(data_in!C72-data_in!B72,0)))</f>
        <v/>
      </c>
      <c r="G72" s="8" t="str">
        <f>IF(OR(A72="",E72=0),"",IF(data_in!C72="NULL","",IF(D72="",ROUND(data_in!D72-data_in!B72,0),MIN(D72,ROUND(data_in!D72-data_in!B72,0)))))</f>
        <v/>
      </c>
      <c r="H72" s="8" t="str">
        <f>IF(A72="","",IF(data_in!M72="United States","United States",IF(data_in!M72="Canada","Canada",IF(data_in!M72="United Kingdom","United Kingdom","Other Country"))))</f>
        <v>United States</v>
      </c>
      <c r="I72" s="8" t="str">
        <f>IF(A72="","",IF(data_in!K72="Unknown","Unknown",IF(data_in!K72&lt;=10,"Very Small",IF(data_in!K72&lt;=100,"Small",IF(data_in!K72&lt;=500,"Medium",IF(data_in!K72&gt;500,"Large","Error"))))))</f>
        <v>Very Small</v>
      </c>
      <c r="J72" s="8" t="str">
        <f>IF(C72=1,TEXT(data_in!E72,"mm-yyyy"),"")</f>
        <v/>
      </c>
      <c r="K72" s="8" t="str">
        <f>IF(A72="","",IF(data_in!I72="Website","Website",IF(data_in!I72="Paid Search","Paid Search",IF(data_in!I72="Slack","Slack","Other Channel"))))</f>
        <v>Website</v>
      </c>
      <c r="L72" s="10">
        <f>IF(A72="","",ROUND(N$3-data_in!B72,0))</f>
        <v>54</v>
      </c>
    </row>
    <row r="73" spans="1:12">
      <c r="A73" s="8" t="str">
        <f>IF(data_in!A73="","",data_in!A73)</f>
        <v>7ea4f67c-b7eb-4441-8d32-20ef177732ca</v>
      </c>
      <c r="B73" s="12">
        <f>IF(A73="","",data_in!B73)</f>
        <v>43928.652280092596</v>
      </c>
      <c r="C73" s="8">
        <f>IF(A73="","",IF(data_in!E73="NULL",0,1))</f>
        <v>0</v>
      </c>
      <c r="D73" s="8" t="str">
        <f>IF(A73="","",IF(data_in!E73="NULL","",ROUND(data_in!E73-data_in!B73,0)))</f>
        <v/>
      </c>
      <c r="E73" s="8">
        <f>IF(A73="","",IF(data_in!C73="NULL",0,IF(data_in!C73&gt;data_in!E73,0,1)))</f>
        <v>0</v>
      </c>
      <c r="F73" s="8" t="str">
        <f>IF(OR(A73="",E73=0),"",IF(data_in!C73="NULL","",ROUND(data_in!C73-data_in!B73,0)))</f>
        <v/>
      </c>
      <c r="G73" s="8" t="str">
        <f>IF(OR(A73="",E73=0),"",IF(data_in!C73="NULL","",IF(D73="",ROUND(data_in!D73-data_in!B73,0),MIN(D73,ROUND(data_in!D73-data_in!B73,0)))))</f>
        <v/>
      </c>
      <c r="H73" s="8" t="str">
        <f>IF(A73="","",IF(data_in!M73="United States","United States",IF(data_in!M73="Canada","Canada",IF(data_in!M73="United Kingdom","United Kingdom","Other Country"))))</f>
        <v>Other Country</v>
      </c>
      <c r="I73" s="8" t="str">
        <f>IF(A73="","",IF(data_in!K73="Unknown","Unknown",IF(data_in!K73&lt;=10,"Very Small",IF(data_in!K73&lt;=100,"Small",IF(data_in!K73&lt;=500,"Medium",IF(data_in!K73&gt;500,"Large","Error"))))))</f>
        <v>Very Small</v>
      </c>
      <c r="J73" s="8" t="str">
        <f>IF(C73=1,TEXT(data_in!E73,"mm-yyyy"),"")</f>
        <v/>
      </c>
      <c r="K73" s="8" t="str">
        <f>IF(A73="","",IF(data_in!I73="Website","Website",IF(data_in!I73="Paid Search","Paid Search",IF(data_in!I73="Slack","Slack","Other Channel"))))</f>
        <v>Website</v>
      </c>
      <c r="L73" s="10">
        <f>IF(A73="","",ROUND(N$3-data_in!B73,0))</f>
        <v>54</v>
      </c>
    </row>
    <row r="74" spans="1:12">
      <c r="A74" s="8" t="str">
        <f>IF(data_in!A74="","",data_in!A74)</f>
        <v>25cb7e0e-d743-4ea0-a5ea-9b423e25d827</v>
      </c>
      <c r="B74" s="12">
        <f>IF(A74="","",data_in!B74)</f>
        <v>43928.679895833331</v>
      </c>
      <c r="C74" s="8">
        <f>IF(A74="","",IF(data_in!E74="NULL",0,1))</f>
        <v>0</v>
      </c>
      <c r="D74" s="8" t="str">
        <f>IF(A74="","",IF(data_in!E74="NULL","",ROUND(data_in!E74-data_in!B74,0)))</f>
        <v/>
      </c>
      <c r="E74" s="8">
        <f>IF(A74="","",IF(data_in!C74="NULL",0,IF(data_in!C74&gt;data_in!E74,0,1)))</f>
        <v>0</v>
      </c>
      <c r="F74" s="8" t="str">
        <f>IF(OR(A74="",E74=0),"",IF(data_in!C74="NULL","",ROUND(data_in!C74-data_in!B74,0)))</f>
        <v/>
      </c>
      <c r="G74" s="8" t="str">
        <f>IF(OR(A74="",E74=0),"",IF(data_in!C74="NULL","",IF(D74="",ROUND(data_in!D74-data_in!B74,0),MIN(D74,ROUND(data_in!D74-data_in!B74,0)))))</f>
        <v/>
      </c>
      <c r="H74" s="8" t="str">
        <f>IF(A74="","",IF(data_in!M74="United States","United States",IF(data_in!M74="Canada","Canada",IF(data_in!M74="United Kingdom","United Kingdom","Other Country"))))</f>
        <v>Other Country</v>
      </c>
      <c r="I74" s="8" t="str">
        <f>IF(A74="","",IF(data_in!K74="Unknown","Unknown",IF(data_in!K74&lt;=10,"Very Small",IF(data_in!K74&lt;=100,"Small",IF(data_in!K74&lt;=500,"Medium",IF(data_in!K74&gt;500,"Large","Error"))))))</f>
        <v>Very Small</v>
      </c>
      <c r="J74" s="8" t="str">
        <f>IF(C74=1,TEXT(data_in!E74,"mm-yyyy"),"")</f>
        <v/>
      </c>
      <c r="K74" s="8" t="str">
        <f>IF(A74="","",IF(data_in!I74="Website","Website",IF(data_in!I74="Paid Search","Paid Search",IF(data_in!I74="Slack","Slack","Other Channel"))))</f>
        <v>Website</v>
      </c>
      <c r="L74" s="10">
        <f>IF(A74="","",ROUND(N$3-data_in!B74,0))</f>
        <v>54</v>
      </c>
    </row>
    <row r="75" spans="1:12">
      <c r="A75" s="8" t="str">
        <f>IF(data_in!A75="","",data_in!A75)</f>
        <v>038585a5-679d-4ced-83ab-32a302216388</v>
      </c>
      <c r="B75" s="12">
        <f>IF(A75="","",data_in!B75)</f>
        <v>43928.662499999999</v>
      </c>
      <c r="C75" s="8">
        <f>IF(A75="","",IF(data_in!E75="NULL",0,1))</f>
        <v>0</v>
      </c>
      <c r="D75" s="8" t="str">
        <f>IF(A75="","",IF(data_in!E75="NULL","",ROUND(data_in!E75-data_in!B75,0)))</f>
        <v/>
      </c>
      <c r="E75" s="8">
        <f>IF(A75="","",IF(data_in!C75="NULL",0,IF(data_in!C75&gt;data_in!E75,0,1)))</f>
        <v>0</v>
      </c>
      <c r="F75" s="8" t="str">
        <f>IF(OR(A75="",E75=0),"",IF(data_in!C75="NULL","",ROUND(data_in!C75-data_in!B75,0)))</f>
        <v/>
      </c>
      <c r="G75" s="8" t="str">
        <f>IF(OR(A75="",E75=0),"",IF(data_in!C75="NULL","",IF(D75="",ROUND(data_in!D75-data_in!B75,0),MIN(D75,ROUND(data_in!D75-data_in!B75,0)))))</f>
        <v/>
      </c>
      <c r="H75" s="8" t="str">
        <f>IF(A75="","",IF(data_in!M75="United States","United States",IF(data_in!M75="Canada","Canada",IF(data_in!M75="United Kingdom","United Kingdom","Other Country"))))</f>
        <v>Other Country</v>
      </c>
      <c r="I75" s="8" t="str">
        <f>IF(A75="","",IF(data_in!K75="Unknown","Unknown",IF(data_in!K75&lt;=10,"Very Small",IF(data_in!K75&lt;=100,"Small",IF(data_in!K75&lt;=500,"Medium",IF(data_in!K75&gt;500,"Large","Error"))))))</f>
        <v>Very Small</v>
      </c>
      <c r="J75" s="8" t="str">
        <f>IF(C75=1,TEXT(data_in!E75,"mm-yyyy"),"")</f>
        <v/>
      </c>
      <c r="K75" s="8" t="str">
        <f>IF(A75="","",IF(data_in!I75="Website","Website",IF(data_in!I75="Paid Search","Paid Search",IF(data_in!I75="Slack","Slack","Other Channel"))))</f>
        <v>Slack</v>
      </c>
      <c r="L75" s="10">
        <f>IF(A75="","",ROUND(N$3-data_in!B75,0))</f>
        <v>54</v>
      </c>
    </row>
    <row r="76" spans="1:12">
      <c r="A76" s="8" t="str">
        <f>IF(data_in!A76="","",data_in!A76)</f>
        <v>1c5f3f3c-7464-47f2-a7c9-3ea50558590f</v>
      </c>
      <c r="B76" s="12">
        <f>IF(A76="","",data_in!B76)</f>
        <v>43928.787222222221</v>
      </c>
      <c r="C76" s="8">
        <f>IF(A76="","",IF(data_in!E76="NULL",0,1))</f>
        <v>0</v>
      </c>
      <c r="D76" s="8" t="str">
        <f>IF(A76="","",IF(data_in!E76="NULL","",ROUND(data_in!E76-data_in!B76,0)))</f>
        <v/>
      </c>
      <c r="E76" s="8">
        <f>IF(A76="","",IF(data_in!C76="NULL",0,IF(data_in!C76&gt;data_in!E76,0,1)))</f>
        <v>0</v>
      </c>
      <c r="F76" s="8" t="str">
        <f>IF(OR(A76="",E76=0),"",IF(data_in!C76="NULL","",ROUND(data_in!C76-data_in!B76,0)))</f>
        <v/>
      </c>
      <c r="G76" s="8" t="str">
        <f>IF(OR(A76="",E76=0),"",IF(data_in!C76="NULL","",IF(D76="",ROUND(data_in!D76-data_in!B76,0),MIN(D76,ROUND(data_in!D76-data_in!B76,0)))))</f>
        <v/>
      </c>
      <c r="H76" s="8" t="str">
        <f>IF(A76="","",IF(data_in!M76="United States","United States",IF(data_in!M76="Canada","Canada",IF(data_in!M76="United Kingdom","United Kingdom","Other Country"))))</f>
        <v>Canada</v>
      </c>
      <c r="I76" s="8" t="str">
        <f>IF(A76="","",IF(data_in!K76="Unknown","Unknown",IF(data_in!K76&lt;=10,"Very Small",IF(data_in!K76&lt;=100,"Small",IF(data_in!K76&lt;=500,"Medium",IF(data_in!K76&gt;500,"Large","Error"))))))</f>
        <v>Very Small</v>
      </c>
      <c r="J76" s="8" t="str">
        <f>IF(C76=1,TEXT(data_in!E76,"mm-yyyy"),"")</f>
        <v/>
      </c>
      <c r="K76" s="8" t="str">
        <f>IF(A76="","",IF(data_in!I76="Website","Website",IF(data_in!I76="Paid Search","Paid Search",IF(data_in!I76="Slack","Slack","Other Channel"))))</f>
        <v>Website</v>
      </c>
      <c r="L76" s="10">
        <f>IF(A76="","",ROUND(N$3-data_in!B76,0))</f>
        <v>54</v>
      </c>
    </row>
    <row r="77" spans="1:12">
      <c r="A77" s="8" t="str">
        <f>IF(data_in!A77="","",data_in!A77)</f>
        <v>4e2662aa-9038-4b1f-9caa-1e11e5cf37f9</v>
      </c>
      <c r="B77" s="12">
        <f>IF(A77="","",data_in!B77)</f>
        <v>43928.699108796296</v>
      </c>
      <c r="C77" s="8">
        <f>IF(A77="","",IF(data_in!E77="NULL",0,1))</f>
        <v>0</v>
      </c>
      <c r="D77" s="8" t="str">
        <f>IF(A77="","",IF(data_in!E77="NULL","",ROUND(data_in!E77-data_in!B77,0)))</f>
        <v/>
      </c>
      <c r="E77" s="8">
        <f>IF(A77="","",IF(data_in!C77="NULL",0,IF(data_in!C77&gt;data_in!E77,0,1)))</f>
        <v>1</v>
      </c>
      <c r="F77" s="8">
        <f>IF(OR(A77="",E77=0),"",IF(data_in!C77="NULL","",ROUND(data_in!C77-data_in!B77,0)))</f>
        <v>9</v>
      </c>
      <c r="G77" s="8">
        <f>IF(OR(A77="",E77=0),"",IF(data_in!C77="NULL","",IF(D77="",ROUND(data_in!D77-data_in!B77,0),MIN(D77,ROUND(data_in!D77-data_in!B77,0)))))</f>
        <v>23</v>
      </c>
      <c r="H77" s="8" t="str">
        <f>IF(A77="","",IF(data_in!M77="United States","United States",IF(data_in!M77="Canada","Canada",IF(data_in!M77="United Kingdom","United Kingdom","Other Country"))))</f>
        <v>Other Country</v>
      </c>
      <c r="I77" s="8" t="str">
        <f>IF(A77="","",IF(data_in!K77="Unknown","Unknown",IF(data_in!K77&lt;=10,"Very Small",IF(data_in!K77&lt;=100,"Small",IF(data_in!K77&lt;=500,"Medium",IF(data_in!K77&gt;500,"Large","Error"))))))</f>
        <v>Medium</v>
      </c>
      <c r="J77" s="8" t="str">
        <f>IF(C77=1,TEXT(data_in!E77,"mm-yyyy"),"")</f>
        <v/>
      </c>
      <c r="K77" s="8" t="str">
        <f>IF(A77="","",IF(data_in!I77="Website","Website",IF(data_in!I77="Paid Search","Paid Search",IF(data_in!I77="Slack","Slack","Other Channel"))))</f>
        <v>Slack</v>
      </c>
      <c r="L77" s="10">
        <f>IF(A77="","",ROUND(N$3-data_in!B77,0))</f>
        <v>54</v>
      </c>
    </row>
    <row r="78" spans="1:12">
      <c r="A78" s="8" t="str">
        <f>IF(data_in!A78="","",data_in!A78)</f>
        <v>83be6bd5-6328-4811-99f2-7fce2aee3b61</v>
      </c>
      <c r="B78" s="12">
        <f>IF(A78="","",data_in!B78)</f>
        <v>43928.706446759257</v>
      </c>
      <c r="C78" s="8">
        <f>IF(A78="","",IF(data_in!E78="NULL",0,1))</f>
        <v>0</v>
      </c>
      <c r="D78" s="8" t="str">
        <f>IF(A78="","",IF(data_in!E78="NULL","",ROUND(data_in!E78-data_in!B78,0)))</f>
        <v/>
      </c>
      <c r="E78" s="8">
        <f>IF(A78="","",IF(data_in!C78="NULL",0,IF(data_in!C78&gt;data_in!E78,0,1)))</f>
        <v>0</v>
      </c>
      <c r="F78" s="8" t="str">
        <f>IF(OR(A78="",E78=0),"",IF(data_in!C78="NULL","",ROUND(data_in!C78-data_in!B78,0)))</f>
        <v/>
      </c>
      <c r="G78" s="8" t="str">
        <f>IF(OR(A78="",E78=0),"",IF(data_in!C78="NULL","",IF(D78="",ROUND(data_in!D78-data_in!B78,0),MIN(D78,ROUND(data_in!D78-data_in!B78,0)))))</f>
        <v/>
      </c>
      <c r="H78" s="8" t="str">
        <f>IF(A78="","",IF(data_in!M78="United States","United States",IF(data_in!M78="Canada","Canada",IF(data_in!M78="United Kingdom","United Kingdom","Other Country"))))</f>
        <v>Canada</v>
      </c>
      <c r="I78" s="8" t="str">
        <f>IF(A78="","",IF(data_in!K78="Unknown","Unknown",IF(data_in!K78&lt;=10,"Very Small",IF(data_in!K78&lt;=100,"Small",IF(data_in!K78&lt;=500,"Medium",IF(data_in!K78&gt;500,"Large","Error"))))))</f>
        <v>Very Small</v>
      </c>
      <c r="J78" s="8" t="str">
        <f>IF(C78=1,TEXT(data_in!E78,"mm-yyyy"),"")</f>
        <v/>
      </c>
      <c r="K78" s="8" t="str">
        <f>IF(A78="","",IF(data_in!I78="Website","Website",IF(data_in!I78="Paid Search","Paid Search",IF(data_in!I78="Slack","Slack","Other Channel"))))</f>
        <v>Website</v>
      </c>
      <c r="L78" s="10">
        <f>IF(A78="","",ROUND(N$3-data_in!B78,0))</f>
        <v>54</v>
      </c>
    </row>
    <row r="79" spans="1:12">
      <c r="A79" s="8" t="str">
        <f>IF(data_in!A79="","",data_in!A79)</f>
        <v>b97ed68b-d439-4145-9b0a-b672b197a25c</v>
      </c>
      <c r="B79" s="12">
        <f>IF(A79="","",data_in!B79)</f>
        <v>43928.725752314815</v>
      </c>
      <c r="C79" s="8">
        <f>IF(A79="","",IF(data_in!E79="NULL",0,1))</f>
        <v>0</v>
      </c>
      <c r="D79" s="8" t="str">
        <f>IF(A79="","",IF(data_in!E79="NULL","",ROUND(data_in!E79-data_in!B79,0)))</f>
        <v/>
      </c>
      <c r="E79" s="8">
        <f>IF(A79="","",IF(data_in!C79="NULL",0,IF(data_in!C79&gt;data_in!E79,0,1)))</f>
        <v>0</v>
      </c>
      <c r="F79" s="8" t="str">
        <f>IF(OR(A79="",E79=0),"",IF(data_in!C79="NULL","",ROUND(data_in!C79-data_in!B79,0)))</f>
        <v/>
      </c>
      <c r="G79" s="8" t="str">
        <f>IF(OR(A79="",E79=0),"",IF(data_in!C79="NULL","",IF(D79="",ROUND(data_in!D79-data_in!B79,0),MIN(D79,ROUND(data_in!D79-data_in!B79,0)))))</f>
        <v/>
      </c>
      <c r="H79" s="8" t="str">
        <f>IF(A79="","",IF(data_in!M79="United States","United States",IF(data_in!M79="Canada","Canada",IF(data_in!M79="United Kingdom","United Kingdom","Other Country"))))</f>
        <v>Canada</v>
      </c>
      <c r="I79" s="8" t="str">
        <f>IF(A79="","",IF(data_in!K79="Unknown","Unknown",IF(data_in!K79&lt;=10,"Very Small",IF(data_in!K79&lt;=100,"Small",IF(data_in!K79&lt;=500,"Medium",IF(data_in!K79&gt;500,"Large","Error"))))))</f>
        <v>Small</v>
      </c>
      <c r="J79" s="8" t="str">
        <f>IF(C79=1,TEXT(data_in!E79,"mm-yyyy"),"")</f>
        <v/>
      </c>
      <c r="K79" s="8" t="str">
        <f>IF(A79="","",IF(data_in!I79="Website","Website",IF(data_in!I79="Paid Search","Paid Search",IF(data_in!I79="Slack","Slack","Other Channel"))))</f>
        <v>Paid Search</v>
      </c>
      <c r="L79" s="10">
        <f>IF(A79="","",ROUND(N$3-data_in!B79,0))</f>
        <v>54</v>
      </c>
    </row>
    <row r="80" spans="1:12">
      <c r="A80" s="8" t="str">
        <f>IF(data_in!A80="","",data_in!A80)</f>
        <v>203f4805-1c21-4ab8-8087-87a2b6beb09d</v>
      </c>
      <c r="B80" s="12">
        <f>IF(A80="","",data_in!B80)</f>
        <v>43928.749826388892</v>
      </c>
      <c r="C80" s="8">
        <f>IF(A80="","",IF(data_in!E80="NULL",0,1))</f>
        <v>0</v>
      </c>
      <c r="D80" s="8" t="str">
        <f>IF(A80="","",IF(data_in!E80="NULL","",ROUND(data_in!E80-data_in!B80,0)))</f>
        <v/>
      </c>
      <c r="E80" s="8">
        <f>IF(A80="","",IF(data_in!C80="NULL",0,IF(data_in!C80&gt;data_in!E80,0,1)))</f>
        <v>1</v>
      </c>
      <c r="F80" s="8">
        <f>IF(OR(A80="",E80=0),"",IF(data_in!C80="NULL","",ROUND(data_in!C80-data_in!B80,0)))</f>
        <v>0</v>
      </c>
      <c r="G80" s="8">
        <f>IF(OR(A80="",E80=0),"",IF(data_in!C80="NULL","",IF(D80="",ROUND(data_in!D80-data_in!B80,0),MIN(D80,ROUND(data_in!D80-data_in!B80,0)))))</f>
        <v>14</v>
      </c>
      <c r="H80" s="8" t="str">
        <f>IF(A80="","",IF(data_in!M80="United States","United States",IF(data_in!M80="Canada","Canada",IF(data_in!M80="United Kingdom","United Kingdom","Other Country"))))</f>
        <v>Other Country</v>
      </c>
      <c r="I80" s="8" t="str">
        <f>IF(A80="","",IF(data_in!K80="Unknown","Unknown",IF(data_in!K80&lt;=10,"Very Small",IF(data_in!K80&lt;=100,"Small",IF(data_in!K80&lt;=500,"Medium",IF(data_in!K80&gt;500,"Large","Error"))))))</f>
        <v>Small</v>
      </c>
      <c r="J80" s="8" t="str">
        <f>IF(C80=1,TEXT(data_in!E80,"mm-yyyy"),"")</f>
        <v/>
      </c>
      <c r="K80" s="8" t="str">
        <f>IF(A80="","",IF(data_in!I80="Website","Website",IF(data_in!I80="Paid Search","Paid Search",IF(data_in!I80="Slack","Slack","Other Channel"))))</f>
        <v>Slack</v>
      </c>
      <c r="L80" s="10">
        <f>IF(A80="","",ROUND(N$3-data_in!B80,0))</f>
        <v>54</v>
      </c>
    </row>
    <row r="81" spans="1:12">
      <c r="A81" s="8" t="str">
        <f>IF(data_in!A81="","",data_in!A81)</f>
        <v>4e0314e4-8137-491d-8882-74d7c6d58b82</v>
      </c>
      <c r="B81" s="12">
        <f>IF(A81="","",data_in!B81)</f>
        <v>43928.748530092591</v>
      </c>
      <c r="C81" s="8">
        <f>IF(A81="","",IF(data_in!E81="NULL",0,1))</f>
        <v>0</v>
      </c>
      <c r="D81" s="8" t="str">
        <f>IF(A81="","",IF(data_in!E81="NULL","",ROUND(data_in!E81-data_in!B81,0)))</f>
        <v/>
      </c>
      <c r="E81" s="8">
        <f>IF(A81="","",IF(data_in!C81="NULL",0,IF(data_in!C81&gt;data_in!E81,0,1)))</f>
        <v>0</v>
      </c>
      <c r="F81" s="8" t="str">
        <f>IF(OR(A81="",E81=0),"",IF(data_in!C81="NULL","",ROUND(data_in!C81-data_in!B81,0)))</f>
        <v/>
      </c>
      <c r="G81" s="8" t="str">
        <f>IF(OR(A81="",E81=0),"",IF(data_in!C81="NULL","",IF(D81="",ROUND(data_in!D81-data_in!B81,0),MIN(D81,ROUND(data_in!D81-data_in!B81,0)))))</f>
        <v/>
      </c>
      <c r="H81" s="8" t="str">
        <f>IF(A81="","",IF(data_in!M81="United States","United States",IF(data_in!M81="Canada","Canada",IF(data_in!M81="United Kingdom","United Kingdom","Other Country"))))</f>
        <v>Other Country</v>
      </c>
      <c r="I81" s="8" t="str">
        <f>IF(A81="","",IF(data_in!K81="Unknown","Unknown",IF(data_in!K81&lt;=10,"Very Small",IF(data_in!K81&lt;=100,"Small",IF(data_in!K81&lt;=500,"Medium",IF(data_in!K81&gt;500,"Large","Error"))))))</f>
        <v>Small</v>
      </c>
      <c r="J81" s="8" t="str">
        <f>IF(C81=1,TEXT(data_in!E81,"mm-yyyy"),"")</f>
        <v/>
      </c>
      <c r="K81" s="8" t="str">
        <f>IF(A81="","",IF(data_in!I81="Website","Website",IF(data_in!I81="Paid Search","Paid Search",IF(data_in!I81="Slack","Slack","Other Channel"))))</f>
        <v>Slack</v>
      </c>
      <c r="L81" s="10">
        <f>IF(A81="","",ROUND(N$3-data_in!B81,0))</f>
        <v>54</v>
      </c>
    </row>
    <row r="82" spans="1:12">
      <c r="A82" s="8" t="str">
        <f>IF(data_in!A82="","",data_in!A82)</f>
        <v>50b95299-b4e0-48f6-a75d-262c0252cf80</v>
      </c>
      <c r="B82" s="12">
        <f>IF(A82="","",data_in!B82)</f>
        <v>43928.759594907409</v>
      </c>
      <c r="C82" s="8">
        <f>IF(A82="","",IF(data_in!E82="NULL",0,1))</f>
        <v>0</v>
      </c>
      <c r="D82" s="8" t="str">
        <f>IF(A82="","",IF(data_in!E82="NULL","",ROUND(data_in!E82-data_in!B82,0)))</f>
        <v/>
      </c>
      <c r="E82" s="8">
        <f>IF(A82="","",IF(data_in!C82="NULL",0,IF(data_in!C82&gt;data_in!E82,0,1)))</f>
        <v>0</v>
      </c>
      <c r="F82" s="8" t="str">
        <f>IF(OR(A82="",E82=0),"",IF(data_in!C82="NULL","",ROUND(data_in!C82-data_in!B82,0)))</f>
        <v/>
      </c>
      <c r="G82" s="8" t="str">
        <f>IF(OR(A82="",E82=0),"",IF(data_in!C82="NULL","",IF(D82="",ROUND(data_in!D82-data_in!B82,0),MIN(D82,ROUND(data_in!D82-data_in!B82,0)))))</f>
        <v/>
      </c>
      <c r="H82" s="8" t="str">
        <f>IF(A82="","",IF(data_in!M82="United States","United States",IF(data_in!M82="Canada","Canada",IF(data_in!M82="United Kingdom","United Kingdom","Other Country"))))</f>
        <v>Other Country</v>
      </c>
      <c r="I82" s="8" t="str">
        <f>IF(A82="","",IF(data_in!K82="Unknown","Unknown",IF(data_in!K82&lt;=10,"Very Small",IF(data_in!K82&lt;=100,"Small",IF(data_in!K82&lt;=500,"Medium",IF(data_in!K82&gt;500,"Large","Error"))))))</f>
        <v>Very Small</v>
      </c>
      <c r="J82" s="8" t="str">
        <f>IF(C82=1,TEXT(data_in!E82,"mm-yyyy"),"")</f>
        <v/>
      </c>
      <c r="K82" s="8" t="str">
        <f>IF(A82="","",IF(data_in!I82="Website","Website",IF(data_in!I82="Paid Search","Paid Search",IF(data_in!I82="Slack","Slack","Other Channel"))))</f>
        <v>Slack</v>
      </c>
      <c r="L82" s="10">
        <f>IF(A82="","",ROUND(N$3-data_in!B82,0))</f>
        <v>54</v>
      </c>
    </row>
    <row r="83" spans="1:12">
      <c r="A83" s="8" t="str">
        <f>IF(data_in!A83="","",data_in!A83)</f>
        <v>a9fe2e28-20b2-4aaf-abad-eb8b9e2dedb8</v>
      </c>
      <c r="B83" s="12">
        <f>IF(A83="","",data_in!B83)</f>
        <v>43928.751655092594</v>
      </c>
      <c r="C83" s="8">
        <f>IF(A83="","",IF(data_in!E83="NULL",0,1))</f>
        <v>0</v>
      </c>
      <c r="D83" s="8" t="str">
        <f>IF(A83="","",IF(data_in!E83="NULL","",ROUND(data_in!E83-data_in!B83,0)))</f>
        <v/>
      </c>
      <c r="E83" s="8">
        <f>IF(A83="","",IF(data_in!C83="NULL",0,IF(data_in!C83&gt;data_in!E83,0,1)))</f>
        <v>0</v>
      </c>
      <c r="F83" s="8" t="str">
        <f>IF(OR(A83="",E83=0),"",IF(data_in!C83="NULL","",ROUND(data_in!C83-data_in!B83,0)))</f>
        <v/>
      </c>
      <c r="G83" s="8" t="str">
        <f>IF(OR(A83="",E83=0),"",IF(data_in!C83="NULL","",IF(D83="",ROUND(data_in!D83-data_in!B83,0),MIN(D83,ROUND(data_in!D83-data_in!B83,0)))))</f>
        <v/>
      </c>
      <c r="H83" s="8" t="str">
        <f>IF(A83="","",IF(data_in!M83="United States","United States",IF(data_in!M83="Canada","Canada",IF(data_in!M83="United Kingdom","United Kingdom","Other Country"))))</f>
        <v>Other Country</v>
      </c>
      <c r="I83" s="8" t="str">
        <f>IF(A83="","",IF(data_in!K83="Unknown","Unknown",IF(data_in!K83&lt;=10,"Very Small",IF(data_in!K83&lt;=100,"Small",IF(data_in!K83&lt;=500,"Medium",IF(data_in!K83&gt;500,"Large","Error"))))))</f>
        <v>Very Small</v>
      </c>
      <c r="J83" s="8" t="str">
        <f>IF(C83=1,TEXT(data_in!E83,"mm-yyyy"),"")</f>
        <v/>
      </c>
      <c r="K83" s="8" t="str">
        <f>IF(A83="","",IF(data_in!I83="Website","Website",IF(data_in!I83="Paid Search","Paid Search",IF(data_in!I83="Slack","Slack","Other Channel"))))</f>
        <v>Paid Search</v>
      </c>
      <c r="L83" s="10">
        <f>IF(A83="","",ROUND(N$3-data_in!B83,0))</f>
        <v>54</v>
      </c>
    </row>
    <row r="84" spans="1:12">
      <c r="A84" s="8" t="str">
        <f>IF(data_in!A84="","",data_in!A84)</f>
        <v>0a05618a-1734-4cdf-9d2a-f9b6afe106c4</v>
      </c>
      <c r="B84" s="12">
        <f>IF(A84="","",data_in!B84)</f>
        <v>43928.767476851855</v>
      </c>
      <c r="C84" s="8">
        <f>IF(A84="","",IF(data_in!E84="NULL",0,1))</f>
        <v>0</v>
      </c>
      <c r="D84" s="8" t="str">
        <f>IF(A84="","",IF(data_in!E84="NULL","",ROUND(data_in!E84-data_in!B84,0)))</f>
        <v/>
      </c>
      <c r="E84" s="8">
        <f>IF(A84="","",IF(data_in!C84="NULL",0,IF(data_in!C84&gt;data_in!E84,0,1)))</f>
        <v>1</v>
      </c>
      <c r="F84" s="8">
        <f>IF(OR(A84="",E84=0),"",IF(data_in!C84="NULL","",ROUND(data_in!C84-data_in!B84,0)))</f>
        <v>0</v>
      </c>
      <c r="G84" s="8">
        <f>IF(OR(A84="",E84=0),"",IF(data_in!C84="NULL","",IF(D84="",ROUND(data_in!D84-data_in!B84,0),MIN(D84,ROUND(data_in!D84-data_in!B84,0)))))</f>
        <v>14</v>
      </c>
      <c r="H84" s="8" t="str">
        <f>IF(A84="","",IF(data_in!M84="United States","United States",IF(data_in!M84="Canada","Canada",IF(data_in!M84="United Kingdom","United Kingdom","Other Country"))))</f>
        <v>Other Country</v>
      </c>
      <c r="I84" s="8" t="str">
        <f>IF(A84="","",IF(data_in!K84="Unknown","Unknown",IF(data_in!K84&lt;=10,"Very Small",IF(data_in!K84&lt;=100,"Small",IF(data_in!K84&lt;=500,"Medium",IF(data_in!K84&gt;500,"Large","Error"))))))</f>
        <v>Small</v>
      </c>
      <c r="J84" s="8" t="str">
        <f>IF(C84=1,TEXT(data_in!E84,"mm-yyyy"),"")</f>
        <v/>
      </c>
      <c r="K84" s="8" t="str">
        <f>IF(A84="","",IF(data_in!I84="Website","Website",IF(data_in!I84="Paid Search","Paid Search",IF(data_in!I84="Slack","Slack","Other Channel"))))</f>
        <v>Website</v>
      </c>
      <c r="L84" s="10">
        <f>IF(A84="","",ROUND(N$3-data_in!B84,0))</f>
        <v>54</v>
      </c>
    </row>
    <row r="85" spans="1:12">
      <c r="A85" s="8" t="str">
        <f>IF(data_in!A85="","",data_in!A85)</f>
        <v>33a829c1-6f22-43b3-90bb-059ba39dc828</v>
      </c>
      <c r="B85" s="12">
        <f>IF(A85="","",data_in!B85)</f>
        <v>43928.757418981484</v>
      </c>
      <c r="C85" s="8">
        <f>IF(A85="","",IF(data_in!E85="NULL",0,1))</f>
        <v>0</v>
      </c>
      <c r="D85" s="8" t="str">
        <f>IF(A85="","",IF(data_in!E85="NULL","",ROUND(data_in!E85-data_in!B85,0)))</f>
        <v/>
      </c>
      <c r="E85" s="8">
        <f>IF(A85="","",IF(data_in!C85="NULL",0,IF(data_in!C85&gt;data_in!E85,0,1)))</f>
        <v>0</v>
      </c>
      <c r="F85" s="8" t="str">
        <f>IF(OR(A85="",E85=0),"",IF(data_in!C85="NULL","",ROUND(data_in!C85-data_in!B85,0)))</f>
        <v/>
      </c>
      <c r="G85" s="8" t="str">
        <f>IF(OR(A85="",E85=0),"",IF(data_in!C85="NULL","",IF(D85="",ROUND(data_in!D85-data_in!B85,0),MIN(D85,ROUND(data_in!D85-data_in!B85,0)))))</f>
        <v/>
      </c>
      <c r="H85" s="8" t="str">
        <f>IF(A85="","",IF(data_in!M85="United States","United States",IF(data_in!M85="Canada","Canada",IF(data_in!M85="United Kingdom","United Kingdom","Other Country"))))</f>
        <v>Other Country</v>
      </c>
      <c r="I85" s="8" t="str">
        <f>IF(A85="","",IF(data_in!K85="Unknown","Unknown",IF(data_in!K85&lt;=10,"Very Small",IF(data_in!K85&lt;=100,"Small",IF(data_in!K85&lt;=500,"Medium",IF(data_in!K85&gt;500,"Large","Error"))))))</f>
        <v>Small</v>
      </c>
      <c r="J85" s="8" t="str">
        <f>IF(C85=1,TEXT(data_in!E85,"mm-yyyy"),"")</f>
        <v/>
      </c>
      <c r="K85" s="8" t="str">
        <f>IF(A85="","",IF(data_in!I85="Website","Website",IF(data_in!I85="Paid Search","Paid Search",IF(data_in!I85="Slack","Slack","Other Channel"))))</f>
        <v>Website</v>
      </c>
      <c r="L85" s="10">
        <f>IF(A85="","",ROUND(N$3-data_in!B85,0))</f>
        <v>54</v>
      </c>
    </row>
    <row r="86" spans="1:12">
      <c r="A86" s="8" t="str">
        <f>IF(data_in!A86="","",data_in!A86)</f>
        <v>464eb83b-2303-4005-94bc-b860cd380c7d</v>
      </c>
      <c r="B86" s="12">
        <f>IF(A86="","",data_in!B86)</f>
        <v>43928.764490740738</v>
      </c>
      <c r="C86" s="8">
        <f>IF(A86="","",IF(data_in!E86="NULL",0,1))</f>
        <v>0</v>
      </c>
      <c r="D86" s="8" t="str">
        <f>IF(A86="","",IF(data_in!E86="NULL","",ROUND(data_in!E86-data_in!B86,0)))</f>
        <v/>
      </c>
      <c r="E86" s="8">
        <f>IF(A86="","",IF(data_in!C86="NULL",0,IF(data_in!C86&gt;data_in!E86,0,1)))</f>
        <v>0</v>
      </c>
      <c r="F86" s="8" t="str">
        <f>IF(OR(A86="",E86=0),"",IF(data_in!C86="NULL","",ROUND(data_in!C86-data_in!B86,0)))</f>
        <v/>
      </c>
      <c r="G86" s="8" t="str">
        <f>IF(OR(A86="",E86=0),"",IF(data_in!C86="NULL","",IF(D86="",ROUND(data_in!D86-data_in!B86,0),MIN(D86,ROUND(data_in!D86-data_in!B86,0)))))</f>
        <v/>
      </c>
      <c r="H86" s="8" t="str">
        <f>IF(A86="","",IF(data_in!M86="United States","United States",IF(data_in!M86="Canada","Canada",IF(data_in!M86="United Kingdom","United Kingdom","Other Country"))))</f>
        <v>United Kingdom</v>
      </c>
      <c r="I86" s="8" t="str">
        <f>IF(A86="","",IF(data_in!K86="Unknown","Unknown",IF(data_in!K86&lt;=10,"Very Small",IF(data_in!K86&lt;=100,"Small",IF(data_in!K86&lt;=500,"Medium",IF(data_in!K86&gt;500,"Large","Error"))))))</f>
        <v>Small</v>
      </c>
      <c r="J86" s="8" t="str">
        <f>IF(C86=1,TEXT(data_in!E86,"mm-yyyy"),"")</f>
        <v/>
      </c>
      <c r="K86" s="8" t="str">
        <f>IF(A86="","",IF(data_in!I86="Website","Website",IF(data_in!I86="Paid Search","Paid Search",IF(data_in!I86="Slack","Slack","Other Channel"))))</f>
        <v>Paid Search</v>
      </c>
      <c r="L86" s="10">
        <f>IF(A86="","",ROUND(N$3-data_in!B86,0))</f>
        <v>54</v>
      </c>
    </row>
    <row r="87" spans="1:12">
      <c r="A87" s="8" t="str">
        <f>IF(data_in!A87="","",data_in!A87)</f>
        <v>791e00ac-ebfd-4586-b873-46fa5875c5fe</v>
      </c>
      <c r="B87" s="12">
        <f>IF(A87="","",data_in!B87)</f>
        <v>43928.812731481485</v>
      </c>
      <c r="C87" s="8">
        <f>IF(A87="","",IF(data_in!E87="NULL",0,1))</f>
        <v>0</v>
      </c>
      <c r="D87" s="8" t="str">
        <f>IF(A87="","",IF(data_in!E87="NULL","",ROUND(data_in!E87-data_in!B87,0)))</f>
        <v/>
      </c>
      <c r="E87" s="8">
        <f>IF(A87="","",IF(data_in!C87="NULL",0,IF(data_in!C87&gt;data_in!E87,0,1)))</f>
        <v>0</v>
      </c>
      <c r="F87" s="8" t="str">
        <f>IF(OR(A87="",E87=0),"",IF(data_in!C87="NULL","",ROUND(data_in!C87-data_in!B87,0)))</f>
        <v/>
      </c>
      <c r="G87" s="8" t="str">
        <f>IF(OR(A87="",E87=0),"",IF(data_in!C87="NULL","",IF(D87="",ROUND(data_in!D87-data_in!B87,0),MIN(D87,ROUND(data_in!D87-data_in!B87,0)))))</f>
        <v/>
      </c>
      <c r="H87" s="8" t="str">
        <f>IF(A87="","",IF(data_in!M87="United States","United States",IF(data_in!M87="Canada","Canada",IF(data_in!M87="United Kingdom","United Kingdom","Other Country"))))</f>
        <v>Other Country</v>
      </c>
      <c r="I87" s="8" t="str">
        <f>IF(A87="","",IF(data_in!K87="Unknown","Unknown",IF(data_in!K87&lt;=10,"Very Small",IF(data_in!K87&lt;=100,"Small",IF(data_in!K87&lt;=500,"Medium",IF(data_in!K87&gt;500,"Large","Error"))))))</f>
        <v>Very Small</v>
      </c>
      <c r="J87" s="8" t="str">
        <f>IF(C87=1,TEXT(data_in!E87,"mm-yyyy"),"")</f>
        <v/>
      </c>
      <c r="K87" s="8" t="str">
        <f>IF(A87="","",IF(data_in!I87="Website","Website",IF(data_in!I87="Paid Search","Paid Search",IF(data_in!I87="Slack","Slack","Other Channel"))))</f>
        <v>Other Channel</v>
      </c>
      <c r="L87" s="10">
        <f>IF(A87="","",ROUND(N$3-data_in!B87,0))</f>
        <v>54</v>
      </c>
    </row>
    <row r="88" spans="1:12">
      <c r="A88" s="8" t="str">
        <f>IF(data_in!A88="","",data_in!A88)</f>
        <v>56b20ba7-515c-49e4-a574-32d57f87ec98</v>
      </c>
      <c r="B88" s="12">
        <f>IF(A88="","",data_in!B88)</f>
        <v>43928.807025462964</v>
      </c>
      <c r="C88" s="8">
        <f>IF(A88="","",IF(data_in!E88="NULL",0,1))</f>
        <v>0</v>
      </c>
      <c r="D88" s="8" t="str">
        <f>IF(A88="","",IF(data_in!E88="NULL","",ROUND(data_in!E88-data_in!B88,0)))</f>
        <v/>
      </c>
      <c r="E88" s="8">
        <f>IF(A88="","",IF(data_in!C88="NULL",0,IF(data_in!C88&gt;data_in!E88,0,1)))</f>
        <v>0</v>
      </c>
      <c r="F88" s="8" t="str">
        <f>IF(OR(A88="",E88=0),"",IF(data_in!C88="NULL","",ROUND(data_in!C88-data_in!B88,0)))</f>
        <v/>
      </c>
      <c r="G88" s="8" t="str">
        <f>IF(OR(A88="",E88=0),"",IF(data_in!C88="NULL","",IF(D88="",ROUND(data_in!D88-data_in!B88,0),MIN(D88,ROUND(data_in!D88-data_in!B88,0)))))</f>
        <v/>
      </c>
      <c r="H88" s="8" t="str">
        <f>IF(A88="","",IF(data_in!M88="United States","United States",IF(data_in!M88="Canada","Canada",IF(data_in!M88="United Kingdom","United Kingdom","Other Country"))))</f>
        <v>United States</v>
      </c>
      <c r="I88" s="8" t="str">
        <f>IF(A88="","",IF(data_in!K88="Unknown","Unknown",IF(data_in!K88&lt;=10,"Very Small",IF(data_in!K88&lt;=100,"Small",IF(data_in!K88&lt;=500,"Medium",IF(data_in!K88&gt;500,"Large","Error"))))))</f>
        <v>Very Small</v>
      </c>
      <c r="J88" s="8" t="str">
        <f>IF(C88=1,TEXT(data_in!E88,"mm-yyyy"),"")</f>
        <v/>
      </c>
      <c r="K88" s="8" t="str">
        <f>IF(A88="","",IF(data_in!I88="Website","Website",IF(data_in!I88="Paid Search","Paid Search",IF(data_in!I88="Slack","Slack","Other Channel"))))</f>
        <v>Website</v>
      </c>
      <c r="L88" s="10">
        <f>IF(A88="","",ROUND(N$3-data_in!B88,0))</f>
        <v>54</v>
      </c>
    </row>
    <row r="89" spans="1:12">
      <c r="A89" s="8" t="str">
        <f>IF(data_in!A89="","",data_in!A89)</f>
        <v>5bf1c3b9-65f8-4c9c-92b0-b2eeb749e8a5</v>
      </c>
      <c r="B89" s="12">
        <f>IF(A89="","",data_in!B89)</f>
        <v>43928.813194444447</v>
      </c>
      <c r="C89" s="8">
        <f>IF(A89="","",IF(data_in!E89="NULL",0,1))</f>
        <v>0</v>
      </c>
      <c r="D89" s="8" t="str">
        <f>IF(A89="","",IF(data_in!E89="NULL","",ROUND(data_in!E89-data_in!B89,0)))</f>
        <v/>
      </c>
      <c r="E89" s="8">
        <f>IF(A89="","",IF(data_in!C89="NULL",0,IF(data_in!C89&gt;data_in!E89,0,1)))</f>
        <v>0</v>
      </c>
      <c r="F89" s="8" t="str">
        <f>IF(OR(A89="",E89=0),"",IF(data_in!C89="NULL","",ROUND(data_in!C89-data_in!B89,0)))</f>
        <v/>
      </c>
      <c r="G89" s="8" t="str">
        <f>IF(OR(A89="",E89=0),"",IF(data_in!C89="NULL","",IF(D89="",ROUND(data_in!D89-data_in!B89,0),MIN(D89,ROUND(data_in!D89-data_in!B89,0)))))</f>
        <v/>
      </c>
      <c r="H89" s="8" t="str">
        <f>IF(A89="","",IF(data_in!M89="United States","United States",IF(data_in!M89="Canada","Canada",IF(data_in!M89="United Kingdom","United Kingdom","Other Country"))))</f>
        <v>Other Country</v>
      </c>
      <c r="I89" s="8" t="str">
        <f>IF(A89="","",IF(data_in!K89="Unknown","Unknown",IF(data_in!K89&lt;=10,"Very Small",IF(data_in!K89&lt;=100,"Small",IF(data_in!K89&lt;=500,"Medium",IF(data_in!K89&gt;500,"Large","Error"))))))</f>
        <v>Very Small</v>
      </c>
      <c r="J89" s="8" t="str">
        <f>IF(C89=1,TEXT(data_in!E89,"mm-yyyy"),"")</f>
        <v/>
      </c>
      <c r="K89" s="8" t="str">
        <f>IF(A89="","",IF(data_in!I89="Website","Website",IF(data_in!I89="Paid Search","Paid Search",IF(data_in!I89="Slack","Slack","Other Channel"))))</f>
        <v>Website</v>
      </c>
      <c r="L89" s="10">
        <f>IF(A89="","",ROUND(N$3-data_in!B89,0))</f>
        <v>54</v>
      </c>
    </row>
    <row r="90" spans="1:12">
      <c r="A90" s="8" t="str">
        <f>IF(data_in!A90="","",data_in!A90)</f>
        <v>aead9a6d-2e93-4444-9b62-a4d41c718f61</v>
      </c>
      <c r="B90" s="12">
        <f>IF(A90="","",data_in!B90)</f>
        <v>43928.857164351852</v>
      </c>
      <c r="C90" s="8">
        <f>IF(A90="","",IF(data_in!E90="NULL",0,1))</f>
        <v>0</v>
      </c>
      <c r="D90" s="8" t="str">
        <f>IF(A90="","",IF(data_in!E90="NULL","",ROUND(data_in!E90-data_in!B90,0)))</f>
        <v/>
      </c>
      <c r="E90" s="8">
        <f>IF(A90="","",IF(data_in!C90="NULL",0,IF(data_in!C90&gt;data_in!E90,0,1)))</f>
        <v>0</v>
      </c>
      <c r="F90" s="8" t="str">
        <f>IF(OR(A90="",E90=0),"",IF(data_in!C90="NULL","",ROUND(data_in!C90-data_in!B90,0)))</f>
        <v/>
      </c>
      <c r="G90" s="8" t="str">
        <f>IF(OR(A90="",E90=0),"",IF(data_in!C90="NULL","",IF(D90="",ROUND(data_in!D90-data_in!B90,0),MIN(D90,ROUND(data_in!D90-data_in!B90,0)))))</f>
        <v/>
      </c>
      <c r="H90" s="8" t="str">
        <f>IF(A90="","",IF(data_in!M90="United States","United States",IF(data_in!M90="Canada","Canada",IF(data_in!M90="United Kingdom","United Kingdom","Other Country"))))</f>
        <v>Canada</v>
      </c>
      <c r="I90" s="8" t="str">
        <f>IF(A90="","",IF(data_in!K90="Unknown","Unknown",IF(data_in!K90&lt;=10,"Very Small",IF(data_in!K90&lt;=100,"Small",IF(data_in!K90&lt;=500,"Medium",IF(data_in!K90&gt;500,"Large","Error"))))))</f>
        <v>Very Small</v>
      </c>
      <c r="J90" s="8" t="str">
        <f>IF(C90=1,TEXT(data_in!E90,"mm-yyyy"),"")</f>
        <v/>
      </c>
      <c r="K90" s="8" t="str">
        <f>IF(A90="","",IF(data_in!I90="Website","Website",IF(data_in!I90="Paid Search","Paid Search",IF(data_in!I90="Slack","Slack","Other Channel"))))</f>
        <v>Website</v>
      </c>
      <c r="L90" s="10">
        <f>IF(A90="","",ROUND(N$3-data_in!B90,0))</f>
        <v>54</v>
      </c>
    </row>
    <row r="91" spans="1:12">
      <c r="A91" s="8" t="str">
        <f>IF(data_in!A91="","",data_in!A91)</f>
        <v>ea774e74-b8cc-4264-b05b-ba9d7d7eef80</v>
      </c>
      <c r="B91" s="12">
        <f>IF(A91="","",data_in!B91)</f>
        <v>43929.022731481484</v>
      </c>
      <c r="C91" s="8">
        <f>IF(A91="","",IF(data_in!E91="NULL",0,1))</f>
        <v>0</v>
      </c>
      <c r="D91" s="8" t="str">
        <f>IF(A91="","",IF(data_in!E91="NULL","",ROUND(data_in!E91-data_in!B91,0)))</f>
        <v/>
      </c>
      <c r="E91" s="8">
        <f>IF(A91="","",IF(data_in!C91="NULL",0,IF(data_in!C91&gt;data_in!E91,0,1)))</f>
        <v>0</v>
      </c>
      <c r="F91" s="8" t="str">
        <f>IF(OR(A91="",E91=0),"",IF(data_in!C91="NULL","",ROUND(data_in!C91-data_in!B91,0)))</f>
        <v/>
      </c>
      <c r="G91" s="8" t="str">
        <f>IF(OR(A91="",E91=0),"",IF(data_in!C91="NULL","",IF(D91="",ROUND(data_in!D91-data_in!B91,0),MIN(D91,ROUND(data_in!D91-data_in!B91,0)))))</f>
        <v/>
      </c>
      <c r="H91" s="8" t="str">
        <f>IF(A91="","",IF(data_in!M91="United States","United States",IF(data_in!M91="Canada","Canada",IF(data_in!M91="United Kingdom","United Kingdom","Other Country"))))</f>
        <v>United States</v>
      </c>
      <c r="I91" s="8" t="str">
        <f>IF(A91="","",IF(data_in!K91="Unknown","Unknown",IF(data_in!K91&lt;=10,"Very Small",IF(data_in!K91&lt;=100,"Small",IF(data_in!K91&lt;=500,"Medium",IF(data_in!K91&gt;500,"Large","Error"))))))</f>
        <v>Small</v>
      </c>
      <c r="J91" s="8" t="str">
        <f>IF(C91=1,TEXT(data_in!E91,"mm-yyyy"),"")</f>
        <v/>
      </c>
      <c r="K91" s="8" t="str">
        <f>IF(A91="","",IF(data_in!I91="Website","Website",IF(data_in!I91="Paid Search","Paid Search",IF(data_in!I91="Slack","Slack","Other Channel"))))</f>
        <v>Other Channel</v>
      </c>
      <c r="L91" s="10">
        <f>IF(A91="","",ROUND(N$3-data_in!B91,0))</f>
        <v>54</v>
      </c>
    </row>
    <row r="92" spans="1:12">
      <c r="A92" s="8" t="str">
        <f>IF(data_in!A92="","",data_in!A92)</f>
        <v>a2b9c390-485c-4e43-bb6f-e0d4c31735a4</v>
      </c>
      <c r="B92" s="12">
        <f>IF(A92="","",data_in!B92)</f>
        <v>43928.905636574076</v>
      </c>
      <c r="C92" s="8">
        <f>IF(A92="","",IF(data_in!E92="NULL",0,1))</f>
        <v>0</v>
      </c>
      <c r="D92" s="8" t="str">
        <f>IF(A92="","",IF(data_in!E92="NULL","",ROUND(data_in!E92-data_in!B92,0)))</f>
        <v/>
      </c>
      <c r="E92" s="8">
        <f>IF(A92="","",IF(data_in!C92="NULL",0,IF(data_in!C92&gt;data_in!E92,0,1)))</f>
        <v>1</v>
      </c>
      <c r="F92" s="8">
        <f>IF(OR(A92="",E92=0),"",IF(data_in!C92="NULL","",ROUND(data_in!C92-data_in!B92,0)))</f>
        <v>0</v>
      </c>
      <c r="G92" s="8">
        <f>IF(OR(A92="",E92=0),"",IF(data_in!C92="NULL","",IF(D92="",ROUND(data_in!D92-data_in!B92,0),MIN(D92,ROUND(data_in!D92-data_in!B92,0)))))</f>
        <v>14</v>
      </c>
      <c r="H92" s="8" t="str">
        <f>IF(A92="","",IF(data_in!M92="United States","United States",IF(data_in!M92="Canada","Canada",IF(data_in!M92="United Kingdom","United Kingdom","Other Country"))))</f>
        <v>United States</v>
      </c>
      <c r="I92" s="8" t="str">
        <f>IF(A92="","",IF(data_in!K92="Unknown","Unknown",IF(data_in!K92&lt;=10,"Very Small",IF(data_in!K92&lt;=100,"Small",IF(data_in!K92&lt;=500,"Medium",IF(data_in!K92&gt;500,"Large","Error"))))))</f>
        <v>Very Small</v>
      </c>
      <c r="J92" s="8" t="str">
        <f>IF(C92=1,TEXT(data_in!E92,"mm-yyyy"),"")</f>
        <v/>
      </c>
      <c r="K92" s="8" t="str">
        <f>IF(A92="","",IF(data_in!I92="Website","Website",IF(data_in!I92="Paid Search","Paid Search",IF(data_in!I92="Slack","Slack","Other Channel"))))</f>
        <v>Paid Search</v>
      </c>
      <c r="L92" s="10">
        <f>IF(A92="","",ROUND(N$3-data_in!B92,0))</f>
        <v>54</v>
      </c>
    </row>
    <row r="93" spans="1:12">
      <c r="A93" s="8" t="str">
        <f>IF(data_in!A93="","",data_in!A93)</f>
        <v>408fef55-7da7-4977-ba1a-3051c124e800</v>
      </c>
      <c r="B93" s="12">
        <f>IF(A93="","",data_in!B93)</f>
        <v>43928.955983796295</v>
      </c>
      <c r="C93" s="8">
        <f>IF(A93="","",IF(data_in!E93="NULL",0,1))</f>
        <v>0</v>
      </c>
      <c r="D93" s="8" t="str">
        <f>IF(A93="","",IF(data_in!E93="NULL","",ROUND(data_in!E93-data_in!B93,0)))</f>
        <v/>
      </c>
      <c r="E93" s="8">
        <f>IF(A93="","",IF(data_in!C93="NULL",0,IF(data_in!C93&gt;data_in!E93,0,1)))</f>
        <v>0</v>
      </c>
      <c r="F93" s="8" t="str">
        <f>IF(OR(A93="",E93=0),"",IF(data_in!C93="NULL","",ROUND(data_in!C93-data_in!B93,0)))</f>
        <v/>
      </c>
      <c r="G93" s="8" t="str">
        <f>IF(OR(A93="",E93=0),"",IF(data_in!C93="NULL","",IF(D93="",ROUND(data_in!D93-data_in!B93,0),MIN(D93,ROUND(data_in!D93-data_in!B93,0)))))</f>
        <v/>
      </c>
      <c r="H93" s="8" t="str">
        <f>IF(A93="","",IF(data_in!M93="United States","United States",IF(data_in!M93="Canada","Canada",IF(data_in!M93="United Kingdom","United Kingdom","Other Country"))))</f>
        <v>Other Country</v>
      </c>
      <c r="I93" s="8" t="str">
        <f>IF(A93="","",IF(data_in!K93="Unknown","Unknown",IF(data_in!K93&lt;=10,"Very Small",IF(data_in!K93&lt;=100,"Small",IF(data_in!K93&lt;=500,"Medium",IF(data_in!K93&gt;500,"Large","Error"))))))</f>
        <v>Very Small</v>
      </c>
      <c r="J93" s="8" t="str">
        <f>IF(C93=1,TEXT(data_in!E93,"mm-yyyy"),"")</f>
        <v/>
      </c>
      <c r="K93" s="8" t="str">
        <f>IF(A93="","",IF(data_in!I93="Website","Website",IF(data_in!I93="Paid Search","Paid Search",IF(data_in!I93="Slack","Slack","Other Channel"))))</f>
        <v>Website</v>
      </c>
      <c r="L93" s="10">
        <f>IF(A93="","",ROUND(N$3-data_in!B93,0))</f>
        <v>54</v>
      </c>
    </row>
    <row r="94" spans="1:12">
      <c r="A94" s="8" t="str">
        <f>IF(data_in!A94="","",data_in!A94)</f>
        <v>d72ae89d-a9f8-4fb7-82d8-c5ee1043988c</v>
      </c>
      <c r="B94" s="12">
        <f>IF(A94="","",data_in!B94)</f>
        <v>43929.313113425924</v>
      </c>
      <c r="C94" s="8">
        <f>IF(A94="","",IF(data_in!E94="NULL",0,1))</f>
        <v>0</v>
      </c>
      <c r="D94" s="8" t="str">
        <f>IF(A94="","",IF(data_in!E94="NULL","",ROUND(data_in!E94-data_in!B94,0)))</f>
        <v/>
      </c>
      <c r="E94" s="8">
        <f>IF(A94="","",IF(data_in!C94="NULL",0,IF(data_in!C94&gt;data_in!E94,0,1)))</f>
        <v>0</v>
      </c>
      <c r="F94" s="8" t="str">
        <f>IF(OR(A94="",E94=0),"",IF(data_in!C94="NULL","",ROUND(data_in!C94-data_in!B94,0)))</f>
        <v/>
      </c>
      <c r="G94" s="8" t="str">
        <f>IF(OR(A94="",E94=0),"",IF(data_in!C94="NULL","",IF(D94="",ROUND(data_in!D94-data_in!B94,0),MIN(D94,ROUND(data_in!D94-data_in!B94,0)))))</f>
        <v/>
      </c>
      <c r="H94" s="8" t="str">
        <f>IF(A94="","",IF(data_in!M94="United States","United States",IF(data_in!M94="Canada","Canada",IF(data_in!M94="United Kingdom","United Kingdom","Other Country"))))</f>
        <v>Other Country</v>
      </c>
      <c r="I94" s="8" t="str">
        <f>IF(A94="","",IF(data_in!K94="Unknown","Unknown",IF(data_in!K94&lt;=10,"Very Small",IF(data_in!K94&lt;=100,"Small",IF(data_in!K94&lt;=500,"Medium",IF(data_in!K94&gt;500,"Large","Error"))))))</f>
        <v>Very Small</v>
      </c>
      <c r="J94" s="8" t="str">
        <f>IF(C94=1,TEXT(data_in!E94,"mm-yyyy"),"")</f>
        <v/>
      </c>
      <c r="K94" s="8" t="str">
        <f>IF(A94="","",IF(data_in!I94="Website","Website",IF(data_in!I94="Paid Search","Paid Search",IF(data_in!I94="Slack","Slack","Other Channel"))))</f>
        <v>Website</v>
      </c>
      <c r="L94" s="10">
        <f>IF(A94="","",ROUND(N$3-data_in!B94,0))</f>
        <v>54</v>
      </c>
    </row>
    <row r="95" spans="1:12">
      <c r="A95" s="8" t="str">
        <f>IF(data_in!A95="","",data_in!A95)</f>
        <v>b99ae46d-ce18-4dad-8f43-f3772f766681</v>
      </c>
      <c r="B95" s="12">
        <f>IF(A95="","",data_in!B95)</f>
        <v>43928.990347222221</v>
      </c>
      <c r="C95" s="8">
        <f>IF(A95="","",IF(data_in!E95="NULL",0,1))</f>
        <v>0</v>
      </c>
      <c r="D95" s="8" t="str">
        <f>IF(A95="","",IF(data_in!E95="NULL","",ROUND(data_in!E95-data_in!B95,0)))</f>
        <v/>
      </c>
      <c r="E95" s="8">
        <f>IF(A95="","",IF(data_in!C95="NULL",0,IF(data_in!C95&gt;data_in!E95,0,1)))</f>
        <v>0</v>
      </c>
      <c r="F95" s="8" t="str">
        <f>IF(OR(A95="",E95=0),"",IF(data_in!C95="NULL","",ROUND(data_in!C95-data_in!B95,0)))</f>
        <v/>
      </c>
      <c r="G95" s="8" t="str">
        <f>IF(OR(A95="",E95=0),"",IF(data_in!C95="NULL","",IF(D95="",ROUND(data_in!D95-data_in!B95,0),MIN(D95,ROUND(data_in!D95-data_in!B95,0)))))</f>
        <v/>
      </c>
      <c r="H95" s="8" t="str">
        <f>IF(A95="","",IF(data_in!M95="United States","United States",IF(data_in!M95="Canada","Canada",IF(data_in!M95="United Kingdom","United Kingdom","Other Country"))))</f>
        <v>Other Country</v>
      </c>
      <c r="I95" s="8" t="str">
        <f>IF(A95="","",IF(data_in!K95="Unknown","Unknown",IF(data_in!K95&lt;=10,"Very Small",IF(data_in!K95&lt;=100,"Small",IF(data_in!K95&lt;=500,"Medium",IF(data_in!K95&gt;500,"Large","Error"))))))</f>
        <v>Very Small</v>
      </c>
      <c r="J95" s="8" t="str">
        <f>IF(C95=1,TEXT(data_in!E95,"mm-yyyy"),"")</f>
        <v/>
      </c>
      <c r="K95" s="8" t="str">
        <f>IF(A95="","",IF(data_in!I95="Website","Website",IF(data_in!I95="Paid Search","Paid Search",IF(data_in!I95="Slack","Slack","Other Channel"))))</f>
        <v>Website</v>
      </c>
      <c r="L95" s="10">
        <f>IF(A95="","",ROUND(N$3-data_in!B95,0))</f>
        <v>54</v>
      </c>
    </row>
    <row r="96" spans="1:12">
      <c r="A96" s="8" t="str">
        <f>IF(data_in!A96="","",data_in!A96)</f>
        <v>3d0ecc40-29e0-426c-8b82-d8653d2851d2</v>
      </c>
      <c r="B96" s="12">
        <f>IF(A96="","",data_in!B96)</f>
        <v>43929.013842592591</v>
      </c>
      <c r="C96" s="8">
        <f>IF(A96="","",IF(data_in!E96="NULL",0,1))</f>
        <v>0</v>
      </c>
      <c r="D96" s="8" t="str">
        <f>IF(A96="","",IF(data_in!E96="NULL","",ROUND(data_in!E96-data_in!B96,0)))</f>
        <v/>
      </c>
      <c r="E96" s="8">
        <f>IF(A96="","",IF(data_in!C96="NULL",0,IF(data_in!C96&gt;data_in!E96,0,1)))</f>
        <v>0</v>
      </c>
      <c r="F96" s="8" t="str">
        <f>IF(OR(A96="",E96=0),"",IF(data_in!C96="NULL","",ROUND(data_in!C96-data_in!B96,0)))</f>
        <v/>
      </c>
      <c r="G96" s="8" t="str">
        <f>IF(OR(A96="",E96=0),"",IF(data_in!C96="NULL","",IF(D96="",ROUND(data_in!D96-data_in!B96,0),MIN(D96,ROUND(data_in!D96-data_in!B96,0)))))</f>
        <v/>
      </c>
      <c r="H96" s="8" t="str">
        <f>IF(A96="","",IF(data_in!M96="United States","United States",IF(data_in!M96="Canada","Canada",IF(data_in!M96="United Kingdom","United Kingdom","Other Country"))))</f>
        <v>United States</v>
      </c>
      <c r="I96" s="8" t="str">
        <f>IF(A96="","",IF(data_in!K96="Unknown","Unknown",IF(data_in!K96&lt;=10,"Very Small",IF(data_in!K96&lt;=100,"Small",IF(data_in!K96&lt;=500,"Medium",IF(data_in!K96&gt;500,"Large","Error"))))))</f>
        <v>Large</v>
      </c>
      <c r="J96" s="8" t="str">
        <f>IF(C96=1,TEXT(data_in!E96,"mm-yyyy"),"")</f>
        <v/>
      </c>
      <c r="K96" s="8" t="str">
        <f>IF(A96="","",IF(data_in!I96="Website","Website",IF(data_in!I96="Paid Search","Paid Search",IF(data_in!I96="Slack","Slack","Other Channel"))))</f>
        <v>Website</v>
      </c>
      <c r="L96" s="10">
        <f>IF(A96="","",ROUND(N$3-data_in!B96,0))</f>
        <v>54</v>
      </c>
    </row>
    <row r="97" spans="1:12">
      <c r="A97" s="8" t="str">
        <f>IF(data_in!A97="","",data_in!A97)</f>
        <v>5cf2f1b3-1976-4886-afda-2d3891233439</v>
      </c>
      <c r="B97" s="12">
        <f>IF(A97="","",data_in!B97)</f>
        <v>43929.038344907407</v>
      </c>
      <c r="C97" s="8">
        <f>IF(A97="","",IF(data_in!E97="NULL",0,1))</f>
        <v>0</v>
      </c>
      <c r="D97" s="8" t="str">
        <f>IF(A97="","",IF(data_in!E97="NULL","",ROUND(data_in!E97-data_in!B97,0)))</f>
        <v/>
      </c>
      <c r="E97" s="8">
        <f>IF(A97="","",IF(data_in!C97="NULL",0,IF(data_in!C97&gt;data_in!E97,0,1)))</f>
        <v>0</v>
      </c>
      <c r="F97" s="8" t="str">
        <f>IF(OR(A97="",E97=0),"",IF(data_in!C97="NULL","",ROUND(data_in!C97-data_in!B97,0)))</f>
        <v/>
      </c>
      <c r="G97" s="8" t="str">
        <f>IF(OR(A97="",E97=0),"",IF(data_in!C97="NULL","",IF(D97="",ROUND(data_in!D97-data_in!B97,0),MIN(D97,ROUND(data_in!D97-data_in!B97,0)))))</f>
        <v/>
      </c>
      <c r="H97" s="8" t="str">
        <f>IF(A97="","",IF(data_in!M97="United States","United States",IF(data_in!M97="Canada","Canada",IF(data_in!M97="United Kingdom","United Kingdom","Other Country"))))</f>
        <v>Other Country</v>
      </c>
      <c r="I97" s="8" t="str">
        <f>IF(A97="","",IF(data_in!K97="Unknown","Unknown",IF(data_in!K97&lt;=10,"Very Small",IF(data_in!K97&lt;=100,"Small",IF(data_in!K97&lt;=500,"Medium",IF(data_in!K97&gt;500,"Large","Error"))))))</f>
        <v>Large</v>
      </c>
      <c r="J97" s="8" t="str">
        <f>IF(C97=1,TEXT(data_in!E97,"mm-yyyy"),"")</f>
        <v/>
      </c>
      <c r="K97" s="8" t="str">
        <f>IF(A97="","",IF(data_in!I97="Website","Website",IF(data_in!I97="Paid Search","Paid Search",IF(data_in!I97="Slack","Slack","Other Channel"))))</f>
        <v>Website</v>
      </c>
      <c r="L97" s="10">
        <f>IF(A97="","",ROUND(N$3-data_in!B97,0))</f>
        <v>54</v>
      </c>
    </row>
    <row r="98" spans="1:12">
      <c r="A98" s="8" t="str">
        <f>IF(data_in!A98="","",data_in!A98)</f>
        <v>e563d816-8b6a-4eb2-87e9-442775688477</v>
      </c>
      <c r="B98" s="12">
        <f>IF(A98="","",data_in!B98)</f>
        <v>43929.12605324074</v>
      </c>
      <c r="C98" s="8">
        <f>IF(A98="","",IF(data_in!E98="NULL",0,1))</f>
        <v>0</v>
      </c>
      <c r="D98" s="8" t="str">
        <f>IF(A98="","",IF(data_in!E98="NULL","",ROUND(data_in!E98-data_in!B98,0)))</f>
        <v/>
      </c>
      <c r="E98" s="8">
        <f>IF(A98="","",IF(data_in!C98="NULL",0,IF(data_in!C98&gt;data_in!E98,0,1)))</f>
        <v>1</v>
      </c>
      <c r="F98" s="8">
        <f>IF(OR(A98="",E98=0),"",IF(data_in!C98="NULL","",ROUND(data_in!C98-data_in!B98,0)))</f>
        <v>0</v>
      </c>
      <c r="G98" s="8">
        <f>IF(OR(A98="",E98=0),"",IF(data_in!C98="NULL","",IF(D98="",ROUND(data_in!D98-data_in!B98,0),MIN(D98,ROUND(data_in!D98-data_in!B98,0)))))</f>
        <v>14</v>
      </c>
      <c r="H98" s="8" t="str">
        <f>IF(A98="","",IF(data_in!M98="United States","United States",IF(data_in!M98="Canada","Canada",IF(data_in!M98="United Kingdom","United Kingdom","Other Country"))))</f>
        <v>Other Country</v>
      </c>
      <c r="I98" s="8" t="str">
        <f>IF(A98="","",IF(data_in!K98="Unknown","Unknown",IF(data_in!K98&lt;=10,"Very Small",IF(data_in!K98&lt;=100,"Small",IF(data_in!K98&lt;=500,"Medium",IF(data_in!K98&gt;500,"Large","Error"))))))</f>
        <v>Very Small</v>
      </c>
      <c r="J98" s="8" t="str">
        <f>IF(C98=1,TEXT(data_in!E98,"mm-yyyy"),"")</f>
        <v/>
      </c>
      <c r="K98" s="8" t="str">
        <f>IF(A98="","",IF(data_in!I98="Website","Website",IF(data_in!I98="Paid Search","Paid Search",IF(data_in!I98="Slack","Slack","Other Channel"))))</f>
        <v>Website</v>
      </c>
      <c r="L98" s="10">
        <f>IF(A98="","",ROUND(N$3-data_in!B98,0))</f>
        <v>54</v>
      </c>
    </row>
    <row r="99" spans="1:12">
      <c r="A99" s="8" t="str">
        <f>IF(data_in!A99="","",data_in!A99)</f>
        <v>fff288c7-880b-4108-a308-8e9bb35bddf9</v>
      </c>
      <c r="B99" s="12">
        <f>IF(A99="","",data_in!B99)</f>
        <v>43929.142060185186</v>
      </c>
      <c r="C99" s="8">
        <f>IF(A99="","",IF(data_in!E99="NULL",0,1))</f>
        <v>0</v>
      </c>
      <c r="D99" s="8" t="str">
        <f>IF(A99="","",IF(data_in!E99="NULL","",ROUND(data_in!E99-data_in!B99,0)))</f>
        <v/>
      </c>
      <c r="E99" s="8">
        <f>IF(A99="","",IF(data_in!C99="NULL",0,IF(data_in!C99&gt;data_in!E99,0,1)))</f>
        <v>0</v>
      </c>
      <c r="F99" s="8" t="str">
        <f>IF(OR(A99="",E99=0),"",IF(data_in!C99="NULL","",ROUND(data_in!C99-data_in!B99,0)))</f>
        <v/>
      </c>
      <c r="G99" s="8" t="str">
        <f>IF(OR(A99="",E99=0),"",IF(data_in!C99="NULL","",IF(D99="",ROUND(data_in!D99-data_in!B99,0),MIN(D99,ROUND(data_in!D99-data_in!B99,0)))))</f>
        <v/>
      </c>
      <c r="H99" s="8" t="str">
        <f>IF(A99="","",IF(data_in!M99="United States","United States",IF(data_in!M99="Canada","Canada",IF(data_in!M99="United Kingdom","United Kingdom","Other Country"))))</f>
        <v>Other Country</v>
      </c>
      <c r="I99" s="8" t="str">
        <f>IF(A99="","",IF(data_in!K99="Unknown","Unknown",IF(data_in!K99&lt;=10,"Very Small",IF(data_in!K99&lt;=100,"Small",IF(data_in!K99&lt;=500,"Medium",IF(data_in!K99&gt;500,"Large","Error"))))))</f>
        <v>Very Small</v>
      </c>
      <c r="J99" s="8" t="str">
        <f>IF(C99=1,TEXT(data_in!E99,"mm-yyyy"),"")</f>
        <v/>
      </c>
      <c r="K99" s="8" t="str">
        <f>IF(A99="","",IF(data_in!I99="Website","Website",IF(data_in!I99="Paid Search","Paid Search",IF(data_in!I99="Slack","Slack","Other Channel"))))</f>
        <v>Slack</v>
      </c>
      <c r="L99" s="10">
        <f>IF(A99="","",ROUND(N$3-data_in!B99,0))</f>
        <v>54</v>
      </c>
    </row>
    <row r="100" spans="1:12">
      <c r="A100" s="8" t="str">
        <f>IF(data_in!A100="","",data_in!A100)</f>
        <v>3f686dcb-ddd9-4114-9dc8-6c8bac6fe043</v>
      </c>
      <c r="B100" s="12">
        <f>IF(A100="","",data_in!B100)</f>
        <v>43929.114594907405</v>
      </c>
      <c r="C100" s="8">
        <f>IF(A100="","",IF(data_in!E100="NULL",0,1))</f>
        <v>0</v>
      </c>
      <c r="D100" s="8" t="str">
        <f>IF(A100="","",IF(data_in!E100="NULL","",ROUND(data_in!E100-data_in!B100,0)))</f>
        <v/>
      </c>
      <c r="E100" s="8">
        <f>IF(A100="","",IF(data_in!C100="NULL",0,IF(data_in!C100&gt;data_in!E100,0,1)))</f>
        <v>0</v>
      </c>
      <c r="F100" s="8" t="str">
        <f>IF(OR(A100="",E100=0),"",IF(data_in!C100="NULL","",ROUND(data_in!C100-data_in!B100,0)))</f>
        <v/>
      </c>
      <c r="G100" s="8" t="str">
        <f>IF(OR(A100="",E100=0),"",IF(data_in!C100="NULL","",IF(D100="",ROUND(data_in!D100-data_in!B100,0),MIN(D100,ROUND(data_in!D100-data_in!B100,0)))))</f>
        <v/>
      </c>
      <c r="H100" s="8" t="str">
        <f>IF(A100="","",IF(data_in!M100="United States","United States",IF(data_in!M100="Canada","Canada",IF(data_in!M100="United Kingdom","United Kingdom","Other Country"))))</f>
        <v>Other Country</v>
      </c>
      <c r="I100" s="8" t="str">
        <f>IF(A100="","",IF(data_in!K100="Unknown","Unknown",IF(data_in!K100&lt;=10,"Very Small",IF(data_in!K100&lt;=100,"Small",IF(data_in!K100&lt;=500,"Medium",IF(data_in!K100&gt;500,"Large","Error"))))))</f>
        <v>Small</v>
      </c>
      <c r="J100" s="8" t="str">
        <f>IF(C100=1,TEXT(data_in!E100,"mm-yyyy"),"")</f>
        <v/>
      </c>
      <c r="K100" s="8" t="str">
        <f>IF(A100="","",IF(data_in!I100="Website","Website",IF(data_in!I100="Paid Search","Paid Search",IF(data_in!I100="Slack","Slack","Other Channel"))))</f>
        <v>Website</v>
      </c>
      <c r="L100" s="10">
        <f>IF(A100="","",ROUND(N$3-data_in!B100,0))</f>
        <v>54</v>
      </c>
    </row>
    <row r="101" spans="1:12">
      <c r="A101" s="8" t="str">
        <f>IF(data_in!A101="","",data_in!A101)</f>
        <v>a686b8e1-b501-409b-bbbe-76f271eef62f</v>
      </c>
      <c r="B101" s="12">
        <f>IF(A101="","",data_in!B101)</f>
        <v>43930.248136574075</v>
      </c>
      <c r="C101" s="8">
        <f>IF(A101="","",IF(data_in!E101="NULL",0,1))</f>
        <v>0</v>
      </c>
      <c r="D101" s="8" t="str">
        <f>IF(A101="","",IF(data_in!E101="NULL","",ROUND(data_in!E101-data_in!B101,0)))</f>
        <v/>
      </c>
      <c r="E101" s="8">
        <f>IF(A101="","",IF(data_in!C101="NULL",0,IF(data_in!C101&gt;data_in!E101,0,1)))</f>
        <v>0</v>
      </c>
      <c r="F101" s="8" t="str">
        <f>IF(OR(A101="",E101=0),"",IF(data_in!C101="NULL","",ROUND(data_in!C101-data_in!B101,0)))</f>
        <v/>
      </c>
      <c r="G101" s="8" t="str">
        <f>IF(OR(A101="",E101=0),"",IF(data_in!C101="NULL","",IF(D101="",ROUND(data_in!D101-data_in!B101,0),MIN(D101,ROUND(data_in!D101-data_in!B101,0)))))</f>
        <v/>
      </c>
      <c r="H101" s="8" t="str">
        <f>IF(A101="","",IF(data_in!M101="United States","United States",IF(data_in!M101="Canada","Canada",IF(data_in!M101="United Kingdom","United Kingdom","Other Country"))))</f>
        <v>Other Country</v>
      </c>
      <c r="I101" s="8" t="str">
        <f>IF(A101="","",IF(data_in!K101="Unknown","Unknown",IF(data_in!K101&lt;=10,"Very Small",IF(data_in!K101&lt;=100,"Small",IF(data_in!K101&lt;=500,"Medium",IF(data_in!K101&gt;500,"Large","Error"))))))</f>
        <v>Very Small</v>
      </c>
      <c r="J101" s="8" t="str">
        <f>IF(C101=1,TEXT(data_in!E101,"mm-yyyy"),"")</f>
        <v/>
      </c>
      <c r="K101" s="8" t="str">
        <f>IF(A101="","",IF(data_in!I101="Website","Website",IF(data_in!I101="Paid Search","Paid Search",IF(data_in!I101="Slack","Slack","Other Channel"))))</f>
        <v>Website</v>
      </c>
      <c r="L101" s="10">
        <f>IF(A101="","",ROUND(N$3-data_in!B101,0))</f>
        <v>53</v>
      </c>
    </row>
    <row r="102" spans="1:12">
      <c r="A102" s="8" t="str">
        <f>IF(data_in!A102="","",data_in!A102)</f>
        <v>41233ed7-9320-4a32-84ce-42cee6d27ec6</v>
      </c>
      <c r="B102" s="12">
        <f>IF(A102="","",data_in!B102)</f>
        <v>43930.302719907406</v>
      </c>
      <c r="C102" s="8">
        <f>IF(A102="","",IF(data_in!E102="NULL",0,1))</f>
        <v>0</v>
      </c>
      <c r="D102" s="8" t="str">
        <f>IF(A102="","",IF(data_in!E102="NULL","",ROUND(data_in!E102-data_in!B102,0)))</f>
        <v/>
      </c>
      <c r="E102" s="8">
        <f>IF(A102="","",IF(data_in!C102="NULL",0,IF(data_in!C102&gt;data_in!E102,0,1)))</f>
        <v>1</v>
      </c>
      <c r="F102" s="8">
        <f>IF(OR(A102="",E102=0),"",IF(data_in!C102="NULL","",ROUND(data_in!C102-data_in!B102,0)))</f>
        <v>15</v>
      </c>
      <c r="G102" s="8">
        <f>IF(OR(A102="",E102=0),"",IF(data_in!C102="NULL","",IF(D102="",ROUND(data_in!D102-data_in!B102,0),MIN(D102,ROUND(data_in!D102-data_in!B102,0)))))</f>
        <v>29</v>
      </c>
      <c r="H102" s="8" t="str">
        <f>IF(A102="","",IF(data_in!M102="United States","United States",IF(data_in!M102="Canada","Canada",IF(data_in!M102="United Kingdom","United Kingdom","Other Country"))))</f>
        <v>Other Country</v>
      </c>
      <c r="I102" s="8" t="str">
        <f>IF(A102="","",IF(data_in!K102="Unknown","Unknown",IF(data_in!K102&lt;=10,"Very Small",IF(data_in!K102&lt;=100,"Small",IF(data_in!K102&lt;=500,"Medium",IF(data_in!K102&gt;500,"Large","Error"))))))</f>
        <v>Small</v>
      </c>
      <c r="J102" s="8" t="str">
        <f>IF(C102=1,TEXT(data_in!E102,"mm-yyyy"),"")</f>
        <v/>
      </c>
      <c r="K102" s="8" t="str">
        <f>IF(A102="","",IF(data_in!I102="Website","Website",IF(data_in!I102="Paid Search","Paid Search",IF(data_in!I102="Slack","Slack","Other Channel"))))</f>
        <v>Website</v>
      </c>
      <c r="L102" s="10">
        <f>IF(A102="","",ROUND(N$3-data_in!B102,0))</f>
        <v>53</v>
      </c>
    </row>
    <row r="103" spans="1:12">
      <c r="A103" s="8" t="str">
        <f>IF(data_in!A103="","",data_in!A103)</f>
        <v>f97db437-5855-4b38-85a0-63ce7f9226fb</v>
      </c>
      <c r="B103" s="12">
        <f>IF(A103="","",data_in!B103)</f>
        <v>43930.29954861111</v>
      </c>
      <c r="C103" s="8">
        <f>IF(A103="","",IF(data_in!E103="NULL",0,1))</f>
        <v>0</v>
      </c>
      <c r="D103" s="8" t="str">
        <f>IF(A103="","",IF(data_in!E103="NULL","",ROUND(data_in!E103-data_in!B103,0)))</f>
        <v/>
      </c>
      <c r="E103" s="8">
        <f>IF(A103="","",IF(data_in!C103="NULL",0,IF(data_in!C103&gt;data_in!E103,0,1)))</f>
        <v>0</v>
      </c>
      <c r="F103" s="8" t="str">
        <f>IF(OR(A103="",E103=0),"",IF(data_in!C103="NULL","",ROUND(data_in!C103-data_in!B103,0)))</f>
        <v/>
      </c>
      <c r="G103" s="8" t="str">
        <f>IF(OR(A103="",E103=0),"",IF(data_in!C103="NULL","",IF(D103="",ROUND(data_in!D103-data_in!B103,0),MIN(D103,ROUND(data_in!D103-data_in!B103,0)))))</f>
        <v/>
      </c>
      <c r="H103" s="8" t="str">
        <f>IF(A103="","",IF(data_in!M103="United States","United States",IF(data_in!M103="Canada","Canada",IF(data_in!M103="United Kingdom","United Kingdom","Other Country"))))</f>
        <v>United States</v>
      </c>
      <c r="I103" s="8" t="str">
        <f>IF(A103="","",IF(data_in!K103="Unknown","Unknown",IF(data_in!K103&lt;=10,"Very Small",IF(data_in!K103&lt;=100,"Small",IF(data_in!K103&lt;=500,"Medium",IF(data_in!K103&gt;500,"Large","Error"))))))</f>
        <v>Very Small</v>
      </c>
      <c r="J103" s="8" t="str">
        <f>IF(C103=1,TEXT(data_in!E103,"mm-yyyy"),"")</f>
        <v/>
      </c>
      <c r="K103" s="8" t="str">
        <f>IF(A103="","",IF(data_in!I103="Website","Website",IF(data_in!I103="Paid Search","Paid Search",IF(data_in!I103="Slack","Slack","Other Channel"))))</f>
        <v>Website</v>
      </c>
      <c r="L103" s="10">
        <f>IF(A103="","",ROUND(N$3-data_in!B103,0))</f>
        <v>53</v>
      </c>
    </row>
    <row r="104" spans="1:12">
      <c r="A104" s="8" t="str">
        <f>IF(data_in!A104="","",data_in!A104)</f>
        <v>8269703d-0e90-4073-92e3-41533cbf4753</v>
      </c>
      <c r="B104" s="12">
        <f>IF(A104="","",data_in!B104)</f>
        <v>43930.312986111108</v>
      </c>
      <c r="C104" s="8">
        <f>IF(A104="","",IF(data_in!E104="NULL",0,1))</f>
        <v>0</v>
      </c>
      <c r="D104" s="8" t="str">
        <f>IF(A104="","",IF(data_in!E104="NULL","",ROUND(data_in!E104-data_in!B104,0)))</f>
        <v/>
      </c>
      <c r="E104" s="8">
        <f>IF(A104="","",IF(data_in!C104="NULL",0,IF(data_in!C104&gt;data_in!E104,0,1)))</f>
        <v>0</v>
      </c>
      <c r="F104" s="8" t="str">
        <f>IF(OR(A104="",E104=0),"",IF(data_in!C104="NULL","",ROUND(data_in!C104-data_in!B104,0)))</f>
        <v/>
      </c>
      <c r="G104" s="8" t="str">
        <f>IF(OR(A104="",E104=0),"",IF(data_in!C104="NULL","",IF(D104="",ROUND(data_in!D104-data_in!B104,0),MIN(D104,ROUND(data_in!D104-data_in!B104,0)))))</f>
        <v/>
      </c>
      <c r="H104" s="8" t="str">
        <f>IF(A104="","",IF(data_in!M104="United States","United States",IF(data_in!M104="Canada","Canada",IF(data_in!M104="United Kingdom","United Kingdom","Other Country"))))</f>
        <v>Other Country</v>
      </c>
      <c r="I104" s="8" t="str">
        <f>IF(A104="","",IF(data_in!K104="Unknown","Unknown",IF(data_in!K104&lt;=10,"Very Small",IF(data_in!K104&lt;=100,"Small",IF(data_in!K104&lt;=500,"Medium",IF(data_in!K104&gt;500,"Large","Error"))))))</f>
        <v>Very Small</v>
      </c>
      <c r="J104" s="8" t="str">
        <f>IF(C104=1,TEXT(data_in!E104,"mm-yyyy"),"")</f>
        <v/>
      </c>
      <c r="K104" s="8" t="str">
        <f>IF(A104="","",IF(data_in!I104="Website","Website",IF(data_in!I104="Paid Search","Paid Search",IF(data_in!I104="Slack","Slack","Other Channel"))))</f>
        <v>Website</v>
      </c>
      <c r="L104" s="10">
        <f>IF(A104="","",ROUND(N$3-data_in!B104,0))</f>
        <v>53</v>
      </c>
    </row>
    <row r="105" spans="1:12">
      <c r="A105" s="8" t="str">
        <f>IF(data_in!A105="","",data_in!A105)</f>
        <v>59b250f3-414d-4ca6-8fd4-2c79d994db8a</v>
      </c>
      <c r="B105" s="12">
        <f>IF(A105="","",data_in!B105)</f>
        <v>43930.323229166665</v>
      </c>
      <c r="C105" s="8">
        <f>IF(A105="","",IF(data_in!E105="NULL",0,1))</f>
        <v>0</v>
      </c>
      <c r="D105" s="8" t="str">
        <f>IF(A105="","",IF(data_in!E105="NULL","",ROUND(data_in!E105-data_in!B105,0)))</f>
        <v/>
      </c>
      <c r="E105" s="8">
        <f>IF(A105="","",IF(data_in!C105="NULL",0,IF(data_in!C105&gt;data_in!E105,0,1)))</f>
        <v>0</v>
      </c>
      <c r="F105" s="8" t="str">
        <f>IF(OR(A105="",E105=0),"",IF(data_in!C105="NULL","",ROUND(data_in!C105-data_in!B105,0)))</f>
        <v/>
      </c>
      <c r="G105" s="8" t="str">
        <f>IF(OR(A105="",E105=0),"",IF(data_in!C105="NULL","",IF(D105="",ROUND(data_in!D105-data_in!B105,0),MIN(D105,ROUND(data_in!D105-data_in!B105,0)))))</f>
        <v/>
      </c>
      <c r="H105" s="8" t="str">
        <f>IF(A105="","",IF(data_in!M105="United States","United States",IF(data_in!M105="Canada","Canada",IF(data_in!M105="United Kingdom","United Kingdom","Other Country"))))</f>
        <v>Other Country</v>
      </c>
      <c r="I105" s="8" t="str">
        <f>IF(A105="","",IF(data_in!K105="Unknown","Unknown",IF(data_in!K105&lt;=10,"Very Small",IF(data_in!K105&lt;=100,"Small",IF(data_in!K105&lt;=500,"Medium",IF(data_in!K105&gt;500,"Large","Error"))))))</f>
        <v>Very Small</v>
      </c>
      <c r="J105" s="8" t="str">
        <f>IF(C105=1,TEXT(data_in!E105,"mm-yyyy"),"")</f>
        <v/>
      </c>
      <c r="K105" s="8" t="str">
        <f>IF(A105="","",IF(data_in!I105="Website","Website",IF(data_in!I105="Paid Search","Paid Search",IF(data_in!I105="Slack","Slack","Other Channel"))))</f>
        <v>Paid Search</v>
      </c>
      <c r="L105" s="10">
        <f>IF(A105="","",ROUND(N$3-data_in!B105,0))</f>
        <v>53</v>
      </c>
    </row>
    <row r="106" spans="1:12">
      <c r="A106" s="8" t="str">
        <f>IF(data_in!A106="","",data_in!A106)</f>
        <v>4e36a918-239c-4d2b-98ad-78adc1608ea1</v>
      </c>
      <c r="B106" s="12">
        <f>IF(A106="","",data_in!B106)</f>
        <v>43930.494456018518</v>
      </c>
      <c r="C106" s="8">
        <f>IF(A106="","",IF(data_in!E106="NULL",0,1))</f>
        <v>0</v>
      </c>
      <c r="D106" s="8" t="str">
        <f>IF(A106="","",IF(data_in!E106="NULL","",ROUND(data_in!E106-data_in!B106,0)))</f>
        <v/>
      </c>
      <c r="E106" s="8">
        <f>IF(A106="","",IF(data_in!C106="NULL",0,IF(data_in!C106&gt;data_in!E106,0,1)))</f>
        <v>0</v>
      </c>
      <c r="F106" s="8" t="str">
        <f>IF(OR(A106="",E106=0),"",IF(data_in!C106="NULL","",ROUND(data_in!C106-data_in!B106,0)))</f>
        <v/>
      </c>
      <c r="G106" s="8" t="str">
        <f>IF(OR(A106="",E106=0),"",IF(data_in!C106="NULL","",IF(D106="",ROUND(data_in!D106-data_in!B106,0),MIN(D106,ROUND(data_in!D106-data_in!B106,0)))))</f>
        <v/>
      </c>
      <c r="H106" s="8" t="str">
        <f>IF(A106="","",IF(data_in!M106="United States","United States",IF(data_in!M106="Canada","Canada",IF(data_in!M106="United Kingdom","United Kingdom","Other Country"))))</f>
        <v>Other Country</v>
      </c>
      <c r="I106" s="8" t="str">
        <f>IF(A106="","",IF(data_in!K106="Unknown","Unknown",IF(data_in!K106&lt;=10,"Very Small",IF(data_in!K106&lt;=100,"Small",IF(data_in!K106&lt;=500,"Medium",IF(data_in!K106&gt;500,"Large","Error"))))))</f>
        <v>Very Small</v>
      </c>
      <c r="J106" s="8" t="str">
        <f>IF(C106=1,TEXT(data_in!E106,"mm-yyyy"),"")</f>
        <v/>
      </c>
      <c r="K106" s="8" t="str">
        <f>IF(A106="","",IF(data_in!I106="Website","Website",IF(data_in!I106="Paid Search","Paid Search",IF(data_in!I106="Slack","Slack","Other Channel"))))</f>
        <v>Website</v>
      </c>
      <c r="L106" s="10">
        <f>IF(A106="","",ROUND(N$3-data_in!B106,0))</f>
        <v>52</v>
      </c>
    </row>
    <row r="107" spans="1:12">
      <c r="A107" s="8" t="str">
        <f>IF(data_in!A107="","",data_in!A107)</f>
        <v>dad5d802-0d5a-4c67-8603-6c424e0c4728</v>
      </c>
      <c r="B107" s="12">
        <f>IF(A107="","",data_in!B107)</f>
        <v>43930.654166666667</v>
      </c>
      <c r="C107" s="8">
        <f>IF(A107="","",IF(data_in!E107="NULL",0,1))</f>
        <v>0</v>
      </c>
      <c r="D107" s="8" t="str">
        <f>IF(A107="","",IF(data_in!E107="NULL","",ROUND(data_in!E107-data_in!B107,0)))</f>
        <v/>
      </c>
      <c r="E107" s="8">
        <f>IF(A107="","",IF(data_in!C107="NULL",0,IF(data_in!C107&gt;data_in!E107,0,1)))</f>
        <v>0</v>
      </c>
      <c r="F107" s="8" t="str">
        <f>IF(OR(A107="",E107=0),"",IF(data_in!C107="NULL","",ROUND(data_in!C107-data_in!B107,0)))</f>
        <v/>
      </c>
      <c r="G107" s="8" t="str">
        <f>IF(OR(A107="",E107=0),"",IF(data_in!C107="NULL","",IF(D107="",ROUND(data_in!D107-data_in!B107,0),MIN(D107,ROUND(data_in!D107-data_in!B107,0)))))</f>
        <v/>
      </c>
      <c r="H107" s="8" t="str">
        <f>IF(A107="","",IF(data_in!M107="United States","United States",IF(data_in!M107="Canada","Canada",IF(data_in!M107="United Kingdom","United Kingdom","Other Country"))))</f>
        <v>United States</v>
      </c>
      <c r="I107" s="8" t="str">
        <f>IF(A107="","",IF(data_in!K107="Unknown","Unknown",IF(data_in!K107&lt;=10,"Very Small",IF(data_in!K107&lt;=100,"Small",IF(data_in!K107&lt;=500,"Medium",IF(data_in!K107&gt;500,"Large","Error"))))))</f>
        <v>Small</v>
      </c>
      <c r="J107" s="8" t="str">
        <f>IF(C107=1,TEXT(data_in!E107,"mm-yyyy"),"")</f>
        <v/>
      </c>
      <c r="K107" s="8" t="str">
        <f>IF(A107="","",IF(data_in!I107="Website","Website",IF(data_in!I107="Paid Search","Paid Search",IF(data_in!I107="Slack","Slack","Other Channel"))))</f>
        <v>Website</v>
      </c>
      <c r="L107" s="10">
        <f>IF(A107="","",ROUND(N$3-data_in!B107,0))</f>
        <v>52</v>
      </c>
    </row>
    <row r="108" spans="1:12">
      <c r="A108" s="8" t="str">
        <f>IF(data_in!A108="","",data_in!A108)</f>
        <v>54875ae8-46e9-43b8-a15f-a9a20dff01fc</v>
      </c>
      <c r="B108" s="12">
        <f>IF(A108="","",data_in!B108)</f>
        <v>43930.402777777781</v>
      </c>
      <c r="C108" s="8">
        <f>IF(A108="","",IF(data_in!E108="NULL",0,1))</f>
        <v>0</v>
      </c>
      <c r="D108" s="8" t="str">
        <f>IF(A108="","",IF(data_in!E108="NULL","",ROUND(data_in!E108-data_in!B108,0)))</f>
        <v/>
      </c>
      <c r="E108" s="8">
        <f>IF(A108="","",IF(data_in!C108="NULL",0,IF(data_in!C108&gt;data_in!E108,0,1)))</f>
        <v>0</v>
      </c>
      <c r="F108" s="8" t="str">
        <f>IF(OR(A108="",E108=0),"",IF(data_in!C108="NULL","",ROUND(data_in!C108-data_in!B108,0)))</f>
        <v/>
      </c>
      <c r="G108" s="8" t="str">
        <f>IF(OR(A108="",E108=0),"",IF(data_in!C108="NULL","",IF(D108="",ROUND(data_in!D108-data_in!B108,0),MIN(D108,ROUND(data_in!D108-data_in!B108,0)))))</f>
        <v/>
      </c>
      <c r="H108" s="8" t="str">
        <f>IF(A108="","",IF(data_in!M108="United States","United States",IF(data_in!M108="Canada","Canada",IF(data_in!M108="United Kingdom","United Kingdom","Other Country"))))</f>
        <v>Other Country</v>
      </c>
      <c r="I108" s="8" t="str">
        <f>IF(A108="","",IF(data_in!K108="Unknown","Unknown",IF(data_in!K108&lt;=10,"Very Small",IF(data_in!K108&lt;=100,"Small",IF(data_in!K108&lt;=500,"Medium",IF(data_in!K108&gt;500,"Large","Error"))))))</f>
        <v>Very Small</v>
      </c>
      <c r="J108" s="8" t="str">
        <f>IF(C108=1,TEXT(data_in!E108,"mm-yyyy"),"")</f>
        <v/>
      </c>
      <c r="K108" s="8" t="str">
        <f>IF(A108="","",IF(data_in!I108="Website","Website",IF(data_in!I108="Paid Search","Paid Search",IF(data_in!I108="Slack","Slack","Other Channel"))))</f>
        <v>Website</v>
      </c>
      <c r="L108" s="10">
        <f>IF(A108="","",ROUND(N$3-data_in!B108,0))</f>
        <v>53</v>
      </c>
    </row>
    <row r="109" spans="1:12">
      <c r="A109" s="8" t="str">
        <f>IF(data_in!A109="","",data_in!A109)</f>
        <v>42818cd7-cde3-4ca3-9b5d-b7dbbbd0d991</v>
      </c>
      <c r="B109" s="12">
        <f>IF(A109="","",data_in!B109)</f>
        <v>43930.436666666668</v>
      </c>
      <c r="C109" s="8">
        <f>IF(A109="","",IF(data_in!E109="NULL",0,1))</f>
        <v>0</v>
      </c>
      <c r="D109" s="8" t="str">
        <f>IF(A109="","",IF(data_in!E109="NULL","",ROUND(data_in!E109-data_in!B109,0)))</f>
        <v/>
      </c>
      <c r="E109" s="8">
        <f>IF(A109="","",IF(data_in!C109="NULL",0,IF(data_in!C109&gt;data_in!E109,0,1)))</f>
        <v>0</v>
      </c>
      <c r="F109" s="8" t="str">
        <f>IF(OR(A109="",E109=0),"",IF(data_in!C109="NULL","",ROUND(data_in!C109-data_in!B109,0)))</f>
        <v/>
      </c>
      <c r="G109" s="8" t="str">
        <f>IF(OR(A109="",E109=0),"",IF(data_in!C109="NULL","",IF(D109="",ROUND(data_in!D109-data_in!B109,0),MIN(D109,ROUND(data_in!D109-data_in!B109,0)))))</f>
        <v/>
      </c>
      <c r="H109" s="8" t="str">
        <f>IF(A109="","",IF(data_in!M109="United States","United States",IF(data_in!M109="Canada","Canada",IF(data_in!M109="United Kingdom","United Kingdom","Other Country"))))</f>
        <v>Other Country</v>
      </c>
      <c r="I109" s="8" t="str">
        <f>IF(A109="","",IF(data_in!K109="Unknown","Unknown",IF(data_in!K109&lt;=10,"Very Small",IF(data_in!K109&lt;=100,"Small",IF(data_in!K109&lt;=500,"Medium",IF(data_in!K109&gt;500,"Large","Error"))))))</f>
        <v>Very Small</v>
      </c>
      <c r="J109" s="8" t="str">
        <f>IF(C109=1,TEXT(data_in!E109,"mm-yyyy"),"")</f>
        <v/>
      </c>
      <c r="K109" s="8" t="str">
        <f>IF(A109="","",IF(data_in!I109="Website","Website",IF(data_in!I109="Paid Search","Paid Search",IF(data_in!I109="Slack","Slack","Other Channel"))))</f>
        <v>Website</v>
      </c>
      <c r="L109" s="10">
        <f>IF(A109="","",ROUND(N$3-data_in!B109,0))</f>
        <v>53</v>
      </c>
    </row>
    <row r="110" spans="1:12">
      <c r="A110" s="8" t="str">
        <f>IF(data_in!A110="","",data_in!A110)</f>
        <v>586dd5c8-d139-4e0c-8671-8ce90fadb5f5</v>
      </c>
      <c r="B110" s="12">
        <f>IF(A110="","",data_in!B110)</f>
        <v>43930.49015046296</v>
      </c>
      <c r="C110" s="8">
        <f>IF(A110="","",IF(data_in!E110="NULL",0,1))</f>
        <v>0</v>
      </c>
      <c r="D110" s="8" t="str">
        <f>IF(A110="","",IF(data_in!E110="NULL","",ROUND(data_in!E110-data_in!B110,0)))</f>
        <v/>
      </c>
      <c r="E110" s="8">
        <f>IF(A110="","",IF(data_in!C110="NULL",0,IF(data_in!C110&gt;data_in!E110,0,1)))</f>
        <v>0</v>
      </c>
      <c r="F110" s="8" t="str">
        <f>IF(OR(A110="",E110=0),"",IF(data_in!C110="NULL","",ROUND(data_in!C110-data_in!B110,0)))</f>
        <v/>
      </c>
      <c r="G110" s="8" t="str">
        <f>IF(OR(A110="",E110=0),"",IF(data_in!C110="NULL","",IF(D110="",ROUND(data_in!D110-data_in!B110,0),MIN(D110,ROUND(data_in!D110-data_in!B110,0)))))</f>
        <v/>
      </c>
      <c r="H110" s="8" t="str">
        <f>IF(A110="","",IF(data_in!M110="United States","United States",IF(data_in!M110="Canada","Canada",IF(data_in!M110="United Kingdom","United Kingdom","Other Country"))))</f>
        <v>Other Country</v>
      </c>
      <c r="I110" s="8" t="str">
        <f>IF(A110="","",IF(data_in!K110="Unknown","Unknown",IF(data_in!K110&lt;=10,"Very Small",IF(data_in!K110&lt;=100,"Small",IF(data_in!K110&lt;=500,"Medium",IF(data_in!K110&gt;500,"Large","Error"))))))</f>
        <v>Very Small</v>
      </c>
      <c r="J110" s="8" t="str">
        <f>IF(C110=1,TEXT(data_in!E110,"mm-yyyy"),"")</f>
        <v/>
      </c>
      <c r="K110" s="8" t="str">
        <f>IF(A110="","",IF(data_in!I110="Website","Website",IF(data_in!I110="Paid Search","Paid Search",IF(data_in!I110="Slack","Slack","Other Channel"))))</f>
        <v>Website</v>
      </c>
      <c r="L110" s="10">
        <f>IF(A110="","",ROUND(N$3-data_in!B110,0))</f>
        <v>52</v>
      </c>
    </row>
    <row r="111" spans="1:12">
      <c r="A111" s="8" t="str">
        <f>IF(data_in!A111="","",data_in!A111)</f>
        <v>eb6523f8-ef1e-4efb-aaa2-3ceaca507eb0</v>
      </c>
      <c r="B111" s="12">
        <f>IF(A111="","",data_in!B111)</f>
        <v>43930.606793981482</v>
      </c>
      <c r="C111" s="8">
        <f>IF(A111="","",IF(data_in!E111="NULL",0,1))</f>
        <v>0</v>
      </c>
      <c r="D111" s="8" t="str">
        <f>IF(A111="","",IF(data_in!E111="NULL","",ROUND(data_in!E111-data_in!B111,0)))</f>
        <v/>
      </c>
      <c r="E111" s="8">
        <f>IF(A111="","",IF(data_in!C111="NULL",0,IF(data_in!C111&gt;data_in!E111,0,1)))</f>
        <v>0</v>
      </c>
      <c r="F111" s="8" t="str">
        <f>IF(OR(A111="",E111=0),"",IF(data_in!C111="NULL","",ROUND(data_in!C111-data_in!B111,0)))</f>
        <v/>
      </c>
      <c r="G111" s="8" t="str">
        <f>IF(OR(A111="",E111=0),"",IF(data_in!C111="NULL","",IF(D111="",ROUND(data_in!D111-data_in!B111,0),MIN(D111,ROUND(data_in!D111-data_in!B111,0)))))</f>
        <v/>
      </c>
      <c r="H111" s="8" t="str">
        <f>IF(A111="","",IF(data_in!M111="United States","United States",IF(data_in!M111="Canada","Canada",IF(data_in!M111="United Kingdom","United Kingdom","Other Country"))))</f>
        <v>Other Country</v>
      </c>
      <c r="I111" s="8" t="str">
        <f>IF(A111="","",IF(data_in!K111="Unknown","Unknown",IF(data_in!K111&lt;=10,"Very Small",IF(data_in!K111&lt;=100,"Small",IF(data_in!K111&lt;=500,"Medium",IF(data_in!K111&gt;500,"Large","Error"))))))</f>
        <v>Small</v>
      </c>
      <c r="J111" s="8" t="str">
        <f>IF(C111=1,TEXT(data_in!E111,"mm-yyyy"),"")</f>
        <v/>
      </c>
      <c r="K111" s="8" t="str">
        <f>IF(A111="","",IF(data_in!I111="Website","Website",IF(data_in!I111="Paid Search","Paid Search",IF(data_in!I111="Slack","Slack","Other Channel"))))</f>
        <v>Website</v>
      </c>
      <c r="L111" s="10">
        <f>IF(A111="","",ROUND(N$3-data_in!B111,0))</f>
        <v>52</v>
      </c>
    </row>
    <row r="112" spans="1:12">
      <c r="A112" s="8" t="str">
        <f>IF(data_in!A112="","",data_in!A112)</f>
        <v>4f1bec7c-2e47-47d7-9381-df67bac1c5c0</v>
      </c>
      <c r="B112" s="12">
        <f>IF(A112="","",data_in!B112)</f>
        <v>43930.611701388887</v>
      </c>
      <c r="C112" s="8">
        <f>IF(A112="","",IF(data_in!E112="NULL",0,1))</f>
        <v>0</v>
      </c>
      <c r="D112" s="8" t="str">
        <f>IF(A112="","",IF(data_in!E112="NULL","",ROUND(data_in!E112-data_in!B112,0)))</f>
        <v/>
      </c>
      <c r="E112" s="8">
        <f>IF(A112="","",IF(data_in!C112="NULL",0,IF(data_in!C112&gt;data_in!E112,0,1)))</f>
        <v>0</v>
      </c>
      <c r="F112" s="8" t="str">
        <f>IF(OR(A112="",E112=0),"",IF(data_in!C112="NULL","",ROUND(data_in!C112-data_in!B112,0)))</f>
        <v/>
      </c>
      <c r="G112" s="8" t="str">
        <f>IF(OR(A112="",E112=0),"",IF(data_in!C112="NULL","",IF(D112="",ROUND(data_in!D112-data_in!B112,0),MIN(D112,ROUND(data_in!D112-data_in!B112,0)))))</f>
        <v/>
      </c>
      <c r="H112" s="8" t="str">
        <f>IF(A112="","",IF(data_in!M112="United States","United States",IF(data_in!M112="Canada","Canada",IF(data_in!M112="United Kingdom","United Kingdom","Other Country"))))</f>
        <v>United States</v>
      </c>
      <c r="I112" s="8" t="str">
        <f>IF(A112="","",IF(data_in!K112="Unknown","Unknown",IF(data_in!K112&lt;=10,"Very Small",IF(data_in!K112&lt;=100,"Small",IF(data_in!K112&lt;=500,"Medium",IF(data_in!K112&gt;500,"Large","Error"))))))</f>
        <v>Very Small</v>
      </c>
      <c r="J112" s="8" t="str">
        <f>IF(C112=1,TEXT(data_in!E112,"mm-yyyy"),"")</f>
        <v/>
      </c>
      <c r="K112" s="8" t="str">
        <f>IF(A112="","",IF(data_in!I112="Website","Website",IF(data_in!I112="Paid Search","Paid Search",IF(data_in!I112="Slack","Slack","Other Channel"))))</f>
        <v>Website</v>
      </c>
      <c r="L112" s="10">
        <f>IF(A112="","",ROUND(N$3-data_in!B112,0))</f>
        <v>52</v>
      </c>
    </row>
    <row r="113" spans="1:12">
      <c r="A113" s="8" t="str">
        <f>IF(data_in!A113="","",data_in!A113)</f>
        <v>f2baf7b4-fe14-4e47-827e-19e3787670bf</v>
      </c>
      <c r="B113" s="12">
        <f>IF(A113="","",data_in!B113)</f>
        <v>43930.616608796299</v>
      </c>
      <c r="C113" s="8">
        <f>IF(A113="","",IF(data_in!E113="NULL",0,1))</f>
        <v>0</v>
      </c>
      <c r="D113" s="8" t="str">
        <f>IF(A113="","",IF(data_in!E113="NULL","",ROUND(data_in!E113-data_in!B113,0)))</f>
        <v/>
      </c>
      <c r="E113" s="8">
        <f>IF(A113="","",IF(data_in!C113="NULL",0,IF(data_in!C113&gt;data_in!E113,0,1)))</f>
        <v>0</v>
      </c>
      <c r="F113" s="8" t="str">
        <f>IF(OR(A113="",E113=0),"",IF(data_in!C113="NULL","",ROUND(data_in!C113-data_in!B113,0)))</f>
        <v/>
      </c>
      <c r="G113" s="8" t="str">
        <f>IF(OR(A113="",E113=0),"",IF(data_in!C113="NULL","",IF(D113="",ROUND(data_in!D113-data_in!B113,0),MIN(D113,ROUND(data_in!D113-data_in!B113,0)))))</f>
        <v/>
      </c>
      <c r="H113" s="8" t="str">
        <f>IF(A113="","",IF(data_in!M113="United States","United States",IF(data_in!M113="Canada","Canada",IF(data_in!M113="United Kingdom","United Kingdom","Other Country"))))</f>
        <v>United Kingdom</v>
      </c>
      <c r="I113" s="8" t="str">
        <f>IF(A113="","",IF(data_in!K113="Unknown","Unknown",IF(data_in!K113&lt;=10,"Very Small",IF(data_in!K113&lt;=100,"Small",IF(data_in!K113&lt;=500,"Medium",IF(data_in!K113&gt;500,"Large","Error"))))))</f>
        <v>Small</v>
      </c>
      <c r="J113" s="8" t="str">
        <f>IF(C113=1,TEXT(data_in!E113,"mm-yyyy"),"")</f>
        <v/>
      </c>
      <c r="K113" s="8" t="str">
        <f>IF(A113="","",IF(data_in!I113="Website","Website",IF(data_in!I113="Paid Search","Paid Search",IF(data_in!I113="Slack","Slack","Other Channel"))))</f>
        <v>Website</v>
      </c>
      <c r="L113" s="10">
        <f>IF(A113="","",ROUND(N$3-data_in!B113,0))</f>
        <v>52</v>
      </c>
    </row>
    <row r="114" spans="1:12">
      <c r="A114" s="8" t="str">
        <f>IF(data_in!A114="","",data_in!A114)</f>
        <v>3e54a0b9-9334-48c7-abe6-fe05bdbde4dc</v>
      </c>
      <c r="B114" s="12">
        <f>IF(A114="","",data_in!B114)</f>
        <v>43930.506261574075</v>
      </c>
      <c r="C114" s="8">
        <f>IF(A114="","",IF(data_in!E114="NULL",0,1))</f>
        <v>1</v>
      </c>
      <c r="D114" s="8">
        <f>IF(A114="","",IF(data_in!E114="NULL","",ROUND(data_in!E114-data_in!B114,0)))</f>
        <v>43</v>
      </c>
      <c r="E114" s="8">
        <f>IF(A114="","",IF(data_in!C114="NULL",0,IF(data_in!C114&gt;data_in!E114,0,1)))</f>
        <v>1</v>
      </c>
      <c r="F114" s="8">
        <f>IF(OR(A114="",E114=0),"",IF(data_in!C114="NULL","",ROUND(data_in!C114-data_in!B114,0)))</f>
        <v>13</v>
      </c>
      <c r="G114" s="8">
        <f>IF(OR(A114="",E114=0),"",IF(data_in!C114="NULL","",IF(D114="",ROUND(data_in!D114-data_in!B114,0),MIN(D114,ROUND(data_in!D114-data_in!B114,0)))))</f>
        <v>43</v>
      </c>
      <c r="H114" s="8" t="str">
        <f>IF(A114="","",IF(data_in!M114="United States","United States",IF(data_in!M114="Canada","Canada",IF(data_in!M114="United Kingdom","United Kingdom","Other Country"))))</f>
        <v>United Kingdom</v>
      </c>
      <c r="I114" s="8" t="str">
        <f>IF(A114="","",IF(data_in!K114="Unknown","Unknown",IF(data_in!K114&lt;=10,"Very Small",IF(data_in!K114&lt;=100,"Small",IF(data_in!K114&lt;=500,"Medium",IF(data_in!K114&gt;500,"Large","Error"))))))</f>
        <v>Very Small</v>
      </c>
      <c r="J114" s="8" t="str">
        <f>IF(C114=1,TEXT(data_in!E114,"mm-yyyy"),"")</f>
        <v>05-2020</v>
      </c>
      <c r="K114" s="8" t="str">
        <f>IF(A114="","",IF(data_in!I114="Website","Website",IF(data_in!I114="Paid Search","Paid Search",IF(data_in!I114="Slack","Slack","Other Channel"))))</f>
        <v>Paid Search</v>
      </c>
      <c r="L114" s="10">
        <f>IF(A114="","",ROUND(N$3-data_in!B114,0))</f>
        <v>52</v>
      </c>
    </row>
    <row r="115" spans="1:12">
      <c r="A115" s="8" t="str">
        <f>IF(data_in!A115="","",data_in!A115)</f>
        <v>56d7b92d-4614-4cf8-a90f-63279cb58976</v>
      </c>
      <c r="B115" s="12">
        <f>IF(A115="","",data_in!B115)</f>
        <v>43930.510462962964</v>
      </c>
      <c r="C115" s="8">
        <f>IF(A115="","",IF(data_in!E115="NULL",0,1))</f>
        <v>0</v>
      </c>
      <c r="D115" s="8" t="str">
        <f>IF(A115="","",IF(data_in!E115="NULL","",ROUND(data_in!E115-data_in!B115,0)))</f>
        <v/>
      </c>
      <c r="E115" s="8">
        <f>IF(A115="","",IF(data_in!C115="NULL",0,IF(data_in!C115&gt;data_in!E115,0,1)))</f>
        <v>0</v>
      </c>
      <c r="F115" s="8" t="str">
        <f>IF(OR(A115="",E115=0),"",IF(data_in!C115="NULL","",ROUND(data_in!C115-data_in!B115,0)))</f>
        <v/>
      </c>
      <c r="G115" s="8" t="str">
        <f>IF(OR(A115="",E115=0),"",IF(data_in!C115="NULL","",IF(D115="",ROUND(data_in!D115-data_in!B115,0),MIN(D115,ROUND(data_in!D115-data_in!B115,0)))))</f>
        <v/>
      </c>
      <c r="H115" s="8" t="str">
        <f>IF(A115="","",IF(data_in!M115="United States","United States",IF(data_in!M115="Canada","Canada",IF(data_in!M115="United Kingdom","United Kingdom","Other Country"))))</f>
        <v>Other Country</v>
      </c>
      <c r="I115" s="8" t="str">
        <f>IF(A115="","",IF(data_in!K115="Unknown","Unknown",IF(data_in!K115&lt;=10,"Very Small",IF(data_in!K115&lt;=100,"Small",IF(data_in!K115&lt;=500,"Medium",IF(data_in!K115&gt;500,"Large","Error"))))))</f>
        <v>Very Small</v>
      </c>
      <c r="J115" s="8" t="str">
        <f>IF(C115=1,TEXT(data_in!E115,"mm-yyyy"),"")</f>
        <v/>
      </c>
      <c r="K115" s="8" t="str">
        <f>IF(A115="","",IF(data_in!I115="Website","Website",IF(data_in!I115="Paid Search","Paid Search",IF(data_in!I115="Slack","Slack","Other Channel"))))</f>
        <v>Website</v>
      </c>
      <c r="L115" s="10">
        <f>IF(A115="","",ROUND(N$3-data_in!B115,0))</f>
        <v>52</v>
      </c>
    </row>
    <row r="116" spans="1:12">
      <c r="A116" s="8" t="str">
        <f>IF(data_in!A116="","",data_in!A116)</f>
        <v>83c307f9-bddf-46d7-bcb7-d3ec6febaba0</v>
      </c>
      <c r="B116" s="12">
        <f>IF(A116="","",data_in!B116)</f>
        <v>43930.518460648149</v>
      </c>
      <c r="C116" s="8">
        <f>IF(A116="","",IF(data_in!E116="NULL",0,1))</f>
        <v>0</v>
      </c>
      <c r="D116" s="8" t="str">
        <f>IF(A116="","",IF(data_in!E116="NULL","",ROUND(data_in!E116-data_in!B116,0)))</f>
        <v/>
      </c>
      <c r="E116" s="8">
        <f>IF(A116="","",IF(data_in!C116="NULL",0,IF(data_in!C116&gt;data_in!E116,0,1)))</f>
        <v>1</v>
      </c>
      <c r="F116" s="8">
        <f>IF(OR(A116="",E116=0),"",IF(data_in!C116="NULL","",ROUND(data_in!C116-data_in!B116,0)))</f>
        <v>4</v>
      </c>
      <c r="G116" s="8">
        <f>IF(OR(A116="",E116=0),"",IF(data_in!C116="NULL","",IF(D116="",ROUND(data_in!D116-data_in!B116,0),MIN(D116,ROUND(data_in!D116-data_in!B116,0)))))</f>
        <v>18</v>
      </c>
      <c r="H116" s="8" t="str">
        <f>IF(A116="","",IF(data_in!M116="United States","United States",IF(data_in!M116="Canada","Canada",IF(data_in!M116="United Kingdom","United Kingdom","Other Country"))))</f>
        <v>Canada</v>
      </c>
      <c r="I116" s="8" t="str">
        <f>IF(A116="","",IF(data_in!K116="Unknown","Unknown",IF(data_in!K116&lt;=10,"Very Small",IF(data_in!K116&lt;=100,"Small",IF(data_in!K116&lt;=500,"Medium",IF(data_in!K116&gt;500,"Large","Error"))))))</f>
        <v>Small</v>
      </c>
      <c r="J116" s="8" t="str">
        <f>IF(C116=1,TEXT(data_in!E116,"mm-yyyy"),"")</f>
        <v/>
      </c>
      <c r="K116" s="8" t="str">
        <f>IF(A116="","",IF(data_in!I116="Website","Website",IF(data_in!I116="Paid Search","Paid Search",IF(data_in!I116="Slack","Slack","Other Channel"))))</f>
        <v>Website</v>
      </c>
      <c r="L116" s="10">
        <f>IF(A116="","",ROUND(N$3-data_in!B116,0))</f>
        <v>52</v>
      </c>
    </row>
    <row r="117" spans="1:12">
      <c r="A117" s="8" t="str">
        <f>IF(data_in!A117="","",data_in!A117)</f>
        <v>4551432f-f6e1-4985-99cb-5a33de58c13c</v>
      </c>
      <c r="B117" s="12">
        <f>IF(A117="","",data_in!B117)</f>
        <v>43930.553032407406</v>
      </c>
      <c r="C117" s="8">
        <f>IF(A117="","",IF(data_in!E117="NULL",0,1))</f>
        <v>0</v>
      </c>
      <c r="D117" s="8" t="str">
        <f>IF(A117="","",IF(data_in!E117="NULL","",ROUND(data_in!E117-data_in!B117,0)))</f>
        <v/>
      </c>
      <c r="E117" s="8">
        <f>IF(A117="","",IF(data_in!C117="NULL",0,IF(data_in!C117&gt;data_in!E117,0,1)))</f>
        <v>1</v>
      </c>
      <c r="F117" s="8">
        <f>IF(OR(A117="",E117=0),"",IF(data_in!C117="NULL","",ROUND(data_in!C117-data_in!B117,0)))</f>
        <v>0</v>
      </c>
      <c r="G117" s="8">
        <f>IF(OR(A117="",E117=0),"",IF(data_in!C117="NULL","",IF(D117="",ROUND(data_in!D117-data_in!B117,0),MIN(D117,ROUND(data_in!D117-data_in!B117,0)))))</f>
        <v>14</v>
      </c>
      <c r="H117" s="8" t="str">
        <f>IF(A117="","",IF(data_in!M117="United States","United States",IF(data_in!M117="Canada","Canada",IF(data_in!M117="United Kingdom","United Kingdom","Other Country"))))</f>
        <v>Other Country</v>
      </c>
      <c r="I117" s="8" t="str">
        <f>IF(A117="","",IF(data_in!K117="Unknown","Unknown",IF(data_in!K117&lt;=10,"Very Small",IF(data_in!K117&lt;=100,"Small",IF(data_in!K117&lt;=500,"Medium",IF(data_in!K117&gt;500,"Large","Error"))))))</f>
        <v>Very Small</v>
      </c>
      <c r="J117" s="8" t="str">
        <f>IF(C117=1,TEXT(data_in!E117,"mm-yyyy"),"")</f>
        <v/>
      </c>
      <c r="K117" s="8" t="str">
        <f>IF(A117="","",IF(data_in!I117="Website","Website",IF(data_in!I117="Paid Search","Paid Search",IF(data_in!I117="Slack","Slack","Other Channel"))))</f>
        <v>Website</v>
      </c>
      <c r="L117" s="10">
        <f>IF(A117="","",ROUND(N$3-data_in!B117,0))</f>
        <v>52</v>
      </c>
    </row>
    <row r="118" spans="1:12">
      <c r="A118" s="8" t="str">
        <f>IF(data_in!A118="","",data_in!A118)</f>
        <v>f88e90d7-7bd1-48cb-836d-6e440afa2345</v>
      </c>
      <c r="B118" s="12">
        <f>IF(A118="","",data_in!B118)</f>
        <v>43976.715312499997</v>
      </c>
      <c r="C118" s="8">
        <f>IF(A118="","",IF(data_in!E118="NULL",0,1))</f>
        <v>0</v>
      </c>
      <c r="D118" s="8" t="str">
        <f>IF(A118="","",IF(data_in!E118="NULL","",ROUND(data_in!E118-data_in!B118,0)))</f>
        <v/>
      </c>
      <c r="E118" s="8">
        <f>IF(A118="","",IF(data_in!C118="NULL",0,IF(data_in!C118&gt;data_in!E118,0,1)))</f>
        <v>1</v>
      </c>
      <c r="F118" s="8">
        <f>IF(OR(A118="",E118=0),"",IF(data_in!C118="NULL","",ROUND(data_in!C118-data_in!B118,0)))</f>
        <v>0</v>
      </c>
      <c r="G118" s="8">
        <f>IF(OR(A118="",E118=0),"",IF(data_in!C118="NULL","",IF(D118="",ROUND(data_in!D118-data_in!B118,0),MIN(D118,ROUND(data_in!D118-data_in!B118,0)))))</f>
        <v>14</v>
      </c>
      <c r="H118" s="8" t="str">
        <f>IF(A118="","",IF(data_in!M118="United States","United States",IF(data_in!M118="Canada","Canada",IF(data_in!M118="United Kingdom","United Kingdom","Other Country"))))</f>
        <v>Other Country</v>
      </c>
      <c r="I118" s="8" t="str">
        <f>IF(A118="","",IF(data_in!K118="Unknown","Unknown",IF(data_in!K118&lt;=10,"Very Small",IF(data_in!K118&lt;=100,"Small",IF(data_in!K118&lt;=500,"Medium",IF(data_in!K118&gt;500,"Large","Error"))))))</f>
        <v>Medium</v>
      </c>
      <c r="J118" s="8" t="str">
        <f>IF(C118=1,TEXT(data_in!E118,"mm-yyyy"),"")</f>
        <v/>
      </c>
      <c r="K118" s="8" t="str">
        <f>IF(A118="","",IF(data_in!I118="Website","Website",IF(data_in!I118="Paid Search","Paid Search",IF(data_in!I118="Slack","Slack","Other Channel"))))</f>
        <v>Website</v>
      </c>
      <c r="L118" s="10">
        <f>IF(A118="","",ROUND(N$3-data_in!B118,0))</f>
        <v>6</v>
      </c>
    </row>
    <row r="119" spans="1:12">
      <c r="A119" s="8" t="str">
        <f>IF(data_in!A119="","",data_in!A119)</f>
        <v>7b7b813c-f48e-4dcc-8ce8-feddd7ce2455</v>
      </c>
      <c r="B119" s="12">
        <f>IF(A119="","",data_in!B119)</f>
        <v>43930.80909722222</v>
      </c>
      <c r="C119" s="8">
        <f>IF(A119="","",IF(data_in!E119="NULL",0,1))</f>
        <v>0</v>
      </c>
      <c r="D119" s="8" t="str">
        <f>IF(A119="","",IF(data_in!E119="NULL","",ROUND(data_in!E119-data_in!B119,0)))</f>
        <v/>
      </c>
      <c r="E119" s="8">
        <f>IF(A119="","",IF(data_in!C119="NULL",0,IF(data_in!C119&gt;data_in!E119,0,1)))</f>
        <v>0</v>
      </c>
      <c r="F119" s="8" t="str">
        <f>IF(OR(A119="",E119=0),"",IF(data_in!C119="NULL","",ROUND(data_in!C119-data_in!B119,0)))</f>
        <v/>
      </c>
      <c r="G119" s="8" t="str">
        <f>IF(OR(A119="",E119=0),"",IF(data_in!C119="NULL","",IF(D119="",ROUND(data_in!D119-data_in!B119,0),MIN(D119,ROUND(data_in!D119-data_in!B119,0)))))</f>
        <v/>
      </c>
      <c r="H119" s="8" t="str">
        <f>IF(A119="","",IF(data_in!M119="United States","United States",IF(data_in!M119="Canada","Canada",IF(data_in!M119="United Kingdom","United Kingdom","Other Country"))))</f>
        <v>Canada</v>
      </c>
      <c r="I119" s="8" t="str">
        <f>IF(A119="","",IF(data_in!K119="Unknown","Unknown",IF(data_in!K119&lt;=10,"Very Small",IF(data_in!K119&lt;=100,"Small",IF(data_in!K119&lt;=500,"Medium",IF(data_in!K119&gt;500,"Large","Error"))))))</f>
        <v>Small</v>
      </c>
      <c r="J119" s="8" t="str">
        <f>IF(C119=1,TEXT(data_in!E119,"mm-yyyy"),"")</f>
        <v/>
      </c>
      <c r="K119" s="8" t="str">
        <f>IF(A119="","",IF(data_in!I119="Website","Website",IF(data_in!I119="Paid Search","Paid Search",IF(data_in!I119="Slack","Slack","Other Channel"))))</f>
        <v>Website</v>
      </c>
      <c r="L119" s="10">
        <f>IF(A119="","",ROUND(N$3-data_in!B119,0))</f>
        <v>52</v>
      </c>
    </row>
    <row r="120" spans="1:12">
      <c r="A120" s="8" t="str">
        <f>IF(data_in!A120="","",data_in!A120)</f>
        <v>e3b28b51-c2a7-481d-9521-358fc8bebe5b</v>
      </c>
      <c r="B120" s="12">
        <f>IF(A120="","",data_in!B120)</f>
        <v>43930.653449074074</v>
      </c>
      <c r="C120" s="8">
        <f>IF(A120="","",IF(data_in!E120="NULL",0,1))</f>
        <v>0</v>
      </c>
      <c r="D120" s="8" t="str">
        <f>IF(A120="","",IF(data_in!E120="NULL","",ROUND(data_in!E120-data_in!B120,0)))</f>
        <v/>
      </c>
      <c r="E120" s="8">
        <f>IF(A120="","",IF(data_in!C120="NULL",0,IF(data_in!C120&gt;data_in!E120,0,1)))</f>
        <v>1</v>
      </c>
      <c r="F120" s="8">
        <f>IF(OR(A120="",E120=0),"",IF(data_in!C120="NULL","",ROUND(data_in!C120-data_in!B120,0)))</f>
        <v>0</v>
      </c>
      <c r="G120" s="8">
        <f>IF(OR(A120="",E120=0),"",IF(data_in!C120="NULL","",IF(D120="",ROUND(data_in!D120-data_in!B120,0),MIN(D120,ROUND(data_in!D120-data_in!B120,0)))))</f>
        <v>14</v>
      </c>
      <c r="H120" s="8" t="str">
        <f>IF(A120="","",IF(data_in!M120="United States","United States",IF(data_in!M120="Canada","Canada",IF(data_in!M120="United Kingdom","United Kingdom","Other Country"))))</f>
        <v>United States</v>
      </c>
      <c r="I120" s="8" t="str">
        <f>IF(A120="","",IF(data_in!K120="Unknown","Unknown",IF(data_in!K120&lt;=10,"Very Small",IF(data_in!K120&lt;=100,"Small",IF(data_in!K120&lt;=500,"Medium",IF(data_in!K120&gt;500,"Large","Error"))))))</f>
        <v>Medium</v>
      </c>
      <c r="J120" s="8" t="str">
        <f>IF(C120=1,TEXT(data_in!E120,"mm-yyyy"),"")</f>
        <v/>
      </c>
      <c r="K120" s="8" t="str">
        <f>IF(A120="","",IF(data_in!I120="Website","Website",IF(data_in!I120="Paid Search","Paid Search",IF(data_in!I120="Slack","Slack","Other Channel"))))</f>
        <v>Paid Search</v>
      </c>
      <c r="L120" s="10">
        <f>IF(A120="","",ROUND(N$3-data_in!B120,0))</f>
        <v>52</v>
      </c>
    </row>
    <row r="121" spans="1:12">
      <c r="A121" s="8" t="str">
        <f>IF(data_in!A121="","",data_in!A121)</f>
        <v>bbc32644-3ae3-44ad-91fb-0e282eb8868d</v>
      </c>
      <c r="B121" s="12">
        <f>IF(A121="","",data_in!B121)</f>
        <v>43930.678506944445</v>
      </c>
      <c r="C121" s="8">
        <f>IF(A121="","",IF(data_in!E121="NULL",0,1))</f>
        <v>0</v>
      </c>
      <c r="D121" s="8" t="str">
        <f>IF(A121="","",IF(data_in!E121="NULL","",ROUND(data_in!E121-data_in!B121,0)))</f>
        <v/>
      </c>
      <c r="E121" s="8">
        <f>IF(A121="","",IF(data_in!C121="NULL",0,IF(data_in!C121&gt;data_in!E121,0,1)))</f>
        <v>1</v>
      </c>
      <c r="F121" s="8">
        <f>IF(OR(A121="",E121=0),"",IF(data_in!C121="NULL","",ROUND(data_in!C121-data_in!B121,0)))</f>
        <v>0</v>
      </c>
      <c r="G121" s="8">
        <f>IF(OR(A121="",E121=0),"",IF(data_in!C121="NULL","",IF(D121="",ROUND(data_in!D121-data_in!B121,0),MIN(D121,ROUND(data_in!D121-data_in!B121,0)))))</f>
        <v>14</v>
      </c>
      <c r="H121" s="8" t="str">
        <f>IF(A121="","",IF(data_in!M121="United States","United States",IF(data_in!M121="Canada","Canada",IF(data_in!M121="United Kingdom","United Kingdom","Other Country"))))</f>
        <v>Other Country</v>
      </c>
      <c r="I121" s="8" t="str">
        <f>IF(A121="","",IF(data_in!K121="Unknown","Unknown",IF(data_in!K121&lt;=10,"Very Small",IF(data_in!K121&lt;=100,"Small",IF(data_in!K121&lt;=500,"Medium",IF(data_in!K121&gt;500,"Large","Error"))))))</f>
        <v>Very Small</v>
      </c>
      <c r="J121" s="8" t="str">
        <f>IF(C121=1,TEXT(data_in!E121,"mm-yyyy"),"")</f>
        <v/>
      </c>
      <c r="K121" s="8" t="str">
        <f>IF(A121="","",IF(data_in!I121="Website","Website",IF(data_in!I121="Paid Search","Paid Search",IF(data_in!I121="Slack","Slack","Other Channel"))))</f>
        <v>Website</v>
      </c>
      <c r="L121" s="10">
        <f>IF(A121="","",ROUND(N$3-data_in!B121,0))</f>
        <v>52</v>
      </c>
    </row>
    <row r="122" spans="1:12">
      <c r="A122" s="8" t="str">
        <f>IF(data_in!A122="","",data_in!A122)</f>
        <v>bd17dc83-724c-47c5-8174-138ce6a13457</v>
      </c>
      <c r="B122" s="12">
        <f>IF(A122="","",data_in!B122)</f>
        <v>43930.685891203706</v>
      </c>
      <c r="C122" s="8">
        <f>IF(A122="","",IF(data_in!E122="NULL",0,1))</f>
        <v>0</v>
      </c>
      <c r="D122" s="8" t="str">
        <f>IF(A122="","",IF(data_in!E122="NULL","",ROUND(data_in!E122-data_in!B122,0)))</f>
        <v/>
      </c>
      <c r="E122" s="8">
        <f>IF(A122="","",IF(data_in!C122="NULL",0,IF(data_in!C122&gt;data_in!E122,0,1)))</f>
        <v>0</v>
      </c>
      <c r="F122" s="8" t="str">
        <f>IF(OR(A122="",E122=0),"",IF(data_in!C122="NULL","",ROUND(data_in!C122-data_in!B122,0)))</f>
        <v/>
      </c>
      <c r="G122" s="8" t="str">
        <f>IF(OR(A122="",E122=0),"",IF(data_in!C122="NULL","",IF(D122="",ROUND(data_in!D122-data_in!B122,0),MIN(D122,ROUND(data_in!D122-data_in!B122,0)))))</f>
        <v/>
      </c>
      <c r="H122" s="8" t="str">
        <f>IF(A122="","",IF(data_in!M122="United States","United States",IF(data_in!M122="Canada","Canada",IF(data_in!M122="United Kingdom","United Kingdom","Other Country"))))</f>
        <v>United States</v>
      </c>
      <c r="I122" s="8" t="str">
        <f>IF(A122="","",IF(data_in!K122="Unknown","Unknown",IF(data_in!K122&lt;=10,"Very Small",IF(data_in!K122&lt;=100,"Small",IF(data_in!K122&lt;=500,"Medium",IF(data_in!K122&gt;500,"Large","Error"))))))</f>
        <v>Very Small</v>
      </c>
      <c r="J122" s="8" t="str">
        <f>IF(C122=1,TEXT(data_in!E122,"mm-yyyy"),"")</f>
        <v/>
      </c>
      <c r="K122" s="8" t="str">
        <f>IF(A122="","",IF(data_in!I122="Website","Website",IF(data_in!I122="Paid Search","Paid Search",IF(data_in!I122="Slack","Slack","Other Channel"))))</f>
        <v>Other Channel</v>
      </c>
      <c r="L122" s="10">
        <f>IF(A122="","",ROUND(N$3-data_in!B122,0))</f>
        <v>52</v>
      </c>
    </row>
    <row r="123" spans="1:12">
      <c r="A123" s="8" t="str">
        <f>IF(data_in!A123="","",data_in!A123)</f>
        <v>04a4b806-3f77-4931-a265-ca1fb5ef04f7</v>
      </c>
      <c r="B123" s="12">
        <f>IF(A123="","",data_in!B123)</f>
        <v>43930.765162037038</v>
      </c>
      <c r="C123" s="8">
        <f>IF(A123="","",IF(data_in!E123="NULL",0,1))</f>
        <v>0</v>
      </c>
      <c r="D123" s="8" t="str">
        <f>IF(A123="","",IF(data_in!E123="NULL","",ROUND(data_in!E123-data_in!B123,0)))</f>
        <v/>
      </c>
      <c r="E123" s="8">
        <f>IF(A123="","",IF(data_in!C123="NULL",0,IF(data_in!C123&gt;data_in!E123,0,1)))</f>
        <v>0</v>
      </c>
      <c r="F123" s="8" t="str">
        <f>IF(OR(A123="",E123=0),"",IF(data_in!C123="NULL","",ROUND(data_in!C123-data_in!B123,0)))</f>
        <v/>
      </c>
      <c r="G123" s="8" t="str">
        <f>IF(OR(A123="",E123=0),"",IF(data_in!C123="NULL","",IF(D123="",ROUND(data_in!D123-data_in!B123,0),MIN(D123,ROUND(data_in!D123-data_in!B123,0)))))</f>
        <v/>
      </c>
      <c r="H123" s="8" t="str">
        <f>IF(A123="","",IF(data_in!M123="United States","United States",IF(data_in!M123="Canada","Canada",IF(data_in!M123="United Kingdom","United Kingdom","Other Country"))))</f>
        <v>United States</v>
      </c>
      <c r="I123" s="8" t="str">
        <f>IF(A123="","",IF(data_in!K123="Unknown","Unknown",IF(data_in!K123&lt;=10,"Very Small",IF(data_in!K123&lt;=100,"Small",IF(data_in!K123&lt;=500,"Medium",IF(data_in!K123&gt;500,"Large","Error"))))))</f>
        <v>Very Small</v>
      </c>
      <c r="J123" s="8" t="str">
        <f>IF(C123=1,TEXT(data_in!E123,"mm-yyyy"),"")</f>
        <v/>
      </c>
      <c r="K123" s="8" t="str">
        <f>IF(A123="","",IF(data_in!I123="Website","Website",IF(data_in!I123="Paid Search","Paid Search",IF(data_in!I123="Slack","Slack","Other Channel"))))</f>
        <v>Website</v>
      </c>
      <c r="L123" s="10">
        <f>IF(A123="","",ROUND(N$3-data_in!B123,0))</f>
        <v>52</v>
      </c>
    </row>
    <row r="124" spans="1:12">
      <c r="A124" s="8" t="str">
        <f>IF(data_in!A124="","",data_in!A124)</f>
        <v>0ea31f1b-93ad-4f51-ae5e-31157c101055</v>
      </c>
      <c r="B124" s="12">
        <f>IF(A124="","",data_in!B124)</f>
        <v>43965.643449074072</v>
      </c>
      <c r="C124" s="8">
        <f>IF(A124="","",IF(data_in!E124="NULL",0,1))</f>
        <v>0</v>
      </c>
      <c r="D124" s="8" t="str">
        <f>IF(A124="","",IF(data_in!E124="NULL","",ROUND(data_in!E124-data_in!B124,0)))</f>
        <v/>
      </c>
      <c r="E124" s="8">
        <f>IF(A124="","",IF(data_in!C124="NULL",0,IF(data_in!C124&gt;data_in!E124,0,1)))</f>
        <v>0</v>
      </c>
      <c r="F124" s="8" t="str">
        <f>IF(OR(A124="",E124=0),"",IF(data_in!C124="NULL","",ROUND(data_in!C124-data_in!B124,0)))</f>
        <v/>
      </c>
      <c r="G124" s="8" t="str">
        <f>IF(OR(A124="",E124=0),"",IF(data_in!C124="NULL","",IF(D124="",ROUND(data_in!D124-data_in!B124,0),MIN(D124,ROUND(data_in!D124-data_in!B124,0)))))</f>
        <v/>
      </c>
      <c r="H124" s="8" t="str">
        <f>IF(A124="","",IF(data_in!M124="United States","United States",IF(data_in!M124="Canada","Canada",IF(data_in!M124="United Kingdom","United Kingdom","Other Country"))))</f>
        <v>Other Country</v>
      </c>
      <c r="I124" s="8" t="str">
        <f>IF(A124="","",IF(data_in!K124="Unknown","Unknown",IF(data_in!K124&lt;=10,"Very Small",IF(data_in!K124&lt;=100,"Small",IF(data_in!K124&lt;=500,"Medium",IF(data_in!K124&gt;500,"Large","Error"))))))</f>
        <v>Very Small</v>
      </c>
      <c r="J124" s="8" t="str">
        <f>IF(C124=1,TEXT(data_in!E124,"mm-yyyy"),"")</f>
        <v/>
      </c>
      <c r="K124" s="8" t="str">
        <f>IF(A124="","",IF(data_in!I124="Website","Website",IF(data_in!I124="Paid Search","Paid Search",IF(data_in!I124="Slack","Slack","Other Channel"))))</f>
        <v>Paid Search</v>
      </c>
      <c r="L124" s="10">
        <f>IF(A124="","",ROUND(N$3-data_in!B124,0))</f>
        <v>17</v>
      </c>
    </row>
    <row r="125" spans="1:12">
      <c r="A125" s="8" t="str">
        <f>IF(data_in!A125="","",data_in!A125)</f>
        <v>e8888b66-c13d-4d7f-9692-e8471ca579e5</v>
      </c>
      <c r="B125" s="12">
        <f>IF(A125="","",data_in!B125)</f>
        <v>43859.748020833336</v>
      </c>
      <c r="C125" s="8">
        <f>IF(A125="","",IF(data_in!E125="NULL",0,1))</f>
        <v>0</v>
      </c>
      <c r="D125" s="8" t="str">
        <f>IF(A125="","",IF(data_in!E125="NULL","",ROUND(data_in!E125-data_in!B125,0)))</f>
        <v/>
      </c>
      <c r="E125" s="8">
        <f>IF(A125="","",IF(data_in!C125="NULL",0,IF(data_in!C125&gt;data_in!E125,0,1)))</f>
        <v>0</v>
      </c>
      <c r="F125" s="8" t="str">
        <f>IF(OR(A125="",E125=0),"",IF(data_in!C125="NULL","",ROUND(data_in!C125-data_in!B125,0)))</f>
        <v/>
      </c>
      <c r="G125" s="8" t="str">
        <f>IF(OR(A125="",E125=0),"",IF(data_in!C125="NULL","",IF(D125="",ROUND(data_in!D125-data_in!B125,0),MIN(D125,ROUND(data_in!D125-data_in!B125,0)))))</f>
        <v/>
      </c>
      <c r="H125" s="8" t="str">
        <f>IF(A125="","",IF(data_in!M125="United States","United States",IF(data_in!M125="Canada","Canada",IF(data_in!M125="United Kingdom","United Kingdom","Other Country"))))</f>
        <v>Other Country</v>
      </c>
      <c r="I125" s="8" t="str">
        <f>IF(A125="","",IF(data_in!K125="Unknown","Unknown",IF(data_in!K125&lt;=10,"Very Small",IF(data_in!K125&lt;=100,"Small",IF(data_in!K125&lt;=500,"Medium",IF(data_in!K125&gt;500,"Large","Error"))))))</f>
        <v>Large</v>
      </c>
      <c r="J125" s="8" t="str">
        <f>IF(C125=1,TEXT(data_in!E125,"mm-yyyy"),"")</f>
        <v/>
      </c>
      <c r="K125" s="8" t="str">
        <f>IF(A125="","",IF(data_in!I125="Website","Website",IF(data_in!I125="Paid Search","Paid Search",IF(data_in!I125="Slack","Slack","Other Channel"))))</f>
        <v>Slack</v>
      </c>
      <c r="L125" s="10">
        <f>IF(A125="","",ROUND(N$3-data_in!B125,0))</f>
        <v>123</v>
      </c>
    </row>
    <row r="126" spans="1:12">
      <c r="A126" s="8" t="str">
        <f>IF(data_in!A126="","",data_in!A126)</f>
        <v>b205f461-e31e-4243-861f-9b993e90c2ec</v>
      </c>
      <c r="B126" s="12">
        <f>IF(A126="","",data_in!B126)</f>
        <v>43933.68310185185</v>
      </c>
      <c r="C126" s="8">
        <f>IF(A126="","",IF(data_in!E126="NULL",0,1))</f>
        <v>1</v>
      </c>
      <c r="D126" s="8">
        <f>IF(A126="","",IF(data_in!E126="NULL","",ROUND(data_in!E126-data_in!B126,0)))</f>
        <v>33</v>
      </c>
      <c r="E126" s="8">
        <f>IF(A126="","",IF(data_in!C126="NULL",0,IF(data_in!C126&gt;data_in!E126,0,1)))</f>
        <v>1</v>
      </c>
      <c r="F126" s="8">
        <f>IF(OR(A126="",E126=0),"",IF(data_in!C126="NULL","",ROUND(data_in!C126-data_in!B126,0)))</f>
        <v>17</v>
      </c>
      <c r="G126" s="8">
        <f>IF(OR(A126="",E126=0),"",IF(data_in!C126="NULL","",IF(D126="",ROUND(data_in!D126-data_in!B126,0),MIN(D126,ROUND(data_in!D126-data_in!B126,0)))))</f>
        <v>31</v>
      </c>
      <c r="H126" s="8" t="str">
        <f>IF(A126="","",IF(data_in!M126="United States","United States",IF(data_in!M126="Canada","Canada",IF(data_in!M126="United Kingdom","United Kingdom","Other Country"))))</f>
        <v>Other Country</v>
      </c>
      <c r="I126" s="8" t="str">
        <f>IF(A126="","",IF(data_in!K126="Unknown","Unknown",IF(data_in!K126&lt;=10,"Very Small",IF(data_in!K126&lt;=100,"Small",IF(data_in!K126&lt;=500,"Medium",IF(data_in!K126&gt;500,"Large","Error"))))))</f>
        <v>Small</v>
      </c>
      <c r="J126" s="8" t="str">
        <f>IF(C126=1,TEXT(data_in!E126,"mm-yyyy"),"")</f>
        <v>05-2020</v>
      </c>
      <c r="K126" s="8" t="str">
        <f>IF(A126="","",IF(data_in!I126="Website","Website",IF(data_in!I126="Paid Search","Paid Search",IF(data_in!I126="Slack","Slack","Other Channel"))))</f>
        <v>Website</v>
      </c>
      <c r="L126" s="10">
        <f>IF(A126="","",ROUND(N$3-data_in!B126,0))</f>
        <v>49</v>
      </c>
    </row>
    <row r="127" spans="1:12">
      <c r="A127" s="8" t="str">
        <f>IF(data_in!A127="","",data_in!A127)</f>
        <v>7164a13d-d198-46ec-8fa6-7d3a8f27ce78</v>
      </c>
      <c r="B127" s="12">
        <f>IF(A127="","",data_in!B127)</f>
        <v>43933.693344907406</v>
      </c>
      <c r="C127" s="8">
        <f>IF(A127="","",IF(data_in!E127="NULL",0,1))</f>
        <v>0</v>
      </c>
      <c r="D127" s="8" t="str">
        <f>IF(A127="","",IF(data_in!E127="NULL","",ROUND(data_in!E127-data_in!B127,0)))</f>
        <v/>
      </c>
      <c r="E127" s="8">
        <f>IF(A127="","",IF(data_in!C127="NULL",0,IF(data_in!C127&gt;data_in!E127,0,1)))</f>
        <v>0</v>
      </c>
      <c r="F127" s="8" t="str">
        <f>IF(OR(A127="",E127=0),"",IF(data_in!C127="NULL","",ROUND(data_in!C127-data_in!B127,0)))</f>
        <v/>
      </c>
      <c r="G127" s="8" t="str">
        <f>IF(OR(A127="",E127=0),"",IF(data_in!C127="NULL","",IF(D127="",ROUND(data_in!D127-data_in!B127,0),MIN(D127,ROUND(data_in!D127-data_in!B127,0)))))</f>
        <v/>
      </c>
      <c r="H127" s="8" t="str">
        <f>IF(A127="","",IF(data_in!M127="United States","United States",IF(data_in!M127="Canada","Canada",IF(data_in!M127="United Kingdom","United Kingdom","Other Country"))))</f>
        <v>Other Country</v>
      </c>
      <c r="I127" s="8" t="str">
        <f>IF(A127="","",IF(data_in!K127="Unknown","Unknown",IF(data_in!K127&lt;=10,"Very Small",IF(data_in!K127&lt;=100,"Small",IF(data_in!K127&lt;=500,"Medium",IF(data_in!K127&gt;500,"Large","Error"))))))</f>
        <v>Very Small</v>
      </c>
      <c r="J127" s="8" t="str">
        <f>IF(C127=1,TEXT(data_in!E127,"mm-yyyy"),"")</f>
        <v/>
      </c>
      <c r="K127" s="8" t="str">
        <f>IF(A127="","",IF(data_in!I127="Website","Website",IF(data_in!I127="Paid Search","Paid Search",IF(data_in!I127="Slack","Slack","Other Channel"))))</f>
        <v>Website</v>
      </c>
      <c r="L127" s="10">
        <f>IF(A127="","",ROUND(N$3-data_in!B127,0))</f>
        <v>49</v>
      </c>
    </row>
    <row r="128" spans="1:12">
      <c r="A128" s="8" t="str">
        <f>IF(data_in!A128="","",data_in!A128)</f>
        <v>63337457-520a-418d-acbd-697469f299d2</v>
      </c>
      <c r="B128" s="12">
        <f>IF(A128="","",data_in!B128)</f>
        <v>43934.101458333331</v>
      </c>
      <c r="C128" s="8">
        <f>IF(A128="","",IF(data_in!E128="NULL",0,1))</f>
        <v>0</v>
      </c>
      <c r="D128" s="8" t="str">
        <f>IF(A128="","",IF(data_in!E128="NULL","",ROUND(data_in!E128-data_in!B128,0)))</f>
        <v/>
      </c>
      <c r="E128" s="8">
        <f>IF(A128="","",IF(data_in!C128="NULL",0,IF(data_in!C128&gt;data_in!E128,0,1)))</f>
        <v>1</v>
      </c>
      <c r="F128" s="8">
        <f>IF(OR(A128="",E128=0),"",IF(data_in!C128="NULL","",ROUND(data_in!C128-data_in!B128,0)))</f>
        <v>0</v>
      </c>
      <c r="G128" s="8">
        <f>IF(OR(A128="",E128=0),"",IF(data_in!C128="NULL","",IF(D128="",ROUND(data_in!D128-data_in!B128,0),MIN(D128,ROUND(data_in!D128-data_in!B128,0)))))</f>
        <v>14</v>
      </c>
      <c r="H128" s="8" t="str">
        <f>IF(A128="","",IF(data_in!M128="United States","United States",IF(data_in!M128="Canada","Canada",IF(data_in!M128="United Kingdom","United Kingdom","Other Country"))))</f>
        <v>Canada</v>
      </c>
      <c r="I128" s="8" t="str">
        <f>IF(A128="","",IF(data_in!K128="Unknown","Unknown",IF(data_in!K128&lt;=10,"Very Small",IF(data_in!K128&lt;=100,"Small",IF(data_in!K128&lt;=500,"Medium",IF(data_in!K128&gt;500,"Large","Error"))))))</f>
        <v>Very Small</v>
      </c>
      <c r="J128" s="8" t="str">
        <f>IF(C128=1,TEXT(data_in!E128,"mm-yyyy"),"")</f>
        <v/>
      </c>
      <c r="K128" s="8" t="str">
        <f>IF(A128="","",IF(data_in!I128="Website","Website",IF(data_in!I128="Paid Search","Paid Search",IF(data_in!I128="Slack","Slack","Other Channel"))))</f>
        <v>Website</v>
      </c>
      <c r="L128" s="10">
        <f>IF(A128="","",ROUND(N$3-data_in!B128,0))</f>
        <v>49</v>
      </c>
    </row>
    <row r="129" spans="1:12">
      <c r="A129" s="8" t="str">
        <f>IF(data_in!A129="","",data_in!A129)</f>
        <v>f0f52bef-fa3e-49c3-b832-38ce535d5f21</v>
      </c>
      <c r="B129" s="12">
        <f>IF(A129="","",data_in!B129)</f>
        <v>43934.064560185187</v>
      </c>
      <c r="C129" s="8">
        <f>IF(A129="","",IF(data_in!E129="NULL",0,1))</f>
        <v>0</v>
      </c>
      <c r="D129" s="8" t="str">
        <f>IF(A129="","",IF(data_in!E129="NULL","",ROUND(data_in!E129-data_in!B129,0)))</f>
        <v/>
      </c>
      <c r="E129" s="8">
        <f>IF(A129="","",IF(data_in!C129="NULL",0,IF(data_in!C129&gt;data_in!E129,0,1)))</f>
        <v>0</v>
      </c>
      <c r="F129" s="8" t="str">
        <f>IF(OR(A129="",E129=0),"",IF(data_in!C129="NULL","",ROUND(data_in!C129-data_in!B129,0)))</f>
        <v/>
      </c>
      <c r="G129" s="8" t="str">
        <f>IF(OR(A129="",E129=0),"",IF(data_in!C129="NULL","",IF(D129="",ROUND(data_in!D129-data_in!B129,0),MIN(D129,ROUND(data_in!D129-data_in!B129,0)))))</f>
        <v/>
      </c>
      <c r="H129" s="8" t="str">
        <f>IF(A129="","",IF(data_in!M129="United States","United States",IF(data_in!M129="Canada","Canada",IF(data_in!M129="United Kingdom","United Kingdom","Other Country"))))</f>
        <v>Other Country</v>
      </c>
      <c r="I129" s="8" t="str">
        <f>IF(A129="","",IF(data_in!K129="Unknown","Unknown",IF(data_in!K129&lt;=10,"Very Small",IF(data_in!K129&lt;=100,"Small",IF(data_in!K129&lt;=500,"Medium",IF(data_in!K129&gt;500,"Large","Error"))))))</f>
        <v>Very Small</v>
      </c>
      <c r="J129" s="8" t="str">
        <f>IF(C129=1,TEXT(data_in!E129,"mm-yyyy"),"")</f>
        <v/>
      </c>
      <c r="K129" s="8" t="str">
        <f>IF(A129="","",IF(data_in!I129="Website","Website",IF(data_in!I129="Paid Search","Paid Search",IF(data_in!I129="Slack","Slack","Other Channel"))))</f>
        <v>Website</v>
      </c>
      <c r="L129" s="10">
        <f>IF(A129="","",ROUND(N$3-data_in!B129,0))</f>
        <v>49</v>
      </c>
    </row>
    <row r="130" spans="1:12">
      <c r="A130" s="8" t="str">
        <f>IF(data_in!A130="","",data_in!A130)</f>
        <v>c6014238-2de8-4054-ad2b-eda5608d8945</v>
      </c>
      <c r="B130" s="12">
        <f>IF(A130="","",data_in!B130)</f>
        <v>43934.219131944446</v>
      </c>
      <c r="C130" s="8">
        <f>IF(A130="","",IF(data_in!E130="NULL",0,1))</f>
        <v>0</v>
      </c>
      <c r="D130" s="8" t="str">
        <f>IF(A130="","",IF(data_in!E130="NULL","",ROUND(data_in!E130-data_in!B130,0)))</f>
        <v/>
      </c>
      <c r="E130" s="8">
        <f>IF(A130="","",IF(data_in!C130="NULL",0,IF(data_in!C130&gt;data_in!E130,0,1)))</f>
        <v>1</v>
      </c>
      <c r="F130" s="8">
        <f>IF(OR(A130="",E130=0),"",IF(data_in!C130="NULL","",ROUND(data_in!C130-data_in!B130,0)))</f>
        <v>0</v>
      </c>
      <c r="G130" s="8">
        <f>IF(OR(A130="",E130=0),"",IF(data_in!C130="NULL","",IF(D130="",ROUND(data_in!D130-data_in!B130,0),MIN(D130,ROUND(data_in!D130-data_in!B130,0)))))</f>
        <v>14</v>
      </c>
      <c r="H130" s="8" t="str">
        <f>IF(A130="","",IF(data_in!M130="United States","United States",IF(data_in!M130="Canada","Canada",IF(data_in!M130="United Kingdom","United Kingdom","Other Country"))))</f>
        <v>United States</v>
      </c>
      <c r="I130" s="8" t="str">
        <f>IF(A130="","",IF(data_in!K130="Unknown","Unknown",IF(data_in!K130&lt;=10,"Very Small",IF(data_in!K130&lt;=100,"Small",IF(data_in!K130&lt;=500,"Medium",IF(data_in!K130&gt;500,"Large","Error"))))))</f>
        <v>Very Small</v>
      </c>
      <c r="J130" s="8" t="str">
        <f>IF(C130=1,TEXT(data_in!E130,"mm-yyyy"),"")</f>
        <v/>
      </c>
      <c r="K130" s="8" t="str">
        <f>IF(A130="","",IF(data_in!I130="Website","Website",IF(data_in!I130="Paid Search","Paid Search",IF(data_in!I130="Slack","Slack","Other Channel"))))</f>
        <v>Website</v>
      </c>
      <c r="L130" s="10">
        <f>IF(A130="","",ROUND(N$3-data_in!B130,0))</f>
        <v>49</v>
      </c>
    </row>
    <row r="131" spans="1:12">
      <c r="A131" s="8" t="str">
        <f>IF(data_in!A131="","",data_in!A131)</f>
        <v>f3b5c72b-8014-4932-81dd-fe376a4d1ea6</v>
      </c>
      <c r="B131" s="12">
        <f>IF(A131="","",data_in!B131)</f>
        <v>43934.278958333336</v>
      </c>
      <c r="C131" s="8">
        <f>IF(A131="","",IF(data_in!E131="NULL",0,1))</f>
        <v>0</v>
      </c>
      <c r="D131" s="8" t="str">
        <f>IF(A131="","",IF(data_in!E131="NULL","",ROUND(data_in!E131-data_in!B131,0)))</f>
        <v/>
      </c>
      <c r="E131" s="8">
        <f>IF(A131="","",IF(data_in!C131="NULL",0,IF(data_in!C131&gt;data_in!E131,0,1)))</f>
        <v>1</v>
      </c>
      <c r="F131" s="8">
        <f>IF(OR(A131="",E131=0),"",IF(data_in!C131="NULL","",ROUND(data_in!C131-data_in!B131,0)))</f>
        <v>12</v>
      </c>
      <c r="G131" s="8">
        <f>IF(OR(A131="",E131=0),"",IF(data_in!C131="NULL","",IF(D131="",ROUND(data_in!D131-data_in!B131,0),MIN(D131,ROUND(data_in!D131-data_in!B131,0)))))</f>
        <v>26</v>
      </c>
      <c r="H131" s="8" t="str">
        <f>IF(A131="","",IF(data_in!M131="United States","United States",IF(data_in!M131="Canada","Canada",IF(data_in!M131="United Kingdom","United Kingdom","Other Country"))))</f>
        <v>Other Country</v>
      </c>
      <c r="I131" s="8" t="str">
        <f>IF(A131="","",IF(data_in!K131="Unknown","Unknown",IF(data_in!K131&lt;=10,"Very Small",IF(data_in!K131&lt;=100,"Small",IF(data_in!K131&lt;=500,"Medium",IF(data_in!K131&gt;500,"Large","Error"))))))</f>
        <v>Small</v>
      </c>
      <c r="J131" s="8" t="str">
        <f>IF(C131=1,TEXT(data_in!E131,"mm-yyyy"),"")</f>
        <v/>
      </c>
      <c r="K131" s="8" t="str">
        <f>IF(A131="","",IF(data_in!I131="Website","Website",IF(data_in!I131="Paid Search","Paid Search",IF(data_in!I131="Slack","Slack","Other Channel"))))</f>
        <v>Website</v>
      </c>
      <c r="L131" s="10">
        <f>IF(A131="","",ROUND(N$3-data_in!B131,0))</f>
        <v>49</v>
      </c>
    </row>
    <row r="132" spans="1:12">
      <c r="A132" s="8" t="str">
        <f>IF(data_in!A132="","",data_in!A132)</f>
        <v>4c4b7a65-62f2-44a8-b9fa-ca33f129335d</v>
      </c>
      <c r="B132" s="12">
        <f>IF(A132="","",data_in!B132)</f>
        <v>43934.327245370368</v>
      </c>
      <c r="C132" s="8">
        <f>IF(A132="","",IF(data_in!E132="NULL",0,1))</f>
        <v>0</v>
      </c>
      <c r="D132" s="8" t="str">
        <f>IF(A132="","",IF(data_in!E132="NULL","",ROUND(data_in!E132-data_in!B132,0)))</f>
        <v/>
      </c>
      <c r="E132" s="8">
        <f>IF(A132="","",IF(data_in!C132="NULL",0,IF(data_in!C132&gt;data_in!E132,0,1)))</f>
        <v>1</v>
      </c>
      <c r="F132" s="8">
        <f>IF(OR(A132="",E132=0),"",IF(data_in!C132="NULL","",ROUND(data_in!C132-data_in!B132,0)))</f>
        <v>1</v>
      </c>
      <c r="G132" s="8">
        <f>IF(OR(A132="",E132=0),"",IF(data_in!C132="NULL","",IF(D132="",ROUND(data_in!D132-data_in!B132,0),MIN(D132,ROUND(data_in!D132-data_in!B132,0)))))</f>
        <v>15</v>
      </c>
      <c r="H132" s="8" t="str">
        <f>IF(A132="","",IF(data_in!M132="United States","United States",IF(data_in!M132="Canada","Canada",IF(data_in!M132="United Kingdom","United Kingdom","Other Country"))))</f>
        <v>Other Country</v>
      </c>
      <c r="I132" s="8" t="str">
        <f>IF(A132="","",IF(data_in!K132="Unknown","Unknown",IF(data_in!K132&lt;=10,"Very Small",IF(data_in!K132&lt;=100,"Small",IF(data_in!K132&lt;=500,"Medium",IF(data_in!K132&gt;500,"Large","Error"))))))</f>
        <v>Large</v>
      </c>
      <c r="J132" s="8" t="str">
        <f>IF(C132=1,TEXT(data_in!E132,"mm-yyyy"),"")</f>
        <v/>
      </c>
      <c r="K132" s="8" t="str">
        <f>IF(A132="","",IF(data_in!I132="Website","Website",IF(data_in!I132="Paid Search","Paid Search",IF(data_in!I132="Slack","Slack","Other Channel"))))</f>
        <v>Website</v>
      </c>
      <c r="L132" s="10">
        <f>IF(A132="","",ROUND(N$3-data_in!B132,0))</f>
        <v>49</v>
      </c>
    </row>
    <row r="133" spans="1:12">
      <c r="A133" s="8" t="str">
        <f>IF(data_in!A133="","",data_in!A133)</f>
        <v>809d3004-8641-4c46-8954-b93282d72056</v>
      </c>
      <c r="B133" s="12">
        <f>IF(A133="","",data_in!B133)</f>
        <v>43934.383611111109</v>
      </c>
      <c r="C133" s="8">
        <f>IF(A133="","",IF(data_in!E133="NULL",0,1))</f>
        <v>0</v>
      </c>
      <c r="D133" s="8" t="str">
        <f>IF(A133="","",IF(data_in!E133="NULL","",ROUND(data_in!E133-data_in!B133,0)))</f>
        <v/>
      </c>
      <c r="E133" s="8">
        <f>IF(A133="","",IF(data_in!C133="NULL",0,IF(data_in!C133&gt;data_in!E133,0,1)))</f>
        <v>1</v>
      </c>
      <c r="F133" s="8">
        <f>IF(OR(A133="",E133=0),"",IF(data_in!C133="NULL","",ROUND(data_in!C133-data_in!B133,0)))</f>
        <v>0</v>
      </c>
      <c r="G133" s="8">
        <f>IF(OR(A133="",E133=0),"",IF(data_in!C133="NULL","",IF(D133="",ROUND(data_in!D133-data_in!B133,0),MIN(D133,ROUND(data_in!D133-data_in!B133,0)))))</f>
        <v>14</v>
      </c>
      <c r="H133" s="8" t="str">
        <f>IF(A133="","",IF(data_in!M133="United States","United States",IF(data_in!M133="Canada","Canada",IF(data_in!M133="United Kingdom","United Kingdom","Other Country"))))</f>
        <v>Other Country</v>
      </c>
      <c r="I133" s="8" t="str">
        <f>IF(A133="","",IF(data_in!K133="Unknown","Unknown",IF(data_in!K133&lt;=10,"Very Small",IF(data_in!K133&lt;=100,"Small",IF(data_in!K133&lt;=500,"Medium",IF(data_in!K133&gt;500,"Large","Error"))))))</f>
        <v>Very Small</v>
      </c>
      <c r="J133" s="8" t="str">
        <f>IF(C133=1,TEXT(data_in!E133,"mm-yyyy"),"")</f>
        <v/>
      </c>
      <c r="K133" s="8" t="str">
        <f>IF(A133="","",IF(data_in!I133="Website","Website",IF(data_in!I133="Paid Search","Paid Search",IF(data_in!I133="Slack","Slack","Other Channel"))))</f>
        <v>Website</v>
      </c>
      <c r="L133" s="10">
        <f>IF(A133="","",ROUND(N$3-data_in!B133,0))</f>
        <v>49</v>
      </c>
    </row>
    <row r="134" spans="1:12">
      <c r="A134" s="8" t="str">
        <f>IF(data_in!A134="","",data_in!A134)</f>
        <v>37934b06-ac66-46a4-ad4c-60711a30c02a</v>
      </c>
      <c r="B134" s="12">
        <f>IF(A134="","",data_in!B134)</f>
        <v>43934.403009259258</v>
      </c>
      <c r="C134" s="8">
        <f>IF(A134="","",IF(data_in!E134="NULL",0,1))</f>
        <v>0</v>
      </c>
      <c r="D134" s="8" t="str">
        <f>IF(A134="","",IF(data_in!E134="NULL","",ROUND(data_in!E134-data_in!B134,0)))</f>
        <v/>
      </c>
      <c r="E134" s="8">
        <f>IF(A134="","",IF(data_in!C134="NULL",0,IF(data_in!C134&gt;data_in!E134,0,1)))</f>
        <v>0</v>
      </c>
      <c r="F134" s="8" t="str">
        <f>IF(OR(A134="",E134=0),"",IF(data_in!C134="NULL","",ROUND(data_in!C134-data_in!B134,0)))</f>
        <v/>
      </c>
      <c r="G134" s="8" t="str">
        <f>IF(OR(A134="",E134=0),"",IF(data_in!C134="NULL","",IF(D134="",ROUND(data_in!D134-data_in!B134,0),MIN(D134,ROUND(data_in!D134-data_in!B134,0)))))</f>
        <v/>
      </c>
      <c r="H134" s="8" t="str">
        <f>IF(A134="","",IF(data_in!M134="United States","United States",IF(data_in!M134="Canada","Canada",IF(data_in!M134="United Kingdom","United Kingdom","Other Country"))))</f>
        <v>Other Country</v>
      </c>
      <c r="I134" s="8" t="str">
        <f>IF(A134="","",IF(data_in!K134="Unknown","Unknown",IF(data_in!K134&lt;=10,"Very Small",IF(data_in!K134&lt;=100,"Small",IF(data_in!K134&lt;=500,"Medium",IF(data_in!K134&gt;500,"Large","Error"))))))</f>
        <v>Very Small</v>
      </c>
      <c r="J134" s="8" t="str">
        <f>IF(C134=1,TEXT(data_in!E134,"mm-yyyy"),"")</f>
        <v/>
      </c>
      <c r="K134" s="8" t="str">
        <f>IF(A134="","",IF(data_in!I134="Website","Website",IF(data_in!I134="Paid Search","Paid Search",IF(data_in!I134="Slack","Slack","Other Channel"))))</f>
        <v>Website</v>
      </c>
      <c r="L134" s="10">
        <f>IF(A134="","",ROUND(N$3-data_in!B134,0))</f>
        <v>49</v>
      </c>
    </row>
    <row r="135" spans="1:12">
      <c r="A135" s="8" t="str">
        <f>IF(data_in!A135="","",data_in!A135)</f>
        <v>27ae1f63-2901-41cb-8442-d5ff1ccf1883</v>
      </c>
      <c r="B135" s="12">
        <f>IF(A135="","",data_in!B135)</f>
        <v>43934.405729166669</v>
      </c>
      <c r="C135" s="8">
        <f>IF(A135="","",IF(data_in!E135="NULL",0,1))</f>
        <v>0</v>
      </c>
      <c r="D135" s="8" t="str">
        <f>IF(A135="","",IF(data_in!E135="NULL","",ROUND(data_in!E135-data_in!B135,0)))</f>
        <v/>
      </c>
      <c r="E135" s="8">
        <f>IF(A135="","",IF(data_in!C135="NULL",0,IF(data_in!C135&gt;data_in!E135,0,1)))</f>
        <v>0</v>
      </c>
      <c r="F135" s="8" t="str">
        <f>IF(OR(A135="",E135=0),"",IF(data_in!C135="NULL","",ROUND(data_in!C135-data_in!B135,0)))</f>
        <v/>
      </c>
      <c r="G135" s="8" t="str">
        <f>IF(OR(A135="",E135=0),"",IF(data_in!C135="NULL","",IF(D135="",ROUND(data_in!D135-data_in!B135,0),MIN(D135,ROUND(data_in!D135-data_in!B135,0)))))</f>
        <v/>
      </c>
      <c r="H135" s="8" t="str">
        <f>IF(A135="","",IF(data_in!M135="United States","United States",IF(data_in!M135="Canada","Canada",IF(data_in!M135="United Kingdom","United Kingdom","Other Country"))))</f>
        <v>United States</v>
      </c>
      <c r="I135" s="8" t="str">
        <f>IF(A135="","",IF(data_in!K135="Unknown","Unknown",IF(data_in!K135&lt;=10,"Very Small",IF(data_in!K135&lt;=100,"Small",IF(data_in!K135&lt;=500,"Medium",IF(data_in!K135&gt;500,"Large","Error"))))))</f>
        <v>Very Small</v>
      </c>
      <c r="J135" s="8" t="str">
        <f>IF(C135=1,TEXT(data_in!E135,"mm-yyyy"),"")</f>
        <v/>
      </c>
      <c r="K135" s="8" t="str">
        <f>IF(A135="","",IF(data_in!I135="Website","Website",IF(data_in!I135="Paid Search","Paid Search",IF(data_in!I135="Slack","Slack","Other Channel"))))</f>
        <v>Website</v>
      </c>
      <c r="L135" s="10">
        <f>IF(A135="","",ROUND(N$3-data_in!B135,0))</f>
        <v>49</v>
      </c>
    </row>
    <row r="136" spans="1:12">
      <c r="A136" s="8" t="str">
        <f>IF(data_in!A136="","",data_in!A136)</f>
        <v>9c8eac9e-e717-4bf7-890d-fa6a58793e00</v>
      </c>
      <c r="B136" s="12">
        <f>IF(A136="","",data_in!B136)</f>
        <v>43934.439988425926</v>
      </c>
      <c r="C136" s="8">
        <f>IF(A136="","",IF(data_in!E136="NULL",0,1))</f>
        <v>0</v>
      </c>
      <c r="D136" s="8" t="str">
        <f>IF(A136="","",IF(data_in!E136="NULL","",ROUND(data_in!E136-data_in!B136,0)))</f>
        <v/>
      </c>
      <c r="E136" s="8">
        <f>IF(A136="","",IF(data_in!C136="NULL",0,IF(data_in!C136&gt;data_in!E136,0,1)))</f>
        <v>1</v>
      </c>
      <c r="F136" s="8">
        <f>IF(OR(A136="",E136=0),"",IF(data_in!C136="NULL","",ROUND(data_in!C136-data_in!B136,0)))</f>
        <v>1</v>
      </c>
      <c r="G136" s="8">
        <f>IF(OR(A136="",E136=0),"",IF(data_in!C136="NULL","",IF(D136="",ROUND(data_in!D136-data_in!B136,0),MIN(D136,ROUND(data_in!D136-data_in!B136,0)))))</f>
        <v>15</v>
      </c>
      <c r="H136" s="8" t="str">
        <f>IF(A136="","",IF(data_in!M136="United States","United States",IF(data_in!M136="Canada","Canada",IF(data_in!M136="United Kingdom","United Kingdom","Other Country"))))</f>
        <v>United States</v>
      </c>
      <c r="I136" s="8" t="str">
        <f>IF(A136="","",IF(data_in!K136="Unknown","Unknown",IF(data_in!K136&lt;=10,"Very Small",IF(data_in!K136&lt;=100,"Small",IF(data_in!K136&lt;=500,"Medium",IF(data_in!K136&gt;500,"Large","Error"))))))</f>
        <v>Very Small</v>
      </c>
      <c r="J136" s="8" t="str">
        <f>IF(C136=1,TEXT(data_in!E136,"mm-yyyy"),"")</f>
        <v/>
      </c>
      <c r="K136" s="8" t="str">
        <f>IF(A136="","",IF(data_in!I136="Website","Website",IF(data_in!I136="Paid Search","Paid Search",IF(data_in!I136="Slack","Slack","Other Channel"))))</f>
        <v>Slack</v>
      </c>
      <c r="L136" s="10">
        <f>IF(A136="","",ROUND(N$3-data_in!B136,0))</f>
        <v>49</v>
      </c>
    </row>
    <row r="137" spans="1:12">
      <c r="A137" s="8" t="str">
        <f>IF(data_in!A137="","",data_in!A137)</f>
        <v>e13262c5-c1dd-4246-832f-e6cfa7c8d869</v>
      </c>
      <c r="B137" s="12">
        <f>IF(A137="","",data_in!B137)</f>
        <v>43934.543391203704</v>
      </c>
      <c r="C137" s="8">
        <f>IF(A137="","",IF(data_in!E137="NULL",0,1))</f>
        <v>0</v>
      </c>
      <c r="D137" s="8" t="str">
        <f>IF(A137="","",IF(data_in!E137="NULL","",ROUND(data_in!E137-data_in!B137,0)))</f>
        <v/>
      </c>
      <c r="E137" s="8">
        <f>IF(A137="","",IF(data_in!C137="NULL",0,IF(data_in!C137&gt;data_in!E137,0,1)))</f>
        <v>0</v>
      </c>
      <c r="F137" s="8" t="str">
        <f>IF(OR(A137="",E137=0),"",IF(data_in!C137="NULL","",ROUND(data_in!C137-data_in!B137,0)))</f>
        <v/>
      </c>
      <c r="G137" s="8" t="str">
        <f>IF(OR(A137="",E137=0),"",IF(data_in!C137="NULL","",IF(D137="",ROUND(data_in!D137-data_in!B137,0),MIN(D137,ROUND(data_in!D137-data_in!B137,0)))))</f>
        <v/>
      </c>
      <c r="H137" s="8" t="str">
        <f>IF(A137="","",IF(data_in!M137="United States","United States",IF(data_in!M137="Canada","Canada",IF(data_in!M137="United Kingdom","United Kingdom","Other Country"))))</f>
        <v>Other Country</v>
      </c>
      <c r="I137" s="8" t="str">
        <f>IF(A137="","",IF(data_in!K137="Unknown","Unknown",IF(data_in!K137&lt;=10,"Very Small",IF(data_in!K137&lt;=100,"Small",IF(data_in!K137&lt;=500,"Medium",IF(data_in!K137&gt;500,"Large","Error"))))))</f>
        <v>Very Small</v>
      </c>
      <c r="J137" s="8" t="str">
        <f>IF(C137=1,TEXT(data_in!E137,"mm-yyyy"),"")</f>
        <v/>
      </c>
      <c r="K137" s="8" t="str">
        <f>IF(A137="","",IF(data_in!I137="Website","Website",IF(data_in!I137="Paid Search","Paid Search",IF(data_in!I137="Slack","Slack","Other Channel"))))</f>
        <v>Slack</v>
      </c>
      <c r="L137" s="10">
        <f>IF(A137="","",ROUND(N$3-data_in!B137,0))</f>
        <v>48</v>
      </c>
    </row>
    <row r="138" spans="1:12">
      <c r="A138" s="8" t="str">
        <f>IF(data_in!A138="","",data_in!A138)</f>
        <v>766937c0-7d20-4a38-8e1f-f4ceb2503ea0</v>
      </c>
      <c r="B138" s="12">
        <f>IF(A138="","",data_in!B138)</f>
        <v>43934.567303240743</v>
      </c>
      <c r="C138" s="8">
        <f>IF(A138="","",IF(data_in!E138="NULL",0,1))</f>
        <v>0</v>
      </c>
      <c r="D138" s="8" t="str">
        <f>IF(A138="","",IF(data_in!E138="NULL","",ROUND(data_in!E138-data_in!B138,0)))</f>
        <v/>
      </c>
      <c r="E138" s="8">
        <f>IF(A138="","",IF(data_in!C138="NULL",0,IF(data_in!C138&gt;data_in!E138,0,1)))</f>
        <v>0</v>
      </c>
      <c r="F138" s="8" t="str">
        <f>IF(OR(A138="",E138=0),"",IF(data_in!C138="NULL","",ROUND(data_in!C138-data_in!B138,0)))</f>
        <v/>
      </c>
      <c r="G138" s="8" t="str">
        <f>IF(OR(A138="",E138=0),"",IF(data_in!C138="NULL","",IF(D138="",ROUND(data_in!D138-data_in!B138,0),MIN(D138,ROUND(data_in!D138-data_in!B138,0)))))</f>
        <v/>
      </c>
      <c r="H138" s="8" t="str">
        <f>IF(A138="","",IF(data_in!M138="United States","United States",IF(data_in!M138="Canada","Canada",IF(data_in!M138="United Kingdom","United Kingdom","Other Country"))))</f>
        <v>Other Country</v>
      </c>
      <c r="I138" s="8" t="str">
        <f>IF(A138="","",IF(data_in!K138="Unknown","Unknown",IF(data_in!K138&lt;=10,"Very Small",IF(data_in!K138&lt;=100,"Small",IF(data_in!K138&lt;=500,"Medium",IF(data_in!K138&gt;500,"Large","Error"))))))</f>
        <v>Very Small</v>
      </c>
      <c r="J138" s="8" t="str">
        <f>IF(C138=1,TEXT(data_in!E138,"mm-yyyy"),"")</f>
        <v/>
      </c>
      <c r="K138" s="8" t="str">
        <f>IF(A138="","",IF(data_in!I138="Website","Website",IF(data_in!I138="Paid Search","Paid Search",IF(data_in!I138="Slack","Slack","Other Channel"))))</f>
        <v>Website</v>
      </c>
      <c r="L138" s="10">
        <f>IF(A138="","",ROUND(N$3-data_in!B138,0))</f>
        <v>48</v>
      </c>
    </row>
    <row r="139" spans="1:12">
      <c r="A139" s="8" t="str">
        <f>IF(data_in!A139="","",data_in!A139)</f>
        <v>b1dfa6ba-f124-4110-914c-6122a99d07fd</v>
      </c>
      <c r="B139" s="12">
        <f>IF(A139="","",data_in!B139)</f>
        <v>43934.621921296297</v>
      </c>
      <c r="C139" s="8">
        <f>IF(A139="","",IF(data_in!E139="NULL",0,1))</f>
        <v>0</v>
      </c>
      <c r="D139" s="8" t="str">
        <f>IF(A139="","",IF(data_in!E139="NULL","",ROUND(data_in!E139-data_in!B139,0)))</f>
        <v/>
      </c>
      <c r="E139" s="8">
        <f>IF(A139="","",IF(data_in!C139="NULL",0,IF(data_in!C139&gt;data_in!E139,0,1)))</f>
        <v>0</v>
      </c>
      <c r="F139" s="8" t="str">
        <f>IF(OR(A139="",E139=0),"",IF(data_in!C139="NULL","",ROUND(data_in!C139-data_in!B139,0)))</f>
        <v/>
      </c>
      <c r="G139" s="8" t="str">
        <f>IF(OR(A139="",E139=0),"",IF(data_in!C139="NULL","",IF(D139="",ROUND(data_in!D139-data_in!B139,0),MIN(D139,ROUND(data_in!D139-data_in!B139,0)))))</f>
        <v/>
      </c>
      <c r="H139" s="8" t="str">
        <f>IF(A139="","",IF(data_in!M139="United States","United States",IF(data_in!M139="Canada","Canada",IF(data_in!M139="United Kingdom","United Kingdom","Other Country"))))</f>
        <v>Other Country</v>
      </c>
      <c r="I139" s="8" t="str">
        <f>IF(A139="","",IF(data_in!K139="Unknown","Unknown",IF(data_in!K139&lt;=10,"Very Small",IF(data_in!K139&lt;=100,"Small",IF(data_in!K139&lt;=500,"Medium",IF(data_in!K139&gt;500,"Large","Error"))))))</f>
        <v>Medium</v>
      </c>
      <c r="J139" s="8" t="str">
        <f>IF(C139=1,TEXT(data_in!E139,"mm-yyyy"),"")</f>
        <v/>
      </c>
      <c r="K139" s="8" t="str">
        <f>IF(A139="","",IF(data_in!I139="Website","Website",IF(data_in!I139="Paid Search","Paid Search",IF(data_in!I139="Slack","Slack","Other Channel"))))</f>
        <v>Website</v>
      </c>
      <c r="L139" s="10">
        <f>IF(A139="","",ROUND(N$3-data_in!B139,0))</f>
        <v>48</v>
      </c>
    </row>
    <row r="140" spans="1:12">
      <c r="A140" s="8" t="str">
        <f>IF(data_in!A140="","",data_in!A140)</f>
        <v>cf1cb7e3-490b-4e85-9738-b1ad47a276c5</v>
      </c>
      <c r="B140" s="12">
        <f>IF(A140="","",data_in!B140)</f>
        <v>43934.641365740739</v>
      </c>
      <c r="C140" s="8">
        <f>IF(A140="","",IF(data_in!E140="NULL",0,1))</f>
        <v>0</v>
      </c>
      <c r="D140" s="8" t="str">
        <f>IF(A140="","",IF(data_in!E140="NULL","",ROUND(data_in!E140-data_in!B140,0)))</f>
        <v/>
      </c>
      <c r="E140" s="8">
        <f>IF(A140="","",IF(data_in!C140="NULL",0,IF(data_in!C140&gt;data_in!E140,0,1)))</f>
        <v>0</v>
      </c>
      <c r="F140" s="8" t="str">
        <f>IF(OR(A140="",E140=0),"",IF(data_in!C140="NULL","",ROUND(data_in!C140-data_in!B140,0)))</f>
        <v/>
      </c>
      <c r="G140" s="8" t="str">
        <f>IF(OR(A140="",E140=0),"",IF(data_in!C140="NULL","",IF(D140="",ROUND(data_in!D140-data_in!B140,0),MIN(D140,ROUND(data_in!D140-data_in!B140,0)))))</f>
        <v/>
      </c>
      <c r="H140" s="8" t="str">
        <f>IF(A140="","",IF(data_in!M140="United States","United States",IF(data_in!M140="Canada","Canada",IF(data_in!M140="United Kingdom","United Kingdom","Other Country"))))</f>
        <v>United States</v>
      </c>
      <c r="I140" s="8" t="str">
        <f>IF(A140="","",IF(data_in!K140="Unknown","Unknown",IF(data_in!K140&lt;=10,"Very Small",IF(data_in!K140&lt;=100,"Small",IF(data_in!K140&lt;=500,"Medium",IF(data_in!K140&gt;500,"Large","Error"))))))</f>
        <v>Very Small</v>
      </c>
      <c r="J140" s="8" t="str">
        <f>IF(C140=1,TEXT(data_in!E140,"mm-yyyy"),"")</f>
        <v/>
      </c>
      <c r="K140" s="8" t="str">
        <f>IF(A140="","",IF(data_in!I140="Website","Website",IF(data_in!I140="Paid Search","Paid Search",IF(data_in!I140="Slack","Slack","Other Channel"))))</f>
        <v>Paid Search</v>
      </c>
      <c r="L140" s="10">
        <f>IF(A140="","",ROUND(N$3-data_in!B140,0))</f>
        <v>48</v>
      </c>
    </row>
    <row r="141" spans="1:12">
      <c r="A141" s="8" t="str">
        <f>IF(data_in!A141="","",data_in!A141)</f>
        <v>0e8918cc-d007-4261-95f9-7805fbf6ce5c</v>
      </c>
      <c r="B141" s="12">
        <f>IF(A141="","",data_in!B141)</f>
        <v>43934.68005787037</v>
      </c>
      <c r="C141" s="8">
        <f>IF(A141="","",IF(data_in!E141="NULL",0,1))</f>
        <v>0</v>
      </c>
      <c r="D141" s="8" t="str">
        <f>IF(A141="","",IF(data_in!E141="NULL","",ROUND(data_in!E141-data_in!B141,0)))</f>
        <v/>
      </c>
      <c r="E141" s="8">
        <f>IF(A141="","",IF(data_in!C141="NULL",0,IF(data_in!C141&gt;data_in!E141,0,1)))</f>
        <v>0</v>
      </c>
      <c r="F141" s="8" t="str">
        <f>IF(OR(A141="",E141=0),"",IF(data_in!C141="NULL","",ROUND(data_in!C141-data_in!B141,0)))</f>
        <v/>
      </c>
      <c r="G141" s="8" t="str">
        <f>IF(OR(A141="",E141=0),"",IF(data_in!C141="NULL","",IF(D141="",ROUND(data_in!D141-data_in!B141,0),MIN(D141,ROUND(data_in!D141-data_in!B141,0)))))</f>
        <v/>
      </c>
      <c r="H141" s="8" t="str">
        <f>IF(A141="","",IF(data_in!M141="United States","United States",IF(data_in!M141="Canada","Canada",IF(data_in!M141="United Kingdom","United Kingdom","Other Country"))))</f>
        <v>United States</v>
      </c>
      <c r="I141" s="8" t="str">
        <f>IF(A141="","",IF(data_in!K141="Unknown","Unknown",IF(data_in!K141&lt;=10,"Very Small",IF(data_in!K141&lt;=100,"Small",IF(data_in!K141&lt;=500,"Medium",IF(data_in!K141&gt;500,"Large","Error"))))))</f>
        <v>Very Small</v>
      </c>
      <c r="J141" s="8" t="str">
        <f>IF(C141=1,TEXT(data_in!E141,"mm-yyyy"),"")</f>
        <v/>
      </c>
      <c r="K141" s="8" t="str">
        <f>IF(A141="","",IF(data_in!I141="Website","Website",IF(data_in!I141="Paid Search","Paid Search",IF(data_in!I141="Slack","Slack","Other Channel"))))</f>
        <v>Website</v>
      </c>
      <c r="L141" s="10">
        <f>IF(A141="","",ROUND(N$3-data_in!B141,0))</f>
        <v>48</v>
      </c>
    </row>
    <row r="142" spans="1:12">
      <c r="A142" s="8" t="str">
        <f>IF(data_in!A142="","",data_in!A142)</f>
        <v>84675130-85bd-4aa4-bd59-2e9129b32cdf</v>
      </c>
      <c r="B142" s="12">
        <f>IF(A142="","",data_in!B142)</f>
        <v>43934.706469907411</v>
      </c>
      <c r="C142" s="8">
        <f>IF(A142="","",IF(data_in!E142="NULL",0,1))</f>
        <v>0</v>
      </c>
      <c r="D142" s="8" t="str">
        <f>IF(A142="","",IF(data_in!E142="NULL","",ROUND(data_in!E142-data_in!B142,0)))</f>
        <v/>
      </c>
      <c r="E142" s="8">
        <f>IF(A142="","",IF(data_in!C142="NULL",0,IF(data_in!C142&gt;data_in!E142,0,1)))</f>
        <v>0</v>
      </c>
      <c r="F142" s="8" t="str">
        <f>IF(OR(A142="",E142=0),"",IF(data_in!C142="NULL","",ROUND(data_in!C142-data_in!B142,0)))</f>
        <v/>
      </c>
      <c r="G142" s="8" t="str">
        <f>IF(OR(A142="",E142=0),"",IF(data_in!C142="NULL","",IF(D142="",ROUND(data_in!D142-data_in!B142,0),MIN(D142,ROUND(data_in!D142-data_in!B142,0)))))</f>
        <v/>
      </c>
      <c r="H142" s="8" t="str">
        <f>IF(A142="","",IF(data_in!M142="United States","United States",IF(data_in!M142="Canada","Canada",IF(data_in!M142="United Kingdom","United Kingdom","Other Country"))))</f>
        <v>Other Country</v>
      </c>
      <c r="I142" s="8" t="str">
        <f>IF(A142="","",IF(data_in!K142="Unknown","Unknown",IF(data_in!K142&lt;=10,"Very Small",IF(data_in!K142&lt;=100,"Small",IF(data_in!K142&lt;=500,"Medium",IF(data_in!K142&gt;500,"Large","Error"))))))</f>
        <v>Medium</v>
      </c>
      <c r="J142" s="8" t="str">
        <f>IF(C142=1,TEXT(data_in!E142,"mm-yyyy"),"")</f>
        <v/>
      </c>
      <c r="K142" s="8" t="str">
        <f>IF(A142="","",IF(data_in!I142="Website","Website",IF(data_in!I142="Paid Search","Paid Search",IF(data_in!I142="Slack","Slack","Other Channel"))))</f>
        <v>Website</v>
      </c>
      <c r="L142" s="10">
        <f>IF(A142="","",ROUND(N$3-data_in!B142,0))</f>
        <v>48</v>
      </c>
    </row>
    <row r="143" spans="1:12">
      <c r="A143" s="8" t="str">
        <f>IF(data_in!A143="","",data_in!A143)</f>
        <v>ffca29ec-352c-45c3-9230-a3c3c9036fdc</v>
      </c>
      <c r="B143" s="12">
        <f>IF(A143="","",data_in!B143)</f>
        <v>43934.735983796294</v>
      </c>
      <c r="C143" s="8">
        <f>IF(A143="","",IF(data_in!E143="NULL",0,1))</f>
        <v>0</v>
      </c>
      <c r="D143" s="8" t="str">
        <f>IF(A143="","",IF(data_in!E143="NULL","",ROUND(data_in!E143-data_in!B143,0)))</f>
        <v/>
      </c>
      <c r="E143" s="8">
        <f>IF(A143="","",IF(data_in!C143="NULL",0,IF(data_in!C143&gt;data_in!E143,0,1)))</f>
        <v>0</v>
      </c>
      <c r="F143" s="8" t="str">
        <f>IF(OR(A143="",E143=0),"",IF(data_in!C143="NULL","",ROUND(data_in!C143-data_in!B143,0)))</f>
        <v/>
      </c>
      <c r="G143" s="8" t="str">
        <f>IF(OR(A143="",E143=0),"",IF(data_in!C143="NULL","",IF(D143="",ROUND(data_in!D143-data_in!B143,0),MIN(D143,ROUND(data_in!D143-data_in!B143,0)))))</f>
        <v/>
      </c>
      <c r="H143" s="8" t="str">
        <f>IF(A143="","",IF(data_in!M143="United States","United States",IF(data_in!M143="Canada","Canada",IF(data_in!M143="United Kingdom","United Kingdom","Other Country"))))</f>
        <v>Other Country</v>
      </c>
      <c r="I143" s="8" t="str">
        <f>IF(A143="","",IF(data_in!K143="Unknown","Unknown",IF(data_in!K143&lt;=10,"Very Small",IF(data_in!K143&lt;=100,"Small",IF(data_in!K143&lt;=500,"Medium",IF(data_in!K143&gt;500,"Large","Error"))))))</f>
        <v>Very Small</v>
      </c>
      <c r="J143" s="8" t="str">
        <f>IF(C143=1,TEXT(data_in!E143,"mm-yyyy"),"")</f>
        <v/>
      </c>
      <c r="K143" s="8" t="str">
        <f>IF(A143="","",IF(data_in!I143="Website","Website",IF(data_in!I143="Paid Search","Paid Search",IF(data_in!I143="Slack","Slack","Other Channel"))))</f>
        <v>Slack</v>
      </c>
      <c r="L143" s="10">
        <f>IF(A143="","",ROUND(N$3-data_in!B143,0))</f>
        <v>48</v>
      </c>
    </row>
    <row r="144" spans="1:12">
      <c r="A144" s="8" t="str">
        <f>IF(data_in!A144="","",data_in!A144)</f>
        <v>f011b6f6-96d2-40c0-8029-e36c1f5fc75f</v>
      </c>
      <c r="B144" s="12">
        <f>IF(A144="","",data_in!B144)</f>
        <v>43879.793287037035</v>
      </c>
      <c r="C144" s="8">
        <f>IF(A144="","",IF(data_in!E144="NULL",0,1))</f>
        <v>0</v>
      </c>
      <c r="D144" s="8" t="str">
        <f>IF(A144="","",IF(data_in!E144="NULL","",ROUND(data_in!E144-data_in!B144,0)))</f>
        <v/>
      </c>
      <c r="E144" s="8">
        <f>IF(A144="","",IF(data_in!C144="NULL",0,IF(data_in!C144&gt;data_in!E144,0,1)))</f>
        <v>1</v>
      </c>
      <c r="F144" s="8">
        <f>IF(OR(A144="",E144=0),"",IF(data_in!C144="NULL","",ROUND(data_in!C144-data_in!B144,0)))</f>
        <v>0</v>
      </c>
      <c r="G144" s="8">
        <f>IF(OR(A144="",E144=0),"",IF(data_in!C144="NULL","",IF(D144="",ROUND(data_in!D144-data_in!B144,0),MIN(D144,ROUND(data_in!D144-data_in!B144,0)))))</f>
        <v>30</v>
      </c>
      <c r="H144" s="8" t="str">
        <f>IF(A144="","",IF(data_in!M144="United States","United States",IF(data_in!M144="Canada","Canada",IF(data_in!M144="United Kingdom","United Kingdom","Other Country"))))</f>
        <v>United States</v>
      </c>
      <c r="I144" s="8" t="str">
        <f>IF(A144="","",IF(data_in!K144="Unknown","Unknown",IF(data_in!K144&lt;=10,"Very Small",IF(data_in!K144&lt;=100,"Small",IF(data_in!K144&lt;=500,"Medium",IF(data_in!K144&gt;500,"Large","Error"))))))</f>
        <v>Medium</v>
      </c>
      <c r="J144" s="8" t="str">
        <f>IF(C144=1,TEXT(data_in!E144,"mm-yyyy"),"")</f>
        <v/>
      </c>
      <c r="K144" s="8" t="str">
        <f>IF(A144="","",IF(data_in!I144="Website","Website",IF(data_in!I144="Paid Search","Paid Search",IF(data_in!I144="Slack","Slack","Other Channel"))))</f>
        <v>Paid Search</v>
      </c>
      <c r="L144" s="10">
        <f>IF(A144="","",ROUND(N$3-data_in!B144,0))</f>
        <v>103</v>
      </c>
    </row>
    <row r="145" spans="1:12">
      <c r="A145" s="8" t="str">
        <f>IF(data_in!A145="","",data_in!A145)</f>
        <v>22099fa5-2035-47b6-bdf0-4d0b6944876c</v>
      </c>
      <c r="B145" s="12">
        <f>IF(A145="","",data_in!B145)</f>
        <v>43885.588113425925</v>
      </c>
      <c r="C145" s="8">
        <f>IF(A145="","",IF(data_in!E145="NULL",0,1))</f>
        <v>0</v>
      </c>
      <c r="D145" s="8" t="str">
        <f>IF(A145="","",IF(data_in!E145="NULL","",ROUND(data_in!E145-data_in!B145,0)))</f>
        <v/>
      </c>
      <c r="E145" s="8">
        <f>IF(A145="","",IF(data_in!C145="NULL",0,IF(data_in!C145&gt;data_in!E145,0,1)))</f>
        <v>0</v>
      </c>
      <c r="F145" s="8" t="str">
        <f>IF(OR(A145="",E145=0),"",IF(data_in!C145="NULL","",ROUND(data_in!C145-data_in!B145,0)))</f>
        <v/>
      </c>
      <c r="G145" s="8" t="str">
        <f>IF(OR(A145="",E145=0),"",IF(data_in!C145="NULL","",IF(D145="",ROUND(data_in!D145-data_in!B145,0),MIN(D145,ROUND(data_in!D145-data_in!B145,0)))))</f>
        <v/>
      </c>
      <c r="H145" s="8" t="str">
        <f>IF(A145="","",IF(data_in!M145="United States","United States",IF(data_in!M145="Canada","Canada",IF(data_in!M145="United Kingdom","United Kingdom","Other Country"))))</f>
        <v>Other Country</v>
      </c>
      <c r="I145" s="8" t="str">
        <f>IF(A145="","",IF(data_in!K145="Unknown","Unknown",IF(data_in!K145&lt;=10,"Very Small",IF(data_in!K145&lt;=100,"Small",IF(data_in!K145&lt;=500,"Medium",IF(data_in!K145&gt;500,"Large","Error"))))))</f>
        <v>Medium</v>
      </c>
      <c r="J145" s="8" t="str">
        <f>IF(C145=1,TEXT(data_in!E145,"mm-yyyy"),"")</f>
        <v/>
      </c>
      <c r="K145" s="8" t="str">
        <f>IF(A145="","",IF(data_in!I145="Website","Website",IF(data_in!I145="Paid Search","Paid Search",IF(data_in!I145="Slack","Slack","Other Channel"))))</f>
        <v>Paid Search</v>
      </c>
      <c r="L145" s="10">
        <f>IF(A145="","",ROUND(N$3-data_in!B145,0))</f>
        <v>97</v>
      </c>
    </row>
    <row r="146" spans="1:12">
      <c r="A146" s="8" t="str">
        <f>IF(data_in!A146="","",data_in!A146)</f>
        <v>5a5b401f-9600-4b58-be48-f92ea5c308ec</v>
      </c>
      <c r="B146" s="12">
        <f>IF(A146="","",data_in!B146)</f>
        <v>43970.156354166669</v>
      </c>
      <c r="C146" s="8">
        <f>IF(A146="","",IF(data_in!E146="NULL",0,1))</f>
        <v>0</v>
      </c>
      <c r="D146" s="8" t="str">
        <f>IF(A146="","",IF(data_in!E146="NULL","",ROUND(data_in!E146-data_in!B146,0)))</f>
        <v/>
      </c>
      <c r="E146" s="8">
        <f>IF(A146="","",IF(data_in!C146="NULL",0,IF(data_in!C146&gt;data_in!E146,0,1)))</f>
        <v>0</v>
      </c>
      <c r="F146" s="8" t="str">
        <f>IF(OR(A146="",E146=0),"",IF(data_in!C146="NULL","",ROUND(data_in!C146-data_in!B146,0)))</f>
        <v/>
      </c>
      <c r="G146" s="8" t="str">
        <f>IF(OR(A146="",E146=0),"",IF(data_in!C146="NULL","",IF(D146="",ROUND(data_in!D146-data_in!B146,0),MIN(D146,ROUND(data_in!D146-data_in!B146,0)))))</f>
        <v/>
      </c>
      <c r="H146" s="8" t="str">
        <f>IF(A146="","",IF(data_in!M146="United States","United States",IF(data_in!M146="Canada","Canada",IF(data_in!M146="United Kingdom","United Kingdom","Other Country"))))</f>
        <v>United States</v>
      </c>
      <c r="I146" s="8" t="str">
        <f>IF(A146="","",IF(data_in!K146="Unknown","Unknown",IF(data_in!K146&lt;=10,"Very Small",IF(data_in!K146&lt;=100,"Small",IF(data_in!K146&lt;=500,"Medium",IF(data_in!K146&gt;500,"Large","Error"))))))</f>
        <v>Very Small</v>
      </c>
      <c r="J146" s="8" t="str">
        <f>IF(C146=1,TEXT(data_in!E146,"mm-yyyy"),"")</f>
        <v/>
      </c>
      <c r="K146" s="8" t="str">
        <f>IF(A146="","",IF(data_in!I146="Website","Website",IF(data_in!I146="Paid Search","Paid Search",IF(data_in!I146="Slack","Slack","Other Channel"))))</f>
        <v>Website</v>
      </c>
      <c r="L146" s="10">
        <f>IF(A146="","",ROUND(N$3-data_in!B146,0))</f>
        <v>13</v>
      </c>
    </row>
    <row r="147" spans="1:12">
      <c r="A147" s="8" t="str">
        <f>IF(data_in!A147="","",data_in!A147)</f>
        <v>2cb8e681-8253-49ab-9940-41045496cf84</v>
      </c>
      <c r="B147" s="12">
        <f>IF(A147="","",data_in!B147)</f>
        <v>43934.564837962964</v>
      </c>
      <c r="C147" s="8">
        <f>IF(A147="","",IF(data_in!E147="NULL",0,1))</f>
        <v>0</v>
      </c>
      <c r="D147" s="8" t="str">
        <f>IF(A147="","",IF(data_in!E147="NULL","",ROUND(data_in!E147-data_in!B147,0)))</f>
        <v/>
      </c>
      <c r="E147" s="8">
        <f>IF(A147="","",IF(data_in!C147="NULL",0,IF(data_in!C147&gt;data_in!E147,0,1)))</f>
        <v>0</v>
      </c>
      <c r="F147" s="8" t="str">
        <f>IF(OR(A147="",E147=0),"",IF(data_in!C147="NULL","",ROUND(data_in!C147-data_in!B147,0)))</f>
        <v/>
      </c>
      <c r="G147" s="8" t="str">
        <f>IF(OR(A147="",E147=0),"",IF(data_in!C147="NULL","",IF(D147="",ROUND(data_in!D147-data_in!B147,0),MIN(D147,ROUND(data_in!D147-data_in!B147,0)))))</f>
        <v/>
      </c>
      <c r="H147" s="8" t="str">
        <f>IF(A147="","",IF(data_in!M147="United States","United States",IF(data_in!M147="Canada","Canada",IF(data_in!M147="United Kingdom","United Kingdom","Other Country"))))</f>
        <v>United States</v>
      </c>
      <c r="I147" s="8" t="str">
        <f>IF(A147="","",IF(data_in!K147="Unknown","Unknown",IF(data_in!K147&lt;=10,"Very Small",IF(data_in!K147&lt;=100,"Small",IF(data_in!K147&lt;=500,"Medium",IF(data_in!K147&gt;500,"Large","Error"))))))</f>
        <v>Large</v>
      </c>
      <c r="J147" s="8" t="str">
        <f>IF(C147=1,TEXT(data_in!E147,"mm-yyyy"),"")</f>
        <v/>
      </c>
      <c r="K147" s="8" t="str">
        <f>IF(A147="","",IF(data_in!I147="Website","Website",IF(data_in!I147="Paid Search","Paid Search",IF(data_in!I147="Slack","Slack","Other Channel"))))</f>
        <v>Slack</v>
      </c>
      <c r="L147" s="10">
        <f>IF(A147="","",ROUND(N$3-data_in!B147,0))</f>
        <v>48</v>
      </c>
    </row>
    <row r="148" spans="1:12">
      <c r="A148" s="8" t="str">
        <f>IF(data_in!A148="","",data_in!A148)</f>
        <v>75d47140-7583-4985-8d00-ccbdda9cdced</v>
      </c>
      <c r="B148" s="12">
        <f>IF(A148="","",data_in!B148)</f>
        <v>43948.837083333332</v>
      </c>
      <c r="C148" s="8">
        <f>IF(A148="","",IF(data_in!E148="NULL",0,1))</f>
        <v>0</v>
      </c>
      <c r="D148" s="8" t="str">
        <f>IF(A148="","",IF(data_in!E148="NULL","",ROUND(data_in!E148-data_in!B148,0)))</f>
        <v/>
      </c>
      <c r="E148" s="8">
        <f>IF(A148="","",IF(data_in!C148="NULL",0,IF(data_in!C148&gt;data_in!E148,0,1)))</f>
        <v>1</v>
      </c>
      <c r="F148" s="8">
        <f>IF(OR(A148="",E148=0),"",IF(data_in!C148="NULL","",ROUND(data_in!C148-data_in!B148,0)))</f>
        <v>4</v>
      </c>
      <c r="G148" s="8">
        <f>IF(OR(A148="",E148=0),"",IF(data_in!C148="NULL","",IF(D148="",ROUND(data_in!D148-data_in!B148,0),MIN(D148,ROUND(data_in!D148-data_in!B148,0)))))</f>
        <v>18</v>
      </c>
      <c r="H148" s="8" t="str">
        <f>IF(A148="","",IF(data_in!M148="United States","United States",IF(data_in!M148="Canada","Canada",IF(data_in!M148="United Kingdom","United Kingdom","Other Country"))))</f>
        <v>Canada</v>
      </c>
      <c r="I148" s="8" t="str">
        <f>IF(A148="","",IF(data_in!K148="Unknown","Unknown",IF(data_in!K148&lt;=10,"Very Small",IF(data_in!K148&lt;=100,"Small",IF(data_in!K148&lt;=500,"Medium",IF(data_in!K148&gt;500,"Large","Error"))))))</f>
        <v>Very Small</v>
      </c>
      <c r="J148" s="8" t="str">
        <f>IF(C148=1,TEXT(data_in!E148,"mm-yyyy"),"")</f>
        <v/>
      </c>
      <c r="K148" s="8" t="str">
        <f>IF(A148="","",IF(data_in!I148="Website","Website",IF(data_in!I148="Paid Search","Paid Search",IF(data_in!I148="Slack","Slack","Other Channel"))))</f>
        <v>Paid Search</v>
      </c>
      <c r="L148" s="10">
        <f>IF(A148="","",ROUND(N$3-data_in!B148,0))</f>
        <v>34</v>
      </c>
    </row>
    <row r="149" spans="1:12">
      <c r="A149" s="8" t="str">
        <f>IF(data_in!A149="","",data_in!A149)</f>
        <v>63a15700-e583-4ee8-99d8-a36955caf7ac</v>
      </c>
      <c r="B149" s="12">
        <f>IF(A149="","",data_in!B149)</f>
        <v>43934.710173611114</v>
      </c>
      <c r="C149" s="8">
        <f>IF(A149="","",IF(data_in!E149="NULL",0,1))</f>
        <v>0</v>
      </c>
      <c r="D149" s="8" t="str">
        <f>IF(A149="","",IF(data_in!E149="NULL","",ROUND(data_in!E149-data_in!B149,0)))</f>
        <v/>
      </c>
      <c r="E149" s="8">
        <f>IF(A149="","",IF(data_in!C149="NULL",0,IF(data_in!C149&gt;data_in!E149,0,1)))</f>
        <v>0</v>
      </c>
      <c r="F149" s="8" t="str">
        <f>IF(OR(A149="",E149=0),"",IF(data_in!C149="NULL","",ROUND(data_in!C149-data_in!B149,0)))</f>
        <v/>
      </c>
      <c r="G149" s="8" t="str">
        <f>IF(OR(A149="",E149=0),"",IF(data_in!C149="NULL","",IF(D149="",ROUND(data_in!D149-data_in!B149,0),MIN(D149,ROUND(data_in!D149-data_in!B149,0)))))</f>
        <v/>
      </c>
      <c r="H149" s="8" t="str">
        <f>IF(A149="","",IF(data_in!M149="United States","United States",IF(data_in!M149="Canada","Canada",IF(data_in!M149="United Kingdom","United Kingdom","Other Country"))))</f>
        <v>Other Country</v>
      </c>
      <c r="I149" s="8" t="str">
        <f>IF(A149="","",IF(data_in!K149="Unknown","Unknown",IF(data_in!K149&lt;=10,"Very Small",IF(data_in!K149&lt;=100,"Small",IF(data_in!K149&lt;=500,"Medium",IF(data_in!K149&gt;500,"Large","Error"))))))</f>
        <v>Medium</v>
      </c>
      <c r="J149" s="8" t="str">
        <f>IF(C149=1,TEXT(data_in!E149,"mm-yyyy"),"")</f>
        <v/>
      </c>
      <c r="K149" s="8" t="str">
        <f>IF(A149="","",IF(data_in!I149="Website","Website",IF(data_in!I149="Paid Search","Paid Search",IF(data_in!I149="Slack","Slack","Other Channel"))))</f>
        <v>Website</v>
      </c>
      <c r="L149" s="10">
        <f>IF(A149="","",ROUND(N$3-data_in!B149,0))</f>
        <v>48</v>
      </c>
    </row>
    <row r="150" spans="1:12">
      <c r="A150" s="8" t="str">
        <f>IF(data_in!A150="","",data_in!A150)</f>
        <v>3f579a25-8d84-4df8-bab1-84acf99a7d7a</v>
      </c>
      <c r="B150" s="12">
        <f>IF(A150="","",data_in!B150)</f>
        <v>43934.726944444446</v>
      </c>
      <c r="C150" s="8">
        <f>IF(A150="","",IF(data_in!E150="NULL",0,1))</f>
        <v>0</v>
      </c>
      <c r="D150" s="8" t="str">
        <f>IF(A150="","",IF(data_in!E150="NULL","",ROUND(data_in!E150-data_in!B150,0)))</f>
        <v/>
      </c>
      <c r="E150" s="8">
        <f>IF(A150="","",IF(data_in!C150="NULL",0,IF(data_in!C150&gt;data_in!E150,0,1)))</f>
        <v>0</v>
      </c>
      <c r="F150" s="8" t="str">
        <f>IF(OR(A150="",E150=0),"",IF(data_in!C150="NULL","",ROUND(data_in!C150-data_in!B150,0)))</f>
        <v/>
      </c>
      <c r="G150" s="8" t="str">
        <f>IF(OR(A150="",E150=0),"",IF(data_in!C150="NULL","",IF(D150="",ROUND(data_in!D150-data_in!B150,0),MIN(D150,ROUND(data_in!D150-data_in!B150,0)))))</f>
        <v/>
      </c>
      <c r="H150" s="8" t="str">
        <f>IF(A150="","",IF(data_in!M150="United States","United States",IF(data_in!M150="Canada","Canada",IF(data_in!M150="United Kingdom","United Kingdom","Other Country"))))</f>
        <v>Other Country</v>
      </c>
      <c r="I150" s="8" t="str">
        <f>IF(A150="","",IF(data_in!K150="Unknown","Unknown",IF(data_in!K150&lt;=10,"Very Small",IF(data_in!K150&lt;=100,"Small",IF(data_in!K150&lt;=500,"Medium",IF(data_in!K150&gt;500,"Large","Error"))))))</f>
        <v>Small</v>
      </c>
      <c r="J150" s="8" t="str">
        <f>IF(C150=1,TEXT(data_in!E150,"mm-yyyy"),"")</f>
        <v/>
      </c>
      <c r="K150" s="8" t="str">
        <f>IF(A150="","",IF(data_in!I150="Website","Website",IF(data_in!I150="Paid Search","Paid Search",IF(data_in!I150="Slack","Slack","Other Channel"))))</f>
        <v>Slack</v>
      </c>
      <c r="L150" s="10">
        <f>IF(A150="","",ROUND(N$3-data_in!B150,0))</f>
        <v>48</v>
      </c>
    </row>
    <row r="151" spans="1:12">
      <c r="A151" s="8" t="str">
        <f>IF(data_in!A151="","",data_in!A151)</f>
        <v>bb65adbb-1088-4c44-ad38-2a9799e7555d</v>
      </c>
      <c r="B151" s="12">
        <f>IF(A151="","",data_in!B151)</f>
        <v>43934.856319444443</v>
      </c>
      <c r="C151" s="8">
        <f>IF(A151="","",IF(data_in!E151="NULL",0,1))</f>
        <v>0</v>
      </c>
      <c r="D151" s="8" t="str">
        <f>IF(A151="","",IF(data_in!E151="NULL","",ROUND(data_in!E151-data_in!B151,0)))</f>
        <v/>
      </c>
      <c r="E151" s="8">
        <f>IF(A151="","",IF(data_in!C151="NULL",0,IF(data_in!C151&gt;data_in!E151,0,1)))</f>
        <v>0</v>
      </c>
      <c r="F151" s="8" t="str">
        <f>IF(OR(A151="",E151=0),"",IF(data_in!C151="NULL","",ROUND(data_in!C151-data_in!B151,0)))</f>
        <v/>
      </c>
      <c r="G151" s="8" t="str">
        <f>IF(OR(A151="",E151=0),"",IF(data_in!C151="NULL","",IF(D151="",ROUND(data_in!D151-data_in!B151,0),MIN(D151,ROUND(data_in!D151-data_in!B151,0)))))</f>
        <v/>
      </c>
      <c r="H151" s="8" t="str">
        <f>IF(A151="","",IF(data_in!M151="United States","United States",IF(data_in!M151="Canada","Canada",IF(data_in!M151="United Kingdom","United Kingdom","Other Country"))))</f>
        <v>Other Country</v>
      </c>
      <c r="I151" s="8" t="str">
        <f>IF(A151="","",IF(data_in!K151="Unknown","Unknown",IF(data_in!K151&lt;=10,"Very Small",IF(data_in!K151&lt;=100,"Small",IF(data_in!K151&lt;=500,"Medium",IF(data_in!K151&gt;500,"Large","Error"))))))</f>
        <v>Very Small</v>
      </c>
      <c r="J151" s="8" t="str">
        <f>IF(C151=1,TEXT(data_in!E151,"mm-yyyy"),"")</f>
        <v/>
      </c>
      <c r="K151" s="8" t="str">
        <f>IF(A151="","",IF(data_in!I151="Website","Website",IF(data_in!I151="Paid Search","Paid Search",IF(data_in!I151="Slack","Slack","Other Channel"))))</f>
        <v>Website</v>
      </c>
      <c r="L151" s="10">
        <f>IF(A151="","",ROUND(N$3-data_in!B151,0))</f>
        <v>48</v>
      </c>
    </row>
    <row r="152" spans="1:12">
      <c r="A152" s="8" t="str">
        <f>IF(data_in!A152="","",data_in!A152)</f>
        <v>170aaa0c-dd74-442b-bd5c-573ead268d9b</v>
      </c>
      <c r="B152" s="12">
        <f>IF(A152="","",data_in!B152)</f>
        <v>43934.732997685183</v>
      </c>
      <c r="C152" s="8">
        <f>IF(A152="","",IF(data_in!E152="NULL",0,1))</f>
        <v>0</v>
      </c>
      <c r="D152" s="8" t="str">
        <f>IF(A152="","",IF(data_in!E152="NULL","",ROUND(data_in!E152-data_in!B152,0)))</f>
        <v/>
      </c>
      <c r="E152" s="8">
        <f>IF(A152="","",IF(data_in!C152="NULL",0,IF(data_in!C152&gt;data_in!E152,0,1)))</f>
        <v>0</v>
      </c>
      <c r="F152" s="8" t="str">
        <f>IF(OR(A152="",E152=0),"",IF(data_in!C152="NULL","",ROUND(data_in!C152-data_in!B152,0)))</f>
        <v/>
      </c>
      <c r="G152" s="8" t="str">
        <f>IF(OR(A152="",E152=0),"",IF(data_in!C152="NULL","",IF(D152="",ROUND(data_in!D152-data_in!B152,0),MIN(D152,ROUND(data_in!D152-data_in!B152,0)))))</f>
        <v/>
      </c>
      <c r="H152" s="8" t="str">
        <f>IF(A152="","",IF(data_in!M152="United States","United States",IF(data_in!M152="Canada","Canada",IF(data_in!M152="United Kingdom","United Kingdom","Other Country"))))</f>
        <v>Other Country</v>
      </c>
      <c r="I152" s="8" t="str">
        <f>IF(A152="","",IF(data_in!K152="Unknown","Unknown",IF(data_in!K152&lt;=10,"Very Small",IF(data_in!K152&lt;=100,"Small",IF(data_in!K152&lt;=500,"Medium",IF(data_in!K152&gt;500,"Large","Error"))))))</f>
        <v>Medium</v>
      </c>
      <c r="J152" s="8" t="str">
        <f>IF(C152=1,TEXT(data_in!E152,"mm-yyyy"),"")</f>
        <v/>
      </c>
      <c r="K152" s="8" t="str">
        <f>IF(A152="","",IF(data_in!I152="Website","Website",IF(data_in!I152="Paid Search","Paid Search",IF(data_in!I152="Slack","Slack","Other Channel"))))</f>
        <v>Website</v>
      </c>
      <c r="L152" s="10">
        <f>IF(A152="","",ROUND(N$3-data_in!B152,0))</f>
        <v>48</v>
      </c>
    </row>
    <row r="153" spans="1:12">
      <c r="A153" s="8" t="str">
        <f>IF(data_in!A153="","",data_in!A153)</f>
        <v>6a4a5ba9-e73d-4460-8834-715c2e9b9933</v>
      </c>
      <c r="B153" s="12">
        <f>IF(A153="","",data_in!B153)</f>
        <v>43934.773217592592</v>
      </c>
      <c r="C153" s="8">
        <f>IF(A153="","",IF(data_in!E153="NULL",0,1))</f>
        <v>0</v>
      </c>
      <c r="D153" s="8" t="str">
        <f>IF(A153="","",IF(data_in!E153="NULL","",ROUND(data_in!E153-data_in!B153,0)))</f>
        <v/>
      </c>
      <c r="E153" s="8">
        <f>IF(A153="","",IF(data_in!C153="NULL",0,IF(data_in!C153&gt;data_in!E153,0,1)))</f>
        <v>0</v>
      </c>
      <c r="F153" s="8" t="str">
        <f>IF(OR(A153="",E153=0),"",IF(data_in!C153="NULL","",ROUND(data_in!C153-data_in!B153,0)))</f>
        <v/>
      </c>
      <c r="G153" s="8" t="str">
        <f>IF(OR(A153="",E153=0),"",IF(data_in!C153="NULL","",IF(D153="",ROUND(data_in!D153-data_in!B153,0),MIN(D153,ROUND(data_in!D153-data_in!B153,0)))))</f>
        <v/>
      </c>
      <c r="H153" s="8" t="str">
        <f>IF(A153="","",IF(data_in!M153="United States","United States",IF(data_in!M153="Canada","Canada",IF(data_in!M153="United Kingdom","United Kingdom","Other Country"))))</f>
        <v>Other Country</v>
      </c>
      <c r="I153" s="8" t="str">
        <f>IF(A153="","",IF(data_in!K153="Unknown","Unknown",IF(data_in!K153&lt;=10,"Very Small",IF(data_in!K153&lt;=100,"Small",IF(data_in!K153&lt;=500,"Medium",IF(data_in!K153&gt;500,"Large","Error"))))))</f>
        <v>Small</v>
      </c>
      <c r="J153" s="8" t="str">
        <f>IF(C153=1,TEXT(data_in!E153,"mm-yyyy"),"")</f>
        <v/>
      </c>
      <c r="K153" s="8" t="str">
        <f>IF(A153="","",IF(data_in!I153="Website","Website",IF(data_in!I153="Paid Search","Paid Search",IF(data_in!I153="Slack","Slack","Other Channel"))))</f>
        <v>Website</v>
      </c>
      <c r="L153" s="10">
        <f>IF(A153="","",ROUND(N$3-data_in!B153,0))</f>
        <v>48</v>
      </c>
    </row>
    <row r="154" spans="1:12">
      <c r="A154" s="8" t="str">
        <f>IF(data_in!A154="","",data_in!A154)</f>
        <v>3e8fa74c-928c-4fdb-a902-3ec6c0a264b9</v>
      </c>
      <c r="B154" s="12">
        <f>IF(A154="","",data_in!B154)</f>
        <v>43934.804548611108</v>
      </c>
      <c r="C154" s="8">
        <f>IF(A154="","",IF(data_in!E154="NULL",0,1))</f>
        <v>0</v>
      </c>
      <c r="D154" s="8" t="str">
        <f>IF(A154="","",IF(data_in!E154="NULL","",ROUND(data_in!E154-data_in!B154,0)))</f>
        <v/>
      </c>
      <c r="E154" s="8">
        <f>IF(A154="","",IF(data_in!C154="NULL",0,IF(data_in!C154&gt;data_in!E154,0,1)))</f>
        <v>0</v>
      </c>
      <c r="F154" s="8" t="str">
        <f>IF(OR(A154="",E154=0),"",IF(data_in!C154="NULL","",ROUND(data_in!C154-data_in!B154,0)))</f>
        <v/>
      </c>
      <c r="G154" s="8" t="str">
        <f>IF(OR(A154="",E154=0),"",IF(data_in!C154="NULL","",IF(D154="",ROUND(data_in!D154-data_in!B154,0),MIN(D154,ROUND(data_in!D154-data_in!B154,0)))))</f>
        <v/>
      </c>
      <c r="H154" s="8" t="str">
        <f>IF(A154="","",IF(data_in!M154="United States","United States",IF(data_in!M154="Canada","Canada",IF(data_in!M154="United Kingdom","United Kingdom","Other Country"))))</f>
        <v>United States</v>
      </c>
      <c r="I154" s="8" t="str">
        <f>IF(A154="","",IF(data_in!K154="Unknown","Unknown",IF(data_in!K154&lt;=10,"Very Small",IF(data_in!K154&lt;=100,"Small",IF(data_in!K154&lt;=500,"Medium",IF(data_in!K154&gt;500,"Large","Error"))))))</f>
        <v>Medium</v>
      </c>
      <c r="J154" s="8" t="str">
        <f>IF(C154=1,TEXT(data_in!E154,"mm-yyyy"),"")</f>
        <v/>
      </c>
      <c r="K154" s="8" t="str">
        <f>IF(A154="","",IF(data_in!I154="Website","Website",IF(data_in!I154="Paid Search","Paid Search",IF(data_in!I154="Slack","Slack","Other Channel"))))</f>
        <v>Website</v>
      </c>
      <c r="L154" s="10">
        <f>IF(A154="","",ROUND(N$3-data_in!B154,0))</f>
        <v>48</v>
      </c>
    </row>
    <row r="155" spans="1:12">
      <c r="A155" s="8" t="str">
        <f>IF(data_in!A155="","",data_in!A155)</f>
        <v>b69999aa-683b-4ad8-9937-8a509ef7f8fc</v>
      </c>
      <c r="B155" s="12">
        <f>IF(A155="","",data_in!B155)</f>
        <v>43934.804849537039</v>
      </c>
      <c r="C155" s="8">
        <f>IF(A155="","",IF(data_in!E155="NULL",0,1))</f>
        <v>0</v>
      </c>
      <c r="D155" s="8" t="str">
        <f>IF(A155="","",IF(data_in!E155="NULL","",ROUND(data_in!E155-data_in!B155,0)))</f>
        <v/>
      </c>
      <c r="E155" s="8">
        <f>IF(A155="","",IF(data_in!C155="NULL",0,IF(data_in!C155&gt;data_in!E155,0,1)))</f>
        <v>0</v>
      </c>
      <c r="F155" s="8" t="str">
        <f>IF(OR(A155="",E155=0),"",IF(data_in!C155="NULL","",ROUND(data_in!C155-data_in!B155,0)))</f>
        <v/>
      </c>
      <c r="G155" s="8" t="str">
        <f>IF(OR(A155="",E155=0),"",IF(data_in!C155="NULL","",IF(D155="",ROUND(data_in!D155-data_in!B155,0),MIN(D155,ROUND(data_in!D155-data_in!B155,0)))))</f>
        <v/>
      </c>
      <c r="H155" s="8" t="str">
        <f>IF(A155="","",IF(data_in!M155="United States","United States",IF(data_in!M155="Canada","Canada",IF(data_in!M155="United Kingdom","United Kingdom","Other Country"))))</f>
        <v>United States</v>
      </c>
      <c r="I155" s="8" t="str">
        <f>IF(A155="","",IF(data_in!K155="Unknown","Unknown",IF(data_in!K155&lt;=10,"Very Small",IF(data_in!K155&lt;=100,"Small",IF(data_in!K155&lt;=500,"Medium",IF(data_in!K155&gt;500,"Large","Error"))))))</f>
        <v>Very Small</v>
      </c>
      <c r="J155" s="8" t="str">
        <f>IF(C155=1,TEXT(data_in!E155,"mm-yyyy"),"")</f>
        <v/>
      </c>
      <c r="K155" s="8" t="str">
        <f>IF(A155="","",IF(data_in!I155="Website","Website",IF(data_in!I155="Paid Search","Paid Search",IF(data_in!I155="Slack","Slack","Other Channel"))))</f>
        <v>Website</v>
      </c>
      <c r="L155" s="10">
        <f>IF(A155="","",ROUND(N$3-data_in!B155,0))</f>
        <v>48</v>
      </c>
    </row>
    <row r="156" spans="1:12">
      <c r="A156" s="8" t="str">
        <f>IF(data_in!A156="","",data_in!A156)</f>
        <v>52a96005-26c9-425f-8b35-83ece75fcb0c</v>
      </c>
      <c r="B156" s="12">
        <f>IF(A156="","",data_in!B156)</f>
        <v>43934.802129629628</v>
      </c>
      <c r="C156" s="8">
        <f>IF(A156="","",IF(data_in!E156="NULL",0,1))</f>
        <v>0</v>
      </c>
      <c r="D156" s="8" t="str">
        <f>IF(A156="","",IF(data_in!E156="NULL","",ROUND(data_in!E156-data_in!B156,0)))</f>
        <v/>
      </c>
      <c r="E156" s="8">
        <f>IF(A156="","",IF(data_in!C156="NULL",0,IF(data_in!C156&gt;data_in!E156,0,1)))</f>
        <v>0</v>
      </c>
      <c r="F156" s="8" t="str">
        <f>IF(OR(A156="",E156=0),"",IF(data_in!C156="NULL","",ROUND(data_in!C156-data_in!B156,0)))</f>
        <v/>
      </c>
      <c r="G156" s="8" t="str">
        <f>IF(OR(A156="",E156=0),"",IF(data_in!C156="NULL","",IF(D156="",ROUND(data_in!D156-data_in!B156,0),MIN(D156,ROUND(data_in!D156-data_in!B156,0)))))</f>
        <v/>
      </c>
      <c r="H156" s="8" t="str">
        <f>IF(A156="","",IF(data_in!M156="United States","United States",IF(data_in!M156="Canada","Canada",IF(data_in!M156="United Kingdom","United Kingdom","Other Country"))))</f>
        <v>United Kingdom</v>
      </c>
      <c r="I156" s="8" t="str">
        <f>IF(A156="","",IF(data_in!K156="Unknown","Unknown",IF(data_in!K156&lt;=10,"Very Small",IF(data_in!K156&lt;=100,"Small",IF(data_in!K156&lt;=500,"Medium",IF(data_in!K156&gt;500,"Large","Error"))))))</f>
        <v>Small</v>
      </c>
      <c r="J156" s="8" t="str">
        <f>IF(C156=1,TEXT(data_in!E156,"mm-yyyy"),"")</f>
        <v/>
      </c>
      <c r="K156" s="8" t="str">
        <f>IF(A156="","",IF(data_in!I156="Website","Website",IF(data_in!I156="Paid Search","Paid Search",IF(data_in!I156="Slack","Slack","Other Channel"))))</f>
        <v>Website</v>
      </c>
      <c r="L156" s="10">
        <f>IF(A156="","",ROUND(N$3-data_in!B156,0))</f>
        <v>48</v>
      </c>
    </row>
    <row r="157" spans="1:12">
      <c r="A157" s="8" t="str">
        <f>IF(data_in!A157="","",data_in!A157)</f>
        <v>6fdf8297-873b-4e78-af98-0715b509c744</v>
      </c>
      <c r="B157" s="12">
        <f>IF(A157="","",data_in!B157)</f>
        <v>43934.845173611109</v>
      </c>
      <c r="C157" s="8">
        <f>IF(A157="","",IF(data_in!E157="NULL",0,1))</f>
        <v>0</v>
      </c>
      <c r="D157" s="8" t="str">
        <f>IF(A157="","",IF(data_in!E157="NULL","",ROUND(data_in!E157-data_in!B157,0)))</f>
        <v/>
      </c>
      <c r="E157" s="8">
        <f>IF(A157="","",IF(data_in!C157="NULL",0,IF(data_in!C157&gt;data_in!E157,0,1)))</f>
        <v>0</v>
      </c>
      <c r="F157" s="8" t="str">
        <f>IF(OR(A157="",E157=0),"",IF(data_in!C157="NULL","",ROUND(data_in!C157-data_in!B157,0)))</f>
        <v/>
      </c>
      <c r="G157" s="8" t="str">
        <f>IF(OR(A157="",E157=0),"",IF(data_in!C157="NULL","",IF(D157="",ROUND(data_in!D157-data_in!B157,0),MIN(D157,ROUND(data_in!D157-data_in!B157,0)))))</f>
        <v/>
      </c>
      <c r="H157" s="8" t="str">
        <f>IF(A157="","",IF(data_in!M157="United States","United States",IF(data_in!M157="Canada","Canada",IF(data_in!M157="United Kingdom","United Kingdom","Other Country"))))</f>
        <v>United States</v>
      </c>
      <c r="I157" s="8" t="str">
        <f>IF(A157="","",IF(data_in!K157="Unknown","Unknown",IF(data_in!K157&lt;=10,"Very Small",IF(data_in!K157&lt;=100,"Small",IF(data_in!K157&lt;=500,"Medium",IF(data_in!K157&gt;500,"Large","Error"))))))</f>
        <v>Very Small</v>
      </c>
      <c r="J157" s="8" t="str">
        <f>IF(C157=1,TEXT(data_in!E157,"mm-yyyy"),"")</f>
        <v/>
      </c>
      <c r="K157" s="8" t="str">
        <f>IF(A157="","",IF(data_in!I157="Website","Website",IF(data_in!I157="Paid Search","Paid Search",IF(data_in!I157="Slack","Slack","Other Channel"))))</f>
        <v>Slack</v>
      </c>
      <c r="L157" s="10">
        <f>IF(A157="","",ROUND(N$3-data_in!B157,0))</f>
        <v>48</v>
      </c>
    </row>
    <row r="158" spans="1:12">
      <c r="A158" s="8" t="str">
        <f>IF(data_in!A158="","",data_in!A158)</f>
        <v>04c881b8-99b8-46e1-9080-93d4d0809f1e</v>
      </c>
      <c r="B158" s="12">
        <f>IF(A158="","",data_in!B158)</f>
        <v>43934.902384259258</v>
      </c>
      <c r="C158" s="8">
        <f>IF(A158="","",IF(data_in!E158="NULL",0,1))</f>
        <v>0</v>
      </c>
      <c r="D158" s="8" t="str">
        <f>IF(A158="","",IF(data_in!E158="NULL","",ROUND(data_in!E158-data_in!B158,0)))</f>
        <v/>
      </c>
      <c r="E158" s="8">
        <f>IF(A158="","",IF(data_in!C158="NULL",0,IF(data_in!C158&gt;data_in!E158,0,1)))</f>
        <v>0</v>
      </c>
      <c r="F158" s="8" t="str">
        <f>IF(OR(A158="",E158=0),"",IF(data_in!C158="NULL","",ROUND(data_in!C158-data_in!B158,0)))</f>
        <v/>
      </c>
      <c r="G158" s="8" t="str">
        <f>IF(OR(A158="",E158=0),"",IF(data_in!C158="NULL","",IF(D158="",ROUND(data_in!D158-data_in!B158,0),MIN(D158,ROUND(data_in!D158-data_in!B158,0)))))</f>
        <v/>
      </c>
      <c r="H158" s="8" t="str">
        <f>IF(A158="","",IF(data_in!M158="United States","United States",IF(data_in!M158="Canada","Canada",IF(data_in!M158="United Kingdom","United Kingdom","Other Country"))))</f>
        <v>Other Country</v>
      </c>
      <c r="I158" s="8" t="str">
        <f>IF(A158="","",IF(data_in!K158="Unknown","Unknown",IF(data_in!K158&lt;=10,"Very Small",IF(data_in!K158&lt;=100,"Small",IF(data_in!K158&lt;=500,"Medium",IF(data_in!K158&gt;500,"Large","Error"))))))</f>
        <v>Very Small</v>
      </c>
      <c r="J158" s="8" t="str">
        <f>IF(C158=1,TEXT(data_in!E158,"mm-yyyy"),"")</f>
        <v/>
      </c>
      <c r="K158" s="8" t="str">
        <f>IF(A158="","",IF(data_in!I158="Website","Website",IF(data_in!I158="Paid Search","Paid Search",IF(data_in!I158="Slack","Slack","Other Channel"))))</f>
        <v>Website</v>
      </c>
      <c r="L158" s="10">
        <f>IF(A158="","",ROUND(N$3-data_in!B158,0))</f>
        <v>48</v>
      </c>
    </row>
    <row r="159" spans="1:12">
      <c r="A159" s="8" t="str">
        <f>IF(data_in!A159="","",data_in!A159)</f>
        <v>9d13cee2-4267-406c-b23b-f7397928ff90</v>
      </c>
      <c r="B159" s="12">
        <f>IF(A159="","",data_in!B159)</f>
        <v>43934.910208333335</v>
      </c>
      <c r="C159" s="8">
        <f>IF(A159="","",IF(data_in!E159="NULL",0,1))</f>
        <v>1</v>
      </c>
      <c r="D159" s="8">
        <f>IF(A159="","",IF(data_in!E159="NULL","",ROUND(data_in!E159-data_in!B159,0)))</f>
        <v>7</v>
      </c>
      <c r="E159" s="8">
        <f>IF(A159="","",IF(data_in!C159="NULL",0,IF(data_in!C159&gt;data_in!E159,0,1)))</f>
        <v>0</v>
      </c>
      <c r="F159" s="8" t="str">
        <f>IF(OR(A159="",E159=0),"",IF(data_in!C159="NULL","",ROUND(data_in!C159-data_in!B159,0)))</f>
        <v/>
      </c>
      <c r="G159" s="8" t="str">
        <f>IF(OR(A159="",E159=0),"",IF(data_in!C159="NULL","",IF(D159="",ROUND(data_in!D159-data_in!B159,0),MIN(D159,ROUND(data_in!D159-data_in!B159,0)))))</f>
        <v/>
      </c>
      <c r="H159" s="8" t="str">
        <f>IF(A159="","",IF(data_in!M159="United States","United States",IF(data_in!M159="Canada","Canada",IF(data_in!M159="United Kingdom","United Kingdom","Other Country"))))</f>
        <v>Other Country</v>
      </c>
      <c r="I159" s="8" t="str">
        <f>IF(A159="","",IF(data_in!K159="Unknown","Unknown",IF(data_in!K159&lt;=10,"Very Small",IF(data_in!K159&lt;=100,"Small",IF(data_in!K159&lt;=500,"Medium",IF(data_in!K159&gt;500,"Large","Error"))))))</f>
        <v>Very Small</v>
      </c>
      <c r="J159" s="8" t="str">
        <f>IF(C159=1,TEXT(data_in!E159,"mm-yyyy"),"")</f>
        <v>04-2020</v>
      </c>
      <c r="K159" s="8" t="str">
        <f>IF(A159="","",IF(data_in!I159="Website","Website",IF(data_in!I159="Paid Search","Paid Search",IF(data_in!I159="Slack","Slack","Other Channel"))))</f>
        <v>Website</v>
      </c>
      <c r="L159" s="10">
        <f>IF(A159="","",ROUND(N$3-data_in!B159,0))</f>
        <v>48</v>
      </c>
    </row>
    <row r="160" spans="1:12">
      <c r="A160" s="8" t="str">
        <f>IF(data_in!A160="","",data_in!A160)</f>
        <v>3f753f4a-ca64-4c47-b6d7-a423fc500c43</v>
      </c>
      <c r="B160" s="12">
        <f>IF(A160="","",data_in!B160)</f>
        <v>43935.017291666663</v>
      </c>
      <c r="C160" s="8">
        <f>IF(A160="","",IF(data_in!E160="NULL",0,1))</f>
        <v>0</v>
      </c>
      <c r="D160" s="8" t="str">
        <f>IF(A160="","",IF(data_in!E160="NULL","",ROUND(data_in!E160-data_in!B160,0)))</f>
        <v/>
      </c>
      <c r="E160" s="8">
        <f>IF(A160="","",IF(data_in!C160="NULL",0,IF(data_in!C160&gt;data_in!E160,0,1)))</f>
        <v>1</v>
      </c>
      <c r="F160" s="8">
        <f>IF(OR(A160="",E160=0),"",IF(data_in!C160="NULL","",ROUND(data_in!C160-data_in!B160,0)))</f>
        <v>0</v>
      </c>
      <c r="G160" s="8">
        <f>IF(OR(A160="",E160=0),"",IF(data_in!C160="NULL","",IF(D160="",ROUND(data_in!D160-data_in!B160,0),MIN(D160,ROUND(data_in!D160-data_in!B160,0)))))</f>
        <v>14</v>
      </c>
      <c r="H160" s="8" t="str">
        <f>IF(A160="","",IF(data_in!M160="United States","United States",IF(data_in!M160="Canada","Canada",IF(data_in!M160="United Kingdom","United Kingdom","Other Country"))))</f>
        <v>Other Country</v>
      </c>
      <c r="I160" s="8" t="str">
        <f>IF(A160="","",IF(data_in!K160="Unknown","Unknown",IF(data_in!K160&lt;=10,"Very Small",IF(data_in!K160&lt;=100,"Small",IF(data_in!K160&lt;=500,"Medium",IF(data_in!K160&gt;500,"Large","Error"))))))</f>
        <v>Very Small</v>
      </c>
      <c r="J160" s="8" t="str">
        <f>IF(C160=1,TEXT(data_in!E160,"mm-yyyy"),"")</f>
        <v/>
      </c>
      <c r="K160" s="8" t="str">
        <f>IF(A160="","",IF(data_in!I160="Website","Website",IF(data_in!I160="Paid Search","Paid Search",IF(data_in!I160="Slack","Slack","Other Channel"))))</f>
        <v>Website</v>
      </c>
      <c r="L160" s="10">
        <f>IF(A160="","",ROUND(N$3-data_in!B160,0))</f>
        <v>48</v>
      </c>
    </row>
    <row r="161" spans="1:12">
      <c r="A161" s="8" t="str">
        <f>IF(data_in!A161="","",data_in!A161)</f>
        <v>8e06df83-dc77-4f0a-b3a0-5ffa1fbb9bbf</v>
      </c>
      <c r="B161" s="12">
        <f>IF(A161="","",data_in!B161)</f>
        <v>43935.067928240744</v>
      </c>
      <c r="C161" s="8">
        <f>IF(A161="","",IF(data_in!E161="NULL",0,1))</f>
        <v>0</v>
      </c>
      <c r="D161" s="8" t="str">
        <f>IF(A161="","",IF(data_in!E161="NULL","",ROUND(data_in!E161-data_in!B161,0)))</f>
        <v/>
      </c>
      <c r="E161" s="8">
        <f>IF(A161="","",IF(data_in!C161="NULL",0,IF(data_in!C161&gt;data_in!E161,0,1)))</f>
        <v>0</v>
      </c>
      <c r="F161" s="8" t="str">
        <f>IF(OR(A161="",E161=0),"",IF(data_in!C161="NULL","",ROUND(data_in!C161-data_in!B161,0)))</f>
        <v/>
      </c>
      <c r="G161" s="8" t="str">
        <f>IF(OR(A161="",E161=0),"",IF(data_in!C161="NULL","",IF(D161="",ROUND(data_in!D161-data_in!B161,0),MIN(D161,ROUND(data_in!D161-data_in!B161,0)))))</f>
        <v/>
      </c>
      <c r="H161" s="8" t="str">
        <f>IF(A161="","",IF(data_in!M161="United States","United States",IF(data_in!M161="Canada","Canada",IF(data_in!M161="United Kingdom","United Kingdom","Other Country"))))</f>
        <v>Other Country</v>
      </c>
      <c r="I161" s="8" t="str">
        <f>IF(A161="","",IF(data_in!K161="Unknown","Unknown",IF(data_in!K161&lt;=10,"Very Small",IF(data_in!K161&lt;=100,"Small",IF(data_in!K161&lt;=500,"Medium",IF(data_in!K161&gt;500,"Large","Error"))))))</f>
        <v>Very Small</v>
      </c>
      <c r="J161" s="8" t="str">
        <f>IF(C161=1,TEXT(data_in!E161,"mm-yyyy"),"")</f>
        <v/>
      </c>
      <c r="K161" s="8" t="str">
        <f>IF(A161="","",IF(data_in!I161="Website","Website",IF(data_in!I161="Paid Search","Paid Search",IF(data_in!I161="Slack","Slack","Other Channel"))))</f>
        <v>Website</v>
      </c>
      <c r="L161" s="10">
        <f>IF(A161="","",ROUND(N$3-data_in!B161,0))</f>
        <v>48</v>
      </c>
    </row>
    <row r="162" spans="1:12">
      <c r="A162" s="8" t="str">
        <f>IF(data_in!A162="","",data_in!A162)</f>
        <v>f2eb1b3c-c4c3-4e68-8874-c93341846a23</v>
      </c>
      <c r="B162" s="12">
        <f>IF(A162="","",data_in!B162)</f>
        <v>43879.383935185186</v>
      </c>
      <c r="C162" s="8">
        <f>IF(A162="","",IF(data_in!E162="NULL",0,1))</f>
        <v>0</v>
      </c>
      <c r="D162" s="8" t="str">
        <f>IF(A162="","",IF(data_in!E162="NULL","",ROUND(data_in!E162-data_in!B162,0)))</f>
        <v/>
      </c>
      <c r="E162" s="8">
        <f>IF(A162="","",IF(data_in!C162="NULL",0,IF(data_in!C162&gt;data_in!E162,0,1)))</f>
        <v>1</v>
      </c>
      <c r="F162" s="8">
        <f>IF(OR(A162="",E162=0),"",IF(data_in!C162="NULL","",ROUND(data_in!C162-data_in!B162,0)))</f>
        <v>0</v>
      </c>
      <c r="G162" s="8">
        <f>IF(OR(A162="",E162=0),"",IF(data_in!C162="NULL","",IF(D162="",ROUND(data_in!D162-data_in!B162,0),MIN(D162,ROUND(data_in!D162-data_in!B162,0)))))</f>
        <v>30</v>
      </c>
      <c r="H162" s="8" t="str">
        <f>IF(A162="","",IF(data_in!M162="United States","United States",IF(data_in!M162="Canada","Canada",IF(data_in!M162="United Kingdom","United Kingdom","Other Country"))))</f>
        <v>Other Country</v>
      </c>
      <c r="I162" s="8" t="str">
        <f>IF(A162="","",IF(data_in!K162="Unknown","Unknown",IF(data_in!K162&lt;=10,"Very Small",IF(data_in!K162&lt;=100,"Small",IF(data_in!K162&lt;=500,"Medium",IF(data_in!K162&gt;500,"Large","Error"))))))</f>
        <v>Large</v>
      </c>
      <c r="J162" s="8" t="str">
        <f>IF(C162=1,TEXT(data_in!E162,"mm-yyyy"),"")</f>
        <v/>
      </c>
      <c r="K162" s="8" t="str">
        <f>IF(A162="","",IF(data_in!I162="Website","Website",IF(data_in!I162="Paid Search","Paid Search",IF(data_in!I162="Slack","Slack","Other Channel"))))</f>
        <v>Website</v>
      </c>
      <c r="L162" s="10">
        <f>IF(A162="","",ROUND(N$3-data_in!B162,0))</f>
        <v>104</v>
      </c>
    </row>
    <row r="163" spans="1:12">
      <c r="A163" s="8" t="str">
        <f>IF(data_in!A163="","",data_in!A163)</f>
        <v>764ec3c5-affc-48d8-ac7f-c7ea099c74c0</v>
      </c>
      <c r="B163" s="12">
        <f>IF(A163="","",data_in!B163)</f>
        <v>43945.322118055556</v>
      </c>
      <c r="C163" s="8">
        <f>IF(A163="","",IF(data_in!E163="NULL",0,1))</f>
        <v>0</v>
      </c>
      <c r="D163" s="8" t="str">
        <f>IF(A163="","",IF(data_in!E163="NULL","",ROUND(data_in!E163-data_in!B163,0)))</f>
        <v/>
      </c>
      <c r="E163" s="8">
        <f>IF(A163="","",IF(data_in!C163="NULL",0,IF(data_in!C163&gt;data_in!E163,0,1)))</f>
        <v>0</v>
      </c>
      <c r="F163" s="8" t="str">
        <f>IF(OR(A163="",E163=0),"",IF(data_in!C163="NULL","",ROUND(data_in!C163-data_in!B163,0)))</f>
        <v/>
      </c>
      <c r="G163" s="8" t="str">
        <f>IF(OR(A163="",E163=0),"",IF(data_in!C163="NULL","",IF(D163="",ROUND(data_in!D163-data_in!B163,0),MIN(D163,ROUND(data_in!D163-data_in!B163,0)))))</f>
        <v/>
      </c>
      <c r="H163" s="8" t="str">
        <f>IF(A163="","",IF(data_in!M163="United States","United States",IF(data_in!M163="Canada","Canada",IF(data_in!M163="United Kingdom","United Kingdom","Other Country"))))</f>
        <v>Other Country</v>
      </c>
      <c r="I163" s="8" t="str">
        <f>IF(A163="","",IF(data_in!K163="Unknown","Unknown",IF(data_in!K163&lt;=10,"Very Small",IF(data_in!K163&lt;=100,"Small",IF(data_in!K163&lt;=500,"Medium",IF(data_in!K163&gt;500,"Large","Error"))))))</f>
        <v>Small</v>
      </c>
      <c r="J163" s="8" t="str">
        <f>IF(C163=1,TEXT(data_in!E163,"mm-yyyy"),"")</f>
        <v/>
      </c>
      <c r="K163" s="8" t="str">
        <f>IF(A163="","",IF(data_in!I163="Website","Website",IF(data_in!I163="Paid Search","Paid Search",IF(data_in!I163="Slack","Slack","Other Channel"))))</f>
        <v>Website</v>
      </c>
      <c r="L163" s="10">
        <f>IF(A163="","",ROUND(N$3-data_in!B163,0))</f>
        <v>38</v>
      </c>
    </row>
    <row r="164" spans="1:12">
      <c r="A164" s="8" t="str">
        <f>IF(data_in!A164="","",data_in!A164)</f>
        <v>5a44b915-309f-46d0-a5da-de753b73a5c6</v>
      </c>
      <c r="B164" s="12">
        <f>IF(A164="","",data_in!B164)</f>
        <v>43929.176736111112</v>
      </c>
      <c r="C164" s="8">
        <f>IF(A164="","",IF(data_in!E164="NULL",0,1))</f>
        <v>0</v>
      </c>
      <c r="D164" s="8" t="str">
        <f>IF(A164="","",IF(data_in!E164="NULL","",ROUND(data_in!E164-data_in!B164,0)))</f>
        <v/>
      </c>
      <c r="E164" s="8">
        <f>IF(A164="","",IF(data_in!C164="NULL",0,IF(data_in!C164&gt;data_in!E164,0,1)))</f>
        <v>0</v>
      </c>
      <c r="F164" s="8" t="str">
        <f>IF(OR(A164="",E164=0),"",IF(data_in!C164="NULL","",ROUND(data_in!C164-data_in!B164,0)))</f>
        <v/>
      </c>
      <c r="G164" s="8" t="str">
        <f>IF(OR(A164="",E164=0),"",IF(data_in!C164="NULL","",IF(D164="",ROUND(data_in!D164-data_in!B164,0),MIN(D164,ROUND(data_in!D164-data_in!B164,0)))))</f>
        <v/>
      </c>
      <c r="H164" s="8" t="str">
        <f>IF(A164="","",IF(data_in!M164="United States","United States",IF(data_in!M164="Canada","Canada",IF(data_in!M164="United Kingdom","United Kingdom","Other Country"))))</f>
        <v>Other Country</v>
      </c>
      <c r="I164" s="8" t="str">
        <f>IF(A164="","",IF(data_in!K164="Unknown","Unknown",IF(data_in!K164&lt;=10,"Very Small",IF(data_in!K164&lt;=100,"Small",IF(data_in!K164&lt;=500,"Medium",IF(data_in!K164&gt;500,"Large","Error"))))))</f>
        <v>Small</v>
      </c>
      <c r="J164" s="8" t="str">
        <f>IF(C164=1,TEXT(data_in!E164,"mm-yyyy"),"")</f>
        <v/>
      </c>
      <c r="K164" s="8" t="str">
        <f>IF(A164="","",IF(data_in!I164="Website","Website",IF(data_in!I164="Paid Search","Paid Search",IF(data_in!I164="Slack","Slack","Other Channel"))))</f>
        <v>Paid Search</v>
      </c>
      <c r="L164" s="10">
        <f>IF(A164="","",ROUND(N$3-data_in!B164,0))</f>
        <v>54</v>
      </c>
    </row>
    <row r="165" spans="1:12">
      <c r="A165" s="8" t="str">
        <f>IF(data_in!A165="","",data_in!A165)</f>
        <v>a1f86e54-f9f7-47aa-ad1b-00b049697744</v>
      </c>
      <c r="B165" s="12">
        <f>IF(A165="","",data_in!B165)</f>
        <v>43929.22865740741</v>
      </c>
      <c r="C165" s="8">
        <f>IF(A165="","",IF(data_in!E165="NULL",0,1))</f>
        <v>0</v>
      </c>
      <c r="D165" s="8" t="str">
        <f>IF(A165="","",IF(data_in!E165="NULL","",ROUND(data_in!E165-data_in!B165,0)))</f>
        <v/>
      </c>
      <c r="E165" s="8">
        <f>IF(A165="","",IF(data_in!C165="NULL",0,IF(data_in!C165&gt;data_in!E165,0,1)))</f>
        <v>0</v>
      </c>
      <c r="F165" s="8" t="str">
        <f>IF(OR(A165="",E165=0),"",IF(data_in!C165="NULL","",ROUND(data_in!C165-data_in!B165,0)))</f>
        <v/>
      </c>
      <c r="G165" s="8" t="str">
        <f>IF(OR(A165="",E165=0),"",IF(data_in!C165="NULL","",IF(D165="",ROUND(data_in!D165-data_in!B165,0),MIN(D165,ROUND(data_in!D165-data_in!B165,0)))))</f>
        <v/>
      </c>
      <c r="H165" s="8" t="str">
        <f>IF(A165="","",IF(data_in!M165="United States","United States",IF(data_in!M165="Canada","Canada",IF(data_in!M165="United Kingdom","United Kingdom","Other Country"))))</f>
        <v>Other Country</v>
      </c>
      <c r="I165" s="8" t="str">
        <f>IF(A165="","",IF(data_in!K165="Unknown","Unknown",IF(data_in!K165&lt;=10,"Very Small",IF(data_in!K165&lt;=100,"Small",IF(data_in!K165&lt;=500,"Medium",IF(data_in!K165&gt;500,"Large","Error"))))))</f>
        <v>Very Small</v>
      </c>
      <c r="J165" s="8" t="str">
        <f>IF(C165=1,TEXT(data_in!E165,"mm-yyyy"),"")</f>
        <v/>
      </c>
      <c r="K165" s="8" t="str">
        <f>IF(A165="","",IF(data_in!I165="Website","Website",IF(data_in!I165="Paid Search","Paid Search",IF(data_in!I165="Slack","Slack","Other Channel"))))</f>
        <v>Website</v>
      </c>
      <c r="L165" s="10">
        <f>IF(A165="","",ROUND(N$3-data_in!B165,0))</f>
        <v>54</v>
      </c>
    </row>
    <row r="166" spans="1:12">
      <c r="A166" s="8" t="str">
        <f>IF(data_in!A166="","",data_in!A166)</f>
        <v>7859e70a-2549-45a0-8a94-e388ca540715</v>
      </c>
      <c r="B166" s="12">
        <f>IF(A166="","",data_in!B166)</f>
        <v>43929.299664351849</v>
      </c>
      <c r="C166" s="8">
        <f>IF(A166="","",IF(data_in!E166="NULL",0,1))</f>
        <v>0</v>
      </c>
      <c r="D166" s="8" t="str">
        <f>IF(A166="","",IF(data_in!E166="NULL","",ROUND(data_in!E166-data_in!B166,0)))</f>
        <v/>
      </c>
      <c r="E166" s="8">
        <f>IF(A166="","",IF(data_in!C166="NULL",0,IF(data_in!C166&gt;data_in!E166,0,1)))</f>
        <v>0</v>
      </c>
      <c r="F166" s="8" t="str">
        <f>IF(OR(A166="",E166=0),"",IF(data_in!C166="NULL","",ROUND(data_in!C166-data_in!B166,0)))</f>
        <v/>
      </c>
      <c r="G166" s="8" t="str">
        <f>IF(OR(A166="",E166=0),"",IF(data_in!C166="NULL","",IF(D166="",ROUND(data_in!D166-data_in!B166,0),MIN(D166,ROUND(data_in!D166-data_in!B166,0)))))</f>
        <v/>
      </c>
      <c r="H166" s="8" t="str">
        <f>IF(A166="","",IF(data_in!M166="United States","United States",IF(data_in!M166="Canada","Canada",IF(data_in!M166="United Kingdom","United Kingdom","Other Country"))))</f>
        <v>Other Country</v>
      </c>
      <c r="I166" s="8" t="str">
        <f>IF(A166="","",IF(data_in!K166="Unknown","Unknown",IF(data_in!K166&lt;=10,"Very Small",IF(data_in!K166&lt;=100,"Small",IF(data_in!K166&lt;=500,"Medium",IF(data_in!K166&gt;500,"Large","Error"))))))</f>
        <v>Small</v>
      </c>
      <c r="J166" s="8" t="str">
        <f>IF(C166=1,TEXT(data_in!E166,"mm-yyyy"),"")</f>
        <v/>
      </c>
      <c r="K166" s="8" t="str">
        <f>IF(A166="","",IF(data_in!I166="Website","Website",IF(data_in!I166="Paid Search","Paid Search",IF(data_in!I166="Slack","Slack","Other Channel"))))</f>
        <v>Website</v>
      </c>
      <c r="L166" s="10">
        <f>IF(A166="","",ROUND(N$3-data_in!B166,0))</f>
        <v>54</v>
      </c>
    </row>
    <row r="167" spans="1:12">
      <c r="A167" s="8" t="str">
        <f>IF(data_in!A167="","",data_in!A167)</f>
        <v>7bc45aa5-bd26-4af2-83f0-6a3991acf906</v>
      </c>
      <c r="B167" s="12">
        <f>IF(A167="","",data_in!B167)</f>
        <v>43929.320949074077</v>
      </c>
      <c r="C167" s="8">
        <f>IF(A167="","",IF(data_in!E167="NULL",0,1))</f>
        <v>0</v>
      </c>
      <c r="D167" s="8" t="str">
        <f>IF(A167="","",IF(data_in!E167="NULL","",ROUND(data_in!E167-data_in!B167,0)))</f>
        <v/>
      </c>
      <c r="E167" s="8">
        <f>IF(A167="","",IF(data_in!C167="NULL",0,IF(data_in!C167&gt;data_in!E167,0,1)))</f>
        <v>1</v>
      </c>
      <c r="F167" s="8">
        <f>IF(OR(A167="",E167=0),"",IF(data_in!C167="NULL","",ROUND(data_in!C167-data_in!B167,0)))</f>
        <v>0</v>
      </c>
      <c r="G167" s="8">
        <f>IF(OR(A167="",E167=0),"",IF(data_in!C167="NULL","",IF(D167="",ROUND(data_in!D167-data_in!B167,0),MIN(D167,ROUND(data_in!D167-data_in!B167,0)))))</f>
        <v>14</v>
      </c>
      <c r="H167" s="8" t="str">
        <f>IF(A167="","",IF(data_in!M167="United States","United States",IF(data_in!M167="Canada","Canada",IF(data_in!M167="United Kingdom","United Kingdom","Other Country"))))</f>
        <v>Other Country</v>
      </c>
      <c r="I167" s="8" t="str">
        <f>IF(A167="","",IF(data_in!K167="Unknown","Unknown",IF(data_in!K167&lt;=10,"Very Small",IF(data_in!K167&lt;=100,"Small",IF(data_in!K167&lt;=500,"Medium",IF(data_in!K167&gt;500,"Large","Error"))))))</f>
        <v>Very Small</v>
      </c>
      <c r="J167" s="8" t="str">
        <f>IF(C167=1,TEXT(data_in!E167,"mm-yyyy"),"")</f>
        <v/>
      </c>
      <c r="K167" s="8" t="str">
        <f>IF(A167="","",IF(data_in!I167="Website","Website",IF(data_in!I167="Paid Search","Paid Search",IF(data_in!I167="Slack","Slack","Other Channel"))))</f>
        <v>Website</v>
      </c>
      <c r="L167" s="10">
        <f>IF(A167="","",ROUND(N$3-data_in!B167,0))</f>
        <v>54</v>
      </c>
    </row>
    <row r="168" spans="1:12">
      <c r="A168" s="8" t="str">
        <f>IF(data_in!A168="","",data_in!A168)</f>
        <v>8662c7e6-515a-496f-81fc-d48698d4ffab</v>
      </c>
      <c r="B168" s="12">
        <f>IF(A168="","",data_in!B168)</f>
        <v>43929.358981481484</v>
      </c>
      <c r="C168" s="8">
        <f>IF(A168="","",IF(data_in!E168="NULL",0,1))</f>
        <v>0</v>
      </c>
      <c r="D168" s="8" t="str">
        <f>IF(A168="","",IF(data_in!E168="NULL","",ROUND(data_in!E168-data_in!B168,0)))</f>
        <v/>
      </c>
      <c r="E168" s="8">
        <f>IF(A168="","",IF(data_in!C168="NULL",0,IF(data_in!C168&gt;data_in!E168,0,1)))</f>
        <v>1</v>
      </c>
      <c r="F168" s="8">
        <f>IF(OR(A168="",E168=0),"",IF(data_in!C168="NULL","",ROUND(data_in!C168-data_in!B168,0)))</f>
        <v>12</v>
      </c>
      <c r="G168" s="8">
        <f>IF(OR(A168="",E168=0),"",IF(data_in!C168="NULL","",IF(D168="",ROUND(data_in!D168-data_in!B168,0),MIN(D168,ROUND(data_in!D168-data_in!B168,0)))))</f>
        <v>26</v>
      </c>
      <c r="H168" s="8" t="str">
        <f>IF(A168="","",IF(data_in!M168="United States","United States",IF(data_in!M168="Canada","Canada",IF(data_in!M168="United Kingdom","United Kingdom","Other Country"))))</f>
        <v>Other Country</v>
      </c>
      <c r="I168" s="8" t="str">
        <f>IF(A168="","",IF(data_in!K168="Unknown","Unknown",IF(data_in!K168&lt;=10,"Very Small",IF(data_in!K168&lt;=100,"Small",IF(data_in!K168&lt;=500,"Medium",IF(data_in!K168&gt;500,"Large","Error"))))))</f>
        <v>Very Small</v>
      </c>
      <c r="J168" s="8" t="str">
        <f>IF(C168=1,TEXT(data_in!E168,"mm-yyyy"),"")</f>
        <v/>
      </c>
      <c r="K168" s="8" t="str">
        <f>IF(A168="","",IF(data_in!I168="Website","Website",IF(data_in!I168="Paid Search","Paid Search",IF(data_in!I168="Slack","Slack","Other Channel"))))</f>
        <v>Paid Search</v>
      </c>
      <c r="L168" s="10">
        <f>IF(A168="","",ROUND(N$3-data_in!B168,0))</f>
        <v>54</v>
      </c>
    </row>
    <row r="169" spans="1:12">
      <c r="A169" s="8" t="str">
        <f>IF(data_in!A169="","",data_in!A169)</f>
        <v>af0da38b-77c2-474a-9c5e-d8080a26a5f8</v>
      </c>
      <c r="B169" s="12">
        <f>IF(A169="","",data_in!B169)</f>
        <v>43929.360462962963</v>
      </c>
      <c r="C169" s="8">
        <f>IF(A169="","",IF(data_in!E169="NULL",0,1))</f>
        <v>0</v>
      </c>
      <c r="D169" s="8" t="str">
        <f>IF(A169="","",IF(data_in!E169="NULL","",ROUND(data_in!E169-data_in!B169,0)))</f>
        <v/>
      </c>
      <c r="E169" s="8">
        <f>IF(A169="","",IF(data_in!C169="NULL",0,IF(data_in!C169&gt;data_in!E169,0,1)))</f>
        <v>1</v>
      </c>
      <c r="F169" s="8">
        <f>IF(OR(A169="",E169=0),"",IF(data_in!C169="NULL","",ROUND(data_in!C169-data_in!B169,0)))</f>
        <v>0</v>
      </c>
      <c r="G169" s="8">
        <f>IF(OR(A169="",E169=0),"",IF(data_in!C169="NULL","",IF(D169="",ROUND(data_in!D169-data_in!B169,0),MIN(D169,ROUND(data_in!D169-data_in!B169,0)))))</f>
        <v>14</v>
      </c>
      <c r="H169" s="8" t="str">
        <f>IF(A169="","",IF(data_in!M169="United States","United States",IF(data_in!M169="Canada","Canada",IF(data_in!M169="United Kingdom","United Kingdom","Other Country"))))</f>
        <v>United Kingdom</v>
      </c>
      <c r="I169" s="8" t="str">
        <f>IF(A169="","",IF(data_in!K169="Unknown","Unknown",IF(data_in!K169&lt;=10,"Very Small",IF(data_in!K169&lt;=100,"Small",IF(data_in!K169&lt;=500,"Medium",IF(data_in!K169&gt;500,"Large","Error"))))))</f>
        <v>Small</v>
      </c>
      <c r="J169" s="8" t="str">
        <f>IF(C169=1,TEXT(data_in!E169,"mm-yyyy"),"")</f>
        <v/>
      </c>
      <c r="K169" s="8" t="str">
        <f>IF(A169="","",IF(data_in!I169="Website","Website",IF(data_in!I169="Paid Search","Paid Search",IF(data_in!I169="Slack","Slack","Other Channel"))))</f>
        <v>Website</v>
      </c>
      <c r="L169" s="10">
        <f>IF(A169="","",ROUND(N$3-data_in!B169,0))</f>
        <v>54</v>
      </c>
    </row>
    <row r="170" spans="1:12">
      <c r="A170" s="8" t="str">
        <f>IF(data_in!A170="","",data_in!A170)</f>
        <v>341df889-e867-4439-ac7f-51e8d4467465</v>
      </c>
      <c r="B170" s="12">
        <f>IF(A170="","",data_in!B170)</f>
        <v>43929.390243055554</v>
      </c>
      <c r="C170" s="8">
        <f>IF(A170="","",IF(data_in!E170="NULL",0,1))</f>
        <v>0</v>
      </c>
      <c r="D170" s="8" t="str">
        <f>IF(A170="","",IF(data_in!E170="NULL","",ROUND(data_in!E170-data_in!B170,0)))</f>
        <v/>
      </c>
      <c r="E170" s="8">
        <f>IF(A170="","",IF(data_in!C170="NULL",0,IF(data_in!C170&gt;data_in!E170,0,1)))</f>
        <v>0</v>
      </c>
      <c r="F170" s="8" t="str">
        <f>IF(OR(A170="",E170=0),"",IF(data_in!C170="NULL","",ROUND(data_in!C170-data_in!B170,0)))</f>
        <v/>
      </c>
      <c r="G170" s="8" t="str">
        <f>IF(OR(A170="",E170=0),"",IF(data_in!C170="NULL","",IF(D170="",ROUND(data_in!D170-data_in!B170,0),MIN(D170,ROUND(data_in!D170-data_in!B170,0)))))</f>
        <v/>
      </c>
      <c r="H170" s="8" t="str">
        <f>IF(A170="","",IF(data_in!M170="United States","United States",IF(data_in!M170="Canada","Canada",IF(data_in!M170="United Kingdom","United Kingdom","Other Country"))))</f>
        <v>Other Country</v>
      </c>
      <c r="I170" s="8" t="str">
        <f>IF(A170="","",IF(data_in!K170="Unknown","Unknown",IF(data_in!K170&lt;=10,"Very Small",IF(data_in!K170&lt;=100,"Small",IF(data_in!K170&lt;=500,"Medium",IF(data_in!K170&gt;500,"Large","Error"))))))</f>
        <v>Very Small</v>
      </c>
      <c r="J170" s="8" t="str">
        <f>IF(C170=1,TEXT(data_in!E170,"mm-yyyy"),"")</f>
        <v/>
      </c>
      <c r="K170" s="8" t="str">
        <f>IF(A170="","",IF(data_in!I170="Website","Website",IF(data_in!I170="Paid Search","Paid Search",IF(data_in!I170="Slack","Slack","Other Channel"))))</f>
        <v>Website</v>
      </c>
      <c r="L170" s="10">
        <f>IF(A170="","",ROUND(N$3-data_in!B170,0))</f>
        <v>54</v>
      </c>
    </row>
    <row r="171" spans="1:12">
      <c r="A171" s="8" t="str">
        <f>IF(data_in!A171="","",data_in!A171)</f>
        <v>8e41c3a9-1968-447d-bf96-1d6272dffed5</v>
      </c>
      <c r="B171" s="12">
        <f>IF(A171="","",data_in!B171)</f>
        <v>43929.56690972222</v>
      </c>
      <c r="C171" s="8">
        <f>IF(A171="","",IF(data_in!E171="NULL",0,1))</f>
        <v>0</v>
      </c>
      <c r="D171" s="8" t="str">
        <f>IF(A171="","",IF(data_in!E171="NULL","",ROUND(data_in!E171-data_in!B171,0)))</f>
        <v/>
      </c>
      <c r="E171" s="8">
        <f>IF(A171="","",IF(data_in!C171="NULL",0,IF(data_in!C171&gt;data_in!E171,0,1)))</f>
        <v>1</v>
      </c>
      <c r="F171" s="8">
        <f>IF(OR(A171="",E171=0),"",IF(data_in!C171="NULL","",ROUND(data_in!C171-data_in!B171,0)))</f>
        <v>5</v>
      </c>
      <c r="G171" s="8">
        <f>IF(OR(A171="",E171=0),"",IF(data_in!C171="NULL","",IF(D171="",ROUND(data_in!D171-data_in!B171,0),MIN(D171,ROUND(data_in!D171-data_in!B171,0)))))</f>
        <v>19</v>
      </c>
      <c r="H171" s="8" t="str">
        <f>IF(A171="","",IF(data_in!M171="United States","United States",IF(data_in!M171="Canada","Canada",IF(data_in!M171="United Kingdom","United Kingdom","Other Country"))))</f>
        <v>Other Country</v>
      </c>
      <c r="I171" s="8" t="str">
        <f>IF(A171="","",IF(data_in!K171="Unknown","Unknown",IF(data_in!K171&lt;=10,"Very Small",IF(data_in!K171&lt;=100,"Small",IF(data_in!K171&lt;=500,"Medium",IF(data_in!K171&gt;500,"Large","Error"))))))</f>
        <v>Very Small</v>
      </c>
      <c r="J171" s="8" t="str">
        <f>IF(C171=1,TEXT(data_in!E171,"mm-yyyy"),"")</f>
        <v/>
      </c>
      <c r="K171" s="8" t="str">
        <f>IF(A171="","",IF(data_in!I171="Website","Website",IF(data_in!I171="Paid Search","Paid Search",IF(data_in!I171="Slack","Slack","Other Channel"))))</f>
        <v>Slack</v>
      </c>
      <c r="L171" s="10">
        <f>IF(A171="","",ROUND(N$3-data_in!B171,0))</f>
        <v>53</v>
      </c>
    </row>
    <row r="172" spans="1:12">
      <c r="A172" s="8" t="str">
        <f>IF(data_in!A172="","",data_in!A172)</f>
        <v>03c32c1f-2810-4e0f-9648-8abc83b181b4</v>
      </c>
      <c r="B172" s="12">
        <f>IF(A172="","",data_in!B172)</f>
        <v>43929.353009259263</v>
      </c>
      <c r="C172" s="8">
        <f>IF(A172="","",IF(data_in!E172="NULL",0,1))</f>
        <v>0</v>
      </c>
      <c r="D172" s="8" t="str">
        <f>IF(A172="","",IF(data_in!E172="NULL","",ROUND(data_in!E172-data_in!B172,0)))</f>
        <v/>
      </c>
      <c r="E172" s="8">
        <f>IF(A172="","",IF(data_in!C172="NULL",0,IF(data_in!C172&gt;data_in!E172,0,1)))</f>
        <v>1</v>
      </c>
      <c r="F172" s="8">
        <f>IF(OR(A172="",E172=0),"",IF(data_in!C172="NULL","",ROUND(data_in!C172-data_in!B172,0)))</f>
        <v>1</v>
      </c>
      <c r="G172" s="8">
        <f>IF(OR(A172="",E172=0),"",IF(data_in!C172="NULL","",IF(D172="",ROUND(data_in!D172-data_in!B172,0),MIN(D172,ROUND(data_in!D172-data_in!B172,0)))))</f>
        <v>15</v>
      </c>
      <c r="H172" s="8" t="str">
        <f>IF(A172="","",IF(data_in!M172="United States","United States",IF(data_in!M172="Canada","Canada",IF(data_in!M172="United Kingdom","United Kingdom","Other Country"))))</f>
        <v>Other Country</v>
      </c>
      <c r="I172" s="8" t="str">
        <f>IF(A172="","",IF(data_in!K172="Unknown","Unknown",IF(data_in!K172&lt;=10,"Very Small",IF(data_in!K172&lt;=100,"Small",IF(data_in!K172&lt;=500,"Medium",IF(data_in!K172&gt;500,"Large","Error"))))))</f>
        <v>Medium</v>
      </c>
      <c r="J172" s="8" t="str">
        <f>IF(C172=1,TEXT(data_in!E172,"mm-yyyy"),"")</f>
        <v/>
      </c>
      <c r="K172" s="8" t="str">
        <f>IF(A172="","",IF(data_in!I172="Website","Website",IF(data_in!I172="Paid Search","Paid Search",IF(data_in!I172="Slack","Slack","Other Channel"))))</f>
        <v>Website</v>
      </c>
      <c r="L172" s="10">
        <f>IF(A172="","",ROUND(N$3-data_in!B172,0))</f>
        <v>54</v>
      </c>
    </row>
    <row r="173" spans="1:12">
      <c r="A173" s="8" t="str">
        <f>IF(data_in!A173="","",data_in!A173)</f>
        <v>16dabf83-7fd6-498c-b81a-b4fea42fc50b</v>
      </c>
      <c r="B173" s="12">
        <f>IF(A173="","",data_in!B173)</f>
        <v>43929.361550925925</v>
      </c>
      <c r="C173" s="8">
        <f>IF(A173="","",IF(data_in!E173="NULL",0,1))</f>
        <v>0</v>
      </c>
      <c r="D173" s="8" t="str">
        <f>IF(A173="","",IF(data_in!E173="NULL","",ROUND(data_in!E173-data_in!B173,0)))</f>
        <v/>
      </c>
      <c r="E173" s="8">
        <f>IF(A173="","",IF(data_in!C173="NULL",0,IF(data_in!C173&gt;data_in!E173,0,1)))</f>
        <v>1</v>
      </c>
      <c r="F173" s="8">
        <f>IF(OR(A173="",E173=0),"",IF(data_in!C173="NULL","",ROUND(data_in!C173-data_in!B173,0)))</f>
        <v>1</v>
      </c>
      <c r="G173" s="8">
        <f>IF(OR(A173="",E173=0),"",IF(data_in!C173="NULL","",IF(D173="",ROUND(data_in!D173-data_in!B173,0),MIN(D173,ROUND(data_in!D173-data_in!B173,0)))))</f>
        <v>15</v>
      </c>
      <c r="H173" s="8" t="str">
        <f>IF(A173="","",IF(data_in!M173="United States","United States",IF(data_in!M173="Canada","Canada",IF(data_in!M173="United Kingdom","United Kingdom","Other Country"))))</f>
        <v>Other Country</v>
      </c>
      <c r="I173" s="8" t="str">
        <f>IF(A173="","",IF(data_in!K173="Unknown","Unknown",IF(data_in!K173&lt;=10,"Very Small",IF(data_in!K173&lt;=100,"Small",IF(data_in!K173&lt;=500,"Medium",IF(data_in!K173&gt;500,"Large","Error"))))))</f>
        <v>Very Small</v>
      </c>
      <c r="J173" s="8" t="str">
        <f>IF(C173=1,TEXT(data_in!E173,"mm-yyyy"),"")</f>
        <v/>
      </c>
      <c r="K173" s="8" t="str">
        <f>IF(A173="","",IF(data_in!I173="Website","Website",IF(data_in!I173="Paid Search","Paid Search",IF(data_in!I173="Slack","Slack","Other Channel"))))</f>
        <v>Website</v>
      </c>
      <c r="L173" s="10">
        <f>IF(A173="","",ROUND(N$3-data_in!B173,0))</f>
        <v>54</v>
      </c>
    </row>
    <row r="174" spans="1:12">
      <c r="A174" s="8" t="str">
        <f>IF(data_in!A174="","",data_in!A174)</f>
        <v>3c67adca-e2ca-4ebc-9e1a-e411759d7e4c</v>
      </c>
      <c r="B174" s="12">
        <f>IF(A174="","",data_in!B174)</f>
        <v>43929.404895833337</v>
      </c>
      <c r="C174" s="8">
        <f>IF(A174="","",IF(data_in!E174="NULL",0,1))</f>
        <v>0</v>
      </c>
      <c r="D174" s="8" t="str">
        <f>IF(A174="","",IF(data_in!E174="NULL","",ROUND(data_in!E174-data_in!B174,0)))</f>
        <v/>
      </c>
      <c r="E174" s="8">
        <f>IF(A174="","",IF(data_in!C174="NULL",0,IF(data_in!C174&gt;data_in!E174,0,1)))</f>
        <v>1</v>
      </c>
      <c r="F174" s="8">
        <f>IF(OR(A174="",E174=0),"",IF(data_in!C174="NULL","",ROUND(data_in!C174-data_in!B174,0)))</f>
        <v>0</v>
      </c>
      <c r="G174" s="8">
        <f>IF(OR(A174="",E174=0),"",IF(data_in!C174="NULL","",IF(D174="",ROUND(data_in!D174-data_in!B174,0),MIN(D174,ROUND(data_in!D174-data_in!B174,0)))))</f>
        <v>14</v>
      </c>
      <c r="H174" s="8" t="str">
        <f>IF(A174="","",IF(data_in!M174="United States","United States",IF(data_in!M174="Canada","Canada",IF(data_in!M174="United Kingdom","United Kingdom","Other Country"))))</f>
        <v>Other Country</v>
      </c>
      <c r="I174" s="8" t="str">
        <f>IF(A174="","",IF(data_in!K174="Unknown","Unknown",IF(data_in!K174&lt;=10,"Very Small",IF(data_in!K174&lt;=100,"Small",IF(data_in!K174&lt;=500,"Medium",IF(data_in!K174&gt;500,"Large","Error"))))))</f>
        <v>Very Small</v>
      </c>
      <c r="J174" s="8" t="str">
        <f>IF(C174=1,TEXT(data_in!E174,"mm-yyyy"),"")</f>
        <v/>
      </c>
      <c r="K174" s="8" t="str">
        <f>IF(A174="","",IF(data_in!I174="Website","Website",IF(data_in!I174="Paid Search","Paid Search",IF(data_in!I174="Slack","Slack","Other Channel"))))</f>
        <v>Website</v>
      </c>
      <c r="L174" s="10">
        <f>IF(A174="","",ROUND(N$3-data_in!B174,0))</f>
        <v>54</v>
      </c>
    </row>
    <row r="175" spans="1:12">
      <c r="A175" s="8" t="str">
        <f>IF(data_in!A175="","",data_in!A175)</f>
        <v>26b76502-6ca6-4c77-b88b-2c18ef66064f</v>
      </c>
      <c r="B175" s="12">
        <f>IF(A175="","",data_in!B175)</f>
        <v>43929.406759259262</v>
      </c>
      <c r="C175" s="8">
        <f>IF(A175="","",IF(data_in!E175="NULL",0,1))</f>
        <v>0</v>
      </c>
      <c r="D175" s="8" t="str">
        <f>IF(A175="","",IF(data_in!E175="NULL","",ROUND(data_in!E175-data_in!B175,0)))</f>
        <v/>
      </c>
      <c r="E175" s="8">
        <f>IF(A175="","",IF(data_in!C175="NULL",0,IF(data_in!C175&gt;data_in!E175,0,1)))</f>
        <v>0</v>
      </c>
      <c r="F175" s="8" t="str">
        <f>IF(OR(A175="",E175=0),"",IF(data_in!C175="NULL","",ROUND(data_in!C175-data_in!B175,0)))</f>
        <v/>
      </c>
      <c r="G175" s="8" t="str">
        <f>IF(OR(A175="",E175=0),"",IF(data_in!C175="NULL","",IF(D175="",ROUND(data_in!D175-data_in!B175,0),MIN(D175,ROUND(data_in!D175-data_in!B175,0)))))</f>
        <v/>
      </c>
      <c r="H175" s="8" t="str">
        <f>IF(A175="","",IF(data_in!M175="United States","United States",IF(data_in!M175="Canada","Canada",IF(data_in!M175="United Kingdom","United Kingdom","Other Country"))))</f>
        <v>Other Country</v>
      </c>
      <c r="I175" s="8" t="str">
        <f>IF(A175="","",IF(data_in!K175="Unknown","Unknown",IF(data_in!K175&lt;=10,"Very Small",IF(data_in!K175&lt;=100,"Small",IF(data_in!K175&lt;=500,"Medium",IF(data_in!K175&gt;500,"Large","Error"))))))</f>
        <v>Very Small</v>
      </c>
      <c r="J175" s="8" t="str">
        <f>IF(C175=1,TEXT(data_in!E175,"mm-yyyy"),"")</f>
        <v/>
      </c>
      <c r="K175" s="8" t="str">
        <f>IF(A175="","",IF(data_in!I175="Website","Website",IF(data_in!I175="Paid Search","Paid Search",IF(data_in!I175="Slack","Slack","Other Channel"))))</f>
        <v>Website</v>
      </c>
      <c r="L175" s="10">
        <f>IF(A175="","",ROUND(N$3-data_in!B175,0))</f>
        <v>54</v>
      </c>
    </row>
    <row r="176" spans="1:12">
      <c r="A176" s="8" t="str">
        <f>IF(data_in!A176="","",data_in!A176)</f>
        <v>56e96484-72ed-49d4-b69e-08c2b23405a6</v>
      </c>
      <c r="B176" s="12">
        <f>IF(A176="","",data_in!B176)</f>
        <v>43929.43273148148</v>
      </c>
      <c r="C176" s="8">
        <f>IF(A176="","",IF(data_in!E176="NULL",0,1))</f>
        <v>0</v>
      </c>
      <c r="D176" s="8" t="str">
        <f>IF(A176="","",IF(data_in!E176="NULL","",ROUND(data_in!E176-data_in!B176,0)))</f>
        <v/>
      </c>
      <c r="E176" s="8">
        <f>IF(A176="","",IF(data_in!C176="NULL",0,IF(data_in!C176&gt;data_in!E176,0,1)))</f>
        <v>0</v>
      </c>
      <c r="F176" s="8" t="str">
        <f>IF(OR(A176="",E176=0),"",IF(data_in!C176="NULL","",ROUND(data_in!C176-data_in!B176,0)))</f>
        <v/>
      </c>
      <c r="G176" s="8" t="str">
        <f>IF(OR(A176="",E176=0),"",IF(data_in!C176="NULL","",IF(D176="",ROUND(data_in!D176-data_in!B176,0),MIN(D176,ROUND(data_in!D176-data_in!B176,0)))))</f>
        <v/>
      </c>
      <c r="H176" s="8" t="str">
        <f>IF(A176="","",IF(data_in!M176="United States","United States",IF(data_in!M176="Canada","Canada",IF(data_in!M176="United Kingdom","United Kingdom","Other Country"))))</f>
        <v>United Kingdom</v>
      </c>
      <c r="I176" s="8" t="str">
        <f>IF(A176="","",IF(data_in!K176="Unknown","Unknown",IF(data_in!K176&lt;=10,"Very Small",IF(data_in!K176&lt;=100,"Small",IF(data_in!K176&lt;=500,"Medium",IF(data_in!K176&gt;500,"Large","Error"))))))</f>
        <v>Very Small</v>
      </c>
      <c r="J176" s="8" t="str">
        <f>IF(C176=1,TEXT(data_in!E176,"mm-yyyy"),"")</f>
        <v/>
      </c>
      <c r="K176" s="8" t="str">
        <f>IF(A176="","",IF(data_in!I176="Website","Website",IF(data_in!I176="Paid Search","Paid Search",IF(data_in!I176="Slack","Slack","Other Channel"))))</f>
        <v>Paid Search</v>
      </c>
      <c r="L176" s="10">
        <f>IF(A176="","",ROUND(N$3-data_in!B176,0))</f>
        <v>54</v>
      </c>
    </row>
    <row r="177" spans="1:12">
      <c r="A177" s="8" t="str">
        <f>IF(data_in!A177="","",data_in!A177)</f>
        <v>96741673-44dd-4b3f-9ce3-e629186b859d</v>
      </c>
      <c r="B177" s="12">
        <f>IF(A177="","",data_in!B177)</f>
        <v>43929.418495370373</v>
      </c>
      <c r="C177" s="8">
        <f>IF(A177="","",IF(data_in!E177="NULL",0,1))</f>
        <v>0</v>
      </c>
      <c r="D177" s="8" t="str">
        <f>IF(A177="","",IF(data_in!E177="NULL","",ROUND(data_in!E177-data_in!B177,0)))</f>
        <v/>
      </c>
      <c r="E177" s="8">
        <f>IF(A177="","",IF(data_in!C177="NULL",0,IF(data_in!C177&gt;data_in!E177,0,1)))</f>
        <v>0</v>
      </c>
      <c r="F177" s="8" t="str">
        <f>IF(OR(A177="",E177=0),"",IF(data_in!C177="NULL","",ROUND(data_in!C177-data_in!B177,0)))</f>
        <v/>
      </c>
      <c r="G177" s="8" t="str">
        <f>IF(OR(A177="",E177=0),"",IF(data_in!C177="NULL","",IF(D177="",ROUND(data_in!D177-data_in!B177,0),MIN(D177,ROUND(data_in!D177-data_in!B177,0)))))</f>
        <v/>
      </c>
      <c r="H177" s="8" t="str">
        <f>IF(A177="","",IF(data_in!M177="United States","United States",IF(data_in!M177="Canada","Canada",IF(data_in!M177="United Kingdom","United Kingdom","Other Country"))))</f>
        <v>Other Country</v>
      </c>
      <c r="I177" s="8" t="str">
        <f>IF(A177="","",IF(data_in!K177="Unknown","Unknown",IF(data_in!K177&lt;=10,"Very Small",IF(data_in!K177&lt;=100,"Small",IF(data_in!K177&lt;=500,"Medium",IF(data_in!K177&gt;500,"Large","Error"))))))</f>
        <v>Very Small</v>
      </c>
      <c r="J177" s="8" t="str">
        <f>IF(C177=1,TEXT(data_in!E177,"mm-yyyy"),"")</f>
        <v/>
      </c>
      <c r="K177" s="8" t="str">
        <f>IF(A177="","",IF(data_in!I177="Website","Website",IF(data_in!I177="Paid Search","Paid Search",IF(data_in!I177="Slack","Slack","Other Channel"))))</f>
        <v>Website</v>
      </c>
      <c r="L177" s="10">
        <f>IF(A177="","",ROUND(N$3-data_in!B177,0))</f>
        <v>54</v>
      </c>
    </row>
    <row r="178" spans="1:12">
      <c r="A178" s="8" t="str">
        <f>IF(data_in!A178="","",data_in!A178)</f>
        <v>722d5300-79b3-4b70-aae6-9981de415e85</v>
      </c>
      <c r="B178" s="12">
        <f>IF(A178="","",data_in!B178)</f>
        <v>43929.519861111112</v>
      </c>
      <c r="C178" s="8">
        <f>IF(A178="","",IF(data_in!E178="NULL",0,1))</f>
        <v>0</v>
      </c>
      <c r="D178" s="8" t="str">
        <f>IF(A178="","",IF(data_in!E178="NULL","",ROUND(data_in!E178-data_in!B178,0)))</f>
        <v/>
      </c>
      <c r="E178" s="8">
        <f>IF(A178="","",IF(data_in!C178="NULL",0,IF(data_in!C178&gt;data_in!E178,0,1)))</f>
        <v>1</v>
      </c>
      <c r="F178" s="8">
        <f>IF(OR(A178="",E178=0),"",IF(data_in!C178="NULL","",ROUND(data_in!C178-data_in!B178,0)))</f>
        <v>0</v>
      </c>
      <c r="G178" s="8">
        <f>IF(OR(A178="",E178=0),"",IF(data_in!C178="NULL","",IF(D178="",ROUND(data_in!D178-data_in!B178,0),MIN(D178,ROUND(data_in!D178-data_in!B178,0)))))</f>
        <v>14</v>
      </c>
      <c r="H178" s="8" t="str">
        <f>IF(A178="","",IF(data_in!M178="United States","United States",IF(data_in!M178="Canada","Canada",IF(data_in!M178="United Kingdom","United Kingdom","Other Country"))))</f>
        <v>Other Country</v>
      </c>
      <c r="I178" s="8" t="str">
        <f>IF(A178="","",IF(data_in!K178="Unknown","Unknown",IF(data_in!K178&lt;=10,"Very Small",IF(data_in!K178&lt;=100,"Small",IF(data_in!K178&lt;=500,"Medium",IF(data_in!K178&gt;500,"Large","Error"))))))</f>
        <v>Medium</v>
      </c>
      <c r="J178" s="8" t="str">
        <f>IF(C178=1,TEXT(data_in!E178,"mm-yyyy"),"")</f>
        <v/>
      </c>
      <c r="K178" s="8" t="str">
        <f>IF(A178="","",IF(data_in!I178="Website","Website",IF(data_in!I178="Paid Search","Paid Search",IF(data_in!I178="Slack","Slack","Other Channel"))))</f>
        <v>Paid Search</v>
      </c>
      <c r="L178" s="10">
        <f>IF(A178="","",ROUND(N$3-data_in!B178,0))</f>
        <v>53</v>
      </c>
    </row>
    <row r="179" spans="1:12">
      <c r="A179" s="8" t="str">
        <f>IF(data_in!A179="","",data_in!A179)</f>
        <v>7a20dbbf-e4ec-49fd-9855-40d3c373b400</v>
      </c>
      <c r="B179" s="12">
        <f>IF(A179="","",data_in!B179)</f>
        <v>43929.522534722222</v>
      </c>
      <c r="C179" s="8">
        <f>IF(A179="","",IF(data_in!E179="NULL",0,1))</f>
        <v>0</v>
      </c>
      <c r="D179" s="8" t="str">
        <f>IF(A179="","",IF(data_in!E179="NULL","",ROUND(data_in!E179-data_in!B179,0)))</f>
        <v/>
      </c>
      <c r="E179" s="8">
        <f>IF(A179="","",IF(data_in!C179="NULL",0,IF(data_in!C179&gt;data_in!E179,0,1)))</f>
        <v>0</v>
      </c>
      <c r="F179" s="8" t="str">
        <f>IF(OR(A179="",E179=0),"",IF(data_in!C179="NULL","",ROUND(data_in!C179-data_in!B179,0)))</f>
        <v/>
      </c>
      <c r="G179" s="8" t="str">
        <f>IF(OR(A179="",E179=0),"",IF(data_in!C179="NULL","",IF(D179="",ROUND(data_in!D179-data_in!B179,0),MIN(D179,ROUND(data_in!D179-data_in!B179,0)))))</f>
        <v/>
      </c>
      <c r="H179" s="8" t="str">
        <f>IF(A179="","",IF(data_in!M179="United States","United States",IF(data_in!M179="Canada","Canada",IF(data_in!M179="United Kingdom","United Kingdom","Other Country"))))</f>
        <v>Other Country</v>
      </c>
      <c r="I179" s="8" t="str">
        <f>IF(A179="","",IF(data_in!K179="Unknown","Unknown",IF(data_in!K179&lt;=10,"Very Small",IF(data_in!K179&lt;=100,"Small",IF(data_in!K179&lt;=500,"Medium",IF(data_in!K179&gt;500,"Large","Error"))))))</f>
        <v>Very Small</v>
      </c>
      <c r="J179" s="8" t="str">
        <f>IF(C179=1,TEXT(data_in!E179,"mm-yyyy"),"")</f>
        <v/>
      </c>
      <c r="K179" s="8" t="str">
        <f>IF(A179="","",IF(data_in!I179="Website","Website",IF(data_in!I179="Paid Search","Paid Search",IF(data_in!I179="Slack","Slack","Other Channel"))))</f>
        <v>Website</v>
      </c>
      <c r="L179" s="10">
        <f>IF(A179="","",ROUND(N$3-data_in!B179,0))</f>
        <v>53</v>
      </c>
    </row>
    <row r="180" spans="1:12">
      <c r="A180" s="8" t="str">
        <f>IF(data_in!A180="","",data_in!A180)</f>
        <v>7963261f-3e7f-42f7-ba1e-a2b4ace494a9</v>
      </c>
      <c r="B180" s="12">
        <f>IF(A180="","",data_in!B180)</f>
        <v>43929.482199074075</v>
      </c>
      <c r="C180" s="8">
        <f>IF(A180="","",IF(data_in!E180="NULL",0,1))</f>
        <v>0</v>
      </c>
      <c r="D180" s="8" t="str">
        <f>IF(A180="","",IF(data_in!E180="NULL","",ROUND(data_in!E180-data_in!B180,0)))</f>
        <v/>
      </c>
      <c r="E180" s="8">
        <f>IF(A180="","",IF(data_in!C180="NULL",0,IF(data_in!C180&gt;data_in!E180,0,1)))</f>
        <v>1</v>
      </c>
      <c r="F180" s="8">
        <f>IF(OR(A180="",E180=0),"",IF(data_in!C180="NULL","",ROUND(data_in!C180-data_in!B180,0)))</f>
        <v>36</v>
      </c>
      <c r="G180" s="8">
        <f>IF(OR(A180="",E180=0),"",IF(data_in!C180="NULL","",IF(D180="",ROUND(data_in!D180-data_in!B180,0),MIN(D180,ROUND(data_in!D180-data_in!B180,0)))))</f>
        <v>50</v>
      </c>
      <c r="H180" s="8" t="str">
        <f>IF(A180="","",IF(data_in!M180="United States","United States",IF(data_in!M180="Canada","Canada",IF(data_in!M180="United Kingdom","United Kingdom","Other Country"))))</f>
        <v>United Kingdom</v>
      </c>
      <c r="I180" s="8" t="str">
        <f>IF(A180="","",IF(data_in!K180="Unknown","Unknown",IF(data_in!K180&lt;=10,"Very Small",IF(data_in!K180&lt;=100,"Small",IF(data_in!K180&lt;=500,"Medium",IF(data_in!K180&gt;500,"Large","Error"))))))</f>
        <v>Small</v>
      </c>
      <c r="J180" s="8" t="str">
        <f>IF(C180=1,TEXT(data_in!E180,"mm-yyyy"),"")</f>
        <v/>
      </c>
      <c r="K180" s="8" t="str">
        <f>IF(A180="","",IF(data_in!I180="Website","Website",IF(data_in!I180="Paid Search","Paid Search",IF(data_in!I180="Slack","Slack","Other Channel"))))</f>
        <v>Paid Search</v>
      </c>
      <c r="L180" s="10">
        <f>IF(A180="","",ROUND(N$3-data_in!B180,0))</f>
        <v>54</v>
      </c>
    </row>
    <row r="181" spans="1:12">
      <c r="A181" s="8" t="str">
        <f>IF(data_in!A181="","",data_in!A181)</f>
        <v>1c577c15-46fa-4bf3-9428-9170125b308b</v>
      </c>
      <c r="B181" s="12">
        <f>IF(A181="","",data_in!B181)</f>
        <v>43929.434050925927</v>
      </c>
      <c r="C181" s="8">
        <f>IF(A181="","",IF(data_in!E181="NULL",0,1))</f>
        <v>0</v>
      </c>
      <c r="D181" s="8" t="str">
        <f>IF(A181="","",IF(data_in!E181="NULL","",ROUND(data_in!E181-data_in!B181,0)))</f>
        <v/>
      </c>
      <c r="E181" s="8">
        <f>IF(A181="","",IF(data_in!C181="NULL",0,IF(data_in!C181&gt;data_in!E181,0,1)))</f>
        <v>0</v>
      </c>
      <c r="F181" s="8" t="str">
        <f>IF(OR(A181="",E181=0),"",IF(data_in!C181="NULL","",ROUND(data_in!C181-data_in!B181,0)))</f>
        <v/>
      </c>
      <c r="G181" s="8" t="str">
        <f>IF(OR(A181="",E181=0),"",IF(data_in!C181="NULL","",IF(D181="",ROUND(data_in!D181-data_in!B181,0),MIN(D181,ROUND(data_in!D181-data_in!B181,0)))))</f>
        <v/>
      </c>
      <c r="H181" s="8" t="str">
        <f>IF(A181="","",IF(data_in!M181="United States","United States",IF(data_in!M181="Canada","Canada",IF(data_in!M181="United Kingdom","United Kingdom","Other Country"))))</f>
        <v>Other Country</v>
      </c>
      <c r="I181" s="8" t="str">
        <f>IF(A181="","",IF(data_in!K181="Unknown","Unknown",IF(data_in!K181&lt;=10,"Very Small",IF(data_in!K181&lt;=100,"Small",IF(data_in!K181&lt;=500,"Medium",IF(data_in!K181&gt;500,"Large","Error"))))))</f>
        <v>Small</v>
      </c>
      <c r="J181" s="8" t="str">
        <f>IF(C181=1,TEXT(data_in!E181,"mm-yyyy"),"")</f>
        <v/>
      </c>
      <c r="K181" s="8" t="str">
        <f>IF(A181="","",IF(data_in!I181="Website","Website",IF(data_in!I181="Paid Search","Paid Search",IF(data_in!I181="Slack","Slack","Other Channel"))))</f>
        <v>Website</v>
      </c>
      <c r="L181" s="10">
        <f>IF(A181="","",ROUND(N$3-data_in!B181,0))</f>
        <v>54</v>
      </c>
    </row>
    <row r="182" spans="1:12">
      <c r="A182" s="8" t="str">
        <f>IF(data_in!A182="","",data_in!A182)</f>
        <v>f782aa17-bac6-4d11-baec-445015c99c3f</v>
      </c>
      <c r="B182" s="12">
        <f>IF(A182="","",data_in!B182)</f>
        <v>43929.497997685183</v>
      </c>
      <c r="C182" s="8">
        <f>IF(A182="","",IF(data_in!E182="NULL",0,1))</f>
        <v>0</v>
      </c>
      <c r="D182" s="8" t="str">
        <f>IF(A182="","",IF(data_in!E182="NULL","",ROUND(data_in!E182-data_in!B182,0)))</f>
        <v/>
      </c>
      <c r="E182" s="8">
        <f>IF(A182="","",IF(data_in!C182="NULL",0,IF(data_in!C182&gt;data_in!E182,0,1)))</f>
        <v>0</v>
      </c>
      <c r="F182" s="8" t="str">
        <f>IF(OR(A182="",E182=0),"",IF(data_in!C182="NULL","",ROUND(data_in!C182-data_in!B182,0)))</f>
        <v/>
      </c>
      <c r="G182" s="8" t="str">
        <f>IF(OR(A182="",E182=0),"",IF(data_in!C182="NULL","",IF(D182="",ROUND(data_in!D182-data_in!B182,0),MIN(D182,ROUND(data_in!D182-data_in!B182,0)))))</f>
        <v/>
      </c>
      <c r="H182" s="8" t="str">
        <f>IF(A182="","",IF(data_in!M182="United States","United States",IF(data_in!M182="Canada","Canada",IF(data_in!M182="United Kingdom","United Kingdom","Other Country"))))</f>
        <v>Other Country</v>
      </c>
      <c r="I182" s="8" t="str">
        <f>IF(A182="","",IF(data_in!K182="Unknown","Unknown",IF(data_in!K182&lt;=10,"Very Small",IF(data_in!K182&lt;=100,"Small",IF(data_in!K182&lt;=500,"Medium",IF(data_in!K182&gt;500,"Large","Error"))))))</f>
        <v>Very Small</v>
      </c>
      <c r="J182" s="8" t="str">
        <f>IF(C182=1,TEXT(data_in!E182,"mm-yyyy"),"")</f>
        <v/>
      </c>
      <c r="K182" s="8" t="str">
        <f>IF(A182="","",IF(data_in!I182="Website","Website",IF(data_in!I182="Paid Search","Paid Search",IF(data_in!I182="Slack","Slack","Other Channel"))))</f>
        <v>Paid Search</v>
      </c>
      <c r="L182" s="10">
        <f>IF(A182="","",ROUND(N$3-data_in!B182,0))</f>
        <v>53</v>
      </c>
    </row>
    <row r="183" spans="1:12">
      <c r="A183" s="8" t="str">
        <f>IF(data_in!A183="","",data_in!A183)</f>
        <v>97968508-7cd6-47d0-8d87-9a03b17760f9</v>
      </c>
      <c r="B183" s="12">
        <f>IF(A183="","",data_in!B183)</f>
        <v>43929.488194444442</v>
      </c>
      <c r="C183" s="8">
        <f>IF(A183="","",IF(data_in!E183="NULL",0,1))</f>
        <v>0</v>
      </c>
      <c r="D183" s="8" t="str">
        <f>IF(A183="","",IF(data_in!E183="NULL","",ROUND(data_in!E183-data_in!B183,0)))</f>
        <v/>
      </c>
      <c r="E183" s="8">
        <f>IF(A183="","",IF(data_in!C183="NULL",0,IF(data_in!C183&gt;data_in!E183,0,1)))</f>
        <v>0</v>
      </c>
      <c r="F183" s="8" t="str">
        <f>IF(OR(A183="",E183=0),"",IF(data_in!C183="NULL","",ROUND(data_in!C183-data_in!B183,0)))</f>
        <v/>
      </c>
      <c r="G183" s="8" t="str">
        <f>IF(OR(A183="",E183=0),"",IF(data_in!C183="NULL","",IF(D183="",ROUND(data_in!D183-data_in!B183,0),MIN(D183,ROUND(data_in!D183-data_in!B183,0)))))</f>
        <v/>
      </c>
      <c r="H183" s="8" t="str">
        <f>IF(A183="","",IF(data_in!M183="United States","United States",IF(data_in!M183="Canada","Canada",IF(data_in!M183="United Kingdom","United Kingdom","Other Country"))))</f>
        <v>Other Country</v>
      </c>
      <c r="I183" s="8" t="str">
        <f>IF(A183="","",IF(data_in!K183="Unknown","Unknown",IF(data_in!K183&lt;=10,"Very Small",IF(data_in!K183&lt;=100,"Small",IF(data_in!K183&lt;=500,"Medium",IF(data_in!K183&gt;500,"Large","Error"))))))</f>
        <v>Small</v>
      </c>
      <c r="J183" s="8" t="str">
        <f>IF(C183=1,TEXT(data_in!E183,"mm-yyyy"),"")</f>
        <v/>
      </c>
      <c r="K183" s="8" t="str">
        <f>IF(A183="","",IF(data_in!I183="Website","Website",IF(data_in!I183="Paid Search","Paid Search",IF(data_in!I183="Slack","Slack","Other Channel"))))</f>
        <v>Other Channel</v>
      </c>
      <c r="L183" s="10">
        <f>IF(A183="","",ROUND(N$3-data_in!B183,0))</f>
        <v>53</v>
      </c>
    </row>
    <row r="184" spans="1:12">
      <c r="A184" s="8" t="str">
        <f>IF(data_in!A184="","",data_in!A184)</f>
        <v>47d4af09-1dc8-4c51-9dcf-36aa36cc6838</v>
      </c>
      <c r="B184" s="12">
        <f>IF(A184="","",data_in!B184)</f>
        <v>43929.506620370368</v>
      </c>
      <c r="C184" s="8">
        <f>IF(A184="","",IF(data_in!E184="NULL",0,1))</f>
        <v>1</v>
      </c>
      <c r="D184" s="8">
        <f>IF(A184="","",IF(data_in!E184="NULL","",ROUND(data_in!E184-data_in!B184,0)))</f>
        <v>34</v>
      </c>
      <c r="E184" s="8">
        <f>IF(A184="","",IF(data_in!C184="NULL",0,IF(data_in!C184&gt;data_in!E184,0,1)))</f>
        <v>0</v>
      </c>
      <c r="F184" s="8" t="str">
        <f>IF(OR(A184="",E184=0),"",IF(data_in!C184="NULL","",ROUND(data_in!C184-data_in!B184,0)))</f>
        <v/>
      </c>
      <c r="G184" s="8" t="str">
        <f>IF(OR(A184="",E184=0),"",IF(data_in!C184="NULL","",IF(D184="",ROUND(data_in!D184-data_in!B184,0),MIN(D184,ROUND(data_in!D184-data_in!B184,0)))))</f>
        <v/>
      </c>
      <c r="H184" s="8" t="str">
        <f>IF(A184="","",IF(data_in!M184="United States","United States",IF(data_in!M184="Canada","Canada",IF(data_in!M184="United Kingdom","United Kingdom","Other Country"))))</f>
        <v>Other Country</v>
      </c>
      <c r="I184" s="8" t="str">
        <f>IF(A184="","",IF(data_in!K184="Unknown","Unknown",IF(data_in!K184&lt;=10,"Very Small",IF(data_in!K184&lt;=100,"Small",IF(data_in!K184&lt;=500,"Medium",IF(data_in!K184&gt;500,"Large","Error"))))))</f>
        <v>Very Small</v>
      </c>
      <c r="J184" s="8" t="str">
        <f>IF(C184=1,TEXT(data_in!E184,"mm-yyyy"),"")</f>
        <v>05-2020</v>
      </c>
      <c r="K184" s="8" t="str">
        <f>IF(A184="","",IF(data_in!I184="Website","Website",IF(data_in!I184="Paid Search","Paid Search",IF(data_in!I184="Slack","Slack","Other Channel"))))</f>
        <v>Paid Search</v>
      </c>
      <c r="L184" s="10">
        <f>IF(A184="","",ROUND(N$3-data_in!B184,0))</f>
        <v>53</v>
      </c>
    </row>
    <row r="185" spans="1:12">
      <c r="A185" s="8" t="str">
        <f>IF(data_in!A185="","",data_in!A185)</f>
        <v>362e52ec-21c2-4105-9359-dc431f3d6e0e</v>
      </c>
      <c r="B185" s="12">
        <f>IF(A185="","",data_in!B185)</f>
        <v>43929.546620370369</v>
      </c>
      <c r="C185" s="8">
        <f>IF(A185="","",IF(data_in!E185="NULL",0,1))</f>
        <v>0</v>
      </c>
      <c r="D185" s="8" t="str">
        <f>IF(A185="","",IF(data_in!E185="NULL","",ROUND(data_in!E185-data_in!B185,0)))</f>
        <v/>
      </c>
      <c r="E185" s="8">
        <f>IF(A185="","",IF(data_in!C185="NULL",0,IF(data_in!C185&gt;data_in!E185,0,1)))</f>
        <v>0</v>
      </c>
      <c r="F185" s="8" t="str">
        <f>IF(OR(A185="",E185=0),"",IF(data_in!C185="NULL","",ROUND(data_in!C185-data_in!B185,0)))</f>
        <v/>
      </c>
      <c r="G185" s="8" t="str">
        <f>IF(OR(A185="",E185=0),"",IF(data_in!C185="NULL","",IF(D185="",ROUND(data_in!D185-data_in!B185,0),MIN(D185,ROUND(data_in!D185-data_in!B185,0)))))</f>
        <v/>
      </c>
      <c r="H185" s="8" t="str">
        <f>IF(A185="","",IF(data_in!M185="United States","United States",IF(data_in!M185="Canada","Canada",IF(data_in!M185="United Kingdom","United Kingdom","Other Country"))))</f>
        <v>United States</v>
      </c>
      <c r="I185" s="8" t="str">
        <f>IF(A185="","",IF(data_in!K185="Unknown","Unknown",IF(data_in!K185&lt;=10,"Very Small",IF(data_in!K185&lt;=100,"Small",IF(data_in!K185&lt;=500,"Medium",IF(data_in!K185&gt;500,"Large","Error"))))))</f>
        <v>Very Small</v>
      </c>
      <c r="J185" s="8" t="str">
        <f>IF(C185=1,TEXT(data_in!E185,"mm-yyyy"),"")</f>
        <v/>
      </c>
      <c r="K185" s="8" t="str">
        <f>IF(A185="","",IF(data_in!I185="Website","Website",IF(data_in!I185="Paid Search","Paid Search",IF(data_in!I185="Slack","Slack","Other Channel"))))</f>
        <v>Website</v>
      </c>
      <c r="L185" s="10">
        <f>IF(A185="","",ROUND(N$3-data_in!B185,0))</f>
        <v>53</v>
      </c>
    </row>
    <row r="186" spans="1:12">
      <c r="A186" s="8" t="str">
        <f>IF(data_in!A186="","",data_in!A186)</f>
        <v>df4d461c-5259-4ba1-8d5b-20070d9242bd</v>
      </c>
      <c r="B186" s="12">
        <f>IF(A186="","",data_in!B186)</f>
        <v>43840.597696759258</v>
      </c>
      <c r="C186" s="8">
        <f>IF(A186="","",IF(data_in!E186="NULL",0,1))</f>
        <v>0</v>
      </c>
      <c r="D186" s="8" t="str">
        <f>IF(A186="","",IF(data_in!E186="NULL","",ROUND(data_in!E186-data_in!B186,0)))</f>
        <v/>
      </c>
      <c r="E186" s="8">
        <f>IF(A186="","",IF(data_in!C186="NULL",0,IF(data_in!C186&gt;data_in!E186,0,1)))</f>
        <v>0</v>
      </c>
      <c r="F186" s="8" t="str">
        <f>IF(OR(A186="",E186=0),"",IF(data_in!C186="NULL","",ROUND(data_in!C186-data_in!B186,0)))</f>
        <v/>
      </c>
      <c r="G186" s="8" t="str">
        <f>IF(OR(A186="",E186=0),"",IF(data_in!C186="NULL","",IF(D186="",ROUND(data_in!D186-data_in!B186,0),MIN(D186,ROUND(data_in!D186-data_in!B186,0)))))</f>
        <v/>
      </c>
      <c r="H186" s="8" t="str">
        <f>IF(A186="","",IF(data_in!M186="United States","United States",IF(data_in!M186="Canada","Canada",IF(data_in!M186="United Kingdom","United Kingdom","Other Country"))))</f>
        <v>Other Country</v>
      </c>
      <c r="I186" s="8" t="str">
        <f>IF(A186="","",IF(data_in!K186="Unknown","Unknown",IF(data_in!K186&lt;=10,"Very Small",IF(data_in!K186&lt;=100,"Small",IF(data_in!K186&lt;=500,"Medium",IF(data_in!K186&gt;500,"Large","Error"))))))</f>
        <v>Very Small</v>
      </c>
      <c r="J186" s="8" t="str">
        <f>IF(C186=1,TEXT(data_in!E186,"mm-yyyy"),"")</f>
        <v/>
      </c>
      <c r="K186" s="8" t="str">
        <f>IF(A186="","",IF(data_in!I186="Website","Website",IF(data_in!I186="Paid Search","Paid Search",IF(data_in!I186="Slack","Slack","Other Channel"))))</f>
        <v>Website</v>
      </c>
      <c r="L186" s="10">
        <f>IF(A186="","",ROUND(N$3-data_in!B186,0))</f>
        <v>142</v>
      </c>
    </row>
    <row r="187" spans="1:12">
      <c r="A187" s="8" t="str">
        <f>IF(data_in!A187="","",data_in!A187)</f>
        <v>319a30b3-af8f-47c3-9916-b4fba6526e3e</v>
      </c>
      <c r="B187" s="12">
        <f>IF(A187="","",data_in!B187)</f>
        <v>43862.400335648148</v>
      </c>
      <c r="C187" s="8">
        <f>IF(A187="","",IF(data_in!E187="NULL",0,1))</f>
        <v>0</v>
      </c>
      <c r="D187" s="8" t="str">
        <f>IF(A187="","",IF(data_in!E187="NULL","",ROUND(data_in!E187-data_in!B187,0)))</f>
        <v/>
      </c>
      <c r="E187" s="8">
        <f>IF(A187="","",IF(data_in!C187="NULL",0,IF(data_in!C187&gt;data_in!E187,0,1)))</f>
        <v>0</v>
      </c>
      <c r="F187" s="8" t="str">
        <f>IF(OR(A187="",E187=0),"",IF(data_in!C187="NULL","",ROUND(data_in!C187-data_in!B187,0)))</f>
        <v/>
      </c>
      <c r="G187" s="8" t="str">
        <f>IF(OR(A187="",E187=0),"",IF(data_in!C187="NULL","",IF(D187="",ROUND(data_in!D187-data_in!B187,0),MIN(D187,ROUND(data_in!D187-data_in!B187,0)))))</f>
        <v/>
      </c>
      <c r="H187" s="8" t="str">
        <f>IF(A187="","",IF(data_in!M187="United States","United States",IF(data_in!M187="Canada","Canada",IF(data_in!M187="United Kingdom","United Kingdom","Other Country"))))</f>
        <v>United States</v>
      </c>
      <c r="I187" s="8" t="str">
        <f>IF(A187="","",IF(data_in!K187="Unknown","Unknown",IF(data_in!K187&lt;=10,"Very Small",IF(data_in!K187&lt;=100,"Small",IF(data_in!K187&lt;=500,"Medium",IF(data_in!K187&gt;500,"Large","Error"))))))</f>
        <v>Small</v>
      </c>
      <c r="J187" s="8" t="str">
        <f>IF(C187=1,TEXT(data_in!E187,"mm-yyyy"),"")</f>
        <v/>
      </c>
      <c r="K187" s="8" t="str">
        <f>IF(A187="","",IF(data_in!I187="Website","Website",IF(data_in!I187="Paid Search","Paid Search",IF(data_in!I187="Slack","Slack","Other Channel"))))</f>
        <v>Website</v>
      </c>
      <c r="L187" s="10">
        <f>IF(A187="","",ROUND(N$3-data_in!B187,0))</f>
        <v>121</v>
      </c>
    </row>
    <row r="188" spans="1:12">
      <c r="A188" s="8" t="str">
        <f>IF(data_in!A188="","",data_in!A188)</f>
        <v>8128d838-2dca-4973-a6fd-7f48d16e2fbf</v>
      </c>
      <c r="B188" s="12">
        <f>IF(A188="","",data_in!B188)</f>
        <v>43874.412314814814</v>
      </c>
      <c r="C188" s="8">
        <f>IF(A188="","",IF(data_in!E188="NULL",0,1))</f>
        <v>0</v>
      </c>
      <c r="D188" s="8" t="str">
        <f>IF(A188="","",IF(data_in!E188="NULL","",ROUND(data_in!E188-data_in!B188,0)))</f>
        <v/>
      </c>
      <c r="E188" s="8">
        <f>IF(A188="","",IF(data_in!C188="NULL",0,IF(data_in!C188&gt;data_in!E188,0,1)))</f>
        <v>0</v>
      </c>
      <c r="F188" s="8" t="str">
        <f>IF(OR(A188="",E188=0),"",IF(data_in!C188="NULL","",ROUND(data_in!C188-data_in!B188,0)))</f>
        <v/>
      </c>
      <c r="G188" s="8" t="str">
        <f>IF(OR(A188="",E188=0),"",IF(data_in!C188="NULL","",IF(D188="",ROUND(data_in!D188-data_in!B188,0),MIN(D188,ROUND(data_in!D188-data_in!B188,0)))))</f>
        <v/>
      </c>
      <c r="H188" s="8" t="str">
        <f>IF(A188="","",IF(data_in!M188="United States","United States",IF(data_in!M188="Canada","Canada",IF(data_in!M188="United Kingdom","United Kingdom","Other Country"))))</f>
        <v>Other Country</v>
      </c>
      <c r="I188" s="8" t="str">
        <f>IF(A188="","",IF(data_in!K188="Unknown","Unknown",IF(data_in!K188&lt;=10,"Very Small",IF(data_in!K188&lt;=100,"Small",IF(data_in!K188&lt;=500,"Medium",IF(data_in!K188&gt;500,"Large","Error"))))))</f>
        <v>Medium</v>
      </c>
      <c r="J188" s="8" t="str">
        <f>IF(C188=1,TEXT(data_in!E188,"mm-yyyy"),"")</f>
        <v/>
      </c>
      <c r="K188" s="8" t="str">
        <f>IF(A188="","",IF(data_in!I188="Website","Website",IF(data_in!I188="Paid Search","Paid Search",IF(data_in!I188="Slack","Slack","Other Channel"))))</f>
        <v>Website</v>
      </c>
      <c r="L188" s="10">
        <f>IF(A188="","",ROUND(N$3-data_in!B188,0))</f>
        <v>109</v>
      </c>
    </row>
    <row r="189" spans="1:12">
      <c r="A189" s="8" t="str">
        <f>IF(data_in!A189="","",data_in!A189)</f>
        <v>399706c2-a70e-45f3-b404-2f934271be3b</v>
      </c>
      <c r="B189" s="12">
        <f>IF(A189="","",data_in!B189)</f>
        <v>43915.866446759261</v>
      </c>
      <c r="C189" s="8">
        <f>IF(A189="","",IF(data_in!E189="NULL",0,1))</f>
        <v>0</v>
      </c>
      <c r="D189" s="8" t="str">
        <f>IF(A189="","",IF(data_in!E189="NULL","",ROUND(data_in!E189-data_in!B189,0)))</f>
        <v/>
      </c>
      <c r="E189" s="8">
        <f>IF(A189="","",IF(data_in!C189="NULL",0,IF(data_in!C189&gt;data_in!E189,0,1)))</f>
        <v>1</v>
      </c>
      <c r="F189" s="8">
        <f>IF(OR(A189="",E189=0),"",IF(data_in!C189="NULL","",ROUND(data_in!C189-data_in!B189,0)))</f>
        <v>0</v>
      </c>
      <c r="G189" s="8">
        <f>IF(OR(A189="",E189=0),"",IF(data_in!C189="NULL","",IF(D189="",ROUND(data_in!D189-data_in!B189,0),MIN(D189,ROUND(data_in!D189-data_in!B189,0)))))</f>
        <v>30</v>
      </c>
      <c r="H189" s="8" t="str">
        <f>IF(A189="","",IF(data_in!M189="United States","United States",IF(data_in!M189="Canada","Canada",IF(data_in!M189="United Kingdom","United Kingdom","Other Country"))))</f>
        <v>United States</v>
      </c>
      <c r="I189" s="8" t="str">
        <f>IF(A189="","",IF(data_in!K189="Unknown","Unknown",IF(data_in!K189&lt;=10,"Very Small",IF(data_in!K189&lt;=100,"Small",IF(data_in!K189&lt;=500,"Medium",IF(data_in!K189&gt;500,"Large","Error"))))))</f>
        <v>Large</v>
      </c>
      <c r="J189" s="8" t="str">
        <f>IF(C189=1,TEXT(data_in!E189,"mm-yyyy"),"")</f>
        <v/>
      </c>
      <c r="K189" s="8" t="str">
        <f>IF(A189="","",IF(data_in!I189="Website","Website",IF(data_in!I189="Paid Search","Paid Search",IF(data_in!I189="Slack","Slack","Other Channel"))))</f>
        <v>Website</v>
      </c>
      <c r="L189" s="10">
        <f>IF(A189="","",ROUND(N$3-data_in!B189,0))</f>
        <v>67</v>
      </c>
    </row>
    <row r="190" spans="1:12">
      <c r="A190" s="8" t="str">
        <f>IF(data_in!A190="","",data_in!A190)</f>
        <v>1998ad3d-33e4-497b-84ec-572f0b6e2a5b</v>
      </c>
      <c r="B190" s="12">
        <f>IF(A190="","",data_in!B190)</f>
        <v>43920.933483796296</v>
      </c>
      <c r="C190" s="8">
        <f>IF(A190="","",IF(data_in!E190="NULL",0,1))</f>
        <v>0</v>
      </c>
      <c r="D190" s="8" t="str">
        <f>IF(A190="","",IF(data_in!E190="NULL","",ROUND(data_in!E190-data_in!B190,0)))</f>
        <v/>
      </c>
      <c r="E190" s="8">
        <f>IF(A190="","",IF(data_in!C190="NULL",0,IF(data_in!C190&gt;data_in!E190,0,1)))</f>
        <v>0</v>
      </c>
      <c r="F190" s="8" t="str">
        <f>IF(OR(A190="",E190=0),"",IF(data_in!C190="NULL","",ROUND(data_in!C190-data_in!B190,0)))</f>
        <v/>
      </c>
      <c r="G190" s="8" t="str">
        <f>IF(OR(A190="",E190=0),"",IF(data_in!C190="NULL","",IF(D190="",ROUND(data_in!D190-data_in!B190,0),MIN(D190,ROUND(data_in!D190-data_in!B190,0)))))</f>
        <v/>
      </c>
      <c r="H190" s="8" t="str">
        <f>IF(A190="","",IF(data_in!M190="United States","United States",IF(data_in!M190="Canada","Canada",IF(data_in!M190="United Kingdom","United Kingdom","Other Country"))))</f>
        <v>Canada</v>
      </c>
      <c r="I190" s="8" t="str">
        <f>IF(A190="","",IF(data_in!K190="Unknown","Unknown",IF(data_in!K190&lt;=10,"Very Small",IF(data_in!K190&lt;=100,"Small",IF(data_in!K190&lt;=500,"Medium",IF(data_in!K190&gt;500,"Large","Error"))))))</f>
        <v>Medium</v>
      </c>
      <c r="J190" s="8" t="str">
        <f>IF(C190=1,TEXT(data_in!E190,"mm-yyyy"),"")</f>
        <v/>
      </c>
      <c r="K190" s="8" t="str">
        <f>IF(A190="","",IF(data_in!I190="Website","Website",IF(data_in!I190="Paid Search","Paid Search",IF(data_in!I190="Slack","Slack","Other Channel"))))</f>
        <v>Slack</v>
      </c>
      <c r="L190" s="10">
        <f>IF(A190="","",ROUND(N$3-data_in!B190,0))</f>
        <v>62</v>
      </c>
    </row>
    <row r="191" spans="1:12">
      <c r="A191" s="8" t="str">
        <f>IF(data_in!A191="","",data_in!A191)</f>
        <v>cf4fa773-521e-44bf-9574-636c9c666a62</v>
      </c>
      <c r="B191" s="12">
        <f>IF(A191="","",data_in!B191)</f>
        <v>43935.808680555558</v>
      </c>
      <c r="C191" s="8">
        <f>IF(A191="","",IF(data_in!E191="NULL",0,1))</f>
        <v>0</v>
      </c>
      <c r="D191" s="8" t="str">
        <f>IF(A191="","",IF(data_in!E191="NULL","",ROUND(data_in!E191-data_in!B191,0)))</f>
        <v/>
      </c>
      <c r="E191" s="8">
        <f>IF(A191="","",IF(data_in!C191="NULL",0,IF(data_in!C191&gt;data_in!E191,0,1)))</f>
        <v>0</v>
      </c>
      <c r="F191" s="8" t="str">
        <f>IF(OR(A191="",E191=0),"",IF(data_in!C191="NULL","",ROUND(data_in!C191-data_in!B191,0)))</f>
        <v/>
      </c>
      <c r="G191" s="8" t="str">
        <f>IF(OR(A191="",E191=0),"",IF(data_in!C191="NULL","",IF(D191="",ROUND(data_in!D191-data_in!B191,0),MIN(D191,ROUND(data_in!D191-data_in!B191,0)))))</f>
        <v/>
      </c>
      <c r="H191" s="8" t="str">
        <f>IF(A191="","",IF(data_in!M191="United States","United States",IF(data_in!M191="Canada","Canada",IF(data_in!M191="United Kingdom","United Kingdom","Other Country"))))</f>
        <v>United States</v>
      </c>
      <c r="I191" s="8" t="str">
        <f>IF(A191="","",IF(data_in!K191="Unknown","Unknown",IF(data_in!K191&lt;=10,"Very Small",IF(data_in!K191&lt;=100,"Small",IF(data_in!K191&lt;=500,"Medium",IF(data_in!K191&gt;500,"Large","Error"))))))</f>
        <v>Medium</v>
      </c>
      <c r="J191" s="8" t="str">
        <f>IF(C191=1,TEXT(data_in!E191,"mm-yyyy"),"")</f>
        <v/>
      </c>
      <c r="K191" s="8" t="str">
        <f>IF(A191="","",IF(data_in!I191="Website","Website",IF(data_in!I191="Paid Search","Paid Search",IF(data_in!I191="Slack","Slack","Other Channel"))))</f>
        <v>Other Channel</v>
      </c>
      <c r="L191" s="10">
        <f>IF(A191="","",ROUND(N$3-data_in!B191,0))</f>
        <v>47</v>
      </c>
    </row>
    <row r="192" spans="1:12">
      <c r="A192" s="8" t="str">
        <f>IF(data_in!A192="","",data_in!A192)</f>
        <v>26b18d6b-a2c2-4a86-bd4a-8049b18ecc94</v>
      </c>
      <c r="B192" s="12">
        <f>IF(A192="","",data_in!B192)</f>
        <v>43899.671643518515</v>
      </c>
      <c r="C192" s="8">
        <f>IF(A192="","",IF(data_in!E192="NULL",0,1))</f>
        <v>0</v>
      </c>
      <c r="D192" s="8" t="str">
        <f>IF(A192="","",IF(data_in!E192="NULL","",ROUND(data_in!E192-data_in!B192,0)))</f>
        <v/>
      </c>
      <c r="E192" s="8">
        <f>IF(A192="","",IF(data_in!C192="NULL",0,IF(data_in!C192&gt;data_in!E192,0,1)))</f>
        <v>0</v>
      </c>
      <c r="F192" s="8" t="str">
        <f>IF(OR(A192="",E192=0),"",IF(data_in!C192="NULL","",ROUND(data_in!C192-data_in!B192,0)))</f>
        <v/>
      </c>
      <c r="G192" s="8" t="str">
        <f>IF(OR(A192="",E192=0),"",IF(data_in!C192="NULL","",IF(D192="",ROUND(data_in!D192-data_in!B192,0),MIN(D192,ROUND(data_in!D192-data_in!B192,0)))))</f>
        <v/>
      </c>
      <c r="H192" s="8" t="str">
        <f>IF(A192="","",IF(data_in!M192="United States","United States",IF(data_in!M192="Canada","Canada",IF(data_in!M192="United Kingdom","United Kingdom","Other Country"))))</f>
        <v>United States</v>
      </c>
      <c r="I192" s="8" t="str">
        <f>IF(A192="","",IF(data_in!K192="Unknown","Unknown",IF(data_in!K192&lt;=10,"Very Small",IF(data_in!K192&lt;=100,"Small",IF(data_in!K192&lt;=500,"Medium",IF(data_in!K192&gt;500,"Large","Error"))))))</f>
        <v>Large</v>
      </c>
      <c r="J192" s="8" t="str">
        <f>IF(C192=1,TEXT(data_in!E192,"mm-yyyy"),"")</f>
        <v/>
      </c>
      <c r="K192" s="8" t="str">
        <f>IF(A192="","",IF(data_in!I192="Website","Website",IF(data_in!I192="Paid Search","Paid Search",IF(data_in!I192="Slack","Slack","Other Channel"))))</f>
        <v>Slack</v>
      </c>
      <c r="L192" s="10">
        <f>IF(A192="","",ROUND(N$3-data_in!B192,0))</f>
        <v>83</v>
      </c>
    </row>
    <row r="193" spans="1:12">
      <c r="A193" s="8" t="str">
        <f>IF(data_in!A193="","",data_in!A193)</f>
        <v>dcdd8899-7b0a-40d3-8975-99492aea0941</v>
      </c>
      <c r="B193" s="12">
        <f>IF(A193="","",data_in!B193)</f>
        <v>43929.528981481482</v>
      </c>
      <c r="C193" s="8">
        <f>IF(A193="","",IF(data_in!E193="NULL",0,1))</f>
        <v>0</v>
      </c>
      <c r="D193" s="8" t="str">
        <f>IF(A193="","",IF(data_in!E193="NULL","",ROUND(data_in!E193-data_in!B193,0)))</f>
        <v/>
      </c>
      <c r="E193" s="8">
        <f>IF(A193="","",IF(data_in!C193="NULL",0,IF(data_in!C193&gt;data_in!E193,0,1)))</f>
        <v>0</v>
      </c>
      <c r="F193" s="8" t="str">
        <f>IF(OR(A193="",E193=0),"",IF(data_in!C193="NULL","",ROUND(data_in!C193-data_in!B193,0)))</f>
        <v/>
      </c>
      <c r="G193" s="8" t="str">
        <f>IF(OR(A193="",E193=0),"",IF(data_in!C193="NULL","",IF(D193="",ROUND(data_in!D193-data_in!B193,0),MIN(D193,ROUND(data_in!D193-data_in!B193,0)))))</f>
        <v/>
      </c>
      <c r="H193" s="8" t="str">
        <f>IF(A193="","",IF(data_in!M193="United States","United States",IF(data_in!M193="Canada","Canada",IF(data_in!M193="United Kingdom","United Kingdom","Other Country"))))</f>
        <v>Other Country</v>
      </c>
      <c r="I193" s="8" t="str">
        <f>IF(A193="","",IF(data_in!K193="Unknown","Unknown",IF(data_in!K193&lt;=10,"Very Small",IF(data_in!K193&lt;=100,"Small",IF(data_in!K193&lt;=500,"Medium",IF(data_in!K193&gt;500,"Large","Error"))))))</f>
        <v>Small</v>
      </c>
      <c r="J193" s="8" t="str">
        <f>IF(C193=1,TEXT(data_in!E193,"mm-yyyy"),"")</f>
        <v/>
      </c>
      <c r="K193" s="8" t="str">
        <f>IF(A193="","",IF(data_in!I193="Website","Website",IF(data_in!I193="Paid Search","Paid Search",IF(data_in!I193="Slack","Slack","Other Channel"))))</f>
        <v>Website</v>
      </c>
      <c r="L193" s="10">
        <f>IF(A193="","",ROUND(N$3-data_in!B193,0))</f>
        <v>53</v>
      </c>
    </row>
    <row r="194" spans="1:12">
      <c r="A194" s="8" t="str">
        <f>IF(data_in!A194="","",data_in!A194)</f>
        <v>841da850-ed1c-43d7-a6ea-c10c5522ebc8</v>
      </c>
      <c r="B194" s="12">
        <f>IF(A194="","",data_in!B194)</f>
        <v>43929.551817129628</v>
      </c>
      <c r="C194" s="8">
        <f>IF(A194="","",IF(data_in!E194="NULL",0,1))</f>
        <v>0</v>
      </c>
      <c r="D194" s="8" t="str">
        <f>IF(A194="","",IF(data_in!E194="NULL","",ROUND(data_in!E194-data_in!B194,0)))</f>
        <v/>
      </c>
      <c r="E194" s="8">
        <f>IF(A194="","",IF(data_in!C194="NULL",0,IF(data_in!C194&gt;data_in!E194,0,1)))</f>
        <v>0</v>
      </c>
      <c r="F194" s="8" t="str">
        <f>IF(OR(A194="",E194=0),"",IF(data_in!C194="NULL","",ROUND(data_in!C194-data_in!B194,0)))</f>
        <v/>
      </c>
      <c r="G194" s="8" t="str">
        <f>IF(OR(A194="",E194=0),"",IF(data_in!C194="NULL","",IF(D194="",ROUND(data_in!D194-data_in!B194,0),MIN(D194,ROUND(data_in!D194-data_in!B194,0)))))</f>
        <v/>
      </c>
      <c r="H194" s="8" t="str">
        <f>IF(A194="","",IF(data_in!M194="United States","United States",IF(data_in!M194="Canada","Canada",IF(data_in!M194="United Kingdom","United Kingdom","Other Country"))))</f>
        <v>United States</v>
      </c>
      <c r="I194" s="8" t="str">
        <f>IF(A194="","",IF(data_in!K194="Unknown","Unknown",IF(data_in!K194&lt;=10,"Very Small",IF(data_in!K194&lt;=100,"Small",IF(data_in!K194&lt;=500,"Medium",IF(data_in!K194&gt;500,"Large","Error"))))))</f>
        <v>Small</v>
      </c>
      <c r="J194" s="8" t="str">
        <f>IF(C194=1,TEXT(data_in!E194,"mm-yyyy"),"")</f>
        <v/>
      </c>
      <c r="K194" s="8" t="str">
        <f>IF(A194="","",IF(data_in!I194="Website","Website",IF(data_in!I194="Paid Search","Paid Search",IF(data_in!I194="Slack","Slack","Other Channel"))))</f>
        <v>Website</v>
      </c>
      <c r="L194" s="10">
        <f>IF(A194="","",ROUND(N$3-data_in!B194,0))</f>
        <v>53</v>
      </c>
    </row>
    <row r="195" spans="1:12">
      <c r="A195" s="8" t="str">
        <f>IF(data_in!A195="","",data_in!A195)</f>
        <v>c0c69cca-d605-47f4-8bbf-753afd3b8ed1</v>
      </c>
      <c r="B195" s="12">
        <f>IF(A195="","",data_in!B195)</f>
        <v>43929.580474537041</v>
      </c>
      <c r="C195" s="8">
        <f>IF(A195="","",IF(data_in!E195="NULL",0,1))</f>
        <v>0</v>
      </c>
      <c r="D195" s="8" t="str">
        <f>IF(A195="","",IF(data_in!E195="NULL","",ROUND(data_in!E195-data_in!B195,0)))</f>
        <v/>
      </c>
      <c r="E195" s="8">
        <f>IF(A195="","",IF(data_in!C195="NULL",0,IF(data_in!C195&gt;data_in!E195,0,1)))</f>
        <v>0</v>
      </c>
      <c r="F195" s="8" t="str">
        <f>IF(OR(A195="",E195=0),"",IF(data_in!C195="NULL","",ROUND(data_in!C195-data_in!B195,0)))</f>
        <v/>
      </c>
      <c r="G195" s="8" t="str">
        <f>IF(OR(A195="",E195=0),"",IF(data_in!C195="NULL","",IF(D195="",ROUND(data_in!D195-data_in!B195,0),MIN(D195,ROUND(data_in!D195-data_in!B195,0)))))</f>
        <v/>
      </c>
      <c r="H195" s="8" t="str">
        <f>IF(A195="","",IF(data_in!M195="United States","United States",IF(data_in!M195="Canada","Canada",IF(data_in!M195="United Kingdom","United Kingdom","Other Country"))))</f>
        <v>United States</v>
      </c>
      <c r="I195" s="8" t="str">
        <f>IF(A195="","",IF(data_in!K195="Unknown","Unknown",IF(data_in!K195&lt;=10,"Very Small",IF(data_in!K195&lt;=100,"Small",IF(data_in!K195&lt;=500,"Medium",IF(data_in!K195&gt;500,"Large","Error"))))))</f>
        <v>Very Small</v>
      </c>
      <c r="J195" s="8" t="str">
        <f>IF(C195=1,TEXT(data_in!E195,"mm-yyyy"),"")</f>
        <v/>
      </c>
      <c r="K195" s="8" t="str">
        <f>IF(A195="","",IF(data_in!I195="Website","Website",IF(data_in!I195="Paid Search","Paid Search",IF(data_in!I195="Slack","Slack","Other Channel"))))</f>
        <v>Website</v>
      </c>
      <c r="L195" s="10">
        <f>IF(A195="","",ROUND(N$3-data_in!B195,0))</f>
        <v>53</v>
      </c>
    </row>
    <row r="196" spans="1:12">
      <c r="A196" s="8" t="str">
        <f>IF(data_in!A196="","",data_in!A196)</f>
        <v>848de169-4aef-43be-8498-6b2b78f2fef0</v>
      </c>
      <c r="B196" s="12">
        <f>IF(A196="","",data_in!B196)</f>
        <v>43929.610474537039</v>
      </c>
      <c r="C196" s="8">
        <f>IF(A196="","",IF(data_in!E196="NULL",0,1))</f>
        <v>0</v>
      </c>
      <c r="D196" s="8" t="str">
        <f>IF(A196="","",IF(data_in!E196="NULL","",ROUND(data_in!E196-data_in!B196,0)))</f>
        <v/>
      </c>
      <c r="E196" s="8">
        <f>IF(A196="","",IF(data_in!C196="NULL",0,IF(data_in!C196&gt;data_in!E196,0,1)))</f>
        <v>0</v>
      </c>
      <c r="F196" s="8" t="str">
        <f>IF(OR(A196="",E196=0),"",IF(data_in!C196="NULL","",ROUND(data_in!C196-data_in!B196,0)))</f>
        <v/>
      </c>
      <c r="G196" s="8" t="str">
        <f>IF(OR(A196="",E196=0),"",IF(data_in!C196="NULL","",IF(D196="",ROUND(data_in!D196-data_in!B196,0),MIN(D196,ROUND(data_in!D196-data_in!B196,0)))))</f>
        <v/>
      </c>
      <c r="H196" s="8" t="str">
        <f>IF(A196="","",IF(data_in!M196="United States","United States",IF(data_in!M196="Canada","Canada",IF(data_in!M196="United Kingdom","United Kingdom","Other Country"))))</f>
        <v>United Kingdom</v>
      </c>
      <c r="I196" s="8" t="str">
        <f>IF(A196="","",IF(data_in!K196="Unknown","Unknown",IF(data_in!K196&lt;=10,"Very Small",IF(data_in!K196&lt;=100,"Small",IF(data_in!K196&lt;=500,"Medium",IF(data_in!K196&gt;500,"Large","Error"))))))</f>
        <v>Very Small</v>
      </c>
      <c r="J196" s="8" t="str">
        <f>IF(C196=1,TEXT(data_in!E196,"mm-yyyy"),"")</f>
        <v/>
      </c>
      <c r="K196" s="8" t="str">
        <f>IF(A196="","",IF(data_in!I196="Website","Website",IF(data_in!I196="Paid Search","Paid Search",IF(data_in!I196="Slack","Slack","Other Channel"))))</f>
        <v>Paid Search</v>
      </c>
      <c r="L196" s="10">
        <f>IF(A196="","",ROUND(N$3-data_in!B196,0))</f>
        <v>53</v>
      </c>
    </row>
    <row r="197" spans="1:12">
      <c r="A197" s="8" t="str">
        <f>IF(data_in!A197="","",data_in!A197)</f>
        <v>7a3d456e-4413-4267-836a-731375adfe86</v>
      </c>
      <c r="B197" s="12">
        <f>IF(A197="","",data_in!B197)</f>
        <v>43929.614976851852</v>
      </c>
      <c r="C197" s="8">
        <f>IF(A197="","",IF(data_in!E197="NULL",0,1))</f>
        <v>0</v>
      </c>
      <c r="D197" s="8" t="str">
        <f>IF(A197="","",IF(data_in!E197="NULL","",ROUND(data_in!E197-data_in!B197,0)))</f>
        <v/>
      </c>
      <c r="E197" s="8">
        <f>IF(A197="","",IF(data_in!C197="NULL",0,IF(data_in!C197&gt;data_in!E197,0,1)))</f>
        <v>1</v>
      </c>
      <c r="F197" s="8">
        <f>IF(OR(A197="",E197=0),"",IF(data_in!C197="NULL","",ROUND(data_in!C197-data_in!B197,0)))</f>
        <v>0</v>
      </c>
      <c r="G197" s="8">
        <f>IF(OR(A197="",E197=0),"",IF(data_in!C197="NULL","",IF(D197="",ROUND(data_in!D197-data_in!B197,0),MIN(D197,ROUND(data_in!D197-data_in!B197,0)))))</f>
        <v>14</v>
      </c>
      <c r="H197" s="8" t="str">
        <f>IF(A197="","",IF(data_in!M197="United States","United States",IF(data_in!M197="Canada","Canada",IF(data_in!M197="United Kingdom","United Kingdom","Other Country"))))</f>
        <v>United States</v>
      </c>
      <c r="I197" s="8" t="str">
        <f>IF(A197="","",IF(data_in!K197="Unknown","Unknown",IF(data_in!K197&lt;=10,"Very Small",IF(data_in!K197&lt;=100,"Small",IF(data_in!K197&lt;=500,"Medium",IF(data_in!K197&gt;500,"Large","Error"))))))</f>
        <v>Medium</v>
      </c>
      <c r="J197" s="8" t="str">
        <f>IF(C197=1,TEXT(data_in!E197,"mm-yyyy"),"")</f>
        <v/>
      </c>
      <c r="K197" s="8" t="str">
        <f>IF(A197="","",IF(data_in!I197="Website","Website",IF(data_in!I197="Paid Search","Paid Search",IF(data_in!I197="Slack","Slack","Other Channel"))))</f>
        <v>Website</v>
      </c>
      <c r="L197" s="10">
        <f>IF(A197="","",ROUND(N$3-data_in!B197,0))</f>
        <v>53</v>
      </c>
    </row>
    <row r="198" spans="1:12">
      <c r="A198" s="8" t="str">
        <f>IF(data_in!A198="","",data_in!A198)</f>
        <v>a75144fa-af84-4d73-866b-f246c5d61714</v>
      </c>
      <c r="B198" s="12">
        <f>IF(A198="","",data_in!B198)</f>
        <v>43929.596215277779</v>
      </c>
      <c r="C198" s="8">
        <f>IF(A198="","",IF(data_in!E198="NULL",0,1))</f>
        <v>0</v>
      </c>
      <c r="D198" s="8" t="str">
        <f>IF(A198="","",IF(data_in!E198="NULL","",ROUND(data_in!E198-data_in!B198,0)))</f>
        <v/>
      </c>
      <c r="E198" s="8">
        <f>IF(A198="","",IF(data_in!C198="NULL",0,IF(data_in!C198&gt;data_in!E198,0,1)))</f>
        <v>1</v>
      </c>
      <c r="F198" s="8">
        <f>IF(OR(A198="",E198=0),"",IF(data_in!C198="NULL","",ROUND(data_in!C198-data_in!B198,0)))</f>
        <v>0</v>
      </c>
      <c r="G198" s="8">
        <f>IF(OR(A198="",E198=0),"",IF(data_in!C198="NULL","",IF(D198="",ROUND(data_in!D198-data_in!B198,0),MIN(D198,ROUND(data_in!D198-data_in!B198,0)))))</f>
        <v>14</v>
      </c>
      <c r="H198" s="8" t="str">
        <f>IF(A198="","",IF(data_in!M198="United States","United States",IF(data_in!M198="Canada","Canada",IF(data_in!M198="United Kingdom","United Kingdom","Other Country"))))</f>
        <v>Other Country</v>
      </c>
      <c r="I198" s="8" t="str">
        <f>IF(A198="","",IF(data_in!K198="Unknown","Unknown",IF(data_in!K198&lt;=10,"Very Small",IF(data_in!K198&lt;=100,"Small",IF(data_in!K198&lt;=500,"Medium",IF(data_in!K198&gt;500,"Large","Error"))))))</f>
        <v>Very Small</v>
      </c>
      <c r="J198" s="8" t="str">
        <f>IF(C198=1,TEXT(data_in!E198,"mm-yyyy"),"")</f>
        <v/>
      </c>
      <c r="K198" s="8" t="str">
        <f>IF(A198="","",IF(data_in!I198="Website","Website",IF(data_in!I198="Paid Search","Paid Search",IF(data_in!I198="Slack","Slack","Other Channel"))))</f>
        <v>Website</v>
      </c>
      <c r="L198" s="10">
        <f>IF(A198="","",ROUND(N$3-data_in!B198,0))</f>
        <v>53</v>
      </c>
    </row>
    <row r="199" spans="1:12">
      <c r="A199" s="8" t="str">
        <f>IF(data_in!A199="","",data_in!A199)</f>
        <v>7b2c7dd1-9e42-4bb8-89e2-a854f035ddaf</v>
      </c>
      <c r="B199" s="12">
        <f>IF(A199="","",data_in!B199)</f>
        <v>43929.599270833336</v>
      </c>
      <c r="C199" s="8">
        <f>IF(A199="","",IF(data_in!E199="NULL",0,1))</f>
        <v>0</v>
      </c>
      <c r="D199" s="8" t="str">
        <f>IF(A199="","",IF(data_in!E199="NULL","",ROUND(data_in!E199-data_in!B199,0)))</f>
        <v/>
      </c>
      <c r="E199" s="8">
        <f>IF(A199="","",IF(data_in!C199="NULL",0,IF(data_in!C199&gt;data_in!E199,0,1)))</f>
        <v>0</v>
      </c>
      <c r="F199" s="8" t="str">
        <f>IF(OR(A199="",E199=0),"",IF(data_in!C199="NULL","",ROUND(data_in!C199-data_in!B199,0)))</f>
        <v/>
      </c>
      <c r="G199" s="8" t="str">
        <f>IF(OR(A199="",E199=0),"",IF(data_in!C199="NULL","",IF(D199="",ROUND(data_in!D199-data_in!B199,0),MIN(D199,ROUND(data_in!D199-data_in!B199,0)))))</f>
        <v/>
      </c>
      <c r="H199" s="8" t="str">
        <f>IF(A199="","",IF(data_in!M199="United States","United States",IF(data_in!M199="Canada","Canada",IF(data_in!M199="United Kingdom","United Kingdom","Other Country"))))</f>
        <v>Other Country</v>
      </c>
      <c r="I199" s="8" t="str">
        <f>IF(A199="","",IF(data_in!K199="Unknown","Unknown",IF(data_in!K199&lt;=10,"Very Small",IF(data_in!K199&lt;=100,"Small",IF(data_in!K199&lt;=500,"Medium",IF(data_in!K199&gt;500,"Large","Error"))))))</f>
        <v>Very Small</v>
      </c>
      <c r="J199" s="8" t="str">
        <f>IF(C199=1,TEXT(data_in!E199,"mm-yyyy"),"")</f>
        <v/>
      </c>
      <c r="K199" s="8" t="str">
        <f>IF(A199="","",IF(data_in!I199="Website","Website",IF(data_in!I199="Paid Search","Paid Search",IF(data_in!I199="Slack","Slack","Other Channel"))))</f>
        <v>Website</v>
      </c>
      <c r="L199" s="10">
        <f>IF(A199="","",ROUND(N$3-data_in!B199,0))</f>
        <v>53</v>
      </c>
    </row>
    <row r="200" spans="1:12">
      <c r="A200" s="8" t="str">
        <f>IF(data_in!A200="","",data_in!A200)</f>
        <v>bf48e3c6-111d-41af-874b-3884078633de</v>
      </c>
      <c r="B200" s="12">
        <f>IF(A200="","",data_in!B200)</f>
        <v>43929.61010416667</v>
      </c>
      <c r="C200" s="8">
        <f>IF(A200="","",IF(data_in!E200="NULL",0,1))</f>
        <v>0</v>
      </c>
      <c r="D200" s="8" t="str">
        <f>IF(A200="","",IF(data_in!E200="NULL","",ROUND(data_in!E200-data_in!B200,0)))</f>
        <v/>
      </c>
      <c r="E200" s="8">
        <f>IF(A200="","",IF(data_in!C200="NULL",0,IF(data_in!C200&gt;data_in!E200,0,1)))</f>
        <v>0</v>
      </c>
      <c r="F200" s="8" t="str">
        <f>IF(OR(A200="",E200=0),"",IF(data_in!C200="NULL","",ROUND(data_in!C200-data_in!B200,0)))</f>
        <v/>
      </c>
      <c r="G200" s="8" t="str">
        <f>IF(OR(A200="",E200=0),"",IF(data_in!C200="NULL","",IF(D200="",ROUND(data_in!D200-data_in!B200,0),MIN(D200,ROUND(data_in!D200-data_in!B200,0)))))</f>
        <v/>
      </c>
      <c r="H200" s="8" t="str">
        <f>IF(A200="","",IF(data_in!M200="United States","United States",IF(data_in!M200="Canada","Canada",IF(data_in!M200="United Kingdom","United Kingdom","Other Country"))))</f>
        <v>United States</v>
      </c>
      <c r="I200" s="8" t="str">
        <f>IF(A200="","",IF(data_in!K200="Unknown","Unknown",IF(data_in!K200&lt;=10,"Very Small",IF(data_in!K200&lt;=100,"Small",IF(data_in!K200&lt;=500,"Medium",IF(data_in!K200&gt;500,"Large","Error"))))))</f>
        <v>Large</v>
      </c>
      <c r="J200" s="8" t="str">
        <f>IF(C200=1,TEXT(data_in!E200,"mm-yyyy"),"")</f>
        <v/>
      </c>
      <c r="K200" s="8" t="str">
        <f>IF(A200="","",IF(data_in!I200="Website","Website",IF(data_in!I200="Paid Search","Paid Search",IF(data_in!I200="Slack","Slack","Other Channel"))))</f>
        <v>Website</v>
      </c>
      <c r="L200" s="10">
        <f>IF(A200="","",ROUND(N$3-data_in!B200,0))</f>
        <v>53</v>
      </c>
    </row>
    <row r="201" spans="1:12">
      <c r="A201" s="8" t="str">
        <f>IF(data_in!A201="","",data_in!A201)</f>
        <v>a42bb979-204d-44a2-800a-761c26a910ed</v>
      </c>
      <c r="B201" s="12">
        <f>IF(A201="","",data_in!B201)</f>
        <v>43929.614525462966</v>
      </c>
      <c r="C201" s="8">
        <f>IF(A201="","",IF(data_in!E201="NULL",0,1))</f>
        <v>0</v>
      </c>
      <c r="D201" s="8" t="str">
        <f>IF(A201="","",IF(data_in!E201="NULL","",ROUND(data_in!E201-data_in!B201,0)))</f>
        <v/>
      </c>
      <c r="E201" s="8">
        <f>IF(A201="","",IF(data_in!C201="NULL",0,IF(data_in!C201&gt;data_in!E201,0,1)))</f>
        <v>0</v>
      </c>
      <c r="F201" s="8" t="str">
        <f>IF(OR(A201="",E201=0),"",IF(data_in!C201="NULL","",ROUND(data_in!C201-data_in!B201,0)))</f>
        <v/>
      </c>
      <c r="G201" s="8" t="str">
        <f>IF(OR(A201="",E201=0),"",IF(data_in!C201="NULL","",IF(D201="",ROUND(data_in!D201-data_in!B201,0),MIN(D201,ROUND(data_in!D201-data_in!B201,0)))))</f>
        <v/>
      </c>
      <c r="H201" s="8" t="str">
        <f>IF(A201="","",IF(data_in!M201="United States","United States",IF(data_in!M201="Canada","Canada",IF(data_in!M201="United Kingdom","United Kingdom","Other Country"))))</f>
        <v>United Kingdom</v>
      </c>
      <c r="I201" s="8" t="str">
        <f>IF(A201="","",IF(data_in!K201="Unknown","Unknown",IF(data_in!K201&lt;=10,"Very Small",IF(data_in!K201&lt;=100,"Small",IF(data_in!K201&lt;=500,"Medium",IF(data_in!K201&gt;500,"Large","Error"))))))</f>
        <v>Small</v>
      </c>
      <c r="J201" s="8" t="str">
        <f>IF(C201=1,TEXT(data_in!E201,"mm-yyyy"),"")</f>
        <v/>
      </c>
      <c r="K201" s="8" t="str">
        <f>IF(A201="","",IF(data_in!I201="Website","Website",IF(data_in!I201="Paid Search","Paid Search",IF(data_in!I201="Slack","Slack","Other Channel"))))</f>
        <v>Website</v>
      </c>
      <c r="L201" s="10">
        <f>IF(A201="","",ROUND(N$3-data_in!B201,0))</f>
        <v>53</v>
      </c>
    </row>
    <row r="202" spans="1:12">
      <c r="A202" s="8" t="str">
        <f>IF(data_in!A202="","",data_in!A202)</f>
        <v>d048899d-4ad3-4124-b6d5-268ccd5873cd</v>
      </c>
      <c r="B202" s="12">
        <f>IF(A202="","",data_in!B202)</f>
        <v>43929.60019675926</v>
      </c>
      <c r="C202" s="8">
        <f>IF(A202="","",IF(data_in!E202="NULL",0,1))</f>
        <v>0</v>
      </c>
      <c r="D202" s="8" t="str">
        <f>IF(A202="","",IF(data_in!E202="NULL","",ROUND(data_in!E202-data_in!B202,0)))</f>
        <v/>
      </c>
      <c r="E202" s="8">
        <f>IF(A202="","",IF(data_in!C202="NULL",0,IF(data_in!C202&gt;data_in!E202,0,1)))</f>
        <v>0</v>
      </c>
      <c r="F202" s="8" t="str">
        <f>IF(OR(A202="",E202=0),"",IF(data_in!C202="NULL","",ROUND(data_in!C202-data_in!B202,0)))</f>
        <v/>
      </c>
      <c r="G202" s="8" t="str">
        <f>IF(OR(A202="",E202=0),"",IF(data_in!C202="NULL","",IF(D202="",ROUND(data_in!D202-data_in!B202,0),MIN(D202,ROUND(data_in!D202-data_in!B202,0)))))</f>
        <v/>
      </c>
      <c r="H202" s="8" t="str">
        <f>IF(A202="","",IF(data_in!M202="United States","United States",IF(data_in!M202="Canada","Canada",IF(data_in!M202="United Kingdom","United Kingdom","Other Country"))))</f>
        <v>United Kingdom</v>
      </c>
      <c r="I202" s="8" t="str">
        <f>IF(A202="","",IF(data_in!K202="Unknown","Unknown",IF(data_in!K202&lt;=10,"Very Small",IF(data_in!K202&lt;=100,"Small",IF(data_in!K202&lt;=500,"Medium",IF(data_in!K202&gt;500,"Large","Error"))))))</f>
        <v>Very Small</v>
      </c>
      <c r="J202" s="8" t="str">
        <f>IF(C202=1,TEXT(data_in!E202,"mm-yyyy"),"")</f>
        <v/>
      </c>
      <c r="K202" s="8" t="str">
        <f>IF(A202="","",IF(data_in!I202="Website","Website",IF(data_in!I202="Paid Search","Paid Search",IF(data_in!I202="Slack","Slack","Other Channel"))))</f>
        <v>Paid Search</v>
      </c>
      <c r="L202" s="10">
        <f>IF(A202="","",ROUND(N$3-data_in!B202,0))</f>
        <v>53</v>
      </c>
    </row>
    <row r="203" spans="1:12">
      <c r="A203" s="8" t="str">
        <f>IF(data_in!A203="","",data_in!A203)</f>
        <v>175ae91d-44a7-4ff7-bf63-cd6d8d06d2e6</v>
      </c>
      <c r="B203" s="12">
        <f>IF(A203="","",data_in!B203)</f>
        <v>43929.60229166667</v>
      </c>
      <c r="C203" s="8">
        <f>IF(A203="","",IF(data_in!E203="NULL",0,1))</f>
        <v>0</v>
      </c>
      <c r="D203" s="8" t="str">
        <f>IF(A203="","",IF(data_in!E203="NULL","",ROUND(data_in!E203-data_in!B203,0)))</f>
        <v/>
      </c>
      <c r="E203" s="8">
        <f>IF(A203="","",IF(data_in!C203="NULL",0,IF(data_in!C203&gt;data_in!E203,0,1)))</f>
        <v>0</v>
      </c>
      <c r="F203" s="8" t="str">
        <f>IF(OR(A203="",E203=0),"",IF(data_in!C203="NULL","",ROUND(data_in!C203-data_in!B203,0)))</f>
        <v/>
      </c>
      <c r="G203" s="8" t="str">
        <f>IF(OR(A203="",E203=0),"",IF(data_in!C203="NULL","",IF(D203="",ROUND(data_in!D203-data_in!B203,0),MIN(D203,ROUND(data_in!D203-data_in!B203,0)))))</f>
        <v/>
      </c>
      <c r="H203" s="8" t="str">
        <f>IF(A203="","",IF(data_in!M203="United States","United States",IF(data_in!M203="Canada","Canada",IF(data_in!M203="United Kingdom","United Kingdom","Other Country"))))</f>
        <v>Other Country</v>
      </c>
      <c r="I203" s="8" t="str">
        <f>IF(A203="","",IF(data_in!K203="Unknown","Unknown",IF(data_in!K203&lt;=10,"Very Small",IF(data_in!K203&lt;=100,"Small",IF(data_in!K203&lt;=500,"Medium",IF(data_in!K203&gt;500,"Large","Error"))))))</f>
        <v>Very Small</v>
      </c>
      <c r="J203" s="8" t="str">
        <f>IF(C203=1,TEXT(data_in!E203,"mm-yyyy"),"")</f>
        <v/>
      </c>
      <c r="K203" s="8" t="str">
        <f>IF(A203="","",IF(data_in!I203="Website","Website",IF(data_in!I203="Paid Search","Paid Search",IF(data_in!I203="Slack","Slack","Other Channel"))))</f>
        <v>Website</v>
      </c>
      <c r="L203" s="10">
        <f>IF(A203="","",ROUND(N$3-data_in!B203,0))</f>
        <v>53</v>
      </c>
    </row>
    <row r="204" spans="1:12">
      <c r="A204" s="8" t="str">
        <f>IF(data_in!A204="","",data_in!A204)</f>
        <v>9b582e34-a3d8-4520-8bd3-9941a14a4119</v>
      </c>
      <c r="B204" s="12">
        <f>IF(A204="","",data_in!B204)</f>
        <v>43929.614965277775</v>
      </c>
      <c r="C204" s="8">
        <f>IF(A204="","",IF(data_in!E204="NULL",0,1))</f>
        <v>0</v>
      </c>
      <c r="D204" s="8" t="str">
        <f>IF(A204="","",IF(data_in!E204="NULL","",ROUND(data_in!E204-data_in!B204,0)))</f>
        <v/>
      </c>
      <c r="E204" s="8">
        <f>IF(A204="","",IF(data_in!C204="NULL",0,IF(data_in!C204&gt;data_in!E204,0,1)))</f>
        <v>1</v>
      </c>
      <c r="F204" s="8">
        <f>IF(OR(A204="",E204=0),"",IF(data_in!C204="NULL","",ROUND(data_in!C204-data_in!B204,0)))</f>
        <v>2</v>
      </c>
      <c r="G204" s="8">
        <f>IF(OR(A204="",E204=0),"",IF(data_in!C204="NULL","",IF(D204="",ROUND(data_in!D204-data_in!B204,0),MIN(D204,ROUND(data_in!D204-data_in!B204,0)))))</f>
        <v>16</v>
      </c>
      <c r="H204" s="8" t="str">
        <f>IF(A204="","",IF(data_in!M204="United States","United States",IF(data_in!M204="Canada","Canada",IF(data_in!M204="United Kingdom","United Kingdom","Other Country"))))</f>
        <v>Other Country</v>
      </c>
      <c r="I204" s="8" t="str">
        <f>IF(A204="","",IF(data_in!K204="Unknown","Unknown",IF(data_in!K204&lt;=10,"Very Small",IF(data_in!K204&lt;=100,"Small",IF(data_in!K204&lt;=500,"Medium",IF(data_in!K204&gt;500,"Large","Error"))))))</f>
        <v>Very Small</v>
      </c>
      <c r="J204" s="8" t="str">
        <f>IF(C204=1,TEXT(data_in!E204,"mm-yyyy"),"")</f>
        <v/>
      </c>
      <c r="K204" s="8" t="str">
        <f>IF(A204="","",IF(data_in!I204="Website","Website",IF(data_in!I204="Paid Search","Paid Search",IF(data_in!I204="Slack","Slack","Other Channel"))))</f>
        <v>Slack</v>
      </c>
      <c r="L204" s="10">
        <f>IF(A204="","",ROUND(N$3-data_in!B204,0))</f>
        <v>53</v>
      </c>
    </row>
    <row r="205" spans="1:12">
      <c r="A205" s="8" t="str">
        <f>IF(data_in!A205="","",data_in!A205)</f>
        <v>0494b968-ffca-49f5-83bf-f432d821de66</v>
      </c>
      <c r="B205" s="12">
        <f>IF(A205="","",data_in!B205)</f>
        <v>43929.627303240741</v>
      </c>
      <c r="C205" s="8">
        <f>IF(A205="","",IF(data_in!E205="NULL",0,1))</f>
        <v>0</v>
      </c>
      <c r="D205" s="8" t="str">
        <f>IF(A205="","",IF(data_in!E205="NULL","",ROUND(data_in!E205-data_in!B205,0)))</f>
        <v/>
      </c>
      <c r="E205" s="8">
        <f>IF(A205="","",IF(data_in!C205="NULL",0,IF(data_in!C205&gt;data_in!E205,0,1)))</f>
        <v>0</v>
      </c>
      <c r="F205" s="8" t="str">
        <f>IF(OR(A205="",E205=0),"",IF(data_in!C205="NULL","",ROUND(data_in!C205-data_in!B205,0)))</f>
        <v/>
      </c>
      <c r="G205" s="8" t="str">
        <f>IF(OR(A205="",E205=0),"",IF(data_in!C205="NULL","",IF(D205="",ROUND(data_in!D205-data_in!B205,0),MIN(D205,ROUND(data_in!D205-data_in!B205,0)))))</f>
        <v/>
      </c>
      <c r="H205" s="8" t="str">
        <f>IF(A205="","",IF(data_in!M205="United States","United States",IF(data_in!M205="Canada","Canada",IF(data_in!M205="United Kingdom","United Kingdom","Other Country"))))</f>
        <v>United States</v>
      </c>
      <c r="I205" s="8" t="str">
        <f>IF(A205="","",IF(data_in!K205="Unknown","Unknown",IF(data_in!K205&lt;=10,"Very Small",IF(data_in!K205&lt;=100,"Small",IF(data_in!K205&lt;=500,"Medium",IF(data_in!K205&gt;500,"Large","Error"))))))</f>
        <v>Very Small</v>
      </c>
      <c r="J205" s="8" t="str">
        <f>IF(C205=1,TEXT(data_in!E205,"mm-yyyy"),"")</f>
        <v/>
      </c>
      <c r="K205" s="8" t="str">
        <f>IF(A205="","",IF(data_in!I205="Website","Website",IF(data_in!I205="Paid Search","Paid Search",IF(data_in!I205="Slack","Slack","Other Channel"))))</f>
        <v>Website</v>
      </c>
      <c r="L205" s="10">
        <f>IF(A205="","",ROUND(N$3-data_in!B205,0))</f>
        <v>53</v>
      </c>
    </row>
    <row r="206" spans="1:12">
      <c r="A206" s="8" t="str">
        <f>IF(data_in!A206="","",data_in!A206)</f>
        <v>0c30d6e1-e904-44da-b13e-0e0c038b16f3</v>
      </c>
      <c r="B206" s="12">
        <f>IF(A206="","",data_in!B206)</f>
        <v>43929.62704861111</v>
      </c>
      <c r="C206" s="8">
        <f>IF(A206="","",IF(data_in!E206="NULL",0,1))</f>
        <v>0</v>
      </c>
      <c r="D206" s="8" t="str">
        <f>IF(A206="","",IF(data_in!E206="NULL","",ROUND(data_in!E206-data_in!B206,0)))</f>
        <v/>
      </c>
      <c r="E206" s="8">
        <f>IF(A206="","",IF(data_in!C206="NULL",0,IF(data_in!C206&gt;data_in!E206,0,1)))</f>
        <v>1</v>
      </c>
      <c r="F206" s="8">
        <f>IF(OR(A206="",E206=0),"",IF(data_in!C206="NULL","",ROUND(data_in!C206-data_in!B206,0)))</f>
        <v>2</v>
      </c>
      <c r="G206" s="8">
        <f>IF(OR(A206="",E206=0),"",IF(data_in!C206="NULL","",IF(D206="",ROUND(data_in!D206-data_in!B206,0),MIN(D206,ROUND(data_in!D206-data_in!B206,0)))))</f>
        <v>16</v>
      </c>
      <c r="H206" s="8" t="str">
        <f>IF(A206="","",IF(data_in!M206="United States","United States",IF(data_in!M206="Canada","Canada",IF(data_in!M206="United Kingdom","United Kingdom","Other Country"))))</f>
        <v>Other Country</v>
      </c>
      <c r="I206" s="8" t="str">
        <f>IF(A206="","",IF(data_in!K206="Unknown","Unknown",IF(data_in!K206&lt;=10,"Very Small",IF(data_in!K206&lt;=100,"Small",IF(data_in!K206&lt;=500,"Medium",IF(data_in!K206&gt;500,"Large","Error"))))))</f>
        <v>Small</v>
      </c>
      <c r="J206" s="8" t="str">
        <f>IF(C206=1,TEXT(data_in!E206,"mm-yyyy"),"")</f>
        <v/>
      </c>
      <c r="K206" s="8" t="str">
        <f>IF(A206="","",IF(data_in!I206="Website","Website",IF(data_in!I206="Paid Search","Paid Search",IF(data_in!I206="Slack","Slack","Other Channel"))))</f>
        <v>Website</v>
      </c>
      <c r="L206" s="10">
        <f>IF(A206="","",ROUND(N$3-data_in!B206,0))</f>
        <v>53</v>
      </c>
    </row>
    <row r="207" spans="1:12">
      <c r="A207" s="8" t="str">
        <f>IF(data_in!A207="","",data_in!A207)</f>
        <v>bfbcaa78-1af1-43e1-8633-f722a8ebd663</v>
      </c>
      <c r="B207" s="12">
        <f>IF(A207="","",data_in!B207)</f>
        <v>43929.630185185182</v>
      </c>
      <c r="C207" s="8">
        <f>IF(A207="","",IF(data_in!E207="NULL",0,1))</f>
        <v>0</v>
      </c>
      <c r="D207" s="8" t="str">
        <f>IF(A207="","",IF(data_in!E207="NULL","",ROUND(data_in!E207-data_in!B207,0)))</f>
        <v/>
      </c>
      <c r="E207" s="8">
        <f>IF(A207="","",IF(data_in!C207="NULL",0,IF(data_in!C207&gt;data_in!E207,0,1)))</f>
        <v>0</v>
      </c>
      <c r="F207" s="8" t="str">
        <f>IF(OR(A207="",E207=0),"",IF(data_in!C207="NULL","",ROUND(data_in!C207-data_in!B207,0)))</f>
        <v/>
      </c>
      <c r="G207" s="8" t="str">
        <f>IF(OR(A207="",E207=0),"",IF(data_in!C207="NULL","",IF(D207="",ROUND(data_in!D207-data_in!B207,0),MIN(D207,ROUND(data_in!D207-data_in!B207,0)))))</f>
        <v/>
      </c>
      <c r="H207" s="8" t="str">
        <f>IF(A207="","",IF(data_in!M207="United States","United States",IF(data_in!M207="Canada","Canada",IF(data_in!M207="United Kingdom","United Kingdom","Other Country"))))</f>
        <v>Canada</v>
      </c>
      <c r="I207" s="8" t="str">
        <f>IF(A207="","",IF(data_in!K207="Unknown","Unknown",IF(data_in!K207&lt;=10,"Very Small",IF(data_in!K207&lt;=100,"Small",IF(data_in!K207&lt;=500,"Medium",IF(data_in!K207&gt;500,"Large","Error"))))))</f>
        <v>Very Small</v>
      </c>
      <c r="J207" s="8" t="str">
        <f>IF(C207=1,TEXT(data_in!E207,"mm-yyyy"),"")</f>
        <v/>
      </c>
      <c r="K207" s="8" t="str">
        <f>IF(A207="","",IF(data_in!I207="Website","Website",IF(data_in!I207="Paid Search","Paid Search",IF(data_in!I207="Slack","Slack","Other Channel"))))</f>
        <v>Website</v>
      </c>
      <c r="L207" s="10">
        <f>IF(A207="","",ROUND(N$3-data_in!B207,0))</f>
        <v>53</v>
      </c>
    </row>
    <row r="208" spans="1:12">
      <c r="A208" s="8" t="str">
        <f>IF(data_in!A208="","",data_in!A208)</f>
        <v>5e4158a6-cae8-4aa7-a8df-bfb638fac003</v>
      </c>
      <c r="B208" s="12">
        <f>IF(A208="","",data_in!B208)</f>
        <v>43929.641851851855</v>
      </c>
      <c r="C208" s="8">
        <f>IF(A208="","",IF(data_in!E208="NULL",0,1))</f>
        <v>0</v>
      </c>
      <c r="D208" s="8" t="str">
        <f>IF(A208="","",IF(data_in!E208="NULL","",ROUND(data_in!E208-data_in!B208,0)))</f>
        <v/>
      </c>
      <c r="E208" s="8">
        <f>IF(A208="","",IF(data_in!C208="NULL",0,IF(data_in!C208&gt;data_in!E208,0,1)))</f>
        <v>0</v>
      </c>
      <c r="F208" s="8" t="str">
        <f>IF(OR(A208="",E208=0),"",IF(data_in!C208="NULL","",ROUND(data_in!C208-data_in!B208,0)))</f>
        <v/>
      </c>
      <c r="G208" s="8" t="str">
        <f>IF(OR(A208="",E208=0),"",IF(data_in!C208="NULL","",IF(D208="",ROUND(data_in!D208-data_in!B208,0),MIN(D208,ROUND(data_in!D208-data_in!B208,0)))))</f>
        <v/>
      </c>
      <c r="H208" s="8" t="str">
        <f>IF(A208="","",IF(data_in!M208="United States","United States",IF(data_in!M208="Canada","Canada",IF(data_in!M208="United Kingdom","United Kingdom","Other Country"))))</f>
        <v>United Kingdom</v>
      </c>
      <c r="I208" s="8" t="str">
        <f>IF(A208="","",IF(data_in!K208="Unknown","Unknown",IF(data_in!K208&lt;=10,"Very Small",IF(data_in!K208&lt;=100,"Small",IF(data_in!K208&lt;=500,"Medium",IF(data_in!K208&gt;500,"Large","Error"))))))</f>
        <v>Very Small</v>
      </c>
      <c r="J208" s="8" t="str">
        <f>IF(C208=1,TEXT(data_in!E208,"mm-yyyy"),"")</f>
        <v/>
      </c>
      <c r="K208" s="8" t="str">
        <f>IF(A208="","",IF(data_in!I208="Website","Website",IF(data_in!I208="Paid Search","Paid Search",IF(data_in!I208="Slack","Slack","Other Channel"))))</f>
        <v>Website</v>
      </c>
      <c r="L208" s="10">
        <f>IF(A208="","",ROUND(N$3-data_in!B208,0))</f>
        <v>53</v>
      </c>
    </row>
    <row r="209" spans="1:12">
      <c r="A209" s="8" t="str">
        <f>IF(data_in!A209="","",data_in!A209)</f>
        <v>b4c292b3-4b9b-4d90-a0eb-ffd1a19d0ce9</v>
      </c>
      <c r="B209" s="12">
        <f>IF(A209="","",data_in!B209)</f>
        <v>43929.674571759257</v>
      </c>
      <c r="C209" s="8">
        <f>IF(A209="","",IF(data_in!E209="NULL",0,1))</f>
        <v>0</v>
      </c>
      <c r="D209" s="8" t="str">
        <f>IF(A209="","",IF(data_in!E209="NULL","",ROUND(data_in!E209-data_in!B209,0)))</f>
        <v/>
      </c>
      <c r="E209" s="8">
        <f>IF(A209="","",IF(data_in!C209="NULL",0,IF(data_in!C209&gt;data_in!E209,0,1)))</f>
        <v>0</v>
      </c>
      <c r="F209" s="8" t="str">
        <f>IF(OR(A209="",E209=0),"",IF(data_in!C209="NULL","",ROUND(data_in!C209-data_in!B209,0)))</f>
        <v/>
      </c>
      <c r="G209" s="8" t="str">
        <f>IF(OR(A209="",E209=0),"",IF(data_in!C209="NULL","",IF(D209="",ROUND(data_in!D209-data_in!B209,0),MIN(D209,ROUND(data_in!D209-data_in!B209,0)))))</f>
        <v/>
      </c>
      <c r="H209" s="8" t="str">
        <f>IF(A209="","",IF(data_in!M209="United States","United States",IF(data_in!M209="Canada","Canada",IF(data_in!M209="United Kingdom","United Kingdom","Other Country"))))</f>
        <v>Other Country</v>
      </c>
      <c r="I209" s="8" t="str">
        <f>IF(A209="","",IF(data_in!K209="Unknown","Unknown",IF(data_in!K209&lt;=10,"Very Small",IF(data_in!K209&lt;=100,"Small",IF(data_in!K209&lt;=500,"Medium",IF(data_in!K209&gt;500,"Large","Error"))))))</f>
        <v>Small</v>
      </c>
      <c r="J209" s="8" t="str">
        <f>IF(C209=1,TEXT(data_in!E209,"mm-yyyy"),"")</f>
        <v/>
      </c>
      <c r="K209" s="8" t="str">
        <f>IF(A209="","",IF(data_in!I209="Website","Website",IF(data_in!I209="Paid Search","Paid Search",IF(data_in!I209="Slack","Slack","Other Channel"))))</f>
        <v>Website</v>
      </c>
      <c r="L209" s="10">
        <f>IF(A209="","",ROUND(N$3-data_in!B209,0))</f>
        <v>53</v>
      </c>
    </row>
    <row r="210" spans="1:12">
      <c r="A210" s="8" t="str">
        <f>IF(data_in!A210="","",data_in!A210)</f>
        <v>2166d170-c27d-47f8-a465-b66316e1b530</v>
      </c>
      <c r="B210" s="12">
        <f>IF(A210="","",data_in!B210)</f>
        <v>43916.581458333334</v>
      </c>
      <c r="C210" s="8">
        <f>IF(A210="","",IF(data_in!E210="NULL",0,1))</f>
        <v>0</v>
      </c>
      <c r="D210" s="8" t="str">
        <f>IF(A210="","",IF(data_in!E210="NULL","",ROUND(data_in!E210-data_in!B210,0)))</f>
        <v/>
      </c>
      <c r="E210" s="8">
        <f>IF(A210="","",IF(data_in!C210="NULL",0,IF(data_in!C210&gt;data_in!E210,0,1)))</f>
        <v>0</v>
      </c>
      <c r="F210" s="8" t="str">
        <f>IF(OR(A210="",E210=0),"",IF(data_in!C210="NULL","",ROUND(data_in!C210-data_in!B210,0)))</f>
        <v/>
      </c>
      <c r="G210" s="8" t="str">
        <f>IF(OR(A210="",E210=0),"",IF(data_in!C210="NULL","",IF(D210="",ROUND(data_in!D210-data_in!B210,0),MIN(D210,ROUND(data_in!D210-data_in!B210,0)))))</f>
        <v/>
      </c>
      <c r="H210" s="8" t="str">
        <f>IF(A210="","",IF(data_in!M210="United States","United States",IF(data_in!M210="Canada","Canada",IF(data_in!M210="United Kingdom","United Kingdom","Other Country"))))</f>
        <v>Other Country</v>
      </c>
      <c r="I210" s="8" t="str">
        <f>IF(A210="","",IF(data_in!K210="Unknown","Unknown",IF(data_in!K210&lt;=10,"Very Small",IF(data_in!K210&lt;=100,"Small",IF(data_in!K210&lt;=500,"Medium",IF(data_in!K210&gt;500,"Large","Error"))))))</f>
        <v>Large</v>
      </c>
      <c r="J210" s="8" t="str">
        <f>IF(C210=1,TEXT(data_in!E210,"mm-yyyy"),"")</f>
        <v/>
      </c>
      <c r="K210" s="8" t="str">
        <f>IF(A210="","",IF(data_in!I210="Website","Website",IF(data_in!I210="Paid Search","Paid Search",IF(data_in!I210="Slack","Slack","Other Channel"))))</f>
        <v>Website</v>
      </c>
      <c r="L210" s="10">
        <f>IF(A210="","",ROUND(N$3-data_in!B210,0))</f>
        <v>66</v>
      </c>
    </row>
    <row r="211" spans="1:12">
      <c r="A211" s="8" t="str">
        <f>IF(data_in!A211="","",data_in!A211)</f>
        <v>fd5839bc-5b79-482d-a213-5976420e938f</v>
      </c>
      <c r="B211" s="12">
        <f>IF(A211="","",data_in!B211)</f>
        <v>43886.965775462966</v>
      </c>
      <c r="C211" s="8">
        <f>IF(A211="","",IF(data_in!E211="NULL",0,1))</f>
        <v>0</v>
      </c>
      <c r="D211" s="8" t="str">
        <f>IF(A211="","",IF(data_in!E211="NULL","",ROUND(data_in!E211-data_in!B211,0)))</f>
        <v/>
      </c>
      <c r="E211" s="8">
        <f>IF(A211="","",IF(data_in!C211="NULL",0,IF(data_in!C211&gt;data_in!E211,0,1)))</f>
        <v>0</v>
      </c>
      <c r="F211" s="8" t="str">
        <f>IF(OR(A211="",E211=0),"",IF(data_in!C211="NULL","",ROUND(data_in!C211-data_in!B211,0)))</f>
        <v/>
      </c>
      <c r="G211" s="8" t="str">
        <f>IF(OR(A211="",E211=0),"",IF(data_in!C211="NULL","",IF(D211="",ROUND(data_in!D211-data_in!B211,0),MIN(D211,ROUND(data_in!D211-data_in!B211,0)))))</f>
        <v/>
      </c>
      <c r="H211" s="8" t="str">
        <f>IF(A211="","",IF(data_in!M211="United States","United States",IF(data_in!M211="Canada","Canada",IF(data_in!M211="United Kingdom","United Kingdom","Other Country"))))</f>
        <v>United States</v>
      </c>
      <c r="I211" s="8" t="str">
        <f>IF(A211="","",IF(data_in!K211="Unknown","Unknown",IF(data_in!K211&lt;=10,"Very Small",IF(data_in!K211&lt;=100,"Small",IF(data_in!K211&lt;=500,"Medium",IF(data_in!K211&gt;500,"Large","Error"))))))</f>
        <v>Small</v>
      </c>
      <c r="J211" s="8" t="str">
        <f>IF(C211=1,TEXT(data_in!E211,"mm-yyyy"),"")</f>
        <v/>
      </c>
      <c r="K211" s="8" t="str">
        <f>IF(A211="","",IF(data_in!I211="Website","Website",IF(data_in!I211="Paid Search","Paid Search",IF(data_in!I211="Slack","Slack","Other Channel"))))</f>
        <v>Website</v>
      </c>
      <c r="L211" s="10">
        <f>IF(A211="","",ROUND(N$3-data_in!B211,0))</f>
        <v>96</v>
      </c>
    </row>
    <row r="212" spans="1:12">
      <c r="A212" s="8" t="str">
        <f>IF(data_in!A212="","",data_in!A212)</f>
        <v>46013a12-04db-4123-90cd-5105504eaa83</v>
      </c>
      <c r="B212" s="12">
        <f>IF(A212="","",data_in!B212)</f>
        <v>43843.613622685189</v>
      </c>
      <c r="C212" s="8">
        <f>IF(A212="","",IF(data_in!E212="NULL",0,1))</f>
        <v>0</v>
      </c>
      <c r="D212" s="8" t="str">
        <f>IF(A212="","",IF(data_in!E212="NULL","",ROUND(data_in!E212-data_in!B212,0)))</f>
        <v/>
      </c>
      <c r="E212" s="8">
        <f>IF(A212="","",IF(data_in!C212="NULL",0,IF(data_in!C212&gt;data_in!E212,0,1)))</f>
        <v>1</v>
      </c>
      <c r="F212" s="8">
        <f>IF(OR(A212="",E212=0),"",IF(data_in!C212="NULL","",ROUND(data_in!C212-data_in!B212,0)))</f>
        <v>49</v>
      </c>
      <c r="G212" s="8">
        <f>IF(OR(A212="",E212=0),"",IF(data_in!C212="NULL","",IF(D212="",ROUND(data_in!D212-data_in!B212,0),MIN(D212,ROUND(data_in!D212-data_in!B212,0)))))</f>
        <v>129</v>
      </c>
      <c r="H212" s="8" t="str">
        <f>IF(A212="","",IF(data_in!M212="United States","United States",IF(data_in!M212="Canada","Canada",IF(data_in!M212="United Kingdom","United Kingdom","Other Country"))))</f>
        <v>Canada</v>
      </c>
      <c r="I212" s="8" t="str">
        <f>IF(A212="","",IF(data_in!K212="Unknown","Unknown",IF(data_in!K212&lt;=10,"Very Small",IF(data_in!K212&lt;=100,"Small",IF(data_in!K212&lt;=500,"Medium",IF(data_in!K212&gt;500,"Large","Error"))))))</f>
        <v>Large</v>
      </c>
      <c r="J212" s="8" t="str">
        <f>IF(C212=1,TEXT(data_in!E212,"mm-yyyy"),"")</f>
        <v/>
      </c>
      <c r="K212" s="8" t="str">
        <f>IF(A212="","",IF(data_in!I212="Website","Website",IF(data_in!I212="Paid Search","Paid Search",IF(data_in!I212="Slack","Slack","Other Channel"))))</f>
        <v>Paid Search</v>
      </c>
      <c r="L212" s="10">
        <f>IF(A212="","",ROUND(N$3-data_in!B212,0))</f>
        <v>139</v>
      </c>
    </row>
    <row r="213" spans="1:12">
      <c r="A213" s="8" t="str">
        <f>IF(data_in!A213="","",data_in!A213)</f>
        <v>dc21b092-7a3a-49d6-a9b2-f6687889c39e</v>
      </c>
      <c r="B213" s="12">
        <f>IF(A213="","",data_in!B213)</f>
        <v>43852.228495370371</v>
      </c>
      <c r="C213" s="8">
        <f>IF(A213="","",IF(data_in!E213="NULL",0,1))</f>
        <v>0</v>
      </c>
      <c r="D213" s="8" t="str">
        <f>IF(A213="","",IF(data_in!E213="NULL","",ROUND(data_in!E213-data_in!B213,0)))</f>
        <v/>
      </c>
      <c r="E213" s="8">
        <f>IF(A213="","",IF(data_in!C213="NULL",0,IF(data_in!C213&gt;data_in!E213,0,1)))</f>
        <v>0</v>
      </c>
      <c r="F213" s="8" t="str">
        <f>IF(OR(A213="",E213=0),"",IF(data_in!C213="NULL","",ROUND(data_in!C213-data_in!B213,0)))</f>
        <v/>
      </c>
      <c r="G213" s="8" t="str">
        <f>IF(OR(A213="",E213=0),"",IF(data_in!C213="NULL","",IF(D213="",ROUND(data_in!D213-data_in!B213,0),MIN(D213,ROUND(data_in!D213-data_in!B213,0)))))</f>
        <v/>
      </c>
      <c r="H213" s="8" t="str">
        <f>IF(A213="","",IF(data_in!M213="United States","United States",IF(data_in!M213="Canada","Canada",IF(data_in!M213="United Kingdom","United Kingdom","Other Country"))))</f>
        <v>Other Country</v>
      </c>
      <c r="I213" s="8" t="str">
        <f>IF(A213="","",IF(data_in!K213="Unknown","Unknown",IF(data_in!K213&lt;=10,"Very Small",IF(data_in!K213&lt;=100,"Small",IF(data_in!K213&lt;=500,"Medium",IF(data_in!K213&gt;500,"Large","Error"))))))</f>
        <v>Small</v>
      </c>
      <c r="J213" s="8" t="str">
        <f>IF(C213=1,TEXT(data_in!E213,"mm-yyyy"),"")</f>
        <v/>
      </c>
      <c r="K213" s="8" t="str">
        <f>IF(A213="","",IF(data_in!I213="Website","Website",IF(data_in!I213="Paid Search","Paid Search",IF(data_in!I213="Slack","Slack","Other Channel"))))</f>
        <v>Website</v>
      </c>
      <c r="L213" s="10">
        <f>IF(A213="","",ROUND(N$3-data_in!B213,0))</f>
        <v>131</v>
      </c>
    </row>
    <row r="214" spans="1:12">
      <c r="A214" s="8" t="str">
        <f>IF(data_in!A214="","",data_in!A214)</f>
        <v>1e8f780c-3162-4b99-a0d8-4b0610d2acfd</v>
      </c>
      <c r="B214" s="12">
        <f>IF(A214="","",data_in!B214)</f>
        <v>43929.671377314815</v>
      </c>
      <c r="C214" s="8">
        <f>IF(A214="","",IF(data_in!E214="NULL",0,1))</f>
        <v>0</v>
      </c>
      <c r="D214" s="8" t="str">
        <f>IF(A214="","",IF(data_in!E214="NULL","",ROUND(data_in!E214-data_in!B214,0)))</f>
        <v/>
      </c>
      <c r="E214" s="8">
        <f>IF(A214="","",IF(data_in!C214="NULL",0,IF(data_in!C214&gt;data_in!E214,0,1)))</f>
        <v>0</v>
      </c>
      <c r="F214" s="8" t="str">
        <f>IF(OR(A214="",E214=0),"",IF(data_in!C214="NULL","",ROUND(data_in!C214-data_in!B214,0)))</f>
        <v/>
      </c>
      <c r="G214" s="8" t="str">
        <f>IF(OR(A214="",E214=0),"",IF(data_in!C214="NULL","",IF(D214="",ROUND(data_in!D214-data_in!B214,0),MIN(D214,ROUND(data_in!D214-data_in!B214,0)))))</f>
        <v/>
      </c>
      <c r="H214" s="8" t="str">
        <f>IF(A214="","",IF(data_in!M214="United States","United States",IF(data_in!M214="Canada","Canada",IF(data_in!M214="United Kingdom","United Kingdom","Other Country"))))</f>
        <v>Other Country</v>
      </c>
      <c r="I214" s="8" t="str">
        <f>IF(A214="","",IF(data_in!K214="Unknown","Unknown",IF(data_in!K214&lt;=10,"Very Small",IF(data_in!K214&lt;=100,"Small",IF(data_in!K214&lt;=500,"Medium",IF(data_in!K214&gt;500,"Large","Error"))))))</f>
        <v>Very Small</v>
      </c>
      <c r="J214" s="8" t="str">
        <f>IF(C214=1,TEXT(data_in!E214,"mm-yyyy"),"")</f>
        <v/>
      </c>
      <c r="K214" s="8" t="str">
        <f>IF(A214="","",IF(data_in!I214="Website","Website",IF(data_in!I214="Paid Search","Paid Search",IF(data_in!I214="Slack","Slack","Other Channel"))))</f>
        <v>Website</v>
      </c>
      <c r="L214" s="10">
        <f>IF(A214="","",ROUND(N$3-data_in!B214,0))</f>
        <v>53</v>
      </c>
    </row>
    <row r="215" spans="1:12">
      <c r="A215" s="8" t="str">
        <f>IF(data_in!A215="","",data_in!A215)</f>
        <v>7ad8f434-fec8-4a47-ac99-091aec5bf7f2</v>
      </c>
      <c r="B215" s="12">
        <f>IF(A215="","",data_in!B215)</f>
        <v>43929.669108796297</v>
      </c>
      <c r="C215" s="8">
        <f>IF(A215="","",IF(data_in!E215="NULL",0,1))</f>
        <v>0</v>
      </c>
      <c r="D215" s="8" t="str">
        <f>IF(A215="","",IF(data_in!E215="NULL","",ROUND(data_in!E215-data_in!B215,0)))</f>
        <v/>
      </c>
      <c r="E215" s="8">
        <f>IF(A215="","",IF(data_in!C215="NULL",0,IF(data_in!C215&gt;data_in!E215,0,1)))</f>
        <v>1</v>
      </c>
      <c r="F215" s="8">
        <f>IF(OR(A215="",E215=0),"",IF(data_in!C215="NULL","",ROUND(data_in!C215-data_in!B215,0)))</f>
        <v>0</v>
      </c>
      <c r="G215" s="8">
        <f>IF(OR(A215="",E215=0),"",IF(data_in!C215="NULL","",IF(D215="",ROUND(data_in!D215-data_in!B215,0),MIN(D215,ROUND(data_in!D215-data_in!B215,0)))))</f>
        <v>14</v>
      </c>
      <c r="H215" s="8" t="str">
        <f>IF(A215="","",IF(data_in!M215="United States","United States",IF(data_in!M215="Canada","Canada",IF(data_in!M215="United Kingdom","United Kingdom","Other Country"))))</f>
        <v>Other Country</v>
      </c>
      <c r="I215" s="8" t="str">
        <f>IF(A215="","",IF(data_in!K215="Unknown","Unknown",IF(data_in!K215&lt;=10,"Very Small",IF(data_in!K215&lt;=100,"Small",IF(data_in!K215&lt;=500,"Medium",IF(data_in!K215&gt;500,"Large","Error"))))))</f>
        <v>Very Small</v>
      </c>
      <c r="J215" s="8" t="str">
        <f>IF(C215=1,TEXT(data_in!E215,"mm-yyyy"),"")</f>
        <v/>
      </c>
      <c r="K215" s="8" t="str">
        <f>IF(A215="","",IF(data_in!I215="Website","Website",IF(data_in!I215="Paid Search","Paid Search",IF(data_in!I215="Slack","Slack","Other Channel"))))</f>
        <v>Website</v>
      </c>
      <c r="L215" s="10">
        <f>IF(A215="","",ROUND(N$3-data_in!B215,0))</f>
        <v>53</v>
      </c>
    </row>
    <row r="216" spans="1:12">
      <c r="A216" s="8" t="str">
        <f>IF(data_in!A216="","",data_in!A216)</f>
        <v>496b14c7-1e25-4c0c-9d48-b03edb3cf512</v>
      </c>
      <c r="B216" s="12">
        <f>IF(A216="","",data_in!B216)</f>
        <v>43929.694224537037</v>
      </c>
      <c r="C216" s="8">
        <f>IF(A216="","",IF(data_in!E216="NULL",0,1))</f>
        <v>0</v>
      </c>
      <c r="D216" s="8" t="str">
        <f>IF(A216="","",IF(data_in!E216="NULL","",ROUND(data_in!E216-data_in!B216,0)))</f>
        <v/>
      </c>
      <c r="E216" s="8">
        <f>IF(A216="","",IF(data_in!C216="NULL",0,IF(data_in!C216&gt;data_in!E216,0,1)))</f>
        <v>0</v>
      </c>
      <c r="F216" s="8" t="str">
        <f>IF(OR(A216="",E216=0),"",IF(data_in!C216="NULL","",ROUND(data_in!C216-data_in!B216,0)))</f>
        <v/>
      </c>
      <c r="G216" s="8" t="str">
        <f>IF(OR(A216="",E216=0),"",IF(data_in!C216="NULL","",IF(D216="",ROUND(data_in!D216-data_in!B216,0),MIN(D216,ROUND(data_in!D216-data_in!B216,0)))))</f>
        <v/>
      </c>
      <c r="H216" s="8" t="str">
        <f>IF(A216="","",IF(data_in!M216="United States","United States",IF(data_in!M216="Canada","Canada",IF(data_in!M216="United Kingdom","United Kingdom","Other Country"))))</f>
        <v>United States</v>
      </c>
      <c r="I216" s="8" t="str">
        <f>IF(A216="","",IF(data_in!K216="Unknown","Unknown",IF(data_in!K216&lt;=10,"Very Small",IF(data_in!K216&lt;=100,"Small",IF(data_in!K216&lt;=500,"Medium",IF(data_in!K216&gt;500,"Large","Error"))))))</f>
        <v>Very Small</v>
      </c>
      <c r="J216" s="8" t="str">
        <f>IF(C216=1,TEXT(data_in!E216,"mm-yyyy"),"")</f>
        <v/>
      </c>
      <c r="K216" s="8" t="str">
        <f>IF(A216="","",IF(data_in!I216="Website","Website",IF(data_in!I216="Paid Search","Paid Search",IF(data_in!I216="Slack","Slack","Other Channel"))))</f>
        <v>Website</v>
      </c>
      <c r="L216" s="10">
        <f>IF(A216="","",ROUND(N$3-data_in!B216,0))</f>
        <v>53</v>
      </c>
    </row>
    <row r="217" spans="1:12">
      <c r="A217" s="8" t="str">
        <f>IF(data_in!A217="","",data_in!A217)</f>
        <v>40701cd8-eb61-4f7a-914e-03b001dff4c7</v>
      </c>
      <c r="B217" s="12">
        <f>IF(A217="","",data_in!B217)</f>
        <v>43929.753113425926</v>
      </c>
      <c r="C217" s="8">
        <f>IF(A217="","",IF(data_in!E217="NULL",0,1))</f>
        <v>0</v>
      </c>
      <c r="D217" s="8" t="str">
        <f>IF(A217="","",IF(data_in!E217="NULL","",ROUND(data_in!E217-data_in!B217,0)))</f>
        <v/>
      </c>
      <c r="E217" s="8">
        <f>IF(A217="","",IF(data_in!C217="NULL",0,IF(data_in!C217&gt;data_in!E217,0,1)))</f>
        <v>0</v>
      </c>
      <c r="F217" s="8" t="str">
        <f>IF(OR(A217="",E217=0),"",IF(data_in!C217="NULL","",ROUND(data_in!C217-data_in!B217,0)))</f>
        <v/>
      </c>
      <c r="G217" s="8" t="str">
        <f>IF(OR(A217="",E217=0),"",IF(data_in!C217="NULL","",IF(D217="",ROUND(data_in!D217-data_in!B217,0),MIN(D217,ROUND(data_in!D217-data_in!B217,0)))))</f>
        <v/>
      </c>
      <c r="H217" s="8" t="str">
        <f>IF(A217="","",IF(data_in!M217="United States","United States",IF(data_in!M217="Canada","Canada",IF(data_in!M217="United Kingdom","United Kingdom","Other Country"))))</f>
        <v>United States</v>
      </c>
      <c r="I217" s="8" t="str">
        <f>IF(A217="","",IF(data_in!K217="Unknown","Unknown",IF(data_in!K217&lt;=10,"Very Small",IF(data_in!K217&lt;=100,"Small",IF(data_in!K217&lt;=500,"Medium",IF(data_in!K217&gt;500,"Large","Error"))))))</f>
        <v>Medium</v>
      </c>
      <c r="J217" s="8" t="str">
        <f>IF(C217=1,TEXT(data_in!E217,"mm-yyyy"),"")</f>
        <v/>
      </c>
      <c r="K217" s="8" t="str">
        <f>IF(A217="","",IF(data_in!I217="Website","Website",IF(data_in!I217="Paid Search","Paid Search",IF(data_in!I217="Slack","Slack","Other Channel"))))</f>
        <v>Website</v>
      </c>
      <c r="L217" s="10">
        <f>IF(A217="","",ROUND(N$3-data_in!B217,0))</f>
        <v>53</v>
      </c>
    </row>
    <row r="218" spans="1:12">
      <c r="A218" s="8" t="str">
        <f>IF(data_in!A218="","",data_in!A218)</f>
        <v>54f9c3b3-7447-475e-82c9-a115d1a250ca</v>
      </c>
      <c r="B218" s="12">
        <f>IF(A218="","",data_in!B218)</f>
        <v>43929.706805555557</v>
      </c>
      <c r="C218" s="8">
        <f>IF(A218="","",IF(data_in!E218="NULL",0,1))</f>
        <v>0</v>
      </c>
      <c r="D218" s="8" t="str">
        <f>IF(A218="","",IF(data_in!E218="NULL","",ROUND(data_in!E218-data_in!B218,0)))</f>
        <v/>
      </c>
      <c r="E218" s="8">
        <f>IF(A218="","",IF(data_in!C218="NULL",0,IF(data_in!C218&gt;data_in!E218,0,1)))</f>
        <v>0</v>
      </c>
      <c r="F218" s="8" t="str">
        <f>IF(OR(A218="",E218=0),"",IF(data_in!C218="NULL","",ROUND(data_in!C218-data_in!B218,0)))</f>
        <v/>
      </c>
      <c r="G218" s="8" t="str">
        <f>IF(OR(A218="",E218=0),"",IF(data_in!C218="NULL","",IF(D218="",ROUND(data_in!D218-data_in!B218,0),MIN(D218,ROUND(data_in!D218-data_in!B218,0)))))</f>
        <v/>
      </c>
      <c r="H218" s="8" t="str">
        <f>IF(A218="","",IF(data_in!M218="United States","United States",IF(data_in!M218="Canada","Canada",IF(data_in!M218="United Kingdom","United Kingdom","Other Country"))))</f>
        <v>United States</v>
      </c>
      <c r="I218" s="8" t="str">
        <f>IF(A218="","",IF(data_in!K218="Unknown","Unknown",IF(data_in!K218&lt;=10,"Very Small",IF(data_in!K218&lt;=100,"Small",IF(data_in!K218&lt;=500,"Medium",IF(data_in!K218&gt;500,"Large","Error"))))))</f>
        <v>Very Small</v>
      </c>
      <c r="J218" s="8" t="str">
        <f>IF(C218=1,TEXT(data_in!E218,"mm-yyyy"),"")</f>
        <v/>
      </c>
      <c r="K218" s="8" t="str">
        <f>IF(A218="","",IF(data_in!I218="Website","Website",IF(data_in!I218="Paid Search","Paid Search",IF(data_in!I218="Slack","Slack","Other Channel"))))</f>
        <v>Website</v>
      </c>
      <c r="L218" s="10">
        <f>IF(A218="","",ROUND(N$3-data_in!B218,0))</f>
        <v>53</v>
      </c>
    </row>
    <row r="219" spans="1:12">
      <c r="A219" s="8" t="str">
        <f>IF(data_in!A219="","",data_in!A219)</f>
        <v>0e8f33fb-fb8a-4f0f-bcc0-fdb472f8a314</v>
      </c>
      <c r="B219" s="12">
        <f>IF(A219="","",data_in!B219)</f>
        <v>43929.711944444447</v>
      </c>
      <c r="C219" s="8">
        <f>IF(A219="","",IF(data_in!E219="NULL",0,1))</f>
        <v>1</v>
      </c>
      <c r="D219" s="8">
        <f>IF(A219="","",IF(data_in!E219="NULL","",ROUND(data_in!E219-data_in!B219,0)))</f>
        <v>37</v>
      </c>
      <c r="E219" s="8">
        <f>IF(A219="","",IF(data_in!C219="NULL",0,IF(data_in!C219&gt;data_in!E219,0,1)))</f>
        <v>1</v>
      </c>
      <c r="F219" s="8">
        <f>IF(OR(A219="",E219=0),"",IF(data_in!C219="NULL","",ROUND(data_in!C219-data_in!B219,0)))</f>
        <v>1</v>
      </c>
      <c r="G219" s="8">
        <f>IF(OR(A219="",E219=0),"",IF(data_in!C219="NULL","",IF(D219="",ROUND(data_in!D219-data_in!B219,0),MIN(D219,ROUND(data_in!D219-data_in!B219,0)))))</f>
        <v>15</v>
      </c>
      <c r="H219" s="8" t="str">
        <f>IF(A219="","",IF(data_in!M219="United States","United States",IF(data_in!M219="Canada","Canada",IF(data_in!M219="United Kingdom","United Kingdom","Other Country"))))</f>
        <v>United States</v>
      </c>
      <c r="I219" s="8" t="str">
        <f>IF(A219="","",IF(data_in!K219="Unknown","Unknown",IF(data_in!K219&lt;=10,"Very Small",IF(data_in!K219&lt;=100,"Small",IF(data_in!K219&lt;=500,"Medium",IF(data_in!K219&gt;500,"Large","Error"))))))</f>
        <v>Medium</v>
      </c>
      <c r="J219" s="8" t="str">
        <f>IF(C219=1,TEXT(data_in!E219,"mm-yyyy"),"")</f>
        <v>05-2020</v>
      </c>
      <c r="K219" s="8" t="str">
        <f>IF(A219="","",IF(data_in!I219="Website","Website",IF(data_in!I219="Paid Search","Paid Search",IF(data_in!I219="Slack","Slack","Other Channel"))))</f>
        <v>Website</v>
      </c>
      <c r="L219" s="10">
        <f>IF(A219="","",ROUND(N$3-data_in!B219,0))</f>
        <v>53</v>
      </c>
    </row>
    <row r="220" spans="1:12">
      <c r="A220" s="8" t="str">
        <f>IF(data_in!A220="","",data_in!A220)</f>
        <v>380646cf-2e18-46b8-a311-b59c452f1211</v>
      </c>
      <c r="B220" s="12">
        <f>IF(A220="","",data_in!B220)</f>
        <v>43929.733715277776</v>
      </c>
      <c r="C220" s="8">
        <f>IF(A220="","",IF(data_in!E220="NULL",0,1))</f>
        <v>1</v>
      </c>
      <c r="D220" s="8">
        <f>IF(A220="","",IF(data_in!E220="NULL","",ROUND(data_in!E220-data_in!B220,0)))</f>
        <v>1</v>
      </c>
      <c r="E220" s="8">
        <f>IF(A220="","",IF(data_in!C220="NULL",0,IF(data_in!C220&gt;data_in!E220,0,1)))</f>
        <v>0</v>
      </c>
      <c r="F220" s="8" t="str">
        <f>IF(OR(A220="",E220=0),"",IF(data_in!C220="NULL","",ROUND(data_in!C220-data_in!B220,0)))</f>
        <v/>
      </c>
      <c r="G220" s="8" t="str">
        <f>IF(OR(A220="",E220=0),"",IF(data_in!C220="NULL","",IF(D220="",ROUND(data_in!D220-data_in!B220,0),MIN(D220,ROUND(data_in!D220-data_in!B220,0)))))</f>
        <v/>
      </c>
      <c r="H220" s="8" t="str">
        <f>IF(A220="","",IF(data_in!M220="United States","United States",IF(data_in!M220="Canada","Canada",IF(data_in!M220="United Kingdom","United Kingdom","Other Country"))))</f>
        <v>United States</v>
      </c>
      <c r="I220" s="8" t="str">
        <f>IF(A220="","",IF(data_in!K220="Unknown","Unknown",IF(data_in!K220&lt;=10,"Very Small",IF(data_in!K220&lt;=100,"Small",IF(data_in!K220&lt;=500,"Medium",IF(data_in!K220&gt;500,"Large","Error"))))))</f>
        <v>Small</v>
      </c>
      <c r="J220" s="8" t="str">
        <f>IF(C220=1,TEXT(data_in!E220,"mm-yyyy"),"")</f>
        <v>04-2020</v>
      </c>
      <c r="K220" s="8" t="str">
        <f>IF(A220="","",IF(data_in!I220="Website","Website",IF(data_in!I220="Paid Search","Paid Search",IF(data_in!I220="Slack","Slack","Other Channel"))))</f>
        <v>Website</v>
      </c>
      <c r="L220" s="10">
        <f>IF(A220="","",ROUND(N$3-data_in!B220,0))</f>
        <v>53</v>
      </c>
    </row>
    <row r="221" spans="1:12">
      <c r="A221" s="8" t="str">
        <f>IF(data_in!A221="","",data_in!A221)</f>
        <v>196e70a1-9d09-4a62-a251-31ec40a5ad93</v>
      </c>
      <c r="B221" s="12">
        <f>IF(A221="","",data_in!B221)</f>
        <v>43929.769733796296</v>
      </c>
      <c r="C221" s="8">
        <f>IF(A221="","",IF(data_in!E221="NULL",0,1))</f>
        <v>0</v>
      </c>
      <c r="D221" s="8" t="str">
        <f>IF(A221="","",IF(data_in!E221="NULL","",ROUND(data_in!E221-data_in!B221,0)))</f>
        <v/>
      </c>
      <c r="E221" s="8">
        <f>IF(A221="","",IF(data_in!C221="NULL",0,IF(data_in!C221&gt;data_in!E221,0,1)))</f>
        <v>0</v>
      </c>
      <c r="F221" s="8" t="str">
        <f>IF(OR(A221="",E221=0),"",IF(data_in!C221="NULL","",ROUND(data_in!C221-data_in!B221,0)))</f>
        <v/>
      </c>
      <c r="G221" s="8" t="str">
        <f>IF(OR(A221="",E221=0),"",IF(data_in!C221="NULL","",IF(D221="",ROUND(data_in!D221-data_in!B221,0),MIN(D221,ROUND(data_in!D221-data_in!B221,0)))))</f>
        <v/>
      </c>
      <c r="H221" s="8" t="str">
        <f>IF(A221="","",IF(data_in!M221="United States","United States",IF(data_in!M221="Canada","Canada",IF(data_in!M221="United Kingdom","United Kingdom","Other Country"))))</f>
        <v>Other Country</v>
      </c>
      <c r="I221" s="8" t="str">
        <f>IF(A221="","",IF(data_in!K221="Unknown","Unknown",IF(data_in!K221&lt;=10,"Very Small",IF(data_in!K221&lt;=100,"Small",IF(data_in!K221&lt;=500,"Medium",IF(data_in!K221&gt;500,"Large","Error"))))))</f>
        <v>Very Small</v>
      </c>
      <c r="J221" s="8" t="str">
        <f>IF(C221=1,TEXT(data_in!E221,"mm-yyyy"),"")</f>
        <v/>
      </c>
      <c r="K221" s="8" t="str">
        <f>IF(A221="","",IF(data_in!I221="Website","Website",IF(data_in!I221="Paid Search","Paid Search",IF(data_in!I221="Slack","Slack","Other Channel"))))</f>
        <v>Slack</v>
      </c>
      <c r="L221" s="10">
        <f>IF(A221="","",ROUND(N$3-data_in!B221,0))</f>
        <v>53</v>
      </c>
    </row>
    <row r="222" spans="1:12">
      <c r="A222" s="8" t="str">
        <f>IF(data_in!A222="","",data_in!A222)</f>
        <v>f0c525de-cb60-4dd2-9173-f3c8ae586b5b</v>
      </c>
      <c r="B222" s="12">
        <f>IF(A222="","",data_in!B222)</f>
        <v>43929.754178240742</v>
      </c>
      <c r="C222" s="8">
        <f>IF(A222="","",IF(data_in!E222="NULL",0,1))</f>
        <v>0</v>
      </c>
      <c r="D222" s="8" t="str">
        <f>IF(A222="","",IF(data_in!E222="NULL","",ROUND(data_in!E222-data_in!B222,0)))</f>
        <v/>
      </c>
      <c r="E222" s="8">
        <f>IF(A222="","",IF(data_in!C222="NULL",0,IF(data_in!C222&gt;data_in!E222,0,1)))</f>
        <v>0</v>
      </c>
      <c r="F222" s="8" t="str">
        <f>IF(OR(A222="",E222=0),"",IF(data_in!C222="NULL","",ROUND(data_in!C222-data_in!B222,0)))</f>
        <v/>
      </c>
      <c r="G222" s="8" t="str">
        <f>IF(OR(A222="",E222=0),"",IF(data_in!C222="NULL","",IF(D222="",ROUND(data_in!D222-data_in!B222,0),MIN(D222,ROUND(data_in!D222-data_in!B222,0)))))</f>
        <v/>
      </c>
      <c r="H222" s="8" t="str">
        <f>IF(A222="","",IF(data_in!M222="United States","United States",IF(data_in!M222="Canada","Canada",IF(data_in!M222="United Kingdom","United Kingdom","Other Country"))))</f>
        <v>Other Country</v>
      </c>
      <c r="I222" s="8" t="str">
        <f>IF(A222="","",IF(data_in!K222="Unknown","Unknown",IF(data_in!K222&lt;=10,"Very Small",IF(data_in!K222&lt;=100,"Small",IF(data_in!K222&lt;=500,"Medium",IF(data_in!K222&gt;500,"Large","Error"))))))</f>
        <v>Large</v>
      </c>
      <c r="J222" s="8" t="str">
        <f>IF(C222=1,TEXT(data_in!E222,"mm-yyyy"),"")</f>
        <v/>
      </c>
      <c r="K222" s="8" t="str">
        <f>IF(A222="","",IF(data_in!I222="Website","Website",IF(data_in!I222="Paid Search","Paid Search",IF(data_in!I222="Slack","Slack","Other Channel"))))</f>
        <v>Website</v>
      </c>
      <c r="L222" s="10">
        <f>IF(A222="","",ROUND(N$3-data_in!B222,0))</f>
        <v>53</v>
      </c>
    </row>
    <row r="223" spans="1:12">
      <c r="A223" s="8" t="str">
        <f>IF(data_in!A223="","",data_in!A223)</f>
        <v>f2fdc579-fef2-43fb-a49f-6855d4e6e65b</v>
      </c>
      <c r="B223" s="12">
        <f>IF(A223="","",data_in!B223)</f>
        <v>43929.763113425928</v>
      </c>
      <c r="C223" s="8">
        <f>IF(A223="","",IF(data_in!E223="NULL",0,1))</f>
        <v>0</v>
      </c>
      <c r="D223" s="8" t="str">
        <f>IF(A223="","",IF(data_in!E223="NULL","",ROUND(data_in!E223-data_in!B223,0)))</f>
        <v/>
      </c>
      <c r="E223" s="8">
        <f>IF(A223="","",IF(data_in!C223="NULL",0,IF(data_in!C223&gt;data_in!E223,0,1)))</f>
        <v>1</v>
      </c>
      <c r="F223" s="8">
        <f>IF(OR(A223="",E223=0),"",IF(data_in!C223="NULL","",ROUND(data_in!C223-data_in!B223,0)))</f>
        <v>0</v>
      </c>
      <c r="G223" s="8">
        <f>IF(OR(A223="",E223=0),"",IF(data_in!C223="NULL","",IF(D223="",ROUND(data_in!D223-data_in!B223,0),MIN(D223,ROUND(data_in!D223-data_in!B223,0)))))</f>
        <v>14</v>
      </c>
      <c r="H223" s="8" t="str">
        <f>IF(A223="","",IF(data_in!M223="United States","United States",IF(data_in!M223="Canada","Canada",IF(data_in!M223="United Kingdom","United Kingdom","Other Country"))))</f>
        <v>United States</v>
      </c>
      <c r="I223" s="8" t="str">
        <f>IF(A223="","",IF(data_in!K223="Unknown","Unknown",IF(data_in!K223&lt;=10,"Very Small",IF(data_in!K223&lt;=100,"Small",IF(data_in!K223&lt;=500,"Medium",IF(data_in!K223&gt;500,"Large","Error"))))))</f>
        <v>Medium</v>
      </c>
      <c r="J223" s="8" t="str">
        <f>IF(C223=1,TEXT(data_in!E223,"mm-yyyy"),"")</f>
        <v/>
      </c>
      <c r="K223" s="8" t="str">
        <f>IF(A223="","",IF(data_in!I223="Website","Website",IF(data_in!I223="Paid Search","Paid Search",IF(data_in!I223="Slack","Slack","Other Channel"))))</f>
        <v>Website</v>
      </c>
      <c r="L223" s="10">
        <f>IF(A223="","",ROUND(N$3-data_in!B223,0))</f>
        <v>53</v>
      </c>
    </row>
    <row r="224" spans="1:12">
      <c r="A224" s="8" t="str">
        <f>IF(data_in!A224="","",data_in!A224)</f>
        <v>b679e075-ec76-4e56-a1b6-ce6614900214</v>
      </c>
      <c r="B224" s="12">
        <f>IF(A224="","",data_in!B224)</f>
        <v>43929.818287037036</v>
      </c>
      <c r="C224" s="8">
        <f>IF(A224="","",IF(data_in!E224="NULL",0,1))</f>
        <v>0</v>
      </c>
      <c r="D224" s="8" t="str">
        <f>IF(A224="","",IF(data_in!E224="NULL","",ROUND(data_in!E224-data_in!B224,0)))</f>
        <v/>
      </c>
      <c r="E224" s="8">
        <f>IF(A224="","",IF(data_in!C224="NULL",0,IF(data_in!C224&gt;data_in!E224,0,1)))</f>
        <v>1</v>
      </c>
      <c r="F224" s="8">
        <f>IF(OR(A224="",E224=0),"",IF(data_in!C224="NULL","",ROUND(data_in!C224-data_in!B224,0)))</f>
        <v>0</v>
      </c>
      <c r="G224" s="8">
        <f>IF(OR(A224="",E224=0),"",IF(data_in!C224="NULL","",IF(D224="",ROUND(data_in!D224-data_in!B224,0),MIN(D224,ROUND(data_in!D224-data_in!B224,0)))))</f>
        <v>14</v>
      </c>
      <c r="H224" s="8" t="str">
        <f>IF(A224="","",IF(data_in!M224="United States","United States",IF(data_in!M224="Canada","Canada",IF(data_in!M224="United Kingdom","United Kingdom","Other Country"))))</f>
        <v>United States</v>
      </c>
      <c r="I224" s="8" t="str">
        <f>IF(A224="","",IF(data_in!K224="Unknown","Unknown",IF(data_in!K224&lt;=10,"Very Small",IF(data_in!K224&lt;=100,"Small",IF(data_in!K224&lt;=500,"Medium",IF(data_in!K224&gt;500,"Large","Error"))))))</f>
        <v>Very Small</v>
      </c>
      <c r="J224" s="8" t="str">
        <f>IF(C224=1,TEXT(data_in!E224,"mm-yyyy"),"")</f>
        <v/>
      </c>
      <c r="K224" s="8" t="str">
        <f>IF(A224="","",IF(data_in!I224="Website","Website",IF(data_in!I224="Paid Search","Paid Search",IF(data_in!I224="Slack","Slack","Other Channel"))))</f>
        <v>Paid Search</v>
      </c>
      <c r="L224" s="10">
        <f>IF(A224="","",ROUND(N$3-data_in!B224,0))</f>
        <v>53</v>
      </c>
    </row>
    <row r="225" spans="1:12">
      <c r="A225" s="8" t="str">
        <f>IF(data_in!A225="","",data_in!A225)</f>
        <v>adce3d19-8530-4322-a64a-afa819291059</v>
      </c>
      <c r="B225" s="12">
        <f>IF(A225="","",data_in!B225)</f>
        <v>43929.875023148146</v>
      </c>
      <c r="C225" s="8">
        <f>IF(A225="","",IF(data_in!E225="NULL",0,1))</f>
        <v>0</v>
      </c>
      <c r="D225" s="8" t="str">
        <f>IF(A225="","",IF(data_in!E225="NULL","",ROUND(data_in!E225-data_in!B225,0)))</f>
        <v/>
      </c>
      <c r="E225" s="8">
        <f>IF(A225="","",IF(data_in!C225="NULL",0,IF(data_in!C225&gt;data_in!E225,0,1)))</f>
        <v>0</v>
      </c>
      <c r="F225" s="8" t="str">
        <f>IF(OR(A225="",E225=0),"",IF(data_in!C225="NULL","",ROUND(data_in!C225-data_in!B225,0)))</f>
        <v/>
      </c>
      <c r="G225" s="8" t="str">
        <f>IF(OR(A225="",E225=0),"",IF(data_in!C225="NULL","",IF(D225="",ROUND(data_in!D225-data_in!B225,0),MIN(D225,ROUND(data_in!D225-data_in!B225,0)))))</f>
        <v/>
      </c>
      <c r="H225" s="8" t="str">
        <f>IF(A225="","",IF(data_in!M225="United States","United States",IF(data_in!M225="Canada","Canada",IF(data_in!M225="United Kingdom","United Kingdom","Other Country"))))</f>
        <v>Other Country</v>
      </c>
      <c r="I225" s="8" t="str">
        <f>IF(A225="","",IF(data_in!K225="Unknown","Unknown",IF(data_in!K225&lt;=10,"Very Small",IF(data_in!K225&lt;=100,"Small",IF(data_in!K225&lt;=500,"Medium",IF(data_in!K225&gt;500,"Large","Error"))))))</f>
        <v>Small</v>
      </c>
      <c r="J225" s="8" t="str">
        <f>IF(C225=1,TEXT(data_in!E225,"mm-yyyy"),"")</f>
        <v/>
      </c>
      <c r="K225" s="8" t="str">
        <f>IF(A225="","",IF(data_in!I225="Website","Website",IF(data_in!I225="Paid Search","Paid Search",IF(data_in!I225="Slack","Slack","Other Channel"))))</f>
        <v>Slack</v>
      </c>
      <c r="L225" s="10">
        <f>IF(A225="","",ROUND(N$3-data_in!B225,0))</f>
        <v>53</v>
      </c>
    </row>
    <row r="226" spans="1:12">
      <c r="A226" s="8" t="str">
        <f>IF(data_in!A226="","",data_in!A226)</f>
        <v>8fa28b90-9e01-4866-be4c-cd77978b5f5a</v>
      </c>
      <c r="B226" s="12">
        <f>IF(A226="","",data_in!B226)</f>
        <v>43929.907326388886</v>
      </c>
      <c r="C226" s="8">
        <f>IF(A226="","",IF(data_in!E226="NULL",0,1))</f>
        <v>0</v>
      </c>
      <c r="D226" s="8" t="str">
        <f>IF(A226="","",IF(data_in!E226="NULL","",ROUND(data_in!E226-data_in!B226,0)))</f>
        <v/>
      </c>
      <c r="E226" s="8">
        <f>IF(A226="","",IF(data_in!C226="NULL",0,IF(data_in!C226&gt;data_in!E226,0,1)))</f>
        <v>0</v>
      </c>
      <c r="F226" s="8" t="str">
        <f>IF(OR(A226="",E226=0),"",IF(data_in!C226="NULL","",ROUND(data_in!C226-data_in!B226,0)))</f>
        <v/>
      </c>
      <c r="G226" s="8" t="str">
        <f>IF(OR(A226="",E226=0),"",IF(data_in!C226="NULL","",IF(D226="",ROUND(data_in!D226-data_in!B226,0),MIN(D226,ROUND(data_in!D226-data_in!B226,0)))))</f>
        <v/>
      </c>
      <c r="H226" s="8" t="str">
        <f>IF(A226="","",IF(data_in!M226="United States","United States",IF(data_in!M226="Canada","Canada",IF(data_in!M226="United Kingdom","United Kingdom","Other Country"))))</f>
        <v>United States</v>
      </c>
      <c r="I226" s="8" t="str">
        <f>IF(A226="","",IF(data_in!K226="Unknown","Unknown",IF(data_in!K226&lt;=10,"Very Small",IF(data_in!K226&lt;=100,"Small",IF(data_in!K226&lt;=500,"Medium",IF(data_in!K226&gt;500,"Large","Error"))))))</f>
        <v>Very Small</v>
      </c>
      <c r="J226" s="8" t="str">
        <f>IF(C226=1,TEXT(data_in!E226,"mm-yyyy"),"")</f>
        <v/>
      </c>
      <c r="K226" s="8" t="str">
        <f>IF(A226="","",IF(data_in!I226="Website","Website",IF(data_in!I226="Paid Search","Paid Search",IF(data_in!I226="Slack","Slack","Other Channel"))))</f>
        <v>Other Channel</v>
      </c>
      <c r="L226" s="10">
        <f>IF(A226="","",ROUND(N$3-data_in!B226,0))</f>
        <v>53</v>
      </c>
    </row>
    <row r="227" spans="1:12">
      <c r="A227" s="8" t="str">
        <f>IF(data_in!A227="","",data_in!A227)</f>
        <v>68723b39-719d-45db-b7dd-ec8800d81601</v>
      </c>
      <c r="B227" s="12">
        <f>IF(A227="","",data_in!B227)</f>
        <v>43930.413425925923</v>
      </c>
      <c r="C227" s="8">
        <f>IF(A227="","",IF(data_in!E227="NULL",0,1))</f>
        <v>0</v>
      </c>
      <c r="D227" s="8" t="str">
        <f>IF(A227="","",IF(data_in!E227="NULL","",ROUND(data_in!E227-data_in!B227,0)))</f>
        <v/>
      </c>
      <c r="E227" s="8">
        <f>IF(A227="","",IF(data_in!C227="NULL",0,IF(data_in!C227&gt;data_in!E227,0,1)))</f>
        <v>0</v>
      </c>
      <c r="F227" s="8" t="str">
        <f>IF(OR(A227="",E227=0),"",IF(data_in!C227="NULL","",ROUND(data_in!C227-data_in!B227,0)))</f>
        <v/>
      </c>
      <c r="G227" s="8" t="str">
        <f>IF(OR(A227="",E227=0),"",IF(data_in!C227="NULL","",IF(D227="",ROUND(data_in!D227-data_in!B227,0),MIN(D227,ROUND(data_in!D227-data_in!B227,0)))))</f>
        <v/>
      </c>
      <c r="H227" s="8" t="str">
        <f>IF(A227="","",IF(data_in!M227="United States","United States",IF(data_in!M227="Canada","Canada",IF(data_in!M227="United Kingdom","United Kingdom","Other Country"))))</f>
        <v>Other Country</v>
      </c>
      <c r="I227" s="8" t="str">
        <f>IF(A227="","",IF(data_in!K227="Unknown","Unknown",IF(data_in!K227&lt;=10,"Very Small",IF(data_in!K227&lt;=100,"Small",IF(data_in!K227&lt;=500,"Medium",IF(data_in!K227&gt;500,"Large","Error"))))))</f>
        <v>Medium</v>
      </c>
      <c r="J227" s="8" t="str">
        <f>IF(C227=1,TEXT(data_in!E227,"mm-yyyy"),"")</f>
        <v/>
      </c>
      <c r="K227" s="8" t="str">
        <f>IF(A227="","",IF(data_in!I227="Website","Website",IF(data_in!I227="Paid Search","Paid Search",IF(data_in!I227="Slack","Slack","Other Channel"))))</f>
        <v>Paid Search</v>
      </c>
      <c r="L227" s="10">
        <f>IF(A227="","",ROUND(N$3-data_in!B227,0))</f>
        <v>53</v>
      </c>
    </row>
    <row r="228" spans="1:12">
      <c r="A228" s="8" t="str">
        <f>IF(data_in!A228="","",data_in!A228)</f>
        <v>a1846f0a-6d1f-460b-8572-a182a7ce7da0</v>
      </c>
      <c r="B228" s="12">
        <f>IF(A228="","",data_in!B228)</f>
        <v>43930.413819444446</v>
      </c>
      <c r="C228" s="8">
        <f>IF(A228="","",IF(data_in!E228="NULL",0,1))</f>
        <v>0</v>
      </c>
      <c r="D228" s="8" t="str">
        <f>IF(A228="","",IF(data_in!E228="NULL","",ROUND(data_in!E228-data_in!B228,0)))</f>
        <v/>
      </c>
      <c r="E228" s="8">
        <f>IF(A228="","",IF(data_in!C228="NULL",0,IF(data_in!C228&gt;data_in!E228,0,1)))</f>
        <v>0</v>
      </c>
      <c r="F228" s="8" t="str">
        <f>IF(OR(A228="",E228=0),"",IF(data_in!C228="NULL","",ROUND(data_in!C228-data_in!B228,0)))</f>
        <v/>
      </c>
      <c r="G228" s="8" t="str">
        <f>IF(OR(A228="",E228=0),"",IF(data_in!C228="NULL","",IF(D228="",ROUND(data_in!D228-data_in!B228,0),MIN(D228,ROUND(data_in!D228-data_in!B228,0)))))</f>
        <v/>
      </c>
      <c r="H228" s="8" t="str">
        <f>IF(A228="","",IF(data_in!M228="United States","United States",IF(data_in!M228="Canada","Canada",IF(data_in!M228="United Kingdom","United Kingdom","Other Country"))))</f>
        <v>United Kingdom</v>
      </c>
      <c r="I228" s="8" t="str">
        <f>IF(A228="","",IF(data_in!K228="Unknown","Unknown",IF(data_in!K228&lt;=10,"Very Small",IF(data_in!K228&lt;=100,"Small",IF(data_in!K228&lt;=500,"Medium",IF(data_in!K228&gt;500,"Large","Error"))))))</f>
        <v>Small</v>
      </c>
      <c r="J228" s="8" t="str">
        <f>IF(C228=1,TEXT(data_in!E228,"mm-yyyy"),"")</f>
        <v/>
      </c>
      <c r="K228" s="8" t="str">
        <f>IF(A228="","",IF(data_in!I228="Website","Website",IF(data_in!I228="Paid Search","Paid Search",IF(data_in!I228="Slack","Slack","Other Channel"))))</f>
        <v>Website</v>
      </c>
      <c r="L228" s="10">
        <f>IF(A228="","",ROUND(N$3-data_in!B228,0))</f>
        <v>53</v>
      </c>
    </row>
    <row r="229" spans="1:12">
      <c r="A229" s="8" t="str">
        <f>IF(data_in!A229="","",data_in!A229)</f>
        <v>ec9870bd-895c-4792-b13e-9a70333a2ce4</v>
      </c>
      <c r="B229" s="12">
        <f>IF(A229="","",data_in!B229)</f>
        <v>43930.033055555556</v>
      </c>
      <c r="C229" s="8">
        <f>IF(A229="","",IF(data_in!E229="NULL",0,1))</f>
        <v>0</v>
      </c>
      <c r="D229" s="8" t="str">
        <f>IF(A229="","",IF(data_in!E229="NULL","",ROUND(data_in!E229-data_in!B229,0)))</f>
        <v/>
      </c>
      <c r="E229" s="8">
        <f>IF(A229="","",IF(data_in!C229="NULL",0,IF(data_in!C229&gt;data_in!E229,0,1)))</f>
        <v>1</v>
      </c>
      <c r="F229" s="8">
        <f>IF(OR(A229="",E229=0),"",IF(data_in!C229="NULL","",ROUND(data_in!C229-data_in!B229,0)))</f>
        <v>0</v>
      </c>
      <c r="G229" s="8">
        <f>IF(OR(A229="",E229=0),"",IF(data_in!C229="NULL","",IF(D229="",ROUND(data_in!D229-data_in!B229,0),MIN(D229,ROUND(data_in!D229-data_in!B229,0)))))</f>
        <v>14</v>
      </c>
      <c r="H229" s="8" t="str">
        <f>IF(A229="","",IF(data_in!M229="United States","United States",IF(data_in!M229="Canada","Canada",IF(data_in!M229="United Kingdom","United Kingdom","Other Country"))))</f>
        <v>Other Country</v>
      </c>
      <c r="I229" s="8" t="str">
        <f>IF(A229="","",IF(data_in!K229="Unknown","Unknown",IF(data_in!K229&lt;=10,"Very Small",IF(data_in!K229&lt;=100,"Small",IF(data_in!K229&lt;=500,"Medium",IF(data_in!K229&gt;500,"Large","Error"))))))</f>
        <v>Very Small</v>
      </c>
      <c r="J229" s="8" t="str">
        <f>IF(C229=1,TEXT(data_in!E229,"mm-yyyy"),"")</f>
        <v/>
      </c>
      <c r="K229" s="8" t="str">
        <f>IF(A229="","",IF(data_in!I229="Website","Website",IF(data_in!I229="Paid Search","Paid Search",IF(data_in!I229="Slack","Slack","Other Channel"))))</f>
        <v>Website</v>
      </c>
      <c r="L229" s="10">
        <f>IF(A229="","",ROUND(N$3-data_in!B229,0))</f>
        <v>53</v>
      </c>
    </row>
    <row r="230" spans="1:12">
      <c r="A230" s="8" t="str">
        <f>IF(data_in!A230="","",data_in!A230)</f>
        <v>bae2a8cb-c032-4cd0-83cb-e1863408721e</v>
      </c>
      <c r="B230" s="12">
        <f>IF(A230="","",data_in!B230)</f>
        <v>43930.063703703701</v>
      </c>
      <c r="C230" s="8">
        <f>IF(A230="","",IF(data_in!E230="NULL",0,1))</f>
        <v>1</v>
      </c>
      <c r="D230" s="8">
        <f>IF(A230="","",IF(data_in!E230="NULL","",ROUND(data_in!E230-data_in!B230,0)))</f>
        <v>0</v>
      </c>
      <c r="E230" s="8">
        <f>IF(A230="","",IF(data_in!C230="NULL",0,IF(data_in!C230&gt;data_in!E230,0,1)))</f>
        <v>0</v>
      </c>
      <c r="F230" s="8" t="str">
        <f>IF(OR(A230="",E230=0),"",IF(data_in!C230="NULL","",ROUND(data_in!C230-data_in!B230,0)))</f>
        <v/>
      </c>
      <c r="G230" s="8" t="str">
        <f>IF(OR(A230="",E230=0),"",IF(data_in!C230="NULL","",IF(D230="",ROUND(data_in!D230-data_in!B230,0),MIN(D230,ROUND(data_in!D230-data_in!B230,0)))))</f>
        <v/>
      </c>
      <c r="H230" s="8" t="str">
        <f>IF(A230="","",IF(data_in!M230="United States","United States",IF(data_in!M230="Canada","Canada",IF(data_in!M230="United Kingdom","United Kingdom","Other Country"))))</f>
        <v>Other Country</v>
      </c>
      <c r="I230" s="8" t="str">
        <f>IF(A230="","",IF(data_in!K230="Unknown","Unknown",IF(data_in!K230&lt;=10,"Very Small",IF(data_in!K230&lt;=100,"Small",IF(data_in!K230&lt;=500,"Medium",IF(data_in!K230&gt;500,"Large","Error"))))))</f>
        <v>Very Small</v>
      </c>
      <c r="J230" s="8" t="str">
        <f>IF(C230=1,TEXT(data_in!E230,"mm-yyyy"),"")</f>
        <v>04-2020</v>
      </c>
      <c r="K230" s="8" t="str">
        <f>IF(A230="","",IF(data_in!I230="Website","Website",IF(data_in!I230="Paid Search","Paid Search",IF(data_in!I230="Slack","Slack","Other Channel"))))</f>
        <v>Slack</v>
      </c>
      <c r="L230" s="10">
        <f>IF(A230="","",ROUND(N$3-data_in!B230,0))</f>
        <v>53</v>
      </c>
    </row>
    <row r="231" spans="1:12">
      <c r="A231" s="8" t="str">
        <f>IF(data_in!A231="","",data_in!A231)</f>
        <v>60abad84-9d8d-4ad8-a60a-f9ff70719a23</v>
      </c>
      <c r="B231" s="12">
        <f>IF(A231="","",data_in!B231)</f>
        <v>43930.152986111112</v>
      </c>
      <c r="C231" s="8">
        <f>IF(A231="","",IF(data_in!E231="NULL",0,1))</f>
        <v>0</v>
      </c>
      <c r="D231" s="8" t="str">
        <f>IF(A231="","",IF(data_in!E231="NULL","",ROUND(data_in!E231-data_in!B231,0)))</f>
        <v/>
      </c>
      <c r="E231" s="8">
        <f>IF(A231="","",IF(data_in!C231="NULL",0,IF(data_in!C231&gt;data_in!E231,0,1)))</f>
        <v>0</v>
      </c>
      <c r="F231" s="8" t="str">
        <f>IF(OR(A231="",E231=0),"",IF(data_in!C231="NULL","",ROUND(data_in!C231-data_in!B231,0)))</f>
        <v/>
      </c>
      <c r="G231" s="8" t="str">
        <f>IF(OR(A231="",E231=0),"",IF(data_in!C231="NULL","",IF(D231="",ROUND(data_in!D231-data_in!B231,0),MIN(D231,ROUND(data_in!D231-data_in!B231,0)))))</f>
        <v/>
      </c>
      <c r="H231" s="8" t="str">
        <f>IF(A231="","",IF(data_in!M231="United States","United States",IF(data_in!M231="Canada","Canada",IF(data_in!M231="United Kingdom","United Kingdom","Other Country"))))</f>
        <v>Other Country</v>
      </c>
      <c r="I231" s="8" t="str">
        <f>IF(A231="","",IF(data_in!K231="Unknown","Unknown",IF(data_in!K231&lt;=10,"Very Small",IF(data_in!K231&lt;=100,"Small",IF(data_in!K231&lt;=500,"Medium",IF(data_in!K231&gt;500,"Large","Error"))))))</f>
        <v>Small</v>
      </c>
      <c r="J231" s="8" t="str">
        <f>IF(C231=1,TEXT(data_in!E231,"mm-yyyy"),"")</f>
        <v/>
      </c>
      <c r="K231" s="8" t="str">
        <f>IF(A231="","",IF(data_in!I231="Website","Website",IF(data_in!I231="Paid Search","Paid Search",IF(data_in!I231="Slack","Slack","Other Channel"))))</f>
        <v>Other Channel</v>
      </c>
      <c r="L231" s="10">
        <f>IF(A231="","",ROUND(N$3-data_in!B231,0))</f>
        <v>53</v>
      </c>
    </row>
    <row r="232" spans="1:12">
      <c r="A232" s="8" t="str">
        <f>IF(data_in!A232="","",data_in!A232)</f>
        <v>a127e62c-b540-432e-81e4-477761ada05d</v>
      </c>
      <c r="B232" s="12">
        <f>IF(A232="","",data_in!B232)</f>
        <v>43930.160486111112</v>
      </c>
      <c r="C232" s="8">
        <f>IF(A232="","",IF(data_in!E232="NULL",0,1))</f>
        <v>0</v>
      </c>
      <c r="D232" s="8" t="str">
        <f>IF(A232="","",IF(data_in!E232="NULL","",ROUND(data_in!E232-data_in!B232,0)))</f>
        <v/>
      </c>
      <c r="E232" s="8">
        <f>IF(A232="","",IF(data_in!C232="NULL",0,IF(data_in!C232&gt;data_in!E232,0,1)))</f>
        <v>0</v>
      </c>
      <c r="F232" s="8" t="str">
        <f>IF(OR(A232="",E232=0),"",IF(data_in!C232="NULL","",ROUND(data_in!C232-data_in!B232,0)))</f>
        <v/>
      </c>
      <c r="G232" s="8" t="str">
        <f>IF(OR(A232="",E232=0),"",IF(data_in!C232="NULL","",IF(D232="",ROUND(data_in!D232-data_in!B232,0),MIN(D232,ROUND(data_in!D232-data_in!B232,0)))))</f>
        <v/>
      </c>
      <c r="H232" s="8" t="str">
        <f>IF(A232="","",IF(data_in!M232="United States","United States",IF(data_in!M232="Canada","Canada",IF(data_in!M232="United Kingdom","United Kingdom","Other Country"))))</f>
        <v>Other Country</v>
      </c>
      <c r="I232" s="8" t="str">
        <f>IF(A232="","",IF(data_in!K232="Unknown","Unknown",IF(data_in!K232&lt;=10,"Very Small",IF(data_in!K232&lt;=100,"Small",IF(data_in!K232&lt;=500,"Medium",IF(data_in!K232&gt;500,"Large","Error"))))))</f>
        <v>Very Small</v>
      </c>
      <c r="J232" s="8" t="str">
        <f>IF(C232=1,TEXT(data_in!E232,"mm-yyyy"),"")</f>
        <v/>
      </c>
      <c r="K232" s="8" t="str">
        <f>IF(A232="","",IF(data_in!I232="Website","Website",IF(data_in!I232="Paid Search","Paid Search",IF(data_in!I232="Slack","Slack","Other Channel"))))</f>
        <v>Website</v>
      </c>
      <c r="L232" s="10">
        <f>IF(A232="","",ROUND(N$3-data_in!B232,0))</f>
        <v>53</v>
      </c>
    </row>
    <row r="233" spans="1:12">
      <c r="A233" s="8" t="str">
        <f>IF(data_in!A233="","",data_in!A233)</f>
        <v>86f0435b-deaa-4cb6-81d7-d77b89a3382c</v>
      </c>
      <c r="B233" s="12">
        <f>IF(A233="","",data_in!B233)</f>
        <v>43930.233020833337</v>
      </c>
      <c r="C233" s="8">
        <f>IF(A233="","",IF(data_in!E233="NULL",0,1))</f>
        <v>0</v>
      </c>
      <c r="D233" s="8" t="str">
        <f>IF(A233="","",IF(data_in!E233="NULL","",ROUND(data_in!E233-data_in!B233,0)))</f>
        <v/>
      </c>
      <c r="E233" s="8">
        <f>IF(A233="","",IF(data_in!C233="NULL",0,IF(data_in!C233&gt;data_in!E233,0,1)))</f>
        <v>0</v>
      </c>
      <c r="F233" s="8" t="str">
        <f>IF(OR(A233="",E233=0),"",IF(data_in!C233="NULL","",ROUND(data_in!C233-data_in!B233,0)))</f>
        <v/>
      </c>
      <c r="G233" s="8" t="str">
        <f>IF(OR(A233="",E233=0),"",IF(data_in!C233="NULL","",IF(D233="",ROUND(data_in!D233-data_in!B233,0),MIN(D233,ROUND(data_in!D233-data_in!B233,0)))))</f>
        <v/>
      </c>
      <c r="H233" s="8" t="str">
        <f>IF(A233="","",IF(data_in!M233="United States","United States",IF(data_in!M233="Canada","Canada",IF(data_in!M233="United Kingdom","United Kingdom","Other Country"))))</f>
        <v>United States</v>
      </c>
      <c r="I233" s="8" t="str">
        <f>IF(A233="","",IF(data_in!K233="Unknown","Unknown",IF(data_in!K233&lt;=10,"Very Small",IF(data_in!K233&lt;=100,"Small",IF(data_in!K233&lt;=500,"Medium",IF(data_in!K233&gt;500,"Large","Error"))))))</f>
        <v>Small</v>
      </c>
      <c r="J233" s="8" t="str">
        <f>IF(C233=1,TEXT(data_in!E233,"mm-yyyy"),"")</f>
        <v/>
      </c>
      <c r="K233" s="8" t="str">
        <f>IF(A233="","",IF(data_in!I233="Website","Website",IF(data_in!I233="Paid Search","Paid Search",IF(data_in!I233="Slack","Slack","Other Channel"))))</f>
        <v>Paid Search</v>
      </c>
      <c r="L233" s="10">
        <f>IF(A233="","",ROUND(N$3-data_in!B233,0))</f>
        <v>53</v>
      </c>
    </row>
    <row r="234" spans="1:12">
      <c r="A234" s="8" t="str">
        <f>IF(data_in!A234="","",data_in!A234)</f>
        <v>cc55575b-08a3-4b63-b59b-a31fb118ea8b</v>
      </c>
      <c r="B234" s="12">
        <f>IF(A234="","",data_in!B234)</f>
        <v>43930.227337962962</v>
      </c>
      <c r="C234" s="8">
        <f>IF(A234="","",IF(data_in!E234="NULL",0,1))</f>
        <v>0</v>
      </c>
      <c r="D234" s="8" t="str">
        <f>IF(A234="","",IF(data_in!E234="NULL","",ROUND(data_in!E234-data_in!B234,0)))</f>
        <v/>
      </c>
      <c r="E234" s="8">
        <f>IF(A234="","",IF(data_in!C234="NULL",0,IF(data_in!C234&gt;data_in!E234,0,1)))</f>
        <v>0</v>
      </c>
      <c r="F234" s="8" t="str">
        <f>IF(OR(A234="",E234=0),"",IF(data_in!C234="NULL","",ROUND(data_in!C234-data_in!B234,0)))</f>
        <v/>
      </c>
      <c r="G234" s="8" t="str">
        <f>IF(OR(A234="",E234=0),"",IF(data_in!C234="NULL","",IF(D234="",ROUND(data_in!D234-data_in!B234,0),MIN(D234,ROUND(data_in!D234-data_in!B234,0)))))</f>
        <v/>
      </c>
      <c r="H234" s="8" t="str">
        <f>IF(A234="","",IF(data_in!M234="United States","United States",IF(data_in!M234="Canada","Canada",IF(data_in!M234="United Kingdom","United Kingdom","Other Country"))))</f>
        <v>United States</v>
      </c>
      <c r="I234" s="8" t="str">
        <f>IF(A234="","",IF(data_in!K234="Unknown","Unknown",IF(data_in!K234&lt;=10,"Very Small",IF(data_in!K234&lt;=100,"Small",IF(data_in!K234&lt;=500,"Medium",IF(data_in!K234&gt;500,"Large","Error"))))))</f>
        <v>Medium</v>
      </c>
      <c r="J234" s="8" t="str">
        <f>IF(C234=1,TEXT(data_in!E234,"mm-yyyy"),"")</f>
        <v/>
      </c>
      <c r="K234" s="8" t="str">
        <f>IF(A234="","",IF(data_in!I234="Website","Website",IF(data_in!I234="Paid Search","Paid Search",IF(data_in!I234="Slack","Slack","Other Channel"))))</f>
        <v>Paid Search</v>
      </c>
      <c r="L234" s="10">
        <f>IF(A234="","",ROUND(N$3-data_in!B234,0))</f>
        <v>53</v>
      </c>
    </row>
    <row r="235" spans="1:12">
      <c r="A235" s="8" t="str">
        <f>IF(data_in!A235="","",data_in!A235)</f>
        <v>2aedbe62-07ab-46e9-8c68-7d0ca8da2562</v>
      </c>
      <c r="B235" s="12">
        <f>IF(A235="","",data_in!B235)</f>
        <v>43981.256666666668</v>
      </c>
      <c r="C235" s="8">
        <f>IF(A235="","",IF(data_in!E235="NULL",0,1))</f>
        <v>0</v>
      </c>
      <c r="D235" s="8" t="str">
        <f>IF(A235="","",IF(data_in!E235="NULL","",ROUND(data_in!E235-data_in!B235,0)))</f>
        <v/>
      </c>
      <c r="E235" s="8">
        <f>IF(A235="","",IF(data_in!C235="NULL",0,IF(data_in!C235&gt;data_in!E235,0,1)))</f>
        <v>0</v>
      </c>
      <c r="F235" s="8" t="str">
        <f>IF(OR(A235="",E235=0),"",IF(data_in!C235="NULL","",ROUND(data_in!C235-data_in!B235,0)))</f>
        <v/>
      </c>
      <c r="G235" s="8" t="str">
        <f>IF(OR(A235="",E235=0),"",IF(data_in!C235="NULL","",IF(D235="",ROUND(data_in!D235-data_in!B235,0),MIN(D235,ROUND(data_in!D235-data_in!B235,0)))))</f>
        <v/>
      </c>
      <c r="H235" s="8" t="str">
        <f>IF(A235="","",IF(data_in!M235="United States","United States",IF(data_in!M235="Canada","Canada",IF(data_in!M235="United Kingdom","United Kingdom","Other Country"))))</f>
        <v>United States</v>
      </c>
      <c r="I235" s="8" t="str">
        <f>IF(A235="","",IF(data_in!K235="Unknown","Unknown",IF(data_in!K235&lt;=10,"Very Small",IF(data_in!K235&lt;=100,"Small",IF(data_in!K235&lt;=500,"Medium",IF(data_in!K235&gt;500,"Large","Error"))))))</f>
        <v>Medium</v>
      </c>
      <c r="J235" s="8" t="str">
        <f>IF(C235=1,TEXT(data_in!E235,"mm-yyyy"),"")</f>
        <v/>
      </c>
      <c r="K235" s="8" t="str">
        <f>IF(A235="","",IF(data_in!I235="Website","Website",IF(data_in!I235="Paid Search","Paid Search",IF(data_in!I235="Slack","Slack","Other Channel"))))</f>
        <v>Website</v>
      </c>
      <c r="L235" s="10">
        <f>IF(A235="","",ROUND(N$3-data_in!B235,0))</f>
        <v>2</v>
      </c>
    </row>
    <row r="236" spans="1:12">
      <c r="A236" s="8" t="str">
        <f>IF(data_in!A236="","",data_in!A236)</f>
        <v>59949e7a-7b69-41b7-8593-386e138a1831</v>
      </c>
      <c r="B236" s="12">
        <f>IF(A236="","",data_in!B236)</f>
        <v>43952.676759259259</v>
      </c>
      <c r="C236" s="8">
        <f>IF(A236="","",IF(data_in!E236="NULL",0,1))</f>
        <v>0</v>
      </c>
      <c r="D236" s="8" t="str">
        <f>IF(A236="","",IF(data_in!E236="NULL","",ROUND(data_in!E236-data_in!B236,0)))</f>
        <v/>
      </c>
      <c r="E236" s="8">
        <f>IF(A236="","",IF(data_in!C236="NULL",0,IF(data_in!C236&gt;data_in!E236,0,1)))</f>
        <v>0</v>
      </c>
      <c r="F236" s="8" t="str">
        <f>IF(OR(A236="",E236=0),"",IF(data_in!C236="NULL","",ROUND(data_in!C236-data_in!B236,0)))</f>
        <v/>
      </c>
      <c r="G236" s="8" t="str">
        <f>IF(OR(A236="",E236=0),"",IF(data_in!C236="NULL","",IF(D236="",ROUND(data_in!D236-data_in!B236,0),MIN(D236,ROUND(data_in!D236-data_in!B236,0)))))</f>
        <v/>
      </c>
      <c r="H236" s="8" t="str">
        <f>IF(A236="","",IF(data_in!M236="United States","United States",IF(data_in!M236="Canada","Canada",IF(data_in!M236="United Kingdom","United Kingdom","Other Country"))))</f>
        <v>Canada</v>
      </c>
      <c r="I236" s="8" t="str">
        <f>IF(A236="","",IF(data_in!K236="Unknown","Unknown",IF(data_in!K236&lt;=10,"Very Small",IF(data_in!K236&lt;=100,"Small",IF(data_in!K236&lt;=500,"Medium",IF(data_in!K236&gt;500,"Large","Error"))))))</f>
        <v>Very Small</v>
      </c>
      <c r="J236" s="8" t="str">
        <f>IF(C236=1,TEXT(data_in!E236,"mm-yyyy"),"")</f>
        <v/>
      </c>
      <c r="K236" s="8" t="str">
        <f>IF(A236="","",IF(data_in!I236="Website","Website",IF(data_in!I236="Paid Search","Paid Search",IF(data_in!I236="Slack","Slack","Other Channel"))))</f>
        <v>Website</v>
      </c>
      <c r="L236" s="10">
        <f>IF(A236="","",ROUND(N$3-data_in!B236,0))</f>
        <v>30</v>
      </c>
    </row>
    <row r="237" spans="1:12">
      <c r="A237" s="8" t="str">
        <f>IF(data_in!A237="","",data_in!A237)</f>
        <v>4bfdc280-dacd-4ce8-ab83-2ba411581de1</v>
      </c>
      <c r="B237" s="12">
        <f>IF(A237="","",data_in!B237)</f>
        <v>43930.868993055556</v>
      </c>
      <c r="C237" s="8">
        <f>IF(A237="","",IF(data_in!E237="NULL",0,1))</f>
        <v>0</v>
      </c>
      <c r="D237" s="8" t="str">
        <f>IF(A237="","",IF(data_in!E237="NULL","",ROUND(data_in!E237-data_in!B237,0)))</f>
        <v/>
      </c>
      <c r="E237" s="8">
        <f>IF(A237="","",IF(data_in!C237="NULL",0,IF(data_in!C237&gt;data_in!E237,0,1)))</f>
        <v>0</v>
      </c>
      <c r="F237" s="8" t="str">
        <f>IF(OR(A237="",E237=0),"",IF(data_in!C237="NULL","",ROUND(data_in!C237-data_in!B237,0)))</f>
        <v/>
      </c>
      <c r="G237" s="8" t="str">
        <f>IF(OR(A237="",E237=0),"",IF(data_in!C237="NULL","",IF(D237="",ROUND(data_in!D237-data_in!B237,0),MIN(D237,ROUND(data_in!D237-data_in!B237,0)))))</f>
        <v/>
      </c>
      <c r="H237" s="8" t="str">
        <f>IF(A237="","",IF(data_in!M237="United States","United States",IF(data_in!M237="Canada","Canada",IF(data_in!M237="United Kingdom","United Kingdom","Other Country"))))</f>
        <v>United States</v>
      </c>
      <c r="I237" s="8" t="str">
        <f>IF(A237="","",IF(data_in!K237="Unknown","Unknown",IF(data_in!K237&lt;=10,"Very Small",IF(data_in!K237&lt;=100,"Small",IF(data_in!K237&lt;=500,"Medium",IF(data_in!K237&gt;500,"Large","Error"))))))</f>
        <v>Very Small</v>
      </c>
      <c r="J237" s="8" t="str">
        <f>IF(C237=1,TEXT(data_in!E237,"mm-yyyy"),"")</f>
        <v/>
      </c>
      <c r="K237" s="8" t="str">
        <f>IF(A237="","",IF(data_in!I237="Website","Website",IF(data_in!I237="Paid Search","Paid Search",IF(data_in!I237="Slack","Slack","Other Channel"))))</f>
        <v>Website</v>
      </c>
      <c r="L237" s="10">
        <f>IF(A237="","",ROUND(N$3-data_in!B237,0))</f>
        <v>52</v>
      </c>
    </row>
    <row r="238" spans="1:12">
      <c r="A238" s="8" t="str">
        <f>IF(data_in!A238="","",data_in!A238)</f>
        <v>5abffe86-5d89-4a72-a8b3-1b61d08e5486</v>
      </c>
      <c r="B238" s="12">
        <f>IF(A238="","",data_in!B238)</f>
        <v>43921.455729166664</v>
      </c>
      <c r="C238" s="8">
        <f>IF(A238="","",IF(data_in!E238="NULL",0,1))</f>
        <v>0</v>
      </c>
      <c r="D238" s="8" t="str">
        <f>IF(A238="","",IF(data_in!E238="NULL","",ROUND(data_in!E238-data_in!B238,0)))</f>
        <v/>
      </c>
      <c r="E238" s="8">
        <f>IF(A238="","",IF(data_in!C238="NULL",0,IF(data_in!C238&gt;data_in!E238,0,1)))</f>
        <v>0</v>
      </c>
      <c r="F238" s="8" t="str">
        <f>IF(OR(A238="",E238=0),"",IF(data_in!C238="NULL","",ROUND(data_in!C238-data_in!B238,0)))</f>
        <v/>
      </c>
      <c r="G238" s="8" t="str">
        <f>IF(OR(A238="",E238=0),"",IF(data_in!C238="NULL","",IF(D238="",ROUND(data_in!D238-data_in!B238,0),MIN(D238,ROUND(data_in!D238-data_in!B238,0)))))</f>
        <v/>
      </c>
      <c r="H238" s="8" t="str">
        <f>IF(A238="","",IF(data_in!M238="United States","United States",IF(data_in!M238="Canada","Canada",IF(data_in!M238="United Kingdom","United Kingdom","Other Country"))))</f>
        <v>Other Country</v>
      </c>
      <c r="I238" s="8" t="str">
        <f>IF(A238="","",IF(data_in!K238="Unknown","Unknown",IF(data_in!K238&lt;=10,"Very Small",IF(data_in!K238&lt;=100,"Small",IF(data_in!K238&lt;=500,"Medium",IF(data_in!K238&gt;500,"Large","Error"))))))</f>
        <v>Very Small</v>
      </c>
      <c r="J238" s="8" t="str">
        <f>IF(C238=1,TEXT(data_in!E238,"mm-yyyy"),"")</f>
        <v/>
      </c>
      <c r="K238" s="8" t="str">
        <f>IF(A238="","",IF(data_in!I238="Website","Website",IF(data_in!I238="Paid Search","Paid Search",IF(data_in!I238="Slack","Slack","Other Channel"))))</f>
        <v>Slack</v>
      </c>
      <c r="L238" s="10">
        <f>IF(A238="","",ROUND(N$3-data_in!B238,0))</f>
        <v>62</v>
      </c>
    </row>
    <row r="239" spans="1:12">
      <c r="A239" s="8" t="str">
        <f>IF(data_in!A239="","",data_in!A239)</f>
        <v>4352ff7f-dfe3-4e55-a0a3-15bc769ca5b4</v>
      </c>
      <c r="B239" s="12">
        <f>IF(A239="","",data_in!B239)</f>
        <v>43977.335532407407</v>
      </c>
      <c r="C239" s="8">
        <f>IF(A239="","",IF(data_in!E239="NULL",0,1))</f>
        <v>0</v>
      </c>
      <c r="D239" s="8" t="str">
        <f>IF(A239="","",IF(data_in!E239="NULL","",ROUND(data_in!E239-data_in!B239,0)))</f>
        <v/>
      </c>
      <c r="E239" s="8">
        <f>IF(A239="","",IF(data_in!C239="NULL",0,IF(data_in!C239&gt;data_in!E239,0,1)))</f>
        <v>0</v>
      </c>
      <c r="F239" s="8" t="str">
        <f>IF(OR(A239="",E239=0),"",IF(data_in!C239="NULL","",ROUND(data_in!C239-data_in!B239,0)))</f>
        <v/>
      </c>
      <c r="G239" s="8" t="str">
        <f>IF(OR(A239="",E239=0),"",IF(data_in!C239="NULL","",IF(D239="",ROUND(data_in!D239-data_in!B239,0),MIN(D239,ROUND(data_in!D239-data_in!B239,0)))))</f>
        <v/>
      </c>
      <c r="H239" s="8" t="str">
        <f>IF(A239="","",IF(data_in!M239="United States","United States",IF(data_in!M239="Canada","Canada",IF(data_in!M239="United Kingdom","United Kingdom","Other Country"))))</f>
        <v>Other Country</v>
      </c>
      <c r="I239" s="8" t="str">
        <f>IF(A239="","",IF(data_in!K239="Unknown","Unknown",IF(data_in!K239&lt;=10,"Very Small",IF(data_in!K239&lt;=100,"Small",IF(data_in!K239&lt;=500,"Medium",IF(data_in!K239&gt;500,"Large","Error"))))))</f>
        <v>Small</v>
      </c>
      <c r="J239" s="8" t="str">
        <f>IF(C239=1,TEXT(data_in!E239,"mm-yyyy"),"")</f>
        <v/>
      </c>
      <c r="K239" s="8" t="str">
        <f>IF(A239="","",IF(data_in!I239="Website","Website",IF(data_in!I239="Paid Search","Paid Search",IF(data_in!I239="Slack","Slack","Other Channel"))))</f>
        <v>Website</v>
      </c>
      <c r="L239" s="10">
        <f>IF(A239="","",ROUND(N$3-data_in!B239,0))</f>
        <v>6</v>
      </c>
    </row>
    <row r="240" spans="1:12">
      <c r="A240" s="8" t="str">
        <f>IF(data_in!A240="","",data_in!A240)</f>
        <v>a62ebd05-87c2-48f9-b2c6-3aa5879c81f7</v>
      </c>
      <c r="B240" s="12">
        <f>IF(A240="","",data_in!B240)</f>
        <v>43859.826828703706</v>
      </c>
      <c r="C240" s="8">
        <f>IF(A240="","",IF(data_in!E240="NULL",0,1))</f>
        <v>0</v>
      </c>
      <c r="D240" s="8" t="str">
        <f>IF(A240="","",IF(data_in!E240="NULL","",ROUND(data_in!E240-data_in!B240,0)))</f>
        <v/>
      </c>
      <c r="E240" s="8">
        <f>IF(A240="","",IF(data_in!C240="NULL",0,IF(data_in!C240&gt;data_in!E240,0,1)))</f>
        <v>0</v>
      </c>
      <c r="F240" s="8" t="str">
        <f>IF(OR(A240="",E240=0),"",IF(data_in!C240="NULL","",ROUND(data_in!C240-data_in!B240,0)))</f>
        <v/>
      </c>
      <c r="G240" s="8" t="str">
        <f>IF(OR(A240="",E240=0),"",IF(data_in!C240="NULL","",IF(D240="",ROUND(data_in!D240-data_in!B240,0),MIN(D240,ROUND(data_in!D240-data_in!B240,0)))))</f>
        <v/>
      </c>
      <c r="H240" s="8" t="str">
        <f>IF(A240="","",IF(data_in!M240="United States","United States",IF(data_in!M240="Canada","Canada",IF(data_in!M240="United Kingdom","United Kingdom","Other Country"))))</f>
        <v>United States</v>
      </c>
      <c r="I240" s="8" t="str">
        <f>IF(A240="","",IF(data_in!K240="Unknown","Unknown",IF(data_in!K240&lt;=10,"Very Small",IF(data_in!K240&lt;=100,"Small",IF(data_in!K240&lt;=500,"Medium",IF(data_in!K240&gt;500,"Large","Error"))))))</f>
        <v>Very Small</v>
      </c>
      <c r="J240" s="8" t="str">
        <f>IF(C240=1,TEXT(data_in!E240,"mm-yyyy"),"")</f>
        <v/>
      </c>
      <c r="K240" s="8" t="str">
        <f>IF(A240="","",IF(data_in!I240="Website","Website",IF(data_in!I240="Paid Search","Paid Search",IF(data_in!I240="Slack","Slack","Other Channel"))))</f>
        <v>Website</v>
      </c>
      <c r="L240" s="10">
        <f>IF(A240="","",ROUND(N$3-data_in!B240,0))</f>
        <v>123</v>
      </c>
    </row>
    <row r="241" spans="1:12">
      <c r="A241" s="8" t="str">
        <f>IF(data_in!A241="","",data_in!A241)</f>
        <v>1603172c-730b-4167-88aa-61a6a7b9cade</v>
      </c>
      <c r="B241" s="12">
        <f>IF(A241="","",data_in!B241)</f>
        <v>43875.905219907407</v>
      </c>
      <c r="C241" s="8">
        <f>IF(A241="","",IF(data_in!E241="NULL",0,1))</f>
        <v>0</v>
      </c>
      <c r="D241" s="8" t="str">
        <f>IF(A241="","",IF(data_in!E241="NULL","",ROUND(data_in!E241-data_in!B241,0)))</f>
        <v/>
      </c>
      <c r="E241" s="8">
        <f>IF(A241="","",IF(data_in!C241="NULL",0,IF(data_in!C241&gt;data_in!E241,0,1)))</f>
        <v>0</v>
      </c>
      <c r="F241" s="8" t="str">
        <f>IF(OR(A241="",E241=0),"",IF(data_in!C241="NULL","",ROUND(data_in!C241-data_in!B241,0)))</f>
        <v/>
      </c>
      <c r="G241" s="8" t="str">
        <f>IF(OR(A241="",E241=0),"",IF(data_in!C241="NULL","",IF(D241="",ROUND(data_in!D241-data_in!B241,0),MIN(D241,ROUND(data_in!D241-data_in!B241,0)))))</f>
        <v/>
      </c>
      <c r="H241" s="8" t="str">
        <f>IF(A241="","",IF(data_in!M241="United States","United States",IF(data_in!M241="Canada","Canada",IF(data_in!M241="United Kingdom","United Kingdom","Other Country"))))</f>
        <v>United States</v>
      </c>
      <c r="I241" s="8" t="str">
        <f>IF(A241="","",IF(data_in!K241="Unknown","Unknown",IF(data_in!K241&lt;=10,"Very Small",IF(data_in!K241&lt;=100,"Small",IF(data_in!K241&lt;=500,"Medium",IF(data_in!K241&gt;500,"Large","Error"))))))</f>
        <v>Very Small</v>
      </c>
      <c r="J241" s="8" t="str">
        <f>IF(C241=1,TEXT(data_in!E241,"mm-yyyy"),"")</f>
        <v/>
      </c>
      <c r="K241" s="8" t="str">
        <f>IF(A241="","",IF(data_in!I241="Website","Website",IF(data_in!I241="Paid Search","Paid Search",IF(data_in!I241="Slack","Slack","Other Channel"))))</f>
        <v>Website</v>
      </c>
      <c r="L241" s="10">
        <f>IF(A241="","",ROUND(N$3-data_in!B241,0))</f>
        <v>107</v>
      </c>
    </row>
    <row r="242" spans="1:12">
      <c r="A242" s="8" t="str">
        <f>IF(data_in!A242="","",data_in!A242)</f>
        <v>82f80db0-747c-4dc5-9142-15aca922a520</v>
      </c>
      <c r="B242" s="12">
        <f>IF(A242="","",data_in!B242)</f>
        <v>43935.117812500001</v>
      </c>
      <c r="C242" s="8">
        <f>IF(A242="","",IF(data_in!E242="NULL",0,1))</f>
        <v>0</v>
      </c>
      <c r="D242" s="8" t="str">
        <f>IF(A242="","",IF(data_in!E242="NULL","",ROUND(data_in!E242-data_in!B242,0)))</f>
        <v/>
      </c>
      <c r="E242" s="8">
        <f>IF(A242="","",IF(data_in!C242="NULL",0,IF(data_in!C242&gt;data_in!E242,0,1)))</f>
        <v>1</v>
      </c>
      <c r="F242" s="8">
        <f>IF(OR(A242="",E242=0),"",IF(data_in!C242="NULL","",ROUND(data_in!C242-data_in!B242,0)))</f>
        <v>6</v>
      </c>
      <c r="G242" s="8">
        <f>IF(OR(A242="",E242=0),"",IF(data_in!C242="NULL","",IF(D242="",ROUND(data_in!D242-data_in!B242,0),MIN(D242,ROUND(data_in!D242-data_in!B242,0)))))</f>
        <v>66</v>
      </c>
      <c r="H242" s="8" t="str">
        <f>IF(A242="","",IF(data_in!M242="United States","United States",IF(data_in!M242="Canada","Canada",IF(data_in!M242="United Kingdom","United Kingdom","Other Country"))))</f>
        <v>Other Country</v>
      </c>
      <c r="I242" s="8" t="str">
        <f>IF(A242="","",IF(data_in!K242="Unknown","Unknown",IF(data_in!K242&lt;=10,"Very Small",IF(data_in!K242&lt;=100,"Small",IF(data_in!K242&lt;=500,"Medium",IF(data_in!K242&gt;500,"Large","Error"))))))</f>
        <v>Very Small</v>
      </c>
      <c r="J242" s="8" t="str">
        <f>IF(C242=1,TEXT(data_in!E242,"mm-yyyy"),"")</f>
        <v/>
      </c>
      <c r="K242" s="8" t="str">
        <f>IF(A242="","",IF(data_in!I242="Website","Website",IF(data_in!I242="Paid Search","Paid Search",IF(data_in!I242="Slack","Slack","Other Channel"))))</f>
        <v>Website</v>
      </c>
      <c r="L242" s="10">
        <f>IF(A242="","",ROUND(N$3-data_in!B242,0))</f>
        <v>48</v>
      </c>
    </row>
    <row r="243" spans="1:12">
      <c r="A243" s="8" t="str">
        <f>IF(data_in!A243="","",data_in!A243)</f>
        <v>c6a6c5a8-c987-4dcb-addf-1b6164f9014b</v>
      </c>
      <c r="B243" s="12">
        <f>IF(A243="","",data_in!B243)</f>
        <v>43935.117442129631</v>
      </c>
      <c r="C243" s="8">
        <f>IF(A243="","",IF(data_in!E243="NULL",0,1))</f>
        <v>0</v>
      </c>
      <c r="D243" s="8" t="str">
        <f>IF(A243="","",IF(data_in!E243="NULL","",ROUND(data_in!E243-data_in!B243,0)))</f>
        <v/>
      </c>
      <c r="E243" s="8">
        <f>IF(A243="","",IF(data_in!C243="NULL",0,IF(data_in!C243&gt;data_in!E243,0,1)))</f>
        <v>0</v>
      </c>
      <c r="F243" s="8" t="str">
        <f>IF(OR(A243="",E243=0),"",IF(data_in!C243="NULL","",ROUND(data_in!C243-data_in!B243,0)))</f>
        <v/>
      </c>
      <c r="G243" s="8" t="str">
        <f>IF(OR(A243="",E243=0),"",IF(data_in!C243="NULL","",IF(D243="",ROUND(data_in!D243-data_in!B243,0),MIN(D243,ROUND(data_in!D243-data_in!B243,0)))))</f>
        <v/>
      </c>
      <c r="H243" s="8" t="str">
        <f>IF(A243="","",IF(data_in!M243="United States","United States",IF(data_in!M243="Canada","Canada",IF(data_in!M243="United Kingdom","United Kingdom","Other Country"))))</f>
        <v>United States</v>
      </c>
      <c r="I243" s="8" t="str">
        <f>IF(A243="","",IF(data_in!K243="Unknown","Unknown",IF(data_in!K243&lt;=10,"Very Small",IF(data_in!K243&lt;=100,"Small",IF(data_in!K243&lt;=500,"Medium",IF(data_in!K243&gt;500,"Large","Error"))))))</f>
        <v>Very Small</v>
      </c>
      <c r="J243" s="8" t="str">
        <f>IF(C243=1,TEXT(data_in!E243,"mm-yyyy"),"")</f>
        <v/>
      </c>
      <c r="K243" s="8" t="str">
        <f>IF(A243="","",IF(data_in!I243="Website","Website",IF(data_in!I243="Paid Search","Paid Search",IF(data_in!I243="Slack","Slack","Other Channel"))))</f>
        <v>Website</v>
      </c>
      <c r="L243" s="10">
        <f>IF(A243="","",ROUND(N$3-data_in!B243,0))</f>
        <v>48</v>
      </c>
    </row>
    <row r="244" spans="1:12">
      <c r="A244" s="8" t="str">
        <f>IF(data_in!A244="","",data_in!A244)</f>
        <v>219ef97a-2902-4205-b479-045fe1646377</v>
      </c>
      <c r="B244" s="12">
        <f>IF(A244="","",data_in!B244)</f>
        <v>43935.205671296295</v>
      </c>
      <c r="C244" s="8">
        <f>IF(A244="","",IF(data_in!E244="NULL",0,1))</f>
        <v>0</v>
      </c>
      <c r="D244" s="8" t="str">
        <f>IF(A244="","",IF(data_in!E244="NULL","",ROUND(data_in!E244-data_in!B244,0)))</f>
        <v/>
      </c>
      <c r="E244" s="8">
        <f>IF(A244="","",IF(data_in!C244="NULL",0,IF(data_in!C244&gt;data_in!E244,0,1)))</f>
        <v>0</v>
      </c>
      <c r="F244" s="8" t="str">
        <f>IF(OR(A244="",E244=0),"",IF(data_in!C244="NULL","",ROUND(data_in!C244-data_in!B244,0)))</f>
        <v/>
      </c>
      <c r="G244" s="8" t="str">
        <f>IF(OR(A244="",E244=0),"",IF(data_in!C244="NULL","",IF(D244="",ROUND(data_in!D244-data_in!B244,0),MIN(D244,ROUND(data_in!D244-data_in!B244,0)))))</f>
        <v/>
      </c>
      <c r="H244" s="8" t="str">
        <f>IF(A244="","",IF(data_in!M244="United States","United States",IF(data_in!M244="Canada","Canada",IF(data_in!M244="United Kingdom","United Kingdom","Other Country"))))</f>
        <v>Other Country</v>
      </c>
      <c r="I244" s="8" t="str">
        <f>IF(A244="","",IF(data_in!K244="Unknown","Unknown",IF(data_in!K244&lt;=10,"Very Small",IF(data_in!K244&lt;=100,"Small",IF(data_in!K244&lt;=500,"Medium",IF(data_in!K244&gt;500,"Large","Error"))))))</f>
        <v>Very Small</v>
      </c>
      <c r="J244" s="8" t="str">
        <f>IF(C244=1,TEXT(data_in!E244,"mm-yyyy"),"")</f>
        <v/>
      </c>
      <c r="K244" s="8" t="str">
        <f>IF(A244="","",IF(data_in!I244="Website","Website",IF(data_in!I244="Paid Search","Paid Search",IF(data_in!I244="Slack","Slack","Other Channel"))))</f>
        <v>Website</v>
      </c>
      <c r="L244" s="10">
        <f>IF(A244="","",ROUND(N$3-data_in!B244,0))</f>
        <v>48</v>
      </c>
    </row>
    <row r="245" spans="1:12">
      <c r="A245" s="8" t="str">
        <f>IF(data_in!A245="","",data_in!A245)</f>
        <v>e315333f-809b-411d-b05d-7f197d0b9aba</v>
      </c>
      <c r="B245" s="12">
        <f>IF(A245="","",data_in!B245)</f>
        <v>43935.275069444448</v>
      </c>
      <c r="C245" s="8">
        <f>IF(A245="","",IF(data_in!E245="NULL",0,1))</f>
        <v>0</v>
      </c>
      <c r="D245" s="8" t="str">
        <f>IF(A245="","",IF(data_in!E245="NULL","",ROUND(data_in!E245-data_in!B245,0)))</f>
        <v/>
      </c>
      <c r="E245" s="8">
        <f>IF(A245="","",IF(data_in!C245="NULL",0,IF(data_in!C245&gt;data_in!E245,0,1)))</f>
        <v>0</v>
      </c>
      <c r="F245" s="8" t="str">
        <f>IF(OR(A245="",E245=0),"",IF(data_in!C245="NULL","",ROUND(data_in!C245-data_in!B245,0)))</f>
        <v/>
      </c>
      <c r="G245" s="8" t="str">
        <f>IF(OR(A245="",E245=0),"",IF(data_in!C245="NULL","",IF(D245="",ROUND(data_in!D245-data_in!B245,0),MIN(D245,ROUND(data_in!D245-data_in!B245,0)))))</f>
        <v/>
      </c>
      <c r="H245" s="8" t="str">
        <f>IF(A245="","",IF(data_in!M245="United States","United States",IF(data_in!M245="Canada","Canada",IF(data_in!M245="United Kingdom","United Kingdom","Other Country"))))</f>
        <v>United Kingdom</v>
      </c>
      <c r="I245" s="8" t="str">
        <f>IF(A245="","",IF(data_in!K245="Unknown","Unknown",IF(data_in!K245&lt;=10,"Very Small",IF(data_in!K245&lt;=100,"Small",IF(data_in!K245&lt;=500,"Medium",IF(data_in!K245&gt;500,"Large","Error"))))))</f>
        <v>Small</v>
      </c>
      <c r="J245" s="8" t="str">
        <f>IF(C245=1,TEXT(data_in!E245,"mm-yyyy"),"")</f>
        <v/>
      </c>
      <c r="K245" s="8" t="str">
        <f>IF(A245="","",IF(data_in!I245="Website","Website",IF(data_in!I245="Paid Search","Paid Search",IF(data_in!I245="Slack","Slack","Other Channel"))))</f>
        <v>Website</v>
      </c>
      <c r="L245" s="10">
        <f>IF(A245="","",ROUND(N$3-data_in!B245,0))</f>
        <v>48</v>
      </c>
    </row>
    <row r="246" spans="1:12">
      <c r="A246" s="8" t="str">
        <f>IF(data_in!A246="","",data_in!A246)</f>
        <v>23bc50b8-51fc-4ff3-951e-17b5c9c3ac40</v>
      </c>
      <c r="B246" s="12">
        <f>IF(A246="","",data_in!B246)</f>
        <v>43935.349270833336</v>
      </c>
      <c r="C246" s="8">
        <f>IF(A246="","",IF(data_in!E246="NULL",0,1))</f>
        <v>0</v>
      </c>
      <c r="D246" s="8" t="str">
        <f>IF(A246="","",IF(data_in!E246="NULL","",ROUND(data_in!E246-data_in!B246,0)))</f>
        <v/>
      </c>
      <c r="E246" s="8">
        <f>IF(A246="","",IF(data_in!C246="NULL",0,IF(data_in!C246&gt;data_in!E246,0,1)))</f>
        <v>0</v>
      </c>
      <c r="F246" s="8" t="str">
        <f>IF(OR(A246="",E246=0),"",IF(data_in!C246="NULL","",ROUND(data_in!C246-data_in!B246,0)))</f>
        <v/>
      </c>
      <c r="G246" s="8" t="str">
        <f>IF(OR(A246="",E246=0),"",IF(data_in!C246="NULL","",IF(D246="",ROUND(data_in!D246-data_in!B246,0),MIN(D246,ROUND(data_in!D246-data_in!B246,0)))))</f>
        <v/>
      </c>
      <c r="H246" s="8" t="str">
        <f>IF(A246="","",IF(data_in!M246="United States","United States",IF(data_in!M246="Canada","Canada",IF(data_in!M246="United Kingdom","United Kingdom","Other Country"))))</f>
        <v>United States</v>
      </c>
      <c r="I246" s="8" t="str">
        <f>IF(A246="","",IF(data_in!K246="Unknown","Unknown",IF(data_in!K246&lt;=10,"Very Small",IF(data_in!K246&lt;=100,"Small",IF(data_in!K246&lt;=500,"Medium",IF(data_in!K246&gt;500,"Large","Error"))))))</f>
        <v>Medium</v>
      </c>
      <c r="J246" s="8" t="str">
        <f>IF(C246=1,TEXT(data_in!E246,"mm-yyyy"),"")</f>
        <v/>
      </c>
      <c r="K246" s="8" t="str">
        <f>IF(A246="","",IF(data_in!I246="Website","Website",IF(data_in!I246="Paid Search","Paid Search",IF(data_in!I246="Slack","Slack","Other Channel"))))</f>
        <v>Website</v>
      </c>
      <c r="L246" s="10">
        <f>IF(A246="","",ROUND(N$3-data_in!B246,0))</f>
        <v>48</v>
      </c>
    </row>
    <row r="247" spans="1:12">
      <c r="A247" s="8" t="str">
        <f>IF(data_in!A247="","",data_in!A247)</f>
        <v>745758ed-7e4d-4194-964a-e979fe716aaa</v>
      </c>
      <c r="B247" s="12">
        <f>IF(A247="","",data_in!B247)</f>
        <v>43935.368634259263</v>
      </c>
      <c r="C247" s="8">
        <f>IF(A247="","",IF(data_in!E247="NULL",0,1))</f>
        <v>0</v>
      </c>
      <c r="D247" s="8" t="str">
        <f>IF(A247="","",IF(data_in!E247="NULL","",ROUND(data_in!E247-data_in!B247,0)))</f>
        <v/>
      </c>
      <c r="E247" s="8">
        <f>IF(A247="","",IF(data_in!C247="NULL",0,IF(data_in!C247&gt;data_in!E247,0,1)))</f>
        <v>0</v>
      </c>
      <c r="F247" s="8" t="str">
        <f>IF(OR(A247="",E247=0),"",IF(data_in!C247="NULL","",ROUND(data_in!C247-data_in!B247,0)))</f>
        <v/>
      </c>
      <c r="G247" s="8" t="str">
        <f>IF(OR(A247="",E247=0),"",IF(data_in!C247="NULL","",IF(D247="",ROUND(data_in!D247-data_in!B247,0),MIN(D247,ROUND(data_in!D247-data_in!B247,0)))))</f>
        <v/>
      </c>
      <c r="H247" s="8" t="str">
        <f>IF(A247="","",IF(data_in!M247="United States","United States",IF(data_in!M247="Canada","Canada",IF(data_in!M247="United Kingdom","United Kingdom","Other Country"))))</f>
        <v>Other Country</v>
      </c>
      <c r="I247" s="8" t="str">
        <f>IF(A247="","",IF(data_in!K247="Unknown","Unknown",IF(data_in!K247&lt;=10,"Very Small",IF(data_in!K247&lt;=100,"Small",IF(data_in!K247&lt;=500,"Medium",IF(data_in!K247&gt;500,"Large","Error"))))))</f>
        <v>Very Small</v>
      </c>
      <c r="J247" s="8" t="str">
        <f>IF(C247=1,TEXT(data_in!E247,"mm-yyyy"),"")</f>
        <v/>
      </c>
      <c r="K247" s="8" t="str">
        <f>IF(A247="","",IF(data_in!I247="Website","Website",IF(data_in!I247="Paid Search","Paid Search",IF(data_in!I247="Slack","Slack","Other Channel"))))</f>
        <v>Website</v>
      </c>
      <c r="L247" s="10">
        <f>IF(A247="","",ROUND(N$3-data_in!B247,0))</f>
        <v>48</v>
      </c>
    </row>
    <row r="248" spans="1:12">
      <c r="A248" s="8" t="str">
        <f>IF(data_in!A248="","",data_in!A248)</f>
        <v>225b41c1-4578-4f4d-9936-b2ee479a661c</v>
      </c>
      <c r="B248" s="12">
        <f>IF(A248="","",data_in!B248)</f>
        <v>43935.351759259262</v>
      </c>
      <c r="C248" s="8">
        <f>IF(A248="","",IF(data_in!E248="NULL",0,1))</f>
        <v>0</v>
      </c>
      <c r="D248" s="8" t="str">
        <f>IF(A248="","",IF(data_in!E248="NULL","",ROUND(data_in!E248-data_in!B248,0)))</f>
        <v/>
      </c>
      <c r="E248" s="8">
        <f>IF(A248="","",IF(data_in!C248="NULL",0,IF(data_in!C248&gt;data_in!E248,0,1)))</f>
        <v>0</v>
      </c>
      <c r="F248" s="8" t="str">
        <f>IF(OR(A248="",E248=0),"",IF(data_in!C248="NULL","",ROUND(data_in!C248-data_in!B248,0)))</f>
        <v/>
      </c>
      <c r="G248" s="8" t="str">
        <f>IF(OR(A248="",E248=0),"",IF(data_in!C248="NULL","",IF(D248="",ROUND(data_in!D248-data_in!B248,0),MIN(D248,ROUND(data_in!D248-data_in!B248,0)))))</f>
        <v/>
      </c>
      <c r="H248" s="8" t="str">
        <f>IF(A248="","",IF(data_in!M248="United States","United States",IF(data_in!M248="Canada","Canada",IF(data_in!M248="United Kingdom","United Kingdom","Other Country"))))</f>
        <v>Other Country</v>
      </c>
      <c r="I248" s="8" t="str">
        <f>IF(A248="","",IF(data_in!K248="Unknown","Unknown",IF(data_in!K248&lt;=10,"Very Small",IF(data_in!K248&lt;=100,"Small",IF(data_in!K248&lt;=500,"Medium",IF(data_in!K248&gt;500,"Large","Error"))))))</f>
        <v>Medium</v>
      </c>
      <c r="J248" s="8" t="str">
        <f>IF(C248=1,TEXT(data_in!E248,"mm-yyyy"),"")</f>
        <v/>
      </c>
      <c r="K248" s="8" t="str">
        <f>IF(A248="","",IF(data_in!I248="Website","Website",IF(data_in!I248="Paid Search","Paid Search",IF(data_in!I248="Slack","Slack","Other Channel"))))</f>
        <v>Website</v>
      </c>
      <c r="L248" s="10">
        <f>IF(A248="","",ROUND(N$3-data_in!B248,0))</f>
        <v>48</v>
      </c>
    </row>
    <row r="249" spans="1:12">
      <c r="A249" s="8" t="str">
        <f>IF(data_in!A249="","",data_in!A249)</f>
        <v>85e90e74-a29c-4e0b-8a0b-d29aaa8dadde</v>
      </c>
      <c r="B249" s="12">
        <f>IF(A249="","",data_in!B249)</f>
        <v>43935.355300925927</v>
      </c>
      <c r="C249" s="8">
        <f>IF(A249="","",IF(data_in!E249="NULL",0,1))</f>
        <v>0</v>
      </c>
      <c r="D249" s="8" t="str">
        <f>IF(A249="","",IF(data_in!E249="NULL","",ROUND(data_in!E249-data_in!B249,0)))</f>
        <v/>
      </c>
      <c r="E249" s="8">
        <f>IF(A249="","",IF(data_in!C249="NULL",0,IF(data_in!C249&gt;data_in!E249,0,1)))</f>
        <v>0</v>
      </c>
      <c r="F249" s="8" t="str">
        <f>IF(OR(A249="",E249=0),"",IF(data_in!C249="NULL","",ROUND(data_in!C249-data_in!B249,0)))</f>
        <v/>
      </c>
      <c r="G249" s="8" t="str">
        <f>IF(OR(A249="",E249=0),"",IF(data_in!C249="NULL","",IF(D249="",ROUND(data_in!D249-data_in!B249,0),MIN(D249,ROUND(data_in!D249-data_in!B249,0)))))</f>
        <v/>
      </c>
      <c r="H249" s="8" t="str">
        <f>IF(A249="","",IF(data_in!M249="United States","United States",IF(data_in!M249="Canada","Canada",IF(data_in!M249="United Kingdom","United Kingdom","Other Country"))))</f>
        <v>Other Country</v>
      </c>
      <c r="I249" s="8" t="str">
        <f>IF(A249="","",IF(data_in!K249="Unknown","Unknown",IF(data_in!K249&lt;=10,"Very Small",IF(data_in!K249&lt;=100,"Small",IF(data_in!K249&lt;=500,"Medium",IF(data_in!K249&gt;500,"Large","Error"))))))</f>
        <v>Very Small</v>
      </c>
      <c r="J249" s="8" t="str">
        <f>IF(C249=1,TEXT(data_in!E249,"mm-yyyy"),"")</f>
        <v/>
      </c>
      <c r="K249" s="8" t="str">
        <f>IF(A249="","",IF(data_in!I249="Website","Website",IF(data_in!I249="Paid Search","Paid Search",IF(data_in!I249="Slack","Slack","Other Channel"))))</f>
        <v>Website</v>
      </c>
      <c r="L249" s="10">
        <f>IF(A249="","",ROUND(N$3-data_in!B249,0))</f>
        <v>48</v>
      </c>
    </row>
    <row r="250" spans="1:12">
      <c r="A250" s="8" t="str">
        <f>IF(data_in!A250="","",data_in!A250)</f>
        <v>782dff7d-f7f9-4912-94e7-faf6d61b9fe9</v>
      </c>
      <c r="B250" s="12">
        <f>IF(A250="","",data_in!B250)</f>
        <v>43935.394305555557</v>
      </c>
      <c r="C250" s="8">
        <f>IF(A250="","",IF(data_in!E250="NULL",0,1))</f>
        <v>0</v>
      </c>
      <c r="D250" s="8" t="str">
        <f>IF(A250="","",IF(data_in!E250="NULL","",ROUND(data_in!E250-data_in!B250,0)))</f>
        <v/>
      </c>
      <c r="E250" s="8">
        <f>IF(A250="","",IF(data_in!C250="NULL",0,IF(data_in!C250&gt;data_in!E250,0,1)))</f>
        <v>0</v>
      </c>
      <c r="F250" s="8" t="str">
        <f>IF(OR(A250="",E250=0),"",IF(data_in!C250="NULL","",ROUND(data_in!C250-data_in!B250,0)))</f>
        <v/>
      </c>
      <c r="G250" s="8" t="str">
        <f>IF(OR(A250="",E250=0),"",IF(data_in!C250="NULL","",IF(D250="",ROUND(data_in!D250-data_in!B250,0),MIN(D250,ROUND(data_in!D250-data_in!B250,0)))))</f>
        <v/>
      </c>
      <c r="H250" s="8" t="str">
        <f>IF(A250="","",IF(data_in!M250="United States","United States",IF(data_in!M250="Canada","Canada",IF(data_in!M250="United Kingdom","United Kingdom","Other Country"))))</f>
        <v>Other Country</v>
      </c>
      <c r="I250" s="8" t="str">
        <f>IF(A250="","",IF(data_in!K250="Unknown","Unknown",IF(data_in!K250&lt;=10,"Very Small",IF(data_in!K250&lt;=100,"Small",IF(data_in!K250&lt;=500,"Medium",IF(data_in!K250&gt;500,"Large","Error"))))))</f>
        <v>Large</v>
      </c>
      <c r="J250" s="8" t="str">
        <f>IF(C250=1,TEXT(data_in!E250,"mm-yyyy"),"")</f>
        <v/>
      </c>
      <c r="K250" s="8" t="str">
        <f>IF(A250="","",IF(data_in!I250="Website","Website",IF(data_in!I250="Paid Search","Paid Search",IF(data_in!I250="Slack","Slack","Other Channel"))))</f>
        <v>Website</v>
      </c>
      <c r="L250" s="10">
        <f>IF(A250="","",ROUND(N$3-data_in!B250,0))</f>
        <v>48</v>
      </c>
    </row>
    <row r="251" spans="1:12">
      <c r="A251" s="8" t="str">
        <f>IF(data_in!A251="","",data_in!A251)</f>
        <v>1ca26909-27b4-4ec6-8345-21d54699ac33</v>
      </c>
      <c r="B251" s="12">
        <f>IF(A251="","",data_in!B251)</f>
        <v>43935.396296296298</v>
      </c>
      <c r="C251" s="8">
        <f>IF(A251="","",IF(data_in!E251="NULL",0,1))</f>
        <v>1</v>
      </c>
      <c r="D251" s="8">
        <f>IF(A251="","",IF(data_in!E251="NULL","",ROUND(data_in!E251-data_in!B251,0)))</f>
        <v>0</v>
      </c>
      <c r="E251" s="8">
        <f>IF(A251="","",IF(data_in!C251="NULL",0,IF(data_in!C251&gt;data_in!E251,0,1)))</f>
        <v>0</v>
      </c>
      <c r="F251" s="8" t="str">
        <f>IF(OR(A251="",E251=0),"",IF(data_in!C251="NULL","",ROUND(data_in!C251-data_in!B251,0)))</f>
        <v/>
      </c>
      <c r="G251" s="8" t="str">
        <f>IF(OR(A251="",E251=0),"",IF(data_in!C251="NULL","",IF(D251="",ROUND(data_in!D251-data_in!B251,0),MIN(D251,ROUND(data_in!D251-data_in!B251,0)))))</f>
        <v/>
      </c>
      <c r="H251" s="8" t="str">
        <f>IF(A251="","",IF(data_in!M251="United States","United States",IF(data_in!M251="Canada","Canada",IF(data_in!M251="United Kingdom","United Kingdom","Other Country"))))</f>
        <v>United Kingdom</v>
      </c>
      <c r="I251" s="8" t="str">
        <f>IF(A251="","",IF(data_in!K251="Unknown","Unknown",IF(data_in!K251&lt;=10,"Very Small",IF(data_in!K251&lt;=100,"Small",IF(data_in!K251&lt;=500,"Medium",IF(data_in!K251&gt;500,"Large","Error"))))))</f>
        <v>Small</v>
      </c>
      <c r="J251" s="8" t="str">
        <f>IF(C251=1,TEXT(data_in!E251,"mm-yyyy"),"")</f>
        <v>04-2020</v>
      </c>
      <c r="K251" s="8" t="str">
        <f>IF(A251="","",IF(data_in!I251="Website","Website",IF(data_in!I251="Paid Search","Paid Search",IF(data_in!I251="Slack","Slack","Other Channel"))))</f>
        <v>Website</v>
      </c>
      <c r="L251" s="10">
        <f>IF(A251="","",ROUND(N$3-data_in!B251,0))</f>
        <v>48</v>
      </c>
    </row>
    <row r="252" spans="1:12">
      <c r="A252" s="8" t="str">
        <f>IF(data_in!A252="","",data_in!A252)</f>
        <v>9dffaf4d-0ee9-454a-b159-2aac75d810bd</v>
      </c>
      <c r="B252" s="12">
        <f>IF(A252="","",data_in!B252)</f>
        <v>43935.404444444444</v>
      </c>
      <c r="C252" s="8">
        <f>IF(A252="","",IF(data_in!E252="NULL",0,1))</f>
        <v>0</v>
      </c>
      <c r="D252" s="8" t="str">
        <f>IF(A252="","",IF(data_in!E252="NULL","",ROUND(data_in!E252-data_in!B252,0)))</f>
        <v/>
      </c>
      <c r="E252" s="8">
        <f>IF(A252="","",IF(data_in!C252="NULL",0,IF(data_in!C252&gt;data_in!E252,0,1)))</f>
        <v>1</v>
      </c>
      <c r="F252" s="8">
        <f>IF(OR(A252="",E252=0),"",IF(data_in!C252="NULL","",ROUND(data_in!C252-data_in!B252,0)))</f>
        <v>9</v>
      </c>
      <c r="G252" s="8">
        <f>IF(OR(A252="",E252=0),"",IF(data_in!C252="NULL","",IF(D252="",ROUND(data_in!D252-data_in!B252,0),MIN(D252,ROUND(data_in!D252-data_in!B252,0)))))</f>
        <v>23</v>
      </c>
      <c r="H252" s="8" t="str">
        <f>IF(A252="","",IF(data_in!M252="United States","United States",IF(data_in!M252="Canada","Canada",IF(data_in!M252="United Kingdom","United Kingdom","Other Country"))))</f>
        <v>Other Country</v>
      </c>
      <c r="I252" s="8" t="str">
        <f>IF(A252="","",IF(data_in!K252="Unknown","Unknown",IF(data_in!K252&lt;=10,"Very Small",IF(data_in!K252&lt;=100,"Small",IF(data_in!K252&lt;=500,"Medium",IF(data_in!K252&gt;500,"Large","Error"))))))</f>
        <v>Very Small</v>
      </c>
      <c r="J252" s="8" t="str">
        <f>IF(C252=1,TEXT(data_in!E252,"mm-yyyy"),"")</f>
        <v/>
      </c>
      <c r="K252" s="8" t="str">
        <f>IF(A252="","",IF(data_in!I252="Website","Website",IF(data_in!I252="Paid Search","Paid Search",IF(data_in!I252="Slack","Slack","Other Channel"))))</f>
        <v>Website</v>
      </c>
      <c r="L252" s="10">
        <f>IF(A252="","",ROUND(N$3-data_in!B252,0))</f>
        <v>48</v>
      </c>
    </row>
    <row r="253" spans="1:12">
      <c r="A253" s="8" t="str">
        <f>IF(data_in!A253="","",data_in!A253)</f>
        <v>6ccc05bc-214f-467e-9220-460477bb2d87</v>
      </c>
      <c r="B253" s="12">
        <f>IF(A253="","",data_in!B253)</f>
        <v>43935.409108796295</v>
      </c>
      <c r="C253" s="8">
        <f>IF(A253="","",IF(data_in!E253="NULL",0,1))</f>
        <v>0</v>
      </c>
      <c r="D253" s="8" t="str">
        <f>IF(A253="","",IF(data_in!E253="NULL","",ROUND(data_in!E253-data_in!B253,0)))</f>
        <v/>
      </c>
      <c r="E253" s="8">
        <f>IF(A253="","",IF(data_in!C253="NULL",0,IF(data_in!C253&gt;data_in!E253,0,1)))</f>
        <v>0</v>
      </c>
      <c r="F253" s="8" t="str">
        <f>IF(OR(A253="",E253=0),"",IF(data_in!C253="NULL","",ROUND(data_in!C253-data_in!B253,0)))</f>
        <v/>
      </c>
      <c r="G253" s="8" t="str">
        <f>IF(OR(A253="",E253=0),"",IF(data_in!C253="NULL","",IF(D253="",ROUND(data_in!D253-data_in!B253,0),MIN(D253,ROUND(data_in!D253-data_in!B253,0)))))</f>
        <v/>
      </c>
      <c r="H253" s="8" t="str">
        <f>IF(A253="","",IF(data_in!M253="United States","United States",IF(data_in!M253="Canada","Canada",IF(data_in!M253="United Kingdom","United Kingdom","Other Country"))))</f>
        <v>Other Country</v>
      </c>
      <c r="I253" s="8" t="str">
        <f>IF(A253="","",IF(data_in!K253="Unknown","Unknown",IF(data_in!K253&lt;=10,"Very Small",IF(data_in!K253&lt;=100,"Small",IF(data_in!K253&lt;=500,"Medium",IF(data_in!K253&gt;500,"Large","Error"))))))</f>
        <v>Small</v>
      </c>
      <c r="J253" s="8" t="str">
        <f>IF(C253=1,TEXT(data_in!E253,"mm-yyyy"),"")</f>
        <v/>
      </c>
      <c r="K253" s="8" t="str">
        <f>IF(A253="","",IF(data_in!I253="Website","Website",IF(data_in!I253="Paid Search","Paid Search",IF(data_in!I253="Slack","Slack","Other Channel"))))</f>
        <v>Website</v>
      </c>
      <c r="L253" s="10">
        <f>IF(A253="","",ROUND(N$3-data_in!B253,0))</f>
        <v>48</v>
      </c>
    </row>
    <row r="254" spans="1:12">
      <c r="A254" s="8" t="str">
        <f>IF(data_in!A254="","",data_in!A254)</f>
        <v>0a2fa123-e235-4f7a-a2fd-fa5f01253776</v>
      </c>
      <c r="B254" s="12">
        <f>IF(A254="","",data_in!B254)</f>
        <v>43935.433275462965</v>
      </c>
      <c r="C254" s="8">
        <f>IF(A254="","",IF(data_in!E254="NULL",0,1))</f>
        <v>0</v>
      </c>
      <c r="D254" s="8" t="str">
        <f>IF(A254="","",IF(data_in!E254="NULL","",ROUND(data_in!E254-data_in!B254,0)))</f>
        <v/>
      </c>
      <c r="E254" s="8">
        <f>IF(A254="","",IF(data_in!C254="NULL",0,IF(data_in!C254&gt;data_in!E254,0,1)))</f>
        <v>0</v>
      </c>
      <c r="F254" s="8" t="str">
        <f>IF(OR(A254="",E254=0),"",IF(data_in!C254="NULL","",ROUND(data_in!C254-data_in!B254,0)))</f>
        <v/>
      </c>
      <c r="G254" s="8" t="str">
        <f>IF(OR(A254="",E254=0),"",IF(data_in!C254="NULL","",IF(D254="",ROUND(data_in!D254-data_in!B254,0),MIN(D254,ROUND(data_in!D254-data_in!B254,0)))))</f>
        <v/>
      </c>
      <c r="H254" s="8" t="str">
        <f>IF(A254="","",IF(data_in!M254="United States","United States",IF(data_in!M254="Canada","Canada",IF(data_in!M254="United Kingdom","United Kingdom","Other Country"))))</f>
        <v>Canada</v>
      </c>
      <c r="I254" s="8" t="str">
        <f>IF(A254="","",IF(data_in!K254="Unknown","Unknown",IF(data_in!K254&lt;=10,"Very Small",IF(data_in!K254&lt;=100,"Small",IF(data_in!K254&lt;=500,"Medium",IF(data_in!K254&gt;500,"Large","Error"))))))</f>
        <v>Very Small</v>
      </c>
      <c r="J254" s="8" t="str">
        <f>IF(C254=1,TEXT(data_in!E254,"mm-yyyy"),"")</f>
        <v/>
      </c>
      <c r="K254" s="8" t="str">
        <f>IF(A254="","",IF(data_in!I254="Website","Website",IF(data_in!I254="Paid Search","Paid Search",IF(data_in!I254="Slack","Slack","Other Channel"))))</f>
        <v>Other Channel</v>
      </c>
      <c r="L254" s="10">
        <f>IF(A254="","",ROUND(N$3-data_in!B254,0))</f>
        <v>48</v>
      </c>
    </row>
    <row r="255" spans="1:12">
      <c r="A255" s="8" t="str">
        <f>IF(data_in!A255="","",data_in!A255)</f>
        <v>46a9cec2-f236-459d-9210-36099025dc05</v>
      </c>
      <c r="B255" s="12">
        <f>IF(A255="","",data_in!B255)</f>
        <v>43935.433333333334</v>
      </c>
      <c r="C255" s="8">
        <f>IF(A255="","",IF(data_in!E255="NULL",0,1))</f>
        <v>0</v>
      </c>
      <c r="D255" s="8" t="str">
        <f>IF(A255="","",IF(data_in!E255="NULL","",ROUND(data_in!E255-data_in!B255,0)))</f>
        <v/>
      </c>
      <c r="E255" s="8">
        <f>IF(A255="","",IF(data_in!C255="NULL",0,IF(data_in!C255&gt;data_in!E255,0,1)))</f>
        <v>0</v>
      </c>
      <c r="F255" s="8" t="str">
        <f>IF(OR(A255="",E255=0),"",IF(data_in!C255="NULL","",ROUND(data_in!C255-data_in!B255,0)))</f>
        <v/>
      </c>
      <c r="G255" s="8" t="str">
        <f>IF(OR(A255="",E255=0),"",IF(data_in!C255="NULL","",IF(D255="",ROUND(data_in!D255-data_in!B255,0),MIN(D255,ROUND(data_in!D255-data_in!B255,0)))))</f>
        <v/>
      </c>
      <c r="H255" s="8" t="str">
        <f>IF(A255="","",IF(data_in!M255="United States","United States",IF(data_in!M255="Canada","Canada",IF(data_in!M255="United Kingdom","United Kingdom","Other Country"))))</f>
        <v>Other Country</v>
      </c>
      <c r="I255" s="8" t="str">
        <f>IF(A255="","",IF(data_in!K255="Unknown","Unknown",IF(data_in!K255&lt;=10,"Very Small",IF(data_in!K255&lt;=100,"Small",IF(data_in!K255&lt;=500,"Medium",IF(data_in!K255&gt;500,"Large","Error"))))))</f>
        <v>Very Small</v>
      </c>
      <c r="J255" s="8" t="str">
        <f>IF(C255=1,TEXT(data_in!E255,"mm-yyyy"),"")</f>
        <v/>
      </c>
      <c r="K255" s="8" t="str">
        <f>IF(A255="","",IF(data_in!I255="Website","Website",IF(data_in!I255="Paid Search","Paid Search",IF(data_in!I255="Slack","Slack","Other Channel"))))</f>
        <v>Website</v>
      </c>
      <c r="L255" s="10">
        <f>IF(A255="","",ROUND(N$3-data_in!B255,0))</f>
        <v>48</v>
      </c>
    </row>
    <row r="256" spans="1:12">
      <c r="A256" s="8" t="str">
        <f>IF(data_in!A256="","",data_in!A256)</f>
        <v>d0005254-8dbb-4060-8afe-61c5d3aea80d</v>
      </c>
      <c r="B256" s="12">
        <f>IF(A256="","",data_in!B256)</f>
        <v>43935.466574074075</v>
      </c>
      <c r="C256" s="8">
        <f>IF(A256="","",IF(data_in!E256="NULL",0,1))</f>
        <v>0</v>
      </c>
      <c r="D256" s="8" t="str">
        <f>IF(A256="","",IF(data_in!E256="NULL","",ROUND(data_in!E256-data_in!B256,0)))</f>
        <v/>
      </c>
      <c r="E256" s="8">
        <f>IF(A256="","",IF(data_in!C256="NULL",0,IF(data_in!C256&gt;data_in!E256,0,1)))</f>
        <v>0</v>
      </c>
      <c r="F256" s="8" t="str">
        <f>IF(OR(A256="",E256=0),"",IF(data_in!C256="NULL","",ROUND(data_in!C256-data_in!B256,0)))</f>
        <v/>
      </c>
      <c r="G256" s="8" t="str">
        <f>IF(OR(A256="",E256=0),"",IF(data_in!C256="NULL","",IF(D256="",ROUND(data_in!D256-data_in!B256,0),MIN(D256,ROUND(data_in!D256-data_in!B256,0)))))</f>
        <v/>
      </c>
      <c r="H256" s="8" t="str">
        <f>IF(A256="","",IF(data_in!M256="United States","United States",IF(data_in!M256="Canada","Canada",IF(data_in!M256="United Kingdom","United Kingdom","Other Country"))))</f>
        <v>United States</v>
      </c>
      <c r="I256" s="8" t="str">
        <f>IF(A256="","",IF(data_in!K256="Unknown","Unknown",IF(data_in!K256&lt;=10,"Very Small",IF(data_in!K256&lt;=100,"Small",IF(data_in!K256&lt;=500,"Medium",IF(data_in!K256&gt;500,"Large","Error"))))))</f>
        <v>Very Small</v>
      </c>
      <c r="J256" s="8" t="str">
        <f>IF(C256=1,TEXT(data_in!E256,"mm-yyyy"),"")</f>
        <v/>
      </c>
      <c r="K256" s="8" t="str">
        <f>IF(A256="","",IF(data_in!I256="Website","Website",IF(data_in!I256="Paid Search","Paid Search",IF(data_in!I256="Slack","Slack","Other Channel"))))</f>
        <v>Website</v>
      </c>
      <c r="L256" s="10">
        <f>IF(A256="","",ROUND(N$3-data_in!B256,0))</f>
        <v>48</v>
      </c>
    </row>
    <row r="257" spans="1:12">
      <c r="A257" s="8" t="str">
        <f>IF(data_in!A257="","",data_in!A257)</f>
        <v>763e4431-7f79-4a8d-be78-9ad722bb5577</v>
      </c>
      <c r="B257" s="12">
        <f>IF(A257="","",data_in!B257)</f>
        <v>43935.447337962964</v>
      </c>
      <c r="C257" s="8">
        <f>IF(A257="","",IF(data_in!E257="NULL",0,1))</f>
        <v>0</v>
      </c>
      <c r="D257" s="8" t="str">
        <f>IF(A257="","",IF(data_in!E257="NULL","",ROUND(data_in!E257-data_in!B257,0)))</f>
        <v/>
      </c>
      <c r="E257" s="8">
        <f>IF(A257="","",IF(data_in!C257="NULL",0,IF(data_in!C257&gt;data_in!E257,0,1)))</f>
        <v>1</v>
      </c>
      <c r="F257" s="8">
        <f>IF(OR(A257="",E257=0),"",IF(data_in!C257="NULL","",ROUND(data_in!C257-data_in!B257,0)))</f>
        <v>0</v>
      </c>
      <c r="G257" s="8">
        <f>IF(OR(A257="",E257=0),"",IF(data_in!C257="NULL","",IF(D257="",ROUND(data_in!D257-data_in!B257,0),MIN(D257,ROUND(data_in!D257-data_in!B257,0)))))</f>
        <v>14</v>
      </c>
      <c r="H257" s="8" t="str">
        <f>IF(A257="","",IF(data_in!M257="United States","United States",IF(data_in!M257="Canada","Canada",IF(data_in!M257="United Kingdom","United Kingdom","Other Country"))))</f>
        <v>Other Country</v>
      </c>
      <c r="I257" s="8" t="str">
        <f>IF(A257="","",IF(data_in!K257="Unknown","Unknown",IF(data_in!K257&lt;=10,"Very Small",IF(data_in!K257&lt;=100,"Small",IF(data_in!K257&lt;=500,"Medium",IF(data_in!K257&gt;500,"Large","Error"))))))</f>
        <v>Large</v>
      </c>
      <c r="J257" s="8" t="str">
        <f>IF(C257=1,TEXT(data_in!E257,"mm-yyyy"),"")</f>
        <v/>
      </c>
      <c r="K257" s="8" t="str">
        <f>IF(A257="","",IF(data_in!I257="Website","Website",IF(data_in!I257="Paid Search","Paid Search",IF(data_in!I257="Slack","Slack","Other Channel"))))</f>
        <v>Website</v>
      </c>
      <c r="L257" s="10">
        <f>IF(A257="","",ROUND(N$3-data_in!B257,0))</f>
        <v>48</v>
      </c>
    </row>
    <row r="258" spans="1:12">
      <c r="A258" s="8" t="str">
        <f>IF(data_in!A258="","",data_in!A258)</f>
        <v>96dce4b4-cb12-475c-ab50-c999c52a9d4c</v>
      </c>
      <c r="B258" s="12">
        <f>IF(A258="","",data_in!B258)</f>
        <v>43935.467511574076</v>
      </c>
      <c r="C258" s="8">
        <f>IF(A258="","",IF(data_in!E258="NULL",0,1))</f>
        <v>0</v>
      </c>
      <c r="D258" s="8" t="str">
        <f>IF(A258="","",IF(data_in!E258="NULL","",ROUND(data_in!E258-data_in!B258,0)))</f>
        <v/>
      </c>
      <c r="E258" s="8">
        <f>IF(A258="","",IF(data_in!C258="NULL",0,IF(data_in!C258&gt;data_in!E258,0,1)))</f>
        <v>0</v>
      </c>
      <c r="F258" s="8" t="str">
        <f>IF(OR(A258="",E258=0),"",IF(data_in!C258="NULL","",ROUND(data_in!C258-data_in!B258,0)))</f>
        <v/>
      </c>
      <c r="G258" s="8" t="str">
        <f>IF(OR(A258="",E258=0),"",IF(data_in!C258="NULL","",IF(D258="",ROUND(data_in!D258-data_in!B258,0),MIN(D258,ROUND(data_in!D258-data_in!B258,0)))))</f>
        <v/>
      </c>
      <c r="H258" s="8" t="str">
        <f>IF(A258="","",IF(data_in!M258="United States","United States",IF(data_in!M258="Canada","Canada",IF(data_in!M258="United Kingdom","United Kingdom","Other Country"))))</f>
        <v>United States</v>
      </c>
      <c r="I258" s="8" t="str">
        <f>IF(A258="","",IF(data_in!K258="Unknown","Unknown",IF(data_in!K258&lt;=10,"Very Small",IF(data_in!K258&lt;=100,"Small",IF(data_in!K258&lt;=500,"Medium",IF(data_in!K258&gt;500,"Large","Error"))))))</f>
        <v>Medium</v>
      </c>
      <c r="J258" s="8" t="str">
        <f>IF(C258=1,TEXT(data_in!E258,"mm-yyyy"),"")</f>
        <v/>
      </c>
      <c r="K258" s="8" t="str">
        <f>IF(A258="","",IF(data_in!I258="Website","Website",IF(data_in!I258="Paid Search","Paid Search",IF(data_in!I258="Slack","Slack","Other Channel"))))</f>
        <v>Website</v>
      </c>
      <c r="L258" s="10">
        <f>IF(A258="","",ROUND(N$3-data_in!B258,0))</f>
        <v>48</v>
      </c>
    </row>
    <row r="259" spans="1:12">
      <c r="A259" s="8" t="str">
        <f>IF(data_in!A259="","",data_in!A259)</f>
        <v>d8d3dba4-e943-4548-b8a8-47e525a9dae4</v>
      </c>
      <c r="B259" s="12">
        <f>IF(A259="","",data_in!B259)</f>
        <v>43935.448148148149</v>
      </c>
      <c r="C259" s="8">
        <f>IF(A259="","",IF(data_in!E259="NULL",0,1))</f>
        <v>0</v>
      </c>
      <c r="D259" s="8" t="str">
        <f>IF(A259="","",IF(data_in!E259="NULL","",ROUND(data_in!E259-data_in!B259,0)))</f>
        <v/>
      </c>
      <c r="E259" s="8">
        <f>IF(A259="","",IF(data_in!C259="NULL",0,IF(data_in!C259&gt;data_in!E259,0,1)))</f>
        <v>0</v>
      </c>
      <c r="F259" s="8" t="str">
        <f>IF(OR(A259="",E259=0),"",IF(data_in!C259="NULL","",ROUND(data_in!C259-data_in!B259,0)))</f>
        <v/>
      </c>
      <c r="G259" s="8" t="str">
        <f>IF(OR(A259="",E259=0),"",IF(data_in!C259="NULL","",IF(D259="",ROUND(data_in!D259-data_in!B259,0),MIN(D259,ROUND(data_in!D259-data_in!B259,0)))))</f>
        <v/>
      </c>
      <c r="H259" s="8" t="str">
        <f>IF(A259="","",IF(data_in!M259="United States","United States",IF(data_in!M259="Canada","Canada",IF(data_in!M259="United Kingdom","United Kingdom","Other Country"))))</f>
        <v>Other Country</v>
      </c>
      <c r="I259" s="8" t="str">
        <f>IF(A259="","",IF(data_in!K259="Unknown","Unknown",IF(data_in!K259&lt;=10,"Very Small",IF(data_in!K259&lt;=100,"Small",IF(data_in!K259&lt;=500,"Medium",IF(data_in!K259&gt;500,"Large","Error"))))))</f>
        <v>Small</v>
      </c>
      <c r="J259" s="8" t="str">
        <f>IF(C259=1,TEXT(data_in!E259,"mm-yyyy"),"")</f>
        <v/>
      </c>
      <c r="K259" s="8" t="str">
        <f>IF(A259="","",IF(data_in!I259="Website","Website",IF(data_in!I259="Paid Search","Paid Search",IF(data_in!I259="Slack","Slack","Other Channel"))))</f>
        <v>Website</v>
      </c>
      <c r="L259" s="10">
        <f>IF(A259="","",ROUND(N$3-data_in!B259,0))</f>
        <v>48</v>
      </c>
    </row>
    <row r="260" spans="1:12">
      <c r="A260" s="8" t="str">
        <f>IF(data_in!A260="","",data_in!A260)</f>
        <v>d46f0cfd-a002-4594-8763-bc27d12fd8a4</v>
      </c>
      <c r="B260" s="12">
        <f>IF(A260="","",data_in!B260)</f>
        <v>43935.607743055552</v>
      </c>
      <c r="C260" s="8">
        <f>IF(A260="","",IF(data_in!E260="NULL",0,1))</f>
        <v>0</v>
      </c>
      <c r="D260" s="8" t="str">
        <f>IF(A260="","",IF(data_in!E260="NULL","",ROUND(data_in!E260-data_in!B260,0)))</f>
        <v/>
      </c>
      <c r="E260" s="8">
        <f>IF(A260="","",IF(data_in!C260="NULL",0,IF(data_in!C260&gt;data_in!E260,0,1)))</f>
        <v>1</v>
      </c>
      <c r="F260" s="8">
        <f>IF(OR(A260="",E260=0),"",IF(data_in!C260="NULL","",ROUND(data_in!C260-data_in!B260,0)))</f>
        <v>0</v>
      </c>
      <c r="G260" s="8">
        <f>IF(OR(A260="",E260=0),"",IF(data_in!C260="NULL","",IF(D260="",ROUND(data_in!D260-data_in!B260,0),MIN(D260,ROUND(data_in!D260-data_in!B260,0)))))</f>
        <v>14</v>
      </c>
      <c r="H260" s="8" t="str">
        <f>IF(A260="","",IF(data_in!M260="United States","United States",IF(data_in!M260="Canada","Canada",IF(data_in!M260="United Kingdom","United Kingdom","Other Country"))))</f>
        <v>United Kingdom</v>
      </c>
      <c r="I260" s="8" t="str">
        <f>IF(A260="","",IF(data_in!K260="Unknown","Unknown",IF(data_in!K260&lt;=10,"Very Small",IF(data_in!K260&lt;=100,"Small",IF(data_in!K260&lt;=500,"Medium",IF(data_in!K260&gt;500,"Large","Error"))))))</f>
        <v>Small</v>
      </c>
      <c r="J260" s="8" t="str">
        <f>IF(C260=1,TEXT(data_in!E260,"mm-yyyy"),"")</f>
        <v/>
      </c>
      <c r="K260" s="8" t="str">
        <f>IF(A260="","",IF(data_in!I260="Website","Website",IF(data_in!I260="Paid Search","Paid Search",IF(data_in!I260="Slack","Slack","Other Channel"))))</f>
        <v>Paid Search</v>
      </c>
      <c r="L260" s="10">
        <f>IF(A260="","",ROUND(N$3-data_in!B260,0))</f>
        <v>47</v>
      </c>
    </row>
    <row r="261" spans="1:12">
      <c r="A261" s="8" t="str">
        <f>IF(data_in!A261="","",data_in!A261)</f>
        <v>05d9485a-9036-4f38-aa89-bdf002ac1c96</v>
      </c>
      <c r="B261" s="12">
        <f>IF(A261="","",data_in!B261)</f>
        <v>43935.673206018517</v>
      </c>
      <c r="C261" s="8">
        <f>IF(A261="","",IF(data_in!E261="NULL",0,1))</f>
        <v>0</v>
      </c>
      <c r="D261" s="8" t="str">
        <f>IF(A261="","",IF(data_in!E261="NULL","",ROUND(data_in!E261-data_in!B261,0)))</f>
        <v/>
      </c>
      <c r="E261" s="8">
        <f>IF(A261="","",IF(data_in!C261="NULL",0,IF(data_in!C261&gt;data_in!E261,0,1)))</f>
        <v>0</v>
      </c>
      <c r="F261" s="8" t="str">
        <f>IF(OR(A261="",E261=0),"",IF(data_in!C261="NULL","",ROUND(data_in!C261-data_in!B261,0)))</f>
        <v/>
      </c>
      <c r="G261" s="8" t="str">
        <f>IF(OR(A261="",E261=0),"",IF(data_in!C261="NULL","",IF(D261="",ROUND(data_in!D261-data_in!B261,0),MIN(D261,ROUND(data_in!D261-data_in!B261,0)))))</f>
        <v/>
      </c>
      <c r="H261" s="8" t="str">
        <f>IF(A261="","",IF(data_in!M261="United States","United States",IF(data_in!M261="Canada","Canada",IF(data_in!M261="United Kingdom","United Kingdom","Other Country"))))</f>
        <v>United Kingdom</v>
      </c>
      <c r="I261" s="8" t="str">
        <f>IF(A261="","",IF(data_in!K261="Unknown","Unknown",IF(data_in!K261&lt;=10,"Very Small",IF(data_in!K261&lt;=100,"Small",IF(data_in!K261&lt;=500,"Medium",IF(data_in!K261&gt;500,"Large","Error"))))))</f>
        <v>Small</v>
      </c>
      <c r="J261" s="8" t="str">
        <f>IF(C261=1,TEXT(data_in!E261,"mm-yyyy"),"")</f>
        <v/>
      </c>
      <c r="K261" s="8" t="str">
        <f>IF(A261="","",IF(data_in!I261="Website","Website",IF(data_in!I261="Paid Search","Paid Search",IF(data_in!I261="Slack","Slack","Other Channel"))))</f>
        <v>Paid Search</v>
      </c>
      <c r="L261" s="10">
        <f>IF(A261="","",ROUND(N$3-data_in!B261,0))</f>
        <v>47</v>
      </c>
    </row>
    <row r="262" spans="1:12">
      <c r="A262" s="8" t="str">
        <f>IF(data_in!A262="","",data_in!A262)</f>
        <v>79e160af-9ec2-42e0-a288-7f22cb51d01b</v>
      </c>
      <c r="B262" s="12">
        <f>IF(A262="","",data_in!B262)</f>
        <v>43970.513101851851</v>
      </c>
      <c r="C262" s="8">
        <f>IF(A262="","",IF(data_in!E262="NULL",0,1))</f>
        <v>0</v>
      </c>
      <c r="D262" s="8" t="str">
        <f>IF(A262="","",IF(data_in!E262="NULL","",ROUND(data_in!E262-data_in!B262,0)))</f>
        <v/>
      </c>
      <c r="E262" s="8">
        <f>IF(A262="","",IF(data_in!C262="NULL",0,IF(data_in!C262&gt;data_in!E262,0,1)))</f>
        <v>0</v>
      </c>
      <c r="F262" s="8" t="str">
        <f>IF(OR(A262="",E262=0),"",IF(data_in!C262="NULL","",ROUND(data_in!C262-data_in!B262,0)))</f>
        <v/>
      </c>
      <c r="G262" s="8" t="str">
        <f>IF(OR(A262="",E262=0),"",IF(data_in!C262="NULL","",IF(D262="",ROUND(data_in!D262-data_in!B262,0),MIN(D262,ROUND(data_in!D262-data_in!B262,0)))))</f>
        <v/>
      </c>
      <c r="H262" s="8" t="str">
        <f>IF(A262="","",IF(data_in!M262="United States","United States",IF(data_in!M262="Canada","Canada",IF(data_in!M262="United Kingdom","United Kingdom","Other Country"))))</f>
        <v>United Kingdom</v>
      </c>
      <c r="I262" s="8" t="str">
        <f>IF(A262="","",IF(data_in!K262="Unknown","Unknown",IF(data_in!K262&lt;=10,"Very Small",IF(data_in!K262&lt;=100,"Small",IF(data_in!K262&lt;=500,"Medium",IF(data_in!K262&gt;500,"Large","Error"))))))</f>
        <v>Very Small</v>
      </c>
      <c r="J262" s="8" t="str">
        <f>IF(C262=1,TEXT(data_in!E262,"mm-yyyy"),"")</f>
        <v/>
      </c>
      <c r="K262" s="8" t="str">
        <f>IF(A262="","",IF(data_in!I262="Website","Website",IF(data_in!I262="Paid Search","Paid Search",IF(data_in!I262="Slack","Slack","Other Channel"))))</f>
        <v>Website</v>
      </c>
      <c r="L262" s="10">
        <f>IF(A262="","",ROUND(N$3-data_in!B262,0))</f>
        <v>12</v>
      </c>
    </row>
    <row r="263" spans="1:12">
      <c r="A263" s="8" t="str">
        <f>IF(data_in!A263="","",data_in!A263)</f>
        <v>d8d8bd46-7fa7-4a59-87da-8c359dca9753</v>
      </c>
      <c r="B263" s="12">
        <f>IF(A263="","",data_in!B263)</f>
        <v>43863.468425925923</v>
      </c>
      <c r="C263" s="8">
        <f>IF(A263="","",IF(data_in!E263="NULL",0,1))</f>
        <v>0</v>
      </c>
      <c r="D263" s="8" t="str">
        <f>IF(A263="","",IF(data_in!E263="NULL","",ROUND(data_in!E263-data_in!B263,0)))</f>
        <v/>
      </c>
      <c r="E263" s="8">
        <f>IF(A263="","",IF(data_in!C263="NULL",0,IF(data_in!C263&gt;data_in!E263,0,1)))</f>
        <v>0</v>
      </c>
      <c r="F263" s="8" t="str">
        <f>IF(OR(A263="",E263=0),"",IF(data_in!C263="NULL","",ROUND(data_in!C263-data_in!B263,0)))</f>
        <v/>
      </c>
      <c r="G263" s="8" t="str">
        <f>IF(OR(A263="",E263=0),"",IF(data_in!C263="NULL","",IF(D263="",ROUND(data_in!D263-data_in!B263,0),MIN(D263,ROUND(data_in!D263-data_in!B263,0)))))</f>
        <v/>
      </c>
      <c r="H263" s="8" t="str">
        <f>IF(A263="","",IF(data_in!M263="United States","United States",IF(data_in!M263="Canada","Canada",IF(data_in!M263="United Kingdom","United Kingdom","Other Country"))))</f>
        <v>Other Country</v>
      </c>
      <c r="I263" s="8" t="str">
        <f>IF(A263="","",IF(data_in!K263="Unknown","Unknown",IF(data_in!K263&lt;=10,"Very Small",IF(data_in!K263&lt;=100,"Small",IF(data_in!K263&lt;=500,"Medium",IF(data_in!K263&gt;500,"Large","Error"))))))</f>
        <v>Very Small</v>
      </c>
      <c r="J263" s="8" t="str">
        <f>IF(C263=1,TEXT(data_in!E263,"mm-yyyy"),"")</f>
        <v/>
      </c>
      <c r="K263" s="8" t="str">
        <f>IF(A263="","",IF(data_in!I263="Website","Website",IF(data_in!I263="Paid Search","Paid Search",IF(data_in!I263="Slack","Slack","Other Channel"))))</f>
        <v>Website</v>
      </c>
      <c r="L263" s="10">
        <f>IF(A263="","",ROUND(N$3-data_in!B263,0))</f>
        <v>120</v>
      </c>
    </row>
    <row r="264" spans="1:12">
      <c r="A264" s="8" t="str">
        <f>IF(data_in!A264="","",data_in!A264)</f>
        <v>14d777af-a6e4-44aa-bcba-3d63e4b32f7c</v>
      </c>
      <c r="B264" s="12">
        <f>IF(A264="","",data_in!B264)</f>
        <v>43875.867673611108</v>
      </c>
      <c r="C264" s="8">
        <f>IF(A264="","",IF(data_in!E264="NULL",0,1))</f>
        <v>0</v>
      </c>
      <c r="D264" s="8" t="str">
        <f>IF(A264="","",IF(data_in!E264="NULL","",ROUND(data_in!E264-data_in!B264,0)))</f>
        <v/>
      </c>
      <c r="E264" s="8">
        <f>IF(A264="","",IF(data_in!C264="NULL",0,IF(data_in!C264&gt;data_in!E264,0,1)))</f>
        <v>1</v>
      </c>
      <c r="F264" s="8">
        <f>IF(OR(A264="",E264=0),"",IF(data_in!C264="NULL","",ROUND(data_in!C264-data_in!B264,0)))</f>
        <v>0</v>
      </c>
      <c r="G264" s="8">
        <f>IF(OR(A264="",E264=0),"",IF(data_in!C264="NULL","",IF(D264="",ROUND(data_in!D264-data_in!B264,0),MIN(D264,ROUND(data_in!D264-data_in!B264,0)))))</f>
        <v>30</v>
      </c>
      <c r="H264" s="8" t="str">
        <f>IF(A264="","",IF(data_in!M264="United States","United States",IF(data_in!M264="Canada","Canada",IF(data_in!M264="United Kingdom","United Kingdom","Other Country"))))</f>
        <v>Other Country</v>
      </c>
      <c r="I264" s="8" t="str">
        <f>IF(A264="","",IF(data_in!K264="Unknown","Unknown",IF(data_in!K264&lt;=10,"Very Small",IF(data_in!K264&lt;=100,"Small",IF(data_in!K264&lt;=500,"Medium",IF(data_in!K264&gt;500,"Large","Error"))))))</f>
        <v>Very Small</v>
      </c>
      <c r="J264" s="8" t="str">
        <f>IF(C264=1,TEXT(data_in!E264,"mm-yyyy"),"")</f>
        <v/>
      </c>
      <c r="K264" s="8" t="str">
        <f>IF(A264="","",IF(data_in!I264="Website","Website",IF(data_in!I264="Paid Search","Paid Search",IF(data_in!I264="Slack","Slack","Other Channel"))))</f>
        <v>Website</v>
      </c>
      <c r="L264" s="10">
        <f>IF(A264="","",ROUND(N$3-data_in!B264,0))</f>
        <v>107</v>
      </c>
    </row>
    <row r="265" spans="1:12">
      <c r="A265" s="8" t="str">
        <f>IF(data_in!A265="","",data_in!A265)</f>
        <v>894c8f6c-72ed-47f3-9546-66d2f0f76868</v>
      </c>
      <c r="B265" s="12">
        <f>IF(A265="","",data_in!B265)</f>
        <v>43875.929884259262</v>
      </c>
      <c r="C265" s="8">
        <f>IF(A265="","",IF(data_in!E265="NULL",0,1))</f>
        <v>0</v>
      </c>
      <c r="D265" s="8" t="str">
        <f>IF(A265="","",IF(data_in!E265="NULL","",ROUND(data_in!E265-data_in!B265,0)))</f>
        <v/>
      </c>
      <c r="E265" s="8">
        <f>IF(A265="","",IF(data_in!C265="NULL",0,IF(data_in!C265&gt;data_in!E265,0,1)))</f>
        <v>0</v>
      </c>
      <c r="F265" s="8" t="str">
        <f>IF(OR(A265="",E265=0),"",IF(data_in!C265="NULL","",ROUND(data_in!C265-data_in!B265,0)))</f>
        <v/>
      </c>
      <c r="G265" s="8" t="str">
        <f>IF(OR(A265="",E265=0),"",IF(data_in!C265="NULL","",IF(D265="",ROUND(data_in!D265-data_in!B265,0),MIN(D265,ROUND(data_in!D265-data_in!B265,0)))))</f>
        <v/>
      </c>
      <c r="H265" s="8" t="str">
        <f>IF(A265="","",IF(data_in!M265="United States","United States",IF(data_in!M265="Canada","Canada",IF(data_in!M265="United Kingdom","United Kingdom","Other Country"))))</f>
        <v>Canada</v>
      </c>
      <c r="I265" s="8" t="str">
        <f>IF(A265="","",IF(data_in!K265="Unknown","Unknown",IF(data_in!K265&lt;=10,"Very Small",IF(data_in!K265&lt;=100,"Small",IF(data_in!K265&lt;=500,"Medium",IF(data_in!K265&gt;500,"Large","Error"))))))</f>
        <v>Very Small</v>
      </c>
      <c r="J265" s="8" t="str">
        <f>IF(C265=1,TEXT(data_in!E265,"mm-yyyy"),"")</f>
        <v/>
      </c>
      <c r="K265" s="8" t="str">
        <f>IF(A265="","",IF(data_in!I265="Website","Website",IF(data_in!I265="Paid Search","Paid Search",IF(data_in!I265="Slack","Slack","Other Channel"))))</f>
        <v>Paid Search</v>
      </c>
      <c r="L265" s="10">
        <f>IF(A265="","",ROUND(N$3-data_in!B265,0))</f>
        <v>107</v>
      </c>
    </row>
    <row r="266" spans="1:12">
      <c r="A266" s="8" t="str">
        <f>IF(data_in!A266="","",data_in!A266)</f>
        <v>7fc77eee-90f4-470f-8e62-7678cf818cb2</v>
      </c>
      <c r="B266" s="12">
        <f>IF(A266="","",data_in!B266)</f>
        <v>43893.822662037041</v>
      </c>
      <c r="C266" s="8">
        <f>IF(A266="","",IF(data_in!E266="NULL",0,1))</f>
        <v>0</v>
      </c>
      <c r="D266" s="8" t="str">
        <f>IF(A266="","",IF(data_in!E266="NULL","",ROUND(data_in!E266-data_in!B266,0)))</f>
        <v/>
      </c>
      <c r="E266" s="8">
        <f>IF(A266="","",IF(data_in!C266="NULL",0,IF(data_in!C266&gt;data_in!E266,0,1)))</f>
        <v>0</v>
      </c>
      <c r="F266" s="8" t="str">
        <f>IF(OR(A266="",E266=0),"",IF(data_in!C266="NULL","",ROUND(data_in!C266-data_in!B266,0)))</f>
        <v/>
      </c>
      <c r="G266" s="8" t="str">
        <f>IF(OR(A266="",E266=0),"",IF(data_in!C266="NULL","",IF(D266="",ROUND(data_in!D266-data_in!B266,0),MIN(D266,ROUND(data_in!D266-data_in!B266,0)))))</f>
        <v/>
      </c>
      <c r="H266" s="8" t="str">
        <f>IF(A266="","",IF(data_in!M266="United States","United States",IF(data_in!M266="Canada","Canada",IF(data_in!M266="United Kingdom","United Kingdom","Other Country"))))</f>
        <v>United States</v>
      </c>
      <c r="I266" s="8" t="str">
        <f>IF(A266="","",IF(data_in!K266="Unknown","Unknown",IF(data_in!K266&lt;=10,"Very Small",IF(data_in!K266&lt;=100,"Small",IF(data_in!K266&lt;=500,"Medium",IF(data_in!K266&gt;500,"Large","Error"))))))</f>
        <v>Large</v>
      </c>
      <c r="J266" s="8" t="str">
        <f>IF(C266=1,TEXT(data_in!E266,"mm-yyyy"),"")</f>
        <v/>
      </c>
      <c r="K266" s="8" t="str">
        <f>IF(A266="","",IF(data_in!I266="Website","Website",IF(data_in!I266="Paid Search","Paid Search",IF(data_in!I266="Slack","Slack","Other Channel"))))</f>
        <v>Paid Search</v>
      </c>
      <c r="L266" s="10">
        <f>IF(A266="","",ROUND(N$3-data_in!B266,0))</f>
        <v>89</v>
      </c>
    </row>
    <row r="267" spans="1:12">
      <c r="A267" s="8" t="str">
        <f>IF(data_in!A267="","",data_in!A267)</f>
        <v>a5a3c445-cbf9-4d11-a25c-41fee82e7a2f</v>
      </c>
      <c r="B267" s="12">
        <f>IF(A267="","",data_in!B267)</f>
        <v>43875.982152777775</v>
      </c>
      <c r="C267" s="8">
        <f>IF(A267="","",IF(data_in!E267="NULL",0,1))</f>
        <v>0</v>
      </c>
      <c r="D267" s="8" t="str">
        <f>IF(A267="","",IF(data_in!E267="NULL","",ROUND(data_in!E267-data_in!B267,0)))</f>
        <v/>
      </c>
      <c r="E267" s="8">
        <f>IF(A267="","",IF(data_in!C267="NULL",0,IF(data_in!C267&gt;data_in!E267,0,1)))</f>
        <v>0</v>
      </c>
      <c r="F267" s="8" t="str">
        <f>IF(OR(A267="",E267=0),"",IF(data_in!C267="NULL","",ROUND(data_in!C267-data_in!B267,0)))</f>
        <v/>
      </c>
      <c r="G267" s="8" t="str">
        <f>IF(OR(A267="",E267=0),"",IF(data_in!C267="NULL","",IF(D267="",ROUND(data_in!D267-data_in!B267,0),MIN(D267,ROUND(data_in!D267-data_in!B267,0)))))</f>
        <v/>
      </c>
      <c r="H267" s="8" t="str">
        <f>IF(A267="","",IF(data_in!M267="United States","United States",IF(data_in!M267="Canada","Canada",IF(data_in!M267="United Kingdom","United Kingdom","Other Country"))))</f>
        <v>Canada</v>
      </c>
      <c r="I267" s="8" t="str">
        <f>IF(A267="","",IF(data_in!K267="Unknown","Unknown",IF(data_in!K267&lt;=10,"Very Small",IF(data_in!K267&lt;=100,"Small",IF(data_in!K267&lt;=500,"Medium",IF(data_in!K267&gt;500,"Large","Error"))))))</f>
        <v>Very Small</v>
      </c>
      <c r="J267" s="8" t="str">
        <f>IF(C267=1,TEXT(data_in!E267,"mm-yyyy"),"")</f>
        <v/>
      </c>
      <c r="K267" s="8" t="str">
        <f>IF(A267="","",IF(data_in!I267="Website","Website",IF(data_in!I267="Paid Search","Paid Search",IF(data_in!I267="Slack","Slack","Other Channel"))))</f>
        <v>Website</v>
      </c>
      <c r="L267" s="10">
        <f>IF(A267="","",ROUND(N$3-data_in!B267,0))</f>
        <v>107</v>
      </c>
    </row>
    <row r="268" spans="1:12">
      <c r="A268" s="8" t="str">
        <f>IF(data_in!A268="","",data_in!A268)</f>
        <v>4b9b8c72-c43b-4881-b1d5-986c7d771324</v>
      </c>
      <c r="B268" s="12">
        <f>IF(A268="","",data_in!B268)</f>
        <v>43875.964467592596</v>
      </c>
      <c r="C268" s="8">
        <f>IF(A268="","",IF(data_in!E268="NULL",0,1))</f>
        <v>0</v>
      </c>
      <c r="D268" s="8" t="str">
        <f>IF(A268="","",IF(data_in!E268="NULL","",ROUND(data_in!E268-data_in!B268,0)))</f>
        <v/>
      </c>
      <c r="E268" s="8">
        <f>IF(A268="","",IF(data_in!C268="NULL",0,IF(data_in!C268&gt;data_in!E268,0,1)))</f>
        <v>0</v>
      </c>
      <c r="F268" s="8" t="str">
        <f>IF(OR(A268="",E268=0),"",IF(data_in!C268="NULL","",ROUND(data_in!C268-data_in!B268,0)))</f>
        <v/>
      </c>
      <c r="G268" s="8" t="str">
        <f>IF(OR(A268="",E268=0),"",IF(data_in!C268="NULL","",IF(D268="",ROUND(data_in!D268-data_in!B268,0),MIN(D268,ROUND(data_in!D268-data_in!B268,0)))))</f>
        <v/>
      </c>
      <c r="H268" s="8" t="str">
        <f>IF(A268="","",IF(data_in!M268="United States","United States",IF(data_in!M268="Canada","Canada",IF(data_in!M268="United Kingdom","United Kingdom","Other Country"))))</f>
        <v>United States</v>
      </c>
      <c r="I268" s="8" t="str">
        <f>IF(A268="","",IF(data_in!K268="Unknown","Unknown",IF(data_in!K268&lt;=10,"Very Small",IF(data_in!K268&lt;=100,"Small",IF(data_in!K268&lt;=500,"Medium",IF(data_in!K268&gt;500,"Large","Error"))))))</f>
        <v>Very Small</v>
      </c>
      <c r="J268" s="8" t="str">
        <f>IF(C268=1,TEXT(data_in!E268,"mm-yyyy"),"")</f>
        <v/>
      </c>
      <c r="K268" s="8" t="str">
        <f>IF(A268="","",IF(data_in!I268="Website","Website",IF(data_in!I268="Paid Search","Paid Search",IF(data_in!I268="Slack","Slack","Other Channel"))))</f>
        <v>Website</v>
      </c>
      <c r="L268" s="10">
        <f>IF(A268="","",ROUND(N$3-data_in!B268,0))</f>
        <v>107</v>
      </c>
    </row>
    <row r="269" spans="1:12">
      <c r="A269" s="8" t="str">
        <f>IF(data_in!A269="","",data_in!A269)</f>
        <v>4c85b9c9-b8cc-4b03-b961-17d3aec7444c</v>
      </c>
      <c r="B269" s="12">
        <f>IF(A269="","",data_in!B269)</f>
        <v>43875.965011574073</v>
      </c>
      <c r="C269" s="8">
        <f>IF(A269="","",IF(data_in!E269="NULL",0,1))</f>
        <v>0</v>
      </c>
      <c r="D269" s="8" t="str">
        <f>IF(A269="","",IF(data_in!E269="NULL","",ROUND(data_in!E269-data_in!B269,0)))</f>
        <v/>
      </c>
      <c r="E269" s="8">
        <f>IF(A269="","",IF(data_in!C269="NULL",0,IF(data_in!C269&gt;data_in!E269,0,1)))</f>
        <v>0</v>
      </c>
      <c r="F269" s="8" t="str">
        <f>IF(OR(A269="",E269=0),"",IF(data_in!C269="NULL","",ROUND(data_in!C269-data_in!B269,0)))</f>
        <v/>
      </c>
      <c r="G269" s="8" t="str">
        <f>IF(OR(A269="",E269=0),"",IF(data_in!C269="NULL","",IF(D269="",ROUND(data_in!D269-data_in!B269,0),MIN(D269,ROUND(data_in!D269-data_in!B269,0)))))</f>
        <v/>
      </c>
      <c r="H269" s="8" t="str">
        <f>IF(A269="","",IF(data_in!M269="United States","United States",IF(data_in!M269="Canada","Canada",IF(data_in!M269="United Kingdom","United Kingdom","Other Country"))))</f>
        <v>United States</v>
      </c>
      <c r="I269" s="8" t="str">
        <f>IF(A269="","",IF(data_in!K269="Unknown","Unknown",IF(data_in!K269&lt;=10,"Very Small",IF(data_in!K269&lt;=100,"Small",IF(data_in!K269&lt;=500,"Medium",IF(data_in!K269&gt;500,"Large","Error"))))))</f>
        <v>Very Small</v>
      </c>
      <c r="J269" s="8" t="str">
        <f>IF(C269=1,TEXT(data_in!E269,"mm-yyyy"),"")</f>
        <v/>
      </c>
      <c r="K269" s="8" t="str">
        <f>IF(A269="","",IF(data_in!I269="Website","Website",IF(data_in!I269="Paid Search","Paid Search",IF(data_in!I269="Slack","Slack","Other Channel"))))</f>
        <v>Website</v>
      </c>
      <c r="L269" s="10">
        <f>IF(A269="","",ROUND(N$3-data_in!B269,0))</f>
        <v>107</v>
      </c>
    </row>
    <row r="270" spans="1:12">
      <c r="A270" s="8" t="str">
        <f>IF(data_in!A270="","",data_in!A270)</f>
        <v>7c793bc4-a9e0-4bc9-878a-577e59f226f0</v>
      </c>
      <c r="B270" s="12">
        <f>IF(A270="","",data_in!B270)</f>
        <v>43876.502256944441</v>
      </c>
      <c r="C270" s="8">
        <f>IF(A270="","",IF(data_in!E270="NULL",0,1))</f>
        <v>0</v>
      </c>
      <c r="D270" s="8" t="str">
        <f>IF(A270="","",IF(data_in!E270="NULL","",ROUND(data_in!E270-data_in!B270,0)))</f>
        <v/>
      </c>
      <c r="E270" s="8">
        <f>IF(A270="","",IF(data_in!C270="NULL",0,IF(data_in!C270&gt;data_in!E270,0,1)))</f>
        <v>0</v>
      </c>
      <c r="F270" s="8" t="str">
        <f>IF(OR(A270="",E270=0),"",IF(data_in!C270="NULL","",ROUND(data_in!C270-data_in!B270,0)))</f>
        <v/>
      </c>
      <c r="G270" s="8" t="str">
        <f>IF(OR(A270="",E270=0),"",IF(data_in!C270="NULL","",IF(D270="",ROUND(data_in!D270-data_in!B270,0),MIN(D270,ROUND(data_in!D270-data_in!B270,0)))))</f>
        <v/>
      </c>
      <c r="H270" s="8" t="str">
        <f>IF(A270="","",IF(data_in!M270="United States","United States",IF(data_in!M270="Canada","Canada",IF(data_in!M270="United Kingdom","United Kingdom","Other Country"))))</f>
        <v>United Kingdom</v>
      </c>
      <c r="I270" s="8" t="str">
        <f>IF(A270="","",IF(data_in!K270="Unknown","Unknown",IF(data_in!K270&lt;=10,"Very Small",IF(data_in!K270&lt;=100,"Small",IF(data_in!K270&lt;=500,"Medium",IF(data_in!K270&gt;500,"Large","Error"))))))</f>
        <v>Very Small</v>
      </c>
      <c r="J270" s="8" t="str">
        <f>IF(C270=1,TEXT(data_in!E270,"mm-yyyy"),"")</f>
        <v/>
      </c>
      <c r="K270" s="8" t="str">
        <f>IF(A270="","",IF(data_in!I270="Website","Website",IF(data_in!I270="Paid Search","Paid Search",IF(data_in!I270="Slack","Slack","Other Channel"))))</f>
        <v>Website</v>
      </c>
      <c r="L270" s="10">
        <f>IF(A270="","",ROUND(N$3-data_in!B270,0))</f>
        <v>106</v>
      </c>
    </row>
    <row r="271" spans="1:12">
      <c r="A271" s="8" t="str">
        <f>IF(data_in!A271="","",data_in!A271)</f>
        <v>c14f16ba-fb4a-4439-89c5-01fd343a14fd</v>
      </c>
      <c r="B271" s="12">
        <f>IF(A271="","",data_in!B271)</f>
        <v>43876.972743055558</v>
      </c>
      <c r="C271" s="8">
        <f>IF(A271="","",IF(data_in!E271="NULL",0,1))</f>
        <v>0</v>
      </c>
      <c r="D271" s="8" t="str">
        <f>IF(A271="","",IF(data_in!E271="NULL","",ROUND(data_in!E271-data_in!B271,0)))</f>
        <v/>
      </c>
      <c r="E271" s="8">
        <f>IF(A271="","",IF(data_in!C271="NULL",0,IF(data_in!C271&gt;data_in!E271,0,1)))</f>
        <v>0</v>
      </c>
      <c r="F271" s="8" t="str">
        <f>IF(OR(A271="",E271=0),"",IF(data_in!C271="NULL","",ROUND(data_in!C271-data_in!B271,0)))</f>
        <v/>
      </c>
      <c r="G271" s="8" t="str">
        <f>IF(OR(A271="",E271=0),"",IF(data_in!C271="NULL","",IF(D271="",ROUND(data_in!D271-data_in!B271,0),MIN(D271,ROUND(data_in!D271-data_in!B271,0)))))</f>
        <v/>
      </c>
      <c r="H271" s="8" t="str">
        <f>IF(A271="","",IF(data_in!M271="United States","United States",IF(data_in!M271="Canada","Canada",IF(data_in!M271="United Kingdom","United Kingdom","Other Country"))))</f>
        <v>United States</v>
      </c>
      <c r="I271" s="8" t="str">
        <f>IF(A271="","",IF(data_in!K271="Unknown","Unknown",IF(data_in!K271&lt;=10,"Very Small",IF(data_in!K271&lt;=100,"Small",IF(data_in!K271&lt;=500,"Medium",IF(data_in!K271&gt;500,"Large","Error"))))))</f>
        <v>Medium</v>
      </c>
      <c r="J271" s="8" t="str">
        <f>IF(C271=1,TEXT(data_in!E271,"mm-yyyy"),"")</f>
        <v/>
      </c>
      <c r="K271" s="8" t="str">
        <f>IF(A271="","",IF(data_in!I271="Website","Website",IF(data_in!I271="Paid Search","Paid Search",IF(data_in!I271="Slack","Slack","Other Channel"))))</f>
        <v>Website</v>
      </c>
      <c r="L271" s="10">
        <f>IF(A271="","",ROUND(N$3-data_in!B271,0))</f>
        <v>106</v>
      </c>
    </row>
    <row r="272" spans="1:12">
      <c r="A272" s="8" t="str">
        <f>IF(data_in!A272="","",data_in!A272)</f>
        <v>b8ebbf7e-d630-4022-853f-4fb4431d358b</v>
      </c>
      <c r="B272" s="12">
        <f>IF(A272="","",data_in!B272)</f>
        <v>43876.324664351851</v>
      </c>
      <c r="C272" s="8">
        <f>IF(A272="","",IF(data_in!E272="NULL",0,1))</f>
        <v>0</v>
      </c>
      <c r="D272" s="8" t="str">
        <f>IF(A272="","",IF(data_in!E272="NULL","",ROUND(data_in!E272-data_in!B272,0)))</f>
        <v/>
      </c>
      <c r="E272" s="8">
        <f>IF(A272="","",IF(data_in!C272="NULL",0,IF(data_in!C272&gt;data_in!E272,0,1)))</f>
        <v>0</v>
      </c>
      <c r="F272" s="8" t="str">
        <f>IF(OR(A272="",E272=0),"",IF(data_in!C272="NULL","",ROUND(data_in!C272-data_in!B272,0)))</f>
        <v/>
      </c>
      <c r="G272" s="8" t="str">
        <f>IF(OR(A272="",E272=0),"",IF(data_in!C272="NULL","",IF(D272="",ROUND(data_in!D272-data_in!B272,0),MIN(D272,ROUND(data_in!D272-data_in!B272,0)))))</f>
        <v/>
      </c>
      <c r="H272" s="8" t="str">
        <f>IF(A272="","",IF(data_in!M272="United States","United States",IF(data_in!M272="Canada","Canada",IF(data_in!M272="United Kingdom","United Kingdom","Other Country"))))</f>
        <v>Other Country</v>
      </c>
      <c r="I272" s="8" t="str">
        <f>IF(A272="","",IF(data_in!K272="Unknown","Unknown",IF(data_in!K272&lt;=10,"Very Small",IF(data_in!K272&lt;=100,"Small",IF(data_in!K272&lt;=500,"Medium",IF(data_in!K272&gt;500,"Large","Error"))))))</f>
        <v>Medium</v>
      </c>
      <c r="J272" s="8" t="str">
        <f>IF(C272=1,TEXT(data_in!E272,"mm-yyyy"),"")</f>
        <v/>
      </c>
      <c r="K272" s="8" t="str">
        <f>IF(A272="","",IF(data_in!I272="Website","Website",IF(data_in!I272="Paid Search","Paid Search",IF(data_in!I272="Slack","Slack","Other Channel"))))</f>
        <v>Website</v>
      </c>
      <c r="L272" s="10">
        <f>IF(A272="","",ROUND(N$3-data_in!B272,0))</f>
        <v>107</v>
      </c>
    </row>
    <row r="273" spans="1:12">
      <c r="A273" s="8" t="str">
        <f>IF(data_in!A273="","",data_in!A273)</f>
        <v>a84bbbe5-aaaf-4bae-8344-cf6b2e2fae42</v>
      </c>
      <c r="B273" s="12">
        <f>IF(A273="","",data_in!B273)</f>
        <v>43876.329606481479</v>
      </c>
      <c r="C273" s="8">
        <f>IF(A273="","",IF(data_in!E273="NULL",0,1))</f>
        <v>1</v>
      </c>
      <c r="D273" s="8">
        <f>IF(A273="","",IF(data_in!E273="NULL","",ROUND(data_in!E273-data_in!B273,0)))</f>
        <v>27</v>
      </c>
      <c r="E273" s="8">
        <f>IF(A273="","",IF(data_in!C273="NULL",0,IF(data_in!C273&gt;data_in!E273,0,1)))</f>
        <v>1</v>
      </c>
      <c r="F273" s="8">
        <f>IF(OR(A273="",E273=0),"",IF(data_in!C273="NULL","",ROUND(data_in!C273-data_in!B273,0)))</f>
        <v>0</v>
      </c>
      <c r="G273" s="8">
        <f>IF(OR(A273="",E273=0),"",IF(data_in!C273="NULL","",IF(D273="",ROUND(data_in!D273-data_in!B273,0),MIN(D273,ROUND(data_in!D273-data_in!B273,0)))))</f>
        <v>27</v>
      </c>
      <c r="H273" s="8" t="str">
        <f>IF(A273="","",IF(data_in!M273="United States","United States",IF(data_in!M273="Canada","Canada",IF(data_in!M273="United Kingdom","United Kingdom","Other Country"))))</f>
        <v>Other Country</v>
      </c>
      <c r="I273" s="8" t="str">
        <f>IF(A273="","",IF(data_in!K273="Unknown","Unknown",IF(data_in!K273&lt;=10,"Very Small",IF(data_in!K273&lt;=100,"Small",IF(data_in!K273&lt;=500,"Medium",IF(data_in!K273&gt;500,"Large","Error"))))))</f>
        <v>Medium</v>
      </c>
      <c r="J273" s="8" t="str">
        <f>IF(C273=1,TEXT(data_in!E273,"mm-yyyy"),"")</f>
        <v>03-2020</v>
      </c>
      <c r="K273" s="8" t="str">
        <f>IF(A273="","",IF(data_in!I273="Website","Website",IF(data_in!I273="Paid Search","Paid Search",IF(data_in!I273="Slack","Slack","Other Channel"))))</f>
        <v>Website</v>
      </c>
      <c r="L273" s="10">
        <f>IF(A273="","",ROUND(N$3-data_in!B273,0))</f>
        <v>107</v>
      </c>
    </row>
    <row r="274" spans="1:12">
      <c r="A274" s="8" t="str">
        <f>IF(data_in!A274="","",data_in!A274)</f>
        <v>ecc0237a-3470-4b30-aadf-780976e6f81c</v>
      </c>
      <c r="B274" s="12">
        <f>IF(A274="","",data_in!B274)</f>
        <v>43876.614155092589</v>
      </c>
      <c r="C274" s="8">
        <f>IF(A274="","",IF(data_in!E274="NULL",0,1))</f>
        <v>0</v>
      </c>
      <c r="D274" s="8" t="str">
        <f>IF(A274="","",IF(data_in!E274="NULL","",ROUND(data_in!E274-data_in!B274,0)))</f>
        <v/>
      </c>
      <c r="E274" s="8">
        <f>IF(A274="","",IF(data_in!C274="NULL",0,IF(data_in!C274&gt;data_in!E274,0,1)))</f>
        <v>0</v>
      </c>
      <c r="F274" s="8" t="str">
        <f>IF(OR(A274="",E274=0),"",IF(data_in!C274="NULL","",ROUND(data_in!C274-data_in!B274,0)))</f>
        <v/>
      </c>
      <c r="G274" s="8" t="str">
        <f>IF(OR(A274="",E274=0),"",IF(data_in!C274="NULL","",IF(D274="",ROUND(data_in!D274-data_in!B274,0),MIN(D274,ROUND(data_in!D274-data_in!B274,0)))))</f>
        <v/>
      </c>
      <c r="H274" s="8" t="str">
        <f>IF(A274="","",IF(data_in!M274="United States","United States",IF(data_in!M274="Canada","Canada",IF(data_in!M274="United Kingdom","United Kingdom","Other Country"))))</f>
        <v>United Kingdom</v>
      </c>
      <c r="I274" s="8" t="str">
        <f>IF(A274="","",IF(data_in!K274="Unknown","Unknown",IF(data_in!K274&lt;=10,"Very Small",IF(data_in!K274&lt;=100,"Small",IF(data_in!K274&lt;=500,"Medium",IF(data_in!K274&gt;500,"Large","Error"))))))</f>
        <v>Small</v>
      </c>
      <c r="J274" s="8" t="str">
        <f>IF(C274=1,TEXT(data_in!E274,"mm-yyyy"),"")</f>
        <v/>
      </c>
      <c r="K274" s="8" t="str">
        <f>IF(A274="","",IF(data_in!I274="Website","Website",IF(data_in!I274="Paid Search","Paid Search",IF(data_in!I274="Slack","Slack","Other Channel"))))</f>
        <v>Website</v>
      </c>
      <c r="L274" s="10">
        <f>IF(A274="","",ROUND(N$3-data_in!B274,0))</f>
        <v>106</v>
      </c>
    </row>
    <row r="275" spans="1:12">
      <c r="A275" s="8" t="str">
        <f>IF(data_in!A275="","",data_in!A275)</f>
        <v>2857c6d8-cdf7-4c8c-bd70-035c5b09b8a9</v>
      </c>
      <c r="B275" s="12">
        <f>IF(A275="","",data_in!B275)</f>
        <v>43877.240208333336</v>
      </c>
      <c r="C275" s="8">
        <f>IF(A275="","",IF(data_in!E275="NULL",0,1))</f>
        <v>1</v>
      </c>
      <c r="D275" s="8">
        <f>IF(A275="","",IF(data_in!E275="NULL","",ROUND(data_in!E275-data_in!B275,0)))</f>
        <v>47</v>
      </c>
      <c r="E275" s="8">
        <f>IF(A275="","",IF(data_in!C275="NULL",0,IF(data_in!C275&gt;data_in!E275,0,1)))</f>
        <v>1</v>
      </c>
      <c r="F275" s="8">
        <f>IF(OR(A275="",E275=0),"",IF(data_in!C275="NULL","",ROUND(data_in!C275-data_in!B275,0)))</f>
        <v>0</v>
      </c>
      <c r="G275" s="8">
        <f>IF(OR(A275="",E275=0),"",IF(data_in!C275="NULL","",IF(D275="",ROUND(data_in!D275-data_in!B275,0),MIN(D275,ROUND(data_in!D275-data_in!B275,0)))))</f>
        <v>30</v>
      </c>
      <c r="H275" s="8" t="str">
        <f>IF(A275="","",IF(data_in!M275="United States","United States",IF(data_in!M275="Canada","Canada",IF(data_in!M275="United Kingdom","United Kingdom","Other Country"))))</f>
        <v>Other Country</v>
      </c>
      <c r="I275" s="8" t="str">
        <f>IF(A275="","",IF(data_in!K275="Unknown","Unknown",IF(data_in!K275&lt;=10,"Very Small",IF(data_in!K275&lt;=100,"Small",IF(data_in!K275&lt;=500,"Medium",IF(data_in!K275&gt;500,"Large","Error"))))))</f>
        <v>Small</v>
      </c>
      <c r="J275" s="8" t="str">
        <f>IF(C275=1,TEXT(data_in!E275,"mm-yyyy"),"")</f>
        <v>04-2020</v>
      </c>
      <c r="K275" s="8" t="str">
        <f>IF(A275="","",IF(data_in!I275="Website","Website",IF(data_in!I275="Paid Search","Paid Search",IF(data_in!I275="Slack","Slack","Other Channel"))))</f>
        <v>Website</v>
      </c>
      <c r="L275" s="10">
        <f>IF(A275="","",ROUND(N$3-data_in!B275,0))</f>
        <v>106</v>
      </c>
    </row>
    <row r="276" spans="1:12">
      <c r="A276" s="8" t="str">
        <f>IF(data_in!A276="","",data_in!A276)</f>
        <v>2c5047ca-e7c7-449c-964c-8d6ea2be4e5f</v>
      </c>
      <c r="B276" s="12">
        <f>IF(A276="","",data_in!B276)</f>
        <v>43876.712199074071</v>
      </c>
      <c r="C276" s="8">
        <f>IF(A276="","",IF(data_in!E276="NULL",0,1))</f>
        <v>0</v>
      </c>
      <c r="D276" s="8" t="str">
        <f>IF(A276="","",IF(data_in!E276="NULL","",ROUND(data_in!E276-data_in!B276,0)))</f>
        <v/>
      </c>
      <c r="E276" s="8">
        <f>IF(A276="","",IF(data_in!C276="NULL",0,IF(data_in!C276&gt;data_in!E276,0,1)))</f>
        <v>1</v>
      </c>
      <c r="F276" s="8">
        <f>IF(OR(A276="",E276=0),"",IF(data_in!C276="NULL","",ROUND(data_in!C276-data_in!B276,0)))</f>
        <v>0</v>
      </c>
      <c r="G276" s="8">
        <f>IF(OR(A276="",E276=0),"",IF(data_in!C276="NULL","",IF(D276="",ROUND(data_in!D276-data_in!B276,0),MIN(D276,ROUND(data_in!D276-data_in!B276,0)))))</f>
        <v>30</v>
      </c>
      <c r="H276" s="8" t="str">
        <f>IF(A276="","",IF(data_in!M276="United States","United States",IF(data_in!M276="Canada","Canada",IF(data_in!M276="United Kingdom","United Kingdom","Other Country"))))</f>
        <v>Other Country</v>
      </c>
      <c r="I276" s="8" t="str">
        <f>IF(A276="","",IF(data_in!K276="Unknown","Unknown",IF(data_in!K276&lt;=10,"Very Small",IF(data_in!K276&lt;=100,"Small",IF(data_in!K276&lt;=500,"Medium",IF(data_in!K276&gt;500,"Large","Error"))))))</f>
        <v>Very Small</v>
      </c>
      <c r="J276" s="8" t="str">
        <f>IF(C276=1,TEXT(data_in!E276,"mm-yyyy"),"")</f>
        <v/>
      </c>
      <c r="K276" s="8" t="str">
        <f>IF(A276="","",IF(data_in!I276="Website","Website",IF(data_in!I276="Paid Search","Paid Search",IF(data_in!I276="Slack","Slack","Other Channel"))))</f>
        <v>Website</v>
      </c>
      <c r="L276" s="10">
        <f>IF(A276="","",ROUND(N$3-data_in!B276,0))</f>
        <v>106</v>
      </c>
    </row>
    <row r="277" spans="1:12">
      <c r="A277" s="8" t="str">
        <f>IF(data_in!A277="","",data_in!A277)</f>
        <v>9ab519d8-37fa-4f5b-a001-a65dc352d576</v>
      </c>
      <c r="B277" s="12">
        <f>IF(A277="","",data_in!B277)</f>
        <v>43877.402974537035</v>
      </c>
      <c r="C277" s="8">
        <f>IF(A277="","",IF(data_in!E277="NULL",0,1))</f>
        <v>0</v>
      </c>
      <c r="D277" s="8" t="str">
        <f>IF(A277="","",IF(data_in!E277="NULL","",ROUND(data_in!E277-data_in!B277,0)))</f>
        <v/>
      </c>
      <c r="E277" s="8">
        <f>IF(A277="","",IF(data_in!C277="NULL",0,IF(data_in!C277&gt;data_in!E277,0,1)))</f>
        <v>0</v>
      </c>
      <c r="F277" s="8" t="str">
        <f>IF(OR(A277="",E277=0),"",IF(data_in!C277="NULL","",ROUND(data_in!C277-data_in!B277,0)))</f>
        <v/>
      </c>
      <c r="G277" s="8" t="str">
        <f>IF(OR(A277="",E277=0),"",IF(data_in!C277="NULL","",IF(D277="",ROUND(data_in!D277-data_in!B277,0),MIN(D277,ROUND(data_in!D277-data_in!B277,0)))))</f>
        <v/>
      </c>
      <c r="H277" s="8" t="str">
        <f>IF(A277="","",IF(data_in!M277="United States","United States",IF(data_in!M277="Canada","Canada",IF(data_in!M277="United Kingdom","United Kingdom","Other Country"))))</f>
        <v>United Kingdom</v>
      </c>
      <c r="I277" s="8" t="str">
        <f>IF(A277="","",IF(data_in!K277="Unknown","Unknown",IF(data_in!K277&lt;=10,"Very Small",IF(data_in!K277&lt;=100,"Small",IF(data_in!K277&lt;=500,"Medium",IF(data_in!K277&gt;500,"Large","Error"))))))</f>
        <v>Very Small</v>
      </c>
      <c r="J277" s="8" t="str">
        <f>IF(C277=1,TEXT(data_in!E277,"mm-yyyy"),"")</f>
        <v/>
      </c>
      <c r="K277" s="8" t="str">
        <f>IF(A277="","",IF(data_in!I277="Website","Website",IF(data_in!I277="Paid Search","Paid Search",IF(data_in!I277="Slack","Slack","Other Channel"))))</f>
        <v>Website</v>
      </c>
      <c r="L277" s="10">
        <f>IF(A277="","",ROUND(N$3-data_in!B277,0))</f>
        <v>106</v>
      </c>
    </row>
    <row r="278" spans="1:12">
      <c r="A278" s="8" t="str">
        <f>IF(data_in!A278="","",data_in!A278)</f>
        <v>73d90983-3990-4875-b700-3a0ec466bf50</v>
      </c>
      <c r="B278" s="12">
        <f>IF(A278="","",data_in!B278)</f>
        <v>43877.494687500002</v>
      </c>
      <c r="C278" s="8">
        <f>IF(A278="","",IF(data_in!E278="NULL",0,1))</f>
        <v>0</v>
      </c>
      <c r="D278" s="8" t="str">
        <f>IF(A278="","",IF(data_in!E278="NULL","",ROUND(data_in!E278-data_in!B278,0)))</f>
        <v/>
      </c>
      <c r="E278" s="8">
        <f>IF(A278="","",IF(data_in!C278="NULL",0,IF(data_in!C278&gt;data_in!E278,0,1)))</f>
        <v>0</v>
      </c>
      <c r="F278" s="8" t="str">
        <f>IF(OR(A278="",E278=0),"",IF(data_in!C278="NULL","",ROUND(data_in!C278-data_in!B278,0)))</f>
        <v/>
      </c>
      <c r="G278" s="8" t="str">
        <f>IF(OR(A278="",E278=0),"",IF(data_in!C278="NULL","",IF(D278="",ROUND(data_in!D278-data_in!B278,0),MIN(D278,ROUND(data_in!D278-data_in!B278,0)))))</f>
        <v/>
      </c>
      <c r="H278" s="8" t="str">
        <f>IF(A278="","",IF(data_in!M278="United States","United States",IF(data_in!M278="Canada","Canada",IF(data_in!M278="United Kingdom","United Kingdom","Other Country"))))</f>
        <v>United Kingdom</v>
      </c>
      <c r="I278" s="8" t="str">
        <f>IF(A278="","",IF(data_in!K278="Unknown","Unknown",IF(data_in!K278&lt;=10,"Very Small",IF(data_in!K278&lt;=100,"Small",IF(data_in!K278&lt;=500,"Medium",IF(data_in!K278&gt;500,"Large","Error"))))))</f>
        <v>Very Small</v>
      </c>
      <c r="J278" s="8" t="str">
        <f>IF(C278=1,TEXT(data_in!E278,"mm-yyyy"),"")</f>
        <v/>
      </c>
      <c r="K278" s="8" t="str">
        <f>IF(A278="","",IF(data_in!I278="Website","Website",IF(data_in!I278="Paid Search","Paid Search",IF(data_in!I278="Slack","Slack","Other Channel"))))</f>
        <v>Website</v>
      </c>
      <c r="L278" s="10">
        <f>IF(A278="","",ROUND(N$3-data_in!B278,0))</f>
        <v>105</v>
      </c>
    </row>
    <row r="279" spans="1:12">
      <c r="A279" s="8" t="str">
        <f>IF(data_in!A279="","",data_in!A279)</f>
        <v>05154d1f-6d53-4971-af52-884f5f93b1ed</v>
      </c>
      <c r="B279" s="12">
        <f>IF(A279="","",data_in!B279)</f>
        <v>43877.794849537036</v>
      </c>
      <c r="C279" s="8">
        <f>IF(A279="","",IF(data_in!E279="NULL",0,1))</f>
        <v>0</v>
      </c>
      <c r="D279" s="8" t="str">
        <f>IF(A279="","",IF(data_in!E279="NULL","",ROUND(data_in!E279-data_in!B279,0)))</f>
        <v/>
      </c>
      <c r="E279" s="8">
        <f>IF(A279="","",IF(data_in!C279="NULL",0,IF(data_in!C279&gt;data_in!E279,0,1)))</f>
        <v>1</v>
      </c>
      <c r="F279" s="8">
        <f>IF(OR(A279="",E279=0),"",IF(data_in!C279="NULL","",ROUND(data_in!C279-data_in!B279,0)))</f>
        <v>19</v>
      </c>
      <c r="G279" s="8">
        <f>IF(OR(A279="",E279=0),"",IF(data_in!C279="NULL","",IF(D279="",ROUND(data_in!D279-data_in!B279,0),MIN(D279,ROUND(data_in!D279-data_in!B279,0)))))</f>
        <v>49</v>
      </c>
      <c r="H279" s="8" t="str">
        <f>IF(A279="","",IF(data_in!M279="United States","United States",IF(data_in!M279="Canada","Canada",IF(data_in!M279="United Kingdom","United Kingdom","Other Country"))))</f>
        <v>Other Country</v>
      </c>
      <c r="I279" s="8" t="str">
        <f>IF(A279="","",IF(data_in!K279="Unknown","Unknown",IF(data_in!K279&lt;=10,"Very Small",IF(data_in!K279&lt;=100,"Small",IF(data_in!K279&lt;=500,"Medium",IF(data_in!K279&gt;500,"Large","Error"))))))</f>
        <v>Very Small</v>
      </c>
      <c r="J279" s="8" t="str">
        <f>IF(C279=1,TEXT(data_in!E279,"mm-yyyy"),"")</f>
        <v/>
      </c>
      <c r="K279" s="8" t="str">
        <f>IF(A279="","",IF(data_in!I279="Website","Website",IF(data_in!I279="Paid Search","Paid Search",IF(data_in!I279="Slack","Slack","Other Channel"))))</f>
        <v>Website</v>
      </c>
      <c r="L279" s="10">
        <f>IF(A279="","",ROUND(N$3-data_in!B279,0))</f>
        <v>105</v>
      </c>
    </row>
    <row r="280" spans="1:12">
      <c r="A280" s="8" t="str">
        <f>IF(data_in!A280="","",data_in!A280)</f>
        <v>55a4e124-58e9-4e9a-9e10-159cdc6b792d</v>
      </c>
      <c r="B280" s="12">
        <f>IF(A280="","",data_in!B280)</f>
        <v>43899.39539351852</v>
      </c>
      <c r="C280" s="8">
        <f>IF(A280="","",IF(data_in!E280="NULL",0,1))</f>
        <v>0</v>
      </c>
      <c r="D280" s="8" t="str">
        <f>IF(A280="","",IF(data_in!E280="NULL","",ROUND(data_in!E280-data_in!B280,0)))</f>
        <v/>
      </c>
      <c r="E280" s="8">
        <f>IF(A280="","",IF(data_in!C280="NULL",0,IF(data_in!C280&gt;data_in!E280,0,1)))</f>
        <v>0</v>
      </c>
      <c r="F280" s="8" t="str">
        <f>IF(OR(A280="",E280=0),"",IF(data_in!C280="NULL","",ROUND(data_in!C280-data_in!B280,0)))</f>
        <v/>
      </c>
      <c r="G280" s="8" t="str">
        <f>IF(OR(A280="",E280=0),"",IF(data_in!C280="NULL","",IF(D280="",ROUND(data_in!D280-data_in!B280,0),MIN(D280,ROUND(data_in!D280-data_in!B280,0)))))</f>
        <v/>
      </c>
      <c r="H280" s="8" t="str">
        <f>IF(A280="","",IF(data_in!M280="United States","United States",IF(data_in!M280="Canada","Canada",IF(data_in!M280="United Kingdom","United Kingdom","Other Country"))))</f>
        <v>Other Country</v>
      </c>
      <c r="I280" s="8" t="str">
        <f>IF(A280="","",IF(data_in!K280="Unknown","Unknown",IF(data_in!K280&lt;=10,"Very Small",IF(data_in!K280&lt;=100,"Small",IF(data_in!K280&lt;=500,"Medium",IF(data_in!K280&gt;500,"Large","Error"))))))</f>
        <v>Medium</v>
      </c>
      <c r="J280" s="8" t="str">
        <f>IF(C280=1,TEXT(data_in!E280,"mm-yyyy"),"")</f>
        <v/>
      </c>
      <c r="K280" s="8" t="str">
        <f>IF(A280="","",IF(data_in!I280="Website","Website",IF(data_in!I280="Paid Search","Paid Search",IF(data_in!I280="Slack","Slack","Other Channel"))))</f>
        <v>Website</v>
      </c>
      <c r="L280" s="10">
        <f>IF(A280="","",ROUND(N$3-data_in!B280,0))</f>
        <v>84</v>
      </c>
    </row>
    <row r="281" spans="1:12">
      <c r="A281" s="8" t="str">
        <f>IF(data_in!A281="","",data_in!A281)</f>
        <v>c7c56386-f2b2-4441-b65e-a4d139cbb8af</v>
      </c>
      <c r="B281" s="12">
        <f>IF(A281="","",data_in!B281)</f>
        <v>43864.837939814817</v>
      </c>
      <c r="C281" s="8">
        <f>IF(A281="","",IF(data_in!E281="NULL",0,1))</f>
        <v>0</v>
      </c>
      <c r="D281" s="8" t="str">
        <f>IF(A281="","",IF(data_in!E281="NULL","",ROUND(data_in!E281-data_in!B281,0)))</f>
        <v/>
      </c>
      <c r="E281" s="8">
        <f>IF(A281="","",IF(data_in!C281="NULL",0,IF(data_in!C281&gt;data_in!E281,0,1)))</f>
        <v>0</v>
      </c>
      <c r="F281" s="8" t="str">
        <f>IF(OR(A281="",E281=0),"",IF(data_in!C281="NULL","",ROUND(data_in!C281-data_in!B281,0)))</f>
        <v/>
      </c>
      <c r="G281" s="8" t="str">
        <f>IF(OR(A281="",E281=0),"",IF(data_in!C281="NULL","",IF(D281="",ROUND(data_in!D281-data_in!B281,0),MIN(D281,ROUND(data_in!D281-data_in!B281,0)))))</f>
        <v/>
      </c>
      <c r="H281" s="8" t="str">
        <f>IF(A281="","",IF(data_in!M281="United States","United States",IF(data_in!M281="Canada","Canada",IF(data_in!M281="United Kingdom","United Kingdom","Other Country"))))</f>
        <v>United States</v>
      </c>
      <c r="I281" s="8" t="str">
        <f>IF(A281="","",IF(data_in!K281="Unknown","Unknown",IF(data_in!K281&lt;=10,"Very Small",IF(data_in!K281&lt;=100,"Small",IF(data_in!K281&lt;=500,"Medium",IF(data_in!K281&gt;500,"Large","Error"))))))</f>
        <v>Very Small</v>
      </c>
      <c r="J281" s="8" t="str">
        <f>IF(C281=1,TEXT(data_in!E281,"mm-yyyy"),"")</f>
        <v/>
      </c>
      <c r="K281" s="8" t="str">
        <f>IF(A281="","",IF(data_in!I281="Website","Website",IF(data_in!I281="Paid Search","Paid Search",IF(data_in!I281="Slack","Slack","Other Channel"))))</f>
        <v>Website</v>
      </c>
      <c r="L281" s="10">
        <f>IF(A281="","",ROUND(N$3-data_in!B281,0))</f>
        <v>118</v>
      </c>
    </row>
    <row r="282" spans="1:12">
      <c r="A282" s="8" t="str">
        <f>IF(data_in!A282="","",data_in!A282)</f>
        <v>f27f4ef6-88db-45df-8084-8eacf14ee042</v>
      </c>
      <c r="B282" s="12">
        <f>IF(A282="","",data_in!B282)</f>
        <v>43892.432662037034</v>
      </c>
      <c r="C282" s="8">
        <f>IF(A282="","",IF(data_in!E282="NULL",0,1))</f>
        <v>0</v>
      </c>
      <c r="D282" s="8" t="str">
        <f>IF(A282="","",IF(data_in!E282="NULL","",ROUND(data_in!E282-data_in!B282,0)))</f>
        <v/>
      </c>
      <c r="E282" s="8">
        <f>IF(A282="","",IF(data_in!C282="NULL",0,IF(data_in!C282&gt;data_in!E282,0,1)))</f>
        <v>0</v>
      </c>
      <c r="F282" s="8" t="str">
        <f>IF(OR(A282="",E282=0),"",IF(data_in!C282="NULL","",ROUND(data_in!C282-data_in!B282,0)))</f>
        <v/>
      </c>
      <c r="G282" s="8" t="str">
        <f>IF(OR(A282="",E282=0),"",IF(data_in!C282="NULL","",IF(D282="",ROUND(data_in!D282-data_in!B282,0),MIN(D282,ROUND(data_in!D282-data_in!B282,0)))))</f>
        <v/>
      </c>
      <c r="H282" s="8" t="str">
        <f>IF(A282="","",IF(data_in!M282="United States","United States",IF(data_in!M282="Canada","Canada",IF(data_in!M282="United Kingdom","United Kingdom","Other Country"))))</f>
        <v>United States</v>
      </c>
      <c r="I282" s="8" t="str">
        <f>IF(A282="","",IF(data_in!K282="Unknown","Unknown",IF(data_in!K282&lt;=10,"Very Small",IF(data_in!K282&lt;=100,"Small",IF(data_in!K282&lt;=500,"Medium",IF(data_in!K282&gt;500,"Large","Error"))))))</f>
        <v>Medium</v>
      </c>
      <c r="J282" s="8" t="str">
        <f>IF(C282=1,TEXT(data_in!E282,"mm-yyyy"),"")</f>
        <v/>
      </c>
      <c r="K282" s="8" t="str">
        <f>IF(A282="","",IF(data_in!I282="Website","Website",IF(data_in!I282="Paid Search","Paid Search",IF(data_in!I282="Slack","Slack","Other Channel"))))</f>
        <v>Website</v>
      </c>
      <c r="L282" s="10">
        <f>IF(A282="","",ROUND(N$3-data_in!B282,0))</f>
        <v>91</v>
      </c>
    </row>
    <row r="283" spans="1:12">
      <c r="A283" s="8" t="str">
        <f>IF(data_in!A283="","",data_in!A283)</f>
        <v>7aaaa71e-5123-4902-9c15-b8cfe1b5bab0</v>
      </c>
      <c r="B283" s="12">
        <f>IF(A283="","",data_in!B283)</f>
        <v>43847.692199074074</v>
      </c>
      <c r="C283" s="8">
        <f>IF(A283="","",IF(data_in!E283="NULL",0,1))</f>
        <v>0</v>
      </c>
      <c r="D283" s="8" t="str">
        <f>IF(A283="","",IF(data_in!E283="NULL","",ROUND(data_in!E283-data_in!B283,0)))</f>
        <v/>
      </c>
      <c r="E283" s="8">
        <f>IF(A283="","",IF(data_in!C283="NULL",0,IF(data_in!C283&gt;data_in!E283,0,1)))</f>
        <v>0</v>
      </c>
      <c r="F283" s="8" t="str">
        <f>IF(OR(A283="",E283=0),"",IF(data_in!C283="NULL","",ROUND(data_in!C283-data_in!B283,0)))</f>
        <v/>
      </c>
      <c r="G283" s="8" t="str">
        <f>IF(OR(A283="",E283=0),"",IF(data_in!C283="NULL","",IF(D283="",ROUND(data_in!D283-data_in!B283,0),MIN(D283,ROUND(data_in!D283-data_in!B283,0)))))</f>
        <v/>
      </c>
      <c r="H283" s="8" t="str">
        <f>IF(A283="","",IF(data_in!M283="United States","United States",IF(data_in!M283="Canada","Canada",IF(data_in!M283="United Kingdom","United Kingdom","Other Country"))))</f>
        <v>United States</v>
      </c>
      <c r="I283" s="8" t="str">
        <f>IF(A283="","",IF(data_in!K283="Unknown","Unknown",IF(data_in!K283&lt;=10,"Very Small",IF(data_in!K283&lt;=100,"Small",IF(data_in!K283&lt;=500,"Medium",IF(data_in!K283&gt;500,"Large","Error"))))))</f>
        <v>Small</v>
      </c>
      <c r="J283" s="8" t="str">
        <f>IF(C283=1,TEXT(data_in!E283,"mm-yyyy"),"")</f>
        <v/>
      </c>
      <c r="K283" s="8" t="str">
        <f>IF(A283="","",IF(data_in!I283="Website","Website",IF(data_in!I283="Paid Search","Paid Search",IF(data_in!I283="Slack","Slack","Other Channel"))))</f>
        <v>Website</v>
      </c>
      <c r="L283" s="10">
        <f>IF(A283="","",ROUND(N$3-data_in!B283,0))</f>
        <v>135</v>
      </c>
    </row>
    <row r="284" spans="1:12">
      <c r="A284" s="8" t="str">
        <f>IF(data_in!A284="","",data_in!A284)</f>
        <v>0115b4fe-9649-4bad-a6ae-eff79ec99770</v>
      </c>
      <c r="B284" s="12">
        <f>IF(A284="","",data_in!B284)</f>
        <v>43930.233541666668</v>
      </c>
      <c r="C284" s="8">
        <f>IF(A284="","",IF(data_in!E284="NULL",0,1))</f>
        <v>0</v>
      </c>
      <c r="D284" s="8" t="str">
        <f>IF(A284="","",IF(data_in!E284="NULL","",ROUND(data_in!E284-data_in!B284,0)))</f>
        <v/>
      </c>
      <c r="E284" s="8">
        <f>IF(A284="","",IF(data_in!C284="NULL",0,IF(data_in!C284&gt;data_in!E284,0,1)))</f>
        <v>0</v>
      </c>
      <c r="F284" s="8" t="str">
        <f>IF(OR(A284="",E284=0),"",IF(data_in!C284="NULL","",ROUND(data_in!C284-data_in!B284,0)))</f>
        <v/>
      </c>
      <c r="G284" s="8" t="str">
        <f>IF(OR(A284="",E284=0),"",IF(data_in!C284="NULL","",IF(D284="",ROUND(data_in!D284-data_in!B284,0),MIN(D284,ROUND(data_in!D284-data_in!B284,0)))))</f>
        <v/>
      </c>
      <c r="H284" s="8" t="str">
        <f>IF(A284="","",IF(data_in!M284="United States","United States",IF(data_in!M284="Canada","Canada",IF(data_in!M284="United Kingdom","United Kingdom","Other Country"))))</f>
        <v>United States</v>
      </c>
      <c r="I284" s="8" t="str">
        <f>IF(A284="","",IF(data_in!K284="Unknown","Unknown",IF(data_in!K284&lt;=10,"Very Small",IF(data_in!K284&lt;=100,"Small",IF(data_in!K284&lt;=500,"Medium",IF(data_in!K284&gt;500,"Large","Error"))))))</f>
        <v>Very Small</v>
      </c>
      <c r="J284" s="8" t="str">
        <f>IF(C284=1,TEXT(data_in!E284,"mm-yyyy"),"")</f>
        <v/>
      </c>
      <c r="K284" s="8" t="str">
        <f>IF(A284="","",IF(data_in!I284="Website","Website",IF(data_in!I284="Paid Search","Paid Search",IF(data_in!I284="Slack","Slack","Other Channel"))))</f>
        <v>Paid Search</v>
      </c>
      <c r="L284" s="10">
        <f>IF(A284="","",ROUND(N$3-data_in!B284,0))</f>
        <v>53</v>
      </c>
    </row>
    <row r="285" spans="1:12">
      <c r="A285" s="8" t="str">
        <f>IF(data_in!A285="","",data_in!A285)</f>
        <v>83e7d912-0a0d-471e-8805-f583f52b4df7</v>
      </c>
      <c r="B285" s="12">
        <f>IF(A285="","",data_in!B285)</f>
        <v>43930.249930555554</v>
      </c>
      <c r="C285" s="8">
        <f>IF(A285="","",IF(data_in!E285="NULL",0,1))</f>
        <v>0</v>
      </c>
      <c r="D285" s="8" t="str">
        <f>IF(A285="","",IF(data_in!E285="NULL","",ROUND(data_in!E285-data_in!B285,0)))</f>
        <v/>
      </c>
      <c r="E285" s="8">
        <f>IF(A285="","",IF(data_in!C285="NULL",0,IF(data_in!C285&gt;data_in!E285,0,1)))</f>
        <v>0</v>
      </c>
      <c r="F285" s="8" t="str">
        <f>IF(OR(A285="",E285=0),"",IF(data_in!C285="NULL","",ROUND(data_in!C285-data_in!B285,0)))</f>
        <v/>
      </c>
      <c r="G285" s="8" t="str">
        <f>IF(OR(A285="",E285=0),"",IF(data_in!C285="NULL","",IF(D285="",ROUND(data_in!D285-data_in!B285,0),MIN(D285,ROUND(data_in!D285-data_in!B285,0)))))</f>
        <v/>
      </c>
      <c r="H285" s="8" t="str">
        <f>IF(A285="","",IF(data_in!M285="United States","United States",IF(data_in!M285="Canada","Canada",IF(data_in!M285="United Kingdom","United Kingdom","Other Country"))))</f>
        <v>Other Country</v>
      </c>
      <c r="I285" s="8" t="str">
        <f>IF(A285="","",IF(data_in!K285="Unknown","Unknown",IF(data_in!K285&lt;=10,"Very Small",IF(data_in!K285&lt;=100,"Small",IF(data_in!K285&lt;=500,"Medium",IF(data_in!K285&gt;500,"Large","Error"))))))</f>
        <v>Small</v>
      </c>
      <c r="J285" s="8" t="str">
        <f>IF(C285=1,TEXT(data_in!E285,"mm-yyyy"),"")</f>
        <v/>
      </c>
      <c r="K285" s="8" t="str">
        <f>IF(A285="","",IF(data_in!I285="Website","Website",IF(data_in!I285="Paid Search","Paid Search",IF(data_in!I285="Slack","Slack","Other Channel"))))</f>
        <v>Website</v>
      </c>
      <c r="L285" s="10">
        <f>IF(A285="","",ROUND(N$3-data_in!B285,0))</f>
        <v>53</v>
      </c>
    </row>
    <row r="286" spans="1:12">
      <c r="A286" s="8" t="str">
        <f>IF(data_in!A286="","",data_in!A286)</f>
        <v>72df95b6-b599-4c01-a1e3-e085f0dbfe10</v>
      </c>
      <c r="B286" s="12">
        <f>IF(A286="","",data_in!B286)</f>
        <v>43915.861585648148</v>
      </c>
      <c r="C286" s="8">
        <f>IF(A286="","",IF(data_in!E286="NULL",0,1))</f>
        <v>0</v>
      </c>
      <c r="D286" s="8" t="str">
        <f>IF(A286="","",IF(data_in!E286="NULL","",ROUND(data_in!E286-data_in!B286,0)))</f>
        <v/>
      </c>
      <c r="E286" s="8">
        <f>IF(A286="","",IF(data_in!C286="NULL",0,IF(data_in!C286&gt;data_in!E286,0,1)))</f>
        <v>0</v>
      </c>
      <c r="F286" s="8" t="str">
        <f>IF(OR(A286="",E286=0),"",IF(data_in!C286="NULL","",ROUND(data_in!C286-data_in!B286,0)))</f>
        <v/>
      </c>
      <c r="G286" s="8" t="str">
        <f>IF(OR(A286="",E286=0),"",IF(data_in!C286="NULL","",IF(D286="",ROUND(data_in!D286-data_in!B286,0),MIN(D286,ROUND(data_in!D286-data_in!B286,0)))))</f>
        <v/>
      </c>
      <c r="H286" s="8" t="str">
        <f>IF(A286="","",IF(data_in!M286="United States","United States",IF(data_in!M286="Canada","Canada",IF(data_in!M286="United Kingdom","United Kingdom","Other Country"))))</f>
        <v>United States</v>
      </c>
      <c r="I286" s="8" t="str">
        <f>IF(A286="","",IF(data_in!K286="Unknown","Unknown",IF(data_in!K286&lt;=10,"Very Small",IF(data_in!K286&lt;=100,"Small",IF(data_in!K286&lt;=500,"Medium",IF(data_in!K286&gt;500,"Large","Error"))))))</f>
        <v>Large</v>
      </c>
      <c r="J286" s="8" t="str">
        <f>IF(C286=1,TEXT(data_in!E286,"mm-yyyy"),"")</f>
        <v/>
      </c>
      <c r="K286" s="8" t="str">
        <f>IF(A286="","",IF(data_in!I286="Website","Website",IF(data_in!I286="Paid Search","Paid Search",IF(data_in!I286="Slack","Slack","Other Channel"))))</f>
        <v>Other Channel</v>
      </c>
      <c r="L286" s="10">
        <f>IF(A286="","",ROUND(N$3-data_in!B286,0))</f>
        <v>67</v>
      </c>
    </row>
    <row r="287" spans="1:12">
      <c r="A287" s="8" t="str">
        <f>IF(data_in!A287="","",data_in!A287)</f>
        <v>404c0172-6a42-42b5-ab8e-a6ebaf2fcd50</v>
      </c>
      <c r="B287" s="12">
        <f>IF(A287="","",data_in!B287)</f>
        <v>43872.84165509259</v>
      </c>
      <c r="C287" s="8">
        <f>IF(A287="","",IF(data_in!E287="NULL",0,1))</f>
        <v>0</v>
      </c>
      <c r="D287" s="8" t="str">
        <f>IF(A287="","",IF(data_in!E287="NULL","",ROUND(data_in!E287-data_in!B287,0)))</f>
        <v/>
      </c>
      <c r="E287" s="8">
        <f>IF(A287="","",IF(data_in!C287="NULL",0,IF(data_in!C287&gt;data_in!E287,0,1)))</f>
        <v>0</v>
      </c>
      <c r="F287" s="8" t="str">
        <f>IF(OR(A287="",E287=0),"",IF(data_in!C287="NULL","",ROUND(data_in!C287-data_in!B287,0)))</f>
        <v/>
      </c>
      <c r="G287" s="8" t="str">
        <f>IF(OR(A287="",E287=0),"",IF(data_in!C287="NULL","",IF(D287="",ROUND(data_in!D287-data_in!B287,0),MIN(D287,ROUND(data_in!D287-data_in!B287,0)))))</f>
        <v/>
      </c>
      <c r="H287" s="8" t="str">
        <f>IF(A287="","",IF(data_in!M287="United States","United States",IF(data_in!M287="Canada","Canada",IF(data_in!M287="United Kingdom","United Kingdom","Other Country"))))</f>
        <v>United States</v>
      </c>
      <c r="I287" s="8" t="str">
        <f>IF(A287="","",IF(data_in!K287="Unknown","Unknown",IF(data_in!K287&lt;=10,"Very Small",IF(data_in!K287&lt;=100,"Small",IF(data_in!K287&lt;=500,"Medium",IF(data_in!K287&gt;500,"Large","Error"))))))</f>
        <v>Medium</v>
      </c>
      <c r="J287" s="8" t="str">
        <f>IF(C287=1,TEXT(data_in!E287,"mm-yyyy"),"")</f>
        <v/>
      </c>
      <c r="K287" s="8" t="str">
        <f>IF(A287="","",IF(data_in!I287="Website","Website",IF(data_in!I287="Paid Search","Paid Search",IF(data_in!I287="Slack","Slack","Other Channel"))))</f>
        <v>Website</v>
      </c>
      <c r="L287" s="10">
        <f>IF(A287="","",ROUND(N$3-data_in!B287,0))</f>
        <v>110</v>
      </c>
    </row>
    <row r="288" spans="1:12">
      <c r="A288" s="8" t="str">
        <f>IF(data_in!A288="","",data_in!A288)</f>
        <v>bc15732b-efb3-4bf5-b1eb-853ca5ef0c77</v>
      </c>
      <c r="B288" s="12">
        <f>IF(A288="","",data_in!B288)</f>
        <v>43935.489872685182</v>
      </c>
      <c r="C288" s="8">
        <f>IF(A288="","",IF(data_in!E288="NULL",0,1))</f>
        <v>0</v>
      </c>
      <c r="D288" s="8" t="str">
        <f>IF(A288="","",IF(data_in!E288="NULL","",ROUND(data_in!E288-data_in!B288,0)))</f>
        <v/>
      </c>
      <c r="E288" s="8">
        <f>IF(A288="","",IF(data_in!C288="NULL",0,IF(data_in!C288&gt;data_in!E288,0,1)))</f>
        <v>0</v>
      </c>
      <c r="F288" s="8" t="str">
        <f>IF(OR(A288="",E288=0),"",IF(data_in!C288="NULL","",ROUND(data_in!C288-data_in!B288,0)))</f>
        <v/>
      </c>
      <c r="G288" s="8" t="str">
        <f>IF(OR(A288="",E288=0),"",IF(data_in!C288="NULL","",IF(D288="",ROUND(data_in!D288-data_in!B288,0),MIN(D288,ROUND(data_in!D288-data_in!B288,0)))))</f>
        <v/>
      </c>
      <c r="H288" s="8" t="str">
        <f>IF(A288="","",IF(data_in!M288="United States","United States",IF(data_in!M288="Canada","Canada",IF(data_in!M288="United Kingdom","United Kingdom","Other Country"))))</f>
        <v>United Kingdom</v>
      </c>
      <c r="I288" s="8" t="str">
        <f>IF(A288="","",IF(data_in!K288="Unknown","Unknown",IF(data_in!K288&lt;=10,"Very Small",IF(data_in!K288&lt;=100,"Small",IF(data_in!K288&lt;=500,"Medium",IF(data_in!K288&gt;500,"Large","Error"))))))</f>
        <v>Very Small</v>
      </c>
      <c r="J288" s="8" t="str">
        <f>IF(C288=1,TEXT(data_in!E288,"mm-yyyy"),"")</f>
        <v/>
      </c>
      <c r="K288" s="8" t="str">
        <f>IF(A288="","",IF(data_in!I288="Website","Website",IF(data_in!I288="Paid Search","Paid Search",IF(data_in!I288="Slack","Slack","Other Channel"))))</f>
        <v>Website</v>
      </c>
      <c r="L288" s="10">
        <f>IF(A288="","",ROUND(N$3-data_in!B288,0))</f>
        <v>47</v>
      </c>
    </row>
    <row r="289" spans="1:12">
      <c r="A289" s="8" t="str">
        <f>IF(data_in!A289="","",data_in!A289)</f>
        <v>bacbc7fa-2505-4fe1-9f71-cdb5276c1a88</v>
      </c>
      <c r="B289" s="12">
        <f>IF(A289="","",data_in!B289)</f>
        <v>43935.543912037036</v>
      </c>
      <c r="C289" s="8">
        <f>IF(A289="","",IF(data_in!E289="NULL",0,1))</f>
        <v>0</v>
      </c>
      <c r="D289" s="8" t="str">
        <f>IF(A289="","",IF(data_in!E289="NULL","",ROUND(data_in!E289-data_in!B289,0)))</f>
        <v/>
      </c>
      <c r="E289" s="8">
        <f>IF(A289="","",IF(data_in!C289="NULL",0,IF(data_in!C289&gt;data_in!E289,0,1)))</f>
        <v>0</v>
      </c>
      <c r="F289" s="8" t="str">
        <f>IF(OR(A289="",E289=0),"",IF(data_in!C289="NULL","",ROUND(data_in!C289-data_in!B289,0)))</f>
        <v/>
      </c>
      <c r="G289" s="8" t="str">
        <f>IF(OR(A289="",E289=0),"",IF(data_in!C289="NULL","",IF(D289="",ROUND(data_in!D289-data_in!B289,0),MIN(D289,ROUND(data_in!D289-data_in!B289,0)))))</f>
        <v/>
      </c>
      <c r="H289" s="8" t="str">
        <f>IF(A289="","",IF(data_in!M289="United States","United States",IF(data_in!M289="Canada","Canada",IF(data_in!M289="United Kingdom","United Kingdom","Other Country"))))</f>
        <v>United States</v>
      </c>
      <c r="I289" s="8" t="str">
        <f>IF(A289="","",IF(data_in!K289="Unknown","Unknown",IF(data_in!K289&lt;=10,"Very Small",IF(data_in!K289&lt;=100,"Small",IF(data_in!K289&lt;=500,"Medium",IF(data_in!K289&gt;500,"Large","Error"))))))</f>
        <v>Very Small</v>
      </c>
      <c r="J289" s="8" t="str">
        <f>IF(C289=1,TEXT(data_in!E289,"mm-yyyy"),"")</f>
        <v/>
      </c>
      <c r="K289" s="8" t="str">
        <f>IF(A289="","",IF(data_in!I289="Website","Website",IF(data_in!I289="Paid Search","Paid Search",IF(data_in!I289="Slack","Slack","Other Channel"))))</f>
        <v>Other Channel</v>
      </c>
      <c r="L289" s="10">
        <f>IF(A289="","",ROUND(N$3-data_in!B289,0))</f>
        <v>47</v>
      </c>
    </row>
    <row r="290" spans="1:12">
      <c r="A290" s="8" t="str">
        <f>IF(data_in!A290="","",data_in!A290)</f>
        <v>ebb6bd0e-5e4c-4241-bdf5-10750bcfc893</v>
      </c>
      <c r="B290" s="12">
        <f>IF(A290="","",data_in!B290)</f>
        <v>43935.558344907404</v>
      </c>
      <c r="C290" s="8">
        <f>IF(A290="","",IF(data_in!E290="NULL",0,1))</f>
        <v>0</v>
      </c>
      <c r="D290" s="8" t="str">
        <f>IF(A290="","",IF(data_in!E290="NULL","",ROUND(data_in!E290-data_in!B290,0)))</f>
        <v/>
      </c>
      <c r="E290" s="8">
        <f>IF(A290="","",IF(data_in!C290="NULL",0,IF(data_in!C290&gt;data_in!E290,0,1)))</f>
        <v>0</v>
      </c>
      <c r="F290" s="8" t="str">
        <f>IF(OR(A290="",E290=0),"",IF(data_in!C290="NULL","",ROUND(data_in!C290-data_in!B290,0)))</f>
        <v/>
      </c>
      <c r="G290" s="8" t="str">
        <f>IF(OR(A290="",E290=0),"",IF(data_in!C290="NULL","",IF(D290="",ROUND(data_in!D290-data_in!B290,0),MIN(D290,ROUND(data_in!D290-data_in!B290,0)))))</f>
        <v/>
      </c>
      <c r="H290" s="8" t="str">
        <f>IF(A290="","",IF(data_in!M290="United States","United States",IF(data_in!M290="Canada","Canada",IF(data_in!M290="United Kingdom","United Kingdom","Other Country"))))</f>
        <v>United States</v>
      </c>
      <c r="I290" s="8" t="str">
        <f>IF(A290="","",IF(data_in!K290="Unknown","Unknown",IF(data_in!K290&lt;=10,"Very Small",IF(data_in!K290&lt;=100,"Small",IF(data_in!K290&lt;=500,"Medium",IF(data_in!K290&gt;500,"Large","Error"))))))</f>
        <v>Very Small</v>
      </c>
      <c r="J290" s="8" t="str">
        <f>IF(C290=1,TEXT(data_in!E290,"mm-yyyy"),"")</f>
        <v/>
      </c>
      <c r="K290" s="8" t="str">
        <f>IF(A290="","",IF(data_in!I290="Website","Website",IF(data_in!I290="Paid Search","Paid Search",IF(data_in!I290="Slack","Slack","Other Channel"))))</f>
        <v>Website</v>
      </c>
      <c r="L290" s="10">
        <f>IF(A290="","",ROUND(N$3-data_in!B290,0))</f>
        <v>47</v>
      </c>
    </row>
    <row r="291" spans="1:12">
      <c r="A291" s="8" t="str">
        <f>IF(data_in!A291="","",data_in!A291)</f>
        <v>6fe657f1-a39a-45ac-b91e-4bdf0c8854b5</v>
      </c>
      <c r="B291" s="12">
        <f>IF(A291="","",data_in!B291)</f>
        <v>43935.600208333337</v>
      </c>
      <c r="C291" s="8">
        <f>IF(A291="","",IF(data_in!E291="NULL",0,1))</f>
        <v>0</v>
      </c>
      <c r="D291" s="8" t="str">
        <f>IF(A291="","",IF(data_in!E291="NULL","",ROUND(data_in!E291-data_in!B291,0)))</f>
        <v/>
      </c>
      <c r="E291" s="8">
        <f>IF(A291="","",IF(data_in!C291="NULL",0,IF(data_in!C291&gt;data_in!E291,0,1)))</f>
        <v>0</v>
      </c>
      <c r="F291" s="8" t="str">
        <f>IF(OR(A291="",E291=0),"",IF(data_in!C291="NULL","",ROUND(data_in!C291-data_in!B291,0)))</f>
        <v/>
      </c>
      <c r="G291" s="8" t="str">
        <f>IF(OR(A291="",E291=0),"",IF(data_in!C291="NULL","",IF(D291="",ROUND(data_in!D291-data_in!B291,0),MIN(D291,ROUND(data_in!D291-data_in!B291,0)))))</f>
        <v/>
      </c>
      <c r="H291" s="8" t="str">
        <f>IF(A291="","",IF(data_in!M291="United States","United States",IF(data_in!M291="Canada","Canada",IF(data_in!M291="United Kingdom","United Kingdom","Other Country"))))</f>
        <v>United Kingdom</v>
      </c>
      <c r="I291" s="8" t="str">
        <f>IF(A291="","",IF(data_in!K291="Unknown","Unknown",IF(data_in!K291&lt;=10,"Very Small",IF(data_in!K291&lt;=100,"Small",IF(data_in!K291&lt;=500,"Medium",IF(data_in!K291&gt;500,"Large","Error"))))))</f>
        <v>Very Small</v>
      </c>
      <c r="J291" s="8" t="str">
        <f>IF(C291=1,TEXT(data_in!E291,"mm-yyyy"),"")</f>
        <v/>
      </c>
      <c r="K291" s="8" t="str">
        <f>IF(A291="","",IF(data_in!I291="Website","Website",IF(data_in!I291="Paid Search","Paid Search",IF(data_in!I291="Slack","Slack","Other Channel"))))</f>
        <v>Website</v>
      </c>
      <c r="L291" s="10">
        <f>IF(A291="","",ROUND(N$3-data_in!B291,0))</f>
        <v>47</v>
      </c>
    </row>
    <row r="292" spans="1:12">
      <c r="A292" s="8" t="str">
        <f>IF(data_in!A292="","",data_in!A292)</f>
        <v>86aa8383-0bec-4229-ab12-9c5e5e98e573</v>
      </c>
      <c r="B292" s="12">
        <f>IF(A292="","",data_in!B292)</f>
        <v>43935.622037037036</v>
      </c>
      <c r="C292" s="8">
        <f>IF(A292="","",IF(data_in!E292="NULL",0,1))</f>
        <v>0</v>
      </c>
      <c r="D292" s="8" t="str">
        <f>IF(A292="","",IF(data_in!E292="NULL","",ROUND(data_in!E292-data_in!B292,0)))</f>
        <v/>
      </c>
      <c r="E292" s="8">
        <f>IF(A292="","",IF(data_in!C292="NULL",0,IF(data_in!C292&gt;data_in!E292,0,1)))</f>
        <v>0</v>
      </c>
      <c r="F292" s="8" t="str">
        <f>IF(OR(A292="",E292=0),"",IF(data_in!C292="NULL","",ROUND(data_in!C292-data_in!B292,0)))</f>
        <v/>
      </c>
      <c r="G292" s="8" t="str">
        <f>IF(OR(A292="",E292=0),"",IF(data_in!C292="NULL","",IF(D292="",ROUND(data_in!D292-data_in!B292,0),MIN(D292,ROUND(data_in!D292-data_in!B292,0)))))</f>
        <v/>
      </c>
      <c r="H292" s="8" t="str">
        <f>IF(A292="","",IF(data_in!M292="United States","United States",IF(data_in!M292="Canada","Canada",IF(data_in!M292="United Kingdom","United Kingdom","Other Country"))))</f>
        <v>Other Country</v>
      </c>
      <c r="I292" s="8" t="str">
        <f>IF(A292="","",IF(data_in!K292="Unknown","Unknown",IF(data_in!K292&lt;=10,"Very Small",IF(data_in!K292&lt;=100,"Small",IF(data_in!K292&lt;=500,"Medium",IF(data_in!K292&gt;500,"Large","Error"))))))</f>
        <v>Small</v>
      </c>
      <c r="J292" s="8" t="str">
        <f>IF(C292=1,TEXT(data_in!E292,"mm-yyyy"),"")</f>
        <v/>
      </c>
      <c r="K292" s="8" t="str">
        <f>IF(A292="","",IF(data_in!I292="Website","Website",IF(data_in!I292="Paid Search","Paid Search",IF(data_in!I292="Slack","Slack","Other Channel"))))</f>
        <v>Website</v>
      </c>
      <c r="L292" s="10">
        <f>IF(A292="","",ROUND(N$3-data_in!B292,0))</f>
        <v>47</v>
      </c>
    </row>
    <row r="293" spans="1:12">
      <c r="A293" s="8" t="str">
        <f>IF(data_in!A293="","",data_in!A293)</f>
        <v>c5527755-c380-48c0-a105-07cfaf7f3da8</v>
      </c>
      <c r="B293" s="12">
        <f>IF(A293="","",data_in!B293)</f>
        <v>43935.63690972222</v>
      </c>
      <c r="C293" s="8">
        <f>IF(A293="","",IF(data_in!E293="NULL",0,1))</f>
        <v>0</v>
      </c>
      <c r="D293" s="8" t="str">
        <f>IF(A293="","",IF(data_in!E293="NULL","",ROUND(data_in!E293-data_in!B293,0)))</f>
        <v/>
      </c>
      <c r="E293" s="8">
        <f>IF(A293="","",IF(data_in!C293="NULL",0,IF(data_in!C293&gt;data_in!E293,0,1)))</f>
        <v>0</v>
      </c>
      <c r="F293" s="8" t="str">
        <f>IF(OR(A293="",E293=0),"",IF(data_in!C293="NULL","",ROUND(data_in!C293-data_in!B293,0)))</f>
        <v/>
      </c>
      <c r="G293" s="8" t="str">
        <f>IF(OR(A293="",E293=0),"",IF(data_in!C293="NULL","",IF(D293="",ROUND(data_in!D293-data_in!B293,0),MIN(D293,ROUND(data_in!D293-data_in!B293,0)))))</f>
        <v/>
      </c>
      <c r="H293" s="8" t="str">
        <f>IF(A293="","",IF(data_in!M293="United States","United States",IF(data_in!M293="Canada","Canada",IF(data_in!M293="United Kingdom","United Kingdom","Other Country"))))</f>
        <v>Canada</v>
      </c>
      <c r="I293" s="8" t="str">
        <f>IF(A293="","",IF(data_in!K293="Unknown","Unknown",IF(data_in!K293&lt;=10,"Very Small",IF(data_in!K293&lt;=100,"Small",IF(data_in!K293&lt;=500,"Medium",IF(data_in!K293&gt;500,"Large","Error"))))))</f>
        <v>Very Small</v>
      </c>
      <c r="J293" s="8" t="str">
        <f>IF(C293=1,TEXT(data_in!E293,"mm-yyyy"),"")</f>
        <v/>
      </c>
      <c r="K293" s="8" t="str">
        <f>IF(A293="","",IF(data_in!I293="Website","Website",IF(data_in!I293="Paid Search","Paid Search",IF(data_in!I293="Slack","Slack","Other Channel"))))</f>
        <v>Website</v>
      </c>
      <c r="L293" s="10">
        <f>IF(A293="","",ROUND(N$3-data_in!B293,0))</f>
        <v>47</v>
      </c>
    </row>
    <row r="294" spans="1:12">
      <c r="A294" s="8" t="str">
        <f>IF(data_in!A294="","",data_in!A294)</f>
        <v>db1ae15f-554f-4ec2-9ce1-600ed02f830a</v>
      </c>
      <c r="B294" s="12">
        <f>IF(A294="","",data_in!B294)</f>
        <v>43935.634513888886</v>
      </c>
      <c r="C294" s="8">
        <f>IF(A294="","",IF(data_in!E294="NULL",0,1))</f>
        <v>0</v>
      </c>
      <c r="D294" s="8" t="str">
        <f>IF(A294="","",IF(data_in!E294="NULL","",ROUND(data_in!E294-data_in!B294,0)))</f>
        <v/>
      </c>
      <c r="E294" s="8">
        <f>IF(A294="","",IF(data_in!C294="NULL",0,IF(data_in!C294&gt;data_in!E294,0,1)))</f>
        <v>0</v>
      </c>
      <c r="F294" s="8" t="str">
        <f>IF(OR(A294="",E294=0),"",IF(data_in!C294="NULL","",ROUND(data_in!C294-data_in!B294,0)))</f>
        <v/>
      </c>
      <c r="G294" s="8" t="str">
        <f>IF(OR(A294="",E294=0),"",IF(data_in!C294="NULL","",IF(D294="",ROUND(data_in!D294-data_in!B294,0),MIN(D294,ROUND(data_in!D294-data_in!B294,0)))))</f>
        <v/>
      </c>
      <c r="H294" s="8" t="str">
        <f>IF(A294="","",IF(data_in!M294="United States","United States",IF(data_in!M294="Canada","Canada",IF(data_in!M294="United Kingdom","United Kingdom","Other Country"))))</f>
        <v>Canada</v>
      </c>
      <c r="I294" s="8" t="str">
        <f>IF(A294="","",IF(data_in!K294="Unknown","Unknown",IF(data_in!K294&lt;=10,"Very Small",IF(data_in!K294&lt;=100,"Small",IF(data_in!K294&lt;=500,"Medium",IF(data_in!K294&gt;500,"Large","Error"))))))</f>
        <v>Very Small</v>
      </c>
      <c r="J294" s="8" t="str">
        <f>IF(C294=1,TEXT(data_in!E294,"mm-yyyy"),"")</f>
        <v/>
      </c>
      <c r="K294" s="8" t="str">
        <f>IF(A294="","",IF(data_in!I294="Website","Website",IF(data_in!I294="Paid Search","Paid Search",IF(data_in!I294="Slack","Slack","Other Channel"))))</f>
        <v>Website</v>
      </c>
      <c r="L294" s="10">
        <f>IF(A294="","",ROUND(N$3-data_in!B294,0))</f>
        <v>47</v>
      </c>
    </row>
    <row r="295" spans="1:12">
      <c r="A295" s="8" t="str">
        <f>IF(data_in!A295="","",data_in!A295)</f>
        <v>f9cdb2d0-7fbc-4bdc-a8a8-f6d81d4e73ce</v>
      </c>
      <c r="B295" s="12">
        <f>IF(A295="","",data_in!B295)</f>
        <v>43935.638692129629</v>
      </c>
      <c r="C295" s="8">
        <f>IF(A295="","",IF(data_in!E295="NULL",0,1))</f>
        <v>0</v>
      </c>
      <c r="D295" s="8" t="str">
        <f>IF(A295="","",IF(data_in!E295="NULL","",ROUND(data_in!E295-data_in!B295,0)))</f>
        <v/>
      </c>
      <c r="E295" s="8">
        <f>IF(A295="","",IF(data_in!C295="NULL",0,IF(data_in!C295&gt;data_in!E295,0,1)))</f>
        <v>0</v>
      </c>
      <c r="F295" s="8" t="str">
        <f>IF(OR(A295="",E295=0),"",IF(data_in!C295="NULL","",ROUND(data_in!C295-data_in!B295,0)))</f>
        <v/>
      </c>
      <c r="G295" s="8" t="str">
        <f>IF(OR(A295="",E295=0),"",IF(data_in!C295="NULL","",IF(D295="",ROUND(data_in!D295-data_in!B295,0),MIN(D295,ROUND(data_in!D295-data_in!B295,0)))))</f>
        <v/>
      </c>
      <c r="H295" s="8" t="str">
        <f>IF(A295="","",IF(data_in!M295="United States","United States",IF(data_in!M295="Canada","Canada",IF(data_in!M295="United Kingdom","United Kingdom","Other Country"))))</f>
        <v>Canada</v>
      </c>
      <c r="I295" s="8" t="str">
        <f>IF(A295="","",IF(data_in!K295="Unknown","Unknown",IF(data_in!K295&lt;=10,"Very Small",IF(data_in!K295&lt;=100,"Small",IF(data_in!K295&lt;=500,"Medium",IF(data_in!K295&gt;500,"Large","Error"))))))</f>
        <v>Very Small</v>
      </c>
      <c r="J295" s="8" t="str">
        <f>IF(C295=1,TEXT(data_in!E295,"mm-yyyy"),"")</f>
        <v/>
      </c>
      <c r="K295" s="8" t="str">
        <f>IF(A295="","",IF(data_in!I295="Website","Website",IF(data_in!I295="Paid Search","Paid Search",IF(data_in!I295="Slack","Slack","Other Channel"))))</f>
        <v>Website</v>
      </c>
      <c r="L295" s="10">
        <f>IF(A295="","",ROUND(N$3-data_in!B295,0))</f>
        <v>47</v>
      </c>
    </row>
    <row r="296" spans="1:12">
      <c r="A296" s="8" t="str">
        <f>IF(data_in!A296="","",data_in!A296)</f>
        <v>0eef250b-5d5c-4844-9990-be37d310795e</v>
      </c>
      <c r="B296" s="12">
        <f>IF(A296="","",data_in!B296)</f>
        <v>43935.635370370372</v>
      </c>
      <c r="C296" s="8">
        <f>IF(A296="","",IF(data_in!E296="NULL",0,1))</f>
        <v>0</v>
      </c>
      <c r="D296" s="8" t="str">
        <f>IF(A296="","",IF(data_in!E296="NULL","",ROUND(data_in!E296-data_in!B296,0)))</f>
        <v/>
      </c>
      <c r="E296" s="8">
        <f>IF(A296="","",IF(data_in!C296="NULL",0,IF(data_in!C296&gt;data_in!E296,0,1)))</f>
        <v>0</v>
      </c>
      <c r="F296" s="8" t="str">
        <f>IF(OR(A296="",E296=0),"",IF(data_in!C296="NULL","",ROUND(data_in!C296-data_in!B296,0)))</f>
        <v/>
      </c>
      <c r="G296" s="8" t="str">
        <f>IF(OR(A296="",E296=0),"",IF(data_in!C296="NULL","",IF(D296="",ROUND(data_in!D296-data_in!B296,0),MIN(D296,ROUND(data_in!D296-data_in!B296,0)))))</f>
        <v/>
      </c>
      <c r="H296" s="8" t="str">
        <f>IF(A296="","",IF(data_in!M296="United States","United States",IF(data_in!M296="Canada","Canada",IF(data_in!M296="United Kingdom","United Kingdom","Other Country"))))</f>
        <v>Canada</v>
      </c>
      <c r="I296" s="8" t="str">
        <f>IF(A296="","",IF(data_in!K296="Unknown","Unknown",IF(data_in!K296&lt;=10,"Very Small",IF(data_in!K296&lt;=100,"Small",IF(data_in!K296&lt;=500,"Medium",IF(data_in!K296&gt;500,"Large","Error"))))))</f>
        <v>Very Small</v>
      </c>
      <c r="J296" s="8" t="str">
        <f>IF(C296=1,TEXT(data_in!E296,"mm-yyyy"),"")</f>
        <v/>
      </c>
      <c r="K296" s="8" t="str">
        <f>IF(A296="","",IF(data_in!I296="Website","Website",IF(data_in!I296="Paid Search","Paid Search",IF(data_in!I296="Slack","Slack","Other Channel"))))</f>
        <v>Website</v>
      </c>
      <c r="L296" s="10">
        <f>IF(A296="","",ROUND(N$3-data_in!B296,0))</f>
        <v>47</v>
      </c>
    </row>
    <row r="297" spans="1:12">
      <c r="A297" s="8" t="str">
        <f>IF(data_in!A297="","",data_in!A297)</f>
        <v>8a377d2d-252c-400f-a522-fd42bf0d741f</v>
      </c>
      <c r="B297" s="12">
        <f>IF(A297="","",data_in!B297)</f>
        <v>43935.641342592593</v>
      </c>
      <c r="C297" s="8">
        <f>IF(A297="","",IF(data_in!E297="NULL",0,1))</f>
        <v>0</v>
      </c>
      <c r="D297" s="8" t="str">
        <f>IF(A297="","",IF(data_in!E297="NULL","",ROUND(data_in!E297-data_in!B297,0)))</f>
        <v/>
      </c>
      <c r="E297" s="8">
        <f>IF(A297="","",IF(data_in!C297="NULL",0,IF(data_in!C297&gt;data_in!E297,0,1)))</f>
        <v>0</v>
      </c>
      <c r="F297" s="8" t="str">
        <f>IF(OR(A297="",E297=0),"",IF(data_in!C297="NULL","",ROUND(data_in!C297-data_in!B297,0)))</f>
        <v/>
      </c>
      <c r="G297" s="8" t="str">
        <f>IF(OR(A297="",E297=0),"",IF(data_in!C297="NULL","",IF(D297="",ROUND(data_in!D297-data_in!B297,0),MIN(D297,ROUND(data_in!D297-data_in!B297,0)))))</f>
        <v/>
      </c>
      <c r="H297" s="8" t="str">
        <f>IF(A297="","",IF(data_in!M297="United States","United States",IF(data_in!M297="Canada","Canada",IF(data_in!M297="United Kingdom","United Kingdom","Other Country"))))</f>
        <v>Canada</v>
      </c>
      <c r="I297" s="8" t="str">
        <f>IF(A297="","",IF(data_in!K297="Unknown","Unknown",IF(data_in!K297&lt;=10,"Very Small",IF(data_in!K297&lt;=100,"Small",IF(data_in!K297&lt;=500,"Medium",IF(data_in!K297&gt;500,"Large","Error"))))))</f>
        <v>Very Small</v>
      </c>
      <c r="J297" s="8" t="str">
        <f>IF(C297=1,TEXT(data_in!E297,"mm-yyyy"),"")</f>
        <v/>
      </c>
      <c r="K297" s="8" t="str">
        <f>IF(A297="","",IF(data_in!I297="Website","Website",IF(data_in!I297="Paid Search","Paid Search",IF(data_in!I297="Slack","Slack","Other Channel"))))</f>
        <v>Website</v>
      </c>
      <c r="L297" s="10">
        <f>IF(A297="","",ROUND(N$3-data_in!B297,0))</f>
        <v>47</v>
      </c>
    </row>
    <row r="298" spans="1:12">
      <c r="A298" s="8" t="str">
        <f>IF(data_in!A298="","",data_in!A298)</f>
        <v>4cae372c-541c-4c71-9bef-43d580870959</v>
      </c>
      <c r="B298" s="12">
        <f>IF(A298="","",data_in!B298)</f>
        <v>43935.778495370374</v>
      </c>
      <c r="C298" s="8">
        <f>IF(A298="","",IF(data_in!E298="NULL",0,1))</f>
        <v>0</v>
      </c>
      <c r="D298" s="8" t="str">
        <f>IF(A298="","",IF(data_in!E298="NULL","",ROUND(data_in!E298-data_in!B298,0)))</f>
        <v/>
      </c>
      <c r="E298" s="8">
        <f>IF(A298="","",IF(data_in!C298="NULL",0,IF(data_in!C298&gt;data_in!E298,0,1)))</f>
        <v>0</v>
      </c>
      <c r="F298" s="8" t="str">
        <f>IF(OR(A298="",E298=0),"",IF(data_in!C298="NULL","",ROUND(data_in!C298-data_in!B298,0)))</f>
        <v/>
      </c>
      <c r="G298" s="8" t="str">
        <f>IF(OR(A298="",E298=0),"",IF(data_in!C298="NULL","",IF(D298="",ROUND(data_in!D298-data_in!B298,0),MIN(D298,ROUND(data_in!D298-data_in!B298,0)))))</f>
        <v/>
      </c>
      <c r="H298" s="8" t="str">
        <f>IF(A298="","",IF(data_in!M298="United States","United States",IF(data_in!M298="Canada","Canada",IF(data_in!M298="United Kingdom","United Kingdom","Other Country"))))</f>
        <v>Canada</v>
      </c>
      <c r="I298" s="8" t="str">
        <f>IF(A298="","",IF(data_in!K298="Unknown","Unknown",IF(data_in!K298&lt;=10,"Very Small",IF(data_in!K298&lt;=100,"Small",IF(data_in!K298&lt;=500,"Medium",IF(data_in!K298&gt;500,"Large","Error"))))))</f>
        <v>Very Small</v>
      </c>
      <c r="J298" s="8" t="str">
        <f>IF(C298=1,TEXT(data_in!E298,"mm-yyyy"),"")</f>
        <v/>
      </c>
      <c r="K298" s="8" t="str">
        <f>IF(A298="","",IF(data_in!I298="Website","Website",IF(data_in!I298="Paid Search","Paid Search",IF(data_in!I298="Slack","Slack","Other Channel"))))</f>
        <v>Website</v>
      </c>
      <c r="L298" s="10">
        <f>IF(A298="","",ROUND(N$3-data_in!B298,0))</f>
        <v>47</v>
      </c>
    </row>
    <row r="299" spans="1:12">
      <c r="A299" s="8" t="str">
        <f>IF(data_in!A299="","",data_in!A299)</f>
        <v>2c8fef95-5b95-4975-9892-e6d3fea1554e</v>
      </c>
      <c r="B299" s="12">
        <f>IF(A299="","",data_in!B299)</f>
        <v>43935.683113425926</v>
      </c>
      <c r="C299" s="8">
        <f>IF(A299="","",IF(data_in!E299="NULL",0,1))</f>
        <v>0</v>
      </c>
      <c r="D299" s="8" t="str">
        <f>IF(A299="","",IF(data_in!E299="NULL","",ROUND(data_in!E299-data_in!B299,0)))</f>
        <v/>
      </c>
      <c r="E299" s="8">
        <f>IF(A299="","",IF(data_in!C299="NULL",0,IF(data_in!C299&gt;data_in!E299,0,1)))</f>
        <v>0</v>
      </c>
      <c r="F299" s="8" t="str">
        <f>IF(OR(A299="",E299=0),"",IF(data_in!C299="NULL","",ROUND(data_in!C299-data_in!B299,0)))</f>
        <v/>
      </c>
      <c r="G299" s="8" t="str">
        <f>IF(OR(A299="",E299=0),"",IF(data_in!C299="NULL","",IF(D299="",ROUND(data_in!D299-data_in!B299,0),MIN(D299,ROUND(data_in!D299-data_in!B299,0)))))</f>
        <v/>
      </c>
      <c r="H299" s="8" t="str">
        <f>IF(A299="","",IF(data_in!M299="United States","United States",IF(data_in!M299="Canada","Canada",IF(data_in!M299="United Kingdom","United Kingdom","Other Country"))))</f>
        <v>Other Country</v>
      </c>
      <c r="I299" s="8" t="str">
        <f>IF(A299="","",IF(data_in!K299="Unknown","Unknown",IF(data_in!K299&lt;=10,"Very Small",IF(data_in!K299&lt;=100,"Small",IF(data_in!K299&lt;=500,"Medium",IF(data_in!K299&gt;500,"Large","Error"))))))</f>
        <v>Medium</v>
      </c>
      <c r="J299" s="8" t="str">
        <f>IF(C299=1,TEXT(data_in!E299,"mm-yyyy"),"")</f>
        <v/>
      </c>
      <c r="K299" s="8" t="str">
        <f>IF(A299="","",IF(data_in!I299="Website","Website",IF(data_in!I299="Paid Search","Paid Search",IF(data_in!I299="Slack","Slack","Other Channel"))))</f>
        <v>Website</v>
      </c>
      <c r="L299" s="10">
        <f>IF(A299="","",ROUND(N$3-data_in!B299,0))</f>
        <v>47</v>
      </c>
    </row>
    <row r="300" spans="1:12">
      <c r="A300" s="8" t="str">
        <f>IF(data_in!A300="","",data_in!A300)</f>
        <v>d298351a-4b34-453e-93ca-467277ffb22d</v>
      </c>
      <c r="B300" s="12">
        <f>IF(A300="","",data_in!B300)</f>
        <v>43935.692187499997</v>
      </c>
      <c r="C300" s="8">
        <f>IF(A300="","",IF(data_in!E300="NULL",0,1))</f>
        <v>0</v>
      </c>
      <c r="D300" s="8" t="str">
        <f>IF(A300="","",IF(data_in!E300="NULL","",ROUND(data_in!E300-data_in!B300,0)))</f>
        <v/>
      </c>
      <c r="E300" s="8">
        <f>IF(A300="","",IF(data_in!C300="NULL",0,IF(data_in!C300&gt;data_in!E300,0,1)))</f>
        <v>0</v>
      </c>
      <c r="F300" s="8" t="str">
        <f>IF(OR(A300="",E300=0),"",IF(data_in!C300="NULL","",ROUND(data_in!C300-data_in!B300,0)))</f>
        <v/>
      </c>
      <c r="G300" s="8" t="str">
        <f>IF(OR(A300="",E300=0),"",IF(data_in!C300="NULL","",IF(D300="",ROUND(data_in!D300-data_in!B300,0),MIN(D300,ROUND(data_in!D300-data_in!B300,0)))))</f>
        <v/>
      </c>
      <c r="H300" s="8" t="str">
        <f>IF(A300="","",IF(data_in!M300="United States","United States",IF(data_in!M300="Canada","Canada",IF(data_in!M300="United Kingdom","United Kingdom","Other Country"))))</f>
        <v>United States</v>
      </c>
      <c r="I300" s="8" t="str">
        <f>IF(A300="","",IF(data_in!K300="Unknown","Unknown",IF(data_in!K300&lt;=10,"Very Small",IF(data_in!K300&lt;=100,"Small",IF(data_in!K300&lt;=500,"Medium",IF(data_in!K300&gt;500,"Large","Error"))))))</f>
        <v>Very Small</v>
      </c>
      <c r="J300" s="8" t="str">
        <f>IF(C300=1,TEXT(data_in!E300,"mm-yyyy"),"")</f>
        <v/>
      </c>
      <c r="K300" s="8" t="str">
        <f>IF(A300="","",IF(data_in!I300="Website","Website",IF(data_in!I300="Paid Search","Paid Search",IF(data_in!I300="Slack","Slack","Other Channel"))))</f>
        <v>Website</v>
      </c>
      <c r="L300" s="10">
        <f>IF(A300="","",ROUND(N$3-data_in!B300,0))</f>
        <v>47</v>
      </c>
    </row>
    <row r="301" spans="1:12">
      <c r="A301" s="8" t="str">
        <f>IF(data_in!A301="","",data_in!A301)</f>
        <v>585fcf88-dc34-462c-a4c5-fdb73f6db973</v>
      </c>
      <c r="B301" s="12">
        <f>IF(A301="","",data_in!B301)</f>
        <v>43935.707407407404</v>
      </c>
      <c r="C301" s="8">
        <f>IF(A301="","",IF(data_in!E301="NULL",0,1))</f>
        <v>0</v>
      </c>
      <c r="D301" s="8" t="str">
        <f>IF(A301="","",IF(data_in!E301="NULL","",ROUND(data_in!E301-data_in!B301,0)))</f>
        <v/>
      </c>
      <c r="E301" s="8">
        <f>IF(A301="","",IF(data_in!C301="NULL",0,IF(data_in!C301&gt;data_in!E301,0,1)))</f>
        <v>0</v>
      </c>
      <c r="F301" s="8" t="str">
        <f>IF(OR(A301="",E301=0),"",IF(data_in!C301="NULL","",ROUND(data_in!C301-data_in!B301,0)))</f>
        <v/>
      </c>
      <c r="G301" s="8" t="str">
        <f>IF(OR(A301="",E301=0),"",IF(data_in!C301="NULL","",IF(D301="",ROUND(data_in!D301-data_in!B301,0),MIN(D301,ROUND(data_in!D301-data_in!B301,0)))))</f>
        <v/>
      </c>
      <c r="H301" s="8" t="str">
        <f>IF(A301="","",IF(data_in!M301="United States","United States",IF(data_in!M301="Canada","Canada",IF(data_in!M301="United Kingdom","United Kingdom","Other Country"))))</f>
        <v>Other Country</v>
      </c>
      <c r="I301" s="8" t="str">
        <f>IF(A301="","",IF(data_in!K301="Unknown","Unknown",IF(data_in!K301&lt;=10,"Very Small",IF(data_in!K301&lt;=100,"Small",IF(data_in!K301&lt;=500,"Medium",IF(data_in!K301&gt;500,"Large","Error"))))))</f>
        <v>Very Small</v>
      </c>
      <c r="J301" s="8" t="str">
        <f>IF(C301=1,TEXT(data_in!E301,"mm-yyyy"),"")</f>
        <v/>
      </c>
      <c r="K301" s="8" t="str">
        <f>IF(A301="","",IF(data_in!I301="Website","Website",IF(data_in!I301="Paid Search","Paid Search",IF(data_in!I301="Slack","Slack","Other Channel"))))</f>
        <v>Website</v>
      </c>
      <c r="L301" s="10">
        <f>IF(A301="","",ROUND(N$3-data_in!B301,0))</f>
        <v>47</v>
      </c>
    </row>
    <row r="302" spans="1:12">
      <c r="A302" s="8" t="str">
        <f>IF(data_in!A302="","",data_in!A302)</f>
        <v>e5210937-4fd1-405e-9db9-8088be3725ea</v>
      </c>
      <c r="B302" s="12">
        <f>IF(A302="","",data_in!B302)</f>
        <v>43935.701412037037</v>
      </c>
      <c r="C302" s="8">
        <f>IF(A302="","",IF(data_in!E302="NULL",0,1))</f>
        <v>0</v>
      </c>
      <c r="D302" s="8" t="str">
        <f>IF(A302="","",IF(data_in!E302="NULL","",ROUND(data_in!E302-data_in!B302,0)))</f>
        <v/>
      </c>
      <c r="E302" s="8">
        <f>IF(A302="","",IF(data_in!C302="NULL",0,IF(data_in!C302&gt;data_in!E302,0,1)))</f>
        <v>0</v>
      </c>
      <c r="F302" s="8" t="str">
        <f>IF(OR(A302="",E302=0),"",IF(data_in!C302="NULL","",ROUND(data_in!C302-data_in!B302,0)))</f>
        <v/>
      </c>
      <c r="G302" s="8" t="str">
        <f>IF(OR(A302="",E302=0),"",IF(data_in!C302="NULL","",IF(D302="",ROUND(data_in!D302-data_in!B302,0),MIN(D302,ROUND(data_in!D302-data_in!B302,0)))))</f>
        <v/>
      </c>
      <c r="H302" s="8" t="str">
        <f>IF(A302="","",IF(data_in!M302="United States","United States",IF(data_in!M302="Canada","Canada",IF(data_in!M302="United Kingdom","United Kingdom","Other Country"))))</f>
        <v>United Kingdom</v>
      </c>
      <c r="I302" s="8" t="str">
        <f>IF(A302="","",IF(data_in!K302="Unknown","Unknown",IF(data_in!K302&lt;=10,"Very Small",IF(data_in!K302&lt;=100,"Small",IF(data_in!K302&lt;=500,"Medium",IF(data_in!K302&gt;500,"Large","Error"))))))</f>
        <v>Very Small</v>
      </c>
      <c r="J302" s="8" t="str">
        <f>IF(C302=1,TEXT(data_in!E302,"mm-yyyy"),"")</f>
        <v/>
      </c>
      <c r="K302" s="8" t="str">
        <f>IF(A302="","",IF(data_in!I302="Website","Website",IF(data_in!I302="Paid Search","Paid Search",IF(data_in!I302="Slack","Slack","Other Channel"))))</f>
        <v>Paid Search</v>
      </c>
      <c r="L302" s="10">
        <f>IF(A302="","",ROUND(N$3-data_in!B302,0))</f>
        <v>47</v>
      </c>
    </row>
    <row r="303" spans="1:12">
      <c r="A303" s="8" t="str">
        <f>IF(data_in!A303="","",data_in!A303)</f>
        <v>4844da5d-6b7a-47b6-9c54-e9ea441bd73f</v>
      </c>
      <c r="B303" s="12">
        <f>IF(A303="","",data_in!B303)</f>
        <v>43935.713553240741</v>
      </c>
      <c r="C303" s="8">
        <f>IF(A303="","",IF(data_in!E303="NULL",0,1))</f>
        <v>0</v>
      </c>
      <c r="D303" s="8" t="str">
        <f>IF(A303="","",IF(data_in!E303="NULL","",ROUND(data_in!E303-data_in!B303,0)))</f>
        <v/>
      </c>
      <c r="E303" s="8">
        <f>IF(A303="","",IF(data_in!C303="NULL",0,IF(data_in!C303&gt;data_in!E303,0,1)))</f>
        <v>0</v>
      </c>
      <c r="F303" s="8" t="str">
        <f>IF(OR(A303="",E303=0),"",IF(data_in!C303="NULL","",ROUND(data_in!C303-data_in!B303,0)))</f>
        <v/>
      </c>
      <c r="G303" s="8" t="str">
        <f>IF(OR(A303="",E303=0),"",IF(data_in!C303="NULL","",IF(D303="",ROUND(data_in!D303-data_in!B303,0),MIN(D303,ROUND(data_in!D303-data_in!B303,0)))))</f>
        <v/>
      </c>
      <c r="H303" s="8" t="str">
        <f>IF(A303="","",IF(data_in!M303="United States","United States",IF(data_in!M303="Canada","Canada",IF(data_in!M303="United Kingdom","United Kingdom","Other Country"))))</f>
        <v>United States</v>
      </c>
      <c r="I303" s="8" t="str">
        <f>IF(A303="","",IF(data_in!K303="Unknown","Unknown",IF(data_in!K303&lt;=10,"Very Small",IF(data_in!K303&lt;=100,"Small",IF(data_in!K303&lt;=500,"Medium",IF(data_in!K303&gt;500,"Large","Error"))))))</f>
        <v>Medium</v>
      </c>
      <c r="J303" s="8" t="str">
        <f>IF(C303=1,TEXT(data_in!E303,"mm-yyyy"),"")</f>
        <v/>
      </c>
      <c r="K303" s="8" t="str">
        <f>IF(A303="","",IF(data_in!I303="Website","Website",IF(data_in!I303="Paid Search","Paid Search",IF(data_in!I303="Slack","Slack","Other Channel"))))</f>
        <v>Paid Search</v>
      </c>
      <c r="L303" s="10">
        <f>IF(A303="","",ROUND(N$3-data_in!B303,0))</f>
        <v>47</v>
      </c>
    </row>
    <row r="304" spans="1:12">
      <c r="A304" s="8" t="str">
        <f>IF(data_in!A304="","",data_in!A304)</f>
        <v>438cc10f-0d61-4613-8d9e-f959acf3e42e</v>
      </c>
      <c r="B304" s="12">
        <f>IF(A304="","",data_in!B304)</f>
        <v>43935.71435185185</v>
      </c>
      <c r="C304" s="8">
        <f>IF(A304="","",IF(data_in!E304="NULL",0,1))</f>
        <v>0</v>
      </c>
      <c r="D304" s="8" t="str">
        <f>IF(A304="","",IF(data_in!E304="NULL","",ROUND(data_in!E304-data_in!B304,0)))</f>
        <v/>
      </c>
      <c r="E304" s="8">
        <f>IF(A304="","",IF(data_in!C304="NULL",0,IF(data_in!C304&gt;data_in!E304,0,1)))</f>
        <v>1</v>
      </c>
      <c r="F304" s="8">
        <f>IF(OR(A304="",E304=0),"",IF(data_in!C304="NULL","",ROUND(data_in!C304-data_in!B304,0)))</f>
        <v>13</v>
      </c>
      <c r="G304" s="8">
        <f>IF(OR(A304="",E304=0),"",IF(data_in!C304="NULL","",IF(D304="",ROUND(data_in!D304-data_in!B304,0),MIN(D304,ROUND(data_in!D304-data_in!B304,0)))))</f>
        <v>43</v>
      </c>
      <c r="H304" s="8" t="str">
        <f>IF(A304="","",IF(data_in!M304="United States","United States",IF(data_in!M304="Canada","Canada",IF(data_in!M304="United Kingdom","United Kingdom","Other Country"))))</f>
        <v>United States</v>
      </c>
      <c r="I304" s="8" t="str">
        <f>IF(A304="","",IF(data_in!K304="Unknown","Unknown",IF(data_in!K304&lt;=10,"Very Small",IF(data_in!K304&lt;=100,"Small",IF(data_in!K304&lt;=500,"Medium",IF(data_in!K304&gt;500,"Large","Error"))))))</f>
        <v>Very Small</v>
      </c>
      <c r="J304" s="8" t="str">
        <f>IF(C304=1,TEXT(data_in!E304,"mm-yyyy"),"")</f>
        <v/>
      </c>
      <c r="K304" s="8" t="str">
        <f>IF(A304="","",IF(data_in!I304="Website","Website",IF(data_in!I304="Paid Search","Paid Search",IF(data_in!I304="Slack","Slack","Other Channel"))))</f>
        <v>Website</v>
      </c>
      <c r="L304" s="10">
        <f>IF(A304="","",ROUND(N$3-data_in!B304,0))</f>
        <v>47</v>
      </c>
    </row>
    <row r="305" spans="1:12">
      <c r="A305" s="8" t="str">
        <f>IF(data_in!A305="","",data_in!A305)</f>
        <v>57e12bee-9e86-4365-a3c2-e033573e847d</v>
      </c>
      <c r="B305" s="12">
        <f>IF(A305="","",data_in!B305)</f>
        <v>43935.719247685185</v>
      </c>
      <c r="C305" s="8">
        <f>IF(A305="","",IF(data_in!E305="NULL",0,1))</f>
        <v>0</v>
      </c>
      <c r="D305" s="8" t="str">
        <f>IF(A305="","",IF(data_in!E305="NULL","",ROUND(data_in!E305-data_in!B305,0)))</f>
        <v/>
      </c>
      <c r="E305" s="8">
        <f>IF(A305="","",IF(data_in!C305="NULL",0,IF(data_in!C305&gt;data_in!E305,0,1)))</f>
        <v>0</v>
      </c>
      <c r="F305" s="8" t="str">
        <f>IF(OR(A305="",E305=0),"",IF(data_in!C305="NULL","",ROUND(data_in!C305-data_in!B305,0)))</f>
        <v/>
      </c>
      <c r="G305" s="8" t="str">
        <f>IF(OR(A305="",E305=0),"",IF(data_in!C305="NULL","",IF(D305="",ROUND(data_in!D305-data_in!B305,0),MIN(D305,ROUND(data_in!D305-data_in!B305,0)))))</f>
        <v/>
      </c>
      <c r="H305" s="8" t="str">
        <f>IF(A305="","",IF(data_in!M305="United States","United States",IF(data_in!M305="Canada","Canada",IF(data_in!M305="United Kingdom","United Kingdom","Other Country"))))</f>
        <v>Other Country</v>
      </c>
      <c r="I305" s="8" t="str">
        <f>IF(A305="","",IF(data_in!K305="Unknown","Unknown",IF(data_in!K305&lt;=10,"Very Small",IF(data_in!K305&lt;=100,"Small",IF(data_in!K305&lt;=500,"Medium",IF(data_in!K305&gt;500,"Large","Error"))))))</f>
        <v>Very Small</v>
      </c>
      <c r="J305" s="8" t="str">
        <f>IF(C305=1,TEXT(data_in!E305,"mm-yyyy"),"")</f>
        <v/>
      </c>
      <c r="K305" s="8" t="str">
        <f>IF(A305="","",IF(data_in!I305="Website","Website",IF(data_in!I305="Paid Search","Paid Search",IF(data_in!I305="Slack","Slack","Other Channel"))))</f>
        <v>Slack</v>
      </c>
      <c r="L305" s="10">
        <f>IF(A305="","",ROUND(N$3-data_in!B305,0))</f>
        <v>47</v>
      </c>
    </row>
    <row r="306" spans="1:12">
      <c r="A306" s="8" t="str">
        <f>IF(data_in!A306="","",data_in!A306)</f>
        <v>77bd219c-2678-485b-b944-cbdd45006824</v>
      </c>
      <c r="B306" s="12">
        <f>IF(A306="","",data_in!B306)</f>
        <v>43935.712280092594</v>
      </c>
      <c r="C306" s="8">
        <f>IF(A306="","",IF(data_in!E306="NULL",0,1))</f>
        <v>0</v>
      </c>
      <c r="D306" s="8" t="str">
        <f>IF(A306="","",IF(data_in!E306="NULL","",ROUND(data_in!E306-data_in!B306,0)))</f>
        <v/>
      </c>
      <c r="E306" s="8">
        <f>IF(A306="","",IF(data_in!C306="NULL",0,IF(data_in!C306&gt;data_in!E306,0,1)))</f>
        <v>0</v>
      </c>
      <c r="F306" s="8" t="str">
        <f>IF(OR(A306="",E306=0),"",IF(data_in!C306="NULL","",ROUND(data_in!C306-data_in!B306,0)))</f>
        <v/>
      </c>
      <c r="G306" s="8" t="str">
        <f>IF(OR(A306="",E306=0),"",IF(data_in!C306="NULL","",IF(D306="",ROUND(data_in!D306-data_in!B306,0),MIN(D306,ROUND(data_in!D306-data_in!B306,0)))))</f>
        <v/>
      </c>
      <c r="H306" s="8" t="str">
        <f>IF(A306="","",IF(data_in!M306="United States","United States",IF(data_in!M306="Canada","Canada",IF(data_in!M306="United Kingdom","United Kingdom","Other Country"))))</f>
        <v>Other Country</v>
      </c>
      <c r="I306" s="8" t="str">
        <f>IF(A306="","",IF(data_in!K306="Unknown","Unknown",IF(data_in!K306&lt;=10,"Very Small",IF(data_in!K306&lt;=100,"Small",IF(data_in!K306&lt;=500,"Medium",IF(data_in!K306&gt;500,"Large","Error"))))))</f>
        <v>Very Small</v>
      </c>
      <c r="J306" s="8" t="str">
        <f>IF(C306=1,TEXT(data_in!E306,"mm-yyyy"),"")</f>
        <v/>
      </c>
      <c r="K306" s="8" t="str">
        <f>IF(A306="","",IF(data_in!I306="Website","Website",IF(data_in!I306="Paid Search","Paid Search",IF(data_in!I306="Slack","Slack","Other Channel"))))</f>
        <v>Website</v>
      </c>
      <c r="L306" s="10">
        <f>IF(A306="","",ROUND(N$3-data_in!B306,0))</f>
        <v>47</v>
      </c>
    </row>
    <row r="307" spans="1:12">
      <c r="A307" s="8" t="str">
        <f>IF(data_in!A307="","",data_in!A307)</f>
        <v>a790d529-1818-40d0-8fac-e9c458f405ac</v>
      </c>
      <c r="B307" s="12">
        <f>IF(A307="","",data_in!B307)</f>
        <v>43922.690682870372</v>
      </c>
      <c r="C307" s="8">
        <f>IF(A307="","",IF(data_in!E307="NULL",0,1))</f>
        <v>0</v>
      </c>
      <c r="D307" s="8" t="str">
        <f>IF(A307="","",IF(data_in!E307="NULL","",ROUND(data_in!E307-data_in!B307,0)))</f>
        <v/>
      </c>
      <c r="E307" s="8">
        <f>IF(A307="","",IF(data_in!C307="NULL",0,IF(data_in!C307&gt;data_in!E307,0,1)))</f>
        <v>0</v>
      </c>
      <c r="F307" s="8" t="str">
        <f>IF(OR(A307="",E307=0),"",IF(data_in!C307="NULL","",ROUND(data_in!C307-data_in!B307,0)))</f>
        <v/>
      </c>
      <c r="G307" s="8" t="str">
        <f>IF(OR(A307="",E307=0),"",IF(data_in!C307="NULL","",IF(D307="",ROUND(data_in!D307-data_in!B307,0),MIN(D307,ROUND(data_in!D307-data_in!B307,0)))))</f>
        <v/>
      </c>
      <c r="H307" s="8" t="str">
        <f>IF(A307="","",IF(data_in!M307="United States","United States",IF(data_in!M307="Canada","Canada",IF(data_in!M307="United Kingdom","United Kingdom","Other Country"))))</f>
        <v>United States</v>
      </c>
      <c r="I307" s="8" t="str">
        <f>IF(A307="","",IF(data_in!K307="Unknown","Unknown",IF(data_in!K307&lt;=10,"Very Small",IF(data_in!K307&lt;=100,"Small",IF(data_in!K307&lt;=500,"Medium",IF(data_in!K307&gt;500,"Large","Error"))))))</f>
        <v>Very Small</v>
      </c>
      <c r="J307" s="8" t="str">
        <f>IF(C307=1,TEXT(data_in!E307,"mm-yyyy"),"")</f>
        <v/>
      </c>
      <c r="K307" s="8" t="str">
        <f>IF(A307="","",IF(data_in!I307="Website","Website",IF(data_in!I307="Paid Search","Paid Search",IF(data_in!I307="Slack","Slack","Other Channel"))))</f>
        <v>Website</v>
      </c>
      <c r="L307" s="10">
        <f>IF(A307="","",ROUND(N$3-data_in!B307,0))</f>
        <v>60</v>
      </c>
    </row>
    <row r="308" spans="1:12">
      <c r="A308" s="8" t="str">
        <f>IF(data_in!A308="","",data_in!A308)</f>
        <v>92f15050-f08a-404b-92f0-05b4983a444f</v>
      </c>
      <c r="B308" s="12">
        <f>IF(A308="","",data_in!B308)</f>
        <v>43877.434861111113</v>
      </c>
      <c r="C308" s="8">
        <f>IF(A308="","",IF(data_in!E308="NULL",0,1))</f>
        <v>0</v>
      </c>
      <c r="D308" s="8" t="str">
        <f>IF(A308="","",IF(data_in!E308="NULL","",ROUND(data_in!E308-data_in!B308,0)))</f>
        <v/>
      </c>
      <c r="E308" s="8">
        <f>IF(A308="","",IF(data_in!C308="NULL",0,IF(data_in!C308&gt;data_in!E308,0,1)))</f>
        <v>0</v>
      </c>
      <c r="F308" s="8" t="str">
        <f>IF(OR(A308="",E308=0),"",IF(data_in!C308="NULL","",ROUND(data_in!C308-data_in!B308,0)))</f>
        <v/>
      </c>
      <c r="G308" s="8" t="str">
        <f>IF(OR(A308="",E308=0),"",IF(data_in!C308="NULL","",IF(D308="",ROUND(data_in!D308-data_in!B308,0),MIN(D308,ROUND(data_in!D308-data_in!B308,0)))))</f>
        <v/>
      </c>
      <c r="H308" s="8" t="str">
        <f>IF(A308="","",IF(data_in!M308="United States","United States",IF(data_in!M308="Canada","Canada",IF(data_in!M308="United Kingdom","United Kingdom","Other Country"))))</f>
        <v>United Kingdom</v>
      </c>
      <c r="I308" s="8" t="str">
        <f>IF(A308="","",IF(data_in!K308="Unknown","Unknown",IF(data_in!K308&lt;=10,"Very Small",IF(data_in!K308&lt;=100,"Small",IF(data_in!K308&lt;=500,"Medium",IF(data_in!K308&gt;500,"Large","Error"))))))</f>
        <v>Small</v>
      </c>
      <c r="J308" s="8" t="str">
        <f>IF(C308=1,TEXT(data_in!E308,"mm-yyyy"),"")</f>
        <v/>
      </c>
      <c r="K308" s="8" t="str">
        <f>IF(A308="","",IF(data_in!I308="Website","Website",IF(data_in!I308="Paid Search","Paid Search",IF(data_in!I308="Slack","Slack","Other Channel"))))</f>
        <v>Paid Search</v>
      </c>
      <c r="L308" s="10">
        <f>IF(A308="","",ROUND(N$3-data_in!B308,0))</f>
        <v>106</v>
      </c>
    </row>
    <row r="309" spans="1:12">
      <c r="A309" s="8" t="str">
        <f>IF(data_in!A309="","",data_in!A309)</f>
        <v>5f481cec-f10d-4ecd-83ff-a70fcb2f5501</v>
      </c>
      <c r="B309" s="12">
        <f>IF(A309="","",data_in!B309)</f>
        <v>43877.56050925926</v>
      </c>
      <c r="C309" s="8">
        <f>IF(A309="","",IF(data_in!E309="NULL",0,1))</f>
        <v>0</v>
      </c>
      <c r="D309" s="8" t="str">
        <f>IF(A309="","",IF(data_in!E309="NULL","",ROUND(data_in!E309-data_in!B309,0)))</f>
        <v/>
      </c>
      <c r="E309" s="8">
        <f>IF(A309="","",IF(data_in!C309="NULL",0,IF(data_in!C309&gt;data_in!E309,0,1)))</f>
        <v>0</v>
      </c>
      <c r="F309" s="8" t="str">
        <f>IF(OR(A309="",E309=0),"",IF(data_in!C309="NULL","",ROUND(data_in!C309-data_in!B309,0)))</f>
        <v/>
      </c>
      <c r="G309" s="8" t="str">
        <f>IF(OR(A309="",E309=0),"",IF(data_in!C309="NULL","",IF(D309="",ROUND(data_in!D309-data_in!B309,0),MIN(D309,ROUND(data_in!D309-data_in!B309,0)))))</f>
        <v/>
      </c>
      <c r="H309" s="8" t="str">
        <f>IF(A309="","",IF(data_in!M309="United States","United States",IF(data_in!M309="Canada","Canada",IF(data_in!M309="United Kingdom","United Kingdom","Other Country"))))</f>
        <v>Other Country</v>
      </c>
      <c r="I309" s="8" t="str">
        <f>IF(A309="","",IF(data_in!K309="Unknown","Unknown",IF(data_in!K309&lt;=10,"Very Small",IF(data_in!K309&lt;=100,"Small",IF(data_in!K309&lt;=500,"Medium",IF(data_in!K309&gt;500,"Large","Error"))))))</f>
        <v>Very Small</v>
      </c>
      <c r="J309" s="8" t="str">
        <f>IF(C309=1,TEXT(data_in!E309,"mm-yyyy"),"")</f>
        <v/>
      </c>
      <c r="K309" s="8" t="str">
        <f>IF(A309="","",IF(data_in!I309="Website","Website",IF(data_in!I309="Paid Search","Paid Search",IF(data_in!I309="Slack","Slack","Other Channel"))))</f>
        <v>Website</v>
      </c>
      <c r="L309" s="10">
        <f>IF(A309="","",ROUND(N$3-data_in!B309,0))</f>
        <v>105</v>
      </c>
    </row>
    <row r="310" spans="1:12">
      <c r="A310" s="8" t="str">
        <f>IF(data_in!A310="","",data_in!A310)</f>
        <v>fe7e0aba-87fd-4eeb-a7d8-8ea1164c8d32</v>
      </c>
      <c r="B310" s="12">
        <f>IF(A310="","",data_in!B310)</f>
        <v>43877.703761574077</v>
      </c>
      <c r="C310" s="8">
        <f>IF(A310="","",IF(data_in!E310="NULL",0,1))</f>
        <v>0</v>
      </c>
      <c r="D310" s="8" t="str">
        <f>IF(A310="","",IF(data_in!E310="NULL","",ROUND(data_in!E310-data_in!B310,0)))</f>
        <v/>
      </c>
      <c r="E310" s="8">
        <f>IF(A310="","",IF(data_in!C310="NULL",0,IF(data_in!C310&gt;data_in!E310,0,1)))</f>
        <v>0</v>
      </c>
      <c r="F310" s="8" t="str">
        <f>IF(OR(A310="",E310=0),"",IF(data_in!C310="NULL","",ROUND(data_in!C310-data_in!B310,0)))</f>
        <v/>
      </c>
      <c r="G310" s="8" t="str">
        <f>IF(OR(A310="",E310=0),"",IF(data_in!C310="NULL","",IF(D310="",ROUND(data_in!D310-data_in!B310,0),MIN(D310,ROUND(data_in!D310-data_in!B310,0)))))</f>
        <v/>
      </c>
      <c r="H310" s="8" t="str">
        <f>IF(A310="","",IF(data_in!M310="United States","United States",IF(data_in!M310="Canada","Canada",IF(data_in!M310="United Kingdom","United Kingdom","Other Country"))))</f>
        <v>United Kingdom</v>
      </c>
      <c r="I310" s="8" t="str">
        <f>IF(A310="","",IF(data_in!K310="Unknown","Unknown",IF(data_in!K310&lt;=10,"Very Small",IF(data_in!K310&lt;=100,"Small",IF(data_in!K310&lt;=500,"Medium",IF(data_in!K310&gt;500,"Large","Error"))))))</f>
        <v>Very Small</v>
      </c>
      <c r="J310" s="8" t="str">
        <f>IF(C310=1,TEXT(data_in!E310,"mm-yyyy"),"")</f>
        <v/>
      </c>
      <c r="K310" s="8" t="str">
        <f>IF(A310="","",IF(data_in!I310="Website","Website",IF(data_in!I310="Paid Search","Paid Search",IF(data_in!I310="Slack","Slack","Other Channel"))))</f>
        <v>Website</v>
      </c>
      <c r="L310" s="10">
        <f>IF(A310="","",ROUND(N$3-data_in!B310,0))</f>
        <v>105</v>
      </c>
    </row>
    <row r="311" spans="1:12">
      <c r="A311" s="8" t="str">
        <f>IF(data_in!A311="","",data_in!A311)</f>
        <v>ccc1d782-1004-46bf-b2a3-8ca5636bac24</v>
      </c>
      <c r="B311" s="12">
        <f>IF(A311="","",data_in!B311)</f>
        <v>43877.741423611114</v>
      </c>
      <c r="C311" s="8">
        <f>IF(A311="","",IF(data_in!E311="NULL",0,1))</f>
        <v>0</v>
      </c>
      <c r="D311" s="8" t="str">
        <f>IF(A311="","",IF(data_in!E311="NULL","",ROUND(data_in!E311-data_in!B311,0)))</f>
        <v/>
      </c>
      <c r="E311" s="8">
        <f>IF(A311="","",IF(data_in!C311="NULL",0,IF(data_in!C311&gt;data_in!E311,0,1)))</f>
        <v>0</v>
      </c>
      <c r="F311" s="8" t="str">
        <f>IF(OR(A311="",E311=0),"",IF(data_in!C311="NULL","",ROUND(data_in!C311-data_in!B311,0)))</f>
        <v/>
      </c>
      <c r="G311" s="8" t="str">
        <f>IF(OR(A311="",E311=0),"",IF(data_in!C311="NULL","",IF(D311="",ROUND(data_in!D311-data_in!B311,0),MIN(D311,ROUND(data_in!D311-data_in!B311,0)))))</f>
        <v/>
      </c>
      <c r="H311" s="8" t="str">
        <f>IF(A311="","",IF(data_in!M311="United States","United States",IF(data_in!M311="Canada","Canada",IF(data_in!M311="United Kingdom","United Kingdom","Other Country"))))</f>
        <v>Other Country</v>
      </c>
      <c r="I311" s="8" t="str">
        <f>IF(A311="","",IF(data_in!K311="Unknown","Unknown",IF(data_in!K311&lt;=10,"Very Small",IF(data_in!K311&lt;=100,"Small",IF(data_in!K311&lt;=500,"Medium",IF(data_in!K311&gt;500,"Large","Error"))))))</f>
        <v>Medium</v>
      </c>
      <c r="J311" s="8" t="str">
        <f>IF(C311=1,TEXT(data_in!E311,"mm-yyyy"),"")</f>
        <v/>
      </c>
      <c r="K311" s="8" t="str">
        <f>IF(A311="","",IF(data_in!I311="Website","Website",IF(data_in!I311="Paid Search","Paid Search",IF(data_in!I311="Slack","Slack","Other Channel"))))</f>
        <v>Website</v>
      </c>
      <c r="L311" s="10">
        <f>IF(A311="","",ROUND(N$3-data_in!B311,0))</f>
        <v>105</v>
      </c>
    </row>
    <row r="312" spans="1:12">
      <c r="A312" s="8" t="str">
        <f>IF(data_in!A312="","",data_in!A312)</f>
        <v>c07ba679-753b-48ab-b820-c1d2d019bbc4</v>
      </c>
      <c r="B312" s="12">
        <f>IF(A312="","",data_in!B312)</f>
        <v>43877.824733796297</v>
      </c>
      <c r="C312" s="8">
        <f>IF(A312="","",IF(data_in!E312="NULL",0,1))</f>
        <v>0</v>
      </c>
      <c r="D312" s="8" t="str">
        <f>IF(A312="","",IF(data_in!E312="NULL","",ROUND(data_in!E312-data_in!B312,0)))</f>
        <v/>
      </c>
      <c r="E312" s="8">
        <f>IF(A312="","",IF(data_in!C312="NULL",0,IF(data_in!C312&gt;data_in!E312,0,1)))</f>
        <v>0</v>
      </c>
      <c r="F312" s="8" t="str">
        <f>IF(OR(A312="",E312=0),"",IF(data_in!C312="NULL","",ROUND(data_in!C312-data_in!B312,0)))</f>
        <v/>
      </c>
      <c r="G312" s="8" t="str">
        <f>IF(OR(A312="",E312=0),"",IF(data_in!C312="NULL","",IF(D312="",ROUND(data_in!D312-data_in!B312,0),MIN(D312,ROUND(data_in!D312-data_in!B312,0)))))</f>
        <v/>
      </c>
      <c r="H312" s="8" t="str">
        <f>IF(A312="","",IF(data_in!M312="United States","United States",IF(data_in!M312="Canada","Canada",IF(data_in!M312="United Kingdom","United Kingdom","Other Country"))))</f>
        <v>Other Country</v>
      </c>
      <c r="I312" s="8" t="str">
        <f>IF(A312="","",IF(data_in!K312="Unknown","Unknown",IF(data_in!K312&lt;=10,"Very Small",IF(data_in!K312&lt;=100,"Small",IF(data_in!K312&lt;=500,"Medium",IF(data_in!K312&gt;500,"Large","Error"))))))</f>
        <v>Very Small</v>
      </c>
      <c r="J312" s="8" t="str">
        <f>IF(C312=1,TEXT(data_in!E312,"mm-yyyy"),"")</f>
        <v/>
      </c>
      <c r="K312" s="8" t="str">
        <f>IF(A312="","",IF(data_in!I312="Website","Website",IF(data_in!I312="Paid Search","Paid Search",IF(data_in!I312="Slack","Slack","Other Channel"))))</f>
        <v>Website</v>
      </c>
      <c r="L312" s="10">
        <f>IF(A312="","",ROUND(N$3-data_in!B312,0))</f>
        <v>105</v>
      </c>
    </row>
    <row r="313" spans="1:12">
      <c r="A313" s="8" t="str">
        <f>IF(data_in!A313="","",data_in!A313)</f>
        <v>0f782e1f-43bf-41ba-865b-23ec9689d812</v>
      </c>
      <c r="B313" s="12">
        <f>IF(A313="","",data_in!B313)</f>
        <v>43877.880902777775</v>
      </c>
      <c r="C313" s="8">
        <f>IF(A313="","",IF(data_in!E313="NULL",0,1))</f>
        <v>0</v>
      </c>
      <c r="D313" s="8" t="str">
        <f>IF(A313="","",IF(data_in!E313="NULL","",ROUND(data_in!E313-data_in!B313,0)))</f>
        <v/>
      </c>
      <c r="E313" s="8">
        <f>IF(A313="","",IF(data_in!C313="NULL",0,IF(data_in!C313&gt;data_in!E313,0,1)))</f>
        <v>1</v>
      </c>
      <c r="F313" s="8">
        <f>IF(OR(A313="",E313=0),"",IF(data_in!C313="NULL","",ROUND(data_in!C313-data_in!B313,0)))</f>
        <v>0</v>
      </c>
      <c r="G313" s="8">
        <f>IF(OR(A313="",E313=0),"",IF(data_in!C313="NULL","",IF(D313="",ROUND(data_in!D313-data_in!B313,0),MIN(D313,ROUND(data_in!D313-data_in!B313,0)))))</f>
        <v>30</v>
      </c>
      <c r="H313" s="8" t="str">
        <f>IF(A313="","",IF(data_in!M313="United States","United States",IF(data_in!M313="Canada","Canada",IF(data_in!M313="United Kingdom","United Kingdom","Other Country"))))</f>
        <v>Other Country</v>
      </c>
      <c r="I313" s="8" t="str">
        <f>IF(A313="","",IF(data_in!K313="Unknown","Unknown",IF(data_in!K313&lt;=10,"Very Small",IF(data_in!K313&lt;=100,"Small",IF(data_in!K313&lt;=500,"Medium",IF(data_in!K313&gt;500,"Large","Error"))))))</f>
        <v>Large</v>
      </c>
      <c r="J313" s="8" t="str">
        <f>IF(C313=1,TEXT(data_in!E313,"mm-yyyy"),"")</f>
        <v/>
      </c>
      <c r="K313" s="8" t="str">
        <f>IF(A313="","",IF(data_in!I313="Website","Website",IF(data_in!I313="Paid Search","Paid Search",IF(data_in!I313="Slack","Slack","Other Channel"))))</f>
        <v>Website</v>
      </c>
      <c r="L313" s="10">
        <f>IF(A313="","",ROUND(N$3-data_in!B313,0))</f>
        <v>105</v>
      </c>
    </row>
    <row r="314" spans="1:12">
      <c r="A314" s="8" t="str">
        <f>IF(data_in!A314="","",data_in!A314)</f>
        <v>107c362e-8953-4184-8e1d-922ee6ac7ea5</v>
      </c>
      <c r="B314" s="12">
        <f>IF(A314="","",data_in!B314)</f>
        <v>43877.884976851848</v>
      </c>
      <c r="C314" s="8">
        <f>IF(A314="","",IF(data_in!E314="NULL",0,1))</f>
        <v>0</v>
      </c>
      <c r="D314" s="8" t="str">
        <f>IF(A314="","",IF(data_in!E314="NULL","",ROUND(data_in!E314-data_in!B314,0)))</f>
        <v/>
      </c>
      <c r="E314" s="8">
        <f>IF(A314="","",IF(data_in!C314="NULL",0,IF(data_in!C314&gt;data_in!E314,0,1)))</f>
        <v>1</v>
      </c>
      <c r="F314" s="8">
        <f>IF(OR(A314="",E314=0),"",IF(data_in!C314="NULL","",ROUND(data_in!C314-data_in!B314,0)))</f>
        <v>0</v>
      </c>
      <c r="G314" s="8">
        <f>IF(OR(A314="",E314=0),"",IF(data_in!C314="NULL","",IF(D314="",ROUND(data_in!D314-data_in!B314,0),MIN(D314,ROUND(data_in!D314-data_in!B314,0)))))</f>
        <v>30</v>
      </c>
      <c r="H314" s="8" t="str">
        <f>IF(A314="","",IF(data_in!M314="United States","United States",IF(data_in!M314="Canada","Canada",IF(data_in!M314="United Kingdom","United Kingdom","Other Country"))))</f>
        <v>Canada</v>
      </c>
      <c r="I314" s="8" t="str">
        <f>IF(A314="","",IF(data_in!K314="Unknown","Unknown",IF(data_in!K314&lt;=10,"Very Small",IF(data_in!K314&lt;=100,"Small",IF(data_in!K314&lt;=500,"Medium",IF(data_in!K314&gt;500,"Large","Error"))))))</f>
        <v>Very Small</v>
      </c>
      <c r="J314" s="8" t="str">
        <f>IF(C314=1,TEXT(data_in!E314,"mm-yyyy"),"")</f>
        <v/>
      </c>
      <c r="K314" s="8" t="str">
        <f>IF(A314="","",IF(data_in!I314="Website","Website",IF(data_in!I314="Paid Search","Paid Search",IF(data_in!I314="Slack","Slack","Other Channel"))))</f>
        <v>Website</v>
      </c>
      <c r="L314" s="10">
        <f>IF(A314="","",ROUND(N$3-data_in!B314,0))</f>
        <v>105</v>
      </c>
    </row>
    <row r="315" spans="1:12">
      <c r="A315" s="8" t="str">
        <f>IF(data_in!A315="","",data_in!A315)</f>
        <v>5cf75ad3-a551-4397-a27c-8a80f2dd0c79</v>
      </c>
      <c r="B315" s="12">
        <f>IF(A315="","",data_in!B315)</f>
        <v>43877.880613425928</v>
      </c>
      <c r="C315" s="8">
        <f>IF(A315="","",IF(data_in!E315="NULL",0,1))</f>
        <v>0</v>
      </c>
      <c r="D315" s="8" t="str">
        <f>IF(A315="","",IF(data_in!E315="NULL","",ROUND(data_in!E315-data_in!B315,0)))</f>
        <v/>
      </c>
      <c r="E315" s="8">
        <f>IF(A315="","",IF(data_in!C315="NULL",0,IF(data_in!C315&gt;data_in!E315,0,1)))</f>
        <v>0</v>
      </c>
      <c r="F315" s="8" t="str">
        <f>IF(OR(A315="",E315=0),"",IF(data_in!C315="NULL","",ROUND(data_in!C315-data_in!B315,0)))</f>
        <v/>
      </c>
      <c r="G315" s="8" t="str">
        <f>IF(OR(A315="",E315=0),"",IF(data_in!C315="NULL","",IF(D315="",ROUND(data_in!D315-data_in!B315,0),MIN(D315,ROUND(data_in!D315-data_in!B315,0)))))</f>
        <v/>
      </c>
      <c r="H315" s="8" t="str">
        <f>IF(A315="","",IF(data_in!M315="United States","United States",IF(data_in!M315="Canada","Canada",IF(data_in!M315="United Kingdom","United Kingdom","Other Country"))))</f>
        <v>Other Country</v>
      </c>
      <c r="I315" s="8" t="str">
        <f>IF(A315="","",IF(data_in!K315="Unknown","Unknown",IF(data_in!K315&lt;=10,"Very Small",IF(data_in!K315&lt;=100,"Small",IF(data_in!K315&lt;=500,"Medium",IF(data_in!K315&gt;500,"Large","Error"))))))</f>
        <v>Small</v>
      </c>
      <c r="J315" s="8" t="str">
        <f>IF(C315=1,TEXT(data_in!E315,"mm-yyyy"),"")</f>
        <v/>
      </c>
      <c r="K315" s="8" t="str">
        <f>IF(A315="","",IF(data_in!I315="Website","Website",IF(data_in!I315="Paid Search","Paid Search",IF(data_in!I315="Slack","Slack","Other Channel"))))</f>
        <v>Website</v>
      </c>
      <c r="L315" s="10">
        <f>IF(A315="","",ROUND(N$3-data_in!B315,0))</f>
        <v>105</v>
      </c>
    </row>
    <row r="316" spans="1:12">
      <c r="A316" s="8" t="str">
        <f>IF(data_in!A316="","",data_in!A316)</f>
        <v>9fd6e7d2-b075-496c-88e3-8a38641fcf9b</v>
      </c>
      <c r="B316" s="12">
        <f>IF(A316="","",data_in!B316)</f>
        <v>43877.922905092593</v>
      </c>
      <c r="C316" s="8">
        <f>IF(A316="","",IF(data_in!E316="NULL",0,1))</f>
        <v>0</v>
      </c>
      <c r="D316" s="8" t="str">
        <f>IF(A316="","",IF(data_in!E316="NULL","",ROUND(data_in!E316-data_in!B316,0)))</f>
        <v/>
      </c>
      <c r="E316" s="8">
        <f>IF(A316="","",IF(data_in!C316="NULL",0,IF(data_in!C316&gt;data_in!E316,0,1)))</f>
        <v>1</v>
      </c>
      <c r="F316" s="8">
        <f>IF(OR(A316="",E316=0),"",IF(data_in!C316="NULL","",ROUND(data_in!C316-data_in!B316,0)))</f>
        <v>6</v>
      </c>
      <c r="G316" s="8">
        <f>IF(OR(A316="",E316=0),"",IF(data_in!C316="NULL","",IF(D316="",ROUND(data_in!D316-data_in!B316,0),MIN(D316,ROUND(data_in!D316-data_in!B316,0)))))</f>
        <v>36</v>
      </c>
      <c r="H316" s="8" t="str">
        <f>IF(A316="","",IF(data_in!M316="United States","United States",IF(data_in!M316="Canada","Canada",IF(data_in!M316="United Kingdom","United Kingdom","Other Country"))))</f>
        <v>Other Country</v>
      </c>
      <c r="I316" s="8" t="str">
        <f>IF(A316="","",IF(data_in!K316="Unknown","Unknown",IF(data_in!K316&lt;=10,"Very Small",IF(data_in!K316&lt;=100,"Small",IF(data_in!K316&lt;=500,"Medium",IF(data_in!K316&gt;500,"Large","Error"))))))</f>
        <v>Small</v>
      </c>
      <c r="J316" s="8" t="str">
        <f>IF(C316=1,TEXT(data_in!E316,"mm-yyyy"),"")</f>
        <v/>
      </c>
      <c r="K316" s="8" t="str">
        <f>IF(A316="","",IF(data_in!I316="Website","Website",IF(data_in!I316="Paid Search","Paid Search",IF(data_in!I316="Slack","Slack","Other Channel"))))</f>
        <v>Website</v>
      </c>
      <c r="L316" s="10">
        <f>IF(A316="","",ROUND(N$3-data_in!B316,0))</f>
        <v>105</v>
      </c>
    </row>
    <row r="317" spans="1:12">
      <c r="A317" s="8" t="str">
        <f>IF(data_in!A317="","",data_in!A317)</f>
        <v>1c2faa63-d76f-4001-95aa-9a7b313b169f</v>
      </c>
      <c r="B317" s="12">
        <f>IF(A317="","",data_in!B317)</f>
        <v>43878.023773148147</v>
      </c>
      <c r="C317" s="8">
        <f>IF(A317="","",IF(data_in!E317="NULL",0,1))</f>
        <v>0</v>
      </c>
      <c r="D317" s="8" t="str">
        <f>IF(A317="","",IF(data_in!E317="NULL","",ROUND(data_in!E317-data_in!B317,0)))</f>
        <v/>
      </c>
      <c r="E317" s="8">
        <f>IF(A317="","",IF(data_in!C317="NULL",0,IF(data_in!C317&gt;data_in!E317,0,1)))</f>
        <v>1</v>
      </c>
      <c r="F317" s="8">
        <f>IF(OR(A317="",E317=0),"",IF(data_in!C317="NULL","",ROUND(data_in!C317-data_in!B317,0)))</f>
        <v>0</v>
      </c>
      <c r="G317" s="8">
        <f>IF(OR(A317="",E317=0),"",IF(data_in!C317="NULL","",IF(D317="",ROUND(data_in!D317-data_in!B317,0),MIN(D317,ROUND(data_in!D317-data_in!B317,0)))))</f>
        <v>30</v>
      </c>
      <c r="H317" s="8" t="str">
        <f>IF(A317="","",IF(data_in!M317="United States","United States",IF(data_in!M317="Canada","Canada",IF(data_in!M317="United Kingdom","United Kingdom","Other Country"))))</f>
        <v>Other Country</v>
      </c>
      <c r="I317" s="8" t="str">
        <f>IF(A317="","",IF(data_in!K317="Unknown","Unknown",IF(data_in!K317&lt;=10,"Very Small",IF(data_in!K317&lt;=100,"Small",IF(data_in!K317&lt;=500,"Medium",IF(data_in!K317&gt;500,"Large","Error"))))))</f>
        <v>Small</v>
      </c>
      <c r="J317" s="8" t="str">
        <f>IF(C317=1,TEXT(data_in!E317,"mm-yyyy"),"")</f>
        <v/>
      </c>
      <c r="K317" s="8" t="str">
        <f>IF(A317="","",IF(data_in!I317="Website","Website",IF(data_in!I317="Paid Search","Paid Search",IF(data_in!I317="Slack","Slack","Other Channel"))))</f>
        <v>Website</v>
      </c>
      <c r="L317" s="10">
        <f>IF(A317="","",ROUND(N$3-data_in!B317,0))</f>
        <v>105</v>
      </c>
    </row>
    <row r="318" spans="1:12">
      <c r="A318" s="8" t="str">
        <f>IF(data_in!A318="","",data_in!A318)</f>
        <v>13df4dc7-dcf8-4381-b1e4-d93c2044f063</v>
      </c>
      <c r="B318" s="12">
        <f>IF(A318="","",data_in!B318)</f>
        <v>43877.976435185185</v>
      </c>
      <c r="C318" s="8">
        <f>IF(A318="","",IF(data_in!E318="NULL",0,1))</f>
        <v>0</v>
      </c>
      <c r="D318" s="8" t="str">
        <f>IF(A318="","",IF(data_in!E318="NULL","",ROUND(data_in!E318-data_in!B318,0)))</f>
        <v/>
      </c>
      <c r="E318" s="8">
        <f>IF(A318="","",IF(data_in!C318="NULL",0,IF(data_in!C318&gt;data_in!E318,0,1)))</f>
        <v>1</v>
      </c>
      <c r="F318" s="8">
        <f>IF(OR(A318="",E318=0),"",IF(data_in!C318="NULL","",ROUND(data_in!C318-data_in!B318,0)))</f>
        <v>0</v>
      </c>
      <c r="G318" s="8">
        <f>IF(OR(A318="",E318=0),"",IF(data_in!C318="NULL","",IF(D318="",ROUND(data_in!D318-data_in!B318,0),MIN(D318,ROUND(data_in!D318-data_in!B318,0)))))</f>
        <v>30</v>
      </c>
      <c r="H318" s="8" t="str">
        <f>IF(A318="","",IF(data_in!M318="United States","United States",IF(data_in!M318="Canada","Canada",IF(data_in!M318="United Kingdom","United Kingdom","Other Country"))))</f>
        <v>Other Country</v>
      </c>
      <c r="I318" s="8" t="str">
        <f>IF(A318="","",IF(data_in!K318="Unknown","Unknown",IF(data_in!K318&lt;=10,"Very Small",IF(data_in!K318&lt;=100,"Small",IF(data_in!K318&lt;=500,"Medium",IF(data_in!K318&gt;500,"Large","Error"))))))</f>
        <v>Small</v>
      </c>
      <c r="J318" s="8" t="str">
        <f>IF(C318=1,TEXT(data_in!E318,"mm-yyyy"),"")</f>
        <v/>
      </c>
      <c r="K318" s="8" t="str">
        <f>IF(A318="","",IF(data_in!I318="Website","Website",IF(data_in!I318="Paid Search","Paid Search",IF(data_in!I318="Slack","Slack","Other Channel"))))</f>
        <v>Website</v>
      </c>
      <c r="L318" s="10">
        <f>IF(A318="","",ROUND(N$3-data_in!B318,0))</f>
        <v>105</v>
      </c>
    </row>
    <row r="319" spans="1:12">
      <c r="A319" s="8" t="str">
        <f>IF(data_in!A319="","",data_in!A319)</f>
        <v>7c5b1dd6-c374-4c3f-9df6-9eb0c792ed6b</v>
      </c>
      <c r="B319" s="12">
        <f>IF(A319="","",data_in!B319)</f>
        <v>43878.002893518518</v>
      </c>
      <c r="C319" s="8">
        <f>IF(A319="","",IF(data_in!E319="NULL",0,1))</f>
        <v>0</v>
      </c>
      <c r="D319" s="8" t="str">
        <f>IF(A319="","",IF(data_in!E319="NULL","",ROUND(data_in!E319-data_in!B319,0)))</f>
        <v/>
      </c>
      <c r="E319" s="8">
        <f>IF(A319="","",IF(data_in!C319="NULL",0,IF(data_in!C319&gt;data_in!E319,0,1)))</f>
        <v>0</v>
      </c>
      <c r="F319" s="8" t="str">
        <f>IF(OR(A319="",E319=0),"",IF(data_in!C319="NULL","",ROUND(data_in!C319-data_in!B319,0)))</f>
        <v/>
      </c>
      <c r="G319" s="8" t="str">
        <f>IF(OR(A319="",E319=0),"",IF(data_in!C319="NULL","",IF(D319="",ROUND(data_in!D319-data_in!B319,0),MIN(D319,ROUND(data_in!D319-data_in!B319,0)))))</f>
        <v/>
      </c>
      <c r="H319" s="8" t="str">
        <f>IF(A319="","",IF(data_in!M319="United States","United States",IF(data_in!M319="Canada","Canada",IF(data_in!M319="United Kingdom","United Kingdom","Other Country"))))</f>
        <v>United States</v>
      </c>
      <c r="I319" s="8" t="str">
        <f>IF(A319="","",IF(data_in!K319="Unknown","Unknown",IF(data_in!K319&lt;=10,"Very Small",IF(data_in!K319&lt;=100,"Small",IF(data_in!K319&lt;=500,"Medium",IF(data_in!K319&gt;500,"Large","Error"))))))</f>
        <v>Very Small</v>
      </c>
      <c r="J319" s="8" t="str">
        <f>IF(C319=1,TEXT(data_in!E319,"mm-yyyy"),"")</f>
        <v/>
      </c>
      <c r="K319" s="8" t="str">
        <f>IF(A319="","",IF(data_in!I319="Website","Website",IF(data_in!I319="Paid Search","Paid Search",IF(data_in!I319="Slack","Slack","Other Channel"))))</f>
        <v>Website</v>
      </c>
      <c r="L319" s="10">
        <f>IF(A319="","",ROUND(N$3-data_in!B319,0))</f>
        <v>105</v>
      </c>
    </row>
    <row r="320" spans="1:12">
      <c r="A320" s="8" t="str">
        <f>IF(data_in!A320="","",data_in!A320)</f>
        <v>f9e34312-49bd-4c47-9eb5-6ba3270fbe4f</v>
      </c>
      <c r="B320" s="12">
        <f>IF(A320="","",data_in!B320)</f>
        <v>43878.134606481479</v>
      </c>
      <c r="C320" s="8">
        <f>IF(A320="","",IF(data_in!E320="NULL",0,1))</f>
        <v>0</v>
      </c>
      <c r="D320" s="8" t="str">
        <f>IF(A320="","",IF(data_in!E320="NULL","",ROUND(data_in!E320-data_in!B320,0)))</f>
        <v/>
      </c>
      <c r="E320" s="8">
        <f>IF(A320="","",IF(data_in!C320="NULL",0,IF(data_in!C320&gt;data_in!E320,0,1)))</f>
        <v>1</v>
      </c>
      <c r="F320" s="8">
        <f>IF(OR(A320="",E320=0),"",IF(data_in!C320="NULL","",ROUND(data_in!C320-data_in!B320,0)))</f>
        <v>0</v>
      </c>
      <c r="G320" s="8">
        <f>IF(OR(A320="",E320=0),"",IF(data_in!C320="NULL","",IF(D320="",ROUND(data_in!D320-data_in!B320,0),MIN(D320,ROUND(data_in!D320-data_in!B320,0)))))</f>
        <v>30</v>
      </c>
      <c r="H320" s="8" t="str">
        <f>IF(A320="","",IF(data_in!M320="United States","United States",IF(data_in!M320="Canada","Canada",IF(data_in!M320="United Kingdom","United Kingdom","Other Country"))))</f>
        <v>Other Country</v>
      </c>
      <c r="I320" s="8" t="str">
        <f>IF(A320="","",IF(data_in!K320="Unknown","Unknown",IF(data_in!K320&lt;=10,"Very Small",IF(data_in!K320&lt;=100,"Small",IF(data_in!K320&lt;=500,"Medium",IF(data_in!K320&gt;500,"Large","Error"))))))</f>
        <v>Very Small</v>
      </c>
      <c r="J320" s="8" t="str">
        <f>IF(C320=1,TEXT(data_in!E320,"mm-yyyy"),"")</f>
        <v/>
      </c>
      <c r="K320" s="8" t="str">
        <f>IF(A320="","",IF(data_in!I320="Website","Website",IF(data_in!I320="Paid Search","Paid Search",IF(data_in!I320="Slack","Slack","Other Channel"))))</f>
        <v>Website</v>
      </c>
      <c r="L320" s="10">
        <f>IF(A320="","",ROUND(N$3-data_in!B320,0))</f>
        <v>105</v>
      </c>
    </row>
    <row r="321" spans="1:12">
      <c r="A321" s="8" t="str">
        <f>IF(data_in!A321="","",data_in!A321)</f>
        <v>6787fa4d-599c-4510-86fb-54f61d9ca620</v>
      </c>
      <c r="B321" s="12">
        <f>IF(A321="","",data_in!B321)</f>
        <v>43895.83152777778</v>
      </c>
      <c r="C321" s="8">
        <f>IF(A321="","",IF(data_in!E321="NULL",0,1))</f>
        <v>0</v>
      </c>
      <c r="D321" s="8" t="str">
        <f>IF(A321="","",IF(data_in!E321="NULL","",ROUND(data_in!E321-data_in!B321,0)))</f>
        <v/>
      </c>
      <c r="E321" s="8">
        <f>IF(A321="","",IF(data_in!C321="NULL",0,IF(data_in!C321&gt;data_in!E321,0,1)))</f>
        <v>0</v>
      </c>
      <c r="F321" s="8" t="str">
        <f>IF(OR(A321="",E321=0),"",IF(data_in!C321="NULL","",ROUND(data_in!C321-data_in!B321,0)))</f>
        <v/>
      </c>
      <c r="G321" s="8" t="str">
        <f>IF(OR(A321="",E321=0),"",IF(data_in!C321="NULL","",IF(D321="",ROUND(data_in!D321-data_in!B321,0),MIN(D321,ROUND(data_in!D321-data_in!B321,0)))))</f>
        <v/>
      </c>
      <c r="H321" s="8" t="str">
        <f>IF(A321="","",IF(data_in!M321="United States","United States",IF(data_in!M321="Canada","Canada",IF(data_in!M321="United Kingdom","United Kingdom","Other Country"))))</f>
        <v>Other Country</v>
      </c>
      <c r="I321" s="8" t="str">
        <f>IF(A321="","",IF(data_in!K321="Unknown","Unknown",IF(data_in!K321&lt;=10,"Very Small",IF(data_in!K321&lt;=100,"Small",IF(data_in!K321&lt;=500,"Medium",IF(data_in!K321&gt;500,"Large","Error"))))))</f>
        <v>Very Small</v>
      </c>
      <c r="J321" s="8" t="str">
        <f>IF(C321=1,TEXT(data_in!E321,"mm-yyyy"),"")</f>
        <v/>
      </c>
      <c r="K321" s="8" t="str">
        <f>IF(A321="","",IF(data_in!I321="Website","Website",IF(data_in!I321="Paid Search","Paid Search",IF(data_in!I321="Slack","Slack","Other Channel"))))</f>
        <v>Other Channel</v>
      </c>
      <c r="L321" s="10">
        <f>IF(A321="","",ROUND(N$3-data_in!B321,0))</f>
        <v>87</v>
      </c>
    </row>
    <row r="322" spans="1:12">
      <c r="A322" s="8" t="str">
        <f>IF(data_in!A322="","",data_in!A322)</f>
        <v>4e038548-bfb1-4153-a158-e5452c95b671</v>
      </c>
      <c r="B322" s="12">
        <f>IF(A322="","",data_in!B322)</f>
        <v>43878.20789351852</v>
      </c>
      <c r="C322" s="8">
        <f>IF(A322="","",IF(data_in!E322="NULL",0,1))</f>
        <v>0</v>
      </c>
      <c r="D322" s="8" t="str">
        <f>IF(A322="","",IF(data_in!E322="NULL","",ROUND(data_in!E322-data_in!B322,0)))</f>
        <v/>
      </c>
      <c r="E322" s="8">
        <f>IF(A322="","",IF(data_in!C322="NULL",0,IF(data_in!C322&gt;data_in!E322,0,1)))</f>
        <v>0</v>
      </c>
      <c r="F322" s="8" t="str">
        <f>IF(OR(A322="",E322=0),"",IF(data_in!C322="NULL","",ROUND(data_in!C322-data_in!B322,0)))</f>
        <v/>
      </c>
      <c r="G322" s="8" t="str">
        <f>IF(OR(A322="",E322=0),"",IF(data_in!C322="NULL","",IF(D322="",ROUND(data_in!D322-data_in!B322,0),MIN(D322,ROUND(data_in!D322-data_in!B322,0)))))</f>
        <v/>
      </c>
      <c r="H322" s="8" t="str">
        <f>IF(A322="","",IF(data_in!M322="United States","United States",IF(data_in!M322="Canada","Canada",IF(data_in!M322="United Kingdom","United Kingdom","Other Country"))))</f>
        <v>Other Country</v>
      </c>
      <c r="I322" s="8" t="str">
        <f>IF(A322="","",IF(data_in!K322="Unknown","Unknown",IF(data_in!K322&lt;=10,"Very Small",IF(data_in!K322&lt;=100,"Small",IF(data_in!K322&lt;=500,"Medium",IF(data_in!K322&gt;500,"Large","Error"))))))</f>
        <v>Small</v>
      </c>
      <c r="J322" s="8" t="str">
        <f>IF(C322=1,TEXT(data_in!E322,"mm-yyyy"),"")</f>
        <v/>
      </c>
      <c r="K322" s="8" t="str">
        <f>IF(A322="","",IF(data_in!I322="Website","Website",IF(data_in!I322="Paid Search","Paid Search",IF(data_in!I322="Slack","Slack","Other Channel"))))</f>
        <v>Website</v>
      </c>
      <c r="L322" s="10">
        <f>IF(A322="","",ROUND(N$3-data_in!B322,0))</f>
        <v>105</v>
      </c>
    </row>
    <row r="323" spans="1:12">
      <c r="A323" s="8" t="str">
        <f>IF(data_in!A323="","",data_in!A323)</f>
        <v>cc5c27ae-ac0f-4ed5-a9bd-404941bed872</v>
      </c>
      <c r="B323" s="12">
        <f>IF(A323="","",data_in!B323)</f>
        <v>43878.196932870371</v>
      </c>
      <c r="C323" s="8">
        <f>IF(A323="","",IF(data_in!E323="NULL",0,1))</f>
        <v>0</v>
      </c>
      <c r="D323" s="8" t="str">
        <f>IF(A323="","",IF(data_in!E323="NULL","",ROUND(data_in!E323-data_in!B323,0)))</f>
        <v/>
      </c>
      <c r="E323" s="8">
        <f>IF(A323="","",IF(data_in!C323="NULL",0,IF(data_in!C323&gt;data_in!E323,0,1)))</f>
        <v>0</v>
      </c>
      <c r="F323" s="8" t="str">
        <f>IF(OR(A323="",E323=0),"",IF(data_in!C323="NULL","",ROUND(data_in!C323-data_in!B323,0)))</f>
        <v/>
      </c>
      <c r="G323" s="8" t="str">
        <f>IF(OR(A323="",E323=0),"",IF(data_in!C323="NULL","",IF(D323="",ROUND(data_in!D323-data_in!B323,0),MIN(D323,ROUND(data_in!D323-data_in!B323,0)))))</f>
        <v/>
      </c>
      <c r="H323" s="8" t="str">
        <f>IF(A323="","",IF(data_in!M323="United States","United States",IF(data_in!M323="Canada","Canada",IF(data_in!M323="United Kingdom","United Kingdom","Other Country"))))</f>
        <v>Other Country</v>
      </c>
      <c r="I323" s="8" t="str">
        <f>IF(A323="","",IF(data_in!K323="Unknown","Unknown",IF(data_in!K323&lt;=10,"Very Small",IF(data_in!K323&lt;=100,"Small",IF(data_in!K323&lt;=500,"Medium",IF(data_in!K323&gt;500,"Large","Error"))))))</f>
        <v>Very Small</v>
      </c>
      <c r="J323" s="8" t="str">
        <f>IF(C323=1,TEXT(data_in!E323,"mm-yyyy"),"")</f>
        <v/>
      </c>
      <c r="K323" s="8" t="str">
        <f>IF(A323="","",IF(data_in!I323="Website","Website",IF(data_in!I323="Paid Search","Paid Search",IF(data_in!I323="Slack","Slack","Other Channel"))))</f>
        <v>Website</v>
      </c>
      <c r="L323" s="10">
        <f>IF(A323="","",ROUND(N$3-data_in!B323,0))</f>
        <v>105</v>
      </c>
    </row>
    <row r="324" spans="1:12">
      <c r="A324" s="8" t="str">
        <f>IF(data_in!A324="","",data_in!A324)</f>
        <v>2ff47a97-2e97-47b0-9c63-7f9126d59380</v>
      </c>
      <c r="B324" s="12">
        <f>IF(A324="","",data_in!B324)</f>
        <v>43878.282997685186</v>
      </c>
      <c r="C324" s="8">
        <f>IF(A324="","",IF(data_in!E324="NULL",0,1))</f>
        <v>0</v>
      </c>
      <c r="D324" s="8" t="str">
        <f>IF(A324="","",IF(data_in!E324="NULL","",ROUND(data_in!E324-data_in!B324,0)))</f>
        <v/>
      </c>
      <c r="E324" s="8">
        <f>IF(A324="","",IF(data_in!C324="NULL",0,IF(data_in!C324&gt;data_in!E324,0,1)))</f>
        <v>0</v>
      </c>
      <c r="F324" s="8" t="str">
        <f>IF(OR(A324="",E324=0),"",IF(data_in!C324="NULL","",ROUND(data_in!C324-data_in!B324,0)))</f>
        <v/>
      </c>
      <c r="G324" s="8" t="str">
        <f>IF(OR(A324="",E324=0),"",IF(data_in!C324="NULL","",IF(D324="",ROUND(data_in!D324-data_in!B324,0),MIN(D324,ROUND(data_in!D324-data_in!B324,0)))))</f>
        <v/>
      </c>
      <c r="H324" s="8" t="str">
        <f>IF(A324="","",IF(data_in!M324="United States","United States",IF(data_in!M324="Canada","Canada",IF(data_in!M324="United Kingdom","United Kingdom","Other Country"))))</f>
        <v>Other Country</v>
      </c>
      <c r="I324" s="8" t="str">
        <f>IF(A324="","",IF(data_in!K324="Unknown","Unknown",IF(data_in!K324&lt;=10,"Very Small",IF(data_in!K324&lt;=100,"Small",IF(data_in!K324&lt;=500,"Medium",IF(data_in!K324&gt;500,"Large","Error"))))))</f>
        <v>Medium</v>
      </c>
      <c r="J324" s="8" t="str">
        <f>IF(C324=1,TEXT(data_in!E324,"mm-yyyy"),"")</f>
        <v/>
      </c>
      <c r="K324" s="8" t="str">
        <f>IF(A324="","",IF(data_in!I324="Website","Website",IF(data_in!I324="Paid Search","Paid Search",IF(data_in!I324="Slack","Slack","Other Channel"))))</f>
        <v>Website</v>
      </c>
      <c r="L324" s="10">
        <f>IF(A324="","",ROUND(N$3-data_in!B324,0))</f>
        <v>105</v>
      </c>
    </row>
    <row r="325" spans="1:12">
      <c r="A325" s="8" t="str">
        <f>IF(data_in!A325="","",data_in!A325)</f>
        <v>20e54029-7f6a-4820-bb65-abf0c70184fe</v>
      </c>
      <c r="B325" s="12">
        <f>IF(A325="","",data_in!B325)</f>
        <v>43878.362534722219</v>
      </c>
      <c r="C325" s="8">
        <f>IF(A325="","",IF(data_in!E325="NULL",0,1))</f>
        <v>0</v>
      </c>
      <c r="D325" s="8" t="str">
        <f>IF(A325="","",IF(data_in!E325="NULL","",ROUND(data_in!E325-data_in!B325,0)))</f>
        <v/>
      </c>
      <c r="E325" s="8">
        <f>IF(A325="","",IF(data_in!C325="NULL",0,IF(data_in!C325&gt;data_in!E325,0,1)))</f>
        <v>0</v>
      </c>
      <c r="F325" s="8" t="str">
        <f>IF(OR(A325="",E325=0),"",IF(data_in!C325="NULL","",ROUND(data_in!C325-data_in!B325,0)))</f>
        <v/>
      </c>
      <c r="G325" s="8" t="str">
        <f>IF(OR(A325="",E325=0),"",IF(data_in!C325="NULL","",IF(D325="",ROUND(data_in!D325-data_in!B325,0),MIN(D325,ROUND(data_in!D325-data_in!B325,0)))))</f>
        <v/>
      </c>
      <c r="H325" s="8" t="str">
        <f>IF(A325="","",IF(data_in!M325="United States","United States",IF(data_in!M325="Canada","Canada",IF(data_in!M325="United Kingdom","United Kingdom","Other Country"))))</f>
        <v>United Kingdom</v>
      </c>
      <c r="I325" s="8" t="str">
        <f>IF(A325="","",IF(data_in!K325="Unknown","Unknown",IF(data_in!K325&lt;=10,"Very Small",IF(data_in!K325&lt;=100,"Small",IF(data_in!K325&lt;=500,"Medium",IF(data_in!K325&gt;500,"Large","Error"))))))</f>
        <v>Medium</v>
      </c>
      <c r="J325" s="8" t="str">
        <f>IF(C325=1,TEXT(data_in!E325,"mm-yyyy"),"")</f>
        <v/>
      </c>
      <c r="K325" s="8" t="str">
        <f>IF(A325="","",IF(data_in!I325="Website","Website",IF(data_in!I325="Paid Search","Paid Search",IF(data_in!I325="Slack","Slack","Other Channel"))))</f>
        <v>Website</v>
      </c>
      <c r="L325" s="10">
        <f>IF(A325="","",ROUND(N$3-data_in!B325,0))</f>
        <v>105</v>
      </c>
    </row>
    <row r="326" spans="1:12">
      <c r="A326" s="8" t="str">
        <f>IF(data_in!A326="","",data_in!A326)</f>
        <v>a8fc2ec6-9d4e-47c0-b04c-f11765860e79</v>
      </c>
      <c r="B326" s="12">
        <f>IF(A326="","",data_in!B326)</f>
        <v>43878.364178240743</v>
      </c>
      <c r="C326" s="8">
        <f>IF(A326="","",IF(data_in!E326="NULL",0,1))</f>
        <v>0</v>
      </c>
      <c r="D326" s="8" t="str">
        <f>IF(A326="","",IF(data_in!E326="NULL","",ROUND(data_in!E326-data_in!B326,0)))</f>
        <v/>
      </c>
      <c r="E326" s="8">
        <f>IF(A326="","",IF(data_in!C326="NULL",0,IF(data_in!C326&gt;data_in!E326,0,1)))</f>
        <v>0</v>
      </c>
      <c r="F326" s="8" t="str">
        <f>IF(OR(A326="",E326=0),"",IF(data_in!C326="NULL","",ROUND(data_in!C326-data_in!B326,0)))</f>
        <v/>
      </c>
      <c r="G326" s="8" t="str">
        <f>IF(OR(A326="",E326=0),"",IF(data_in!C326="NULL","",IF(D326="",ROUND(data_in!D326-data_in!B326,0),MIN(D326,ROUND(data_in!D326-data_in!B326,0)))))</f>
        <v/>
      </c>
      <c r="H326" s="8" t="str">
        <f>IF(A326="","",IF(data_in!M326="United States","United States",IF(data_in!M326="Canada","Canada",IF(data_in!M326="United Kingdom","United Kingdom","Other Country"))))</f>
        <v>United States</v>
      </c>
      <c r="I326" s="8" t="str">
        <f>IF(A326="","",IF(data_in!K326="Unknown","Unknown",IF(data_in!K326&lt;=10,"Very Small",IF(data_in!K326&lt;=100,"Small",IF(data_in!K326&lt;=500,"Medium",IF(data_in!K326&gt;500,"Large","Error"))))))</f>
        <v>Small</v>
      </c>
      <c r="J326" s="8" t="str">
        <f>IF(C326=1,TEXT(data_in!E326,"mm-yyyy"),"")</f>
        <v/>
      </c>
      <c r="K326" s="8" t="str">
        <f>IF(A326="","",IF(data_in!I326="Website","Website",IF(data_in!I326="Paid Search","Paid Search",IF(data_in!I326="Slack","Slack","Other Channel"))))</f>
        <v>Website</v>
      </c>
      <c r="L326" s="10">
        <f>IF(A326="","",ROUND(N$3-data_in!B326,0))</f>
        <v>105</v>
      </c>
    </row>
    <row r="327" spans="1:12">
      <c r="A327" s="8" t="str">
        <f>IF(data_in!A327="","",data_in!A327)</f>
        <v>7ddb68dc-546d-447d-9196-ccd3effb5cf1</v>
      </c>
      <c r="B327" s="12">
        <f>IF(A327="","",data_in!B327)</f>
        <v>43878.368067129632</v>
      </c>
      <c r="C327" s="8">
        <f>IF(A327="","",IF(data_in!E327="NULL",0,1))</f>
        <v>0</v>
      </c>
      <c r="D327" s="8" t="str">
        <f>IF(A327="","",IF(data_in!E327="NULL","",ROUND(data_in!E327-data_in!B327,0)))</f>
        <v/>
      </c>
      <c r="E327" s="8">
        <f>IF(A327="","",IF(data_in!C327="NULL",0,IF(data_in!C327&gt;data_in!E327,0,1)))</f>
        <v>1</v>
      </c>
      <c r="F327" s="8">
        <f>IF(OR(A327="",E327=0),"",IF(data_in!C327="NULL","",ROUND(data_in!C327-data_in!B327,0)))</f>
        <v>0</v>
      </c>
      <c r="G327" s="8">
        <f>IF(OR(A327="",E327=0),"",IF(data_in!C327="NULL","",IF(D327="",ROUND(data_in!D327-data_in!B327,0),MIN(D327,ROUND(data_in!D327-data_in!B327,0)))))</f>
        <v>30</v>
      </c>
      <c r="H327" s="8" t="str">
        <f>IF(A327="","",IF(data_in!M327="United States","United States",IF(data_in!M327="Canada","Canada",IF(data_in!M327="United Kingdom","United Kingdom","Other Country"))))</f>
        <v>Other Country</v>
      </c>
      <c r="I327" s="8" t="str">
        <f>IF(A327="","",IF(data_in!K327="Unknown","Unknown",IF(data_in!K327&lt;=10,"Very Small",IF(data_in!K327&lt;=100,"Small",IF(data_in!K327&lt;=500,"Medium",IF(data_in!K327&gt;500,"Large","Error"))))))</f>
        <v>Small</v>
      </c>
      <c r="J327" s="8" t="str">
        <f>IF(C327=1,TEXT(data_in!E327,"mm-yyyy"),"")</f>
        <v/>
      </c>
      <c r="K327" s="8" t="str">
        <f>IF(A327="","",IF(data_in!I327="Website","Website",IF(data_in!I327="Paid Search","Paid Search",IF(data_in!I327="Slack","Slack","Other Channel"))))</f>
        <v>Website</v>
      </c>
      <c r="L327" s="10">
        <f>IF(A327="","",ROUND(N$3-data_in!B327,0))</f>
        <v>105</v>
      </c>
    </row>
    <row r="328" spans="1:12">
      <c r="A328" s="8" t="str">
        <f>IF(data_in!A328="","",data_in!A328)</f>
        <v>877240f2-3659-48e1-a840-ca45f8b7c832</v>
      </c>
      <c r="B328" s="12">
        <f>IF(A328="","",data_in!B328)</f>
        <v>43878.428657407407</v>
      </c>
      <c r="C328" s="8">
        <f>IF(A328="","",IF(data_in!E328="NULL",0,1))</f>
        <v>0</v>
      </c>
      <c r="D328" s="8" t="str">
        <f>IF(A328="","",IF(data_in!E328="NULL","",ROUND(data_in!E328-data_in!B328,0)))</f>
        <v/>
      </c>
      <c r="E328" s="8">
        <f>IF(A328="","",IF(data_in!C328="NULL",0,IF(data_in!C328&gt;data_in!E328,0,1)))</f>
        <v>0</v>
      </c>
      <c r="F328" s="8" t="str">
        <f>IF(OR(A328="",E328=0),"",IF(data_in!C328="NULL","",ROUND(data_in!C328-data_in!B328,0)))</f>
        <v/>
      </c>
      <c r="G328" s="8" t="str">
        <f>IF(OR(A328="",E328=0),"",IF(data_in!C328="NULL","",IF(D328="",ROUND(data_in!D328-data_in!B328,0),MIN(D328,ROUND(data_in!D328-data_in!B328,0)))))</f>
        <v/>
      </c>
      <c r="H328" s="8" t="str">
        <f>IF(A328="","",IF(data_in!M328="United States","United States",IF(data_in!M328="Canada","Canada",IF(data_in!M328="United Kingdom","United Kingdom","Other Country"))))</f>
        <v>Other Country</v>
      </c>
      <c r="I328" s="8" t="str">
        <f>IF(A328="","",IF(data_in!K328="Unknown","Unknown",IF(data_in!K328&lt;=10,"Very Small",IF(data_in!K328&lt;=100,"Small",IF(data_in!K328&lt;=500,"Medium",IF(data_in!K328&gt;500,"Large","Error"))))))</f>
        <v>Very Small</v>
      </c>
      <c r="J328" s="8" t="str">
        <f>IF(C328=1,TEXT(data_in!E328,"mm-yyyy"),"")</f>
        <v/>
      </c>
      <c r="K328" s="8" t="str">
        <f>IF(A328="","",IF(data_in!I328="Website","Website",IF(data_in!I328="Paid Search","Paid Search",IF(data_in!I328="Slack","Slack","Other Channel"))))</f>
        <v>Website</v>
      </c>
      <c r="L328" s="10">
        <f>IF(A328="","",ROUND(N$3-data_in!B328,0))</f>
        <v>105</v>
      </c>
    </row>
    <row r="329" spans="1:12">
      <c r="A329" s="8" t="str">
        <f>IF(data_in!A329="","",data_in!A329)</f>
        <v>1865049e-1423-44e1-9f1f-63dc02992581</v>
      </c>
      <c r="B329" s="12">
        <f>IF(A329="","",data_in!B329)</f>
        <v>43935.725416666668</v>
      </c>
      <c r="C329" s="8">
        <f>IF(A329="","",IF(data_in!E329="NULL",0,1))</f>
        <v>0</v>
      </c>
      <c r="D329" s="8" t="str">
        <f>IF(A329="","",IF(data_in!E329="NULL","",ROUND(data_in!E329-data_in!B329,0)))</f>
        <v/>
      </c>
      <c r="E329" s="8">
        <f>IF(A329="","",IF(data_in!C329="NULL",0,IF(data_in!C329&gt;data_in!E329,0,1)))</f>
        <v>0</v>
      </c>
      <c r="F329" s="8" t="str">
        <f>IF(OR(A329="",E329=0),"",IF(data_in!C329="NULL","",ROUND(data_in!C329-data_in!B329,0)))</f>
        <v/>
      </c>
      <c r="G329" s="8" t="str">
        <f>IF(OR(A329="",E329=0),"",IF(data_in!C329="NULL","",IF(D329="",ROUND(data_in!D329-data_in!B329,0),MIN(D329,ROUND(data_in!D329-data_in!B329,0)))))</f>
        <v/>
      </c>
      <c r="H329" s="8" t="str">
        <f>IF(A329="","",IF(data_in!M329="United States","United States",IF(data_in!M329="Canada","Canada",IF(data_in!M329="United Kingdom","United Kingdom","Other Country"))))</f>
        <v>United States</v>
      </c>
      <c r="I329" s="8" t="str">
        <f>IF(A329="","",IF(data_in!K329="Unknown","Unknown",IF(data_in!K329&lt;=10,"Very Small",IF(data_in!K329&lt;=100,"Small",IF(data_in!K329&lt;=500,"Medium",IF(data_in!K329&gt;500,"Large","Error"))))))</f>
        <v>Very Small</v>
      </c>
      <c r="J329" s="8" t="str">
        <f>IF(C329=1,TEXT(data_in!E329,"mm-yyyy"),"")</f>
        <v/>
      </c>
      <c r="K329" s="8" t="str">
        <f>IF(A329="","",IF(data_in!I329="Website","Website",IF(data_in!I329="Paid Search","Paid Search",IF(data_in!I329="Slack","Slack","Other Channel"))))</f>
        <v>Website</v>
      </c>
      <c r="L329" s="10">
        <f>IF(A329="","",ROUND(N$3-data_in!B329,0))</f>
        <v>47</v>
      </c>
    </row>
    <row r="330" spans="1:12">
      <c r="A330" s="8" t="str">
        <f>IF(data_in!A330="","",data_in!A330)</f>
        <v>88be0955-10a7-4ac6-b88d-0af6de56e476</v>
      </c>
      <c r="B330" s="12">
        <f>IF(A330="","",data_in!B330)</f>
        <v>43935.774375000001</v>
      </c>
      <c r="C330" s="8">
        <f>IF(A330="","",IF(data_in!E330="NULL",0,1))</f>
        <v>0</v>
      </c>
      <c r="D330" s="8" t="str">
        <f>IF(A330="","",IF(data_in!E330="NULL","",ROUND(data_in!E330-data_in!B330,0)))</f>
        <v/>
      </c>
      <c r="E330" s="8">
        <f>IF(A330="","",IF(data_in!C330="NULL",0,IF(data_in!C330&gt;data_in!E330,0,1)))</f>
        <v>0</v>
      </c>
      <c r="F330" s="8" t="str">
        <f>IF(OR(A330="",E330=0),"",IF(data_in!C330="NULL","",ROUND(data_in!C330-data_in!B330,0)))</f>
        <v/>
      </c>
      <c r="G330" s="8" t="str">
        <f>IF(OR(A330="",E330=0),"",IF(data_in!C330="NULL","",IF(D330="",ROUND(data_in!D330-data_in!B330,0),MIN(D330,ROUND(data_in!D330-data_in!B330,0)))))</f>
        <v/>
      </c>
      <c r="H330" s="8" t="str">
        <f>IF(A330="","",IF(data_in!M330="United States","United States",IF(data_in!M330="Canada","Canada",IF(data_in!M330="United Kingdom","United Kingdom","Other Country"))))</f>
        <v>United States</v>
      </c>
      <c r="I330" s="8" t="str">
        <f>IF(A330="","",IF(data_in!K330="Unknown","Unknown",IF(data_in!K330&lt;=10,"Very Small",IF(data_in!K330&lt;=100,"Small",IF(data_in!K330&lt;=500,"Medium",IF(data_in!K330&gt;500,"Large","Error"))))))</f>
        <v>Medium</v>
      </c>
      <c r="J330" s="8" t="str">
        <f>IF(C330=1,TEXT(data_in!E330,"mm-yyyy"),"")</f>
        <v/>
      </c>
      <c r="K330" s="8" t="str">
        <f>IF(A330="","",IF(data_in!I330="Website","Website",IF(data_in!I330="Paid Search","Paid Search",IF(data_in!I330="Slack","Slack","Other Channel"))))</f>
        <v>Website</v>
      </c>
      <c r="L330" s="10">
        <f>IF(A330="","",ROUND(N$3-data_in!B330,0))</f>
        <v>47</v>
      </c>
    </row>
    <row r="331" spans="1:12">
      <c r="A331" s="8" t="str">
        <f>IF(data_in!A331="","",data_in!A331)</f>
        <v>fe1a872e-4d47-46ec-bbba-253559fb8756</v>
      </c>
      <c r="B331" s="12">
        <f>IF(A331="","",data_in!B331)</f>
        <v>43935.783530092594</v>
      </c>
      <c r="C331" s="8">
        <f>IF(A331="","",IF(data_in!E331="NULL",0,1))</f>
        <v>0</v>
      </c>
      <c r="D331" s="8" t="str">
        <f>IF(A331="","",IF(data_in!E331="NULL","",ROUND(data_in!E331-data_in!B331,0)))</f>
        <v/>
      </c>
      <c r="E331" s="8">
        <f>IF(A331="","",IF(data_in!C331="NULL",0,IF(data_in!C331&gt;data_in!E331,0,1)))</f>
        <v>0</v>
      </c>
      <c r="F331" s="8" t="str">
        <f>IF(OR(A331="",E331=0),"",IF(data_in!C331="NULL","",ROUND(data_in!C331-data_in!B331,0)))</f>
        <v/>
      </c>
      <c r="G331" s="8" t="str">
        <f>IF(OR(A331="",E331=0),"",IF(data_in!C331="NULL","",IF(D331="",ROUND(data_in!D331-data_in!B331,0),MIN(D331,ROUND(data_in!D331-data_in!B331,0)))))</f>
        <v/>
      </c>
      <c r="H331" s="8" t="str">
        <f>IF(A331="","",IF(data_in!M331="United States","United States",IF(data_in!M331="Canada","Canada",IF(data_in!M331="United Kingdom","United Kingdom","Other Country"))))</f>
        <v>United States</v>
      </c>
      <c r="I331" s="8" t="str">
        <f>IF(A331="","",IF(data_in!K331="Unknown","Unknown",IF(data_in!K331&lt;=10,"Very Small",IF(data_in!K331&lt;=100,"Small",IF(data_in!K331&lt;=500,"Medium",IF(data_in!K331&gt;500,"Large","Error"))))))</f>
        <v>Large</v>
      </c>
      <c r="J331" s="8" t="str">
        <f>IF(C331=1,TEXT(data_in!E331,"mm-yyyy"),"")</f>
        <v/>
      </c>
      <c r="K331" s="8" t="str">
        <f>IF(A331="","",IF(data_in!I331="Website","Website",IF(data_in!I331="Paid Search","Paid Search",IF(data_in!I331="Slack","Slack","Other Channel"))))</f>
        <v>Website</v>
      </c>
      <c r="L331" s="10">
        <f>IF(A331="","",ROUND(N$3-data_in!B331,0))</f>
        <v>47</v>
      </c>
    </row>
    <row r="332" spans="1:12">
      <c r="A332" s="8" t="str">
        <f>IF(data_in!A332="","",data_in!A332)</f>
        <v>07e30261-81fe-4a4c-9ada-8c3efb31ee23</v>
      </c>
      <c r="B332" s="12">
        <f>IF(A332="","",data_in!B332)</f>
        <v>43935.804027777776</v>
      </c>
      <c r="C332" s="8">
        <f>IF(A332="","",IF(data_in!E332="NULL",0,1))</f>
        <v>0</v>
      </c>
      <c r="D332" s="8" t="str">
        <f>IF(A332="","",IF(data_in!E332="NULL","",ROUND(data_in!E332-data_in!B332,0)))</f>
        <v/>
      </c>
      <c r="E332" s="8">
        <f>IF(A332="","",IF(data_in!C332="NULL",0,IF(data_in!C332&gt;data_in!E332,0,1)))</f>
        <v>0</v>
      </c>
      <c r="F332" s="8" t="str">
        <f>IF(OR(A332="",E332=0),"",IF(data_in!C332="NULL","",ROUND(data_in!C332-data_in!B332,0)))</f>
        <v/>
      </c>
      <c r="G332" s="8" t="str">
        <f>IF(OR(A332="",E332=0),"",IF(data_in!C332="NULL","",IF(D332="",ROUND(data_in!D332-data_in!B332,0),MIN(D332,ROUND(data_in!D332-data_in!B332,0)))))</f>
        <v/>
      </c>
      <c r="H332" s="8" t="str">
        <f>IF(A332="","",IF(data_in!M332="United States","United States",IF(data_in!M332="Canada","Canada",IF(data_in!M332="United Kingdom","United Kingdom","Other Country"))))</f>
        <v>United States</v>
      </c>
      <c r="I332" s="8" t="str">
        <f>IF(A332="","",IF(data_in!K332="Unknown","Unknown",IF(data_in!K332&lt;=10,"Very Small",IF(data_in!K332&lt;=100,"Small",IF(data_in!K332&lt;=500,"Medium",IF(data_in!K332&gt;500,"Large","Error"))))))</f>
        <v>Medium</v>
      </c>
      <c r="J332" s="8" t="str">
        <f>IF(C332=1,TEXT(data_in!E332,"mm-yyyy"),"")</f>
        <v/>
      </c>
      <c r="K332" s="8" t="str">
        <f>IF(A332="","",IF(data_in!I332="Website","Website",IF(data_in!I332="Paid Search","Paid Search",IF(data_in!I332="Slack","Slack","Other Channel"))))</f>
        <v>Other Channel</v>
      </c>
      <c r="L332" s="10">
        <f>IF(A332="","",ROUND(N$3-data_in!B332,0))</f>
        <v>47</v>
      </c>
    </row>
    <row r="333" spans="1:12">
      <c r="A333" s="8" t="str">
        <f>IF(data_in!A333="","",data_in!A333)</f>
        <v>d786d09a-d4d2-4f1d-8ae8-4900a9a57a5a</v>
      </c>
      <c r="B333" s="12">
        <f>IF(A333="","",data_in!B333)</f>
        <v>43935.84851851852</v>
      </c>
      <c r="C333" s="8">
        <f>IF(A333="","",IF(data_in!E333="NULL",0,1))</f>
        <v>0</v>
      </c>
      <c r="D333" s="8" t="str">
        <f>IF(A333="","",IF(data_in!E333="NULL","",ROUND(data_in!E333-data_in!B333,0)))</f>
        <v/>
      </c>
      <c r="E333" s="8">
        <f>IF(A333="","",IF(data_in!C333="NULL",0,IF(data_in!C333&gt;data_in!E333,0,1)))</f>
        <v>0</v>
      </c>
      <c r="F333" s="8" t="str">
        <f>IF(OR(A333="",E333=0),"",IF(data_in!C333="NULL","",ROUND(data_in!C333-data_in!B333,0)))</f>
        <v/>
      </c>
      <c r="G333" s="8" t="str">
        <f>IF(OR(A333="",E333=0),"",IF(data_in!C333="NULL","",IF(D333="",ROUND(data_in!D333-data_in!B333,0),MIN(D333,ROUND(data_in!D333-data_in!B333,0)))))</f>
        <v/>
      </c>
      <c r="H333" s="8" t="str">
        <f>IF(A333="","",IF(data_in!M333="United States","United States",IF(data_in!M333="Canada","Canada",IF(data_in!M333="United Kingdom","United Kingdom","Other Country"))))</f>
        <v>United States</v>
      </c>
      <c r="I333" s="8" t="str">
        <f>IF(A333="","",IF(data_in!K333="Unknown","Unknown",IF(data_in!K333&lt;=10,"Very Small",IF(data_in!K333&lt;=100,"Small",IF(data_in!K333&lt;=500,"Medium",IF(data_in!K333&gt;500,"Large","Error"))))))</f>
        <v>Very Small</v>
      </c>
      <c r="J333" s="8" t="str">
        <f>IF(C333=1,TEXT(data_in!E333,"mm-yyyy"),"")</f>
        <v/>
      </c>
      <c r="K333" s="8" t="str">
        <f>IF(A333="","",IF(data_in!I333="Website","Website",IF(data_in!I333="Paid Search","Paid Search",IF(data_in!I333="Slack","Slack","Other Channel"))))</f>
        <v>Website</v>
      </c>
      <c r="L333" s="10">
        <f>IF(A333="","",ROUND(N$3-data_in!B333,0))</f>
        <v>47</v>
      </c>
    </row>
    <row r="334" spans="1:12">
      <c r="A334" s="8" t="str">
        <f>IF(data_in!A334="","",data_in!A334)</f>
        <v>7fb58c65-9044-4c81-b6e6-7699e8e1294b</v>
      </c>
      <c r="B334" s="12">
        <f>IF(A334="","",data_in!B334)</f>
        <v>43935.857499999998</v>
      </c>
      <c r="C334" s="8">
        <f>IF(A334="","",IF(data_in!E334="NULL",0,1))</f>
        <v>0</v>
      </c>
      <c r="D334" s="8" t="str">
        <f>IF(A334="","",IF(data_in!E334="NULL","",ROUND(data_in!E334-data_in!B334,0)))</f>
        <v/>
      </c>
      <c r="E334" s="8">
        <f>IF(A334="","",IF(data_in!C334="NULL",0,IF(data_in!C334&gt;data_in!E334,0,1)))</f>
        <v>0</v>
      </c>
      <c r="F334" s="8" t="str">
        <f>IF(OR(A334="",E334=0),"",IF(data_in!C334="NULL","",ROUND(data_in!C334-data_in!B334,0)))</f>
        <v/>
      </c>
      <c r="G334" s="8" t="str">
        <f>IF(OR(A334="",E334=0),"",IF(data_in!C334="NULL","",IF(D334="",ROUND(data_in!D334-data_in!B334,0),MIN(D334,ROUND(data_in!D334-data_in!B334,0)))))</f>
        <v/>
      </c>
      <c r="H334" s="8" t="str">
        <f>IF(A334="","",IF(data_in!M334="United States","United States",IF(data_in!M334="Canada","Canada",IF(data_in!M334="United Kingdom","United Kingdom","Other Country"))))</f>
        <v>Other Country</v>
      </c>
      <c r="I334" s="8" t="str">
        <f>IF(A334="","",IF(data_in!K334="Unknown","Unknown",IF(data_in!K334&lt;=10,"Very Small",IF(data_in!K334&lt;=100,"Small",IF(data_in!K334&lt;=500,"Medium",IF(data_in!K334&gt;500,"Large","Error"))))))</f>
        <v>Medium</v>
      </c>
      <c r="J334" s="8" t="str">
        <f>IF(C334=1,TEXT(data_in!E334,"mm-yyyy"),"")</f>
        <v/>
      </c>
      <c r="K334" s="8" t="str">
        <f>IF(A334="","",IF(data_in!I334="Website","Website",IF(data_in!I334="Paid Search","Paid Search",IF(data_in!I334="Slack","Slack","Other Channel"))))</f>
        <v>Website</v>
      </c>
      <c r="L334" s="10">
        <f>IF(A334="","",ROUND(N$3-data_in!B334,0))</f>
        <v>47</v>
      </c>
    </row>
    <row r="335" spans="1:12">
      <c r="A335" s="8" t="str">
        <f>IF(data_in!A335="","",data_in!A335)</f>
        <v>62bf7d5c-4b2f-44d2-bd24-68401dda4d64</v>
      </c>
      <c r="B335" s="12">
        <f>IF(A335="","",data_in!B335)</f>
        <v>43935.875381944446</v>
      </c>
      <c r="C335" s="8">
        <f>IF(A335="","",IF(data_in!E335="NULL",0,1))</f>
        <v>0</v>
      </c>
      <c r="D335" s="8" t="str">
        <f>IF(A335="","",IF(data_in!E335="NULL","",ROUND(data_in!E335-data_in!B335,0)))</f>
        <v/>
      </c>
      <c r="E335" s="8">
        <f>IF(A335="","",IF(data_in!C335="NULL",0,IF(data_in!C335&gt;data_in!E335,0,1)))</f>
        <v>0</v>
      </c>
      <c r="F335" s="8" t="str">
        <f>IF(OR(A335="",E335=0),"",IF(data_in!C335="NULL","",ROUND(data_in!C335-data_in!B335,0)))</f>
        <v/>
      </c>
      <c r="G335" s="8" t="str">
        <f>IF(OR(A335="",E335=0),"",IF(data_in!C335="NULL","",IF(D335="",ROUND(data_in!D335-data_in!B335,0),MIN(D335,ROUND(data_in!D335-data_in!B335,0)))))</f>
        <v/>
      </c>
      <c r="H335" s="8" t="str">
        <f>IF(A335="","",IF(data_in!M335="United States","United States",IF(data_in!M335="Canada","Canada",IF(data_in!M335="United Kingdom","United Kingdom","Other Country"))))</f>
        <v>Canada</v>
      </c>
      <c r="I335" s="8" t="str">
        <f>IF(A335="","",IF(data_in!K335="Unknown","Unknown",IF(data_in!K335&lt;=10,"Very Small",IF(data_in!K335&lt;=100,"Small",IF(data_in!K335&lt;=500,"Medium",IF(data_in!K335&gt;500,"Large","Error"))))))</f>
        <v>Very Small</v>
      </c>
      <c r="J335" s="8" t="str">
        <f>IF(C335=1,TEXT(data_in!E335,"mm-yyyy"),"")</f>
        <v/>
      </c>
      <c r="K335" s="8" t="str">
        <f>IF(A335="","",IF(data_in!I335="Website","Website",IF(data_in!I335="Paid Search","Paid Search",IF(data_in!I335="Slack","Slack","Other Channel"))))</f>
        <v>Other Channel</v>
      </c>
      <c r="L335" s="10">
        <f>IF(A335="","",ROUND(N$3-data_in!B335,0))</f>
        <v>47</v>
      </c>
    </row>
    <row r="336" spans="1:12">
      <c r="A336" s="8" t="str">
        <f>IF(data_in!A336="","",data_in!A336)</f>
        <v>7d524867-fee2-413a-8edd-a1119562651e</v>
      </c>
      <c r="B336" s="12">
        <f>IF(A336="","",data_in!B336)</f>
        <v>43936.142291666663</v>
      </c>
      <c r="C336" s="8">
        <f>IF(A336="","",IF(data_in!E336="NULL",0,1))</f>
        <v>0</v>
      </c>
      <c r="D336" s="8" t="str">
        <f>IF(A336="","",IF(data_in!E336="NULL","",ROUND(data_in!E336-data_in!B336,0)))</f>
        <v/>
      </c>
      <c r="E336" s="8">
        <f>IF(A336="","",IF(data_in!C336="NULL",0,IF(data_in!C336&gt;data_in!E336,0,1)))</f>
        <v>0</v>
      </c>
      <c r="F336" s="8" t="str">
        <f>IF(OR(A336="",E336=0),"",IF(data_in!C336="NULL","",ROUND(data_in!C336-data_in!B336,0)))</f>
        <v/>
      </c>
      <c r="G336" s="8" t="str">
        <f>IF(OR(A336="",E336=0),"",IF(data_in!C336="NULL","",IF(D336="",ROUND(data_in!D336-data_in!B336,0),MIN(D336,ROUND(data_in!D336-data_in!B336,0)))))</f>
        <v/>
      </c>
      <c r="H336" s="8" t="str">
        <f>IF(A336="","",IF(data_in!M336="United States","United States",IF(data_in!M336="Canada","Canada",IF(data_in!M336="United Kingdom","United Kingdom","Other Country"))))</f>
        <v>Other Country</v>
      </c>
      <c r="I336" s="8" t="str">
        <f>IF(A336="","",IF(data_in!K336="Unknown","Unknown",IF(data_in!K336&lt;=10,"Very Small",IF(data_in!K336&lt;=100,"Small",IF(data_in!K336&lt;=500,"Medium",IF(data_in!K336&gt;500,"Large","Error"))))))</f>
        <v>Small</v>
      </c>
      <c r="J336" s="8" t="str">
        <f>IF(C336=1,TEXT(data_in!E336,"mm-yyyy"),"")</f>
        <v/>
      </c>
      <c r="K336" s="8" t="str">
        <f>IF(A336="","",IF(data_in!I336="Website","Website",IF(data_in!I336="Paid Search","Paid Search",IF(data_in!I336="Slack","Slack","Other Channel"))))</f>
        <v>Website</v>
      </c>
      <c r="L336" s="10">
        <f>IF(A336="","",ROUND(N$3-data_in!B336,0))</f>
        <v>47</v>
      </c>
    </row>
    <row r="337" spans="1:12">
      <c r="A337" s="8" t="str">
        <f>IF(data_in!A337="","",data_in!A337)</f>
        <v>5db0c7b8-fcf0-4304-b423-079204eb60fe</v>
      </c>
      <c r="B337" s="12">
        <f>IF(A337="","",data_in!B337)</f>
        <v>43936.303749999999</v>
      </c>
      <c r="C337" s="8">
        <f>IF(A337="","",IF(data_in!E337="NULL",0,1))</f>
        <v>0</v>
      </c>
      <c r="D337" s="8" t="str">
        <f>IF(A337="","",IF(data_in!E337="NULL","",ROUND(data_in!E337-data_in!B337,0)))</f>
        <v/>
      </c>
      <c r="E337" s="8">
        <f>IF(A337="","",IF(data_in!C337="NULL",0,IF(data_in!C337&gt;data_in!E337,0,1)))</f>
        <v>1</v>
      </c>
      <c r="F337" s="8">
        <f>IF(OR(A337="",E337=0),"",IF(data_in!C337="NULL","",ROUND(data_in!C337-data_in!B337,0)))</f>
        <v>0</v>
      </c>
      <c r="G337" s="8">
        <f>IF(OR(A337="",E337=0),"",IF(data_in!C337="NULL","",IF(D337="",ROUND(data_in!D337-data_in!B337,0),MIN(D337,ROUND(data_in!D337-data_in!B337,0)))))</f>
        <v>14</v>
      </c>
      <c r="H337" s="8" t="str">
        <f>IF(A337="","",IF(data_in!M337="United States","United States",IF(data_in!M337="Canada","Canada",IF(data_in!M337="United Kingdom","United Kingdom","Other Country"))))</f>
        <v>Other Country</v>
      </c>
      <c r="I337" s="8" t="str">
        <f>IF(A337="","",IF(data_in!K337="Unknown","Unknown",IF(data_in!K337&lt;=10,"Very Small",IF(data_in!K337&lt;=100,"Small",IF(data_in!K337&lt;=500,"Medium",IF(data_in!K337&gt;500,"Large","Error"))))))</f>
        <v>Very Small</v>
      </c>
      <c r="J337" s="8" t="str">
        <f>IF(C337=1,TEXT(data_in!E337,"mm-yyyy"),"")</f>
        <v/>
      </c>
      <c r="K337" s="8" t="str">
        <f>IF(A337="","",IF(data_in!I337="Website","Website",IF(data_in!I337="Paid Search","Paid Search",IF(data_in!I337="Slack","Slack","Other Channel"))))</f>
        <v>Website</v>
      </c>
      <c r="L337" s="10">
        <f>IF(A337="","",ROUND(N$3-data_in!B337,0))</f>
        <v>47</v>
      </c>
    </row>
    <row r="338" spans="1:12">
      <c r="A338" s="8" t="str">
        <f>IF(data_in!A338="","",data_in!A338)</f>
        <v>b9a1c765-5f08-4058-9783-c4a9d8bddf59</v>
      </c>
      <c r="B338" s="12">
        <f>IF(A338="","",data_in!B338)</f>
        <v>43935.914444444446</v>
      </c>
      <c r="C338" s="8">
        <f>IF(A338="","",IF(data_in!E338="NULL",0,1))</f>
        <v>0</v>
      </c>
      <c r="D338" s="8" t="str">
        <f>IF(A338="","",IF(data_in!E338="NULL","",ROUND(data_in!E338-data_in!B338,0)))</f>
        <v/>
      </c>
      <c r="E338" s="8">
        <f>IF(A338="","",IF(data_in!C338="NULL",0,IF(data_in!C338&gt;data_in!E338,0,1)))</f>
        <v>0</v>
      </c>
      <c r="F338" s="8" t="str">
        <f>IF(OR(A338="",E338=0),"",IF(data_in!C338="NULL","",ROUND(data_in!C338-data_in!B338,0)))</f>
        <v/>
      </c>
      <c r="G338" s="8" t="str">
        <f>IF(OR(A338="",E338=0),"",IF(data_in!C338="NULL","",IF(D338="",ROUND(data_in!D338-data_in!B338,0),MIN(D338,ROUND(data_in!D338-data_in!B338,0)))))</f>
        <v/>
      </c>
      <c r="H338" s="8" t="str">
        <f>IF(A338="","",IF(data_in!M338="United States","United States",IF(data_in!M338="Canada","Canada",IF(data_in!M338="United Kingdom","United Kingdom","Other Country"))))</f>
        <v>Other Country</v>
      </c>
      <c r="I338" s="8" t="str">
        <f>IF(A338="","",IF(data_in!K338="Unknown","Unknown",IF(data_in!K338&lt;=10,"Very Small",IF(data_in!K338&lt;=100,"Small",IF(data_in!K338&lt;=500,"Medium",IF(data_in!K338&gt;500,"Large","Error"))))))</f>
        <v>Very Small</v>
      </c>
      <c r="J338" s="8" t="str">
        <f>IF(C338=1,TEXT(data_in!E338,"mm-yyyy"),"")</f>
        <v/>
      </c>
      <c r="K338" s="8" t="str">
        <f>IF(A338="","",IF(data_in!I338="Website","Website",IF(data_in!I338="Paid Search","Paid Search",IF(data_in!I338="Slack","Slack","Other Channel"))))</f>
        <v>Slack</v>
      </c>
      <c r="L338" s="10">
        <f>IF(A338="","",ROUND(N$3-data_in!B338,0))</f>
        <v>47</v>
      </c>
    </row>
    <row r="339" spans="1:12">
      <c r="A339" s="8" t="str">
        <f>IF(data_in!A339="","",data_in!A339)</f>
        <v>44d99beb-ee0b-4aef-ae12-9bb1af2bf54a</v>
      </c>
      <c r="B339" s="12">
        <f>IF(A339="","",data_in!B339)</f>
        <v>43935.938796296294</v>
      </c>
      <c r="C339" s="8">
        <f>IF(A339="","",IF(data_in!E339="NULL",0,1))</f>
        <v>0</v>
      </c>
      <c r="D339" s="8" t="str">
        <f>IF(A339="","",IF(data_in!E339="NULL","",ROUND(data_in!E339-data_in!B339,0)))</f>
        <v/>
      </c>
      <c r="E339" s="8">
        <f>IF(A339="","",IF(data_in!C339="NULL",0,IF(data_in!C339&gt;data_in!E339,0,1)))</f>
        <v>0</v>
      </c>
      <c r="F339" s="8" t="str">
        <f>IF(OR(A339="",E339=0),"",IF(data_in!C339="NULL","",ROUND(data_in!C339-data_in!B339,0)))</f>
        <v/>
      </c>
      <c r="G339" s="8" t="str">
        <f>IF(OR(A339="",E339=0),"",IF(data_in!C339="NULL","",IF(D339="",ROUND(data_in!D339-data_in!B339,0),MIN(D339,ROUND(data_in!D339-data_in!B339,0)))))</f>
        <v/>
      </c>
      <c r="H339" s="8" t="str">
        <f>IF(A339="","",IF(data_in!M339="United States","United States",IF(data_in!M339="Canada","Canada",IF(data_in!M339="United Kingdom","United Kingdom","Other Country"))))</f>
        <v>Canada</v>
      </c>
      <c r="I339" s="8" t="str">
        <f>IF(A339="","",IF(data_in!K339="Unknown","Unknown",IF(data_in!K339&lt;=10,"Very Small",IF(data_in!K339&lt;=100,"Small",IF(data_in!K339&lt;=500,"Medium",IF(data_in!K339&gt;500,"Large","Error"))))))</f>
        <v>Very Small</v>
      </c>
      <c r="J339" s="8" t="str">
        <f>IF(C339=1,TEXT(data_in!E339,"mm-yyyy"),"")</f>
        <v/>
      </c>
      <c r="K339" s="8" t="str">
        <f>IF(A339="","",IF(data_in!I339="Website","Website",IF(data_in!I339="Paid Search","Paid Search",IF(data_in!I339="Slack","Slack","Other Channel"))))</f>
        <v>Paid Search</v>
      </c>
      <c r="L339" s="10">
        <f>IF(A339="","",ROUND(N$3-data_in!B339,0))</f>
        <v>47</v>
      </c>
    </row>
    <row r="340" spans="1:12">
      <c r="A340" s="8" t="str">
        <f>IF(data_in!A340="","",data_in!A340)</f>
        <v>70c2d222-3e17-4c8b-bb45-6d54d0d41065</v>
      </c>
      <c r="B340" s="12">
        <f>IF(A340="","",data_in!B340)</f>
        <v>43935.962326388886</v>
      </c>
      <c r="C340" s="8">
        <f>IF(A340="","",IF(data_in!E340="NULL",0,1))</f>
        <v>1</v>
      </c>
      <c r="D340" s="8">
        <f>IF(A340="","",IF(data_in!E340="NULL","",ROUND(data_in!E340-data_in!B340,0)))</f>
        <v>20</v>
      </c>
      <c r="E340" s="8">
        <f>IF(A340="","",IF(data_in!C340="NULL",0,IF(data_in!C340&gt;data_in!E340,0,1)))</f>
        <v>1</v>
      </c>
      <c r="F340" s="8">
        <f>IF(OR(A340="",E340=0),"",IF(data_in!C340="NULL","",ROUND(data_in!C340-data_in!B340,0)))</f>
        <v>0</v>
      </c>
      <c r="G340" s="8">
        <f>IF(OR(A340="",E340=0),"",IF(data_in!C340="NULL","",IF(D340="",ROUND(data_in!D340-data_in!B340,0),MIN(D340,ROUND(data_in!D340-data_in!B340,0)))))</f>
        <v>20</v>
      </c>
      <c r="H340" s="8" t="str">
        <f>IF(A340="","",IF(data_in!M340="United States","United States",IF(data_in!M340="Canada","Canada",IF(data_in!M340="United Kingdom","United Kingdom","Other Country"))))</f>
        <v>United States</v>
      </c>
      <c r="I340" s="8" t="str">
        <f>IF(A340="","",IF(data_in!K340="Unknown","Unknown",IF(data_in!K340&lt;=10,"Very Small",IF(data_in!K340&lt;=100,"Small",IF(data_in!K340&lt;=500,"Medium",IF(data_in!K340&gt;500,"Large","Error"))))))</f>
        <v>Small</v>
      </c>
      <c r="J340" s="8" t="str">
        <f>IF(C340=1,TEXT(data_in!E340,"mm-yyyy"),"")</f>
        <v>05-2020</v>
      </c>
      <c r="K340" s="8" t="str">
        <f>IF(A340="","",IF(data_in!I340="Website","Website",IF(data_in!I340="Paid Search","Paid Search",IF(data_in!I340="Slack","Slack","Other Channel"))))</f>
        <v>Website</v>
      </c>
      <c r="L340" s="10">
        <f>IF(A340="","",ROUND(N$3-data_in!B340,0))</f>
        <v>47</v>
      </c>
    </row>
    <row r="341" spans="1:12">
      <c r="A341" s="8" t="str">
        <f>IF(data_in!A341="","",data_in!A341)</f>
        <v>9e5045a8-4526-4dfe-bca9-bd2b6a6e5c72</v>
      </c>
      <c r="B341" s="12">
        <f>IF(A341="","",data_in!B341)</f>
        <v>43935.961944444447</v>
      </c>
      <c r="C341" s="8">
        <f>IF(A341="","",IF(data_in!E341="NULL",0,1))</f>
        <v>1</v>
      </c>
      <c r="D341" s="8">
        <f>IF(A341="","",IF(data_in!E341="NULL","",ROUND(data_in!E341-data_in!B341,0)))</f>
        <v>49</v>
      </c>
      <c r="E341" s="8">
        <f>IF(A341="","",IF(data_in!C341="NULL",0,IF(data_in!C341&gt;data_in!E341,0,1)))</f>
        <v>1</v>
      </c>
      <c r="F341" s="8">
        <f>IF(OR(A341="",E341=0),"",IF(data_in!C341="NULL","",ROUND(data_in!C341-data_in!B341,0)))</f>
        <v>15</v>
      </c>
      <c r="G341" s="8">
        <f>IF(OR(A341="",E341=0),"",IF(data_in!C341="NULL","",IF(D341="",ROUND(data_in!D341-data_in!B341,0),MIN(D341,ROUND(data_in!D341-data_in!B341,0)))))</f>
        <v>45</v>
      </c>
      <c r="H341" s="8" t="str">
        <f>IF(A341="","",IF(data_in!M341="United States","United States",IF(data_in!M341="Canada","Canada",IF(data_in!M341="United Kingdom","United Kingdom","Other Country"))))</f>
        <v>Other Country</v>
      </c>
      <c r="I341" s="8" t="str">
        <f>IF(A341="","",IF(data_in!K341="Unknown","Unknown",IF(data_in!K341&lt;=10,"Very Small",IF(data_in!K341&lt;=100,"Small",IF(data_in!K341&lt;=500,"Medium",IF(data_in!K341&gt;500,"Large","Error"))))))</f>
        <v>Small</v>
      </c>
      <c r="J341" s="8" t="str">
        <f>IF(C341=1,TEXT(data_in!E341,"mm-yyyy"),"")</f>
        <v>06-2020</v>
      </c>
      <c r="K341" s="8" t="str">
        <f>IF(A341="","",IF(data_in!I341="Website","Website",IF(data_in!I341="Paid Search","Paid Search",IF(data_in!I341="Slack","Slack","Other Channel"))))</f>
        <v>Website</v>
      </c>
      <c r="L341" s="10">
        <f>IF(A341="","",ROUND(N$3-data_in!B341,0))</f>
        <v>47</v>
      </c>
    </row>
    <row r="342" spans="1:12">
      <c r="A342" s="8" t="str">
        <f>IF(data_in!A342="","",data_in!A342)</f>
        <v>fdd7622d-8e02-4e14-a7eb-7a59ba327fd3</v>
      </c>
      <c r="B342" s="12">
        <f>IF(A342="","",data_in!B342)</f>
        <v>43936.227534722224</v>
      </c>
      <c r="C342" s="8">
        <f>IF(A342="","",IF(data_in!E342="NULL",0,1))</f>
        <v>0</v>
      </c>
      <c r="D342" s="8" t="str">
        <f>IF(A342="","",IF(data_in!E342="NULL","",ROUND(data_in!E342-data_in!B342,0)))</f>
        <v/>
      </c>
      <c r="E342" s="8">
        <f>IF(A342="","",IF(data_in!C342="NULL",0,IF(data_in!C342&gt;data_in!E342,0,1)))</f>
        <v>0</v>
      </c>
      <c r="F342" s="8" t="str">
        <f>IF(OR(A342="",E342=0),"",IF(data_in!C342="NULL","",ROUND(data_in!C342-data_in!B342,0)))</f>
        <v/>
      </c>
      <c r="G342" s="8" t="str">
        <f>IF(OR(A342="",E342=0),"",IF(data_in!C342="NULL","",IF(D342="",ROUND(data_in!D342-data_in!B342,0),MIN(D342,ROUND(data_in!D342-data_in!B342,0)))))</f>
        <v/>
      </c>
      <c r="H342" s="8" t="str">
        <f>IF(A342="","",IF(data_in!M342="United States","United States",IF(data_in!M342="Canada","Canada",IF(data_in!M342="United Kingdom","United Kingdom","Other Country"))))</f>
        <v>Other Country</v>
      </c>
      <c r="I342" s="8" t="str">
        <f>IF(A342="","",IF(data_in!K342="Unknown","Unknown",IF(data_in!K342&lt;=10,"Very Small",IF(data_in!K342&lt;=100,"Small",IF(data_in!K342&lt;=500,"Medium",IF(data_in!K342&gt;500,"Large","Error"))))))</f>
        <v>Very Small</v>
      </c>
      <c r="J342" s="8" t="str">
        <f>IF(C342=1,TEXT(data_in!E342,"mm-yyyy"),"")</f>
        <v/>
      </c>
      <c r="K342" s="8" t="str">
        <f>IF(A342="","",IF(data_in!I342="Website","Website",IF(data_in!I342="Paid Search","Paid Search",IF(data_in!I342="Slack","Slack","Other Channel"))))</f>
        <v>Website</v>
      </c>
      <c r="L342" s="10">
        <f>IF(A342="","",ROUND(N$3-data_in!B342,0))</f>
        <v>47</v>
      </c>
    </row>
    <row r="343" spans="1:12">
      <c r="A343" s="8" t="str">
        <f>IF(data_in!A343="","",data_in!A343)</f>
        <v>30724316-e72e-41b6-a949-f3c49a29f758</v>
      </c>
      <c r="B343" s="12">
        <f>IF(A343="","",data_in!B343)</f>
        <v>43936.227881944447</v>
      </c>
      <c r="C343" s="8">
        <f>IF(A343="","",IF(data_in!E343="NULL",0,1))</f>
        <v>0</v>
      </c>
      <c r="D343" s="8" t="str">
        <f>IF(A343="","",IF(data_in!E343="NULL","",ROUND(data_in!E343-data_in!B343,0)))</f>
        <v/>
      </c>
      <c r="E343" s="8">
        <f>IF(A343="","",IF(data_in!C343="NULL",0,IF(data_in!C343&gt;data_in!E343,0,1)))</f>
        <v>0</v>
      </c>
      <c r="F343" s="8" t="str">
        <f>IF(OR(A343="",E343=0),"",IF(data_in!C343="NULL","",ROUND(data_in!C343-data_in!B343,0)))</f>
        <v/>
      </c>
      <c r="G343" s="8" t="str">
        <f>IF(OR(A343="",E343=0),"",IF(data_in!C343="NULL","",IF(D343="",ROUND(data_in!D343-data_in!B343,0),MIN(D343,ROUND(data_in!D343-data_in!B343,0)))))</f>
        <v/>
      </c>
      <c r="H343" s="8" t="str">
        <f>IF(A343="","",IF(data_in!M343="United States","United States",IF(data_in!M343="Canada","Canada",IF(data_in!M343="United Kingdom","United Kingdom","Other Country"))))</f>
        <v>United States</v>
      </c>
      <c r="I343" s="8" t="str">
        <f>IF(A343="","",IF(data_in!K343="Unknown","Unknown",IF(data_in!K343&lt;=10,"Very Small",IF(data_in!K343&lt;=100,"Small",IF(data_in!K343&lt;=500,"Medium",IF(data_in!K343&gt;500,"Large","Error"))))))</f>
        <v>Very Small</v>
      </c>
      <c r="J343" s="8" t="str">
        <f>IF(C343=1,TEXT(data_in!E343,"mm-yyyy"),"")</f>
        <v/>
      </c>
      <c r="K343" s="8" t="str">
        <f>IF(A343="","",IF(data_in!I343="Website","Website",IF(data_in!I343="Paid Search","Paid Search",IF(data_in!I343="Slack","Slack","Other Channel"))))</f>
        <v>Website</v>
      </c>
      <c r="L343" s="10">
        <f>IF(A343="","",ROUND(N$3-data_in!B343,0))</f>
        <v>47</v>
      </c>
    </row>
    <row r="344" spans="1:12">
      <c r="A344" s="8" t="str">
        <f>IF(data_in!A344="","",data_in!A344)</f>
        <v>31f83439-3817-4b18-9896-2cb7ae4f3926</v>
      </c>
      <c r="B344" s="12">
        <f>IF(A344="","",data_in!B344)</f>
        <v>43936.326851851853</v>
      </c>
      <c r="C344" s="8">
        <f>IF(A344="","",IF(data_in!E344="NULL",0,1))</f>
        <v>0</v>
      </c>
      <c r="D344" s="8" t="str">
        <f>IF(A344="","",IF(data_in!E344="NULL","",ROUND(data_in!E344-data_in!B344,0)))</f>
        <v/>
      </c>
      <c r="E344" s="8">
        <f>IF(A344="","",IF(data_in!C344="NULL",0,IF(data_in!C344&gt;data_in!E344,0,1)))</f>
        <v>0</v>
      </c>
      <c r="F344" s="8" t="str">
        <f>IF(OR(A344="",E344=0),"",IF(data_in!C344="NULL","",ROUND(data_in!C344-data_in!B344,0)))</f>
        <v/>
      </c>
      <c r="G344" s="8" t="str">
        <f>IF(OR(A344="",E344=0),"",IF(data_in!C344="NULL","",IF(D344="",ROUND(data_in!D344-data_in!B344,0),MIN(D344,ROUND(data_in!D344-data_in!B344,0)))))</f>
        <v/>
      </c>
      <c r="H344" s="8" t="str">
        <f>IF(A344="","",IF(data_in!M344="United States","United States",IF(data_in!M344="Canada","Canada",IF(data_in!M344="United Kingdom","United Kingdom","Other Country"))))</f>
        <v>United Kingdom</v>
      </c>
      <c r="I344" s="8" t="str">
        <f>IF(A344="","",IF(data_in!K344="Unknown","Unknown",IF(data_in!K344&lt;=10,"Very Small",IF(data_in!K344&lt;=100,"Small",IF(data_in!K344&lt;=500,"Medium",IF(data_in!K344&gt;500,"Large","Error"))))))</f>
        <v>Very Small</v>
      </c>
      <c r="J344" s="8" t="str">
        <f>IF(C344=1,TEXT(data_in!E344,"mm-yyyy"),"")</f>
        <v/>
      </c>
      <c r="K344" s="8" t="str">
        <f>IF(A344="","",IF(data_in!I344="Website","Website",IF(data_in!I344="Paid Search","Paid Search",IF(data_in!I344="Slack","Slack","Other Channel"))))</f>
        <v>Website</v>
      </c>
      <c r="L344" s="10">
        <f>IF(A344="","",ROUND(N$3-data_in!B344,0))</f>
        <v>47</v>
      </c>
    </row>
    <row r="345" spans="1:12">
      <c r="A345" s="8" t="str">
        <f>IF(data_in!A345="","",data_in!A345)</f>
        <v>d6a7b79a-e944-4889-b401-4c2c85e9d521</v>
      </c>
      <c r="B345" s="12">
        <f>IF(A345="","",data_in!B345)</f>
        <v>43936.335393518515</v>
      </c>
      <c r="C345" s="8">
        <f>IF(A345="","",IF(data_in!E345="NULL",0,1))</f>
        <v>0</v>
      </c>
      <c r="D345" s="8" t="str">
        <f>IF(A345="","",IF(data_in!E345="NULL","",ROUND(data_in!E345-data_in!B345,0)))</f>
        <v/>
      </c>
      <c r="E345" s="8">
        <f>IF(A345="","",IF(data_in!C345="NULL",0,IF(data_in!C345&gt;data_in!E345,0,1)))</f>
        <v>1</v>
      </c>
      <c r="F345" s="8">
        <f>IF(OR(A345="",E345=0),"",IF(data_in!C345="NULL","",ROUND(data_in!C345-data_in!B345,0)))</f>
        <v>0</v>
      </c>
      <c r="G345" s="8">
        <f>IF(OR(A345="",E345=0),"",IF(data_in!C345="NULL","",IF(D345="",ROUND(data_in!D345-data_in!B345,0),MIN(D345,ROUND(data_in!D345-data_in!B345,0)))))</f>
        <v>14</v>
      </c>
      <c r="H345" s="8" t="str">
        <f>IF(A345="","",IF(data_in!M345="United States","United States",IF(data_in!M345="Canada","Canada",IF(data_in!M345="United Kingdom","United Kingdom","Other Country"))))</f>
        <v>Other Country</v>
      </c>
      <c r="I345" s="8" t="str">
        <f>IF(A345="","",IF(data_in!K345="Unknown","Unknown",IF(data_in!K345&lt;=10,"Very Small",IF(data_in!K345&lt;=100,"Small",IF(data_in!K345&lt;=500,"Medium",IF(data_in!K345&gt;500,"Large","Error"))))))</f>
        <v>Very Small</v>
      </c>
      <c r="J345" s="8" t="str">
        <f>IF(C345=1,TEXT(data_in!E345,"mm-yyyy"),"")</f>
        <v/>
      </c>
      <c r="K345" s="8" t="str">
        <f>IF(A345="","",IF(data_in!I345="Website","Website",IF(data_in!I345="Paid Search","Paid Search",IF(data_in!I345="Slack","Slack","Other Channel"))))</f>
        <v>Website</v>
      </c>
      <c r="L345" s="10">
        <f>IF(A345="","",ROUND(N$3-data_in!B345,0))</f>
        <v>47</v>
      </c>
    </row>
    <row r="346" spans="1:12">
      <c r="A346" s="8" t="str">
        <f>IF(data_in!A346="","",data_in!A346)</f>
        <v>0d3de934-0938-4dd4-80ad-56cd0b8035cc</v>
      </c>
      <c r="B346" s="12">
        <f>IF(A346="","",data_in!B346)</f>
        <v>43936.34207175926</v>
      </c>
      <c r="C346" s="8">
        <f>IF(A346="","",IF(data_in!E346="NULL",0,1))</f>
        <v>0</v>
      </c>
      <c r="D346" s="8" t="str">
        <f>IF(A346="","",IF(data_in!E346="NULL","",ROUND(data_in!E346-data_in!B346,0)))</f>
        <v/>
      </c>
      <c r="E346" s="8">
        <f>IF(A346="","",IF(data_in!C346="NULL",0,IF(data_in!C346&gt;data_in!E346,0,1)))</f>
        <v>0</v>
      </c>
      <c r="F346" s="8" t="str">
        <f>IF(OR(A346="",E346=0),"",IF(data_in!C346="NULL","",ROUND(data_in!C346-data_in!B346,0)))</f>
        <v/>
      </c>
      <c r="G346" s="8" t="str">
        <f>IF(OR(A346="",E346=0),"",IF(data_in!C346="NULL","",IF(D346="",ROUND(data_in!D346-data_in!B346,0),MIN(D346,ROUND(data_in!D346-data_in!B346,0)))))</f>
        <v/>
      </c>
      <c r="H346" s="8" t="str">
        <f>IF(A346="","",IF(data_in!M346="United States","United States",IF(data_in!M346="Canada","Canada",IF(data_in!M346="United Kingdom","United Kingdom","Other Country"))))</f>
        <v>United States</v>
      </c>
      <c r="I346" s="8" t="str">
        <f>IF(A346="","",IF(data_in!K346="Unknown","Unknown",IF(data_in!K346&lt;=10,"Very Small",IF(data_in!K346&lt;=100,"Small",IF(data_in!K346&lt;=500,"Medium",IF(data_in!K346&gt;500,"Large","Error"))))))</f>
        <v>Medium</v>
      </c>
      <c r="J346" s="8" t="str">
        <f>IF(C346=1,TEXT(data_in!E346,"mm-yyyy"),"")</f>
        <v/>
      </c>
      <c r="K346" s="8" t="str">
        <f>IF(A346="","",IF(data_in!I346="Website","Website",IF(data_in!I346="Paid Search","Paid Search",IF(data_in!I346="Slack","Slack","Other Channel"))))</f>
        <v>Other Channel</v>
      </c>
      <c r="L346" s="10">
        <f>IF(A346="","",ROUND(N$3-data_in!B346,0))</f>
        <v>47</v>
      </c>
    </row>
    <row r="347" spans="1:12">
      <c r="A347" s="8" t="str">
        <f>IF(data_in!A347="","",data_in!A347)</f>
        <v>08dabe83-8ce9-4a29-a9ad-0254b2f8cab3</v>
      </c>
      <c r="B347" s="12">
        <f>IF(A347="","",data_in!B347)</f>
        <v>43936.251122685186</v>
      </c>
      <c r="C347" s="8">
        <f>IF(A347="","",IF(data_in!E347="NULL",0,1))</f>
        <v>0</v>
      </c>
      <c r="D347" s="8" t="str">
        <f>IF(A347="","",IF(data_in!E347="NULL","",ROUND(data_in!E347-data_in!B347,0)))</f>
        <v/>
      </c>
      <c r="E347" s="8">
        <f>IF(A347="","",IF(data_in!C347="NULL",0,IF(data_in!C347&gt;data_in!E347,0,1)))</f>
        <v>1</v>
      </c>
      <c r="F347" s="8">
        <f>IF(OR(A347="",E347=0),"",IF(data_in!C347="NULL","",ROUND(data_in!C347-data_in!B347,0)))</f>
        <v>0</v>
      </c>
      <c r="G347" s="8">
        <f>IF(OR(A347="",E347=0),"",IF(data_in!C347="NULL","",IF(D347="",ROUND(data_in!D347-data_in!B347,0),MIN(D347,ROUND(data_in!D347-data_in!B347,0)))))</f>
        <v>14</v>
      </c>
      <c r="H347" s="8" t="str">
        <f>IF(A347="","",IF(data_in!M347="United States","United States",IF(data_in!M347="Canada","Canada",IF(data_in!M347="United Kingdom","United Kingdom","Other Country"))))</f>
        <v>Other Country</v>
      </c>
      <c r="I347" s="8" t="str">
        <f>IF(A347="","",IF(data_in!K347="Unknown","Unknown",IF(data_in!K347&lt;=10,"Very Small",IF(data_in!K347&lt;=100,"Small",IF(data_in!K347&lt;=500,"Medium",IF(data_in!K347&gt;500,"Large","Error"))))))</f>
        <v>Very Small</v>
      </c>
      <c r="J347" s="8" t="str">
        <f>IF(C347=1,TEXT(data_in!E347,"mm-yyyy"),"")</f>
        <v/>
      </c>
      <c r="K347" s="8" t="str">
        <f>IF(A347="","",IF(data_in!I347="Website","Website",IF(data_in!I347="Paid Search","Paid Search",IF(data_in!I347="Slack","Slack","Other Channel"))))</f>
        <v>Website</v>
      </c>
      <c r="L347" s="10">
        <f>IF(A347="","",ROUND(N$3-data_in!B347,0))</f>
        <v>47</v>
      </c>
    </row>
    <row r="348" spans="1:12">
      <c r="A348" s="8" t="str">
        <f>IF(data_in!A348="","",data_in!A348)</f>
        <v>e9e9ad6d-4a54-49f8-bec2-4b7f25534e18</v>
      </c>
      <c r="B348" s="12">
        <f>IF(A348="","",data_in!B348)</f>
        <v>43910.496562499997</v>
      </c>
      <c r="C348" s="8">
        <f>IF(A348="","",IF(data_in!E348="NULL",0,1))</f>
        <v>0</v>
      </c>
      <c r="D348" s="8" t="str">
        <f>IF(A348="","",IF(data_in!E348="NULL","",ROUND(data_in!E348-data_in!B348,0)))</f>
        <v/>
      </c>
      <c r="E348" s="8">
        <f>IF(A348="","",IF(data_in!C348="NULL",0,IF(data_in!C348&gt;data_in!E348,0,1)))</f>
        <v>0</v>
      </c>
      <c r="F348" s="8" t="str">
        <f>IF(OR(A348="",E348=0),"",IF(data_in!C348="NULL","",ROUND(data_in!C348-data_in!B348,0)))</f>
        <v/>
      </c>
      <c r="G348" s="8" t="str">
        <f>IF(OR(A348="",E348=0),"",IF(data_in!C348="NULL","",IF(D348="",ROUND(data_in!D348-data_in!B348,0),MIN(D348,ROUND(data_in!D348-data_in!B348,0)))))</f>
        <v/>
      </c>
      <c r="H348" s="8" t="str">
        <f>IF(A348="","",IF(data_in!M348="United States","United States",IF(data_in!M348="Canada","Canada",IF(data_in!M348="United Kingdom","United Kingdom","Other Country"))))</f>
        <v>United Kingdom</v>
      </c>
      <c r="I348" s="8" t="str">
        <f>IF(A348="","",IF(data_in!K348="Unknown","Unknown",IF(data_in!K348&lt;=10,"Very Small",IF(data_in!K348&lt;=100,"Small",IF(data_in!K348&lt;=500,"Medium",IF(data_in!K348&gt;500,"Large","Error"))))))</f>
        <v>Very Small</v>
      </c>
      <c r="J348" s="8" t="str">
        <f>IF(C348=1,TEXT(data_in!E348,"mm-yyyy"),"")</f>
        <v/>
      </c>
      <c r="K348" s="8" t="str">
        <f>IF(A348="","",IF(data_in!I348="Website","Website",IF(data_in!I348="Paid Search","Paid Search",IF(data_in!I348="Slack","Slack","Other Channel"))))</f>
        <v>Slack</v>
      </c>
      <c r="L348" s="10">
        <f>IF(A348="","",ROUND(N$3-data_in!B348,0))</f>
        <v>72</v>
      </c>
    </row>
    <row r="349" spans="1:12">
      <c r="A349" s="8" t="str">
        <f>IF(data_in!A349="","",data_in!A349)</f>
        <v>49921d05-e377-4e34-9042-06d6e645e570</v>
      </c>
      <c r="B349" s="12">
        <f>IF(A349="","",data_in!B349)</f>
        <v>43972.69866898148</v>
      </c>
      <c r="C349" s="8">
        <f>IF(A349="","",IF(data_in!E349="NULL",0,1))</f>
        <v>0</v>
      </c>
      <c r="D349" s="8" t="str">
        <f>IF(A349="","",IF(data_in!E349="NULL","",ROUND(data_in!E349-data_in!B349,0)))</f>
        <v/>
      </c>
      <c r="E349" s="8">
        <f>IF(A349="","",IF(data_in!C349="NULL",0,IF(data_in!C349&gt;data_in!E349,0,1)))</f>
        <v>0</v>
      </c>
      <c r="F349" s="8" t="str">
        <f>IF(OR(A349="",E349=0),"",IF(data_in!C349="NULL","",ROUND(data_in!C349-data_in!B349,0)))</f>
        <v/>
      </c>
      <c r="G349" s="8" t="str">
        <f>IF(OR(A349="",E349=0),"",IF(data_in!C349="NULL","",IF(D349="",ROUND(data_in!D349-data_in!B349,0),MIN(D349,ROUND(data_in!D349-data_in!B349,0)))))</f>
        <v/>
      </c>
      <c r="H349" s="8" t="str">
        <f>IF(A349="","",IF(data_in!M349="United States","United States",IF(data_in!M349="Canada","Canada",IF(data_in!M349="United Kingdom","United Kingdom","Other Country"))))</f>
        <v>Other Country</v>
      </c>
      <c r="I349" s="8" t="str">
        <f>IF(A349="","",IF(data_in!K349="Unknown","Unknown",IF(data_in!K349&lt;=10,"Very Small",IF(data_in!K349&lt;=100,"Small",IF(data_in!K349&lt;=500,"Medium",IF(data_in!K349&gt;500,"Large","Error"))))))</f>
        <v>Very Small</v>
      </c>
      <c r="J349" s="8" t="str">
        <f>IF(C349=1,TEXT(data_in!E349,"mm-yyyy"),"")</f>
        <v/>
      </c>
      <c r="K349" s="8" t="str">
        <f>IF(A349="","",IF(data_in!I349="Website","Website",IF(data_in!I349="Paid Search","Paid Search",IF(data_in!I349="Slack","Slack","Other Channel"))))</f>
        <v>Website</v>
      </c>
      <c r="L349" s="10">
        <f>IF(A349="","",ROUND(N$3-data_in!B349,0))</f>
        <v>10</v>
      </c>
    </row>
    <row r="350" spans="1:12">
      <c r="A350" s="8" t="str">
        <f>IF(data_in!A350="","",data_in!A350)</f>
        <v>b5382e93-0368-4d29-a6f7-d8b358abcf86</v>
      </c>
      <c r="B350" s="12">
        <f>IF(A350="","",data_in!B350)</f>
        <v>43973.678136574075</v>
      </c>
      <c r="C350" s="8">
        <f>IF(A350="","",IF(data_in!E350="NULL",0,1))</f>
        <v>0</v>
      </c>
      <c r="D350" s="8" t="str">
        <f>IF(A350="","",IF(data_in!E350="NULL","",ROUND(data_in!E350-data_in!B350,0)))</f>
        <v/>
      </c>
      <c r="E350" s="8">
        <f>IF(A350="","",IF(data_in!C350="NULL",0,IF(data_in!C350&gt;data_in!E350,0,1)))</f>
        <v>0</v>
      </c>
      <c r="F350" s="8" t="str">
        <f>IF(OR(A350="",E350=0),"",IF(data_in!C350="NULL","",ROUND(data_in!C350-data_in!B350,0)))</f>
        <v/>
      </c>
      <c r="G350" s="8" t="str">
        <f>IF(OR(A350="",E350=0),"",IF(data_in!C350="NULL","",IF(D350="",ROUND(data_in!D350-data_in!B350,0),MIN(D350,ROUND(data_in!D350-data_in!B350,0)))))</f>
        <v/>
      </c>
      <c r="H350" s="8" t="str">
        <f>IF(A350="","",IF(data_in!M350="United States","United States",IF(data_in!M350="Canada","Canada",IF(data_in!M350="United Kingdom","United Kingdom","Other Country"))))</f>
        <v>United States</v>
      </c>
      <c r="I350" s="8" t="str">
        <f>IF(A350="","",IF(data_in!K350="Unknown","Unknown",IF(data_in!K350&lt;=10,"Very Small",IF(data_in!K350&lt;=100,"Small",IF(data_in!K350&lt;=500,"Medium",IF(data_in!K350&gt;500,"Large","Error"))))))</f>
        <v>Very Small</v>
      </c>
      <c r="J350" s="8" t="str">
        <f>IF(C350=1,TEXT(data_in!E350,"mm-yyyy"),"")</f>
        <v/>
      </c>
      <c r="K350" s="8" t="str">
        <f>IF(A350="","",IF(data_in!I350="Website","Website",IF(data_in!I350="Paid Search","Paid Search",IF(data_in!I350="Slack","Slack","Other Channel"))))</f>
        <v>Website</v>
      </c>
      <c r="L350" s="10">
        <f>IF(A350="","",ROUND(N$3-data_in!B350,0))</f>
        <v>9</v>
      </c>
    </row>
    <row r="351" spans="1:12">
      <c r="A351" s="8" t="str">
        <f>IF(data_in!A351="","",data_in!A351)</f>
        <v>6fc55204-6e14-4815-a162-481313d6680b</v>
      </c>
      <c r="B351" s="12">
        <f>IF(A351="","",data_in!B351)</f>
        <v>43878.412592592591</v>
      </c>
      <c r="C351" s="8">
        <f>IF(A351="","",IF(data_in!E351="NULL",0,1))</f>
        <v>0</v>
      </c>
      <c r="D351" s="8" t="str">
        <f>IF(A351="","",IF(data_in!E351="NULL","",ROUND(data_in!E351-data_in!B351,0)))</f>
        <v/>
      </c>
      <c r="E351" s="8">
        <f>IF(A351="","",IF(data_in!C351="NULL",0,IF(data_in!C351&gt;data_in!E351,0,1)))</f>
        <v>1</v>
      </c>
      <c r="F351" s="8">
        <f>IF(OR(A351="",E351=0),"",IF(data_in!C351="NULL","",ROUND(data_in!C351-data_in!B351,0)))</f>
        <v>0</v>
      </c>
      <c r="G351" s="8">
        <f>IF(OR(A351="",E351=0),"",IF(data_in!C351="NULL","",IF(D351="",ROUND(data_in!D351-data_in!B351,0),MIN(D351,ROUND(data_in!D351-data_in!B351,0)))))</f>
        <v>30</v>
      </c>
      <c r="H351" s="8" t="str">
        <f>IF(A351="","",IF(data_in!M351="United States","United States",IF(data_in!M351="Canada","Canada",IF(data_in!M351="United Kingdom","United Kingdom","Other Country"))))</f>
        <v>Other Country</v>
      </c>
      <c r="I351" s="8" t="str">
        <f>IF(A351="","",IF(data_in!K351="Unknown","Unknown",IF(data_in!K351&lt;=10,"Very Small",IF(data_in!K351&lt;=100,"Small",IF(data_in!K351&lt;=500,"Medium",IF(data_in!K351&gt;500,"Large","Error"))))))</f>
        <v>Very Small</v>
      </c>
      <c r="J351" s="8" t="str">
        <f>IF(C351=1,TEXT(data_in!E351,"mm-yyyy"),"")</f>
        <v/>
      </c>
      <c r="K351" s="8" t="str">
        <f>IF(A351="","",IF(data_in!I351="Website","Website",IF(data_in!I351="Paid Search","Paid Search",IF(data_in!I351="Slack","Slack","Other Channel"))))</f>
        <v>Website</v>
      </c>
      <c r="L351" s="10">
        <f>IF(A351="","",ROUND(N$3-data_in!B351,0))</f>
        <v>105</v>
      </c>
    </row>
    <row r="352" spans="1:12">
      <c r="A352" s="8" t="str">
        <f>IF(data_in!A352="","",data_in!A352)</f>
        <v>0af86535-05ec-44c9-a81d-1d4d7321d9a7</v>
      </c>
      <c r="B352" s="12">
        <f>IF(A352="","",data_in!B352)</f>
        <v>43878.434594907405</v>
      </c>
      <c r="C352" s="8">
        <f>IF(A352="","",IF(data_in!E352="NULL",0,1))</f>
        <v>0</v>
      </c>
      <c r="D352" s="8" t="str">
        <f>IF(A352="","",IF(data_in!E352="NULL","",ROUND(data_in!E352-data_in!B352,0)))</f>
        <v/>
      </c>
      <c r="E352" s="8">
        <f>IF(A352="","",IF(data_in!C352="NULL",0,IF(data_in!C352&gt;data_in!E352,0,1)))</f>
        <v>0</v>
      </c>
      <c r="F352" s="8" t="str">
        <f>IF(OR(A352="",E352=0),"",IF(data_in!C352="NULL","",ROUND(data_in!C352-data_in!B352,0)))</f>
        <v/>
      </c>
      <c r="G352" s="8" t="str">
        <f>IF(OR(A352="",E352=0),"",IF(data_in!C352="NULL","",IF(D352="",ROUND(data_in!D352-data_in!B352,0),MIN(D352,ROUND(data_in!D352-data_in!B352,0)))))</f>
        <v/>
      </c>
      <c r="H352" s="8" t="str">
        <f>IF(A352="","",IF(data_in!M352="United States","United States",IF(data_in!M352="Canada","Canada",IF(data_in!M352="United Kingdom","United Kingdom","Other Country"))))</f>
        <v>United States</v>
      </c>
      <c r="I352" s="8" t="str">
        <f>IF(A352="","",IF(data_in!K352="Unknown","Unknown",IF(data_in!K352&lt;=10,"Very Small",IF(data_in!K352&lt;=100,"Small",IF(data_in!K352&lt;=500,"Medium",IF(data_in!K352&gt;500,"Large","Error"))))))</f>
        <v>Large</v>
      </c>
      <c r="J352" s="8" t="str">
        <f>IF(C352=1,TEXT(data_in!E352,"mm-yyyy"),"")</f>
        <v/>
      </c>
      <c r="K352" s="8" t="str">
        <f>IF(A352="","",IF(data_in!I352="Website","Website",IF(data_in!I352="Paid Search","Paid Search",IF(data_in!I352="Slack","Slack","Other Channel"))))</f>
        <v>Website</v>
      </c>
      <c r="L352" s="10">
        <f>IF(A352="","",ROUND(N$3-data_in!B352,0))</f>
        <v>105</v>
      </c>
    </row>
    <row r="353" spans="1:12">
      <c r="A353" s="8" t="str">
        <f>IF(data_in!A353="","",data_in!A353)</f>
        <v>3d2132b0-0b29-4158-a51d-0f388d38790e</v>
      </c>
      <c r="B353" s="12">
        <f>IF(A353="","",data_in!B353)</f>
        <v>43878.430856481478</v>
      </c>
      <c r="C353" s="8">
        <f>IF(A353="","",IF(data_in!E353="NULL",0,1))</f>
        <v>0</v>
      </c>
      <c r="D353" s="8" t="str">
        <f>IF(A353="","",IF(data_in!E353="NULL","",ROUND(data_in!E353-data_in!B353,0)))</f>
        <v/>
      </c>
      <c r="E353" s="8">
        <f>IF(A353="","",IF(data_in!C353="NULL",0,IF(data_in!C353&gt;data_in!E353,0,1)))</f>
        <v>0</v>
      </c>
      <c r="F353" s="8" t="str">
        <f>IF(OR(A353="",E353=0),"",IF(data_in!C353="NULL","",ROUND(data_in!C353-data_in!B353,0)))</f>
        <v/>
      </c>
      <c r="G353" s="8" t="str">
        <f>IF(OR(A353="",E353=0),"",IF(data_in!C353="NULL","",IF(D353="",ROUND(data_in!D353-data_in!B353,0),MIN(D353,ROUND(data_in!D353-data_in!B353,0)))))</f>
        <v/>
      </c>
      <c r="H353" s="8" t="str">
        <f>IF(A353="","",IF(data_in!M353="United States","United States",IF(data_in!M353="Canada","Canada",IF(data_in!M353="United Kingdom","United Kingdom","Other Country"))))</f>
        <v>Other Country</v>
      </c>
      <c r="I353" s="8" t="str">
        <f>IF(A353="","",IF(data_in!K353="Unknown","Unknown",IF(data_in!K353&lt;=10,"Very Small",IF(data_in!K353&lt;=100,"Small",IF(data_in!K353&lt;=500,"Medium",IF(data_in!K353&gt;500,"Large","Error"))))))</f>
        <v>Small</v>
      </c>
      <c r="J353" s="8" t="str">
        <f>IF(C353=1,TEXT(data_in!E353,"mm-yyyy"),"")</f>
        <v/>
      </c>
      <c r="K353" s="8" t="str">
        <f>IF(A353="","",IF(data_in!I353="Website","Website",IF(data_in!I353="Paid Search","Paid Search",IF(data_in!I353="Slack","Slack","Other Channel"))))</f>
        <v>Website</v>
      </c>
      <c r="L353" s="10">
        <f>IF(A353="","",ROUND(N$3-data_in!B353,0))</f>
        <v>105</v>
      </c>
    </row>
    <row r="354" spans="1:12">
      <c r="A354" s="8" t="str">
        <f>IF(data_in!A354="","",data_in!A354)</f>
        <v>2c509d4e-33cf-4e80-a08b-cd347c149d63</v>
      </c>
      <c r="B354" s="12">
        <f>IF(A354="","",data_in!B354)</f>
        <v>43878.415208333332</v>
      </c>
      <c r="C354" s="8">
        <f>IF(A354="","",IF(data_in!E354="NULL",0,1))</f>
        <v>0</v>
      </c>
      <c r="D354" s="8" t="str">
        <f>IF(A354="","",IF(data_in!E354="NULL","",ROUND(data_in!E354-data_in!B354,0)))</f>
        <v/>
      </c>
      <c r="E354" s="8">
        <f>IF(A354="","",IF(data_in!C354="NULL",0,IF(data_in!C354&gt;data_in!E354,0,1)))</f>
        <v>0</v>
      </c>
      <c r="F354" s="8" t="str">
        <f>IF(OR(A354="",E354=0),"",IF(data_in!C354="NULL","",ROUND(data_in!C354-data_in!B354,0)))</f>
        <v/>
      </c>
      <c r="G354" s="8" t="str">
        <f>IF(OR(A354="",E354=0),"",IF(data_in!C354="NULL","",IF(D354="",ROUND(data_in!D354-data_in!B354,0),MIN(D354,ROUND(data_in!D354-data_in!B354,0)))))</f>
        <v/>
      </c>
      <c r="H354" s="8" t="str">
        <f>IF(A354="","",IF(data_in!M354="United States","United States",IF(data_in!M354="Canada","Canada",IF(data_in!M354="United Kingdom","United Kingdom","Other Country"))))</f>
        <v>United Kingdom</v>
      </c>
      <c r="I354" s="8" t="str">
        <f>IF(A354="","",IF(data_in!K354="Unknown","Unknown",IF(data_in!K354&lt;=10,"Very Small",IF(data_in!K354&lt;=100,"Small",IF(data_in!K354&lt;=500,"Medium",IF(data_in!K354&gt;500,"Large","Error"))))))</f>
        <v>Very Small</v>
      </c>
      <c r="J354" s="8" t="str">
        <f>IF(C354=1,TEXT(data_in!E354,"mm-yyyy"),"")</f>
        <v/>
      </c>
      <c r="K354" s="8" t="str">
        <f>IF(A354="","",IF(data_in!I354="Website","Website",IF(data_in!I354="Paid Search","Paid Search",IF(data_in!I354="Slack","Slack","Other Channel"))))</f>
        <v>Website</v>
      </c>
      <c r="L354" s="10">
        <f>IF(A354="","",ROUND(N$3-data_in!B354,0))</f>
        <v>105</v>
      </c>
    </row>
    <row r="355" spans="1:12">
      <c r="A355" s="8" t="str">
        <f>IF(data_in!A355="","",data_in!A355)</f>
        <v>53037268-aa12-4831-8dac-919a88965ddb</v>
      </c>
      <c r="B355" s="12">
        <f>IF(A355="","",data_in!B355)</f>
        <v>43878.457708333335</v>
      </c>
      <c r="C355" s="8">
        <f>IF(A355="","",IF(data_in!E355="NULL",0,1))</f>
        <v>0</v>
      </c>
      <c r="D355" s="8" t="str">
        <f>IF(A355="","",IF(data_in!E355="NULL","",ROUND(data_in!E355-data_in!B355,0)))</f>
        <v/>
      </c>
      <c r="E355" s="8">
        <f>IF(A355="","",IF(data_in!C355="NULL",0,IF(data_in!C355&gt;data_in!E355,0,1)))</f>
        <v>0</v>
      </c>
      <c r="F355" s="8" t="str">
        <f>IF(OR(A355="",E355=0),"",IF(data_in!C355="NULL","",ROUND(data_in!C355-data_in!B355,0)))</f>
        <v/>
      </c>
      <c r="G355" s="8" t="str">
        <f>IF(OR(A355="",E355=0),"",IF(data_in!C355="NULL","",IF(D355="",ROUND(data_in!D355-data_in!B355,0),MIN(D355,ROUND(data_in!D355-data_in!B355,0)))))</f>
        <v/>
      </c>
      <c r="H355" s="8" t="str">
        <f>IF(A355="","",IF(data_in!M355="United States","United States",IF(data_in!M355="Canada","Canada",IF(data_in!M355="United Kingdom","United Kingdom","Other Country"))))</f>
        <v>United Kingdom</v>
      </c>
      <c r="I355" s="8" t="str">
        <f>IF(A355="","",IF(data_in!K355="Unknown","Unknown",IF(data_in!K355&lt;=10,"Very Small",IF(data_in!K355&lt;=100,"Small",IF(data_in!K355&lt;=500,"Medium",IF(data_in!K355&gt;500,"Large","Error"))))))</f>
        <v>Very Small</v>
      </c>
      <c r="J355" s="8" t="str">
        <f>IF(C355=1,TEXT(data_in!E355,"mm-yyyy"),"")</f>
        <v/>
      </c>
      <c r="K355" s="8" t="str">
        <f>IF(A355="","",IF(data_in!I355="Website","Website",IF(data_in!I355="Paid Search","Paid Search",IF(data_in!I355="Slack","Slack","Other Channel"))))</f>
        <v>Website</v>
      </c>
      <c r="L355" s="10">
        <f>IF(A355="","",ROUND(N$3-data_in!B355,0))</f>
        <v>105</v>
      </c>
    </row>
    <row r="356" spans="1:12">
      <c r="A356" s="8" t="str">
        <f>IF(data_in!A356="","",data_in!A356)</f>
        <v>63128a4f-5133-4a6d-9a10-9144eb525c4e</v>
      </c>
      <c r="B356" s="12">
        <f>IF(A356="","",data_in!B356)</f>
        <v>43878.501296296294</v>
      </c>
      <c r="C356" s="8">
        <f>IF(A356="","",IF(data_in!E356="NULL",0,1))</f>
        <v>0</v>
      </c>
      <c r="D356" s="8" t="str">
        <f>IF(A356="","",IF(data_in!E356="NULL","",ROUND(data_in!E356-data_in!B356,0)))</f>
        <v/>
      </c>
      <c r="E356" s="8">
        <f>IF(A356="","",IF(data_in!C356="NULL",0,IF(data_in!C356&gt;data_in!E356,0,1)))</f>
        <v>0</v>
      </c>
      <c r="F356" s="8" t="str">
        <f>IF(OR(A356="",E356=0),"",IF(data_in!C356="NULL","",ROUND(data_in!C356-data_in!B356,0)))</f>
        <v/>
      </c>
      <c r="G356" s="8" t="str">
        <f>IF(OR(A356="",E356=0),"",IF(data_in!C356="NULL","",IF(D356="",ROUND(data_in!D356-data_in!B356,0),MIN(D356,ROUND(data_in!D356-data_in!B356,0)))))</f>
        <v/>
      </c>
      <c r="H356" s="8" t="str">
        <f>IF(A356="","",IF(data_in!M356="United States","United States",IF(data_in!M356="Canada","Canada",IF(data_in!M356="United Kingdom","United Kingdom","Other Country"))))</f>
        <v>Other Country</v>
      </c>
      <c r="I356" s="8" t="str">
        <f>IF(A356="","",IF(data_in!K356="Unknown","Unknown",IF(data_in!K356&lt;=10,"Very Small",IF(data_in!K356&lt;=100,"Small",IF(data_in!K356&lt;=500,"Medium",IF(data_in!K356&gt;500,"Large","Error"))))))</f>
        <v>Small</v>
      </c>
      <c r="J356" s="8" t="str">
        <f>IF(C356=1,TEXT(data_in!E356,"mm-yyyy"),"")</f>
        <v/>
      </c>
      <c r="K356" s="8" t="str">
        <f>IF(A356="","",IF(data_in!I356="Website","Website",IF(data_in!I356="Paid Search","Paid Search",IF(data_in!I356="Slack","Slack","Other Channel"))))</f>
        <v>Website</v>
      </c>
      <c r="L356" s="10">
        <f>IF(A356="","",ROUND(N$3-data_in!B356,0))</f>
        <v>104</v>
      </c>
    </row>
    <row r="357" spans="1:12">
      <c r="A357" s="8" t="str">
        <f>IF(data_in!A357="","",data_in!A357)</f>
        <v>69373940-8d57-4a5a-b8ef-9b2f362a218f</v>
      </c>
      <c r="B357" s="12">
        <f>IF(A357="","",data_in!B357)</f>
        <v>43878.505439814813</v>
      </c>
      <c r="C357" s="8">
        <f>IF(A357="","",IF(data_in!E357="NULL",0,1))</f>
        <v>0</v>
      </c>
      <c r="D357" s="8" t="str">
        <f>IF(A357="","",IF(data_in!E357="NULL","",ROUND(data_in!E357-data_in!B357,0)))</f>
        <v/>
      </c>
      <c r="E357" s="8">
        <f>IF(A357="","",IF(data_in!C357="NULL",0,IF(data_in!C357&gt;data_in!E357,0,1)))</f>
        <v>1</v>
      </c>
      <c r="F357" s="8">
        <f>IF(OR(A357="",E357=0),"",IF(data_in!C357="NULL","",ROUND(data_in!C357-data_in!B357,0)))</f>
        <v>0</v>
      </c>
      <c r="G357" s="8">
        <f>IF(OR(A357="",E357=0),"",IF(data_in!C357="NULL","",IF(D357="",ROUND(data_in!D357-data_in!B357,0),MIN(D357,ROUND(data_in!D357-data_in!B357,0)))))</f>
        <v>30</v>
      </c>
      <c r="H357" s="8" t="str">
        <f>IF(A357="","",IF(data_in!M357="United States","United States",IF(data_in!M357="Canada","Canada",IF(data_in!M357="United Kingdom","United Kingdom","Other Country"))))</f>
        <v>United States</v>
      </c>
      <c r="I357" s="8" t="str">
        <f>IF(A357="","",IF(data_in!K357="Unknown","Unknown",IF(data_in!K357&lt;=10,"Very Small",IF(data_in!K357&lt;=100,"Small",IF(data_in!K357&lt;=500,"Medium",IF(data_in!K357&gt;500,"Large","Error"))))))</f>
        <v>Very Small</v>
      </c>
      <c r="J357" s="8" t="str">
        <f>IF(C357=1,TEXT(data_in!E357,"mm-yyyy"),"")</f>
        <v/>
      </c>
      <c r="K357" s="8" t="str">
        <f>IF(A357="","",IF(data_in!I357="Website","Website",IF(data_in!I357="Paid Search","Paid Search",IF(data_in!I357="Slack","Slack","Other Channel"))))</f>
        <v>Website</v>
      </c>
      <c r="L357" s="10">
        <f>IF(A357="","",ROUND(N$3-data_in!B357,0))</f>
        <v>104</v>
      </c>
    </row>
    <row r="358" spans="1:12">
      <c r="A358" s="8" t="str">
        <f>IF(data_in!A358="","",data_in!A358)</f>
        <v>92ca4991-e9cd-463a-9cdc-cda05571982c</v>
      </c>
      <c r="B358" s="12">
        <f>IF(A358="","",data_in!B358)</f>
        <v>43878.585289351853</v>
      </c>
      <c r="C358" s="8">
        <f>IF(A358="","",IF(data_in!E358="NULL",0,1))</f>
        <v>0</v>
      </c>
      <c r="D358" s="8" t="str">
        <f>IF(A358="","",IF(data_in!E358="NULL","",ROUND(data_in!E358-data_in!B358,0)))</f>
        <v/>
      </c>
      <c r="E358" s="8">
        <f>IF(A358="","",IF(data_in!C358="NULL",0,IF(data_in!C358&gt;data_in!E358,0,1)))</f>
        <v>0</v>
      </c>
      <c r="F358" s="8" t="str">
        <f>IF(OR(A358="",E358=0),"",IF(data_in!C358="NULL","",ROUND(data_in!C358-data_in!B358,0)))</f>
        <v/>
      </c>
      <c r="G358" s="8" t="str">
        <f>IF(OR(A358="",E358=0),"",IF(data_in!C358="NULL","",IF(D358="",ROUND(data_in!D358-data_in!B358,0),MIN(D358,ROUND(data_in!D358-data_in!B358,0)))))</f>
        <v/>
      </c>
      <c r="H358" s="8" t="str">
        <f>IF(A358="","",IF(data_in!M358="United States","United States",IF(data_in!M358="Canada","Canada",IF(data_in!M358="United Kingdom","United Kingdom","Other Country"))))</f>
        <v>Other Country</v>
      </c>
      <c r="I358" s="8" t="str">
        <f>IF(A358="","",IF(data_in!K358="Unknown","Unknown",IF(data_in!K358&lt;=10,"Very Small",IF(data_in!K358&lt;=100,"Small",IF(data_in!K358&lt;=500,"Medium",IF(data_in!K358&gt;500,"Large","Error"))))))</f>
        <v>Small</v>
      </c>
      <c r="J358" s="8" t="str">
        <f>IF(C358=1,TEXT(data_in!E358,"mm-yyyy"),"")</f>
        <v/>
      </c>
      <c r="K358" s="8" t="str">
        <f>IF(A358="","",IF(data_in!I358="Website","Website",IF(data_in!I358="Paid Search","Paid Search",IF(data_in!I358="Slack","Slack","Other Channel"))))</f>
        <v>Website</v>
      </c>
      <c r="L358" s="10">
        <f>IF(A358="","",ROUND(N$3-data_in!B358,0))</f>
        <v>104</v>
      </c>
    </row>
    <row r="359" spans="1:12">
      <c r="A359" s="8" t="str">
        <f>IF(data_in!A359="","",data_in!A359)</f>
        <v>d93896aa-e2ed-43da-b46d-bf26eb6d1b8d</v>
      </c>
      <c r="B359" s="12">
        <f>IF(A359="","",data_in!B359)</f>
        <v>43878.562662037039</v>
      </c>
      <c r="C359" s="8">
        <f>IF(A359="","",IF(data_in!E359="NULL",0,1))</f>
        <v>0</v>
      </c>
      <c r="D359" s="8" t="str">
        <f>IF(A359="","",IF(data_in!E359="NULL","",ROUND(data_in!E359-data_in!B359,0)))</f>
        <v/>
      </c>
      <c r="E359" s="8">
        <f>IF(A359="","",IF(data_in!C359="NULL",0,IF(data_in!C359&gt;data_in!E359,0,1)))</f>
        <v>0</v>
      </c>
      <c r="F359" s="8" t="str">
        <f>IF(OR(A359="",E359=0),"",IF(data_in!C359="NULL","",ROUND(data_in!C359-data_in!B359,0)))</f>
        <v/>
      </c>
      <c r="G359" s="8" t="str">
        <f>IF(OR(A359="",E359=0),"",IF(data_in!C359="NULL","",IF(D359="",ROUND(data_in!D359-data_in!B359,0),MIN(D359,ROUND(data_in!D359-data_in!B359,0)))))</f>
        <v/>
      </c>
      <c r="H359" s="8" t="str">
        <f>IF(A359="","",IF(data_in!M359="United States","United States",IF(data_in!M359="Canada","Canada",IF(data_in!M359="United Kingdom","United Kingdom","Other Country"))))</f>
        <v>Other Country</v>
      </c>
      <c r="I359" s="8" t="str">
        <f>IF(A359="","",IF(data_in!K359="Unknown","Unknown",IF(data_in!K359&lt;=10,"Very Small",IF(data_in!K359&lt;=100,"Small",IF(data_in!K359&lt;=500,"Medium",IF(data_in!K359&gt;500,"Large","Error"))))))</f>
        <v>Very Small</v>
      </c>
      <c r="J359" s="8" t="str">
        <f>IF(C359=1,TEXT(data_in!E359,"mm-yyyy"),"")</f>
        <v/>
      </c>
      <c r="K359" s="8" t="str">
        <f>IF(A359="","",IF(data_in!I359="Website","Website",IF(data_in!I359="Paid Search","Paid Search",IF(data_in!I359="Slack","Slack","Other Channel"))))</f>
        <v>Website</v>
      </c>
      <c r="L359" s="10">
        <f>IF(A359="","",ROUND(N$3-data_in!B359,0))</f>
        <v>104</v>
      </c>
    </row>
    <row r="360" spans="1:12">
      <c r="A360" s="8" t="str">
        <f>IF(data_in!A360="","",data_in!A360)</f>
        <v>c87e7af6-63e2-463c-ac26-9a693d6d3707</v>
      </c>
      <c r="B360" s="12">
        <f>IF(A360="","",data_in!B360)</f>
        <v>43878.593090277776</v>
      </c>
      <c r="C360" s="8">
        <f>IF(A360="","",IF(data_in!E360="NULL",0,1))</f>
        <v>0</v>
      </c>
      <c r="D360" s="8" t="str">
        <f>IF(A360="","",IF(data_in!E360="NULL","",ROUND(data_in!E360-data_in!B360,0)))</f>
        <v/>
      </c>
      <c r="E360" s="8">
        <f>IF(A360="","",IF(data_in!C360="NULL",0,IF(data_in!C360&gt;data_in!E360,0,1)))</f>
        <v>1</v>
      </c>
      <c r="F360" s="8">
        <f>IF(OR(A360="",E360=0),"",IF(data_in!C360="NULL","",ROUND(data_in!C360-data_in!B360,0)))</f>
        <v>0</v>
      </c>
      <c r="G360" s="8">
        <f>IF(OR(A360="",E360=0),"",IF(data_in!C360="NULL","",IF(D360="",ROUND(data_in!D360-data_in!B360,0),MIN(D360,ROUND(data_in!D360-data_in!B360,0)))))</f>
        <v>30</v>
      </c>
      <c r="H360" s="8" t="str">
        <f>IF(A360="","",IF(data_in!M360="United States","United States",IF(data_in!M360="Canada","Canada",IF(data_in!M360="United Kingdom","United Kingdom","Other Country"))))</f>
        <v>United States</v>
      </c>
      <c r="I360" s="8" t="str">
        <f>IF(A360="","",IF(data_in!K360="Unknown","Unknown",IF(data_in!K360&lt;=10,"Very Small",IF(data_in!K360&lt;=100,"Small",IF(data_in!K360&lt;=500,"Medium",IF(data_in!K360&gt;500,"Large","Error"))))))</f>
        <v>Small</v>
      </c>
      <c r="J360" s="8" t="str">
        <f>IF(C360=1,TEXT(data_in!E360,"mm-yyyy"),"")</f>
        <v/>
      </c>
      <c r="K360" s="8" t="str">
        <f>IF(A360="","",IF(data_in!I360="Website","Website",IF(data_in!I360="Paid Search","Paid Search",IF(data_in!I360="Slack","Slack","Other Channel"))))</f>
        <v>Paid Search</v>
      </c>
      <c r="L360" s="10">
        <f>IF(A360="","",ROUND(N$3-data_in!B360,0))</f>
        <v>104</v>
      </c>
    </row>
    <row r="361" spans="1:12">
      <c r="A361" s="8" t="str">
        <f>IF(data_in!A361="","",data_in!A361)</f>
        <v>7376b91e-278f-4fa6-b52b-6981a2f5d220</v>
      </c>
      <c r="B361" s="12">
        <f>IF(A361="","",data_in!B361)</f>
        <v>43878.646620370368</v>
      </c>
      <c r="C361" s="8">
        <f>IF(A361="","",IF(data_in!E361="NULL",0,1))</f>
        <v>0</v>
      </c>
      <c r="D361" s="8" t="str">
        <f>IF(A361="","",IF(data_in!E361="NULL","",ROUND(data_in!E361-data_in!B361,0)))</f>
        <v/>
      </c>
      <c r="E361" s="8">
        <f>IF(A361="","",IF(data_in!C361="NULL",0,IF(data_in!C361&gt;data_in!E361,0,1)))</f>
        <v>0</v>
      </c>
      <c r="F361" s="8" t="str">
        <f>IF(OR(A361="",E361=0),"",IF(data_in!C361="NULL","",ROUND(data_in!C361-data_in!B361,0)))</f>
        <v/>
      </c>
      <c r="G361" s="8" t="str">
        <f>IF(OR(A361="",E361=0),"",IF(data_in!C361="NULL","",IF(D361="",ROUND(data_in!D361-data_in!B361,0),MIN(D361,ROUND(data_in!D361-data_in!B361,0)))))</f>
        <v/>
      </c>
      <c r="H361" s="8" t="str">
        <f>IF(A361="","",IF(data_in!M361="United States","United States",IF(data_in!M361="Canada","Canada",IF(data_in!M361="United Kingdom","United Kingdom","Other Country"))))</f>
        <v>Other Country</v>
      </c>
      <c r="I361" s="8" t="str">
        <f>IF(A361="","",IF(data_in!K361="Unknown","Unknown",IF(data_in!K361&lt;=10,"Very Small",IF(data_in!K361&lt;=100,"Small",IF(data_in!K361&lt;=500,"Medium",IF(data_in!K361&gt;500,"Large","Error"))))))</f>
        <v>Small</v>
      </c>
      <c r="J361" s="8" t="str">
        <f>IF(C361=1,TEXT(data_in!E361,"mm-yyyy"),"")</f>
        <v/>
      </c>
      <c r="K361" s="8" t="str">
        <f>IF(A361="","",IF(data_in!I361="Website","Website",IF(data_in!I361="Paid Search","Paid Search",IF(data_in!I361="Slack","Slack","Other Channel"))))</f>
        <v>Website</v>
      </c>
      <c r="L361" s="10">
        <f>IF(A361="","",ROUND(N$3-data_in!B361,0))</f>
        <v>104</v>
      </c>
    </row>
    <row r="362" spans="1:12">
      <c r="A362" s="8" t="str">
        <f>IF(data_in!A362="","",data_in!A362)</f>
        <v>5b8acef0-66fb-4c1b-9c71-622af90e44b4</v>
      </c>
      <c r="B362" s="12">
        <f>IF(A362="","",data_in!B362)</f>
        <v>43878.69189814815</v>
      </c>
      <c r="C362" s="8">
        <f>IF(A362="","",IF(data_in!E362="NULL",0,1))</f>
        <v>0</v>
      </c>
      <c r="D362" s="8" t="str">
        <f>IF(A362="","",IF(data_in!E362="NULL","",ROUND(data_in!E362-data_in!B362,0)))</f>
        <v/>
      </c>
      <c r="E362" s="8">
        <f>IF(A362="","",IF(data_in!C362="NULL",0,IF(data_in!C362&gt;data_in!E362,0,1)))</f>
        <v>0</v>
      </c>
      <c r="F362" s="8" t="str">
        <f>IF(OR(A362="",E362=0),"",IF(data_in!C362="NULL","",ROUND(data_in!C362-data_in!B362,0)))</f>
        <v/>
      </c>
      <c r="G362" s="8" t="str">
        <f>IF(OR(A362="",E362=0),"",IF(data_in!C362="NULL","",IF(D362="",ROUND(data_in!D362-data_in!B362,0),MIN(D362,ROUND(data_in!D362-data_in!B362,0)))))</f>
        <v/>
      </c>
      <c r="H362" s="8" t="str">
        <f>IF(A362="","",IF(data_in!M362="United States","United States",IF(data_in!M362="Canada","Canada",IF(data_in!M362="United Kingdom","United Kingdom","Other Country"))))</f>
        <v>United States</v>
      </c>
      <c r="I362" s="8" t="str">
        <f>IF(A362="","",IF(data_in!K362="Unknown","Unknown",IF(data_in!K362&lt;=10,"Very Small",IF(data_in!K362&lt;=100,"Small",IF(data_in!K362&lt;=500,"Medium",IF(data_in!K362&gt;500,"Large","Error"))))))</f>
        <v>Small</v>
      </c>
      <c r="J362" s="8" t="str">
        <f>IF(C362=1,TEXT(data_in!E362,"mm-yyyy"),"")</f>
        <v/>
      </c>
      <c r="K362" s="8" t="str">
        <f>IF(A362="","",IF(data_in!I362="Website","Website",IF(data_in!I362="Paid Search","Paid Search",IF(data_in!I362="Slack","Slack","Other Channel"))))</f>
        <v>Website</v>
      </c>
      <c r="L362" s="10">
        <f>IF(A362="","",ROUND(N$3-data_in!B362,0))</f>
        <v>104</v>
      </c>
    </row>
    <row r="363" spans="1:12">
      <c r="A363" s="8" t="str">
        <f>IF(data_in!A363="","",data_in!A363)</f>
        <v>f92a5f5d-821f-45e6-a276-0396d39383d2</v>
      </c>
      <c r="B363" s="12">
        <f>IF(A363="","",data_in!B363)</f>
        <v>43878.704212962963</v>
      </c>
      <c r="C363" s="8">
        <f>IF(A363="","",IF(data_in!E363="NULL",0,1))</f>
        <v>0</v>
      </c>
      <c r="D363" s="8" t="str">
        <f>IF(A363="","",IF(data_in!E363="NULL","",ROUND(data_in!E363-data_in!B363,0)))</f>
        <v/>
      </c>
      <c r="E363" s="8">
        <f>IF(A363="","",IF(data_in!C363="NULL",0,IF(data_in!C363&gt;data_in!E363,0,1)))</f>
        <v>0</v>
      </c>
      <c r="F363" s="8" t="str">
        <f>IF(OR(A363="",E363=0),"",IF(data_in!C363="NULL","",ROUND(data_in!C363-data_in!B363,0)))</f>
        <v/>
      </c>
      <c r="G363" s="8" t="str">
        <f>IF(OR(A363="",E363=0),"",IF(data_in!C363="NULL","",IF(D363="",ROUND(data_in!D363-data_in!B363,0),MIN(D363,ROUND(data_in!D363-data_in!B363,0)))))</f>
        <v/>
      </c>
      <c r="H363" s="8" t="str">
        <f>IF(A363="","",IF(data_in!M363="United States","United States",IF(data_in!M363="Canada","Canada",IF(data_in!M363="United Kingdom","United Kingdom","Other Country"))))</f>
        <v>United States</v>
      </c>
      <c r="I363" s="8" t="str">
        <f>IF(A363="","",IF(data_in!K363="Unknown","Unknown",IF(data_in!K363&lt;=10,"Very Small",IF(data_in!K363&lt;=100,"Small",IF(data_in!K363&lt;=500,"Medium",IF(data_in!K363&gt;500,"Large","Error"))))))</f>
        <v>Very Small</v>
      </c>
      <c r="J363" s="8" t="str">
        <f>IF(C363=1,TEXT(data_in!E363,"mm-yyyy"),"")</f>
        <v/>
      </c>
      <c r="K363" s="8" t="str">
        <f>IF(A363="","",IF(data_in!I363="Website","Website",IF(data_in!I363="Paid Search","Paid Search",IF(data_in!I363="Slack","Slack","Other Channel"))))</f>
        <v>Paid Search</v>
      </c>
      <c r="L363" s="10">
        <f>IF(A363="","",ROUND(N$3-data_in!B363,0))</f>
        <v>104</v>
      </c>
    </row>
    <row r="364" spans="1:12">
      <c r="A364" s="8" t="str">
        <f>IF(data_in!A364="","",data_in!A364)</f>
        <v>03e77c45-53da-48ec-a8b4-002707980bb5</v>
      </c>
      <c r="B364" s="12">
        <f>IF(A364="","",data_in!B364)</f>
        <v>43878.750347222223</v>
      </c>
      <c r="C364" s="8">
        <f>IF(A364="","",IF(data_in!E364="NULL",0,1))</f>
        <v>0</v>
      </c>
      <c r="D364" s="8" t="str">
        <f>IF(A364="","",IF(data_in!E364="NULL","",ROUND(data_in!E364-data_in!B364,0)))</f>
        <v/>
      </c>
      <c r="E364" s="8">
        <f>IF(A364="","",IF(data_in!C364="NULL",0,IF(data_in!C364&gt;data_in!E364,0,1)))</f>
        <v>0</v>
      </c>
      <c r="F364" s="8" t="str">
        <f>IF(OR(A364="",E364=0),"",IF(data_in!C364="NULL","",ROUND(data_in!C364-data_in!B364,0)))</f>
        <v/>
      </c>
      <c r="G364" s="8" t="str">
        <f>IF(OR(A364="",E364=0),"",IF(data_in!C364="NULL","",IF(D364="",ROUND(data_in!D364-data_in!B364,0),MIN(D364,ROUND(data_in!D364-data_in!B364,0)))))</f>
        <v/>
      </c>
      <c r="H364" s="8" t="str">
        <f>IF(A364="","",IF(data_in!M364="United States","United States",IF(data_in!M364="Canada","Canada",IF(data_in!M364="United Kingdom","United Kingdom","Other Country"))))</f>
        <v>Other Country</v>
      </c>
      <c r="I364" s="8" t="str">
        <f>IF(A364="","",IF(data_in!K364="Unknown","Unknown",IF(data_in!K364&lt;=10,"Very Small",IF(data_in!K364&lt;=100,"Small",IF(data_in!K364&lt;=500,"Medium",IF(data_in!K364&gt;500,"Large","Error"))))))</f>
        <v>Medium</v>
      </c>
      <c r="J364" s="8" t="str">
        <f>IF(C364=1,TEXT(data_in!E364,"mm-yyyy"),"")</f>
        <v/>
      </c>
      <c r="K364" s="8" t="str">
        <f>IF(A364="","",IF(data_in!I364="Website","Website",IF(data_in!I364="Paid Search","Paid Search",IF(data_in!I364="Slack","Slack","Other Channel"))))</f>
        <v>Website</v>
      </c>
      <c r="L364" s="10">
        <f>IF(A364="","",ROUND(N$3-data_in!B364,0))</f>
        <v>104</v>
      </c>
    </row>
    <row r="365" spans="1:12">
      <c r="A365" s="8" t="str">
        <f>IF(data_in!A365="","",data_in!A365)</f>
        <v>e1ec8ef9-8bdf-485a-9823-7a63fc53a02f</v>
      </c>
      <c r="B365" s="12">
        <f>IF(A365="","",data_in!B365)</f>
        <v>43878.734733796293</v>
      </c>
      <c r="C365" s="8">
        <f>IF(A365="","",IF(data_in!E365="NULL",0,1))</f>
        <v>0</v>
      </c>
      <c r="D365" s="8" t="str">
        <f>IF(A365="","",IF(data_in!E365="NULL","",ROUND(data_in!E365-data_in!B365,0)))</f>
        <v/>
      </c>
      <c r="E365" s="8">
        <f>IF(A365="","",IF(data_in!C365="NULL",0,IF(data_in!C365&gt;data_in!E365,0,1)))</f>
        <v>0</v>
      </c>
      <c r="F365" s="8" t="str">
        <f>IF(OR(A365="",E365=0),"",IF(data_in!C365="NULL","",ROUND(data_in!C365-data_in!B365,0)))</f>
        <v/>
      </c>
      <c r="G365" s="8" t="str">
        <f>IF(OR(A365="",E365=0),"",IF(data_in!C365="NULL","",IF(D365="",ROUND(data_in!D365-data_in!B365,0),MIN(D365,ROUND(data_in!D365-data_in!B365,0)))))</f>
        <v/>
      </c>
      <c r="H365" s="8" t="str">
        <f>IF(A365="","",IF(data_in!M365="United States","United States",IF(data_in!M365="Canada","Canada",IF(data_in!M365="United Kingdom","United Kingdom","Other Country"))))</f>
        <v>Other Country</v>
      </c>
      <c r="I365" s="8" t="str">
        <f>IF(A365="","",IF(data_in!K365="Unknown","Unknown",IF(data_in!K365&lt;=10,"Very Small",IF(data_in!K365&lt;=100,"Small",IF(data_in!K365&lt;=500,"Medium",IF(data_in!K365&gt;500,"Large","Error"))))))</f>
        <v>Small</v>
      </c>
      <c r="J365" s="8" t="str">
        <f>IF(C365=1,TEXT(data_in!E365,"mm-yyyy"),"")</f>
        <v/>
      </c>
      <c r="K365" s="8" t="str">
        <f>IF(A365="","",IF(data_in!I365="Website","Website",IF(data_in!I365="Paid Search","Paid Search",IF(data_in!I365="Slack","Slack","Other Channel"))))</f>
        <v>Website</v>
      </c>
      <c r="L365" s="10">
        <f>IF(A365="","",ROUND(N$3-data_in!B365,0))</f>
        <v>104</v>
      </c>
    </row>
    <row r="366" spans="1:12">
      <c r="A366" s="8" t="str">
        <f>IF(data_in!A366="","",data_in!A366)</f>
        <v>408a0f69-7ce5-45fe-a53b-fb67200c9eca</v>
      </c>
      <c r="B366" s="12">
        <f>IF(A366="","",data_in!B366)</f>
        <v>43878.743460648147</v>
      </c>
      <c r="C366" s="8">
        <f>IF(A366="","",IF(data_in!E366="NULL",0,1))</f>
        <v>0</v>
      </c>
      <c r="D366" s="8" t="str">
        <f>IF(A366="","",IF(data_in!E366="NULL","",ROUND(data_in!E366-data_in!B366,0)))</f>
        <v/>
      </c>
      <c r="E366" s="8">
        <f>IF(A366="","",IF(data_in!C366="NULL",0,IF(data_in!C366&gt;data_in!E366,0,1)))</f>
        <v>0</v>
      </c>
      <c r="F366" s="8" t="str">
        <f>IF(OR(A366="",E366=0),"",IF(data_in!C366="NULL","",ROUND(data_in!C366-data_in!B366,0)))</f>
        <v/>
      </c>
      <c r="G366" s="8" t="str">
        <f>IF(OR(A366="",E366=0),"",IF(data_in!C366="NULL","",IF(D366="",ROUND(data_in!D366-data_in!B366,0),MIN(D366,ROUND(data_in!D366-data_in!B366,0)))))</f>
        <v/>
      </c>
      <c r="H366" s="8" t="str">
        <f>IF(A366="","",IF(data_in!M366="United States","United States",IF(data_in!M366="Canada","Canada",IF(data_in!M366="United Kingdom","United Kingdom","Other Country"))))</f>
        <v>Canada</v>
      </c>
      <c r="I366" s="8" t="str">
        <f>IF(A366="","",IF(data_in!K366="Unknown","Unknown",IF(data_in!K366&lt;=10,"Very Small",IF(data_in!K366&lt;=100,"Small",IF(data_in!K366&lt;=500,"Medium",IF(data_in!K366&gt;500,"Large","Error"))))))</f>
        <v>Very Small</v>
      </c>
      <c r="J366" s="8" t="str">
        <f>IF(C366=1,TEXT(data_in!E366,"mm-yyyy"),"")</f>
        <v/>
      </c>
      <c r="K366" s="8" t="str">
        <f>IF(A366="","",IF(data_in!I366="Website","Website",IF(data_in!I366="Paid Search","Paid Search",IF(data_in!I366="Slack","Slack","Other Channel"))))</f>
        <v>Website</v>
      </c>
      <c r="L366" s="10">
        <f>IF(A366="","",ROUND(N$3-data_in!B366,0))</f>
        <v>104</v>
      </c>
    </row>
    <row r="367" spans="1:12">
      <c r="A367" s="8" t="str">
        <f>IF(data_in!A367="","",data_in!A367)</f>
        <v>bccb7902-0667-4522-9fcb-b10034152467</v>
      </c>
      <c r="B367" s="12">
        <f>IF(A367="","",data_in!B367)</f>
        <v>43878.713564814818</v>
      </c>
      <c r="C367" s="8">
        <f>IF(A367="","",IF(data_in!E367="NULL",0,1))</f>
        <v>0</v>
      </c>
      <c r="D367" s="8" t="str">
        <f>IF(A367="","",IF(data_in!E367="NULL","",ROUND(data_in!E367-data_in!B367,0)))</f>
        <v/>
      </c>
      <c r="E367" s="8">
        <f>IF(A367="","",IF(data_in!C367="NULL",0,IF(data_in!C367&gt;data_in!E367,0,1)))</f>
        <v>0</v>
      </c>
      <c r="F367" s="8" t="str">
        <f>IF(OR(A367="",E367=0),"",IF(data_in!C367="NULL","",ROUND(data_in!C367-data_in!B367,0)))</f>
        <v/>
      </c>
      <c r="G367" s="8" t="str">
        <f>IF(OR(A367="",E367=0),"",IF(data_in!C367="NULL","",IF(D367="",ROUND(data_in!D367-data_in!B367,0),MIN(D367,ROUND(data_in!D367-data_in!B367,0)))))</f>
        <v/>
      </c>
      <c r="H367" s="8" t="str">
        <f>IF(A367="","",IF(data_in!M367="United States","United States",IF(data_in!M367="Canada","Canada",IF(data_in!M367="United Kingdom","United Kingdom","Other Country"))))</f>
        <v>Other Country</v>
      </c>
      <c r="I367" s="8" t="str">
        <f>IF(A367="","",IF(data_in!K367="Unknown","Unknown",IF(data_in!K367&lt;=10,"Very Small",IF(data_in!K367&lt;=100,"Small",IF(data_in!K367&lt;=500,"Medium",IF(data_in!K367&gt;500,"Large","Error"))))))</f>
        <v>Small</v>
      </c>
      <c r="J367" s="8" t="str">
        <f>IF(C367=1,TEXT(data_in!E367,"mm-yyyy"),"")</f>
        <v/>
      </c>
      <c r="K367" s="8" t="str">
        <f>IF(A367="","",IF(data_in!I367="Website","Website",IF(data_in!I367="Paid Search","Paid Search",IF(data_in!I367="Slack","Slack","Other Channel"))))</f>
        <v>Website</v>
      </c>
      <c r="L367" s="10">
        <f>IF(A367="","",ROUND(N$3-data_in!B367,0))</f>
        <v>104</v>
      </c>
    </row>
    <row r="368" spans="1:12">
      <c r="A368" s="8" t="str">
        <f>IF(data_in!A368="","",data_in!A368)</f>
        <v>b0b2ddb6-8531-47ad-b271-bcf4acd01450</v>
      </c>
      <c r="B368" s="12">
        <f>IF(A368="","",data_in!B368)</f>
        <v>43878.838506944441</v>
      </c>
      <c r="C368" s="8">
        <f>IF(A368="","",IF(data_in!E368="NULL",0,1))</f>
        <v>0</v>
      </c>
      <c r="D368" s="8" t="str">
        <f>IF(A368="","",IF(data_in!E368="NULL","",ROUND(data_in!E368-data_in!B368,0)))</f>
        <v/>
      </c>
      <c r="E368" s="8">
        <f>IF(A368="","",IF(data_in!C368="NULL",0,IF(data_in!C368&gt;data_in!E368,0,1)))</f>
        <v>0</v>
      </c>
      <c r="F368" s="8" t="str">
        <f>IF(OR(A368="",E368=0),"",IF(data_in!C368="NULL","",ROUND(data_in!C368-data_in!B368,0)))</f>
        <v/>
      </c>
      <c r="G368" s="8" t="str">
        <f>IF(OR(A368="",E368=0),"",IF(data_in!C368="NULL","",IF(D368="",ROUND(data_in!D368-data_in!B368,0),MIN(D368,ROUND(data_in!D368-data_in!B368,0)))))</f>
        <v/>
      </c>
      <c r="H368" s="8" t="str">
        <f>IF(A368="","",IF(data_in!M368="United States","United States",IF(data_in!M368="Canada","Canada",IF(data_in!M368="United Kingdom","United Kingdom","Other Country"))))</f>
        <v>United States</v>
      </c>
      <c r="I368" s="8" t="str">
        <f>IF(A368="","",IF(data_in!K368="Unknown","Unknown",IF(data_in!K368&lt;=10,"Very Small",IF(data_in!K368&lt;=100,"Small",IF(data_in!K368&lt;=500,"Medium",IF(data_in!K368&gt;500,"Large","Error"))))))</f>
        <v>Small</v>
      </c>
      <c r="J368" s="8" t="str">
        <f>IF(C368=1,TEXT(data_in!E368,"mm-yyyy"),"")</f>
        <v/>
      </c>
      <c r="K368" s="8" t="str">
        <f>IF(A368="","",IF(data_in!I368="Website","Website",IF(data_in!I368="Paid Search","Paid Search",IF(data_in!I368="Slack","Slack","Other Channel"))))</f>
        <v>Website</v>
      </c>
      <c r="L368" s="10">
        <f>IF(A368="","",ROUND(N$3-data_in!B368,0))</f>
        <v>104</v>
      </c>
    </row>
    <row r="369" spans="1:12">
      <c r="A369" s="8" t="str">
        <f>IF(data_in!A369="","",data_in!A369)</f>
        <v>f3dd1965-7a52-41b6-b0c7-00f2968ad8b8</v>
      </c>
      <c r="B369" s="12">
        <f>IF(A369="","",data_in!B369)</f>
        <v>43878.807002314818</v>
      </c>
      <c r="C369" s="8">
        <f>IF(A369="","",IF(data_in!E369="NULL",0,1))</f>
        <v>0</v>
      </c>
      <c r="D369" s="8" t="str">
        <f>IF(A369="","",IF(data_in!E369="NULL","",ROUND(data_in!E369-data_in!B369,0)))</f>
        <v/>
      </c>
      <c r="E369" s="8">
        <f>IF(A369="","",IF(data_in!C369="NULL",0,IF(data_in!C369&gt;data_in!E369,0,1)))</f>
        <v>0</v>
      </c>
      <c r="F369" s="8" t="str">
        <f>IF(OR(A369="",E369=0),"",IF(data_in!C369="NULL","",ROUND(data_in!C369-data_in!B369,0)))</f>
        <v/>
      </c>
      <c r="G369" s="8" t="str">
        <f>IF(OR(A369="",E369=0),"",IF(data_in!C369="NULL","",IF(D369="",ROUND(data_in!D369-data_in!B369,0),MIN(D369,ROUND(data_in!D369-data_in!B369,0)))))</f>
        <v/>
      </c>
      <c r="H369" s="8" t="str">
        <f>IF(A369="","",IF(data_in!M369="United States","United States",IF(data_in!M369="Canada","Canada",IF(data_in!M369="United Kingdom","United Kingdom","Other Country"))))</f>
        <v>Other Country</v>
      </c>
      <c r="I369" s="8" t="str">
        <f>IF(A369="","",IF(data_in!K369="Unknown","Unknown",IF(data_in!K369&lt;=10,"Very Small",IF(data_in!K369&lt;=100,"Small",IF(data_in!K369&lt;=500,"Medium",IF(data_in!K369&gt;500,"Large","Error"))))))</f>
        <v>Very Small</v>
      </c>
      <c r="J369" s="8" t="str">
        <f>IF(C369=1,TEXT(data_in!E369,"mm-yyyy"),"")</f>
        <v/>
      </c>
      <c r="K369" s="8" t="str">
        <f>IF(A369="","",IF(data_in!I369="Website","Website",IF(data_in!I369="Paid Search","Paid Search",IF(data_in!I369="Slack","Slack","Other Channel"))))</f>
        <v>Website</v>
      </c>
      <c r="L369" s="10">
        <f>IF(A369="","",ROUND(N$3-data_in!B369,0))</f>
        <v>104</v>
      </c>
    </row>
    <row r="370" spans="1:12">
      <c r="A370" s="8" t="str">
        <f>IF(data_in!A370="","",data_in!A370)</f>
        <v>3e5bb624-7836-4ce5-9b35-6892fb193a61</v>
      </c>
      <c r="B370" s="12">
        <f>IF(A370="","",data_in!B370)</f>
        <v>43936.370856481481</v>
      </c>
      <c r="C370" s="8">
        <f>IF(A370="","",IF(data_in!E370="NULL",0,1))</f>
        <v>0</v>
      </c>
      <c r="D370" s="8" t="str">
        <f>IF(A370="","",IF(data_in!E370="NULL","",ROUND(data_in!E370-data_in!B370,0)))</f>
        <v/>
      </c>
      <c r="E370" s="8">
        <f>IF(A370="","",IF(data_in!C370="NULL",0,IF(data_in!C370&gt;data_in!E370,0,1)))</f>
        <v>1</v>
      </c>
      <c r="F370" s="8">
        <f>IF(OR(A370="",E370=0),"",IF(data_in!C370="NULL","",ROUND(data_in!C370-data_in!B370,0)))</f>
        <v>1</v>
      </c>
      <c r="G370" s="8">
        <f>IF(OR(A370="",E370=0),"",IF(data_in!C370="NULL","",IF(D370="",ROUND(data_in!D370-data_in!B370,0),MIN(D370,ROUND(data_in!D370-data_in!B370,0)))))</f>
        <v>15</v>
      </c>
      <c r="H370" s="8" t="str">
        <f>IF(A370="","",IF(data_in!M370="United States","United States",IF(data_in!M370="Canada","Canada",IF(data_in!M370="United Kingdom","United Kingdom","Other Country"))))</f>
        <v>Other Country</v>
      </c>
      <c r="I370" s="8" t="str">
        <f>IF(A370="","",IF(data_in!K370="Unknown","Unknown",IF(data_in!K370&lt;=10,"Very Small",IF(data_in!K370&lt;=100,"Small",IF(data_in!K370&lt;=500,"Medium",IF(data_in!K370&gt;500,"Large","Error"))))))</f>
        <v>Small</v>
      </c>
      <c r="J370" s="8" t="str">
        <f>IF(C370=1,TEXT(data_in!E370,"mm-yyyy"),"")</f>
        <v/>
      </c>
      <c r="K370" s="8" t="str">
        <f>IF(A370="","",IF(data_in!I370="Website","Website",IF(data_in!I370="Paid Search","Paid Search",IF(data_in!I370="Slack","Slack","Other Channel"))))</f>
        <v>Website</v>
      </c>
      <c r="L370" s="10">
        <f>IF(A370="","",ROUND(N$3-data_in!B370,0))</f>
        <v>47</v>
      </c>
    </row>
    <row r="371" spans="1:12">
      <c r="A371" s="8" t="str">
        <f>IF(data_in!A371="","",data_in!A371)</f>
        <v>0e366553-7db1-45b9-920f-45631cfa063e</v>
      </c>
      <c r="B371" s="12">
        <f>IF(A371="","",data_in!B371)</f>
        <v>43936.43949074074</v>
      </c>
      <c r="C371" s="8">
        <f>IF(A371="","",IF(data_in!E371="NULL",0,1))</f>
        <v>0</v>
      </c>
      <c r="D371" s="8" t="str">
        <f>IF(A371="","",IF(data_in!E371="NULL","",ROUND(data_in!E371-data_in!B371,0)))</f>
        <v/>
      </c>
      <c r="E371" s="8">
        <f>IF(A371="","",IF(data_in!C371="NULL",0,IF(data_in!C371&gt;data_in!E371,0,1)))</f>
        <v>0</v>
      </c>
      <c r="F371" s="8" t="str">
        <f>IF(OR(A371="",E371=0),"",IF(data_in!C371="NULL","",ROUND(data_in!C371-data_in!B371,0)))</f>
        <v/>
      </c>
      <c r="G371" s="8" t="str">
        <f>IF(OR(A371="",E371=0),"",IF(data_in!C371="NULL","",IF(D371="",ROUND(data_in!D371-data_in!B371,0),MIN(D371,ROUND(data_in!D371-data_in!B371,0)))))</f>
        <v/>
      </c>
      <c r="H371" s="8" t="str">
        <f>IF(A371="","",IF(data_in!M371="United States","United States",IF(data_in!M371="Canada","Canada",IF(data_in!M371="United Kingdom","United Kingdom","Other Country"))))</f>
        <v>Other Country</v>
      </c>
      <c r="I371" s="8" t="str">
        <f>IF(A371="","",IF(data_in!K371="Unknown","Unknown",IF(data_in!K371&lt;=10,"Very Small",IF(data_in!K371&lt;=100,"Small",IF(data_in!K371&lt;=500,"Medium",IF(data_in!K371&gt;500,"Large","Error"))))))</f>
        <v>Very Small</v>
      </c>
      <c r="J371" s="8" t="str">
        <f>IF(C371=1,TEXT(data_in!E371,"mm-yyyy"),"")</f>
        <v/>
      </c>
      <c r="K371" s="8" t="str">
        <f>IF(A371="","",IF(data_in!I371="Website","Website",IF(data_in!I371="Paid Search","Paid Search",IF(data_in!I371="Slack","Slack","Other Channel"))))</f>
        <v>Website</v>
      </c>
      <c r="L371" s="10">
        <f>IF(A371="","",ROUND(N$3-data_in!B371,0))</f>
        <v>47</v>
      </c>
    </row>
    <row r="372" spans="1:12">
      <c r="A372" s="8" t="str">
        <f>IF(data_in!A372="","",data_in!A372)</f>
        <v>5aa43593-5f5b-4740-bda0-75b83fc586b2</v>
      </c>
      <c r="B372" s="12">
        <f>IF(A372="","",data_in!B372)</f>
        <v>43936.648923611108</v>
      </c>
      <c r="C372" s="8">
        <f>IF(A372="","",IF(data_in!E372="NULL",0,1))</f>
        <v>0</v>
      </c>
      <c r="D372" s="8" t="str">
        <f>IF(A372="","",IF(data_in!E372="NULL","",ROUND(data_in!E372-data_in!B372,0)))</f>
        <v/>
      </c>
      <c r="E372" s="8">
        <f>IF(A372="","",IF(data_in!C372="NULL",0,IF(data_in!C372&gt;data_in!E372,0,1)))</f>
        <v>1</v>
      </c>
      <c r="F372" s="8">
        <f>IF(OR(A372="",E372=0),"",IF(data_in!C372="NULL","",ROUND(data_in!C372-data_in!B372,0)))</f>
        <v>0</v>
      </c>
      <c r="G372" s="8">
        <f>IF(OR(A372="",E372=0),"",IF(data_in!C372="NULL","",IF(D372="",ROUND(data_in!D372-data_in!B372,0),MIN(D372,ROUND(data_in!D372-data_in!B372,0)))))</f>
        <v>14</v>
      </c>
      <c r="H372" s="8" t="str">
        <f>IF(A372="","",IF(data_in!M372="United States","United States",IF(data_in!M372="Canada","Canada",IF(data_in!M372="United Kingdom","United Kingdom","Other Country"))))</f>
        <v>United States</v>
      </c>
      <c r="I372" s="8" t="str">
        <f>IF(A372="","",IF(data_in!K372="Unknown","Unknown",IF(data_in!K372&lt;=10,"Very Small",IF(data_in!K372&lt;=100,"Small",IF(data_in!K372&lt;=500,"Medium",IF(data_in!K372&gt;500,"Large","Error"))))))</f>
        <v>Very Small</v>
      </c>
      <c r="J372" s="8" t="str">
        <f>IF(C372=1,TEXT(data_in!E372,"mm-yyyy"),"")</f>
        <v/>
      </c>
      <c r="K372" s="8" t="str">
        <f>IF(A372="","",IF(data_in!I372="Website","Website",IF(data_in!I372="Paid Search","Paid Search",IF(data_in!I372="Slack","Slack","Other Channel"))))</f>
        <v>Paid Search</v>
      </c>
      <c r="L372" s="10">
        <f>IF(A372="","",ROUND(N$3-data_in!B372,0))</f>
        <v>46</v>
      </c>
    </row>
    <row r="373" spans="1:12">
      <c r="A373" s="8" t="str">
        <f>IF(data_in!A373="","",data_in!A373)</f>
        <v>a49a69d8-31a5-48e4-aff0-6e6c579a3faa</v>
      </c>
      <c r="B373" s="12">
        <f>IF(A373="","",data_in!B373)</f>
        <v>43936.376250000001</v>
      </c>
      <c r="C373" s="8">
        <f>IF(A373="","",IF(data_in!E373="NULL",0,1))</f>
        <v>0</v>
      </c>
      <c r="D373" s="8" t="str">
        <f>IF(A373="","",IF(data_in!E373="NULL","",ROUND(data_in!E373-data_in!B373,0)))</f>
        <v/>
      </c>
      <c r="E373" s="8">
        <f>IF(A373="","",IF(data_in!C373="NULL",0,IF(data_in!C373&gt;data_in!E373,0,1)))</f>
        <v>0</v>
      </c>
      <c r="F373" s="8" t="str">
        <f>IF(OR(A373="",E373=0),"",IF(data_in!C373="NULL","",ROUND(data_in!C373-data_in!B373,0)))</f>
        <v/>
      </c>
      <c r="G373" s="8" t="str">
        <f>IF(OR(A373="",E373=0),"",IF(data_in!C373="NULL","",IF(D373="",ROUND(data_in!D373-data_in!B373,0),MIN(D373,ROUND(data_in!D373-data_in!B373,0)))))</f>
        <v/>
      </c>
      <c r="H373" s="8" t="str">
        <f>IF(A373="","",IF(data_in!M373="United States","United States",IF(data_in!M373="Canada","Canada",IF(data_in!M373="United Kingdom","United Kingdom","Other Country"))))</f>
        <v>United Kingdom</v>
      </c>
      <c r="I373" s="8" t="str">
        <f>IF(A373="","",IF(data_in!K373="Unknown","Unknown",IF(data_in!K373&lt;=10,"Very Small",IF(data_in!K373&lt;=100,"Small",IF(data_in!K373&lt;=500,"Medium",IF(data_in!K373&gt;500,"Large","Error"))))))</f>
        <v>Very Small</v>
      </c>
      <c r="J373" s="8" t="str">
        <f>IF(C373=1,TEXT(data_in!E373,"mm-yyyy"),"")</f>
        <v/>
      </c>
      <c r="K373" s="8" t="str">
        <f>IF(A373="","",IF(data_in!I373="Website","Website",IF(data_in!I373="Paid Search","Paid Search",IF(data_in!I373="Slack","Slack","Other Channel"))))</f>
        <v>Website</v>
      </c>
      <c r="L373" s="10">
        <f>IF(A373="","",ROUND(N$3-data_in!B373,0))</f>
        <v>47</v>
      </c>
    </row>
    <row r="374" spans="1:12">
      <c r="A374" s="8" t="str">
        <f>IF(data_in!A374="","",data_in!A374)</f>
        <v>48c5a43b-4c4c-48a0-a8e0-1a20a6fead9f</v>
      </c>
      <c r="B374" s="12">
        <f>IF(A374="","",data_in!B374)</f>
        <v>43936.53869212963</v>
      </c>
      <c r="C374" s="8">
        <f>IF(A374="","",IF(data_in!E374="NULL",0,1))</f>
        <v>0</v>
      </c>
      <c r="D374" s="8" t="str">
        <f>IF(A374="","",IF(data_in!E374="NULL","",ROUND(data_in!E374-data_in!B374,0)))</f>
        <v/>
      </c>
      <c r="E374" s="8">
        <f>IF(A374="","",IF(data_in!C374="NULL",0,IF(data_in!C374&gt;data_in!E374,0,1)))</f>
        <v>0</v>
      </c>
      <c r="F374" s="8" t="str">
        <f>IF(OR(A374="",E374=0),"",IF(data_in!C374="NULL","",ROUND(data_in!C374-data_in!B374,0)))</f>
        <v/>
      </c>
      <c r="G374" s="8" t="str">
        <f>IF(OR(A374="",E374=0),"",IF(data_in!C374="NULL","",IF(D374="",ROUND(data_in!D374-data_in!B374,0),MIN(D374,ROUND(data_in!D374-data_in!B374,0)))))</f>
        <v/>
      </c>
      <c r="H374" s="8" t="str">
        <f>IF(A374="","",IF(data_in!M374="United States","United States",IF(data_in!M374="Canada","Canada",IF(data_in!M374="United Kingdom","United Kingdom","Other Country"))))</f>
        <v>Other Country</v>
      </c>
      <c r="I374" s="8" t="str">
        <f>IF(A374="","",IF(data_in!K374="Unknown","Unknown",IF(data_in!K374&lt;=10,"Very Small",IF(data_in!K374&lt;=100,"Small",IF(data_in!K374&lt;=500,"Medium",IF(data_in!K374&gt;500,"Large","Error"))))))</f>
        <v>Very Small</v>
      </c>
      <c r="J374" s="8" t="str">
        <f>IF(C374=1,TEXT(data_in!E374,"mm-yyyy"),"")</f>
        <v/>
      </c>
      <c r="K374" s="8" t="str">
        <f>IF(A374="","",IF(data_in!I374="Website","Website",IF(data_in!I374="Paid Search","Paid Search",IF(data_in!I374="Slack","Slack","Other Channel"))))</f>
        <v>Website</v>
      </c>
      <c r="L374" s="10">
        <f>IF(A374="","",ROUND(N$3-data_in!B374,0))</f>
        <v>46</v>
      </c>
    </row>
    <row r="375" spans="1:12">
      <c r="A375" s="8" t="str">
        <f>IF(data_in!A375="","",data_in!A375)</f>
        <v>5272b2d1-4763-42d6-9ba0-19c3533dfa1b</v>
      </c>
      <c r="B375" s="12">
        <f>IF(A375="","",data_in!B375)</f>
        <v>43936.385104166664</v>
      </c>
      <c r="C375" s="8">
        <f>IF(A375="","",IF(data_in!E375="NULL",0,1))</f>
        <v>0</v>
      </c>
      <c r="D375" s="8" t="str">
        <f>IF(A375="","",IF(data_in!E375="NULL","",ROUND(data_in!E375-data_in!B375,0)))</f>
        <v/>
      </c>
      <c r="E375" s="8">
        <f>IF(A375="","",IF(data_in!C375="NULL",0,IF(data_in!C375&gt;data_in!E375,0,1)))</f>
        <v>0</v>
      </c>
      <c r="F375" s="8" t="str">
        <f>IF(OR(A375="",E375=0),"",IF(data_in!C375="NULL","",ROUND(data_in!C375-data_in!B375,0)))</f>
        <v/>
      </c>
      <c r="G375" s="8" t="str">
        <f>IF(OR(A375="",E375=0),"",IF(data_in!C375="NULL","",IF(D375="",ROUND(data_in!D375-data_in!B375,0),MIN(D375,ROUND(data_in!D375-data_in!B375,0)))))</f>
        <v/>
      </c>
      <c r="H375" s="8" t="str">
        <f>IF(A375="","",IF(data_in!M375="United States","United States",IF(data_in!M375="Canada","Canada",IF(data_in!M375="United Kingdom","United Kingdom","Other Country"))))</f>
        <v>Other Country</v>
      </c>
      <c r="I375" s="8" t="str">
        <f>IF(A375="","",IF(data_in!K375="Unknown","Unknown",IF(data_in!K375&lt;=10,"Very Small",IF(data_in!K375&lt;=100,"Small",IF(data_in!K375&lt;=500,"Medium",IF(data_in!K375&gt;500,"Large","Error"))))))</f>
        <v>Small</v>
      </c>
      <c r="J375" s="8" t="str">
        <f>IF(C375=1,TEXT(data_in!E375,"mm-yyyy"),"")</f>
        <v/>
      </c>
      <c r="K375" s="8" t="str">
        <f>IF(A375="","",IF(data_in!I375="Website","Website",IF(data_in!I375="Paid Search","Paid Search",IF(data_in!I375="Slack","Slack","Other Channel"))))</f>
        <v>Website</v>
      </c>
      <c r="L375" s="10">
        <f>IF(A375="","",ROUND(N$3-data_in!B375,0))</f>
        <v>47</v>
      </c>
    </row>
    <row r="376" spans="1:12">
      <c r="A376" s="8" t="str">
        <f>IF(data_in!A376="","",data_in!A376)</f>
        <v>01e382e3-ae85-4791-9429-24c06d0fc123</v>
      </c>
      <c r="B376" s="12">
        <f>IF(A376="","",data_in!B376)</f>
        <v>43936.426446759258</v>
      </c>
      <c r="C376" s="8">
        <f>IF(A376="","",IF(data_in!E376="NULL",0,1))</f>
        <v>0</v>
      </c>
      <c r="D376" s="8" t="str">
        <f>IF(A376="","",IF(data_in!E376="NULL","",ROUND(data_in!E376-data_in!B376,0)))</f>
        <v/>
      </c>
      <c r="E376" s="8">
        <f>IF(A376="","",IF(data_in!C376="NULL",0,IF(data_in!C376&gt;data_in!E376,0,1)))</f>
        <v>0</v>
      </c>
      <c r="F376" s="8" t="str">
        <f>IF(OR(A376="",E376=0),"",IF(data_in!C376="NULL","",ROUND(data_in!C376-data_in!B376,0)))</f>
        <v/>
      </c>
      <c r="G376" s="8" t="str">
        <f>IF(OR(A376="",E376=0),"",IF(data_in!C376="NULL","",IF(D376="",ROUND(data_in!D376-data_in!B376,0),MIN(D376,ROUND(data_in!D376-data_in!B376,0)))))</f>
        <v/>
      </c>
      <c r="H376" s="8" t="str">
        <f>IF(A376="","",IF(data_in!M376="United States","United States",IF(data_in!M376="Canada","Canada",IF(data_in!M376="United Kingdom","United Kingdom","Other Country"))))</f>
        <v>United Kingdom</v>
      </c>
      <c r="I376" s="8" t="str">
        <f>IF(A376="","",IF(data_in!K376="Unknown","Unknown",IF(data_in!K376&lt;=10,"Very Small",IF(data_in!K376&lt;=100,"Small",IF(data_in!K376&lt;=500,"Medium",IF(data_in!K376&gt;500,"Large","Error"))))))</f>
        <v>Small</v>
      </c>
      <c r="J376" s="8" t="str">
        <f>IF(C376=1,TEXT(data_in!E376,"mm-yyyy"),"")</f>
        <v/>
      </c>
      <c r="K376" s="8" t="str">
        <f>IF(A376="","",IF(data_in!I376="Website","Website",IF(data_in!I376="Paid Search","Paid Search",IF(data_in!I376="Slack","Slack","Other Channel"))))</f>
        <v>Website</v>
      </c>
      <c r="L376" s="10">
        <f>IF(A376="","",ROUND(N$3-data_in!B376,0))</f>
        <v>47</v>
      </c>
    </row>
    <row r="377" spans="1:12">
      <c r="A377" s="8" t="str">
        <f>IF(data_in!A377="","",data_in!A377)</f>
        <v>aac52aa3-171f-4bd5-937b-d70e71419a37</v>
      </c>
      <c r="B377" s="12">
        <f>IF(A377="","",data_in!B377)</f>
        <v>43936.410393518519</v>
      </c>
      <c r="C377" s="8">
        <f>IF(A377="","",IF(data_in!E377="NULL",0,1))</f>
        <v>0</v>
      </c>
      <c r="D377" s="8" t="str">
        <f>IF(A377="","",IF(data_in!E377="NULL","",ROUND(data_in!E377-data_in!B377,0)))</f>
        <v/>
      </c>
      <c r="E377" s="8">
        <f>IF(A377="","",IF(data_in!C377="NULL",0,IF(data_in!C377&gt;data_in!E377,0,1)))</f>
        <v>1</v>
      </c>
      <c r="F377" s="8">
        <f>IF(OR(A377="",E377=0),"",IF(data_in!C377="NULL","",ROUND(data_in!C377-data_in!B377,0)))</f>
        <v>0</v>
      </c>
      <c r="G377" s="8">
        <f>IF(OR(A377="",E377=0),"",IF(data_in!C377="NULL","",IF(D377="",ROUND(data_in!D377-data_in!B377,0),MIN(D377,ROUND(data_in!D377-data_in!B377,0)))))</f>
        <v>14</v>
      </c>
      <c r="H377" s="8" t="str">
        <f>IF(A377="","",IF(data_in!M377="United States","United States",IF(data_in!M377="Canada","Canada",IF(data_in!M377="United Kingdom","United Kingdom","Other Country"))))</f>
        <v>United States</v>
      </c>
      <c r="I377" s="8" t="str">
        <f>IF(A377="","",IF(data_in!K377="Unknown","Unknown",IF(data_in!K377&lt;=10,"Very Small",IF(data_in!K377&lt;=100,"Small",IF(data_in!K377&lt;=500,"Medium",IF(data_in!K377&gt;500,"Large","Error"))))))</f>
        <v>Medium</v>
      </c>
      <c r="J377" s="8" t="str">
        <f>IF(C377=1,TEXT(data_in!E377,"mm-yyyy"),"")</f>
        <v/>
      </c>
      <c r="K377" s="8" t="str">
        <f>IF(A377="","",IF(data_in!I377="Website","Website",IF(data_in!I377="Paid Search","Paid Search",IF(data_in!I377="Slack","Slack","Other Channel"))))</f>
        <v>Website</v>
      </c>
      <c r="L377" s="10">
        <f>IF(A377="","",ROUND(N$3-data_in!B377,0))</f>
        <v>47</v>
      </c>
    </row>
    <row r="378" spans="1:12">
      <c r="A378" s="8" t="str">
        <f>IF(data_in!A378="","",data_in!A378)</f>
        <v>a332295e-d708-4408-9e10-9dfa5b63d3ad</v>
      </c>
      <c r="B378" s="12">
        <f>IF(A378="","",data_in!B378)</f>
        <v>43936.451932870368</v>
      </c>
      <c r="C378" s="8">
        <f>IF(A378="","",IF(data_in!E378="NULL",0,1))</f>
        <v>0</v>
      </c>
      <c r="D378" s="8" t="str">
        <f>IF(A378="","",IF(data_in!E378="NULL","",ROUND(data_in!E378-data_in!B378,0)))</f>
        <v/>
      </c>
      <c r="E378" s="8">
        <f>IF(A378="","",IF(data_in!C378="NULL",0,IF(data_in!C378&gt;data_in!E378,0,1)))</f>
        <v>1</v>
      </c>
      <c r="F378" s="8">
        <f>IF(OR(A378="",E378=0),"",IF(data_in!C378="NULL","",ROUND(data_in!C378-data_in!B378,0)))</f>
        <v>7</v>
      </c>
      <c r="G378" s="8">
        <f>IF(OR(A378="",E378=0),"",IF(data_in!C378="NULL","",IF(D378="",ROUND(data_in!D378-data_in!B378,0),MIN(D378,ROUND(data_in!D378-data_in!B378,0)))))</f>
        <v>21</v>
      </c>
      <c r="H378" s="8" t="str">
        <f>IF(A378="","",IF(data_in!M378="United States","United States",IF(data_in!M378="Canada","Canada",IF(data_in!M378="United Kingdom","United Kingdom","Other Country"))))</f>
        <v>Other Country</v>
      </c>
      <c r="I378" s="8" t="str">
        <f>IF(A378="","",IF(data_in!K378="Unknown","Unknown",IF(data_in!K378&lt;=10,"Very Small",IF(data_in!K378&lt;=100,"Small",IF(data_in!K378&lt;=500,"Medium",IF(data_in!K378&gt;500,"Large","Error"))))))</f>
        <v>Small</v>
      </c>
      <c r="J378" s="8" t="str">
        <f>IF(C378=1,TEXT(data_in!E378,"mm-yyyy"),"")</f>
        <v/>
      </c>
      <c r="K378" s="8" t="str">
        <f>IF(A378="","",IF(data_in!I378="Website","Website",IF(data_in!I378="Paid Search","Paid Search",IF(data_in!I378="Slack","Slack","Other Channel"))))</f>
        <v>Website</v>
      </c>
      <c r="L378" s="10">
        <f>IF(A378="","",ROUND(N$3-data_in!B378,0))</f>
        <v>47</v>
      </c>
    </row>
    <row r="379" spans="1:12">
      <c r="A379" s="8" t="str">
        <f>IF(data_in!A379="","",data_in!A379)</f>
        <v>ddd72cb3-9b60-44cd-8ff7-e8a59e5b1d20</v>
      </c>
      <c r="B379" s="12">
        <f>IF(A379="","",data_in!B379)</f>
        <v>43936.47488425926</v>
      </c>
      <c r="C379" s="8">
        <f>IF(A379="","",IF(data_in!E379="NULL",0,1))</f>
        <v>0</v>
      </c>
      <c r="D379" s="8" t="str">
        <f>IF(A379="","",IF(data_in!E379="NULL","",ROUND(data_in!E379-data_in!B379,0)))</f>
        <v/>
      </c>
      <c r="E379" s="8">
        <f>IF(A379="","",IF(data_in!C379="NULL",0,IF(data_in!C379&gt;data_in!E379,0,1)))</f>
        <v>0</v>
      </c>
      <c r="F379" s="8" t="str">
        <f>IF(OR(A379="",E379=0),"",IF(data_in!C379="NULL","",ROUND(data_in!C379-data_in!B379,0)))</f>
        <v/>
      </c>
      <c r="G379" s="8" t="str">
        <f>IF(OR(A379="",E379=0),"",IF(data_in!C379="NULL","",IF(D379="",ROUND(data_in!D379-data_in!B379,0),MIN(D379,ROUND(data_in!D379-data_in!B379,0)))))</f>
        <v/>
      </c>
      <c r="H379" s="8" t="str">
        <f>IF(A379="","",IF(data_in!M379="United States","United States",IF(data_in!M379="Canada","Canada",IF(data_in!M379="United Kingdom","United Kingdom","Other Country"))))</f>
        <v>Other Country</v>
      </c>
      <c r="I379" s="8" t="str">
        <f>IF(A379="","",IF(data_in!K379="Unknown","Unknown",IF(data_in!K379&lt;=10,"Very Small",IF(data_in!K379&lt;=100,"Small",IF(data_in!K379&lt;=500,"Medium",IF(data_in!K379&gt;500,"Large","Error"))))))</f>
        <v>Very Small</v>
      </c>
      <c r="J379" s="8" t="str">
        <f>IF(C379=1,TEXT(data_in!E379,"mm-yyyy"),"")</f>
        <v/>
      </c>
      <c r="K379" s="8" t="str">
        <f>IF(A379="","",IF(data_in!I379="Website","Website",IF(data_in!I379="Paid Search","Paid Search",IF(data_in!I379="Slack","Slack","Other Channel"))))</f>
        <v>Website</v>
      </c>
      <c r="L379" s="10">
        <f>IF(A379="","",ROUND(N$3-data_in!B379,0))</f>
        <v>47</v>
      </c>
    </row>
    <row r="380" spans="1:12">
      <c r="A380" s="8" t="str">
        <f>IF(data_in!A380="","",data_in!A380)</f>
        <v>4e09e693-1396-432e-80ab-2a1d22c5fac1</v>
      </c>
      <c r="B380" s="12">
        <f>IF(A380="","",data_in!B380)</f>
        <v>43936.460451388892</v>
      </c>
      <c r="C380" s="8">
        <f>IF(A380="","",IF(data_in!E380="NULL",0,1))</f>
        <v>0</v>
      </c>
      <c r="D380" s="8" t="str">
        <f>IF(A380="","",IF(data_in!E380="NULL","",ROUND(data_in!E380-data_in!B380,0)))</f>
        <v/>
      </c>
      <c r="E380" s="8">
        <f>IF(A380="","",IF(data_in!C380="NULL",0,IF(data_in!C380&gt;data_in!E380,0,1)))</f>
        <v>0</v>
      </c>
      <c r="F380" s="8" t="str">
        <f>IF(OR(A380="",E380=0),"",IF(data_in!C380="NULL","",ROUND(data_in!C380-data_in!B380,0)))</f>
        <v/>
      </c>
      <c r="G380" s="8" t="str">
        <f>IF(OR(A380="",E380=0),"",IF(data_in!C380="NULL","",IF(D380="",ROUND(data_in!D380-data_in!B380,0),MIN(D380,ROUND(data_in!D380-data_in!B380,0)))))</f>
        <v/>
      </c>
      <c r="H380" s="8" t="str">
        <f>IF(A380="","",IF(data_in!M380="United States","United States",IF(data_in!M380="Canada","Canada",IF(data_in!M380="United Kingdom","United Kingdom","Other Country"))))</f>
        <v>Other Country</v>
      </c>
      <c r="I380" s="8" t="str">
        <f>IF(A380="","",IF(data_in!K380="Unknown","Unknown",IF(data_in!K380&lt;=10,"Very Small",IF(data_in!K380&lt;=100,"Small",IF(data_in!K380&lt;=500,"Medium",IF(data_in!K380&gt;500,"Large","Error"))))))</f>
        <v>Small</v>
      </c>
      <c r="J380" s="8" t="str">
        <f>IF(C380=1,TEXT(data_in!E380,"mm-yyyy"),"")</f>
        <v/>
      </c>
      <c r="K380" s="8" t="str">
        <f>IF(A380="","",IF(data_in!I380="Website","Website",IF(data_in!I380="Paid Search","Paid Search",IF(data_in!I380="Slack","Slack","Other Channel"))))</f>
        <v>Website</v>
      </c>
      <c r="L380" s="10">
        <f>IF(A380="","",ROUND(N$3-data_in!B380,0))</f>
        <v>47</v>
      </c>
    </row>
    <row r="381" spans="1:12">
      <c r="A381" s="8" t="str">
        <f>IF(data_in!A381="","",data_in!A381)</f>
        <v>96cb626e-1afb-4ae1-96e6-002c55908cf2</v>
      </c>
      <c r="B381" s="12">
        <f>IF(A381="","",data_in!B381)</f>
        <v>43936.489537037036</v>
      </c>
      <c r="C381" s="8">
        <f>IF(A381="","",IF(data_in!E381="NULL",0,1))</f>
        <v>0</v>
      </c>
      <c r="D381" s="8" t="str">
        <f>IF(A381="","",IF(data_in!E381="NULL","",ROUND(data_in!E381-data_in!B381,0)))</f>
        <v/>
      </c>
      <c r="E381" s="8">
        <f>IF(A381="","",IF(data_in!C381="NULL",0,IF(data_in!C381&gt;data_in!E381,0,1)))</f>
        <v>0</v>
      </c>
      <c r="F381" s="8" t="str">
        <f>IF(OR(A381="",E381=0),"",IF(data_in!C381="NULL","",ROUND(data_in!C381-data_in!B381,0)))</f>
        <v/>
      </c>
      <c r="G381" s="8" t="str">
        <f>IF(OR(A381="",E381=0),"",IF(data_in!C381="NULL","",IF(D381="",ROUND(data_in!D381-data_in!B381,0),MIN(D381,ROUND(data_in!D381-data_in!B381,0)))))</f>
        <v/>
      </c>
      <c r="H381" s="8" t="str">
        <f>IF(A381="","",IF(data_in!M381="United States","United States",IF(data_in!M381="Canada","Canada",IF(data_in!M381="United Kingdom","United Kingdom","Other Country"))))</f>
        <v>Other Country</v>
      </c>
      <c r="I381" s="8" t="str">
        <f>IF(A381="","",IF(data_in!K381="Unknown","Unknown",IF(data_in!K381&lt;=10,"Very Small",IF(data_in!K381&lt;=100,"Small",IF(data_in!K381&lt;=500,"Medium",IF(data_in!K381&gt;500,"Large","Error"))))))</f>
        <v>Very Small</v>
      </c>
      <c r="J381" s="8" t="str">
        <f>IF(C381=1,TEXT(data_in!E381,"mm-yyyy"),"")</f>
        <v/>
      </c>
      <c r="K381" s="8" t="str">
        <f>IF(A381="","",IF(data_in!I381="Website","Website",IF(data_in!I381="Paid Search","Paid Search",IF(data_in!I381="Slack","Slack","Other Channel"))))</f>
        <v>Paid Search</v>
      </c>
      <c r="L381" s="10">
        <f>IF(A381="","",ROUND(N$3-data_in!B381,0))</f>
        <v>46</v>
      </c>
    </row>
    <row r="382" spans="1:12">
      <c r="A382" s="8" t="str">
        <f>IF(data_in!A382="","",data_in!A382)</f>
        <v>99f8c687-b0d5-4f2a-960e-dfd835f9d0e8</v>
      </c>
      <c r="B382" s="12">
        <f>IF(A382="","",data_in!B382)</f>
        <v>43936.491446759261</v>
      </c>
      <c r="C382" s="8">
        <f>IF(A382="","",IF(data_in!E382="NULL",0,1))</f>
        <v>0</v>
      </c>
      <c r="D382" s="8" t="str">
        <f>IF(A382="","",IF(data_in!E382="NULL","",ROUND(data_in!E382-data_in!B382,0)))</f>
        <v/>
      </c>
      <c r="E382" s="8">
        <f>IF(A382="","",IF(data_in!C382="NULL",0,IF(data_in!C382&gt;data_in!E382,0,1)))</f>
        <v>0</v>
      </c>
      <c r="F382" s="8" t="str">
        <f>IF(OR(A382="",E382=0),"",IF(data_in!C382="NULL","",ROUND(data_in!C382-data_in!B382,0)))</f>
        <v/>
      </c>
      <c r="G382" s="8" t="str">
        <f>IF(OR(A382="",E382=0),"",IF(data_in!C382="NULL","",IF(D382="",ROUND(data_in!D382-data_in!B382,0),MIN(D382,ROUND(data_in!D382-data_in!B382,0)))))</f>
        <v/>
      </c>
      <c r="H382" s="8" t="str">
        <f>IF(A382="","",IF(data_in!M382="United States","United States",IF(data_in!M382="Canada","Canada",IF(data_in!M382="United Kingdom","United Kingdom","Other Country"))))</f>
        <v>Other Country</v>
      </c>
      <c r="I382" s="8" t="str">
        <f>IF(A382="","",IF(data_in!K382="Unknown","Unknown",IF(data_in!K382&lt;=10,"Very Small",IF(data_in!K382&lt;=100,"Small",IF(data_in!K382&lt;=500,"Medium",IF(data_in!K382&gt;500,"Large","Error"))))))</f>
        <v>Small</v>
      </c>
      <c r="J382" s="8" t="str">
        <f>IF(C382=1,TEXT(data_in!E382,"mm-yyyy"),"")</f>
        <v/>
      </c>
      <c r="K382" s="8" t="str">
        <f>IF(A382="","",IF(data_in!I382="Website","Website",IF(data_in!I382="Paid Search","Paid Search",IF(data_in!I382="Slack","Slack","Other Channel"))))</f>
        <v>Website</v>
      </c>
      <c r="L382" s="10">
        <f>IF(A382="","",ROUND(N$3-data_in!B382,0))</f>
        <v>46</v>
      </c>
    </row>
    <row r="383" spans="1:12">
      <c r="A383" s="8" t="str">
        <f>IF(data_in!A383="","",data_in!A383)</f>
        <v>7f379188-bc12-4100-a621-1539f70750ef</v>
      </c>
      <c r="B383" s="12">
        <f>IF(A383="","",data_in!B383)</f>
        <v>43936.502870370372</v>
      </c>
      <c r="C383" s="8">
        <f>IF(A383="","",IF(data_in!E383="NULL",0,1))</f>
        <v>0</v>
      </c>
      <c r="D383" s="8" t="str">
        <f>IF(A383="","",IF(data_in!E383="NULL","",ROUND(data_in!E383-data_in!B383,0)))</f>
        <v/>
      </c>
      <c r="E383" s="8">
        <f>IF(A383="","",IF(data_in!C383="NULL",0,IF(data_in!C383&gt;data_in!E383,0,1)))</f>
        <v>0</v>
      </c>
      <c r="F383" s="8" t="str">
        <f>IF(OR(A383="",E383=0),"",IF(data_in!C383="NULL","",ROUND(data_in!C383-data_in!B383,0)))</f>
        <v/>
      </c>
      <c r="G383" s="8" t="str">
        <f>IF(OR(A383="",E383=0),"",IF(data_in!C383="NULL","",IF(D383="",ROUND(data_in!D383-data_in!B383,0),MIN(D383,ROUND(data_in!D383-data_in!B383,0)))))</f>
        <v/>
      </c>
      <c r="H383" s="8" t="str">
        <f>IF(A383="","",IF(data_in!M383="United States","United States",IF(data_in!M383="Canada","Canada",IF(data_in!M383="United Kingdom","United Kingdom","Other Country"))))</f>
        <v>United States</v>
      </c>
      <c r="I383" s="8" t="str">
        <f>IF(A383="","",IF(data_in!K383="Unknown","Unknown",IF(data_in!K383&lt;=10,"Very Small",IF(data_in!K383&lt;=100,"Small",IF(data_in!K383&lt;=500,"Medium",IF(data_in!K383&gt;500,"Large","Error"))))))</f>
        <v>Very Small</v>
      </c>
      <c r="J383" s="8" t="str">
        <f>IF(C383=1,TEXT(data_in!E383,"mm-yyyy"),"")</f>
        <v/>
      </c>
      <c r="K383" s="8" t="str">
        <f>IF(A383="","",IF(data_in!I383="Website","Website",IF(data_in!I383="Paid Search","Paid Search",IF(data_in!I383="Slack","Slack","Other Channel"))))</f>
        <v>Website</v>
      </c>
      <c r="L383" s="10">
        <f>IF(A383="","",ROUND(N$3-data_in!B383,0))</f>
        <v>46</v>
      </c>
    </row>
    <row r="384" spans="1:12">
      <c r="A384" s="8" t="str">
        <f>IF(data_in!A384="","",data_in!A384)</f>
        <v>9d84e281-c2ba-4b40-98c0-14c94c607339</v>
      </c>
      <c r="B384" s="12">
        <f>IF(A384="","",data_in!B384)</f>
        <v>43936.539490740739</v>
      </c>
      <c r="C384" s="8">
        <f>IF(A384="","",IF(data_in!E384="NULL",0,1))</f>
        <v>0</v>
      </c>
      <c r="D384" s="8" t="str">
        <f>IF(A384="","",IF(data_in!E384="NULL","",ROUND(data_in!E384-data_in!B384,0)))</f>
        <v/>
      </c>
      <c r="E384" s="8">
        <f>IF(A384="","",IF(data_in!C384="NULL",0,IF(data_in!C384&gt;data_in!E384,0,1)))</f>
        <v>1</v>
      </c>
      <c r="F384" s="8">
        <f>IF(OR(A384="",E384=0),"",IF(data_in!C384="NULL","",ROUND(data_in!C384-data_in!B384,0)))</f>
        <v>0</v>
      </c>
      <c r="G384" s="8">
        <f>IF(OR(A384="",E384=0),"",IF(data_in!C384="NULL","",IF(D384="",ROUND(data_in!D384-data_in!B384,0),MIN(D384,ROUND(data_in!D384-data_in!B384,0)))))</f>
        <v>14</v>
      </c>
      <c r="H384" s="8" t="str">
        <f>IF(A384="","",IF(data_in!M384="United States","United States",IF(data_in!M384="Canada","Canada",IF(data_in!M384="United Kingdom","United Kingdom","Other Country"))))</f>
        <v>Other Country</v>
      </c>
      <c r="I384" s="8" t="str">
        <f>IF(A384="","",IF(data_in!K384="Unknown","Unknown",IF(data_in!K384&lt;=10,"Very Small",IF(data_in!K384&lt;=100,"Small",IF(data_in!K384&lt;=500,"Medium",IF(data_in!K384&gt;500,"Large","Error"))))))</f>
        <v>Small</v>
      </c>
      <c r="J384" s="8" t="str">
        <f>IF(C384=1,TEXT(data_in!E384,"mm-yyyy"),"")</f>
        <v/>
      </c>
      <c r="K384" s="8" t="str">
        <f>IF(A384="","",IF(data_in!I384="Website","Website",IF(data_in!I384="Paid Search","Paid Search",IF(data_in!I384="Slack","Slack","Other Channel"))))</f>
        <v>Website</v>
      </c>
      <c r="L384" s="10">
        <f>IF(A384="","",ROUND(N$3-data_in!B384,0))</f>
        <v>46</v>
      </c>
    </row>
    <row r="385" spans="1:12">
      <c r="A385" s="8" t="str">
        <f>IF(data_in!A385="","",data_in!A385)</f>
        <v>b2d1a410-ae2e-442f-b69f-ad3b0cbfd221</v>
      </c>
      <c r="B385" s="12">
        <f>IF(A385="","",data_in!B385)</f>
        <v>43936.563981481479</v>
      </c>
      <c r="C385" s="8">
        <f>IF(A385="","",IF(data_in!E385="NULL",0,1))</f>
        <v>0</v>
      </c>
      <c r="D385" s="8" t="str">
        <f>IF(A385="","",IF(data_in!E385="NULL","",ROUND(data_in!E385-data_in!B385,0)))</f>
        <v/>
      </c>
      <c r="E385" s="8">
        <f>IF(A385="","",IF(data_in!C385="NULL",0,IF(data_in!C385&gt;data_in!E385,0,1)))</f>
        <v>0</v>
      </c>
      <c r="F385" s="8" t="str">
        <f>IF(OR(A385="",E385=0),"",IF(data_in!C385="NULL","",ROUND(data_in!C385-data_in!B385,0)))</f>
        <v/>
      </c>
      <c r="G385" s="8" t="str">
        <f>IF(OR(A385="",E385=0),"",IF(data_in!C385="NULL","",IF(D385="",ROUND(data_in!D385-data_in!B385,0),MIN(D385,ROUND(data_in!D385-data_in!B385,0)))))</f>
        <v/>
      </c>
      <c r="H385" s="8" t="str">
        <f>IF(A385="","",IF(data_in!M385="United States","United States",IF(data_in!M385="Canada","Canada",IF(data_in!M385="United Kingdom","United Kingdom","Other Country"))))</f>
        <v>United States</v>
      </c>
      <c r="I385" s="8" t="str">
        <f>IF(A385="","",IF(data_in!K385="Unknown","Unknown",IF(data_in!K385&lt;=10,"Very Small",IF(data_in!K385&lt;=100,"Small",IF(data_in!K385&lt;=500,"Medium",IF(data_in!K385&gt;500,"Large","Error"))))))</f>
        <v>Small</v>
      </c>
      <c r="J385" s="8" t="str">
        <f>IF(C385=1,TEXT(data_in!E385,"mm-yyyy"),"")</f>
        <v/>
      </c>
      <c r="K385" s="8" t="str">
        <f>IF(A385="","",IF(data_in!I385="Website","Website",IF(data_in!I385="Paid Search","Paid Search",IF(data_in!I385="Slack","Slack","Other Channel"))))</f>
        <v>Website</v>
      </c>
      <c r="L385" s="10">
        <f>IF(A385="","",ROUND(N$3-data_in!B385,0))</f>
        <v>46</v>
      </c>
    </row>
    <row r="386" spans="1:12">
      <c r="A386" s="8" t="str">
        <f>IF(data_in!A386="","",data_in!A386)</f>
        <v>b1dfa6f1-01a9-4aa3-8f91-6fe5aa2be2b3</v>
      </c>
      <c r="B386" s="12">
        <f>IF(A386="","",data_in!B386)</f>
        <v>43936.578344907408</v>
      </c>
      <c r="C386" s="8">
        <f>IF(A386="","",IF(data_in!E386="NULL",0,1))</f>
        <v>0</v>
      </c>
      <c r="D386" s="8" t="str">
        <f>IF(A386="","",IF(data_in!E386="NULL","",ROUND(data_in!E386-data_in!B386,0)))</f>
        <v/>
      </c>
      <c r="E386" s="8">
        <f>IF(A386="","",IF(data_in!C386="NULL",0,IF(data_in!C386&gt;data_in!E386,0,1)))</f>
        <v>0</v>
      </c>
      <c r="F386" s="8" t="str">
        <f>IF(OR(A386="",E386=0),"",IF(data_in!C386="NULL","",ROUND(data_in!C386-data_in!B386,0)))</f>
        <v/>
      </c>
      <c r="G386" s="8" t="str">
        <f>IF(OR(A386="",E386=0),"",IF(data_in!C386="NULL","",IF(D386="",ROUND(data_in!D386-data_in!B386,0),MIN(D386,ROUND(data_in!D386-data_in!B386,0)))))</f>
        <v/>
      </c>
      <c r="H386" s="8" t="str">
        <f>IF(A386="","",IF(data_in!M386="United States","United States",IF(data_in!M386="Canada","Canada",IF(data_in!M386="United Kingdom","United Kingdom","Other Country"))))</f>
        <v>United Kingdom</v>
      </c>
      <c r="I386" s="8" t="str">
        <f>IF(A386="","",IF(data_in!K386="Unknown","Unknown",IF(data_in!K386&lt;=10,"Very Small",IF(data_in!K386&lt;=100,"Small",IF(data_in!K386&lt;=500,"Medium",IF(data_in!K386&gt;500,"Large","Error"))))))</f>
        <v>Medium</v>
      </c>
      <c r="J386" s="8" t="str">
        <f>IF(C386=1,TEXT(data_in!E386,"mm-yyyy"),"")</f>
        <v/>
      </c>
      <c r="K386" s="8" t="str">
        <f>IF(A386="","",IF(data_in!I386="Website","Website",IF(data_in!I386="Paid Search","Paid Search",IF(data_in!I386="Slack","Slack","Other Channel"))))</f>
        <v>Paid Search</v>
      </c>
      <c r="L386" s="10">
        <f>IF(A386="","",ROUND(N$3-data_in!B386,0))</f>
        <v>46</v>
      </c>
    </row>
    <row r="387" spans="1:12">
      <c r="A387" s="8" t="str">
        <f>IF(data_in!A387="","",data_in!A387)</f>
        <v>9e1d35bf-cd12-4d6a-aa4d-b4ce6fbea6f9</v>
      </c>
      <c r="B387" s="12">
        <f>IF(A387="","",data_in!B387)</f>
        <v>43936.57402777778</v>
      </c>
      <c r="C387" s="8">
        <f>IF(A387="","",IF(data_in!E387="NULL",0,1))</f>
        <v>0</v>
      </c>
      <c r="D387" s="8" t="str">
        <f>IF(A387="","",IF(data_in!E387="NULL","",ROUND(data_in!E387-data_in!B387,0)))</f>
        <v/>
      </c>
      <c r="E387" s="8">
        <f>IF(A387="","",IF(data_in!C387="NULL",0,IF(data_in!C387&gt;data_in!E387,0,1)))</f>
        <v>1</v>
      </c>
      <c r="F387" s="8">
        <f>IF(OR(A387="",E387=0),"",IF(data_in!C387="NULL","",ROUND(data_in!C387-data_in!B387,0)))</f>
        <v>0</v>
      </c>
      <c r="G387" s="8">
        <f>IF(OR(A387="",E387=0),"",IF(data_in!C387="NULL","",IF(D387="",ROUND(data_in!D387-data_in!B387,0),MIN(D387,ROUND(data_in!D387-data_in!B387,0)))))</f>
        <v>14</v>
      </c>
      <c r="H387" s="8" t="str">
        <f>IF(A387="","",IF(data_in!M387="United States","United States",IF(data_in!M387="Canada","Canada",IF(data_in!M387="United Kingdom","United Kingdom","Other Country"))))</f>
        <v>Other Country</v>
      </c>
      <c r="I387" s="8" t="str">
        <f>IF(A387="","",IF(data_in!K387="Unknown","Unknown",IF(data_in!K387&lt;=10,"Very Small",IF(data_in!K387&lt;=100,"Small",IF(data_in!K387&lt;=500,"Medium",IF(data_in!K387&gt;500,"Large","Error"))))))</f>
        <v>Very Small</v>
      </c>
      <c r="J387" s="8" t="str">
        <f>IF(C387=1,TEXT(data_in!E387,"mm-yyyy"),"")</f>
        <v/>
      </c>
      <c r="K387" s="8" t="str">
        <f>IF(A387="","",IF(data_in!I387="Website","Website",IF(data_in!I387="Paid Search","Paid Search",IF(data_in!I387="Slack","Slack","Other Channel"))))</f>
        <v>Website</v>
      </c>
      <c r="L387" s="10">
        <f>IF(A387="","",ROUND(N$3-data_in!B387,0))</f>
        <v>46</v>
      </c>
    </row>
    <row r="388" spans="1:12">
      <c r="A388" s="8" t="str">
        <f>IF(data_in!A388="","",data_in!A388)</f>
        <v>77fd61c6-0809-4c5f-81fe-9c87ed2d9ac0</v>
      </c>
      <c r="B388" s="12">
        <f>IF(A388="","",data_in!B388)</f>
        <v>43936.591099537036</v>
      </c>
      <c r="C388" s="8">
        <f>IF(A388="","",IF(data_in!E388="NULL",0,1))</f>
        <v>0</v>
      </c>
      <c r="D388" s="8" t="str">
        <f>IF(A388="","",IF(data_in!E388="NULL","",ROUND(data_in!E388-data_in!B388,0)))</f>
        <v/>
      </c>
      <c r="E388" s="8">
        <f>IF(A388="","",IF(data_in!C388="NULL",0,IF(data_in!C388&gt;data_in!E388,0,1)))</f>
        <v>1</v>
      </c>
      <c r="F388" s="8">
        <f>IF(OR(A388="",E388=0),"",IF(data_in!C388="NULL","",ROUND(data_in!C388-data_in!B388,0)))</f>
        <v>1</v>
      </c>
      <c r="G388" s="8">
        <f>IF(OR(A388="",E388=0),"",IF(data_in!C388="NULL","",IF(D388="",ROUND(data_in!D388-data_in!B388,0),MIN(D388,ROUND(data_in!D388-data_in!B388,0)))))</f>
        <v>15</v>
      </c>
      <c r="H388" s="8" t="str">
        <f>IF(A388="","",IF(data_in!M388="United States","United States",IF(data_in!M388="Canada","Canada",IF(data_in!M388="United Kingdom","United Kingdom","Other Country"))))</f>
        <v>Other Country</v>
      </c>
      <c r="I388" s="8" t="str">
        <f>IF(A388="","",IF(data_in!K388="Unknown","Unknown",IF(data_in!K388&lt;=10,"Very Small",IF(data_in!K388&lt;=100,"Small",IF(data_in!K388&lt;=500,"Medium",IF(data_in!K388&gt;500,"Large","Error"))))))</f>
        <v>Small</v>
      </c>
      <c r="J388" s="8" t="str">
        <f>IF(C388=1,TEXT(data_in!E388,"mm-yyyy"),"")</f>
        <v/>
      </c>
      <c r="K388" s="8" t="str">
        <f>IF(A388="","",IF(data_in!I388="Website","Website",IF(data_in!I388="Paid Search","Paid Search",IF(data_in!I388="Slack","Slack","Other Channel"))))</f>
        <v>Website</v>
      </c>
      <c r="L388" s="10">
        <f>IF(A388="","",ROUND(N$3-data_in!B388,0))</f>
        <v>46</v>
      </c>
    </row>
    <row r="389" spans="1:12">
      <c r="A389" s="8" t="str">
        <f>IF(data_in!A389="","",data_in!A389)</f>
        <v>70fe9489-3e85-4508-840b-1175773e193a</v>
      </c>
      <c r="B389" s="12">
        <f>IF(A389="","",data_in!B389)</f>
        <v>43936.591226851851</v>
      </c>
      <c r="C389" s="8">
        <f>IF(A389="","",IF(data_in!E389="NULL",0,1))</f>
        <v>0</v>
      </c>
      <c r="D389" s="8" t="str">
        <f>IF(A389="","",IF(data_in!E389="NULL","",ROUND(data_in!E389-data_in!B389,0)))</f>
        <v/>
      </c>
      <c r="E389" s="8">
        <f>IF(A389="","",IF(data_in!C389="NULL",0,IF(data_in!C389&gt;data_in!E389,0,1)))</f>
        <v>0</v>
      </c>
      <c r="F389" s="8" t="str">
        <f>IF(OR(A389="",E389=0),"",IF(data_in!C389="NULL","",ROUND(data_in!C389-data_in!B389,0)))</f>
        <v/>
      </c>
      <c r="G389" s="8" t="str">
        <f>IF(OR(A389="",E389=0),"",IF(data_in!C389="NULL","",IF(D389="",ROUND(data_in!D389-data_in!B389,0),MIN(D389,ROUND(data_in!D389-data_in!B389,0)))))</f>
        <v/>
      </c>
      <c r="H389" s="8" t="str">
        <f>IF(A389="","",IF(data_in!M389="United States","United States",IF(data_in!M389="Canada","Canada",IF(data_in!M389="United Kingdom","United Kingdom","Other Country"))))</f>
        <v>Other Country</v>
      </c>
      <c r="I389" s="8" t="str">
        <f>IF(A389="","",IF(data_in!K389="Unknown","Unknown",IF(data_in!K389&lt;=10,"Very Small",IF(data_in!K389&lt;=100,"Small",IF(data_in!K389&lt;=500,"Medium",IF(data_in!K389&gt;500,"Large","Error"))))))</f>
        <v>Large</v>
      </c>
      <c r="J389" s="8" t="str">
        <f>IF(C389=1,TEXT(data_in!E389,"mm-yyyy"),"")</f>
        <v/>
      </c>
      <c r="K389" s="8" t="str">
        <f>IF(A389="","",IF(data_in!I389="Website","Website",IF(data_in!I389="Paid Search","Paid Search",IF(data_in!I389="Slack","Slack","Other Channel"))))</f>
        <v>Website</v>
      </c>
      <c r="L389" s="10">
        <f>IF(A389="","",ROUND(N$3-data_in!B389,0))</f>
        <v>46</v>
      </c>
    </row>
    <row r="390" spans="1:12">
      <c r="A390" s="8" t="str">
        <f>IF(data_in!A390="","",data_in!A390)</f>
        <v>7e900b33-d3b0-49bd-9e91-81888e185a29</v>
      </c>
      <c r="B390" s="12">
        <f>IF(A390="","",data_in!B390)</f>
        <v>43888.611006944448</v>
      </c>
      <c r="C390" s="8">
        <f>IF(A390="","",IF(data_in!E390="NULL",0,1))</f>
        <v>0</v>
      </c>
      <c r="D390" s="8" t="str">
        <f>IF(A390="","",IF(data_in!E390="NULL","",ROUND(data_in!E390-data_in!B390,0)))</f>
        <v/>
      </c>
      <c r="E390" s="8">
        <f>IF(A390="","",IF(data_in!C390="NULL",0,IF(data_in!C390&gt;data_in!E390,0,1)))</f>
        <v>0</v>
      </c>
      <c r="F390" s="8" t="str">
        <f>IF(OR(A390="",E390=0),"",IF(data_in!C390="NULL","",ROUND(data_in!C390-data_in!B390,0)))</f>
        <v/>
      </c>
      <c r="G390" s="8" t="str">
        <f>IF(OR(A390="",E390=0),"",IF(data_in!C390="NULL","",IF(D390="",ROUND(data_in!D390-data_in!B390,0),MIN(D390,ROUND(data_in!D390-data_in!B390,0)))))</f>
        <v/>
      </c>
      <c r="H390" s="8" t="str">
        <f>IF(A390="","",IF(data_in!M390="United States","United States",IF(data_in!M390="Canada","Canada",IF(data_in!M390="United Kingdom","United Kingdom","Other Country"))))</f>
        <v>United States</v>
      </c>
      <c r="I390" s="8" t="str">
        <f>IF(A390="","",IF(data_in!K390="Unknown","Unknown",IF(data_in!K390&lt;=10,"Very Small",IF(data_in!K390&lt;=100,"Small",IF(data_in!K390&lt;=500,"Medium",IF(data_in!K390&gt;500,"Large","Error"))))))</f>
        <v>Small</v>
      </c>
      <c r="J390" s="8" t="str">
        <f>IF(C390=1,TEXT(data_in!E390,"mm-yyyy"),"")</f>
        <v/>
      </c>
      <c r="K390" s="8" t="str">
        <f>IF(A390="","",IF(data_in!I390="Website","Website",IF(data_in!I390="Paid Search","Paid Search",IF(data_in!I390="Slack","Slack","Other Channel"))))</f>
        <v>Website</v>
      </c>
      <c r="L390" s="10">
        <f>IF(A390="","",ROUND(N$3-data_in!B390,0))</f>
        <v>94</v>
      </c>
    </row>
    <row r="391" spans="1:12">
      <c r="A391" s="8" t="str">
        <f>IF(data_in!A391="","",data_in!A391)</f>
        <v>4ddd5d9d-ce05-4449-93bc-71f19ba29859</v>
      </c>
      <c r="B391" s="12">
        <f>IF(A391="","",data_in!B391)</f>
        <v>43920.093761574077</v>
      </c>
      <c r="C391" s="8">
        <f>IF(A391="","",IF(data_in!E391="NULL",0,1))</f>
        <v>0</v>
      </c>
      <c r="D391" s="8" t="str">
        <f>IF(A391="","",IF(data_in!E391="NULL","",ROUND(data_in!E391-data_in!B391,0)))</f>
        <v/>
      </c>
      <c r="E391" s="8">
        <f>IF(A391="","",IF(data_in!C391="NULL",0,IF(data_in!C391&gt;data_in!E391,0,1)))</f>
        <v>0</v>
      </c>
      <c r="F391" s="8" t="str">
        <f>IF(OR(A391="",E391=0),"",IF(data_in!C391="NULL","",ROUND(data_in!C391-data_in!B391,0)))</f>
        <v/>
      </c>
      <c r="G391" s="8" t="str">
        <f>IF(OR(A391="",E391=0),"",IF(data_in!C391="NULL","",IF(D391="",ROUND(data_in!D391-data_in!B391,0),MIN(D391,ROUND(data_in!D391-data_in!B391,0)))))</f>
        <v/>
      </c>
      <c r="H391" s="8" t="str">
        <f>IF(A391="","",IF(data_in!M391="United States","United States",IF(data_in!M391="Canada","Canada",IF(data_in!M391="United Kingdom","United Kingdom","Other Country"))))</f>
        <v>United States</v>
      </c>
      <c r="I391" s="8" t="str">
        <f>IF(A391="","",IF(data_in!K391="Unknown","Unknown",IF(data_in!K391&lt;=10,"Very Small",IF(data_in!K391&lt;=100,"Small",IF(data_in!K391&lt;=500,"Medium",IF(data_in!K391&gt;500,"Large","Error"))))))</f>
        <v>Large</v>
      </c>
      <c r="J391" s="8" t="str">
        <f>IF(C391=1,TEXT(data_in!E391,"mm-yyyy"),"")</f>
        <v/>
      </c>
      <c r="K391" s="8" t="str">
        <f>IF(A391="","",IF(data_in!I391="Website","Website",IF(data_in!I391="Paid Search","Paid Search",IF(data_in!I391="Slack","Slack","Other Channel"))))</f>
        <v>Slack</v>
      </c>
      <c r="L391" s="10">
        <f>IF(A391="","",ROUND(N$3-data_in!B391,0))</f>
        <v>63</v>
      </c>
    </row>
    <row r="392" spans="1:12">
      <c r="A392" s="8" t="str">
        <f>IF(data_in!A392="","",data_in!A392)</f>
        <v>9784da9b-6d1b-4c56-adf2-b3e92fb8ecf9</v>
      </c>
      <c r="B392" s="12">
        <f>IF(A392="","",data_in!B392)</f>
        <v>43957.978402777779</v>
      </c>
      <c r="C392" s="8">
        <f>IF(A392="","",IF(data_in!E392="NULL",0,1))</f>
        <v>0</v>
      </c>
      <c r="D392" s="8" t="str">
        <f>IF(A392="","",IF(data_in!E392="NULL","",ROUND(data_in!E392-data_in!B392,0)))</f>
        <v/>
      </c>
      <c r="E392" s="8">
        <f>IF(A392="","",IF(data_in!C392="NULL",0,IF(data_in!C392&gt;data_in!E392,0,1)))</f>
        <v>0</v>
      </c>
      <c r="F392" s="8" t="str">
        <f>IF(OR(A392="",E392=0),"",IF(data_in!C392="NULL","",ROUND(data_in!C392-data_in!B392,0)))</f>
        <v/>
      </c>
      <c r="G392" s="8" t="str">
        <f>IF(OR(A392="",E392=0),"",IF(data_in!C392="NULL","",IF(D392="",ROUND(data_in!D392-data_in!B392,0),MIN(D392,ROUND(data_in!D392-data_in!B392,0)))))</f>
        <v/>
      </c>
      <c r="H392" s="8" t="str">
        <f>IF(A392="","",IF(data_in!M392="United States","United States",IF(data_in!M392="Canada","Canada",IF(data_in!M392="United Kingdom","United Kingdom","Other Country"))))</f>
        <v>Canada</v>
      </c>
      <c r="I392" s="8" t="str">
        <f>IF(A392="","",IF(data_in!K392="Unknown","Unknown",IF(data_in!K392&lt;=10,"Very Small",IF(data_in!K392&lt;=100,"Small",IF(data_in!K392&lt;=500,"Medium",IF(data_in!K392&gt;500,"Large","Error"))))))</f>
        <v>Very Small</v>
      </c>
      <c r="J392" s="8" t="str">
        <f>IF(C392=1,TEXT(data_in!E392,"mm-yyyy"),"")</f>
        <v/>
      </c>
      <c r="K392" s="8" t="str">
        <f>IF(A392="","",IF(data_in!I392="Website","Website",IF(data_in!I392="Paid Search","Paid Search",IF(data_in!I392="Slack","Slack","Other Channel"))))</f>
        <v>Website</v>
      </c>
      <c r="L392" s="10">
        <f>IF(A392="","",ROUND(N$3-data_in!B392,0))</f>
        <v>25</v>
      </c>
    </row>
    <row r="393" spans="1:12">
      <c r="A393" s="8" t="str">
        <f>IF(data_in!A393="","",data_in!A393)</f>
        <v>ea28b41c-108f-41bf-9f1d-6e9d94a74376</v>
      </c>
      <c r="B393" s="12">
        <f>IF(A393="","",data_in!B393)</f>
        <v>43878.833634259259</v>
      </c>
      <c r="C393" s="8">
        <f>IF(A393="","",IF(data_in!E393="NULL",0,1))</f>
        <v>0</v>
      </c>
      <c r="D393" s="8" t="str">
        <f>IF(A393="","",IF(data_in!E393="NULL","",ROUND(data_in!E393-data_in!B393,0)))</f>
        <v/>
      </c>
      <c r="E393" s="8">
        <f>IF(A393="","",IF(data_in!C393="NULL",0,IF(data_in!C393&gt;data_in!E393,0,1)))</f>
        <v>0</v>
      </c>
      <c r="F393" s="8" t="str">
        <f>IF(OR(A393="",E393=0),"",IF(data_in!C393="NULL","",ROUND(data_in!C393-data_in!B393,0)))</f>
        <v/>
      </c>
      <c r="G393" s="8" t="str">
        <f>IF(OR(A393="",E393=0),"",IF(data_in!C393="NULL","",IF(D393="",ROUND(data_in!D393-data_in!B393,0),MIN(D393,ROUND(data_in!D393-data_in!B393,0)))))</f>
        <v/>
      </c>
      <c r="H393" s="8" t="str">
        <f>IF(A393="","",IF(data_in!M393="United States","United States",IF(data_in!M393="Canada","Canada",IF(data_in!M393="United Kingdom","United Kingdom","Other Country"))))</f>
        <v>Other Country</v>
      </c>
      <c r="I393" s="8" t="str">
        <f>IF(A393="","",IF(data_in!K393="Unknown","Unknown",IF(data_in!K393&lt;=10,"Very Small",IF(data_in!K393&lt;=100,"Small",IF(data_in!K393&lt;=500,"Medium",IF(data_in!K393&gt;500,"Large","Error"))))))</f>
        <v>Small</v>
      </c>
      <c r="J393" s="8" t="str">
        <f>IF(C393=1,TEXT(data_in!E393,"mm-yyyy"),"")</f>
        <v/>
      </c>
      <c r="K393" s="8" t="str">
        <f>IF(A393="","",IF(data_in!I393="Website","Website",IF(data_in!I393="Paid Search","Paid Search",IF(data_in!I393="Slack","Slack","Other Channel"))))</f>
        <v>Website</v>
      </c>
      <c r="L393" s="10">
        <f>IF(A393="","",ROUND(N$3-data_in!B393,0))</f>
        <v>104</v>
      </c>
    </row>
    <row r="394" spans="1:12">
      <c r="A394" s="8" t="str">
        <f>IF(data_in!A394="","",data_in!A394)</f>
        <v>00169f9e-86dc-4677-ba03-6e8b67631001</v>
      </c>
      <c r="B394" s="12">
        <f>IF(A394="","",data_in!B394)</f>
        <v>43879.83153935185</v>
      </c>
      <c r="C394" s="8">
        <f>IF(A394="","",IF(data_in!E394="NULL",0,1))</f>
        <v>0</v>
      </c>
      <c r="D394" s="8" t="str">
        <f>IF(A394="","",IF(data_in!E394="NULL","",ROUND(data_in!E394-data_in!B394,0)))</f>
        <v/>
      </c>
      <c r="E394" s="8">
        <f>IF(A394="","",IF(data_in!C394="NULL",0,IF(data_in!C394&gt;data_in!E394,0,1)))</f>
        <v>0</v>
      </c>
      <c r="F394" s="8" t="str">
        <f>IF(OR(A394="",E394=0),"",IF(data_in!C394="NULL","",ROUND(data_in!C394-data_in!B394,0)))</f>
        <v/>
      </c>
      <c r="G394" s="8" t="str">
        <f>IF(OR(A394="",E394=0),"",IF(data_in!C394="NULL","",IF(D394="",ROUND(data_in!D394-data_in!B394,0),MIN(D394,ROUND(data_in!D394-data_in!B394,0)))))</f>
        <v/>
      </c>
      <c r="H394" s="8" t="str">
        <f>IF(A394="","",IF(data_in!M394="United States","United States",IF(data_in!M394="Canada","Canada",IF(data_in!M394="United Kingdom","United Kingdom","Other Country"))))</f>
        <v>Canada</v>
      </c>
      <c r="I394" s="8" t="str">
        <f>IF(A394="","",IF(data_in!K394="Unknown","Unknown",IF(data_in!K394&lt;=10,"Very Small",IF(data_in!K394&lt;=100,"Small",IF(data_in!K394&lt;=500,"Medium",IF(data_in!K394&gt;500,"Large","Error"))))))</f>
        <v>Medium</v>
      </c>
      <c r="J394" s="8" t="str">
        <f>IF(C394=1,TEXT(data_in!E394,"mm-yyyy"),"")</f>
        <v/>
      </c>
      <c r="K394" s="8" t="str">
        <f>IF(A394="","",IF(data_in!I394="Website","Website",IF(data_in!I394="Paid Search","Paid Search",IF(data_in!I394="Slack","Slack","Other Channel"))))</f>
        <v>Website</v>
      </c>
      <c r="L394" s="10">
        <f>IF(A394="","",ROUND(N$3-data_in!B394,0))</f>
        <v>103</v>
      </c>
    </row>
    <row r="395" spans="1:12">
      <c r="A395" s="8" t="str">
        <f>IF(data_in!A395="","",data_in!A395)</f>
        <v>6fd2d68a-647c-4a52-bf91-d5478f7b141d</v>
      </c>
      <c r="B395" s="12">
        <f>IF(A395="","",data_in!B395)</f>
        <v>43878.849918981483</v>
      </c>
      <c r="C395" s="8">
        <f>IF(A395="","",IF(data_in!E395="NULL",0,1))</f>
        <v>0</v>
      </c>
      <c r="D395" s="8" t="str">
        <f>IF(A395="","",IF(data_in!E395="NULL","",ROUND(data_in!E395-data_in!B395,0)))</f>
        <v/>
      </c>
      <c r="E395" s="8">
        <f>IF(A395="","",IF(data_in!C395="NULL",0,IF(data_in!C395&gt;data_in!E395,0,1)))</f>
        <v>1</v>
      </c>
      <c r="F395" s="8">
        <f>IF(OR(A395="",E395=0),"",IF(data_in!C395="NULL","",ROUND(data_in!C395-data_in!B395,0)))</f>
        <v>0</v>
      </c>
      <c r="G395" s="8">
        <f>IF(OR(A395="",E395=0),"",IF(data_in!C395="NULL","",IF(D395="",ROUND(data_in!D395-data_in!B395,0),MIN(D395,ROUND(data_in!D395-data_in!B395,0)))))</f>
        <v>30</v>
      </c>
      <c r="H395" s="8" t="str">
        <f>IF(A395="","",IF(data_in!M395="United States","United States",IF(data_in!M395="Canada","Canada",IF(data_in!M395="United Kingdom","United Kingdom","Other Country"))))</f>
        <v>Canada</v>
      </c>
      <c r="I395" s="8" t="str">
        <f>IF(A395="","",IF(data_in!K395="Unknown","Unknown",IF(data_in!K395&lt;=10,"Very Small",IF(data_in!K395&lt;=100,"Small",IF(data_in!K395&lt;=500,"Medium",IF(data_in!K395&gt;500,"Large","Error"))))))</f>
        <v>Large</v>
      </c>
      <c r="J395" s="8" t="str">
        <f>IF(C395=1,TEXT(data_in!E395,"mm-yyyy"),"")</f>
        <v/>
      </c>
      <c r="K395" s="8" t="str">
        <f>IF(A395="","",IF(data_in!I395="Website","Website",IF(data_in!I395="Paid Search","Paid Search",IF(data_in!I395="Slack","Slack","Other Channel"))))</f>
        <v>Website</v>
      </c>
      <c r="L395" s="10">
        <f>IF(A395="","",ROUND(N$3-data_in!B395,0))</f>
        <v>104</v>
      </c>
    </row>
    <row r="396" spans="1:12">
      <c r="A396" s="8" t="str">
        <f>IF(data_in!A396="","",data_in!A396)</f>
        <v>6d2ceeb4-7bbf-4d58-bc4d-6158737f5a92</v>
      </c>
      <c r="B396" s="12">
        <f>IF(A396="","",data_in!B396)</f>
        <v>43878.853888888887</v>
      </c>
      <c r="C396" s="8">
        <f>IF(A396="","",IF(data_in!E396="NULL",0,1))</f>
        <v>0</v>
      </c>
      <c r="D396" s="8" t="str">
        <f>IF(A396="","",IF(data_in!E396="NULL","",ROUND(data_in!E396-data_in!B396,0)))</f>
        <v/>
      </c>
      <c r="E396" s="8">
        <f>IF(A396="","",IF(data_in!C396="NULL",0,IF(data_in!C396&gt;data_in!E396,0,1)))</f>
        <v>0</v>
      </c>
      <c r="F396" s="8" t="str">
        <f>IF(OR(A396="",E396=0),"",IF(data_in!C396="NULL","",ROUND(data_in!C396-data_in!B396,0)))</f>
        <v/>
      </c>
      <c r="G396" s="8" t="str">
        <f>IF(OR(A396="",E396=0),"",IF(data_in!C396="NULL","",IF(D396="",ROUND(data_in!D396-data_in!B396,0),MIN(D396,ROUND(data_in!D396-data_in!B396,0)))))</f>
        <v/>
      </c>
      <c r="H396" s="8" t="str">
        <f>IF(A396="","",IF(data_in!M396="United States","United States",IF(data_in!M396="Canada","Canada",IF(data_in!M396="United Kingdom","United Kingdom","Other Country"))))</f>
        <v>Other Country</v>
      </c>
      <c r="I396" s="8" t="str">
        <f>IF(A396="","",IF(data_in!K396="Unknown","Unknown",IF(data_in!K396&lt;=10,"Very Small",IF(data_in!K396&lt;=100,"Small",IF(data_in!K396&lt;=500,"Medium",IF(data_in!K396&gt;500,"Large","Error"))))))</f>
        <v>Very Small</v>
      </c>
      <c r="J396" s="8" t="str">
        <f>IF(C396=1,TEXT(data_in!E396,"mm-yyyy"),"")</f>
        <v/>
      </c>
      <c r="K396" s="8" t="str">
        <f>IF(A396="","",IF(data_in!I396="Website","Website",IF(data_in!I396="Paid Search","Paid Search",IF(data_in!I396="Slack","Slack","Other Channel"))))</f>
        <v>Website</v>
      </c>
      <c r="L396" s="10">
        <f>IF(A396="","",ROUND(N$3-data_in!B396,0))</f>
        <v>104</v>
      </c>
    </row>
    <row r="397" spans="1:12">
      <c r="A397" s="8" t="str">
        <f>IF(data_in!A397="","",data_in!A397)</f>
        <v>3fafc5a4-44d6-4a0b-9eca-fdb573a8f843</v>
      </c>
      <c r="B397" s="12">
        <f>IF(A397="","",data_in!B397)</f>
        <v>43878.904988425929</v>
      </c>
      <c r="C397" s="8">
        <f>IF(A397="","",IF(data_in!E397="NULL",0,1))</f>
        <v>0</v>
      </c>
      <c r="D397" s="8" t="str">
        <f>IF(A397="","",IF(data_in!E397="NULL","",ROUND(data_in!E397-data_in!B397,0)))</f>
        <v/>
      </c>
      <c r="E397" s="8">
        <f>IF(A397="","",IF(data_in!C397="NULL",0,IF(data_in!C397&gt;data_in!E397,0,1)))</f>
        <v>0</v>
      </c>
      <c r="F397" s="8" t="str">
        <f>IF(OR(A397="",E397=0),"",IF(data_in!C397="NULL","",ROUND(data_in!C397-data_in!B397,0)))</f>
        <v/>
      </c>
      <c r="G397" s="8" t="str">
        <f>IF(OR(A397="",E397=0),"",IF(data_in!C397="NULL","",IF(D397="",ROUND(data_in!D397-data_in!B397,0),MIN(D397,ROUND(data_in!D397-data_in!B397,0)))))</f>
        <v/>
      </c>
      <c r="H397" s="8" t="str">
        <f>IF(A397="","",IF(data_in!M397="United States","United States",IF(data_in!M397="Canada","Canada",IF(data_in!M397="United Kingdom","United Kingdom","Other Country"))))</f>
        <v>Canada</v>
      </c>
      <c r="I397" s="8" t="str">
        <f>IF(A397="","",IF(data_in!K397="Unknown","Unknown",IF(data_in!K397&lt;=10,"Very Small",IF(data_in!K397&lt;=100,"Small",IF(data_in!K397&lt;=500,"Medium",IF(data_in!K397&gt;500,"Large","Error"))))))</f>
        <v>Very Small</v>
      </c>
      <c r="J397" s="8" t="str">
        <f>IF(C397=1,TEXT(data_in!E397,"mm-yyyy"),"")</f>
        <v/>
      </c>
      <c r="K397" s="8" t="str">
        <f>IF(A397="","",IF(data_in!I397="Website","Website",IF(data_in!I397="Paid Search","Paid Search",IF(data_in!I397="Slack","Slack","Other Channel"))))</f>
        <v>Website</v>
      </c>
      <c r="L397" s="10">
        <f>IF(A397="","",ROUND(N$3-data_in!B397,0))</f>
        <v>104</v>
      </c>
    </row>
    <row r="398" spans="1:12">
      <c r="A398" s="8" t="str">
        <f>IF(data_in!A398="","",data_in!A398)</f>
        <v>fde1b992-466c-4732-a097-e4b639511021</v>
      </c>
      <c r="B398" s="12">
        <f>IF(A398="","",data_in!B398)</f>
        <v>43879.420810185184</v>
      </c>
      <c r="C398" s="8">
        <f>IF(A398="","",IF(data_in!E398="NULL",0,1))</f>
        <v>0</v>
      </c>
      <c r="D398" s="8" t="str">
        <f>IF(A398="","",IF(data_in!E398="NULL","",ROUND(data_in!E398-data_in!B398,0)))</f>
        <v/>
      </c>
      <c r="E398" s="8">
        <f>IF(A398="","",IF(data_in!C398="NULL",0,IF(data_in!C398&gt;data_in!E398,0,1)))</f>
        <v>0</v>
      </c>
      <c r="F398" s="8" t="str">
        <f>IF(OR(A398="",E398=0),"",IF(data_in!C398="NULL","",ROUND(data_in!C398-data_in!B398,0)))</f>
        <v/>
      </c>
      <c r="G398" s="8" t="str">
        <f>IF(OR(A398="",E398=0),"",IF(data_in!C398="NULL","",IF(D398="",ROUND(data_in!D398-data_in!B398,0),MIN(D398,ROUND(data_in!D398-data_in!B398,0)))))</f>
        <v/>
      </c>
      <c r="H398" s="8" t="str">
        <f>IF(A398="","",IF(data_in!M398="United States","United States",IF(data_in!M398="Canada","Canada",IF(data_in!M398="United Kingdom","United Kingdom","Other Country"))))</f>
        <v>Other Country</v>
      </c>
      <c r="I398" s="8" t="str">
        <f>IF(A398="","",IF(data_in!K398="Unknown","Unknown",IF(data_in!K398&lt;=10,"Very Small",IF(data_in!K398&lt;=100,"Small",IF(data_in!K398&lt;=500,"Medium",IF(data_in!K398&gt;500,"Large","Error"))))))</f>
        <v>Very Small</v>
      </c>
      <c r="J398" s="8" t="str">
        <f>IF(C398=1,TEXT(data_in!E398,"mm-yyyy"),"")</f>
        <v/>
      </c>
      <c r="K398" s="8" t="str">
        <f>IF(A398="","",IF(data_in!I398="Website","Website",IF(data_in!I398="Paid Search","Paid Search",IF(data_in!I398="Slack","Slack","Other Channel"))))</f>
        <v>Website</v>
      </c>
      <c r="L398" s="10">
        <f>IF(A398="","",ROUND(N$3-data_in!B398,0))</f>
        <v>104</v>
      </c>
    </row>
    <row r="399" spans="1:12">
      <c r="A399" s="8" t="str">
        <f>IF(data_in!A399="","",data_in!A399)</f>
        <v>6b78c6fa-f287-48c2-8510-34a303b2975f</v>
      </c>
      <c r="B399" s="12">
        <f>IF(A399="","",data_in!B399)</f>
        <v>43879.445902777778</v>
      </c>
      <c r="C399" s="8">
        <f>IF(A399="","",IF(data_in!E399="NULL",0,1))</f>
        <v>0</v>
      </c>
      <c r="D399" s="8" t="str">
        <f>IF(A399="","",IF(data_in!E399="NULL","",ROUND(data_in!E399-data_in!B399,0)))</f>
        <v/>
      </c>
      <c r="E399" s="8">
        <f>IF(A399="","",IF(data_in!C399="NULL",0,IF(data_in!C399&gt;data_in!E399,0,1)))</f>
        <v>0</v>
      </c>
      <c r="F399" s="8" t="str">
        <f>IF(OR(A399="",E399=0),"",IF(data_in!C399="NULL","",ROUND(data_in!C399-data_in!B399,0)))</f>
        <v/>
      </c>
      <c r="G399" s="8" t="str">
        <f>IF(OR(A399="",E399=0),"",IF(data_in!C399="NULL","",IF(D399="",ROUND(data_in!D399-data_in!B399,0),MIN(D399,ROUND(data_in!D399-data_in!B399,0)))))</f>
        <v/>
      </c>
      <c r="H399" s="8" t="str">
        <f>IF(A399="","",IF(data_in!M399="United States","United States",IF(data_in!M399="Canada","Canada",IF(data_in!M399="United Kingdom","United Kingdom","Other Country"))))</f>
        <v>Other Country</v>
      </c>
      <c r="I399" s="8" t="str">
        <f>IF(A399="","",IF(data_in!K399="Unknown","Unknown",IF(data_in!K399&lt;=10,"Very Small",IF(data_in!K399&lt;=100,"Small",IF(data_in!K399&lt;=500,"Medium",IF(data_in!K399&gt;500,"Large","Error"))))))</f>
        <v>Very Small</v>
      </c>
      <c r="J399" s="8" t="str">
        <f>IF(C399=1,TEXT(data_in!E399,"mm-yyyy"),"")</f>
        <v/>
      </c>
      <c r="K399" s="8" t="str">
        <f>IF(A399="","",IF(data_in!I399="Website","Website",IF(data_in!I399="Paid Search","Paid Search",IF(data_in!I399="Slack","Slack","Other Channel"))))</f>
        <v>Website</v>
      </c>
      <c r="L399" s="10">
        <f>IF(A399="","",ROUND(N$3-data_in!B399,0))</f>
        <v>104</v>
      </c>
    </row>
    <row r="400" spans="1:12">
      <c r="A400" s="8" t="str">
        <f>IF(data_in!A400="","",data_in!A400)</f>
        <v>05b8b459-2451-4788-b9cd-1a0306d6423c</v>
      </c>
      <c r="B400" s="12">
        <f>IF(A400="","",data_in!B400)</f>
        <v>43878.954467592594</v>
      </c>
      <c r="C400" s="8">
        <f>IF(A400="","",IF(data_in!E400="NULL",0,1))</f>
        <v>0</v>
      </c>
      <c r="D400" s="8" t="str">
        <f>IF(A400="","",IF(data_in!E400="NULL","",ROUND(data_in!E400-data_in!B400,0)))</f>
        <v/>
      </c>
      <c r="E400" s="8">
        <f>IF(A400="","",IF(data_in!C400="NULL",0,IF(data_in!C400&gt;data_in!E400,0,1)))</f>
        <v>0</v>
      </c>
      <c r="F400" s="8" t="str">
        <f>IF(OR(A400="",E400=0),"",IF(data_in!C400="NULL","",ROUND(data_in!C400-data_in!B400,0)))</f>
        <v/>
      </c>
      <c r="G400" s="8" t="str">
        <f>IF(OR(A400="",E400=0),"",IF(data_in!C400="NULL","",IF(D400="",ROUND(data_in!D400-data_in!B400,0),MIN(D400,ROUND(data_in!D400-data_in!B400,0)))))</f>
        <v/>
      </c>
      <c r="H400" s="8" t="str">
        <f>IF(A400="","",IF(data_in!M400="United States","United States",IF(data_in!M400="Canada","Canada",IF(data_in!M400="United Kingdom","United Kingdom","Other Country"))))</f>
        <v>Other Country</v>
      </c>
      <c r="I400" s="8" t="str">
        <f>IF(A400="","",IF(data_in!K400="Unknown","Unknown",IF(data_in!K400&lt;=10,"Very Small",IF(data_in!K400&lt;=100,"Small",IF(data_in!K400&lt;=500,"Medium",IF(data_in!K400&gt;500,"Large","Error"))))))</f>
        <v>Medium</v>
      </c>
      <c r="J400" s="8" t="str">
        <f>IF(C400=1,TEXT(data_in!E400,"mm-yyyy"),"")</f>
        <v/>
      </c>
      <c r="K400" s="8" t="str">
        <f>IF(A400="","",IF(data_in!I400="Website","Website",IF(data_in!I400="Paid Search","Paid Search",IF(data_in!I400="Slack","Slack","Other Channel"))))</f>
        <v>Website</v>
      </c>
      <c r="L400" s="10">
        <f>IF(A400="","",ROUND(N$3-data_in!B400,0))</f>
        <v>104</v>
      </c>
    </row>
    <row r="401" spans="1:12">
      <c r="A401" s="8" t="str">
        <f>IF(data_in!A401="","",data_in!A401)</f>
        <v>3529f8b0-bb89-4a8f-af94-636c3e2f8d80</v>
      </c>
      <c r="B401" s="12">
        <f>IF(A401="","",data_in!B401)</f>
        <v>43879.140219907407</v>
      </c>
      <c r="C401" s="8">
        <f>IF(A401="","",IF(data_in!E401="NULL",0,1))</f>
        <v>0</v>
      </c>
      <c r="D401" s="8" t="str">
        <f>IF(A401="","",IF(data_in!E401="NULL","",ROUND(data_in!E401-data_in!B401,0)))</f>
        <v/>
      </c>
      <c r="E401" s="8">
        <f>IF(A401="","",IF(data_in!C401="NULL",0,IF(data_in!C401&gt;data_in!E401,0,1)))</f>
        <v>1</v>
      </c>
      <c r="F401" s="8">
        <f>IF(OR(A401="",E401=0),"",IF(data_in!C401="NULL","",ROUND(data_in!C401-data_in!B401,0)))</f>
        <v>0</v>
      </c>
      <c r="G401" s="8">
        <f>IF(OR(A401="",E401=0),"",IF(data_in!C401="NULL","",IF(D401="",ROUND(data_in!D401-data_in!B401,0),MIN(D401,ROUND(data_in!D401-data_in!B401,0)))))</f>
        <v>30</v>
      </c>
      <c r="H401" s="8" t="str">
        <f>IF(A401="","",IF(data_in!M401="United States","United States",IF(data_in!M401="Canada","Canada",IF(data_in!M401="United Kingdom","United Kingdom","Other Country"))))</f>
        <v>Other Country</v>
      </c>
      <c r="I401" s="8" t="str">
        <f>IF(A401="","",IF(data_in!K401="Unknown","Unknown",IF(data_in!K401&lt;=10,"Very Small",IF(data_in!K401&lt;=100,"Small",IF(data_in!K401&lt;=500,"Medium",IF(data_in!K401&gt;500,"Large","Error"))))))</f>
        <v>Very Small</v>
      </c>
      <c r="J401" s="8" t="str">
        <f>IF(C401=1,TEXT(data_in!E401,"mm-yyyy"),"")</f>
        <v/>
      </c>
      <c r="K401" s="8" t="str">
        <f>IF(A401="","",IF(data_in!I401="Website","Website",IF(data_in!I401="Paid Search","Paid Search",IF(data_in!I401="Slack","Slack","Other Channel"))))</f>
        <v>Website</v>
      </c>
      <c r="L401" s="10">
        <f>IF(A401="","",ROUND(N$3-data_in!B401,0))</f>
        <v>104</v>
      </c>
    </row>
    <row r="402" spans="1:12">
      <c r="A402" s="8" t="str">
        <f>IF(data_in!A402="","",data_in!A402)</f>
        <v>18952822-b2f8-4f5e-a603-c8b71a389ec6</v>
      </c>
      <c r="B402" s="12">
        <f>IF(A402="","",data_in!B402)</f>
        <v>43879.054537037038</v>
      </c>
      <c r="C402" s="8">
        <f>IF(A402="","",IF(data_in!E402="NULL",0,1))</f>
        <v>0</v>
      </c>
      <c r="D402" s="8" t="str">
        <f>IF(A402="","",IF(data_in!E402="NULL","",ROUND(data_in!E402-data_in!B402,0)))</f>
        <v/>
      </c>
      <c r="E402" s="8">
        <f>IF(A402="","",IF(data_in!C402="NULL",0,IF(data_in!C402&gt;data_in!E402,0,1)))</f>
        <v>1</v>
      </c>
      <c r="F402" s="8">
        <f>IF(OR(A402="",E402=0),"",IF(data_in!C402="NULL","",ROUND(data_in!C402-data_in!B402,0)))</f>
        <v>1</v>
      </c>
      <c r="G402" s="8">
        <f>IF(OR(A402="",E402=0),"",IF(data_in!C402="NULL","",IF(D402="",ROUND(data_in!D402-data_in!B402,0),MIN(D402,ROUND(data_in!D402-data_in!B402,0)))))</f>
        <v>31</v>
      </c>
      <c r="H402" s="8" t="str">
        <f>IF(A402="","",IF(data_in!M402="United States","United States",IF(data_in!M402="Canada","Canada",IF(data_in!M402="United Kingdom","United Kingdom","Other Country"))))</f>
        <v>Canada</v>
      </c>
      <c r="I402" s="8" t="str">
        <f>IF(A402="","",IF(data_in!K402="Unknown","Unknown",IF(data_in!K402&lt;=10,"Very Small",IF(data_in!K402&lt;=100,"Small",IF(data_in!K402&lt;=500,"Medium",IF(data_in!K402&gt;500,"Large","Error"))))))</f>
        <v>Small</v>
      </c>
      <c r="J402" s="8" t="str">
        <f>IF(C402=1,TEXT(data_in!E402,"mm-yyyy"),"")</f>
        <v/>
      </c>
      <c r="K402" s="8" t="str">
        <f>IF(A402="","",IF(data_in!I402="Website","Website",IF(data_in!I402="Paid Search","Paid Search",IF(data_in!I402="Slack","Slack","Other Channel"))))</f>
        <v>Paid Search</v>
      </c>
      <c r="L402" s="10">
        <f>IF(A402="","",ROUND(N$3-data_in!B402,0))</f>
        <v>104</v>
      </c>
    </row>
    <row r="403" spans="1:12">
      <c r="A403" s="8" t="str">
        <f>IF(data_in!A403="","",data_in!A403)</f>
        <v>21b04cc7-1945-4d34-a89a-63a80aa08567</v>
      </c>
      <c r="B403" s="12">
        <f>IF(A403="","",data_in!B403)</f>
        <v>43881.231562499997</v>
      </c>
      <c r="C403" s="8">
        <f>IF(A403="","",IF(data_in!E403="NULL",0,1))</f>
        <v>0</v>
      </c>
      <c r="D403" s="8" t="str">
        <f>IF(A403="","",IF(data_in!E403="NULL","",ROUND(data_in!E403-data_in!B403,0)))</f>
        <v/>
      </c>
      <c r="E403" s="8">
        <f>IF(A403="","",IF(data_in!C403="NULL",0,IF(data_in!C403&gt;data_in!E403,0,1)))</f>
        <v>0</v>
      </c>
      <c r="F403" s="8" t="str">
        <f>IF(OR(A403="",E403=0),"",IF(data_in!C403="NULL","",ROUND(data_in!C403-data_in!B403,0)))</f>
        <v/>
      </c>
      <c r="G403" s="8" t="str">
        <f>IF(OR(A403="",E403=0),"",IF(data_in!C403="NULL","",IF(D403="",ROUND(data_in!D403-data_in!B403,0),MIN(D403,ROUND(data_in!D403-data_in!B403,0)))))</f>
        <v/>
      </c>
      <c r="H403" s="8" t="str">
        <f>IF(A403="","",IF(data_in!M403="United States","United States",IF(data_in!M403="Canada","Canada",IF(data_in!M403="United Kingdom","United Kingdom","Other Country"))))</f>
        <v>Other Country</v>
      </c>
      <c r="I403" s="8" t="str">
        <f>IF(A403="","",IF(data_in!K403="Unknown","Unknown",IF(data_in!K403&lt;=10,"Very Small",IF(data_in!K403&lt;=100,"Small",IF(data_in!K403&lt;=500,"Medium",IF(data_in!K403&gt;500,"Large","Error"))))))</f>
        <v>Very Small</v>
      </c>
      <c r="J403" s="8" t="str">
        <f>IF(C403=1,TEXT(data_in!E403,"mm-yyyy"),"")</f>
        <v/>
      </c>
      <c r="K403" s="8" t="str">
        <f>IF(A403="","",IF(data_in!I403="Website","Website",IF(data_in!I403="Paid Search","Paid Search",IF(data_in!I403="Slack","Slack","Other Channel"))))</f>
        <v>Website</v>
      </c>
      <c r="L403" s="10">
        <f>IF(A403="","",ROUND(N$3-data_in!B403,0))</f>
        <v>102</v>
      </c>
    </row>
    <row r="404" spans="1:12">
      <c r="A404" s="8" t="str">
        <f>IF(data_in!A404="","",data_in!A404)</f>
        <v>e621353f-7ae0-49ce-8d4f-4c6282bd450b</v>
      </c>
      <c r="B404" s="12">
        <f>IF(A404="","",data_in!B404)</f>
        <v>43879.146956018521</v>
      </c>
      <c r="C404" s="8">
        <f>IF(A404="","",IF(data_in!E404="NULL",0,1))</f>
        <v>0</v>
      </c>
      <c r="D404" s="8" t="str">
        <f>IF(A404="","",IF(data_in!E404="NULL","",ROUND(data_in!E404-data_in!B404,0)))</f>
        <v/>
      </c>
      <c r="E404" s="8">
        <f>IF(A404="","",IF(data_in!C404="NULL",0,IF(data_in!C404&gt;data_in!E404,0,1)))</f>
        <v>0</v>
      </c>
      <c r="F404" s="8" t="str">
        <f>IF(OR(A404="",E404=0),"",IF(data_in!C404="NULL","",ROUND(data_in!C404-data_in!B404,0)))</f>
        <v/>
      </c>
      <c r="G404" s="8" t="str">
        <f>IF(OR(A404="",E404=0),"",IF(data_in!C404="NULL","",IF(D404="",ROUND(data_in!D404-data_in!B404,0),MIN(D404,ROUND(data_in!D404-data_in!B404,0)))))</f>
        <v/>
      </c>
      <c r="H404" s="8" t="str">
        <f>IF(A404="","",IF(data_in!M404="United States","United States",IF(data_in!M404="Canada","Canada",IF(data_in!M404="United Kingdom","United Kingdom","Other Country"))))</f>
        <v>Other Country</v>
      </c>
      <c r="I404" s="8" t="str">
        <f>IF(A404="","",IF(data_in!K404="Unknown","Unknown",IF(data_in!K404&lt;=10,"Very Small",IF(data_in!K404&lt;=100,"Small",IF(data_in!K404&lt;=500,"Medium",IF(data_in!K404&gt;500,"Large","Error"))))))</f>
        <v>Small</v>
      </c>
      <c r="J404" s="8" t="str">
        <f>IF(C404=1,TEXT(data_in!E404,"mm-yyyy"),"")</f>
        <v/>
      </c>
      <c r="K404" s="8" t="str">
        <f>IF(A404="","",IF(data_in!I404="Website","Website",IF(data_in!I404="Paid Search","Paid Search",IF(data_in!I404="Slack","Slack","Other Channel"))))</f>
        <v>Website</v>
      </c>
      <c r="L404" s="10">
        <f>IF(A404="","",ROUND(N$3-data_in!B404,0))</f>
        <v>104</v>
      </c>
    </row>
    <row r="405" spans="1:12">
      <c r="A405" s="8" t="str">
        <f>IF(data_in!A405="","",data_in!A405)</f>
        <v>7eed78e5-df59-4467-b767-110190e9a6e0</v>
      </c>
      <c r="B405" s="12">
        <f>IF(A405="","",data_in!B405)</f>
        <v>43879.157141203701</v>
      </c>
      <c r="C405" s="8">
        <f>IF(A405="","",IF(data_in!E405="NULL",0,1))</f>
        <v>0</v>
      </c>
      <c r="D405" s="8" t="str">
        <f>IF(A405="","",IF(data_in!E405="NULL","",ROUND(data_in!E405-data_in!B405,0)))</f>
        <v/>
      </c>
      <c r="E405" s="8">
        <f>IF(A405="","",IF(data_in!C405="NULL",0,IF(data_in!C405&gt;data_in!E405,0,1)))</f>
        <v>1</v>
      </c>
      <c r="F405" s="8">
        <f>IF(OR(A405="",E405=0),"",IF(data_in!C405="NULL","",ROUND(data_in!C405-data_in!B405,0)))</f>
        <v>0</v>
      </c>
      <c r="G405" s="8">
        <f>IF(OR(A405="",E405=0),"",IF(data_in!C405="NULL","",IF(D405="",ROUND(data_in!D405-data_in!B405,0),MIN(D405,ROUND(data_in!D405-data_in!B405,0)))))</f>
        <v>30</v>
      </c>
      <c r="H405" s="8" t="str">
        <f>IF(A405="","",IF(data_in!M405="United States","United States",IF(data_in!M405="Canada","Canada",IF(data_in!M405="United Kingdom","United Kingdom","Other Country"))))</f>
        <v>Other Country</v>
      </c>
      <c r="I405" s="8" t="str">
        <f>IF(A405="","",IF(data_in!K405="Unknown","Unknown",IF(data_in!K405&lt;=10,"Very Small",IF(data_in!K405&lt;=100,"Small",IF(data_in!K405&lt;=500,"Medium",IF(data_in!K405&gt;500,"Large","Error"))))))</f>
        <v>Small</v>
      </c>
      <c r="J405" s="8" t="str">
        <f>IF(C405=1,TEXT(data_in!E405,"mm-yyyy"),"")</f>
        <v/>
      </c>
      <c r="K405" s="8" t="str">
        <f>IF(A405="","",IF(data_in!I405="Website","Website",IF(data_in!I405="Paid Search","Paid Search",IF(data_in!I405="Slack","Slack","Other Channel"))))</f>
        <v>Website</v>
      </c>
      <c r="L405" s="10">
        <f>IF(A405="","",ROUND(N$3-data_in!B405,0))</f>
        <v>104</v>
      </c>
    </row>
    <row r="406" spans="1:12">
      <c r="A406" s="8" t="str">
        <f>IF(data_in!A406="","",data_in!A406)</f>
        <v>b12ec05d-a839-4644-bbce-c6790fa40580</v>
      </c>
      <c r="B406" s="12">
        <f>IF(A406="","",data_in!B406)</f>
        <v>43879.393495370372</v>
      </c>
      <c r="C406" s="8">
        <f>IF(A406="","",IF(data_in!E406="NULL",0,1))</f>
        <v>0</v>
      </c>
      <c r="D406" s="8" t="str">
        <f>IF(A406="","",IF(data_in!E406="NULL","",ROUND(data_in!E406-data_in!B406,0)))</f>
        <v/>
      </c>
      <c r="E406" s="8">
        <f>IF(A406="","",IF(data_in!C406="NULL",0,IF(data_in!C406&gt;data_in!E406,0,1)))</f>
        <v>1</v>
      </c>
      <c r="F406" s="8">
        <f>IF(OR(A406="",E406=0),"",IF(data_in!C406="NULL","",ROUND(data_in!C406-data_in!B406,0)))</f>
        <v>0</v>
      </c>
      <c r="G406" s="8">
        <f>IF(OR(A406="",E406=0),"",IF(data_in!C406="NULL","",IF(D406="",ROUND(data_in!D406-data_in!B406,0),MIN(D406,ROUND(data_in!D406-data_in!B406,0)))))</f>
        <v>30</v>
      </c>
      <c r="H406" s="8" t="str">
        <f>IF(A406="","",IF(data_in!M406="United States","United States",IF(data_in!M406="Canada","Canada",IF(data_in!M406="United Kingdom","United Kingdom","Other Country"))))</f>
        <v>Other Country</v>
      </c>
      <c r="I406" s="8" t="str">
        <f>IF(A406="","",IF(data_in!K406="Unknown","Unknown",IF(data_in!K406&lt;=10,"Very Small",IF(data_in!K406&lt;=100,"Small",IF(data_in!K406&lt;=500,"Medium",IF(data_in!K406&gt;500,"Large","Error"))))))</f>
        <v>Small</v>
      </c>
      <c r="J406" s="8" t="str">
        <f>IF(C406=1,TEXT(data_in!E406,"mm-yyyy"),"")</f>
        <v/>
      </c>
      <c r="K406" s="8" t="str">
        <f>IF(A406="","",IF(data_in!I406="Website","Website",IF(data_in!I406="Paid Search","Paid Search",IF(data_in!I406="Slack","Slack","Other Channel"))))</f>
        <v>Website</v>
      </c>
      <c r="L406" s="10">
        <f>IF(A406="","",ROUND(N$3-data_in!B406,0))</f>
        <v>104</v>
      </c>
    </row>
    <row r="407" spans="1:12">
      <c r="A407" s="8" t="str">
        <f>IF(data_in!A407="","",data_in!A407)</f>
        <v>841b8c18-80ea-4400-9164-e208eda8f3cf</v>
      </c>
      <c r="B407" s="12">
        <f>IF(A407="","",data_in!B407)</f>
        <v>43879.314421296294</v>
      </c>
      <c r="C407" s="8">
        <f>IF(A407="","",IF(data_in!E407="NULL",0,1))</f>
        <v>0</v>
      </c>
      <c r="D407" s="8" t="str">
        <f>IF(A407="","",IF(data_in!E407="NULL","",ROUND(data_in!E407-data_in!B407,0)))</f>
        <v/>
      </c>
      <c r="E407" s="8">
        <f>IF(A407="","",IF(data_in!C407="NULL",0,IF(data_in!C407&gt;data_in!E407,0,1)))</f>
        <v>0</v>
      </c>
      <c r="F407" s="8" t="str">
        <f>IF(OR(A407="",E407=0),"",IF(data_in!C407="NULL","",ROUND(data_in!C407-data_in!B407,0)))</f>
        <v/>
      </c>
      <c r="G407" s="8" t="str">
        <f>IF(OR(A407="",E407=0),"",IF(data_in!C407="NULL","",IF(D407="",ROUND(data_in!D407-data_in!B407,0),MIN(D407,ROUND(data_in!D407-data_in!B407,0)))))</f>
        <v/>
      </c>
      <c r="H407" s="8" t="str">
        <f>IF(A407="","",IF(data_in!M407="United States","United States",IF(data_in!M407="Canada","Canada",IF(data_in!M407="United Kingdom","United Kingdom","Other Country"))))</f>
        <v>United States</v>
      </c>
      <c r="I407" s="8" t="str">
        <f>IF(A407="","",IF(data_in!K407="Unknown","Unknown",IF(data_in!K407&lt;=10,"Very Small",IF(data_in!K407&lt;=100,"Small",IF(data_in!K407&lt;=500,"Medium",IF(data_in!K407&gt;500,"Large","Error"))))))</f>
        <v>Small</v>
      </c>
      <c r="J407" s="8" t="str">
        <f>IF(C407=1,TEXT(data_in!E407,"mm-yyyy"),"")</f>
        <v/>
      </c>
      <c r="K407" s="8" t="str">
        <f>IF(A407="","",IF(data_in!I407="Website","Website",IF(data_in!I407="Paid Search","Paid Search",IF(data_in!I407="Slack","Slack","Other Channel"))))</f>
        <v>Website</v>
      </c>
      <c r="L407" s="10">
        <f>IF(A407="","",ROUND(N$3-data_in!B407,0))</f>
        <v>104</v>
      </c>
    </row>
    <row r="408" spans="1:12">
      <c r="A408" s="8" t="str">
        <f>IF(data_in!A408="","",data_in!A408)</f>
        <v>efef01ad-ed41-422a-9494-9a40442284f5</v>
      </c>
      <c r="B408" s="12">
        <f>IF(A408="","",data_in!B408)</f>
        <v>43879.357893518521</v>
      </c>
      <c r="C408" s="8">
        <f>IF(A408="","",IF(data_in!E408="NULL",0,1))</f>
        <v>0</v>
      </c>
      <c r="D408" s="8" t="str">
        <f>IF(A408="","",IF(data_in!E408="NULL","",ROUND(data_in!E408-data_in!B408,0)))</f>
        <v/>
      </c>
      <c r="E408" s="8">
        <f>IF(A408="","",IF(data_in!C408="NULL",0,IF(data_in!C408&gt;data_in!E408,0,1)))</f>
        <v>1</v>
      </c>
      <c r="F408" s="8">
        <f>IF(OR(A408="",E408=0),"",IF(data_in!C408="NULL","",ROUND(data_in!C408-data_in!B408,0)))</f>
        <v>0</v>
      </c>
      <c r="G408" s="8">
        <f>IF(OR(A408="",E408=0),"",IF(data_in!C408="NULL","",IF(D408="",ROUND(data_in!D408-data_in!B408,0),MIN(D408,ROUND(data_in!D408-data_in!B408,0)))))</f>
        <v>30</v>
      </c>
      <c r="H408" s="8" t="str">
        <f>IF(A408="","",IF(data_in!M408="United States","United States",IF(data_in!M408="Canada","Canada",IF(data_in!M408="United Kingdom","United Kingdom","Other Country"))))</f>
        <v>Other Country</v>
      </c>
      <c r="I408" s="8" t="str">
        <f>IF(A408="","",IF(data_in!K408="Unknown","Unknown",IF(data_in!K408&lt;=10,"Very Small",IF(data_in!K408&lt;=100,"Small",IF(data_in!K408&lt;=500,"Medium",IF(data_in!K408&gt;500,"Large","Error"))))))</f>
        <v>Small</v>
      </c>
      <c r="J408" s="8" t="str">
        <f>IF(C408=1,TEXT(data_in!E408,"mm-yyyy"),"")</f>
        <v/>
      </c>
      <c r="K408" s="8" t="str">
        <f>IF(A408="","",IF(data_in!I408="Website","Website",IF(data_in!I408="Paid Search","Paid Search",IF(data_in!I408="Slack","Slack","Other Channel"))))</f>
        <v>Website</v>
      </c>
      <c r="L408" s="10">
        <f>IF(A408="","",ROUND(N$3-data_in!B408,0))</f>
        <v>104</v>
      </c>
    </row>
    <row r="409" spans="1:12">
      <c r="A409" s="8" t="str">
        <f>IF(data_in!A409="","",data_in!A409)</f>
        <v>b4a4798f-6263-466b-abba-e8a7a4295979</v>
      </c>
      <c r="B409" s="12">
        <f>IF(A409="","",data_in!B409)</f>
        <v>43879.304710648146</v>
      </c>
      <c r="C409" s="8">
        <f>IF(A409="","",IF(data_in!E409="NULL",0,1))</f>
        <v>0</v>
      </c>
      <c r="D409" s="8" t="str">
        <f>IF(A409="","",IF(data_in!E409="NULL","",ROUND(data_in!E409-data_in!B409,0)))</f>
        <v/>
      </c>
      <c r="E409" s="8">
        <f>IF(A409="","",IF(data_in!C409="NULL",0,IF(data_in!C409&gt;data_in!E409,0,1)))</f>
        <v>0</v>
      </c>
      <c r="F409" s="8" t="str">
        <f>IF(OR(A409="",E409=0),"",IF(data_in!C409="NULL","",ROUND(data_in!C409-data_in!B409,0)))</f>
        <v/>
      </c>
      <c r="G409" s="8" t="str">
        <f>IF(OR(A409="",E409=0),"",IF(data_in!C409="NULL","",IF(D409="",ROUND(data_in!D409-data_in!B409,0),MIN(D409,ROUND(data_in!D409-data_in!B409,0)))))</f>
        <v/>
      </c>
      <c r="H409" s="8" t="str">
        <f>IF(A409="","",IF(data_in!M409="United States","United States",IF(data_in!M409="Canada","Canada",IF(data_in!M409="United Kingdom","United Kingdom","Other Country"))))</f>
        <v>United States</v>
      </c>
      <c r="I409" s="8" t="str">
        <f>IF(A409="","",IF(data_in!K409="Unknown","Unknown",IF(data_in!K409&lt;=10,"Very Small",IF(data_in!K409&lt;=100,"Small",IF(data_in!K409&lt;=500,"Medium",IF(data_in!K409&gt;500,"Large","Error"))))))</f>
        <v>Medium</v>
      </c>
      <c r="J409" s="8" t="str">
        <f>IF(C409=1,TEXT(data_in!E409,"mm-yyyy"),"")</f>
        <v/>
      </c>
      <c r="K409" s="8" t="str">
        <f>IF(A409="","",IF(data_in!I409="Website","Website",IF(data_in!I409="Paid Search","Paid Search",IF(data_in!I409="Slack","Slack","Other Channel"))))</f>
        <v>Website</v>
      </c>
      <c r="L409" s="10">
        <f>IF(A409="","",ROUND(N$3-data_in!B409,0))</f>
        <v>104</v>
      </c>
    </row>
    <row r="410" spans="1:12">
      <c r="A410" s="8" t="str">
        <f>IF(data_in!A410="","",data_in!A410)</f>
        <v>5bc24581-01c5-4561-8228-d720fab9a00f</v>
      </c>
      <c r="B410" s="12">
        <f>IF(A410="","",data_in!B410)</f>
        <v>43879.32980324074</v>
      </c>
      <c r="C410" s="8">
        <f>IF(A410="","",IF(data_in!E410="NULL",0,1))</f>
        <v>0</v>
      </c>
      <c r="D410" s="8" t="str">
        <f>IF(A410="","",IF(data_in!E410="NULL","",ROUND(data_in!E410-data_in!B410,0)))</f>
        <v/>
      </c>
      <c r="E410" s="8">
        <f>IF(A410="","",IF(data_in!C410="NULL",0,IF(data_in!C410&gt;data_in!E410,0,1)))</f>
        <v>1</v>
      </c>
      <c r="F410" s="8">
        <f>IF(OR(A410="",E410=0),"",IF(data_in!C410="NULL","",ROUND(data_in!C410-data_in!B410,0)))</f>
        <v>0</v>
      </c>
      <c r="G410" s="8">
        <f>IF(OR(A410="",E410=0),"",IF(data_in!C410="NULL","",IF(D410="",ROUND(data_in!D410-data_in!B410,0),MIN(D410,ROUND(data_in!D410-data_in!B410,0)))))</f>
        <v>30</v>
      </c>
      <c r="H410" s="8" t="str">
        <f>IF(A410="","",IF(data_in!M410="United States","United States",IF(data_in!M410="Canada","Canada",IF(data_in!M410="United Kingdom","United Kingdom","Other Country"))))</f>
        <v>United Kingdom</v>
      </c>
      <c r="I410" s="8" t="str">
        <f>IF(A410="","",IF(data_in!K410="Unknown","Unknown",IF(data_in!K410&lt;=10,"Very Small",IF(data_in!K410&lt;=100,"Small",IF(data_in!K410&lt;=500,"Medium",IF(data_in!K410&gt;500,"Large","Error"))))))</f>
        <v>Very Small</v>
      </c>
      <c r="J410" s="8" t="str">
        <f>IF(C410=1,TEXT(data_in!E410,"mm-yyyy"),"")</f>
        <v/>
      </c>
      <c r="K410" s="8" t="str">
        <f>IF(A410="","",IF(data_in!I410="Website","Website",IF(data_in!I410="Paid Search","Paid Search",IF(data_in!I410="Slack","Slack","Other Channel"))))</f>
        <v>Website</v>
      </c>
      <c r="L410" s="10">
        <f>IF(A410="","",ROUND(N$3-data_in!B410,0))</f>
        <v>104</v>
      </c>
    </row>
    <row r="411" spans="1:12">
      <c r="A411" s="8" t="str">
        <f>IF(data_in!A411="","",data_in!A411)</f>
        <v>259406ae-095b-4349-9046-6f623250ff01</v>
      </c>
      <c r="B411" s="12">
        <f>IF(A411="","",data_in!B411)</f>
        <v>43879.366932870369</v>
      </c>
      <c r="C411" s="8">
        <f>IF(A411="","",IF(data_in!E411="NULL",0,1))</f>
        <v>0</v>
      </c>
      <c r="D411" s="8" t="str">
        <f>IF(A411="","",IF(data_in!E411="NULL","",ROUND(data_in!E411-data_in!B411,0)))</f>
        <v/>
      </c>
      <c r="E411" s="8">
        <f>IF(A411="","",IF(data_in!C411="NULL",0,IF(data_in!C411&gt;data_in!E411,0,1)))</f>
        <v>0</v>
      </c>
      <c r="F411" s="8" t="str">
        <f>IF(OR(A411="",E411=0),"",IF(data_in!C411="NULL","",ROUND(data_in!C411-data_in!B411,0)))</f>
        <v/>
      </c>
      <c r="G411" s="8" t="str">
        <f>IF(OR(A411="",E411=0),"",IF(data_in!C411="NULL","",IF(D411="",ROUND(data_in!D411-data_in!B411,0),MIN(D411,ROUND(data_in!D411-data_in!B411,0)))))</f>
        <v/>
      </c>
      <c r="H411" s="8" t="str">
        <f>IF(A411="","",IF(data_in!M411="United States","United States",IF(data_in!M411="Canada","Canada",IF(data_in!M411="United Kingdom","United Kingdom","Other Country"))))</f>
        <v>United States</v>
      </c>
      <c r="I411" s="8" t="str">
        <f>IF(A411="","",IF(data_in!K411="Unknown","Unknown",IF(data_in!K411&lt;=10,"Very Small",IF(data_in!K411&lt;=100,"Small",IF(data_in!K411&lt;=500,"Medium",IF(data_in!K411&gt;500,"Large","Error"))))))</f>
        <v>Medium</v>
      </c>
      <c r="J411" s="8" t="str">
        <f>IF(C411=1,TEXT(data_in!E411,"mm-yyyy"),"")</f>
        <v/>
      </c>
      <c r="K411" s="8" t="str">
        <f>IF(A411="","",IF(data_in!I411="Website","Website",IF(data_in!I411="Paid Search","Paid Search",IF(data_in!I411="Slack","Slack","Other Channel"))))</f>
        <v>Website</v>
      </c>
      <c r="L411" s="10">
        <f>IF(A411="","",ROUND(N$3-data_in!B411,0))</f>
        <v>104</v>
      </c>
    </row>
    <row r="412" spans="1:12">
      <c r="A412" s="8" t="str">
        <f>IF(data_in!A412="","",data_in!A412)</f>
        <v>39185ca0-e711-4661-abbe-e7268f0a3332</v>
      </c>
      <c r="B412" s="12">
        <f>IF(A412="","",data_in!B412)</f>
        <v>43936.59542824074</v>
      </c>
      <c r="C412" s="8">
        <f>IF(A412="","",IF(data_in!E412="NULL",0,1))</f>
        <v>0</v>
      </c>
      <c r="D412" s="8" t="str">
        <f>IF(A412="","",IF(data_in!E412="NULL","",ROUND(data_in!E412-data_in!B412,0)))</f>
        <v/>
      </c>
      <c r="E412" s="8">
        <f>IF(A412="","",IF(data_in!C412="NULL",0,IF(data_in!C412&gt;data_in!E412,0,1)))</f>
        <v>0</v>
      </c>
      <c r="F412" s="8" t="str">
        <f>IF(OR(A412="",E412=0),"",IF(data_in!C412="NULL","",ROUND(data_in!C412-data_in!B412,0)))</f>
        <v/>
      </c>
      <c r="G412" s="8" t="str">
        <f>IF(OR(A412="",E412=0),"",IF(data_in!C412="NULL","",IF(D412="",ROUND(data_in!D412-data_in!B412,0),MIN(D412,ROUND(data_in!D412-data_in!B412,0)))))</f>
        <v/>
      </c>
      <c r="H412" s="8" t="str">
        <f>IF(A412="","",IF(data_in!M412="United States","United States",IF(data_in!M412="Canada","Canada",IF(data_in!M412="United Kingdom","United Kingdom","Other Country"))))</f>
        <v>Other Country</v>
      </c>
      <c r="I412" s="8" t="str">
        <f>IF(A412="","",IF(data_in!K412="Unknown","Unknown",IF(data_in!K412&lt;=10,"Very Small",IF(data_in!K412&lt;=100,"Small",IF(data_in!K412&lt;=500,"Medium",IF(data_in!K412&gt;500,"Large","Error"))))))</f>
        <v>Very Small</v>
      </c>
      <c r="J412" s="8" t="str">
        <f>IF(C412=1,TEXT(data_in!E412,"mm-yyyy"),"")</f>
        <v/>
      </c>
      <c r="K412" s="8" t="str">
        <f>IF(A412="","",IF(data_in!I412="Website","Website",IF(data_in!I412="Paid Search","Paid Search",IF(data_in!I412="Slack","Slack","Other Channel"))))</f>
        <v>Website</v>
      </c>
      <c r="L412" s="10">
        <f>IF(A412="","",ROUND(N$3-data_in!B412,0))</f>
        <v>46</v>
      </c>
    </row>
    <row r="413" spans="1:12">
      <c r="A413" s="8" t="str">
        <f>IF(data_in!A413="","",data_in!A413)</f>
        <v>efedbb7c-0612-4fbb-af93-187c3e065c73</v>
      </c>
      <c r="B413" s="12">
        <f>IF(A413="","",data_in!B413)</f>
        <v>43936.650335648148</v>
      </c>
      <c r="C413" s="8">
        <f>IF(A413="","",IF(data_in!E413="NULL",0,1))</f>
        <v>0</v>
      </c>
      <c r="D413" s="8" t="str">
        <f>IF(A413="","",IF(data_in!E413="NULL","",ROUND(data_in!E413-data_in!B413,0)))</f>
        <v/>
      </c>
      <c r="E413" s="8">
        <f>IF(A413="","",IF(data_in!C413="NULL",0,IF(data_in!C413&gt;data_in!E413,0,1)))</f>
        <v>1</v>
      </c>
      <c r="F413" s="8">
        <f>IF(OR(A413="",E413=0),"",IF(data_in!C413="NULL","",ROUND(data_in!C413-data_in!B413,0)))</f>
        <v>0</v>
      </c>
      <c r="G413" s="8">
        <f>IF(OR(A413="",E413=0),"",IF(data_in!C413="NULL","",IF(D413="",ROUND(data_in!D413-data_in!B413,0),MIN(D413,ROUND(data_in!D413-data_in!B413,0)))))</f>
        <v>14</v>
      </c>
      <c r="H413" s="8" t="str">
        <f>IF(A413="","",IF(data_in!M413="United States","United States",IF(data_in!M413="Canada","Canada",IF(data_in!M413="United Kingdom","United Kingdom","Other Country"))))</f>
        <v>Other Country</v>
      </c>
      <c r="I413" s="8" t="str">
        <f>IF(A413="","",IF(data_in!K413="Unknown","Unknown",IF(data_in!K413&lt;=10,"Very Small",IF(data_in!K413&lt;=100,"Small",IF(data_in!K413&lt;=500,"Medium",IF(data_in!K413&gt;500,"Large","Error"))))))</f>
        <v>Small</v>
      </c>
      <c r="J413" s="8" t="str">
        <f>IF(C413=1,TEXT(data_in!E413,"mm-yyyy"),"")</f>
        <v/>
      </c>
      <c r="K413" s="8" t="str">
        <f>IF(A413="","",IF(data_in!I413="Website","Website",IF(data_in!I413="Paid Search","Paid Search",IF(data_in!I413="Slack","Slack","Other Channel"))))</f>
        <v>Website</v>
      </c>
      <c r="L413" s="10">
        <f>IF(A413="","",ROUND(N$3-data_in!B413,0))</f>
        <v>46</v>
      </c>
    </row>
    <row r="414" spans="1:12">
      <c r="A414" s="8" t="str">
        <f>IF(data_in!A414="","",data_in!A414)</f>
        <v>310bf9d3-963e-4f45-9685-aba59cb35f7b</v>
      </c>
      <c r="B414" s="12">
        <f>IF(A414="","",data_in!B414)</f>
        <v>43936.666597222225</v>
      </c>
      <c r="C414" s="8">
        <f>IF(A414="","",IF(data_in!E414="NULL",0,1))</f>
        <v>0</v>
      </c>
      <c r="D414" s="8" t="str">
        <f>IF(A414="","",IF(data_in!E414="NULL","",ROUND(data_in!E414-data_in!B414,0)))</f>
        <v/>
      </c>
      <c r="E414" s="8">
        <f>IF(A414="","",IF(data_in!C414="NULL",0,IF(data_in!C414&gt;data_in!E414,0,1)))</f>
        <v>0</v>
      </c>
      <c r="F414" s="8" t="str">
        <f>IF(OR(A414="",E414=0),"",IF(data_in!C414="NULL","",ROUND(data_in!C414-data_in!B414,0)))</f>
        <v/>
      </c>
      <c r="G414" s="8" t="str">
        <f>IF(OR(A414="",E414=0),"",IF(data_in!C414="NULL","",IF(D414="",ROUND(data_in!D414-data_in!B414,0),MIN(D414,ROUND(data_in!D414-data_in!B414,0)))))</f>
        <v/>
      </c>
      <c r="H414" s="8" t="str">
        <f>IF(A414="","",IF(data_in!M414="United States","United States",IF(data_in!M414="Canada","Canada",IF(data_in!M414="United Kingdom","United Kingdom","Other Country"))))</f>
        <v>Other Country</v>
      </c>
      <c r="I414" s="8" t="str">
        <f>IF(A414="","",IF(data_in!K414="Unknown","Unknown",IF(data_in!K414&lt;=10,"Very Small",IF(data_in!K414&lt;=100,"Small",IF(data_in!K414&lt;=500,"Medium",IF(data_in!K414&gt;500,"Large","Error"))))))</f>
        <v>Very Small</v>
      </c>
      <c r="J414" s="8" t="str">
        <f>IF(C414=1,TEXT(data_in!E414,"mm-yyyy"),"")</f>
        <v/>
      </c>
      <c r="K414" s="8" t="str">
        <f>IF(A414="","",IF(data_in!I414="Website","Website",IF(data_in!I414="Paid Search","Paid Search",IF(data_in!I414="Slack","Slack","Other Channel"))))</f>
        <v>Website</v>
      </c>
      <c r="L414" s="10">
        <f>IF(A414="","",ROUND(N$3-data_in!B414,0))</f>
        <v>46</v>
      </c>
    </row>
    <row r="415" spans="1:12">
      <c r="A415" s="8" t="str">
        <f>IF(data_in!A415="","",data_in!A415)</f>
        <v>ed346743-73c6-4bdb-942c-3937ff957a56</v>
      </c>
      <c r="B415" s="12">
        <f>IF(A415="","",data_in!B415)</f>
        <v>43936.816550925927</v>
      </c>
      <c r="C415" s="8">
        <f>IF(A415="","",IF(data_in!E415="NULL",0,1))</f>
        <v>0</v>
      </c>
      <c r="D415" s="8" t="str">
        <f>IF(A415="","",IF(data_in!E415="NULL","",ROUND(data_in!E415-data_in!B415,0)))</f>
        <v/>
      </c>
      <c r="E415" s="8">
        <f>IF(A415="","",IF(data_in!C415="NULL",0,IF(data_in!C415&gt;data_in!E415,0,1)))</f>
        <v>0</v>
      </c>
      <c r="F415" s="8" t="str">
        <f>IF(OR(A415="",E415=0),"",IF(data_in!C415="NULL","",ROUND(data_in!C415-data_in!B415,0)))</f>
        <v/>
      </c>
      <c r="G415" s="8" t="str">
        <f>IF(OR(A415="",E415=0),"",IF(data_in!C415="NULL","",IF(D415="",ROUND(data_in!D415-data_in!B415,0),MIN(D415,ROUND(data_in!D415-data_in!B415,0)))))</f>
        <v/>
      </c>
      <c r="H415" s="8" t="str">
        <f>IF(A415="","",IF(data_in!M415="United States","United States",IF(data_in!M415="Canada","Canada",IF(data_in!M415="United Kingdom","United Kingdom","Other Country"))))</f>
        <v>United States</v>
      </c>
      <c r="I415" s="8" t="str">
        <f>IF(A415="","",IF(data_in!K415="Unknown","Unknown",IF(data_in!K415&lt;=10,"Very Small",IF(data_in!K415&lt;=100,"Small",IF(data_in!K415&lt;=500,"Medium",IF(data_in!K415&gt;500,"Large","Error"))))))</f>
        <v>Small</v>
      </c>
      <c r="J415" s="8" t="str">
        <f>IF(C415=1,TEXT(data_in!E415,"mm-yyyy"),"")</f>
        <v/>
      </c>
      <c r="K415" s="8" t="str">
        <f>IF(A415="","",IF(data_in!I415="Website","Website",IF(data_in!I415="Paid Search","Paid Search",IF(data_in!I415="Slack","Slack","Other Channel"))))</f>
        <v>Paid Search</v>
      </c>
      <c r="L415" s="10">
        <f>IF(A415="","",ROUND(N$3-data_in!B415,0))</f>
        <v>46</v>
      </c>
    </row>
    <row r="416" spans="1:12">
      <c r="A416" s="8" t="str">
        <f>IF(data_in!A416="","",data_in!A416)</f>
        <v>f3cd82a5-c104-4961-8f32-6387f1cddb17</v>
      </c>
      <c r="B416" s="12">
        <f>IF(A416="","",data_in!B416)</f>
        <v>43936.586423611108</v>
      </c>
      <c r="C416" s="8">
        <f>IF(A416="","",IF(data_in!E416="NULL",0,1))</f>
        <v>0</v>
      </c>
      <c r="D416" s="8" t="str">
        <f>IF(A416="","",IF(data_in!E416="NULL","",ROUND(data_in!E416-data_in!B416,0)))</f>
        <v/>
      </c>
      <c r="E416" s="8">
        <f>IF(A416="","",IF(data_in!C416="NULL",0,IF(data_in!C416&gt;data_in!E416,0,1)))</f>
        <v>1</v>
      </c>
      <c r="F416" s="8">
        <f>IF(OR(A416="",E416=0),"",IF(data_in!C416="NULL","",ROUND(data_in!C416-data_in!B416,0)))</f>
        <v>0</v>
      </c>
      <c r="G416" s="8">
        <f>IF(OR(A416="",E416=0),"",IF(data_in!C416="NULL","",IF(D416="",ROUND(data_in!D416-data_in!B416,0),MIN(D416,ROUND(data_in!D416-data_in!B416,0)))))</f>
        <v>14</v>
      </c>
      <c r="H416" s="8" t="str">
        <f>IF(A416="","",IF(data_in!M416="United States","United States",IF(data_in!M416="Canada","Canada",IF(data_in!M416="United Kingdom","United Kingdom","Other Country"))))</f>
        <v>Other Country</v>
      </c>
      <c r="I416" s="8" t="str">
        <f>IF(A416="","",IF(data_in!K416="Unknown","Unknown",IF(data_in!K416&lt;=10,"Very Small",IF(data_in!K416&lt;=100,"Small",IF(data_in!K416&lt;=500,"Medium",IF(data_in!K416&gt;500,"Large","Error"))))))</f>
        <v>Small</v>
      </c>
      <c r="J416" s="8" t="str">
        <f>IF(C416=1,TEXT(data_in!E416,"mm-yyyy"),"")</f>
        <v/>
      </c>
      <c r="K416" s="8" t="str">
        <f>IF(A416="","",IF(data_in!I416="Website","Website",IF(data_in!I416="Paid Search","Paid Search",IF(data_in!I416="Slack","Slack","Other Channel"))))</f>
        <v>Website</v>
      </c>
      <c r="L416" s="10">
        <f>IF(A416="","",ROUND(N$3-data_in!B416,0))</f>
        <v>46</v>
      </c>
    </row>
    <row r="417" spans="1:12">
      <c r="A417" s="8" t="str">
        <f>IF(data_in!A417="","",data_in!A417)</f>
        <v>0a8132a2-d6cd-4c99-bc5a-1c55940b8561</v>
      </c>
      <c r="B417" s="12">
        <f>IF(A417="","",data_in!B417)</f>
        <v>43936.587129629632</v>
      </c>
      <c r="C417" s="8">
        <f>IF(A417="","",IF(data_in!E417="NULL",0,1))</f>
        <v>0</v>
      </c>
      <c r="D417" s="8" t="str">
        <f>IF(A417="","",IF(data_in!E417="NULL","",ROUND(data_in!E417-data_in!B417,0)))</f>
        <v/>
      </c>
      <c r="E417" s="8">
        <f>IF(A417="","",IF(data_in!C417="NULL",0,IF(data_in!C417&gt;data_in!E417,0,1)))</f>
        <v>0</v>
      </c>
      <c r="F417" s="8" t="str">
        <f>IF(OR(A417="",E417=0),"",IF(data_in!C417="NULL","",ROUND(data_in!C417-data_in!B417,0)))</f>
        <v/>
      </c>
      <c r="G417" s="8" t="str">
        <f>IF(OR(A417="",E417=0),"",IF(data_in!C417="NULL","",IF(D417="",ROUND(data_in!D417-data_in!B417,0),MIN(D417,ROUND(data_in!D417-data_in!B417,0)))))</f>
        <v/>
      </c>
      <c r="H417" s="8" t="str">
        <f>IF(A417="","",IF(data_in!M417="United States","United States",IF(data_in!M417="Canada","Canada",IF(data_in!M417="United Kingdom","United Kingdom","Other Country"))))</f>
        <v>Canada</v>
      </c>
      <c r="I417" s="8" t="str">
        <f>IF(A417="","",IF(data_in!K417="Unknown","Unknown",IF(data_in!K417&lt;=10,"Very Small",IF(data_in!K417&lt;=100,"Small",IF(data_in!K417&lt;=500,"Medium",IF(data_in!K417&gt;500,"Large","Error"))))))</f>
        <v>Very Small</v>
      </c>
      <c r="J417" s="8" t="str">
        <f>IF(C417=1,TEXT(data_in!E417,"mm-yyyy"),"")</f>
        <v/>
      </c>
      <c r="K417" s="8" t="str">
        <f>IF(A417="","",IF(data_in!I417="Website","Website",IF(data_in!I417="Paid Search","Paid Search",IF(data_in!I417="Slack","Slack","Other Channel"))))</f>
        <v>Paid Search</v>
      </c>
      <c r="L417" s="10">
        <f>IF(A417="","",ROUND(N$3-data_in!B417,0))</f>
        <v>46</v>
      </c>
    </row>
    <row r="418" spans="1:12">
      <c r="A418" s="8" t="str">
        <f>IF(data_in!A418="","",data_in!A418)</f>
        <v>087a30ce-85f3-41ae-b580-e03acfea53cc</v>
      </c>
      <c r="B418" s="12">
        <f>IF(A418="","",data_in!B418)</f>
        <v>43936.642060185186</v>
      </c>
      <c r="C418" s="8">
        <f>IF(A418="","",IF(data_in!E418="NULL",0,1))</f>
        <v>0</v>
      </c>
      <c r="D418" s="8" t="str">
        <f>IF(A418="","",IF(data_in!E418="NULL","",ROUND(data_in!E418-data_in!B418,0)))</f>
        <v/>
      </c>
      <c r="E418" s="8">
        <f>IF(A418="","",IF(data_in!C418="NULL",0,IF(data_in!C418&gt;data_in!E418,0,1)))</f>
        <v>0</v>
      </c>
      <c r="F418" s="8" t="str">
        <f>IF(OR(A418="",E418=0),"",IF(data_in!C418="NULL","",ROUND(data_in!C418-data_in!B418,0)))</f>
        <v/>
      </c>
      <c r="G418" s="8" t="str">
        <f>IF(OR(A418="",E418=0),"",IF(data_in!C418="NULL","",IF(D418="",ROUND(data_in!D418-data_in!B418,0),MIN(D418,ROUND(data_in!D418-data_in!B418,0)))))</f>
        <v/>
      </c>
      <c r="H418" s="8" t="str">
        <f>IF(A418="","",IF(data_in!M418="United States","United States",IF(data_in!M418="Canada","Canada",IF(data_in!M418="United Kingdom","United Kingdom","Other Country"))))</f>
        <v>Other Country</v>
      </c>
      <c r="I418" s="8" t="str">
        <f>IF(A418="","",IF(data_in!K418="Unknown","Unknown",IF(data_in!K418&lt;=10,"Very Small",IF(data_in!K418&lt;=100,"Small",IF(data_in!K418&lt;=500,"Medium",IF(data_in!K418&gt;500,"Large","Error"))))))</f>
        <v>Very Small</v>
      </c>
      <c r="J418" s="8" t="str">
        <f>IF(C418=1,TEXT(data_in!E418,"mm-yyyy"),"")</f>
        <v/>
      </c>
      <c r="K418" s="8" t="str">
        <f>IF(A418="","",IF(data_in!I418="Website","Website",IF(data_in!I418="Paid Search","Paid Search",IF(data_in!I418="Slack","Slack","Other Channel"))))</f>
        <v>Website</v>
      </c>
      <c r="L418" s="10">
        <f>IF(A418="","",ROUND(N$3-data_in!B418,0))</f>
        <v>46</v>
      </c>
    </row>
    <row r="419" spans="1:12">
      <c r="A419" s="8" t="str">
        <f>IF(data_in!A419="","",data_in!A419)</f>
        <v>7ed421f6-577b-4533-acc9-5fee35d87264</v>
      </c>
      <c r="B419" s="12">
        <f>IF(A419="","",data_in!B419)</f>
        <v>43936.635266203702</v>
      </c>
      <c r="C419" s="8">
        <f>IF(A419="","",IF(data_in!E419="NULL",0,1))</f>
        <v>0</v>
      </c>
      <c r="D419" s="8" t="str">
        <f>IF(A419="","",IF(data_in!E419="NULL","",ROUND(data_in!E419-data_in!B419,0)))</f>
        <v/>
      </c>
      <c r="E419" s="8">
        <f>IF(A419="","",IF(data_in!C419="NULL",0,IF(data_in!C419&gt;data_in!E419,0,1)))</f>
        <v>0</v>
      </c>
      <c r="F419" s="8" t="str">
        <f>IF(OR(A419="",E419=0),"",IF(data_in!C419="NULL","",ROUND(data_in!C419-data_in!B419,0)))</f>
        <v/>
      </c>
      <c r="G419" s="8" t="str">
        <f>IF(OR(A419="",E419=0),"",IF(data_in!C419="NULL","",IF(D419="",ROUND(data_in!D419-data_in!B419,0),MIN(D419,ROUND(data_in!D419-data_in!B419,0)))))</f>
        <v/>
      </c>
      <c r="H419" s="8" t="str">
        <f>IF(A419="","",IF(data_in!M419="United States","United States",IF(data_in!M419="Canada","Canada",IF(data_in!M419="United Kingdom","United Kingdom","Other Country"))))</f>
        <v>United States</v>
      </c>
      <c r="I419" s="8" t="str">
        <f>IF(A419="","",IF(data_in!K419="Unknown","Unknown",IF(data_in!K419&lt;=10,"Very Small",IF(data_in!K419&lt;=100,"Small",IF(data_in!K419&lt;=500,"Medium",IF(data_in!K419&gt;500,"Large","Error"))))))</f>
        <v>Very Small</v>
      </c>
      <c r="J419" s="8" t="str">
        <f>IF(C419=1,TEXT(data_in!E419,"mm-yyyy"),"")</f>
        <v/>
      </c>
      <c r="K419" s="8" t="str">
        <f>IF(A419="","",IF(data_in!I419="Website","Website",IF(data_in!I419="Paid Search","Paid Search",IF(data_in!I419="Slack","Slack","Other Channel"))))</f>
        <v>Website</v>
      </c>
      <c r="L419" s="10">
        <f>IF(A419="","",ROUND(N$3-data_in!B419,0))</f>
        <v>46</v>
      </c>
    </row>
    <row r="420" spans="1:12">
      <c r="A420" s="8" t="str">
        <f>IF(data_in!A420="","",data_in!A420)</f>
        <v>65a07e58-d1cc-44d1-998b-e6f3b5062224</v>
      </c>
      <c r="B420" s="12">
        <f>IF(A420="","",data_in!B420)</f>
        <v>43936.654560185183</v>
      </c>
      <c r="C420" s="8">
        <f>IF(A420="","",IF(data_in!E420="NULL",0,1))</f>
        <v>0</v>
      </c>
      <c r="D420" s="8" t="str">
        <f>IF(A420="","",IF(data_in!E420="NULL","",ROUND(data_in!E420-data_in!B420,0)))</f>
        <v/>
      </c>
      <c r="E420" s="8">
        <f>IF(A420="","",IF(data_in!C420="NULL",0,IF(data_in!C420&gt;data_in!E420,0,1)))</f>
        <v>0</v>
      </c>
      <c r="F420" s="8" t="str">
        <f>IF(OR(A420="",E420=0),"",IF(data_in!C420="NULL","",ROUND(data_in!C420-data_in!B420,0)))</f>
        <v/>
      </c>
      <c r="G420" s="8" t="str">
        <f>IF(OR(A420="",E420=0),"",IF(data_in!C420="NULL","",IF(D420="",ROUND(data_in!D420-data_in!B420,0),MIN(D420,ROUND(data_in!D420-data_in!B420,0)))))</f>
        <v/>
      </c>
      <c r="H420" s="8" t="str">
        <f>IF(A420="","",IF(data_in!M420="United States","United States",IF(data_in!M420="Canada","Canada",IF(data_in!M420="United Kingdom","United Kingdom","Other Country"))))</f>
        <v>United States</v>
      </c>
      <c r="I420" s="8" t="str">
        <f>IF(A420="","",IF(data_in!K420="Unknown","Unknown",IF(data_in!K420&lt;=10,"Very Small",IF(data_in!K420&lt;=100,"Small",IF(data_in!K420&lt;=500,"Medium",IF(data_in!K420&gt;500,"Large","Error"))))))</f>
        <v>Medium</v>
      </c>
      <c r="J420" s="8" t="str">
        <f>IF(C420=1,TEXT(data_in!E420,"mm-yyyy"),"")</f>
        <v/>
      </c>
      <c r="K420" s="8" t="str">
        <f>IF(A420="","",IF(data_in!I420="Website","Website",IF(data_in!I420="Paid Search","Paid Search",IF(data_in!I420="Slack","Slack","Other Channel"))))</f>
        <v>Website</v>
      </c>
      <c r="L420" s="10">
        <f>IF(A420="","",ROUND(N$3-data_in!B420,0))</f>
        <v>46</v>
      </c>
    </row>
    <row r="421" spans="1:12">
      <c r="A421" s="8" t="str">
        <f>IF(data_in!A421="","",data_in!A421)</f>
        <v>d429acca-1a68-4a37-aa76-948d6e485530</v>
      </c>
      <c r="B421" s="12">
        <f>IF(A421="","",data_in!B421)</f>
        <v>43936.677800925929</v>
      </c>
      <c r="C421" s="8">
        <f>IF(A421="","",IF(data_in!E421="NULL",0,1))</f>
        <v>0</v>
      </c>
      <c r="D421" s="8" t="str">
        <f>IF(A421="","",IF(data_in!E421="NULL","",ROUND(data_in!E421-data_in!B421,0)))</f>
        <v/>
      </c>
      <c r="E421" s="8">
        <f>IF(A421="","",IF(data_in!C421="NULL",0,IF(data_in!C421&gt;data_in!E421,0,1)))</f>
        <v>1</v>
      </c>
      <c r="F421" s="8">
        <f>IF(OR(A421="",E421=0),"",IF(data_in!C421="NULL","",ROUND(data_in!C421-data_in!B421,0)))</f>
        <v>0</v>
      </c>
      <c r="G421" s="8">
        <f>IF(OR(A421="",E421=0),"",IF(data_in!C421="NULL","",IF(D421="",ROUND(data_in!D421-data_in!B421,0),MIN(D421,ROUND(data_in!D421-data_in!B421,0)))))</f>
        <v>14</v>
      </c>
      <c r="H421" s="8" t="str">
        <f>IF(A421="","",IF(data_in!M421="United States","United States",IF(data_in!M421="Canada","Canada",IF(data_in!M421="United Kingdom","United Kingdom","Other Country"))))</f>
        <v>United States</v>
      </c>
      <c r="I421" s="8" t="str">
        <f>IF(A421="","",IF(data_in!K421="Unknown","Unknown",IF(data_in!K421&lt;=10,"Very Small",IF(data_in!K421&lt;=100,"Small",IF(data_in!K421&lt;=500,"Medium",IF(data_in!K421&gt;500,"Large","Error"))))))</f>
        <v>Very Small</v>
      </c>
      <c r="J421" s="8" t="str">
        <f>IF(C421=1,TEXT(data_in!E421,"mm-yyyy"),"")</f>
        <v/>
      </c>
      <c r="K421" s="8" t="str">
        <f>IF(A421="","",IF(data_in!I421="Website","Website",IF(data_in!I421="Paid Search","Paid Search",IF(data_in!I421="Slack","Slack","Other Channel"))))</f>
        <v>Website</v>
      </c>
      <c r="L421" s="10">
        <f>IF(A421="","",ROUND(N$3-data_in!B421,0))</f>
        <v>46</v>
      </c>
    </row>
    <row r="422" spans="1:12">
      <c r="A422" s="8" t="str">
        <f>IF(data_in!A422="","",data_in!A422)</f>
        <v>216d20c4-d598-41b8-9286-74ef4e4017b5</v>
      </c>
      <c r="B422" s="12">
        <f>IF(A422="","",data_in!B422)</f>
        <v>43936.731296296297</v>
      </c>
      <c r="C422" s="8">
        <f>IF(A422="","",IF(data_in!E422="NULL",0,1))</f>
        <v>0</v>
      </c>
      <c r="D422" s="8" t="str">
        <f>IF(A422="","",IF(data_in!E422="NULL","",ROUND(data_in!E422-data_in!B422,0)))</f>
        <v/>
      </c>
      <c r="E422" s="8">
        <f>IF(A422="","",IF(data_in!C422="NULL",0,IF(data_in!C422&gt;data_in!E422,0,1)))</f>
        <v>0</v>
      </c>
      <c r="F422" s="8" t="str">
        <f>IF(OR(A422="",E422=0),"",IF(data_in!C422="NULL","",ROUND(data_in!C422-data_in!B422,0)))</f>
        <v/>
      </c>
      <c r="G422" s="8" t="str">
        <f>IF(OR(A422="",E422=0),"",IF(data_in!C422="NULL","",IF(D422="",ROUND(data_in!D422-data_in!B422,0),MIN(D422,ROUND(data_in!D422-data_in!B422,0)))))</f>
        <v/>
      </c>
      <c r="H422" s="8" t="str">
        <f>IF(A422="","",IF(data_in!M422="United States","United States",IF(data_in!M422="Canada","Canada",IF(data_in!M422="United Kingdom","United Kingdom","Other Country"))))</f>
        <v>Other Country</v>
      </c>
      <c r="I422" s="8" t="str">
        <f>IF(A422="","",IF(data_in!K422="Unknown","Unknown",IF(data_in!K422&lt;=10,"Very Small",IF(data_in!K422&lt;=100,"Small",IF(data_in!K422&lt;=500,"Medium",IF(data_in!K422&gt;500,"Large","Error"))))))</f>
        <v>Medium</v>
      </c>
      <c r="J422" s="8" t="str">
        <f>IF(C422=1,TEXT(data_in!E422,"mm-yyyy"),"")</f>
        <v/>
      </c>
      <c r="K422" s="8" t="str">
        <f>IF(A422="","",IF(data_in!I422="Website","Website",IF(data_in!I422="Paid Search","Paid Search",IF(data_in!I422="Slack","Slack","Other Channel"))))</f>
        <v>Website</v>
      </c>
      <c r="L422" s="10">
        <f>IF(A422="","",ROUND(N$3-data_in!B422,0))</f>
        <v>46</v>
      </c>
    </row>
    <row r="423" spans="1:12">
      <c r="A423" s="8" t="str">
        <f>IF(data_in!A423="","",data_in!A423)</f>
        <v>12242851-6a8d-430b-9571-daf2ad25f425</v>
      </c>
      <c r="B423" s="12">
        <f>IF(A423="","",data_in!B423)</f>
        <v>43936.709039351852</v>
      </c>
      <c r="C423" s="8">
        <f>IF(A423="","",IF(data_in!E423="NULL",0,1))</f>
        <v>0</v>
      </c>
      <c r="D423" s="8" t="str">
        <f>IF(A423="","",IF(data_in!E423="NULL","",ROUND(data_in!E423-data_in!B423,0)))</f>
        <v/>
      </c>
      <c r="E423" s="8">
        <f>IF(A423="","",IF(data_in!C423="NULL",0,IF(data_in!C423&gt;data_in!E423,0,1)))</f>
        <v>1</v>
      </c>
      <c r="F423" s="8">
        <f>IF(OR(A423="",E423=0),"",IF(data_in!C423="NULL","",ROUND(data_in!C423-data_in!B423,0)))</f>
        <v>0</v>
      </c>
      <c r="G423" s="8">
        <f>IF(OR(A423="",E423=0),"",IF(data_in!C423="NULL","",IF(D423="",ROUND(data_in!D423-data_in!B423,0),MIN(D423,ROUND(data_in!D423-data_in!B423,0)))))</f>
        <v>14</v>
      </c>
      <c r="H423" s="8" t="str">
        <f>IF(A423="","",IF(data_in!M423="United States","United States",IF(data_in!M423="Canada","Canada",IF(data_in!M423="United Kingdom","United Kingdom","Other Country"))))</f>
        <v>Canada</v>
      </c>
      <c r="I423" s="8" t="str">
        <f>IF(A423="","",IF(data_in!K423="Unknown","Unknown",IF(data_in!K423&lt;=10,"Very Small",IF(data_in!K423&lt;=100,"Small",IF(data_in!K423&lt;=500,"Medium",IF(data_in!K423&gt;500,"Large","Error"))))))</f>
        <v>Very Small</v>
      </c>
      <c r="J423" s="8" t="str">
        <f>IF(C423=1,TEXT(data_in!E423,"mm-yyyy"),"")</f>
        <v/>
      </c>
      <c r="K423" s="8" t="str">
        <f>IF(A423="","",IF(data_in!I423="Website","Website",IF(data_in!I423="Paid Search","Paid Search",IF(data_in!I423="Slack","Slack","Other Channel"))))</f>
        <v>Paid Search</v>
      </c>
      <c r="L423" s="10">
        <f>IF(A423="","",ROUND(N$3-data_in!B423,0))</f>
        <v>46</v>
      </c>
    </row>
    <row r="424" spans="1:12">
      <c r="A424" s="8" t="str">
        <f>IF(data_in!A424="","",data_in!A424)</f>
        <v>77ccb617-308b-4f88-9c41-4d0046252175</v>
      </c>
      <c r="B424" s="12">
        <f>IF(A424="","",data_in!B424)</f>
        <v>43936.712465277778</v>
      </c>
      <c r="C424" s="8">
        <f>IF(A424="","",IF(data_in!E424="NULL",0,1))</f>
        <v>0</v>
      </c>
      <c r="D424" s="8" t="str">
        <f>IF(A424="","",IF(data_in!E424="NULL","",ROUND(data_in!E424-data_in!B424,0)))</f>
        <v/>
      </c>
      <c r="E424" s="8">
        <f>IF(A424="","",IF(data_in!C424="NULL",0,IF(data_in!C424&gt;data_in!E424,0,1)))</f>
        <v>1</v>
      </c>
      <c r="F424" s="8">
        <f>IF(OR(A424="",E424=0),"",IF(data_in!C424="NULL","",ROUND(data_in!C424-data_in!B424,0)))</f>
        <v>0</v>
      </c>
      <c r="G424" s="8">
        <f>IF(OR(A424="",E424=0),"",IF(data_in!C424="NULL","",IF(D424="",ROUND(data_in!D424-data_in!B424,0),MIN(D424,ROUND(data_in!D424-data_in!B424,0)))))</f>
        <v>14</v>
      </c>
      <c r="H424" s="8" t="str">
        <f>IF(A424="","",IF(data_in!M424="United States","United States",IF(data_in!M424="Canada","Canada",IF(data_in!M424="United Kingdom","United Kingdom","Other Country"))))</f>
        <v>United States</v>
      </c>
      <c r="I424" s="8" t="str">
        <f>IF(A424="","",IF(data_in!K424="Unknown","Unknown",IF(data_in!K424&lt;=10,"Very Small",IF(data_in!K424&lt;=100,"Small",IF(data_in!K424&lt;=500,"Medium",IF(data_in!K424&gt;500,"Large","Error"))))))</f>
        <v>Medium</v>
      </c>
      <c r="J424" s="8" t="str">
        <f>IF(C424=1,TEXT(data_in!E424,"mm-yyyy"),"")</f>
        <v/>
      </c>
      <c r="K424" s="8" t="str">
        <f>IF(A424="","",IF(data_in!I424="Website","Website",IF(data_in!I424="Paid Search","Paid Search",IF(data_in!I424="Slack","Slack","Other Channel"))))</f>
        <v>Website</v>
      </c>
      <c r="L424" s="10">
        <f>IF(A424="","",ROUND(N$3-data_in!B424,0))</f>
        <v>46</v>
      </c>
    </row>
    <row r="425" spans="1:12">
      <c r="A425" s="8" t="str">
        <f>IF(data_in!A425="","",data_in!A425)</f>
        <v>5e743953-a4c3-4fea-98ed-1cb33cf5f354</v>
      </c>
      <c r="B425" s="12">
        <f>IF(A425="","",data_in!B425)</f>
        <v>43936.72996527778</v>
      </c>
      <c r="C425" s="8">
        <f>IF(A425="","",IF(data_in!E425="NULL",0,1))</f>
        <v>0</v>
      </c>
      <c r="D425" s="8" t="str">
        <f>IF(A425="","",IF(data_in!E425="NULL","",ROUND(data_in!E425-data_in!B425,0)))</f>
        <v/>
      </c>
      <c r="E425" s="8">
        <f>IF(A425="","",IF(data_in!C425="NULL",0,IF(data_in!C425&gt;data_in!E425,0,1)))</f>
        <v>0</v>
      </c>
      <c r="F425" s="8" t="str">
        <f>IF(OR(A425="",E425=0),"",IF(data_in!C425="NULL","",ROUND(data_in!C425-data_in!B425,0)))</f>
        <v/>
      </c>
      <c r="G425" s="8" t="str">
        <f>IF(OR(A425="",E425=0),"",IF(data_in!C425="NULL","",IF(D425="",ROUND(data_in!D425-data_in!B425,0),MIN(D425,ROUND(data_in!D425-data_in!B425,0)))))</f>
        <v/>
      </c>
      <c r="H425" s="8" t="str">
        <f>IF(A425="","",IF(data_in!M425="United States","United States",IF(data_in!M425="Canada","Canada",IF(data_in!M425="United Kingdom","United Kingdom","Other Country"))))</f>
        <v>Other Country</v>
      </c>
      <c r="I425" s="8" t="str">
        <f>IF(A425="","",IF(data_in!K425="Unknown","Unknown",IF(data_in!K425&lt;=10,"Very Small",IF(data_in!K425&lt;=100,"Small",IF(data_in!K425&lt;=500,"Medium",IF(data_in!K425&gt;500,"Large","Error"))))))</f>
        <v>Very Small</v>
      </c>
      <c r="J425" s="8" t="str">
        <f>IF(C425=1,TEXT(data_in!E425,"mm-yyyy"),"")</f>
        <v/>
      </c>
      <c r="K425" s="8" t="str">
        <f>IF(A425="","",IF(data_in!I425="Website","Website",IF(data_in!I425="Paid Search","Paid Search",IF(data_in!I425="Slack","Slack","Other Channel"))))</f>
        <v>Website</v>
      </c>
      <c r="L425" s="10">
        <f>IF(A425="","",ROUND(N$3-data_in!B425,0))</f>
        <v>46</v>
      </c>
    </row>
    <row r="426" spans="1:12">
      <c r="A426" s="8" t="str">
        <f>IF(data_in!A426="","",data_in!A426)</f>
        <v>ae472ed7-a017-4655-8a7a-f78c727d5d50</v>
      </c>
      <c r="B426" s="12">
        <f>IF(A426="","",data_in!B426)</f>
        <v>43936.748900462961</v>
      </c>
      <c r="C426" s="8">
        <f>IF(A426="","",IF(data_in!E426="NULL",0,1))</f>
        <v>0</v>
      </c>
      <c r="D426" s="8" t="str">
        <f>IF(A426="","",IF(data_in!E426="NULL","",ROUND(data_in!E426-data_in!B426,0)))</f>
        <v/>
      </c>
      <c r="E426" s="8">
        <f>IF(A426="","",IF(data_in!C426="NULL",0,IF(data_in!C426&gt;data_in!E426,0,1)))</f>
        <v>0</v>
      </c>
      <c r="F426" s="8" t="str">
        <f>IF(OR(A426="",E426=0),"",IF(data_in!C426="NULL","",ROUND(data_in!C426-data_in!B426,0)))</f>
        <v/>
      </c>
      <c r="G426" s="8" t="str">
        <f>IF(OR(A426="",E426=0),"",IF(data_in!C426="NULL","",IF(D426="",ROUND(data_in!D426-data_in!B426,0),MIN(D426,ROUND(data_in!D426-data_in!B426,0)))))</f>
        <v/>
      </c>
      <c r="H426" s="8" t="str">
        <f>IF(A426="","",IF(data_in!M426="United States","United States",IF(data_in!M426="Canada","Canada",IF(data_in!M426="United Kingdom","United Kingdom","Other Country"))))</f>
        <v>Other Country</v>
      </c>
      <c r="I426" s="8" t="str">
        <f>IF(A426="","",IF(data_in!K426="Unknown","Unknown",IF(data_in!K426&lt;=10,"Very Small",IF(data_in!K426&lt;=100,"Small",IF(data_in!K426&lt;=500,"Medium",IF(data_in!K426&gt;500,"Large","Error"))))))</f>
        <v>Very Small</v>
      </c>
      <c r="J426" s="8" t="str">
        <f>IF(C426=1,TEXT(data_in!E426,"mm-yyyy"),"")</f>
        <v/>
      </c>
      <c r="K426" s="8" t="str">
        <f>IF(A426="","",IF(data_in!I426="Website","Website",IF(data_in!I426="Paid Search","Paid Search",IF(data_in!I426="Slack","Slack","Other Channel"))))</f>
        <v>Other Channel</v>
      </c>
      <c r="L426" s="10">
        <f>IF(A426="","",ROUND(N$3-data_in!B426,0))</f>
        <v>46</v>
      </c>
    </row>
    <row r="427" spans="1:12">
      <c r="A427" s="8" t="str">
        <f>IF(data_in!A427="","",data_in!A427)</f>
        <v>9f8abb75-0517-4e39-b39d-8313780c0a28</v>
      </c>
      <c r="B427" s="12">
        <f>IF(A427="","",data_in!B427)</f>
        <v>43936.746469907404</v>
      </c>
      <c r="C427" s="8">
        <f>IF(A427="","",IF(data_in!E427="NULL",0,1))</f>
        <v>0</v>
      </c>
      <c r="D427" s="8" t="str">
        <f>IF(A427="","",IF(data_in!E427="NULL","",ROUND(data_in!E427-data_in!B427,0)))</f>
        <v/>
      </c>
      <c r="E427" s="8">
        <f>IF(A427="","",IF(data_in!C427="NULL",0,IF(data_in!C427&gt;data_in!E427,0,1)))</f>
        <v>0</v>
      </c>
      <c r="F427" s="8" t="str">
        <f>IF(OR(A427="",E427=0),"",IF(data_in!C427="NULL","",ROUND(data_in!C427-data_in!B427,0)))</f>
        <v/>
      </c>
      <c r="G427" s="8" t="str">
        <f>IF(OR(A427="",E427=0),"",IF(data_in!C427="NULL","",IF(D427="",ROUND(data_in!D427-data_in!B427,0),MIN(D427,ROUND(data_in!D427-data_in!B427,0)))))</f>
        <v/>
      </c>
      <c r="H427" s="8" t="str">
        <f>IF(A427="","",IF(data_in!M427="United States","United States",IF(data_in!M427="Canada","Canada",IF(data_in!M427="United Kingdom","United Kingdom","Other Country"))))</f>
        <v>Canada</v>
      </c>
      <c r="I427" s="8" t="str">
        <f>IF(A427="","",IF(data_in!K427="Unknown","Unknown",IF(data_in!K427&lt;=10,"Very Small",IF(data_in!K427&lt;=100,"Small",IF(data_in!K427&lt;=500,"Medium",IF(data_in!K427&gt;500,"Large","Error"))))))</f>
        <v>Small</v>
      </c>
      <c r="J427" s="8" t="str">
        <f>IF(C427=1,TEXT(data_in!E427,"mm-yyyy"),"")</f>
        <v/>
      </c>
      <c r="K427" s="8" t="str">
        <f>IF(A427="","",IF(data_in!I427="Website","Website",IF(data_in!I427="Paid Search","Paid Search",IF(data_in!I427="Slack","Slack","Other Channel"))))</f>
        <v>Paid Search</v>
      </c>
      <c r="L427" s="10">
        <f>IF(A427="","",ROUND(N$3-data_in!B427,0))</f>
        <v>46</v>
      </c>
    </row>
    <row r="428" spans="1:12">
      <c r="A428" s="8" t="str">
        <f>IF(data_in!A428="","",data_in!A428)</f>
        <v>b2c506e5-7f71-44df-bb7f-e0b22acadcd4</v>
      </c>
      <c r="B428" s="12">
        <f>IF(A428="","",data_in!B428)</f>
        <v>43936.777708333335</v>
      </c>
      <c r="C428" s="8">
        <f>IF(A428="","",IF(data_in!E428="NULL",0,1))</f>
        <v>0</v>
      </c>
      <c r="D428" s="8" t="str">
        <f>IF(A428="","",IF(data_in!E428="NULL","",ROUND(data_in!E428-data_in!B428,0)))</f>
        <v/>
      </c>
      <c r="E428" s="8">
        <f>IF(A428="","",IF(data_in!C428="NULL",0,IF(data_in!C428&gt;data_in!E428,0,1)))</f>
        <v>1</v>
      </c>
      <c r="F428" s="8">
        <f>IF(OR(A428="",E428=0),"",IF(data_in!C428="NULL","",ROUND(data_in!C428-data_in!B428,0)))</f>
        <v>0</v>
      </c>
      <c r="G428" s="8">
        <f>IF(OR(A428="",E428=0),"",IF(data_in!C428="NULL","",IF(D428="",ROUND(data_in!D428-data_in!B428,0),MIN(D428,ROUND(data_in!D428-data_in!B428,0)))))</f>
        <v>14</v>
      </c>
      <c r="H428" s="8" t="str">
        <f>IF(A428="","",IF(data_in!M428="United States","United States",IF(data_in!M428="Canada","Canada",IF(data_in!M428="United Kingdom","United Kingdom","Other Country"))))</f>
        <v>Canada</v>
      </c>
      <c r="I428" s="8" t="str">
        <f>IF(A428="","",IF(data_in!K428="Unknown","Unknown",IF(data_in!K428&lt;=10,"Very Small",IF(data_in!K428&lt;=100,"Small",IF(data_in!K428&lt;=500,"Medium",IF(data_in!K428&gt;500,"Large","Error"))))))</f>
        <v>Very Small</v>
      </c>
      <c r="J428" s="8" t="str">
        <f>IF(C428=1,TEXT(data_in!E428,"mm-yyyy"),"")</f>
        <v/>
      </c>
      <c r="K428" s="8" t="str">
        <f>IF(A428="","",IF(data_in!I428="Website","Website",IF(data_in!I428="Paid Search","Paid Search",IF(data_in!I428="Slack","Slack","Other Channel"))))</f>
        <v>Website</v>
      </c>
      <c r="L428" s="10">
        <f>IF(A428="","",ROUND(N$3-data_in!B428,0))</f>
        <v>46</v>
      </c>
    </row>
    <row r="429" spans="1:12">
      <c r="A429" s="8" t="str">
        <f>IF(data_in!A429="","",data_in!A429)</f>
        <v>9263b1de-430f-438d-ade5-1e5c0b5a7072</v>
      </c>
      <c r="B429" s="12">
        <f>IF(A429="","",data_in!B429)</f>
        <v>43936.797743055555</v>
      </c>
      <c r="C429" s="8">
        <f>IF(A429="","",IF(data_in!E429="NULL",0,1))</f>
        <v>0</v>
      </c>
      <c r="D429" s="8" t="str">
        <f>IF(A429="","",IF(data_in!E429="NULL","",ROUND(data_in!E429-data_in!B429,0)))</f>
        <v/>
      </c>
      <c r="E429" s="8">
        <f>IF(A429="","",IF(data_in!C429="NULL",0,IF(data_in!C429&gt;data_in!E429,0,1)))</f>
        <v>0</v>
      </c>
      <c r="F429" s="8" t="str">
        <f>IF(OR(A429="",E429=0),"",IF(data_in!C429="NULL","",ROUND(data_in!C429-data_in!B429,0)))</f>
        <v/>
      </c>
      <c r="G429" s="8" t="str">
        <f>IF(OR(A429="",E429=0),"",IF(data_in!C429="NULL","",IF(D429="",ROUND(data_in!D429-data_in!B429,0),MIN(D429,ROUND(data_in!D429-data_in!B429,0)))))</f>
        <v/>
      </c>
      <c r="H429" s="8" t="str">
        <f>IF(A429="","",IF(data_in!M429="United States","United States",IF(data_in!M429="Canada","Canada",IF(data_in!M429="United Kingdom","United Kingdom","Other Country"))))</f>
        <v>United States</v>
      </c>
      <c r="I429" s="8" t="str">
        <f>IF(A429="","",IF(data_in!K429="Unknown","Unknown",IF(data_in!K429&lt;=10,"Very Small",IF(data_in!K429&lt;=100,"Small",IF(data_in!K429&lt;=500,"Medium",IF(data_in!K429&gt;500,"Large","Error"))))))</f>
        <v>Large</v>
      </c>
      <c r="J429" s="8" t="str">
        <f>IF(C429=1,TEXT(data_in!E429,"mm-yyyy"),"")</f>
        <v/>
      </c>
      <c r="K429" s="8" t="str">
        <f>IF(A429="","",IF(data_in!I429="Website","Website",IF(data_in!I429="Paid Search","Paid Search",IF(data_in!I429="Slack","Slack","Other Channel"))))</f>
        <v>Slack</v>
      </c>
      <c r="L429" s="10">
        <f>IF(A429="","",ROUND(N$3-data_in!B429,0))</f>
        <v>46</v>
      </c>
    </row>
    <row r="430" spans="1:12">
      <c r="A430" s="8" t="str">
        <f>IF(data_in!A430="","",data_in!A430)</f>
        <v>9d27c7cb-84e0-4add-bcc9-0942a24405a8</v>
      </c>
      <c r="B430" s="12">
        <f>IF(A430="","",data_in!B430)</f>
        <v>43936.820057870369</v>
      </c>
      <c r="C430" s="8">
        <f>IF(A430="","",IF(data_in!E430="NULL",0,1))</f>
        <v>0</v>
      </c>
      <c r="D430" s="8" t="str">
        <f>IF(A430="","",IF(data_in!E430="NULL","",ROUND(data_in!E430-data_in!B430,0)))</f>
        <v/>
      </c>
      <c r="E430" s="8">
        <f>IF(A430="","",IF(data_in!C430="NULL",0,IF(data_in!C430&gt;data_in!E430,0,1)))</f>
        <v>0</v>
      </c>
      <c r="F430" s="8" t="str">
        <f>IF(OR(A430="",E430=0),"",IF(data_in!C430="NULL","",ROUND(data_in!C430-data_in!B430,0)))</f>
        <v/>
      </c>
      <c r="G430" s="8" t="str">
        <f>IF(OR(A430="",E430=0),"",IF(data_in!C430="NULL","",IF(D430="",ROUND(data_in!D430-data_in!B430,0),MIN(D430,ROUND(data_in!D430-data_in!B430,0)))))</f>
        <v/>
      </c>
      <c r="H430" s="8" t="str">
        <f>IF(A430="","",IF(data_in!M430="United States","United States",IF(data_in!M430="Canada","Canada",IF(data_in!M430="United Kingdom","United Kingdom","Other Country"))))</f>
        <v>United States</v>
      </c>
      <c r="I430" s="8" t="str">
        <f>IF(A430="","",IF(data_in!K430="Unknown","Unknown",IF(data_in!K430&lt;=10,"Very Small",IF(data_in!K430&lt;=100,"Small",IF(data_in!K430&lt;=500,"Medium",IF(data_in!K430&gt;500,"Large","Error"))))))</f>
        <v>Small</v>
      </c>
      <c r="J430" s="8" t="str">
        <f>IF(C430=1,TEXT(data_in!E430,"mm-yyyy"),"")</f>
        <v/>
      </c>
      <c r="K430" s="8" t="str">
        <f>IF(A430="","",IF(data_in!I430="Website","Website",IF(data_in!I430="Paid Search","Paid Search",IF(data_in!I430="Slack","Slack","Other Channel"))))</f>
        <v>Paid Search</v>
      </c>
      <c r="L430" s="10">
        <f>IF(A430="","",ROUND(N$3-data_in!B430,0))</f>
        <v>46</v>
      </c>
    </row>
    <row r="431" spans="1:12">
      <c r="A431" s="8" t="str">
        <f>IF(data_in!A431="","",data_in!A431)</f>
        <v>98073ad5-2d56-43e4-b24a-927cf300e60e</v>
      </c>
      <c r="B431" s="12">
        <f>IF(A431="","",data_in!B431)</f>
        <v>43936.878391203703</v>
      </c>
      <c r="C431" s="8">
        <f>IF(A431="","",IF(data_in!E431="NULL",0,1))</f>
        <v>1</v>
      </c>
      <c r="D431" s="8">
        <f>IF(A431="","",IF(data_in!E431="NULL","",ROUND(data_in!E431-data_in!B431,0)))</f>
        <v>0</v>
      </c>
      <c r="E431" s="8">
        <f>IF(A431="","",IF(data_in!C431="NULL",0,IF(data_in!C431&gt;data_in!E431,0,1)))</f>
        <v>0</v>
      </c>
      <c r="F431" s="8" t="str">
        <f>IF(OR(A431="",E431=0),"",IF(data_in!C431="NULL","",ROUND(data_in!C431-data_in!B431,0)))</f>
        <v/>
      </c>
      <c r="G431" s="8" t="str">
        <f>IF(OR(A431="",E431=0),"",IF(data_in!C431="NULL","",IF(D431="",ROUND(data_in!D431-data_in!B431,0),MIN(D431,ROUND(data_in!D431-data_in!B431,0)))))</f>
        <v/>
      </c>
      <c r="H431" s="8" t="str">
        <f>IF(A431="","",IF(data_in!M431="United States","United States",IF(data_in!M431="Canada","Canada",IF(data_in!M431="United Kingdom","United Kingdom","Other Country"))))</f>
        <v>United States</v>
      </c>
      <c r="I431" s="8" t="str">
        <f>IF(A431="","",IF(data_in!K431="Unknown","Unknown",IF(data_in!K431&lt;=10,"Very Small",IF(data_in!K431&lt;=100,"Small",IF(data_in!K431&lt;=500,"Medium",IF(data_in!K431&gt;500,"Large","Error"))))))</f>
        <v>Small</v>
      </c>
      <c r="J431" s="8" t="str">
        <f>IF(C431=1,TEXT(data_in!E431,"mm-yyyy"),"")</f>
        <v>04-2020</v>
      </c>
      <c r="K431" s="8" t="str">
        <f>IF(A431="","",IF(data_in!I431="Website","Website",IF(data_in!I431="Paid Search","Paid Search",IF(data_in!I431="Slack","Slack","Other Channel"))))</f>
        <v>Website</v>
      </c>
      <c r="L431" s="10">
        <f>IF(A431="","",ROUND(N$3-data_in!B431,0))</f>
        <v>46</v>
      </c>
    </row>
    <row r="432" spans="1:12">
      <c r="A432" s="8" t="str">
        <f>IF(data_in!A432="","",data_in!A432)</f>
        <v>6b50082f-fbbb-45f3-bb0c-9fe4cdeac131</v>
      </c>
      <c r="B432" s="12">
        <f>IF(A432="","",data_in!B432)</f>
        <v>43936.871689814812</v>
      </c>
      <c r="C432" s="8">
        <f>IF(A432="","",IF(data_in!E432="NULL",0,1))</f>
        <v>0</v>
      </c>
      <c r="D432" s="8" t="str">
        <f>IF(A432="","",IF(data_in!E432="NULL","",ROUND(data_in!E432-data_in!B432,0)))</f>
        <v/>
      </c>
      <c r="E432" s="8">
        <f>IF(A432="","",IF(data_in!C432="NULL",0,IF(data_in!C432&gt;data_in!E432,0,1)))</f>
        <v>0</v>
      </c>
      <c r="F432" s="8" t="str">
        <f>IF(OR(A432="",E432=0),"",IF(data_in!C432="NULL","",ROUND(data_in!C432-data_in!B432,0)))</f>
        <v/>
      </c>
      <c r="G432" s="8" t="str">
        <f>IF(OR(A432="",E432=0),"",IF(data_in!C432="NULL","",IF(D432="",ROUND(data_in!D432-data_in!B432,0),MIN(D432,ROUND(data_in!D432-data_in!B432,0)))))</f>
        <v/>
      </c>
      <c r="H432" s="8" t="str">
        <f>IF(A432="","",IF(data_in!M432="United States","United States",IF(data_in!M432="Canada","Canada",IF(data_in!M432="United Kingdom","United Kingdom","Other Country"))))</f>
        <v>Canada</v>
      </c>
      <c r="I432" s="8" t="str">
        <f>IF(A432="","",IF(data_in!K432="Unknown","Unknown",IF(data_in!K432&lt;=10,"Very Small",IF(data_in!K432&lt;=100,"Small",IF(data_in!K432&lt;=500,"Medium",IF(data_in!K432&gt;500,"Large","Error"))))))</f>
        <v>Large</v>
      </c>
      <c r="J432" s="8" t="str">
        <f>IF(C432=1,TEXT(data_in!E432,"mm-yyyy"),"")</f>
        <v/>
      </c>
      <c r="K432" s="8" t="str">
        <f>IF(A432="","",IF(data_in!I432="Website","Website",IF(data_in!I432="Paid Search","Paid Search",IF(data_in!I432="Slack","Slack","Other Channel"))))</f>
        <v>Paid Search</v>
      </c>
      <c r="L432" s="10">
        <f>IF(A432="","",ROUND(N$3-data_in!B432,0))</f>
        <v>46</v>
      </c>
    </row>
    <row r="433" spans="1:12">
      <c r="A433" s="8" t="str">
        <f>IF(data_in!A433="","",data_in!A433)</f>
        <v>766d0a3f-ce79-4fb3-bf51-b31f4a8c914c</v>
      </c>
      <c r="B433" s="12">
        <f>IF(A433="","",data_in!B433)</f>
        <v>43936.903356481482</v>
      </c>
      <c r="C433" s="8">
        <f>IF(A433="","",IF(data_in!E433="NULL",0,1))</f>
        <v>0</v>
      </c>
      <c r="D433" s="8" t="str">
        <f>IF(A433="","",IF(data_in!E433="NULL","",ROUND(data_in!E433-data_in!B433,0)))</f>
        <v/>
      </c>
      <c r="E433" s="8">
        <f>IF(A433="","",IF(data_in!C433="NULL",0,IF(data_in!C433&gt;data_in!E433,0,1)))</f>
        <v>1</v>
      </c>
      <c r="F433" s="8">
        <f>IF(OR(A433="",E433=0),"",IF(data_in!C433="NULL","",ROUND(data_in!C433-data_in!B433,0)))</f>
        <v>1</v>
      </c>
      <c r="G433" s="8">
        <f>IF(OR(A433="",E433=0),"",IF(data_in!C433="NULL","",IF(D433="",ROUND(data_in!D433-data_in!B433,0),MIN(D433,ROUND(data_in!D433-data_in!B433,0)))))</f>
        <v>15</v>
      </c>
      <c r="H433" s="8" t="str">
        <f>IF(A433="","",IF(data_in!M433="United States","United States",IF(data_in!M433="Canada","Canada",IF(data_in!M433="United Kingdom","United Kingdom","Other Country"))))</f>
        <v>United States</v>
      </c>
      <c r="I433" s="8" t="str">
        <f>IF(A433="","",IF(data_in!K433="Unknown","Unknown",IF(data_in!K433&lt;=10,"Very Small",IF(data_in!K433&lt;=100,"Small",IF(data_in!K433&lt;=500,"Medium",IF(data_in!K433&gt;500,"Large","Error"))))))</f>
        <v>Small</v>
      </c>
      <c r="J433" s="8" t="str">
        <f>IF(C433=1,TEXT(data_in!E433,"mm-yyyy"),"")</f>
        <v/>
      </c>
      <c r="K433" s="8" t="str">
        <f>IF(A433="","",IF(data_in!I433="Website","Website",IF(data_in!I433="Paid Search","Paid Search",IF(data_in!I433="Slack","Slack","Other Channel"))))</f>
        <v>Website</v>
      </c>
      <c r="L433" s="10">
        <f>IF(A433="","",ROUND(N$3-data_in!B433,0))</f>
        <v>46</v>
      </c>
    </row>
    <row r="434" spans="1:12">
      <c r="A434" s="8" t="str">
        <f>IF(data_in!A434="","",data_in!A434)</f>
        <v>b391b11c-f034-4b86-a971-939ab1b92651</v>
      </c>
      <c r="B434" s="12">
        <f>IF(A434="","",data_in!B434)</f>
        <v>43902.131168981483</v>
      </c>
      <c r="C434" s="8">
        <f>IF(A434="","",IF(data_in!E434="NULL",0,1))</f>
        <v>0</v>
      </c>
      <c r="D434" s="8" t="str">
        <f>IF(A434="","",IF(data_in!E434="NULL","",ROUND(data_in!E434-data_in!B434,0)))</f>
        <v/>
      </c>
      <c r="E434" s="8">
        <f>IF(A434="","",IF(data_in!C434="NULL",0,IF(data_in!C434&gt;data_in!E434,0,1)))</f>
        <v>0</v>
      </c>
      <c r="F434" s="8" t="str">
        <f>IF(OR(A434="",E434=0),"",IF(data_in!C434="NULL","",ROUND(data_in!C434-data_in!B434,0)))</f>
        <v/>
      </c>
      <c r="G434" s="8" t="str">
        <f>IF(OR(A434="",E434=0),"",IF(data_in!C434="NULL","",IF(D434="",ROUND(data_in!D434-data_in!B434,0),MIN(D434,ROUND(data_in!D434-data_in!B434,0)))))</f>
        <v/>
      </c>
      <c r="H434" s="8" t="str">
        <f>IF(A434="","",IF(data_in!M434="United States","United States",IF(data_in!M434="Canada","Canada",IF(data_in!M434="United Kingdom","United Kingdom","Other Country"))))</f>
        <v>Other Country</v>
      </c>
      <c r="I434" s="8" t="str">
        <f>IF(A434="","",IF(data_in!K434="Unknown","Unknown",IF(data_in!K434&lt;=10,"Very Small",IF(data_in!K434&lt;=100,"Small",IF(data_in!K434&lt;=500,"Medium",IF(data_in!K434&gt;500,"Large","Error"))))))</f>
        <v>Large</v>
      </c>
      <c r="J434" s="8" t="str">
        <f>IF(C434=1,TEXT(data_in!E434,"mm-yyyy"),"")</f>
        <v/>
      </c>
      <c r="K434" s="8" t="str">
        <f>IF(A434="","",IF(data_in!I434="Website","Website",IF(data_in!I434="Paid Search","Paid Search",IF(data_in!I434="Slack","Slack","Other Channel"))))</f>
        <v>Website</v>
      </c>
      <c r="L434" s="10">
        <f>IF(A434="","",ROUND(N$3-data_in!B434,0))</f>
        <v>81</v>
      </c>
    </row>
    <row r="435" spans="1:12">
      <c r="A435" s="8" t="str">
        <f>IF(data_in!A435="","",data_in!A435)</f>
        <v>cb9c850c-c579-4ddf-bdc2-9694460ac0d1</v>
      </c>
      <c r="B435" s="12">
        <f>IF(A435="","",data_in!B435)</f>
        <v>43886.83489583333</v>
      </c>
      <c r="C435" s="8">
        <f>IF(A435="","",IF(data_in!E435="NULL",0,1))</f>
        <v>0</v>
      </c>
      <c r="D435" s="8" t="str">
        <f>IF(A435="","",IF(data_in!E435="NULL","",ROUND(data_in!E435-data_in!B435,0)))</f>
        <v/>
      </c>
      <c r="E435" s="8">
        <f>IF(A435="","",IF(data_in!C435="NULL",0,IF(data_in!C435&gt;data_in!E435,0,1)))</f>
        <v>1</v>
      </c>
      <c r="F435" s="8">
        <f>IF(OR(A435="",E435=0),"",IF(data_in!C435="NULL","",ROUND(data_in!C435-data_in!B435,0)))</f>
        <v>1</v>
      </c>
      <c r="G435" s="8">
        <f>IF(OR(A435="",E435=0),"",IF(data_in!C435="NULL","",IF(D435="",ROUND(data_in!D435-data_in!B435,0),MIN(D435,ROUND(data_in!D435-data_in!B435,0)))))</f>
        <v>31</v>
      </c>
      <c r="H435" s="8" t="str">
        <f>IF(A435="","",IF(data_in!M435="United States","United States",IF(data_in!M435="Canada","Canada",IF(data_in!M435="United Kingdom","United Kingdom","Other Country"))))</f>
        <v>Canada</v>
      </c>
      <c r="I435" s="8" t="str">
        <f>IF(A435="","",IF(data_in!K435="Unknown","Unknown",IF(data_in!K435&lt;=10,"Very Small",IF(data_in!K435&lt;=100,"Small",IF(data_in!K435&lt;=500,"Medium",IF(data_in!K435&gt;500,"Large","Error"))))))</f>
        <v>Small</v>
      </c>
      <c r="J435" s="8" t="str">
        <f>IF(C435=1,TEXT(data_in!E435,"mm-yyyy"),"")</f>
        <v/>
      </c>
      <c r="K435" s="8" t="str">
        <f>IF(A435="","",IF(data_in!I435="Website","Website",IF(data_in!I435="Paid Search","Paid Search",IF(data_in!I435="Slack","Slack","Other Channel"))))</f>
        <v>Paid Search</v>
      </c>
      <c r="L435" s="10">
        <f>IF(A435="","",ROUND(N$3-data_in!B435,0))</f>
        <v>96</v>
      </c>
    </row>
    <row r="436" spans="1:12">
      <c r="A436" s="8" t="str">
        <f>IF(data_in!A436="","",data_in!A436)</f>
        <v>83f86efa-6367-4b2a-b662-b1be45363d00</v>
      </c>
      <c r="B436" s="12">
        <f>IF(A436="","",data_in!B436)</f>
        <v>43879.386354166665</v>
      </c>
      <c r="C436" s="8">
        <f>IF(A436="","",IF(data_in!E436="NULL",0,1))</f>
        <v>0</v>
      </c>
      <c r="D436" s="8" t="str">
        <f>IF(A436="","",IF(data_in!E436="NULL","",ROUND(data_in!E436-data_in!B436,0)))</f>
        <v/>
      </c>
      <c r="E436" s="8">
        <f>IF(A436="","",IF(data_in!C436="NULL",0,IF(data_in!C436&gt;data_in!E436,0,1)))</f>
        <v>0</v>
      </c>
      <c r="F436" s="8" t="str">
        <f>IF(OR(A436="",E436=0),"",IF(data_in!C436="NULL","",ROUND(data_in!C436-data_in!B436,0)))</f>
        <v/>
      </c>
      <c r="G436" s="8" t="str">
        <f>IF(OR(A436="",E436=0),"",IF(data_in!C436="NULL","",IF(D436="",ROUND(data_in!D436-data_in!B436,0),MIN(D436,ROUND(data_in!D436-data_in!B436,0)))))</f>
        <v/>
      </c>
      <c r="H436" s="8" t="str">
        <f>IF(A436="","",IF(data_in!M436="United States","United States",IF(data_in!M436="Canada","Canada",IF(data_in!M436="United Kingdom","United Kingdom","Other Country"))))</f>
        <v>Other Country</v>
      </c>
      <c r="I436" s="8" t="str">
        <f>IF(A436="","",IF(data_in!K436="Unknown","Unknown",IF(data_in!K436&lt;=10,"Very Small",IF(data_in!K436&lt;=100,"Small",IF(data_in!K436&lt;=500,"Medium",IF(data_in!K436&gt;500,"Large","Error"))))))</f>
        <v>Small</v>
      </c>
      <c r="J436" s="8" t="str">
        <f>IF(C436=1,TEXT(data_in!E436,"mm-yyyy"),"")</f>
        <v/>
      </c>
      <c r="K436" s="8" t="str">
        <f>IF(A436="","",IF(data_in!I436="Website","Website",IF(data_in!I436="Paid Search","Paid Search",IF(data_in!I436="Slack","Slack","Other Channel"))))</f>
        <v>Website</v>
      </c>
      <c r="L436" s="10">
        <f>IF(A436="","",ROUND(N$3-data_in!B436,0))</f>
        <v>104</v>
      </c>
    </row>
    <row r="437" spans="1:12">
      <c r="A437" s="8" t="str">
        <f>IF(data_in!A437="","",data_in!A437)</f>
        <v>8ce56f64-144e-49e7-a3c1-45230f81206c</v>
      </c>
      <c r="B437" s="12">
        <f>IF(A437="","",data_in!B437)</f>
        <v>43879.373715277776</v>
      </c>
      <c r="C437" s="8">
        <f>IF(A437="","",IF(data_in!E437="NULL",0,1))</f>
        <v>0</v>
      </c>
      <c r="D437" s="8" t="str">
        <f>IF(A437="","",IF(data_in!E437="NULL","",ROUND(data_in!E437-data_in!B437,0)))</f>
        <v/>
      </c>
      <c r="E437" s="8">
        <f>IF(A437="","",IF(data_in!C437="NULL",0,IF(data_in!C437&gt;data_in!E437,0,1)))</f>
        <v>0</v>
      </c>
      <c r="F437" s="8" t="str">
        <f>IF(OR(A437="",E437=0),"",IF(data_in!C437="NULL","",ROUND(data_in!C437-data_in!B437,0)))</f>
        <v/>
      </c>
      <c r="G437" s="8" t="str">
        <f>IF(OR(A437="",E437=0),"",IF(data_in!C437="NULL","",IF(D437="",ROUND(data_in!D437-data_in!B437,0),MIN(D437,ROUND(data_in!D437-data_in!B437,0)))))</f>
        <v/>
      </c>
      <c r="H437" s="8" t="str">
        <f>IF(A437="","",IF(data_in!M437="United States","United States",IF(data_in!M437="Canada","Canada",IF(data_in!M437="United Kingdom","United Kingdom","Other Country"))))</f>
        <v>Other Country</v>
      </c>
      <c r="I437" s="8" t="str">
        <f>IF(A437="","",IF(data_in!K437="Unknown","Unknown",IF(data_in!K437&lt;=10,"Very Small",IF(data_in!K437&lt;=100,"Small",IF(data_in!K437&lt;=500,"Medium",IF(data_in!K437&gt;500,"Large","Error"))))))</f>
        <v>Small</v>
      </c>
      <c r="J437" s="8" t="str">
        <f>IF(C437=1,TEXT(data_in!E437,"mm-yyyy"),"")</f>
        <v/>
      </c>
      <c r="K437" s="8" t="str">
        <f>IF(A437="","",IF(data_in!I437="Website","Website",IF(data_in!I437="Paid Search","Paid Search",IF(data_in!I437="Slack","Slack","Other Channel"))))</f>
        <v>Website</v>
      </c>
      <c r="L437" s="10">
        <f>IF(A437="","",ROUND(N$3-data_in!B437,0))</f>
        <v>104</v>
      </c>
    </row>
    <row r="438" spans="1:12">
      <c r="A438" s="8" t="str">
        <f>IF(data_in!A438="","",data_in!A438)</f>
        <v>e28e38f7-d4a0-425b-873d-57844298a4cd</v>
      </c>
      <c r="B438" s="12">
        <f>IF(A438="","",data_in!B438)</f>
        <v>43879.471180555556</v>
      </c>
      <c r="C438" s="8">
        <f>IF(A438="","",IF(data_in!E438="NULL",0,1))</f>
        <v>0</v>
      </c>
      <c r="D438" s="8" t="str">
        <f>IF(A438="","",IF(data_in!E438="NULL","",ROUND(data_in!E438-data_in!B438,0)))</f>
        <v/>
      </c>
      <c r="E438" s="8">
        <f>IF(A438="","",IF(data_in!C438="NULL",0,IF(data_in!C438&gt;data_in!E438,0,1)))</f>
        <v>0</v>
      </c>
      <c r="F438" s="8" t="str">
        <f>IF(OR(A438="",E438=0),"",IF(data_in!C438="NULL","",ROUND(data_in!C438-data_in!B438,0)))</f>
        <v/>
      </c>
      <c r="G438" s="8" t="str">
        <f>IF(OR(A438="",E438=0),"",IF(data_in!C438="NULL","",IF(D438="",ROUND(data_in!D438-data_in!B438,0),MIN(D438,ROUND(data_in!D438-data_in!B438,0)))))</f>
        <v/>
      </c>
      <c r="H438" s="8" t="str">
        <f>IF(A438="","",IF(data_in!M438="United States","United States",IF(data_in!M438="Canada","Canada",IF(data_in!M438="United Kingdom","United Kingdom","Other Country"))))</f>
        <v>Canada</v>
      </c>
      <c r="I438" s="8" t="str">
        <f>IF(A438="","",IF(data_in!K438="Unknown","Unknown",IF(data_in!K438&lt;=10,"Very Small",IF(data_in!K438&lt;=100,"Small",IF(data_in!K438&lt;=500,"Medium",IF(data_in!K438&gt;500,"Large","Error"))))))</f>
        <v>Very Small</v>
      </c>
      <c r="J438" s="8" t="str">
        <f>IF(C438=1,TEXT(data_in!E438,"mm-yyyy"),"")</f>
        <v/>
      </c>
      <c r="K438" s="8" t="str">
        <f>IF(A438="","",IF(data_in!I438="Website","Website",IF(data_in!I438="Paid Search","Paid Search",IF(data_in!I438="Slack","Slack","Other Channel"))))</f>
        <v>Website</v>
      </c>
      <c r="L438" s="10">
        <f>IF(A438="","",ROUND(N$3-data_in!B438,0))</f>
        <v>104</v>
      </c>
    </row>
    <row r="439" spans="1:12">
      <c r="A439" s="8" t="str">
        <f>IF(data_in!A439="","",data_in!A439)</f>
        <v>c05be2ed-2706-49d8-a2c6-cddc19cf4a80</v>
      </c>
      <c r="B439" s="12">
        <f>IF(A439="","",data_in!B439)</f>
        <v>43879.511944444443</v>
      </c>
      <c r="C439" s="8">
        <f>IF(A439="","",IF(data_in!E439="NULL",0,1))</f>
        <v>0</v>
      </c>
      <c r="D439" s="8" t="str">
        <f>IF(A439="","",IF(data_in!E439="NULL","",ROUND(data_in!E439-data_in!B439,0)))</f>
        <v/>
      </c>
      <c r="E439" s="8">
        <f>IF(A439="","",IF(data_in!C439="NULL",0,IF(data_in!C439&gt;data_in!E439,0,1)))</f>
        <v>0</v>
      </c>
      <c r="F439" s="8" t="str">
        <f>IF(OR(A439="",E439=0),"",IF(data_in!C439="NULL","",ROUND(data_in!C439-data_in!B439,0)))</f>
        <v/>
      </c>
      <c r="G439" s="8" t="str">
        <f>IF(OR(A439="",E439=0),"",IF(data_in!C439="NULL","",IF(D439="",ROUND(data_in!D439-data_in!B439,0),MIN(D439,ROUND(data_in!D439-data_in!B439,0)))))</f>
        <v/>
      </c>
      <c r="H439" s="8" t="str">
        <f>IF(A439="","",IF(data_in!M439="United States","United States",IF(data_in!M439="Canada","Canada",IF(data_in!M439="United Kingdom","United Kingdom","Other Country"))))</f>
        <v>United Kingdom</v>
      </c>
      <c r="I439" s="8" t="str">
        <f>IF(A439="","",IF(data_in!K439="Unknown","Unknown",IF(data_in!K439&lt;=10,"Very Small",IF(data_in!K439&lt;=100,"Small",IF(data_in!K439&lt;=500,"Medium",IF(data_in!K439&gt;500,"Large","Error"))))))</f>
        <v>Very Small</v>
      </c>
      <c r="J439" s="8" t="str">
        <f>IF(C439=1,TEXT(data_in!E439,"mm-yyyy"),"")</f>
        <v/>
      </c>
      <c r="K439" s="8" t="str">
        <f>IF(A439="","",IF(data_in!I439="Website","Website",IF(data_in!I439="Paid Search","Paid Search",IF(data_in!I439="Slack","Slack","Other Channel"))))</f>
        <v>Website</v>
      </c>
      <c r="L439" s="10">
        <f>IF(A439="","",ROUND(N$3-data_in!B439,0))</f>
        <v>103</v>
      </c>
    </row>
    <row r="440" spans="1:12">
      <c r="A440" s="8" t="str">
        <f>IF(data_in!A440="","",data_in!A440)</f>
        <v>ea914997-a84b-4326-ac8d-8cb83c1e889f</v>
      </c>
      <c r="B440" s="12">
        <f>IF(A440="","",data_in!B440)</f>
        <v>43879.515983796293</v>
      </c>
      <c r="C440" s="8">
        <f>IF(A440="","",IF(data_in!E440="NULL",0,1))</f>
        <v>0</v>
      </c>
      <c r="D440" s="8" t="str">
        <f>IF(A440="","",IF(data_in!E440="NULL","",ROUND(data_in!E440-data_in!B440,0)))</f>
        <v/>
      </c>
      <c r="E440" s="8">
        <f>IF(A440="","",IF(data_in!C440="NULL",0,IF(data_in!C440&gt;data_in!E440,0,1)))</f>
        <v>0</v>
      </c>
      <c r="F440" s="8" t="str">
        <f>IF(OR(A440="",E440=0),"",IF(data_in!C440="NULL","",ROUND(data_in!C440-data_in!B440,0)))</f>
        <v/>
      </c>
      <c r="G440" s="8" t="str">
        <f>IF(OR(A440="",E440=0),"",IF(data_in!C440="NULL","",IF(D440="",ROUND(data_in!D440-data_in!B440,0),MIN(D440,ROUND(data_in!D440-data_in!B440,0)))))</f>
        <v/>
      </c>
      <c r="H440" s="8" t="str">
        <f>IF(A440="","",IF(data_in!M440="United States","United States",IF(data_in!M440="Canada","Canada",IF(data_in!M440="United Kingdom","United Kingdom","Other Country"))))</f>
        <v>Other Country</v>
      </c>
      <c r="I440" s="8" t="str">
        <f>IF(A440="","",IF(data_in!K440="Unknown","Unknown",IF(data_in!K440&lt;=10,"Very Small",IF(data_in!K440&lt;=100,"Small",IF(data_in!K440&lt;=500,"Medium",IF(data_in!K440&gt;500,"Large","Error"))))))</f>
        <v>Very Small</v>
      </c>
      <c r="J440" s="8" t="str">
        <f>IF(C440=1,TEXT(data_in!E440,"mm-yyyy"),"")</f>
        <v/>
      </c>
      <c r="K440" s="8" t="str">
        <f>IF(A440="","",IF(data_in!I440="Website","Website",IF(data_in!I440="Paid Search","Paid Search",IF(data_in!I440="Slack","Slack","Other Channel"))))</f>
        <v>Website</v>
      </c>
      <c r="L440" s="10">
        <f>IF(A440="","",ROUND(N$3-data_in!B440,0))</f>
        <v>103</v>
      </c>
    </row>
    <row r="441" spans="1:12">
      <c r="A441" s="8" t="str">
        <f>IF(data_in!A441="","",data_in!A441)</f>
        <v>d7f94b0d-79ce-41a3-9528-be4b34b01d3a</v>
      </c>
      <c r="B441" s="12">
        <f>IF(A441="","",data_in!B441)</f>
        <v>43879.519236111111</v>
      </c>
      <c r="C441" s="8">
        <f>IF(A441="","",IF(data_in!E441="NULL",0,1))</f>
        <v>0</v>
      </c>
      <c r="D441" s="8" t="str">
        <f>IF(A441="","",IF(data_in!E441="NULL","",ROUND(data_in!E441-data_in!B441,0)))</f>
        <v/>
      </c>
      <c r="E441" s="8">
        <f>IF(A441="","",IF(data_in!C441="NULL",0,IF(data_in!C441&gt;data_in!E441,0,1)))</f>
        <v>0</v>
      </c>
      <c r="F441" s="8" t="str">
        <f>IF(OR(A441="",E441=0),"",IF(data_in!C441="NULL","",ROUND(data_in!C441-data_in!B441,0)))</f>
        <v/>
      </c>
      <c r="G441" s="8" t="str">
        <f>IF(OR(A441="",E441=0),"",IF(data_in!C441="NULL","",IF(D441="",ROUND(data_in!D441-data_in!B441,0),MIN(D441,ROUND(data_in!D441-data_in!B441,0)))))</f>
        <v/>
      </c>
      <c r="H441" s="8" t="str">
        <f>IF(A441="","",IF(data_in!M441="United States","United States",IF(data_in!M441="Canada","Canada",IF(data_in!M441="United Kingdom","United Kingdom","Other Country"))))</f>
        <v>Other Country</v>
      </c>
      <c r="I441" s="8" t="str">
        <f>IF(A441="","",IF(data_in!K441="Unknown","Unknown",IF(data_in!K441&lt;=10,"Very Small",IF(data_in!K441&lt;=100,"Small",IF(data_in!K441&lt;=500,"Medium",IF(data_in!K441&gt;500,"Large","Error"))))))</f>
        <v>Small</v>
      </c>
      <c r="J441" s="8" t="str">
        <f>IF(C441=1,TEXT(data_in!E441,"mm-yyyy"),"")</f>
        <v/>
      </c>
      <c r="K441" s="8" t="str">
        <f>IF(A441="","",IF(data_in!I441="Website","Website",IF(data_in!I441="Paid Search","Paid Search",IF(data_in!I441="Slack","Slack","Other Channel"))))</f>
        <v>Website</v>
      </c>
      <c r="L441" s="10">
        <f>IF(A441="","",ROUND(N$3-data_in!B441,0))</f>
        <v>103</v>
      </c>
    </row>
    <row r="442" spans="1:12">
      <c r="A442" s="8" t="str">
        <f>IF(data_in!A442="","",data_in!A442)</f>
        <v>977db9e8-8b5c-4a24-ab6c-9051c951ab88</v>
      </c>
      <c r="B442" s="12">
        <f>IF(A442="","",data_in!B442)</f>
        <v>43879.525520833333</v>
      </c>
      <c r="C442" s="8">
        <f>IF(A442="","",IF(data_in!E442="NULL",0,1))</f>
        <v>0</v>
      </c>
      <c r="D442" s="8" t="str">
        <f>IF(A442="","",IF(data_in!E442="NULL","",ROUND(data_in!E442-data_in!B442,0)))</f>
        <v/>
      </c>
      <c r="E442" s="8">
        <f>IF(A442="","",IF(data_in!C442="NULL",0,IF(data_in!C442&gt;data_in!E442,0,1)))</f>
        <v>0</v>
      </c>
      <c r="F442" s="8" t="str">
        <f>IF(OR(A442="",E442=0),"",IF(data_in!C442="NULL","",ROUND(data_in!C442-data_in!B442,0)))</f>
        <v/>
      </c>
      <c r="G442" s="8" t="str">
        <f>IF(OR(A442="",E442=0),"",IF(data_in!C442="NULL","",IF(D442="",ROUND(data_in!D442-data_in!B442,0),MIN(D442,ROUND(data_in!D442-data_in!B442,0)))))</f>
        <v/>
      </c>
      <c r="H442" s="8" t="str">
        <f>IF(A442="","",IF(data_in!M442="United States","United States",IF(data_in!M442="Canada","Canada",IF(data_in!M442="United Kingdom","United Kingdom","Other Country"))))</f>
        <v>Canada</v>
      </c>
      <c r="I442" s="8" t="str">
        <f>IF(A442="","",IF(data_in!K442="Unknown","Unknown",IF(data_in!K442&lt;=10,"Very Small",IF(data_in!K442&lt;=100,"Small",IF(data_in!K442&lt;=500,"Medium",IF(data_in!K442&gt;500,"Large","Error"))))))</f>
        <v>Very Small</v>
      </c>
      <c r="J442" s="8" t="str">
        <f>IF(C442=1,TEXT(data_in!E442,"mm-yyyy"),"")</f>
        <v/>
      </c>
      <c r="K442" s="8" t="str">
        <f>IF(A442="","",IF(data_in!I442="Website","Website",IF(data_in!I442="Paid Search","Paid Search",IF(data_in!I442="Slack","Slack","Other Channel"))))</f>
        <v>Website</v>
      </c>
      <c r="L442" s="10">
        <f>IF(A442="","",ROUND(N$3-data_in!B442,0))</f>
        <v>103</v>
      </c>
    </row>
    <row r="443" spans="1:12">
      <c r="A443" s="8" t="str">
        <f>IF(data_in!A443="","",data_in!A443)</f>
        <v>50c121e1-c708-494c-a729-22fbd7c95056</v>
      </c>
      <c r="B443" s="12">
        <f>IF(A443="","",data_in!B443)</f>
        <v>43879.549004629633</v>
      </c>
      <c r="C443" s="8">
        <f>IF(A443="","",IF(data_in!E443="NULL",0,1))</f>
        <v>1</v>
      </c>
      <c r="D443" s="8">
        <f>IF(A443="","",IF(data_in!E443="NULL","",ROUND(data_in!E443-data_in!B443,0)))</f>
        <v>27</v>
      </c>
      <c r="E443" s="8">
        <f>IF(A443="","",IF(data_in!C443="NULL",0,IF(data_in!C443&gt;data_in!E443,0,1)))</f>
        <v>1</v>
      </c>
      <c r="F443" s="8">
        <f>IF(OR(A443="",E443=0),"",IF(data_in!C443="NULL","",ROUND(data_in!C443-data_in!B443,0)))</f>
        <v>0</v>
      </c>
      <c r="G443" s="8">
        <f>IF(OR(A443="",E443=0),"",IF(data_in!C443="NULL","",IF(D443="",ROUND(data_in!D443-data_in!B443,0),MIN(D443,ROUND(data_in!D443-data_in!B443,0)))))</f>
        <v>27</v>
      </c>
      <c r="H443" s="8" t="str">
        <f>IF(A443="","",IF(data_in!M443="United States","United States",IF(data_in!M443="Canada","Canada",IF(data_in!M443="United Kingdom","United Kingdom","Other Country"))))</f>
        <v>Other Country</v>
      </c>
      <c r="I443" s="8" t="str">
        <f>IF(A443="","",IF(data_in!K443="Unknown","Unknown",IF(data_in!K443&lt;=10,"Very Small",IF(data_in!K443&lt;=100,"Small",IF(data_in!K443&lt;=500,"Medium",IF(data_in!K443&gt;500,"Large","Error"))))))</f>
        <v>Very Small</v>
      </c>
      <c r="J443" s="8" t="str">
        <f>IF(C443=1,TEXT(data_in!E443,"mm-yyyy"),"")</f>
        <v>03-2020</v>
      </c>
      <c r="K443" s="8" t="str">
        <f>IF(A443="","",IF(data_in!I443="Website","Website",IF(data_in!I443="Paid Search","Paid Search",IF(data_in!I443="Slack","Slack","Other Channel"))))</f>
        <v>Website</v>
      </c>
      <c r="L443" s="10">
        <f>IF(A443="","",ROUND(N$3-data_in!B443,0))</f>
        <v>103</v>
      </c>
    </row>
    <row r="444" spans="1:12">
      <c r="A444" s="8" t="str">
        <f>IF(data_in!A444="","",data_in!A444)</f>
        <v>a4da9992-ab93-449d-8418-2dbeb69c4a67</v>
      </c>
      <c r="B444" s="12">
        <f>IF(A444="","",data_in!B444)</f>
        <v>43879.600601851853</v>
      </c>
      <c r="C444" s="8">
        <f>IF(A444="","",IF(data_in!E444="NULL",0,1))</f>
        <v>0</v>
      </c>
      <c r="D444" s="8" t="str">
        <f>IF(A444="","",IF(data_in!E444="NULL","",ROUND(data_in!E444-data_in!B444,0)))</f>
        <v/>
      </c>
      <c r="E444" s="8">
        <f>IF(A444="","",IF(data_in!C444="NULL",0,IF(data_in!C444&gt;data_in!E444,0,1)))</f>
        <v>0</v>
      </c>
      <c r="F444" s="8" t="str">
        <f>IF(OR(A444="",E444=0),"",IF(data_in!C444="NULL","",ROUND(data_in!C444-data_in!B444,0)))</f>
        <v/>
      </c>
      <c r="G444" s="8" t="str">
        <f>IF(OR(A444="",E444=0),"",IF(data_in!C444="NULL","",IF(D444="",ROUND(data_in!D444-data_in!B444,0),MIN(D444,ROUND(data_in!D444-data_in!B444,0)))))</f>
        <v/>
      </c>
      <c r="H444" s="8" t="str">
        <f>IF(A444="","",IF(data_in!M444="United States","United States",IF(data_in!M444="Canada","Canada",IF(data_in!M444="United Kingdom","United Kingdom","Other Country"))))</f>
        <v>United States</v>
      </c>
      <c r="I444" s="8" t="str">
        <f>IF(A444="","",IF(data_in!K444="Unknown","Unknown",IF(data_in!K444&lt;=10,"Very Small",IF(data_in!K444&lt;=100,"Small",IF(data_in!K444&lt;=500,"Medium",IF(data_in!K444&gt;500,"Large","Error"))))))</f>
        <v>Very Small</v>
      </c>
      <c r="J444" s="8" t="str">
        <f>IF(C444=1,TEXT(data_in!E444,"mm-yyyy"),"")</f>
        <v/>
      </c>
      <c r="K444" s="8" t="str">
        <f>IF(A444="","",IF(data_in!I444="Website","Website",IF(data_in!I444="Paid Search","Paid Search",IF(data_in!I444="Slack","Slack","Other Channel"))))</f>
        <v>Website</v>
      </c>
      <c r="L444" s="10">
        <f>IF(A444="","",ROUND(N$3-data_in!B444,0))</f>
        <v>103</v>
      </c>
    </row>
    <row r="445" spans="1:12">
      <c r="A445" s="8" t="str">
        <f>IF(data_in!A445="","",data_in!A445)</f>
        <v>c3393e68-9b33-4f3a-b36e-1a6618c2aaa8</v>
      </c>
      <c r="B445" s="12">
        <f>IF(A445="","",data_in!B445)</f>
        <v>43879.592581018522</v>
      </c>
      <c r="C445" s="8">
        <f>IF(A445="","",IF(data_in!E445="NULL",0,1))</f>
        <v>0</v>
      </c>
      <c r="D445" s="8" t="str">
        <f>IF(A445="","",IF(data_in!E445="NULL","",ROUND(data_in!E445-data_in!B445,0)))</f>
        <v/>
      </c>
      <c r="E445" s="8">
        <f>IF(A445="","",IF(data_in!C445="NULL",0,IF(data_in!C445&gt;data_in!E445,0,1)))</f>
        <v>0</v>
      </c>
      <c r="F445" s="8" t="str">
        <f>IF(OR(A445="",E445=0),"",IF(data_in!C445="NULL","",ROUND(data_in!C445-data_in!B445,0)))</f>
        <v/>
      </c>
      <c r="G445" s="8" t="str">
        <f>IF(OR(A445="",E445=0),"",IF(data_in!C445="NULL","",IF(D445="",ROUND(data_in!D445-data_in!B445,0),MIN(D445,ROUND(data_in!D445-data_in!B445,0)))))</f>
        <v/>
      </c>
      <c r="H445" s="8" t="str">
        <f>IF(A445="","",IF(data_in!M445="United States","United States",IF(data_in!M445="Canada","Canada",IF(data_in!M445="United Kingdom","United Kingdom","Other Country"))))</f>
        <v>Other Country</v>
      </c>
      <c r="I445" s="8" t="str">
        <f>IF(A445="","",IF(data_in!K445="Unknown","Unknown",IF(data_in!K445&lt;=10,"Very Small",IF(data_in!K445&lt;=100,"Small",IF(data_in!K445&lt;=500,"Medium",IF(data_in!K445&gt;500,"Large","Error"))))))</f>
        <v>Small</v>
      </c>
      <c r="J445" s="8" t="str">
        <f>IF(C445=1,TEXT(data_in!E445,"mm-yyyy"),"")</f>
        <v/>
      </c>
      <c r="K445" s="8" t="str">
        <f>IF(A445="","",IF(data_in!I445="Website","Website",IF(data_in!I445="Paid Search","Paid Search",IF(data_in!I445="Slack","Slack","Other Channel"))))</f>
        <v>Website</v>
      </c>
      <c r="L445" s="10">
        <f>IF(A445="","",ROUND(N$3-data_in!B445,0))</f>
        <v>103</v>
      </c>
    </row>
    <row r="446" spans="1:12">
      <c r="A446" s="8" t="str">
        <f>IF(data_in!A446="","",data_in!A446)</f>
        <v>c6f2ee0f-be8b-4e1d-95f7-5ed15e063835</v>
      </c>
      <c r="B446" s="12">
        <f>IF(A446="","",data_in!B446)</f>
        <v>43879.602326388886</v>
      </c>
      <c r="C446" s="8">
        <f>IF(A446="","",IF(data_in!E446="NULL",0,1))</f>
        <v>0</v>
      </c>
      <c r="D446" s="8" t="str">
        <f>IF(A446="","",IF(data_in!E446="NULL","",ROUND(data_in!E446-data_in!B446,0)))</f>
        <v/>
      </c>
      <c r="E446" s="8">
        <f>IF(A446="","",IF(data_in!C446="NULL",0,IF(data_in!C446&gt;data_in!E446,0,1)))</f>
        <v>0</v>
      </c>
      <c r="F446" s="8" t="str">
        <f>IF(OR(A446="",E446=0),"",IF(data_in!C446="NULL","",ROUND(data_in!C446-data_in!B446,0)))</f>
        <v/>
      </c>
      <c r="G446" s="8" t="str">
        <f>IF(OR(A446="",E446=0),"",IF(data_in!C446="NULL","",IF(D446="",ROUND(data_in!D446-data_in!B446,0),MIN(D446,ROUND(data_in!D446-data_in!B446,0)))))</f>
        <v/>
      </c>
      <c r="H446" s="8" t="str">
        <f>IF(A446="","",IF(data_in!M446="United States","United States",IF(data_in!M446="Canada","Canada",IF(data_in!M446="United Kingdom","United Kingdom","Other Country"))))</f>
        <v>United States</v>
      </c>
      <c r="I446" s="8" t="str">
        <f>IF(A446="","",IF(data_in!K446="Unknown","Unknown",IF(data_in!K446&lt;=10,"Very Small",IF(data_in!K446&lt;=100,"Small",IF(data_in!K446&lt;=500,"Medium",IF(data_in!K446&gt;500,"Large","Error"))))))</f>
        <v>Medium</v>
      </c>
      <c r="J446" s="8" t="str">
        <f>IF(C446=1,TEXT(data_in!E446,"mm-yyyy"),"")</f>
        <v/>
      </c>
      <c r="K446" s="8" t="str">
        <f>IF(A446="","",IF(data_in!I446="Website","Website",IF(data_in!I446="Paid Search","Paid Search",IF(data_in!I446="Slack","Slack","Other Channel"))))</f>
        <v>Paid Search</v>
      </c>
      <c r="L446" s="10">
        <f>IF(A446="","",ROUND(N$3-data_in!B446,0))</f>
        <v>103</v>
      </c>
    </row>
    <row r="447" spans="1:12">
      <c r="A447" s="8" t="str">
        <f>IF(data_in!A447="","",data_in!A447)</f>
        <v>64d110ae-4cc2-4b52-be5a-21d92a9f3128</v>
      </c>
      <c r="B447" s="12">
        <f>IF(A447="","",data_in!B447)</f>
        <v>43879.623842592591</v>
      </c>
      <c r="C447" s="8">
        <f>IF(A447="","",IF(data_in!E447="NULL",0,1))</f>
        <v>0</v>
      </c>
      <c r="D447" s="8" t="str">
        <f>IF(A447="","",IF(data_in!E447="NULL","",ROUND(data_in!E447-data_in!B447,0)))</f>
        <v/>
      </c>
      <c r="E447" s="8">
        <f>IF(A447="","",IF(data_in!C447="NULL",0,IF(data_in!C447&gt;data_in!E447,0,1)))</f>
        <v>0</v>
      </c>
      <c r="F447" s="8" t="str">
        <f>IF(OR(A447="",E447=0),"",IF(data_in!C447="NULL","",ROUND(data_in!C447-data_in!B447,0)))</f>
        <v/>
      </c>
      <c r="G447" s="8" t="str">
        <f>IF(OR(A447="",E447=0),"",IF(data_in!C447="NULL","",IF(D447="",ROUND(data_in!D447-data_in!B447,0),MIN(D447,ROUND(data_in!D447-data_in!B447,0)))))</f>
        <v/>
      </c>
      <c r="H447" s="8" t="str">
        <f>IF(A447="","",IF(data_in!M447="United States","United States",IF(data_in!M447="Canada","Canada",IF(data_in!M447="United Kingdom","United Kingdom","Other Country"))))</f>
        <v>United Kingdom</v>
      </c>
      <c r="I447" s="8" t="str">
        <f>IF(A447="","",IF(data_in!K447="Unknown","Unknown",IF(data_in!K447&lt;=10,"Very Small",IF(data_in!K447&lt;=100,"Small",IF(data_in!K447&lt;=500,"Medium",IF(data_in!K447&gt;500,"Large","Error"))))))</f>
        <v>Small</v>
      </c>
      <c r="J447" s="8" t="str">
        <f>IF(C447=1,TEXT(data_in!E447,"mm-yyyy"),"")</f>
        <v/>
      </c>
      <c r="K447" s="8" t="str">
        <f>IF(A447="","",IF(data_in!I447="Website","Website",IF(data_in!I447="Paid Search","Paid Search",IF(data_in!I447="Slack","Slack","Other Channel"))))</f>
        <v>Website</v>
      </c>
      <c r="L447" s="10">
        <f>IF(A447="","",ROUND(N$3-data_in!B447,0))</f>
        <v>103</v>
      </c>
    </row>
    <row r="448" spans="1:12">
      <c r="A448" s="8" t="str">
        <f>IF(data_in!A448="","",data_in!A448)</f>
        <v>e44372ac-9df6-45bc-9377-ab12819d579e</v>
      </c>
      <c r="B448" s="12">
        <f>IF(A448="","",data_in!B448)</f>
        <v>43879.664050925923</v>
      </c>
      <c r="C448" s="8">
        <f>IF(A448="","",IF(data_in!E448="NULL",0,1))</f>
        <v>0</v>
      </c>
      <c r="D448" s="8" t="str">
        <f>IF(A448="","",IF(data_in!E448="NULL","",ROUND(data_in!E448-data_in!B448,0)))</f>
        <v/>
      </c>
      <c r="E448" s="8">
        <f>IF(A448="","",IF(data_in!C448="NULL",0,IF(data_in!C448&gt;data_in!E448,0,1)))</f>
        <v>0</v>
      </c>
      <c r="F448" s="8" t="str">
        <f>IF(OR(A448="",E448=0),"",IF(data_in!C448="NULL","",ROUND(data_in!C448-data_in!B448,0)))</f>
        <v/>
      </c>
      <c r="G448" s="8" t="str">
        <f>IF(OR(A448="",E448=0),"",IF(data_in!C448="NULL","",IF(D448="",ROUND(data_in!D448-data_in!B448,0),MIN(D448,ROUND(data_in!D448-data_in!B448,0)))))</f>
        <v/>
      </c>
      <c r="H448" s="8" t="str">
        <f>IF(A448="","",IF(data_in!M448="United States","United States",IF(data_in!M448="Canada","Canada",IF(data_in!M448="United Kingdom","United Kingdom","Other Country"))))</f>
        <v>Other Country</v>
      </c>
      <c r="I448" s="8" t="str">
        <f>IF(A448="","",IF(data_in!K448="Unknown","Unknown",IF(data_in!K448&lt;=10,"Very Small",IF(data_in!K448&lt;=100,"Small",IF(data_in!K448&lt;=500,"Medium",IF(data_in!K448&gt;500,"Large","Error"))))))</f>
        <v>Very Small</v>
      </c>
      <c r="J448" s="8" t="str">
        <f>IF(C448=1,TEXT(data_in!E448,"mm-yyyy"),"")</f>
        <v/>
      </c>
      <c r="K448" s="8" t="str">
        <f>IF(A448="","",IF(data_in!I448="Website","Website",IF(data_in!I448="Paid Search","Paid Search",IF(data_in!I448="Slack","Slack","Other Channel"))))</f>
        <v>Website</v>
      </c>
      <c r="L448" s="10">
        <f>IF(A448="","",ROUND(N$3-data_in!B448,0))</f>
        <v>103</v>
      </c>
    </row>
    <row r="449" spans="1:12">
      <c r="A449" s="8" t="str">
        <f>IF(data_in!A449="","",data_in!A449)</f>
        <v>30c71bc4-1eb2-43fc-874c-27a4e543f01a</v>
      </c>
      <c r="B449" s="12">
        <f>IF(A449="","",data_in!B449)</f>
        <v>43879.635810185187</v>
      </c>
      <c r="C449" s="8">
        <f>IF(A449="","",IF(data_in!E449="NULL",0,1))</f>
        <v>0</v>
      </c>
      <c r="D449" s="8" t="str">
        <f>IF(A449="","",IF(data_in!E449="NULL","",ROUND(data_in!E449-data_in!B449,0)))</f>
        <v/>
      </c>
      <c r="E449" s="8">
        <f>IF(A449="","",IF(data_in!C449="NULL",0,IF(data_in!C449&gt;data_in!E449,0,1)))</f>
        <v>0</v>
      </c>
      <c r="F449" s="8" t="str">
        <f>IF(OR(A449="",E449=0),"",IF(data_in!C449="NULL","",ROUND(data_in!C449-data_in!B449,0)))</f>
        <v/>
      </c>
      <c r="G449" s="8" t="str">
        <f>IF(OR(A449="",E449=0),"",IF(data_in!C449="NULL","",IF(D449="",ROUND(data_in!D449-data_in!B449,0),MIN(D449,ROUND(data_in!D449-data_in!B449,0)))))</f>
        <v/>
      </c>
      <c r="H449" s="8" t="str">
        <f>IF(A449="","",IF(data_in!M449="United States","United States",IF(data_in!M449="Canada","Canada",IF(data_in!M449="United Kingdom","United Kingdom","Other Country"))))</f>
        <v>Canada</v>
      </c>
      <c r="I449" s="8" t="str">
        <f>IF(A449="","",IF(data_in!K449="Unknown","Unknown",IF(data_in!K449&lt;=10,"Very Small",IF(data_in!K449&lt;=100,"Small",IF(data_in!K449&lt;=500,"Medium",IF(data_in!K449&gt;500,"Large","Error"))))))</f>
        <v>Medium</v>
      </c>
      <c r="J449" s="8" t="str">
        <f>IF(C449=1,TEXT(data_in!E449,"mm-yyyy"),"")</f>
        <v/>
      </c>
      <c r="K449" s="8" t="str">
        <f>IF(A449="","",IF(data_in!I449="Website","Website",IF(data_in!I449="Paid Search","Paid Search",IF(data_in!I449="Slack","Slack","Other Channel"))))</f>
        <v>Website</v>
      </c>
      <c r="L449" s="10">
        <f>IF(A449="","",ROUND(N$3-data_in!B449,0))</f>
        <v>103</v>
      </c>
    </row>
    <row r="450" spans="1:12">
      <c r="A450" s="8" t="str">
        <f>IF(data_in!A450="","",data_in!A450)</f>
        <v>44d501af-2c90-4b2b-8acc-3212af8fab55</v>
      </c>
      <c r="B450" s="12">
        <f>IF(A450="","",data_in!B450)</f>
        <v>43879.624444444446</v>
      </c>
      <c r="C450" s="8">
        <f>IF(A450="","",IF(data_in!E450="NULL",0,1))</f>
        <v>0</v>
      </c>
      <c r="D450" s="8" t="str">
        <f>IF(A450="","",IF(data_in!E450="NULL","",ROUND(data_in!E450-data_in!B450,0)))</f>
        <v/>
      </c>
      <c r="E450" s="8">
        <f>IF(A450="","",IF(data_in!C450="NULL",0,IF(data_in!C450&gt;data_in!E450,0,1)))</f>
        <v>0</v>
      </c>
      <c r="F450" s="8" t="str">
        <f>IF(OR(A450="",E450=0),"",IF(data_in!C450="NULL","",ROUND(data_in!C450-data_in!B450,0)))</f>
        <v/>
      </c>
      <c r="G450" s="8" t="str">
        <f>IF(OR(A450="",E450=0),"",IF(data_in!C450="NULL","",IF(D450="",ROUND(data_in!D450-data_in!B450,0),MIN(D450,ROUND(data_in!D450-data_in!B450,0)))))</f>
        <v/>
      </c>
      <c r="H450" s="8" t="str">
        <f>IF(A450="","",IF(data_in!M450="United States","United States",IF(data_in!M450="Canada","Canada",IF(data_in!M450="United Kingdom","United Kingdom","Other Country"))))</f>
        <v>Other Country</v>
      </c>
      <c r="I450" s="8" t="str">
        <f>IF(A450="","",IF(data_in!K450="Unknown","Unknown",IF(data_in!K450&lt;=10,"Very Small",IF(data_in!K450&lt;=100,"Small",IF(data_in!K450&lt;=500,"Medium",IF(data_in!K450&gt;500,"Large","Error"))))))</f>
        <v>Small</v>
      </c>
      <c r="J450" s="8" t="str">
        <f>IF(C450=1,TEXT(data_in!E450,"mm-yyyy"),"")</f>
        <v/>
      </c>
      <c r="K450" s="8" t="str">
        <f>IF(A450="","",IF(data_in!I450="Website","Website",IF(data_in!I450="Paid Search","Paid Search",IF(data_in!I450="Slack","Slack","Other Channel"))))</f>
        <v>Website</v>
      </c>
      <c r="L450" s="10">
        <f>IF(A450="","",ROUND(N$3-data_in!B450,0))</f>
        <v>103</v>
      </c>
    </row>
    <row r="451" spans="1:12">
      <c r="A451" s="8" t="str">
        <f>IF(data_in!A451="","",data_in!A451)</f>
        <v>7a39d3a5-b5a5-410c-b32e-dd8cb15b01dc</v>
      </c>
      <c r="B451" s="12">
        <f>IF(A451="","",data_in!B451)</f>
        <v>43879.671956018516</v>
      </c>
      <c r="C451" s="8">
        <f>IF(A451="","",IF(data_in!E451="NULL",0,1))</f>
        <v>0</v>
      </c>
      <c r="D451" s="8" t="str">
        <f>IF(A451="","",IF(data_in!E451="NULL","",ROUND(data_in!E451-data_in!B451,0)))</f>
        <v/>
      </c>
      <c r="E451" s="8">
        <f>IF(A451="","",IF(data_in!C451="NULL",0,IF(data_in!C451&gt;data_in!E451,0,1)))</f>
        <v>0</v>
      </c>
      <c r="F451" s="8" t="str">
        <f>IF(OR(A451="",E451=0),"",IF(data_in!C451="NULL","",ROUND(data_in!C451-data_in!B451,0)))</f>
        <v/>
      </c>
      <c r="G451" s="8" t="str">
        <f>IF(OR(A451="",E451=0),"",IF(data_in!C451="NULL","",IF(D451="",ROUND(data_in!D451-data_in!B451,0),MIN(D451,ROUND(data_in!D451-data_in!B451,0)))))</f>
        <v/>
      </c>
      <c r="H451" s="8" t="str">
        <f>IF(A451="","",IF(data_in!M451="United States","United States",IF(data_in!M451="Canada","Canada",IF(data_in!M451="United Kingdom","United Kingdom","Other Country"))))</f>
        <v>Other Country</v>
      </c>
      <c r="I451" s="8" t="str">
        <f>IF(A451="","",IF(data_in!K451="Unknown","Unknown",IF(data_in!K451&lt;=10,"Very Small",IF(data_in!K451&lt;=100,"Small",IF(data_in!K451&lt;=500,"Medium",IF(data_in!K451&gt;500,"Large","Error"))))))</f>
        <v>Medium</v>
      </c>
      <c r="J451" s="8" t="str">
        <f>IF(C451=1,TEXT(data_in!E451,"mm-yyyy"),"")</f>
        <v/>
      </c>
      <c r="K451" s="8" t="str">
        <f>IF(A451="","",IF(data_in!I451="Website","Website",IF(data_in!I451="Paid Search","Paid Search",IF(data_in!I451="Slack","Slack","Other Channel"))))</f>
        <v>Website</v>
      </c>
      <c r="L451" s="10">
        <f>IF(A451="","",ROUND(N$3-data_in!B451,0))</f>
        <v>103</v>
      </c>
    </row>
    <row r="452" spans="1:12">
      <c r="A452" s="8" t="str">
        <f>IF(data_in!A452="","",data_in!A452)</f>
        <v>17fcf42b-34b3-4e6c-85cd-ca4d7c924464</v>
      </c>
      <c r="B452" s="12">
        <f>IF(A452="","",data_in!B452)</f>
        <v>43879.660636574074</v>
      </c>
      <c r="C452" s="8">
        <f>IF(A452="","",IF(data_in!E452="NULL",0,1))</f>
        <v>0</v>
      </c>
      <c r="D452" s="8" t="str">
        <f>IF(A452="","",IF(data_in!E452="NULL","",ROUND(data_in!E452-data_in!B452,0)))</f>
        <v/>
      </c>
      <c r="E452" s="8">
        <f>IF(A452="","",IF(data_in!C452="NULL",0,IF(data_in!C452&gt;data_in!E452,0,1)))</f>
        <v>0</v>
      </c>
      <c r="F452" s="8" t="str">
        <f>IF(OR(A452="",E452=0),"",IF(data_in!C452="NULL","",ROUND(data_in!C452-data_in!B452,0)))</f>
        <v/>
      </c>
      <c r="G452" s="8" t="str">
        <f>IF(OR(A452="",E452=0),"",IF(data_in!C452="NULL","",IF(D452="",ROUND(data_in!D452-data_in!B452,0),MIN(D452,ROUND(data_in!D452-data_in!B452,0)))))</f>
        <v/>
      </c>
      <c r="H452" s="8" t="str">
        <f>IF(A452="","",IF(data_in!M452="United States","United States",IF(data_in!M452="Canada","Canada",IF(data_in!M452="United Kingdom","United Kingdom","Other Country"))))</f>
        <v>Other Country</v>
      </c>
      <c r="I452" s="8" t="str">
        <f>IF(A452="","",IF(data_in!K452="Unknown","Unknown",IF(data_in!K452&lt;=10,"Very Small",IF(data_in!K452&lt;=100,"Small",IF(data_in!K452&lt;=500,"Medium",IF(data_in!K452&gt;500,"Large","Error"))))))</f>
        <v>Medium</v>
      </c>
      <c r="J452" s="8" t="str">
        <f>IF(C452=1,TEXT(data_in!E452,"mm-yyyy"),"")</f>
        <v/>
      </c>
      <c r="K452" s="8" t="str">
        <f>IF(A452="","",IF(data_in!I452="Website","Website",IF(data_in!I452="Paid Search","Paid Search",IF(data_in!I452="Slack","Slack","Other Channel"))))</f>
        <v>Website</v>
      </c>
      <c r="L452" s="10">
        <f>IF(A452="","",ROUND(N$3-data_in!B452,0))</f>
        <v>103</v>
      </c>
    </row>
    <row r="453" spans="1:12">
      <c r="A453" s="8" t="str">
        <f>IF(data_in!A453="","",data_in!A453)</f>
        <v>3c114ae8-2dc5-4345-b849-7426029dc6f0</v>
      </c>
      <c r="B453" s="12">
        <f>IF(A453="","",data_in!B453)</f>
        <v>43910.436724537038</v>
      </c>
      <c r="C453" s="8">
        <f>IF(A453="","",IF(data_in!E453="NULL",0,1))</f>
        <v>0</v>
      </c>
      <c r="D453" s="8" t="str">
        <f>IF(A453="","",IF(data_in!E453="NULL","",ROUND(data_in!E453-data_in!B453,0)))</f>
        <v/>
      </c>
      <c r="E453" s="8">
        <f>IF(A453="","",IF(data_in!C453="NULL",0,IF(data_in!C453&gt;data_in!E453,0,1)))</f>
        <v>0</v>
      </c>
      <c r="F453" s="8" t="str">
        <f>IF(OR(A453="",E453=0),"",IF(data_in!C453="NULL","",ROUND(data_in!C453-data_in!B453,0)))</f>
        <v/>
      </c>
      <c r="G453" s="8" t="str">
        <f>IF(OR(A453="",E453=0),"",IF(data_in!C453="NULL","",IF(D453="",ROUND(data_in!D453-data_in!B453,0),MIN(D453,ROUND(data_in!D453-data_in!B453,0)))))</f>
        <v/>
      </c>
      <c r="H453" s="8" t="str">
        <f>IF(A453="","",IF(data_in!M453="United States","United States",IF(data_in!M453="Canada","Canada",IF(data_in!M453="United Kingdom","United Kingdom","Other Country"))))</f>
        <v>Other Country</v>
      </c>
      <c r="I453" s="8" t="str">
        <f>IF(A453="","",IF(data_in!K453="Unknown","Unknown",IF(data_in!K453&lt;=10,"Very Small",IF(data_in!K453&lt;=100,"Small",IF(data_in!K453&lt;=500,"Medium",IF(data_in!K453&gt;500,"Large","Error"))))))</f>
        <v>Large</v>
      </c>
      <c r="J453" s="8" t="str">
        <f>IF(C453=1,TEXT(data_in!E453,"mm-yyyy"),"")</f>
        <v/>
      </c>
      <c r="K453" s="8" t="str">
        <f>IF(A453="","",IF(data_in!I453="Website","Website",IF(data_in!I453="Paid Search","Paid Search",IF(data_in!I453="Slack","Slack","Other Channel"))))</f>
        <v>Website</v>
      </c>
      <c r="L453" s="10">
        <f>IF(A453="","",ROUND(N$3-data_in!B453,0))</f>
        <v>73</v>
      </c>
    </row>
    <row r="454" spans="1:12">
      <c r="A454" s="8" t="str">
        <f>IF(data_in!A454="","",data_in!A454)</f>
        <v>90ecb3fd-68d1-4787-8fdb-324421029c77</v>
      </c>
      <c r="B454" s="12">
        <f>IF(A454="","",data_in!B454)</f>
        <v>43879.702881944446</v>
      </c>
      <c r="C454" s="8">
        <f>IF(A454="","",IF(data_in!E454="NULL",0,1))</f>
        <v>0</v>
      </c>
      <c r="D454" s="8" t="str">
        <f>IF(A454="","",IF(data_in!E454="NULL","",ROUND(data_in!E454-data_in!B454,0)))</f>
        <v/>
      </c>
      <c r="E454" s="8">
        <f>IF(A454="","",IF(data_in!C454="NULL",0,IF(data_in!C454&gt;data_in!E454,0,1)))</f>
        <v>0</v>
      </c>
      <c r="F454" s="8" t="str">
        <f>IF(OR(A454="",E454=0),"",IF(data_in!C454="NULL","",ROUND(data_in!C454-data_in!B454,0)))</f>
        <v/>
      </c>
      <c r="G454" s="8" t="str">
        <f>IF(OR(A454="",E454=0),"",IF(data_in!C454="NULL","",IF(D454="",ROUND(data_in!D454-data_in!B454,0),MIN(D454,ROUND(data_in!D454-data_in!B454,0)))))</f>
        <v/>
      </c>
      <c r="H454" s="8" t="str">
        <f>IF(A454="","",IF(data_in!M454="United States","United States",IF(data_in!M454="Canada","Canada",IF(data_in!M454="United Kingdom","United Kingdom","Other Country"))))</f>
        <v>United States</v>
      </c>
      <c r="I454" s="8" t="str">
        <f>IF(A454="","",IF(data_in!K454="Unknown","Unknown",IF(data_in!K454&lt;=10,"Very Small",IF(data_in!K454&lt;=100,"Small",IF(data_in!K454&lt;=500,"Medium",IF(data_in!K454&gt;500,"Large","Error"))))))</f>
        <v>Very Small</v>
      </c>
      <c r="J454" s="8" t="str">
        <f>IF(C454=1,TEXT(data_in!E454,"mm-yyyy"),"")</f>
        <v/>
      </c>
      <c r="K454" s="8" t="str">
        <f>IF(A454="","",IF(data_in!I454="Website","Website",IF(data_in!I454="Paid Search","Paid Search",IF(data_in!I454="Slack","Slack","Other Channel"))))</f>
        <v>Paid Search</v>
      </c>
      <c r="L454" s="10">
        <f>IF(A454="","",ROUND(N$3-data_in!B454,0))</f>
        <v>103</v>
      </c>
    </row>
    <row r="455" spans="1:12">
      <c r="A455" s="8" t="str">
        <f>IF(data_in!A455="","",data_in!A455)</f>
        <v>14a3d6d2-f713-4c49-ac66-d5545717bf5f</v>
      </c>
      <c r="B455" s="12">
        <f>IF(A455="","",data_in!B455)</f>
        <v>43879.744710648149</v>
      </c>
      <c r="C455" s="8">
        <f>IF(A455="","",IF(data_in!E455="NULL",0,1))</f>
        <v>0</v>
      </c>
      <c r="D455" s="8" t="str">
        <f>IF(A455="","",IF(data_in!E455="NULL","",ROUND(data_in!E455-data_in!B455,0)))</f>
        <v/>
      </c>
      <c r="E455" s="8">
        <f>IF(A455="","",IF(data_in!C455="NULL",0,IF(data_in!C455&gt;data_in!E455,0,1)))</f>
        <v>1</v>
      </c>
      <c r="F455" s="8">
        <f>IF(OR(A455="",E455=0),"",IF(data_in!C455="NULL","",ROUND(data_in!C455-data_in!B455,0)))</f>
        <v>0</v>
      </c>
      <c r="G455" s="8">
        <f>IF(OR(A455="",E455=0),"",IF(data_in!C455="NULL","",IF(D455="",ROUND(data_in!D455-data_in!B455,0),MIN(D455,ROUND(data_in!D455-data_in!B455,0)))))</f>
        <v>30</v>
      </c>
      <c r="H455" s="8" t="str">
        <f>IF(A455="","",IF(data_in!M455="United States","United States",IF(data_in!M455="Canada","Canada",IF(data_in!M455="United Kingdom","United Kingdom","Other Country"))))</f>
        <v>United States</v>
      </c>
      <c r="I455" s="8" t="str">
        <f>IF(A455="","",IF(data_in!K455="Unknown","Unknown",IF(data_in!K455&lt;=10,"Very Small",IF(data_in!K455&lt;=100,"Small",IF(data_in!K455&lt;=500,"Medium",IF(data_in!K455&gt;500,"Large","Error"))))))</f>
        <v>Very Small</v>
      </c>
      <c r="J455" s="8" t="str">
        <f>IF(C455=1,TEXT(data_in!E455,"mm-yyyy"),"")</f>
        <v/>
      </c>
      <c r="K455" s="8" t="str">
        <f>IF(A455="","",IF(data_in!I455="Website","Website",IF(data_in!I455="Paid Search","Paid Search",IF(data_in!I455="Slack","Slack","Other Channel"))))</f>
        <v>Website</v>
      </c>
      <c r="L455" s="10">
        <f>IF(A455="","",ROUND(N$3-data_in!B455,0))</f>
        <v>103</v>
      </c>
    </row>
    <row r="456" spans="1:12">
      <c r="A456" s="8" t="str">
        <f>IF(data_in!A456="","",data_in!A456)</f>
        <v>e1cfa95c-509c-4a20-9061-e524321e5748</v>
      </c>
      <c r="B456" s="12">
        <f>IF(A456="","",data_in!B456)</f>
        <v>43879.76971064815</v>
      </c>
      <c r="C456" s="8">
        <f>IF(A456="","",IF(data_in!E456="NULL",0,1))</f>
        <v>0</v>
      </c>
      <c r="D456" s="8" t="str">
        <f>IF(A456="","",IF(data_in!E456="NULL","",ROUND(data_in!E456-data_in!B456,0)))</f>
        <v/>
      </c>
      <c r="E456" s="8">
        <f>IF(A456="","",IF(data_in!C456="NULL",0,IF(data_in!C456&gt;data_in!E456,0,1)))</f>
        <v>0</v>
      </c>
      <c r="F456" s="8" t="str">
        <f>IF(OR(A456="",E456=0),"",IF(data_in!C456="NULL","",ROUND(data_in!C456-data_in!B456,0)))</f>
        <v/>
      </c>
      <c r="G456" s="8" t="str">
        <f>IF(OR(A456="",E456=0),"",IF(data_in!C456="NULL","",IF(D456="",ROUND(data_in!D456-data_in!B456,0),MIN(D456,ROUND(data_in!D456-data_in!B456,0)))))</f>
        <v/>
      </c>
      <c r="H456" s="8" t="str">
        <f>IF(A456="","",IF(data_in!M456="United States","United States",IF(data_in!M456="Canada","Canada",IF(data_in!M456="United Kingdom","United Kingdom","Other Country"))))</f>
        <v>United States</v>
      </c>
      <c r="I456" s="8" t="str">
        <f>IF(A456="","",IF(data_in!K456="Unknown","Unknown",IF(data_in!K456&lt;=10,"Very Small",IF(data_in!K456&lt;=100,"Small",IF(data_in!K456&lt;=500,"Medium",IF(data_in!K456&gt;500,"Large","Error"))))))</f>
        <v>Very Small</v>
      </c>
      <c r="J456" s="8" t="str">
        <f>IF(C456=1,TEXT(data_in!E456,"mm-yyyy"),"")</f>
        <v/>
      </c>
      <c r="K456" s="8" t="str">
        <f>IF(A456="","",IF(data_in!I456="Website","Website",IF(data_in!I456="Paid Search","Paid Search",IF(data_in!I456="Slack","Slack","Other Channel"))))</f>
        <v>Website</v>
      </c>
      <c r="L456" s="10">
        <f>IF(A456="","",ROUND(N$3-data_in!B456,0))</f>
        <v>103</v>
      </c>
    </row>
    <row r="457" spans="1:12">
      <c r="A457" s="8" t="str">
        <f>IF(data_in!A457="","",data_in!A457)</f>
        <v>153261c2-b427-48ae-83b2-e1bca1f80f09</v>
      </c>
      <c r="B457" s="12">
        <f>IF(A457="","",data_in!B457)</f>
        <v>43879.758750000001</v>
      </c>
      <c r="C457" s="8">
        <f>IF(A457="","",IF(data_in!E457="NULL",0,1))</f>
        <v>0</v>
      </c>
      <c r="D457" s="8" t="str">
        <f>IF(A457="","",IF(data_in!E457="NULL","",ROUND(data_in!E457-data_in!B457,0)))</f>
        <v/>
      </c>
      <c r="E457" s="8">
        <f>IF(A457="","",IF(data_in!C457="NULL",0,IF(data_in!C457&gt;data_in!E457,0,1)))</f>
        <v>1</v>
      </c>
      <c r="F457" s="8">
        <f>IF(OR(A457="",E457=0),"",IF(data_in!C457="NULL","",ROUND(data_in!C457-data_in!B457,0)))</f>
        <v>0</v>
      </c>
      <c r="G457" s="8">
        <f>IF(OR(A457="",E457=0),"",IF(data_in!C457="NULL","",IF(D457="",ROUND(data_in!D457-data_in!B457,0),MIN(D457,ROUND(data_in!D457-data_in!B457,0)))))</f>
        <v>30</v>
      </c>
      <c r="H457" s="8" t="str">
        <f>IF(A457="","",IF(data_in!M457="United States","United States",IF(data_in!M457="Canada","Canada",IF(data_in!M457="United Kingdom","United Kingdom","Other Country"))))</f>
        <v>United States</v>
      </c>
      <c r="I457" s="8" t="str">
        <f>IF(A457="","",IF(data_in!K457="Unknown","Unknown",IF(data_in!K457&lt;=10,"Very Small",IF(data_in!K457&lt;=100,"Small",IF(data_in!K457&lt;=500,"Medium",IF(data_in!K457&gt;500,"Large","Error"))))))</f>
        <v>Very Small</v>
      </c>
      <c r="J457" s="8" t="str">
        <f>IF(C457=1,TEXT(data_in!E457,"mm-yyyy"),"")</f>
        <v/>
      </c>
      <c r="K457" s="8" t="str">
        <f>IF(A457="","",IF(data_in!I457="Website","Website",IF(data_in!I457="Paid Search","Paid Search",IF(data_in!I457="Slack","Slack","Other Channel"))))</f>
        <v>Paid Search</v>
      </c>
      <c r="L457" s="10">
        <f>IF(A457="","",ROUND(N$3-data_in!B457,0))</f>
        <v>103</v>
      </c>
    </row>
    <row r="458" spans="1:12">
      <c r="A458" s="8" t="str">
        <f>IF(data_in!A458="","",data_in!A458)</f>
        <v>f594f721-2888-4c2f-a4eb-b352865d6ba1</v>
      </c>
      <c r="B458" s="12">
        <f>IF(A458="","",data_in!B458)</f>
        <v>43879.836585648147</v>
      </c>
      <c r="C458" s="8">
        <f>IF(A458="","",IF(data_in!E458="NULL",0,1))</f>
        <v>0</v>
      </c>
      <c r="D458" s="8" t="str">
        <f>IF(A458="","",IF(data_in!E458="NULL","",ROUND(data_in!E458-data_in!B458,0)))</f>
        <v/>
      </c>
      <c r="E458" s="8">
        <f>IF(A458="","",IF(data_in!C458="NULL",0,IF(data_in!C458&gt;data_in!E458,0,1)))</f>
        <v>0</v>
      </c>
      <c r="F458" s="8" t="str">
        <f>IF(OR(A458="",E458=0),"",IF(data_in!C458="NULL","",ROUND(data_in!C458-data_in!B458,0)))</f>
        <v/>
      </c>
      <c r="G458" s="8" t="str">
        <f>IF(OR(A458="",E458=0),"",IF(data_in!C458="NULL","",IF(D458="",ROUND(data_in!D458-data_in!B458,0),MIN(D458,ROUND(data_in!D458-data_in!B458,0)))))</f>
        <v/>
      </c>
      <c r="H458" s="8" t="str">
        <f>IF(A458="","",IF(data_in!M458="United States","United States",IF(data_in!M458="Canada","Canada",IF(data_in!M458="United Kingdom","United Kingdom","Other Country"))))</f>
        <v>Canada</v>
      </c>
      <c r="I458" s="8" t="str">
        <f>IF(A458="","",IF(data_in!K458="Unknown","Unknown",IF(data_in!K458&lt;=10,"Very Small",IF(data_in!K458&lt;=100,"Small",IF(data_in!K458&lt;=500,"Medium",IF(data_in!K458&gt;500,"Large","Error"))))))</f>
        <v>Very Small</v>
      </c>
      <c r="J458" s="8" t="str">
        <f>IF(C458=1,TEXT(data_in!E458,"mm-yyyy"),"")</f>
        <v/>
      </c>
      <c r="K458" s="8" t="str">
        <f>IF(A458="","",IF(data_in!I458="Website","Website",IF(data_in!I458="Paid Search","Paid Search",IF(data_in!I458="Slack","Slack","Other Channel"))))</f>
        <v>Website</v>
      </c>
      <c r="L458" s="10">
        <f>IF(A458="","",ROUND(N$3-data_in!B458,0))</f>
        <v>103</v>
      </c>
    </row>
    <row r="459" spans="1:12">
      <c r="A459" s="8" t="str">
        <f>IF(data_in!A459="","",data_in!A459)</f>
        <v>a8c12672-e472-4f6a-828e-547912826fc7</v>
      </c>
      <c r="B459" s="12">
        <f>IF(A459="","",data_in!B459)</f>
        <v>43879.844918981478</v>
      </c>
      <c r="C459" s="8">
        <f>IF(A459="","",IF(data_in!E459="NULL",0,1))</f>
        <v>0</v>
      </c>
      <c r="D459" s="8" t="str">
        <f>IF(A459="","",IF(data_in!E459="NULL","",ROUND(data_in!E459-data_in!B459,0)))</f>
        <v/>
      </c>
      <c r="E459" s="8">
        <f>IF(A459="","",IF(data_in!C459="NULL",0,IF(data_in!C459&gt;data_in!E459,0,1)))</f>
        <v>0</v>
      </c>
      <c r="F459" s="8" t="str">
        <f>IF(OR(A459="",E459=0),"",IF(data_in!C459="NULL","",ROUND(data_in!C459-data_in!B459,0)))</f>
        <v/>
      </c>
      <c r="G459" s="8" t="str">
        <f>IF(OR(A459="",E459=0),"",IF(data_in!C459="NULL","",IF(D459="",ROUND(data_in!D459-data_in!B459,0),MIN(D459,ROUND(data_in!D459-data_in!B459,0)))))</f>
        <v/>
      </c>
      <c r="H459" s="8" t="str">
        <f>IF(A459="","",IF(data_in!M459="United States","United States",IF(data_in!M459="Canada","Canada",IF(data_in!M459="United Kingdom","United Kingdom","Other Country"))))</f>
        <v>United States</v>
      </c>
      <c r="I459" s="8" t="str">
        <f>IF(A459="","",IF(data_in!K459="Unknown","Unknown",IF(data_in!K459&lt;=10,"Very Small",IF(data_in!K459&lt;=100,"Small",IF(data_in!K459&lt;=500,"Medium",IF(data_in!K459&gt;500,"Large","Error"))))))</f>
        <v>Very Small</v>
      </c>
      <c r="J459" s="8" t="str">
        <f>IF(C459=1,TEXT(data_in!E459,"mm-yyyy"),"")</f>
        <v/>
      </c>
      <c r="K459" s="8" t="str">
        <f>IF(A459="","",IF(data_in!I459="Website","Website",IF(data_in!I459="Paid Search","Paid Search",IF(data_in!I459="Slack","Slack","Other Channel"))))</f>
        <v>Website</v>
      </c>
      <c r="L459" s="10">
        <f>IF(A459="","",ROUND(N$3-data_in!B459,0))</f>
        <v>103</v>
      </c>
    </row>
    <row r="460" spans="1:12">
      <c r="A460" s="8" t="str">
        <f>IF(data_in!A460="","",data_in!A460)</f>
        <v>db3e84de-489b-4e22-b5e6-90c03c77b1fb</v>
      </c>
      <c r="B460" s="12">
        <f>IF(A460="","",data_in!B460)</f>
        <v>43879.996620370373</v>
      </c>
      <c r="C460" s="8">
        <f>IF(A460="","",IF(data_in!E460="NULL",0,1))</f>
        <v>0</v>
      </c>
      <c r="D460" s="8" t="str">
        <f>IF(A460="","",IF(data_in!E460="NULL","",ROUND(data_in!E460-data_in!B460,0)))</f>
        <v/>
      </c>
      <c r="E460" s="8">
        <f>IF(A460="","",IF(data_in!C460="NULL",0,IF(data_in!C460&gt;data_in!E460,0,1)))</f>
        <v>0</v>
      </c>
      <c r="F460" s="8" t="str">
        <f>IF(OR(A460="",E460=0),"",IF(data_in!C460="NULL","",ROUND(data_in!C460-data_in!B460,0)))</f>
        <v/>
      </c>
      <c r="G460" s="8" t="str">
        <f>IF(OR(A460="",E460=0),"",IF(data_in!C460="NULL","",IF(D460="",ROUND(data_in!D460-data_in!B460,0),MIN(D460,ROUND(data_in!D460-data_in!B460,0)))))</f>
        <v/>
      </c>
      <c r="H460" s="8" t="str">
        <f>IF(A460="","",IF(data_in!M460="United States","United States",IF(data_in!M460="Canada","Canada",IF(data_in!M460="United Kingdom","United Kingdom","Other Country"))))</f>
        <v>Canada</v>
      </c>
      <c r="I460" s="8" t="str">
        <f>IF(A460="","",IF(data_in!K460="Unknown","Unknown",IF(data_in!K460&lt;=10,"Very Small",IF(data_in!K460&lt;=100,"Small",IF(data_in!K460&lt;=500,"Medium",IF(data_in!K460&gt;500,"Large","Error"))))))</f>
        <v>Very Small</v>
      </c>
      <c r="J460" s="8" t="str">
        <f>IF(C460=1,TEXT(data_in!E460,"mm-yyyy"),"")</f>
        <v/>
      </c>
      <c r="K460" s="8" t="str">
        <f>IF(A460="","",IF(data_in!I460="Website","Website",IF(data_in!I460="Paid Search","Paid Search",IF(data_in!I460="Slack","Slack","Other Channel"))))</f>
        <v>Website</v>
      </c>
      <c r="L460" s="10">
        <f>IF(A460="","",ROUND(N$3-data_in!B460,0))</f>
        <v>103</v>
      </c>
    </row>
    <row r="461" spans="1:12">
      <c r="A461" s="8" t="str">
        <f>IF(data_in!A461="","",data_in!A461)</f>
        <v>602766e4-3586-4bd8-b095-4caf7c62a82e</v>
      </c>
      <c r="B461" s="12">
        <f>IF(A461="","",data_in!B461)</f>
        <v>43879.947453703702</v>
      </c>
      <c r="C461" s="8">
        <f>IF(A461="","",IF(data_in!E461="NULL",0,1))</f>
        <v>0</v>
      </c>
      <c r="D461" s="8" t="str">
        <f>IF(A461="","",IF(data_in!E461="NULL","",ROUND(data_in!E461-data_in!B461,0)))</f>
        <v/>
      </c>
      <c r="E461" s="8">
        <f>IF(A461="","",IF(data_in!C461="NULL",0,IF(data_in!C461&gt;data_in!E461,0,1)))</f>
        <v>0</v>
      </c>
      <c r="F461" s="8" t="str">
        <f>IF(OR(A461="",E461=0),"",IF(data_in!C461="NULL","",ROUND(data_in!C461-data_in!B461,0)))</f>
        <v/>
      </c>
      <c r="G461" s="8" t="str">
        <f>IF(OR(A461="",E461=0),"",IF(data_in!C461="NULL","",IF(D461="",ROUND(data_in!D461-data_in!B461,0),MIN(D461,ROUND(data_in!D461-data_in!B461,0)))))</f>
        <v/>
      </c>
      <c r="H461" s="8" t="str">
        <f>IF(A461="","",IF(data_in!M461="United States","United States",IF(data_in!M461="Canada","Canada",IF(data_in!M461="United Kingdom","United Kingdom","Other Country"))))</f>
        <v>United Kingdom</v>
      </c>
      <c r="I461" s="8" t="str">
        <f>IF(A461="","",IF(data_in!K461="Unknown","Unknown",IF(data_in!K461&lt;=10,"Very Small",IF(data_in!K461&lt;=100,"Small",IF(data_in!K461&lt;=500,"Medium",IF(data_in!K461&gt;500,"Large","Error"))))))</f>
        <v>Very Small</v>
      </c>
      <c r="J461" s="8" t="str">
        <f>IF(C461=1,TEXT(data_in!E461,"mm-yyyy"),"")</f>
        <v/>
      </c>
      <c r="K461" s="8" t="str">
        <f>IF(A461="","",IF(data_in!I461="Website","Website",IF(data_in!I461="Paid Search","Paid Search",IF(data_in!I461="Slack","Slack","Other Channel"))))</f>
        <v>Paid Search</v>
      </c>
      <c r="L461" s="10">
        <f>IF(A461="","",ROUND(N$3-data_in!B461,0))</f>
        <v>103</v>
      </c>
    </row>
    <row r="462" spans="1:12">
      <c r="A462" s="8" t="str">
        <f>IF(data_in!A462="","",data_in!A462)</f>
        <v>3b8e7908-40d5-44d6-87eb-7130ec4190e8</v>
      </c>
      <c r="B462" s="12">
        <f>IF(A462="","",data_in!B462)</f>
        <v>43879.796319444446</v>
      </c>
      <c r="C462" s="8">
        <f>IF(A462="","",IF(data_in!E462="NULL",0,1))</f>
        <v>0</v>
      </c>
      <c r="D462" s="8" t="str">
        <f>IF(A462="","",IF(data_in!E462="NULL","",ROUND(data_in!E462-data_in!B462,0)))</f>
        <v/>
      </c>
      <c r="E462" s="8">
        <f>IF(A462="","",IF(data_in!C462="NULL",0,IF(data_in!C462&gt;data_in!E462,0,1)))</f>
        <v>0</v>
      </c>
      <c r="F462" s="8" t="str">
        <f>IF(OR(A462="",E462=0),"",IF(data_in!C462="NULL","",ROUND(data_in!C462-data_in!B462,0)))</f>
        <v/>
      </c>
      <c r="G462" s="8" t="str">
        <f>IF(OR(A462="",E462=0),"",IF(data_in!C462="NULL","",IF(D462="",ROUND(data_in!D462-data_in!B462,0),MIN(D462,ROUND(data_in!D462-data_in!B462,0)))))</f>
        <v/>
      </c>
      <c r="H462" s="8" t="str">
        <f>IF(A462="","",IF(data_in!M462="United States","United States",IF(data_in!M462="Canada","Canada",IF(data_in!M462="United Kingdom","United Kingdom","Other Country"))))</f>
        <v>United States</v>
      </c>
      <c r="I462" s="8" t="str">
        <f>IF(A462="","",IF(data_in!K462="Unknown","Unknown",IF(data_in!K462&lt;=10,"Very Small",IF(data_in!K462&lt;=100,"Small",IF(data_in!K462&lt;=500,"Medium",IF(data_in!K462&gt;500,"Large","Error"))))))</f>
        <v>Small</v>
      </c>
      <c r="J462" s="8" t="str">
        <f>IF(C462=1,TEXT(data_in!E462,"mm-yyyy"),"")</f>
        <v/>
      </c>
      <c r="K462" s="8" t="str">
        <f>IF(A462="","",IF(data_in!I462="Website","Website",IF(data_in!I462="Paid Search","Paid Search",IF(data_in!I462="Slack","Slack","Other Channel"))))</f>
        <v>Website</v>
      </c>
      <c r="L462" s="10">
        <f>IF(A462="","",ROUND(N$3-data_in!B462,0))</f>
        <v>103</v>
      </c>
    </row>
    <row r="463" spans="1:12">
      <c r="A463" s="8" t="str">
        <f>IF(data_in!A463="","",data_in!A463)</f>
        <v>588ec26e-68b8-4413-83d6-0c761710abe4</v>
      </c>
      <c r="B463" s="12">
        <f>IF(A463="","",data_in!B463)</f>
        <v>43879.847928240742</v>
      </c>
      <c r="C463" s="8">
        <f>IF(A463="","",IF(data_in!E463="NULL",0,1))</f>
        <v>0</v>
      </c>
      <c r="D463" s="8" t="str">
        <f>IF(A463="","",IF(data_in!E463="NULL","",ROUND(data_in!E463-data_in!B463,0)))</f>
        <v/>
      </c>
      <c r="E463" s="8">
        <f>IF(A463="","",IF(data_in!C463="NULL",0,IF(data_in!C463&gt;data_in!E463,0,1)))</f>
        <v>0</v>
      </c>
      <c r="F463" s="8" t="str">
        <f>IF(OR(A463="",E463=0),"",IF(data_in!C463="NULL","",ROUND(data_in!C463-data_in!B463,0)))</f>
        <v/>
      </c>
      <c r="G463" s="8" t="str">
        <f>IF(OR(A463="",E463=0),"",IF(data_in!C463="NULL","",IF(D463="",ROUND(data_in!D463-data_in!B463,0),MIN(D463,ROUND(data_in!D463-data_in!B463,0)))))</f>
        <v/>
      </c>
      <c r="H463" s="8" t="str">
        <f>IF(A463="","",IF(data_in!M463="United States","United States",IF(data_in!M463="Canada","Canada",IF(data_in!M463="United Kingdom","United Kingdom","Other Country"))))</f>
        <v>Canada</v>
      </c>
      <c r="I463" s="8" t="str">
        <f>IF(A463="","",IF(data_in!K463="Unknown","Unknown",IF(data_in!K463&lt;=10,"Very Small",IF(data_in!K463&lt;=100,"Small",IF(data_in!K463&lt;=500,"Medium",IF(data_in!K463&gt;500,"Large","Error"))))))</f>
        <v>Very Small</v>
      </c>
      <c r="J463" s="8" t="str">
        <f>IF(C463=1,TEXT(data_in!E463,"mm-yyyy"),"")</f>
        <v/>
      </c>
      <c r="K463" s="8" t="str">
        <f>IF(A463="","",IF(data_in!I463="Website","Website",IF(data_in!I463="Paid Search","Paid Search",IF(data_in!I463="Slack","Slack","Other Channel"))))</f>
        <v>Website</v>
      </c>
      <c r="L463" s="10">
        <f>IF(A463="","",ROUND(N$3-data_in!B463,0))</f>
        <v>103</v>
      </c>
    </row>
    <row r="464" spans="1:12">
      <c r="A464" s="8" t="str">
        <f>IF(data_in!A464="","",data_in!A464)</f>
        <v>53bfc03a-5f3a-4841-aa97-6dccd2dcf8e0</v>
      </c>
      <c r="B464" s="12">
        <f>IF(A464="","",data_in!B464)</f>
        <v>43879.996770833335</v>
      </c>
      <c r="C464" s="8">
        <f>IF(A464="","",IF(data_in!E464="NULL",0,1))</f>
        <v>1</v>
      </c>
      <c r="D464" s="8">
        <f>IF(A464="","",IF(data_in!E464="NULL","",ROUND(data_in!E464-data_in!B464,0)))</f>
        <v>93</v>
      </c>
      <c r="E464" s="8">
        <f>IF(A464="","",IF(data_in!C464="NULL",0,IF(data_in!C464&gt;data_in!E464,0,1)))</f>
        <v>1</v>
      </c>
      <c r="F464" s="8">
        <f>IF(OR(A464="",E464=0),"",IF(data_in!C464="NULL","",ROUND(data_in!C464-data_in!B464,0)))</f>
        <v>42</v>
      </c>
      <c r="G464" s="8">
        <f>IF(OR(A464="",E464=0),"",IF(data_in!C464="NULL","",IF(D464="",ROUND(data_in!D464-data_in!B464,0),MIN(D464,ROUND(data_in!D464-data_in!B464,0)))))</f>
        <v>72</v>
      </c>
      <c r="H464" s="8" t="str">
        <f>IF(A464="","",IF(data_in!M464="United States","United States",IF(data_in!M464="Canada","Canada",IF(data_in!M464="United Kingdom","United Kingdom","Other Country"))))</f>
        <v>Canada</v>
      </c>
      <c r="I464" s="8" t="str">
        <f>IF(A464="","",IF(data_in!K464="Unknown","Unknown",IF(data_in!K464&lt;=10,"Very Small",IF(data_in!K464&lt;=100,"Small",IF(data_in!K464&lt;=500,"Medium",IF(data_in!K464&gt;500,"Large","Error"))))))</f>
        <v>Small</v>
      </c>
      <c r="J464" s="8" t="str">
        <f>IF(C464=1,TEXT(data_in!E464,"mm-yyyy"),"")</f>
        <v>05-2020</v>
      </c>
      <c r="K464" s="8" t="str">
        <f>IF(A464="","",IF(data_in!I464="Website","Website",IF(data_in!I464="Paid Search","Paid Search",IF(data_in!I464="Slack","Slack","Other Channel"))))</f>
        <v>Website</v>
      </c>
      <c r="L464" s="10">
        <f>IF(A464="","",ROUND(N$3-data_in!B464,0))</f>
        <v>103</v>
      </c>
    </row>
    <row r="465" spans="1:12">
      <c r="A465" s="8" t="str">
        <f>IF(data_in!A465="","",data_in!A465)</f>
        <v>3a81522f-bc5e-4a13-94e1-f0573e3f373a</v>
      </c>
      <c r="B465" s="12">
        <f>IF(A465="","",data_in!B465)</f>
        <v>43880.231817129628</v>
      </c>
      <c r="C465" s="8">
        <f>IF(A465="","",IF(data_in!E465="NULL",0,1))</f>
        <v>0</v>
      </c>
      <c r="D465" s="8" t="str">
        <f>IF(A465="","",IF(data_in!E465="NULL","",ROUND(data_in!E465-data_in!B465,0)))</f>
        <v/>
      </c>
      <c r="E465" s="8">
        <f>IF(A465="","",IF(data_in!C465="NULL",0,IF(data_in!C465&gt;data_in!E465,0,1)))</f>
        <v>0</v>
      </c>
      <c r="F465" s="8" t="str">
        <f>IF(OR(A465="",E465=0),"",IF(data_in!C465="NULL","",ROUND(data_in!C465-data_in!B465,0)))</f>
        <v/>
      </c>
      <c r="G465" s="8" t="str">
        <f>IF(OR(A465="",E465=0),"",IF(data_in!C465="NULL","",IF(D465="",ROUND(data_in!D465-data_in!B465,0),MIN(D465,ROUND(data_in!D465-data_in!B465,0)))))</f>
        <v/>
      </c>
      <c r="H465" s="8" t="str">
        <f>IF(A465="","",IF(data_in!M465="United States","United States",IF(data_in!M465="Canada","Canada",IF(data_in!M465="United Kingdom","United Kingdom","Other Country"))))</f>
        <v>Other Country</v>
      </c>
      <c r="I465" s="8" t="str">
        <f>IF(A465="","",IF(data_in!K465="Unknown","Unknown",IF(data_in!K465&lt;=10,"Very Small",IF(data_in!K465&lt;=100,"Small",IF(data_in!K465&lt;=500,"Medium",IF(data_in!K465&gt;500,"Large","Error"))))))</f>
        <v>Very Small</v>
      </c>
      <c r="J465" s="8" t="str">
        <f>IF(C465=1,TEXT(data_in!E465,"mm-yyyy"),"")</f>
        <v/>
      </c>
      <c r="K465" s="8" t="str">
        <f>IF(A465="","",IF(data_in!I465="Website","Website",IF(data_in!I465="Paid Search","Paid Search",IF(data_in!I465="Slack","Slack","Other Channel"))))</f>
        <v>Other Channel</v>
      </c>
      <c r="L465" s="10">
        <f>IF(A465="","",ROUND(N$3-data_in!B465,0))</f>
        <v>103</v>
      </c>
    </row>
    <row r="466" spans="1:12">
      <c r="A466" s="8" t="str">
        <f>IF(data_in!A466="","",data_in!A466)</f>
        <v>45240938-a682-4739-9ed3-d145d5b34057</v>
      </c>
      <c r="B466" s="12">
        <f>IF(A466="","",data_in!B466)</f>
        <v>43880.153773148151</v>
      </c>
      <c r="C466" s="8">
        <f>IF(A466="","",IF(data_in!E466="NULL",0,1))</f>
        <v>0</v>
      </c>
      <c r="D466" s="8" t="str">
        <f>IF(A466="","",IF(data_in!E466="NULL","",ROUND(data_in!E466-data_in!B466,0)))</f>
        <v/>
      </c>
      <c r="E466" s="8">
        <f>IF(A466="","",IF(data_in!C466="NULL",0,IF(data_in!C466&gt;data_in!E466,0,1)))</f>
        <v>1</v>
      </c>
      <c r="F466" s="8">
        <f>IF(OR(A466="",E466=0),"",IF(data_in!C466="NULL","",ROUND(data_in!C466-data_in!B466,0)))</f>
        <v>0</v>
      </c>
      <c r="G466" s="8">
        <f>IF(OR(A466="",E466=0),"",IF(data_in!C466="NULL","",IF(D466="",ROUND(data_in!D466-data_in!B466,0),MIN(D466,ROUND(data_in!D466-data_in!B466,0)))))</f>
        <v>30</v>
      </c>
      <c r="H466" s="8" t="str">
        <f>IF(A466="","",IF(data_in!M466="United States","United States",IF(data_in!M466="Canada","Canada",IF(data_in!M466="United Kingdom","United Kingdom","Other Country"))))</f>
        <v>United States</v>
      </c>
      <c r="I466" s="8" t="str">
        <f>IF(A466="","",IF(data_in!K466="Unknown","Unknown",IF(data_in!K466&lt;=10,"Very Small",IF(data_in!K466&lt;=100,"Small",IF(data_in!K466&lt;=500,"Medium",IF(data_in!K466&gt;500,"Large","Error"))))))</f>
        <v>Very Small</v>
      </c>
      <c r="J466" s="8" t="str">
        <f>IF(C466=1,TEXT(data_in!E466,"mm-yyyy"),"")</f>
        <v/>
      </c>
      <c r="K466" s="8" t="str">
        <f>IF(A466="","",IF(data_in!I466="Website","Website",IF(data_in!I466="Paid Search","Paid Search",IF(data_in!I466="Slack","Slack","Other Channel"))))</f>
        <v>Paid Search</v>
      </c>
      <c r="L466" s="10">
        <f>IF(A466="","",ROUND(N$3-data_in!B466,0))</f>
        <v>103</v>
      </c>
    </row>
    <row r="467" spans="1:12">
      <c r="A467" s="8" t="str">
        <f>IF(data_in!A467="","",data_in!A467)</f>
        <v>9ba47239-eca2-4cb2-99e2-4a70009928d0</v>
      </c>
      <c r="B467" s="12">
        <f>IF(A467="","",data_in!B467)</f>
        <v>43880.924456018518</v>
      </c>
      <c r="C467" s="8">
        <f>IF(A467="","",IF(data_in!E467="NULL",0,1))</f>
        <v>0</v>
      </c>
      <c r="D467" s="8" t="str">
        <f>IF(A467="","",IF(data_in!E467="NULL","",ROUND(data_in!E467-data_in!B467,0)))</f>
        <v/>
      </c>
      <c r="E467" s="8">
        <f>IF(A467="","",IF(data_in!C467="NULL",0,IF(data_in!C467&gt;data_in!E467,0,1)))</f>
        <v>0</v>
      </c>
      <c r="F467" s="8" t="str">
        <f>IF(OR(A467="",E467=0),"",IF(data_in!C467="NULL","",ROUND(data_in!C467-data_in!B467,0)))</f>
        <v/>
      </c>
      <c r="G467" s="8" t="str">
        <f>IF(OR(A467="",E467=0),"",IF(data_in!C467="NULL","",IF(D467="",ROUND(data_in!D467-data_in!B467,0),MIN(D467,ROUND(data_in!D467-data_in!B467,0)))))</f>
        <v/>
      </c>
      <c r="H467" s="8" t="str">
        <f>IF(A467="","",IF(data_in!M467="United States","United States",IF(data_in!M467="Canada","Canada",IF(data_in!M467="United Kingdom","United Kingdom","Other Country"))))</f>
        <v>United States</v>
      </c>
      <c r="I467" s="8" t="str">
        <f>IF(A467="","",IF(data_in!K467="Unknown","Unknown",IF(data_in!K467&lt;=10,"Very Small",IF(data_in!K467&lt;=100,"Small",IF(data_in!K467&lt;=500,"Medium",IF(data_in!K467&gt;500,"Large","Error"))))))</f>
        <v>Very Small</v>
      </c>
      <c r="J467" s="8" t="str">
        <f>IF(C467=1,TEXT(data_in!E467,"mm-yyyy"),"")</f>
        <v/>
      </c>
      <c r="K467" s="8" t="str">
        <f>IF(A467="","",IF(data_in!I467="Website","Website",IF(data_in!I467="Paid Search","Paid Search",IF(data_in!I467="Slack","Slack","Other Channel"))))</f>
        <v>Website</v>
      </c>
      <c r="L467" s="10">
        <f>IF(A467="","",ROUND(N$3-data_in!B467,0))</f>
        <v>102</v>
      </c>
    </row>
    <row r="468" spans="1:12">
      <c r="A468" s="8" t="str">
        <f>IF(data_in!A468="","",data_in!A468)</f>
        <v>7e50292f-8e4b-4a5b-a295-03294f94f227</v>
      </c>
      <c r="B468" s="12">
        <f>IF(A468="","",data_in!B468)</f>
        <v>43880.193182870367</v>
      </c>
      <c r="C468" s="8">
        <f>IF(A468="","",IF(data_in!E468="NULL",0,1))</f>
        <v>0</v>
      </c>
      <c r="D468" s="8" t="str">
        <f>IF(A468="","",IF(data_in!E468="NULL","",ROUND(data_in!E468-data_in!B468,0)))</f>
        <v/>
      </c>
      <c r="E468" s="8">
        <f>IF(A468="","",IF(data_in!C468="NULL",0,IF(data_in!C468&gt;data_in!E468,0,1)))</f>
        <v>1</v>
      </c>
      <c r="F468" s="8">
        <f>IF(OR(A468="",E468=0),"",IF(data_in!C468="NULL","",ROUND(data_in!C468-data_in!B468,0)))</f>
        <v>0</v>
      </c>
      <c r="G468" s="8">
        <f>IF(OR(A468="",E468=0),"",IF(data_in!C468="NULL","",IF(D468="",ROUND(data_in!D468-data_in!B468,0),MIN(D468,ROUND(data_in!D468-data_in!B468,0)))))</f>
        <v>30</v>
      </c>
      <c r="H468" s="8" t="str">
        <f>IF(A468="","",IF(data_in!M468="United States","United States",IF(data_in!M468="Canada","Canada",IF(data_in!M468="United Kingdom","United Kingdom","Other Country"))))</f>
        <v>Other Country</v>
      </c>
      <c r="I468" s="8" t="str">
        <f>IF(A468="","",IF(data_in!K468="Unknown","Unknown",IF(data_in!K468&lt;=10,"Very Small",IF(data_in!K468&lt;=100,"Small",IF(data_in!K468&lt;=500,"Medium",IF(data_in!K468&gt;500,"Large","Error"))))))</f>
        <v>Large</v>
      </c>
      <c r="J468" s="8" t="str">
        <f>IF(C468=1,TEXT(data_in!E468,"mm-yyyy"),"")</f>
        <v/>
      </c>
      <c r="K468" s="8" t="str">
        <f>IF(A468="","",IF(data_in!I468="Website","Website",IF(data_in!I468="Paid Search","Paid Search",IF(data_in!I468="Slack","Slack","Other Channel"))))</f>
        <v>Website</v>
      </c>
      <c r="L468" s="10">
        <f>IF(A468="","",ROUND(N$3-data_in!B468,0))</f>
        <v>103</v>
      </c>
    </row>
    <row r="469" spans="1:12">
      <c r="A469" s="8" t="str">
        <f>IF(data_in!A469="","",data_in!A469)</f>
        <v>b2638184-21bf-42f2-b86a-b19e2f573792</v>
      </c>
      <c r="B469" s="12">
        <f>IF(A469="","",data_in!B469)</f>
        <v>43880.229537037034</v>
      </c>
      <c r="C469" s="8">
        <f>IF(A469="","",IF(data_in!E469="NULL",0,1))</f>
        <v>0</v>
      </c>
      <c r="D469" s="8" t="str">
        <f>IF(A469="","",IF(data_in!E469="NULL","",ROUND(data_in!E469-data_in!B469,0)))</f>
        <v/>
      </c>
      <c r="E469" s="8">
        <f>IF(A469="","",IF(data_in!C469="NULL",0,IF(data_in!C469&gt;data_in!E469,0,1)))</f>
        <v>1</v>
      </c>
      <c r="F469" s="8">
        <f>IF(OR(A469="",E469=0),"",IF(data_in!C469="NULL","",ROUND(data_in!C469-data_in!B469,0)))</f>
        <v>0</v>
      </c>
      <c r="G469" s="8">
        <f>IF(OR(A469="",E469=0),"",IF(data_in!C469="NULL","",IF(D469="",ROUND(data_in!D469-data_in!B469,0),MIN(D469,ROUND(data_in!D469-data_in!B469,0)))))</f>
        <v>30</v>
      </c>
      <c r="H469" s="8" t="str">
        <f>IF(A469="","",IF(data_in!M469="United States","United States",IF(data_in!M469="Canada","Canada",IF(data_in!M469="United Kingdom","United Kingdom","Other Country"))))</f>
        <v>Other Country</v>
      </c>
      <c r="I469" s="8" t="str">
        <f>IF(A469="","",IF(data_in!K469="Unknown","Unknown",IF(data_in!K469&lt;=10,"Very Small",IF(data_in!K469&lt;=100,"Small",IF(data_in!K469&lt;=500,"Medium",IF(data_in!K469&gt;500,"Large","Error"))))))</f>
        <v>Very Small</v>
      </c>
      <c r="J469" s="8" t="str">
        <f>IF(C469=1,TEXT(data_in!E469,"mm-yyyy"),"")</f>
        <v/>
      </c>
      <c r="K469" s="8" t="str">
        <f>IF(A469="","",IF(data_in!I469="Website","Website",IF(data_in!I469="Paid Search","Paid Search",IF(data_in!I469="Slack","Slack","Other Channel"))))</f>
        <v>Website</v>
      </c>
      <c r="L469" s="10">
        <f>IF(A469="","",ROUND(N$3-data_in!B469,0))</f>
        <v>103</v>
      </c>
    </row>
    <row r="470" spans="1:12">
      <c r="A470" s="8" t="str">
        <f>IF(data_in!A470="","",data_in!A470)</f>
        <v>90cc7d39-7c32-48a7-9fc2-48d252874125</v>
      </c>
      <c r="B470" s="12">
        <f>IF(A470="","",data_in!B470)</f>
        <v>43880.334722222222</v>
      </c>
      <c r="C470" s="8">
        <f>IF(A470="","",IF(data_in!E470="NULL",0,1))</f>
        <v>0</v>
      </c>
      <c r="D470" s="8" t="str">
        <f>IF(A470="","",IF(data_in!E470="NULL","",ROUND(data_in!E470-data_in!B470,0)))</f>
        <v/>
      </c>
      <c r="E470" s="8">
        <f>IF(A470="","",IF(data_in!C470="NULL",0,IF(data_in!C470&gt;data_in!E470,0,1)))</f>
        <v>0</v>
      </c>
      <c r="F470" s="8" t="str">
        <f>IF(OR(A470="",E470=0),"",IF(data_in!C470="NULL","",ROUND(data_in!C470-data_in!B470,0)))</f>
        <v/>
      </c>
      <c r="G470" s="8" t="str">
        <f>IF(OR(A470="",E470=0),"",IF(data_in!C470="NULL","",IF(D470="",ROUND(data_in!D470-data_in!B470,0),MIN(D470,ROUND(data_in!D470-data_in!B470,0)))))</f>
        <v/>
      </c>
      <c r="H470" s="8" t="str">
        <f>IF(A470="","",IF(data_in!M470="United States","United States",IF(data_in!M470="Canada","Canada",IF(data_in!M470="United Kingdom","United Kingdom","Other Country"))))</f>
        <v>Other Country</v>
      </c>
      <c r="I470" s="8" t="str">
        <f>IF(A470="","",IF(data_in!K470="Unknown","Unknown",IF(data_in!K470&lt;=10,"Very Small",IF(data_in!K470&lt;=100,"Small",IF(data_in!K470&lt;=500,"Medium",IF(data_in!K470&gt;500,"Large","Error"))))))</f>
        <v>Very Small</v>
      </c>
      <c r="J470" s="8" t="str">
        <f>IF(C470=1,TEXT(data_in!E470,"mm-yyyy"),"")</f>
        <v/>
      </c>
      <c r="K470" s="8" t="str">
        <f>IF(A470="","",IF(data_in!I470="Website","Website",IF(data_in!I470="Paid Search","Paid Search",IF(data_in!I470="Slack","Slack","Other Channel"))))</f>
        <v>Other Channel</v>
      </c>
      <c r="L470" s="10">
        <f>IF(A470="","",ROUND(N$3-data_in!B470,0))</f>
        <v>103</v>
      </c>
    </row>
    <row r="471" spans="1:12">
      <c r="A471" s="8" t="str">
        <f>IF(data_in!A471="","",data_in!A471)</f>
        <v>5ed1fcc3-06c8-4082-b098-582ffd41b4ce</v>
      </c>
      <c r="B471" s="12">
        <f>IF(A471="","",data_in!B471)</f>
        <v>43885.352430555555</v>
      </c>
      <c r="C471" s="8">
        <f>IF(A471="","",IF(data_in!E471="NULL",0,1))</f>
        <v>0</v>
      </c>
      <c r="D471" s="8" t="str">
        <f>IF(A471="","",IF(data_in!E471="NULL","",ROUND(data_in!E471-data_in!B471,0)))</f>
        <v/>
      </c>
      <c r="E471" s="8">
        <f>IF(A471="","",IF(data_in!C471="NULL",0,IF(data_in!C471&gt;data_in!E471,0,1)))</f>
        <v>0</v>
      </c>
      <c r="F471" s="8" t="str">
        <f>IF(OR(A471="",E471=0),"",IF(data_in!C471="NULL","",ROUND(data_in!C471-data_in!B471,0)))</f>
        <v/>
      </c>
      <c r="G471" s="8" t="str">
        <f>IF(OR(A471="",E471=0),"",IF(data_in!C471="NULL","",IF(D471="",ROUND(data_in!D471-data_in!B471,0),MIN(D471,ROUND(data_in!D471-data_in!B471,0)))))</f>
        <v/>
      </c>
      <c r="H471" s="8" t="str">
        <f>IF(A471="","",IF(data_in!M471="United States","United States",IF(data_in!M471="Canada","Canada",IF(data_in!M471="United Kingdom","United Kingdom","Other Country"))))</f>
        <v>Other Country</v>
      </c>
      <c r="I471" s="8" t="str">
        <f>IF(A471="","",IF(data_in!K471="Unknown","Unknown",IF(data_in!K471&lt;=10,"Very Small",IF(data_in!K471&lt;=100,"Small",IF(data_in!K471&lt;=500,"Medium",IF(data_in!K471&gt;500,"Large","Error"))))))</f>
        <v>Medium</v>
      </c>
      <c r="J471" s="8" t="str">
        <f>IF(C471=1,TEXT(data_in!E471,"mm-yyyy"),"")</f>
        <v/>
      </c>
      <c r="K471" s="8" t="str">
        <f>IF(A471="","",IF(data_in!I471="Website","Website",IF(data_in!I471="Paid Search","Paid Search",IF(data_in!I471="Slack","Slack","Other Channel"))))</f>
        <v>Website</v>
      </c>
      <c r="L471" s="10">
        <f>IF(A471="","",ROUND(N$3-data_in!B471,0))</f>
        <v>98</v>
      </c>
    </row>
    <row r="472" spans="1:12">
      <c r="A472" s="8" t="str">
        <f>IF(data_in!A472="","",data_in!A472)</f>
        <v>822727c9-0ff6-4e62-8b8a-6c2a117e76d6</v>
      </c>
      <c r="B472" s="12">
        <f>IF(A472="","",data_in!B472)</f>
        <v>43880.395219907405</v>
      </c>
      <c r="C472" s="8">
        <f>IF(A472="","",IF(data_in!E472="NULL",0,1))</f>
        <v>0</v>
      </c>
      <c r="D472" s="8" t="str">
        <f>IF(A472="","",IF(data_in!E472="NULL","",ROUND(data_in!E472-data_in!B472,0)))</f>
        <v/>
      </c>
      <c r="E472" s="8">
        <f>IF(A472="","",IF(data_in!C472="NULL",0,IF(data_in!C472&gt;data_in!E472,0,1)))</f>
        <v>0</v>
      </c>
      <c r="F472" s="8" t="str">
        <f>IF(OR(A472="",E472=0),"",IF(data_in!C472="NULL","",ROUND(data_in!C472-data_in!B472,0)))</f>
        <v/>
      </c>
      <c r="G472" s="8" t="str">
        <f>IF(OR(A472="",E472=0),"",IF(data_in!C472="NULL","",IF(D472="",ROUND(data_in!D472-data_in!B472,0),MIN(D472,ROUND(data_in!D472-data_in!B472,0)))))</f>
        <v/>
      </c>
      <c r="H472" s="8" t="str">
        <f>IF(A472="","",IF(data_in!M472="United States","United States",IF(data_in!M472="Canada","Canada",IF(data_in!M472="United Kingdom","United Kingdom","Other Country"))))</f>
        <v>Other Country</v>
      </c>
      <c r="I472" s="8" t="str">
        <f>IF(A472="","",IF(data_in!K472="Unknown","Unknown",IF(data_in!K472&lt;=10,"Very Small",IF(data_in!K472&lt;=100,"Small",IF(data_in!K472&lt;=500,"Medium",IF(data_in!K472&gt;500,"Large","Error"))))))</f>
        <v>Very Small</v>
      </c>
      <c r="J472" s="8" t="str">
        <f>IF(C472=1,TEXT(data_in!E472,"mm-yyyy"),"")</f>
        <v/>
      </c>
      <c r="K472" s="8" t="str">
        <f>IF(A472="","",IF(data_in!I472="Website","Website",IF(data_in!I472="Paid Search","Paid Search",IF(data_in!I472="Slack","Slack","Other Channel"))))</f>
        <v>Website</v>
      </c>
      <c r="L472" s="10">
        <f>IF(A472="","",ROUND(N$3-data_in!B472,0))</f>
        <v>103</v>
      </c>
    </row>
    <row r="473" spans="1:12">
      <c r="A473" s="8" t="str">
        <f>IF(data_in!A473="","",data_in!A473)</f>
        <v>8b6e8b6b-be18-4e2e-a273-fb238b53e4da</v>
      </c>
      <c r="B473" s="12">
        <f>IF(A473="","",data_in!B473)</f>
        <v>43977.862488425926</v>
      </c>
      <c r="C473" s="8">
        <f>IF(A473="","",IF(data_in!E473="NULL",0,1))</f>
        <v>0</v>
      </c>
      <c r="D473" s="8" t="str">
        <f>IF(A473="","",IF(data_in!E473="NULL","",ROUND(data_in!E473-data_in!B473,0)))</f>
        <v/>
      </c>
      <c r="E473" s="8">
        <f>IF(A473="","",IF(data_in!C473="NULL",0,IF(data_in!C473&gt;data_in!E473,0,1)))</f>
        <v>0</v>
      </c>
      <c r="F473" s="8" t="str">
        <f>IF(OR(A473="",E473=0),"",IF(data_in!C473="NULL","",ROUND(data_in!C473-data_in!B473,0)))</f>
        <v/>
      </c>
      <c r="G473" s="8" t="str">
        <f>IF(OR(A473="",E473=0),"",IF(data_in!C473="NULL","",IF(D473="",ROUND(data_in!D473-data_in!B473,0),MIN(D473,ROUND(data_in!D473-data_in!B473,0)))))</f>
        <v/>
      </c>
      <c r="H473" s="8" t="str">
        <f>IF(A473="","",IF(data_in!M473="United States","United States",IF(data_in!M473="Canada","Canada",IF(data_in!M473="United Kingdom","United Kingdom","Other Country"))))</f>
        <v>Other Country</v>
      </c>
      <c r="I473" s="8" t="str">
        <f>IF(A473="","",IF(data_in!K473="Unknown","Unknown",IF(data_in!K473&lt;=10,"Very Small",IF(data_in!K473&lt;=100,"Small",IF(data_in!K473&lt;=500,"Medium",IF(data_in!K473&gt;500,"Large","Error"))))))</f>
        <v>Medium</v>
      </c>
      <c r="J473" s="8" t="str">
        <f>IF(C473=1,TEXT(data_in!E473,"mm-yyyy"),"")</f>
        <v/>
      </c>
      <c r="K473" s="8" t="str">
        <f>IF(A473="","",IF(data_in!I473="Website","Website",IF(data_in!I473="Paid Search","Paid Search",IF(data_in!I473="Slack","Slack","Other Channel"))))</f>
        <v>Other Channel</v>
      </c>
      <c r="L473" s="10">
        <f>IF(A473="","",ROUND(N$3-data_in!B473,0))</f>
        <v>5</v>
      </c>
    </row>
    <row r="474" spans="1:12">
      <c r="A474" s="8" t="str">
        <f>IF(data_in!A474="","",data_in!A474)</f>
        <v>7cbf8299-41d7-4d0c-b885-a6579040260b</v>
      </c>
      <c r="B474" s="12">
        <f>IF(A474="","",data_in!B474)</f>
        <v>43880.419988425929</v>
      </c>
      <c r="C474" s="8">
        <f>IF(A474="","",IF(data_in!E474="NULL",0,1))</f>
        <v>0</v>
      </c>
      <c r="D474" s="8" t="str">
        <f>IF(A474="","",IF(data_in!E474="NULL","",ROUND(data_in!E474-data_in!B474,0)))</f>
        <v/>
      </c>
      <c r="E474" s="8">
        <f>IF(A474="","",IF(data_in!C474="NULL",0,IF(data_in!C474&gt;data_in!E474,0,1)))</f>
        <v>0</v>
      </c>
      <c r="F474" s="8" t="str">
        <f>IF(OR(A474="",E474=0),"",IF(data_in!C474="NULL","",ROUND(data_in!C474-data_in!B474,0)))</f>
        <v/>
      </c>
      <c r="G474" s="8" t="str">
        <f>IF(OR(A474="",E474=0),"",IF(data_in!C474="NULL","",IF(D474="",ROUND(data_in!D474-data_in!B474,0),MIN(D474,ROUND(data_in!D474-data_in!B474,0)))))</f>
        <v/>
      </c>
      <c r="H474" s="8" t="str">
        <f>IF(A474="","",IF(data_in!M474="United States","United States",IF(data_in!M474="Canada","Canada",IF(data_in!M474="United Kingdom","United Kingdom","Other Country"))))</f>
        <v>Other Country</v>
      </c>
      <c r="I474" s="8" t="str">
        <f>IF(A474="","",IF(data_in!K474="Unknown","Unknown",IF(data_in!K474&lt;=10,"Very Small",IF(data_in!K474&lt;=100,"Small",IF(data_in!K474&lt;=500,"Medium",IF(data_in!K474&gt;500,"Large","Error"))))))</f>
        <v>Very Small</v>
      </c>
      <c r="J474" s="8" t="str">
        <f>IF(C474=1,TEXT(data_in!E474,"mm-yyyy"),"")</f>
        <v/>
      </c>
      <c r="K474" s="8" t="str">
        <f>IF(A474="","",IF(data_in!I474="Website","Website",IF(data_in!I474="Paid Search","Paid Search",IF(data_in!I474="Slack","Slack","Other Channel"))))</f>
        <v>Website</v>
      </c>
      <c r="L474" s="10">
        <f>IF(A474="","",ROUND(N$3-data_in!B474,0))</f>
        <v>103</v>
      </c>
    </row>
    <row r="475" spans="1:12">
      <c r="A475" s="8" t="str">
        <f>IF(data_in!A475="","",data_in!A475)</f>
        <v>b61e5a0f-6566-4c18-9ba1-09b83338fcbb</v>
      </c>
      <c r="B475" s="12">
        <f>IF(A475="","",data_in!B475)</f>
        <v>43880.445</v>
      </c>
      <c r="C475" s="8">
        <f>IF(A475="","",IF(data_in!E475="NULL",0,1))</f>
        <v>0</v>
      </c>
      <c r="D475" s="8" t="str">
        <f>IF(A475="","",IF(data_in!E475="NULL","",ROUND(data_in!E475-data_in!B475,0)))</f>
        <v/>
      </c>
      <c r="E475" s="8">
        <f>IF(A475="","",IF(data_in!C475="NULL",0,IF(data_in!C475&gt;data_in!E475,0,1)))</f>
        <v>0</v>
      </c>
      <c r="F475" s="8" t="str">
        <f>IF(OR(A475="",E475=0),"",IF(data_in!C475="NULL","",ROUND(data_in!C475-data_in!B475,0)))</f>
        <v/>
      </c>
      <c r="G475" s="8" t="str">
        <f>IF(OR(A475="",E475=0),"",IF(data_in!C475="NULL","",IF(D475="",ROUND(data_in!D475-data_in!B475,0),MIN(D475,ROUND(data_in!D475-data_in!B475,0)))))</f>
        <v/>
      </c>
      <c r="H475" s="8" t="str">
        <f>IF(A475="","",IF(data_in!M475="United States","United States",IF(data_in!M475="Canada","Canada",IF(data_in!M475="United Kingdom","United Kingdom","Other Country"))))</f>
        <v>Other Country</v>
      </c>
      <c r="I475" s="8" t="str">
        <f>IF(A475="","",IF(data_in!K475="Unknown","Unknown",IF(data_in!K475&lt;=10,"Very Small",IF(data_in!K475&lt;=100,"Small",IF(data_in!K475&lt;=500,"Medium",IF(data_in!K475&gt;500,"Large","Error"))))))</f>
        <v>Very Small</v>
      </c>
      <c r="J475" s="8" t="str">
        <f>IF(C475=1,TEXT(data_in!E475,"mm-yyyy"),"")</f>
        <v/>
      </c>
      <c r="K475" s="8" t="str">
        <f>IF(A475="","",IF(data_in!I475="Website","Website",IF(data_in!I475="Paid Search","Paid Search",IF(data_in!I475="Slack","Slack","Other Channel"))))</f>
        <v>Website</v>
      </c>
      <c r="L475" s="10">
        <f>IF(A475="","",ROUND(N$3-data_in!B475,0))</f>
        <v>103</v>
      </c>
    </row>
    <row r="476" spans="1:12">
      <c r="A476" s="8" t="str">
        <f>IF(data_in!A476="","",data_in!A476)</f>
        <v>216781c2-87b8-4a75-ba9a-166a53cd01a1</v>
      </c>
      <c r="B476" s="12">
        <f>IF(A476="","",data_in!B476)</f>
        <v>43880.394826388889</v>
      </c>
      <c r="C476" s="8">
        <f>IF(A476="","",IF(data_in!E476="NULL",0,1))</f>
        <v>0</v>
      </c>
      <c r="D476" s="8" t="str">
        <f>IF(A476="","",IF(data_in!E476="NULL","",ROUND(data_in!E476-data_in!B476,0)))</f>
        <v/>
      </c>
      <c r="E476" s="8">
        <f>IF(A476="","",IF(data_in!C476="NULL",0,IF(data_in!C476&gt;data_in!E476,0,1)))</f>
        <v>0</v>
      </c>
      <c r="F476" s="8" t="str">
        <f>IF(OR(A476="",E476=0),"",IF(data_in!C476="NULL","",ROUND(data_in!C476-data_in!B476,0)))</f>
        <v/>
      </c>
      <c r="G476" s="8" t="str">
        <f>IF(OR(A476="",E476=0),"",IF(data_in!C476="NULL","",IF(D476="",ROUND(data_in!D476-data_in!B476,0),MIN(D476,ROUND(data_in!D476-data_in!B476,0)))))</f>
        <v/>
      </c>
      <c r="H476" s="8" t="str">
        <f>IF(A476="","",IF(data_in!M476="United States","United States",IF(data_in!M476="Canada","Canada",IF(data_in!M476="United Kingdom","United Kingdom","Other Country"))))</f>
        <v>United States</v>
      </c>
      <c r="I476" s="8" t="str">
        <f>IF(A476="","",IF(data_in!K476="Unknown","Unknown",IF(data_in!K476&lt;=10,"Very Small",IF(data_in!K476&lt;=100,"Small",IF(data_in!K476&lt;=500,"Medium",IF(data_in!K476&gt;500,"Large","Error"))))))</f>
        <v>Very Small</v>
      </c>
      <c r="J476" s="8" t="str">
        <f>IF(C476=1,TEXT(data_in!E476,"mm-yyyy"),"")</f>
        <v/>
      </c>
      <c r="K476" s="8" t="str">
        <f>IF(A476="","",IF(data_in!I476="Website","Website",IF(data_in!I476="Paid Search","Paid Search",IF(data_in!I476="Slack","Slack","Other Channel"))))</f>
        <v>Website</v>
      </c>
      <c r="L476" s="10">
        <f>IF(A476="","",ROUND(N$3-data_in!B476,0))</f>
        <v>103</v>
      </c>
    </row>
    <row r="477" spans="1:12">
      <c r="A477" s="8" t="str">
        <f>IF(data_in!A477="","",data_in!A477)</f>
        <v>1b25e02f-4177-40e3-b8c0-1adabd793f43</v>
      </c>
      <c r="B477" s="12">
        <f>IF(A477="","",data_in!B477)</f>
        <v>43880.475798611114</v>
      </c>
      <c r="C477" s="8">
        <f>IF(A477="","",IF(data_in!E477="NULL",0,1))</f>
        <v>0</v>
      </c>
      <c r="D477" s="8" t="str">
        <f>IF(A477="","",IF(data_in!E477="NULL","",ROUND(data_in!E477-data_in!B477,0)))</f>
        <v/>
      </c>
      <c r="E477" s="8">
        <f>IF(A477="","",IF(data_in!C477="NULL",0,IF(data_in!C477&gt;data_in!E477,0,1)))</f>
        <v>0</v>
      </c>
      <c r="F477" s="8" t="str">
        <f>IF(OR(A477="",E477=0),"",IF(data_in!C477="NULL","",ROUND(data_in!C477-data_in!B477,0)))</f>
        <v/>
      </c>
      <c r="G477" s="8" t="str">
        <f>IF(OR(A477="",E477=0),"",IF(data_in!C477="NULL","",IF(D477="",ROUND(data_in!D477-data_in!B477,0),MIN(D477,ROUND(data_in!D477-data_in!B477,0)))))</f>
        <v/>
      </c>
      <c r="H477" s="8" t="str">
        <f>IF(A477="","",IF(data_in!M477="United States","United States",IF(data_in!M477="Canada","Canada",IF(data_in!M477="United Kingdom","United Kingdom","Other Country"))))</f>
        <v>Other Country</v>
      </c>
      <c r="I477" s="8" t="str">
        <f>IF(A477="","",IF(data_in!K477="Unknown","Unknown",IF(data_in!K477&lt;=10,"Very Small",IF(data_in!K477&lt;=100,"Small",IF(data_in!K477&lt;=500,"Medium",IF(data_in!K477&gt;500,"Large","Error"))))))</f>
        <v>Small</v>
      </c>
      <c r="J477" s="8" t="str">
        <f>IF(C477=1,TEXT(data_in!E477,"mm-yyyy"),"")</f>
        <v/>
      </c>
      <c r="K477" s="8" t="str">
        <f>IF(A477="","",IF(data_in!I477="Website","Website",IF(data_in!I477="Paid Search","Paid Search",IF(data_in!I477="Slack","Slack","Other Channel"))))</f>
        <v>Website</v>
      </c>
      <c r="L477" s="10">
        <f>IF(A477="","",ROUND(N$3-data_in!B477,0))</f>
        <v>103</v>
      </c>
    </row>
    <row r="478" spans="1:12">
      <c r="A478" s="8" t="str">
        <f>IF(data_in!A478="","",data_in!A478)</f>
        <v>d40e7e66-9aab-4864-92f7-b24b3bbddcf3</v>
      </c>
      <c r="B478" s="12">
        <f>IF(A478="","",data_in!B478)</f>
        <v>43880.464571759258</v>
      </c>
      <c r="C478" s="8">
        <f>IF(A478="","",IF(data_in!E478="NULL",0,1))</f>
        <v>0</v>
      </c>
      <c r="D478" s="8" t="str">
        <f>IF(A478="","",IF(data_in!E478="NULL","",ROUND(data_in!E478-data_in!B478,0)))</f>
        <v/>
      </c>
      <c r="E478" s="8">
        <f>IF(A478="","",IF(data_in!C478="NULL",0,IF(data_in!C478&gt;data_in!E478,0,1)))</f>
        <v>0</v>
      </c>
      <c r="F478" s="8" t="str">
        <f>IF(OR(A478="",E478=0),"",IF(data_in!C478="NULL","",ROUND(data_in!C478-data_in!B478,0)))</f>
        <v/>
      </c>
      <c r="G478" s="8" t="str">
        <f>IF(OR(A478="",E478=0),"",IF(data_in!C478="NULL","",IF(D478="",ROUND(data_in!D478-data_in!B478,0),MIN(D478,ROUND(data_in!D478-data_in!B478,0)))))</f>
        <v/>
      </c>
      <c r="H478" s="8" t="str">
        <f>IF(A478="","",IF(data_in!M478="United States","United States",IF(data_in!M478="Canada","Canada",IF(data_in!M478="United Kingdom","United Kingdom","Other Country"))))</f>
        <v>Other Country</v>
      </c>
      <c r="I478" s="8" t="str">
        <f>IF(A478="","",IF(data_in!K478="Unknown","Unknown",IF(data_in!K478&lt;=10,"Very Small",IF(data_in!K478&lt;=100,"Small",IF(data_in!K478&lt;=500,"Medium",IF(data_in!K478&gt;500,"Large","Error"))))))</f>
        <v>Medium</v>
      </c>
      <c r="J478" s="8" t="str">
        <f>IF(C478=1,TEXT(data_in!E478,"mm-yyyy"),"")</f>
        <v/>
      </c>
      <c r="K478" s="8" t="str">
        <f>IF(A478="","",IF(data_in!I478="Website","Website",IF(data_in!I478="Paid Search","Paid Search",IF(data_in!I478="Slack","Slack","Other Channel"))))</f>
        <v>Other Channel</v>
      </c>
      <c r="L478" s="10">
        <f>IF(A478="","",ROUND(N$3-data_in!B478,0))</f>
        <v>103</v>
      </c>
    </row>
    <row r="479" spans="1:12">
      <c r="A479" s="8" t="str">
        <f>IF(data_in!A479="","",data_in!A479)</f>
        <v>b94a8723-1978-4924-8aa1-d30bc6fea50d</v>
      </c>
      <c r="B479" s="12">
        <f>IF(A479="","",data_in!B479)</f>
        <v>43880.585092592592</v>
      </c>
      <c r="C479" s="8">
        <f>IF(A479="","",IF(data_in!E479="NULL",0,1))</f>
        <v>0</v>
      </c>
      <c r="D479" s="8" t="str">
        <f>IF(A479="","",IF(data_in!E479="NULL","",ROUND(data_in!E479-data_in!B479,0)))</f>
        <v/>
      </c>
      <c r="E479" s="8">
        <f>IF(A479="","",IF(data_in!C479="NULL",0,IF(data_in!C479&gt;data_in!E479,0,1)))</f>
        <v>0</v>
      </c>
      <c r="F479" s="8" t="str">
        <f>IF(OR(A479="",E479=0),"",IF(data_in!C479="NULL","",ROUND(data_in!C479-data_in!B479,0)))</f>
        <v/>
      </c>
      <c r="G479" s="8" t="str">
        <f>IF(OR(A479="",E479=0),"",IF(data_in!C479="NULL","",IF(D479="",ROUND(data_in!D479-data_in!B479,0),MIN(D479,ROUND(data_in!D479-data_in!B479,0)))))</f>
        <v/>
      </c>
      <c r="H479" s="8" t="str">
        <f>IF(A479="","",IF(data_in!M479="United States","United States",IF(data_in!M479="Canada","Canada",IF(data_in!M479="United Kingdom","United Kingdom","Other Country"))))</f>
        <v>Canada</v>
      </c>
      <c r="I479" s="8" t="str">
        <f>IF(A479="","",IF(data_in!K479="Unknown","Unknown",IF(data_in!K479&lt;=10,"Very Small",IF(data_in!K479&lt;=100,"Small",IF(data_in!K479&lt;=500,"Medium",IF(data_in!K479&gt;500,"Large","Error"))))))</f>
        <v>Very Small</v>
      </c>
      <c r="J479" s="8" t="str">
        <f>IF(C479=1,TEXT(data_in!E479,"mm-yyyy"),"")</f>
        <v/>
      </c>
      <c r="K479" s="8" t="str">
        <f>IF(A479="","",IF(data_in!I479="Website","Website",IF(data_in!I479="Paid Search","Paid Search",IF(data_in!I479="Slack","Slack","Other Channel"))))</f>
        <v>Other Channel</v>
      </c>
      <c r="L479" s="10">
        <f>IF(A479="","",ROUND(N$3-data_in!B479,0))</f>
        <v>102</v>
      </c>
    </row>
    <row r="480" spans="1:12">
      <c r="A480" s="8" t="str">
        <f>IF(data_in!A480="","",data_in!A480)</f>
        <v>bf48c5aa-1a83-44e2-bff3-5b6e86583ee9</v>
      </c>
      <c r="B480" s="12">
        <f>IF(A480="","",data_in!B480)</f>
        <v>43881.058796296296</v>
      </c>
      <c r="C480" s="8">
        <f>IF(A480="","",IF(data_in!E480="NULL",0,1))</f>
        <v>0</v>
      </c>
      <c r="D480" s="8" t="str">
        <f>IF(A480="","",IF(data_in!E480="NULL","",ROUND(data_in!E480-data_in!B480,0)))</f>
        <v/>
      </c>
      <c r="E480" s="8">
        <f>IF(A480="","",IF(data_in!C480="NULL",0,IF(data_in!C480&gt;data_in!E480,0,1)))</f>
        <v>0</v>
      </c>
      <c r="F480" s="8" t="str">
        <f>IF(OR(A480="",E480=0),"",IF(data_in!C480="NULL","",ROUND(data_in!C480-data_in!B480,0)))</f>
        <v/>
      </c>
      <c r="G480" s="8" t="str">
        <f>IF(OR(A480="",E480=0),"",IF(data_in!C480="NULL","",IF(D480="",ROUND(data_in!D480-data_in!B480,0),MIN(D480,ROUND(data_in!D480-data_in!B480,0)))))</f>
        <v/>
      </c>
      <c r="H480" s="8" t="str">
        <f>IF(A480="","",IF(data_in!M480="United States","United States",IF(data_in!M480="Canada","Canada",IF(data_in!M480="United Kingdom","United Kingdom","Other Country"))))</f>
        <v>Other Country</v>
      </c>
      <c r="I480" s="8" t="str">
        <f>IF(A480="","",IF(data_in!K480="Unknown","Unknown",IF(data_in!K480&lt;=10,"Very Small",IF(data_in!K480&lt;=100,"Small",IF(data_in!K480&lt;=500,"Medium",IF(data_in!K480&gt;500,"Large","Error"))))))</f>
        <v>Medium</v>
      </c>
      <c r="J480" s="8" t="str">
        <f>IF(C480=1,TEXT(data_in!E480,"mm-yyyy"),"")</f>
        <v/>
      </c>
      <c r="K480" s="8" t="str">
        <f>IF(A480="","",IF(data_in!I480="Website","Website",IF(data_in!I480="Paid Search","Paid Search",IF(data_in!I480="Slack","Slack","Other Channel"))))</f>
        <v>Other Channel</v>
      </c>
      <c r="L480" s="10">
        <f>IF(A480="","",ROUND(N$3-data_in!B480,0))</f>
        <v>102</v>
      </c>
    </row>
    <row r="481" spans="1:12">
      <c r="A481" s="8" t="str">
        <f>IF(data_in!A481="","",data_in!A481)</f>
        <v>2e3dcc72-8729-424f-adef-a3a7fca86c78</v>
      </c>
      <c r="B481" s="12">
        <f>IF(A481="","",data_in!B481)</f>
        <v>43880.576469907406</v>
      </c>
      <c r="C481" s="8">
        <f>IF(A481="","",IF(data_in!E481="NULL",0,1))</f>
        <v>0</v>
      </c>
      <c r="D481" s="8" t="str">
        <f>IF(A481="","",IF(data_in!E481="NULL","",ROUND(data_in!E481-data_in!B481,0)))</f>
        <v/>
      </c>
      <c r="E481" s="8">
        <f>IF(A481="","",IF(data_in!C481="NULL",0,IF(data_in!C481&gt;data_in!E481,0,1)))</f>
        <v>0</v>
      </c>
      <c r="F481" s="8" t="str">
        <f>IF(OR(A481="",E481=0),"",IF(data_in!C481="NULL","",ROUND(data_in!C481-data_in!B481,0)))</f>
        <v/>
      </c>
      <c r="G481" s="8" t="str">
        <f>IF(OR(A481="",E481=0),"",IF(data_in!C481="NULL","",IF(D481="",ROUND(data_in!D481-data_in!B481,0),MIN(D481,ROUND(data_in!D481-data_in!B481,0)))))</f>
        <v/>
      </c>
      <c r="H481" s="8" t="str">
        <f>IF(A481="","",IF(data_in!M481="United States","United States",IF(data_in!M481="Canada","Canada",IF(data_in!M481="United Kingdom","United Kingdom","Other Country"))))</f>
        <v>Other Country</v>
      </c>
      <c r="I481" s="8" t="str">
        <f>IF(A481="","",IF(data_in!K481="Unknown","Unknown",IF(data_in!K481&lt;=10,"Very Small",IF(data_in!K481&lt;=100,"Small",IF(data_in!K481&lt;=500,"Medium",IF(data_in!K481&gt;500,"Large","Error"))))))</f>
        <v>Small</v>
      </c>
      <c r="J481" s="8" t="str">
        <f>IF(C481=1,TEXT(data_in!E481,"mm-yyyy"),"")</f>
        <v/>
      </c>
      <c r="K481" s="8" t="str">
        <f>IF(A481="","",IF(data_in!I481="Website","Website",IF(data_in!I481="Paid Search","Paid Search",IF(data_in!I481="Slack","Slack","Other Channel"))))</f>
        <v>Website</v>
      </c>
      <c r="L481" s="10">
        <f>IF(A481="","",ROUND(N$3-data_in!B481,0))</f>
        <v>102</v>
      </c>
    </row>
    <row r="482" spans="1:12">
      <c r="A482" s="8" t="str">
        <f>IF(data_in!A482="","",data_in!A482)</f>
        <v>a576f69a-8b12-4bb3-87b4-91275b67049e</v>
      </c>
      <c r="B482" s="12">
        <f>IF(A482="","",data_in!B482)</f>
        <v>43880.618506944447</v>
      </c>
      <c r="C482" s="8">
        <f>IF(A482="","",IF(data_in!E482="NULL",0,1))</f>
        <v>0</v>
      </c>
      <c r="D482" s="8" t="str">
        <f>IF(A482="","",IF(data_in!E482="NULL","",ROUND(data_in!E482-data_in!B482,0)))</f>
        <v/>
      </c>
      <c r="E482" s="8">
        <f>IF(A482="","",IF(data_in!C482="NULL",0,IF(data_in!C482&gt;data_in!E482,0,1)))</f>
        <v>0</v>
      </c>
      <c r="F482" s="8" t="str">
        <f>IF(OR(A482="",E482=0),"",IF(data_in!C482="NULL","",ROUND(data_in!C482-data_in!B482,0)))</f>
        <v/>
      </c>
      <c r="G482" s="8" t="str">
        <f>IF(OR(A482="",E482=0),"",IF(data_in!C482="NULL","",IF(D482="",ROUND(data_in!D482-data_in!B482,0),MIN(D482,ROUND(data_in!D482-data_in!B482,0)))))</f>
        <v/>
      </c>
      <c r="H482" s="8" t="str">
        <f>IF(A482="","",IF(data_in!M482="United States","United States",IF(data_in!M482="Canada","Canada",IF(data_in!M482="United Kingdom","United Kingdom","Other Country"))))</f>
        <v>United States</v>
      </c>
      <c r="I482" s="8" t="str">
        <f>IF(A482="","",IF(data_in!K482="Unknown","Unknown",IF(data_in!K482&lt;=10,"Very Small",IF(data_in!K482&lt;=100,"Small",IF(data_in!K482&lt;=500,"Medium",IF(data_in!K482&gt;500,"Large","Error"))))))</f>
        <v>Very Small</v>
      </c>
      <c r="J482" s="8" t="str">
        <f>IF(C482=1,TEXT(data_in!E482,"mm-yyyy"),"")</f>
        <v/>
      </c>
      <c r="K482" s="8" t="str">
        <f>IF(A482="","",IF(data_in!I482="Website","Website",IF(data_in!I482="Paid Search","Paid Search",IF(data_in!I482="Slack","Slack","Other Channel"))))</f>
        <v>Website</v>
      </c>
      <c r="L482" s="10">
        <f>IF(A482="","",ROUND(N$3-data_in!B482,0))</f>
        <v>102</v>
      </c>
    </row>
    <row r="483" spans="1:12">
      <c r="A483" s="8" t="str">
        <f>IF(data_in!A483="","",data_in!A483)</f>
        <v>142f30e5-1222-4315-82a1-94660c5a165c</v>
      </c>
      <c r="B483" s="12">
        <f>IF(A483="","",data_in!B483)</f>
        <v>43880.772210648145</v>
      </c>
      <c r="C483" s="8">
        <f>IF(A483="","",IF(data_in!E483="NULL",0,1))</f>
        <v>0</v>
      </c>
      <c r="D483" s="8" t="str">
        <f>IF(A483="","",IF(data_in!E483="NULL","",ROUND(data_in!E483-data_in!B483,0)))</f>
        <v/>
      </c>
      <c r="E483" s="8">
        <f>IF(A483="","",IF(data_in!C483="NULL",0,IF(data_in!C483&gt;data_in!E483,0,1)))</f>
        <v>0</v>
      </c>
      <c r="F483" s="8" t="str">
        <f>IF(OR(A483="",E483=0),"",IF(data_in!C483="NULL","",ROUND(data_in!C483-data_in!B483,0)))</f>
        <v/>
      </c>
      <c r="G483" s="8" t="str">
        <f>IF(OR(A483="",E483=0),"",IF(data_in!C483="NULL","",IF(D483="",ROUND(data_in!D483-data_in!B483,0),MIN(D483,ROUND(data_in!D483-data_in!B483,0)))))</f>
        <v/>
      </c>
      <c r="H483" s="8" t="str">
        <f>IF(A483="","",IF(data_in!M483="United States","United States",IF(data_in!M483="Canada","Canada",IF(data_in!M483="United Kingdom","United Kingdom","Other Country"))))</f>
        <v>United States</v>
      </c>
      <c r="I483" s="8" t="str">
        <f>IF(A483="","",IF(data_in!K483="Unknown","Unknown",IF(data_in!K483&lt;=10,"Very Small",IF(data_in!K483&lt;=100,"Small",IF(data_in!K483&lt;=500,"Medium",IF(data_in!K483&gt;500,"Large","Error"))))))</f>
        <v>Very Small</v>
      </c>
      <c r="J483" s="8" t="str">
        <f>IF(C483=1,TEXT(data_in!E483,"mm-yyyy"),"")</f>
        <v/>
      </c>
      <c r="K483" s="8" t="str">
        <f>IF(A483="","",IF(data_in!I483="Website","Website",IF(data_in!I483="Paid Search","Paid Search",IF(data_in!I483="Slack","Slack","Other Channel"))))</f>
        <v>Paid Search</v>
      </c>
      <c r="L483" s="10">
        <f>IF(A483="","",ROUND(N$3-data_in!B483,0))</f>
        <v>102</v>
      </c>
    </row>
    <row r="484" spans="1:12">
      <c r="A484" s="8" t="str">
        <f>IF(data_in!A484="","",data_in!A484)</f>
        <v>52521f23-5754-408d-85c3-a8e83334bf46</v>
      </c>
      <c r="B484" s="12">
        <f>IF(A484="","",data_in!B484)</f>
        <v>43880.781770833331</v>
      </c>
      <c r="C484" s="8">
        <f>IF(A484="","",IF(data_in!E484="NULL",0,1))</f>
        <v>0</v>
      </c>
      <c r="D484" s="8" t="str">
        <f>IF(A484="","",IF(data_in!E484="NULL","",ROUND(data_in!E484-data_in!B484,0)))</f>
        <v/>
      </c>
      <c r="E484" s="8">
        <f>IF(A484="","",IF(data_in!C484="NULL",0,IF(data_in!C484&gt;data_in!E484,0,1)))</f>
        <v>0</v>
      </c>
      <c r="F484" s="8" t="str">
        <f>IF(OR(A484="",E484=0),"",IF(data_in!C484="NULL","",ROUND(data_in!C484-data_in!B484,0)))</f>
        <v/>
      </c>
      <c r="G484" s="8" t="str">
        <f>IF(OR(A484="",E484=0),"",IF(data_in!C484="NULL","",IF(D484="",ROUND(data_in!D484-data_in!B484,0),MIN(D484,ROUND(data_in!D484-data_in!B484,0)))))</f>
        <v/>
      </c>
      <c r="H484" s="8" t="str">
        <f>IF(A484="","",IF(data_in!M484="United States","United States",IF(data_in!M484="Canada","Canada",IF(data_in!M484="United Kingdom","United Kingdom","Other Country"))))</f>
        <v>United States</v>
      </c>
      <c r="I484" s="8" t="str">
        <f>IF(A484="","",IF(data_in!K484="Unknown","Unknown",IF(data_in!K484&lt;=10,"Very Small",IF(data_in!K484&lt;=100,"Small",IF(data_in!K484&lt;=500,"Medium",IF(data_in!K484&gt;500,"Large","Error"))))))</f>
        <v>Very Small</v>
      </c>
      <c r="J484" s="8" t="str">
        <f>IF(C484=1,TEXT(data_in!E484,"mm-yyyy"),"")</f>
        <v/>
      </c>
      <c r="K484" s="8" t="str">
        <f>IF(A484="","",IF(data_in!I484="Website","Website",IF(data_in!I484="Paid Search","Paid Search",IF(data_in!I484="Slack","Slack","Other Channel"))))</f>
        <v>Website</v>
      </c>
      <c r="L484" s="10">
        <f>IF(A484="","",ROUND(N$3-data_in!B484,0))</f>
        <v>102</v>
      </c>
    </row>
    <row r="485" spans="1:12">
      <c r="A485" s="8" t="str">
        <f>IF(data_in!A485="","",data_in!A485)</f>
        <v>e394ab88-0375-4be3-953e-41480c48f0f0</v>
      </c>
      <c r="B485" s="12">
        <f>IF(A485="","",data_in!B485)</f>
        <v>43880.668541666666</v>
      </c>
      <c r="C485" s="8">
        <f>IF(A485="","",IF(data_in!E485="NULL",0,1))</f>
        <v>0</v>
      </c>
      <c r="D485" s="8" t="str">
        <f>IF(A485="","",IF(data_in!E485="NULL","",ROUND(data_in!E485-data_in!B485,0)))</f>
        <v/>
      </c>
      <c r="E485" s="8">
        <f>IF(A485="","",IF(data_in!C485="NULL",0,IF(data_in!C485&gt;data_in!E485,0,1)))</f>
        <v>0</v>
      </c>
      <c r="F485" s="8" t="str">
        <f>IF(OR(A485="",E485=0),"",IF(data_in!C485="NULL","",ROUND(data_in!C485-data_in!B485,0)))</f>
        <v/>
      </c>
      <c r="G485" s="8" t="str">
        <f>IF(OR(A485="",E485=0),"",IF(data_in!C485="NULL","",IF(D485="",ROUND(data_in!D485-data_in!B485,0),MIN(D485,ROUND(data_in!D485-data_in!B485,0)))))</f>
        <v/>
      </c>
      <c r="H485" s="8" t="str">
        <f>IF(A485="","",IF(data_in!M485="United States","United States",IF(data_in!M485="Canada","Canada",IF(data_in!M485="United Kingdom","United Kingdom","Other Country"))))</f>
        <v>United States</v>
      </c>
      <c r="I485" s="8" t="str">
        <f>IF(A485="","",IF(data_in!K485="Unknown","Unknown",IF(data_in!K485&lt;=10,"Very Small",IF(data_in!K485&lt;=100,"Small",IF(data_in!K485&lt;=500,"Medium",IF(data_in!K485&gt;500,"Large","Error"))))))</f>
        <v>Very Small</v>
      </c>
      <c r="J485" s="8" t="str">
        <f>IF(C485=1,TEXT(data_in!E485,"mm-yyyy"),"")</f>
        <v/>
      </c>
      <c r="K485" s="8" t="str">
        <f>IF(A485="","",IF(data_in!I485="Website","Website",IF(data_in!I485="Paid Search","Paid Search",IF(data_in!I485="Slack","Slack","Other Channel"))))</f>
        <v>Website</v>
      </c>
      <c r="L485" s="10">
        <f>IF(A485="","",ROUND(N$3-data_in!B485,0))</f>
        <v>102</v>
      </c>
    </row>
    <row r="486" spans="1:12">
      <c r="A486" s="8" t="str">
        <f>IF(data_in!A486="","",data_in!A486)</f>
        <v>48342a7a-ebad-4eea-b170-e550459d2358</v>
      </c>
      <c r="B486" s="12">
        <f>IF(A486="","",data_in!B486)</f>
        <v>43880.665254629632</v>
      </c>
      <c r="C486" s="8">
        <f>IF(A486="","",IF(data_in!E486="NULL",0,1))</f>
        <v>0</v>
      </c>
      <c r="D486" s="8" t="str">
        <f>IF(A486="","",IF(data_in!E486="NULL","",ROUND(data_in!E486-data_in!B486,0)))</f>
        <v/>
      </c>
      <c r="E486" s="8">
        <f>IF(A486="","",IF(data_in!C486="NULL",0,IF(data_in!C486&gt;data_in!E486,0,1)))</f>
        <v>0</v>
      </c>
      <c r="F486" s="8" t="str">
        <f>IF(OR(A486="",E486=0),"",IF(data_in!C486="NULL","",ROUND(data_in!C486-data_in!B486,0)))</f>
        <v/>
      </c>
      <c r="G486" s="8" t="str">
        <f>IF(OR(A486="",E486=0),"",IF(data_in!C486="NULL","",IF(D486="",ROUND(data_in!D486-data_in!B486,0),MIN(D486,ROUND(data_in!D486-data_in!B486,0)))))</f>
        <v/>
      </c>
      <c r="H486" s="8" t="str">
        <f>IF(A486="","",IF(data_in!M486="United States","United States",IF(data_in!M486="Canada","Canada",IF(data_in!M486="United Kingdom","United Kingdom","Other Country"))))</f>
        <v>Other Country</v>
      </c>
      <c r="I486" s="8" t="str">
        <f>IF(A486="","",IF(data_in!K486="Unknown","Unknown",IF(data_in!K486&lt;=10,"Very Small",IF(data_in!K486&lt;=100,"Small",IF(data_in!K486&lt;=500,"Medium",IF(data_in!K486&gt;500,"Large","Error"))))))</f>
        <v>Very Small</v>
      </c>
      <c r="J486" s="8" t="str">
        <f>IF(C486=1,TEXT(data_in!E486,"mm-yyyy"),"")</f>
        <v/>
      </c>
      <c r="K486" s="8" t="str">
        <f>IF(A486="","",IF(data_in!I486="Website","Website",IF(data_in!I486="Paid Search","Paid Search",IF(data_in!I486="Slack","Slack","Other Channel"))))</f>
        <v>Website</v>
      </c>
      <c r="L486" s="10">
        <f>IF(A486="","",ROUND(N$3-data_in!B486,0))</f>
        <v>102</v>
      </c>
    </row>
    <row r="487" spans="1:12">
      <c r="A487" s="8" t="str">
        <f>IF(data_in!A487="","",data_in!A487)</f>
        <v>23a73026-b2d3-4e8f-a223-fbd9421c848d</v>
      </c>
      <c r="B487" s="12">
        <f>IF(A487="","",data_in!B487)</f>
        <v>43880.704340277778</v>
      </c>
      <c r="C487" s="8">
        <f>IF(A487="","",IF(data_in!E487="NULL",0,1))</f>
        <v>0</v>
      </c>
      <c r="D487" s="8" t="str">
        <f>IF(A487="","",IF(data_in!E487="NULL","",ROUND(data_in!E487-data_in!B487,0)))</f>
        <v/>
      </c>
      <c r="E487" s="8">
        <f>IF(A487="","",IF(data_in!C487="NULL",0,IF(data_in!C487&gt;data_in!E487,0,1)))</f>
        <v>0</v>
      </c>
      <c r="F487" s="8" t="str">
        <f>IF(OR(A487="",E487=0),"",IF(data_in!C487="NULL","",ROUND(data_in!C487-data_in!B487,0)))</f>
        <v/>
      </c>
      <c r="G487" s="8" t="str">
        <f>IF(OR(A487="",E487=0),"",IF(data_in!C487="NULL","",IF(D487="",ROUND(data_in!D487-data_in!B487,0),MIN(D487,ROUND(data_in!D487-data_in!B487,0)))))</f>
        <v/>
      </c>
      <c r="H487" s="8" t="str">
        <f>IF(A487="","",IF(data_in!M487="United States","United States",IF(data_in!M487="Canada","Canada",IF(data_in!M487="United Kingdom","United Kingdom","Other Country"))))</f>
        <v>United States</v>
      </c>
      <c r="I487" s="8" t="str">
        <f>IF(A487="","",IF(data_in!K487="Unknown","Unknown",IF(data_in!K487&lt;=10,"Very Small",IF(data_in!K487&lt;=100,"Small",IF(data_in!K487&lt;=500,"Medium",IF(data_in!K487&gt;500,"Large","Error"))))))</f>
        <v>Medium</v>
      </c>
      <c r="J487" s="8" t="str">
        <f>IF(C487=1,TEXT(data_in!E487,"mm-yyyy"),"")</f>
        <v/>
      </c>
      <c r="K487" s="8" t="str">
        <f>IF(A487="","",IF(data_in!I487="Website","Website",IF(data_in!I487="Paid Search","Paid Search",IF(data_in!I487="Slack","Slack","Other Channel"))))</f>
        <v>Other Channel</v>
      </c>
      <c r="L487" s="10">
        <f>IF(A487="","",ROUND(N$3-data_in!B487,0))</f>
        <v>102</v>
      </c>
    </row>
    <row r="488" spans="1:12">
      <c r="A488" s="8" t="str">
        <f>IF(data_in!A488="","",data_in!A488)</f>
        <v>1651fb76-a13f-4f70-8b3e-54184078ee49</v>
      </c>
      <c r="B488" s="12">
        <f>IF(A488="","",data_in!B488)</f>
        <v>43880.700706018521</v>
      </c>
      <c r="C488" s="8">
        <f>IF(A488="","",IF(data_in!E488="NULL",0,1))</f>
        <v>0</v>
      </c>
      <c r="D488" s="8" t="str">
        <f>IF(A488="","",IF(data_in!E488="NULL","",ROUND(data_in!E488-data_in!B488,0)))</f>
        <v/>
      </c>
      <c r="E488" s="8">
        <f>IF(A488="","",IF(data_in!C488="NULL",0,IF(data_in!C488&gt;data_in!E488,0,1)))</f>
        <v>0</v>
      </c>
      <c r="F488" s="8" t="str">
        <f>IF(OR(A488="",E488=0),"",IF(data_in!C488="NULL","",ROUND(data_in!C488-data_in!B488,0)))</f>
        <v/>
      </c>
      <c r="G488" s="8" t="str">
        <f>IF(OR(A488="",E488=0),"",IF(data_in!C488="NULL","",IF(D488="",ROUND(data_in!D488-data_in!B488,0),MIN(D488,ROUND(data_in!D488-data_in!B488,0)))))</f>
        <v/>
      </c>
      <c r="H488" s="8" t="str">
        <f>IF(A488="","",IF(data_in!M488="United States","United States",IF(data_in!M488="Canada","Canada",IF(data_in!M488="United Kingdom","United Kingdom","Other Country"))))</f>
        <v>United States</v>
      </c>
      <c r="I488" s="8" t="str">
        <f>IF(A488="","",IF(data_in!K488="Unknown","Unknown",IF(data_in!K488&lt;=10,"Very Small",IF(data_in!K488&lt;=100,"Small",IF(data_in!K488&lt;=500,"Medium",IF(data_in!K488&gt;500,"Large","Error"))))))</f>
        <v>Small</v>
      </c>
      <c r="J488" s="8" t="str">
        <f>IF(C488=1,TEXT(data_in!E488,"mm-yyyy"),"")</f>
        <v/>
      </c>
      <c r="K488" s="8" t="str">
        <f>IF(A488="","",IF(data_in!I488="Website","Website",IF(data_in!I488="Paid Search","Paid Search",IF(data_in!I488="Slack","Slack","Other Channel"))))</f>
        <v>Website</v>
      </c>
      <c r="L488" s="10">
        <f>IF(A488="","",ROUND(N$3-data_in!B488,0))</f>
        <v>102</v>
      </c>
    </row>
    <row r="489" spans="1:12">
      <c r="A489" s="8" t="str">
        <f>IF(data_in!A489="","",data_in!A489)</f>
        <v>1b32c462-0eb4-4e9a-8976-d3f04005bd64</v>
      </c>
      <c r="B489" s="12">
        <f>IF(A489="","",data_in!B489)</f>
        <v>43880.723043981481</v>
      </c>
      <c r="C489" s="8">
        <f>IF(A489="","",IF(data_in!E489="NULL",0,1))</f>
        <v>0</v>
      </c>
      <c r="D489" s="8" t="str">
        <f>IF(A489="","",IF(data_in!E489="NULL","",ROUND(data_in!E489-data_in!B489,0)))</f>
        <v/>
      </c>
      <c r="E489" s="8">
        <f>IF(A489="","",IF(data_in!C489="NULL",0,IF(data_in!C489&gt;data_in!E489,0,1)))</f>
        <v>1</v>
      </c>
      <c r="F489" s="8">
        <f>IF(OR(A489="",E489=0),"",IF(data_in!C489="NULL","",ROUND(data_in!C489-data_in!B489,0)))</f>
        <v>99</v>
      </c>
      <c r="G489" s="8">
        <f>IF(OR(A489="",E489=0),"",IF(data_in!C489="NULL","",IF(D489="",ROUND(data_in!D489-data_in!B489,0),MIN(D489,ROUND(data_in!D489-data_in!B489,0)))))</f>
        <v>129</v>
      </c>
      <c r="H489" s="8" t="str">
        <f>IF(A489="","",IF(data_in!M489="United States","United States",IF(data_in!M489="Canada","Canada",IF(data_in!M489="United Kingdom","United Kingdom","Other Country"))))</f>
        <v>United Kingdom</v>
      </c>
      <c r="I489" s="8" t="str">
        <f>IF(A489="","",IF(data_in!K489="Unknown","Unknown",IF(data_in!K489&lt;=10,"Very Small",IF(data_in!K489&lt;=100,"Small",IF(data_in!K489&lt;=500,"Medium",IF(data_in!K489&gt;500,"Large","Error"))))))</f>
        <v>Large</v>
      </c>
      <c r="J489" s="8" t="str">
        <f>IF(C489=1,TEXT(data_in!E489,"mm-yyyy"),"")</f>
        <v/>
      </c>
      <c r="K489" s="8" t="str">
        <f>IF(A489="","",IF(data_in!I489="Website","Website",IF(data_in!I489="Paid Search","Paid Search",IF(data_in!I489="Slack","Slack","Other Channel"))))</f>
        <v>Website</v>
      </c>
      <c r="L489" s="10">
        <f>IF(A489="","",ROUND(N$3-data_in!B489,0))</f>
        <v>102</v>
      </c>
    </row>
    <row r="490" spans="1:12">
      <c r="A490" s="8" t="str">
        <f>IF(data_in!A490="","",data_in!A490)</f>
        <v>eb38b95a-c391-45d2-9580-c914f5f0d421</v>
      </c>
      <c r="B490" s="12">
        <f>IF(A490="","",data_in!B490)</f>
        <v>43880.728750000002</v>
      </c>
      <c r="C490" s="8">
        <f>IF(A490="","",IF(data_in!E490="NULL",0,1))</f>
        <v>0</v>
      </c>
      <c r="D490" s="8" t="str">
        <f>IF(A490="","",IF(data_in!E490="NULL","",ROUND(data_in!E490-data_in!B490,0)))</f>
        <v/>
      </c>
      <c r="E490" s="8">
        <f>IF(A490="","",IF(data_in!C490="NULL",0,IF(data_in!C490&gt;data_in!E490,0,1)))</f>
        <v>0</v>
      </c>
      <c r="F490" s="8" t="str">
        <f>IF(OR(A490="",E490=0),"",IF(data_in!C490="NULL","",ROUND(data_in!C490-data_in!B490,0)))</f>
        <v/>
      </c>
      <c r="G490" s="8" t="str">
        <f>IF(OR(A490="",E490=0),"",IF(data_in!C490="NULL","",IF(D490="",ROUND(data_in!D490-data_in!B490,0),MIN(D490,ROUND(data_in!D490-data_in!B490,0)))))</f>
        <v/>
      </c>
      <c r="H490" s="8" t="str">
        <f>IF(A490="","",IF(data_in!M490="United States","United States",IF(data_in!M490="Canada","Canada",IF(data_in!M490="United Kingdom","United Kingdom","Other Country"))))</f>
        <v>United States</v>
      </c>
      <c r="I490" s="8" t="str">
        <f>IF(A490="","",IF(data_in!K490="Unknown","Unknown",IF(data_in!K490&lt;=10,"Very Small",IF(data_in!K490&lt;=100,"Small",IF(data_in!K490&lt;=500,"Medium",IF(data_in!K490&gt;500,"Large","Error"))))))</f>
        <v>Very Small</v>
      </c>
      <c r="J490" s="8" t="str">
        <f>IF(C490=1,TEXT(data_in!E490,"mm-yyyy"),"")</f>
        <v/>
      </c>
      <c r="K490" s="8" t="str">
        <f>IF(A490="","",IF(data_in!I490="Website","Website",IF(data_in!I490="Paid Search","Paid Search",IF(data_in!I490="Slack","Slack","Other Channel"))))</f>
        <v>Paid Search</v>
      </c>
      <c r="L490" s="10">
        <f>IF(A490="","",ROUND(N$3-data_in!B490,0))</f>
        <v>102</v>
      </c>
    </row>
    <row r="491" spans="1:12">
      <c r="A491" s="8" t="str">
        <f>IF(data_in!A491="","",data_in!A491)</f>
        <v>89ec32bc-6ac4-4f4a-93bc-97faf374daa1</v>
      </c>
      <c r="B491" s="12">
        <f>IF(A491="","",data_in!B491)</f>
        <v>43880.747916666667</v>
      </c>
      <c r="C491" s="8">
        <f>IF(A491="","",IF(data_in!E491="NULL",0,1))</f>
        <v>0</v>
      </c>
      <c r="D491" s="8" t="str">
        <f>IF(A491="","",IF(data_in!E491="NULL","",ROUND(data_in!E491-data_in!B491,0)))</f>
        <v/>
      </c>
      <c r="E491" s="8">
        <f>IF(A491="","",IF(data_in!C491="NULL",0,IF(data_in!C491&gt;data_in!E491,0,1)))</f>
        <v>0</v>
      </c>
      <c r="F491" s="8" t="str">
        <f>IF(OR(A491="",E491=0),"",IF(data_in!C491="NULL","",ROUND(data_in!C491-data_in!B491,0)))</f>
        <v/>
      </c>
      <c r="G491" s="8" t="str">
        <f>IF(OR(A491="",E491=0),"",IF(data_in!C491="NULL","",IF(D491="",ROUND(data_in!D491-data_in!B491,0),MIN(D491,ROUND(data_in!D491-data_in!B491,0)))))</f>
        <v/>
      </c>
      <c r="H491" s="8" t="str">
        <f>IF(A491="","",IF(data_in!M491="United States","United States",IF(data_in!M491="Canada","Canada",IF(data_in!M491="United Kingdom","United Kingdom","Other Country"))))</f>
        <v>Canada</v>
      </c>
      <c r="I491" s="8" t="str">
        <f>IF(A491="","",IF(data_in!K491="Unknown","Unknown",IF(data_in!K491&lt;=10,"Very Small",IF(data_in!K491&lt;=100,"Small",IF(data_in!K491&lt;=500,"Medium",IF(data_in!K491&gt;500,"Large","Error"))))))</f>
        <v>Small</v>
      </c>
      <c r="J491" s="8" t="str">
        <f>IF(C491=1,TEXT(data_in!E491,"mm-yyyy"),"")</f>
        <v/>
      </c>
      <c r="K491" s="8" t="str">
        <f>IF(A491="","",IF(data_in!I491="Website","Website",IF(data_in!I491="Paid Search","Paid Search",IF(data_in!I491="Slack","Slack","Other Channel"))))</f>
        <v>Paid Search</v>
      </c>
      <c r="L491" s="10">
        <f>IF(A491="","",ROUND(N$3-data_in!B491,0))</f>
        <v>102</v>
      </c>
    </row>
    <row r="492" spans="1:12">
      <c r="A492" s="8" t="str">
        <f>IF(data_in!A492="","",data_in!A492)</f>
        <v>e23473b1-4865-47d0-9229-904b978ceb17</v>
      </c>
      <c r="B492" s="12">
        <f>IF(A492="","",data_in!B492)</f>
        <v>43880.740856481483</v>
      </c>
      <c r="C492" s="8">
        <f>IF(A492="","",IF(data_in!E492="NULL",0,1))</f>
        <v>0</v>
      </c>
      <c r="D492" s="8" t="str">
        <f>IF(A492="","",IF(data_in!E492="NULL","",ROUND(data_in!E492-data_in!B492,0)))</f>
        <v/>
      </c>
      <c r="E492" s="8">
        <f>IF(A492="","",IF(data_in!C492="NULL",0,IF(data_in!C492&gt;data_in!E492,0,1)))</f>
        <v>0</v>
      </c>
      <c r="F492" s="8" t="str">
        <f>IF(OR(A492="",E492=0),"",IF(data_in!C492="NULL","",ROUND(data_in!C492-data_in!B492,0)))</f>
        <v/>
      </c>
      <c r="G492" s="8" t="str">
        <f>IF(OR(A492="",E492=0),"",IF(data_in!C492="NULL","",IF(D492="",ROUND(data_in!D492-data_in!B492,0),MIN(D492,ROUND(data_in!D492-data_in!B492,0)))))</f>
        <v/>
      </c>
      <c r="H492" s="8" t="str">
        <f>IF(A492="","",IF(data_in!M492="United States","United States",IF(data_in!M492="Canada","Canada",IF(data_in!M492="United Kingdom","United Kingdom","Other Country"))))</f>
        <v>United States</v>
      </c>
      <c r="I492" s="8" t="str">
        <f>IF(A492="","",IF(data_in!K492="Unknown","Unknown",IF(data_in!K492&lt;=10,"Very Small",IF(data_in!K492&lt;=100,"Small",IF(data_in!K492&lt;=500,"Medium",IF(data_in!K492&gt;500,"Large","Error"))))))</f>
        <v>Very Small</v>
      </c>
      <c r="J492" s="8" t="str">
        <f>IF(C492=1,TEXT(data_in!E492,"mm-yyyy"),"")</f>
        <v/>
      </c>
      <c r="K492" s="8" t="str">
        <f>IF(A492="","",IF(data_in!I492="Website","Website",IF(data_in!I492="Paid Search","Paid Search",IF(data_in!I492="Slack","Slack","Other Channel"))))</f>
        <v>Website</v>
      </c>
      <c r="L492" s="10">
        <f>IF(A492="","",ROUND(N$3-data_in!B492,0))</f>
        <v>102</v>
      </c>
    </row>
    <row r="493" spans="1:12">
      <c r="A493" s="8" t="str">
        <f>IF(data_in!A493="","",data_in!A493)</f>
        <v>ab72ee1b-2457-4234-9276-974f5d369b7a</v>
      </c>
      <c r="B493" s="12">
        <f>IF(A493="","",data_in!B493)</f>
        <v>43880.751828703702</v>
      </c>
      <c r="C493" s="8">
        <f>IF(A493="","",IF(data_in!E493="NULL",0,1))</f>
        <v>0</v>
      </c>
      <c r="D493" s="8" t="str">
        <f>IF(A493="","",IF(data_in!E493="NULL","",ROUND(data_in!E493-data_in!B493,0)))</f>
        <v/>
      </c>
      <c r="E493" s="8">
        <f>IF(A493="","",IF(data_in!C493="NULL",0,IF(data_in!C493&gt;data_in!E493,0,1)))</f>
        <v>0</v>
      </c>
      <c r="F493" s="8" t="str">
        <f>IF(OR(A493="",E493=0),"",IF(data_in!C493="NULL","",ROUND(data_in!C493-data_in!B493,0)))</f>
        <v/>
      </c>
      <c r="G493" s="8" t="str">
        <f>IF(OR(A493="",E493=0),"",IF(data_in!C493="NULL","",IF(D493="",ROUND(data_in!D493-data_in!B493,0),MIN(D493,ROUND(data_in!D493-data_in!B493,0)))))</f>
        <v/>
      </c>
      <c r="H493" s="8" t="str">
        <f>IF(A493="","",IF(data_in!M493="United States","United States",IF(data_in!M493="Canada","Canada",IF(data_in!M493="United Kingdom","United Kingdom","Other Country"))))</f>
        <v>Other Country</v>
      </c>
      <c r="I493" s="8" t="str">
        <f>IF(A493="","",IF(data_in!K493="Unknown","Unknown",IF(data_in!K493&lt;=10,"Very Small",IF(data_in!K493&lt;=100,"Small",IF(data_in!K493&lt;=500,"Medium",IF(data_in!K493&gt;500,"Large","Error"))))))</f>
        <v>Very Small</v>
      </c>
      <c r="J493" s="8" t="str">
        <f>IF(C493=1,TEXT(data_in!E493,"mm-yyyy"),"")</f>
        <v/>
      </c>
      <c r="K493" s="8" t="str">
        <f>IF(A493="","",IF(data_in!I493="Website","Website",IF(data_in!I493="Paid Search","Paid Search",IF(data_in!I493="Slack","Slack","Other Channel"))))</f>
        <v>Website</v>
      </c>
      <c r="L493" s="10">
        <f>IF(A493="","",ROUND(N$3-data_in!B493,0))</f>
        <v>102</v>
      </c>
    </row>
    <row r="494" spans="1:12">
      <c r="A494" s="8" t="str">
        <f>IF(data_in!A494="","",data_in!A494)</f>
        <v>c884c021-5f3b-4b46-9d7a-98c7ffd9cd9f</v>
      </c>
      <c r="B494" s="12">
        <f>IF(A494="","",data_in!B494)</f>
        <v>43889.702164351853</v>
      </c>
      <c r="C494" s="8">
        <f>IF(A494="","",IF(data_in!E494="NULL",0,1))</f>
        <v>0</v>
      </c>
      <c r="D494" s="8" t="str">
        <f>IF(A494="","",IF(data_in!E494="NULL","",ROUND(data_in!E494-data_in!B494,0)))</f>
        <v/>
      </c>
      <c r="E494" s="8">
        <f>IF(A494="","",IF(data_in!C494="NULL",0,IF(data_in!C494&gt;data_in!E494,0,1)))</f>
        <v>1</v>
      </c>
      <c r="F494" s="8">
        <f>IF(OR(A494="",E494=0),"",IF(data_in!C494="NULL","",ROUND(data_in!C494-data_in!B494,0)))</f>
        <v>6</v>
      </c>
      <c r="G494" s="8">
        <f>IF(OR(A494="",E494=0),"",IF(data_in!C494="NULL","",IF(D494="",ROUND(data_in!D494-data_in!B494,0),MIN(D494,ROUND(data_in!D494-data_in!B494,0)))))</f>
        <v>36</v>
      </c>
      <c r="H494" s="8" t="str">
        <f>IF(A494="","",IF(data_in!M494="United States","United States",IF(data_in!M494="Canada","Canada",IF(data_in!M494="United Kingdom","United Kingdom","Other Country"))))</f>
        <v>United Kingdom</v>
      </c>
      <c r="I494" s="8" t="str">
        <f>IF(A494="","",IF(data_in!K494="Unknown","Unknown",IF(data_in!K494&lt;=10,"Very Small",IF(data_in!K494&lt;=100,"Small",IF(data_in!K494&lt;=500,"Medium",IF(data_in!K494&gt;500,"Large","Error"))))))</f>
        <v>Medium</v>
      </c>
      <c r="J494" s="8" t="str">
        <f>IF(C494=1,TEXT(data_in!E494,"mm-yyyy"),"")</f>
        <v/>
      </c>
      <c r="K494" s="8" t="str">
        <f>IF(A494="","",IF(data_in!I494="Website","Website",IF(data_in!I494="Paid Search","Paid Search",IF(data_in!I494="Slack","Slack","Other Channel"))))</f>
        <v>Website</v>
      </c>
      <c r="L494" s="10">
        <f>IF(A494="","",ROUND(N$3-data_in!B494,0))</f>
        <v>93</v>
      </c>
    </row>
    <row r="495" spans="1:12">
      <c r="A495" s="8" t="str">
        <f>IF(data_in!A495="","",data_in!A495)</f>
        <v>20837b28-8358-4094-997c-1a6b62427583</v>
      </c>
      <c r="B495" s="12">
        <f>IF(A495="","",data_in!B495)</f>
        <v>43880.74628472222</v>
      </c>
      <c r="C495" s="8">
        <f>IF(A495="","",IF(data_in!E495="NULL",0,1))</f>
        <v>0</v>
      </c>
      <c r="D495" s="8" t="str">
        <f>IF(A495="","",IF(data_in!E495="NULL","",ROUND(data_in!E495-data_in!B495,0)))</f>
        <v/>
      </c>
      <c r="E495" s="8">
        <f>IF(A495="","",IF(data_in!C495="NULL",0,IF(data_in!C495&gt;data_in!E495,0,1)))</f>
        <v>1</v>
      </c>
      <c r="F495" s="8">
        <f>IF(OR(A495="",E495=0),"",IF(data_in!C495="NULL","",ROUND(data_in!C495-data_in!B495,0)))</f>
        <v>0</v>
      </c>
      <c r="G495" s="8">
        <f>IF(OR(A495="",E495=0),"",IF(data_in!C495="NULL","",IF(D495="",ROUND(data_in!D495-data_in!B495,0),MIN(D495,ROUND(data_in!D495-data_in!B495,0)))))</f>
        <v>30</v>
      </c>
      <c r="H495" s="8" t="str">
        <f>IF(A495="","",IF(data_in!M495="United States","United States",IF(data_in!M495="Canada","Canada",IF(data_in!M495="United Kingdom","United Kingdom","Other Country"))))</f>
        <v>Canada</v>
      </c>
      <c r="I495" s="8" t="str">
        <f>IF(A495="","",IF(data_in!K495="Unknown","Unknown",IF(data_in!K495&lt;=10,"Very Small",IF(data_in!K495&lt;=100,"Small",IF(data_in!K495&lt;=500,"Medium",IF(data_in!K495&gt;500,"Large","Error"))))))</f>
        <v>Very Small</v>
      </c>
      <c r="J495" s="8" t="str">
        <f>IF(C495=1,TEXT(data_in!E495,"mm-yyyy"),"")</f>
        <v/>
      </c>
      <c r="K495" s="8" t="str">
        <f>IF(A495="","",IF(data_in!I495="Website","Website",IF(data_in!I495="Paid Search","Paid Search",IF(data_in!I495="Slack","Slack","Other Channel"))))</f>
        <v>Website</v>
      </c>
      <c r="L495" s="10">
        <f>IF(A495="","",ROUND(N$3-data_in!B495,0))</f>
        <v>102</v>
      </c>
    </row>
    <row r="496" spans="1:12">
      <c r="A496" s="8" t="str">
        <f>IF(data_in!A496="","",data_in!A496)</f>
        <v>8b659fac-66e3-401b-af44-249f964e28f7</v>
      </c>
      <c r="B496" s="12">
        <f>IF(A496="","",data_in!B496)</f>
        <v>43880.765717592592</v>
      </c>
      <c r="C496" s="8">
        <f>IF(A496="","",IF(data_in!E496="NULL",0,1))</f>
        <v>1</v>
      </c>
      <c r="D496" s="8">
        <f>IF(A496="","",IF(data_in!E496="NULL","",ROUND(data_in!E496-data_in!B496,0)))</f>
        <v>44</v>
      </c>
      <c r="E496" s="8">
        <f>IF(A496="","",IF(data_in!C496="NULL",0,IF(data_in!C496&gt;data_in!E496,0,1)))</f>
        <v>1</v>
      </c>
      <c r="F496" s="8">
        <f>IF(OR(A496="",E496=0),"",IF(data_in!C496="NULL","",ROUND(data_in!C496-data_in!B496,0)))</f>
        <v>0</v>
      </c>
      <c r="G496" s="8">
        <f>IF(OR(A496="",E496=0),"",IF(data_in!C496="NULL","",IF(D496="",ROUND(data_in!D496-data_in!B496,0),MIN(D496,ROUND(data_in!D496-data_in!B496,0)))))</f>
        <v>30</v>
      </c>
      <c r="H496" s="8" t="str">
        <f>IF(A496="","",IF(data_in!M496="United States","United States",IF(data_in!M496="Canada","Canada",IF(data_in!M496="United Kingdom","United Kingdom","Other Country"))))</f>
        <v>United Kingdom</v>
      </c>
      <c r="I496" s="8" t="str">
        <f>IF(A496="","",IF(data_in!K496="Unknown","Unknown",IF(data_in!K496&lt;=10,"Very Small",IF(data_in!K496&lt;=100,"Small",IF(data_in!K496&lt;=500,"Medium",IF(data_in!K496&gt;500,"Large","Error"))))))</f>
        <v>Medium</v>
      </c>
      <c r="J496" s="8" t="str">
        <f>IF(C496=1,TEXT(data_in!E496,"mm-yyyy"),"")</f>
        <v>04-2020</v>
      </c>
      <c r="K496" s="8" t="str">
        <f>IF(A496="","",IF(data_in!I496="Website","Website",IF(data_in!I496="Paid Search","Paid Search",IF(data_in!I496="Slack","Slack","Other Channel"))))</f>
        <v>Website</v>
      </c>
      <c r="L496" s="10">
        <f>IF(A496="","",ROUND(N$3-data_in!B496,0))</f>
        <v>102</v>
      </c>
    </row>
    <row r="497" spans="1:12">
      <c r="A497" s="8" t="str">
        <f>IF(data_in!A497="","",data_in!A497)</f>
        <v>d8831665-f310-415d-bce7-5d3f88cb0fd7</v>
      </c>
      <c r="B497" s="12">
        <f>IF(A497="","",data_in!B497)</f>
        <v>43880.757418981484</v>
      </c>
      <c r="C497" s="8">
        <f>IF(A497="","",IF(data_in!E497="NULL",0,1))</f>
        <v>0</v>
      </c>
      <c r="D497" s="8" t="str">
        <f>IF(A497="","",IF(data_in!E497="NULL","",ROUND(data_in!E497-data_in!B497,0)))</f>
        <v/>
      </c>
      <c r="E497" s="8">
        <f>IF(A497="","",IF(data_in!C497="NULL",0,IF(data_in!C497&gt;data_in!E497,0,1)))</f>
        <v>0</v>
      </c>
      <c r="F497" s="8" t="str">
        <f>IF(OR(A497="",E497=0),"",IF(data_in!C497="NULL","",ROUND(data_in!C497-data_in!B497,0)))</f>
        <v/>
      </c>
      <c r="G497" s="8" t="str">
        <f>IF(OR(A497="",E497=0),"",IF(data_in!C497="NULL","",IF(D497="",ROUND(data_in!D497-data_in!B497,0),MIN(D497,ROUND(data_in!D497-data_in!B497,0)))))</f>
        <v/>
      </c>
      <c r="H497" s="8" t="str">
        <f>IF(A497="","",IF(data_in!M497="United States","United States",IF(data_in!M497="Canada","Canada",IF(data_in!M497="United Kingdom","United Kingdom","Other Country"))))</f>
        <v>Other Country</v>
      </c>
      <c r="I497" s="8" t="str">
        <f>IF(A497="","",IF(data_in!K497="Unknown","Unknown",IF(data_in!K497&lt;=10,"Very Small",IF(data_in!K497&lt;=100,"Small",IF(data_in!K497&lt;=500,"Medium",IF(data_in!K497&gt;500,"Large","Error"))))))</f>
        <v>Very Small</v>
      </c>
      <c r="J497" s="8" t="str">
        <f>IF(C497=1,TEXT(data_in!E497,"mm-yyyy"),"")</f>
        <v/>
      </c>
      <c r="K497" s="8" t="str">
        <f>IF(A497="","",IF(data_in!I497="Website","Website",IF(data_in!I497="Paid Search","Paid Search",IF(data_in!I497="Slack","Slack","Other Channel"))))</f>
        <v>Website</v>
      </c>
      <c r="L497" s="10">
        <f>IF(A497="","",ROUND(N$3-data_in!B497,0))</f>
        <v>102</v>
      </c>
    </row>
    <row r="498" spans="1:12">
      <c r="A498" s="8" t="str">
        <f>IF(data_in!A498="","",data_in!A498)</f>
        <v>729fa0a6-720f-41ae-a5b3-4e56a4ae2644</v>
      </c>
      <c r="B498" s="12">
        <f>IF(A498="","",data_in!B498)</f>
        <v>43880.808715277781</v>
      </c>
      <c r="C498" s="8">
        <f>IF(A498="","",IF(data_in!E498="NULL",0,1))</f>
        <v>0</v>
      </c>
      <c r="D498" s="8" t="str">
        <f>IF(A498="","",IF(data_in!E498="NULL","",ROUND(data_in!E498-data_in!B498,0)))</f>
        <v/>
      </c>
      <c r="E498" s="8">
        <f>IF(A498="","",IF(data_in!C498="NULL",0,IF(data_in!C498&gt;data_in!E498,0,1)))</f>
        <v>0</v>
      </c>
      <c r="F498" s="8" t="str">
        <f>IF(OR(A498="",E498=0),"",IF(data_in!C498="NULL","",ROUND(data_in!C498-data_in!B498,0)))</f>
        <v/>
      </c>
      <c r="G498" s="8" t="str">
        <f>IF(OR(A498="",E498=0),"",IF(data_in!C498="NULL","",IF(D498="",ROUND(data_in!D498-data_in!B498,0),MIN(D498,ROUND(data_in!D498-data_in!B498,0)))))</f>
        <v/>
      </c>
      <c r="H498" s="8" t="str">
        <f>IF(A498="","",IF(data_in!M498="United States","United States",IF(data_in!M498="Canada","Canada",IF(data_in!M498="United Kingdom","United Kingdom","Other Country"))))</f>
        <v>Other Country</v>
      </c>
      <c r="I498" s="8" t="str">
        <f>IF(A498="","",IF(data_in!K498="Unknown","Unknown",IF(data_in!K498&lt;=10,"Very Small",IF(data_in!K498&lt;=100,"Small",IF(data_in!K498&lt;=500,"Medium",IF(data_in!K498&gt;500,"Large","Error"))))))</f>
        <v>Very Small</v>
      </c>
      <c r="J498" s="8" t="str">
        <f>IF(C498=1,TEXT(data_in!E498,"mm-yyyy"),"")</f>
        <v/>
      </c>
      <c r="K498" s="8" t="str">
        <f>IF(A498="","",IF(data_in!I498="Website","Website",IF(data_in!I498="Paid Search","Paid Search",IF(data_in!I498="Slack","Slack","Other Channel"))))</f>
        <v>Website</v>
      </c>
      <c r="L498" s="10">
        <f>IF(A498="","",ROUND(N$3-data_in!B498,0))</f>
        <v>102</v>
      </c>
    </row>
    <row r="499" spans="1:12">
      <c r="A499" s="8" t="str">
        <f>IF(data_in!A499="","",data_in!A499)</f>
        <v>3e196b2e-93de-4016-9944-1a3a077fcc8a</v>
      </c>
      <c r="B499" s="12">
        <f>IF(A499="","",data_in!B499)</f>
        <v>43880.793344907404</v>
      </c>
      <c r="C499" s="8">
        <f>IF(A499="","",IF(data_in!E499="NULL",0,1))</f>
        <v>0</v>
      </c>
      <c r="D499" s="8" t="str">
        <f>IF(A499="","",IF(data_in!E499="NULL","",ROUND(data_in!E499-data_in!B499,0)))</f>
        <v/>
      </c>
      <c r="E499" s="8">
        <f>IF(A499="","",IF(data_in!C499="NULL",0,IF(data_in!C499&gt;data_in!E499,0,1)))</f>
        <v>0</v>
      </c>
      <c r="F499" s="8" t="str">
        <f>IF(OR(A499="",E499=0),"",IF(data_in!C499="NULL","",ROUND(data_in!C499-data_in!B499,0)))</f>
        <v/>
      </c>
      <c r="G499" s="8" t="str">
        <f>IF(OR(A499="",E499=0),"",IF(data_in!C499="NULL","",IF(D499="",ROUND(data_in!D499-data_in!B499,0),MIN(D499,ROUND(data_in!D499-data_in!B499,0)))))</f>
        <v/>
      </c>
      <c r="H499" s="8" t="str">
        <f>IF(A499="","",IF(data_in!M499="United States","United States",IF(data_in!M499="Canada","Canada",IF(data_in!M499="United Kingdom","United Kingdom","Other Country"))))</f>
        <v>Other Country</v>
      </c>
      <c r="I499" s="8" t="str">
        <f>IF(A499="","",IF(data_in!K499="Unknown","Unknown",IF(data_in!K499&lt;=10,"Very Small",IF(data_in!K499&lt;=100,"Small",IF(data_in!K499&lt;=500,"Medium",IF(data_in!K499&gt;500,"Large","Error"))))))</f>
        <v>Very Small</v>
      </c>
      <c r="J499" s="8" t="str">
        <f>IF(C499=1,TEXT(data_in!E499,"mm-yyyy"),"")</f>
        <v/>
      </c>
      <c r="K499" s="8" t="str">
        <f>IF(A499="","",IF(data_in!I499="Website","Website",IF(data_in!I499="Paid Search","Paid Search",IF(data_in!I499="Slack","Slack","Other Channel"))))</f>
        <v>Website</v>
      </c>
      <c r="L499" s="10">
        <f>IF(A499="","",ROUND(N$3-data_in!B499,0))</f>
        <v>102</v>
      </c>
    </row>
    <row r="500" spans="1:12">
      <c r="A500" s="8" t="str">
        <f>IF(data_in!A500="","",data_in!A500)</f>
        <v>8cd0b94e-f7c5-4b16-85e8-7ffd37b65279</v>
      </c>
      <c r="B500" s="12">
        <f>IF(A500="","",data_in!B500)</f>
        <v>43880.803923611114</v>
      </c>
      <c r="C500" s="8">
        <f>IF(A500="","",IF(data_in!E500="NULL",0,1))</f>
        <v>0</v>
      </c>
      <c r="D500" s="8" t="str">
        <f>IF(A500="","",IF(data_in!E500="NULL","",ROUND(data_in!E500-data_in!B500,0)))</f>
        <v/>
      </c>
      <c r="E500" s="8">
        <f>IF(A500="","",IF(data_in!C500="NULL",0,IF(data_in!C500&gt;data_in!E500,0,1)))</f>
        <v>0</v>
      </c>
      <c r="F500" s="8" t="str">
        <f>IF(OR(A500="",E500=0),"",IF(data_in!C500="NULL","",ROUND(data_in!C500-data_in!B500,0)))</f>
        <v/>
      </c>
      <c r="G500" s="8" t="str">
        <f>IF(OR(A500="",E500=0),"",IF(data_in!C500="NULL","",IF(D500="",ROUND(data_in!D500-data_in!B500,0),MIN(D500,ROUND(data_in!D500-data_in!B500,0)))))</f>
        <v/>
      </c>
      <c r="H500" s="8" t="str">
        <f>IF(A500="","",IF(data_in!M500="United States","United States",IF(data_in!M500="Canada","Canada",IF(data_in!M500="United Kingdom","United Kingdom","Other Country"))))</f>
        <v>Other Country</v>
      </c>
      <c r="I500" s="8" t="str">
        <f>IF(A500="","",IF(data_in!K500="Unknown","Unknown",IF(data_in!K500&lt;=10,"Very Small",IF(data_in!K500&lt;=100,"Small",IF(data_in!K500&lt;=500,"Medium",IF(data_in!K500&gt;500,"Large","Error"))))))</f>
        <v>Very Small</v>
      </c>
      <c r="J500" s="8" t="str">
        <f>IF(C500=1,TEXT(data_in!E500,"mm-yyyy"),"")</f>
        <v/>
      </c>
      <c r="K500" s="8" t="str">
        <f>IF(A500="","",IF(data_in!I500="Website","Website",IF(data_in!I500="Paid Search","Paid Search",IF(data_in!I500="Slack","Slack","Other Channel"))))</f>
        <v>Website</v>
      </c>
      <c r="L500" s="10">
        <f>IF(A500="","",ROUND(N$3-data_in!B500,0))</f>
        <v>102</v>
      </c>
    </row>
    <row r="501" spans="1:12">
      <c r="A501" s="8" t="str">
        <f>IF(data_in!A501="","",data_in!A501)</f>
        <v>e8133d9d-a5ea-4e83-82a9-a3a54cd59b39</v>
      </c>
      <c r="B501" s="12">
        <f>IF(A501="","",data_in!B501)</f>
        <v>43880.814872685187</v>
      </c>
      <c r="C501" s="8">
        <f>IF(A501="","",IF(data_in!E501="NULL",0,1))</f>
        <v>0</v>
      </c>
      <c r="D501" s="8" t="str">
        <f>IF(A501="","",IF(data_in!E501="NULL","",ROUND(data_in!E501-data_in!B501,0)))</f>
        <v/>
      </c>
      <c r="E501" s="8">
        <f>IF(A501="","",IF(data_in!C501="NULL",0,IF(data_in!C501&gt;data_in!E501,0,1)))</f>
        <v>0</v>
      </c>
      <c r="F501" s="8" t="str">
        <f>IF(OR(A501="",E501=0),"",IF(data_in!C501="NULL","",ROUND(data_in!C501-data_in!B501,0)))</f>
        <v/>
      </c>
      <c r="G501" s="8" t="str">
        <f>IF(OR(A501="",E501=0),"",IF(data_in!C501="NULL","",IF(D501="",ROUND(data_in!D501-data_in!B501,0),MIN(D501,ROUND(data_in!D501-data_in!B501,0)))))</f>
        <v/>
      </c>
      <c r="H501" s="8" t="str">
        <f>IF(A501="","",IF(data_in!M501="United States","United States",IF(data_in!M501="Canada","Canada",IF(data_in!M501="United Kingdom","United Kingdom","Other Country"))))</f>
        <v>Other Country</v>
      </c>
      <c r="I501" s="8" t="str">
        <f>IF(A501="","",IF(data_in!K501="Unknown","Unknown",IF(data_in!K501&lt;=10,"Very Small",IF(data_in!K501&lt;=100,"Small",IF(data_in!K501&lt;=500,"Medium",IF(data_in!K501&gt;500,"Large","Error"))))))</f>
        <v>Very Small</v>
      </c>
      <c r="J501" s="8" t="str">
        <f>IF(C501=1,TEXT(data_in!E501,"mm-yyyy"),"")</f>
        <v/>
      </c>
      <c r="K501" s="8" t="str">
        <f>IF(A501="","",IF(data_in!I501="Website","Website",IF(data_in!I501="Paid Search","Paid Search",IF(data_in!I501="Slack","Slack","Other Channel"))))</f>
        <v>Website</v>
      </c>
      <c r="L501" s="10">
        <f>IF(A501="","",ROUND(N$3-data_in!B501,0))</f>
        <v>102</v>
      </c>
    </row>
    <row r="502" spans="1:12">
      <c r="A502" s="8" t="str">
        <f>IF(data_in!A502="","",data_in!A502)</f>
        <v>df011e96-061b-412d-baa4-6ab055b9e63e</v>
      </c>
      <c r="B502" s="12">
        <f>IF(A502="","",data_in!B502)</f>
        <v>43880.806296296294</v>
      </c>
      <c r="C502" s="8">
        <f>IF(A502="","",IF(data_in!E502="NULL",0,1))</f>
        <v>0</v>
      </c>
      <c r="D502" s="8" t="str">
        <f>IF(A502="","",IF(data_in!E502="NULL","",ROUND(data_in!E502-data_in!B502,0)))</f>
        <v/>
      </c>
      <c r="E502" s="8">
        <f>IF(A502="","",IF(data_in!C502="NULL",0,IF(data_in!C502&gt;data_in!E502,0,1)))</f>
        <v>0</v>
      </c>
      <c r="F502" s="8" t="str">
        <f>IF(OR(A502="",E502=0),"",IF(data_in!C502="NULL","",ROUND(data_in!C502-data_in!B502,0)))</f>
        <v/>
      </c>
      <c r="G502" s="8" t="str">
        <f>IF(OR(A502="",E502=0),"",IF(data_in!C502="NULL","",IF(D502="",ROUND(data_in!D502-data_in!B502,0),MIN(D502,ROUND(data_in!D502-data_in!B502,0)))))</f>
        <v/>
      </c>
      <c r="H502" s="8" t="str">
        <f>IF(A502="","",IF(data_in!M502="United States","United States",IF(data_in!M502="Canada","Canada",IF(data_in!M502="United Kingdom","United Kingdom","Other Country"))))</f>
        <v>United States</v>
      </c>
      <c r="I502" s="8" t="str">
        <f>IF(A502="","",IF(data_in!K502="Unknown","Unknown",IF(data_in!K502&lt;=10,"Very Small",IF(data_in!K502&lt;=100,"Small",IF(data_in!K502&lt;=500,"Medium",IF(data_in!K502&gt;500,"Large","Error"))))))</f>
        <v>Very Small</v>
      </c>
      <c r="J502" s="8" t="str">
        <f>IF(C502=1,TEXT(data_in!E502,"mm-yyyy"),"")</f>
        <v/>
      </c>
      <c r="K502" s="8" t="str">
        <f>IF(A502="","",IF(data_in!I502="Website","Website",IF(data_in!I502="Paid Search","Paid Search",IF(data_in!I502="Slack","Slack","Other Channel"))))</f>
        <v>Website</v>
      </c>
      <c r="L502" s="10">
        <f>IF(A502="","",ROUND(N$3-data_in!B502,0))</f>
        <v>102</v>
      </c>
    </row>
    <row r="503" spans="1:12">
      <c r="A503" s="8" t="str">
        <f>IF(data_in!A503="","",data_in!A503)</f>
        <v>43232c9e-b844-4da0-8a36-0d1c34e14d18</v>
      </c>
      <c r="B503" s="12">
        <f>IF(A503="","",data_in!B503)</f>
        <v>43880.82403935185</v>
      </c>
      <c r="C503" s="8">
        <f>IF(A503="","",IF(data_in!E503="NULL",0,1))</f>
        <v>0</v>
      </c>
      <c r="D503" s="8" t="str">
        <f>IF(A503="","",IF(data_in!E503="NULL","",ROUND(data_in!E503-data_in!B503,0)))</f>
        <v/>
      </c>
      <c r="E503" s="8">
        <f>IF(A503="","",IF(data_in!C503="NULL",0,IF(data_in!C503&gt;data_in!E503,0,1)))</f>
        <v>0</v>
      </c>
      <c r="F503" s="8" t="str">
        <f>IF(OR(A503="",E503=0),"",IF(data_in!C503="NULL","",ROUND(data_in!C503-data_in!B503,0)))</f>
        <v/>
      </c>
      <c r="G503" s="8" t="str">
        <f>IF(OR(A503="",E503=0),"",IF(data_in!C503="NULL","",IF(D503="",ROUND(data_in!D503-data_in!B503,0),MIN(D503,ROUND(data_in!D503-data_in!B503,0)))))</f>
        <v/>
      </c>
      <c r="H503" s="8" t="str">
        <f>IF(A503="","",IF(data_in!M503="United States","United States",IF(data_in!M503="Canada","Canada",IF(data_in!M503="United Kingdom","United Kingdom","Other Country"))))</f>
        <v>United States</v>
      </c>
      <c r="I503" s="8" t="str">
        <f>IF(A503="","",IF(data_in!K503="Unknown","Unknown",IF(data_in!K503&lt;=10,"Very Small",IF(data_in!K503&lt;=100,"Small",IF(data_in!K503&lt;=500,"Medium",IF(data_in!K503&gt;500,"Large","Error"))))))</f>
        <v>Very Small</v>
      </c>
      <c r="J503" s="8" t="str">
        <f>IF(C503=1,TEXT(data_in!E503,"mm-yyyy"),"")</f>
        <v/>
      </c>
      <c r="K503" s="8" t="str">
        <f>IF(A503="","",IF(data_in!I503="Website","Website",IF(data_in!I503="Paid Search","Paid Search",IF(data_in!I503="Slack","Slack","Other Channel"))))</f>
        <v>Paid Search</v>
      </c>
      <c r="L503" s="10">
        <f>IF(A503="","",ROUND(N$3-data_in!B503,0))</f>
        <v>102</v>
      </c>
    </row>
    <row r="504" spans="1:12">
      <c r="A504" s="8" t="str">
        <f>IF(data_in!A504="","",data_in!A504)</f>
        <v>d5fc6c01-ef58-4674-b3d3-4e160ec6aec1</v>
      </c>
      <c r="B504" s="12">
        <f>IF(A504="","",data_in!B504)</f>
        <v>43880.828657407408</v>
      </c>
      <c r="C504" s="8">
        <f>IF(A504="","",IF(data_in!E504="NULL",0,1))</f>
        <v>0</v>
      </c>
      <c r="D504" s="8" t="str">
        <f>IF(A504="","",IF(data_in!E504="NULL","",ROUND(data_in!E504-data_in!B504,0)))</f>
        <v/>
      </c>
      <c r="E504" s="8">
        <f>IF(A504="","",IF(data_in!C504="NULL",0,IF(data_in!C504&gt;data_in!E504,0,1)))</f>
        <v>1</v>
      </c>
      <c r="F504" s="8">
        <f>IF(OR(A504="",E504=0),"",IF(data_in!C504="NULL","",ROUND(data_in!C504-data_in!B504,0)))</f>
        <v>0</v>
      </c>
      <c r="G504" s="8">
        <f>IF(OR(A504="",E504=0),"",IF(data_in!C504="NULL","",IF(D504="",ROUND(data_in!D504-data_in!B504,0),MIN(D504,ROUND(data_in!D504-data_in!B504,0)))))</f>
        <v>30</v>
      </c>
      <c r="H504" s="8" t="str">
        <f>IF(A504="","",IF(data_in!M504="United States","United States",IF(data_in!M504="Canada","Canada",IF(data_in!M504="United Kingdom","United Kingdom","Other Country"))))</f>
        <v>Canada</v>
      </c>
      <c r="I504" s="8" t="str">
        <f>IF(A504="","",IF(data_in!K504="Unknown","Unknown",IF(data_in!K504&lt;=10,"Very Small",IF(data_in!K504&lt;=100,"Small",IF(data_in!K504&lt;=500,"Medium",IF(data_in!K504&gt;500,"Large","Error"))))))</f>
        <v>Small</v>
      </c>
      <c r="J504" s="8" t="str">
        <f>IF(C504=1,TEXT(data_in!E504,"mm-yyyy"),"")</f>
        <v/>
      </c>
      <c r="K504" s="8" t="str">
        <f>IF(A504="","",IF(data_in!I504="Website","Website",IF(data_in!I504="Paid Search","Paid Search",IF(data_in!I504="Slack","Slack","Other Channel"))))</f>
        <v>Website</v>
      </c>
      <c r="L504" s="10">
        <f>IF(A504="","",ROUND(N$3-data_in!B504,0))</f>
        <v>102</v>
      </c>
    </row>
    <row r="505" spans="1:12">
      <c r="A505" s="8" t="str">
        <f>IF(data_in!A505="","",data_in!A505)</f>
        <v>6d30b1b8-8b5f-41b6-b35f-75c1a1f4ccf2</v>
      </c>
      <c r="B505" s="12">
        <f>IF(A505="","",data_in!B505)</f>
        <v>43880.844456018516</v>
      </c>
      <c r="C505" s="8">
        <f>IF(A505="","",IF(data_in!E505="NULL",0,1))</f>
        <v>0</v>
      </c>
      <c r="D505" s="8" t="str">
        <f>IF(A505="","",IF(data_in!E505="NULL","",ROUND(data_in!E505-data_in!B505,0)))</f>
        <v/>
      </c>
      <c r="E505" s="8">
        <f>IF(A505="","",IF(data_in!C505="NULL",0,IF(data_in!C505&gt;data_in!E505,0,1)))</f>
        <v>0</v>
      </c>
      <c r="F505" s="8" t="str">
        <f>IF(OR(A505="",E505=0),"",IF(data_in!C505="NULL","",ROUND(data_in!C505-data_in!B505,0)))</f>
        <v/>
      </c>
      <c r="G505" s="8" t="str">
        <f>IF(OR(A505="",E505=0),"",IF(data_in!C505="NULL","",IF(D505="",ROUND(data_in!D505-data_in!B505,0),MIN(D505,ROUND(data_in!D505-data_in!B505,0)))))</f>
        <v/>
      </c>
      <c r="H505" s="8" t="str">
        <f>IF(A505="","",IF(data_in!M505="United States","United States",IF(data_in!M505="Canada","Canada",IF(data_in!M505="United Kingdom","United Kingdom","Other Country"))))</f>
        <v>United States</v>
      </c>
      <c r="I505" s="8" t="str">
        <f>IF(A505="","",IF(data_in!K505="Unknown","Unknown",IF(data_in!K505&lt;=10,"Very Small",IF(data_in!K505&lt;=100,"Small",IF(data_in!K505&lt;=500,"Medium",IF(data_in!K505&gt;500,"Large","Error"))))))</f>
        <v>Very Small</v>
      </c>
      <c r="J505" s="8" t="str">
        <f>IF(C505=1,TEXT(data_in!E505,"mm-yyyy"),"")</f>
        <v/>
      </c>
      <c r="K505" s="8" t="str">
        <f>IF(A505="","",IF(data_in!I505="Website","Website",IF(data_in!I505="Paid Search","Paid Search",IF(data_in!I505="Slack","Slack","Other Channel"))))</f>
        <v>Website</v>
      </c>
      <c r="L505" s="10">
        <f>IF(A505="","",ROUND(N$3-data_in!B505,0))</f>
        <v>102</v>
      </c>
    </row>
    <row r="506" spans="1:12">
      <c r="A506" s="8" t="str">
        <f>IF(data_in!A506="","",data_in!A506)</f>
        <v>cd3550ec-7dfe-45f6-a032-f9ad7210c9c3</v>
      </c>
      <c r="B506" s="12">
        <f>IF(A506="","",data_in!B506)</f>
        <v>43880.85659722222</v>
      </c>
      <c r="C506" s="8">
        <f>IF(A506="","",IF(data_in!E506="NULL",0,1))</f>
        <v>0</v>
      </c>
      <c r="D506" s="8" t="str">
        <f>IF(A506="","",IF(data_in!E506="NULL","",ROUND(data_in!E506-data_in!B506,0)))</f>
        <v/>
      </c>
      <c r="E506" s="8">
        <f>IF(A506="","",IF(data_in!C506="NULL",0,IF(data_in!C506&gt;data_in!E506,0,1)))</f>
        <v>0</v>
      </c>
      <c r="F506" s="8" t="str">
        <f>IF(OR(A506="",E506=0),"",IF(data_in!C506="NULL","",ROUND(data_in!C506-data_in!B506,0)))</f>
        <v/>
      </c>
      <c r="G506" s="8" t="str">
        <f>IF(OR(A506="",E506=0),"",IF(data_in!C506="NULL","",IF(D506="",ROUND(data_in!D506-data_in!B506,0),MIN(D506,ROUND(data_in!D506-data_in!B506,0)))))</f>
        <v/>
      </c>
      <c r="H506" s="8" t="str">
        <f>IF(A506="","",IF(data_in!M506="United States","United States",IF(data_in!M506="Canada","Canada",IF(data_in!M506="United Kingdom","United Kingdom","Other Country"))))</f>
        <v>United States</v>
      </c>
      <c r="I506" s="8" t="str">
        <f>IF(A506="","",IF(data_in!K506="Unknown","Unknown",IF(data_in!K506&lt;=10,"Very Small",IF(data_in!K506&lt;=100,"Small",IF(data_in!K506&lt;=500,"Medium",IF(data_in!K506&gt;500,"Large","Error"))))))</f>
        <v>Very Small</v>
      </c>
      <c r="J506" s="8" t="str">
        <f>IF(C506=1,TEXT(data_in!E506,"mm-yyyy"),"")</f>
        <v/>
      </c>
      <c r="K506" s="8" t="str">
        <f>IF(A506="","",IF(data_in!I506="Website","Website",IF(data_in!I506="Paid Search","Paid Search",IF(data_in!I506="Slack","Slack","Other Channel"))))</f>
        <v>Website</v>
      </c>
      <c r="L506" s="10">
        <f>IF(A506="","",ROUND(N$3-data_in!B506,0))</f>
        <v>102</v>
      </c>
    </row>
    <row r="507" spans="1:12">
      <c r="A507" s="8" t="str">
        <f>IF(data_in!A507="","",data_in!A507)</f>
        <v>fbc84bc3-dfa5-46af-b48f-8f875f110281</v>
      </c>
      <c r="B507" s="12">
        <f>IF(A507="","",data_in!B507)</f>
        <v>43880.872106481482</v>
      </c>
      <c r="C507" s="8">
        <f>IF(A507="","",IF(data_in!E507="NULL",0,1))</f>
        <v>0</v>
      </c>
      <c r="D507" s="8" t="str">
        <f>IF(A507="","",IF(data_in!E507="NULL","",ROUND(data_in!E507-data_in!B507,0)))</f>
        <v/>
      </c>
      <c r="E507" s="8">
        <f>IF(A507="","",IF(data_in!C507="NULL",0,IF(data_in!C507&gt;data_in!E507,0,1)))</f>
        <v>0</v>
      </c>
      <c r="F507" s="8" t="str">
        <f>IF(OR(A507="",E507=0),"",IF(data_in!C507="NULL","",ROUND(data_in!C507-data_in!B507,0)))</f>
        <v/>
      </c>
      <c r="G507" s="8" t="str">
        <f>IF(OR(A507="",E507=0),"",IF(data_in!C507="NULL","",IF(D507="",ROUND(data_in!D507-data_in!B507,0),MIN(D507,ROUND(data_in!D507-data_in!B507,0)))))</f>
        <v/>
      </c>
      <c r="H507" s="8" t="str">
        <f>IF(A507="","",IF(data_in!M507="United States","United States",IF(data_in!M507="Canada","Canada",IF(data_in!M507="United Kingdom","United Kingdom","Other Country"))))</f>
        <v>Canada</v>
      </c>
      <c r="I507" s="8" t="str">
        <f>IF(A507="","",IF(data_in!K507="Unknown","Unknown",IF(data_in!K507&lt;=10,"Very Small",IF(data_in!K507&lt;=100,"Small",IF(data_in!K507&lt;=500,"Medium",IF(data_in!K507&gt;500,"Large","Error"))))))</f>
        <v>Very Small</v>
      </c>
      <c r="J507" s="8" t="str">
        <f>IF(C507=1,TEXT(data_in!E507,"mm-yyyy"),"")</f>
        <v/>
      </c>
      <c r="K507" s="8" t="str">
        <f>IF(A507="","",IF(data_in!I507="Website","Website",IF(data_in!I507="Paid Search","Paid Search",IF(data_in!I507="Slack","Slack","Other Channel"))))</f>
        <v>Website</v>
      </c>
      <c r="L507" s="10">
        <f>IF(A507="","",ROUND(N$3-data_in!B507,0))</f>
        <v>102</v>
      </c>
    </row>
    <row r="508" spans="1:12">
      <c r="A508" s="8" t="str">
        <f>IF(data_in!A508="","",data_in!A508)</f>
        <v>116964d5-e618-4301-ac0b-0a499d1b54c6</v>
      </c>
      <c r="B508" s="12">
        <f>IF(A508="","",data_in!B508)</f>
        <v>43880.888171296298</v>
      </c>
      <c r="C508" s="8">
        <f>IF(A508="","",IF(data_in!E508="NULL",0,1))</f>
        <v>0</v>
      </c>
      <c r="D508" s="8" t="str">
        <f>IF(A508="","",IF(data_in!E508="NULL","",ROUND(data_in!E508-data_in!B508,0)))</f>
        <v/>
      </c>
      <c r="E508" s="8">
        <f>IF(A508="","",IF(data_in!C508="NULL",0,IF(data_in!C508&gt;data_in!E508,0,1)))</f>
        <v>1</v>
      </c>
      <c r="F508" s="8">
        <f>IF(OR(A508="",E508=0),"",IF(data_in!C508="NULL","",ROUND(data_in!C508-data_in!B508,0)))</f>
        <v>52</v>
      </c>
      <c r="G508" s="8">
        <f>IF(OR(A508="",E508=0),"",IF(data_in!C508="NULL","",IF(D508="",ROUND(data_in!D508-data_in!B508,0),MIN(D508,ROUND(data_in!D508-data_in!B508,0)))))</f>
        <v>82</v>
      </c>
      <c r="H508" s="8" t="str">
        <f>IF(A508="","",IF(data_in!M508="United States","United States",IF(data_in!M508="Canada","Canada",IF(data_in!M508="United Kingdom","United Kingdom","Other Country"))))</f>
        <v>Other Country</v>
      </c>
      <c r="I508" s="8" t="str">
        <f>IF(A508="","",IF(data_in!K508="Unknown","Unknown",IF(data_in!K508&lt;=10,"Very Small",IF(data_in!K508&lt;=100,"Small",IF(data_in!K508&lt;=500,"Medium",IF(data_in!K508&gt;500,"Large","Error"))))))</f>
        <v>Very Small</v>
      </c>
      <c r="J508" s="8" t="str">
        <f>IF(C508=1,TEXT(data_in!E508,"mm-yyyy"),"")</f>
        <v/>
      </c>
      <c r="K508" s="8" t="str">
        <f>IF(A508="","",IF(data_in!I508="Website","Website",IF(data_in!I508="Paid Search","Paid Search",IF(data_in!I508="Slack","Slack","Other Channel"))))</f>
        <v>Website</v>
      </c>
      <c r="L508" s="10">
        <f>IF(A508="","",ROUND(N$3-data_in!B508,0))</f>
        <v>102</v>
      </c>
    </row>
    <row r="509" spans="1:12">
      <c r="A509" s="8" t="str">
        <f>IF(data_in!A509="","",data_in!A509)</f>
        <v>0fc36edc-730c-46fc-9458-02b07987383a</v>
      </c>
      <c r="B509" s="12">
        <f>IF(A509="","",data_in!B509)</f>
        <v>43880.96193287037</v>
      </c>
      <c r="C509" s="8">
        <f>IF(A509="","",IF(data_in!E509="NULL",0,1))</f>
        <v>0</v>
      </c>
      <c r="D509" s="8" t="str">
        <f>IF(A509="","",IF(data_in!E509="NULL","",ROUND(data_in!E509-data_in!B509,0)))</f>
        <v/>
      </c>
      <c r="E509" s="8">
        <f>IF(A509="","",IF(data_in!C509="NULL",0,IF(data_in!C509&gt;data_in!E509,0,1)))</f>
        <v>0</v>
      </c>
      <c r="F509" s="8" t="str">
        <f>IF(OR(A509="",E509=0),"",IF(data_in!C509="NULL","",ROUND(data_in!C509-data_in!B509,0)))</f>
        <v/>
      </c>
      <c r="G509" s="8" t="str">
        <f>IF(OR(A509="",E509=0),"",IF(data_in!C509="NULL","",IF(D509="",ROUND(data_in!D509-data_in!B509,0),MIN(D509,ROUND(data_in!D509-data_in!B509,0)))))</f>
        <v/>
      </c>
      <c r="H509" s="8" t="str">
        <f>IF(A509="","",IF(data_in!M509="United States","United States",IF(data_in!M509="Canada","Canada",IF(data_in!M509="United Kingdom","United Kingdom","Other Country"))))</f>
        <v>United States</v>
      </c>
      <c r="I509" s="8" t="str">
        <f>IF(A509="","",IF(data_in!K509="Unknown","Unknown",IF(data_in!K509&lt;=10,"Very Small",IF(data_in!K509&lt;=100,"Small",IF(data_in!K509&lt;=500,"Medium",IF(data_in!K509&gt;500,"Large","Error"))))))</f>
        <v>Small</v>
      </c>
      <c r="J509" s="8" t="str">
        <f>IF(C509=1,TEXT(data_in!E509,"mm-yyyy"),"")</f>
        <v/>
      </c>
      <c r="K509" s="8" t="str">
        <f>IF(A509="","",IF(data_in!I509="Website","Website",IF(data_in!I509="Paid Search","Paid Search",IF(data_in!I509="Slack","Slack","Other Channel"))))</f>
        <v>Website</v>
      </c>
      <c r="L509" s="10">
        <f>IF(A509="","",ROUND(N$3-data_in!B509,0))</f>
        <v>102</v>
      </c>
    </row>
    <row r="510" spans="1:12">
      <c r="A510" s="8" t="str">
        <f>IF(data_in!A510="","",data_in!A510)</f>
        <v>e03a0775-a91d-412c-8bb7-149d34086ae8</v>
      </c>
      <c r="B510" s="12">
        <f>IF(A510="","",data_in!B510)</f>
        <v>43880.904016203705</v>
      </c>
      <c r="C510" s="8">
        <f>IF(A510="","",IF(data_in!E510="NULL",0,1))</f>
        <v>0</v>
      </c>
      <c r="D510" s="8" t="str">
        <f>IF(A510="","",IF(data_in!E510="NULL","",ROUND(data_in!E510-data_in!B510,0)))</f>
        <v/>
      </c>
      <c r="E510" s="8">
        <f>IF(A510="","",IF(data_in!C510="NULL",0,IF(data_in!C510&gt;data_in!E510,0,1)))</f>
        <v>0</v>
      </c>
      <c r="F510" s="8" t="str">
        <f>IF(OR(A510="",E510=0),"",IF(data_in!C510="NULL","",ROUND(data_in!C510-data_in!B510,0)))</f>
        <v/>
      </c>
      <c r="G510" s="8" t="str">
        <f>IF(OR(A510="",E510=0),"",IF(data_in!C510="NULL","",IF(D510="",ROUND(data_in!D510-data_in!B510,0),MIN(D510,ROUND(data_in!D510-data_in!B510,0)))))</f>
        <v/>
      </c>
      <c r="H510" s="8" t="str">
        <f>IF(A510="","",IF(data_in!M510="United States","United States",IF(data_in!M510="Canada","Canada",IF(data_in!M510="United Kingdom","United Kingdom","Other Country"))))</f>
        <v>United States</v>
      </c>
      <c r="I510" s="8" t="str">
        <f>IF(A510="","",IF(data_in!K510="Unknown","Unknown",IF(data_in!K510&lt;=10,"Very Small",IF(data_in!K510&lt;=100,"Small",IF(data_in!K510&lt;=500,"Medium",IF(data_in!K510&gt;500,"Large","Error"))))))</f>
        <v>Medium</v>
      </c>
      <c r="J510" s="8" t="str">
        <f>IF(C510=1,TEXT(data_in!E510,"mm-yyyy"),"")</f>
        <v/>
      </c>
      <c r="K510" s="8" t="str">
        <f>IF(A510="","",IF(data_in!I510="Website","Website",IF(data_in!I510="Paid Search","Paid Search",IF(data_in!I510="Slack","Slack","Other Channel"))))</f>
        <v>Website</v>
      </c>
      <c r="L510" s="10">
        <f>IF(A510="","",ROUND(N$3-data_in!B510,0))</f>
        <v>102</v>
      </c>
    </row>
    <row r="511" spans="1:12">
      <c r="A511" s="8" t="str">
        <f>IF(data_in!A511="","",data_in!A511)</f>
        <v>44e3ae4b-8d87-4ff1-bbb9-ae3179da2f40</v>
      </c>
      <c r="B511" s="12">
        <f>IF(A511="","",data_in!B511)</f>
        <v>43943.539224537039</v>
      </c>
      <c r="C511" s="8">
        <f>IF(A511="","",IF(data_in!E511="NULL",0,1))</f>
        <v>0</v>
      </c>
      <c r="D511" s="8" t="str">
        <f>IF(A511="","",IF(data_in!E511="NULL","",ROUND(data_in!E511-data_in!B511,0)))</f>
        <v/>
      </c>
      <c r="E511" s="8">
        <f>IF(A511="","",IF(data_in!C511="NULL",0,IF(data_in!C511&gt;data_in!E511,0,1)))</f>
        <v>0</v>
      </c>
      <c r="F511" s="8" t="str">
        <f>IF(OR(A511="",E511=0),"",IF(data_in!C511="NULL","",ROUND(data_in!C511-data_in!B511,0)))</f>
        <v/>
      </c>
      <c r="G511" s="8" t="str">
        <f>IF(OR(A511="",E511=0),"",IF(data_in!C511="NULL","",IF(D511="",ROUND(data_in!D511-data_in!B511,0),MIN(D511,ROUND(data_in!D511-data_in!B511,0)))))</f>
        <v/>
      </c>
      <c r="H511" s="8" t="str">
        <f>IF(A511="","",IF(data_in!M511="United States","United States",IF(data_in!M511="Canada","Canada",IF(data_in!M511="United Kingdom","United Kingdom","Other Country"))))</f>
        <v>United Kingdom</v>
      </c>
      <c r="I511" s="8" t="str">
        <f>IF(A511="","",IF(data_in!K511="Unknown","Unknown",IF(data_in!K511&lt;=10,"Very Small",IF(data_in!K511&lt;=100,"Small",IF(data_in!K511&lt;=500,"Medium",IF(data_in!K511&gt;500,"Large","Error"))))))</f>
        <v>Small</v>
      </c>
      <c r="J511" s="8" t="str">
        <f>IF(C511=1,TEXT(data_in!E511,"mm-yyyy"),"")</f>
        <v/>
      </c>
      <c r="K511" s="8" t="str">
        <f>IF(A511="","",IF(data_in!I511="Website","Website",IF(data_in!I511="Paid Search","Paid Search",IF(data_in!I511="Slack","Slack","Other Channel"))))</f>
        <v>Website</v>
      </c>
      <c r="L511" s="10">
        <f>IF(A511="","",ROUND(N$3-data_in!B511,0))</f>
        <v>39</v>
      </c>
    </row>
    <row r="512" spans="1:12">
      <c r="A512" s="8" t="str">
        <f>IF(data_in!A512="","",data_in!A512)</f>
        <v>6a63aefd-0908-41a1-bb64-2ca3606f586e</v>
      </c>
      <c r="B512" s="12">
        <f>IF(A512="","",data_in!B512)</f>
        <v>43914.677893518521</v>
      </c>
      <c r="C512" s="8">
        <f>IF(A512="","",IF(data_in!E512="NULL",0,1))</f>
        <v>0</v>
      </c>
      <c r="D512" s="8" t="str">
        <f>IF(A512="","",IF(data_in!E512="NULL","",ROUND(data_in!E512-data_in!B512,0)))</f>
        <v/>
      </c>
      <c r="E512" s="8">
        <f>IF(A512="","",IF(data_in!C512="NULL",0,IF(data_in!C512&gt;data_in!E512,0,1)))</f>
        <v>0</v>
      </c>
      <c r="F512" s="8" t="str">
        <f>IF(OR(A512="",E512=0),"",IF(data_in!C512="NULL","",ROUND(data_in!C512-data_in!B512,0)))</f>
        <v/>
      </c>
      <c r="G512" s="8" t="str">
        <f>IF(OR(A512="",E512=0),"",IF(data_in!C512="NULL","",IF(D512="",ROUND(data_in!D512-data_in!B512,0),MIN(D512,ROUND(data_in!D512-data_in!B512,0)))))</f>
        <v/>
      </c>
      <c r="H512" s="8" t="str">
        <f>IF(A512="","",IF(data_in!M512="United States","United States",IF(data_in!M512="Canada","Canada",IF(data_in!M512="United Kingdom","United Kingdom","Other Country"))))</f>
        <v>Other Country</v>
      </c>
      <c r="I512" s="8" t="str">
        <f>IF(A512="","",IF(data_in!K512="Unknown","Unknown",IF(data_in!K512&lt;=10,"Very Small",IF(data_in!K512&lt;=100,"Small",IF(data_in!K512&lt;=500,"Medium",IF(data_in!K512&gt;500,"Large","Error"))))))</f>
        <v>Small</v>
      </c>
      <c r="J512" s="8" t="str">
        <f>IF(C512=1,TEXT(data_in!E512,"mm-yyyy"),"")</f>
        <v/>
      </c>
      <c r="K512" s="8" t="str">
        <f>IF(A512="","",IF(data_in!I512="Website","Website",IF(data_in!I512="Paid Search","Paid Search",IF(data_in!I512="Slack","Slack","Other Channel"))))</f>
        <v>Other Channel</v>
      </c>
      <c r="L512" s="10">
        <f>IF(A512="","",ROUND(N$3-data_in!B512,0))</f>
        <v>68</v>
      </c>
    </row>
    <row r="513" spans="1:12">
      <c r="A513" s="8" t="str">
        <f>IF(data_in!A513="","",data_in!A513)</f>
        <v>7504c51c-f5b6-4bc4-88aa-dce9fa7377c7</v>
      </c>
      <c r="B513" s="12">
        <f>IF(A513="","",data_in!B513)</f>
        <v>43853.849305555559</v>
      </c>
      <c r="C513" s="8">
        <f>IF(A513="","",IF(data_in!E513="NULL",0,1))</f>
        <v>0</v>
      </c>
      <c r="D513" s="8" t="str">
        <f>IF(A513="","",IF(data_in!E513="NULL","",ROUND(data_in!E513-data_in!B513,0)))</f>
        <v/>
      </c>
      <c r="E513" s="8">
        <f>IF(A513="","",IF(data_in!C513="NULL",0,IF(data_in!C513&gt;data_in!E513,0,1)))</f>
        <v>0</v>
      </c>
      <c r="F513" s="8" t="str">
        <f>IF(OR(A513="",E513=0),"",IF(data_in!C513="NULL","",ROUND(data_in!C513-data_in!B513,0)))</f>
        <v/>
      </c>
      <c r="G513" s="8" t="str">
        <f>IF(OR(A513="",E513=0),"",IF(data_in!C513="NULL","",IF(D513="",ROUND(data_in!D513-data_in!B513,0),MIN(D513,ROUND(data_in!D513-data_in!B513,0)))))</f>
        <v/>
      </c>
      <c r="H513" s="8" t="str">
        <f>IF(A513="","",IF(data_in!M513="United States","United States",IF(data_in!M513="Canada","Canada",IF(data_in!M513="United Kingdom","United Kingdom","Other Country"))))</f>
        <v>Canada</v>
      </c>
      <c r="I513" s="8" t="str">
        <f>IF(A513="","",IF(data_in!K513="Unknown","Unknown",IF(data_in!K513&lt;=10,"Very Small",IF(data_in!K513&lt;=100,"Small",IF(data_in!K513&lt;=500,"Medium",IF(data_in!K513&gt;500,"Large","Error"))))))</f>
        <v>Medium</v>
      </c>
      <c r="J513" s="8" t="str">
        <f>IF(C513=1,TEXT(data_in!E513,"mm-yyyy"),"")</f>
        <v/>
      </c>
      <c r="K513" s="8" t="str">
        <f>IF(A513="","",IF(data_in!I513="Website","Website",IF(data_in!I513="Paid Search","Paid Search",IF(data_in!I513="Slack","Slack","Other Channel"))))</f>
        <v>Website</v>
      </c>
      <c r="L513" s="10">
        <f>IF(A513="","",ROUND(N$3-data_in!B513,0))</f>
        <v>129</v>
      </c>
    </row>
    <row r="514" spans="1:12">
      <c r="A514" s="8" t="str">
        <f>IF(data_in!A514="","",data_in!A514)</f>
        <v>e816d5fe-0d5b-4a78-a616-251af78da86d</v>
      </c>
      <c r="B514" s="12">
        <f>IF(A514="","",data_in!B514)</f>
        <v>43937.544872685183</v>
      </c>
      <c r="C514" s="8">
        <f>IF(A514="","",IF(data_in!E514="NULL",0,1))</f>
        <v>0</v>
      </c>
      <c r="D514" s="8" t="str">
        <f>IF(A514="","",IF(data_in!E514="NULL","",ROUND(data_in!E514-data_in!B514,0)))</f>
        <v/>
      </c>
      <c r="E514" s="8">
        <f>IF(A514="","",IF(data_in!C514="NULL",0,IF(data_in!C514&gt;data_in!E514,0,1)))</f>
        <v>1</v>
      </c>
      <c r="F514" s="8">
        <f>IF(OR(A514="",E514=0),"",IF(data_in!C514="NULL","",ROUND(data_in!C514-data_in!B514,0)))</f>
        <v>20</v>
      </c>
      <c r="G514" s="8">
        <f>IF(OR(A514="",E514=0),"",IF(data_in!C514="NULL","",IF(D514="",ROUND(data_in!D514-data_in!B514,0),MIN(D514,ROUND(data_in!D514-data_in!B514,0)))))</f>
        <v>34</v>
      </c>
      <c r="H514" s="8" t="str">
        <f>IF(A514="","",IF(data_in!M514="United States","United States",IF(data_in!M514="Canada","Canada",IF(data_in!M514="United Kingdom","United Kingdom","Other Country"))))</f>
        <v>Other Country</v>
      </c>
      <c r="I514" s="8" t="str">
        <f>IF(A514="","",IF(data_in!K514="Unknown","Unknown",IF(data_in!K514&lt;=10,"Very Small",IF(data_in!K514&lt;=100,"Small",IF(data_in!K514&lt;=500,"Medium",IF(data_in!K514&gt;500,"Large","Error"))))))</f>
        <v>Very Small</v>
      </c>
      <c r="J514" s="8" t="str">
        <f>IF(C514=1,TEXT(data_in!E514,"mm-yyyy"),"")</f>
        <v/>
      </c>
      <c r="K514" s="8" t="str">
        <f>IF(A514="","",IF(data_in!I514="Website","Website",IF(data_in!I514="Paid Search","Paid Search",IF(data_in!I514="Slack","Slack","Other Channel"))))</f>
        <v>Website</v>
      </c>
      <c r="L514" s="10">
        <f>IF(A514="","",ROUND(N$3-data_in!B514,0))</f>
        <v>45</v>
      </c>
    </row>
    <row r="515" spans="1:12">
      <c r="A515" s="8" t="str">
        <f>IF(data_in!A515="","",data_in!A515)</f>
        <v>5f6e5d4c-8aa2-4549-a39e-e26ad817ff9e</v>
      </c>
      <c r="B515" s="12">
        <f>IF(A515="","",data_in!B515)</f>
        <v>43937.562071759261</v>
      </c>
      <c r="C515" s="8">
        <f>IF(A515="","",IF(data_in!E515="NULL",0,1))</f>
        <v>0</v>
      </c>
      <c r="D515" s="8" t="str">
        <f>IF(A515="","",IF(data_in!E515="NULL","",ROUND(data_in!E515-data_in!B515,0)))</f>
        <v/>
      </c>
      <c r="E515" s="8">
        <f>IF(A515="","",IF(data_in!C515="NULL",0,IF(data_in!C515&gt;data_in!E515,0,1)))</f>
        <v>0</v>
      </c>
      <c r="F515" s="8" t="str">
        <f>IF(OR(A515="",E515=0),"",IF(data_in!C515="NULL","",ROUND(data_in!C515-data_in!B515,0)))</f>
        <v/>
      </c>
      <c r="G515" s="8" t="str">
        <f>IF(OR(A515="",E515=0),"",IF(data_in!C515="NULL","",IF(D515="",ROUND(data_in!D515-data_in!B515,0),MIN(D515,ROUND(data_in!D515-data_in!B515,0)))))</f>
        <v/>
      </c>
      <c r="H515" s="8" t="str">
        <f>IF(A515="","",IF(data_in!M515="United States","United States",IF(data_in!M515="Canada","Canada",IF(data_in!M515="United Kingdom","United Kingdom","Other Country"))))</f>
        <v>Other Country</v>
      </c>
      <c r="I515" s="8" t="str">
        <f>IF(A515="","",IF(data_in!K515="Unknown","Unknown",IF(data_in!K515&lt;=10,"Very Small",IF(data_in!K515&lt;=100,"Small",IF(data_in!K515&lt;=500,"Medium",IF(data_in!K515&gt;500,"Large","Error"))))))</f>
        <v>Small</v>
      </c>
      <c r="J515" s="8" t="str">
        <f>IF(C515=1,TEXT(data_in!E515,"mm-yyyy"),"")</f>
        <v/>
      </c>
      <c r="K515" s="8" t="str">
        <f>IF(A515="","",IF(data_in!I515="Website","Website",IF(data_in!I515="Paid Search","Paid Search",IF(data_in!I515="Slack","Slack","Other Channel"))))</f>
        <v>Website</v>
      </c>
      <c r="L515" s="10">
        <f>IF(A515="","",ROUND(N$3-data_in!B515,0))</f>
        <v>45</v>
      </c>
    </row>
    <row r="516" spans="1:12">
      <c r="A516" s="8" t="str">
        <f>IF(data_in!A516="","",data_in!A516)</f>
        <v>11e9b11e-667e-4c89-95c3-c075017be108</v>
      </c>
      <c r="B516" s="12">
        <f>IF(A516="","",data_in!B516)</f>
        <v>43937.026053240741</v>
      </c>
      <c r="C516" s="8">
        <f>IF(A516="","",IF(data_in!E516="NULL",0,1))</f>
        <v>0</v>
      </c>
      <c r="D516" s="8" t="str">
        <f>IF(A516="","",IF(data_in!E516="NULL","",ROUND(data_in!E516-data_in!B516,0)))</f>
        <v/>
      </c>
      <c r="E516" s="8">
        <f>IF(A516="","",IF(data_in!C516="NULL",0,IF(data_in!C516&gt;data_in!E516,0,1)))</f>
        <v>0</v>
      </c>
      <c r="F516" s="8" t="str">
        <f>IF(OR(A516="",E516=0),"",IF(data_in!C516="NULL","",ROUND(data_in!C516-data_in!B516,0)))</f>
        <v/>
      </c>
      <c r="G516" s="8" t="str">
        <f>IF(OR(A516="",E516=0),"",IF(data_in!C516="NULL","",IF(D516="",ROUND(data_in!D516-data_in!B516,0),MIN(D516,ROUND(data_in!D516-data_in!B516,0)))))</f>
        <v/>
      </c>
      <c r="H516" s="8" t="str">
        <f>IF(A516="","",IF(data_in!M516="United States","United States",IF(data_in!M516="Canada","Canada",IF(data_in!M516="United Kingdom","United Kingdom","Other Country"))))</f>
        <v>Other Country</v>
      </c>
      <c r="I516" s="8" t="str">
        <f>IF(A516="","",IF(data_in!K516="Unknown","Unknown",IF(data_in!K516&lt;=10,"Very Small",IF(data_in!K516&lt;=100,"Small",IF(data_in!K516&lt;=500,"Medium",IF(data_in!K516&gt;500,"Large","Error"))))))</f>
        <v>Very Small</v>
      </c>
      <c r="J516" s="8" t="str">
        <f>IF(C516=1,TEXT(data_in!E516,"mm-yyyy"),"")</f>
        <v/>
      </c>
      <c r="K516" s="8" t="str">
        <f>IF(A516="","",IF(data_in!I516="Website","Website",IF(data_in!I516="Paid Search","Paid Search",IF(data_in!I516="Slack","Slack","Other Channel"))))</f>
        <v>Slack</v>
      </c>
      <c r="L516" s="10">
        <f>IF(A516="","",ROUND(N$3-data_in!B516,0))</f>
        <v>46</v>
      </c>
    </row>
    <row r="517" spans="1:12">
      <c r="A517" s="8" t="str">
        <f>IF(data_in!A517="","",data_in!A517)</f>
        <v>9d0bef3a-b5d5-4f7d-96a4-b3782bf608a4</v>
      </c>
      <c r="B517" s="12">
        <f>IF(A517="","",data_in!B517)</f>
        <v>43936.970729166664</v>
      </c>
      <c r="C517" s="8">
        <f>IF(A517="","",IF(data_in!E517="NULL",0,1))</f>
        <v>0</v>
      </c>
      <c r="D517" s="8" t="str">
        <f>IF(A517="","",IF(data_in!E517="NULL","",ROUND(data_in!E517-data_in!B517,0)))</f>
        <v/>
      </c>
      <c r="E517" s="8">
        <f>IF(A517="","",IF(data_in!C517="NULL",0,IF(data_in!C517&gt;data_in!E517,0,1)))</f>
        <v>0</v>
      </c>
      <c r="F517" s="8" t="str">
        <f>IF(OR(A517="",E517=0),"",IF(data_in!C517="NULL","",ROUND(data_in!C517-data_in!B517,0)))</f>
        <v/>
      </c>
      <c r="G517" s="8" t="str">
        <f>IF(OR(A517="",E517=0),"",IF(data_in!C517="NULL","",IF(D517="",ROUND(data_in!D517-data_in!B517,0),MIN(D517,ROUND(data_in!D517-data_in!B517,0)))))</f>
        <v/>
      </c>
      <c r="H517" s="8" t="str">
        <f>IF(A517="","",IF(data_in!M517="United States","United States",IF(data_in!M517="Canada","Canada",IF(data_in!M517="United Kingdom","United Kingdom","Other Country"))))</f>
        <v>United States</v>
      </c>
      <c r="I517" s="8" t="str">
        <f>IF(A517="","",IF(data_in!K517="Unknown","Unknown",IF(data_in!K517&lt;=10,"Very Small",IF(data_in!K517&lt;=100,"Small",IF(data_in!K517&lt;=500,"Medium",IF(data_in!K517&gt;500,"Large","Error"))))))</f>
        <v>Small</v>
      </c>
      <c r="J517" s="8" t="str">
        <f>IF(C517=1,TEXT(data_in!E517,"mm-yyyy"),"")</f>
        <v/>
      </c>
      <c r="K517" s="8" t="str">
        <f>IF(A517="","",IF(data_in!I517="Website","Website",IF(data_in!I517="Paid Search","Paid Search",IF(data_in!I517="Slack","Slack","Other Channel"))))</f>
        <v>Website</v>
      </c>
      <c r="L517" s="10">
        <f>IF(A517="","",ROUND(N$3-data_in!B517,0))</f>
        <v>46</v>
      </c>
    </row>
    <row r="518" spans="1:12">
      <c r="A518" s="8" t="str">
        <f>IF(data_in!A518="","",data_in!A518)</f>
        <v>fd75ba8a-9bb3-4e09-91a6-47de88d8d904</v>
      </c>
      <c r="B518" s="12">
        <f>IF(A518="","",data_in!B518)</f>
        <v>43936.961886574078</v>
      </c>
      <c r="C518" s="8">
        <f>IF(A518="","",IF(data_in!E518="NULL",0,1))</f>
        <v>0</v>
      </c>
      <c r="D518" s="8" t="str">
        <f>IF(A518="","",IF(data_in!E518="NULL","",ROUND(data_in!E518-data_in!B518,0)))</f>
        <v/>
      </c>
      <c r="E518" s="8">
        <f>IF(A518="","",IF(data_in!C518="NULL",0,IF(data_in!C518&gt;data_in!E518,0,1)))</f>
        <v>0</v>
      </c>
      <c r="F518" s="8" t="str">
        <f>IF(OR(A518="",E518=0),"",IF(data_in!C518="NULL","",ROUND(data_in!C518-data_in!B518,0)))</f>
        <v/>
      </c>
      <c r="G518" s="8" t="str">
        <f>IF(OR(A518="",E518=0),"",IF(data_in!C518="NULL","",IF(D518="",ROUND(data_in!D518-data_in!B518,0),MIN(D518,ROUND(data_in!D518-data_in!B518,0)))))</f>
        <v/>
      </c>
      <c r="H518" s="8" t="str">
        <f>IF(A518="","",IF(data_in!M518="United States","United States",IF(data_in!M518="Canada","Canada",IF(data_in!M518="United Kingdom","United Kingdom","Other Country"))))</f>
        <v>Other Country</v>
      </c>
      <c r="I518" s="8" t="str">
        <f>IF(A518="","",IF(data_in!K518="Unknown","Unknown",IF(data_in!K518&lt;=10,"Very Small",IF(data_in!K518&lt;=100,"Small",IF(data_in!K518&lt;=500,"Medium",IF(data_in!K518&gt;500,"Large","Error"))))))</f>
        <v>Small</v>
      </c>
      <c r="J518" s="8" t="str">
        <f>IF(C518=1,TEXT(data_in!E518,"mm-yyyy"),"")</f>
        <v/>
      </c>
      <c r="K518" s="8" t="str">
        <f>IF(A518="","",IF(data_in!I518="Website","Website",IF(data_in!I518="Paid Search","Paid Search",IF(data_in!I518="Slack","Slack","Other Channel"))))</f>
        <v>Website</v>
      </c>
      <c r="L518" s="10">
        <f>IF(A518="","",ROUND(N$3-data_in!B518,0))</f>
        <v>46</v>
      </c>
    </row>
    <row r="519" spans="1:12">
      <c r="A519" s="8" t="str">
        <f>IF(data_in!A519="","",data_in!A519)</f>
        <v>aa456a62-093b-4bba-82a1-2be8d1ae88d6</v>
      </c>
      <c r="B519" s="12">
        <f>IF(A519="","",data_in!B519)</f>
        <v>43937.084490740737</v>
      </c>
      <c r="C519" s="8">
        <f>IF(A519="","",IF(data_in!E519="NULL",0,1))</f>
        <v>0</v>
      </c>
      <c r="D519" s="8" t="str">
        <f>IF(A519="","",IF(data_in!E519="NULL","",ROUND(data_in!E519-data_in!B519,0)))</f>
        <v/>
      </c>
      <c r="E519" s="8">
        <f>IF(A519="","",IF(data_in!C519="NULL",0,IF(data_in!C519&gt;data_in!E519,0,1)))</f>
        <v>0</v>
      </c>
      <c r="F519" s="8" t="str">
        <f>IF(OR(A519="",E519=0),"",IF(data_in!C519="NULL","",ROUND(data_in!C519-data_in!B519,0)))</f>
        <v/>
      </c>
      <c r="G519" s="8" t="str">
        <f>IF(OR(A519="",E519=0),"",IF(data_in!C519="NULL","",IF(D519="",ROUND(data_in!D519-data_in!B519,0),MIN(D519,ROUND(data_in!D519-data_in!B519,0)))))</f>
        <v/>
      </c>
      <c r="H519" s="8" t="str">
        <f>IF(A519="","",IF(data_in!M519="United States","United States",IF(data_in!M519="Canada","Canada",IF(data_in!M519="United Kingdom","United Kingdom","Other Country"))))</f>
        <v>United States</v>
      </c>
      <c r="I519" s="8" t="str">
        <f>IF(A519="","",IF(data_in!K519="Unknown","Unknown",IF(data_in!K519&lt;=10,"Very Small",IF(data_in!K519&lt;=100,"Small",IF(data_in!K519&lt;=500,"Medium",IF(data_in!K519&gt;500,"Large","Error"))))))</f>
        <v>Small</v>
      </c>
      <c r="J519" s="8" t="str">
        <f>IF(C519=1,TEXT(data_in!E519,"mm-yyyy"),"")</f>
        <v/>
      </c>
      <c r="K519" s="8" t="str">
        <f>IF(A519="","",IF(data_in!I519="Website","Website",IF(data_in!I519="Paid Search","Paid Search",IF(data_in!I519="Slack","Slack","Other Channel"))))</f>
        <v>Slack</v>
      </c>
      <c r="L519" s="10">
        <f>IF(A519="","",ROUND(N$3-data_in!B519,0))</f>
        <v>46</v>
      </c>
    </row>
    <row r="520" spans="1:12">
      <c r="A520" s="8" t="str">
        <f>IF(data_in!A520="","",data_in!A520)</f>
        <v>dcd9525e-2cdf-484d-887c-90b7cbecddc0</v>
      </c>
      <c r="B520" s="12">
        <f>IF(A520="","",data_in!B520)</f>
        <v>43937.157696759263</v>
      </c>
      <c r="C520" s="8">
        <f>IF(A520="","",IF(data_in!E520="NULL",0,1))</f>
        <v>0</v>
      </c>
      <c r="D520" s="8" t="str">
        <f>IF(A520="","",IF(data_in!E520="NULL","",ROUND(data_in!E520-data_in!B520,0)))</f>
        <v/>
      </c>
      <c r="E520" s="8">
        <f>IF(A520="","",IF(data_in!C520="NULL",0,IF(data_in!C520&gt;data_in!E520,0,1)))</f>
        <v>0</v>
      </c>
      <c r="F520" s="8" t="str">
        <f>IF(OR(A520="",E520=0),"",IF(data_in!C520="NULL","",ROUND(data_in!C520-data_in!B520,0)))</f>
        <v/>
      </c>
      <c r="G520" s="8" t="str">
        <f>IF(OR(A520="",E520=0),"",IF(data_in!C520="NULL","",IF(D520="",ROUND(data_in!D520-data_in!B520,0),MIN(D520,ROUND(data_in!D520-data_in!B520,0)))))</f>
        <v/>
      </c>
      <c r="H520" s="8" t="str">
        <f>IF(A520="","",IF(data_in!M520="United States","United States",IF(data_in!M520="Canada","Canada",IF(data_in!M520="United Kingdom","United Kingdom","Other Country"))))</f>
        <v>United States</v>
      </c>
      <c r="I520" s="8" t="str">
        <f>IF(A520="","",IF(data_in!K520="Unknown","Unknown",IF(data_in!K520&lt;=10,"Very Small",IF(data_in!K520&lt;=100,"Small",IF(data_in!K520&lt;=500,"Medium",IF(data_in!K520&gt;500,"Large","Error"))))))</f>
        <v>Small</v>
      </c>
      <c r="J520" s="8" t="str">
        <f>IF(C520=1,TEXT(data_in!E520,"mm-yyyy"),"")</f>
        <v/>
      </c>
      <c r="K520" s="8" t="str">
        <f>IF(A520="","",IF(data_in!I520="Website","Website",IF(data_in!I520="Paid Search","Paid Search",IF(data_in!I520="Slack","Slack","Other Channel"))))</f>
        <v>Paid Search</v>
      </c>
      <c r="L520" s="10">
        <f>IF(A520="","",ROUND(N$3-data_in!B520,0))</f>
        <v>46</v>
      </c>
    </row>
    <row r="521" spans="1:12">
      <c r="A521" s="8" t="str">
        <f>IF(data_in!A521="","",data_in!A521)</f>
        <v>3504f67c-1d12-4020-9fd5-b45db7f466c6</v>
      </c>
      <c r="B521" s="12">
        <f>IF(A521="","",data_in!B521)</f>
        <v>43937.164918981478</v>
      </c>
      <c r="C521" s="8">
        <f>IF(A521="","",IF(data_in!E521="NULL",0,1))</f>
        <v>0</v>
      </c>
      <c r="D521" s="8" t="str">
        <f>IF(A521="","",IF(data_in!E521="NULL","",ROUND(data_in!E521-data_in!B521,0)))</f>
        <v/>
      </c>
      <c r="E521" s="8">
        <f>IF(A521="","",IF(data_in!C521="NULL",0,IF(data_in!C521&gt;data_in!E521,0,1)))</f>
        <v>0</v>
      </c>
      <c r="F521" s="8" t="str">
        <f>IF(OR(A521="",E521=0),"",IF(data_in!C521="NULL","",ROUND(data_in!C521-data_in!B521,0)))</f>
        <v/>
      </c>
      <c r="G521" s="8" t="str">
        <f>IF(OR(A521="",E521=0),"",IF(data_in!C521="NULL","",IF(D521="",ROUND(data_in!D521-data_in!B521,0),MIN(D521,ROUND(data_in!D521-data_in!B521,0)))))</f>
        <v/>
      </c>
      <c r="H521" s="8" t="str">
        <f>IF(A521="","",IF(data_in!M521="United States","United States",IF(data_in!M521="Canada","Canada",IF(data_in!M521="United Kingdom","United Kingdom","Other Country"))))</f>
        <v>United States</v>
      </c>
      <c r="I521" s="8" t="str">
        <f>IF(A521="","",IF(data_in!K521="Unknown","Unknown",IF(data_in!K521&lt;=10,"Very Small",IF(data_in!K521&lt;=100,"Small",IF(data_in!K521&lt;=500,"Medium",IF(data_in!K521&gt;500,"Large","Error"))))))</f>
        <v>Very Small</v>
      </c>
      <c r="J521" s="8" t="str">
        <f>IF(C521=1,TEXT(data_in!E521,"mm-yyyy"),"")</f>
        <v/>
      </c>
      <c r="K521" s="8" t="str">
        <f>IF(A521="","",IF(data_in!I521="Website","Website",IF(data_in!I521="Paid Search","Paid Search",IF(data_in!I521="Slack","Slack","Other Channel"))))</f>
        <v>Website</v>
      </c>
      <c r="L521" s="10">
        <f>IF(A521="","",ROUND(N$3-data_in!B521,0))</f>
        <v>46</v>
      </c>
    </row>
    <row r="522" spans="1:12">
      <c r="A522" s="8" t="str">
        <f>IF(data_in!A522="","",data_in!A522)</f>
        <v>f471c623-e4be-4626-9395-ea22c67efc94</v>
      </c>
      <c r="B522" s="12">
        <f>IF(A522="","",data_in!B522)</f>
        <v>43937.135393518518</v>
      </c>
      <c r="C522" s="8">
        <f>IF(A522="","",IF(data_in!E522="NULL",0,1))</f>
        <v>0</v>
      </c>
      <c r="D522" s="8" t="str">
        <f>IF(A522="","",IF(data_in!E522="NULL","",ROUND(data_in!E522-data_in!B522,0)))</f>
        <v/>
      </c>
      <c r="E522" s="8">
        <f>IF(A522="","",IF(data_in!C522="NULL",0,IF(data_in!C522&gt;data_in!E522,0,1)))</f>
        <v>0</v>
      </c>
      <c r="F522" s="8" t="str">
        <f>IF(OR(A522="",E522=0),"",IF(data_in!C522="NULL","",ROUND(data_in!C522-data_in!B522,0)))</f>
        <v/>
      </c>
      <c r="G522" s="8" t="str">
        <f>IF(OR(A522="",E522=0),"",IF(data_in!C522="NULL","",IF(D522="",ROUND(data_in!D522-data_in!B522,0),MIN(D522,ROUND(data_in!D522-data_in!B522,0)))))</f>
        <v/>
      </c>
      <c r="H522" s="8" t="str">
        <f>IF(A522="","",IF(data_in!M522="United States","United States",IF(data_in!M522="Canada","Canada",IF(data_in!M522="United Kingdom","United Kingdom","Other Country"))))</f>
        <v>Other Country</v>
      </c>
      <c r="I522" s="8" t="str">
        <f>IF(A522="","",IF(data_in!K522="Unknown","Unknown",IF(data_in!K522&lt;=10,"Very Small",IF(data_in!K522&lt;=100,"Small",IF(data_in!K522&lt;=500,"Medium",IF(data_in!K522&gt;500,"Large","Error"))))))</f>
        <v>Very Small</v>
      </c>
      <c r="J522" s="8" t="str">
        <f>IF(C522=1,TEXT(data_in!E522,"mm-yyyy"),"")</f>
        <v/>
      </c>
      <c r="K522" s="8" t="str">
        <f>IF(A522="","",IF(data_in!I522="Website","Website",IF(data_in!I522="Paid Search","Paid Search",IF(data_in!I522="Slack","Slack","Other Channel"))))</f>
        <v>Website</v>
      </c>
      <c r="L522" s="10">
        <f>IF(A522="","",ROUND(N$3-data_in!B522,0))</f>
        <v>46</v>
      </c>
    </row>
    <row r="523" spans="1:12">
      <c r="A523" s="8" t="str">
        <f>IF(data_in!A523="","",data_in!A523)</f>
        <v>6c9a6f32-927c-444e-a305-a0cfef03a74a</v>
      </c>
      <c r="B523" s="12">
        <f>IF(A523="","",data_in!B523)</f>
        <v>43937.259305555555</v>
      </c>
      <c r="C523" s="8">
        <f>IF(A523="","",IF(data_in!E523="NULL",0,1))</f>
        <v>0</v>
      </c>
      <c r="D523" s="8" t="str">
        <f>IF(A523="","",IF(data_in!E523="NULL","",ROUND(data_in!E523-data_in!B523,0)))</f>
        <v/>
      </c>
      <c r="E523" s="8">
        <f>IF(A523="","",IF(data_in!C523="NULL",0,IF(data_in!C523&gt;data_in!E523,0,1)))</f>
        <v>0</v>
      </c>
      <c r="F523" s="8" t="str">
        <f>IF(OR(A523="",E523=0),"",IF(data_in!C523="NULL","",ROUND(data_in!C523-data_in!B523,0)))</f>
        <v/>
      </c>
      <c r="G523" s="8" t="str">
        <f>IF(OR(A523="",E523=0),"",IF(data_in!C523="NULL","",IF(D523="",ROUND(data_in!D523-data_in!B523,0),MIN(D523,ROUND(data_in!D523-data_in!B523,0)))))</f>
        <v/>
      </c>
      <c r="H523" s="8" t="str">
        <f>IF(A523="","",IF(data_in!M523="United States","United States",IF(data_in!M523="Canada","Canada",IF(data_in!M523="United Kingdom","United Kingdom","Other Country"))))</f>
        <v>Other Country</v>
      </c>
      <c r="I523" s="8" t="str">
        <f>IF(A523="","",IF(data_in!K523="Unknown","Unknown",IF(data_in!K523&lt;=10,"Very Small",IF(data_in!K523&lt;=100,"Small",IF(data_in!K523&lt;=500,"Medium",IF(data_in!K523&gt;500,"Large","Error"))))))</f>
        <v>Very Small</v>
      </c>
      <c r="J523" s="8" t="str">
        <f>IF(C523=1,TEXT(data_in!E523,"mm-yyyy"),"")</f>
        <v/>
      </c>
      <c r="K523" s="8" t="str">
        <f>IF(A523="","",IF(data_in!I523="Website","Website",IF(data_in!I523="Paid Search","Paid Search",IF(data_in!I523="Slack","Slack","Other Channel"))))</f>
        <v>Website</v>
      </c>
      <c r="L523" s="10">
        <f>IF(A523="","",ROUND(N$3-data_in!B523,0))</f>
        <v>46</v>
      </c>
    </row>
    <row r="524" spans="1:12">
      <c r="A524" s="8" t="str">
        <f>IF(data_in!A524="","",data_in!A524)</f>
        <v>87f3569f-2024-4869-a5a9-c10978bc00e0</v>
      </c>
      <c r="B524" s="12">
        <f>IF(A524="","",data_in!B524)</f>
        <v>43937.2812037037</v>
      </c>
      <c r="C524" s="8">
        <f>IF(A524="","",IF(data_in!E524="NULL",0,1))</f>
        <v>0</v>
      </c>
      <c r="D524" s="8" t="str">
        <f>IF(A524="","",IF(data_in!E524="NULL","",ROUND(data_in!E524-data_in!B524,0)))</f>
        <v/>
      </c>
      <c r="E524" s="8">
        <f>IF(A524="","",IF(data_in!C524="NULL",0,IF(data_in!C524&gt;data_in!E524,0,1)))</f>
        <v>0</v>
      </c>
      <c r="F524" s="8" t="str">
        <f>IF(OR(A524="",E524=0),"",IF(data_in!C524="NULL","",ROUND(data_in!C524-data_in!B524,0)))</f>
        <v/>
      </c>
      <c r="G524" s="8" t="str">
        <f>IF(OR(A524="",E524=0),"",IF(data_in!C524="NULL","",IF(D524="",ROUND(data_in!D524-data_in!B524,0),MIN(D524,ROUND(data_in!D524-data_in!B524,0)))))</f>
        <v/>
      </c>
      <c r="H524" s="8" t="str">
        <f>IF(A524="","",IF(data_in!M524="United States","United States",IF(data_in!M524="Canada","Canada",IF(data_in!M524="United Kingdom","United Kingdom","Other Country"))))</f>
        <v>United Kingdom</v>
      </c>
      <c r="I524" s="8" t="str">
        <f>IF(A524="","",IF(data_in!K524="Unknown","Unknown",IF(data_in!K524&lt;=10,"Very Small",IF(data_in!K524&lt;=100,"Small",IF(data_in!K524&lt;=500,"Medium",IF(data_in!K524&gt;500,"Large","Error"))))))</f>
        <v>Medium</v>
      </c>
      <c r="J524" s="8" t="str">
        <f>IF(C524=1,TEXT(data_in!E524,"mm-yyyy"),"")</f>
        <v/>
      </c>
      <c r="K524" s="8" t="str">
        <f>IF(A524="","",IF(data_in!I524="Website","Website",IF(data_in!I524="Paid Search","Paid Search",IF(data_in!I524="Slack","Slack","Other Channel"))))</f>
        <v>Slack</v>
      </c>
      <c r="L524" s="10">
        <f>IF(A524="","",ROUND(N$3-data_in!B524,0))</f>
        <v>46</v>
      </c>
    </row>
    <row r="525" spans="1:12">
      <c r="A525" s="8" t="str">
        <f>IF(data_in!A525="","",data_in!A525)</f>
        <v>bd040797-9f7d-4b93-bafa-4d682a35d256</v>
      </c>
      <c r="B525" s="12">
        <f>IF(A525="","",data_in!B525)</f>
        <v>43937.389548611114</v>
      </c>
      <c r="C525" s="8">
        <f>IF(A525="","",IF(data_in!E525="NULL",0,1))</f>
        <v>0</v>
      </c>
      <c r="D525" s="8" t="str">
        <f>IF(A525="","",IF(data_in!E525="NULL","",ROUND(data_in!E525-data_in!B525,0)))</f>
        <v/>
      </c>
      <c r="E525" s="8">
        <f>IF(A525="","",IF(data_in!C525="NULL",0,IF(data_in!C525&gt;data_in!E525,0,1)))</f>
        <v>1</v>
      </c>
      <c r="F525" s="8">
        <f>IF(OR(A525="",E525=0),"",IF(data_in!C525="NULL","",ROUND(data_in!C525-data_in!B525,0)))</f>
        <v>0</v>
      </c>
      <c r="G525" s="8">
        <f>IF(OR(A525="",E525=0),"",IF(data_in!C525="NULL","",IF(D525="",ROUND(data_in!D525-data_in!B525,0),MIN(D525,ROUND(data_in!D525-data_in!B525,0)))))</f>
        <v>14</v>
      </c>
      <c r="H525" s="8" t="str">
        <f>IF(A525="","",IF(data_in!M525="United States","United States",IF(data_in!M525="Canada","Canada",IF(data_in!M525="United Kingdom","United Kingdom","Other Country"))))</f>
        <v>Other Country</v>
      </c>
      <c r="I525" s="8" t="str">
        <f>IF(A525="","",IF(data_in!K525="Unknown","Unknown",IF(data_in!K525&lt;=10,"Very Small",IF(data_in!K525&lt;=100,"Small",IF(data_in!K525&lt;=500,"Medium",IF(data_in!K525&gt;500,"Large","Error"))))))</f>
        <v>Very Small</v>
      </c>
      <c r="J525" s="8" t="str">
        <f>IF(C525=1,TEXT(data_in!E525,"mm-yyyy"),"")</f>
        <v/>
      </c>
      <c r="K525" s="8" t="str">
        <f>IF(A525="","",IF(data_in!I525="Website","Website",IF(data_in!I525="Paid Search","Paid Search",IF(data_in!I525="Slack","Slack","Other Channel"))))</f>
        <v>Website</v>
      </c>
      <c r="L525" s="10">
        <f>IF(A525="","",ROUND(N$3-data_in!B525,0))</f>
        <v>46</v>
      </c>
    </row>
    <row r="526" spans="1:12">
      <c r="A526" s="8" t="str">
        <f>IF(data_in!A526="","",data_in!A526)</f>
        <v>f0f60c73-47b9-49fd-b74f-2e5a535fae74</v>
      </c>
      <c r="B526" s="12">
        <f>IF(A526="","",data_in!B526)</f>
        <v>43937.372210648151</v>
      </c>
      <c r="C526" s="8">
        <f>IF(A526="","",IF(data_in!E526="NULL",0,1))</f>
        <v>0</v>
      </c>
      <c r="D526" s="8" t="str">
        <f>IF(A526="","",IF(data_in!E526="NULL","",ROUND(data_in!E526-data_in!B526,0)))</f>
        <v/>
      </c>
      <c r="E526" s="8">
        <f>IF(A526="","",IF(data_in!C526="NULL",0,IF(data_in!C526&gt;data_in!E526,0,1)))</f>
        <v>1</v>
      </c>
      <c r="F526" s="8">
        <f>IF(OR(A526="",E526=0),"",IF(data_in!C526="NULL","",ROUND(data_in!C526-data_in!B526,0)))</f>
        <v>1</v>
      </c>
      <c r="G526" s="8">
        <f>IF(OR(A526="",E526=0),"",IF(data_in!C526="NULL","",IF(D526="",ROUND(data_in!D526-data_in!B526,0),MIN(D526,ROUND(data_in!D526-data_in!B526,0)))))</f>
        <v>15</v>
      </c>
      <c r="H526" s="8" t="str">
        <f>IF(A526="","",IF(data_in!M526="United States","United States",IF(data_in!M526="Canada","Canada",IF(data_in!M526="United Kingdom","United Kingdom","Other Country"))))</f>
        <v>Other Country</v>
      </c>
      <c r="I526" s="8" t="str">
        <f>IF(A526="","",IF(data_in!K526="Unknown","Unknown",IF(data_in!K526&lt;=10,"Very Small",IF(data_in!K526&lt;=100,"Small",IF(data_in!K526&lt;=500,"Medium",IF(data_in!K526&gt;500,"Large","Error"))))))</f>
        <v>Small</v>
      </c>
      <c r="J526" s="8" t="str">
        <f>IF(C526=1,TEXT(data_in!E526,"mm-yyyy"),"")</f>
        <v/>
      </c>
      <c r="K526" s="8" t="str">
        <f>IF(A526="","",IF(data_in!I526="Website","Website",IF(data_in!I526="Paid Search","Paid Search",IF(data_in!I526="Slack","Slack","Other Channel"))))</f>
        <v>Paid Search</v>
      </c>
      <c r="L526" s="10">
        <f>IF(A526="","",ROUND(N$3-data_in!B526,0))</f>
        <v>46</v>
      </c>
    </row>
    <row r="527" spans="1:12">
      <c r="A527" s="8" t="str">
        <f>IF(data_in!A527="","",data_in!A527)</f>
        <v>3882cb9d-92dc-4f70-9347-14b67573b878</v>
      </c>
      <c r="B527" s="12">
        <f>IF(A527="","",data_in!B527)</f>
        <v>43937.385358796295</v>
      </c>
      <c r="C527" s="8">
        <f>IF(A527="","",IF(data_in!E527="NULL",0,1))</f>
        <v>0</v>
      </c>
      <c r="D527" s="8" t="str">
        <f>IF(A527="","",IF(data_in!E527="NULL","",ROUND(data_in!E527-data_in!B527,0)))</f>
        <v/>
      </c>
      <c r="E527" s="8">
        <f>IF(A527="","",IF(data_in!C527="NULL",0,IF(data_in!C527&gt;data_in!E527,0,1)))</f>
        <v>0</v>
      </c>
      <c r="F527" s="8" t="str">
        <f>IF(OR(A527="",E527=0),"",IF(data_in!C527="NULL","",ROUND(data_in!C527-data_in!B527,0)))</f>
        <v/>
      </c>
      <c r="G527" s="8" t="str">
        <f>IF(OR(A527="",E527=0),"",IF(data_in!C527="NULL","",IF(D527="",ROUND(data_in!D527-data_in!B527,0),MIN(D527,ROUND(data_in!D527-data_in!B527,0)))))</f>
        <v/>
      </c>
      <c r="H527" s="8" t="str">
        <f>IF(A527="","",IF(data_in!M527="United States","United States",IF(data_in!M527="Canada","Canada",IF(data_in!M527="United Kingdom","United Kingdom","Other Country"))))</f>
        <v>Other Country</v>
      </c>
      <c r="I527" s="8" t="str">
        <f>IF(A527="","",IF(data_in!K527="Unknown","Unknown",IF(data_in!K527&lt;=10,"Very Small",IF(data_in!K527&lt;=100,"Small",IF(data_in!K527&lt;=500,"Medium",IF(data_in!K527&gt;500,"Large","Error"))))))</f>
        <v>Very Small</v>
      </c>
      <c r="J527" s="8" t="str">
        <f>IF(C527=1,TEXT(data_in!E527,"mm-yyyy"),"")</f>
        <v/>
      </c>
      <c r="K527" s="8" t="str">
        <f>IF(A527="","",IF(data_in!I527="Website","Website",IF(data_in!I527="Paid Search","Paid Search",IF(data_in!I527="Slack","Slack","Other Channel"))))</f>
        <v>Website</v>
      </c>
      <c r="L527" s="10">
        <f>IF(A527="","",ROUND(N$3-data_in!B527,0))</f>
        <v>46</v>
      </c>
    </row>
    <row r="528" spans="1:12">
      <c r="A528" s="8" t="str">
        <f>IF(data_in!A528="","",data_in!A528)</f>
        <v>09805362-ab77-4d39-ba92-ff2d97e14e6b</v>
      </c>
      <c r="B528" s="12">
        <f>IF(A528="","",data_in!B528)</f>
        <v>43937.375752314816</v>
      </c>
      <c r="C528" s="8">
        <f>IF(A528="","",IF(data_in!E528="NULL",0,1))</f>
        <v>0</v>
      </c>
      <c r="D528" s="8" t="str">
        <f>IF(A528="","",IF(data_in!E528="NULL","",ROUND(data_in!E528-data_in!B528,0)))</f>
        <v/>
      </c>
      <c r="E528" s="8">
        <f>IF(A528="","",IF(data_in!C528="NULL",0,IF(data_in!C528&gt;data_in!E528,0,1)))</f>
        <v>0</v>
      </c>
      <c r="F528" s="8" t="str">
        <f>IF(OR(A528="",E528=0),"",IF(data_in!C528="NULL","",ROUND(data_in!C528-data_in!B528,0)))</f>
        <v/>
      </c>
      <c r="G528" s="8" t="str">
        <f>IF(OR(A528="",E528=0),"",IF(data_in!C528="NULL","",IF(D528="",ROUND(data_in!D528-data_in!B528,0),MIN(D528,ROUND(data_in!D528-data_in!B528,0)))))</f>
        <v/>
      </c>
      <c r="H528" s="8" t="str">
        <f>IF(A528="","",IF(data_in!M528="United States","United States",IF(data_in!M528="Canada","Canada",IF(data_in!M528="United Kingdom","United Kingdom","Other Country"))))</f>
        <v>Other Country</v>
      </c>
      <c r="I528" s="8" t="str">
        <f>IF(A528="","",IF(data_in!K528="Unknown","Unknown",IF(data_in!K528&lt;=10,"Very Small",IF(data_in!K528&lt;=100,"Small",IF(data_in!K528&lt;=500,"Medium",IF(data_in!K528&gt;500,"Large","Error"))))))</f>
        <v>Small</v>
      </c>
      <c r="J528" s="8" t="str">
        <f>IF(C528=1,TEXT(data_in!E528,"mm-yyyy"),"")</f>
        <v/>
      </c>
      <c r="K528" s="8" t="str">
        <f>IF(A528="","",IF(data_in!I528="Website","Website",IF(data_in!I528="Paid Search","Paid Search",IF(data_in!I528="Slack","Slack","Other Channel"))))</f>
        <v>Website</v>
      </c>
      <c r="L528" s="10">
        <f>IF(A528="","",ROUND(N$3-data_in!B528,0))</f>
        <v>46</v>
      </c>
    </row>
    <row r="529" spans="1:12">
      <c r="A529" s="8" t="str">
        <f>IF(data_in!A529="","",data_in!A529)</f>
        <v>092a6ae0-c2df-4b33-be7b-675e4fb70470</v>
      </c>
      <c r="B529" s="12">
        <f>IF(A529="","",data_in!B529)</f>
        <v>43937.416990740741</v>
      </c>
      <c r="C529" s="8">
        <f>IF(A529="","",IF(data_in!E529="NULL",0,1))</f>
        <v>0</v>
      </c>
      <c r="D529" s="8" t="str">
        <f>IF(A529="","",IF(data_in!E529="NULL","",ROUND(data_in!E529-data_in!B529,0)))</f>
        <v/>
      </c>
      <c r="E529" s="8">
        <f>IF(A529="","",IF(data_in!C529="NULL",0,IF(data_in!C529&gt;data_in!E529,0,1)))</f>
        <v>1</v>
      </c>
      <c r="F529" s="8">
        <f>IF(OR(A529="",E529=0),"",IF(data_in!C529="NULL","",ROUND(data_in!C529-data_in!B529,0)))</f>
        <v>0</v>
      </c>
      <c r="G529" s="8">
        <f>IF(OR(A529="",E529=0),"",IF(data_in!C529="NULL","",IF(D529="",ROUND(data_in!D529-data_in!B529,0),MIN(D529,ROUND(data_in!D529-data_in!B529,0)))))</f>
        <v>14</v>
      </c>
      <c r="H529" s="8" t="str">
        <f>IF(A529="","",IF(data_in!M529="United States","United States",IF(data_in!M529="Canada","Canada",IF(data_in!M529="United Kingdom","United Kingdom","Other Country"))))</f>
        <v>Other Country</v>
      </c>
      <c r="I529" s="8" t="str">
        <f>IF(A529="","",IF(data_in!K529="Unknown","Unknown",IF(data_in!K529&lt;=10,"Very Small",IF(data_in!K529&lt;=100,"Small",IF(data_in!K529&lt;=500,"Medium",IF(data_in!K529&gt;500,"Large","Error"))))))</f>
        <v>Very Small</v>
      </c>
      <c r="J529" s="8" t="str">
        <f>IF(C529=1,TEXT(data_in!E529,"mm-yyyy"),"")</f>
        <v/>
      </c>
      <c r="K529" s="8" t="str">
        <f>IF(A529="","",IF(data_in!I529="Website","Website",IF(data_in!I529="Paid Search","Paid Search",IF(data_in!I529="Slack","Slack","Other Channel"))))</f>
        <v>Website</v>
      </c>
      <c r="L529" s="10">
        <f>IF(A529="","",ROUND(N$3-data_in!B529,0))</f>
        <v>46</v>
      </c>
    </row>
    <row r="530" spans="1:12">
      <c r="A530" s="8" t="str">
        <f>IF(data_in!A530="","",data_in!A530)</f>
        <v>b5cab63a-4ed7-458c-8e8a-93d383a394c5</v>
      </c>
      <c r="B530" s="12">
        <f>IF(A530="","",data_in!B530)</f>
        <v>43937.407395833332</v>
      </c>
      <c r="C530" s="8">
        <f>IF(A530="","",IF(data_in!E530="NULL",0,1))</f>
        <v>0</v>
      </c>
      <c r="D530" s="8" t="str">
        <f>IF(A530="","",IF(data_in!E530="NULL","",ROUND(data_in!E530-data_in!B530,0)))</f>
        <v/>
      </c>
      <c r="E530" s="8">
        <f>IF(A530="","",IF(data_in!C530="NULL",0,IF(data_in!C530&gt;data_in!E530,0,1)))</f>
        <v>0</v>
      </c>
      <c r="F530" s="8" t="str">
        <f>IF(OR(A530="",E530=0),"",IF(data_in!C530="NULL","",ROUND(data_in!C530-data_in!B530,0)))</f>
        <v/>
      </c>
      <c r="G530" s="8" t="str">
        <f>IF(OR(A530="",E530=0),"",IF(data_in!C530="NULL","",IF(D530="",ROUND(data_in!D530-data_in!B530,0),MIN(D530,ROUND(data_in!D530-data_in!B530,0)))))</f>
        <v/>
      </c>
      <c r="H530" s="8" t="str">
        <f>IF(A530="","",IF(data_in!M530="United States","United States",IF(data_in!M530="Canada","Canada",IF(data_in!M530="United Kingdom","United Kingdom","Other Country"))))</f>
        <v>Other Country</v>
      </c>
      <c r="I530" s="8" t="str">
        <f>IF(A530="","",IF(data_in!K530="Unknown","Unknown",IF(data_in!K530&lt;=10,"Very Small",IF(data_in!K530&lt;=100,"Small",IF(data_in!K530&lt;=500,"Medium",IF(data_in!K530&gt;500,"Large","Error"))))))</f>
        <v>Medium</v>
      </c>
      <c r="J530" s="8" t="str">
        <f>IF(C530=1,TEXT(data_in!E530,"mm-yyyy"),"")</f>
        <v/>
      </c>
      <c r="K530" s="8" t="str">
        <f>IF(A530="","",IF(data_in!I530="Website","Website",IF(data_in!I530="Paid Search","Paid Search",IF(data_in!I530="Slack","Slack","Other Channel"))))</f>
        <v>Website</v>
      </c>
      <c r="L530" s="10">
        <f>IF(A530="","",ROUND(N$3-data_in!B530,0))</f>
        <v>46</v>
      </c>
    </row>
    <row r="531" spans="1:12">
      <c r="A531" s="8" t="str">
        <f>IF(data_in!A531="","",data_in!A531)</f>
        <v>e196d69c-96e7-464d-8ea6-92ce7053f48b</v>
      </c>
      <c r="B531" s="12">
        <f>IF(A531="","",data_in!B531)</f>
        <v>43886.953831018516</v>
      </c>
      <c r="C531" s="8">
        <f>IF(A531="","",IF(data_in!E531="NULL",0,1))</f>
        <v>0</v>
      </c>
      <c r="D531" s="8" t="str">
        <f>IF(A531="","",IF(data_in!E531="NULL","",ROUND(data_in!E531-data_in!B531,0)))</f>
        <v/>
      </c>
      <c r="E531" s="8">
        <f>IF(A531="","",IF(data_in!C531="NULL",0,IF(data_in!C531&gt;data_in!E531,0,1)))</f>
        <v>1</v>
      </c>
      <c r="F531" s="8">
        <f>IF(OR(A531="",E531=0),"",IF(data_in!C531="NULL","",ROUND(data_in!C531-data_in!B531,0)))</f>
        <v>6</v>
      </c>
      <c r="G531" s="8">
        <f>IF(OR(A531="",E531=0),"",IF(data_in!C531="NULL","",IF(D531="",ROUND(data_in!D531-data_in!B531,0),MIN(D531,ROUND(data_in!D531-data_in!B531,0)))))</f>
        <v>36</v>
      </c>
      <c r="H531" s="8" t="str">
        <f>IF(A531="","",IF(data_in!M531="United States","United States",IF(data_in!M531="Canada","Canada",IF(data_in!M531="United Kingdom","United Kingdom","Other Country"))))</f>
        <v>United States</v>
      </c>
      <c r="I531" s="8" t="str">
        <f>IF(A531="","",IF(data_in!K531="Unknown","Unknown",IF(data_in!K531&lt;=10,"Very Small",IF(data_in!K531&lt;=100,"Small",IF(data_in!K531&lt;=500,"Medium",IF(data_in!K531&gt;500,"Large","Error"))))))</f>
        <v>Very Small</v>
      </c>
      <c r="J531" s="8" t="str">
        <f>IF(C531=1,TEXT(data_in!E531,"mm-yyyy"),"")</f>
        <v/>
      </c>
      <c r="K531" s="8" t="str">
        <f>IF(A531="","",IF(data_in!I531="Website","Website",IF(data_in!I531="Paid Search","Paid Search",IF(data_in!I531="Slack","Slack","Other Channel"))))</f>
        <v>Website</v>
      </c>
      <c r="L531" s="10">
        <f>IF(A531="","",ROUND(N$3-data_in!B531,0))</f>
        <v>96</v>
      </c>
    </row>
    <row r="532" spans="1:12">
      <c r="A532" s="8" t="str">
        <f>IF(data_in!A532="","",data_in!A532)</f>
        <v>a0c329a6-77a7-40c8-9834-513ec0175c88</v>
      </c>
      <c r="B532" s="12">
        <f>IF(A532="","",data_in!B532)</f>
        <v>43956.603217592594</v>
      </c>
      <c r="C532" s="8">
        <f>IF(A532="","",IF(data_in!E532="NULL",0,1))</f>
        <v>0</v>
      </c>
      <c r="D532" s="8" t="str">
        <f>IF(A532="","",IF(data_in!E532="NULL","",ROUND(data_in!E532-data_in!B532,0)))</f>
        <v/>
      </c>
      <c r="E532" s="8">
        <f>IF(A532="","",IF(data_in!C532="NULL",0,IF(data_in!C532&gt;data_in!E532,0,1)))</f>
        <v>1</v>
      </c>
      <c r="F532" s="8">
        <f>IF(OR(A532="",E532=0),"",IF(data_in!C532="NULL","",ROUND(data_in!C532-data_in!B532,0)))</f>
        <v>0</v>
      </c>
      <c r="G532" s="8">
        <f>IF(OR(A532="",E532=0),"",IF(data_in!C532="NULL","",IF(D532="",ROUND(data_in!D532-data_in!B532,0),MIN(D532,ROUND(data_in!D532-data_in!B532,0)))))</f>
        <v>14</v>
      </c>
      <c r="H532" s="8" t="str">
        <f>IF(A532="","",IF(data_in!M532="United States","United States",IF(data_in!M532="Canada","Canada",IF(data_in!M532="United Kingdom","United Kingdom","Other Country"))))</f>
        <v>United Kingdom</v>
      </c>
      <c r="I532" s="8" t="str">
        <f>IF(A532="","",IF(data_in!K532="Unknown","Unknown",IF(data_in!K532&lt;=10,"Very Small",IF(data_in!K532&lt;=100,"Small",IF(data_in!K532&lt;=500,"Medium",IF(data_in!K532&gt;500,"Large","Error"))))))</f>
        <v>Large</v>
      </c>
      <c r="J532" s="8" t="str">
        <f>IF(C532=1,TEXT(data_in!E532,"mm-yyyy"),"")</f>
        <v/>
      </c>
      <c r="K532" s="8" t="str">
        <f>IF(A532="","",IF(data_in!I532="Website","Website",IF(data_in!I532="Paid Search","Paid Search",IF(data_in!I532="Slack","Slack","Other Channel"))))</f>
        <v>Paid Search</v>
      </c>
      <c r="L532" s="10">
        <f>IF(A532="","",ROUND(N$3-data_in!B532,0))</f>
        <v>26</v>
      </c>
    </row>
    <row r="533" spans="1:12">
      <c r="A533" s="8" t="str">
        <f>IF(data_in!A533="","",data_in!A533)</f>
        <v>9a4363e0-185a-4237-ba80-9d211c2b4a01</v>
      </c>
      <c r="B533" s="12">
        <f>IF(A533="","",data_in!B533)</f>
        <v>43880.932222222225</v>
      </c>
      <c r="C533" s="8">
        <f>IF(A533="","",IF(data_in!E533="NULL",0,1))</f>
        <v>0</v>
      </c>
      <c r="D533" s="8" t="str">
        <f>IF(A533="","",IF(data_in!E533="NULL","",ROUND(data_in!E533-data_in!B533,0)))</f>
        <v/>
      </c>
      <c r="E533" s="8">
        <f>IF(A533="","",IF(data_in!C533="NULL",0,IF(data_in!C533&gt;data_in!E533,0,1)))</f>
        <v>0</v>
      </c>
      <c r="F533" s="8" t="str">
        <f>IF(OR(A533="",E533=0),"",IF(data_in!C533="NULL","",ROUND(data_in!C533-data_in!B533,0)))</f>
        <v/>
      </c>
      <c r="G533" s="8" t="str">
        <f>IF(OR(A533="",E533=0),"",IF(data_in!C533="NULL","",IF(D533="",ROUND(data_in!D533-data_in!B533,0),MIN(D533,ROUND(data_in!D533-data_in!B533,0)))))</f>
        <v/>
      </c>
      <c r="H533" s="8" t="str">
        <f>IF(A533="","",IF(data_in!M533="United States","United States",IF(data_in!M533="Canada","Canada",IF(data_in!M533="United Kingdom","United Kingdom","Other Country"))))</f>
        <v>Other Country</v>
      </c>
      <c r="I533" s="8" t="str">
        <f>IF(A533="","",IF(data_in!K533="Unknown","Unknown",IF(data_in!K533&lt;=10,"Very Small",IF(data_in!K533&lt;=100,"Small",IF(data_in!K533&lt;=500,"Medium",IF(data_in!K533&gt;500,"Large","Error"))))))</f>
        <v>Very Small</v>
      </c>
      <c r="J533" s="8" t="str">
        <f>IF(C533=1,TEXT(data_in!E533,"mm-yyyy"),"")</f>
        <v/>
      </c>
      <c r="K533" s="8" t="str">
        <f>IF(A533="","",IF(data_in!I533="Website","Website",IF(data_in!I533="Paid Search","Paid Search",IF(data_in!I533="Slack","Slack","Other Channel"))))</f>
        <v>Website</v>
      </c>
      <c r="L533" s="10">
        <f>IF(A533="","",ROUND(N$3-data_in!B533,0))</f>
        <v>102</v>
      </c>
    </row>
    <row r="534" spans="1:12">
      <c r="A534" s="8" t="str">
        <f>IF(data_in!A534="","",data_in!A534)</f>
        <v>81516a2b-0ca9-49fa-ac6b-3abde9bc9de1</v>
      </c>
      <c r="B534" s="12">
        <f>IF(A534="","",data_in!B534)</f>
        <v>43881.000833333332</v>
      </c>
      <c r="C534" s="8">
        <f>IF(A534="","",IF(data_in!E534="NULL",0,1))</f>
        <v>0</v>
      </c>
      <c r="D534" s="8" t="str">
        <f>IF(A534="","",IF(data_in!E534="NULL","",ROUND(data_in!E534-data_in!B534,0)))</f>
        <v/>
      </c>
      <c r="E534" s="8">
        <f>IF(A534="","",IF(data_in!C534="NULL",0,IF(data_in!C534&gt;data_in!E534,0,1)))</f>
        <v>0</v>
      </c>
      <c r="F534" s="8" t="str">
        <f>IF(OR(A534="",E534=0),"",IF(data_in!C534="NULL","",ROUND(data_in!C534-data_in!B534,0)))</f>
        <v/>
      </c>
      <c r="G534" s="8" t="str">
        <f>IF(OR(A534="",E534=0),"",IF(data_in!C534="NULL","",IF(D534="",ROUND(data_in!D534-data_in!B534,0),MIN(D534,ROUND(data_in!D534-data_in!B534,0)))))</f>
        <v/>
      </c>
      <c r="H534" s="8" t="str">
        <f>IF(A534="","",IF(data_in!M534="United States","United States",IF(data_in!M534="Canada","Canada",IF(data_in!M534="United Kingdom","United Kingdom","Other Country"))))</f>
        <v>United States</v>
      </c>
      <c r="I534" s="8" t="str">
        <f>IF(A534="","",IF(data_in!K534="Unknown","Unknown",IF(data_in!K534&lt;=10,"Very Small",IF(data_in!K534&lt;=100,"Small",IF(data_in!K534&lt;=500,"Medium",IF(data_in!K534&gt;500,"Large","Error"))))))</f>
        <v>Very Small</v>
      </c>
      <c r="J534" s="8" t="str">
        <f>IF(C534=1,TEXT(data_in!E534,"mm-yyyy"),"")</f>
        <v/>
      </c>
      <c r="K534" s="8" t="str">
        <f>IF(A534="","",IF(data_in!I534="Website","Website",IF(data_in!I534="Paid Search","Paid Search",IF(data_in!I534="Slack","Slack","Other Channel"))))</f>
        <v>Website</v>
      </c>
      <c r="L534" s="10">
        <f>IF(A534="","",ROUND(N$3-data_in!B534,0))</f>
        <v>102</v>
      </c>
    </row>
    <row r="535" spans="1:12">
      <c r="A535" s="8" t="str">
        <f>IF(data_in!A535="","",data_in!A535)</f>
        <v>d8818e14-dc3f-419e-82ec-5c05a80bef20</v>
      </c>
      <c r="B535" s="12">
        <f>IF(A535="","",data_in!B535)</f>
        <v>43880.974224537036</v>
      </c>
      <c r="C535" s="8">
        <f>IF(A535="","",IF(data_in!E535="NULL",0,1))</f>
        <v>0</v>
      </c>
      <c r="D535" s="8" t="str">
        <f>IF(A535="","",IF(data_in!E535="NULL","",ROUND(data_in!E535-data_in!B535,0)))</f>
        <v/>
      </c>
      <c r="E535" s="8">
        <f>IF(A535="","",IF(data_in!C535="NULL",0,IF(data_in!C535&gt;data_in!E535,0,1)))</f>
        <v>0</v>
      </c>
      <c r="F535" s="8" t="str">
        <f>IF(OR(A535="",E535=0),"",IF(data_in!C535="NULL","",ROUND(data_in!C535-data_in!B535,0)))</f>
        <v/>
      </c>
      <c r="G535" s="8" t="str">
        <f>IF(OR(A535="",E535=0),"",IF(data_in!C535="NULL","",IF(D535="",ROUND(data_in!D535-data_in!B535,0),MIN(D535,ROUND(data_in!D535-data_in!B535,0)))))</f>
        <v/>
      </c>
      <c r="H535" s="8" t="str">
        <f>IF(A535="","",IF(data_in!M535="United States","United States",IF(data_in!M535="Canada","Canada",IF(data_in!M535="United Kingdom","United Kingdom","Other Country"))))</f>
        <v>Canada</v>
      </c>
      <c r="I535" s="8" t="str">
        <f>IF(A535="","",IF(data_in!K535="Unknown","Unknown",IF(data_in!K535&lt;=10,"Very Small",IF(data_in!K535&lt;=100,"Small",IF(data_in!K535&lt;=500,"Medium",IF(data_in!K535&gt;500,"Large","Error"))))))</f>
        <v>Very Small</v>
      </c>
      <c r="J535" s="8" t="str">
        <f>IF(C535=1,TEXT(data_in!E535,"mm-yyyy"),"")</f>
        <v/>
      </c>
      <c r="K535" s="8" t="str">
        <f>IF(A535="","",IF(data_in!I535="Website","Website",IF(data_in!I535="Paid Search","Paid Search",IF(data_in!I535="Slack","Slack","Other Channel"))))</f>
        <v>Website</v>
      </c>
      <c r="L535" s="10">
        <f>IF(A535="","",ROUND(N$3-data_in!B535,0))</f>
        <v>102</v>
      </c>
    </row>
    <row r="536" spans="1:12">
      <c r="A536" s="8" t="str">
        <f>IF(data_in!A536="","",data_in!A536)</f>
        <v>95fa567b-ed13-47a0-b45c-4d8095cc8304</v>
      </c>
      <c r="B536" s="12">
        <f>IF(A536="","",data_in!B536)</f>
        <v>43880.969259259262</v>
      </c>
      <c r="C536" s="8">
        <f>IF(A536="","",IF(data_in!E536="NULL",0,1))</f>
        <v>0</v>
      </c>
      <c r="D536" s="8" t="str">
        <f>IF(A536="","",IF(data_in!E536="NULL","",ROUND(data_in!E536-data_in!B536,0)))</f>
        <v/>
      </c>
      <c r="E536" s="8">
        <f>IF(A536="","",IF(data_in!C536="NULL",0,IF(data_in!C536&gt;data_in!E536,0,1)))</f>
        <v>1</v>
      </c>
      <c r="F536" s="8">
        <f>IF(OR(A536="",E536=0),"",IF(data_in!C536="NULL","",ROUND(data_in!C536-data_in!B536,0)))</f>
        <v>0</v>
      </c>
      <c r="G536" s="8">
        <f>IF(OR(A536="",E536=0),"",IF(data_in!C536="NULL","",IF(D536="",ROUND(data_in!D536-data_in!B536,0),MIN(D536,ROUND(data_in!D536-data_in!B536,0)))))</f>
        <v>30</v>
      </c>
      <c r="H536" s="8" t="str">
        <f>IF(A536="","",IF(data_in!M536="United States","United States",IF(data_in!M536="Canada","Canada",IF(data_in!M536="United Kingdom","United Kingdom","Other Country"))))</f>
        <v>Other Country</v>
      </c>
      <c r="I536" s="8" t="str">
        <f>IF(A536="","",IF(data_in!K536="Unknown","Unknown",IF(data_in!K536&lt;=10,"Very Small",IF(data_in!K536&lt;=100,"Small",IF(data_in!K536&lt;=500,"Medium",IF(data_in!K536&gt;500,"Large","Error"))))))</f>
        <v>Very Small</v>
      </c>
      <c r="J536" s="8" t="str">
        <f>IF(C536=1,TEXT(data_in!E536,"mm-yyyy"),"")</f>
        <v/>
      </c>
      <c r="K536" s="8" t="str">
        <f>IF(A536="","",IF(data_in!I536="Website","Website",IF(data_in!I536="Paid Search","Paid Search",IF(data_in!I536="Slack","Slack","Other Channel"))))</f>
        <v>Paid Search</v>
      </c>
      <c r="L536" s="10">
        <f>IF(A536="","",ROUND(N$3-data_in!B536,0))</f>
        <v>102</v>
      </c>
    </row>
    <row r="537" spans="1:12">
      <c r="A537" s="8" t="str">
        <f>IF(data_in!A537="","",data_in!A537)</f>
        <v>392185be-6893-4ef3-be33-8b209eb2e153</v>
      </c>
      <c r="B537" s="12">
        <f>IF(A537="","",data_in!B537)</f>
        <v>43881.30678240741</v>
      </c>
      <c r="C537" s="8">
        <f>IF(A537="","",IF(data_in!E537="NULL",0,1))</f>
        <v>0</v>
      </c>
      <c r="D537" s="8" t="str">
        <f>IF(A537="","",IF(data_in!E537="NULL","",ROUND(data_in!E537-data_in!B537,0)))</f>
        <v/>
      </c>
      <c r="E537" s="8">
        <f>IF(A537="","",IF(data_in!C537="NULL",0,IF(data_in!C537&gt;data_in!E537,0,1)))</f>
        <v>0</v>
      </c>
      <c r="F537" s="8" t="str">
        <f>IF(OR(A537="",E537=0),"",IF(data_in!C537="NULL","",ROUND(data_in!C537-data_in!B537,0)))</f>
        <v/>
      </c>
      <c r="G537" s="8" t="str">
        <f>IF(OR(A537="",E537=0),"",IF(data_in!C537="NULL","",IF(D537="",ROUND(data_in!D537-data_in!B537,0),MIN(D537,ROUND(data_in!D537-data_in!B537,0)))))</f>
        <v/>
      </c>
      <c r="H537" s="8" t="str">
        <f>IF(A537="","",IF(data_in!M537="United States","United States",IF(data_in!M537="Canada","Canada",IF(data_in!M537="United Kingdom","United Kingdom","Other Country"))))</f>
        <v>Other Country</v>
      </c>
      <c r="I537" s="8" t="str">
        <f>IF(A537="","",IF(data_in!K537="Unknown","Unknown",IF(data_in!K537&lt;=10,"Very Small",IF(data_in!K537&lt;=100,"Small",IF(data_in!K537&lt;=500,"Medium",IF(data_in!K537&gt;500,"Large","Error"))))))</f>
        <v>Very Small</v>
      </c>
      <c r="J537" s="8" t="str">
        <f>IF(C537=1,TEXT(data_in!E537,"mm-yyyy"),"")</f>
        <v/>
      </c>
      <c r="K537" s="8" t="str">
        <f>IF(A537="","",IF(data_in!I537="Website","Website",IF(data_in!I537="Paid Search","Paid Search",IF(data_in!I537="Slack","Slack","Other Channel"))))</f>
        <v>Other Channel</v>
      </c>
      <c r="L537" s="10">
        <f>IF(A537="","",ROUND(N$3-data_in!B537,0))</f>
        <v>102</v>
      </c>
    </row>
    <row r="538" spans="1:12">
      <c r="A538" s="8" t="str">
        <f>IF(data_in!A538="","",data_in!A538)</f>
        <v>c1525eb7-7e4f-4924-9ba2-5111b035e479</v>
      </c>
      <c r="B538" s="12">
        <f>IF(A538="","",data_in!B538)</f>
        <v>43881.335960648146</v>
      </c>
      <c r="C538" s="8">
        <f>IF(A538="","",IF(data_in!E538="NULL",0,1))</f>
        <v>0</v>
      </c>
      <c r="D538" s="8" t="str">
        <f>IF(A538="","",IF(data_in!E538="NULL","",ROUND(data_in!E538-data_in!B538,0)))</f>
        <v/>
      </c>
      <c r="E538" s="8">
        <f>IF(A538="","",IF(data_in!C538="NULL",0,IF(data_in!C538&gt;data_in!E538,0,1)))</f>
        <v>0</v>
      </c>
      <c r="F538" s="8" t="str">
        <f>IF(OR(A538="",E538=0),"",IF(data_in!C538="NULL","",ROUND(data_in!C538-data_in!B538,0)))</f>
        <v/>
      </c>
      <c r="G538" s="8" t="str">
        <f>IF(OR(A538="",E538=0),"",IF(data_in!C538="NULL","",IF(D538="",ROUND(data_in!D538-data_in!B538,0),MIN(D538,ROUND(data_in!D538-data_in!B538,0)))))</f>
        <v/>
      </c>
      <c r="H538" s="8" t="str">
        <f>IF(A538="","",IF(data_in!M538="United States","United States",IF(data_in!M538="Canada","Canada",IF(data_in!M538="United Kingdom","United Kingdom","Other Country"))))</f>
        <v>Other Country</v>
      </c>
      <c r="I538" s="8" t="str">
        <f>IF(A538="","",IF(data_in!K538="Unknown","Unknown",IF(data_in!K538&lt;=10,"Very Small",IF(data_in!K538&lt;=100,"Small",IF(data_in!K538&lt;=500,"Medium",IF(data_in!K538&gt;500,"Large","Error"))))))</f>
        <v>Very Small</v>
      </c>
      <c r="J538" s="8" t="str">
        <f>IF(C538=1,TEXT(data_in!E538,"mm-yyyy"),"")</f>
        <v/>
      </c>
      <c r="K538" s="8" t="str">
        <f>IF(A538="","",IF(data_in!I538="Website","Website",IF(data_in!I538="Paid Search","Paid Search",IF(data_in!I538="Slack","Slack","Other Channel"))))</f>
        <v>Website</v>
      </c>
      <c r="L538" s="10">
        <f>IF(A538="","",ROUND(N$3-data_in!B538,0))</f>
        <v>102</v>
      </c>
    </row>
    <row r="539" spans="1:12">
      <c r="A539" s="8" t="str">
        <f>IF(data_in!A539="","",data_in!A539)</f>
        <v>26917d03-dc28-484c-b278-dffa308bf490</v>
      </c>
      <c r="B539" s="12">
        <f>IF(A539="","",data_in!B539)</f>
        <v>43881.061562499999</v>
      </c>
      <c r="C539" s="8">
        <f>IF(A539="","",IF(data_in!E539="NULL",0,1))</f>
        <v>0</v>
      </c>
      <c r="D539" s="8" t="str">
        <f>IF(A539="","",IF(data_in!E539="NULL","",ROUND(data_in!E539-data_in!B539,0)))</f>
        <v/>
      </c>
      <c r="E539" s="8">
        <f>IF(A539="","",IF(data_in!C539="NULL",0,IF(data_in!C539&gt;data_in!E539,0,1)))</f>
        <v>0</v>
      </c>
      <c r="F539" s="8" t="str">
        <f>IF(OR(A539="",E539=0),"",IF(data_in!C539="NULL","",ROUND(data_in!C539-data_in!B539,0)))</f>
        <v/>
      </c>
      <c r="G539" s="8" t="str">
        <f>IF(OR(A539="",E539=0),"",IF(data_in!C539="NULL","",IF(D539="",ROUND(data_in!D539-data_in!B539,0),MIN(D539,ROUND(data_in!D539-data_in!B539,0)))))</f>
        <v/>
      </c>
      <c r="H539" s="8" t="str">
        <f>IF(A539="","",IF(data_in!M539="United States","United States",IF(data_in!M539="Canada","Canada",IF(data_in!M539="United Kingdom","United Kingdom","Other Country"))))</f>
        <v>Canada</v>
      </c>
      <c r="I539" s="8" t="str">
        <f>IF(A539="","",IF(data_in!K539="Unknown","Unknown",IF(data_in!K539&lt;=10,"Very Small",IF(data_in!K539&lt;=100,"Small",IF(data_in!K539&lt;=500,"Medium",IF(data_in!K539&gt;500,"Large","Error"))))))</f>
        <v>Small</v>
      </c>
      <c r="J539" s="8" t="str">
        <f>IF(C539=1,TEXT(data_in!E539,"mm-yyyy"),"")</f>
        <v/>
      </c>
      <c r="K539" s="8" t="str">
        <f>IF(A539="","",IF(data_in!I539="Website","Website",IF(data_in!I539="Paid Search","Paid Search",IF(data_in!I539="Slack","Slack","Other Channel"))))</f>
        <v>Paid Search</v>
      </c>
      <c r="L539" s="10">
        <f>IF(A539="","",ROUND(N$3-data_in!B539,0))</f>
        <v>102</v>
      </c>
    </row>
    <row r="540" spans="1:12">
      <c r="A540" s="8" t="str">
        <f>IF(data_in!A540="","",data_in!A540)</f>
        <v>d9c9f551-8d05-4e28-b658-6911ed890e3d</v>
      </c>
      <c r="B540" s="12">
        <f>IF(A540="","",data_in!B540)</f>
        <v>43881.121724537035</v>
      </c>
      <c r="C540" s="8">
        <f>IF(A540="","",IF(data_in!E540="NULL",0,1))</f>
        <v>0</v>
      </c>
      <c r="D540" s="8" t="str">
        <f>IF(A540="","",IF(data_in!E540="NULL","",ROUND(data_in!E540-data_in!B540,0)))</f>
        <v/>
      </c>
      <c r="E540" s="8">
        <f>IF(A540="","",IF(data_in!C540="NULL",0,IF(data_in!C540&gt;data_in!E540,0,1)))</f>
        <v>1</v>
      </c>
      <c r="F540" s="8">
        <f>IF(OR(A540="",E540=0),"",IF(data_in!C540="NULL","",ROUND(data_in!C540-data_in!B540,0)))</f>
        <v>19</v>
      </c>
      <c r="G540" s="8">
        <f>IF(OR(A540="",E540=0),"",IF(data_in!C540="NULL","",IF(D540="",ROUND(data_in!D540-data_in!B540,0),MIN(D540,ROUND(data_in!D540-data_in!B540,0)))))</f>
        <v>49</v>
      </c>
      <c r="H540" s="8" t="str">
        <f>IF(A540="","",IF(data_in!M540="United States","United States",IF(data_in!M540="Canada","Canada",IF(data_in!M540="United Kingdom","United Kingdom","Other Country"))))</f>
        <v>Other Country</v>
      </c>
      <c r="I540" s="8" t="str">
        <f>IF(A540="","",IF(data_in!K540="Unknown","Unknown",IF(data_in!K540&lt;=10,"Very Small",IF(data_in!K540&lt;=100,"Small",IF(data_in!K540&lt;=500,"Medium",IF(data_in!K540&gt;500,"Large","Error"))))))</f>
        <v>Medium</v>
      </c>
      <c r="J540" s="8" t="str">
        <f>IF(C540=1,TEXT(data_in!E540,"mm-yyyy"),"")</f>
        <v/>
      </c>
      <c r="K540" s="8" t="str">
        <f>IF(A540="","",IF(data_in!I540="Website","Website",IF(data_in!I540="Paid Search","Paid Search",IF(data_in!I540="Slack","Slack","Other Channel"))))</f>
        <v>Website</v>
      </c>
      <c r="L540" s="10">
        <f>IF(A540="","",ROUND(N$3-data_in!B540,0))</f>
        <v>102</v>
      </c>
    </row>
    <row r="541" spans="1:12">
      <c r="A541" s="8" t="str">
        <f>IF(data_in!A541="","",data_in!A541)</f>
        <v>3d4b18b2-5354-4445-8f6d-43456594dd27</v>
      </c>
      <c r="B541" s="12">
        <f>IF(A541="","",data_in!B541)</f>
        <v>43881.064050925925</v>
      </c>
      <c r="C541" s="8">
        <f>IF(A541="","",IF(data_in!E541="NULL",0,1))</f>
        <v>0</v>
      </c>
      <c r="D541" s="8" t="str">
        <f>IF(A541="","",IF(data_in!E541="NULL","",ROUND(data_in!E541-data_in!B541,0)))</f>
        <v/>
      </c>
      <c r="E541" s="8">
        <f>IF(A541="","",IF(data_in!C541="NULL",0,IF(data_in!C541&gt;data_in!E541,0,1)))</f>
        <v>0</v>
      </c>
      <c r="F541" s="8" t="str">
        <f>IF(OR(A541="",E541=0),"",IF(data_in!C541="NULL","",ROUND(data_in!C541-data_in!B541,0)))</f>
        <v/>
      </c>
      <c r="G541" s="8" t="str">
        <f>IF(OR(A541="",E541=0),"",IF(data_in!C541="NULL","",IF(D541="",ROUND(data_in!D541-data_in!B541,0),MIN(D541,ROUND(data_in!D541-data_in!B541,0)))))</f>
        <v/>
      </c>
      <c r="H541" s="8" t="str">
        <f>IF(A541="","",IF(data_in!M541="United States","United States",IF(data_in!M541="Canada","Canada",IF(data_in!M541="United Kingdom","United Kingdom","Other Country"))))</f>
        <v>Canada</v>
      </c>
      <c r="I541" s="8" t="str">
        <f>IF(A541="","",IF(data_in!K541="Unknown","Unknown",IF(data_in!K541&lt;=10,"Very Small",IF(data_in!K541&lt;=100,"Small",IF(data_in!K541&lt;=500,"Medium",IF(data_in!K541&gt;500,"Large","Error"))))))</f>
        <v>Very Small</v>
      </c>
      <c r="J541" s="8" t="str">
        <f>IF(C541=1,TEXT(data_in!E541,"mm-yyyy"),"")</f>
        <v/>
      </c>
      <c r="K541" s="8" t="str">
        <f>IF(A541="","",IF(data_in!I541="Website","Website",IF(data_in!I541="Paid Search","Paid Search",IF(data_in!I541="Slack","Slack","Other Channel"))))</f>
        <v>Paid Search</v>
      </c>
      <c r="L541" s="10">
        <f>IF(A541="","",ROUND(N$3-data_in!B541,0))</f>
        <v>102</v>
      </c>
    </row>
    <row r="542" spans="1:12">
      <c r="A542" s="8" t="str">
        <f>IF(data_in!A542="","",data_in!A542)</f>
        <v>d454267d-162a-4fee-98a8-0656b6e514d5</v>
      </c>
      <c r="B542" s="12">
        <f>IF(A542="","",data_in!B542)</f>
        <v>43881.132002314815</v>
      </c>
      <c r="C542" s="8">
        <f>IF(A542="","",IF(data_in!E542="NULL",0,1))</f>
        <v>0</v>
      </c>
      <c r="D542" s="8" t="str">
        <f>IF(A542="","",IF(data_in!E542="NULL","",ROUND(data_in!E542-data_in!B542,0)))</f>
        <v/>
      </c>
      <c r="E542" s="8">
        <f>IF(A542="","",IF(data_in!C542="NULL",0,IF(data_in!C542&gt;data_in!E542,0,1)))</f>
        <v>0</v>
      </c>
      <c r="F542" s="8" t="str">
        <f>IF(OR(A542="",E542=0),"",IF(data_in!C542="NULL","",ROUND(data_in!C542-data_in!B542,0)))</f>
        <v/>
      </c>
      <c r="G542" s="8" t="str">
        <f>IF(OR(A542="",E542=0),"",IF(data_in!C542="NULL","",IF(D542="",ROUND(data_in!D542-data_in!B542,0),MIN(D542,ROUND(data_in!D542-data_in!B542,0)))))</f>
        <v/>
      </c>
      <c r="H542" s="8" t="str">
        <f>IF(A542="","",IF(data_in!M542="United States","United States",IF(data_in!M542="Canada","Canada",IF(data_in!M542="United Kingdom","United Kingdom","Other Country"))))</f>
        <v>United States</v>
      </c>
      <c r="I542" s="8" t="str">
        <f>IF(A542="","",IF(data_in!K542="Unknown","Unknown",IF(data_in!K542&lt;=10,"Very Small",IF(data_in!K542&lt;=100,"Small",IF(data_in!K542&lt;=500,"Medium",IF(data_in!K542&gt;500,"Large","Error"))))))</f>
        <v>Very Small</v>
      </c>
      <c r="J542" s="8" t="str">
        <f>IF(C542=1,TEXT(data_in!E542,"mm-yyyy"),"")</f>
        <v/>
      </c>
      <c r="K542" s="8" t="str">
        <f>IF(A542="","",IF(data_in!I542="Website","Website",IF(data_in!I542="Paid Search","Paid Search",IF(data_in!I542="Slack","Slack","Other Channel"))))</f>
        <v>Website</v>
      </c>
      <c r="L542" s="10">
        <f>IF(A542="","",ROUND(N$3-data_in!B542,0))</f>
        <v>102</v>
      </c>
    </row>
    <row r="543" spans="1:12">
      <c r="A543" s="8" t="str">
        <f>IF(data_in!A543="","",data_in!A543)</f>
        <v>89e94d1e-f042-42fd-b3d2-abd5d1bf9a2d</v>
      </c>
      <c r="B543" s="12">
        <f>IF(A543="","",data_in!B543)</f>
        <v>43881.151412037034</v>
      </c>
      <c r="C543" s="8">
        <f>IF(A543="","",IF(data_in!E543="NULL",0,1))</f>
        <v>0</v>
      </c>
      <c r="D543" s="8" t="str">
        <f>IF(A543="","",IF(data_in!E543="NULL","",ROUND(data_in!E543-data_in!B543,0)))</f>
        <v/>
      </c>
      <c r="E543" s="8">
        <f>IF(A543="","",IF(data_in!C543="NULL",0,IF(data_in!C543&gt;data_in!E543,0,1)))</f>
        <v>0</v>
      </c>
      <c r="F543" s="8" t="str">
        <f>IF(OR(A543="",E543=0),"",IF(data_in!C543="NULL","",ROUND(data_in!C543-data_in!B543,0)))</f>
        <v/>
      </c>
      <c r="G543" s="8" t="str">
        <f>IF(OR(A543="",E543=0),"",IF(data_in!C543="NULL","",IF(D543="",ROUND(data_in!D543-data_in!B543,0),MIN(D543,ROUND(data_in!D543-data_in!B543,0)))))</f>
        <v/>
      </c>
      <c r="H543" s="8" t="str">
        <f>IF(A543="","",IF(data_in!M543="United States","United States",IF(data_in!M543="Canada","Canada",IF(data_in!M543="United Kingdom","United Kingdom","Other Country"))))</f>
        <v>United States</v>
      </c>
      <c r="I543" s="8" t="str">
        <f>IF(A543="","",IF(data_in!K543="Unknown","Unknown",IF(data_in!K543&lt;=10,"Very Small",IF(data_in!K543&lt;=100,"Small",IF(data_in!K543&lt;=500,"Medium",IF(data_in!K543&gt;500,"Large","Error"))))))</f>
        <v>Very Small</v>
      </c>
      <c r="J543" s="8" t="str">
        <f>IF(C543=1,TEXT(data_in!E543,"mm-yyyy"),"")</f>
        <v/>
      </c>
      <c r="K543" s="8" t="str">
        <f>IF(A543="","",IF(data_in!I543="Website","Website",IF(data_in!I543="Paid Search","Paid Search",IF(data_in!I543="Slack","Slack","Other Channel"))))</f>
        <v>Website</v>
      </c>
      <c r="L543" s="10">
        <f>IF(A543="","",ROUND(N$3-data_in!B543,0))</f>
        <v>102</v>
      </c>
    </row>
    <row r="544" spans="1:12">
      <c r="A544" s="8" t="str">
        <f>IF(data_in!A544="","",data_in!A544)</f>
        <v>52e2310d-408d-4a93-873f-1177c5f5f61e</v>
      </c>
      <c r="B544" s="12">
        <f>IF(A544="","",data_in!B544)</f>
        <v>43881.202986111108</v>
      </c>
      <c r="C544" s="8">
        <f>IF(A544="","",IF(data_in!E544="NULL",0,1))</f>
        <v>0</v>
      </c>
      <c r="D544" s="8" t="str">
        <f>IF(A544="","",IF(data_in!E544="NULL","",ROUND(data_in!E544-data_in!B544,0)))</f>
        <v/>
      </c>
      <c r="E544" s="8">
        <f>IF(A544="","",IF(data_in!C544="NULL",0,IF(data_in!C544&gt;data_in!E544,0,1)))</f>
        <v>0</v>
      </c>
      <c r="F544" s="8" t="str">
        <f>IF(OR(A544="",E544=0),"",IF(data_in!C544="NULL","",ROUND(data_in!C544-data_in!B544,0)))</f>
        <v/>
      </c>
      <c r="G544" s="8" t="str">
        <f>IF(OR(A544="",E544=0),"",IF(data_in!C544="NULL","",IF(D544="",ROUND(data_in!D544-data_in!B544,0),MIN(D544,ROUND(data_in!D544-data_in!B544,0)))))</f>
        <v/>
      </c>
      <c r="H544" s="8" t="str">
        <f>IF(A544="","",IF(data_in!M544="United States","United States",IF(data_in!M544="Canada","Canada",IF(data_in!M544="United Kingdom","United Kingdom","Other Country"))))</f>
        <v>Canada</v>
      </c>
      <c r="I544" s="8" t="str">
        <f>IF(A544="","",IF(data_in!K544="Unknown","Unknown",IF(data_in!K544&lt;=10,"Very Small",IF(data_in!K544&lt;=100,"Small",IF(data_in!K544&lt;=500,"Medium",IF(data_in!K544&gt;500,"Large","Error"))))))</f>
        <v>Small</v>
      </c>
      <c r="J544" s="8" t="str">
        <f>IF(C544=1,TEXT(data_in!E544,"mm-yyyy"),"")</f>
        <v/>
      </c>
      <c r="K544" s="8" t="str">
        <f>IF(A544="","",IF(data_in!I544="Website","Website",IF(data_in!I544="Paid Search","Paid Search",IF(data_in!I544="Slack","Slack","Other Channel"))))</f>
        <v>Website</v>
      </c>
      <c r="L544" s="10">
        <f>IF(A544="","",ROUND(N$3-data_in!B544,0))</f>
        <v>102</v>
      </c>
    </row>
    <row r="545" spans="1:12">
      <c r="A545" s="8" t="str">
        <f>IF(data_in!A545="","",data_in!A545)</f>
        <v>ab4f62c4-a8a6-4ac2-957f-59530fad258f</v>
      </c>
      <c r="B545" s="12">
        <f>IF(A545="","",data_in!B545)</f>
        <v>43881.266493055555</v>
      </c>
      <c r="C545" s="8">
        <f>IF(A545="","",IF(data_in!E545="NULL",0,1))</f>
        <v>0</v>
      </c>
      <c r="D545" s="8" t="str">
        <f>IF(A545="","",IF(data_in!E545="NULL","",ROUND(data_in!E545-data_in!B545,0)))</f>
        <v/>
      </c>
      <c r="E545" s="8">
        <f>IF(A545="","",IF(data_in!C545="NULL",0,IF(data_in!C545&gt;data_in!E545,0,1)))</f>
        <v>0</v>
      </c>
      <c r="F545" s="8" t="str">
        <f>IF(OR(A545="",E545=0),"",IF(data_in!C545="NULL","",ROUND(data_in!C545-data_in!B545,0)))</f>
        <v/>
      </c>
      <c r="G545" s="8" t="str">
        <f>IF(OR(A545="",E545=0),"",IF(data_in!C545="NULL","",IF(D545="",ROUND(data_in!D545-data_in!B545,0),MIN(D545,ROUND(data_in!D545-data_in!B545,0)))))</f>
        <v/>
      </c>
      <c r="H545" s="8" t="str">
        <f>IF(A545="","",IF(data_in!M545="United States","United States",IF(data_in!M545="Canada","Canada",IF(data_in!M545="United Kingdom","United Kingdom","Other Country"))))</f>
        <v>United States</v>
      </c>
      <c r="I545" s="8" t="str">
        <f>IF(A545="","",IF(data_in!K545="Unknown","Unknown",IF(data_in!K545&lt;=10,"Very Small",IF(data_in!K545&lt;=100,"Small",IF(data_in!K545&lt;=500,"Medium",IF(data_in!K545&gt;500,"Large","Error"))))))</f>
        <v>Very Small</v>
      </c>
      <c r="J545" s="8" t="str">
        <f>IF(C545=1,TEXT(data_in!E545,"mm-yyyy"),"")</f>
        <v/>
      </c>
      <c r="K545" s="8" t="str">
        <f>IF(A545="","",IF(data_in!I545="Website","Website",IF(data_in!I545="Paid Search","Paid Search",IF(data_in!I545="Slack","Slack","Other Channel"))))</f>
        <v>Website</v>
      </c>
      <c r="L545" s="10">
        <f>IF(A545="","",ROUND(N$3-data_in!B545,0))</f>
        <v>102</v>
      </c>
    </row>
    <row r="546" spans="1:12">
      <c r="A546" s="8" t="str">
        <f>IF(data_in!A546="","",data_in!A546)</f>
        <v>7ce804ce-f5ab-454c-9da5-839e2ddf9bd3</v>
      </c>
      <c r="B546" s="12">
        <f>IF(A546="","",data_in!B546)</f>
        <v>43881.333078703705</v>
      </c>
      <c r="C546" s="8">
        <f>IF(A546="","",IF(data_in!E546="NULL",0,1))</f>
        <v>0</v>
      </c>
      <c r="D546" s="8" t="str">
        <f>IF(A546="","",IF(data_in!E546="NULL","",ROUND(data_in!E546-data_in!B546,0)))</f>
        <v/>
      </c>
      <c r="E546" s="8">
        <f>IF(A546="","",IF(data_in!C546="NULL",0,IF(data_in!C546&gt;data_in!E546,0,1)))</f>
        <v>0</v>
      </c>
      <c r="F546" s="8" t="str">
        <f>IF(OR(A546="",E546=0),"",IF(data_in!C546="NULL","",ROUND(data_in!C546-data_in!B546,0)))</f>
        <v/>
      </c>
      <c r="G546" s="8" t="str">
        <f>IF(OR(A546="",E546=0),"",IF(data_in!C546="NULL","",IF(D546="",ROUND(data_in!D546-data_in!B546,0),MIN(D546,ROUND(data_in!D546-data_in!B546,0)))))</f>
        <v/>
      </c>
      <c r="H546" s="8" t="str">
        <f>IF(A546="","",IF(data_in!M546="United States","United States",IF(data_in!M546="Canada","Canada",IF(data_in!M546="United Kingdom","United Kingdom","Other Country"))))</f>
        <v>United Kingdom</v>
      </c>
      <c r="I546" s="8" t="str">
        <f>IF(A546="","",IF(data_in!K546="Unknown","Unknown",IF(data_in!K546&lt;=10,"Very Small",IF(data_in!K546&lt;=100,"Small",IF(data_in!K546&lt;=500,"Medium",IF(data_in!K546&gt;500,"Large","Error"))))))</f>
        <v>Medium</v>
      </c>
      <c r="J546" s="8" t="str">
        <f>IF(C546=1,TEXT(data_in!E546,"mm-yyyy"),"")</f>
        <v/>
      </c>
      <c r="K546" s="8" t="str">
        <f>IF(A546="","",IF(data_in!I546="Website","Website",IF(data_in!I546="Paid Search","Paid Search",IF(data_in!I546="Slack","Slack","Other Channel"))))</f>
        <v>Website</v>
      </c>
      <c r="L546" s="10">
        <f>IF(A546="","",ROUND(N$3-data_in!B546,0))</f>
        <v>102</v>
      </c>
    </row>
    <row r="547" spans="1:12">
      <c r="A547" s="8" t="str">
        <f>IF(data_in!A547="","",data_in!A547)</f>
        <v>36b2f475-52b5-4b47-9a3a-10a9efde8189</v>
      </c>
      <c r="B547" s="12">
        <f>IF(A547="","",data_in!B547)</f>
        <v>43881.349143518521</v>
      </c>
      <c r="C547" s="8">
        <f>IF(A547="","",IF(data_in!E547="NULL",0,1))</f>
        <v>0</v>
      </c>
      <c r="D547" s="8" t="str">
        <f>IF(A547="","",IF(data_in!E547="NULL","",ROUND(data_in!E547-data_in!B547,0)))</f>
        <v/>
      </c>
      <c r="E547" s="8">
        <f>IF(A547="","",IF(data_in!C547="NULL",0,IF(data_in!C547&gt;data_in!E547,0,1)))</f>
        <v>1</v>
      </c>
      <c r="F547" s="8">
        <f>IF(OR(A547="",E547=0),"",IF(data_in!C547="NULL","",ROUND(data_in!C547-data_in!B547,0)))</f>
        <v>69</v>
      </c>
      <c r="G547" s="8">
        <f>IF(OR(A547="",E547=0),"",IF(data_in!C547="NULL","",IF(D547="",ROUND(data_in!D547-data_in!B547,0),MIN(D547,ROUND(data_in!D547-data_in!B547,0)))))</f>
        <v>99</v>
      </c>
      <c r="H547" s="8" t="str">
        <f>IF(A547="","",IF(data_in!M547="United States","United States",IF(data_in!M547="Canada","Canada",IF(data_in!M547="United Kingdom","United Kingdom","Other Country"))))</f>
        <v>Other Country</v>
      </c>
      <c r="I547" s="8" t="str">
        <f>IF(A547="","",IF(data_in!K547="Unknown","Unknown",IF(data_in!K547&lt;=10,"Very Small",IF(data_in!K547&lt;=100,"Small",IF(data_in!K547&lt;=500,"Medium",IF(data_in!K547&gt;500,"Large","Error"))))))</f>
        <v>Large</v>
      </c>
      <c r="J547" s="8" t="str">
        <f>IF(C547=1,TEXT(data_in!E547,"mm-yyyy"),"")</f>
        <v/>
      </c>
      <c r="K547" s="8" t="str">
        <f>IF(A547="","",IF(data_in!I547="Website","Website",IF(data_in!I547="Paid Search","Paid Search",IF(data_in!I547="Slack","Slack","Other Channel"))))</f>
        <v>Website</v>
      </c>
      <c r="L547" s="10">
        <f>IF(A547="","",ROUND(N$3-data_in!B547,0))</f>
        <v>102</v>
      </c>
    </row>
    <row r="548" spans="1:12">
      <c r="A548" s="8" t="str">
        <f>IF(data_in!A548="","",data_in!A548)</f>
        <v>d4124a84-eb68-4795-a726-609a496e99bb</v>
      </c>
      <c r="B548" s="12">
        <f>IF(A548="","",data_in!B548)</f>
        <v>43881.400960648149</v>
      </c>
      <c r="C548" s="8">
        <f>IF(A548="","",IF(data_in!E548="NULL",0,1))</f>
        <v>0</v>
      </c>
      <c r="D548" s="8" t="str">
        <f>IF(A548="","",IF(data_in!E548="NULL","",ROUND(data_in!E548-data_in!B548,0)))</f>
        <v/>
      </c>
      <c r="E548" s="8">
        <f>IF(A548="","",IF(data_in!C548="NULL",0,IF(data_in!C548&gt;data_in!E548,0,1)))</f>
        <v>0</v>
      </c>
      <c r="F548" s="8" t="str">
        <f>IF(OR(A548="",E548=0),"",IF(data_in!C548="NULL","",ROUND(data_in!C548-data_in!B548,0)))</f>
        <v/>
      </c>
      <c r="G548" s="8" t="str">
        <f>IF(OR(A548="",E548=0),"",IF(data_in!C548="NULL","",IF(D548="",ROUND(data_in!D548-data_in!B548,0),MIN(D548,ROUND(data_in!D548-data_in!B548,0)))))</f>
        <v/>
      </c>
      <c r="H548" s="8" t="str">
        <f>IF(A548="","",IF(data_in!M548="United States","United States",IF(data_in!M548="Canada","Canada",IF(data_in!M548="United Kingdom","United Kingdom","Other Country"))))</f>
        <v>United States</v>
      </c>
      <c r="I548" s="8" t="str">
        <f>IF(A548="","",IF(data_in!K548="Unknown","Unknown",IF(data_in!K548&lt;=10,"Very Small",IF(data_in!K548&lt;=100,"Small",IF(data_in!K548&lt;=500,"Medium",IF(data_in!K548&gt;500,"Large","Error"))))))</f>
        <v>Small</v>
      </c>
      <c r="J548" s="8" t="str">
        <f>IF(C548=1,TEXT(data_in!E548,"mm-yyyy"),"")</f>
        <v/>
      </c>
      <c r="K548" s="8" t="str">
        <f>IF(A548="","",IF(data_in!I548="Website","Website",IF(data_in!I548="Paid Search","Paid Search",IF(data_in!I548="Slack","Slack","Other Channel"))))</f>
        <v>Paid Search</v>
      </c>
      <c r="L548" s="10">
        <f>IF(A548="","",ROUND(N$3-data_in!B548,0))</f>
        <v>102</v>
      </c>
    </row>
    <row r="549" spans="1:12">
      <c r="A549" s="8" t="str">
        <f>IF(data_in!A549="","",data_in!A549)</f>
        <v>eb7da1ff-08cf-42d5-a658-283e1115288b</v>
      </c>
      <c r="B549" s="12">
        <f>IF(A549="","",data_in!B549)</f>
        <v>43881.492164351854</v>
      </c>
      <c r="C549" s="8">
        <f>IF(A549="","",IF(data_in!E549="NULL",0,1))</f>
        <v>0</v>
      </c>
      <c r="D549" s="8" t="str">
        <f>IF(A549="","",IF(data_in!E549="NULL","",ROUND(data_in!E549-data_in!B549,0)))</f>
        <v/>
      </c>
      <c r="E549" s="8">
        <f>IF(A549="","",IF(data_in!C549="NULL",0,IF(data_in!C549&gt;data_in!E549,0,1)))</f>
        <v>0</v>
      </c>
      <c r="F549" s="8" t="str">
        <f>IF(OR(A549="",E549=0),"",IF(data_in!C549="NULL","",ROUND(data_in!C549-data_in!B549,0)))</f>
        <v/>
      </c>
      <c r="G549" s="8" t="str">
        <f>IF(OR(A549="",E549=0),"",IF(data_in!C549="NULL","",IF(D549="",ROUND(data_in!D549-data_in!B549,0),MIN(D549,ROUND(data_in!D549-data_in!B549,0)))))</f>
        <v/>
      </c>
      <c r="H549" s="8" t="str">
        <f>IF(A549="","",IF(data_in!M549="United States","United States",IF(data_in!M549="Canada","Canada",IF(data_in!M549="United Kingdom","United Kingdom","Other Country"))))</f>
        <v>Other Country</v>
      </c>
      <c r="I549" s="8" t="str">
        <f>IF(A549="","",IF(data_in!K549="Unknown","Unknown",IF(data_in!K549&lt;=10,"Very Small",IF(data_in!K549&lt;=100,"Small",IF(data_in!K549&lt;=500,"Medium",IF(data_in!K549&gt;500,"Large","Error"))))))</f>
        <v>Very Small</v>
      </c>
      <c r="J549" s="8" t="str">
        <f>IF(C549=1,TEXT(data_in!E549,"mm-yyyy"),"")</f>
        <v/>
      </c>
      <c r="K549" s="8" t="str">
        <f>IF(A549="","",IF(data_in!I549="Website","Website",IF(data_in!I549="Paid Search","Paid Search",IF(data_in!I549="Slack","Slack","Other Channel"))))</f>
        <v>Website</v>
      </c>
      <c r="L549" s="10">
        <f>IF(A549="","",ROUND(N$3-data_in!B549,0))</f>
        <v>101</v>
      </c>
    </row>
    <row r="550" spans="1:12">
      <c r="A550" s="8" t="str">
        <f>IF(data_in!A550="","",data_in!A550)</f>
        <v>d170da3a-c108-4581-b8c2-875c8f0d03df</v>
      </c>
      <c r="B550" s="12">
        <f>IF(A550="","",data_in!B550)</f>
        <v>43881.49082175926</v>
      </c>
      <c r="C550" s="8">
        <f>IF(A550="","",IF(data_in!E550="NULL",0,1))</f>
        <v>0</v>
      </c>
      <c r="D550" s="8" t="str">
        <f>IF(A550="","",IF(data_in!E550="NULL","",ROUND(data_in!E550-data_in!B550,0)))</f>
        <v/>
      </c>
      <c r="E550" s="8">
        <f>IF(A550="","",IF(data_in!C550="NULL",0,IF(data_in!C550&gt;data_in!E550,0,1)))</f>
        <v>0</v>
      </c>
      <c r="F550" s="8" t="str">
        <f>IF(OR(A550="",E550=0),"",IF(data_in!C550="NULL","",ROUND(data_in!C550-data_in!B550,0)))</f>
        <v/>
      </c>
      <c r="G550" s="8" t="str">
        <f>IF(OR(A550="",E550=0),"",IF(data_in!C550="NULL","",IF(D550="",ROUND(data_in!D550-data_in!B550,0),MIN(D550,ROUND(data_in!D550-data_in!B550,0)))))</f>
        <v/>
      </c>
      <c r="H550" s="8" t="str">
        <f>IF(A550="","",IF(data_in!M550="United States","United States",IF(data_in!M550="Canada","Canada",IF(data_in!M550="United Kingdom","United Kingdom","Other Country"))))</f>
        <v>Other Country</v>
      </c>
      <c r="I550" s="8" t="str">
        <f>IF(A550="","",IF(data_in!K550="Unknown","Unknown",IF(data_in!K550&lt;=10,"Very Small",IF(data_in!K550&lt;=100,"Small",IF(data_in!K550&lt;=500,"Medium",IF(data_in!K550&gt;500,"Large","Error"))))))</f>
        <v>Small</v>
      </c>
      <c r="J550" s="8" t="str">
        <f>IF(C550=1,TEXT(data_in!E550,"mm-yyyy"),"")</f>
        <v/>
      </c>
      <c r="K550" s="8" t="str">
        <f>IF(A550="","",IF(data_in!I550="Website","Website",IF(data_in!I550="Paid Search","Paid Search",IF(data_in!I550="Slack","Slack","Other Channel"))))</f>
        <v>Paid Search</v>
      </c>
      <c r="L550" s="10">
        <f>IF(A550="","",ROUND(N$3-data_in!B550,0))</f>
        <v>101</v>
      </c>
    </row>
    <row r="551" spans="1:12">
      <c r="A551" s="8" t="str">
        <f>IF(data_in!A551="","",data_in!A551)</f>
        <v>90a74f7f-db12-4e04-997a-7288c6f0e923</v>
      </c>
      <c r="B551" s="12">
        <f>IF(A551="","",data_in!B551)</f>
        <v>43881.58971064815</v>
      </c>
      <c r="C551" s="8">
        <f>IF(A551="","",IF(data_in!E551="NULL",0,1))</f>
        <v>1</v>
      </c>
      <c r="D551" s="8">
        <f>IF(A551="","",IF(data_in!E551="NULL","",ROUND(data_in!E551-data_in!B551,0)))</f>
        <v>36</v>
      </c>
      <c r="E551" s="8">
        <f>IF(A551="","",IF(data_in!C551="NULL",0,IF(data_in!C551&gt;data_in!E551,0,1)))</f>
        <v>1</v>
      </c>
      <c r="F551" s="8">
        <f>IF(OR(A551="",E551=0),"",IF(data_in!C551="NULL","",ROUND(data_in!C551-data_in!B551,0)))</f>
        <v>0</v>
      </c>
      <c r="G551" s="8">
        <f>IF(OR(A551="",E551=0),"",IF(data_in!C551="NULL","",IF(D551="",ROUND(data_in!D551-data_in!B551,0),MIN(D551,ROUND(data_in!D551-data_in!B551,0)))))</f>
        <v>30</v>
      </c>
      <c r="H551" s="8" t="str">
        <f>IF(A551="","",IF(data_in!M551="United States","United States",IF(data_in!M551="Canada","Canada",IF(data_in!M551="United Kingdom","United Kingdom","Other Country"))))</f>
        <v>United Kingdom</v>
      </c>
      <c r="I551" s="8" t="str">
        <f>IF(A551="","",IF(data_in!K551="Unknown","Unknown",IF(data_in!K551&lt;=10,"Very Small",IF(data_in!K551&lt;=100,"Small",IF(data_in!K551&lt;=500,"Medium",IF(data_in!K551&gt;500,"Large","Error"))))))</f>
        <v>Small</v>
      </c>
      <c r="J551" s="8" t="str">
        <f>IF(C551=1,TEXT(data_in!E551,"mm-yyyy"),"")</f>
        <v>03-2020</v>
      </c>
      <c r="K551" s="8" t="str">
        <f>IF(A551="","",IF(data_in!I551="Website","Website",IF(data_in!I551="Paid Search","Paid Search",IF(data_in!I551="Slack","Slack","Other Channel"))))</f>
        <v>Website</v>
      </c>
      <c r="L551" s="10">
        <f>IF(A551="","",ROUND(N$3-data_in!B551,0))</f>
        <v>101</v>
      </c>
    </row>
    <row r="552" spans="1:12">
      <c r="A552" s="8" t="str">
        <f>IF(data_in!A552="","",data_in!A552)</f>
        <v>d6f7e02f-74d8-4f89-904b-c1c17f17acef</v>
      </c>
      <c r="B552" s="12">
        <f>IF(A552="","",data_in!B552)</f>
        <v>43937.418391203704</v>
      </c>
      <c r="C552" s="8">
        <f>IF(A552="","",IF(data_in!E552="NULL",0,1))</f>
        <v>0</v>
      </c>
      <c r="D552" s="8" t="str">
        <f>IF(A552="","",IF(data_in!E552="NULL","",ROUND(data_in!E552-data_in!B552,0)))</f>
        <v/>
      </c>
      <c r="E552" s="8">
        <f>IF(A552="","",IF(data_in!C552="NULL",0,IF(data_in!C552&gt;data_in!E552,0,1)))</f>
        <v>0</v>
      </c>
      <c r="F552" s="8" t="str">
        <f>IF(OR(A552="",E552=0),"",IF(data_in!C552="NULL","",ROUND(data_in!C552-data_in!B552,0)))</f>
        <v/>
      </c>
      <c r="G552" s="8" t="str">
        <f>IF(OR(A552="",E552=0),"",IF(data_in!C552="NULL","",IF(D552="",ROUND(data_in!D552-data_in!B552,0),MIN(D552,ROUND(data_in!D552-data_in!B552,0)))))</f>
        <v/>
      </c>
      <c r="H552" s="8" t="str">
        <f>IF(A552="","",IF(data_in!M552="United States","United States",IF(data_in!M552="Canada","Canada",IF(data_in!M552="United Kingdom","United Kingdom","Other Country"))))</f>
        <v>United Kingdom</v>
      </c>
      <c r="I552" s="8" t="str">
        <f>IF(A552="","",IF(data_in!K552="Unknown","Unknown",IF(data_in!K552&lt;=10,"Very Small",IF(data_in!K552&lt;=100,"Small",IF(data_in!K552&lt;=500,"Medium",IF(data_in!K552&gt;500,"Large","Error"))))))</f>
        <v>Small</v>
      </c>
      <c r="J552" s="8" t="str">
        <f>IF(C552=1,TEXT(data_in!E552,"mm-yyyy"),"")</f>
        <v/>
      </c>
      <c r="K552" s="8" t="str">
        <f>IF(A552="","",IF(data_in!I552="Website","Website",IF(data_in!I552="Paid Search","Paid Search",IF(data_in!I552="Slack","Slack","Other Channel"))))</f>
        <v>Website</v>
      </c>
      <c r="L552" s="10">
        <f>IF(A552="","",ROUND(N$3-data_in!B552,0))</f>
        <v>46</v>
      </c>
    </row>
    <row r="553" spans="1:12">
      <c r="A553" s="8" t="str">
        <f>IF(data_in!A553="","",data_in!A553)</f>
        <v>14ec6f18-449c-4672-9fe6-d2b8283e449e</v>
      </c>
      <c r="B553" s="12">
        <f>IF(A553="","",data_in!B553)</f>
        <v>43937.450659722221</v>
      </c>
      <c r="C553" s="8">
        <f>IF(A553="","",IF(data_in!E553="NULL",0,1))</f>
        <v>0</v>
      </c>
      <c r="D553" s="8" t="str">
        <f>IF(A553="","",IF(data_in!E553="NULL","",ROUND(data_in!E553-data_in!B553,0)))</f>
        <v/>
      </c>
      <c r="E553" s="8">
        <f>IF(A553="","",IF(data_in!C553="NULL",0,IF(data_in!C553&gt;data_in!E553,0,1)))</f>
        <v>0</v>
      </c>
      <c r="F553" s="8" t="str">
        <f>IF(OR(A553="",E553=0),"",IF(data_in!C553="NULL","",ROUND(data_in!C553-data_in!B553,0)))</f>
        <v/>
      </c>
      <c r="G553" s="8" t="str">
        <f>IF(OR(A553="",E553=0),"",IF(data_in!C553="NULL","",IF(D553="",ROUND(data_in!D553-data_in!B553,0),MIN(D553,ROUND(data_in!D553-data_in!B553,0)))))</f>
        <v/>
      </c>
      <c r="H553" s="8" t="str">
        <f>IF(A553="","",IF(data_in!M553="United States","United States",IF(data_in!M553="Canada","Canada",IF(data_in!M553="United Kingdom","United Kingdom","Other Country"))))</f>
        <v>Other Country</v>
      </c>
      <c r="I553" s="8" t="str">
        <f>IF(A553="","",IF(data_in!K553="Unknown","Unknown",IF(data_in!K553&lt;=10,"Very Small",IF(data_in!K553&lt;=100,"Small",IF(data_in!K553&lt;=500,"Medium",IF(data_in!K553&gt;500,"Large","Error"))))))</f>
        <v>Small</v>
      </c>
      <c r="J553" s="8" t="str">
        <f>IF(C553=1,TEXT(data_in!E553,"mm-yyyy"),"")</f>
        <v/>
      </c>
      <c r="K553" s="8" t="str">
        <f>IF(A553="","",IF(data_in!I553="Website","Website",IF(data_in!I553="Paid Search","Paid Search",IF(data_in!I553="Slack","Slack","Other Channel"))))</f>
        <v>Website</v>
      </c>
      <c r="L553" s="10">
        <f>IF(A553="","",ROUND(N$3-data_in!B553,0))</f>
        <v>46</v>
      </c>
    </row>
    <row r="554" spans="1:12">
      <c r="A554" s="8" t="str">
        <f>IF(data_in!A554="","",data_in!A554)</f>
        <v>6bb32558-f673-43ba-853f-be2072d6c4e3</v>
      </c>
      <c r="B554" s="12">
        <f>IF(A554="","",data_in!B554)</f>
        <v>43937.430821759262</v>
      </c>
      <c r="C554" s="8">
        <f>IF(A554="","",IF(data_in!E554="NULL",0,1))</f>
        <v>0</v>
      </c>
      <c r="D554" s="8" t="str">
        <f>IF(A554="","",IF(data_in!E554="NULL","",ROUND(data_in!E554-data_in!B554,0)))</f>
        <v/>
      </c>
      <c r="E554" s="8">
        <f>IF(A554="","",IF(data_in!C554="NULL",0,IF(data_in!C554&gt;data_in!E554,0,1)))</f>
        <v>0</v>
      </c>
      <c r="F554" s="8" t="str">
        <f>IF(OR(A554="",E554=0),"",IF(data_in!C554="NULL","",ROUND(data_in!C554-data_in!B554,0)))</f>
        <v/>
      </c>
      <c r="G554" s="8" t="str">
        <f>IF(OR(A554="",E554=0),"",IF(data_in!C554="NULL","",IF(D554="",ROUND(data_in!D554-data_in!B554,0),MIN(D554,ROUND(data_in!D554-data_in!B554,0)))))</f>
        <v/>
      </c>
      <c r="H554" s="8" t="str">
        <f>IF(A554="","",IF(data_in!M554="United States","United States",IF(data_in!M554="Canada","Canada",IF(data_in!M554="United Kingdom","United Kingdom","Other Country"))))</f>
        <v>Other Country</v>
      </c>
      <c r="I554" s="8" t="str">
        <f>IF(A554="","",IF(data_in!K554="Unknown","Unknown",IF(data_in!K554&lt;=10,"Very Small",IF(data_in!K554&lt;=100,"Small",IF(data_in!K554&lt;=500,"Medium",IF(data_in!K554&gt;500,"Large","Error"))))))</f>
        <v>Medium</v>
      </c>
      <c r="J554" s="8" t="str">
        <f>IF(C554=1,TEXT(data_in!E554,"mm-yyyy"),"")</f>
        <v/>
      </c>
      <c r="K554" s="8" t="str">
        <f>IF(A554="","",IF(data_in!I554="Website","Website",IF(data_in!I554="Paid Search","Paid Search",IF(data_in!I554="Slack","Slack","Other Channel"))))</f>
        <v>Website</v>
      </c>
      <c r="L554" s="10">
        <f>IF(A554="","",ROUND(N$3-data_in!B554,0))</f>
        <v>46</v>
      </c>
    </row>
    <row r="555" spans="1:12">
      <c r="A555" s="8" t="str">
        <f>IF(data_in!A555="","",data_in!A555)</f>
        <v>4aac3d06-770f-4c92-9975-6c19c75144fb</v>
      </c>
      <c r="B555" s="12">
        <f>IF(A555="","",data_in!B555)</f>
        <v>43937.460011574076</v>
      </c>
      <c r="C555" s="8">
        <f>IF(A555="","",IF(data_in!E555="NULL",0,1))</f>
        <v>1</v>
      </c>
      <c r="D555" s="8">
        <f>IF(A555="","",IF(data_in!E555="NULL","",ROUND(data_in!E555-data_in!B555,0)))</f>
        <v>33</v>
      </c>
      <c r="E555" s="8">
        <f>IF(A555="","",IF(data_in!C555="NULL",0,IF(data_in!C555&gt;data_in!E555,0,1)))</f>
        <v>1</v>
      </c>
      <c r="F555" s="8">
        <f>IF(OR(A555="",E555=0),"",IF(data_in!C555="NULL","",ROUND(data_in!C555-data_in!B555,0)))</f>
        <v>12</v>
      </c>
      <c r="G555" s="8">
        <f>IF(OR(A555="",E555=0),"",IF(data_in!C555="NULL","",IF(D555="",ROUND(data_in!D555-data_in!B555,0),MIN(D555,ROUND(data_in!D555-data_in!B555,0)))))</f>
        <v>26</v>
      </c>
      <c r="H555" s="8" t="str">
        <f>IF(A555="","",IF(data_in!M555="United States","United States",IF(data_in!M555="Canada","Canada",IF(data_in!M555="United Kingdom","United Kingdom","Other Country"))))</f>
        <v>United Kingdom</v>
      </c>
      <c r="I555" s="8" t="str">
        <f>IF(A555="","",IF(data_in!K555="Unknown","Unknown",IF(data_in!K555&lt;=10,"Very Small",IF(data_in!K555&lt;=100,"Small",IF(data_in!K555&lt;=500,"Medium",IF(data_in!K555&gt;500,"Large","Error"))))))</f>
        <v>Very Small</v>
      </c>
      <c r="J555" s="8" t="str">
        <f>IF(C555=1,TEXT(data_in!E555,"mm-yyyy"),"")</f>
        <v>05-2020</v>
      </c>
      <c r="K555" s="8" t="str">
        <f>IF(A555="","",IF(data_in!I555="Website","Website",IF(data_in!I555="Paid Search","Paid Search",IF(data_in!I555="Slack","Slack","Other Channel"))))</f>
        <v>Website</v>
      </c>
      <c r="L555" s="10">
        <f>IF(A555="","",ROUND(N$3-data_in!B555,0))</f>
        <v>46</v>
      </c>
    </row>
    <row r="556" spans="1:12">
      <c r="A556" s="8" t="str">
        <f>IF(data_in!A556="","",data_in!A556)</f>
        <v>96b94d63-ddb1-4739-a99c-5f3de10d1644</v>
      </c>
      <c r="B556" s="12">
        <f>IF(A556="","",data_in!B556)</f>
        <v>43937.486701388887</v>
      </c>
      <c r="C556" s="8">
        <f>IF(A556="","",IF(data_in!E556="NULL",0,1))</f>
        <v>0</v>
      </c>
      <c r="D556" s="8" t="str">
        <f>IF(A556="","",IF(data_in!E556="NULL","",ROUND(data_in!E556-data_in!B556,0)))</f>
        <v/>
      </c>
      <c r="E556" s="8">
        <f>IF(A556="","",IF(data_in!C556="NULL",0,IF(data_in!C556&gt;data_in!E556,0,1)))</f>
        <v>0</v>
      </c>
      <c r="F556" s="8" t="str">
        <f>IF(OR(A556="",E556=0),"",IF(data_in!C556="NULL","",ROUND(data_in!C556-data_in!B556,0)))</f>
        <v/>
      </c>
      <c r="G556" s="8" t="str">
        <f>IF(OR(A556="",E556=0),"",IF(data_in!C556="NULL","",IF(D556="",ROUND(data_in!D556-data_in!B556,0),MIN(D556,ROUND(data_in!D556-data_in!B556,0)))))</f>
        <v/>
      </c>
      <c r="H556" s="8" t="str">
        <f>IF(A556="","",IF(data_in!M556="United States","United States",IF(data_in!M556="Canada","Canada",IF(data_in!M556="United Kingdom","United Kingdom","Other Country"))))</f>
        <v>United Kingdom</v>
      </c>
      <c r="I556" s="8" t="str">
        <f>IF(A556="","",IF(data_in!K556="Unknown","Unknown",IF(data_in!K556&lt;=10,"Very Small",IF(data_in!K556&lt;=100,"Small",IF(data_in!K556&lt;=500,"Medium",IF(data_in!K556&gt;500,"Large","Error"))))))</f>
        <v>Small</v>
      </c>
      <c r="J556" s="8" t="str">
        <f>IF(C556=1,TEXT(data_in!E556,"mm-yyyy"),"")</f>
        <v/>
      </c>
      <c r="K556" s="8" t="str">
        <f>IF(A556="","",IF(data_in!I556="Website","Website",IF(data_in!I556="Paid Search","Paid Search",IF(data_in!I556="Slack","Slack","Other Channel"))))</f>
        <v>Website</v>
      </c>
      <c r="L556" s="10">
        <f>IF(A556="","",ROUND(N$3-data_in!B556,0))</f>
        <v>45</v>
      </c>
    </row>
    <row r="557" spans="1:12">
      <c r="A557" s="8" t="str">
        <f>IF(data_in!A557="","",data_in!A557)</f>
        <v>1d6b9be5-ee62-4596-a386-453c2f4e4cdd</v>
      </c>
      <c r="B557" s="12">
        <f>IF(A557="","",data_in!B557)</f>
        <v>43937.472094907411</v>
      </c>
      <c r="C557" s="8">
        <f>IF(A557="","",IF(data_in!E557="NULL",0,1))</f>
        <v>0</v>
      </c>
      <c r="D557" s="8" t="str">
        <f>IF(A557="","",IF(data_in!E557="NULL","",ROUND(data_in!E557-data_in!B557,0)))</f>
        <v/>
      </c>
      <c r="E557" s="8">
        <f>IF(A557="","",IF(data_in!C557="NULL",0,IF(data_in!C557&gt;data_in!E557,0,1)))</f>
        <v>0</v>
      </c>
      <c r="F557" s="8" t="str">
        <f>IF(OR(A557="",E557=0),"",IF(data_in!C557="NULL","",ROUND(data_in!C557-data_in!B557,0)))</f>
        <v/>
      </c>
      <c r="G557" s="8" t="str">
        <f>IF(OR(A557="",E557=0),"",IF(data_in!C557="NULL","",IF(D557="",ROUND(data_in!D557-data_in!B557,0),MIN(D557,ROUND(data_in!D557-data_in!B557,0)))))</f>
        <v/>
      </c>
      <c r="H557" s="8" t="str">
        <f>IF(A557="","",IF(data_in!M557="United States","United States",IF(data_in!M557="Canada","Canada",IF(data_in!M557="United Kingdom","United Kingdom","Other Country"))))</f>
        <v>Other Country</v>
      </c>
      <c r="I557" s="8" t="str">
        <f>IF(A557="","",IF(data_in!K557="Unknown","Unknown",IF(data_in!K557&lt;=10,"Very Small",IF(data_in!K557&lt;=100,"Small",IF(data_in!K557&lt;=500,"Medium",IF(data_in!K557&gt;500,"Large","Error"))))))</f>
        <v>Medium</v>
      </c>
      <c r="J557" s="8" t="str">
        <f>IF(C557=1,TEXT(data_in!E557,"mm-yyyy"),"")</f>
        <v/>
      </c>
      <c r="K557" s="8" t="str">
        <f>IF(A557="","",IF(data_in!I557="Website","Website",IF(data_in!I557="Paid Search","Paid Search",IF(data_in!I557="Slack","Slack","Other Channel"))))</f>
        <v>Website</v>
      </c>
      <c r="L557" s="10">
        <f>IF(A557="","",ROUND(N$3-data_in!B557,0))</f>
        <v>46</v>
      </c>
    </row>
    <row r="558" spans="1:12">
      <c r="A558" s="8" t="str">
        <f>IF(data_in!A558="","",data_in!A558)</f>
        <v>9771d568-7581-458e-8c90-2f912a10fca3</v>
      </c>
      <c r="B558" s="12">
        <f>IF(A558="","",data_in!B558)</f>
        <v>43937.532916666663</v>
      </c>
      <c r="C558" s="8">
        <f>IF(A558="","",IF(data_in!E558="NULL",0,1))</f>
        <v>0</v>
      </c>
      <c r="D558" s="8" t="str">
        <f>IF(A558="","",IF(data_in!E558="NULL","",ROUND(data_in!E558-data_in!B558,0)))</f>
        <v/>
      </c>
      <c r="E558" s="8">
        <f>IF(A558="","",IF(data_in!C558="NULL",0,IF(data_in!C558&gt;data_in!E558,0,1)))</f>
        <v>0</v>
      </c>
      <c r="F558" s="8" t="str">
        <f>IF(OR(A558="",E558=0),"",IF(data_in!C558="NULL","",ROUND(data_in!C558-data_in!B558,0)))</f>
        <v/>
      </c>
      <c r="G558" s="8" t="str">
        <f>IF(OR(A558="",E558=0),"",IF(data_in!C558="NULL","",IF(D558="",ROUND(data_in!D558-data_in!B558,0),MIN(D558,ROUND(data_in!D558-data_in!B558,0)))))</f>
        <v/>
      </c>
      <c r="H558" s="8" t="str">
        <f>IF(A558="","",IF(data_in!M558="United States","United States",IF(data_in!M558="Canada","Canada",IF(data_in!M558="United Kingdom","United Kingdom","Other Country"))))</f>
        <v>Canada</v>
      </c>
      <c r="I558" s="8" t="str">
        <f>IF(A558="","",IF(data_in!K558="Unknown","Unknown",IF(data_in!K558&lt;=10,"Very Small",IF(data_in!K558&lt;=100,"Small",IF(data_in!K558&lt;=500,"Medium",IF(data_in!K558&gt;500,"Large","Error"))))))</f>
        <v>Very Small</v>
      </c>
      <c r="J558" s="8" t="str">
        <f>IF(C558=1,TEXT(data_in!E558,"mm-yyyy"),"")</f>
        <v/>
      </c>
      <c r="K558" s="8" t="str">
        <f>IF(A558="","",IF(data_in!I558="Website","Website",IF(data_in!I558="Paid Search","Paid Search",IF(data_in!I558="Slack","Slack","Other Channel"))))</f>
        <v>Website</v>
      </c>
      <c r="L558" s="10">
        <f>IF(A558="","",ROUND(N$3-data_in!B558,0))</f>
        <v>45</v>
      </c>
    </row>
    <row r="559" spans="1:12">
      <c r="A559" s="8" t="str">
        <f>IF(data_in!A559="","",data_in!A559)</f>
        <v>ceccf46d-6b23-4d7e-9c03-70135a046549</v>
      </c>
      <c r="B559" s="12">
        <f>IF(A559="","",data_in!B559)</f>
        <v>43937.563333333332</v>
      </c>
      <c r="C559" s="8">
        <f>IF(A559="","",IF(data_in!E559="NULL",0,1))</f>
        <v>0</v>
      </c>
      <c r="D559" s="8" t="str">
        <f>IF(A559="","",IF(data_in!E559="NULL","",ROUND(data_in!E559-data_in!B559,0)))</f>
        <v/>
      </c>
      <c r="E559" s="8">
        <f>IF(A559="","",IF(data_in!C559="NULL",0,IF(data_in!C559&gt;data_in!E559,0,1)))</f>
        <v>0</v>
      </c>
      <c r="F559" s="8" t="str">
        <f>IF(OR(A559="",E559=0),"",IF(data_in!C559="NULL","",ROUND(data_in!C559-data_in!B559,0)))</f>
        <v/>
      </c>
      <c r="G559" s="8" t="str">
        <f>IF(OR(A559="",E559=0),"",IF(data_in!C559="NULL","",IF(D559="",ROUND(data_in!D559-data_in!B559,0),MIN(D559,ROUND(data_in!D559-data_in!B559,0)))))</f>
        <v/>
      </c>
      <c r="H559" s="8" t="str">
        <f>IF(A559="","",IF(data_in!M559="United States","United States",IF(data_in!M559="Canada","Canada",IF(data_in!M559="United Kingdom","United Kingdom","Other Country"))))</f>
        <v>Other Country</v>
      </c>
      <c r="I559" s="8" t="str">
        <f>IF(A559="","",IF(data_in!K559="Unknown","Unknown",IF(data_in!K559&lt;=10,"Very Small",IF(data_in!K559&lt;=100,"Small",IF(data_in!K559&lt;=500,"Medium",IF(data_in!K559&gt;500,"Large","Error"))))))</f>
        <v>Small</v>
      </c>
      <c r="J559" s="8" t="str">
        <f>IF(C559=1,TEXT(data_in!E559,"mm-yyyy"),"")</f>
        <v/>
      </c>
      <c r="K559" s="8" t="str">
        <f>IF(A559="","",IF(data_in!I559="Website","Website",IF(data_in!I559="Paid Search","Paid Search",IF(data_in!I559="Slack","Slack","Other Channel"))))</f>
        <v>Slack</v>
      </c>
      <c r="L559" s="10">
        <f>IF(A559="","",ROUND(N$3-data_in!B559,0))</f>
        <v>45</v>
      </c>
    </row>
    <row r="560" spans="1:12">
      <c r="A560" s="8" t="str">
        <f>IF(data_in!A560="","",data_in!A560)</f>
        <v>82a90c6d-cc9b-4e05-80a8-9b4ddf6d3f9e</v>
      </c>
      <c r="B560" s="12">
        <f>IF(A560="","",data_in!B560)</f>
        <v>43937.558518518519</v>
      </c>
      <c r="C560" s="8">
        <f>IF(A560="","",IF(data_in!E560="NULL",0,1))</f>
        <v>0</v>
      </c>
      <c r="D560" s="8" t="str">
        <f>IF(A560="","",IF(data_in!E560="NULL","",ROUND(data_in!E560-data_in!B560,0)))</f>
        <v/>
      </c>
      <c r="E560" s="8">
        <f>IF(A560="","",IF(data_in!C560="NULL",0,IF(data_in!C560&gt;data_in!E560,0,1)))</f>
        <v>1</v>
      </c>
      <c r="F560" s="8">
        <f>IF(OR(A560="",E560=0),"",IF(data_in!C560="NULL","",ROUND(data_in!C560-data_in!B560,0)))</f>
        <v>0</v>
      </c>
      <c r="G560" s="8">
        <f>IF(OR(A560="",E560=0),"",IF(data_in!C560="NULL","",IF(D560="",ROUND(data_in!D560-data_in!B560,0),MIN(D560,ROUND(data_in!D560-data_in!B560,0)))))</f>
        <v>14</v>
      </c>
      <c r="H560" s="8" t="str">
        <f>IF(A560="","",IF(data_in!M560="United States","United States",IF(data_in!M560="Canada","Canada",IF(data_in!M560="United Kingdom","United Kingdom","Other Country"))))</f>
        <v>United Kingdom</v>
      </c>
      <c r="I560" s="8" t="str">
        <f>IF(A560="","",IF(data_in!K560="Unknown","Unknown",IF(data_in!K560&lt;=10,"Very Small",IF(data_in!K560&lt;=100,"Small",IF(data_in!K560&lt;=500,"Medium",IF(data_in!K560&gt;500,"Large","Error"))))))</f>
        <v>Small</v>
      </c>
      <c r="J560" s="8" t="str">
        <f>IF(C560=1,TEXT(data_in!E560,"mm-yyyy"),"")</f>
        <v/>
      </c>
      <c r="K560" s="8" t="str">
        <f>IF(A560="","",IF(data_in!I560="Website","Website",IF(data_in!I560="Paid Search","Paid Search",IF(data_in!I560="Slack","Slack","Other Channel"))))</f>
        <v>Website</v>
      </c>
      <c r="L560" s="10">
        <f>IF(A560="","",ROUND(N$3-data_in!B560,0))</f>
        <v>45</v>
      </c>
    </row>
    <row r="561" spans="1:12">
      <c r="A561" s="8" t="str">
        <f>IF(data_in!A561="","",data_in!A561)</f>
        <v>67e6a6b3-5bbe-47a5-a0e7-a1daaaddf5ce</v>
      </c>
      <c r="B561" s="12">
        <f>IF(A561="","",data_in!B561)</f>
        <v>43937.588761574072</v>
      </c>
      <c r="C561" s="8">
        <f>IF(A561="","",IF(data_in!E561="NULL",0,1))</f>
        <v>0</v>
      </c>
      <c r="D561" s="8" t="str">
        <f>IF(A561="","",IF(data_in!E561="NULL","",ROUND(data_in!E561-data_in!B561,0)))</f>
        <v/>
      </c>
      <c r="E561" s="8">
        <f>IF(A561="","",IF(data_in!C561="NULL",0,IF(data_in!C561&gt;data_in!E561,0,1)))</f>
        <v>1</v>
      </c>
      <c r="F561" s="8">
        <f>IF(OR(A561="",E561=0),"",IF(data_in!C561="NULL","",ROUND(data_in!C561-data_in!B561,0)))</f>
        <v>0</v>
      </c>
      <c r="G561" s="8">
        <f>IF(OR(A561="",E561=0),"",IF(data_in!C561="NULL","",IF(D561="",ROUND(data_in!D561-data_in!B561,0),MIN(D561,ROUND(data_in!D561-data_in!B561,0)))))</f>
        <v>14</v>
      </c>
      <c r="H561" s="8" t="str">
        <f>IF(A561="","",IF(data_in!M561="United States","United States",IF(data_in!M561="Canada","Canada",IF(data_in!M561="United Kingdom","United Kingdom","Other Country"))))</f>
        <v>Canada</v>
      </c>
      <c r="I561" s="8" t="str">
        <f>IF(A561="","",IF(data_in!K561="Unknown","Unknown",IF(data_in!K561&lt;=10,"Very Small",IF(data_in!K561&lt;=100,"Small",IF(data_in!K561&lt;=500,"Medium",IF(data_in!K561&gt;500,"Large","Error"))))))</f>
        <v>Very Small</v>
      </c>
      <c r="J561" s="8" t="str">
        <f>IF(C561=1,TEXT(data_in!E561,"mm-yyyy"),"")</f>
        <v/>
      </c>
      <c r="K561" s="8" t="str">
        <f>IF(A561="","",IF(data_in!I561="Website","Website",IF(data_in!I561="Paid Search","Paid Search",IF(data_in!I561="Slack","Slack","Other Channel"))))</f>
        <v>Paid Search</v>
      </c>
      <c r="L561" s="10">
        <f>IF(A561="","",ROUND(N$3-data_in!B561,0))</f>
        <v>45</v>
      </c>
    </row>
    <row r="562" spans="1:12">
      <c r="A562" s="8" t="str">
        <f>IF(data_in!A562="","",data_in!A562)</f>
        <v>13465334-435e-4eb9-9dea-6e5c31ebad7f</v>
      </c>
      <c r="B562" s="12">
        <f>IF(A562="","",data_in!B562)</f>
        <v>43937.588402777779</v>
      </c>
      <c r="C562" s="8">
        <f>IF(A562="","",IF(data_in!E562="NULL",0,1))</f>
        <v>0</v>
      </c>
      <c r="D562" s="8" t="str">
        <f>IF(A562="","",IF(data_in!E562="NULL","",ROUND(data_in!E562-data_in!B562,0)))</f>
        <v/>
      </c>
      <c r="E562" s="8">
        <f>IF(A562="","",IF(data_in!C562="NULL",0,IF(data_in!C562&gt;data_in!E562,0,1)))</f>
        <v>0</v>
      </c>
      <c r="F562" s="8" t="str">
        <f>IF(OR(A562="",E562=0),"",IF(data_in!C562="NULL","",ROUND(data_in!C562-data_in!B562,0)))</f>
        <v/>
      </c>
      <c r="G562" s="8" t="str">
        <f>IF(OR(A562="",E562=0),"",IF(data_in!C562="NULL","",IF(D562="",ROUND(data_in!D562-data_in!B562,0),MIN(D562,ROUND(data_in!D562-data_in!B562,0)))))</f>
        <v/>
      </c>
      <c r="H562" s="8" t="str">
        <f>IF(A562="","",IF(data_in!M562="United States","United States",IF(data_in!M562="Canada","Canada",IF(data_in!M562="United Kingdom","United Kingdom","Other Country"))))</f>
        <v>United States</v>
      </c>
      <c r="I562" s="8" t="str">
        <f>IF(A562="","",IF(data_in!K562="Unknown","Unknown",IF(data_in!K562&lt;=10,"Very Small",IF(data_in!K562&lt;=100,"Small",IF(data_in!K562&lt;=500,"Medium",IF(data_in!K562&gt;500,"Large","Error"))))))</f>
        <v>Very Small</v>
      </c>
      <c r="J562" s="8" t="str">
        <f>IF(C562=1,TEXT(data_in!E562,"mm-yyyy"),"")</f>
        <v/>
      </c>
      <c r="K562" s="8" t="str">
        <f>IF(A562="","",IF(data_in!I562="Website","Website",IF(data_in!I562="Paid Search","Paid Search",IF(data_in!I562="Slack","Slack","Other Channel"))))</f>
        <v>Website</v>
      </c>
      <c r="L562" s="10">
        <f>IF(A562="","",ROUND(N$3-data_in!B562,0))</f>
        <v>45</v>
      </c>
    </row>
    <row r="563" spans="1:12">
      <c r="A563" s="8" t="str">
        <f>IF(data_in!A563="","",data_in!A563)</f>
        <v>6df06432-3ae7-4f1f-a076-3747cb8a8fa2</v>
      </c>
      <c r="B563" s="12">
        <f>IF(A563="","",data_in!B563)</f>
        <v>43937.585694444446</v>
      </c>
      <c r="C563" s="8">
        <f>IF(A563="","",IF(data_in!E563="NULL",0,1))</f>
        <v>0</v>
      </c>
      <c r="D563" s="8" t="str">
        <f>IF(A563="","",IF(data_in!E563="NULL","",ROUND(data_in!E563-data_in!B563,0)))</f>
        <v/>
      </c>
      <c r="E563" s="8">
        <f>IF(A563="","",IF(data_in!C563="NULL",0,IF(data_in!C563&gt;data_in!E563,0,1)))</f>
        <v>0</v>
      </c>
      <c r="F563" s="8" t="str">
        <f>IF(OR(A563="",E563=0),"",IF(data_in!C563="NULL","",ROUND(data_in!C563-data_in!B563,0)))</f>
        <v/>
      </c>
      <c r="G563" s="8" t="str">
        <f>IF(OR(A563="",E563=0),"",IF(data_in!C563="NULL","",IF(D563="",ROUND(data_in!D563-data_in!B563,0),MIN(D563,ROUND(data_in!D563-data_in!B563,0)))))</f>
        <v/>
      </c>
      <c r="H563" s="8" t="str">
        <f>IF(A563="","",IF(data_in!M563="United States","United States",IF(data_in!M563="Canada","Canada",IF(data_in!M563="United Kingdom","United Kingdom","Other Country"))))</f>
        <v>Canada</v>
      </c>
      <c r="I563" s="8" t="str">
        <f>IF(A563="","",IF(data_in!K563="Unknown","Unknown",IF(data_in!K563&lt;=10,"Very Small",IF(data_in!K563&lt;=100,"Small",IF(data_in!K563&lt;=500,"Medium",IF(data_in!K563&gt;500,"Large","Error"))))))</f>
        <v>Very Small</v>
      </c>
      <c r="J563" s="8" t="str">
        <f>IF(C563=1,TEXT(data_in!E563,"mm-yyyy"),"")</f>
        <v/>
      </c>
      <c r="K563" s="8" t="str">
        <f>IF(A563="","",IF(data_in!I563="Website","Website",IF(data_in!I563="Paid Search","Paid Search",IF(data_in!I563="Slack","Slack","Other Channel"))))</f>
        <v>Website</v>
      </c>
      <c r="L563" s="10">
        <f>IF(A563="","",ROUND(N$3-data_in!B563,0))</f>
        <v>45</v>
      </c>
    </row>
    <row r="564" spans="1:12">
      <c r="A564" s="8" t="str">
        <f>IF(data_in!A564="","",data_in!A564)</f>
        <v>4d9696f6-ce73-4685-854c-f363734a0aaa</v>
      </c>
      <c r="B564" s="12">
        <f>IF(A564="","",data_in!B564)</f>
        <v>43937.627060185187</v>
      </c>
      <c r="C564" s="8">
        <f>IF(A564="","",IF(data_in!E564="NULL",0,1))</f>
        <v>0</v>
      </c>
      <c r="D564" s="8" t="str">
        <f>IF(A564="","",IF(data_in!E564="NULL","",ROUND(data_in!E564-data_in!B564,0)))</f>
        <v/>
      </c>
      <c r="E564" s="8">
        <f>IF(A564="","",IF(data_in!C564="NULL",0,IF(data_in!C564&gt;data_in!E564,0,1)))</f>
        <v>0</v>
      </c>
      <c r="F564" s="8" t="str">
        <f>IF(OR(A564="",E564=0),"",IF(data_in!C564="NULL","",ROUND(data_in!C564-data_in!B564,0)))</f>
        <v/>
      </c>
      <c r="G564" s="8" t="str">
        <f>IF(OR(A564="",E564=0),"",IF(data_in!C564="NULL","",IF(D564="",ROUND(data_in!D564-data_in!B564,0),MIN(D564,ROUND(data_in!D564-data_in!B564,0)))))</f>
        <v/>
      </c>
      <c r="H564" s="8" t="str">
        <f>IF(A564="","",IF(data_in!M564="United States","United States",IF(data_in!M564="Canada","Canada",IF(data_in!M564="United Kingdom","United Kingdom","Other Country"))))</f>
        <v>Other Country</v>
      </c>
      <c r="I564" s="8" t="str">
        <f>IF(A564="","",IF(data_in!K564="Unknown","Unknown",IF(data_in!K564&lt;=10,"Very Small",IF(data_in!K564&lt;=100,"Small",IF(data_in!K564&lt;=500,"Medium",IF(data_in!K564&gt;500,"Large","Error"))))))</f>
        <v>Very Small</v>
      </c>
      <c r="J564" s="8" t="str">
        <f>IF(C564=1,TEXT(data_in!E564,"mm-yyyy"),"")</f>
        <v/>
      </c>
      <c r="K564" s="8" t="str">
        <f>IF(A564="","",IF(data_in!I564="Website","Website",IF(data_in!I564="Paid Search","Paid Search",IF(data_in!I564="Slack","Slack","Other Channel"))))</f>
        <v>Website</v>
      </c>
      <c r="L564" s="10">
        <f>IF(A564="","",ROUND(N$3-data_in!B564,0))</f>
        <v>45</v>
      </c>
    </row>
    <row r="565" spans="1:12">
      <c r="A565" s="8" t="str">
        <f>IF(data_in!A565="","",data_in!A565)</f>
        <v>5e7bac69-7e45-4862-9769-4c513b26c7b5</v>
      </c>
      <c r="B565" s="12">
        <f>IF(A565="","",data_in!B565)</f>
        <v>43937.666192129633</v>
      </c>
      <c r="C565" s="8">
        <f>IF(A565="","",IF(data_in!E565="NULL",0,1))</f>
        <v>0</v>
      </c>
      <c r="D565" s="8" t="str">
        <f>IF(A565="","",IF(data_in!E565="NULL","",ROUND(data_in!E565-data_in!B565,0)))</f>
        <v/>
      </c>
      <c r="E565" s="8">
        <f>IF(A565="","",IF(data_in!C565="NULL",0,IF(data_in!C565&gt;data_in!E565,0,1)))</f>
        <v>0</v>
      </c>
      <c r="F565" s="8" t="str">
        <f>IF(OR(A565="",E565=0),"",IF(data_in!C565="NULL","",ROUND(data_in!C565-data_in!B565,0)))</f>
        <v/>
      </c>
      <c r="G565" s="8" t="str">
        <f>IF(OR(A565="",E565=0),"",IF(data_in!C565="NULL","",IF(D565="",ROUND(data_in!D565-data_in!B565,0),MIN(D565,ROUND(data_in!D565-data_in!B565,0)))))</f>
        <v/>
      </c>
      <c r="H565" s="8" t="str">
        <f>IF(A565="","",IF(data_in!M565="United States","United States",IF(data_in!M565="Canada","Canada",IF(data_in!M565="United Kingdom","United Kingdom","Other Country"))))</f>
        <v>Other Country</v>
      </c>
      <c r="I565" s="8" t="str">
        <f>IF(A565="","",IF(data_in!K565="Unknown","Unknown",IF(data_in!K565&lt;=10,"Very Small",IF(data_in!K565&lt;=100,"Small",IF(data_in!K565&lt;=500,"Medium",IF(data_in!K565&gt;500,"Large","Error"))))))</f>
        <v>Medium</v>
      </c>
      <c r="J565" s="8" t="str">
        <f>IF(C565=1,TEXT(data_in!E565,"mm-yyyy"),"")</f>
        <v/>
      </c>
      <c r="K565" s="8" t="str">
        <f>IF(A565="","",IF(data_in!I565="Website","Website",IF(data_in!I565="Paid Search","Paid Search",IF(data_in!I565="Slack","Slack","Other Channel"))))</f>
        <v>Website</v>
      </c>
      <c r="L565" s="10">
        <f>IF(A565="","",ROUND(N$3-data_in!B565,0))</f>
        <v>45</v>
      </c>
    </row>
    <row r="566" spans="1:12">
      <c r="A566" s="8" t="str">
        <f>IF(data_in!A566="","",data_in!A566)</f>
        <v>a80f36e0-912e-4743-83aa-6150ccb22b26</v>
      </c>
      <c r="B566" s="12">
        <f>IF(A566="","",data_in!B566)</f>
        <v>43937.851620370369</v>
      </c>
      <c r="C566" s="8">
        <f>IF(A566="","",IF(data_in!E566="NULL",0,1))</f>
        <v>0</v>
      </c>
      <c r="D566" s="8" t="str">
        <f>IF(A566="","",IF(data_in!E566="NULL","",ROUND(data_in!E566-data_in!B566,0)))</f>
        <v/>
      </c>
      <c r="E566" s="8">
        <f>IF(A566="","",IF(data_in!C566="NULL",0,IF(data_in!C566&gt;data_in!E566,0,1)))</f>
        <v>0</v>
      </c>
      <c r="F566" s="8" t="str">
        <f>IF(OR(A566="",E566=0),"",IF(data_in!C566="NULL","",ROUND(data_in!C566-data_in!B566,0)))</f>
        <v/>
      </c>
      <c r="G566" s="8" t="str">
        <f>IF(OR(A566="",E566=0),"",IF(data_in!C566="NULL","",IF(D566="",ROUND(data_in!D566-data_in!B566,0),MIN(D566,ROUND(data_in!D566-data_in!B566,0)))))</f>
        <v/>
      </c>
      <c r="H566" s="8" t="str">
        <f>IF(A566="","",IF(data_in!M566="United States","United States",IF(data_in!M566="Canada","Canada",IF(data_in!M566="United Kingdom","United Kingdom","Other Country"))))</f>
        <v>Canada</v>
      </c>
      <c r="I566" s="8" t="str">
        <f>IF(A566="","",IF(data_in!K566="Unknown","Unknown",IF(data_in!K566&lt;=10,"Very Small",IF(data_in!K566&lt;=100,"Small",IF(data_in!K566&lt;=500,"Medium",IF(data_in!K566&gt;500,"Large","Error"))))))</f>
        <v>Very Small</v>
      </c>
      <c r="J566" s="8" t="str">
        <f>IF(C566=1,TEXT(data_in!E566,"mm-yyyy"),"")</f>
        <v/>
      </c>
      <c r="K566" s="8" t="str">
        <f>IF(A566="","",IF(data_in!I566="Website","Website",IF(data_in!I566="Paid Search","Paid Search",IF(data_in!I566="Slack","Slack","Other Channel"))))</f>
        <v>Website</v>
      </c>
      <c r="L566" s="10">
        <f>IF(A566="","",ROUND(N$3-data_in!B566,0))</f>
        <v>45</v>
      </c>
    </row>
    <row r="567" spans="1:12">
      <c r="A567" s="8" t="str">
        <f>IF(data_in!A567="","",data_in!A567)</f>
        <v>68f55cdc-8866-4bf2-9f4d-18ac3c83263f</v>
      </c>
      <c r="B567" s="12">
        <f>IF(A567="","",data_in!B567)</f>
        <v>43937.675520833334</v>
      </c>
      <c r="C567" s="8">
        <f>IF(A567="","",IF(data_in!E567="NULL",0,1))</f>
        <v>0</v>
      </c>
      <c r="D567" s="8" t="str">
        <f>IF(A567="","",IF(data_in!E567="NULL","",ROUND(data_in!E567-data_in!B567,0)))</f>
        <v/>
      </c>
      <c r="E567" s="8">
        <f>IF(A567="","",IF(data_in!C567="NULL",0,IF(data_in!C567&gt;data_in!E567,0,1)))</f>
        <v>1</v>
      </c>
      <c r="F567" s="8">
        <f>IF(OR(A567="",E567=0),"",IF(data_in!C567="NULL","",ROUND(data_in!C567-data_in!B567,0)))</f>
        <v>0</v>
      </c>
      <c r="G567" s="8">
        <f>IF(OR(A567="",E567=0),"",IF(data_in!C567="NULL","",IF(D567="",ROUND(data_in!D567-data_in!B567,0),MIN(D567,ROUND(data_in!D567-data_in!B567,0)))))</f>
        <v>14</v>
      </c>
      <c r="H567" s="8" t="str">
        <f>IF(A567="","",IF(data_in!M567="United States","United States",IF(data_in!M567="Canada","Canada",IF(data_in!M567="United Kingdom","United Kingdom","Other Country"))))</f>
        <v>Other Country</v>
      </c>
      <c r="I567" s="8" t="str">
        <f>IF(A567="","",IF(data_in!K567="Unknown","Unknown",IF(data_in!K567&lt;=10,"Very Small",IF(data_in!K567&lt;=100,"Small",IF(data_in!K567&lt;=500,"Medium",IF(data_in!K567&gt;500,"Large","Error"))))))</f>
        <v>Very Small</v>
      </c>
      <c r="J567" s="8" t="str">
        <f>IF(C567=1,TEXT(data_in!E567,"mm-yyyy"),"")</f>
        <v/>
      </c>
      <c r="K567" s="8" t="str">
        <f>IF(A567="","",IF(data_in!I567="Website","Website",IF(data_in!I567="Paid Search","Paid Search",IF(data_in!I567="Slack","Slack","Other Channel"))))</f>
        <v>Website</v>
      </c>
      <c r="L567" s="10">
        <f>IF(A567="","",ROUND(N$3-data_in!B567,0))</f>
        <v>45</v>
      </c>
    </row>
    <row r="568" spans="1:12">
      <c r="A568" s="8" t="str">
        <f>IF(data_in!A568="","",data_in!A568)</f>
        <v>670b1de7-d7bb-45a5-8f4e-450d415c274a</v>
      </c>
      <c r="B568" s="12">
        <f>IF(A568="","",data_in!B568)</f>
        <v>43937.684930555559</v>
      </c>
      <c r="C568" s="8">
        <f>IF(A568="","",IF(data_in!E568="NULL",0,1))</f>
        <v>0</v>
      </c>
      <c r="D568" s="8" t="str">
        <f>IF(A568="","",IF(data_in!E568="NULL","",ROUND(data_in!E568-data_in!B568,0)))</f>
        <v/>
      </c>
      <c r="E568" s="8">
        <f>IF(A568="","",IF(data_in!C568="NULL",0,IF(data_in!C568&gt;data_in!E568,0,1)))</f>
        <v>0</v>
      </c>
      <c r="F568" s="8" t="str">
        <f>IF(OR(A568="",E568=0),"",IF(data_in!C568="NULL","",ROUND(data_in!C568-data_in!B568,0)))</f>
        <v/>
      </c>
      <c r="G568" s="8" t="str">
        <f>IF(OR(A568="",E568=0),"",IF(data_in!C568="NULL","",IF(D568="",ROUND(data_in!D568-data_in!B568,0),MIN(D568,ROUND(data_in!D568-data_in!B568,0)))))</f>
        <v/>
      </c>
      <c r="H568" s="8" t="str">
        <f>IF(A568="","",IF(data_in!M568="United States","United States",IF(data_in!M568="Canada","Canada",IF(data_in!M568="United Kingdom","United Kingdom","Other Country"))))</f>
        <v>Other Country</v>
      </c>
      <c r="I568" s="8" t="str">
        <f>IF(A568="","",IF(data_in!K568="Unknown","Unknown",IF(data_in!K568&lt;=10,"Very Small",IF(data_in!K568&lt;=100,"Small",IF(data_in!K568&lt;=500,"Medium",IF(data_in!K568&gt;500,"Large","Error"))))))</f>
        <v>Very Small</v>
      </c>
      <c r="J568" s="8" t="str">
        <f>IF(C568=1,TEXT(data_in!E568,"mm-yyyy"),"")</f>
        <v/>
      </c>
      <c r="K568" s="8" t="str">
        <f>IF(A568="","",IF(data_in!I568="Website","Website",IF(data_in!I568="Paid Search","Paid Search",IF(data_in!I568="Slack","Slack","Other Channel"))))</f>
        <v>Website</v>
      </c>
      <c r="L568" s="10">
        <f>IF(A568="","",ROUND(N$3-data_in!B568,0))</f>
        <v>45</v>
      </c>
    </row>
    <row r="569" spans="1:12">
      <c r="A569" s="8" t="str">
        <f>IF(data_in!A569="","",data_in!A569)</f>
        <v>e91bc30f-3303-42e6-8b41-32c4b8e09a9a</v>
      </c>
      <c r="B569" s="12">
        <f>IF(A569="","",data_in!B569)</f>
        <v>43937.672905092593</v>
      </c>
      <c r="C569" s="8">
        <f>IF(A569="","",IF(data_in!E569="NULL",0,1))</f>
        <v>1</v>
      </c>
      <c r="D569" s="8">
        <f>IF(A569="","",IF(data_in!E569="NULL","",ROUND(data_in!E569-data_in!B569,0)))</f>
        <v>26</v>
      </c>
      <c r="E569" s="8">
        <f>IF(A569="","",IF(data_in!C569="NULL",0,IF(data_in!C569&gt;data_in!E569,0,1)))</f>
        <v>0</v>
      </c>
      <c r="F569" s="8" t="str">
        <f>IF(OR(A569="",E569=0),"",IF(data_in!C569="NULL","",ROUND(data_in!C569-data_in!B569,0)))</f>
        <v/>
      </c>
      <c r="G569" s="8" t="str">
        <f>IF(OR(A569="",E569=0),"",IF(data_in!C569="NULL","",IF(D569="",ROUND(data_in!D569-data_in!B569,0),MIN(D569,ROUND(data_in!D569-data_in!B569,0)))))</f>
        <v/>
      </c>
      <c r="H569" s="8" t="str">
        <f>IF(A569="","",IF(data_in!M569="United States","United States",IF(data_in!M569="Canada","Canada",IF(data_in!M569="United Kingdom","United Kingdom","Other Country"))))</f>
        <v>United States</v>
      </c>
      <c r="I569" s="8" t="str">
        <f>IF(A569="","",IF(data_in!K569="Unknown","Unknown",IF(data_in!K569&lt;=10,"Very Small",IF(data_in!K569&lt;=100,"Small",IF(data_in!K569&lt;=500,"Medium",IF(data_in!K569&gt;500,"Large","Error"))))))</f>
        <v>Small</v>
      </c>
      <c r="J569" s="8" t="str">
        <f>IF(C569=1,TEXT(data_in!E569,"mm-yyyy"),"")</f>
        <v>05-2020</v>
      </c>
      <c r="K569" s="8" t="str">
        <f>IF(A569="","",IF(data_in!I569="Website","Website",IF(data_in!I569="Paid Search","Paid Search",IF(data_in!I569="Slack","Slack","Other Channel"))))</f>
        <v>Website</v>
      </c>
      <c r="L569" s="10">
        <f>IF(A569="","",ROUND(N$3-data_in!B569,0))</f>
        <v>45</v>
      </c>
    </row>
    <row r="570" spans="1:12">
      <c r="A570" s="8" t="str">
        <f>IF(data_in!A570="","",data_in!A570)</f>
        <v>90cc3175-6092-4609-8fd7-ae5257953215</v>
      </c>
      <c r="B570" s="12">
        <f>IF(A570="","",data_in!B570)</f>
        <v>43937.69734953704</v>
      </c>
      <c r="C570" s="8">
        <f>IF(A570="","",IF(data_in!E570="NULL",0,1))</f>
        <v>0</v>
      </c>
      <c r="D570" s="8" t="str">
        <f>IF(A570="","",IF(data_in!E570="NULL","",ROUND(data_in!E570-data_in!B570,0)))</f>
        <v/>
      </c>
      <c r="E570" s="8">
        <f>IF(A570="","",IF(data_in!C570="NULL",0,IF(data_in!C570&gt;data_in!E570,0,1)))</f>
        <v>0</v>
      </c>
      <c r="F570" s="8" t="str">
        <f>IF(OR(A570="",E570=0),"",IF(data_in!C570="NULL","",ROUND(data_in!C570-data_in!B570,0)))</f>
        <v/>
      </c>
      <c r="G570" s="8" t="str">
        <f>IF(OR(A570="",E570=0),"",IF(data_in!C570="NULL","",IF(D570="",ROUND(data_in!D570-data_in!B570,0),MIN(D570,ROUND(data_in!D570-data_in!B570,0)))))</f>
        <v/>
      </c>
      <c r="H570" s="8" t="str">
        <f>IF(A570="","",IF(data_in!M570="United States","United States",IF(data_in!M570="Canada","Canada",IF(data_in!M570="United Kingdom","United Kingdom","Other Country"))))</f>
        <v>United States</v>
      </c>
      <c r="I570" s="8" t="str">
        <f>IF(A570="","",IF(data_in!K570="Unknown","Unknown",IF(data_in!K570&lt;=10,"Very Small",IF(data_in!K570&lt;=100,"Small",IF(data_in!K570&lt;=500,"Medium",IF(data_in!K570&gt;500,"Large","Error"))))))</f>
        <v>Very Small</v>
      </c>
      <c r="J570" s="8" t="str">
        <f>IF(C570=1,TEXT(data_in!E570,"mm-yyyy"),"")</f>
        <v/>
      </c>
      <c r="K570" s="8" t="str">
        <f>IF(A570="","",IF(data_in!I570="Website","Website",IF(data_in!I570="Paid Search","Paid Search",IF(data_in!I570="Slack","Slack","Other Channel"))))</f>
        <v>Paid Search</v>
      </c>
      <c r="L570" s="10">
        <f>IF(A570="","",ROUND(N$3-data_in!B570,0))</f>
        <v>45</v>
      </c>
    </row>
    <row r="571" spans="1:12">
      <c r="A571" s="8" t="str">
        <f>IF(data_in!A571="","",data_in!A571)</f>
        <v>e6fec525-8669-4c68-b471-8ef6ef581da6</v>
      </c>
      <c r="B571" s="12">
        <f>IF(A571="","",data_in!B571)</f>
        <v>43937.704108796293</v>
      </c>
      <c r="C571" s="8">
        <f>IF(A571="","",IF(data_in!E571="NULL",0,1))</f>
        <v>0</v>
      </c>
      <c r="D571" s="8" t="str">
        <f>IF(A571="","",IF(data_in!E571="NULL","",ROUND(data_in!E571-data_in!B571,0)))</f>
        <v/>
      </c>
      <c r="E571" s="8">
        <f>IF(A571="","",IF(data_in!C571="NULL",0,IF(data_in!C571&gt;data_in!E571,0,1)))</f>
        <v>0</v>
      </c>
      <c r="F571" s="8" t="str">
        <f>IF(OR(A571="",E571=0),"",IF(data_in!C571="NULL","",ROUND(data_in!C571-data_in!B571,0)))</f>
        <v/>
      </c>
      <c r="G571" s="8" t="str">
        <f>IF(OR(A571="",E571=0),"",IF(data_in!C571="NULL","",IF(D571="",ROUND(data_in!D571-data_in!B571,0),MIN(D571,ROUND(data_in!D571-data_in!B571,0)))))</f>
        <v/>
      </c>
      <c r="H571" s="8" t="str">
        <f>IF(A571="","",IF(data_in!M571="United States","United States",IF(data_in!M571="Canada","Canada",IF(data_in!M571="United Kingdom","United Kingdom","Other Country"))))</f>
        <v>United States</v>
      </c>
      <c r="I571" s="8" t="str">
        <f>IF(A571="","",IF(data_in!K571="Unknown","Unknown",IF(data_in!K571&lt;=10,"Very Small",IF(data_in!K571&lt;=100,"Small",IF(data_in!K571&lt;=500,"Medium",IF(data_in!K571&gt;500,"Large","Error"))))))</f>
        <v>Very Small</v>
      </c>
      <c r="J571" s="8" t="str">
        <f>IF(C571=1,TEXT(data_in!E571,"mm-yyyy"),"")</f>
        <v/>
      </c>
      <c r="K571" s="8" t="str">
        <f>IF(A571="","",IF(data_in!I571="Website","Website",IF(data_in!I571="Paid Search","Paid Search",IF(data_in!I571="Slack","Slack","Other Channel"))))</f>
        <v>Website</v>
      </c>
      <c r="L571" s="10">
        <f>IF(A571="","",ROUND(N$3-data_in!B571,0))</f>
        <v>45</v>
      </c>
    </row>
    <row r="572" spans="1:12">
      <c r="A572" s="8" t="str">
        <f>IF(data_in!A572="","",data_in!A572)</f>
        <v>50ebaec6-ec0a-45fb-bccf-d2a5e1f5d555</v>
      </c>
      <c r="B572" s="12">
        <f>IF(A572="","",data_in!B572)</f>
        <v>43963.694143518522</v>
      </c>
      <c r="C572" s="8">
        <f>IF(A572="","",IF(data_in!E572="NULL",0,1))</f>
        <v>0</v>
      </c>
      <c r="D572" s="8" t="str">
        <f>IF(A572="","",IF(data_in!E572="NULL","",ROUND(data_in!E572-data_in!B572,0)))</f>
        <v/>
      </c>
      <c r="E572" s="8">
        <f>IF(A572="","",IF(data_in!C572="NULL",0,IF(data_in!C572&gt;data_in!E572,0,1)))</f>
        <v>1</v>
      </c>
      <c r="F572" s="8">
        <f>IF(OR(A572="",E572=0),"",IF(data_in!C572="NULL","",ROUND(data_in!C572-data_in!B572,0)))</f>
        <v>0</v>
      </c>
      <c r="G572" s="8">
        <f>IF(OR(A572="",E572=0),"",IF(data_in!C572="NULL","",IF(D572="",ROUND(data_in!D572-data_in!B572,0),MIN(D572,ROUND(data_in!D572-data_in!B572,0)))))</f>
        <v>14</v>
      </c>
      <c r="H572" s="8" t="str">
        <f>IF(A572="","",IF(data_in!M572="United States","United States",IF(data_in!M572="Canada","Canada",IF(data_in!M572="United Kingdom","United Kingdom","Other Country"))))</f>
        <v>United States</v>
      </c>
      <c r="I572" s="8" t="str">
        <f>IF(A572="","",IF(data_in!K572="Unknown","Unknown",IF(data_in!K572&lt;=10,"Very Small",IF(data_in!K572&lt;=100,"Small",IF(data_in!K572&lt;=500,"Medium",IF(data_in!K572&gt;500,"Large","Error"))))))</f>
        <v>Medium</v>
      </c>
      <c r="J572" s="8" t="str">
        <f>IF(C572=1,TEXT(data_in!E572,"mm-yyyy"),"")</f>
        <v/>
      </c>
      <c r="K572" s="8" t="str">
        <f>IF(A572="","",IF(data_in!I572="Website","Website",IF(data_in!I572="Paid Search","Paid Search",IF(data_in!I572="Slack","Slack","Other Channel"))))</f>
        <v>Website</v>
      </c>
      <c r="L572" s="10">
        <f>IF(A572="","",ROUND(N$3-data_in!B572,0))</f>
        <v>19</v>
      </c>
    </row>
    <row r="573" spans="1:12">
      <c r="A573" s="8" t="str">
        <f>IF(data_in!A573="","",data_in!A573)</f>
        <v>67345f68-8cff-4d7a-8082-bf176e3e0ab1</v>
      </c>
      <c r="B573" s="12">
        <f>IF(A573="","",data_in!B573)</f>
        <v>43922.54173611111</v>
      </c>
      <c r="C573" s="8">
        <f>IF(A573="","",IF(data_in!E573="NULL",0,1))</f>
        <v>0</v>
      </c>
      <c r="D573" s="8" t="str">
        <f>IF(A573="","",IF(data_in!E573="NULL","",ROUND(data_in!E573-data_in!B573,0)))</f>
        <v/>
      </c>
      <c r="E573" s="8">
        <f>IF(A573="","",IF(data_in!C573="NULL",0,IF(data_in!C573&gt;data_in!E573,0,1)))</f>
        <v>0</v>
      </c>
      <c r="F573" s="8" t="str">
        <f>IF(OR(A573="",E573=0),"",IF(data_in!C573="NULL","",ROUND(data_in!C573-data_in!B573,0)))</f>
        <v/>
      </c>
      <c r="G573" s="8" t="str">
        <f>IF(OR(A573="",E573=0),"",IF(data_in!C573="NULL","",IF(D573="",ROUND(data_in!D573-data_in!B573,0),MIN(D573,ROUND(data_in!D573-data_in!B573,0)))))</f>
        <v/>
      </c>
      <c r="H573" s="8" t="str">
        <f>IF(A573="","",IF(data_in!M573="United States","United States",IF(data_in!M573="Canada","Canada",IF(data_in!M573="United Kingdom","United Kingdom","Other Country"))))</f>
        <v>Canada</v>
      </c>
      <c r="I573" s="8" t="str">
        <f>IF(A573="","",IF(data_in!K573="Unknown","Unknown",IF(data_in!K573&lt;=10,"Very Small",IF(data_in!K573&lt;=100,"Small",IF(data_in!K573&lt;=500,"Medium",IF(data_in!K573&gt;500,"Large","Error"))))))</f>
        <v>Very Small</v>
      </c>
      <c r="J573" s="8" t="str">
        <f>IF(C573=1,TEXT(data_in!E573,"mm-yyyy"),"")</f>
        <v/>
      </c>
      <c r="K573" s="8" t="str">
        <f>IF(A573="","",IF(data_in!I573="Website","Website",IF(data_in!I573="Paid Search","Paid Search",IF(data_in!I573="Slack","Slack","Other Channel"))))</f>
        <v>Slack</v>
      </c>
      <c r="L573" s="10">
        <f>IF(A573="","",ROUND(N$3-data_in!B573,0))</f>
        <v>60</v>
      </c>
    </row>
    <row r="574" spans="1:12">
      <c r="A574" s="8" t="str">
        <f>IF(data_in!A574="","",data_in!A574)</f>
        <v>49d2353c-13f2-4b45-9a0c-5a7719bf3361</v>
      </c>
      <c r="B574" s="12">
        <f>IF(A574="","",data_in!B574)</f>
        <v>43881.56354166667</v>
      </c>
      <c r="C574" s="8">
        <f>IF(A574="","",IF(data_in!E574="NULL",0,1))</f>
        <v>0</v>
      </c>
      <c r="D574" s="8" t="str">
        <f>IF(A574="","",IF(data_in!E574="NULL","",ROUND(data_in!E574-data_in!B574,0)))</f>
        <v/>
      </c>
      <c r="E574" s="8">
        <f>IF(A574="","",IF(data_in!C574="NULL",0,IF(data_in!C574&gt;data_in!E574,0,1)))</f>
        <v>0</v>
      </c>
      <c r="F574" s="8" t="str">
        <f>IF(OR(A574="",E574=0),"",IF(data_in!C574="NULL","",ROUND(data_in!C574-data_in!B574,0)))</f>
        <v/>
      </c>
      <c r="G574" s="8" t="str">
        <f>IF(OR(A574="",E574=0),"",IF(data_in!C574="NULL","",IF(D574="",ROUND(data_in!D574-data_in!B574,0),MIN(D574,ROUND(data_in!D574-data_in!B574,0)))))</f>
        <v/>
      </c>
      <c r="H574" s="8" t="str">
        <f>IF(A574="","",IF(data_in!M574="United States","United States",IF(data_in!M574="Canada","Canada",IF(data_in!M574="United Kingdom","United Kingdom","Other Country"))))</f>
        <v>Other Country</v>
      </c>
      <c r="I574" s="8" t="str">
        <f>IF(A574="","",IF(data_in!K574="Unknown","Unknown",IF(data_in!K574&lt;=10,"Very Small",IF(data_in!K574&lt;=100,"Small",IF(data_in!K574&lt;=500,"Medium",IF(data_in!K574&gt;500,"Large","Error"))))))</f>
        <v>Very Small</v>
      </c>
      <c r="J574" s="8" t="str">
        <f>IF(C574=1,TEXT(data_in!E574,"mm-yyyy"),"")</f>
        <v/>
      </c>
      <c r="K574" s="8" t="str">
        <f>IF(A574="","",IF(data_in!I574="Website","Website",IF(data_in!I574="Paid Search","Paid Search",IF(data_in!I574="Slack","Slack","Other Channel"))))</f>
        <v>Website</v>
      </c>
      <c r="L574" s="10">
        <f>IF(A574="","",ROUND(N$3-data_in!B574,0))</f>
        <v>101</v>
      </c>
    </row>
    <row r="575" spans="1:12">
      <c r="A575" s="8" t="str">
        <f>IF(data_in!A575="","",data_in!A575)</f>
        <v>77617573-91a6-4e6e-af87-abde398f8070</v>
      </c>
      <c r="B575" s="12">
        <f>IF(A575="","",data_in!B575)</f>
        <v>43881.612314814818</v>
      </c>
      <c r="C575" s="8">
        <f>IF(A575="","",IF(data_in!E575="NULL",0,1))</f>
        <v>0</v>
      </c>
      <c r="D575" s="8" t="str">
        <f>IF(A575="","",IF(data_in!E575="NULL","",ROUND(data_in!E575-data_in!B575,0)))</f>
        <v/>
      </c>
      <c r="E575" s="8">
        <f>IF(A575="","",IF(data_in!C575="NULL",0,IF(data_in!C575&gt;data_in!E575,0,1)))</f>
        <v>0</v>
      </c>
      <c r="F575" s="8" t="str">
        <f>IF(OR(A575="",E575=0),"",IF(data_in!C575="NULL","",ROUND(data_in!C575-data_in!B575,0)))</f>
        <v/>
      </c>
      <c r="G575" s="8" t="str">
        <f>IF(OR(A575="",E575=0),"",IF(data_in!C575="NULL","",IF(D575="",ROUND(data_in!D575-data_in!B575,0),MIN(D575,ROUND(data_in!D575-data_in!B575,0)))))</f>
        <v/>
      </c>
      <c r="H575" s="8" t="str">
        <f>IF(A575="","",IF(data_in!M575="United States","United States",IF(data_in!M575="Canada","Canada",IF(data_in!M575="United Kingdom","United Kingdom","Other Country"))))</f>
        <v>United Kingdom</v>
      </c>
      <c r="I575" s="8" t="str">
        <f>IF(A575="","",IF(data_in!K575="Unknown","Unknown",IF(data_in!K575&lt;=10,"Very Small",IF(data_in!K575&lt;=100,"Small",IF(data_in!K575&lt;=500,"Medium",IF(data_in!K575&gt;500,"Large","Error"))))))</f>
        <v>Very Small</v>
      </c>
      <c r="J575" s="8" t="str">
        <f>IF(C575=1,TEXT(data_in!E575,"mm-yyyy"),"")</f>
        <v/>
      </c>
      <c r="K575" s="8" t="str">
        <f>IF(A575="","",IF(data_in!I575="Website","Website",IF(data_in!I575="Paid Search","Paid Search",IF(data_in!I575="Slack","Slack","Other Channel"))))</f>
        <v>Website</v>
      </c>
      <c r="L575" s="10">
        <f>IF(A575="","",ROUND(N$3-data_in!B575,0))</f>
        <v>101</v>
      </c>
    </row>
    <row r="576" spans="1:12">
      <c r="A576" s="8" t="str">
        <f>IF(data_in!A576="","",data_in!A576)</f>
        <v>2bec2d4a-983c-4820-b9d6-29f7ed4d8c8c</v>
      </c>
      <c r="B576" s="12">
        <f>IF(A576="","",data_in!B576)</f>
        <v>43881.686782407407</v>
      </c>
      <c r="C576" s="8">
        <f>IF(A576="","",IF(data_in!E576="NULL",0,1))</f>
        <v>0</v>
      </c>
      <c r="D576" s="8" t="str">
        <f>IF(A576="","",IF(data_in!E576="NULL","",ROUND(data_in!E576-data_in!B576,0)))</f>
        <v/>
      </c>
      <c r="E576" s="8">
        <f>IF(A576="","",IF(data_in!C576="NULL",0,IF(data_in!C576&gt;data_in!E576,0,1)))</f>
        <v>0</v>
      </c>
      <c r="F576" s="8" t="str">
        <f>IF(OR(A576="",E576=0),"",IF(data_in!C576="NULL","",ROUND(data_in!C576-data_in!B576,0)))</f>
        <v/>
      </c>
      <c r="G576" s="8" t="str">
        <f>IF(OR(A576="",E576=0),"",IF(data_in!C576="NULL","",IF(D576="",ROUND(data_in!D576-data_in!B576,0),MIN(D576,ROUND(data_in!D576-data_in!B576,0)))))</f>
        <v/>
      </c>
      <c r="H576" s="8" t="str">
        <f>IF(A576="","",IF(data_in!M576="United States","United States",IF(data_in!M576="Canada","Canada",IF(data_in!M576="United Kingdom","United Kingdom","Other Country"))))</f>
        <v>United States</v>
      </c>
      <c r="I576" s="8" t="str">
        <f>IF(A576="","",IF(data_in!K576="Unknown","Unknown",IF(data_in!K576&lt;=10,"Very Small",IF(data_in!K576&lt;=100,"Small",IF(data_in!K576&lt;=500,"Medium",IF(data_in!K576&gt;500,"Large","Error"))))))</f>
        <v>Small</v>
      </c>
      <c r="J576" s="8" t="str">
        <f>IF(C576=1,TEXT(data_in!E576,"mm-yyyy"),"")</f>
        <v/>
      </c>
      <c r="K576" s="8" t="str">
        <f>IF(A576="","",IF(data_in!I576="Website","Website",IF(data_in!I576="Paid Search","Paid Search",IF(data_in!I576="Slack","Slack","Other Channel"))))</f>
        <v>Website</v>
      </c>
      <c r="L576" s="10">
        <f>IF(A576="","",ROUND(N$3-data_in!B576,0))</f>
        <v>101</v>
      </c>
    </row>
    <row r="577" spans="1:12">
      <c r="A577" s="8" t="str">
        <f>IF(data_in!A577="","",data_in!A577)</f>
        <v>26dd2ca3-d2f1-4a4f-9fc0-1974b43fdc57</v>
      </c>
      <c r="B577" s="12">
        <f>IF(A577="","",data_in!B577)</f>
        <v>43881.703796296293</v>
      </c>
      <c r="C577" s="8">
        <f>IF(A577="","",IF(data_in!E577="NULL",0,1))</f>
        <v>0</v>
      </c>
      <c r="D577" s="8" t="str">
        <f>IF(A577="","",IF(data_in!E577="NULL","",ROUND(data_in!E577-data_in!B577,0)))</f>
        <v/>
      </c>
      <c r="E577" s="8">
        <f>IF(A577="","",IF(data_in!C577="NULL",0,IF(data_in!C577&gt;data_in!E577,0,1)))</f>
        <v>0</v>
      </c>
      <c r="F577" s="8" t="str">
        <f>IF(OR(A577="",E577=0),"",IF(data_in!C577="NULL","",ROUND(data_in!C577-data_in!B577,0)))</f>
        <v/>
      </c>
      <c r="G577" s="8" t="str">
        <f>IF(OR(A577="",E577=0),"",IF(data_in!C577="NULL","",IF(D577="",ROUND(data_in!D577-data_in!B577,0),MIN(D577,ROUND(data_in!D577-data_in!B577,0)))))</f>
        <v/>
      </c>
      <c r="H577" s="8" t="str">
        <f>IF(A577="","",IF(data_in!M577="United States","United States",IF(data_in!M577="Canada","Canada",IF(data_in!M577="United Kingdom","United Kingdom","Other Country"))))</f>
        <v>Other Country</v>
      </c>
      <c r="I577" s="8" t="str">
        <f>IF(A577="","",IF(data_in!K577="Unknown","Unknown",IF(data_in!K577&lt;=10,"Very Small",IF(data_in!K577&lt;=100,"Small",IF(data_in!K577&lt;=500,"Medium",IF(data_in!K577&gt;500,"Large","Error"))))))</f>
        <v>Very Small</v>
      </c>
      <c r="J577" s="8" t="str">
        <f>IF(C577=1,TEXT(data_in!E577,"mm-yyyy"),"")</f>
        <v/>
      </c>
      <c r="K577" s="8" t="str">
        <f>IF(A577="","",IF(data_in!I577="Website","Website",IF(data_in!I577="Paid Search","Paid Search",IF(data_in!I577="Slack","Slack","Other Channel"))))</f>
        <v>Website</v>
      </c>
      <c r="L577" s="10">
        <f>IF(A577="","",ROUND(N$3-data_in!B577,0))</f>
        <v>101</v>
      </c>
    </row>
    <row r="578" spans="1:12">
      <c r="A578" s="8" t="str">
        <f>IF(data_in!A578="","",data_in!A578)</f>
        <v>e877661c-2251-484d-be0d-e9cc6bbd73d0</v>
      </c>
      <c r="B578" s="12">
        <f>IF(A578="","",data_in!B578)</f>
        <v>43881.685185185182</v>
      </c>
      <c r="C578" s="8">
        <f>IF(A578="","",IF(data_in!E578="NULL",0,1))</f>
        <v>0</v>
      </c>
      <c r="D578" s="8" t="str">
        <f>IF(A578="","",IF(data_in!E578="NULL","",ROUND(data_in!E578-data_in!B578,0)))</f>
        <v/>
      </c>
      <c r="E578" s="8">
        <f>IF(A578="","",IF(data_in!C578="NULL",0,IF(data_in!C578&gt;data_in!E578,0,1)))</f>
        <v>1</v>
      </c>
      <c r="F578" s="8">
        <f>IF(OR(A578="",E578=0),"",IF(data_in!C578="NULL","",ROUND(data_in!C578-data_in!B578,0)))</f>
        <v>15</v>
      </c>
      <c r="G578" s="8">
        <f>IF(OR(A578="",E578=0),"",IF(data_in!C578="NULL","",IF(D578="",ROUND(data_in!D578-data_in!B578,0),MIN(D578,ROUND(data_in!D578-data_in!B578,0)))))</f>
        <v>45</v>
      </c>
      <c r="H578" s="8" t="str">
        <f>IF(A578="","",IF(data_in!M578="United States","United States",IF(data_in!M578="Canada","Canada",IF(data_in!M578="United Kingdom","United Kingdom","Other Country"))))</f>
        <v>Canada</v>
      </c>
      <c r="I578" s="8" t="str">
        <f>IF(A578="","",IF(data_in!K578="Unknown","Unknown",IF(data_in!K578&lt;=10,"Very Small",IF(data_in!K578&lt;=100,"Small",IF(data_in!K578&lt;=500,"Medium",IF(data_in!K578&gt;500,"Large","Error"))))))</f>
        <v>Very Small</v>
      </c>
      <c r="J578" s="8" t="str">
        <f>IF(C578=1,TEXT(data_in!E578,"mm-yyyy"),"")</f>
        <v/>
      </c>
      <c r="K578" s="8" t="str">
        <f>IF(A578="","",IF(data_in!I578="Website","Website",IF(data_in!I578="Paid Search","Paid Search",IF(data_in!I578="Slack","Slack","Other Channel"))))</f>
        <v>Website</v>
      </c>
      <c r="L578" s="10">
        <f>IF(A578="","",ROUND(N$3-data_in!B578,0))</f>
        <v>101</v>
      </c>
    </row>
    <row r="579" spans="1:12">
      <c r="A579" s="8" t="str">
        <f>IF(data_in!A579="","",data_in!A579)</f>
        <v>e0bb334a-98b4-4317-af67-235fde997f53</v>
      </c>
      <c r="B579" s="12">
        <f>IF(A579="","",data_in!B579)</f>
        <v>43881.719467592593</v>
      </c>
      <c r="C579" s="8">
        <f>IF(A579="","",IF(data_in!E579="NULL",0,1))</f>
        <v>0</v>
      </c>
      <c r="D579" s="8" t="str">
        <f>IF(A579="","",IF(data_in!E579="NULL","",ROUND(data_in!E579-data_in!B579,0)))</f>
        <v/>
      </c>
      <c r="E579" s="8">
        <f>IF(A579="","",IF(data_in!C579="NULL",0,IF(data_in!C579&gt;data_in!E579,0,1)))</f>
        <v>0</v>
      </c>
      <c r="F579" s="8" t="str">
        <f>IF(OR(A579="",E579=0),"",IF(data_in!C579="NULL","",ROUND(data_in!C579-data_in!B579,0)))</f>
        <v/>
      </c>
      <c r="G579" s="8" t="str">
        <f>IF(OR(A579="",E579=0),"",IF(data_in!C579="NULL","",IF(D579="",ROUND(data_in!D579-data_in!B579,0),MIN(D579,ROUND(data_in!D579-data_in!B579,0)))))</f>
        <v/>
      </c>
      <c r="H579" s="8" t="str">
        <f>IF(A579="","",IF(data_in!M579="United States","United States",IF(data_in!M579="Canada","Canada",IF(data_in!M579="United Kingdom","United Kingdom","Other Country"))))</f>
        <v>Other Country</v>
      </c>
      <c r="I579" s="8" t="str">
        <f>IF(A579="","",IF(data_in!K579="Unknown","Unknown",IF(data_in!K579&lt;=10,"Very Small",IF(data_in!K579&lt;=100,"Small",IF(data_in!K579&lt;=500,"Medium",IF(data_in!K579&gt;500,"Large","Error"))))))</f>
        <v>Small</v>
      </c>
      <c r="J579" s="8" t="str">
        <f>IF(C579=1,TEXT(data_in!E579,"mm-yyyy"),"")</f>
        <v/>
      </c>
      <c r="K579" s="8" t="str">
        <f>IF(A579="","",IF(data_in!I579="Website","Website",IF(data_in!I579="Paid Search","Paid Search",IF(data_in!I579="Slack","Slack","Other Channel"))))</f>
        <v>Website</v>
      </c>
      <c r="L579" s="10">
        <f>IF(A579="","",ROUND(N$3-data_in!B579,0))</f>
        <v>101</v>
      </c>
    </row>
    <row r="580" spans="1:12">
      <c r="A580" s="8" t="str">
        <f>IF(data_in!A580="","",data_in!A580)</f>
        <v>19c94c3d-99ca-43a7-b7db-48cfeeef9535</v>
      </c>
      <c r="B580" s="12">
        <f>IF(A580="","",data_in!B580)</f>
        <v>43881.717824074076</v>
      </c>
      <c r="C580" s="8">
        <f>IF(A580="","",IF(data_in!E580="NULL",0,1))</f>
        <v>0</v>
      </c>
      <c r="D580" s="8" t="str">
        <f>IF(A580="","",IF(data_in!E580="NULL","",ROUND(data_in!E580-data_in!B580,0)))</f>
        <v/>
      </c>
      <c r="E580" s="8">
        <f>IF(A580="","",IF(data_in!C580="NULL",0,IF(data_in!C580&gt;data_in!E580,0,1)))</f>
        <v>0</v>
      </c>
      <c r="F580" s="8" t="str">
        <f>IF(OR(A580="",E580=0),"",IF(data_in!C580="NULL","",ROUND(data_in!C580-data_in!B580,0)))</f>
        <v/>
      </c>
      <c r="G580" s="8" t="str">
        <f>IF(OR(A580="",E580=0),"",IF(data_in!C580="NULL","",IF(D580="",ROUND(data_in!D580-data_in!B580,0),MIN(D580,ROUND(data_in!D580-data_in!B580,0)))))</f>
        <v/>
      </c>
      <c r="H580" s="8" t="str">
        <f>IF(A580="","",IF(data_in!M580="United States","United States",IF(data_in!M580="Canada","Canada",IF(data_in!M580="United Kingdom","United Kingdom","Other Country"))))</f>
        <v>United States</v>
      </c>
      <c r="I580" s="8" t="str">
        <f>IF(A580="","",IF(data_in!K580="Unknown","Unknown",IF(data_in!K580&lt;=10,"Very Small",IF(data_in!K580&lt;=100,"Small",IF(data_in!K580&lt;=500,"Medium",IF(data_in!K580&gt;500,"Large","Error"))))))</f>
        <v>Small</v>
      </c>
      <c r="J580" s="8" t="str">
        <f>IF(C580=1,TEXT(data_in!E580,"mm-yyyy"),"")</f>
        <v/>
      </c>
      <c r="K580" s="8" t="str">
        <f>IF(A580="","",IF(data_in!I580="Website","Website",IF(data_in!I580="Paid Search","Paid Search",IF(data_in!I580="Slack","Slack","Other Channel"))))</f>
        <v>Paid Search</v>
      </c>
      <c r="L580" s="10">
        <f>IF(A580="","",ROUND(N$3-data_in!B580,0))</f>
        <v>101</v>
      </c>
    </row>
    <row r="581" spans="1:12">
      <c r="A581" s="8" t="str">
        <f>IF(data_in!A581="","",data_in!A581)</f>
        <v>80d3f699-d808-436a-a63d-fe034c882197</v>
      </c>
      <c r="B581" s="12">
        <f>IF(A581="","",data_in!B581)</f>
        <v>43881.763831018521</v>
      </c>
      <c r="C581" s="8">
        <f>IF(A581="","",IF(data_in!E581="NULL",0,1))</f>
        <v>0</v>
      </c>
      <c r="D581" s="8" t="str">
        <f>IF(A581="","",IF(data_in!E581="NULL","",ROUND(data_in!E581-data_in!B581,0)))</f>
        <v/>
      </c>
      <c r="E581" s="8">
        <f>IF(A581="","",IF(data_in!C581="NULL",0,IF(data_in!C581&gt;data_in!E581,0,1)))</f>
        <v>1</v>
      </c>
      <c r="F581" s="8">
        <f>IF(OR(A581="",E581=0),"",IF(data_in!C581="NULL","",ROUND(data_in!C581-data_in!B581,0)))</f>
        <v>0</v>
      </c>
      <c r="G581" s="8">
        <f>IF(OR(A581="",E581=0),"",IF(data_in!C581="NULL","",IF(D581="",ROUND(data_in!D581-data_in!B581,0),MIN(D581,ROUND(data_in!D581-data_in!B581,0)))))</f>
        <v>30</v>
      </c>
      <c r="H581" s="8" t="str">
        <f>IF(A581="","",IF(data_in!M581="United States","United States",IF(data_in!M581="Canada","Canada",IF(data_in!M581="United Kingdom","United Kingdom","Other Country"))))</f>
        <v>United States</v>
      </c>
      <c r="I581" s="8" t="str">
        <f>IF(A581="","",IF(data_in!K581="Unknown","Unknown",IF(data_in!K581&lt;=10,"Very Small",IF(data_in!K581&lt;=100,"Small",IF(data_in!K581&lt;=500,"Medium",IF(data_in!K581&gt;500,"Large","Error"))))))</f>
        <v>Very Small</v>
      </c>
      <c r="J581" s="8" t="str">
        <f>IF(C581=1,TEXT(data_in!E581,"mm-yyyy"),"")</f>
        <v/>
      </c>
      <c r="K581" s="8" t="str">
        <f>IF(A581="","",IF(data_in!I581="Website","Website",IF(data_in!I581="Paid Search","Paid Search",IF(data_in!I581="Slack","Slack","Other Channel"))))</f>
        <v>Website</v>
      </c>
      <c r="L581" s="10">
        <f>IF(A581="","",ROUND(N$3-data_in!B581,0))</f>
        <v>101</v>
      </c>
    </row>
    <row r="582" spans="1:12">
      <c r="A582" s="8" t="str">
        <f>IF(data_in!A582="","",data_in!A582)</f>
        <v>674fd997-b94f-405c-8138-770a7c370f6f</v>
      </c>
      <c r="B582" s="12">
        <f>IF(A582="","",data_in!B582)</f>
        <v>43881.771284722221</v>
      </c>
      <c r="C582" s="8">
        <f>IF(A582="","",IF(data_in!E582="NULL",0,1))</f>
        <v>0</v>
      </c>
      <c r="D582" s="8" t="str">
        <f>IF(A582="","",IF(data_in!E582="NULL","",ROUND(data_in!E582-data_in!B582,0)))</f>
        <v/>
      </c>
      <c r="E582" s="8">
        <f>IF(A582="","",IF(data_in!C582="NULL",0,IF(data_in!C582&gt;data_in!E582,0,1)))</f>
        <v>0</v>
      </c>
      <c r="F582" s="8" t="str">
        <f>IF(OR(A582="",E582=0),"",IF(data_in!C582="NULL","",ROUND(data_in!C582-data_in!B582,0)))</f>
        <v/>
      </c>
      <c r="G582" s="8" t="str">
        <f>IF(OR(A582="",E582=0),"",IF(data_in!C582="NULL","",IF(D582="",ROUND(data_in!D582-data_in!B582,0),MIN(D582,ROUND(data_in!D582-data_in!B582,0)))))</f>
        <v/>
      </c>
      <c r="H582" s="8" t="str">
        <f>IF(A582="","",IF(data_in!M582="United States","United States",IF(data_in!M582="Canada","Canada",IF(data_in!M582="United Kingdom","United Kingdom","Other Country"))))</f>
        <v>Canada</v>
      </c>
      <c r="I582" s="8" t="str">
        <f>IF(A582="","",IF(data_in!K582="Unknown","Unknown",IF(data_in!K582&lt;=10,"Very Small",IF(data_in!K582&lt;=100,"Small",IF(data_in!K582&lt;=500,"Medium",IF(data_in!K582&gt;500,"Large","Error"))))))</f>
        <v>Very Small</v>
      </c>
      <c r="J582" s="8" t="str">
        <f>IF(C582=1,TEXT(data_in!E582,"mm-yyyy"),"")</f>
        <v/>
      </c>
      <c r="K582" s="8" t="str">
        <f>IF(A582="","",IF(data_in!I582="Website","Website",IF(data_in!I582="Paid Search","Paid Search",IF(data_in!I582="Slack","Slack","Other Channel"))))</f>
        <v>Paid Search</v>
      </c>
      <c r="L582" s="10">
        <f>IF(A582="","",ROUND(N$3-data_in!B582,0))</f>
        <v>101</v>
      </c>
    </row>
    <row r="583" spans="1:12">
      <c r="A583" s="8" t="str">
        <f>IF(data_in!A583="","",data_in!A583)</f>
        <v>240294ee-107d-4c19-a5f6-5d0325a39eaf</v>
      </c>
      <c r="B583" s="12">
        <f>IF(A583="","",data_in!B583)</f>
        <v>43881.836689814816</v>
      </c>
      <c r="C583" s="8">
        <f>IF(A583="","",IF(data_in!E583="NULL",0,1))</f>
        <v>0</v>
      </c>
      <c r="D583" s="8" t="str">
        <f>IF(A583="","",IF(data_in!E583="NULL","",ROUND(data_in!E583-data_in!B583,0)))</f>
        <v/>
      </c>
      <c r="E583" s="8">
        <f>IF(A583="","",IF(data_in!C583="NULL",0,IF(data_in!C583&gt;data_in!E583,0,1)))</f>
        <v>1</v>
      </c>
      <c r="F583" s="8">
        <f>IF(OR(A583="",E583=0),"",IF(data_in!C583="NULL","",ROUND(data_in!C583-data_in!B583,0)))</f>
        <v>54</v>
      </c>
      <c r="G583" s="8">
        <f>IF(OR(A583="",E583=0),"",IF(data_in!C583="NULL","",IF(D583="",ROUND(data_in!D583-data_in!B583,0),MIN(D583,ROUND(data_in!D583-data_in!B583,0)))))</f>
        <v>84</v>
      </c>
      <c r="H583" s="8" t="str">
        <f>IF(A583="","",IF(data_in!M583="United States","United States",IF(data_in!M583="Canada","Canada",IF(data_in!M583="United Kingdom","United Kingdom","Other Country"))))</f>
        <v>Other Country</v>
      </c>
      <c r="I583" s="8" t="str">
        <f>IF(A583="","",IF(data_in!K583="Unknown","Unknown",IF(data_in!K583&lt;=10,"Very Small",IF(data_in!K583&lt;=100,"Small",IF(data_in!K583&lt;=500,"Medium",IF(data_in!K583&gt;500,"Large","Error"))))))</f>
        <v>Small</v>
      </c>
      <c r="J583" s="8" t="str">
        <f>IF(C583=1,TEXT(data_in!E583,"mm-yyyy"),"")</f>
        <v/>
      </c>
      <c r="K583" s="8" t="str">
        <f>IF(A583="","",IF(data_in!I583="Website","Website",IF(data_in!I583="Paid Search","Paid Search",IF(data_in!I583="Slack","Slack","Other Channel"))))</f>
        <v>Website</v>
      </c>
      <c r="L583" s="10">
        <f>IF(A583="","",ROUND(N$3-data_in!B583,0))</f>
        <v>101</v>
      </c>
    </row>
    <row r="584" spans="1:12">
      <c r="A584" s="8" t="str">
        <f>IF(data_in!A584="","",data_in!A584)</f>
        <v>63a2eee1-6839-4d28-ba2a-defb28dace53</v>
      </c>
      <c r="B584" s="12">
        <f>IF(A584="","",data_in!B584)</f>
        <v>43881.797152777777</v>
      </c>
      <c r="C584" s="8">
        <f>IF(A584="","",IF(data_in!E584="NULL",0,1))</f>
        <v>0</v>
      </c>
      <c r="D584" s="8" t="str">
        <f>IF(A584="","",IF(data_in!E584="NULL","",ROUND(data_in!E584-data_in!B584,0)))</f>
        <v/>
      </c>
      <c r="E584" s="8">
        <f>IF(A584="","",IF(data_in!C584="NULL",0,IF(data_in!C584&gt;data_in!E584,0,1)))</f>
        <v>1</v>
      </c>
      <c r="F584" s="8">
        <f>IF(OR(A584="",E584=0),"",IF(data_in!C584="NULL","",ROUND(data_in!C584-data_in!B584,0)))</f>
        <v>0</v>
      </c>
      <c r="G584" s="8">
        <f>IF(OR(A584="",E584=0),"",IF(data_in!C584="NULL","",IF(D584="",ROUND(data_in!D584-data_in!B584,0),MIN(D584,ROUND(data_in!D584-data_in!B584,0)))))</f>
        <v>30</v>
      </c>
      <c r="H584" s="8" t="str">
        <f>IF(A584="","",IF(data_in!M584="United States","United States",IF(data_in!M584="Canada","Canada",IF(data_in!M584="United Kingdom","United Kingdom","Other Country"))))</f>
        <v>United States</v>
      </c>
      <c r="I584" s="8" t="str">
        <f>IF(A584="","",IF(data_in!K584="Unknown","Unknown",IF(data_in!K584&lt;=10,"Very Small",IF(data_in!K584&lt;=100,"Small",IF(data_in!K584&lt;=500,"Medium",IF(data_in!K584&gt;500,"Large","Error"))))))</f>
        <v>Very Small</v>
      </c>
      <c r="J584" s="8" t="str">
        <f>IF(C584=1,TEXT(data_in!E584,"mm-yyyy"),"")</f>
        <v/>
      </c>
      <c r="K584" s="8" t="str">
        <f>IF(A584="","",IF(data_in!I584="Website","Website",IF(data_in!I584="Paid Search","Paid Search",IF(data_in!I584="Slack","Slack","Other Channel"))))</f>
        <v>Website</v>
      </c>
      <c r="L584" s="10">
        <f>IF(A584="","",ROUND(N$3-data_in!B584,0))</f>
        <v>101</v>
      </c>
    </row>
    <row r="585" spans="1:12">
      <c r="A585" s="8" t="str">
        <f>IF(data_in!A585="","",data_in!A585)</f>
        <v>f28fa785-f08f-43aa-a7ea-1f8ea16471cd</v>
      </c>
      <c r="B585" s="12">
        <f>IF(A585="","",data_in!B585)</f>
        <v>43881.799398148149</v>
      </c>
      <c r="C585" s="8">
        <f>IF(A585="","",IF(data_in!E585="NULL",0,1))</f>
        <v>0</v>
      </c>
      <c r="D585" s="8" t="str">
        <f>IF(A585="","",IF(data_in!E585="NULL","",ROUND(data_in!E585-data_in!B585,0)))</f>
        <v/>
      </c>
      <c r="E585" s="8">
        <f>IF(A585="","",IF(data_in!C585="NULL",0,IF(data_in!C585&gt;data_in!E585,0,1)))</f>
        <v>0</v>
      </c>
      <c r="F585" s="8" t="str">
        <f>IF(OR(A585="",E585=0),"",IF(data_in!C585="NULL","",ROUND(data_in!C585-data_in!B585,0)))</f>
        <v/>
      </c>
      <c r="G585" s="8" t="str">
        <f>IF(OR(A585="",E585=0),"",IF(data_in!C585="NULL","",IF(D585="",ROUND(data_in!D585-data_in!B585,0),MIN(D585,ROUND(data_in!D585-data_in!B585,0)))))</f>
        <v/>
      </c>
      <c r="H585" s="8" t="str">
        <f>IF(A585="","",IF(data_in!M585="United States","United States",IF(data_in!M585="Canada","Canada",IF(data_in!M585="United Kingdom","United Kingdom","Other Country"))))</f>
        <v>United States</v>
      </c>
      <c r="I585" s="8" t="str">
        <f>IF(A585="","",IF(data_in!K585="Unknown","Unknown",IF(data_in!K585&lt;=10,"Very Small",IF(data_in!K585&lt;=100,"Small",IF(data_in!K585&lt;=500,"Medium",IF(data_in!K585&gt;500,"Large","Error"))))))</f>
        <v>Very Small</v>
      </c>
      <c r="J585" s="8" t="str">
        <f>IF(C585=1,TEXT(data_in!E585,"mm-yyyy"),"")</f>
        <v/>
      </c>
      <c r="K585" s="8" t="str">
        <f>IF(A585="","",IF(data_in!I585="Website","Website",IF(data_in!I585="Paid Search","Paid Search",IF(data_in!I585="Slack","Slack","Other Channel"))))</f>
        <v>Website</v>
      </c>
      <c r="L585" s="10">
        <f>IF(A585="","",ROUND(N$3-data_in!B585,0))</f>
        <v>101</v>
      </c>
    </row>
    <row r="586" spans="1:12">
      <c r="A586" s="8" t="str">
        <f>IF(data_in!A586="","",data_in!A586)</f>
        <v>2f7efec6-35d4-4356-a9f6-405f0a625414</v>
      </c>
      <c r="B586" s="12">
        <f>IF(A586="","",data_in!B586)</f>
        <v>43881.855706018519</v>
      </c>
      <c r="C586" s="8">
        <f>IF(A586="","",IF(data_in!E586="NULL",0,1))</f>
        <v>0</v>
      </c>
      <c r="D586" s="8" t="str">
        <f>IF(A586="","",IF(data_in!E586="NULL","",ROUND(data_in!E586-data_in!B586,0)))</f>
        <v/>
      </c>
      <c r="E586" s="8">
        <f>IF(A586="","",IF(data_in!C586="NULL",0,IF(data_in!C586&gt;data_in!E586,0,1)))</f>
        <v>0</v>
      </c>
      <c r="F586" s="8" t="str">
        <f>IF(OR(A586="",E586=0),"",IF(data_in!C586="NULL","",ROUND(data_in!C586-data_in!B586,0)))</f>
        <v/>
      </c>
      <c r="G586" s="8" t="str">
        <f>IF(OR(A586="",E586=0),"",IF(data_in!C586="NULL","",IF(D586="",ROUND(data_in!D586-data_in!B586,0),MIN(D586,ROUND(data_in!D586-data_in!B586,0)))))</f>
        <v/>
      </c>
      <c r="H586" s="8" t="str">
        <f>IF(A586="","",IF(data_in!M586="United States","United States",IF(data_in!M586="Canada","Canada",IF(data_in!M586="United Kingdom","United Kingdom","Other Country"))))</f>
        <v>United States</v>
      </c>
      <c r="I586" s="8" t="str">
        <f>IF(A586="","",IF(data_in!K586="Unknown","Unknown",IF(data_in!K586&lt;=10,"Very Small",IF(data_in!K586&lt;=100,"Small",IF(data_in!K586&lt;=500,"Medium",IF(data_in!K586&gt;500,"Large","Error"))))))</f>
        <v>Very Small</v>
      </c>
      <c r="J586" s="8" t="str">
        <f>IF(C586=1,TEXT(data_in!E586,"mm-yyyy"),"")</f>
        <v/>
      </c>
      <c r="K586" s="8" t="str">
        <f>IF(A586="","",IF(data_in!I586="Website","Website",IF(data_in!I586="Paid Search","Paid Search",IF(data_in!I586="Slack","Slack","Other Channel"))))</f>
        <v>Other Channel</v>
      </c>
      <c r="L586" s="10">
        <f>IF(A586="","",ROUND(N$3-data_in!B586,0))</f>
        <v>101</v>
      </c>
    </row>
    <row r="587" spans="1:12">
      <c r="A587" s="8" t="str">
        <f>IF(data_in!A587="","",data_in!A587)</f>
        <v>45ab172b-4ec3-4741-a065-d09f3fdf5b42</v>
      </c>
      <c r="B587" s="12">
        <f>IF(A587="","",data_in!B587)</f>
        <v>43881.8593287037</v>
      </c>
      <c r="C587" s="8">
        <f>IF(A587="","",IF(data_in!E587="NULL",0,1))</f>
        <v>0</v>
      </c>
      <c r="D587" s="8" t="str">
        <f>IF(A587="","",IF(data_in!E587="NULL","",ROUND(data_in!E587-data_in!B587,0)))</f>
        <v/>
      </c>
      <c r="E587" s="8">
        <f>IF(A587="","",IF(data_in!C587="NULL",0,IF(data_in!C587&gt;data_in!E587,0,1)))</f>
        <v>1</v>
      </c>
      <c r="F587" s="8">
        <f>IF(OR(A587="",E587=0),"",IF(data_in!C587="NULL","",ROUND(data_in!C587-data_in!B587,0)))</f>
        <v>0</v>
      </c>
      <c r="G587" s="8">
        <f>IF(OR(A587="",E587=0),"",IF(data_in!C587="NULL","",IF(D587="",ROUND(data_in!D587-data_in!B587,0),MIN(D587,ROUND(data_in!D587-data_in!B587,0)))))</f>
        <v>30</v>
      </c>
      <c r="H587" s="8" t="str">
        <f>IF(A587="","",IF(data_in!M587="United States","United States",IF(data_in!M587="Canada","Canada",IF(data_in!M587="United Kingdom","United Kingdom","Other Country"))))</f>
        <v>Canada</v>
      </c>
      <c r="I587" s="8" t="str">
        <f>IF(A587="","",IF(data_in!K587="Unknown","Unknown",IF(data_in!K587&lt;=10,"Very Small",IF(data_in!K587&lt;=100,"Small",IF(data_in!K587&lt;=500,"Medium",IF(data_in!K587&gt;500,"Large","Error"))))))</f>
        <v>Small</v>
      </c>
      <c r="J587" s="8" t="str">
        <f>IF(C587=1,TEXT(data_in!E587,"mm-yyyy"),"")</f>
        <v/>
      </c>
      <c r="K587" s="8" t="str">
        <f>IF(A587="","",IF(data_in!I587="Website","Website",IF(data_in!I587="Paid Search","Paid Search",IF(data_in!I587="Slack","Slack","Other Channel"))))</f>
        <v>Paid Search</v>
      </c>
      <c r="L587" s="10">
        <f>IF(A587="","",ROUND(N$3-data_in!B587,0))</f>
        <v>101</v>
      </c>
    </row>
    <row r="588" spans="1:12">
      <c r="A588" s="8" t="str">
        <f>IF(data_in!A588="","",data_in!A588)</f>
        <v>c5d9c52b-a26f-4a92-b5d4-0002f7d4c211</v>
      </c>
      <c r="B588" s="12">
        <f>IF(A588="","",data_in!B588)</f>
        <v>43881.869444444441</v>
      </c>
      <c r="C588" s="8">
        <f>IF(A588="","",IF(data_in!E588="NULL",0,1))</f>
        <v>0</v>
      </c>
      <c r="D588" s="8" t="str">
        <f>IF(A588="","",IF(data_in!E588="NULL","",ROUND(data_in!E588-data_in!B588,0)))</f>
        <v/>
      </c>
      <c r="E588" s="8">
        <f>IF(A588="","",IF(data_in!C588="NULL",0,IF(data_in!C588&gt;data_in!E588,0,1)))</f>
        <v>0</v>
      </c>
      <c r="F588" s="8" t="str">
        <f>IF(OR(A588="",E588=0),"",IF(data_in!C588="NULL","",ROUND(data_in!C588-data_in!B588,0)))</f>
        <v/>
      </c>
      <c r="G588" s="8" t="str">
        <f>IF(OR(A588="",E588=0),"",IF(data_in!C588="NULL","",IF(D588="",ROUND(data_in!D588-data_in!B588,0),MIN(D588,ROUND(data_in!D588-data_in!B588,0)))))</f>
        <v/>
      </c>
      <c r="H588" s="8" t="str">
        <f>IF(A588="","",IF(data_in!M588="United States","United States",IF(data_in!M588="Canada","Canada",IF(data_in!M588="United Kingdom","United Kingdom","Other Country"))))</f>
        <v>United States</v>
      </c>
      <c r="I588" s="8" t="str">
        <f>IF(A588="","",IF(data_in!K588="Unknown","Unknown",IF(data_in!K588&lt;=10,"Very Small",IF(data_in!K588&lt;=100,"Small",IF(data_in!K588&lt;=500,"Medium",IF(data_in!K588&gt;500,"Large","Error"))))))</f>
        <v>Very Small</v>
      </c>
      <c r="J588" s="8" t="str">
        <f>IF(C588=1,TEXT(data_in!E588,"mm-yyyy"),"")</f>
        <v/>
      </c>
      <c r="K588" s="8" t="str">
        <f>IF(A588="","",IF(data_in!I588="Website","Website",IF(data_in!I588="Paid Search","Paid Search",IF(data_in!I588="Slack","Slack","Other Channel"))))</f>
        <v>Website</v>
      </c>
      <c r="L588" s="10">
        <f>IF(A588="","",ROUND(N$3-data_in!B588,0))</f>
        <v>101</v>
      </c>
    </row>
    <row r="589" spans="1:12">
      <c r="A589" s="8" t="str">
        <f>IF(data_in!A589="","",data_in!A589)</f>
        <v>a2709f05-0335-4aa5-9677-7e36ba008634</v>
      </c>
      <c r="B589" s="12">
        <f>IF(A589="","",data_in!B589)</f>
        <v>43881.876550925925</v>
      </c>
      <c r="C589" s="8">
        <f>IF(A589="","",IF(data_in!E589="NULL",0,1))</f>
        <v>0</v>
      </c>
      <c r="D589" s="8" t="str">
        <f>IF(A589="","",IF(data_in!E589="NULL","",ROUND(data_in!E589-data_in!B589,0)))</f>
        <v/>
      </c>
      <c r="E589" s="8">
        <f>IF(A589="","",IF(data_in!C589="NULL",0,IF(data_in!C589&gt;data_in!E589,0,1)))</f>
        <v>1</v>
      </c>
      <c r="F589" s="8">
        <f>IF(OR(A589="",E589=0),"",IF(data_in!C589="NULL","",ROUND(data_in!C589-data_in!B589,0)))</f>
        <v>4</v>
      </c>
      <c r="G589" s="8">
        <f>IF(OR(A589="",E589=0),"",IF(data_in!C589="NULL","",IF(D589="",ROUND(data_in!D589-data_in!B589,0),MIN(D589,ROUND(data_in!D589-data_in!B589,0)))))</f>
        <v>34</v>
      </c>
      <c r="H589" s="8" t="str">
        <f>IF(A589="","",IF(data_in!M589="United States","United States",IF(data_in!M589="Canada","Canada",IF(data_in!M589="United Kingdom","United Kingdom","Other Country"))))</f>
        <v>United States</v>
      </c>
      <c r="I589" s="8" t="str">
        <f>IF(A589="","",IF(data_in!K589="Unknown","Unknown",IF(data_in!K589&lt;=10,"Very Small",IF(data_in!K589&lt;=100,"Small",IF(data_in!K589&lt;=500,"Medium",IF(data_in!K589&gt;500,"Large","Error"))))))</f>
        <v>Medium</v>
      </c>
      <c r="J589" s="8" t="str">
        <f>IF(C589=1,TEXT(data_in!E589,"mm-yyyy"),"")</f>
        <v/>
      </c>
      <c r="K589" s="8" t="str">
        <f>IF(A589="","",IF(data_in!I589="Website","Website",IF(data_in!I589="Paid Search","Paid Search",IF(data_in!I589="Slack","Slack","Other Channel"))))</f>
        <v>Website</v>
      </c>
      <c r="L589" s="10">
        <f>IF(A589="","",ROUND(N$3-data_in!B589,0))</f>
        <v>101</v>
      </c>
    </row>
    <row r="590" spans="1:12">
      <c r="A590" s="8" t="str">
        <f>IF(data_in!A590="","",data_in!A590)</f>
        <v>0e44d304-ad08-4542-8409-f8a8e8acd0ef</v>
      </c>
      <c r="B590" s="12">
        <f>IF(A590="","",data_in!B590)</f>
        <v>43881.902002314811</v>
      </c>
      <c r="C590" s="8">
        <f>IF(A590="","",IF(data_in!E590="NULL",0,1))</f>
        <v>0</v>
      </c>
      <c r="D590" s="8" t="str">
        <f>IF(A590="","",IF(data_in!E590="NULL","",ROUND(data_in!E590-data_in!B590,0)))</f>
        <v/>
      </c>
      <c r="E590" s="8">
        <f>IF(A590="","",IF(data_in!C590="NULL",0,IF(data_in!C590&gt;data_in!E590,0,1)))</f>
        <v>0</v>
      </c>
      <c r="F590" s="8" t="str">
        <f>IF(OR(A590="",E590=0),"",IF(data_in!C590="NULL","",ROUND(data_in!C590-data_in!B590,0)))</f>
        <v/>
      </c>
      <c r="G590" s="8" t="str">
        <f>IF(OR(A590="",E590=0),"",IF(data_in!C590="NULL","",IF(D590="",ROUND(data_in!D590-data_in!B590,0),MIN(D590,ROUND(data_in!D590-data_in!B590,0)))))</f>
        <v/>
      </c>
      <c r="H590" s="8" t="str">
        <f>IF(A590="","",IF(data_in!M590="United States","United States",IF(data_in!M590="Canada","Canada",IF(data_in!M590="United Kingdom","United Kingdom","Other Country"))))</f>
        <v>Other Country</v>
      </c>
      <c r="I590" s="8" t="str">
        <f>IF(A590="","",IF(data_in!K590="Unknown","Unknown",IF(data_in!K590&lt;=10,"Very Small",IF(data_in!K590&lt;=100,"Small",IF(data_in!K590&lt;=500,"Medium",IF(data_in!K590&gt;500,"Large","Error"))))))</f>
        <v>Very Small</v>
      </c>
      <c r="J590" s="8" t="str">
        <f>IF(C590=1,TEXT(data_in!E590,"mm-yyyy"),"")</f>
        <v/>
      </c>
      <c r="K590" s="8" t="str">
        <f>IF(A590="","",IF(data_in!I590="Website","Website",IF(data_in!I590="Paid Search","Paid Search",IF(data_in!I590="Slack","Slack","Other Channel"))))</f>
        <v>Website</v>
      </c>
      <c r="L590" s="10">
        <f>IF(A590="","",ROUND(N$3-data_in!B590,0))</f>
        <v>101</v>
      </c>
    </row>
    <row r="591" spans="1:12">
      <c r="A591" s="8" t="str">
        <f>IF(data_in!A591="","",data_in!A591)</f>
        <v>17903a0d-ba5f-4760-bdb3-433d4ca21301</v>
      </c>
      <c r="B591" s="12">
        <f>IF(A591="","",data_in!B591)</f>
        <v>43881.937488425923</v>
      </c>
      <c r="C591" s="8">
        <f>IF(A591="","",IF(data_in!E591="NULL",0,1))</f>
        <v>0</v>
      </c>
      <c r="D591" s="8" t="str">
        <f>IF(A591="","",IF(data_in!E591="NULL","",ROUND(data_in!E591-data_in!B591,0)))</f>
        <v/>
      </c>
      <c r="E591" s="8">
        <f>IF(A591="","",IF(data_in!C591="NULL",0,IF(data_in!C591&gt;data_in!E591,0,1)))</f>
        <v>0</v>
      </c>
      <c r="F591" s="8" t="str">
        <f>IF(OR(A591="",E591=0),"",IF(data_in!C591="NULL","",ROUND(data_in!C591-data_in!B591,0)))</f>
        <v/>
      </c>
      <c r="G591" s="8" t="str">
        <f>IF(OR(A591="",E591=0),"",IF(data_in!C591="NULL","",IF(D591="",ROUND(data_in!D591-data_in!B591,0),MIN(D591,ROUND(data_in!D591-data_in!B591,0)))))</f>
        <v/>
      </c>
      <c r="H591" s="8" t="str">
        <f>IF(A591="","",IF(data_in!M591="United States","United States",IF(data_in!M591="Canada","Canada",IF(data_in!M591="United Kingdom","United Kingdom","Other Country"))))</f>
        <v>United States</v>
      </c>
      <c r="I591" s="8" t="str">
        <f>IF(A591="","",IF(data_in!K591="Unknown","Unknown",IF(data_in!K591&lt;=10,"Very Small",IF(data_in!K591&lt;=100,"Small",IF(data_in!K591&lt;=500,"Medium",IF(data_in!K591&gt;500,"Large","Error"))))))</f>
        <v>Very Small</v>
      </c>
      <c r="J591" s="8" t="str">
        <f>IF(C591=1,TEXT(data_in!E591,"mm-yyyy"),"")</f>
        <v/>
      </c>
      <c r="K591" s="8" t="str">
        <f>IF(A591="","",IF(data_in!I591="Website","Website",IF(data_in!I591="Paid Search","Paid Search",IF(data_in!I591="Slack","Slack","Other Channel"))))</f>
        <v>Website</v>
      </c>
      <c r="L591" s="10">
        <f>IF(A591="","",ROUND(N$3-data_in!B591,0))</f>
        <v>101</v>
      </c>
    </row>
    <row r="592" spans="1:12">
      <c r="A592" s="8" t="str">
        <f>IF(data_in!A592="","",data_in!A592)</f>
        <v>d903742b-a815-4ff2-9a04-916e0e0a58d0</v>
      </c>
      <c r="B592" s="12">
        <f>IF(A592="","",data_in!B592)</f>
        <v>43882.135277777779</v>
      </c>
      <c r="C592" s="8">
        <f>IF(A592="","",IF(data_in!E592="NULL",0,1))</f>
        <v>0</v>
      </c>
      <c r="D592" s="8" t="str">
        <f>IF(A592="","",IF(data_in!E592="NULL","",ROUND(data_in!E592-data_in!B592,0)))</f>
        <v/>
      </c>
      <c r="E592" s="8">
        <f>IF(A592="","",IF(data_in!C592="NULL",0,IF(data_in!C592&gt;data_in!E592,0,1)))</f>
        <v>0</v>
      </c>
      <c r="F592" s="8" t="str">
        <f>IF(OR(A592="",E592=0),"",IF(data_in!C592="NULL","",ROUND(data_in!C592-data_in!B592,0)))</f>
        <v/>
      </c>
      <c r="G592" s="8" t="str">
        <f>IF(OR(A592="",E592=0),"",IF(data_in!C592="NULL","",IF(D592="",ROUND(data_in!D592-data_in!B592,0),MIN(D592,ROUND(data_in!D592-data_in!B592,0)))))</f>
        <v/>
      </c>
      <c r="H592" s="8" t="str">
        <f>IF(A592="","",IF(data_in!M592="United States","United States",IF(data_in!M592="Canada","Canada",IF(data_in!M592="United Kingdom","United Kingdom","Other Country"))))</f>
        <v>Other Country</v>
      </c>
      <c r="I592" s="8" t="str">
        <f>IF(A592="","",IF(data_in!K592="Unknown","Unknown",IF(data_in!K592&lt;=10,"Very Small",IF(data_in!K592&lt;=100,"Small",IF(data_in!K592&lt;=500,"Medium",IF(data_in!K592&gt;500,"Large","Error"))))))</f>
        <v>Medium</v>
      </c>
      <c r="J592" s="8" t="str">
        <f>IF(C592=1,TEXT(data_in!E592,"mm-yyyy"),"")</f>
        <v/>
      </c>
      <c r="K592" s="8" t="str">
        <f>IF(A592="","",IF(data_in!I592="Website","Website",IF(data_in!I592="Paid Search","Paid Search",IF(data_in!I592="Slack","Slack","Other Channel"))))</f>
        <v>Website</v>
      </c>
      <c r="L592" s="10">
        <f>IF(A592="","",ROUND(N$3-data_in!B592,0))</f>
        <v>101</v>
      </c>
    </row>
    <row r="593" spans="1:12">
      <c r="A593" s="8" t="str">
        <f>IF(data_in!A593="","",data_in!A593)</f>
        <v>485aaf4e-ec31-4369-aeb6-c31fe2fc1df3</v>
      </c>
      <c r="B593" s="12">
        <f>IF(A593="","",data_in!B593)</f>
        <v>43882.140810185185</v>
      </c>
      <c r="C593" s="8">
        <f>IF(A593="","",IF(data_in!E593="NULL",0,1))</f>
        <v>0</v>
      </c>
      <c r="D593" s="8" t="str">
        <f>IF(A593="","",IF(data_in!E593="NULL","",ROUND(data_in!E593-data_in!B593,0)))</f>
        <v/>
      </c>
      <c r="E593" s="8">
        <f>IF(A593="","",IF(data_in!C593="NULL",0,IF(data_in!C593&gt;data_in!E593,0,1)))</f>
        <v>0</v>
      </c>
      <c r="F593" s="8" t="str">
        <f>IF(OR(A593="",E593=0),"",IF(data_in!C593="NULL","",ROUND(data_in!C593-data_in!B593,0)))</f>
        <v/>
      </c>
      <c r="G593" s="8" t="str">
        <f>IF(OR(A593="",E593=0),"",IF(data_in!C593="NULL","",IF(D593="",ROUND(data_in!D593-data_in!B593,0),MIN(D593,ROUND(data_in!D593-data_in!B593,0)))))</f>
        <v/>
      </c>
      <c r="H593" s="8" t="str">
        <f>IF(A593="","",IF(data_in!M593="United States","United States",IF(data_in!M593="Canada","Canada",IF(data_in!M593="United Kingdom","United Kingdom","Other Country"))))</f>
        <v>Other Country</v>
      </c>
      <c r="I593" s="8" t="str">
        <f>IF(A593="","",IF(data_in!K593="Unknown","Unknown",IF(data_in!K593&lt;=10,"Very Small",IF(data_in!K593&lt;=100,"Small",IF(data_in!K593&lt;=500,"Medium",IF(data_in!K593&gt;500,"Large","Error"))))))</f>
        <v>Small</v>
      </c>
      <c r="J593" s="8" t="str">
        <f>IF(C593=1,TEXT(data_in!E593,"mm-yyyy"),"")</f>
        <v/>
      </c>
      <c r="K593" s="8" t="str">
        <f>IF(A593="","",IF(data_in!I593="Website","Website",IF(data_in!I593="Paid Search","Paid Search",IF(data_in!I593="Slack","Slack","Other Channel"))))</f>
        <v>Website</v>
      </c>
      <c r="L593" s="10">
        <f>IF(A593="","",ROUND(N$3-data_in!B593,0))</f>
        <v>101</v>
      </c>
    </row>
    <row r="594" spans="1:12">
      <c r="A594" s="8" t="str">
        <f>IF(data_in!A594="","",data_in!A594)</f>
        <v>187729cd-38fc-46fa-99f7-8a9cc328072a</v>
      </c>
      <c r="B594" s="12">
        <f>IF(A594="","",data_in!B594)</f>
        <v>43882.210625</v>
      </c>
      <c r="C594" s="8">
        <f>IF(A594="","",IF(data_in!E594="NULL",0,1))</f>
        <v>0</v>
      </c>
      <c r="D594" s="8" t="str">
        <f>IF(A594="","",IF(data_in!E594="NULL","",ROUND(data_in!E594-data_in!B594,0)))</f>
        <v/>
      </c>
      <c r="E594" s="8">
        <f>IF(A594="","",IF(data_in!C594="NULL",0,IF(data_in!C594&gt;data_in!E594,0,1)))</f>
        <v>1</v>
      </c>
      <c r="F594" s="8">
        <f>IF(OR(A594="",E594=0),"",IF(data_in!C594="NULL","",ROUND(data_in!C594-data_in!B594,0)))</f>
        <v>0</v>
      </c>
      <c r="G594" s="8">
        <f>IF(OR(A594="",E594=0),"",IF(data_in!C594="NULL","",IF(D594="",ROUND(data_in!D594-data_in!B594,0),MIN(D594,ROUND(data_in!D594-data_in!B594,0)))))</f>
        <v>30</v>
      </c>
      <c r="H594" s="8" t="str">
        <f>IF(A594="","",IF(data_in!M594="United States","United States",IF(data_in!M594="Canada","Canada",IF(data_in!M594="United Kingdom","United Kingdom","Other Country"))))</f>
        <v>Other Country</v>
      </c>
      <c r="I594" s="8" t="str">
        <f>IF(A594="","",IF(data_in!K594="Unknown","Unknown",IF(data_in!K594&lt;=10,"Very Small",IF(data_in!K594&lt;=100,"Small",IF(data_in!K594&lt;=500,"Medium",IF(data_in!K594&gt;500,"Large","Error"))))))</f>
        <v>Very Small</v>
      </c>
      <c r="J594" s="8" t="str">
        <f>IF(C594=1,TEXT(data_in!E594,"mm-yyyy"),"")</f>
        <v/>
      </c>
      <c r="K594" s="8" t="str">
        <f>IF(A594="","",IF(data_in!I594="Website","Website",IF(data_in!I594="Paid Search","Paid Search",IF(data_in!I594="Slack","Slack","Other Channel"))))</f>
        <v>Other Channel</v>
      </c>
      <c r="L594" s="10">
        <f>IF(A594="","",ROUND(N$3-data_in!B594,0))</f>
        <v>101</v>
      </c>
    </row>
    <row r="595" spans="1:12">
      <c r="A595" s="8" t="str">
        <f>IF(data_in!A595="","",data_in!A595)</f>
        <v>1ef9c7ef-d216-4f9a-ad25-1b2a6131aea5</v>
      </c>
      <c r="B595" s="12">
        <f>IF(A595="","",data_in!B595)</f>
        <v>43881.908819444441</v>
      </c>
      <c r="C595" s="8">
        <f>IF(A595="","",IF(data_in!E595="NULL",0,1))</f>
        <v>0</v>
      </c>
      <c r="D595" s="8" t="str">
        <f>IF(A595="","",IF(data_in!E595="NULL","",ROUND(data_in!E595-data_in!B595,0)))</f>
        <v/>
      </c>
      <c r="E595" s="8">
        <f>IF(A595="","",IF(data_in!C595="NULL",0,IF(data_in!C595&gt;data_in!E595,0,1)))</f>
        <v>0</v>
      </c>
      <c r="F595" s="8" t="str">
        <f>IF(OR(A595="",E595=0),"",IF(data_in!C595="NULL","",ROUND(data_in!C595-data_in!B595,0)))</f>
        <v/>
      </c>
      <c r="G595" s="8" t="str">
        <f>IF(OR(A595="",E595=0),"",IF(data_in!C595="NULL","",IF(D595="",ROUND(data_in!D595-data_in!B595,0),MIN(D595,ROUND(data_in!D595-data_in!B595,0)))))</f>
        <v/>
      </c>
      <c r="H595" s="8" t="str">
        <f>IF(A595="","",IF(data_in!M595="United States","United States",IF(data_in!M595="Canada","Canada",IF(data_in!M595="United Kingdom","United Kingdom","Other Country"))))</f>
        <v>United States</v>
      </c>
      <c r="I595" s="8" t="str">
        <f>IF(A595="","",IF(data_in!K595="Unknown","Unknown",IF(data_in!K595&lt;=10,"Very Small",IF(data_in!K595&lt;=100,"Small",IF(data_in!K595&lt;=500,"Medium",IF(data_in!K595&gt;500,"Large","Error"))))))</f>
        <v>Very Small</v>
      </c>
      <c r="J595" s="8" t="str">
        <f>IF(C595=1,TEXT(data_in!E595,"mm-yyyy"),"")</f>
        <v/>
      </c>
      <c r="K595" s="8" t="str">
        <f>IF(A595="","",IF(data_in!I595="Website","Website",IF(data_in!I595="Paid Search","Paid Search",IF(data_in!I595="Slack","Slack","Other Channel"))))</f>
        <v>Website</v>
      </c>
      <c r="L595" s="10">
        <f>IF(A595="","",ROUND(N$3-data_in!B595,0))</f>
        <v>101</v>
      </c>
    </row>
    <row r="596" spans="1:12">
      <c r="A596" s="8" t="str">
        <f>IF(data_in!A596="","",data_in!A596)</f>
        <v>2b3ddb1d-84f3-4a13-b8c7-8d6bf16ee072</v>
      </c>
      <c r="B596" s="12">
        <f>IF(A596="","",data_in!B596)</f>
        <v>43881.934421296297</v>
      </c>
      <c r="C596" s="8">
        <f>IF(A596="","",IF(data_in!E596="NULL",0,1))</f>
        <v>0</v>
      </c>
      <c r="D596" s="8" t="str">
        <f>IF(A596="","",IF(data_in!E596="NULL","",ROUND(data_in!E596-data_in!B596,0)))</f>
        <v/>
      </c>
      <c r="E596" s="8">
        <f>IF(A596="","",IF(data_in!C596="NULL",0,IF(data_in!C596&gt;data_in!E596,0,1)))</f>
        <v>0</v>
      </c>
      <c r="F596" s="8" t="str">
        <f>IF(OR(A596="",E596=0),"",IF(data_in!C596="NULL","",ROUND(data_in!C596-data_in!B596,0)))</f>
        <v/>
      </c>
      <c r="G596" s="8" t="str">
        <f>IF(OR(A596="",E596=0),"",IF(data_in!C596="NULL","",IF(D596="",ROUND(data_in!D596-data_in!B596,0),MIN(D596,ROUND(data_in!D596-data_in!B596,0)))))</f>
        <v/>
      </c>
      <c r="H596" s="8" t="str">
        <f>IF(A596="","",IF(data_in!M596="United States","United States",IF(data_in!M596="Canada","Canada",IF(data_in!M596="United Kingdom","United Kingdom","Other Country"))))</f>
        <v>United States</v>
      </c>
      <c r="I596" s="8" t="str">
        <f>IF(A596="","",IF(data_in!K596="Unknown","Unknown",IF(data_in!K596&lt;=10,"Very Small",IF(data_in!K596&lt;=100,"Small",IF(data_in!K596&lt;=500,"Medium",IF(data_in!K596&gt;500,"Large","Error"))))))</f>
        <v>Very Small</v>
      </c>
      <c r="J596" s="8" t="str">
        <f>IF(C596=1,TEXT(data_in!E596,"mm-yyyy"),"")</f>
        <v/>
      </c>
      <c r="K596" s="8" t="str">
        <f>IF(A596="","",IF(data_in!I596="Website","Website",IF(data_in!I596="Paid Search","Paid Search",IF(data_in!I596="Slack","Slack","Other Channel"))))</f>
        <v>Website</v>
      </c>
      <c r="L596" s="10">
        <f>IF(A596="","",ROUND(N$3-data_in!B596,0))</f>
        <v>101</v>
      </c>
    </row>
    <row r="597" spans="1:12">
      <c r="A597" s="8" t="str">
        <f>IF(data_in!A597="","",data_in!A597)</f>
        <v>366ec3c2-5edd-4705-b7fb-749026149146</v>
      </c>
      <c r="B597" s="12">
        <f>IF(A597="","",data_in!B597)</f>
        <v>43882.224537037036</v>
      </c>
      <c r="C597" s="8">
        <f>IF(A597="","",IF(data_in!E597="NULL",0,1))</f>
        <v>0</v>
      </c>
      <c r="D597" s="8" t="str">
        <f>IF(A597="","",IF(data_in!E597="NULL","",ROUND(data_in!E597-data_in!B597,0)))</f>
        <v/>
      </c>
      <c r="E597" s="8">
        <f>IF(A597="","",IF(data_in!C597="NULL",0,IF(data_in!C597&gt;data_in!E597,0,1)))</f>
        <v>0</v>
      </c>
      <c r="F597" s="8" t="str">
        <f>IF(OR(A597="",E597=0),"",IF(data_in!C597="NULL","",ROUND(data_in!C597-data_in!B597,0)))</f>
        <v/>
      </c>
      <c r="G597" s="8" t="str">
        <f>IF(OR(A597="",E597=0),"",IF(data_in!C597="NULL","",IF(D597="",ROUND(data_in!D597-data_in!B597,0),MIN(D597,ROUND(data_in!D597-data_in!B597,0)))))</f>
        <v/>
      </c>
      <c r="H597" s="8" t="str">
        <f>IF(A597="","",IF(data_in!M597="United States","United States",IF(data_in!M597="Canada","Canada",IF(data_in!M597="United Kingdom","United Kingdom","Other Country"))))</f>
        <v>Other Country</v>
      </c>
      <c r="I597" s="8" t="str">
        <f>IF(A597="","",IF(data_in!K597="Unknown","Unknown",IF(data_in!K597&lt;=10,"Very Small",IF(data_in!K597&lt;=100,"Small",IF(data_in!K597&lt;=500,"Medium",IF(data_in!K597&gt;500,"Large","Error"))))))</f>
        <v>Very Small</v>
      </c>
      <c r="J597" s="8" t="str">
        <f>IF(C597=1,TEXT(data_in!E597,"mm-yyyy"),"")</f>
        <v/>
      </c>
      <c r="K597" s="8" t="str">
        <f>IF(A597="","",IF(data_in!I597="Website","Website",IF(data_in!I597="Paid Search","Paid Search",IF(data_in!I597="Slack","Slack","Other Channel"))))</f>
        <v>Website</v>
      </c>
      <c r="L597" s="10">
        <f>IF(A597="","",ROUND(N$3-data_in!B597,0))</f>
        <v>101</v>
      </c>
    </row>
    <row r="598" spans="1:12">
      <c r="A598" s="8" t="str">
        <f>IF(data_in!A598="","",data_in!A598)</f>
        <v>9b195b3d-ffca-4d06-81ce-b6b3c8c1f50b</v>
      </c>
      <c r="B598" s="12">
        <f>IF(A598="","",data_in!B598)</f>
        <v>43882.05059027778</v>
      </c>
      <c r="C598" s="8">
        <f>IF(A598="","",IF(data_in!E598="NULL",0,1))</f>
        <v>0</v>
      </c>
      <c r="D598" s="8" t="str">
        <f>IF(A598="","",IF(data_in!E598="NULL","",ROUND(data_in!E598-data_in!B598,0)))</f>
        <v/>
      </c>
      <c r="E598" s="8">
        <f>IF(A598="","",IF(data_in!C598="NULL",0,IF(data_in!C598&gt;data_in!E598,0,1)))</f>
        <v>0</v>
      </c>
      <c r="F598" s="8" t="str">
        <f>IF(OR(A598="",E598=0),"",IF(data_in!C598="NULL","",ROUND(data_in!C598-data_in!B598,0)))</f>
        <v/>
      </c>
      <c r="G598" s="8" t="str">
        <f>IF(OR(A598="",E598=0),"",IF(data_in!C598="NULL","",IF(D598="",ROUND(data_in!D598-data_in!B598,0),MIN(D598,ROUND(data_in!D598-data_in!B598,0)))))</f>
        <v/>
      </c>
      <c r="H598" s="8" t="str">
        <f>IF(A598="","",IF(data_in!M598="United States","United States",IF(data_in!M598="Canada","Canada",IF(data_in!M598="United Kingdom","United Kingdom","Other Country"))))</f>
        <v>United States</v>
      </c>
      <c r="I598" s="8" t="str">
        <f>IF(A598="","",IF(data_in!K598="Unknown","Unknown",IF(data_in!K598&lt;=10,"Very Small",IF(data_in!K598&lt;=100,"Small",IF(data_in!K598&lt;=500,"Medium",IF(data_in!K598&gt;500,"Large","Error"))))))</f>
        <v>Small</v>
      </c>
      <c r="J598" s="8" t="str">
        <f>IF(C598=1,TEXT(data_in!E598,"mm-yyyy"),"")</f>
        <v/>
      </c>
      <c r="K598" s="8" t="str">
        <f>IF(A598="","",IF(data_in!I598="Website","Website",IF(data_in!I598="Paid Search","Paid Search",IF(data_in!I598="Slack","Slack","Other Channel"))))</f>
        <v>Website</v>
      </c>
      <c r="L598" s="10">
        <f>IF(A598="","",ROUND(N$3-data_in!B598,0))</f>
        <v>101</v>
      </c>
    </row>
    <row r="599" spans="1:12">
      <c r="A599" s="8" t="str">
        <f>IF(data_in!A599="","",data_in!A599)</f>
        <v>bd096193-8958-4c85-a1f5-727139ea0f11</v>
      </c>
      <c r="B599" s="12">
        <f>IF(A599="","",data_in!B599)</f>
        <v>43898.805428240739</v>
      </c>
      <c r="C599" s="8">
        <f>IF(A599="","",IF(data_in!E599="NULL",0,1))</f>
        <v>0</v>
      </c>
      <c r="D599" s="8" t="str">
        <f>IF(A599="","",IF(data_in!E599="NULL","",ROUND(data_in!E599-data_in!B599,0)))</f>
        <v/>
      </c>
      <c r="E599" s="8">
        <f>IF(A599="","",IF(data_in!C599="NULL",0,IF(data_in!C599&gt;data_in!E599,0,1)))</f>
        <v>0</v>
      </c>
      <c r="F599" s="8" t="str">
        <f>IF(OR(A599="",E599=0),"",IF(data_in!C599="NULL","",ROUND(data_in!C599-data_in!B599,0)))</f>
        <v/>
      </c>
      <c r="G599" s="8" t="str">
        <f>IF(OR(A599="",E599=0),"",IF(data_in!C599="NULL","",IF(D599="",ROUND(data_in!D599-data_in!B599,0),MIN(D599,ROUND(data_in!D599-data_in!B599,0)))))</f>
        <v/>
      </c>
      <c r="H599" s="8" t="str">
        <f>IF(A599="","",IF(data_in!M599="United States","United States",IF(data_in!M599="Canada","Canada",IF(data_in!M599="United Kingdom","United Kingdom","Other Country"))))</f>
        <v>Other Country</v>
      </c>
      <c r="I599" s="8" t="str">
        <f>IF(A599="","",IF(data_in!K599="Unknown","Unknown",IF(data_in!K599&lt;=10,"Very Small",IF(data_in!K599&lt;=100,"Small",IF(data_in!K599&lt;=500,"Medium",IF(data_in!K599&gt;500,"Large","Error"))))))</f>
        <v>Small</v>
      </c>
      <c r="J599" s="8" t="str">
        <f>IF(C599=1,TEXT(data_in!E599,"mm-yyyy"),"")</f>
        <v/>
      </c>
      <c r="K599" s="8" t="str">
        <f>IF(A599="","",IF(data_in!I599="Website","Website",IF(data_in!I599="Paid Search","Paid Search",IF(data_in!I599="Slack","Slack","Other Channel"))))</f>
        <v>Website</v>
      </c>
      <c r="L599" s="10">
        <f>IF(A599="","",ROUND(N$3-data_in!B599,0))</f>
        <v>84</v>
      </c>
    </row>
    <row r="600" spans="1:12">
      <c r="A600" s="8" t="str">
        <f>IF(data_in!A600="","",data_in!A600)</f>
        <v>00a0593b-a3bb-4328-84be-fba9cf516e2a</v>
      </c>
      <c r="B600" s="12">
        <f>IF(A600="","",data_in!B600)</f>
        <v>43882.331666666665</v>
      </c>
      <c r="C600" s="8">
        <f>IF(A600="","",IF(data_in!E600="NULL",0,1))</f>
        <v>0</v>
      </c>
      <c r="D600" s="8" t="str">
        <f>IF(A600="","",IF(data_in!E600="NULL","",ROUND(data_in!E600-data_in!B600,0)))</f>
        <v/>
      </c>
      <c r="E600" s="8">
        <f>IF(A600="","",IF(data_in!C600="NULL",0,IF(data_in!C600&gt;data_in!E600,0,1)))</f>
        <v>1</v>
      </c>
      <c r="F600" s="8">
        <f>IF(OR(A600="",E600=0),"",IF(data_in!C600="NULL","",ROUND(data_in!C600-data_in!B600,0)))</f>
        <v>68</v>
      </c>
      <c r="G600" s="8">
        <f>IF(OR(A600="",E600=0),"",IF(data_in!C600="NULL","",IF(D600="",ROUND(data_in!D600-data_in!B600,0),MIN(D600,ROUND(data_in!D600-data_in!B600,0)))))</f>
        <v>98</v>
      </c>
      <c r="H600" s="8" t="str">
        <f>IF(A600="","",IF(data_in!M600="United States","United States",IF(data_in!M600="Canada","Canada",IF(data_in!M600="United Kingdom","United Kingdom","Other Country"))))</f>
        <v>Other Country</v>
      </c>
      <c r="I600" s="8" t="str">
        <f>IF(A600="","",IF(data_in!K600="Unknown","Unknown",IF(data_in!K600&lt;=10,"Very Small",IF(data_in!K600&lt;=100,"Small",IF(data_in!K600&lt;=500,"Medium",IF(data_in!K600&gt;500,"Large","Error"))))))</f>
        <v>Very Small</v>
      </c>
      <c r="J600" s="8" t="str">
        <f>IF(C600=1,TEXT(data_in!E600,"mm-yyyy"),"")</f>
        <v/>
      </c>
      <c r="K600" s="8" t="str">
        <f>IF(A600="","",IF(data_in!I600="Website","Website",IF(data_in!I600="Paid Search","Paid Search",IF(data_in!I600="Slack","Slack","Other Channel"))))</f>
        <v>Website</v>
      </c>
      <c r="L600" s="10">
        <f>IF(A600="","",ROUND(N$3-data_in!B600,0))</f>
        <v>101</v>
      </c>
    </row>
    <row r="601" spans="1:12">
      <c r="A601" s="8" t="str">
        <f>IF(data_in!A601="","",data_in!A601)</f>
        <v>01446f7f-2794-4a4e-a505-0d489adb779f</v>
      </c>
      <c r="B601" s="12">
        <f>IF(A601="","",data_in!B601)</f>
        <v>43882.116157407407</v>
      </c>
      <c r="C601" s="8">
        <f>IF(A601="","",IF(data_in!E601="NULL",0,1))</f>
        <v>0</v>
      </c>
      <c r="D601" s="8" t="str">
        <f>IF(A601="","",IF(data_in!E601="NULL","",ROUND(data_in!E601-data_in!B601,0)))</f>
        <v/>
      </c>
      <c r="E601" s="8">
        <f>IF(A601="","",IF(data_in!C601="NULL",0,IF(data_in!C601&gt;data_in!E601,0,1)))</f>
        <v>0</v>
      </c>
      <c r="F601" s="8" t="str">
        <f>IF(OR(A601="",E601=0),"",IF(data_in!C601="NULL","",ROUND(data_in!C601-data_in!B601,0)))</f>
        <v/>
      </c>
      <c r="G601" s="8" t="str">
        <f>IF(OR(A601="",E601=0),"",IF(data_in!C601="NULL","",IF(D601="",ROUND(data_in!D601-data_in!B601,0),MIN(D601,ROUND(data_in!D601-data_in!B601,0)))))</f>
        <v/>
      </c>
      <c r="H601" s="8" t="str">
        <f>IF(A601="","",IF(data_in!M601="United States","United States",IF(data_in!M601="Canada","Canada",IF(data_in!M601="United Kingdom","United Kingdom","Other Country"))))</f>
        <v>United States</v>
      </c>
      <c r="I601" s="8" t="str">
        <f>IF(A601="","",IF(data_in!K601="Unknown","Unknown",IF(data_in!K601&lt;=10,"Very Small",IF(data_in!K601&lt;=100,"Small",IF(data_in!K601&lt;=500,"Medium",IF(data_in!K601&gt;500,"Large","Error"))))))</f>
        <v>Very Small</v>
      </c>
      <c r="J601" s="8" t="str">
        <f>IF(C601=1,TEXT(data_in!E601,"mm-yyyy"),"")</f>
        <v/>
      </c>
      <c r="K601" s="8" t="str">
        <f>IF(A601="","",IF(data_in!I601="Website","Website",IF(data_in!I601="Paid Search","Paid Search",IF(data_in!I601="Slack","Slack","Other Channel"))))</f>
        <v>Paid Search</v>
      </c>
      <c r="L601" s="10">
        <f>IF(A601="","",ROUND(N$3-data_in!B601,0))</f>
        <v>101</v>
      </c>
    </row>
    <row r="602" spans="1:12">
      <c r="A602" s="8" t="str">
        <f>IF(data_in!A602="","",data_in!A602)</f>
        <v>8d709d21-eae7-4389-af5a-f78518dfc15a</v>
      </c>
      <c r="B602" s="12">
        <f>IF(A602="","",data_in!B602)</f>
        <v>43882.234768518516</v>
      </c>
      <c r="C602" s="8">
        <f>IF(A602="","",IF(data_in!E602="NULL",0,1))</f>
        <v>0</v>
      </c>
      <c r="D602" s="8" t="str">
        <f>IF(A602="","",IF(data_in!E602="NULL","",ROUND(data_in!E602-data_in!B602,0)))</f>
        <v/>
      </c>
      <c r="E602" s="8">
        <f>IF(A602="","",IF(data_in!C602="NULL",0,IF(data_in!C602&gt;data_in!E602,0,1)))</f>
        <v>0</v>
      </c>
      <c r="F602" s="8" t="str">
        <f>IF(OR(A602="",E602=0),"",IF(data_in!C602="NULL","",ROUND(data_in!C602-data_in!B602,0)))</f>
        <v/>
      </c>
      <c r="G602" s="8" t="str">
        <f>IF(OR(A602="",E602=0),"",IF(data_in!C602="NULL","",IF(D602="",ROUND(data_in!D602-data_in!B602,0),MIN(D602,ROUND(data_in!D602-data_in!B602,0)))))</f>
        <v/>
      </c>
      <c r="H602" s="8" t="str">
        <f>IF(A602="","",IF(data_in!M602="United States","United States",IF(data_in!M602="Canada","Canada",IF(data_in!M602="United Kingdom","United Kingdom","Other Country"))))</f>
        <v>Other Country</v>
      </c>
      <c r="I602" s="8" t="str">
        <f>IF(A602="","",IF(data_in!K602="Unknown","Unknown",IF(data_in!K602&lt;=10,"Very Small",IF(data_in!K602&lt;=100,"Small",IF(data_in!K602&lt;=500,"Medium",IF(data_in!K602&gt;500,"Large","Error"))))))</f>
        <v>Very Small</v>
      </c>
      <c r="J602" s="8" t="str">
        <f>IF(C602=1,TEXT(data_in!E602,"mm-yyyy"),"")</f>
        <v/>
      </c>
      <c r="K602" s="8" t="str">
        <f>IF(A602="","",IF(data_in!I602="Website","Website",IF(data_in!I602="Paid Search","Paid Search",IF(data_in!I602="Slack","Slack","Other Channel"))))</f>
        <v>Other Channel</v>
      </c>
      <c r="L602" s="10">
        <f>IF(A602="","",ROUND(N$3-data_in!B602,0))</f>
        <v>101</v>
      </c>
    </row>
    <row r="603" spans="1:12">
      <c r="A603" s="8" t="str">
        <f>IF(data_in!A603="","",data_in!A603)</f>
        <v>30a6fbbc-4301-4944-8a41-009f312e91b8</v>
      </c>
      <c r="B603" s="12">
        <f>IF(A603="","",data_in!B603)</f>
        <v>43882.256377314814</v>
      </c>
      <c r="C603" s="8">
        <f>IF(A603="","",IF(data_in!E603="NULL",0,1))</f>
        <v>0</v>
      </c>
      <c r="D603" s="8" t="str">
        <f>IF(A603="","",IF(data_in!E603="NULL","",ROUND(data_in!E603-data_in!B603,0)))</f>
        <v/>
      </c>
      <c r="E603" s="8">
        <f>IF(A603="","",IF(data_in!C603="NULL",0,IF(data_in!C603&gt;data_in!E603,0,1)))</f>
        <v>0</v>
      </c>
      <c r="F603" s="8" t="str">
        <f>IF(OR(A603="",E603=0),"",IF(data_in!C603="NULL","",ROUND(data_in!C603-data_in!B603,0)))</f>
        <v/>
      </c>
      <c r="G603" s="8" t="str">
        <f>IF(OR(A603="",E603=0),"",IF(data_in!C603="NULL","",IF(D603="",ROUND(data_in!D603-data_in!B603,0),MIN(D603,ROUND(data_in!D603-data_in!B603,0)))))</f>
        <v/>
      </c>
      <c r="H603" s="8" t="str">
        <f>IF(A603="","",IF(data_in!M603="United States","United States",IF(data_in!M603="Canada","Canada",IF(data_in!M603="United Kingdom","United Kingdom","Other Country"))))</f>
        <v>Other Country</v>
      </c>
      <c r="I603" s="8" t="str">
        <f>IF(A603="","",IF(data_in!K603="Unknown","Unknown",IF(data_in!K603&lt;=10,"Very Small",IF(data_in!K603&lt;=100,"Small",IF(data_in!K603&lt;=500,"Medium",IF(data_in!K603&gt;500,"Large","Error"))))))</f>
        <v>Small</v>
      </c>
      <c r="J603" s="8" t="str">
        <f>IF(C603=1,TEXT(data_in!E603,"mm-yyyy"),"")</f>
        <v/>
      </c>
      <c r="K603" s="8" t="str">
        <f>IF(A603="","",IF(data_in!I603="Website","Website",IF(data_in!I603="Paid Search","Paid Search",IF(data_in!I603="Slack","Slack","Other Channel"))))</f>
        <v>Website</v>
      </c>
      <c r="L603" s="10">
        <f>IF(A603="","",ROUND(N$3-data_in!B603,0))</f>
        <v>101</v>
      </c>
    </row>
    <row r="604" spans="1:12">
      <c r="A604" s="8" t="str">
        <f>IF(data_in!A604="","",data_in!A604)</f>
        <v>ff0a3cd0-6a15-488a-b89b-cc2cc10c122a</v>
      </c>
      <c r="B604" s="12">
        <f>IF(A604="","",data_in!B604)</f>
        <v>43882.481296296297</v>
      </c>
      <c r="C604" s="8">
        <f>IF(A604="","",IF(data_in!E604="NULL",0,1))</f>
        <v>0</v>
      </c>
      <c r="D604" s="8" t="str">
        <f>IF(A604="","",IF(data_in!E604="NULL","",ROUND(data_in!E604-data_in!B604,0)))</f>
        <v/>
      </c>
      <c r="E604" s="8">
        <f>IF(A604="","",IF(data_in!C604="NULL",0,IF(data_in!C604&gt;data_in!E604,0,1)))</f>
        <v>0</v>
      </c>
      <c r="F604" s="8" t="str">
        <f>IF(OR(A604="",E604=0),"",IF(data_in!C604="NULL","",ROUND(data_in!C604-data_in!B604,0)))</f>
        <v/>
      </c>
      <c r="G604" s="8" t="str">
        <f>IF(OR(A604="",E604=0),"",IF(data_in!C604="NULL","",IF(D604="",ROUND(data_in!D604-data_in!B604,0),MIN(D604,ROUND(data_in!D604-data_in!B604,0)))))</f>
        <v/>
      </c>
      <c r="H604" s="8" t="str">
        <f>IF(A604="","",IF(data_in!M604="United States","United States",IF(data_in!M604="Canada","Canada",IF(data_in!M604="United Kingdom","United Kingdom","Other Country"))))</f>
        <v>Other Country</v>
      </c>
      <c r="I604" s="8" t="str">
        <f>IF(A604="","",IF(data_in!K604="Unknown","Unknown",IF(data_in!K604&lt;=10,"Very Small",IF(data_in!K604&lt;=100,"Small",IF(data_in!K604&lt;=500,"Medium",IF(data_in!K604&gt;500,"Large","Error"))))))</f>
        <v>Very Small</v>
      </c>
      <c r="J604" s="8" t="str">
        <f>IF(C604=1,TEXT(data_in!E604,"mm-yyyy"),"")</f>
        <v/>
      </c>
      <c r="K604" s="8" t="str">
        <f>IF(A604="","",IF(data_in!I604="Website","Website",IF(data_in!I604="Paid Search","Paid Search",IF(data_in!I604="Slack","Slack","Other Channel"))))</f>
        <v>Website</v>
      </c>
      <c r="L604" s="10">
        <f>IF(A604="","",ROUND(N$3-data_in!B604,0))</f>
        <v>101</v>
      </c>
    </row>
    <row r="605" spans="1:12">
      <c r="A605" s="8" t="str">
        <f>IF(data_in!A605="","",data_in!A605)</f>
        <v>f6e57663-8370-472a-88ec-69112b8872e3</v>
      </c>
      <c r="B605" s="12">
        <f>IF(A605="","",data_in!B605)</f>
        <v>43882.641203703701</v>
      </c>
      <c r="C605" s="8">
        <f>IF(A605="","",IF(data_in!E605="NULL",0,1))</f>
        <v>0</v>
      </c>
      <c r="D605" s="8" t="str">
        <f>IF(A605="","",IF(data_in!E605="NULL","",ROUND(data_in!E605-data_in!B605,0)))</f>
        <v/>
      </c>
      <c r="E605" s="8">
        <f>IF(A605="","",IF(data_in!C605="NULL",0,IF(data_in!C605&gt;data_in!E605,0,1)))</f>
        <v>0</v>
      </c>
      <c r="F605" s="8" t="str">
        <f>IF(OR(A605="",E605=0),"",IF(data_in!C605="NULL","",ROUND(data_in!C605-data_in!B605,0)))</f>
        <v/>
      </c>
      <c r="G605" s="8" t="str">
        <f>IF(OR(A605="",E605=0),"",IF(data_in!C605="NULL","",IF(D605="",ROUND(data_in!D605-data_in!B605,0),MIN(D605,ROUND(data_in!D605-data_in!B605,0)))))</f>
        <v/>
      </c>
      <c r="H605" s="8" t="str">
        <f>IF(A605="","",IF(data_in!M605="United States","United States",IF(data_in!M605="Canada","Canada",IF(data_in!M605="United Kingdom","United Kingdom","Other Country"))))</f>
        <v>Other Country</v>
      </c>
      <c r="I605" s="8" t="str">
        <f>IF(A605="","",IF(data_in!K605="Unknown","Unknown",IF(data_in!K605&lt;=10,"Very Small",IF(data_in!K605&lt;=100,"Small",IF(data_in!K605&lt;=500,"Medium",IF(data_in!K605&gt;500,"Large","Error"))))))</f>
        <v>Medium</v>
      </c>
      <c r="J605" s="8" t="str">
        <f>IF(C605=1,TEXT(data_in!E605,"mm-yyyy"),"")</f>
        <v/>
      </c>
      <c r="K605" s="8" t="str">
        <f>IF(A605="","",IF(data_in!I605="Website","Website",IF(data_in!I605="Paid Search","Paid Search",IF(data_in!I605="Slack","Slack","Other Channel"))))</f>
        <v>Website</v>
      </c>
      <c r="L605" s="10">
        <f>IF(A605="","",ROUND(N$3-data_in!B605,0))</f>
        <v>100</v>
      </c>
    </row>
    <row r="606" spans="1:12">
      <c r="A606" s="8" t="str">
        <f>IF(data_in!A606="","",data_in!A606)</f>
        <v>e11394c9-0a2b-4537-add4-8cf426bf0dab</v>
      </c>
      <c r="B606" s="12">
        <f>IF(A606="","",data_in!B606)</f>
        <v>43882.648877314816</v>
      </c>
      <c r="C606" s="8">
        <f>IF(A606="","",IF(data_in!E606="NULL",0,1))</f>
        <v>0</v>
      </c>
      <c r="D606" s="8" t="str">
        <f>IF(A606="","",IF(data_in!E606="NULL","",ROUND(data_in!E606-data_in!B606,0)))</f>
        <v/>
      </c>
      <c r="E606" s="8">
        <f>IF(A606="","",IF(data_in!C606="NULL",0,IF(data_in!C606&gt;data_in!E606,0,1)))</f>
        <v>0</v>
      </c>
      <c r="F606" s="8" t="str">
        <f>IF(OR(A606="",E606=0),"",IF(data_in!C606="NULL","",ROUND(data_in!C606-data_in!B606,0)))</f>
        <v/>
      </c>
      <c r="G606" s="8" t="str">
        <f>IF(OR(A606="",E606=0),"",IF(data_in!C606="NULL","",IF(D606="",ROUND(data_in!D606-data_in!B606,0),MIN(D606,ROUND(data_in!D606-data_in!B606,0)))))</f>
        <v/>
      </c>
      <c r="H606" s="8" t="str">
        <f>IF(A606="","",IF(data_in!M606="United States","United States",IF(data_in!M606="Canada","Canada",IF(data_in!M606="United Kingdom","United Kingdom","Other Country"))))</f>
        <v>United States</v>
      </c>
      <c r="I606" s="8" t="str">
        <f>IF(A606="","",IF(data_in!K606="Unknown","Unknown",IF(data_in!K606&lt;=10,"Very Small",IF(data_in!K606&lt;=100,"Small",IF(data_in!K606&lt;=500,"Medium",IF(data_in!K606&gt;500,"Large","Error"))))))</f>
        <v>Medium</v>
      </c>
      <c r="J606" s="8" t="str">
        <f>IF(C606=1,TEXT(data_in!E606,"mm-yyyy"),"")</f>
        <v/>
      </c>
      <c r="K606" s="8" t="str">
        <f>IF(A606="","",IF(data_in!I606="Website","Website",IF(data_in!I606="Paid Search","Paid Search",IF(data_in!I606="Slack","Slack","Other Channel"))))</f>
        <v>Website</v>
      </c>
      <c r="L606" s="10">
        <f>IF(A606="","",ROUND(N$3-data_in!B606,0))</f>
        <v>100</v>
      </c>
    </row>
    <row r="607" spans="1:12">
      <c r="A607" s="8" t="str">
        <f>IF(data_in!A607="","",data_in!A607)</f>
        <v>121dd51a-2ed3-4bd2-abe8-be23575652be</v>
      </c>
      <c r="B607" s="12">
        <f>IF(A607="","",data_in!B607)</f>
        <v>43882.408321759256</v>
      </c>
      <c r="C607" s="8">
        <f>IF(A607="","",IF(data_in!E607="NULL",0,1))</f>
        <v>0</v>
      </c>
      <c r="D607" s="8" t="str">
        <f>IF(A607="","",IF(data_in!E607="NULL","",ROUND(data_in!E607-data_in!B607,0)))</f>
        <v/>
      </c>
      <c r="E607" s="8">
        <f>IF(A607="","",IF(data_in!C607="NULL",0,IF(data_in!C607&gt;data_in!E607,0,1)))</f>
        <v>0</v>
      </c>
      <c r="F607" s="8" t="str">
        <f>IF(OR(A607="",E607=0),"",IF(data_in!C607="NULL","",ROUND(data_in!C607-data_in!B607,0)))</f>
        <v/>
      </c>
      <c r="G607" s="8" t="str">
        <f>IF(OR(A607="",E607=0),"",IF(data_in!C607="NULL","",IF(D607="",ROUND(data_in!D607-data_in!B607,0),MIN(D607,ROUND(data_in!D607-data_in!B607,0)))))</f>
        <v/>
      </c>
      <c r="H607" s="8" t="str">
        <f>IF(A607="","",IF(data_in!M607="United States","United States",IF(data_in!M607="Canada","Canada",IF(data_in!M607="United Kingdom","United Kingdom","Other Country"))))</f>
        <v>Other Country</v>
      </c>
      <c r="I607" s="8" t="str">
        <f>IF(A607="","",IF(data_in!K607="Unknown","Unknown",IF(data_in!K607&lt;=10,"Very Small",IF(data_in!K607&lt;=100,"Small",IF(data_in!K607&lt;=500,"Medium",IF(data_in!K607&gt;500,"Large","Error"))))))</f>
        <v>Very Small</v>
      </c>
      <c r="J607" s="8" t="str">
        <f>IF(C607=1,TEXT(data_in!E607,"mm-yyyy"),"")</f>
        <v/>
      </c>
      <c r="K607" s="8" t="str">
        <f>IF(A607="","",IF(data_in!I607="Website","Website",IF(data_in!I607="Paid Search","Paid Search",IF(data_in!I607="Slack","Slack","Other Channel"))))</f>
        <v>Website</v>
      </c>
      <c r="L607" s="10">
        <f>IF(A607="","",ROUND(N$3-data_in!B607,0))</f>
        <v>101</v>
      </c>
    </row>
    <row r="608" spans="1:12">
      <c r="A608" s="8" t="str">
        <f>IF(data_in!A608="","",data_in!A608)</f>
        <v>5c3e7e22-8435-4a48-b797-067afa41d5f3</v>
      </c>
      <c r="B608" s="12">
        <f>IF(A608="","",data_in!B608)</f>
        <v>43882.409456018519</v>
      </c>
      <c r="C608" s="8">
        <f>IF(A608="","",IF(data_in!E608="NULL",0,1))</f>
        <v>0</v>
      </c>
      <c r="D608" s="8" t="str">
        <f>IF(A608="","",IF(data_in!E608="NULL","",ROUND(data_in!E608-data_in!B608,0)))</f>
        <v/>
      </c>
      <c r="E608" s="8">
        <f>IF(A608="","",IF(data_in!C608="NULL",0,IF(data_in!C608&gt;data_in!E608,0,1)))</f>
        <v>0</v>
      </c>
      <c r="F608" s="8" t="str">
        <f>IF(OR(A608="",E608=0),"",IF(data_in!C608="NULL","",ROUND(data_in!C608-data_in!B608,0)))</f>
        <v/>
      </c>
      <c r="G608" s="8" t="str">
        <f>IF(OR(A608="",E608=0),"",IF(data_in!C608="NULL","",IF(D608="",ROUND(data_in!D608-data_in!B608,0),MIN(D608,ROUND(data_in!D608-data_in!B608,0)))))</f>
        <v/>
      </c>
      <c r="H608" s="8" t="str">
        <f>IF(A608="","",IF(data_in!M608="United States","United States",IF(data_in!M608="Canada","Canada",IF(data_in!M608="United Kingdom","United Kingdom","Other Country"))))</f>
        <v>Other Country</v>
      </c>
      <c r="I608" s="8" t="str">
        <f>IF(A608="","",IF(data_in!K608="Unknown","Unknown",IF(data_in!K608&lt;=10,"Very Small",IF(data_in!K608&lt;=100,"Small",IF(data_in!K608&lt;=500,"Medium",IF(data_in!K608&gt;500,"Large","Error"))))))</f>
        <v>Very Small</v>
      </c>
      <c r="J608" s="8" t="str">
        <f>IF(C608=1,TEXT(data_in!E608,"mm-yyyy"),"")</f>
        <v/>
      </c>
      <c r="K608" s="8" t="str">
        <f>IF(A608="","",IF(data_in!I608="Website","Website",IF(data_in!I608="Paid Search","Paid Search",IF(data_in!I608="Slack","Slack","Other Channel"))))</f>
        <v>Website</v>
      </c>
      <c r="L608" s="10">
        <f>IF(A608="","",ROUND(N$3-data_in!B608,0))</f>
        <v>101</v>
      </c>
    </row>
    <row r="609" spans="1:12">
      <c r="A609" s="8" t="str">
        <f>IF(data_in!A609="","",data_in!A609)</f>
        <v>1be4418d-453c-4b7b-906d-9c419fba6f4d</v>
      </c>
      <c r="B609" s="12">
        <f>IF(A609="","",data_in!B609)</f>
        <v>43882.420983796299</v>
      </c>
      <c r="C609" s="8">
        <f>IF(A609="","",IF(data_in!E609="NULL",0,1))</f>
        <v>0</v>
      </c>
      <c r="D609" s="8" t="str">
        <f>IF(A609="","",IF(data_in!E609="NULL","",ROUND(data_in!E609-data_in!B609,0)))</f>
        <v/>
      </c>
      <c r="E609" s="8">
        <f>IF(A609="","",IF(data_in!C609="NULL",0,IF(data_in!C609&gt;data_in!E609,0,1)))</f>
        <v>0</v>
      </c>
      <c r="F609" s="8" t="str">
        <f>IF(OR(A609="",E609=0),"",IF(data_in!C609="NULL","",ROUND(data_in!C609-data_in!B609,0)))</f>
        <v/>
      </c>
      <c r="G609" s="8" t="str">
        <f>IF(OR(A609="",E609=0),"",IF(data_in!C609="NULL","",IF(D609="",ROUND(data_in!D609-data_in!B609,0),MIN(D609,ROUND(data_in!D609-data_in!B609,0)))))</f>
        <v/>
      </c>
      <c r="H609" s="8" t="str">
        <f>IF(A609="","",IF(data_in!M609="United States","United States",IF(data_in!M609="Canada","Canada",IF(data_in!M609="United Kingdom","United Kingdom","Other Country"))))</f>
        <v>United Kingdom</v>
      </c>
      <c r="I609" s="8" t="str">
        <f>IF(A609="","",IF(data_in!K609="Unknown","Unknown",IF(data_in!K609&lt;=10,"Very Small",IF(data_in!K609&lt;=100,"Small",IF(data_in!K609&lt;=500,"Medium",IF(data_in!K609&gt;500,"Large","Error"))))))</f>
        <v>Very Small</v>
      </c>
      <c r="J609" s="8" t="str">
        <f>IF(C609=1,TEXT(data_in!E609,"mm-yyyy"),"")</f>
        <v/>
      </c>
      <c r="K609" s="8" t="str">
        <f>IF(A609="","",IF(data_in!I609="Website","Website",IF(data_in!I609="Paid Search","Paid Search",IF(data_in!I609="Slack","Slack","Other Channel"))))</f>
        <v>Website</v>
      </c>
      <c r="L609" s="10">
        <f>IF(A609="","",ROUND(N$3-data_in!B609,0))</f>
        <v>101</v>
      </c>
    </row>
    <row r="610" spans="1:12">
      <c r="A610" s="8" t="str">
        <f>IF(data_in!A610="","",data_in!A610)</f>
        <v>96f16097-026c-41a9-8666-edf3a317c106</v>
      </c>
      <c r="B610" s="12">
        <f>IF(A610="","",data_in!B610)</f>
        <v>43882.435798611114</v>
      </c>
      <c r="C610" s="8">
        <f>IF(A610="","",IF(data_in!E610="NULL",0,1))</f>
        <v>0</v>
      </c>
      <c r="D610" s="8" t="str">
        <f>IF(A610="","",IF(data_in!E610="NULL","",ROUND(data_in!E610-data_in!B610,0)))</f>
        <v/>
      </c>
      <c r="E610" s="8">
        <f>IF(A610="","",IF(data_in!C610="NULL",0,IF(data_in!C610&gt;data_in!E610,0,1)))</f>
        <v>0</v>
      </c>
      <c r="F610" s="8" t="str">
        <f>IF(OR(A610="",E610=0),"",IF(data_in!C610="NULL","",ROUND(data_in!C610-data_in!B610,0)))</f>
        <v/>
      </c>
      <c r="G610" s="8" t="str">
        <f>IF(OR(A610="",E610=0),"",IF(data_in!C610="NULL","",IF(D610="",ROUND(data_in!D610-data_in!B610,0),MIN(D610,ROUND(data_in!D610-data_in!B610,0)))))</f>
        <v/>
      </c>
      <c r="H610" s="8" t="str">
        <f>IF(A610="","",IF(data_in!M610="United States","United States",IF(data_in!M610="Canada","Canada",IF(data_in!M610="United Kingdom","United Kingdom","Other Country"))))</f>
        <v>Other Country</v>
      </c>
      <c r="I610" s="8" t="str">
        <f>IF(A610="","",IF(data_in!K610="Unknown","Unknown",IF(data_in!K610&lt;=10,"Very Small",IF(data_in!K610&lt;=100,"Small",IF(data_in!K610&lt;=500,"Medium",IF(data_in!K610&gt;500,"Large","Error"))))))</f>
        <v>Very Small</v>
      </c>
      <c r="J610" s="8" t="str">
        <f>IF(C610=1,TEXT(data_in!E610,"mm-yyyy"),"")</f>
        <v/>
      </c>
      <c r="K610" s="8" t="str">
        <f>IF(A610="","",IF(data_in!I610="Website","Website",IF(data_in!I610="Paid Search","Paid Search",IF(data_in!I610="Slack","Slack","Other Channel"))))</f>
        <v>Website</v>
      </c>
      <c r="L610" s="10">
        <f>IF(A610="","",ROUND(N$3-data_in!B610,0))</f>
        <v>101</v>
      </c>
    </row>
    <row r="611" spans="1:12">
      <c r="A611" s="8" t="str">
        <f>IF(data_in!A611="","",data_in!A611)</f>
        <v>d122baa6-6b0c-476c-887d-5337decb7aeb</v>
      </c>
      <c r="B611" s="12">
        <f>IF(A611="","",data_in!B611)</f>
        <v>43882.459780092591</v>
      </c>
      <c r="C611" s="8">
        <f>IF(A611="","",IF(data_in!E611="NULL",0,1))</f>
        <v>0</v>
      </c>
      <c r="D611" s="8" t="str">
        <f>IF(A611="","",IF(data_in!E611="NULL","",ROUND(data_in!E611-data_in!B611,0)))</f>
        <v/>
      </c>
      <c r="E611" s="8">
        <f>IF(A611="","",IF(data_in!C611="NULL",0,IF(data_in!C611&gt;data_in!E611,0,1)))</f>
        <v>0</v>
      </c>
      <c r="F611" s="8" t="str">
        <f>IF(OR(A611="",E611=0),"",IF(data_in!C611="NULL","",ROUND(data_in!C611-data_in!B611,0)))</f>
        <v/>
      </c>
      <c r="G611" s="8" t="str">
        <f>IF(OR(A611="",E611=0),"",IF(data_in!C611="NULL","",IF(D611="",ROUND(data_in!D611-data_in!B611,0),MIN(D611,ROUND(data_in!D611-data_in!B611,0)))))</f>
        <v/>
      </c>
      <c r="H611" s="8" t="str">
        <f>IF(A611="","",IF(data_in!M611="United States","United States",IF(data_in!M611="Canada","Canada",IF(data_in!M611="United Kingdom","United Kingdom","Other Country"))))</f>
        <v>United Kingdom</v>
      </c>
      <c r="I611" s="8" t="str">
        <f>IF(A611="","",IF(data_in!K611="Unknown","Unknown",IF(data_in!K611&lt;=10,"Very Small",IF(data_in!K611&lt;=100,"Small",IF(data_in!K611&lt;=500,"Medium",IF(data_in!K611&gt;500,"Large","Error"))))))</f>
        <v>Very Small</v>
      </c>
      <c r="J611" s="8" t="str">
        <f>IF(C611=1,TEXT(data_in!E611,"mm-yyyy"),"")</f>
        <v/>
      </c>
      <c r="K611" s="8" t="str">
        <f>IF(A611="","",IF(data_in!I611="Website","Website",IF(data_in!I611="Paid Search","Paid Search",IF(data_in!I611="Slack","Slack","Other Channel"))))</f>
        <v>Website</v>
      </c>
      <c r="L611" s="10">
        <f>IF(A611="","",ROUND(N$3-data_in!B611,0))</f>
        <v>101</v>
      </c>
    </row>
    <row r="612" spans="1:12">
      <c r="A612" s="8" t="str">
        <f>IF(data_in!A612="","",data_in!A612)</f>
        <v>663dbfbc-5161-4c17-aa9a-21de0953717f</v>
      </c>
      <c r="B612" s="12">
        <f>IF(A612="","",data_in!B612)</f>
        <v>43896.577187499999</v>
      </c>
      <c r="C612" s="8">
        <f>IF(A612="","",IF(data_in!E612="NULL",0,1))</f>
        <v>0</v>
      </c>
      <c r="D612" s="8" t="str">
        <f>IF(A612="","",IF(data_in!E612="NULL","",ROUND(data_in!E612-data_in!B612,0)))</f>
        <v/>
      </c>
      <c r="E612" s="8">
        <f>IF(A612="","",IF(data_in!C612="NULL",0,IF(data_in!C612&gt;data_in!E612,0,1)))</f>
        <v>0</v>
      </c>
      <c r="F612" s="8" t="str">
        <f>IF(OR(A612="",E612=0),"",IF(data_in!C612="NULL","",ROUND(data_in!C612-data_in!B612,0)))</f>
        <v/>
      </c>
      <c r="G612" s="8" t="str">
        <f>IF(OR(A612="",E612=0),"",IF(data_in!C612="NULL","",IF(D612="",ROUND(data_in!D612-data_in!B612,0),MIN(D612,ROUND(data_in!D612-data_in!B612,0)))))</f>
        <v/>
      </c>
      <c r="H612" s="8" t="str">
        <f>IF(A612="","",IF(data_in!M612="United States","United States",IF(data_in!M612="Canada","Canada",IF(data_in!M612="United Kingdom","United Kingdom","Other Country"))))</f>
        <v>United States</v>
      </c>
      <c r="I612" s="8" t="str">
        <f>IF(A612="","",IF(data_in!K612="Unknown","Unknown",IF(data_in!K612&lt;=10,"Very Small",IF(data_in!K612&lt;=100,"Small",IF(data_in!K612&lt;=500,"Medium",IF(data_in!K612&gt;500,"Large","Error"))))))</f>
        <v>Very Small</v>
      </c>
      <c r="J612" s="8" t="str">
        <f>IF(C612=1,TEXT(data_in!E612,"mm-yyyy"),"")</f>
        <v/>
      </c>
      <c r="K612" s="8" t="str">
        <f>IF(A612="","",IF(data_in!I612="Website","Website",IF(data_in!I612="Paid Search","Paid Search",IF(data_in!I612="Slack","Slack","Other Channel"))))</f>
        <v>Website</v>
      </c>
      <c r="L612" s="10">
        <f>IF(A612="","",ROUND(N$3-data_in!B612,0))</f>
        <v>86</v>
      </c>
    </row>
    <row r="613" spans="1:12">
      <c r="A613" s="8" t="str">
        <f>IF(data_in!A613="","",data_in!A613)</f>
        <v>f602fce6-e3cc-46c7-bf9e-2ff7bf9f6a36</v>
      </c>
      <c r="B613" s="12">
        <f>IF(A613="","",data_in!B613)</f>
        <v>43882.451562499999</v>
      </c>
      <c r="C613" s="8">
        <f>IF(A613="","",IF(data_in!E613="NULL",0,1))</f>
        <v>0</v>
      </c>
      <c r="D613" s="8" t="str">
        <f>IF(A613="","",IF(data_in!E613="NULL","",ROUND(data_in!E613-data_in!B613,0)))</f>
        <v/>
      </c>
      <c r="E613" s="8">
        <f>IF(A613="","",IF(data_in!C613="NULL",0,IF(data_in!C613&gt;data_in!E613,0,1)))</f>
        <v>1</v>
      </c>
      <c r="F613" s="8">
        <f>IF(OR(A613="",E613=0),"",IF(data_in!C613="NULL","",ROUND(data_in!C613-data_in!B613,0)))</f>
        <v>0</v>
      </c>
      <c r="G613" s="8">
        <f>IF(OR(A613="",E613=0),"",IF(data_in!C613="NULL","",IF(D613="",ROUND(data_in!D613-data_in!B613,0),MIN(D613,ROUND(data_in!D613-data_in!B613,0)))))</f>
        <v>30</v>
      </c>
      <c r="H613" s="8" t="str">
        <f>IF(A613="","",IF(data_in!M613="United States","United States",IF(data_in!M613="Canada","Canada",IF(data_in!M613="United Kingdom","United Kingdom","Other Country"))))</f>
        <v>Other Country</v>
      </c>
      <c r="I613" s="8" t="str">
        <f>IF(A613="","",IF(data_in!K613="Unknown","Unknown",IF(data_in!K613&lt;=10,"Very Small",IF(data_in!K613&lt;=100,"Small",IF(data_in!K613&lt;=500,"Medium",IF(data_in!K613&gt;500,"Large","Error"))))))</f>
        <v>Very Small</v>
      </c>
      <c r="J613" s="8" t="str">
        <f>IF(C613=1,TEXT(data_in!E613,"mm-yyyy"),"")</f>
        <v/>
      </c>
      <c r="K613" s="8" t="str">
        <f>IF(A613="","",IF(data_in!I613="Website","Website",IF(data_in!I613="Paid Search","Paid Search",IF(data_in!I613="Slack","Slack","Other Channel"))))</f>
        <v>Website</v>
      </c>
      <c r="L613" s="10">
        <f>IF(A613="","",ROUND(N$3-data_in!B613,0))</f>
        <v>101</v>
      </c>
    </row>
    <row r="614" spans="1:12">
      <c r="A614" s="8" t="str">
        <f>IF(data_in!A614="","",data_in!A614)</f>
        <v>1fae3c08-3b4d-447b-adeb-467a976bef46</v>
      </c>
      <c r="B614" s="12">
        <f>IF(A614="","",data_in!B614)</f>
        <v>43928.75267361111</v>
      </c>
      <c r="C614" s="8">
        <f>IF(A614="","",IF(data_in!E614="NULL",0,1))</f>
        <v>0</v>
      </c>
      <c r="D614" s="8" t="str">
        <f>IF(A614="","",IF(data_in!E614="NULL","",ROUND(data_in!E614-data_in!B614,0)))</f>
        <v/>
      </c>
      <c r="E614" s="8">
        <f>IF(A614="","",IF(data_in!C614="NULL",0,IF(data_in!C614&gt;data_in!E614,0,1)))</f>
        <v>0</v>
      </c>
      <c r="F614" s="8" t="str">
        <f>IF(OR(A614="",E614=0),"",IF(data_in!C614="NULL","",ROUND(data_in!C614-data_in!B614,0)))</f>
        <v/>
      </c>
      <c r="G614" s="8" t="str">
        <f>IF(OR(A614="",E614=0),"",IF(data_in!C614="NULL","",IF(D614="",ROUND(data_in!D614-data_in!B614,0),MIN(D614,ROUND(data_in!D614-data_in!B614,0)))))</f>
        <v/>
      </c>
      <c r="H614" s="8" t="str">
        <f>IF(A614="","",IF(data_in!M614="United States","United States",IF(data_in!M614="Canada","Canada",IF(data_in!M614="United Kingdom","United Kingdom","Other Country"))))</f>
        <v>Other Country</v>
      </c>
      <c r="I614" s="8" t="str">
        <f>IF(A614="","",IF(data_in!K614="Unknown","Unknown",IF(data_in!K614&lt;=10,"Very Small",IF(data_in!K614&lt;=100,"Small",IF(data_in!K614&lt;=500,"Medium",IF(data_in!K614&gt;500,"Large","Error"))))))</f>
        <v>Medium</v>
      </c>
      <c r="J614" s="8" t="str">
        <f>IF(C614=1,TEXT(data_in!E614,"mm-yyyy"),"")</f>
        <v/>
      </c>
      <c r="K614" s="8" t="str">
        <f>IF(A614="","",IF(data_in!I614="Website","Website",IF(data_in!I614="Paid Search","Paid Search",IF(data_in!I614="Slack","Slack","Other Channel"))))</f>
        <v>Other Channel</v>
      </c>
      <c r="L614" s="10">
        <f>IF(A614="","",ROUND(N$3-data_in!B614,0))</f>
        <v>54</v>
      </c>
    </row>
    <row r="615" spans="1:12">
      <c r="A615" s="8" t="str">
        <f>IF(data_in!A615="","",data_in!A615)</f>
        <v>ae16a730-a3b7-4975-89f4-34971fac24ee</v>
      </c>
      <c r="B615" s="12">
        <f>IF(A615="","",data_in!B615)</f>
        <v>43929.569768518515</v>
      </c>
      <c r="C615" s="8">
        <f>IF(A615="","",IF(data_in!E615="NULL",0,1))</f>
        <v>0</v>
      </c>
      <c r="D615" s="8" t="str">
        <f>IF(A615="","",IF(data_in!E615="NULL","",ROUND(data_in!E615-data_in!B615,0)))</f>
        <v/>
      </c>
      <c r="E615" s="8">
        <f>IF(A615="","",IF(data_in!C615="NULL",0,IF(data_in!C615&gt;data_in!E615,0,1)))</f>
        <v>0</v>
      </c>
      <c r="F615" s="8" t="str">
        <f>IF(OR(A615="",E615=0),"",IF(data_in!C615="NULL","",ROUND(data_in!C615-data_in!B615,0)))</f>
        <v/>
      </c>
      <c r="G615" s="8" t="str">
        <f>IF(OR(A615="",E615=0),"",IF(data_in!C615="NULL","",IF(D615="",ROUND(data_in!D615-data_in!B615,0),MIN(D615,ROUND(data_in!D615-data_in!B615,0)))))</f>
        <v/>
      </c>
      <c r="H615" s="8" t="str">
        <f>IF(A615="","",IF(data_in!M615="United States","United States",IF(data_in!M615="Canada","Canada",IF(data_in!M615="United Kingdom","United Kingdom","Other Country"))))</f>
        <v>United Kingdom</v>
      </c>
      <c r="I615" s="8" t="str">
        <f>IF(A615="","",IF(data_in!K615="Unknown","Unknown",IF(data_in!K615&lt;=10,"Very Small",IF(data_in!K615&lt;=100,"Small",IF(data_in!K615&lt;=500,"Medium",IF(data_in!K615&gt;500,"Large","Error"))))))</f>
        <v>Small</v>
      </c>
      <c r="J615" s="8" t="str">
        <f>IF(C615=1,TEXT(data_in!E615,"mm-yyyy"),"")</f>
        <v/>
      </c>
      <c r="K615" s="8" t="str">
        <f>IF(A615="","",IF(data_in!I615="Website","Website",IF(data_in!I615="Paid Search","Paid Search",IF(data_in!I615="Slack","Slack","Other Channel"))))</f>
        <v>Website</v>
      </c>
      <c r="L615" s="10">
        <f>IF(A615="","",ROUND(N$3-data_in!B615,0))</f>
        <v>53</v>
      </c>
    </row>
    <row r="616" spans="1:12">
      <c r="A616" s="8" t="str">
        <f>IF(data_in!A616="","",data_in!A616)</f>
        <v>2f7f4fa1-6b1a-4a4f-b259-8c96d8683521</v>
      </c>
      <c r="B616" s="12">
        <f>IF(A616="","",data_in!B616)</f>
        <v>43844.454722222225</v>
      </c>
      <c r="C616" s="8">
        <f>IF(A616="","",IF(data_in!E616="NULL",0,1))</f>
        <v>0</v>
      </c>
      <c r="D616" s="8" t="str">
        <f>IF(A616="","",IF(data_in!E616="NULL","",ROUND(data_in!E616-data_in!B616,0)))</f>
        <v/>
      </c>
      <c r="E616" s="8">
        <f>IF(A616="","",IF(data_in!C616="NULL",0,IF(data_in!C616&gt;data_in!E616,0,1)))</f>
        <v>0</v>
      </c>
      <c r="F616" s="8" t="str">
        <f>IF(OR(A616="",E616=0),"",IF(data_in!C616="NULL","",ROUND(data_in!C616-data_in!B616,0)))</f>
        <v/>
      </c>
      <c r="G616" s="8" t="str">
        <f>IF(OR(A616="",E616=0),"",IF(data_in!C616="NULL","",IF(D616="",ROUND(data_in!D616-data_in!B616,0),MIN(D616,ROUND(data_in!D616-data_in!B616,0)))))</f>
        <v/>
      </c>
      <c r="H616" s="8" t="str">
        <f>IF(A616="","",IF(data_in!M616="United States","United States",IF(data_in!M616="Canada","Canada",IF(data_in!M616="United Kingdom","United Kingdom","Other Country"))))</f>
        <v>Other Country</v>
      </c>
      <c r="I616" s="8" t="str">
        <f>IF(A616="","",IF(data_in!K616="Unknown","Unknown",IF(data_in!K616&lt;=10,"Very Small",IF(data_in!K616&lt;=100,"Small",IF(data_in!K616&lt;=500,"Medium",IF(data_in!K616&gt;500,"Large","Error"))))))</f>
        <v>Large</v>
      </c>
      <c r="J616" s="8" t="str">
        <f>IF(C616=1,TEXT(data_in!E616,"mm-yyyy"),"")</f>
        <v/>
      </c>
      <c r="K616" s="8" t="str">
        <f>IF(A616="","",IF(data_in!I616="Website","Website",IF(data_in!I616="Paid Search","Paid Search",IF(data_in!I616="Slack","Slack","Other Channel"))))</f>
        <v>Other Channel</v>
      </c>
      <c r="L616" s="10">
        <f>IF(A616="","",ROUND(N$3-data_in!B616,0))</f>
        <v>139</v>
      </c>
    </row>
    <row r="617" spans="1:12">
      <c r="A617" s="8" t="str">
        <f>IF(data_in!A617="","",data_in!A617)</f>
        <v>5e0250a8-09d7-43e9-a670-ab37d1c4f72c</v>
      </c>
      <c r="B617" s="12">
        <f>IF(A617="","",data_in!B617)</f>
        <v>43908.601145833331</v>
      </c>
      <c r="C617" s="8">
        <f>IF(A617="","",IF(data_in!E617="NULL",0,1))</f>
        <v>0</v>
      </c>
      <c r="D617" s="8" t="str">
        <f>IF(A617="","",IF(data_in!E617="NULL","",ROUND(data_in!E617-data_in!B617,0)))</f>
        <v/>
      </c>
      <c r="E617" s="8">
        <f>IF(A617="","",IF(data_in!C617="NULL",0,IF(data_in!C617&gt;data_in!E617,0,1)))</f>
        <v>0</v>
      </c>
      <c r="F617" s="8" t="str">
        <f>IF(OR(A617="",E617=0),"",IF(data_in!C617="NULL","",ROUND(data_in!C617-data_in!B617,0)))</f>
        <v/>
      </c>
      <c r="G617" s="8" t="str">
        <f>IF(OR(A617="",E617=0),"",IF(data_in!C617="NULL","",IF(D617="",ROUND(data_in!D617-data_in!B617,0),MIN(D617,ROUND(data_in!D617-data_in!B617,0)))))</f>
        <v/>
      </c>
      <c r="H617" s="8" t="str">
        <f>IF(A617="","",IF(data_in!M617="United States","United States",IF(data_in!M617="Canada","Canada",IF(data_in!M617="United Kingdom","United Kingdom","Other Country"))))</f>
        <v>United Kingdom</v>
      </c>
      <c r="I617" s="8" t="str">
        <f>IF(A617="","",IF(data_in!K617="Unknown","Unknown",IF(data_in!K617&lt;=10,"Very Small",IF(data_in!K617&lt;=100,"Small",IF(data_in!K617&lt;=500,"Medium",IF(data_in!K617&gt;500,"Large","Error"))))))</f>
        <v>Small</v>
      </c>
      <c r="J617" s="8" t="str">
        <f>IF(C617=1,TEXT(data_in!E617,"mm-yyyy"),"")</f>
        <v/>
      </c>
      <c r="K617" s="8" t="str">
        <f>IF(A617="","",IF(data_in!I617="Website","Website",IF(data_in!I617="Paid Search","Paid Search",IF(data_in!I617="Slack","Slack","Other Channel"))))</f>
        <v>Paid Search</v>
      </c>
      <c r="L617" s="10">
        <f>IF(A617="","",ROUND(N$3-data_in!B617,0))</f>
        <v>74</v>
      </c>
    </row>
    <row r="618" spans="1:12">
      <c r="A618" s="8" t="str">
        <f>IF(data_in!A618="","",data_in!A618)</f>
        <v>1d34fc9a-afce-4f9f-a85b-37802fdae706</v>
      </c>
      <c r="B618" s="12">
        <f>IF(A618="","",data_in!B618)</f>
        <v>43873.617337962962</v>
      </c>
      <c r="C618" s="8">
        <f>IF(A618="","",IF(data_in!E618="NULL",0,1))</f>
        <v>0</v>
      </c>
      <c r="D618" s="8" t="str">
        <f>IF(A618="","",IF(data_in!E618="NULL","",ROUND(data_in!E618-data_in!B618,0)))</f>
        <v/>
      </c>
      <c r="E618" s="8">
        <f>IF(A618="","",IF(data_in!C618="NULL",0,IF(data_in!C618&gt;data_in!E618,0,1)))</f>
        <v>1</v>
      </c>
      <c r="F618" s="8">
        <f>IF(OR(A618="",E618=0),"",IF(data_in!C618="NULL","",ROUND(data_in!C618-data_in!B618,0)))</f>
        <v>0</v>
      </c>
      <c r="G618" s="8">
        <f>IF(OR(A618="",E618=0),"",IF(data_in!C618="NULL","",IF(D618="",ROUND(data_in!D618-data_in!B618,0),MIN(D618,ROUND(data_in!D618-data_in!B618,0)))))</f>
        <v>30</v>
      </c>
      <c r="H618" s="8" t="str">
        <f>IF(A618="","",IF(data_in!M618="United States","United States",IF(data_in!M618="Canada","Canada",IF(data_in!M618="United Kingdom","United Kingdom","Other Country"))))</f>
        <v>Canada</v>
      </c>
      <c r="I618" s="8" t="str">
        <f>IF(A618="","",IF(data_in!K618="Unknown","Unknown",IF(data_in!K618&lt;=10,"Very Small",IF(data_in!K618&lt;=100,"Small",IF(data_in!K618&lt;=500,"Medium",IF(data_in!K618&gt;500,"Large","Error"))))))</f>
        <v>Large</v>
      </c>
      <c r="J618" s="8" t="str">
        <f>IF(C618=1,TEXT(data_in!E618,"mm-yyyy"),"")</f>
        <v/>
      </c>
      <c r="K618" s="8" t="str">
        <f>IF(A618="","",IF(data_in!I618="Website","Website",IF(data_in!I618="Paid Search","Paid Search",IF(data_in!I618="Slack","Slack","Other Channel"))))</f>
        <v>Website</v>
      </c>
      <c r="L618" s="10">
        <f>IF(A618="","",ROUND(N$3-data_in!B618,0))</f>
        <v>109</v>
      </c>
    </row>
    <row r="619" spans="1:12">
      <c r="A619" s="8" t="str">
        <f>IF(data_in!A619="","",data_in!A619)</f>
        <v>717931d6-cbe3-4c7f-b1d4-b4c9215dbcb4</v>
      </c>
      <c r="B619" s="12">
        <f>IF(A619="","",data_in!B619)</f>
        <v>43882.570277777777</v>
      </c>
      <c r="C619" s="8">
        <f>IF(A619="","",IF(data_in!E619="NULL",0,1))</f>
        <v>0</v>
      </c>
      <c r="D619" s="8" t="str">
        <f>IF(A619="","",IF(data_in!E619="NULL","",ROUND(data_in!E619-data_in!B619,0)))</f>
        <v/>
      </c>
      <c r="E619" s="8">
        <f>IF(A619="","",IF(data_in!C619="NULL",0,IF(data_in!C619&gt;data_in!E619,0,1)))</f>
        <v>0</v>
      </c>
      <c r="F619" s="8" t="str">
        <f>IF(OR(A619="",E619=0),"",IF(data_in!C619="NULL","",ROUND(data_in!C619-data_in!B619,0)))</f>
        <v/>
      </c>
      <c r="G619" s="8" t="str">
        <f>IF(OR(A619="",E619=0),"",IF(data_in!C619="NULL","",IF(D619="",ROUND(data_in!D619-data_in!B619,0),MIN(D619,ROUND(data_in!D619-data_in!B619,0)))))</f>
        <v/>
      </c>
      <c r="H619" s="8" t="str">
        <f>IF(A619="","",IF(data_in!M619="United States","United States",IF(data_in!M619="Canada","Canada",IF(data_in!M619="United Kingdom","United Kingdom","Other Country"))))</f>
        <v>Other Country</v>
      </c>
      <c r="I619" s="8" t="str">
        <f>IF(A619="","",IF(data_in!K619="Unknown","Unknown",IF(data_in!K619&lt;=10,"Very Small",IF(data_in!K619&lt;=100,"Small",IF(data_in!K619&lt;=500,"Medium",IF(data_in!K619&gt;500,"Large","Error"))))))</f>
        <v>Medium</v>
      </c>
      <c r="J619" s="8" t="str">
        <f>IF(C619=1,TEXT(data_in!E619,"mm-yyyy"),"")</f>
        <v/>
      </c>
      <c r="K619" s="8" t="str">
        <f>IF(A619="","",IF(data_in!I619="Website","Website",IF(data_in!I619="Paid Search","Paid Search",IF(data_in!I619="Slack","Slack","Other Channel"))))</f>
        <v>Other Channel</v>
      </c>
      <c r="L619" s="10">
        <f>IF(A619="","",ROUND(N$3-data_in!B619,0))</f>
        <v>100</v>
      </c>
    </row>
    <row r="620" spans="1:12">
      <c r="A620" s="8" t="str">
        <f>IF(data_in!A620="","",data_in!A620)</f>
        <v>9f317af7-9d40-4ee6-bfd5-d44dbcc340dc</v>
      </c>
      <c r="B620" s="12">
        <f>IF(A620="","",data_in!B620)</f>
        <v>43882.570601851854</v>
      </c>
      <c r="C620" s="8">
        <f>IF(A620="","",IF(data_in!E620="NULL",0,1))</f>
        <v>0</v>
      </c>
      <c r="D620" s="8" t="str">
        <f>IF(A620="","",IF(data_in!E620="NULL","",ROUND(data_in!E620-data_in!B620,0)))</f>
        <v/>
      </c>
      <c r="E620" s="8">
        <f>IF(A620="","",IF(data_in!C620="NULL",0,IF(data_in!C620&gt;data_in!E620,0,1)))</f>
        <v>1</v>
      </c>
      <c r="F620" s="8">
        <f>IF(OR(A620="",E620=0),"",IF(data_in!C620="NULL","",ROUND(data_in!C620-data_in!B620,0)))</f>
        <v>0</v>
      </c>
      <c r="G620" s="8">
        <f>IF(OR(A620="",E620=0),"",IF(data_in!C620="NULL","",IF(D620="",ROUND(data_in!D620-data_in!B620,0),MIN(D620,ROUND(data_in!D620-data_in!B620,0)))))</f>
        <v>30</v>
      </c>
      <c r="H620" s="8" t="str">
        <f>IF(A620="","",IF(data_in!M620="United States","United States",IF(data_in!M620="Canada","Canada",IF(data_in!M620="United Kingdom","United Kingdom","Other Country"))))</f>
        <v>United Kingdom</v>
      </c>
      <c r="I620" s="8" t="str">
        <f>IF(A620="","",IF(data_in!K620="Unknown","Unknown",IF(data_in!K620&lt;=10,"Very Small",IF(data_in!K620&lt;=100,"Small",IF(data_in!K620&lt;=500,"Medium",IF(data_in!K620&gt;500,"Large","Error"))))))</f>
        <v>Very Small</v>
      </c>
      <c r="J620" s="8" t="str">
        <f>IF(C620=1,TEXT(data_in!E620,"mm-yyyy"),"")</f>
        <v/>
      </c>
      <c r="K620" s="8" t="str">
        <f>IF(A620="","",IF(data_in!I620="Website","Website",IF(data_in!I620="Paid Search","Paid Search",IF(data_in!I620="Slack","Slack","Other Channel"))))</f>
        <v>Paid Search</v>
      </c>
      <c r="L620" s="10">
        <f>IF(A620="","",ROUND(N$3-data_in!B620,0))</f>
        <v>100</v>
      </c>
    </row>
    <row r="621" spans="1:12">
      <c r="A621" s="8" t="str">
        <f>IF(data_in!A621="","",data_in!A621)</f>
        <v>650db9aa-f446-44bb-b8f9-459fd83242d0</v>
      </c>
      <c r="B621" s="12">
        <f>IF(A621="","",data_in!B621)</f>
        <v>43882.584502314814</v>
      </c>
      <c r="C621" s="8">
        <f>IF(A621="","",IF(data_in!E621="NULL",0,1))</f>
        <v>0</v>
      </c>
      <c r="D621" s="8" t="str">
        <f>IF(A621="","",IF(data_in!E621="NULL","",ROUND(data_in!E621-data_in!B621,0)))</f>
        <v/>
      </c>
      <c r="E621" s="8">
        <f>IF(A621="","",IF(data_in!C621="NULL",0,IF(data_in!C621&gt;data_in!E621,0,1)))</f>
        <v>0</v>
      </c>
      <c r="F621" s="8" t="str">
        <f>IF(OR(A621="",E621=0),"",IF(data_in!C621="NULL","",ROUND(data_in!C621-data_in!B621,0)))</f>
        <v/>
      </c>
      <c r="G621" s="8" t="str">
        <f>IF(OR(A621="",E621=0),"",IF(data_in!C621="NULL","",IF(D621="",ROUND(data_in!D621-data_in!B621,0),MIN(D621,ROUND(data_in!D621-data_in!B621,0)))))</f>
        <v/>
      </c>
      <c r="H621" s="8" t="str">
        <f>IF(A621="","",IF(data_in!M621="United States","United States",IF(data_in!M621="Canada","Canada",IF(data_in!M621="United Kingdom","United Kingdom","Other Country"))))</f>
        <v>Canada</v>
      </c>
      <c r="I621" s="8" t="str">
        <f>IF(A621="","",IF(data_in!K621="Unknown","Unknown",IF(data_in!K621&lt;=10,"Very Small",IF(data_in!K621&lt;=100,"Small",IF(data_in!K621&lt;=500,"Medium",IF(data_in!K621&gt;500,"Large","Error"))))))</f>
        <v>Very Small</v>
      </c>
      <c r="J621" s="8" t="str">
        <f>IF(C621=1,TEXT(data_in!E621,"mm-yyyy"),"")</f>
        <v/>
      </c>
      <c r="K621" s="8" t="str">
        <f>IF(A621="","",IF(data_in!I621="Website","Website",IF(data_in!I621="Paid Search","Paid Search",IF(data_in!I621="Slack","Slack","Other Channel"))))</f>
        <v>Website</v>
      </c>
      <c r="L621" s="10">
        <f>IF(A621="","",ROUND(N$3-data_in!B621,0))</f>
        <v>100</v>
      </c>
    </row>
    <row r="622" spans="1:12">
      <c r="A622" s="8" t="str">
        <f>IF(data_in!A622="","",data_in!A622)</f>
        <v>dfadb86f-5e94-4b7b-9f35-a000b00384a8</v>
      </c>
      <c r="B622" s="12">
        <f>IF(A622="","",data_in!B622)</f>
        <v>43882.598530092589</v>
      </c>
      <c r="C622" s="8">
        <f>IF(A622="","",IF(data_in!E622="NULL",0,1))</f>
        <v>0</v>
      </c>
      <c r="D622" s="8" t="str">
        <f>IF(A622="","",IF(data_in!E622="NULL","",ROUND(data_in!E622-data_in!B622,0)))</f>
        <v/>
      </c>
      <c r="E622" s="8">
        <f>IF(A622="","",IF(data_in!C622="NULL",0,IF(data_in!C622&gt;data_in!E622,0,1)))</f>
        <v>0</v>
      </c>
      <c r="F622" s="8" t="str">
        <f>IF(OR(A622="",E622=0),"",IF(data_in!C622="NULL","",ROUND(data_in!C622-data_in!B622,0)))</f>
        <v/>
      </c>
      <c r="G622" s="8" t="str">
        <f>IF(OR(A622="",E622=0),"",IF(data_in!C622="NULL","",IF(D622="",ROUND(data_in!D622-data_in!B622,0),MIN(D622,ROUND(data_in!D622-data_in!B622,0)))))</f>
        <v/>
      </c>
      <c r="H622" s="8" t="str">
        <f>IF(A622="","",IF(data_in!M622="United States","United States",IF(data_in!M622="Canada","Canada",IF(data_in!M622="United Kingdom","United Kingdom","Other Country"))))</f>
        <v>United Kingdom</v>
      </c>
      <c r="I622" s="8" t="str">
        <f>IF(A622="","",IF(data_in!K622="Unknown","Unknown",IF(data_in!K622&lt;=10,"Very Small",IF(data_in!K622&lt;=100,"Small",IF(data_in!K622&lt;=500,"Medium",IF(data_in!K622&gt;500,"Large","Error"))))))</f>
        <v>Small</v>
      </c>
      <c r="J622" s="8" t="str">
        <f>IF(C622=1,TEXT(data_in!E622,"mm-yyyy"),"")</f>
        <v/>
      </c>
      <c r="K622" s="8" t="str">
        <f>IF(A622="","",IF(data_in!I622="Website","Website",IF(data_in!I622="Paid Search","Paid Search",IF(data_in!I622="Slack","Slack","Other Channel"))))</f>
        <v>Website</v>
      </c>
      <c r="L622" s="10">
        <f>IF(A622="","",ROUND(N$3-data_in!B622,0))</f>
        <v>100</v>
      </c>
    </row>
    <row r="623" spans="1:12">
      <c r="A623" s="8" t="str">
        <f>IF(data_in!A623="","",data_in!A623)</f>
        <v>9360905e-e102-402a-a43e-a53595b4725e</v>
      </c>
      <c r="B623" s="12">
        <f>IF(A623="","",data_in!B623)</f>
        <v>43882.607766203706</v>
      </c>
      <c r="C623" s="8">
        <f>IF(A623="","",IF(data_in!E623="NULL",0,1))</f>
        <v>0</v>
      </c>
      <c r="D623" s="8" t="str">
        <f>IF(A623="","",IF(data_in!E623="NULL","",ROUND(data_in!E623-data_in!B623,0)))</f>
        <v/>
      </c>
      <c r="E623" s="8">
        <f>IF(A623="","",IF(data_in!C623="NULL",0,IF(data_in!C623&gt;data_in!E623,0,1)))</f>
        <v>0</v>
      </c>
      <c r="F623" s="8" t="str">
        <f>IF(OR(A623="",E623=0),"",IF(data_in!C623="NULL","",ROUND(data_in!C623-data_in!B623,0)))</f>
        <v/>
      </c>
      <c r="G623" s="8" t="str">
        <f>IF(OR(A623="",E623=0),"",IF(data_in!C623="NULL","",IF(D623="",ROUND(data_in!D623-data_in!B623,0),MIN(D623,ROUND(data_in!D623-data_in!B623,0)))))</f>
        <v/>
      </c>
      <c r="H623" s="8" t="str">
        <f>IF(A623="","",IF(data_in!M623="United States","United States",IF(data_in!M623="Canada","Canada",IF(data_in!M623="United Kingdom","United Kingdom","Other Country"))))</f>
        <v>Other Country</v>
      </c>
      <c r="I623" s="8" t="str">
        <f>IF(A623="","",IF(data_in!K623="Unknown","Unknown",IF(data_in!K623&lt;=10,"Very Small",IF(data_in!K623&lt;=100,"Small",IF(data_in!K623&lt;=500,"Medium",IF(data_in!K623&gt;500,"Large","Error"))))))</f>
        <v>Large</v>
      </c>
      <c r="J623" s="8" t="str">
        <f>IF(C623=1,TEXT(data_in!E623,"mm-yyyy"),"")</f>
        <v/>
      </c>
      <c r="K623" s="8" t="str">
        <f>IF(A623="","",IF(data_in!I623="Website","Website",IF(data_in!I623="Paid Search","Paid Search",IF(data_in!I623="Slack","Slack","Other Channel"))))</f>
        <v>Other Channel</v>
      </c>
      <c r="L623" s="10">
        <f>IF(A623="","",ROUND(N$3-data_in!B623,0))</f>
        <v>100</v>
      </c>
    </row>
    <row r="624" spans="1:12">
      <c r="A624" s="8" t="str">
        <f>IF(data_in!A624="","",data_in!A624)</f>
        <v>bb8528b9-33eb-4121-b5e1-ee2b9b539cbc</v>
      </c>
      <c r="B624" s="12">
        <f>IF(A624="","",data_in!B624)</f>
        <v>43882.645416666666</v>
      </c>
      <c r="C624" s="8">
        <f>IF(A624="","",IF(data_in!E624="NULL",0,1))</f>
        <v>0</v>
      </c>
      <c r="D624" s="8" t="str">
        <f>IF(A624="","",IF(data_in!E624="NULL","",ROUND(data_in!E624-data_in!B624,0)))</f>
        <v/>
      </c>
      <c r="E624" s="8">
        <f>IF(A624="","",IF(data_in!C624="NULL",0,IF(data_in!C624&gt;data_in!E624,0,1)))</f>
        <v>0</v>
      </c>
      <c r="F624" s="8" t="str">
        <f>IF(OR(A624="",E624=0),"",IF(data_in!C624="NULL","",ROUND(data_in!C624-data_in!B624,0)))</f>
        <v/>
      </c>
      <c r="G624" s="8" t="str">
        <f>IF(OR(A624="",E624=0),"",IF(data_in!C624="NULL","",IF(D624="",ROUND(data_in!D624-data_in!B624,0),MIN(D624,ROUND(data_in!D624-data_in!B624,0)))))</f>
        <v/>
      </c>
      <c r="H624" s="8" t="str">
        <f>IF(A624="","",IF(data_in!M624="United States","United States",IF(data_in!M624="Canada","Canada",IF(data_in!M624="United Kingdom","United Kingdom","Other Country"))))</f>
        <v>Other Country</v>
      </c>
      <c r="I624" s="8" t="str">
        <f>IF(A624="","",IF(data_in!K624="Unknown","Unknown",IF(data_in!K624&lt;=10,"Very Small",IF(data_in!K624&lt;=100,"Small",IF(data_in!K624&lt;=500,"Medium",IF(data_in!K624&gt;500,"Large","Error"))))))</f>
        <v>Very Small</v>
      </c>
      <c r="J624" s="8" t="str">
        <f>IF(C624=1,TEXT(data_in!E624,"mm-yyyy"),"")</f>
        <v/>
      </c>
      <c r="K624" s="8" t="str">
        <f>IF(A624="","",IF(data_in!I624="Website","Website",IF(data_in!I624="Paid Search","Paid Search",IF(data_in!I624="Slack","Slack","Other Channel"))))</f>
        <v>Website</v>
      </c>
      <c r="L624" s="10">
        <f>IF(A624="","",ROUND(N$3-data_in!B624,0))</f>
        <v>100</v>
      </c>
    </row>
    <row r="625" spans="1:12">
      <c r="A625" s="8" t="str">
        <f>IF(data_in!A625="","",data_in!A625)</f>
        <v>f6f6e065-e6aa-4c34-8f9d-53dbc4e4ae65</v>
      </c>
      <c r="B625" s="12">
        <f>IF(A625="","",data_in!B625)</f>
        <v>43882.679976851854</v>
      </c>
      <c r="C625" s="8">
        <f>IF(A625="","",IF(data_in!E625="NULL",0,1))</f>
        <v>0</v>
      </c>
      <c r="D625" s="8" t="str">
        <f>IF(A625="","",IF(data_in!E625="NULL","",ROUND(data_in!E625-data_in!B625,0)))</f>
        <v/>
      </c>
      <c r="E625" s="8">
        <f>IF(A625="","",IF(data_in!C625="NULL",0,IF(data_in!C625&gt;data_in!E625,0,1)))</f>
        <v>0</v>
      </c>
      <c r="F625" s="8" t="str">
        <f>IF(OR(A625="",E625=0),"",IF(data_in!C625="NULL","",ROUND(data_in!C625-data_in!B625,0)))</f>
        <v/>
      </c>
      <c r="G625" s="8" t="str">
        <f>IF(OR(A625="",E625=0),"",IF(data_in!C625="NULL","",IF(D625="",ROUND(data_in!D625-data_in!B625,0),MIN(D625,ROUND(data_in!D625-data_in!B625,0)))))</f>
        <v/>
      </c>
      <c r="H625" s="8" t="str">
        <f>IF(A625="","",IF(data_in!M625="United States","United States",IF(data_in!M625="Canada","Canada",IF(data_in!M625="United Kingdom","United Kingdom","Other Country"))))</f>
        <v>United States</v>
      </c>
      <c r="I625" s="8" t="str">
        <f>IF(A625="","",IF(data_in!K625="Unknown","Unknown",IF(data_in!K625&lt;=10,"Very Small",IF(data_in!K625&lt;=100,"Small",IF(data_in!K625&lt;=500,"Medium",IF(data_in!K625&gt;500,"Large","Error"))))))</f>
        <v>Large</v>
      </c>
      <c r="J625" s="8" t="str">
        <f>IF(C625=1,TEXT(data_in!E625,"mm-yyyy"),"")</f>
        <v/>
      </c>
      <c r="K625" s="8" t="str">
        <f>IF(A625="","",IF(data_in!I625="Website","Website",IF(data_in!I625="Paid Search","Paid Search",IF(data_in!I625="Slack","Slack","Other Channel"))))</f>
        <v>Paid Search</v>
      </c>
      <c r="L625" s="10">
        <f>IF(A625="","",ROUND(N$3-data_in!B625,0))</f>
        <v>100</v>
      </c>
    </row>
    <row r="626" spans="1:12">
      <c r="A626" s="8" t="str">
        <f>IF(data_in!A626="","",data_in!A626)</f>
        <v>768296b2-094d-49d3-ab2d-31d19f05b377</v>
      </c>
      <c r="B626" s="12">
        <f>IF(A626="","",data_in!B626)</f>
        <v>43882.778171296297</v>
      </c>
      <c r="C626" s="8">
        <f>IF(A626="","",IF(data_in!E626="NULL",0,1))</f>
        <v>0</v>
      </c>
      <c r="D626" s="8" t="str">
        <f>IF(A626="","",IF(data_in!E626="NULL","",ROUND(data_in!E626-data_in!B626,0)))</f>
        <v/>
      </c>
      <c r="E626" s="8">
        <f>IF(A626="","",IF(data_in!C626="NULL",0,IF(data_in!C626&gt;data_in!E626,0,1)))</f>
        <v>1</v>
      </c>
      <c r="F626" s="8">
        <f>IF(OR(A626="",E626=0),"",IF(data_in!C626="NULL","",ROUND(data_in!C626-data_in!B626,0)))</f>
        <v>0</v>
      </c>
      <c r="G626" s="8">
        <f>IF(OR(A626="",E626=0),"",IF(data_in!C626="NULL","",IF(D626="",ROUND(data_in!D626-data_in!B626,0),MIN(D626,ROUND(data_in!D626-data_in!B626,0)))))</f>
        <v>30</v>
      </c>
      <c r="H626" s="8" t="str">
        <f>IF(A626="","",IF(data_in!M626="United States","United States",IF(data_in!M626="Canada","Canada",IF(data_in!M626="United Kingdom","United Kingdom","Other Country"))))</f>
        <v>Other Country</v>
      </c>
      <c r="I626" s="8" t="str">
        <f>IF(A626="","",IF(data_in!K626="Unknown","Unknown",IF(data_in!K626&lt;=10,"Very Small",IF(data_in!K626&lt;=100,"Small",IF(data_in!K626&lt;=500,"Medium",IF(data_in!K626&gt;500,"Large","Error"))))))</f>
        <v>Very Small</v>
      </c>
      <c r="J626" s="8" t="str">
        <f>IF(C626=1,TEXT(data_in!E626,"mm-yyyy"),"")</f>
        <v/>
      </c>
      <c r="K626" s="8" t="str">
        <f>IF(A626="","",IF(data_in!I626="Website","Website",IF(data_in!I626="Paid Search","Paid Search",IF(data_in!I626="Slack","Slack","Other Channel"))))</f>
        <v>Website</v>
      </c>
      <c r="L626" s="10">
        <f>IF(A626="","",ROUND(N$3-data_in!B626,0))</f>
        <v>100</v>
      </c>
    </row>
    <row r="627" spans="1:12">
      <c r="A627" s="8" t="str">
        <f>IF(data_in!A627="","",data_in!A627)</f>
        <v>805e65e0-a7af-4286-b97f-18d83c4d98a2</v>
      </c>
      <c r="B627" s="12">
        <f>IF(A627="","",data_in!B627)</f>
        <v>43882.713275462964</v>
      </c>
      <c r="C627" s="8">
        <f>IF(A627="","",IF(data_in!E627="NULL",0,1))</f>
        <v>0</v>
      </c>
      <c r="D627" s="8" t="str">
        <f>IF(A627="","",IF(data_in!E627="NULL","",ROUND(data_in!E627-data_in!B627,0)))</f>
        <v/>
      </c>
      <c r="E627" s="8">
        <f>IF(A627="","",IF(data_in!C627="NULL",0,IF(data_in!C627&gt;data_in!E627,0,1)))</f>
        <v>0</v>
      </c>
      <c r="F627" s="8" t="str">
        <f>IF(OR(A627="",E627=0),"",IF(data_in!C627="NULL","",ROUND(data_in!C627-data_in!B627,0)))</f>
        <v/>
      </c>
      <c r="G627" s="8" t="str">
        <f>IF(OR(A627="",E627=0),"",IF(data_in!C627="NULL","",IF(D627="",ROUND(data_in!D627-data_in!B627,0),MIN(D627,ROUND(data_in!D627-data_in!B627,0)))))</f>
        <v/>
      </c>
      <c r="H627" s="8" t="str">
        <f>IF(A627="","",IF(data_in!M627="United States","United States",IF(data_in!M627="Canada","Canada",IF(data_in!M627="United Kingdom","United Kingdom","Other Country"))))</f>
        <v>United Kingdom</v>
      </c>
      <c r="I627" s="8" t="str">
        <f>IF(A627="","",IF(data_in!K627="Unknown","Unknown",IF(data_in!K627&lt;=10,"Very Small",IF(data_in!K627&lt;=100,"Small",IF(data_in!K627&lt;=500,"Medium",IF(data_in!K627&gt;500,"Large","Error"))))))</f>
        <v>Very Small</v>
      </c>
      <c r="J627" s="8" t="str">
        <f>IF(C627=1,TEXT(data_in!E627,"mm-yyyy"),"")</f>
        <v/>
      </c>
      <c r="K627" s="8" t="str">
        <f>IF(A627="","",IF(data_in!I627="Website","Website",IF(data_in!I627="Paid Search","Paid Search",IF(data_in!I627="Slack","Slack","Other Channel"))))</f>
        <v>Website</v>
      </c>
      <c r="L627" s="10">
        <f>IF(A627="","",ROUND(N$3-data_in!B627,0))</f>
        <v>100</v>
      </c>
    </row>
    <row r="628" spans="1:12">
      <c r="A628" s="8" t="str">
        <f>IF(data_in!A628="","",data_in!A628)</f>
        <v>17e8e4d9-1394-40dd-b54a-5b94a65665f8</v>
      </c>
      <c r="B628" s="12">
        <f>IF(A628="","",data_in!B628)</f>
        <v>43882.711273148147</v>
      </c>
      <c r="C628" s="8">
        <f>IF(A628="","",IF(data_in!E628="NULL",0,1))</f>
        <v>0</v>
      </c>
      <c r="D628" s="8" t="str">
        <f>IF(A628="","",IF(data_in!E628="NULL","",ROUND(data_in!E628-data_in!B628,0)))</f>
        <v/>
      </c>
      <c r="E628" s="8">
        <f>IF(A628="","",IF(data_in!C628="NULL",0,IF(data_in!C628&gt;data_in!E628,0,1)))</f>
        <v>0</v>
      </c>
      <c r="F628" s="8" t="str">
        <f>IF(OR(A628="",E628=0),"",IF(data_in!C628="NULL","",ROUND(data_in!C628-data_in!B628,0)))</f>
        <v/>
      </c>
      <c r="G628" s="8" t="str">
        <f>IF(OR(A628="",E628=0),"",IF(data_in!C628="NULL","",IF(D628="",ROUND(data_in!D628-data_in!B628,0),MIN(D628,ROUND(data_in!D628-data_in!B628,0)))))</f>
        <v/>
      </c>
      <c r="H628" s="8" t="str">
        <f>IF(A628="","",IF(data_in!M628="United States","United States",IF(data_in!M628="Canada","Canada",IF(data_in!M628="United Kingdom","United Kingdom","Other Country"))))</f>
        <v>United Kingdom</v>
      </c>
      <c r="I628" s="8" t="str">
        <f>IF(A628="","",IF(data_in!K628="Unknown","Unknown",IF(data_in!K628&lt;=10,"Very Small",IF(data_in!K628&lt;=100,"Small",IF(data_in!K628&lt;=500,"Medium",IF(data_in!K628&gt;500,"Large","Error"))))))</f>
        <v>Very Small</v>
      </c>
      <c r="J628" s="8" t="str">
        <f>IF(C628=1,TEXT(data_in!E628,"mm-yyyy"),"")</f>
        <v/>
      </c>
      <c r="K628" s="8" t="str">
        <f>IF(A628="","",IF(data_in!I628="Website","Website",IF(data_in!I628="Paid Search","Paid Search",IF(data_in!I628="Slack","Slack","Other Channel"))))</f>
        <v>Website</v>
      </c>
      <c r="L628" s="10">
        <f>IF(A628="","",ROUND(N$3-data_in!B628,0))</f>
        <v>100</v>
      </c>
    </row>
    <row r="629" spans="1:12">
      <c r="A629" s="8" t="str">
        <f>IF(data_in!A629="","",data_in!A629)</f>
        <v>64947ff1-b26e-4374-8dc9-d4d222819616</v>
      </c>
      <c r="B629" s="12">
        <f>IF(A629="","",data_in!B629)</f>
        <v>43882.744942129626</v>
      </c>
      <c r="C629" s="8">
        <f>IF(A629="","",IF(data_in!E629="NULL",0,1))</f>
        <v>1</v>
      </c>
      <c r="D629" s="8">
        <f>IF(A629="","",IF(data_in!E629="NULL","",ROUND(data_in!E629-data_in!B629,0)))</f>
        <v>12</v>
      </c>
      <c r="E629" s="8">
        <f>IF(A629="","",IF(data_in!C629="NULL",0,IF(data_in!C629&gt;data_in!E629,0,1)))</f>
        <v>1</v>
      </c>
      <c r="F629" s="8">
        <f>IF(OR(A629="",E629=0),"",IF(data_in!C629="NULL","",ROUND(data_in!C629-data_in!B629,0)))</f>
        <v>6</v>
      </c>
      <c r="G629" s="8">
        <f>IF(OR(A629="",E629=0),"",IF(data_in!C629="NULL","",IF(D629="",ROUND(data_in!D629-data_in!B629,0),MIN(D629,ROUND(data_in!D629-data_in!B629,0)))))</f>
        <v>12</v>
      </c>
      <c r="H629" s="8" t="str">
        <f>IF(A629="","",IF(data_in!M629="United States","United States",IF(data_in!M629="Canada","Canada",IF(data_in!M629="United Kingdom","United Kingdom","Other Country"))))</f>
        <v>United States</v>
      </c>
      <c r="I629" s="8" t="str">
        <f>IF(A629="","",IF(data_in!K629="Unknown","Unknown",IF(data_in!K629&lt;=10,"Very Small",IF(data_in!K629&lt;=100,"Small",IF(data_in!K629&lt;=500,"Medium",IF(data_in!K629&gt;500,"Large","Error"))))))</f>
        <v>Small</v>
      </c>
      <c r="J629" s="8" t="str">
        <f>IF(C629=1,TEXT(data_in!E629,"mm-yyyy"),"")</f>
        <v>03-2020</v>
      </c>
      <c r="K629" s="8" t="str">
        <f>IF(A629="","",IF(data_in!I629="Website","Website",IF(data_in!I629="Paid Search","Paid Search",IF(data_in!I629="Slack","Slack","Other Channel"))))</f>
        <v>Website</v>
      </c>
      <c r="L629" s="10">
        <f>IF(A629="","",ROUND(N$3-data_in!B629,0))</f>
        <v>100</v>
      </c>
    </row>
    <row r="630" spans="1:12">
      <c r="A630" s="8" t="str">
        <f>IF(data_in!A630="","",data_in!A630)</f>
        <v>d32d7fba-a3f2-45ba-901a-b8cc45322d5c</v>
      </c>
      <c r="B630" s="12">
        <f>IF(A630="","",data_in!B630)</f>
        <v>43882.824062500003</v>
      </c>
      <c r="C630" s="8">
        <f>IF(A630="","",IF(data_in!E630="NULL",0,1))</f>
        <v>0</v>
      </c>
      <c r="D630" s="8" t="str">
        <f>IF(A630="","",IF(data_in!E630="NULL","",ROUND(data_in!E630-data_in!B630,0)))</f>
        <v/>
      </c>
      <c r="E630" s="8">
        <f>IF(A630="","",IF(data_in!C630="NULL",0,IF(data_in!C630&gt;data_in!E630,0,1)))</f>
        <v>0</v>
      </c>
      <c r="F630" s="8" t="str">
        <f>IF(OR(A630="",E630=0),"",IF(data_in!C630="NULL","",ROUND(data_in!C630-data_in!B630,0)))</f>
        <v/>
      </c>
      <c r="G630" s="8" t="str">
        <f>IF(OR(A630="",E630=0),"",IF(data_in!C630="NULL","",IF(D630="",ROUND(data_in!D630-data_in!B630,0),MIN(D630,ROUND(data_in!D630-data_in!B630,0)))))</f>
        <v/>
      </c>
      <c r="H630" s="8" t="str">
        <f>IF(A630="","",IF(data_in!M630="United States","United States",IF(data_in!M630="Canada","Canada",IF(data_in!M630="United Kingdom","United Kingdom","Other Country"))))</f>
        <v>United States</v>
      </c>
      <c r="I630" s="8" t="str">
        <f>IF(A630="","",IF(data_in!K630="Unknown","Unknown",IF(data_in!K630&lt;=10,"Very Small",IF(data_in!K630&lt;=100,"Small",IF(data_in!K630&lt;=500,"Medium",IF(data_in!K630&gt;500,"Large","Error"))))))</f>
        <v>Very Small</v>
      </c>
      <c r="J630" s="8" t="str">
        <f>IF(C630=1,TEXT(data_in!E630,"mm-yyyy"),"")</f>
        <v/>
      </c>
      <c r="K630" s="8" t="str">
        <f>IF(A630="","",IF(data_in!I630="Website","Website",IF(data_in!I630="Paid Search","Paid Search",IF(data_in!I630="Slack","Slack","Other Channel"))))</f>
        <v>Other Channel</v>
      </c>
      <c r="L630" s="10">
        <f>IF(A630="","",ROUND(N$3-data_in!B630,0))</f>
        <v>100</v>
      </c>
    </row>
    <row r="631" spans="1:12">
      <c r="A631" s="8" t="str">
        <f>IF(data_in!A631="","",data_in!A631)</f>
        <v>d5a3bedc-38b8-4667-a007-ced45a625e6f</v>
      </c>
      <c r="B631" s="12">
        <f>IF(A631="","",data_in!B631)</f>
        <v>43882.801365740743</v>
      </c>
      <c r="C631" s="8">
        <f>IF(A631="","",IF(data_in!E631="NULL",0,1))</f>
        <v>0</v>
      </c>
      <c r="D631" s="8" t="str">
        <f>IF(A631="","",IF(data_in!E631="NULL","",ROUND(data_in!E631-data_in!B631,0)))</f>
        <v/>
      </c>
      <c r="E631" s="8">
        <f>IF(A631="","",IF(data_in!C631="NULL",0,IF(data_in!C631&gt;data_in!E631,0,1)))</f>
        <v>1</v>
      </c>
      <c r="F631" s="8">
        <f>IF(OR(A631="",E631=0),"",IF(data_in!C631="NULL","",ROUND(data_in!C631-data_in!B631,0)))</f>
        <v>4</v>
      </c>
      <c r="G631" s="8">
        <f>IF(OR(A631="",E631=0),"",IF(data_in!C631="NULL","",IF(D631="",ROUND(data_in!D631-data_in!B631,0),MIN(D631,ROUND(data_in!D631-data_in!B631,0)))))</f>
        <v>34</v>
      </c>
      <c r="H631" s="8" t="str">
        <f>IF(A631="","",IF(data_in!M631="United States","United States",IF(data_in!M631="Canada","Canada",IF(data_in!M631="United Kingdom","United Kingdom","Other Country"))))</f>
        <v>United Kingdom</v>
      </c>
      <c r="I631" s="8" t="str">
        <f>IF(A631="","",IF(data_in!K631="Unknown","Unknown",IF(data_in!K631&lt;=10,"Very Small",IF(data_in!K631&lt;=100,"Small",IF(data_in!K631&lt;=500,"Medium",IF(data_in!K631&gt;500,"Large","Error"))))))</f>
        <v>Very Small</v>
      </c>
      <c r="J631" s="8" t="str">
        <f>IF(C631=1,TEXT(data_in!E631,"mm-yyyy"),"")</f>
        <v/>
      </c>
      <c r="K631" s="8" t="str">
        <f>IF(A631="","",IF(data_in!I631="Website","Website",IF(data_in!I631="Paid Search","Paid Search",IF(data_in!I631="Slack","Slack","Other Channel"))))</f>
        <v>Website</v>
      </c>
      <c r="L631" s="10">
        <f>IF(A631="","",ROUND(N$3-data_in!B631,0))</f>
        <v>100</v>
      </c>
    </row>
    <row r="632" spans="1:12">
      <c r="A632" s="8" t="str">
        <f>IF(data_in!A632="","",data_in!A632)</f>
        <v>8b8c8786-eef1-4023-b6ab-4382d09fa012</v>
      </c>
      <c r="B632" s="12">
        <f>IF(A632="","",data_in!B632)</f>
        <v>43882.809363425928</v>
      </c>
      <c r="C632" s="8">
        <f>IF(A632="","",IF(data_in!E632="NULL",0,1))</f>
        <v>0</v>
      </c>
      <c r="D632" s="8" t="str">
        <f>IF(A632="","",IF(data_in!E632="NULL","",ROUND(data_in!E632-data_in!B632,0)))</f>
        <v/>
      </c>
      <c r="E632" s="8">
        <f>IF(A632="","",IF(data_in!C632="NULL",0,IF(data_in!C632&gt;data_in!E632,0,1)))</f>
        <v>0</v>
      </c>
      <c r="F632" s="8" t="str">
        <f>IF(OR(A632="",E632=0),"",IF(data_in!C632="NULL","",ROUND(data_in!C632-data_in!B632,0)))</f>
        <v/>
      </c>
      <c r="G632" s="8" t="str">
        <f>IF(OR(A632="",E632=0),"",IF(data_in!C632="NULL","",IF(D632="",ROUND(data_in!D632-data_in!B632,0),MIN(D632,ROUND(data_in!D632-data_in!B632,0)))))</f>
        <v/>
      </c>
      <c r="H632" s="8" t="str">
        <f>IF(A632="","",IF(data_in!M632="United States","United States",IF(data_in!M632="Canada","Canada",IF(data_in!M632="United Kingdom","United Kingdom","Other Country"))))</f>
        <v>Other Country</v>
      </c>
      <c r="I632" s="8" t="str">
        <f>IF(A632="","",IF(data_in!K632="Unknown","Unknown",IF(data_in!K632&lt;=10,"Very Small",IF(data_in!K632&lt;=100,"Small",IF(data_in!K632&lt;=500,"Medium",IF(data_in!K632&gt;500,"Large","Error"))))))</f>
        <v>Very Small</v>
      </c>
      <c r="J632" s="8" t="str">
        <f>IF(C632=1,TEXT(data_in!E632,"mm-yyyy"),"")</f>
        <v/>
      </c>
      <c r="K632" s="8" t="str">
        <f>IF(A632="","",IF(data_in!I632="Website","Website",IF(data_in!I632="Paid Search","Paid Search",IF(data_in!I632="Slack","Slack","Other Channel"))))</f>
        <v>Website</v>
      </c>
      <c r="L632" s="10">
        <f>IF(A632="","",ROUND(N$3-data_in!B632,0))</f>
        <v>100</v>
      </c>
    </row>
    <row r="633" spans="1:12">
      <c r="A633" s="8" t="str">
        <f>IF(data_in!A633="","",data_in!A633)</f>
        <v>f9da7ad8-144e-4134-a42f-6d345988fc5c</v>
      </c>
      <c r="B633" s="12">
        <f>IF(A633="","",data_in!B633)</f>
        <v>43882.823483796295</v>
      </c>
      <c r="C633" s="8">
        <f>IF(A633="","",IF(data_in!E633="NULL",0,1))</f>
        <v>0</v>
      </c>
      <c r="D633" s="8" t="str">
        <f>IF(A633="","",IF(data_in!E633="NULL","",ROUND(data_in!E633-data_in!B633,0)))</f>
        <v/>
      </c>
      <c r="E633" s="8">
        <f>IF(A633="","",IF(data_in!C633="NULL",0,IF(data_in!C633&gt;data_in!E633,0,1)))</f>
        <v>0</v>
      </c>
      <c r="F633" s="8" t="str">
        <f>IF(OR(A633="",E633=0),"",IF(data_in!C633="NULL","",ROUND(data_in!C633-data_in!B633,0)))</f>
        <v/>
      </c>
      <c r="G633" s="8" t="str">
        <f>IF(OR(A633="",E633=0),"",IF(data_in!C633="NULL","",IF(D633="",ROUND(data_in!D633-data_in!B633,0),MIN(D633,ROUND(data_in!D633-data_in!B633,0)))))</f>
        <v/>
      </c>
      <c r="H633" s="8" t="str">
        <f>IF(A633="","",IF(data_in!M633="United States","United States",IF(data_in!M633="Canada","Canada",IF(data_in!M633="United Kingdom","United Kingdom","Other Country"))))</f>
        <v>Canada</v>
      </c>
      <c r="I633" s="8" t="str">
        <f>IF(A633="","",IF(data_in!K633="Unknown","Unknown",IF(data_in!K633&lt;=10,"Very Small",IF(data_in!K633&lt;=100,"Small",IF(data_in!K633&lt;=500,"Medium",IF(data_in!K633&gt;500,"Large","Error"))))))</f>
        <v>Very Small</v>
      </c>
      <c r="J633" s="8" t="str">
        <f>IF(C633=1,TEXT(data_in!E633,"mm-yyyy"),"")</f>
        <v/>
      </c>
      <c r="K633" s="8" t="str">
        <f>IF(A633="","",IF(data_in!I633="Website","Website",IF(data_in!I633="Paid Search","Paid Search",IF(data_in!I633="Slack","Slack","Other Channel"))))</f>
        <v>Paid Search</v>
      </c>
      <c r="L633" s="10">
        <f>IF(A633="","",ROUND(N$3-data_in!B633,0))</f>
        <v>100</v>
      </c>
    </row>
    <row r="634" spans="1:12">
      <c r="A634" s="8" t="str">
        <f>IF(data_in!A634="","",data_in!A634)</f>
        <v>0a095b95-4ff3-463d-ab90-92e5f41610f0</v>
      </c>
      <c r="B634" s="12">
        <f>IF(A634="","",data_in!B634)</f>
        <v>43882.847893518519</v>
      </c>
      <c r="C634" s="8">
        <f>IF(A634="","",IF(data_in!E634="NULL",0,1))</f>
        <v>0</v>
      </c>
      <c r="D634" s="8" t="str">
        <f>IF(A634="","",IF(data_in!E634="NULL","",ROUND(data_in!E634-data_in!B634,0)))</f>
        <v/>
      </c>
      <c r="E634" s="8">
        <f>IF(A634="","",IF(data_in!C634="NULL",0,IF(data_in!C634&gt;data_in!E634,0,1)))</f>
        <v>0</v>
      </c>
      <c r="F634" s="8" t="str">
        <f>IF(OR(A634="",E634=0),"",IF(data_in!C634="NULL","",ROUND(data_in!C634-data_in!B634,0)))</f>
        <v/>
      </c>
      <c r="G634" s="8" t="str">
        <f>IF(OR(A634="",E634=0),"",IF(data_in!C634="NULL","",IF(D634="",ROUND(data_in!D634-data_in!B634,0),MIN(D634,ROUND(data_in!D634-data_in!B634,0)))))</f>
        <v/>
      </c>
      <c r="H634" s="8" t="str">
        <f>IF(A634="","",IF(data_in!M634="United States","United States",IF(data_in!M634="Canada","Canada",IF(data_in!M634="United Kingdom","United Kingdom","Other Country"))))</f>
        <v>Canada</v>
      </c>
      <c r="I634" s="8" t="str">
        <f>IF(A634="","",IF(data_in!K634="Unknown","Unknown",IF(data_in!K634&lt;=10,"Very Small",IF(data_in!K634&lt;=100,"Small",IF(data_in!K634&lt;=500,"Medium",IF(data_in!K634&gt;500,"Large","Error"))))))</f>
        <v>Very Small</v>
      </c>
      <c r="J634" s="8" t="str">
        <f>IF(C634=1,TEXT(data_in!E634,"mm-yyyy"),"")</f>
        <v/>
      </c>
      <c r="K634" s="8" t="str">
        <f>IF(A634="","",IF(data_in!I634="Website","Website",IF(data_in!I634="Paid Search","Paid Search",IF(data_in!I634="Slack","Slack","Other Channel"))))</f>
        <v>Paid Search</v>
      </c>
      <c r="L634" s="10">
        <f>IF(A634="","",ROUND(N$3-data_in!B634,0))</f>
        <v>100</v>
      </c>
    </row>
    <row r="635" spans="1:12">
      <c r="A635" s="8" t="str">
        <f>IF(data_in!A635="","",data_in!A635)</f>
        <v>bc0c9d12-4947-4d83-912f-c2864047c664</v>
      </c>
      <c r="B635" s="12">
        <f>IF(A635="","",data_in!B635)</f>
        <v>43882.839571759258</v>
      </c>
      <c r="C635" s="8">
        <f>IF(A635="","",IF(data_in!E635="NULL",0,1))</f>
        <v>0</v>
      </c>
      <c r="D635" s="8" t="str">
        <f>IF(A635="","",IF(data_in!E635="NULL","",ROUND(data_in!E635-data_in!B635,0)))</f>
        <v/>
      </c>
      <c r="E635" s="8">
        <f>IF(A635="","",IF(data_in!C635="NULL",0,IF(data_in!C635&gt;data_in!E635,0,1)))</f>
        <v>0</v>
      </c>
      <c r="F635" s="8" t="str">
        <f>IF(OR(A635="",E635=0),"",IF(data_in!C635="NULL","",ROUND(data_in!C635-data_in!B635,0)))</f>
        <v/>
      </c>
      <c r="G635" s="8" t="str">
        <f>IF(OR(A635="",E635=0),"",IF(data_in!C635="NULL","",IF(D635="",ROUND(data_in!D635-data_in!B635,0),MIN(D635,ROUND(data_in!D635-data_in!B635,0)))))</f>
        <v/>
      </c>
      <c r="H635" s="8" t="str">
        <f>IF(A635="","",IF(data_in!M635="United States","United States",IF(data_in!M635="Canada","Canada",IF(data_in!M635="United Kingdom","United Kingdom","Other Country"))))</f>
        <v>Other Country</v>
      </c>
      <c r="I635" s="8" t="str">
        <f>IF(A635="","",IF(data_in!K635="Unknown","Unknown",IF(data_in!K635&lt;=10,"Very Small",IF(data_in!K635&lt;=100,"Small",IF(data_in!K635&lt;=500,"Medium",IF(data_in!K635&gt;500,"Large","Error"))))))</f>
        <v>Very Small</v>
      </c>
      <c r="J635" s="8" t="str">
        <f>IF(C635=1,TEXT(data_in!E635,"mm-yyyy"),"")</f>
        <v/>
      </c>
      <c r="K635" s="8" t="str">
        <f>IF(A635="","",IF(data_in!I635="Website","Website",IF(data_in!I635="Paid Search","Paid Search",IF(data_in!I635="Slack","Slack","Other Channel"))))</f>
        <v>Website</v>
      </c>
      <c r="L635" s="10">
        <f>IF(A635="","",ROUND(N$3-data_in!B635,0))</f>
        <v>100</v>
      </c>
    </row>
    <row r="636" spans="1:12">
      <c r="A636" s="8" t="str">
        <f>IF(data_in!A636="","",data_in!A636)</f>
        <v>cf76531b-047c-45b4-9eb1-3ef651d225b3</v>
      </c>
      <c r="B636" s="12">
        <f>IF(A636="","",data_in!B636)</f>
        <v>43882.894895833335</v>
      </c>
      <c r="C636" s="8">
        <f>IF(A636="","",IF(data_in!E636="NULL",0,1))</f>
        <v>0</v>
      </c>
      <c r="D636" s="8" t="str">
        <f>IF(A636="","",IF(data_in!E636="NULL","",ROUND(data_in!E636-data_in!B636,0)))</f>
        <v/>
      </c>
      <c r="E636" s="8">
        <f>IF(A636="","",IF(data_in!C636="NULL",0,IF(data_in!C636&gt;data_in!E636,0,1)))</f>
        <v>0</v>
      </c>
      <c r="F636" s="8" t="str">
        <f>IF(OR(A636="",E636=0),"",IF(data_in!C636="NULL","",ROUND(data_in!C636-data_in!B636,0)))</f>
        <v/>
      </c>
      <c r="G636" s="8" t="str">
        <f>IF(OR(A636="",E636=0),"",IF(data_in!C636="NULL","",IF(D636="",ROUND(data_in!D636-data_in!B636,0),MIN(D636,ROUND(data_in!D636-data_in!B636,0)))))</f>
        <v/>
      </c>
      <c r="H636" s="8" t="str">
        <f>IF(A636="","",IF(data_in!M636="United States","United States",IF(data_in!M636="Canada","Canada",IF(data_in!M636="United Kingdom","United Kingdom","Other Country"))))</f>
        <v>Canada</v>
      </c>
      <c r="I636" s="8" t="str">
        <f>IF(A636="","",IF(data_in!K636="Unknown","Unknown",IF(data_in!K636&lt;=10,"Very Small",IF(data_in!K636&lt;=100,"Small",IF(data_in!K636&lt;=500,"Medium",IF(data_in!K636&gt;500,"Large","Error"))))))</f>
        <v>Very Small</v>
      </c>
      <c r="J636" s="8" t="str">
        <f>IF(C636=1,TEXT(data_in!E636,"mm-yyyy"),"")</f>
        <v/>
      </c>
      <c r="K636" s="8" t="str">
        <f>IF(A636="","",IF(data_in!I636="Website","Website",IF(data_in!I636="Paid Search","Paid Search",IF(data_in!I636="Slack","Slack","Other Channel"))))</f>
        <v>Website</v>
      </c>
      <c r="L636" s="10">
        <f>IF(A636="","",ROUND(N$3-data_in!B636,0))</f>
        <v>100</v>
      </c>
    </row>
    <row r="637" spans="1:12">
      <c r="A637" s="8" t="str">
        <f>IF(data_in!A637="","",data_in!A637)</f>
        <v>b0b94d9b-628d-4542-a1bb-e13a9d60f17b</v>
      </c>
      <c r="B637" s="12">
        <f>IF(A637="","",data_in!B637)</f>
        <v>43882.893645833334</v>
      </c>
      <c r="C637" s="8">
        <f>IF(A637="","",IF(data_in!E637="NULL",0,1))</f>
        <v>1</v>
      </c>
      <c r="D637" s="8">
        <f>IF(A637="","",IF(data_in!E637="NULL","",ROUND(data_in!E637-data_in!B637,0)))</f>
        <v>90</v>
      </c>
      <c r="E637" s="8">
        <f>IF(A637="","",IF(data_in!C637="NULL",0,IF(data_in!C637&gt;data_in!E637,0,1)))</f>
        <v>1</v>
      </c>
      <c r="F637" s="8">
        <f>IF(OR(A637="",E637=0),"",IF(data_in!C637="NULL","",ROUND(data_in!C637-data_in!B637,0)))</f>
        <v>59</v>
      </c>
      <c r="G637" s="8">
        <f>IF(OR(A637="",E637=0),"",IF(data_in!C637="NULL","",IF(D637="",ROUND(data_in!D637-data_in!B637,0),MIN(D637,ROUND(data_in!D637-data_in!B637,0)))))</f>
        <v>89</v>
      </c>
      <c r="H637" s="8" t="str">
        <f>IF(A637="","",IF(data_in!M637="United States","United States",IF(data_in!M637="Canada","Canada",IF(data_in!M637="United Kingdom","United Kingdom","Other Country"))))</f>
        <v>Canada</v>
      </c>
      <c r="I637" s="8" t="str">
        <f>IF(A637="","",IF(data_in!K637="Unknown","Unknown",IF(data_in!K637&lt;=10,"Very Small",IF(data_in!K637&lt;=100,"Small",IF(data_in!K637&lt;=500,"Medium",IF(data_in!K637&gt;500,"Large","Error"))))))</f>
        <v>Very Small</v>
      </c>
      <c r="J637" s="8" t="str">
        <f>IF(C637=1,TEXT(data_in!E637,"mm-yyyy"),"")</f>
        <v>05-2020</v>
      </c>
      <c r="K637" s="8" t="str">
        <f>IF(A637="","",IF(data_in!I637="Website","Website",IF(data_in!I637="Paid Search","Paid Search",IF(data_in!I637="Slack","Slack","Other Channel"))))</f>
        <v>Website</v>
      </c>
      <c r="L637" s="10">
        <f>IF(A637="","",ROUND(N$3-data_in!B637,0))</f>
        <v>100</v>
      </c>
    </row>
    <row r="638" spans="1:12">
      <c r="A638" s="8" t="str">
        <f>IF(data_in!A638="","",data_in!A638)</f>
        <v>ca9f1c51-af09-420b-8ead-92058b134cbf</v>
      </c>
      <c r="B638" s="12">
        <f>IF(A638="","",data_in!B638)</f>
        <v>43882.918449074074</v>
      </c>
      <c r="C638" s="8">
        <f>IF(A638="","",IF(data_in!E638="NULL",0,1))</f>
        <v>0</v>
      </c>
      <c r="D638" s="8" t="str">
        <f>IF(A638="","",IF(data_in!E638="NULL","",ROUND(data_in!E638-data_in!B638,0)))</f>
        <v/>
      </c>
      <c r="E638" s="8">
        <f>IF(A638="","",IF(data_in!C638="NULL",0,IF(data_in!C638&gt;data_in!E638,0,1)))</f>
        <v>1</v>
      </c>
      <c r="F638" s="8">
        <f>IF(OR(A638="",E638=0),"",IF(data_in!C638="NULL","",ROUND(data_in!C638-data_in!B638,0)))</f>
        <v>0</v>
      </c>
      <c r="G638" s="8">
        <f>IF(OR(A638="",E638=0),"",IF(data_in!C638="NULL","",IF(D638="",ROUND(data_in!D638-data_in!B638,0),MIN(D638,ROUND(data_in!D638-data_in!B638,0)))))</f>
        <v>30</v>
      </c>
      <c r="H638" s="8" t="str">
        <f>IF(A638="","",IF(data_in!M638="United States","United States",IF(data_in!M638="Canada","Canada",IF(data_in!M638="United Kingdom","United Kingdom","Other Country"))))</f>
        <v>United States</v>
      </c>
      <c r="I638" s="8" t="str">
        <f>IF(A638="","",IF(data_in!K638="Unknown","Unknown",IF(data_in!K638&lt;=10,"Very Small",IF(data_in!K638&lt;=100,"Small",IF(data_in!K638&lt;=500,"Medium",IF(data_in!K638&gt;500,"Large","Error"))))))</f>
        <v>Small</v>
      </c>
      <c r="J638" s="8" t="str">
        <f>IF(C638=1,TEXT(data_in!E638,"mm-yyyy"),"")</f>
        <v/>
      </c>
      <c r="K638" s="8" t="str">
        <f>IF(A638="","",IF(data_in!I638="Website","Website",IF(data_in!I638="Paid Search","Paid Search",IF(data_in!I638="Slack","Slack","Other Channel"))))</f>
        <v>Paid Search</v>
      </c>
      <c r="L638" s="10">
        <f>IF(A638="","",ROUND(N$3-data_in!B638,0))</f>
        <v>100</v>
      </c>
    </row>
    <row r="639" spans="1:12">
      <c r="A639" s="8" t="str">
        <f>IF(data_in!A639="","",data_in!A639)</f>
        <v>ab7337f9-e622-443b-b445-a4b5ebaa8683</v>
      </c>
      <c r="B639" s="12">
        <f>IF(A639="","",data_in!B639)</f>
        <v>43882.946585648147</v>
      </c>
      <c r="C639" s="8">
        <f>IF(A639="","",IF(data_in!E639="NULL",0,1))</f>
        <v>0</v>
      </c>
      <c r="D639" s="8" t="str">
        <f>IF(A639="","",IF(data_in!E639="NULL","",ROUND(data_in!E639-data_in!B639,0)))</f>
        <v/>
      </c>
      <c r="E639" s="8">
        <f>IF(A639="","",IF(data_in!C639="NULL",0,IF(data_in!C639&gt;data_in!E639,0,1)))</f>
        <v>0</v>
      </c>
      <c r="F639" s="8" t="str">
        <f>IF(OR(A639="",E639=0),"",IF(data_in!C639="NULL","",ROUND(data_in!C639-data_in!B639,0)))</f>
        <v/>
      </c>
      <c r="G639" s="8" t="str">
        <f>IF(OR(A639="",E639=0),"",IF(data_in!C639="NULL","",IF(D639="",ROUND(data_in!D639-data_in!B639,0),MIN(D639,ROUND(data_in!D639-data_in!B639,0)))))</f>
        <v/>
      </c>
      <c r="H639" s="8" t="str">
        <f>IF(A639="","",IF(data_in!M639="United States","United States",IF(data_in!M639="Canada","Canada",IF(data_in!M639="United Kingdom","United Kingdom","Other Country"))))</f>
        <v>United States</v>
      </c>
      <c r="I639" s="8" t="str">
        <f>IF(A639="","",IF(data_in!K639="Unknown","Unknown",IF(data_in!K639&lt;=10,"Very Small",IF(data_in!K639&lt;=100,"Small",IF(data_in!K639&lt;=500,"Medium",IF(data_in!K639&gt;500,"Large","Error"))))))</f>
        <v>Small</v>
      </c>
      <c r="J639" s="8" t="str">
        <f>IF(C639=1,TEXT(data_in!E639,"mm-yyyy"),"")</f>
        <v/>
      </c>
      <c r="K639" s="8" t="str">
        <f>IF(A639="","",IF(data_in!I639="Website","Website",IF(data_in!I639="Paid Search","Paid Search",IF(data_in!I639="Slack","Slack","Other Channel"))))</f>
        <v>Website</v>
      </c>
      <c r="L639" s="10">
        <f>IF(A639="","",ROUND(N$3-data_in!B639,0))</f>
        <v>100</v>
      </c>
    </row>
    <row r="640" spans="1:12">
      <c r="A640" s="8" t="str">
        <f>IF(data_in!A640="","",data_in!A640)</f>
        <v>baf7a9f3-cc3b-48fd-baab-c6f91f45e3e0</v>
      </c>
      <c r="B640" s="12">
        <f>IF(A640="","",data_in!B640)</f>
        <v>43882.998726851853</v>
      </c>
      <c r="C640" s="8">
        <f>IF(A640="","",IF(data_in!E640="NULL",0,1))</f>
        <v>0</v>
      </c>
      <c r="D640" s="8" t="str">
        <f>IF(A640="","",IF(data_in!E640="NULL","",ROUND(data_in!E640-data_in!B640,0)))</f>
        <v/>
      </c>
      <c r="E640" s="8">
        <f>IF(A640="","",IF(data_in!C640="NULL",0,IF(data_in!C640&gt;data_in!E640,0,1)))</f>
        <v>0</v>
      </c>
      <c r="F640" s="8" t="str">
        <f>IF(OR(A640="",E640=0),"",IF(data_in!C640="NULL","",ROUND(data_in!C640-data_in!B640,0)))</f>
        <v/>
      </c>
      <c r="G640" s="8" t="str">
        <f>IF(OR(A640="",E640=0),"",IF(data_in!C640="NULL","",IF(D640="",ROUND(data_in!D640-data_in!B640,0),MIN(D640,ROUND(data_in!D640-data_in!B640,0)))))</f>
        <v/>
      </c>
      <c r="H640" s="8" t="str">
        <f>IF(A640="","",IF(data_in!M640="United States","United States",IF(data_in!M640="Canada","Canada",IF(data_in!M640="United Kingdom","United Kingdom","Other Country"))))</f>
        <v>United States</v>
      </c>
      <c r="I640" s="8" t="str">
        <f>IF(A640="","",IF(data_in!K640="Unknown","Unknown",IF(data_in!K640&lt;=10,"Very Small",IF(data_in!K640&lt;=100,"Small",IF(data_in!K640&lt;=500,"Medium",IF(data_in!K640&gt;500,"Large","Error"))))))</f>
        <v>Medium</v>
      </c>
      <c r="J640" s="8" t="str">
        <f>IF(C640=1,TEXT(data_in!E640,"mm-yyyy"),"")</f>
        <v/>
      </c>
      <c r="K640" s="8" t="str">
        <f>IF(A640="","",IF(data_in!I640="Website","Website",IF(data_in!I640="Paid Search","Paid Search",IF(data_in!I640="Slack","Slack","Other Channel"))))</f>
        <v>Paid Search</v>
      </c>
      <c r="L640" s="10">
        <f>IF(A640="","",ROUND(N$3-data_in!B640,0))</f>
        <v>100</v>
      </c>
    </row>
    <row r="641" spans="1:12">
      <c r="A641" s="8" t="str">
        <f>IF(data_in!A641="","",data_in!A641)</f>
        <v>9d76a7b8-4edf-4d0f-8025-21446df9c1b3</v>
      </c>
      <c r="B641" s="12">
        <f>IF(A641="","",data_in!B641)</f>
        <v>43883.25644675926</v>
      </c>
      <c r="C641" s="8">
        <f>IF(A641="","",IF(data_in!E641="NULL",0,1))</f>
        <v>0</v>
      </c>
      <c r="D641" s="8" t="str">
        <f>IF(A641="","",IF(data_in!E641="NULL","",ROUND(data_in!E641-data_in!B641,0)))</f>
        <v/>
      </c>
      <c r="E641" s="8">
        <f>IF(A641="","",IF(data_in!C641="NULL",0,IF(data_in!C641&gt;data_in!E641,0,1)))</f>
        <v>0</v>
      </c>
      <c r="F641" s="8" t="str">
        <f>IF(OR(A641="",E641=0),"",IF(data_in!C641="NULL","",ROUND(data_in!C641-data_in!B641,0)))</f>
        <v/>
      </c>
      <c r="G641" s="8" t="str">
        <f>IF(OR(A641="",E641=0),"",IF(data_in!C641="NULL","",IF(D641="",ROUND(data_in!D641-data_in!B641,0),MIN(D641,ROUND(data_in!D641-data_in!B641,0)))))</f>
        <v/>
      </c>
      <c r="H641" s="8" t="str">
        <f>IF(A641="","",IF(data_in!M641="United States","United States",IF(data_in!M641="Canada","Canada",IF(data_in!M641="United Kingdom","United Kingdom","Other Country"))))</f>
        <v>United States</v>
      </c>
      <c r="I641" s="8" t="str">
        <f>IF(A641="","",IF(data_in!K641="Unknown","Unknown",IF(data_in!K641&lt;=10,"Very Small",IF(data_in!K641&lt;=100,"Small",IF(data_in!K641&lt;=500,"Medium",IF(data_in!K641&gt;500,"Large","Error"))))))</f>
        <v>Very Small</v>
      </c>
      <c r="J641" s="8" t="str">
        <f>IF(C641=1,TEXT(data_in!E641,"mm-yyyy"),"")</f>
        <v/>
      </c>
      <c r="K641" s="8" t="str">
        <f>IF(A641="","",IF(data_in!I641="Website","Website",IF(data_in!I641="Paid Search","Paid Search",IF(data_in!I641="Slack","Slack","Other Channel"))))</f>
        <v>Website</v>
      </c>
      <c r="L641" s="10">
        <f>IF(A641="","",ROUND(N$3-data_in!B641,0))</f>
        <v>100</v>
      </c>
    </row>
    <row r="642" spans="1:12">
      <c r="A642" s="8" t="str">
        <f>IF(data_in!A642="","",data_in!A642)</f>
        <v>1c1549dc-4bf4-40d1-9a8a-777a63f0382b</v>
      </c>
      <c r="B642" s="12">
        <f>IF(A642="","",data_in!B642)</f>
        <v>43883.316747685189</v>
      </c>
      <c r="C642" s="8">
        <f>IF(A642="","",IF(data_in!E642="NULL",0,1))</f>
        <v>0</v>
      </c>
      <c r="D642" s="8" t="str">
        <f>IF(A642="","",IF(data_in!E642="NULL","",ROUND(data_in!E642-data_in!B642,0)))</f>
        <v/>
      </c>
      <c r="E642" s="8">
        <f>IF(A642="","",IF(data_in!C642="NULL",0,IF(data_in!C642&gt;data_in!E642,0,1)))</f>
        <v>0</v>
      </c>
      <c r="F642" s="8" t="str">
        <f>IF(OR(A642="",E642=0),"",IF(data_in!C642="NULL","",ROUND(data_in!C642-data_in!B642,0)))</f>
        <v/>
      </c>
      <c r="G642" s="8" t="str">
        <f>IF(OR(A642="",E642=0),"",IF(data_in!C642="NULL","",IF(D642="",ROUND(data_in!D642-data_in!B642,0),MIN(D642,ROUND(data_in!D642-data_in!B642,0)))))</f>
        <v/>
      </c>
      <c r="H642" s="8" t="str">
        <f>IF(A642="","",IF(data_in!M642="United States","United States",IF(data_in!M642="Canada","Canada",IF(data_in!M642="United Kingdom","United Kingdom","Other Country"))))</f>
        <v>Other Country</v>
      </c>
      <c r="I642" s="8" t="str">
        <f>IF(A642="","",IF(data_in!K642="Unknown","Unknown",IF(data_in!K642&lt;=10,"Very Small",IF(data_in!K642&lt;=100,"Small",IF(data_in!K642&lt;=500,"Medium",IF(data_in!K642&gt;500,"Large","Error"))))))</f>
        <v>Very Small</v>
      </c>
      <c r="J642" s="8" t="str">
        <f>IF(C642=1,TEXT(data_in!E642,"mm-yyyy"),"")</f>
        <v/>
      </c>
      <c r="K642" s="8" t="str">
        <f>IF(A642="","",IF(data_in!I642="Website","Website",IF(data_in!I642="Paid Search","Paid Search",IF(data_in!I642="Slack","Slack","Other Channel"))))</f>
        <v>Website</v>
      </c>
      <c r="L642" s="10">
        <f>IF(A642="","",ROUND(N$3-data_in!B642,0))</f>
        <v>100</v>
      </c>
    </row>
    <row r="643" spans="1:12">
      <c r="A643" s="8" t="str">
        <f>IF(data_in!A643="","",data_in!A643)</f>
        <v>5218c896-f3ed-4776-8bf5-f1a5f88bdd80</v>
      </c>
      <c r="B643" s="12">
        <f>IF(A643="","",data_in!B643)</f>
        <v>43883.299004629633</v>
      </c>
      <c r="C643" s="8">
        <f>IF(A643="","",IF(data_in!E643="NULL",0,1))</f>
        <v>0</v>
      </c>
      <c r="D643" s="8" t="str">
        <f>IF(A643="","",IF(data_in!E643="NULL","",ROUND(data_in!E643-data_in!B643,0)))</f>
        <v/>
      </c>
      <c r="E643" s="8">
        <f>IF(A643="","",IF(data_in!C643="NULL",0,IF(data_in!C643&gt;data_in!E643,0,1)))</f>
        <v>0</v>
      </c>
      <c r="F643" s="8" t="str">
        <f>IF(OR(A643="",E643=0),"",IF(data_in!C643="NULL","",ROUND(data_in!C643-data_in!B643,0)))</f>
        <v/>
      </c>
      <c r="G643" s="8" t="str">
        <f>IF(OR(A643="",E643=0),"",IF(data_in!C643="NULL","",IF(D643="",ROUND(data_in!D643-data_in!B643,0),MIN(D643,ROUND(data_in!D643-data_in!B643,0)))))</f>
        <v/>
      </c>
      <c r="H643" s="8" t="str">
        <f>IF(A643="","",IF(data_in!M643="United States","United States",IF(data_in!M643="Canada","Canada",IF(data_in!M643="United Kingdom","United Kingdom","Other Country"))))</f>
        <v>Other Country</v>
      </c>
      <c r="I643" s="8" t="str">
        <f>IF(A643="","",IF(data_in!K643="Unknown","Unknown",IF(data_in!K643&lt;=10,"Very Small",IF(data_in!K643&lt;=100,"Small",IF(data_in!K643&lt;=500,"Medium",IF(data_in!K643&gt;500,"Large","Error"))))))</f>
        <v>Small</v>
      </c>
      <c r="J643" s="8" t="str">
        <f>IF(C643=1,TEXT(data_in!E643,"mm-yyyy"),"")</f>
        <v/>
      </c>
      <c r="K643" s="8" t="str">
        <f>IF(A643="","",IF(data_in!I643="Website","Website",IF(data_in!I643="Paid Search","Paid Search",IF(data_in!I643="Slack","Slack","Other Channel"))))</f>
        <v>Website</v>
      </c>
      <c r="L643" s="10">
        <f>IF(A643="","",ROUND(N$3-data_in!B643,0))</f>
        <v>100</v>
      </c>
    </row>
    <row r="644" spans="1:12">
      <c r="A644" s="8" t="str">
        <f>IF(data_in!A644="","",data_in!A644)</f>
        <v>649ec3ff-abe1-416b-a7e3-0ad636dac2e4</v>
      </c>
      <c r="B644" s="12">
        <f>IF(A644="","",data_in!B644)</f>
        <v>43883.505358796298</v>
      </c>
      <c r="C644" s="8">
        <f>IF(A644="","",IF(data_in!E644="NULL",0,1))</f>
        <v>0</v>
      </c>
      <c r="D644" s="8" t="str">
        <f>IF(A644="","",IF(data_in!E644="NULL","",ROUND(data_in!E644-data_in!B644,0)))</f>
        <v/>
      </c>
      <c r="E644" s="8">
        <f>IF(A644="","",IF(data_in!C644="NULL",0,IF(data_in!C644&gt;data_in!E644,0,1)))</f>
        <v>0</v>
      </c>
      <c r="F644" s="8" t="str">
        <f>IF(OR(A644="",E644=0),"",IF(data_in!C644="NULL","",ROUND(data_in!C644-data_in!B644,0)))</f>
        <v/>
      </c>
      <c r="G644" s="8" t="str">
        <f>IF(OR(A644="",E644=0),"",IF(data_in!C644="NULL","",IF(D644="",ROUND(data_in!D644-data_in!B644,0),MIN(D644,ROUND(data_in!D644-data_in!B644,0)))))</f>
        <v/>
      </c>
      <c r="H644" s="8" t="str">
        <f>IF(A644="","",IF(data_in!M644="United States","United States",IF(data_in!M644="Canada","Canada",IF(data_in!M644="United Kingdom","United Kingdom","Other Country"))))</f>
        <v>United Kingdom</v>
      </c>
      <c r="I644" s="8" t="str">
        <f>IF(A644="","",IF(data_in!K644="Unknown","Unknown",IF(data_in!K644&lt;=10,"Very Small",IF(data_in!K644&lt;=100,"Small",IF(data_in!K644&lt;=500,"Medium",IF(data_in!K644&gt;500,"Large","Error"))))))</f>
        <v>Medium</v>
      </c>
      <c r="J644" s="8" t="str">
        <f>IF(C644=1,TEXT(data_in!E644,"mm-yyyy"),"")</f>
        <v/>
      </c>
      <c r="K644" s="8" t="str">
        <f>IF(A644="","",IF(data_in!I644="Website","Website",IF(data_in!I644="Paid Search","Paid Search",IF(data_in!I644="Slack","Slack","Other Channel"))))</f>
        <v>Paid Search</v>
      </c>
      <c r="L644" s="10">
        <f>IF(A644="","",ROUND(N$3-data_in!B644,0))</f>
        <v>99</v>
      </c>
    </row>
    <row r="645" spans="1:12">
      <c r="A645" s="8" t="str">
        <f>IF(data_in!A645="","",data_in!A645)</f>
        <v>9af48d8c-ad76-4db1-8fa1-18b5173d4fc6</v>
      </c>
      <c r="B645" s="12">
        <f>IF(A645="","",data_in!B645)</f>
        <v>43883.59065972222</v>
      </c>
      <c r="C645" s="8">
        <f>IF(A645="","",IF(data_in!E645="NULL",0,1))</f>
        <v>0</v>
      </c>
      <c r="D645" s="8" t="str">
        <f>IF(A645="","",IF(data_in!E645="NULL","",ROUND(data_in!E645-data_in!B645,0)))</f>
        <v/>
      </c>
      <c r="E645" s="8">
        <f>IF(A645="","",IF(data_in!C645="NULL",0,IF(data_in!C645&gt;data_in!E645,0,1)))</f>
        <v>0</v>
      </c>
      <c r="F645" s="8" t="str">
        <f>IF(OR(A645="",E645=0),"",IF(data_in!C645="NULL","",ROUND(data_in!C645-data_in!B645,0)))</f>
        <v/>
      </c>
      <c r="G645" s="8" t="str">
        <f>IF(OR(A645="",E645=0),"",IF(data_in!C645="NULL","",IF(D645="",ROUND(data_in!D645-data_in!B645,0),MIN(D645,ROUND(data_in!D645-data_in!B645,0)))))</f>
        <v/>
      </c>
      <c r="H645" s="8" t="str">
        <f>IF(A645="","",IF(data_in!M645="United States","United States",IF(data_in!M645="Canada","Canada",IF(data_in!M645="United Kingdom","United Kingdom","Other Country"))))</f>
        <v>Other Country</v>
      </c>
      <c r="I645" s="8" t="str">
        <f>IF(A645="","",IF(data_in!K645="Unknown","Unknown",IF(data_in!K645&lt;=10,"Very Small",IF(data_in!K645&lt;=100,"Small",IF(data_in!K645&lt;=500,"Medium",IF(data_in!K645&gt;500,"Large","Error"))))))</f>
        <v>Medium</v>
      </c>
      <c r="J645" s="8" t="str">
        <f>IF(C645=1,TEXT(data_in!E645,"mm-yyyy"),"")</f>
        <v/>
      </c>
      <c r="K645" s="8" t="str">
        <f>IF(A645="","",IF(data_in!I645="Website","Website",IF(data_in!I645="Paid Search","Paid Search",IF(data_in!I645="Slack","Slack","Other Channel"))))</f>
        <v>Website</v>
      </c>
      <c r="L645" s="10">
        <f>IF(A645="","",ROUND(N$3-data_in!B645,0))</f>
        <v>99</v>
      </c>
    </row>
    <row r="646" spans="1:12">
      <c r="A646" s="8" t="str">
        <f>IF(data_in!A646="","",data_in!A646)</f>
        <v>ab0ec21b-f672-4029-9f12-5eee10531f24</v>
      </c>
      <c r="B646" s="12">
        <f>IF(A646="","",data_in!B646)</f>
        <v>43977.902025462965</v>
      </c>
      <c r="C646" s="8">
        <f>IF(A646="","",IF(data_in!E646="NULL",0,1))</f>
        <v>0</v>
      </c>
      <c r="D646" s="8" t="str">
        <f>IF(A646="","",IF(data_in!E646="NULL","",ROUND(data_in!E646-data_in!B646,0)))</f>
        <v/>
      </c>
      <c r="E646" s="8">
        <f>IF(A646="","",IF(data_in!C646="NULL",0,IF(data_in!C646&gt;data_in!E646,0,1)))</f>
        <v>0</v>
      </c>
      <c r="F646" s="8" t="str">
        <f>IF(OR(A646="",E646=0),"",IF(data_in!C646="NULL","",ROUND(data_in!C646-data_in!B646,0)))</f>
        <v/>
      </c>
      <c r="G646" s="8" t="str">
        <f>IF(OR(A646="",E646=0),"",IF(data_in!C646="NULL","",IF(D646="",ROUND(data_in!D646-data_in!B646,0),MIN(D646,ROUND(data_in!D646-data_in!B646,0)))))</f>
        <v/>
      </c>
      <c r="H646" s="8" t="str">
        <f>IF(A646="","",IF(data_in!M646="United States","United States",IF(data_in!M646="Canada","Canada",IF(data_in!M646="United Kingdom","United Kingdom","Other Country"))))</f>
        <v>Other Country</v>
      </c>
      <c r="I646" s="8" t="str">
        <f>IF(A646="","",IF(data_in!K646="Unknown","Unknown",IF(data_in!K646&lt;=10,"Very Small",IF(data_in!K646&lt;=100,"Small",IF(data_in!K646&lt;=500,"Medium",IF(data_in!K646&gt;500,"Large","Error"))))))</f>
        <v>Small</v>
      </c>
      <c r="J646" s="8" t="str">
        <f>IF(C646=1,TEXT(data_in!E646,"mm-yyyy"),"")</f>
        <v/>
      </c>
      <c r="K646" s="8" t="str">
        <f>IF(A646="","",IF(data_in!I646="Website","Website",IF(data_in!I646="Paid Search","Paid Search",IF(data_in!I646="Slack","Slack","Other Channel"))))</f>
        <v>Paid Search</v>
      </c>
      <c r="L646" s="10">
        <f>IF(A646="","",ROUND(N$3-data_in!B646,0))</f>
        <v>5</v>
      </c>
    </row>
    <row r="647" spans="1:12">
      <c r="A647" s="8" t="str">
        <f>IF(data_in!A647="","",data_in!A647)</f>
        <v>8d7ad56d-da09-4c19-8d55-3397ed637b2f</v>
      </c>
      <c r="B647" s="12">
        <f>IF(A647="","",data_in!B647)</f>
        <v>43883.687916666669</v>
      </c>
      <c r="C647" s="8">
        <f>IF(A647="","",IF(data_in!E647="NULL",0,1))</f>
        <v>0</v>
      </c>
      <c r="D647" s="8" t="str">
        <f>IF(A647="","",IF(data_in!E647="NULL","",ROUND(data_in!E647-data_in!B647,0)))</f>
        <v/>
      </c>
      <c r="E647" s="8">
        <f>IF(A647="","",IF(data_in!C647="NULL",0,IF(data_in!C647&gt;data_in!E647,0,1)))</f>
        <v>0</v>
      </c>
      <c r="F647" s="8" t="str">
        <f>IF(OR(A647="",E647=0),"",IF(data_in!C647="NULL","",ROUND(data_in!C647-data_in!B647,0)))</f>
        <v/>
      </c>
      <c r="G647" s="8" t="str">
        <f>IF(OR(A647="",E647=0),"",IF(data_in!C647="NULL","",IF(D647="",ROUND(data_in!D647-data_in!B647,0),MIN(D647,ROUND(data_in!D647-data_in!B647,0)))))</f>
        <v/>
      </c>
      <c r="H647" s="8" t="str">
        <f>IF(A647="","",IF(data_in!M647="United States","United States",IF(data_in!M647="Canada","Canada",IF(data_in!M647="United Kingdom","United Kingdom","Other Country"))))</f>
        <v>United States</v>
      </c>
      <c r="I647" s="8" t="str">
        <f>IF(A647="","",IF(data_in!K647="Unknown","Unknown",IF(data_in!K647&lt;=10,"Very Small",IF(data_in!K647&lt;=100,"Small",IF(data_in!K647&lt;=500,"Medium",IF(data_in!K647&gt;500,"Large","Error"))))))</f>
        <v>Small</v>
      </c>
      <c r="J647" s="8" t="str">
        <f>IF(C647=1,TEXT(data_in!E647,"mm-yyyy"),"")</f>
        <v/>
      </c>
      <c r="K647" s="8" t="str">
        <f>IF(A647="","",IF(data_in!I647="Website","Website",IF(data_in!I647="Paid Search","Paid Search",IF(data_in!I647="Slack","Slack","Other Channel"))))</f>
        <v>Website</v>
      </c>
      <c r="L647" s="10">
        <f>IF(A647="","",ROUND(N$3-data_in!B647,0))</f>
        <v>99</v>
      </c>
    </row>
    <row r="648" spans="1:12">
      <c r="A648" s="8" t="str">
        <f>IF(data_in!A648="","",data_in!A648)</f>
        <v>614208f0-6bcb-47dd-8b21-120bf24c643b</v>
      </c>
      <c r="B648" s="12">
        <f>IF(A648="","",data_in!B648)</f>
        <v>43883.704247685186</v>
      </c>
      <c r="C648" s="8">
        <f>IF(A648="","",IF(data_in!E648="NULL",0,1))</f>
        <v>0</v>
      </c>
      <c r="D648" s="8" t="str">
        <f>IF(A648="","",IF(data_in!E648="NULL","",ROUND(data_in!E648-data_in!B648,0)))</f>
        <v/>
      </c>
      <c r="E648" s="8">
        <f>IF(A648="","",IF(data_in!C648="NULL",0,IF(data_in!C648&gt;data_in!E648,0,1)))</f>
        <v>0</v>
      </c>
      <c r="F648" s="8" t="str">
        <f>IF(OR(A648="",E648=0),"",IF(data_in!C648="NULL","",ROUND(data_in!C648-data_in!B648,0)))</f>
        <v/>
      </c>
      <c r="G648" s="8" t="str">
        <f>IF(OR(A648="",E648=0),"",IF(data_in!C648="NULL","",IF(D648="",ROUND(data_in!D648-data_in!B648,0),MIN(D648,ROUND(data_in!D648-data_in!B648,0)))))</f>
        <v/>
      </c>
      <c r="H648" s="8" t="str">
        <f>IF(A648="","",IF(data_in!M648="United States","United States",IF(data_in!M648="Canada","Canada",IF(data_in!M648="United Kingdom","United Kingdom","Other Country"))))</f>
        <v>Other Country</v>
      </c>
      <c r="I648" s="8" t="str">
        <f>IF(A648="","",IF(data_in!K648="Unknown","Unknown",IF(data_in!K648&lt;=10,"Very Small",IF(data_in!K648&lt;=100,"Small",IF(data_in!K648&lt;=500,"Medium",IF(data_in!K648&gt;500,"Large","Error"))))))</f>
        <v>Very Small</v>
      </c>
      <c r="J648" s="8" t="str">
        <f>IF(C648=1,TEXT(data_in!E648,"mm-yyyy"),"")</f>
        <v/>
      </c>
      <c r="K648" s="8" t="str">
        <f>IF(A648="","",IF(data_in!I648="Website","Website",IF(data_in!I648="Paid Search","Paid Search",IF(data_in!I648="Slack","Slack","Other Channel"))))</f>
        <v>Website</v>
      </c>
      <c r="L648" s="10">
        <f>IF(A648="","",ROUND(N$3-data_in!B648,0))</f>
        <v>99</v>
      </c>
    </row>
    <row r="649" spans="1:12">
      <c r="A649" s="8" t="str">
        <f>IF(data_in!A649="","",data_in!A649)</f>
        <v>3af4bcad-7b9a-4e34-9925-c366e54b677e</v>
      </c>
      <c r="B649" s="12">
        <f>IF(A649="","",data_in!B649)</f>
        <v>43884.102210648147</v>
      </c>
      <c r="C649" s="8">
        <f>IF(A649="","",IF(data_in!E649="NULL",0,1))</f>
        <v>0</v>
      </c>
      <c r="D649" s="8" t="str">
        <f>IF(A649="","",IF(data_in!E649="NULL","",ROUND(data_in!E649-data_in!B649,0)))</f>
        <v/>
      </c>
      <c r="E649" s="8">
        <f>IF(A649="","",IF(data_in!C649="NULL",0,IF(data_in!C649&gt;data_in!E649,0,1)))</f>
        <v>0</v>
      </c>
      <c r="F649" s="8" t="str">
        <f>IF(OR(A649="",E649=0),"",IF(data_in!C649="NULL","",ROUND(data_in!C649-data_in!B649,0)))</f>
        <v/>
      </c>
      <c r="G649" s="8" t="str">
        <f>IF(OR(A649="",E649=0),"",IF(data_in!C649="NULL","",IF(D649="",ROUND(data_in!D649-data_in!B649,0),MIN(D649,ROUND(data_in!D649-data_in!B649,0)))))</f>
        <v/>
      </c>
      <c r="H649" s="8" t="str">
        <f>IF(A649="","",IF(data_in!M649="United States","United States",IF(data_in!M649="Canada","Canada",IF(data_in!M649="United Kingdom","United Kingdom","Other Country"))))</f>
        <v>United States</v>
      </c>
      <c r="I649" s="8" t="str">
        <f>IF(A649="","",IF(data_in!K649="Unknown","Unknown",IF(data_in!K649&lt;=10,"Very Small",IF(data_in!K649&lt;=100,"Small",IF(data_in!K649&lt;=500,"Medium",IF(data_in!K649&gt;500,"Large","Error"))))))</f>
        <v>Very Small</v>
      </c>
      <c r="J649" s="8" t="str">
        <f>IF(C649=1,TEXT(data_in!E649,"mm-yyyy"),"")</f>
        <v/>
      </c>
      <c r="K649" s="8" t="str">
        <f>IF(A649="","",IF(data_in!I649="Website","Website",IF(data_in!I649="Paid Search","Paid Search",IF(data_in!I649="Slack","Slack","Other Channel"))))</f>
        <v>Website</v>
      </c>
      <c r="L649" s="10">
        <f>IF(A649="","",ROUND(N$3-data_in!B649,0))</f>
        <v>99</v>
      </c>
    </row>
    <row r="650" spans="1:12">
      <c r="A650" s="8" t="str">
        <f>IF(data_in!A650="","",data_in!A650)</f>
        <v>58364286-5dd7-422c-97d4-02b2c1591284</v>
      </c>
      <c r="B650" s="12">
        <f>IF(A650="","",data_in!B650)</f>
        <v>43884.251064814816</v>
      </c>
      <c r="C650" s="8">
        <f>IF(A650="","",IF(data_in!E650="NULL",0,1))</f>
        <v>0</v>
      </c>
      <c r="D650" s="8" t="str">
        <f>IF(A650="","",IF(data_in!E650="NULL","",ROUND(data_in!E650-data_in!B650,0)))</f>
        <v/>
      </c>
      <c r="E650" s="8">
        <f>IF(A650="","",IF(data_in!C650="NULL",0,IF(data_in!C650&gt;data_in!E650,0,1)))</f>
        <v>0</v>
      </c>
      <c r="F650" s="8" t="str">
        <f>IF(OR(A650="",E650=0),"",IF(data_in!C650="NULL","",ROUND(data_in!C650-data_in!B650,0)))</f>
        <v/>
      </c>
      <c r="G650" s="8" t="str">
        <f>IF(OR(A650="",E650=0),"",IF(data_in!C650="NULL","",IF(D650="",ROUND(data_in!D650-data_in!B650,0),MIN(D650,ROUND(data_in!D650-data_in!B650,0)))))</f>
        <v/>
      </c>
      <c r="H650" s="8" t="str">
        <f>IF(A650="","",IF(data_in!M650="United States","United States",IF(data_in!M650="Canada","Canada",IF(data_in!M650="United Kingdom","United Kingdom","Other Country"))))</f>
        <v>Other Country</v>
      </c>
      <c r="I650" s="8" t="str">
        <f>IF(A650="","",IF(data_in!K650="Unknown","Unknown",IF(data_in!K650&lt;=10,"Very Small",IF(data_in!K650&lt;=100,"Small",IF(data_in!K650&lt;=500,"Medium",IF(data_in!K650&gt;500,"Large","Error"))))))</f>
        <v>Small</v>
      </c>
      <c r="J650" s="8" t="str">
        <f>IF(C650=1,TEXT(data_in!E650,"mm-yyyy"),"")</f>
        <v/>
      </c>
      <c r="K650" s="8" t="str">
        <f>IF(A650="","",IF(data_in!I650="Website","Website",IF(data_in!I650="Paid Search","Paid Search",IF(data_in!I650="Slack","Slack","Other Channel"))))</f>
        <v>Website</v>
      </c>
      <c r="L650" s="10">
        <f>IF(A650="","",ROUND(N$3-data_in!B650,0))</f>
        <v>99</v>
      </c>
    </row>
    <row r="651" spans="1:12">
      <c r="A651" s="8" t="str">
        <f>IF(data_in!A651="","",data_in!A651)</f>
        <v>1957b99f-4756-4b6d-905a-22918f640f52</v>
      </c>
      <c r="B651" s="12">
        <f>IF(A651="","",data_in!B651)</f>
        <v>43884.515115740738</v>
      </c>
      <c r="C651" s="8">
        <f>IF(A651="","",IF(data_in!E651="NULL",0,1))</f>
        <v>0</v>
      </c>
      <c r="D651" s="8" t="str">
        <f>IF(A651="","",IF(data_in!E651="NULL","",ROUND(data_in!E651-data_in!B651,0)))</f>
        <v/>
      </c>
      <c r="E651" s="8">
        <f>IF(A651="","",IF(data_in!C651="NULL",0,IF(data_in!C651&gt;data_in!E651,0,1)))</f>
        <v>0</v>
      </c>
      <c r="F651" s="8" t="str">
        <f>IF(OR(A651="",E651=0),"",IF(data_in!C651="NULL","",ROUND(data_in!C651-data_in!B651,0)))</f>
        <v/>
      </c>
      <c r="G651" s="8" t="str">
        <f>IF(OR(A651="",E651=0),"",IF(data_in!C651="NULL","",IF(D651="",ROUND(data_in!D651-data_in!B651,0),MIN(D651,ROUND(data_in!D651-data_in!B651,0)))))</f>
        <v/>
      </c>
      <c r="H651" s="8" t="str">
        <f>IF(A651="","",IF(data_in!M651="United States","United States",IF(data_in!M651="Canada","Canada",IF(data_in!M651="United Kingdom","United Kingdom","Other Country"))))</f>
        <v>Other Country</v>
      </c>
      <c r="I651" s="8" t="str">
        <f>IF(A651="","",IF(data_in!K651="Unknown","Unknown",IF(data_in!K651&lt;=10,"Very Small",IF(data_in!K651&lt;=100,"Small",IF(data_in!K651&lt;=500,"Medium",IF(data_in!K651&gt;500,"Large","Error"))))))</f>
        <v>Very Small</v>
      </c>
      <c r="J651" s="8" t="str">
        <f>IF(C651=1,TEXT(data_in!E651,"mm-yyyy"),"")</f>
        <v/>
      </c>
      <c r="K651" s="8" t="str">
        <f>IF(A651="","",IF(data_in!I651="Website","Website",IF(data_in!I651="Paid Search","Paid Search",IF(data_in!I651="Slack","Slack","Other Channel"))))</f>
        <v>Website</v>
      </c>
      <c r="L651" s="10">
        <f>IF(A651="","",ROUND(N$3-data_in!B651,0))</f>
        <v>98</v>
      </c>
    </row>
    <row r="652" spans="1:12">
      <c r="A652" s="8" t="str">
        <f>IF(data_in!A652="","",data_in!A652)</f>
        <v>bf3239a7-4626-4828-955c-9be471f13a65</v>
      </c>
      <c r="B652" s="12">
        <f>IF(A652="","",data_in!B652)</f>
        <v>43884.852326388886</v>
      </c>
      <c r="C652" s="8">
        <f>IF(A652="","",IF(data_in!E652="NULL",0,1))</f>
        <v>0</v>
      </c>
      <c r="D652" s="8" t="str">
        <f>IF(A652="","",IF(data_in!E652="NULL","",ROUND(data_in!E652-data_in!B652,0)))</f>
        <v/>
      </c>
      <c r="E652" s="8">
        <f>IF(A652="","",IF(data_in!C652="NULL",0,IF(data_in!C652&gt;data_in!E652,0,1)))</f>
        <v>1</v>
      </c>
      <c r="F652" s="8">
        <f>IF(OR(A652="",E652=0),"",IF(data_in!C652="NULL","",ROUND(data_in!C652-data_in!B652,0)))</f>
        <v>0</v>
      </c>
      <c r="G652" s="8">
        <f>IF(OR(A652="",E652=0),"",IF(data_in!C652="NULL","",IF(D652="",ROUND(data_in!D652-data_in!B652,0),MIN(D652,ROUND(data_in!D652-data_in!B652,0)))))</f>
        <v>30</v>
      </c>
      <c r="H652" s="8" t="str">
        <f>IF(A652="","",IF(data_in!M652="United States","United States",IF(data_in!M652="Canada","Canada",IF(data_in!M652="United Kingdom","United Kingdom","Other Country"))))</f>
        <v>Other Country</v>
      </c>
      <c r="I652" s="8" t="str">
        <f>IF(A652="","",IF(data_in!K652="Unknown","Unknown",IF(data_in!K652&lt;=10,"Very Small",IF(data_in!K652&lt;=100,"Small",IF(data_in!K652&lt;=500,"Medium",IF(data_in!K652&gt;500,"Large","Error"))))))</f>
        <v>Very Small</v>
      </c>
      <c r="J652" s="8" t="str">
        <f>IF(C652=1,TEXT(data_in!E652,"mm-yyyy"),"")</f>
        <v/>
      </c>
      <c r="K652" s="8" t="str">
        <f>IF(A652="","",IF(data_in!I652="Website","Website",IF(data_in!I652="Paid Search","Paid Search",IF(data_in!I652="Slack","Slack","Other Channel"))))</f>
        <v>Website</v>
      </c>
      <c r="L652" s="10">
        <f>IF(A652="","",ROUND(N$3-data_in!B652,0))</f>
        <v>98</v>
      </c>
    </row>
    <row r="653" spans="1:12">
      <c r="A653" s="8" t="str">
        <f>IF(data_in!A653="","",data_in!A653)</f>
        <v>1d74ff44-d6a7-42e2-8918-4fbd7db26dd2</v>
      </c>
      <c r="B653" s="12">
        <f>IF(A653="","",data_in!B653)</f>
        <v>43977.989525462966</v>
      </c>
      <c r="C653" s="8">
        <f>IF(A653="","",IF(data_in!E653="NULL",0,1))</f>
        <v>0</v>
      </c>
      <c r="D653" s="8" t="str">
        <f>IF(A653="","",IF(data_in!E653="NULL","",ROUND(data_in!E653-data_in!B653,0)))</f>
        <v/>
      </c>
      <c r="E653" s="8">
        <f>IF(A653="","",IF(data_in!C653="NULL",0,IF(data_in!C653&gt;data_in!E653,0,1)))</f>
        <v>0</v>
      </c>
      <c r="F653" s="8" t="str">
        <f>IF(OR(A653="",E653=0),"",IF(data_in!C653="NULL","",ROUND(data_in!C653-data_in!B653,0)))</f>
        <v/>
      </c>
      <c r="G653" s="8" t="str">
        <f>IF(OR(A653="",E653=0),"",IF(data_in!C653="NULL","",IF(D653="",ROUND(data_in!D653-data_in!B653,0),MIN(D653,ROUND(data_in!D653-data_in!B653,0)))))</f>
        <v/>
      </c>
      <c r="H653" s="8" t="str">
        <f>IF(A653="","",IF(data_in!M653="United States","United States",IF(data_in!M653="Canada","Canada",IF(data_in!M653="United Kingdom","United Kingdom","Other Country"))))</f>
        <v>Other Country</v>
      </c>
      <c r="I653" s="8" t="str">
        <f>IF(A653="","",IF(data_in!K653="Unknown","Unknown",IF(data_in!K653&lt;=10,"Very Small",IF(data_in!K653&lt;=100,"Small",IF(data_in!K653&lt;=500,"Medium",IF(data_in!K653&gt;500,"Large","Error"))))))</f>
        <v>Medium</v>
      </c>
      <c r="J653" s="8" t="str">
        <f>IF(C653=1,TEXT(data_in!E653,"mm-yyyy"),"")</f>
        <v/>
      </c>
      <c r="K653" s="8" t="str">
        <f>IF(A653="","",IF(data_in!I653="Website","Website",IF(data_in!I653="Paid Search","Paid Search",IF(data_in!I653="Slack","Slack","Other Channel"))))</f>
        <v>Website</v>
      </c>
      <c r="L653" s="10">
        <f>IF(A653="","",ROUND(N$3-data_in!B653,0))</f>
        <v>5</v>
      </c>
    </row>
    <row r="654" spans="1:12">
      <c r="A654" s="8" t="str">
        <f>IF(data_in!A654="","",data_in!A654)</f>
        <v>438d2f29-d35b-40fa-9100-70a469afd4e6</v>
      </c>
      <c r="B654" s="12">
        <f>IF(A654="","",data_in!B654)</f>
        <v>43923.506064814814</v>
      </c>
      <c r="C654" s="8">
        <f>IF(A654="","",IF(data_in!E654="NULL",0,1))</f>
        <v>0</v>
      </c>
      <c r="D654" s="8" t="str">
        <f>IF(A654="","",IF(data_in!E654="NULL","",ROUND(data_in!E654-data_in!B654,0)))</f>
        <v/>
      </c>
      <c r="E654" s="8">
        <f>IF(A654="","",IF(data_in!C654="NULL",0,IF(data_in!C654&gt;data_in!E654,0,1)))</f>
        <v>0</v>
      </c>
      <c r="F654" s="8" t="str">
        <f>IF(OR(A654="",E654=0),"",IF(data_in!C654="NULL","",ROUND(data_in!C654-data_in!B654,0)))</f>
        <v/>
      </c>
      <c r="G654" s="8" t="str">
        <f>IF(OR(A654="",E654=0),"",IF(data_in!C654="NULL","",IF(D654="",ROUND(data_in!D654-data_in!B654,0),MIN(D654,ROUND(data_in!D654-data_in!B654,0)))))</f>
        <v/>
      </c>
      <c r="H654" s="8" t="str">
        <f>IF(A654="","",IF(data_in!M654="United States","United States",IF(data_in!M654="Canada","Canada",IF(data_in!M654="United Kingdom","United Kingdom","Other Country"))))</f>
        <v>United States</v>
      </c>
      <c r="I654" s="8" t="str">
        <f>IF(A654="","",IF(data_in!K654="Unknown","Unknown",IF(data_in!K654&lt;=10,"Very Small",IF(data_in!K654&lt;=100,"Small",IF(data_in!K654&lt;=500,"Medium",IF(data_in!K654&gt;500,"Large","Error"))))))</f>
        <v>Medium</v>
      </c>
      <c r="J654" s="8" t="str">
        <f>IF(C654=1,TEXT(data_in!E654,"mm-yyyy"),"")</f>
        <v/>
      </c>
      <c r="K654" s="8" t="str">
        <f>IF(A654="","",IF(data_in!I654="Website","Website",IF(data_in!I654="Paid Search","Paid Search",IF(data_in!I654="Slack","Slack","Other Channel"))))</f>
        <v>Website</v>
      </c>
      <c r="L654" s="10">
        <f>IF(A654="","",ROUND(N$3-data_in!B654,0))</f>
        <v>59</v>
      </c>
    </row>
    <row r="655" spans="1:12">
      <c r="A655" s="8" t="str">
        <f>IF(data_in!A655="","",data_in!A655)</f>
        <v>52a62156-a609-44c0-9b8b-37e95b817531</v>
      </c>
      <c r="B655" s="12">
        <f>IF(A655="","",data_in!B655)</f>
        <v>43884.960995370369</v>
      </c>
      <c r="C655" s="8">
        <f>IF(A655="","",IF(data_in!E655="NULL",0,1))</f>
        <v>0</v>
      </c>
      <c r="D655" s="8" t="str">
        <f>IF(A655="","",IF(data_in!E655="NULL","",ROUND(data_in!E655-data_in!B655,0)))</f>
        <v/>
      </c>
      <c r="E655" s="8">
        <f>IF(A655="","",IF(data_in!C655="NULL",0,IF(data_in!C655&gt;data_in!E655,0,1)))</f>
        <v>1</v>
      </c>
      <c r="F655" s="8">
        <f>IF(OR(A655="",E655=0),"",IF(data_in!C655="NULL","",ROUND(data_in!C655-data_in!B655,0)))</f>
        <v>8</v>
      </c>
      <c r="G655" s="8">
        <f>IF(OR(A655="",E655=0),"",IF(data_in!C655="NULL","",IF(D655="",ROUND(data_in!D655-data_in!B655,0),MIN(D655,ROUND(data_in!D655-data_in!B655,0)))))</f>
        <v>38</v>
      </c>
      <c r="H655" s="8" t="str">
        <f>IF(A655="","",IF(data_in!M655="United States","United States",IF(data_in!M655="Canada","Canada",IF(data_in!M655="United Kingdom","United Kingdom","Other Country"))))</f>
        <v>Other Country</v>
      </c>
      <c r="I655" s="8" t="str">
        <f>IF(A655="","",IF(data_in!K655="Unknown","Unknown",IF(data_in!K655&lt;=10,"Very Small",IF(data_in!K655&lt;=100,"Small",IF(data_in!K655&lt;=500,"Medium",IF(data_in!K655&gt;500,"Large","Error"))))))</f>
        <v>Very Small</v>
      </c>
      <c r="J655" s="8" t="str">
        <f>IF(C655=1,TEXT(data_in!E655,"mm-yyyy"),"")</f>
        <v/>
      </c>
      <c r="K655" s="8" t="str">
        <f>IF(A655="","",IF(data_in!I655="Website","Website",IF(data_in!I655="Paid Search","Paid Search",IF(data_in!I655="Slack","Slack","Other Channel"))))</f>
        <v>Website</v>
      </c>
      <c r="L655" s="10">
        <f>IF(A655="","",ROUND(N$3-data_in!B655,0))</f>
        <v>98</v>
      </c>
    </row>
    <row r="656" spans="1:12">
      <c r="A656" s="8" t="str">
        <f>IF(data_in!A656="","",data_in!A656)</f>
        <v>a9e4c079-7fe5-42c4-98f9-748afbc0c197</v>
      </c>
      <c r="B656" s="12">
        <f>IF(A656="","",data_in!B656)</f>
        <v>43885.055914351855</v>
      </c>
      <c r="C656" s="8">
        <f>IF(A656="","",IF(data_in!E656="NULL",0,1))</f>
        <v>0</v>
      </c>
      <c r="D656" s="8" t="str">
        <f>IF(A656="","",IF(data_in!E656="NULL","",ROUND(data_in!E656-data_in!B656,0)))</f>
        <v/>
      </c>
      <c r="E656" s="8">
        <f>IF(A656="","",IF(data_in!C656="NULL",0,IF(data_in!C656&gt;data_in!E656,0,1)))</f>
        <v>0</v>
      </c>
      <c r="F656" s="8" t="str">
        <f>IF(OR(A656="",E656=0),"",IF(data_in!C656="NULL","",ROUND(data_in!C656-data_in!B656,0)))</f>
        <v/>
      </c>
      <c r="G656" s="8" t="str">
        <f>IF(OR(A656="",E656=0),"",IF(data_in!C656="NULL","",IF(D656="",ROUND(data_in!D656-data_in!B656,0),MIN(D656,ROUND(data_in!D656-data_in!B656,0)))))</f>
        <v/>
      </c>
      <c r="H656" s="8" t="str">
        <f>IF(A656="","",IF(data_in!M656="United States","United States",IF(data_in!M656="Canada","Canada",IF(data_in!M656="United Kingdom","United Kingdom","Other Country"))))</f>
        <v>Other Country</v>
      </c>
      <c r="I656" s="8" t="str">
        <f>IF(A656="","",IF(data_in!K656="Unknown","Unknown",IF(data_in!K656&lt;=10,"Very Small",IF(data_in!K656&lt;=100,"Small",IF(data_in!K656&lt;=500,"Medium",IF(data_in!K656&gt;500,"Large","Error"))))))</f>
        <v>Very Small</v>
      </c>
      <c r="J656" s="8" t="str">
        <f>IF(C656=1,TEXT(data_in!E656,"mm-yyyy"),"")</f>
        <v/>
      </c>
      <c r="K656" s="8" t="str">
        <f>IF(A656="","",IF(data_in!I656="Website","Website",IF(data_in!I656="Paid Search","Paid Search",IF(data_in!I656="Slack","Slack","Other Channel"))))</f>
        <v>Paid Search</v>
      </c>
      <c r="L656" s="10">
        <f>IF(A656="","",ROUND(N$3-data_in!B656,0))</f>
        <v>98</v>
      </c>
    </row>
    <row r="657" spans="1:12">
      <c r="A657" s="8" t="str">
        <f>IF(data_in!A657="","",data_in!A657)</f>
        <v>d1c00236-72bc-4da8-be3e-7c3e061509dd</v>
      </c>
      <c r="B657" s="12">
        <f>IF(A657="","",data_in!B657)</f>
        <v>43885.176446759258</v>
      </c>
      <c r="C657" s="8">
        <f>IF(A657="","",IF(data_in!E657="NULL",0,1))</f>
        <v>0</v>
      </c>
      <c r="D657" s="8" t="str">
        <f>IF(A657="","",IF(data_in!E657="NULL","",ROUND(data_in!E657-data_in!B657,0)))</f>
        <v/>
      </c>
      <c r="E657" s="8">
        <f>IF(A657="","",IF(data_in!C657="NULL",0,IF(data_in!C657&gt;data_in!E657,0,1)))</f>
        <v>0</v>
      </c>
      <c r="F657" s="8" t="str">
        <f>IF(OR(A657="",E657=0),"",IF(data_in!C657="NULL","",ROUND(data_in!C657-data_in!B657,0)))</f>
        <v/>
      </c>
      <c r="G657" s="8" t="str">
        <f>IF(OR(A657="",E657=0),"",IF(data_in!C657="NULL","",IF(D657="",ROUND(data_in!D657-data_in!B657,0),MIN(D657,ROUND(data_in!D657-data_in!B657,0)))))</f>
        <v/>
      </c>
      <c r="H657" s="8" t="str">
        <f>IF(A657="","",IF(data_in!M657="United States","United States",IF(data_in!M657="Canada","Canada",IF(data_in!M657="United Kingdom","United Kingdom","Other Country"))))</f>
        <v>Other Country</v>
      </c>
      <c r="I657" s="8" t="str">
        <f>IF(A657="","",IF(data_in!K657="Unknown","Unknown",IF(data_in!K657&lt;=10,"Very Small",IF(data_in!K657&lt;=100,"Small",IF(data_in!K657&lt;=500,"Medium",IF(data_in!K657&gt;500,"Large","Error"))))))</f>
        <v>Very Small</v>
      </c>
      <c r="J657" s="8" t="str">
        <f>IF(C657=1,TEXT(data_in!E657,"mm-yyyy"),"")</f>
        <v/>
      </c>
      <c r="K657" s="8" t="str">
        <f>IF(A657="","",IF(data_in!I657="Website","Website",IF(data_in!I657="Paid Search","Paid Search",IF(data_in!I657="Slack","Slack","Other Channel"))))</f>
        <v>Website</v>
      </c>
      <c r="L657" s="10">
        <f>IF(A657="","",ROUND(N$3-data_in!B657,0))</f>
        <v>98</v>
      </c>
    </row>
    <row r="658" spans="1:12">
      <c r="A658" s="8" t="str">
        <f>IF(data_in!A658="","",data_in!A658)</f>
        <v>6b975629-5545-4da2-9aab-e505b0236fc9</v>
      </c>
      <c r="B658" s="12">
        <f>IF(A658="","",data_in!B658)</f>
        <v>43885.301712962966</v>
      </c>
      <c r="C658" s="8">
        <f>IF(A658="","",IF(data_in!E658="NULL",0,1))</f>
        <v>0</v>
      </c>
      <c r="D658" s="8" t="str">
        <f>IF(A658="","",IF(data_in!E658="NULL","",ROUND(data_in!E658-data_in!B658,0)))</f>
        <v/>
      </c>
      <c r="E658" s="8">
        <f>IF(A658="","",IF(data_in!C658="NULL",0,IF(data_in!C658&gt;data_in!E658,0,1)))</f>
        <v>0</v>
      </c>
      <c r="F658" s="8" t="str">
        <f>IF(OR(A658="",E658=0),"",IF(data_in!C658="NULL","",ROUND(data_in!C658-data_in!B658,0)))</f>
        <v/>
      </c>
      <c r="G658" s="8" t="str">
        <f>IF(OR(A658="",E658=0),"",IF(data_in!C658="NULL","",IF(D658="",ROUND(data_in!D658-data_in!B658,0),MIN(D658,ROUND(data_in!D658-data_in!B658,0)))))</f>
        <v/>
      </c>
      <c r="H658" s="8" t="str">
        <f>IF(A658="","",IF(data_in!M658="United States","United States",IF(data_in!M658="Canada","Canada",IF(data_in!M658="United Kingdom","United Kingdom","Other Country"))))</f>
        <v>Other Country</v>
      </c>
      <c r="I658" s="8" t="str">
        <f>IF(A658="","",IF(data_in!K658="Unknown","Unknown",IF(data_in!K658&lt;=10,"Very Small",IF(data_in!K658&lt;=100,"Small",IF(data_in!K658&lt;=500,"Medium",IF(data_in!K658&gt;500,"Large","Error"))))))</f>
        <v>Very Small</v>
      </c>
      <c r="J658" s="8" t="str">
        <f>IF(C658=1,TEXT(data_in!E658,"mm-yyyy"),"")</f>
        <v/>
      </c>
      <c r="K658" s="8" t="str">
        <f>IF(A658="","",IF(data_in!I658="Website","Website",IF(data_in!I658="Paid Search","Paid Search",IF(data_in!I658="Slack","Slack","Other Channel"))))</f>
        <v>Website</v>
      </c>
      <c r="L658" s="10">
        <f>IF(A658="","",ROUND(N$3-data_in!B658,0))</f>
        <v>98</v>
      </c>
    </row>
    <row r="659" spans="1:12">
      <c r="A659" s="8" t="str">
        <f>IF(data_in!A659="","",data_in!A659)</f>
        <v>c6df50b7-7ecc-499f-a431-a22b68d8a65b</v>
      </c>
      <c r="B659" s="12">
        <f>IF(A659="","",data_in!B659)</f>
        <v>43885.303287037037</v>
      </c>
      <c r="C659" s="8">
        <f>IF(A659="","",IF(data_in!E659="NULL",0,1))</f>
        <v>0</v>
      </c>
      <c r="D659" s="8" t="str">
        <f>IF(A659="","",IF(data_in!E659="NULL","",ROUND(data_in!E659-data_in!B659,0)))</f>
        <v/>
      </c>
      <c r="E659" s="8">
        <f>IF(A659="","",IF(data_in!C659="NULL",0,IF(data_in!C659&gt;data_in!E659,0,1)))</f>
        <v>0</v>
      </c>
      <c r="F659" s="8" t="str">
        <f>IF(OR(A659="",E659=0),"",IF(data_in!C659="NULL","",ROUND(data_in!C659-data_in!B659,0)))</f>
        <v/>
      </c>
      <c r="G659" s="8" t="str">
        <f>IF(OR(A659="",E659=0),"",IF(data_in!C659="NULL","",IF(D659="",ROUND(data_in!D659-data_in!B659,0),MIN(D659,ROUND(data_in!D659-data_in!B659,0)))))</f>
        <v/>
      </c>
      <c r="H659" s="8" t="str">
        <f>IF(A659="","",IF(data_in!M659="United States","United States",IF(data_in!M659="Canada","Canada",IF(data_in!M659="United Kingdom","United Kingdom","Other Country"))))</f>
        <v>Other Country</v>
      </c>
      <c r="I659" s="8" t="str">
        <f>IF(A659="","",IF(data_in!K659="Unknown","Unknown",IF(data_in!K659&lt;=10,"Very Small",IF(data_in!K659&lt;=100,"Small",IF(data_in!K659&lt;=500,"Medium",IF(data_in!K659&gt;500,"Large","Error"))))))</f>
        <v>Very Small</v>
      </c>
      <c r="J659" s="8" t="str">
        <f>IF(C659=1,TEXT(data_in!E659,"mm-yyyy"),"")</f>
        <v/>
      </c>
      <c r="K659" s="8" t="str">
        <f>IF(A659="","",IF(data_in!I659="Website","Website",IF(data_in!I659="Paid Search","Paid Search",IF(data_in!I659="Slack","Slack","Other Channel"))))</f>
        <v>Website</v>
      </c>
      <c r="L659" s="10">
        <f>IF(A659="","",ROUND(N$3-data_in!B659,0))</f>
        <v>98</v>
      </c>
    </row>
    <row r="660" spans="1:12">
      <c r="A660" s="8" t="str">
        <f>IF(data_in!A660="","",data_in!A660)</f>
        <v>7c16dd0f-f8c7-4d65-8cc0-1ab6c5d83c67</v>
      </c>
      <c r="B660" s="12">
        <f>IF(A660="","",data_in!B660)</f>
        <v>43885.380879629629</v>
      </c>
      <c r="C660" s="8">
        <f>IF(A660="","",IF(data_in!E660="NULL",0,1))</f>
        <v>0</v>
      </c>
      <c r="D660" s="8" t="str">
        <f>IF(A660="","",IF(data_in!E660="NULL","",ROUND(data_in!E660-data_in!B660,0)))</f>
        <v/>
      </c>
      <c r="E660" s="8">
        <f>IF(A660="","",IF(data_in!C660="NULL",0,IF(data_in!C660&gt;data_in!E660,0,1)))</f>
        <v>0</v>
      </c>
      <c r="F660" s="8" t="str">
        <f>IF(OR(A660="",E660=0),"",IF(data_in!C660="NULL","",ROUND(data_in!C660-data_in!B660,0)))</f>
        <v/>
      </c>
      <c r="G660" s="8" t="str">
        <f>IF(OR(A660="",E660=0),"",IF(data_in!C660="NULL","",IF(D660="",ROUND(data_in!D660-data_in!B660,0),MIN(D660,ROUND(data_in!D660-data_in!B660,0)))))</f>
        <v/>
      </c>
      <c r="H660" s="8" t="str">
        <f>IF(A660="","",IF(data_in!M660="United States","United States",IF(data_in!M660="Canada","Canada",IF(data_in!M660="United Kingdom","United Kingdom","Other Country"))))</f>
        <v>Other Country</v>
      </c>
      <c r="I660" s="8" t="str">
        <f>IF(A660="","",IF(data_in!K660="Unknown","Unknown",IF(data_in!K660&lt;=10,"Very Small",IF(data_in!K660&lt;=100,"Small",IF(data_in!K660&lt;=500,"Medium",IF(data_in!K660&gt;500,"Large","Error"))))))</f>
        <v>Large</v>
      </c>
      <c r="J660" s="8" t="str">
        <f>IF(C660=1,TEXT(data_in!E660,"mm-yyyy"),"")</f>
        <v/>
      </c>
      <c r="K660" s="8" t="str">
        <f>IF(A660="","",IF(data_in!I660="Website","Website",IF(data_in!I660="Paid Search","Paid Search",IF(data_in!I660="Slack","Slack","Other Channel"))))</f>
        <v>Website</v>
      </c>
      <c r="L660" s="10">
        <f>IF(A660="","",ROUND(N$3-data_in!B660,0))</f>
        <v>98</v>
      </c>
    </row>
    <row r="661" spans="1:12">
      <c r="A661" s="8" t="str">
        <f>IF(data_in!A661="","",data_in!A661)</f>
        <v>b5538633-799c-42df-98cc-6354d8c16386</v>
      </c>
      <c r="B661" s="12">
        <f>IF(A661="","",data_in!B661)</f>
        <v>43885.382719907408</v>
      </c>
      <c r="C661" s="8">
        <f>IF(A661="","",IF(data_in!E661="NULL",0,1))</f>
        <v>0</v>
      </c>
      <c r="D661" s="8" t="str">
        <f>IF(A661="","",IF(data_in!E661="NULL","",ROUND(data_in!E661-data_in!B661,0)))</f>
        <v/>
      </c>
      <c r="E661" s="8">
        <f>IF(A661="","",IF(data_in!C661="NULL",0,IF(data_in!C661&gt;data_in!E661,0,1)))</f>
        <v>0</v>
      </c>
      <c r="F661" s="8" t="str">
        <f>IF(OR(A661="",E661=0),"",IF(data_in!C661="NULL","",ROUND(data_in!C661-data_in!B661,0)))</f>
        <v/>
      </c>
      <c r="G661" s="8" t="str">
        <f>IF(OR(A661="",E661=0),"",IF(data_in!C661="NULL","",IF(D661="",ROUND(data_in!D661-data_in!B661,0),MIN(D661,ROUND(data_in!D661-data_in!B661,0)))))</f>
        <v/>
      </c>
      <c r="H661" s="8" t="str">
        <f>IF(A661="","",IF(data_in!M661="United States","United States",IF(data_in!M661="Canada","Canada",IF(data_in!M661="United Kingdom","United Kingdom","Other Country"))))</f>
        <v>Other Country</v>
      </c>
      <c r="I661" s="8" t="str">
        <f>IF(A661="","",IF(data_in!K661="Unknown","Unknown",IF(data_in!K661&lt;=10,"Very Small",IF(data_in!K661&lt;=100,"Small",IF(data_in!K661&lt;=500,"Medium",IF(data_in!K661&gt;500,"Large","Error"))))))</f>
        <v>Very Small</v>
      </c>
      <c r="J661" s="8" t="str">
        <f>IF(C661=1,TEXT(data_in!E661,"mm-yyyy"),"")</f>
        <v/>
      </c>
      <c r="K661" s="8" t="str">
        <f>IF(A661="","",IF(data_in!I661="Website","Website",IF(data_in!I661="Paid Search","Paid Search",IF(data_in!I661="Slack","Slack","Other Channel"))))</f>
        <v>Website</v>
      </c>
      <c r="L661" s="10">
        <f>IF(A661="","",ROUND(N$3-data_in!B661,0))</f>
        <v>98</v>
      </c>
    </row>
    <row r="662" spans="1:12">
      <c r="A662" s="8" t="str">
        <f>IF(data_in!A662="","",data_in!A662)</f>
        <v>d9ca276c-a8a4-4309-bec7-d7c8c913eb79</v>
      </c>
      <c r="B662" s="12">
        <f>IF(A662="","",data_in!B662)</f>
        <v>43885.36681712963</v>
      </c>
      <c r="C662" s="8">
        <f>IF(A662="","",IF(data_in!E662="NULL",0,1))</f>
        <v>0</v>
      </c>
      <c r="D662" s="8" t="str">
        <f>IF(A662="","",IF(data_in!E662="NULL","",ROUND(data_in!E662-data_in!B662,0)))</f>
        <v/>
      </c>
      <c r="E662" s="8">
        <f>IF(A662="","",IF(data_in!C662="NULL",0,IF(data_in!C662&gt;data_in!E662,0,1)))</f>
        <v>0</v>
      </c>
      <c r="F662" s="8" t="str">
        <f>IF(OR(A662="",E662=0),"",IF(data_in!C662="NULL","",ROUND(data_in!C662-data_in!B662,0)))</f>
        <v/>
      </c>
      <c r="G662" s="8" t="str">
        <f>IF(OR(A662="",E662=0),"",IF(data_in!C662="NULL","",IF(D662="",ROUND(data_in!D662-data_in!B662,0),MIN(D662,ROUND(data_in!D662-data_in!B662,0)))))</f>
        <v/>
      </c>
      <c r="H662" s="8" t="str">
        <f>IF(A662="","",IF(data_in!M662="United States","United States",IF(data_in!M662="Canada","Canada",IF(data_in!M662="United Kingdom","United Kingdom","Other Country"))))</f>
        <v>Other Country</v>
      </c>
      <c r="I662" s="8" t="str">
        <f>IF(A662="","",IF(data_in!K662="Unknown","Unknown",IF(data_in!K662&lt;=10,"Very Small",IF(data_in!K662&lt;=100,"Small",IF(data_in!K662&lt;=500,"Medium",IF(data_in!K662&gt;500,"Large","Error"))))))</f>
        <v>Very Small</v>
      </c>
      <c r="J662" s="8" t="str">
        <f>IF(C662=1,TEXT(data_in!E662,"mm-yyyy"),"")</f>
        <v/>
      </c>
      <c r="K662" s="8" t="str">
        <f>IF(A662="","",IF(data_in!I662="Website","Website",IF(data_in!I662="Paid Search","Paid Search",IF(data_in!I662="Slack","Slack","Other Channel"))))</f>
        <v>Website</v>
      </c>
      <c r="L662" s="10">
        <f>IF(A662="","",ROUND(N$3-data_in!B662,0))</f>
        <v>98</v>
      </c>
    </row>
    <row r="663" spans="1:12">
      <c r="A663" s="8" t="str">
        <f>IF(data_in!A663="","",data_in!A663)</f>
        <v>208ad24a-12e8-4ebf-a800-4e555adf1a0b</v>
      </c>
      <c r="B663" s="12">
        <f>IF(A663="","",data_in!B663)</f>
        <v>43885.391064814816</v>
      </c>
      <c r="C663" s="8">
        <f>IF(A663="","",IF(data_in!E663="NULL",0,1))</f>
        <v>0</v>
      </c>
      <c r="D663" s="8" t="str">
        <f>IF(A663="","",IF(data_in!E663="NULL","",ROUND(data_in!E663-data_in!B663,0)))</f>
        <v/>
      </c>
      <c r="E663" s="8">
        <f>IF(A663="","",IF(data_in!C663="NULL",0,IF(data_in!C663&gt;data_in!E663,0,1)))</f>
        <v>0</v>
      </c>
      <c r="F663" s="8" t="str">
        <f>IF(OR(A663="",E663=0),"",IF(data_in!C663="NULL","",ROUND(data_in!C663-data_in!B663,0)))</f>
        <v/>
      </c>
      <c r="G663" s="8" t="str">
        <f>IF(OR(A663="",E663=0),"",IF(data_in!C663="NULL","",IF(D663="",ROUND(data_in!D663-data_in!B663,0),MIN(D663,ROUND(data_in!D663-data_in!B663,0)))))</f>
        <v/>
      </c>
      <c r="H663" s="8" t="str">
        <f>IF(A663="","",IF(data_in!M663="United States","United States",IF(data_in!M663="Canada","Canada",IF(data_in!M663="United Kingdom","United Kingdom","Other Country"))))</f>
        <v>Other Country</v>
      </c>
      <c r="I663" s="8" t="str">
        <f>IF(A663="","",IF(data_in!K663="Unknown","Unknown",IF(data_in!K663&lt;=10,"Very Small",IF(data_in!K663&lt;=100,"Small",IF(data_in!K663&lt;=500,"Medium",IF(data_in!K663&gt;500,"Large","Error"))))))</f>
        <v>Very Small</v>
      </c>
      <c r="J663" s="8" t="str">
        <f>IF(C663=1,TEXT(data_in!E663,"mm-yyyy"),"")</f>
        <v/>
      </c>
      <c r="K663" s="8" t="str">
        <f>IF(A663="","",IF(data_in!I663="Website","Website",IF(data_in!I663="Paid Search","Paid Search",IF(data_in!I663="Slack","Slack","Other Channel"))))</f>
        <v>Website</v>
      </c>
      <c r="L663" s="10">
        <f>IF(A663="","",ROUND(N$3-data_in!B663,0))</f>
        <v>98</v>
      </c>
    </row>
    <row r="664" spans="1:12">
      <c r="A664" s="8" t="str">
        <f>IF(data_in!A664="","",data_in!A664)</f>
        <v>5d08b25b-9a7d-4c70-bbf6-dc1b5b02fdba</v>
      </c>
      <c r="B664" s="12">
        <f>IF(A664="","",data_in!B664)</f>
        <v>43885.392974537041</v>
      </c>
      <c r="C664" s="8">
        <f>IF(A664="","",IF(data_in!E664="NULL",0,1))</f>
        <v>0</v>
      </c>
      <c r="D664" s="8" t="str">
        <f>IF(A664="","",IF(data_in!E664="NULL","",ROUND(data_in!E664-data_in!B664,0)))</f>
        <v/>
      </c>
      <c r="E664" s="8">
        <f>IF(A664="","",IF(data_in!C664="NULL",0,IF(data_in!C664&gt;data_in!E664,0,1)))</f>
        <v>0</v>
      </c>
      <c r="F664" s="8" t="str">
        <f>IF(OR(A664="",E664=0),"",IF(data_in!C664="NULL","",ROUND(data_in!C664-data_in!B664,0)))</f>
        <v/>
      </c>
      <c r="G664" s="8" t="str">
        <f>IF(OR(A664="",E664=0),"",IF(data_in!C664="NULL","",IF(D664="",ROUND(data_in!D664-data_in!B664,0),MIN(D664,ROUND(data_in!D664-data_in!B664,0)))))</f>
        <v/>
      </c>
      <c r="H664" s="8" t="str">
        <f>IF(A664="","",IF(data_in!M664="United States","United States",IF(data_in!M664="Canada","Canada",IF(data_in!M664="United Kingdom","United Kingdom","Other Country"))))</f>
        <v>Other Country</v>
      </c>
      <c r="I664" s="8" t="str">
        <f>IF(A664="","",IF(data_in!K664="Unknown","Unknown",IF(data_in!K664&lt;=10,"Very Small",IF(data_in!K664&lt;=100,"Small",IF(data_in!K664&lt;=500,"Medium",IF(data_in!K664&gt;500,"Large","Error"))))))</f>
        <v>Small</v>
      </c>
      <c r="J664" s="8" t="str">
        <f>IF(C664=1,TEXT(data_in!E664,"mm-yyyy"),"")</f>
        <v/>
      </c>
      <c r="K664" s="8" t="str">
        <f>IF(A664="","",IF(data_in!I664="Website","Website",IF(data_in!I664="Paid Search","Paid Search",IF(data_in!I664="Slack","Slack","Other Channel"))))</f>
        <v>Website</v>
      </c>
      <c r="L664" s="10">
        <f>IF(A664="","",ROUND(N$3-data_in!B664,0))</f>
        <v>98</v>
      </c>
    </row>
    <row r="665" spans="1:12">
      <c r="A665" s="8" t="str">
        <f>IF(data_in!A665="","",data_in!A665)</f>
        <v>db77af7b-a491-46b4-a620-6ace1517599a</v>
      </c>
      <c r="B665" s="12">
        <f>IF(A665="","",data_in!B665)</f>
        <v>43885.396006944444</v>
      </c>
      <c r="C665" s="8">
        <f>IF(A665="","",IF(data_in!E665="NULL",0,1))</f>
        <v>0</v>
      </c>
      <c r="D665" s="8" t="str">
        <f>IF(A665="","",IF(data_in!E665="NULL","",ROUND(data_in!E665-data_in!B665,0)))</f>
        <v/>
      </c>
      <c r="E665" s="8">
        <f>IF(A665="","",IF(data_in!C665="NULL",0,IF(data_in!C665&gt;data_in!E665,0,1)))</f>
        <v>0</v>
      </c>
      <c r="F665" s="8" t="str">
        <f>IF(OR(A665="",E665=0),"",IF(data_in!C665="NULL","",ROUND(data_in!C665-data_in!B665,0)))</f>
        <v/>
      </c>
      <c r="G665" s="8" t="str">
        <f>IF(OR(A665="",E665=0),"",IF(data_in!C665="NULL","",IF(D665="",ROUND(data_in!D665-data_in!B665,0),MIN(D665,ROUND(data_in!D665-data_in!B665,0)))))</f>
        <v/>
      </c>
      <c r="H665" s="8" t="str">
        <f>IF(A665="","",IF(data_in!M665="United States","United States",IF(data_in!M665="Canada","Canada",IF(data_in!M665="United Kingdom","United Kingdom","Other Country"))))</f>
        <v>United Kingdom</v>
      </c>
      <c r="I665" s="8" t="str">
        <f>IF(A665="","",IF(data_in!K665="Unknown","Unknown",IF(data_in!K665&lt;=10,"Very Small",IF(data_in!K665&lt;=100,"Small",IF(data_in!K665&lt;=500,"Medium",IF(data_in!K665&gt;500,"Large","Error"))))))</f>
        <v>Very Small</v>
      </c>
      <c r="J665" s="8" t="str">
        <f>IF(C665=1,TEXT(data_in!E665,"mm-yyyy"),"")</f>
        <v/>
      </c>
      <c r="K665" s="8" t="str">
        <f>IF(A665="","",IF(data_in!I665="Website","Website",IF(data_in!I665="Paid Search","Paid Search",IF(data_in!I665="Slack","Slack","Other Channel"))))</f>
        <v>Website</v>
      </c>
      <c r="L665" s="10">
        <f>IF(A665="","",ROUND(N$3-data_in!B665,0))</f>
        <v>98</v>
      </c>
    </row>
    <row r="666" spans="1:12">
      <c r="A666" s="8" t="str">
        <f>IF(data_in!A666="","",data_in!A666)</f>
        <v>776ba01f-b8ae-42bc-ac76-9fc61fb258cc</v>
      </c>
      <c r="B666" s="12">
        <f>IF(A666="","",data_in!B666)</f>
        <v>43885.393009259256</v>
      </c>
      <c r="C666" s="8">
        <f>IF(A666="","",IF(data_in!E666="NULL",0,1))</f>
        <v>0</v>
      </c>
      <c r="D666" s="8" t="str">
        <f>IF(A666="","",IF(data_in!E666="NULL","",ROUND(data_in!E666-data_in!B666,0)))</f>
        <v/>
      </c>
      <c r="E666" s="8">
        <f>IF(A666="","",IF(data_in!C666="NULL",0,IF(data_in!C666&gt;data_in!E666,0,1)))</f>
        <v>0</v>
      </c>
      <c r="F666" s="8" t="str">
        <f>IF(OR(A666="",E666=0),"",IF(data_in!C666="NULL","",ROUND(data_in!C666-data_in!B666,0)))</f>
        <v/>
      </c>
      <c r="G666" s="8" t="str">
        <f>IF(OR(A666="",E666=0),"",IF(data_in!C666="NULL","",IF(D666="",ROUND(data_in!D666-data_in!B666,0),MIN(D666,ROUND(data_in!D666-data_in!B666,0)))))</f>
        <v/>
      </c>
      <c r="H666" s="8" t="str">
        <f>IF(A666="","",IF(data_in!M666="United States","United States",IF(data_in!M666="Canada","Canada",IF(data_in!M666="United Kingdom","United Kingdom","Other Country"))))</f>
        <v>United States</v>
      </c>
      <c r="I666" s="8" t="str">
        <f>IF(A666="","",IF(data_in!K666="Unknown","Unknown",IF(data_in!K666&lt;=10,"Very Small",IF(data_in!K666&lt;=100,"Small",IF(data_in!K666&lt;=500,"Medium",IF(data_in!K666&gt;500,"Large","Error"))))))</f>
        <v>Medium</v>
      </c>
      <c r="J666" s="8" t="str">
        <f>IF(C666=1,TEXT(data_in!E666,"mm-yyyy"),"")</f>
        <v/>
      </c>
      <c r="K666" s="8" t="str">
        <f>IF(A666="","",IF(data_in!I666="Website","Website",IF(data_in!I666="Paid Search","Paid Search",IF(data_in!I666="Slack","Slack","Other Channel"))))</f>
        <v>Website</v>
      </c>
      <c r="L666" s="10">
        <f>IF(A666="","",ROUND(N$3-data_in!B666,0))</f>
        <v>98</v>
      </c>
    </row>
    <row r="667" spans="1:12">
      <c r="A667" s="8" t="str">
        <f>IF(data_in!A667="","",data_in!A667)</f>
        <v>e1b45afd-7003-4222-ba04-d3d7d3115bfd</v>
      </c>
      <c r="B667" s="12">
        <f>IF(A667="","",data_in!B667)</f>
        <v>43885.468923611108</v>
      </c>
      <c r="C667" s="8">
        <f>IF(A667="","",IF(data_in!E667="NULL",0,1))</f>
        <v>0</v>
      </c>
      <c r="D667" s="8" t="str">
        <f>IF(A667="","",IF(data_in!E667="NULL","",ROUND(data_in!E667-data_in!B667,0)))</f>
        <v/>
      </c>
      <c r="E667" s="8">
        <f>IF(A667="","",IF(data_in!C667="NULL",0,IF(data_in!C667&gt;data_in!E667,0,1)))</f>
        <v>0</v>
      </c>
      <c r="F667" s="8" t="str">
        <f>IF(OR(A667="",E667=0),"",IF(data_in!C667="NULL","",ROUND(data_in!C667-data_in!B667,0)))</f>
        <v/>
      </c>
      <c r="G667" s="8" t="str">
        <f>IF(OR(A667="",E667=0),"",IF(data_in!C667="NULL","",IF(D667="",ROUND(data_in!D667-data_in!B667,0),MIN(D667,ROUND(data_in!D667-data_in!B667,0)))))</f>
        <v/>
      </c>
      <c r="H667" s="8" t="str">
        <f>IF(A667="","",IF(data_in!M667="United States","United States",IF(data_in!M667="Canada","Canada",IF(data_in!M667="United Kingdom","United Kingdom","Other Country"))))</f>
        <v>Other Country</v>
      </c>
      <c r="I667" s="8" t="str">
        <f>IF(A667="","",IF(data_in!K667="Unknown","Unknown",IF(data_in!K667&lt;=10,"Very Small",IF(data_in!K667&lt;=100,"Small",IF(data_in!K667&lt;=500,"Medium",IF(data_in!K667&gt;500,"Large","Error"))))))</f>
        <v>Very Small</v>
      </c>
      <c r="J667" s="8" t="str">
        <f>IF(C667=1,TEXT(data_in!E667,"mm-yyyy"),"")</f>
        <v/>
      </c>
      <c r="K667" s="8" t="str">
        <f>IF(A667="","",IF(data_in!I667="Website","Website",IF(data_in!I667="Paid Search","Paid Search",IF(data_in!I667="Slack","Slack","Other Channel"))))</f>
        <v>Website</v>
      </c>
      <c r="L667" s="10">
        <f>IF(A667="","",ROUND(N$3-data_in!B667,0))</f>
        <v>98</v>
      </c>
    </row>
    <row r="668" spans="1:12">
      <c r="A668" s="8" t="str">
        <f>IF(data_in!A668="","",data_in!A668)</f>
        <v>7f98fa60-193e-4a2b-9404-55eed061788e</v>
      </c>
      <c r="B668" s="12">
        <f>IF(A668="","",data_in!B668)</f>
        <v>43885.517175925925</v>
      </c>
      <c r="C668" s="8">
        <f>IF(A668="","",IF(data_in!E668="NULL",0,1))</f>
        <v>0</v>
      </c>
      <c r="D668" s="8" t="str">
        <f>IF(A668="","",IF(data_in!E668="NULL","",ROUND(data_in!E668-data_in!B668,0)))</f>
        <v/>
      </c>
      <c r="E668" s="8">
        <f>IF(A668="","",IF(data_in!C668="NULL",0,IF(data_in!C668&gt;data_in!E668,0,1)))</f>
        <v>0</v>
      </c>
      <c r="F668" s="8" t="str">
        <f>IF(OR(A668="",E668=0),"",IF(data_in!C668="NULL","",ROUND(data_in!C668-data_in!B668,0)))</f>
        <v/>
      </c>
      <c r="G668" s="8" t="str">
        <f>IF(OR(A668="",E668=0),"",IF(data_in!C668="NULL","",IF(D668="",ROUND(data_in!D668-data_in!B668,0),MIN(D668,ROUND(data_in!D668-data_in!B668,0)))))</f>
        <v/>
      </c>
      <c r="H668" s="8" t="str">
        <f>IF(A668="","",IF(data_in!M668="United States","United States",IF(data_in!M668="Canada","Canada",IF(data_in!M668="United Kingdom","United Kingdom","Other Country"))))</f>
        <v>United States</v>
      </c>
      <c r="I668" s="8" t="str">
        <f>IF(A668="","",IF(data_in!K668="Unknown","Unknown",IF(data_in!K668&lt;=10,"Very Small",IF(data_in!K668&lt;=100,"Small",IF(data_in!K668&lt;=500,"Medium",IF(data_in!K668&gt;500,"Large","Error"))))))</f>
        <v>Very Small</v>
      </c>
      <c r="J668" s="8" t="str">
        <f>IF(C668=1,TEXT(data_in!E668,"mm-yyyy"),"")</f>
        <v/>
      </c>
      <c r="K668" s="8" t="str">
        <f>IF(A668="","",IF(data_in!I668="Website","Website",IF(data_in!I668="Paid Search","Paid Search",IF(data_in!I668="Slack","Slack","Other Channel"))))</f>
        <v>Website</v>
      </c>
      <c r="L668" s="10">
        <f>IF(A668="","",ROUND(N$3-data_in!B668,0))</f>
        <v>97</v>
      </c>
    </row>
    <row r="669" spans="1:12">
      <c r="A669" s="8" t="str">
        <f>IF(data_in!A669="","",data_in!A669)</f>
        <v>61973cf3-94a7-41f0-983a-07cf61073b74</v>
      </c>
      <c r="B669" s="12">
        <f>IF(A669="","",data_in!B669)</f>
        <v>43885.540868055556</v>
      </c>
      <c r="C669" s="8">
        <f>IF(A669="","",IF(data_in!E669="NULL",0,1))</f>
        <v>0</v>
      </c>
      <c r="D669" s="8" t="str">
        <f>IF(A669="","",IF(data_in!E669="NULL","",ROUND(data_in!E669-data_in!B669,0)))</f>
        <v/>
      </c>
      <c r="E669" s="8">
        <f>IF(A669="","",IF(data_in!C669="NULL",0,IF(data_in!C669&gt;data_in!E669,0,1)))</f>
        <v>0</v>
      </c>
      <c r="F669" s="8" t="str">
        <f>IF(OR(A669="",E669=0),"",IF(data_in!C669="NULL","",ROUND(data_in!C669-data_in!B669,0)))</f>
        <v/>
      </c>
      <c r="G669" s="8" t="str">
        <f>IF(OR(A669="",E669=0),"",IF(data_in!C669="NULL","",IF(D669="",ROUND(data_in!D669-data_in!B669,0),MIN(D669,ROUND(data_in!D669-data_in!B669,0)))))</f>
        <v/>
      </c>
      <c r="H669" s="8" t="str">
        <f>IF(A669="","",IF(data_in!M669="United States","United States",IF(data_in!M669="Canada","Canada",IF(data_in!M669="United Kingdom","United Kingdom","Other Country"))))</f>
        <v>Other Country</v>
      </c>
      <c r="I669" s="8" t="str">
        <f>IF(A669="","",IF(data_in!K669="Unknown","Unknown",IF(data_in!K669&lt;=10,"Very Small",IF(data_in!K669&lt;=100,"Small",IF(data_in!K669&lt;=500,"Medium",IF(data_in!K669&gt;500,"Large","Error"))))))</f>
        <v>Very Small</v>
      </c>
      <c r="J669" s="8" t="str">
        <f>IF(C669=1,TEXT(data_in!E669,"mm-yyyy"),"")</f>
        <v/>
      </c>
      <c r="K669" s="8" t="str">
        <f>IF(A669="","",IF(data_in!I669="Website","Website",IF(data_in!I669="Paid Search","Paid Search",IF(data_in!I669="Slack","Slack","Other Channel"))))</f>
        <v>Website</v>
      </c>
      <c r="L669" s="10">
        <f>IF(A669="","",ROUND(N$3-data_in!B669,0))</f>
        <v>97</v>
      </c>
    </row>
    <row r="670" spans="1:12">
      <c r="A670" s="8" t="str">
        <f>IF(data_in!A670="","",data_in!A670)</f>
        <v>229c5b74-cfbd-4740-a4cb-581348fa39f6</v>
      </c>
      <c r="B670" s="12">
        <f>IF(A670="","",data_in!B670)</f>
        <v>43885.577256944445</v>
      </c>
      <c r="C670" s="8">
        <f>IF(A670="","",IF(data_in!E670="NULL",0,1))</f>
        <v>0</v>
      </c>
      <c r="D670" s="8" t="str">
        <f>IF(A670="","",IF(data_in!E670="NULL","",ROUND(data_in!E670-data_in!B670,0)))</f>
        <v/>
      </c>
      <c r="E670" s="8">
        <f>IF(A670="","",IF(data_in!C670="NULL",0,IF(data_in!C670&gt;data_in!E670,0,1)))</f>
        <v>0</v>
      </c>
      <c r="F670" s="8" t="str">
        <f>IF(OR(A670="",E670=0),"",IF(data_in!C670="NULL","",ROUND(data_in!C670-data_in!B670,0)))</f>
        <v/>
      </c>
      <c r="G670" s="8" t="str">
        <f>IF(OR(A670="",E670=0),"",IF(data_in!C670="NULL","",IF(D670="",ROUND(data_in!D670-data_in!B670,0),MIN(D670,ROUND(data_in!D670-data_in!B670,0)))))</f>
        <v/>
      </c>
      <c r="H670" s="8" t="str">
        <f>IF(A670="","",IF(data_in!M670="United States","United States",IF(data_in!M670="Canada","Canada",IF(data_in!M670="United Kingdom","United Kingdom","Other Country"))))</f>
        <v>Canada</v>
      </c>
      <c r="I670" s="8" t="str">
        <f>IF(A670="","",IF(data_in!K670="Unknown","Unknown",IF(data_in!K670&lt;=10,"Very Small",IF(data_in!K670&lt;=100,"Small",IF(data_in!K670&lt;=500,"Medium",IF(data_in!K670&gt;500,"Large","Error"))))))</f>
        <v>Small</v>
      </c>
      <c r="J670" s="8" t="str">
        <f>IF(C670=1,TEXT(data_in!E670,"mm-yyyy"),"")</f>
        <v/>
      </c>
      <c r="K670" s="8" t="str">
        <f>IF(A670="","",IF(data_in!I670="Website","Website",IF(data_in!I670="Paid Search","Paid Search",IF(data_in!I670="Slack","Slack","Other Channel"))))</f>
        <v>Website</v>
      </c>
      <c r="L670" s="10">
        <f>IF(A670="","",ROUND(N$3-data_in!B670,0))</f>
        <v>97</v>
      </c>
    </row>
    <row r="671" spans="1:12">
      <c r="A671" s="8" t="str">
        <f>IF(data_in!A671="","",data_in!A671)</f>
        <v>a8e4a3dd-dfc9-411f-b326-4fe8cca182e0</v>
      </c>
      <c r="B671" s="12">
        <f>IF(A671="","",data_in!B671)</f>
        <v>43885.629918981482</v>
      </c>
      <c r="C671" s="8">
        <f>IF(A671="","",IF(data_in!E671="NULL",0,1))</f>
        <v>0</v>
      </c>
      <c r="D671" s="8" t="str">
        <f>IF(A671="","",IF(data_in!E671="NULL","",ROUND(data_in!E671-data_in!B671,0)))</f>
        <v/>
      </c>
      <c r="E671" s="8">
        <f>IF(A671="","",IF(data_in!C671="NULL",0,IF(data_in!C671&gt;data_in!E671,0,1)))</f>
        <v>0</v>
      </c>
      <c r="F671" s="8" t="str">
        <f>IF(OR(A671="",E671=0),"",IF(data_in!C671="NULL","",ROUND(data_in!C671-data_in!B671,0)))</f>
        <v/>
      </c>
      <c r="G671" s="8" t="str">
        <f>IF(OR(A671="",E671=0),"",IF(data_in!C671="NULL","",IF(D671="",ROUND(data_in!D671-data_in!B671,0),MIN(D671,ROUND(data_in!D671-data_in!B671,0)))))</f>
        <v/>
      </c>
      <c r="H671" s="8" t="str">
        <f>IF(A671="","",IF(data_in!M671="United States","United States",IF(data_in!M671="Canada","Canada",IF(data_in!M671="United Kingdom","United Kingdom","Other Country"))))</f>
        <v>United Kingdom</v>
      </c>
      <c r="I671" s="8" t="str">
        <f>IF(A671="","",IF(data_in!K671="Unknown","Unknown",IF(data_in!K671&lt;=10,"Very Small",IF(data_in!K671&lt;=100,"Small",IF(data_in!K671&lt;=500,"Medium",IF(data_in!K671&gt;500,"Large","Error"))))))</f>
        <v>Small</v>
      </c>
      <c r="J671" s="8" t="str">
        <f>IF(C671=1,TEXT(data_in!E671,"mm-yyyy"),"")</f>
        <v/>
      </c>
      <c r="K671" s="8" t="str">
        <f>IF(A671="","",IF(data_in!I671="Website","Website",IF(data_in!I671="Paid Search","Paid Search",IF(data_in!I671="Slack","Slack","Other Channel"))))</f>
        <v>Website</v>
      </c>
      <c r="L671" s="10">
        <f>IF(A671="","",ROUND(N$3-data_in!B671,0))</f>
        <v>97</v>
      </c>
    </row>
    <row r="672" spans="1:12">
      <c r="A672" s="8" t="str">
        <f>IF(data_in!A672="","",data_in!A672)</f>
        <v>2158ea15-13be-425b-b0bb-9ee07f711710</v>
      </c>
      <c r="B672" s="12">
        <f>IF(A672="","",data_in!B672)</f>
        <v>43948.224143518521</v>
      </c>
      <c r="C672" s="8">
        <f>IF(A672="","",IF(data_in!E672="NULL",0,1))</f>
        <v>0</v>
      </c>
      <c r="D672" s="8" t="str">
        <f>IF(A672="","",IF(data_in!E672="NULL","",ROUND(data_in!E672-data_in!B672,0)))</f>
        <v/>
      </c>
      <c r="E672" s="8">
        <f>IF(A672="","",IF(data_in!C672="NULL",0,IF(data_in!C672&gt;data_in!E672,0,1)))</f>
        <v>1</v>
      </c>
      <c r="F672" s="8">
        <f>IF(OR(A672="",E672=0),"",IF(data_in!C672="NULL","",ROUND(data_in!C672-data_in!B672,0)))</f>
        <v>2</v>
      </c>
      <c r="G672" s="8">
        <f>IF(OR(A672="",E672=0),"",IF(data_in!C672="NULL","",IF(D672="",ROUND(data_in!D672-data_in!B672,0),MIN(D672,ROUND(data_in!D672-data_in!B672,0)))))</f>
        <v>16</v>
      </c>
      <c r="H672" s="8" t="str">
        <f>IF(A672="","",IF(data_in!M672="United States","United States",IF(data_in!M672="Canada","Canada",IF(data_in!M672="United Kingdom","United Kingdom","Other Country"))))</f>
        <v>Other Country</v>
      </c>
      <c r="I672" s="8" t="str">
        <f>IF(A672="","",IF(data_in!K672="Unknown","Unknown",IF(data_in!K672&lt;=10,"Very Small",IF(data_in!K672&lt;=100,"Small",IF(data_in!K672&lt;=500,"Medium",IF(data_in!K672&gt;500,"Large","Error"))))))</f>
        <v>Large</v>
      </c>
      <c r="J672" s="8" t="str">
        <f>IF(C672=1,TEXT(data_in!E672,"mm-yyyy"),"")</f>
        <v/>
      </c>
      <c r="K672" s="8" t="str">
        <f>IF(A672="","",IF(data_in!I672="Website","Website",IF(data_in!I672="Paid Search","Paid Search",IF(data_in!I672="Slack","Slack","Other Channel"))))</f>
        <v>Website</v>
      </c>
      <c r="L672" s="10">
        <f>IF(A672="","",ROUND(N$3-data_in!B672,0))</f>
        <v>35</v>
      </c>
    </row>
    <row r="673" spans="1:12">
      <c r="A673" s="8" t="str">
        <f>IF(data_in!A673="","",data_in!A673)</f>
        <v>96f49143-dbb5-4512-8f6e-c71144232fae</v>
      </c>
      <c r="B673" s="12">
        <f>IF(A673="","",data_in!B673)</f>
        <v>43957.36074074074</v>
      </c>
      <c r="C673" s="8">
        <f>IF(A673="","",IF(data_in!E673="NULL",0,1))</f>
        <v>0</v>
      </c>
      <c r="D673" s="8" t="str">
        <f>IF(A673="","",IF(data_in!E673="NULL","",ROUND(data_in!E673-data_in!B673,0)))</f>
        <v/>
      </c>
      <c r="E673" s="8">
        <f>IF(A673="","",IF(data_in!C673="NULL",0,IF(data_in!C673&gt;data_in!E673,0,1)))</f>
        <v>0</v>
      </c>
      <c r="F673" s="8" t="str">
        <f>IF(OR(A673="",E673=0),"",IF(data_in!C673="NULL","",ROUND(data_in!C673-data_in!B673,0)))</f>
        <v/>
      </c>
      <c r="G673" s="8" t="str">
        <f>IF(OR(A673="",E673=0),"",IF(data_in!C673="NULL","",IF(D673="",ROUND(data_in!D673-data_in!B673,0),MIN(D673,ROUND(data_in!D673-data_in!B673,0)))))</f>
        <v/>
      </c>
      <c r="H673" s="8" t="str">
        <f>IF(A673="","",IF(data_in!M673="United States","United States",IF(data_in!M673="Canada","Canada",IF(data_in!M673="United Kingdom","United Kingdom","Other Country"))))</f>
        <v>Other Country</v>
      </c>
      <c r="I673" s="8" t="str">
        <f>IF(A673="","",IF(data_in!K673="Unknown","Unknown",IF(data_in!K673&lt;=10,"Very Small",IF(data_in!K673&lt;=100,"Small",IF(data_in!K673&lt;=500,"Medium",IF(data_in!K673&gt;500,"Large","Error"))))))</f>
        <v>Very Small</v>
      </c>
      <c r="J673" s="8" t="str">
        <f>IF(C673=1,TEXT(data_in!E673,"mm-yyyy"),"")</f>
        <v/>
      </c>
      <c r="K673" s="8" t="str">
        <f>IF(A673="","",IF(data_in!I673="Website","Website",IF(data_in!I673="Paid Search","Paid Search",IF(data_in!I673="Slack","Slack","Other Channel"))))</f>
        <v>Website</v>
      </c>
      <c r="L673" s="10">
        <f>IF(A673="","",ROUND(N$3-data_in!B673,0))</f>
        <v>26</v>
      </c>
    </row>
    <row r="674" spans="1:12">
      <c r="A674" s="8" t="str">
        <f>IF(data_in!A674="","",data_in!A674)</f>
        <v>df4b422f-10b1-40cb-af4e-e0c385081174</v>
      </c>
      <c r="B674" s="12">
        <f>IF(A674="","",data_in!B674)</f>
        <v>43938.930196759262</v>
      </c>
      <c r="C674" s="8">
        <f>IF(A674="","",IF(data_in!E674="NULL",0,1))</f>
        <v>0</v>
      </c>
      <c r="D674" s="8" t="str">
        <f>IF(A674="","",IF(data_in!E674="NULL","",ROUND(data_in!E674-data_in!B674,0)))</f>
        <v/>
      </c>
      <c r="E674" s="8">
        <f>IF(A674="","",IF(data_in!C674="NULL",0,IF(data_in!C674&gt;data_in!E674,0,1)))</f>
        <v>0</v>
      </c>
      <c r="F674" s="8" t="str">
        <f>IF(OR(A674="",E674=0),"",IF(data_in!C674="NULL","",ROUND(data_in!C674-data_in!B674,0)))</f>
        <v/>
      </c>
      <c r="G674" s="8" t="str">
        <f>IF(OR(A674="",E674=0),"",IF(data_in!C674="NULL","",IF(D674="",ROUND(data_in!D674-data_in!B674,0),MIN(D674,ROUND(data_in!D674-data_in!B674,0)))))</f>
        <v/>
      </c>
      <c r="H674" s="8" t="str">
        <f>IF(A674="","",IF(data_in!M674="United States","United States",IF(data_in!M674="Canada","Canada",IF(data_in!M674="United Kingdom","United Kingdom","Other Country"))))</f>
        <v>United States</v>
      </c>
      <c r="I674" s="8" t="str">
        <f>IF(A674="","",IF(data_in!K674="Unknown","Unknown",IF(data_in!K674&lt;=10,"Very Small",IF(data_in!K674&lt;=100,"Small",IF(data_in!K674&lt;=500,"Medium",IF(data_in!K674&gt;500,"Large","Error"))))))</f>
        <v>Small</v>
      </c>
      <c r="J674" s="8" t="str">
        <f>IF(C674=1,TEXT(data_in!E674,"mm-yyyy"),"")</f>
        <v/>
      </c>
      <c r="K674" s="8" t="str">
        <f>IF(A674="","",IF(data_in!I674="Website","Website",IF(data_in!I674="Paid Search","Paid Search",IF(data_in!I674="Slack","Slack","Other Channel"))))</f>
        <v>Paid Search</v>
      </c>
      <c r="L674" s="10">
        <f>IF(A674="","",ROUND(N$3-data_in!B674,0))</f>
        <v>44</v>
      </c>
    </row>
    <row r="675" spans="1:12">
      <c r="A675" s="8" t="str">
        <f>IF(data_in!A675="","",data_in!A675)</f>
        <v>fa3e1d00-3a01-45d7-86f5-d5fe4645da45</v>
      </c>
      <c r="B675" s="12">
        <f>IF(A675="","",data_in!B675)</f>
        <v>43937.77239583333</v>
      </c>
      <c r="C675" s="8">
        <f>IF(A675="","",IF(data_in!E675="NULL",0,1))</f>
        <v>1</v>
      </c>
      <c r="D675" s="8">
        <f>IF(A675="","",IF(data_in!E675="NULL","",ROUND(data_in!E675-data_in!B675,0)))</f>
        <v>21</v>
      </c>
      <c r="E675" s="8">
        <f>IF(A675="","",IF(data_in!C675="NULL",0,IF(data_in!C675&gt;data_in!E675,0,1)))</f>
        <v>1</v>
      </c>
      <c r="F675" s="8">
        <f>IF(OR(A675="",E675=0),"",IF(data_in!C675="NULL","",ROUND(data_in!C675-data_in!B675,0)))</f>
        <v>0</v>
      </c>
      <c r="G675" s="8">
        <f>IF(OR(A675="",E675=0),"",IF(data_in!C675="NULL","",IF(D675="",ROUND(data_in!D675-data_in!B675,0),MIN(D675,ROUND(data_in!D675-data_in!B675,0)))))</f>
        <v>14</v>
      </c>
      <c r="H675" s="8" t="str">
        <f>IF(A675="","",IF(data_in!M675="United States","United States",IF(data_in!M675="Canada","Canada",IF(data_in!M675="United Kingdom","United Kingdom","Other Country"))))</f>
        <v>United States</v>
      </c>
      <c r="I675" s="8" t="str">
        <f>IF(A675="","",IF(data_in!K675="Unknown","Unknown",IF(data_in!K675&lt;=10,"Very Small",IF(data_in!K675&lt;=100,"Small",IF(data_in!K675&lt;=500,"Medium",IF(data_in!K675&gt;500,"Large","Error"))))))</f>
        <v>Small</v>
      </c>
      <c r="J675" s="8" t="str">
        <f>IF(C675=1,TEXT(data_in!E675,"mm-yyyy"),"")</f>
        <v>05-2020</v>
      </c>
      <c r="K675" s="8" t="str">
        <f>IF(A675="","",IF(data_in!I675="Website","Website",IF(data_in!I675="Paid Search","Paid Search",IF(data_in!I675="Slack","Slack","Other Channel"))))</f>
        <v>Website</v>
      </c>
      <c r="L675" s="10">
        <f>IF(A675="","",ROUND(N$3-data_in!B675,0))</f>
        <v>45</v>
      </c>
    </row>
    <row r="676" spans="1:12">
      <c r="A676" s="8" t="str">
        <f>IF(data_in!A676="","",data_in!A676)</f>
        <v>b11d5ef1-6e96-488c-aefd-911848d8ad08</v>
      </c>
      <c r="B676" s="12">
        <f>IF(A676="","",data_in!B676)</f>
        <v>43937.736377314817</v>
      </c>
      <c r="C676" s="8">
        <f>IF(A676="","",IF(data_in!E676="NULL",0,1))</f>
        <v>0</v>
      </c>
      <c r="D676" s="8" t="str">
        <f>IF(A676="","",IF(data_in!E676="NULL","",ROUND(data_in!E676-data_in!B676,0)))</f>
        <v/>
      </c>
      <c r="E676" s="8">
        <f>IF(A676="","",IF(data_in!C676="NULL",0,IF(data_in!C676&gt;data_in!E676,0,1)))</f>
        <v>0</v>
      </c>
      <c r="F676" s="8" t="str">
        <f>IF(OR(A676="",E676=0),"",IF(data_in!C676="NULL","",ROUND(data_in!C676-data_in!B676,0)))</f>
        <v/>
      </c>
      <c r="G676" s="8" t="str">
        <f>IF(OR(A676="",E676=0),"",IF(data_in!C676="NULL","",IF(D676="",ROUND(data_in!D676-data_in!B676,0),MIN(D676,ROUND(data_in!D676-data_in!B676,0)))))</f>
        <v/>
      </c>
      <c r="H676" s="8" t="str">
        <f>IF(A676="","",IF(data_in!M676="United States","United States",IF(data_in!M676="Canada","Canada",IF(data_in!M676="United Kingdom","United Kingdom","Other Country"))))</f>
        <v>Other Country</v>
      </c>
      <c r="I676" s="8" t="str">
        <f>IF(A676="","",IF(data_in!K676="Unknown","Unknown",IF(data_in!K676&lt;=10,"Very Small",IF(data_in!K676&lt;=100,"Small",IF(data_in!K676&lt;=500,"Medium",IF(data_in!K676&gt;500,"Large","Error"))))))</f>
        <v>Very Small</v>
      </c>
      <c r="J676" s="8" t="str">
        <f>IF(C676=1,TEXT(data_in!E676,"mm-yyyy"),"")</f>
        <v/>
      </c>
      <c r="K676" s="8" t="str">
        <f>IF(A676="","",IF(data_in!I676="Website","Website",IF(data_in!I676="Paid Search","Paid Search",IF(data_in!I676="Slack","Slack","Other Channel"))))</f>
        <v>Website</v>
      </c>
      <c r="L676" s="10">
        <f>IF(A676="","",ROUND(N$3-data_in!B676,0))</f>
        <v>45</v>
      </c>
    </row>
    <row r="677" spans="1:12">
      <c r="A677" s="8" t="str">
        <f>IF(data_in!A677="","",data_in!A677)</f>
        <v>4fa7d326-0eb5-4482-8e5c-cc5b140e8c5a</v>
      </c>
      <c r="B677" s="12">
        <f>IF(A677="","",data_in!B677)</f>
        <v>43937.777106481481</v>
      </c>
      <c r="C677" s="8">
        <f>IF(A677="","",IF(data_in!E677="NULL",0,1))</f>
        <v>0</v>
      </c>
      <c r="D677" s="8" t="str">
        <f>IF(A677="","",IF(data_in!E677="NULL","",ROUND(data_in!E677-data_in!B677,0)))</f>
        <v/>
      </c>
      <c r="E677" s="8">
        <f>IF(A677="","",IF(data_in!C677="NULL",0,IF(data_in!C677&gt;data_in!E677,0,1)))</f>
        <v>0</v>
      </c>
      <c r="F677" s="8" t="str">
        <f>IF(OR(A677="",E677=0),"",IF(data_in!C677="NULL","",ROUND(data_in!C677-data_in!B677,0)))</f>
        <v/>
      </c>
      <c r="G677" s="8" t="str">
        <f>IF(OR(A677="",E677=0),"",IF(data_in!C677="NULL","",IF(D677="",ROUND(data_in!D677-data_in!B677,0),MIN(D677,ROUND(data_in!D677-data_in!B677,0)))))</f>
        <v/>
      </c>
      <c r="H677" s="8" t="str">
        <f>IF(A677="","",IF(data_in!M677="United States","United States",IF(data_in!M677="Canada","Canada",IF(data_in!M677="United Kingdom","United Kingdom","Other Country"))))</f>
        <v>United Kingdom</v>
      </c>
      <c r="I677" s="8" t="str">
        <f>IF(A677="","",IF(data_in!K677="Unknown","Unknown",IF(data_in!K677&lt;=10,"Very Small",IF(data_in!K677&lt;=100,"Small",IF(data_in!K677&lt;=500,"Medium",IF(data_in!K677&gt;500,"Large","Error"))))))</f>
        <v>Small</v>
      </c>
      <c r="J677" s="8" t="str">
        <f>IF(C677=1,TEXT(data_in!E677,"mm-yyyy"),"")</f>
        <v/>
      </c>
      <c r="K677" s="8" t="str">
        <f>IF(A677="","",IF(data_in!I677="Website","Website",IF(data_in!I677="Paid Search","Paid Search",IF(data_in!I677="Slack","Slack","Other Channel"))))</f>
        <v>Other Channel</v>
      </c>
      <c r="L677" s="10">
        <f>IF(A677="","",ROUND(N$3-data_in!B677,0))</f>
        <v>45</v>
      </c>
    </row>
    <row r="678" spans="1:12">
      <c r="A678" s="8" t="str">
        <f>IF(data_in!A678="","",data_in!A678)</f>
        <v>12f218e4-2bed-42d2-9d4d-557d3badac4d</v>
      </c>
      <c r="B678" s="12">
        <f>IF(A678="","",data_in!B678)</f>
        <v>43937.776354166665</v>
      </c>
      <c r="C678" s="8">
        <f>IF(A678="","",IF(data_in!E678="NULL",0,1))</f>
        <v>0</v>
      </c>
      <c r="D678" s="8" t="str">
        <f>IF(A678="","",IF(data_in!E678="NULL","",ROUND(data_in!E678-data_in!B678,0)))</f>
        <v/>
      </c>
      <c r="E678" s="8">
        <f>IF(A678="","",IF(data_in!C678="NULL",0,IF(data_in!C678&gt;data_in!E678,0,1)))</f>
        <v>0</v>
      </c>
      <c r="F678" s="8" t="str">
        <f>IF(OR(A678="",E678=0),"",IF(data_in!C678="NULL","",ROUND(data_in!C678-data_in!B678,0)))</f>
        <v/>
      </c>
      <c r="G678" s="8" t="str">
        <f>IF(OR(A678="",E678=0),"",IF(data_in!C678="NULL","",IF(D678="",ROUND(data_in!D678-data_in!B678,0),MIN(D678,ROUND(data_in!D678-data_in!B678,0)))))</f>
        <v/>
      </c>
      <c r="H678" s="8" t="str">
        <f>IF(A678="","",IF(data_in!M678="United States","United States",IF(data_in!M678="Canada","Canada",IF(data_in!M678="United Kingdom","United Kingdom","Other Country"))))</f>
        <v>Canada</v>
      </c>
      <c r="I678" s="8" t="str">
        <f>IF(A678="","",IF(data_in!K678="Unknown","Unknown",IF(data_in!K678&lt;=10,"Very Small",IF(data_in!K678&lt;=100,"Small",IF(data_in!K678&lt;=500,"Medium",IF(data_in!K678&gt;500,"Large","Error"))))))</f>
        <v>Very Small</v>
      </c>
      <c r="J678" s="8" t="str">
        <f>IF(C678=1,TEXT(data_in!E678,"mm-yyyy"),"")</f>
        <v/>
      </c>
      <c r="K678" s="8" t="str">
        <f>IF(A678="","",IF(data_in!I678="Website","Website",IF(data_in!I678="Paid Search","Paid Search",IF(data_in!I678="Slack","Slack","Other Channel"))))</f>
        <v>Website</v>
      </c>
      <c r="L678" s="10">
        <f>IF(A678="","",ROUND(N$3-data_in!B678,0))</f>
        <v>45</v>
      </c>
    </row>
    <row r="679" spans="1:12">
      <c r="A679" s="8" t="str">
        <f>IF(data_in!A679="","",data_in!A679)</f>
        <v>49d54ae6-369e-4a8e-9b26-b4da9f0fa881</v>
      </c>
      <c r="B679" s="12">
        <f>IF(A679="","",data_in!B679)</f>
        <v>43937.786979166667</v>
      </c>
      <c r="C679" s="8">
        <f>IF(A679="","",IF(data_in!E679="NULL",0,1))</f>
        <v>0</v>
      </c>
      <c r="D679" s="8" t="str">
        <f>IF(A679="","",IF(data_in!E679="NULL","",ROUND(data_in!E679-data_in!B679,0)))</f>
        <v/>
      </c>
      <c r="E679" s="8">
        <f>IF(A679="","",IF(data_in!C679="NULL",0,IF(data_in!C679&gt;data_in!E679,0,1)))</f>
        <v>0</v>
      </c>
      <c r="F679" s="8" t="str">
        <f>IF(OR(A679="",E679=0),"",IF(data_in!C679="NULL","",ROUND(data_in!C679-data_in!B679,0)))</f>
        <v/>
      </c>
      <c r="G679" s="8" t="str">
        <f>IF(OR(A679="",E679=0),"",IF(data_in!C679="NULL","",IF(D679="",ROUND(data_in!D679-data_in!B679,0),MIN(D679,ROUND(data_in!D679-data_in!B679,0)))))</f>
        <v/>
      </c>
      <c r="H679" s="8" t="str">
        <f>IF(A679="","",IF(data_in!M679="United States","United States",IF(data_in!M679="Canada","Canada",IF(data_in!M679="United Kingdom","United Kingdom","Other Country"))))</f>
        <v>United States</v>
      </c>
      <c r="I679" s="8" t="str">
        <f>IF(A679="","",IF(data_in!K679="Unknown","Unknown",IF(data_in!K679&lt;=10,"Very Small",IF(data_in!K679&lt;=100,"Small",IF(data_in!K679&lt;=500,"Medium",IF(data_in!K679&gt;500,"Large","Error"))))))</f>
        <v>Medium</v>
      </c>
      <c r="J679" s="8" t="str">
        <f>IF(C679=1,TEXT(data_in!E679,"mm-yyyy"),"")</f>
        <v/>
      </c>
      <c r="K679" s="8" t="str">
        <f>IF(A679="","",IF(data_in!I679="Website","Website",IF(data_in!I679="Paid Search","Paid Search",IF(data_in!I679="Slack","Slack","Other Channel"))))</f>
        <v>Website</v>
      </c>
      <c r="L679" s="10">
        <f>IF(A679="","",ROUND(N$3-data_in!B679,0))</f>
        <v>45</v>
      </c>
    </row>
    <row r="680" spans="1:12">
      <c r="A680" s="8" t="str">
        <f>IF(data_in!A680="","",data_in!A680)</f>
        <v>d8ebfe82-0e93-48f6-818b-e21c520ba2c6</v>
      </c>
      <c r="B680" s="12">
        <f>IF(A680="","",data_in!B680)</f>
        <v>43937.793807870374</v>
      </c>
      <c r="C680" s="8">
        <f>IF(A680="","",IF(data_in!E680="NULL",0,1))</f>
        <v>0</v>
      </c>
      <c r="D680" s="8" t="str">
        <f>IF(A680="","",IF(data_in!E680="NULL","",ROUND(data_in!E680-data_in!B680,0)))</f>
        <v/>
      </c>
      <c r="E680" s="8">
        <f>IF(A680="","",IF(data_in!C680="NULL",0,IF(data_in!C680&gt;data_in!E680,0,1)))</f>
        <v>0</v>
      </c>
      <c r="F680" s="8" t="str">
        <f>IF(OR(A680="",E680=0),"",IF(data_in!C680="NULL","",ROUND(data_in!C680-data_in!B680,0)))</f>
        <v/>
      </c>
      <c r="G680" s="8" t="str">
        <f>IF(OR(A680="",E680=0),"",IF(data_in!C680="NULL","",IF(D680="",ROUND(data_in!D680-data_in!B680,0),MIN(D680,ROUND(data_in!D680-data_in!B680,0)))))</f>
        <v/>
      </c>
      <c r="H680" s="8" t="str">
        <f>IF(A680="","",IF(data_in!M680="United States","United States",IF(data_in!M680="Canada","Canada",IF(data_in!M680="United Kingdom","United Kingdom","Other Country"))))</f>
        <v>United States</v>
      </c>
      <c r="I680" s="8" t="str">
        <f>IF(A680="","",IF(data_in!K680="Unknown","Unknown",IF(data_in!K680&lt;=10,"Very Small",IF(data_in!K680&lt;=100,"Small",IF(data_in!K680&lt;=500,"Medium",IF(data_in!K680&gt;500,"Large","Error"))))))</f>
        <v>Small</v>
      </c>
      <c r="J680" s="8" t="str">
        <f>IF(C680=1,TEXT(data_in!E680,"mm-yyyy"),"")</f>
        <v/>
      </c>
      <c r="K680" s="8" t="str">
        <f>IF(A680="","",IF(data_in!I680="Website","Website",IF(data_in!I680="Paid Search","Paid Search",IF(data_in!I680="Slack","Slack","Other Channel"))))</f>
        <v>Slack</v>
      </c>
      <c r="L680" s="10">
        <f>IF(A680="","",ROUND(N$3-data_in!B680,0))</f>
        <v>45</v>
      </c>
    </row>
    <row r="681" spans="1:12">
      <c r="A681" s="8" t="str">
        <f>IF(data_in!A681="","",data_in!A681)</f>
        <v>3802cd82-0cce-46c5-89e6-60c2377ef0c2</v>
      </c>
      <c r="B681" s="12">
        <f>IF(A681="","",data_in!B681)</f>
        <v>43937.795706018522</v>
      </c>
      <c r="C681" s="8">
        <f>IF(A681="","",IF(data_in!E681="NULL",0,1))</f>
        <v>0</v>
      </c>
      <c r="D681" s="8" t="str">
        <f>IF(A681="","",IF(data_in!E681="NULL","",ROUND(data_in!E681-data_in!B681,0)))</f>
        <v/>
      </c>
      <c r="E681" s="8">
        <f>IF(A681="","",IF(data_in!C681="NULL",0,IF(data_in!C681&gt;data_in!E681,0,1)))</f>
        <v>0</v>
      </c>
      <c r="F681" s="8" t="str">
        <f>IF(OR(A681="",E681=0),"",IF(data_in!C681="NULL","",ROUND(data_in!C681-data_in!B681,0)))</f>
        <v/>
      </c>
      <c r="G681" s="8" t="str">
        <f>IF(OR(A681="",E681=0),"",IF(data_in!C681="NULL","",IF(D681="",ROUND(data_in!D681-data_in!B681,0),MIN(D681,ROUND(data_in!D681-data_in!B681,0)))))</f>
        <v/>
      </c>
      <c r="H681" s="8" t="str">
        <f>IF(A681="","",IF(data_in!M681="United States","United States",IF(data_in!M681="Canada","Canada",IF(data_in!M681="United Kingdom","United Kingdom","Other Country"))))</f>
        <v>United States</v>
      </c>
      <c r="I681" s="8" t="str">
        <f>IF(A681="","",IF(data_in!K681="Unknown","Unknown",IF(data_in!K681&lt;=10,"Very Small",IF(data_in!K681&lt;=100,"Small",IF(data_in!K681&lt;=500,"Medium",IF(data_in!K681&gt;500,"Large","Error"))))))</f>
        <v>Medium</v>
      </c>
      <c r="J681" s="8" t="str">
        <f>IF(C681=1,TEXT(data_in!E681,"mm-yyyy"),"")</f>
        <v/>
      </c>
      <c r="K681" s="8" t="str">
        <f>IF(A681="","",IF(data_in!I681="Website","Website",IF(data_in!I681="Paid Search","Paid Search",IF(data_in!I681="Slack","Slack","Other Channel"))))</f>
        <v>Slack</v>
      </c>
      <c r="L681" s="10">
        <f>IF(A681="","",ROUND(N$3-data_in!B681,0))</f>
        <v>45</v>
      </c>
    </row>
    <row r="682" spans="1:12">
      <c r="A682" s="8" t="str">
        <f>IF(data_in!A682="","",data_in!A682)</f>
        <v>6e528495-fec9-4933-89c8-525e3e16b239</v>
      </c>
      <c r="B682" s="12">
        <f>IF(A682="","",data_in!B682)</f>
        <v>43937.789895833332</v>
      </c>
      <c r="C682" s="8">
        <f>IF(A682="","",IF(data_in!E682="NULL",0,1))</f>
        <v>0</v>
      </c>
      <c r="D682" s="8" t="str">
        <f>IF(A682="","",IF(data_in!E682="NULL","",ROUND(data_in!E682-data_in!B682,0)))</f>
        <v/>
      </c>
      <c r="E682" s="8">
        <f>IF(A682="","",IF(data_in!C682="NULL",0,IF(data_in!C682&gt;data_in!E682,0,1)))</f>
        <v>1</v>
      </c>
      <c r="F682" s="8">
        <f>IF(OR(A682="",E682=0),"",IF(data_in!C682="NULL","",ROUND(data_in!C682-data_in!B682,0)))</f>
        <v>33</v>
      </c>
      <c r="G682" s="8">
        <f>IF(OR(A682="",E682=0),"",IF(data_in!C682="NULL","",IF(D682="",ROUND(data_in!D682-data_in!B682,0),MIN(D682,ROUND(data_in!D682-data_in!B682,0)))))</f>
        <v>47</v>
      </c>
      <c r="H682" s="8" t="str">
        <f>IF(A682="","",IF(data_in!M682="United States","United States",IF(data_in!M682="Canada","Canada",IF(data_in!M682="United Kingdom","United Kingdom","Other Country"))))</f>
        <v>United States</v>
      </c>
      <c r="I682" s="8" t="str">
        <f>IF(A682="","",IF(data_in!K682="Unknown","Unknown",IF(data_in!K682&lt;=10,"Very Small",IF(data_in!K682&lt;=100,"Small",IF(data_in!K682&lt;=500,"Medium",IF(data_in!K682&gt;500,"Large","Error"))))))</f>
        <v>Very Small</v>
      </c>
      <c r="J682" s="8" t="str">
        <f>IF(C682=1,TEXT(data_in!E682,"mm-yyyy"),"")</f>
        <v/>
      </c>
      <c r="K682" s="8" t="str">
        <f>IF(A682="","",IF(data_in!I682="Website","Website",IF(data_in!I682="Paid Search","Paid Search",IF(data_in!I682="Slack","Slack","Other Channel"))))</f>
        <v>Paid Search</v>
      </c>
      <c r="L682" s="10">
        <f>IF(A682="","",ROUND(N$3-data_in!B682,0))</f>
        <v>45</v>
      </c>
    </row>
    <row r="683" spans="1:12">
      <c r="A683" s="8" t="str">
        <f>IF(data_in!A683="","",data_in!A683)</f>
        <v>8e9669d0-0937-4d7c-a75e-676f77739165</v>
      </c>
      <c r="B683" s="12">
        <f>IF(A683="","",data_in!B683)</f>
        <v>43937.802627314813</v>
      </c>
      <c r="C683" s="8">
        <f>IF(A683="","",IF(data_in!E683="NULL",0,1))</f>
        <v>0</v>
      </c>
      <c r="D683" s="8" t="str">
        <f>IF(A683="","",IF(data_in!E683="NULL","",ROUND(data_in!E683-data_in!B683,0)))</f>
        <v/>
      </c>
      <c r="E683" s="8">
        <f>IF(A683="","",IF(data_in!C683="NULL",0,IF(data_in!C683&gt;data_in!E683,0,1)))</f>
        <v>0</v>
      </c>
      <c r="F683" s="8" t="str">
        <f>IF(OR(A683="",E683=0),"",IF(data_in!C683="NULL","",ROUND(data_in!C683-data_in!B683,0)))</f>
        <v/>
      </c>
      <c r="G683" s="8" t="str">
        <f>IF(OR(A683="",E683=0),"",IF(data_in!C683="NULL","",IF(D683="",ROUND(data_in!D683-data_in!B683,0),MIN(D683,ROUND(data_in!D683-data_in!B683,0)))))</f>
        <v/>
      </c>
      <c r="H683" s="8" t="str">
        <f>IF(A683="","",IF(data_in!M683="United States","United States",IF(data_in!M683="Canada","Canada",IF(data_in!M683="United Kingdom","United Kingdom","Other Country"))))</f>
        <v>Other Country</v>
      </c>
      <c r="I683" s="8" t="str">
        <f>IF(A683="","",IF(data_in!K683="Unknown","Unknown",IF(data_in!K683&lt;=10,"Very Small",IF(data_in!K683&lt;=100,"Small",IF(data_in!K683&lt;=500,"Medium",IF(data_in!K683&gt;500,"Large","Error"))))))</f>
        <v>Very Small</v>
      </c>
      <c r="J683" s="8" t="str">
        <f>IF(C683=1,TEXT(data_in!E683,"mm-yyyy"),"")</f>
        <v/>
      </c>
      <c r="K683" s="8" t="str">
        <f>IF(A683="","",IF(data_in!I683="Website","Website",IF(data_in!I683="Paid Search","Paid Search",IF(data_in!I683="Slack","Slack","Other Channel"))))</f>
        <v>Slack</v>
      </c>
      <c r="L683" s="10">
        <f>IF(A683="","",ROUND(N$3-data_in!B683,0))</f>
        <v>45</v>
      </c>
    </row>
    <row r="684" spans="1:12">
      <c r="A684" s="8" t="str">
        <f>IF(data_in!A684="","",data_in!A684)</f>
        <v>ba94b98c-24e6-4780-ae28-ea4968434cff</v>
      </c>
      <c r="B684" s="12">
        <f>IF(A684="","",data_in!B684)</f>
        <v>43937.800358796296</v>
      </c>
      <c r="C684" s="8">
        <f>IF(A684="","",IF(data_in!E684="NULL",0,1))</f>
        <v>0</v>
      </c>
      <c r="D684" s="8" t="str">
        <f>IF(A684="","",IF(data_in!E684="NULL","",ROUND(data_in!E684-data_in!B684,0)))</f>
        <v/>
      </c>
      <c r="E684" s="8">
        <f>IF(A684="","",IF(data_in!C684="NULL",0,IF(data_in!C684&gt;data_in!E684,0,1)))</f>
        <v>0</v>
      </c>
      <c r="F684" s="8" t="str">
        <f>IF(OR(A684="",E684=0),"",IF(data_in!C684="NULL","",ROUND(data_in!C684-data_in!B684,0)))</f>
        <v/>
      </c>
      <c r="G684" s="8" t="str">
        <f>IF(OR(A684="",E684=0),"",IF(data_in!C684="NULL","",IF(D684="",ROUND(data_in!D684-data_in!B684,0),MIN(D684,ROUND(data_in!D684-data_in!B684,0)))))</f>
        <v/>
      </c>
      <c r="H684" s="8" t="str">
        <f>IF(A684="","",IF(data_in!M684="United States","United States",IF(data_in!M684="Canada","Canada",IF(data_in!M684="United Kingdom","United Kingdom","Other Country"))))</f>
        <v>Canada</v>
      </c>
      <c r="I684" s="8" t="str">
        <f>IF(A684="","",IF(data_in!K684="Unknown","Unknown",IF(data_in!K684&lt;=10,"Very Small",IF(data_in!K684&lt;=100,"Small",IF(data_in!K684&lt;=500,"Medium",IF(data_in!K684&gt;500,"Large","Error"))))))</f>
        <v>Medium</v>
      </c>
      <c r="J684" s="8" t="str">
        <f>IF(C684=1,TEXT(data_in!E684,"mm-yyyy"),"")</f>
        <v/>
      </c>
      <c r="K684" s="8" t="str">
        <f>IF(A684="","",IF(data_in!I684="Website","Website",IF(data_in!I684="Paid Search","Paid Search",IF(data_in!I684="Slack","Slack","Other Channel"))))</f>
        <v>Paid Search</v>
      </c>
      <c r="L684" s="10">
        <f>IF(A684="","",ROUND(N$3-data_in!B684,0))</f>
        <v>45</v>
      </c>
    </row>
    <row r="685" spans="1:12">
      <c r="A685" s="8" t="str">
        <f>IF(data_in!A685="","",data_in!A685)</f>
        <v>b00d6b86-fe5b-4e2f-ba48-cf5ba79f16a3</v>
      </c>
      <c r="B685" s="12">
        <f>IF(A685="","",data_in!B685)</f>
        <v>43937.816111111111</v>
      </c>
      <c r="C685" s="8">
        <f>IF(A685="","",IF(data_in!E685="NULL",0,1))</f>
        <v>0</v>
      </c>
      <c r="D685" s="8" t="str">
        <f>IF(A685="","",IF(data_in!E685="NULL","",ROUND(data_in!E685-data_in!B685,0)))</f>
        <v/>
      </c>
      <c r="E685" s="8">
        <f>IF(A685="","",IF(data_in!C685="NULL",0,IF(data_in!C685&gt;data_in!E685,0,1)))</f>
        <v>0</v>
      </c>
      <c r="F685" s="8" t="str">
        <f>IF(OR(A685="",E685=0),"",IF(data_in!C685="NULL","",ROUND(data_in!C685-data_in!B685,0)))</f>
        <v/>
      </c>
      <c r="G685" s="8" t="str">
        <f>IF(OR(A685="",E685=0),"",IF(data_in!C685="NULL","",IF(D685="",ROUND(data_in!D685-data_in!B685,0),MIN(D685,ROUND(data_in!D685-data_in!B685,0)))))</f>
        <v/>
      </c>
      <c r="H685" s="8" t="str">
        <f>IF(A685="","",IF(data_in!M685="United States","United States",IF(data_in!M685="Canada","Canada",IF(data_in!M685="United Kingdom","United Kingdom","Other Country"))))</f>
        <v>Other Country</v>
      </c>
      <c r="I685" s="8" t="str">
        <f>IF(A685="","",IF(data_in!K685="Unknown","Unknown",IF(data_in!K685&lt;=10,"Very Small",IF(data_in!K685&lt;=100,"Small",IF(data_in!K685&lt;=500,"Medium",IF(data_in!K685&gt;500,"Large","Error"))))))</f>
        <v>Very Small</v>
      </c>
      <c r="J685" s="8" t="str">
        <f>IF(C685=1,TEXT(data_in!E685,"mm-yyyy"),"")</f>
        <v/>
      </c>
      <c r="K685" s="8" t="str">
        <f>IF(A685="","",IF(data_in!I685="Website","Website",IF(data_in!I685="Paid Search","Paid Search",IF(data_in!I685="Slack","Slack","Other Channel"))))</f>
        <v>Other Channel</v>
      </c>
      <c r="L685" s="10">
        <f>IF(A685="","",ROUND(N$3-data_in!B685,0))</f>
        <v>45</v>
      </c>
    </row>
    <row r="686" spans="1:12">
      <c r="A686" s="8" t="str">
        <f>IF(data_in!A686="","",data_in!A686)</f>
        <v>fc6551b5-e897-4374-8c44-9214f464462b</v>
      </c>
      <c r="B686" s="12">
        <f>IF(A686="","",data_in!B686)</f>
        <v>43937.808356481481</v>
      </c>
      <c r="C686" s="8">
        <f>IF(A686="","",IF(data_in!E686="NULL",0,1))</f>
        <v>0</v>
      </c>
      <c r="D686" s="8" t="str">
        <f>IF(A686="","",IF(data_in!E686="NULL","",ROUND(data_in!E686-data_in!B686,0)))</f>
        <v/>
      </c>
      <c r="E686" s="8">
        <f>IF(A686="","",IF(data_in!C686="NULL",0,IF(data_in!C686&gt;data_in!E686,0,1)))</f>
        <v>0</v>
      </c>
      <c r="F686" s="8" t="str">
        <f>IF(OR(A686="",E686=0),"",IF(data_in!C686="NULL","",ROUND(data_in!C686-data_in!B686,0)))</f>
        <v/>
      </c>
      <c r="G686" s="8" t="str">
        <f>IF(OR(A686="",E686=0),"",IF(data_in!C686="NULL","",IF(D686="",ROUND(data_in!D686-data_in!B686,0),MIN(D686,ROUND(data_in!D686-data_in!B686,0)))))</f>
        <v/>
      </c>
      <c r="H686" s="8" t="str">
        <f>IF(A686="","",IF(data_in!M686="United States","United States",IF(data_in!M686="Canada","Canada",IF(data_in!M686="United Kingdom","United Kingdom","Other Country"))))</f>
        <v>United States</v>
      </c>
      <c r="I686" s="8" t="str">
        <f>IF(A686="","",IF(data_in!K686="Unknown","Unknown",IF(data_in!K686&lt;=10,"Very Small",IF(data_in!K686&lt;=100,"Small",IF(data_in!K686&lt;=500,"Medium",IF(data_in!K686&gt;500,"Large","Error"))))))</f>
        <v>Very Small</v>
      </c>
      <c r="J686" s="8" t="str">
        <f>IF(C686=1,TEXT(data_in!E686,"mm-yyyy"),"")</f>
        <v/>
      </c>
      <c r="K686" s="8" t="str">
        <f>IF(A686="","",IF(data_in!I686="Website","Website",IF(data_in!I686="Paid Search","Paid Search",IF(data_in!I686="Slack","Slack","Other Channel"))))</f>
        <v>Website</v>
      </c>
      <c r="L686" s="10">
        <f>IF(A686="","",ROUND(N$3-data_in!B686,0))</f>
        <v>45</v>
      </c>
    </row>
    <row r="687" spans="1:12">
      <c r="A687" s="8" t="str">
        <f>IF(data_in!A687="","",data_in!A687)</f>
        <v>fae093fd-bc6a-4e53-928c-5c944ac885e8</v>
      </c>
      <c r="B687" s="12">
        <f>IF(A687="","",data_in!B687)</f>
        <v>43937.828414351854</v>
      </c>
      <c r="C687" s="8">
        <f>IF(A687="","",IF(data_in!E687="NULL",0,1))</f>
        <v>0</v>
      </c>
      <c r="D687" s="8" t="str">
        <f>IF(A687="","",IF(data_in!E687="NULL","",ROUND(data_in!E687-data_in!B687,0)))</f>
        <v/>
      </c>
      <c r="E687" s="8">
        <f>IF(A687="","",IF(data_in!C687="NULL",0,IF(data_in!C687&gt;data_in!E687,0,1)))</f>
        <v>1</v>
      </c>
      <c r="F687" s="8">
        <f>IF(OR(A687="",E687=0),"",IF(data_in!C687="NULL","",ROUND(data_in!C687-data_in!B687,0)))</f>
        <v>0</v>
      </c>
      <c r="G687" s="8">
        <f>IF(OR(A687="",E687=0),"",IF(data_in!C687="NULL","",IF(D687="",ROUND(data_in!D687-data_in!B687,0),MIN(D687,ROUND(data_in!D687-data_in!B687,0)))))</f>
        <v>14</v>
      </c>
      <c r="H687" s="8" t="str">
        <f>IF(A687="","",IF(data_in!M687="United States","United States",IF(data_in!M687="Canada","Canada",IF(data_in!M687="United Kingdom","United Kingdom","Other Country"))))</f>
        <v>Other Country</v>
      </c>
      <c r="I687" s="8" t="str">
        <f>IF(A687="","",IF(data_in!K687="Unknown","Unknown",IF(data_in!K687&lt;=10,"Very Small",IF(data_in!K687&lt;=100,"Small",IF(data_in!K687&lt;=500,"Medium",IF(data_in!K687&gt;500,"Large","Error"))))))</f>
        <v>Very Small</v>
      </c>
      <c r="J687" s="8" t="str">
        <f>IF(C687=1,TEXT(data_in!E687,"mm-yyyy"),"")</f>
        <v/>
      </c>
      <c r="K687" s="8" t="str">
        <f>IF(A687="","",IF(data_in!I687="Website","Website",IF(data_in!I687="Paid Search","Paid Search",IF(data_in!I687="Slack","Slack","Other Channel"))))</f>
        <v>Paid Search</v>
      </c>
      <c r="L687" s="10">
        <f>IF(A687="","",ROUND(N$3-data_in!B687,0))</f>
        <v>45</v>
      </c>
    </row>
    <row r="688" spans="1:12">
      <c r="A688" s="8" t="str">
        <f>IF(data_in!A688="","",data_in!A688)</f>
        <v>858e8f03-35c0-4203-8ec2-6f3c8ae6daa6</v>
      </c>
      <c r="B688" s="12">
        <f>IF(A688="","",data_in!B688)</f>
        <v>43937.819895833331</v>
      </c>
      <c r="C688" s="8">
        <f>IF(A688="","",IF(data_in!E688="NULL",0,1))</f>
        <v>0</v>
      </c>
      <c r="D688" s="8" t="str">
        <f>IF(A688="","",IF(data_in!E688="NULL","",ROUND(data_in!E688-data_in!B688,0)))</f>
        <v/>
      </c>
      <c r="E688" s="8">
        <f>IF(A688="","",IF(data_in!C688="NULL",0,IF(data_in!C688&gt;data_in!E688,0,1)))</f>
        <v>0</v>
      </c>
      <c r="F688" s="8" t="str">
        <f>IF(OR(A688="",E688=0),"",IF(data_in!C688="NULL","",ROUND(data_in!C688-data_in!B688,0)))</f>
        <v/>
      </c>
      <c r="G688" s="8" t="str">
        <f>IF(OR(A688="",E688=0),"",IF(data_in!C688="NULL","",IF(D688="",ROUND(data_in!D688-data_in!B688,0),MIN(D688,ROUND(data_in!D688-data_in!B688,0)))))</f>
        <v/>
      </c>
      <c r="H688" s="8" t="str">
        <f>IF(A688="","",IF(data_in!M688="United States","United States",IF(data_in!M688="Canada","Canada",IF(data_in!M688="United Kingdom","United Kingdom","Other Country"))))</f>
        <v>Canada</v>
      </c>
      <c r="I688" s="8" t="str">
        <f>IF(A688="","",IF(data_in!K688="Unknown","Unknown",IF(data_in!K688&lt;=10,"Very Small",IF(data_in!K688&lt;=100,"Small",IF(data_in!K688&lt;=500,"Medium",IF(data_in!K688&gt;500,"Large","Error"))))))</f>
        <v>Medium</v>
      </c>
      <c r="J688" s="8" t="str">
        <f>IF(C688=1,TEXT(data_in!E688,"mm-yyyy"),"")</f>
        <v/>
      </c>
      <c r="K688" s="8" t="str">
        <f>IF(A688="","",IF(data_in!I688="Website","Website",IF(data_in!I688="Paid Search","Paid Search",IF(data_in!I688="Slack","Slack","Other Channel"))))</f>
        <v>Website</v>
      </c>
      <c r="L688" s="10">
        <f>IF(A688="","",ROUND(N$3-data_in!B688,0))</f>
        <v>45</v>
      </c>
    </row>
    <row r="689" spans="1:12">
      <c r="A689" s="8" t="str">
        <f>IF(data_in!A689="","",data_in!A689)</f>
        <v>996d8d89-5501-4b5b-98cf-70c79aef4f3c</v>
      </c>
      <c r="B689" s="12">
        <f>IF(A689="","",data_in!B689)</f>
        <v>43937.812418981484</v>
      </c>
      <c r="C689" s="8">
        <f>IF(A689="","",IF(data_in!E689="NULL",0,1))</f>
        <v>0</v>
      </c>
      <c r="D689" s="8" t="str">
        <f>IF(A689="","",IF(data_in!E689="NULL","",ROUND(data_in!E689-data_in!B689,0)))</f>
        <v/>
      </c>
      <c r="E689" s="8">
        <f>IF(A689="","",IF(data_in!C689="NULL",0,IF(data_in!C689&gt;data_in!E689,0,1)))</f>
        <v>0</v>
      </c>
      <c r="F689" s="8" t="str">
        <f>IF(OR(A689="",E689=0),"",IF(data_in!C689="NULL","",ROUND(data_in!C689-data_in!B689,0)))</f>
        <v/>
      </c>
      <c r="G689" s="8" t="str">
        <f>IF(OR(A689="",E689=0),"",IF(data_in!C689="NULL","",IF(D689="",ROUND(data_in!D689-data_in!B689,0),MIN(D689,ROUND(data_in!D689-data_in!B689,0)))))</f>
        <v/>
      </c>
      <c r="H689" s="8" t="str">
        <f>IF(A689="","",IF(data_in!M689="United States","United States",IF(data_in!M689="Canada","Canada",IF(data_in!M689="United Kingdom","United Kingdom","Other Country"))))</f>
        <v>United States</v>
      </c>
      <c r="I689" s="8" t="str">
        <f>IF(A689="","",IF(data_in!K689="Unknown","Unknown",IF(data_in!K689&lt;=10,"Very Small",IF(data_in!K689&lt;=100,"Small",IF(data_in!K689&lt;=500,"Medium",IF(data_in!K689&gt;500,"Large","Error"))))))</f>
        <v>Small</v>
      </c>
      <c r="J689" s="8" t="str">
        <f>IF(C689=1,TEXT(data_in!E689,"mm-yyyy"),"")</f>
        <v/>
      </c>
      <c r="K689" s="8" t="str">
        <f>IF(A689="","",IF(data_in!I689="Website","Website",IF(data_in!I689="Paid Search","Paid Search",IF(data_in!I689="Slack","Slack","Other Channel"))))</f>
        <v>Website</v>
      </c>
      <c r="L689" s="10">
        <f>IF(A689="","",ROUND(N$3-data_in!B689,0))</f>
        <v>45</v>
      </c>
    </row>
    <row r="690" spans="1:12">
      <c r="A690" s="8" t="str">
        <f>IF(data_in!A690="","",data_in!A690)</f>
        <v>6c43ded0-9272-495c-ab45-c91817e12e46</v>
      </c>
      <c r="B690" s="12">
        <f>IF(A690="","",data_in!B690)</f>
        <v>43937.818356481483</v>
      </c>
      <c r="C690" s="8">
        <f>IF(A690="","",IF(data_in!E690="NULL",0,1))</f>
        <v>0</v>
      </c>
      <c r="D690" s="8" t="str">
        <f>IF(A690="","",IF(data_in!E690="NULL","",ROUND(data_in!E690-data_in!B690,0)))</f>
        <v/>
      </c>
      <c r="E690" s="8">
        <f>IF(A690="","",IF(data_in!C690="NULL",0,IF(data_in!C690&gt;data_in!E690,0,1)))</f>
        <v>0</v>
      </c>
      <c r="F690" s="8" t="str">
        <f>IF(OR(A690="",E690=0),"",IF(data_in!C690="NULL","",ROUND(data_in!C690-data_in!B690,0)))</f>
        <v/>
      </c>
      <c r="G690" s="8" t="str">
        <f>IF(OR(A690="",E690=0),"",IF(data_in!C690="NULL","",IF(D690="",ROUND(data_in!D690-data_in!B690,0),MIN(D690,ROUND(data_in!D690-data_in!B690,0)))))</f>
        <v/>
      </c>
      <c r="H690" s="8" t="str">
        <f>IF(A690="","",IF(data_in!M690="United States","United States",IF(data_in!M690="Canada","Canada",IF(data_in!M690="United Kingdom","United Kingdom","Other Country"))))</f>
        <v>Other Country</v>
      </c>
      <c r="I690" s="8" t="str">
        <f>IF(A690="","",IF(data_in!K690="Unknown","Unknown",IF(data_in!K690&lt;=10,"Very Small",IF(data_in!K690&lt;=100,"Small",IF(data_in!K690&lt;=500,"Medium",IF(data_in!K690&gt;500,"Large","Error"))))))</f>
        <v>Very Small</v>
      </c>
      <c r="J690" s="8" t="str">
        <f>IF(C690=1,TEXT(data_in!E690,"mm-yyyy"),"")</f>
        <v/>
      </c>
      <c r="K690" s="8" t="str">
        <f>IF(A690="","",IF(data_in!I690="Website","Website",IF(data_in!I690="Paid Search","Paid Search",IF(data_in!I690="Slack","Slack","Other Channel"))))</f>
        <v>Website</v>
      </c>
      <c r="L690" s="10">
        <f>IF(A690="","",ROUND(N$3-data_in!B690,0))</f>
        <v>45</v>
      </c>
    </row>
    <row r="691" spans="1:12">
      <c r="A691" s="8" t="str">
        <f>IF(data_in!A691="","",data_in!A691)</f>
        <v>1ac4f769-1f56-43bf-8473-5bb124284299</v>
      </c>
      <c r="B691" s="12">
        <f>IF(A691="","",data_in!B691)</f>
        <v>43937.825833333336</v>
      </c>
      <c r="C691" s="8">
        <f>IF(A691="","",IF(data_in!E691="NULL",0,1))</f>
        <v>0</v>
      </c>
      <c r="D691" s="8" t="str">
        <f>IF(A691="","",IF(data_in!E691="NULL","",ROUND(data_in!E691-data_in!B691,0)))</f>
        <v/>
      </c>
      <c r="E691" s="8">
        <f>IF(A691="","",IF(data_in!C691="NULL",0,IF(data_in!C691&gt;data_in!E691,0,1)))</f>
        <v>0</v>
      </c>
      <c r="F691" s="8" t="str">
        <f>IF(OR(A691="",E691=0),"",IF(data_in!C691="NULL","",ROUND(data_in!C691-data_in!B691,0)))</f>
        <v/>
      </c>
      <c r="G691" s="8" t="str">
        <f>IF(OR(A691="",E691=0),"",IF(data_in!C691="NULL","",IF(D691="",ROUND(data_in!D691-data_in!B691,0),MIN(D691,ROUND(data_in!D691-data_in!B691,0)))))</f>
        <v/>
      </c>
      <c r="H691" s="8" t="str">
        <f>IF(A691="","",IF(data_in!M691="United States","United States",IF(data_in!M691="Canada","Canada",IF(data_in!M691="United Kingdom","United Kingdom","Other Country"))))</f>
        <v>United States</v>
      </c>
      <c r="I691" s="8" t="str">
        <f>IF(A691="","",IF(data_in!K691="Unknown","Unknown",IF(data_in!K691&lt;=10,"Very Small",IF(data_in!K691&lt;=100,"Small",IF(data_in!K691&lt;=500,"Medium",IF(data_in!K691&gt;500,"Large","Error"))))))</f>
        <v>Small</v>
      </c>
      <c r="J691" s="8" t="str">
        <f>IF(C691=1,TEXT(data_in!E691,"mm-yyyy"),"")</f>
        <v/>
      </c>
      <c r="K691" s="8" t="str">
        <f>IF(A691="","",IF(data_in!I691="Website","Website",IF(data_in!I691="Paid Search","Paid Search",IF(data_in!I691="Slack","Slack","Other Channel"))))</f>
        <v>Website</v>
      </c>
      <c r="L691" s="10">
        <f>IF(A691="","",ROUND(N$3-data_in!B691,0))</f>
        <v>45</v>
      </c>
    </row>
    <row r="692" spans="1:12">
      <c r="A692" s="8" t="str">
        <f>IF(data_in!A692="","",data_in!A692)</f>
        <v>c0462dbd-0f50-4c14-893c-731b7caef5a6</v>
      </c>
      <c r="B692" s="12">
        <f>IF(A692="","",data_in!B692)</f>
        <v>43937.858437499999</v>
      </c>
      <c r="C692" s="8">
        <f>IF(A692="","",IF(data_in!E692="NULL",0,1))</f>
        <v>0</v>
      </c>
      <c r="D692" s="8" t="str">
        <f>IF(A692="","",IF(data_in!E692="NULL","",ROUND(data_in!E692-data_in!B692,0)))</f>
        <v/>
      </c>
      <c r="E692" s="8">
        <f>IF(A692="","",IF(data_in!C692="NULL",0,IF(data_in!C692&gt;data_in!E692,0,1)))</f>
        <v>0</v>
      </c>
      <c r="F692" s="8" t="str">
        <f>IF(OR(A692="",E692=0),"",IF(data_in!C692="NULL","",ROUND(data_in!C692-data_in!B692,0)))</f>
        <v/>
      </c>
      <c r="G692" s="8" t="str">
        <f>IF(OR(A692="",E692=0),"",IF(data_in!C692="NULL","",IF(D692="",ROUND(data_in!D692-data_in!B692,0),MIN(D692,ROUND(data_in!D692-data_in!B692,0)))))</f>
        <v/>
      </c>
      <c r="H692" s="8" t="str">
        <f>IF(A692="","",IF(data_in!M692="United States","United States",IF(data_in!M692="Canada","Canada",IF(data_in!M692="United Kingdom","United Kingdom","Other Country"))))</f>
        <v>Other Country</v>
      </c>
      <c r="I692" s="8" t="str">
        <f>IF(A692="","",IF(data_in!K692="Unknown","Unknown",IF(data_in!K692&lt;=10,"Very Small",IF(data_in!K692&lt;=100,"Small",IF(data_in!K692&lt;=500,"Medium",IF(data_in!K692&gt;500,"Large","Error"))))))</f>
        <v>Very Small</v>
      </c>
      <c r="J692" s="8" t="str">
        <f>IF(C692=1,TEXT(data_in!E692,"mm-yyyy"),"")</f>
        <v/>
      </c>
      <c r="K692" s="8" t="str">
        <f>IF(A692="","",IF(data_in!I692="Website","Website",IF(data_in!I692="Paid Search","Paid Search",IF(data_in!I692="Slack","Slack","Other Channel"))))</f>
        <v>Slack</v>
      </c>
      <c r="L692" s="10">
        <f>IF(A692="","",ROUND(N$3-data_in!B692,0))</f>
        <v>45</v>
      </c>
    </row>
    <row r="693" spans="1:12">
      <c r="A693" s="8" t="str">
        <f>IF(data_in!A693="","",data_in!A693)</f>
        <v>2db7005e-e07d-4379-af26-7f390b90d6e9</v>
      </c>
      <c r="B693" s="12">
        <f>IF(A693="","",data_in!B693)</f>
        <v>43937.860972222225</v>
      </c>
      <c r="C693" s="8">
        <f>IF(A693="","",IF(data_in!E693="NULL",0,1))</f>
        <v>0</v>
      </c>
      <c r="D693" s="8" t="str">
        <f>IF(A693="","",IF(data_in!E693="NULL","",ROUND(data_in!E693-data_in!B693,0)))</f>
        <v/>
      </c>
      <c r="E693" s="8">
        <f>IF(A693="","",IF(data_in!C693="NULL",0,IF(data_in!C693&gt;data_in!E693,0,1)))</f>
        <v>0</v>
      </c>
      <c r="F693" s="8" t="str">
        <f>IF(OR(A693="",E693=0),"",IF(data_in!C693="NULL","",ROUND(data_in!C693-data_in!B693,0)))</f>
        <v/>
      </c>
      <c r="G693" s="8" t="str">
        <f>IF(OR(A693="",E693=0),"",IF(data_in!C693="NULL","",IF(D693="",ROUND(data_in!D693-data_in!B693,0),MIN(D693,ROUND(data_in!D693-data_in!B693,0)))))</f>
        <v/>
      </c>
      <c r="H693" s="8" t="str">
        <f>IF(A693="","",IF(data_in!M693="United States","United States",IF(data_in!M693="Canada","Canada",IF(data_in!M693="United Kingdom","United Kingdom","Other Country"))))</f>
        <v>Other Country</v>
      </c>
      <c r="I693" s="8" t="str">
        <f>IF(A693="","",IF(data_in!K693="Unknown","Unknown",IF(data_in!K693&lt;=10,"Very Small",IF(data_in!K693&lt;=100,"Small",IF(data_in!K693&lt;=500,"Medium",IF(data_in!K693&gt;500,"Large","Error"))))))</f>
        <v>Very Small</v>
      </c>
      <c r="J693" s="8" t="str">
        <f>IF(C693=1,TEXT(data_in!E693,"mm-yyyy"),"")</f>
        <v/>
      </c>
      <c r="K693" s="8" t="str">
        <f>IF(A693="","",IF(data_in!I693="Website","Website",IF(data_in!I693="Paid Search","Paid Search",IF(data_in!I693="Slack","Slack","Other Channel"))))</f>
        <v>Slack</v>
      </c>
      <c r="L693" s="10">
        <f>IF(A693="","",ROUND(N$3-data_in!B693,0))</f>
        <v>45</v>
      </c>
    </row>
    <row r="694" spans="1:12">
      <c r="A694" s="8" t="str">
        <f>IF(data_in!A694="","",data_in!A694)</f>
        <v>e8ea6b25-378a-49bf-9df5-017d5108f523</v>
      </c>
      <c r="B694" s="12">
        <f>IF(A694="","",data_in!B694)</f>
        <v>43878.093171296299</v>
      </c>
      <c r="C694" s="8">
        <f>IF(A694="","",IF(data_in!E694="NULL",0,1))</f>
        <v>1</v>
      </c>
      <c r="D694" s="8">
        <f>IF(A694="","",IF(data_in!E694="NULL","",ROUND(data_in!E694-data_in!B694,0)))</f>
        <v>24</v>
      </c>
      <c r="E694" s="8">
        <f>IF(A694="","",IF(data_in!C694="NULL",0,IF(data_in!C694&gt;data_in!E694,0,1)))</f>
        <v>1</v>
      </c>
      <c r="F694" s="8">
        <f>IF(OR(A694="",E694=0),"",IF(data_in!C694="NULL","",ROUND(data_in!C694-data_in!B694,0)))</f>
        <v>0</v>
      </c>
      <c r="G694" s="8">
        <f>IF(OR(A694="",E694=0),"",IF(data_in!C694="NULL","",IF(D694="",ROUND(data_in!D694-data_in!B694,0),MIN(D694,ROUND(data_in!D694-data_in!B694,0)))))</f>
        <v>24</v>
      </c>
      <c r="H694" s="8" t="str">
        <f>IF(A694="","",IF(data_in!M694="United States","United States",IF(data_in!M694="Canada","Canada",IF(data_in!M694="United Kingdom","United Kingdom","Other Country"))))</f>
        <v>Other Country</v>
      </c>
      <c r="I694" s="8" t="str">
        <f>IF(A694="","",IF(data_in!K694="Unknown","Unknown",IF(data_in!K694&lt;=10,"Very Small",IF(data_in!K694&lt;=100,"Small",IF(data_in!K694&lt;=500,"Medium",IF(data_in!K694&gt;500,"Large","Error"))))))</f>
        <v>Small</v>
      </c>
      <c r="J694" s="8" t="str">
        <f>IF(C694=1,TEXT(data_in!E694,"mm-yyyy"),"")</f>
        <v>03-2020</v>
      </c>
      <c r="K694" s="8" t="str">
        <f>IF(A694="","",IF(data_in!I694="Website","Website",IF(data_in!I694="Paid Search","Paid Search",IF(data_in!I694="Slack","Slack","Other Channel"))))</f>
        <v>Website</v>
      </c>
      <c r="L694" s="10">
        <f>IF(A694="","",ROUND(N$3-data_in!B694,0))</f>
        <v>105</v>
      </c>
    </row>
    <row r="695" spans="1:12">
      <c r="A695" s="8" t="str">
        <f>IF(data_in!A695="","",data_in!A695)</f>
        <v>911e17a8-dd4e-45b3-8e25-86092f221e28</v>
      </c>
      <c r="B695" s="12">
        <f>IF(A695="","",data_in!B695)</f>
        <v>43951.322488425925</v>
      </c>
      <c r="C695" s="8">
        <f>IF(A695="","",IF(data_in!E695="NULL",0,1))</f>
        <v>0</v>
      </c>
      <c r="D695" s="8" t="str">
        <f>IF(A695="","",IF(data_in!E695="NULL","",ROUND(data_in!E695-data_in!B695,0)))</f>
        <v/>
      </c>
      <c r="E695" s="8">
        <f>IF(A695="","",IF(data_in!C695="NULL",0,IF(data_in!C695&gt;data_in!E695,0,1)))</f>
        <v>0</v>
      </c>
      <c r="F695" s="8" t="str">
        <f>IF(OR(A695="",E695=0),"",IF(data_in!C695="NULL","",ROUND(data_in!C695-data_in!B695,0)))</f>
        <v/>
      </c>
      <c r="G695" s="8" t="str">
        <f>IF(OR(A695="",E695=0),"",IF(data_in!C695="NULL","",IF(D695="",ROUND(data_in!D695-data_in!B695,0),MIN(D695,ROUND(data_in!D695-data_in!B695,0)))))</f>
        <v/>
      </c>
      <c r="H695" s="8" t="str">
        <f>IF(A695="","",IF(data_in!M695="United States","United States",IF(data_in!M695="Canada","Canada",IF(data_in!M695="United Kingdom","United Kingdom","Other Country"))))</f>
        <v>Other Country</v>
      </c>
      <c r="I695" s="8" t="str">
        <f>IF(A695="","",IF(data_in!K695="Unknown","Unknown",IF(data_in!K695&lt;=10,"Very Small",IF(data_in!K695&lt;=100,"Small",IF(data_in!K695&lt;=500,"Medium",IF(data_in!K695&gt;500,"Large","Error"))))))</f>
        <v>Small</v>
      </c>
      <c r="J695" s="8" t="str">
        <f>IF(C695=1,TEXT(data_in!E695,"mm-yyyy"),"")</f>
        <v/>
      </c>
      <c r="K695" s="8" t="str">
        <f>IF(A695="","",IF(data_in!I695="Website","Website",IF(data_in!I695="Paid Search","Paid Search",IF(data_in!I695="Slack","Slack","Other Channel"))))</f>
        <v>Website</v>
      </c>
      <c r="L695" s="10">
        <f>IF(A695="","",ROUND(N$3-data_in!B695,0))</f>
        <v>32</v>
      </c>
    </row>
    <row r="696" spans="1:12">
      <c r="A696" s="8" t="str">
        <f>IF(data_in!A696="","",data_in!A696)</f>
        <v>db5807b2-bdac-4f88-ae87-5819f348323b</v>
      </c>
      <c r="B696" s="12">
        <f>IF(A696="","",data_in!B696)</f>
        <v>43921.818506944444</v>
      </c>
      <c r="C696" s="8">
        <f>IF(A696="","",IF(data_in!E696="NULL",0,1))</f>
        <v>0</v>
      </c>
      <c r="D696" s="8" t="str">
        <f>IF(A696="","",IF(data_in!E696="NULL","",ROUND(data_in!E696-data_in!B696,0)))</f>
        <v/>
      </c>
      <c r="E696" s="8">
        <f>IF(A696="","",IF(data_in!C696="NULL",0,IF(data_in!C696&gt;data_in!E696,0,1)))</f>
        <v>0</v>
      </c>
      <c r="F696" s="8" t="str">
        <f>IF(OR(A696="",E696=0),"",IF(data_in!C696="NULL","",ROUND(data_in!C696-data_in!B696,0)))</f>
        <v/>
      </c>
      <c r="G696" s="8" t="str">
        <f>IF(OR(A696="",E696=0),"",IF(data_in!C696="NULL","",IF(D696="",ROUND(data_in!D696-data_in!B696,0),MIN(D696,ROUND(data_in!D696-data_in!B696,0)))))</f>
        <v/>
      </c>
      <c r="H696" s="8" t="str">
        <f>IF(A696="","",IF(data_in!M696="United States","United States",IF(data_in!M696="Canada","Canada",IF(data_in!M696="United Kingdom","United Kingdom","Other Country"))))</f>
        <v>United States</v>
      </c>
      <c r="I696" s="8" t="str">
        <f>IF(A696="","",IF(data_in!K696="Unknown","Unknown",IF(data_in!K696&lt;=10,"Very Small",IF(data_in!K696&lt;=100,"Small",IF(data_in!K696&lt;=500,"Medium",IF(data_in!K696&gt;500,"Large","Error"))))))</f>
        <v>Medium</v>
      </c>
      <c r="J696" s="8" t="str">
        <f>IF(C696=1,TEXT(data_in!E696,"mm-yyyy"),"")</f>
        <v/>
      </c>
      <c r="K696" s="8" t="str">
        <f>IF(A696="","",IF(data_in!I696="Website","Website",IF(data_in!I696="Paid Search","Paid Search",IF(data_in!I696="Slack","Slack","Other Channel"))))</f>
        <v>Slack</v>
      </c>
      <c r="L696" s="10">
        <f>IF(A696="","",ROUND(N$3-data_in!B696,0))</f>
        <v>61</v>
      </c>
    </row>
    <row r="697" spans="1:12">
      <c r="A697" s="8" t="str">
        <f>IF(data_in!A697="","",data_in!A697)</f>
        <v>fc7d159a-29a0-4744-ae39-d98760caff38</v>
      </c>
      <c r="B697" s="12">
        <f>IF(A697="","",data_in!B697)</f>
        <v>43885.591400462959</v>
      </c>
      <c r="C697" s="8">
        <f>IF(A697="","",IF(data_in!E697="NULL",0,1))</f>
        <v>0</v>
      </c>
      <c r="D697" s="8" t="str">
        <f>IF(A697="","",IF(data_in!E697="NULL","",ROUND(data_in!E697-data_in!B697,0)))</f>
        <v/>
      </c>
      <c r="E697" s="8">
        <f>IF(A697="","",IF(data_in!C697="NULL",0,IF(data_in!C697&gt;data_in!E697,0,1)))</f>
        <v>0</v>
      </c>
      <c r="F697" s="8" t="str">
        <f>IF(OR(A697="",E697=0),"",IF(data_in!C697="NULL","",ROUND(data_in!C697-data_in!B697,0)))</f>
        <v/>
      </c>
      <c r="G697" s="8" t="str">
        <f>IF(OR(A697="",E697=0),"",IF(data_in!C697="NULL","",IF(D697="",ROUND(data_in!D697-data_in!B697,0),MIN(D697,ROUND(data_in!D697-data_in!B697,0)))))</f>
        <v/>
      </c>
      <c r="H697" s="8" t="str">
        <f>IF(A697="","",IF(data_in!M697="United States","United States",IF(data_in!M697="Canada","Canada",IF(data_in!M697="United Kingdom","United Kingdom","Other Country"))))</f>
        <v>Other Country</v>
      </c>
      <c r="I697" s="8" t="str">
        <f>IF(A697="","",IF(data_in!K697="Unknown","Unknown",IF(data_in!K697&lt;=10,"Very Small",IF(data_in!K697&lt;=100,"Small",IF(data_in!K697&lt;=500,"Medium",IF(data_in!K697&gt;500,"Large","Error"))))))</f>
        <v>Small</v>
      </c>
      <c r="J697" s="8" t="str">
        <f>IF(C697=1,TEXT(data_in!E697,"mm-yyyy"),"")</f>
        <v/>
      </c>
      <c r="K697" s="8" t="str">
        <f>IF(A697="","",IF(data_in!I697="Website","Website",IF(data_in!I697="Paid Search","Paid Search",IF(data_in!I697="Slack","Slack","Other Channel"))))</f>
        <v>Website</v>
      </c>
      <c r="L697" s="10">
        <f>IF(A697="","",ROUND(N$3-data_in!B697,0))</f>
        <v>97</v>
      </c>
    </row>
    <row r="698" spans="1:12">
      <c r="A698" s="8" t="str">
        <f>IF(data_in!A698="","",data_in!A698)</f>
        <v>c3e5c684-1502-43f2-9dd2-5361dcb77ae9</v>
      </c>
      <c r="B698" s="12">
        <f>IF(A698="","",data_in!B698)</f>
        <v>43885.621805555558</v>
      </c>
      <c r="C698" s="8">
        <f>IF(A698="","",IF(data_in!E698="NULL",0,1))</f>
        <v>0</v>
      </c>
      <c r="D698" s="8" t="str">
        <f>IF(A698="","",IF(data_in!E698="NULL","",ROUND(data_in!E698-data_in!B698,0)))</f>
        <v/>
      </c>
      <c r="E698" s="8">
        <f>IF(A698="","",IF(data_in!C698="NULL",0,IF(data_in!C698&gt;data_in!E698,0,1)))</f>
        <v>0</v>
      </c>
      <c r="F698" s="8" t="str">
        <f>IF(OR(A698="",E698=0),"",IF(data_in!C698="NULL","",ROUND(data_in!C698-data_in!B698,0)))</f>
        <v/>
      </c>
      <c r="G698" s="8" t="str">
        <f>IF(OR(A698="",E698=0),"",IF(data_in!C698="NULL","",IF(D698="",ROUND(data_in!D698-data_in!B698,0),MIN(D698,ROUND(data_in!D698-data_in!B698,0)))))</f>
        <v/>
      </c>
      <c r="H698" s="8" t="str">
        <f>IF(A698="","",IF(data_in!M698="United States","United States",IF(data_in!M698="Canada","Canada",IF(data_in!M698="United Kingdom","United Kingdom","Other Country"))))</f>
        <v>United States</v>
      </c>
      <c r="I698" s="8" t="str">
        <f>IF(A698="","",IF(data_in!K698="Unknown","Unknown",IF(data_in!K698&lt;=10,"Very Small",IF(data_in!K698&lt;=100,"Small",IF(data_in!K698&lt;=500,"Medium",IF(data_in!K698&gt;500,"Large","Error"))))))</f>
        <v>Medium</v>
      </c>
      <c r="J698" s="8" t="str">
        <f>IF(C698=1,TEXT(data_in!E698,"mm-yyyy"),"")</f>
        <v/>
      </c>
      <c r="K698" s="8" t="str">
        <f>IF(A698="","",IF(data_in!I698="Website","Website",IF(data_in!I698="Paid Search","Paid Search",IF(data_in!I698="Slack","Slack","Other Channel"))))</f>
        <v>Other Channel</v>
      </c>
      <c r="L698" s="10">
        <f>IF(A698="","",ROUND(N$3-data_in!B698,0))</f>
        <v>97</v>
      </c>
    </row>
    <row r="699" spans="1:12">
      <c r="A699" s="8" t="str">
        <f>IF(data_in!A699="","",data_in!A699)</f>
        <v>70a698a9-0963-4562-bd5b-bacf75f315a7</v>
      </c>
      <c r="B699" s="12">
        <f>IF(A699="","",data_in!B699)</f>
        <v>43885.62877314815</v>
      </c>
      <c r="C699" s="8">
        <f>IF(A699="","",IF(data_in!E699="NULL",0,1))</f>
        <v>0</v>
      </c>
      <c r="D699" s="8" t="str">
        <f>IF(A699="","",IF(data_in!E699="NULL","",ROUND(data_in!E699-data_in!B699,0)))</f>
        <v/>
      </c>
      <c r="E699" s="8">
        <f>IF(A699="","",IF(data_in!C699="NULL",0,IF(data_in!C699&gt;data_in!E699,0,1)))</f>
        <v>0</v>
      </c>
      <c r="F699" s="8" t="str">
        <f>IF(OR(A699="",E699=0),"",IF(data_in!C699="NULL","",ROUND(data_in!C699-data_in!B699,0)))</f>
        <v/>
      </c>
      <c r="G699" s="8" t="str">
        <f>IF(OR(A699="",E699=0),"",IF(data_in!C699="NULL","",IF(D699="",ROUND(data_in!D699-data_in!B699,0),MIN(D699,ROUND(data_in!D699-data_in!B699,0)))))</f>
        <v/>
      </c>
      <c r="H699" s="8" t="str">
        <f>IF(A699="","",IF(data_in!M699="United States","United States",IF(data_in!M699="Canada","Canada",IF(data_in!M699="United Kingdom","United Kingdom","Other Country"))))</f>
        <v>Canada</v>
      </c>
      <c r="I699" s="8" t="str">
        <f>IF(A699="","",IF(data_in!K699="Unknown","Unknown",IF(data_in!K699&lt;=10,"Very Small",IF(data_in!K699&lt;=100,"Small",IF(data_in!K699&lt;=500,"Medium",IF(data_in!K699&gt;500,"Large","Error"))))))</f>
        <v>Large</v>
      </c>
      <c r="J699" s="8" t="str">
        <f>IF(C699=1,TEXT(data_in!E699,"mm-yyyy"),"")</f>
        <v/>
      </c>
      <c r="K699" s="8" t="str">
        <f>IF(A699="","",IF(data_in!I699="Website","Website",IF(data_in!I699="Paid Search","Paid Search",IF(data_in!I699="Slack","Slack","Other Channel"))))</f>
        <v>Website</v>
      </c>
      <c r="L699" s="10">
        <f>IF(A699="","",ROUND(N$3-data_in!B699,0))</f>
        <v>97</v>
      </c>
    </row>
    <row r="700" spans="1:12">
      <c r="A700" s="8" t="str">
        <f>IF(data_in!A700="","",data_in!A700)</f>
        <v>0367c63b-510c-456f-9f46-ce040f294f5b</v>
      </c>
      <c r="B700" s="12">
        <f>IF(A700="","",data_in!B700)</f>
        <v>43885.658518518518</v>
      </c>
      <c r="C700" s="8">
        <f>IF(A700="","",IF(data_in!E700="NULL",0,1))</f>
        <v>0</v>
      </c>
      <c r="D700" s="8" t="str">
        <f>IF(A700="","",IF(data_in!E700="NULL","",ROUND(data_in!E700-data_in!B700,0)))</f>
        <v/>
      </c>
      <c r="E700" s="8">
        <f>IF(A700="","",IF(data_in!C700="NULL",0,IF(data_in!C700&gt;data_in!E700,0,1)))</f>
        <v>0</v>
      </c>
      <c r="F700" s="8" t="str">
        <f>IF(OR(A700="",E700=0),"",IF(data_in!C700="NULL","",ROUND(data_in!C700-data_in!B700,0)))</f>
        <v/>
      </c>
      <c r="G700" s="8" t="str">
        <f>IF(OR(A700="",E700=0),"",IF(data_in!C700="NULL","",IF(D700="",ROUND(data_in!D700-data_in!B700,0),MIN(D700,ROUND(data_in!D700-data_in!B700,0)))))</f>
        <v/>
      </c>
      <c r="H700" s="8" t="str">
        <f>IF(A700="","",IF(data_in!M700="United States","United States",IF(data_in!M700="Canada","Canada",IF(data_in!M700="United Kingdom","United Kingdom","Other Country"))))</f>
        <v>Canada</v>
      </c>
      <c r="I700" s="8" t="str">
        <f>IF(A700="","",IF(data_in!K700="Unknown","Unknown",IF(data_in!K700&lt;=10,"Very Small",IF(data_in!K700&lt;=100,"Small",IF(data_in!K700&lt;=500,"Medium",IF(data_in!K700&gt;500,"Large","Error"))))))</f>
        <v>Very Small</v>
      </c>
      <c r="J700" s="8" t="str">
        <f>IF(C700=1,TEXT(data_in!E700,"mm-yyyy"),"")</f>
        <v/>
      </c>
      <c r="K700" s="8" t="str">
        <f>IF(A700="","",IF(data_in!I700="Website","Website",IF(data_in!I700="Paid Search","Paid Search",IF(data_in!I700="Slack","Slack","Other Channel"))))</f>
        <v>Paid Search</v>
      </c>
      <c r="L700" s="10">
        <f>IF(A700="","",ROUND(N$3-data_in!B700,0))</f>
        <v>97</v>
      </c>
    </row>
    <row r="701" spans="1:12">
      <c r="A701" s="8" t="str">
        <f>IF(data_in!A701="","",data_in!A701)</f>
        <v>ebacaf58-4e58-4423-8c7c-ecd6bd1f9f5a</v>
      </c>
      <c r="B701" s="12">
        <f>IF(A701="","",data_in!B701)</f>
        <v>43885.671770833331</v>
      </c>
      <c r="C701" s="8">
        <f>IF(A701="","",IF(data_in!E701="NULL",0,1))</f>
        <v>0</v>
      </c>
      <c r="D701" s="8" t="str">
        <f>IF(A701="","",IF(data_in!E701="NULL","",ROUND(data_in!E701-data_in!B701,0)))</f>
        <v/>
      </c>
      <c r="E701" s="8">
        <f>IF(A701="","",IF(data_in!C701="NULL",0,IF(data_in!C701&gt;data_in!E701,0,1)))</f>
        <v>0</v>
      </c>
      <c r="F701" s="8" t="str">
        <f>IF(OR(A701="",E701=0),"",IF(data_in!C701="NULL","",ROUND(data_in!C701-data_in!B701,0)))</f>
        <v/>
      </c>
      <c r="G701" s="8" t="str">
        <f>IF(OR(A701="",E701=0),"",IF(data_in!C701="NULL","",IF(D701="",ROUND(data_in!D701-data_in!B701,0),MIN(D701,ROUND(data_in!D701-data_in!B701,0)))))</f>
        <v/>
      </c>
      <c r="H701" s="8" t="str">
        <f>IF(A701="","",IF(data_in!M701="United States","United States",IF(data_in!M701="Canada","Canada",IF(data_in!M701="United Kingdom","United Kingdom","Other Country"))))</f>
        <v>United Kingdom</v>
      </c>
      <c r="I701" s="8" t="str">
        <f>IF(A701="","",IF(data_in!K701="Unknown","Unknown",IF(data_in!K701&lt;=10,"Very Small",IF(data_in!K701&lt;=100,"Small",IF(data_in!K701&lt;=500,"Medium",IF(data_in!K701&gt;500,"Large","Error"))))))</f>
        <v>Very Small</v>
      </c>
      <c r="J701" s="8" t="str">
        <f>IF(C701=1,TEXT(data_in!E701,"mm-yyyy"),"")</f>
        <v/>
      </c>
      <c r="K701" s="8" t="str">
        <f>IF(A701="","",IF(data_in!I701="Website","Website",IF(data_in!I701="Paid Search","Paid Search",IF(data_in!I701="Slack","Slack","Other Channel"))))</f>
        <v>Paid Search</v>
      </c>
      <c r="L701" s="10">
        <f>IF(A701="","",ROUND(N$3-data_in!B701,0))</f>
        <v>97</v>
      </c>
    </row>
    <row r="702" spans="1:12">
      <c r="A702" s="8" t="str">
        <f>IF(data_in!A702="","",data_in!A702)</f>
        <v>c061109d-3c7c-4a39-8739-4392054ec19d</v>
      </c>
      <c r="B702" s="12">
        <f>IF(A702="","",data_in!B702)</f>
        <v>43885.718009259261</v>
      </c>
      <c r="C702" s="8">
        <f>IF(A702="","",IF(data_in!E702="NULL",0,1))</f>
        <v>0</v>
      </c>
      <c r="D702" s="8" t="str">
        <f>IF(A702="","",IF(data_in!E702="NULL","",ROUND(data_in!E702-data_in!B702,0)))</f>
        <v/>
      </c>
      <c r="E702" s="8">
        <f>IF(A702="","",IF(data_in!C702="NULL",0,IF(data_in!C702&gt;data_in!E702,0,1)))</f>
        <v>0</v>
      </c>
      <c r="F702" s="8" t="str">
        <f>IF(OR(A702="",E702=0),"",IF(data_in!C702="NULL","",ROUND(data_in!C702-data_in!B702,0)))</f>
        <v/>
      </c>
      <c r="G702" s="8" t="str">
        <f>IF(OR(A702="",E702=0),"",IF(data_in!C702="NULL","",IF(D702="",ROUND(data_in!D702-data_in!B702,0),MIN(D702,ROUND(data_in!D702-data_in!B702,0)))))</f>
        <v/>
      </c>
      <c r="H702" s="8" t="str">
        <f>IF(A702="","",IF(data_in!M702="United States","United States",IF(data_in!M702="Canada","Canada",IF(data_in!M702="United Kingdom","United Kingdom","Other Country"))))</f>
        <v>Canada</v>
      </c>
      <c r="I702" s="8" t="str">
        <f>IF(A702="","",IF(data_in!K702="Unknown","Unknown",IF(data_in!K702&lt;=10,"Very Small",IF(data_in!K702&lt;=100,"Small",IF(data_in!K702&lt;=500,"Medium",IF(data_in!K702&gt;500,"Large","Error"))))))</f>
        <v>Very Small</v>
      </c>
      <c r="J702" s="8" t="str">
        <f>IF(C702=1,TEXT(data_in!E702,"mm-yyyy"),"")</f>
        <v/>
      </c>
      <c r="K702" s="8" t="str">
        <f>IF(A702="","",IF(data_in!I702="Website","Website",IF(data_in!I702="Paid Search","Paid Search",IF(data_in!I702="Slack","Slack","Other Channel"))))</f>
        <v>Website</v>
      </c>
      <c r="L702" s="10">
        <f>IF(A702="","",ROUND(N$3-data_in!B702,0))</f>
        <v>97</v>
      </c>
    </row>
    <row r="703" spans="1:12">
      <c r="A703" s="8" t="str">
        <f>IF(data_in!A703="","",data_in!A703)</f>
        <v>9c2db827-c1ad-4cf7-9cc2-0cc9c924fc0f</v>
      </c>
      <c r="B703" s="12">
        <f>IF(A703="","",data_in!B703)</f>
        <v>43885.64435185185</v>
      </c>
      <c r="C703" s="8">
        <f>IF(A703="","",IF(data_in!E703="NULL",0,1))</f>
        <v>0</v>
      </c>
      <c r="D703" s="8" t="str">
        <f>IF(A703="","",IF(data_in!E703="NULL","",ROUND(data_in!E703-data_in!B703,0)))</f>
        <v/>
      </c>
      <c r="E703" s="8">
        <f>IF(A703="","",IF(data_in!C703="NULL",0,IF(data_in!C703&gt;data_in!E703,0,1)))</f>
        <v>0</v>
      </c>
      <c r="F703" s="8" t="str">
        <f>IF(OR(A703="",E703=0),"",IF(data_in!C703="NULL","",ROUND(data_in!C703-data_in!B703,0)))</f>
        <v/>
      </c>
      <c r="G703" s="8" t="str">
        <f>IF(OR(A703="",E703=0),"",IF(data_in!C703="NULL","",IF(D703="",ROUND(data_in!D703-data_in!B703,0),MIN(D703,ROUND(data_in!D703-data_in!B703,0)))))</f>
        <v/>
      </c>
      <c r="H703" s="8" t="str">
        <f>IF(A703="","",IF(data_in!M703="United States","United States",IF(data_in!M703="Canada","Canada",IF(data_in!M703="United Kingdom","United Kingdom","Other Country"))))</f>
        <v>United States</v>
      </c>
      <c r="I703" s="8" t="str">
        <f>IF(A703="","",IF(data_in!K703="Unknown","Unknown",IF(data_in!K703&lt;=10,"Very Small",IF(data_in!K703&lt;=100,"Small",IF(data_in!K703&lt;=500,"Medium",IF(data_in!K703&gt;500,"Large","Error"))))))</f>
        <v>Medium</v>
      </c>
      <c r="J703" s="8" t="str">
        <f>IF(C703=1,TEXT(data_in!E703,"mm-yyyy"),"")</f>
        <v/>
      </c>
      <c r="K703" s="8" t="str">
        <f>IF(A703="","",IF(data_in!I703="Website","Website",IF(data_in!I703="Paid Search","Paid Search",IF(data_in!I703="Slack","Slack","Other Channel"))))</f>
        <v>Website</v>
      </c>
      <c r="L703" s="10">
        <f>IF(A703="","",ROUND(N$3-data_in!B703,0))</f>
        <v>97</v>
      </c>
    </row>
    <row r="704" spans="1:12">
      <c r="A704" s="8" t="str">
        <f>IF(data_in!A704="","",data_in!A704)</f>
        <v>cddb14e7-6c39-4363-be2f-981154c42a7b</v>
      </c>
      <c r="B704" s="12">
        <f>IF(A704="","",data_in!B704)</f>
        <v>43885.666608796295</v>
      </c>
      <c r="C704" s="8">
        <f>IF(A704="","",IF(data_in!E704="NULL",0,1))</f>
        <v>0</v>
      </c>
      <c r="D704" s="8" t="str">
        <f>IF(A704="","",IF(data_in!E704="NULL","",ROUND(data_in!E704-data_in!B704,0)))</f>
        <v/>
      </c>
      <c r="E704" s="8">
        <f>IF(A704="","",IF(data_in!C704="NULL",0,IF(data_in!C704&gt;data_in!E704,0,1)))</f>
        <v>0</v>
      </c>
      <c r="F704" s="8" t="str">
        <f>IF(OR(A704="",E704=0),"",IF(data_in!C704="NULL","",ROUND(data_in!C704-data_in!B704,0)))</f>
        <v/>
      </c>
      <c r="G704" s="8" t="str">
        <f>IF(OR(A704="",E704=0),"",IF(data_in!C704="NULL","",IF(D704="",ROUND(data_in!D704-data_in!B704,0),MIN(D704,ROUND(data_in!D704-data_in!B704,0)))))</f>
        <v/>
      </c>
      <c r="H704" s="8" t="str">
        <f>IF(A704="","",IF(data_in!M704="United States","United States",IF(data_in!M704="Canada","Canada",IF(data_in!M704="United Kingdom","United Kingdom","Other Country"))))</f>
        <v>United Kingdom</v>
      </c>
      <c r="I704" s="8" t="str">
        <f>IF(A704="","",IF(data_in!K704="Unknown","Unknown",IF(data_in!K704&lt;=10,"Very Small",IF(data_in!K704&lt;=100,"Small",IF(data_in!K704&lt;=500,"Medium",IF(data_in!K704&gt;500,"Large","Error"))))))</f>
        <v>Large</v>
      </c>
      <c r="J704" s="8" t="str">
        <f>IF(C704=1,TEXT(data_in!E704,"mm-yyyy"),"")</f>
        <v/>
      </c>
      <c r="K704" s="8" t="str">
        <f>IF(A704="","",IF(data_in!I704="Website","Website",IF(data_in!I704="Paid Search","Paid Search",IF(data_in!I704="Slack","Slack","Other Channel"))))</f>
        <v>Other Channel</v>
      </c>
      <c r="L704" s="10">
        <f>IF(A704="","",ROUND(N$3-data_in!B704,0))</f>
        <v>97</v>
      </c>
    </row>
    <row r="705" spans="1:12">
      <c r="A705" s="8" t="str">
        <f>IF(data_in!A705="","",data_in!A705)</f>
        <v>d80ba2c0-ab16-46af-a4a1-672bb1fbcbe1</v>
      </c>
      <c r="B705" s="12">
        <f>IF(A705="","",data_in!B705)</f>
        <v>43885.670555555553</v>
      </c>
      <c r="C705" s="8">
        <f>IF(A705="","",IF(data_in!E705="NULL",0,1))</f>
        <v>0</v>
      </c>
      <c r="D705" s="8" t="str">
        <f>IF(A705="","",IF(data_in!E705="NULL","",ROUND(data_in!E705-data_in!B705,0)))</f>
        <v/>
      </c>
      <c r="E705" s="8">
        <f>IF(A705="","",IF(data_in!C705="NULL",0,IF(data_in!C705&gt;data_in!E705,0,1)))</f>
        <v>0</v>
      </c>
      <c r="F705" s="8" t="str">
        <f>IF(OR(A705="",E705=0),"",IF(data_in!C705="NULL","",ROUND(data_in!C705-data_in!B705,0)))</f>
        <v/>
      </c>
      <c r="G705" s="8" t="str">
        <f>IF(OR(A705="",E705=0),"",IF(data_in!C705="NULL","",IF(D705="",ROUND(data_in!D705-data_in!B705,0),MIN(D705,ROUND(data_in!D705-data_in!B705,0)))))</f>
        <v/>
      </c>
      <c r="H705" s="8" t="str">
        <f>IF(A705="","",IF(data_in!M705="United States","United States",IF(data_in!M705="Canada","Canada",IF(data_in!M705="United Kingdom","United Kingdom","Other Country"))))</f>
        <v>Canada</v>
      </c>
      <c r="I705" s="8" t="str">
        <f>IF(A705="","",IF(data_in!K705="Unknown","Unknown",IF(data_in!K705&lt;=10,"Very Small",IF(data_in!K705&lt;=100,"Small",IF(data_in!K705&lt;=500,"Medium",IF(data_in!K705&gt;500,"Large","Error"))))))</f>
        <v>Very Small</v>
      </c>
      <c r="J705" s="8" t="str">
        <f>IF(C705=1,TEXT(data_in!E705,"mm-yyyy"),"")</f>
        <v/>
      </c>
      <c r="K705" s="8" t="str">
        <f>IF(A705="","",IF(data_in!I705="Website","Website",IF(data_in!I705="Paid Search","Paid Search",IF(data_in!I705="Slack","Slack","Other Channel"))))</f>
        <v>Website</v>
      </c>
      <c r="L705" s="10">
        <f>IF(A705="","",ROUND(N$3-data_in!B705,0))</f>
        <v>97</v>
      </c>
    </row>
    <row r="706" spans="1:12">
      <c r="A706" s="8" t="str">
        <f>IF(data_in!A706="","",data_in!A706)</f>
        <v>1b1ff32f-da79-4434-9b5b-91dbaf028182</v>
      </c>
      <c r="B706" s="12">
        <f>IF(A706="","",data_in!B706)</f>
        <v>43885.698784722219</v>
      </c>
      <c r="C706" s="8">
        <f>IF(A706="","",IF(data_in!E706="NULL",0,1))</f>
        <v>0</v>
      </c>
      <c r="D706" s="8" t="str">
        <f>IF(A706="","",IF(data_in!E706="NULL","",ROUND(data_in!E706-data_in!B706,0)))</f>
        <v/>
      </c>
      <c r="E706" s="8">
        <f>IF(A706="","",IF(data_in!C706="NULL",0,IF(data_in!C706&gt;data_in!E706,0,1)))</f>
        <v>0</v>
      </c>
      <c r="F706" s="8" t="str">
        <f>IF(OR(A706="",E706=0),"",IF(data_in!C706="NULL","",ROUND(data_in!C706-data_in!B706,0)))</f>
        <v/>
      </c>
      <c r="G706" s="8" t="str">
        <f>IF(OR(A706="",E706=0),"",IF(data_in!C706="NULL","",IF(D706="",ROUND(data_in!D706-data_in!B706,0),MIN(D706,ROUND(data_in!D706-data_in!B706,0)))))</f>
        <v/>
      </c>
      <c r="H706" s="8" t="str">
        <f>IF(A706="","",IF(data_in!M706="United States","United States",IF(data_in!M706="Canada","Canada",IF(data_in!M706="United Kingdom","United Kingdom","Other Country"))))</f>
        <v>United States</v>
      </c>
      <c r="I706" s="8" t="str">
        <f>IF(A706="","",IF(data_in!K706="Unknown","Unknown",IF(data_in!K706&lt;=10,"Very Small",IF(data_in!K706&lt;=100,"Small",IF(data_in!K706&lt;=500,"Medium",IF(data_in!K706&gt;500,"Large","Error"))))))</f>
        <v>Small</v>
      </c>
      <c r="J706" s="8" t="str">
        <f>IF(C706=1,TEXT(data_in!E706,"mm-yyyy"),"")</f>
        <v/>
      </c>
      <c r="K706" s="8" t="str">
        <f>IF(A706="","",IF(data_in!I706="Website","Website",IF(data_in!I706="Paid Search","Paid Search",IF(data_in!I706="Slack","Slack","Other Channel"))))</f>
        <v>Paid Search</v>
      </c>
      <c r="L706" s="10">
        <f>IF(A706="","",ROUND(N$3-data_in!B706,0))</f>
        <v>97</v>
      </c>
    </row>
    <row r="707" spans="1:12">
      <c r="A707" s="8" t="str">
        <f>IF(data_in!A707="","",data_in!A707)</f>
        <v>e3f3526d-07f2-41c0-8f4f-ce26feb221eb</v>
      </c>
      <c r="B707" s="12">
        <f>IF(A707="","",data_in!B707)</f>
        <v>43885.709305555552</v>
      </c>
      <c r="C707" s="8">
        <f>IF(A707="","",IF(data_in!E707="NULL",0,1))</f>
        <v>0</v>
      </c>
      <c r="D707" s="8" t="str">
        <f>IF(A707="","",IF(data_in!E707="NULL","",ROUND(data_in!E707-data_in!B707,0)))</f>
        <v/>
      </c>
      <c r="E707" s="8">
        <f>IF(A707="","",IF(data_in!C707="NULL",0,IF(data_in!C707&gt;data_in!E707,0,1)))</f>
        <v>1</v>
      </c>
      <c r="F707" s="8">
        <f>IF(OR(A707="",E707=0),"",IF(data_in!C707="NULL","",ROUND(data_in!C707-data_in!B707,0)))</f>
        <v>0</v>
      </c>
      <c r="G707" s="8">
        <f>IF(OR(A707="",E707=0),"",IF(data_in!C707="NULL","",IF(D707="",ROUND(data_in!D707-data_in!B707,0),MIN(D707,ROUND(data_in!D707-data_in!B707,0)))))</f>
        <v>30</v>
      </c>
      <c r="H707" s="8" t="str">
        <f>IF(A707="","",IF(data_in!M707="United States","United States",IF(data_in!M707="Canada","Canada",IF(data_in!M707="United Kingdom","United Kingdom","Other Country"))))</f>
        <v>Canada</v>
      </c>
      <c r="I707" s="8" t="str">
        <f>IF(A707="","",IF(data_in!K707="Unknown","Unknown",IF(data_in!K707&lt;=10,"Very Small",IF(data_in!K707&lt;=100,"Small",IF(data_in!K707&lt;=500,"Medium",IF(data_in!K707&gt;500,"Large","Error"))))))</f>
        <v>Medium</v>
      </c>
      <c r="J707" s="8" t="str">
        <f>IF(C707=1,TEXT(data_in!E707,"mm-yyyy"),"")</f>
        <v/>
      </c>
      <c r="K707" s="8" t="str">
        <f>IF(A707="","",IF(data_in!I707="Website","Website",IF(data_in!I707="Paid Search","Paid Search",IF(data_in!I707="Slack","Slack","Other Channel"))))</f>
        <v>Paid Search</v>
      </c>
      <c r="L707" s="10">
        <f>IF(A707="","",ROUND(N$3-data_in!B707,0))</f>
        <v>97</v>
      </c>
    </row>
    <row r="708" spans="1:12">
      <c r="A708" s="8" t="str">
        <f>IF(data_in!A708="","",data_in!A708)</f>
        <v>287e85e4-921f-421b-9232-45004505dac2</v>
      </c>
      <c r="B708" s="12">
        <f>IF(A708="","",data_in!B708)</f>
        <v>43885.778402777774</v>
      </c>
      <c r="C708" s="8">
        <f>IF(A708="","",IF(data_in!E708="NULL",0,1))</f>
        <v>0</v>
      </c>
      <c r="D708" s="8" t="str">
        <f>IF(A708="","",IF(data_in!E708="NULL","",ROUND(data_in!E708-data_in!B708,0)))</f>
        <v/>
      </c>
      <c r="E708" s="8">
        <f>IF(A708="","",IF(data_in!C708="NULL",0,IF(data_in!C708&gt;data_in!E708,0,1)))</f>
        <v>1</v>
      </c>
      <c r="F708" s="8">
        <f>IF(OR(A708="",E708=0),"",IF(data_in!C708="NULL","",ROUND(data_in!C708-data_in!B708,0)))</f>
        <v>1</v>
      </c>
      <c r="G708" s="8">
        <f>IF(OR(A708="",E708=0),"",IF(data_in!C708="NULL","",IF(D708="",ROUND(data_in!D708-data_in!B708,0),MIN(D708,ROUND(data_in!D708-data_in!B708,0)))))</f>
        <v>31</v>
      </c>
      <c r="H708" s="8" t="str">
        <f>IF(A708="","",IF(data_in!M708="United States","United States",IF(data_in!M708="Canada","Canada",IF(data_in!M708="United Kingdom","United Kingdom","Other Country"))))</f>
        <v>Canada</v>
      </c>
      <c r="I708" s="8" t="str">
        <f>IF(A708="","",IF(data_in!K708="Unknown","Unknown",IF(data_in!K708&lt;=10,"Very Small",IF(data_in!K708&lt;=100,"Small",IF(data_in!K708&lt;=500,"Medium",IF(data_in!K708&gt;500,"Large","Error"))))))</f>
        <v>Medium</v>
      </c>
      <c r="J708" s="8" t="str">
        <f>IF(C708=1,TEXT(data_in!E708,"mm-yyyy"),"")</f>
        <v/>
      </c>
      <c r="K708" s="8" t="str">
        <f>IF(A708="","",IF(data_in!I708="Website","Website",IF(data_in!I708="Paid Search","Paid Search",IF(data_in!I708="Slack","Slack","Other Channel"))))</f>
        <v>Paid Search</v>
      </c>
      <c r="L708" s="10">
        <f>IF(A708="","",ROUND(N$3-data_in!B708,0))</f>
        <v>97</v>
      </c>
    </row>
    <row r="709" spans="1:12">
      <c r="A709" s="8" t="str">
        <f>IF(data_in!A709="","",data_in!A709)</f>
        <v>81c74ca8-dcac-4b9f-b116-717bd666e944</v>
      </c>
      <c r="B709" s="12">
        <f>IF(A709="","",data_in!B709)</f>
        <v>43885.806354166663</v>
      </c>
      <c r="C709" s="8">
        <f>IF(A709="","",IF(data_in!E709="NULL",0,1))</f>
        <v>0</v>
      </c>
      <c r="D709" s="8" t="str">
        <f>IF(A709="","",IF(data_in!E709="NULL","",ROUND(data_in!E709-data_in!B709,0)))</f>
        <v/>
      </c>
      <c r="E709" s="8">
        <f>IF(A709="","",IF(data_in!C709="NULL",0,IF(data_in!C709&gt;data_in!E709,0,1)))</f>
        <v>0</v>
      </c>
      <c r="F709" s="8" t="str">
        <f>IF(OR(A709="",E709=0),"",IF(data_in!C709="NULL","",ROUND(data_in!C709-data_in!B709,0)))</f>
        <v/>
      </c>
      <c r="G709" s="8" t="str">
        <f>IF(OR(A709="",E709=0),"",IF(data_in!C709="NULL","",IF(D709="",ROUND(data_in!D709-data_in!B709,0),MIN(D709,ROUND(data_in!D709-data_in!B709,0)))))</f>
        <v/>
      </c>
      <c r="H709" s="8" t="str">
        <f>IF(A709="","",IF(data_in!M709="United States","United States",IF(data_in!M709="Canada","Canada",IF(data_in!M709="United Kingdom","United Kingdom","Other Country"))))</f>
        <v>United States</v>
      </c>
      <c r="I709" s="8" t="str">
        <f>IF(A709="","",IF(data_in!K709="Unknown","Unknown",IF(data_in!K709&lt;=10,"Very Small",IF(data_in!K709&lt;=100,"Small",IF(data_in!K709&lt;=500,"Medium",IF(data_in!K709&gt;500,"Large","Error"))))))</f>
        <v>Very Small</v>
      </c>
      <c r="J709" s="8" t="str">
        <f>IF(C709=1,TEXT(data_in!E709,"mm-yyyy"),"")</f>
        <v/>
      </c>
      <c r="K709" s="8" t="str">
        <f>IF(A709="","",IF(data_in!I709="Website","Website",IF(data_in!I709="Paid Search","Paid Search",IF(data_in!I709="Slack","Slack","Other Channel"))))</f>
        <v>Website</v>
      </c>
      <c r="L709" s="10">
        <f>IF(A709="","",ROUND(N$3-data_in!B709,0))</f>
        <v>97</v>
      </c>
    </row>
    <row r="710" spans="1:12">
      <c r="A710" s="8" t="str">
        <f>IF(data_in!A710="","",data_in!A710)</f>
        <v>3e09e8cc-f486-4af4-b675-9c2da724023e</v>
      </c>
      <c r="B710" s="12">
        <f>IF(A710="","",data_in!B710)</f>
        <v>43885.797997685186</v>
      </c>
      <c r="C710" s="8">
        <f>IF(A710="","",IF(data_in!E710="NULL",0,1))</f>
        <v>0</v>
      </c>
      <c r="D710" s="8" t="str">
        <f>IF(A710="","",IF(data_in!E710="NULL","",ROUND(data_in!E710-data_in!B710,0)))</f>
        <v/>
      </c>
      <c r="E710" s="8">
        <f>IF(A710="","",IF(data_in!C710="NULL",0,IF(data_in!C710&gt;data_in!E710,0,1)))</f>
        <v>0</v>
      </c>
      <c r="F710" s="8" t="str">
        <f>IF(OR(A710="",E710=0),"",IF(data_in!C710="NULL","",ROUND(data_in!C710-data_in!B710,0)))</f>
        <v/>
      </c>
      <c r="G710" s="8" t="str">
        <f>IF(OR(A710="",E710=0),"",IF(data_in!C710="NULL","",IF(D710="",ROUND(data_in!D710-data_in!B710,0),MIN(D710,ROUND(data_in!D710-data_in!B710,0)))))</f>
        <v/>
      </c>
      <c r="H710" s="8" t="str">
        <f>IF(A710="","",IF(data_in!M710="United States","United States",IF(data_in!M710="Canada","Canada",IF(data_in!M710="United Kingdom","United Kingdom","Other Country"))))</f>
        <v>United States</v>
      </c>
      <c r="I710" s="8" t="str">
        <f>IF(A710="","",IF(data_in!K710="Unknown","Unknown",IF(data_in!K710&lt;=10,"Very Small",IF(data_in!K710&lt;=100,"Small",IF(data_in!K710&lt;=500,"Medium",IF(data_in!K710&gt;500,"Large","Error"))))))</f>
        <v>Small</v>
      </c>
      <c r="J710" s="8" t="str">
        <f>IF(C710=1,TEXT(data_in!E710,"mm-yyyy"),"")</f>
        <v/>
      </c>
      <c r="K710" s="8" t="str">
        <f>IF(A710="","",IF(data_in!I710="Website","Website",IF(data_in!I710="Paid Search","Paid Search",IF(data_in!I710="Slack","Slack","Other Channel"))))</f>
        <v>Paid Search</v>
      </c>
      <c r="L710" s="10">
        <f>IF(A710="","",ROUND(N$3-data_in!B710,0))</f>
        <v>97</v>
      </c>
    </row>
    <row r="711" spans="1:12">
      <c r="A711" s="8" t="str">
        <f>IF(data_in!A711="","",data_in!A711)</f>
        <v>8856e77b-5bbd-4eb1-be9a-a5b57400dbab</v>
      </c>
      <c r="B711" s="12">
        <f>IF(A711="","",data_in!B711)</f>
        <v>43885.814768518518</v>
      </c>
      <c r="C711" s="8">
        <f>IF(A711="","",IF(data_in!E711="NULL",0,1))</f>
        <v>1</v>
      </c>
      <c r="D711" s="8">
        <f>IF(A711="","",IF(data_in!E711="NULL","",ROUND(data_in!E711-data_in!B711,0)))</f>
        <v>97</v>
      </c>
      <c r="E711" s="8">
        <f>IF(A711="","",IF(data_in!C711="NULL",0,IF(data_in!C711&gt;data_in!E711,0,1)))</f>
        <v>1</v>
      </c>
      <c r="F711" s="8">
        <f>IF(OR(A711="",E711=0),"",IF(data_in!C711="NULL","",ROUND(data_in!C711-data_in!B711,0)))</f>
        <v>0</v>
      </c>
      <c r="G711" s="8">
        <f>IF(OR(A711="",E711=0),"",IF(data_in!C711="NULL","",IF(D711="",ROUND(data_in!D711-data_in!B711,0),MIN(D711,ROUND(data_in!D711-data_in!B711,0)))))</f>
        <v>30</v>
      </c>
      <c r="H711" s="8" t="str">
        <f>IF(A711="","",IF(data_in!M711="United States","United States",IF(data_in!M711="Canada","Canada",IF(data_in!M711="United Kingdom","United Kingdom","Other Country"))))</f>
        <v>Other Country</v>
      </c>
      <c r="I711" s="8" t="str">
        <f>IF(A711="","",IF(data_in!K711="Unknown","Unknown",IF(data_in!K711&lt;=10,"Very Small",IF(data_in!K711&lt;=100,"Small",IF(data_in!K711&lt;=500,"Medium",IF(data_in!K711&gt;500,"Large","Error"))))))</f>
        <v>Small</v>
      </c>
      <c r="J711" s="8" t="str">
        <f>IF(C711=1,TEXT(data_in!E711,"mm-yyyy"),"")</f>
        <v>05-2020</v>
      </c>
      <c r="K711" s="8" t="str">
        <f>IF(A711="","",IF(data_in!I711="Website","Website",IF(data_in!I711="Paid Search","Paid Search",IF(data_in!I711="Slack","Slack","Other Channel"))))</f>
        <v>Website</v>
      </c>
      <c r="L711" s="10">
        <f>IF(A711="","",ROUND(N$3-data_in!B711,0))</f>
        <v>97</v>
      </c>
    </row>
    <row r="712" spans="1:12">
      <c r="A712" s="8" t="str">
        <f>IF(data_in!A712="","",data_in!A712)</f>
        <v>343d9151-65f2-4200-89e0-43662072739d</v>
      </c>
      <c r="B712" s="12">
        <f>IF(A712="","",data_in!B712)</f>
        <v>43885.840092592596</v>
      </c>
      <c r="C712" s="8">
        <f>IF(A712="","",IF(data_in!E712="NULL",0,1))</f>
        <v>0</v>
      </c>
      <c r="D712" s="8" t="str">
        <f>IF(A712="","",IF(data_in!E712="NULL","",ROUND(data_in!E712-data_in!B712,0)))</f>
        <v/>
      </c>
      <c r="E712" s="8">
        <f>IF(A712="","",IF(data_in!C712="NULL",0,IF(data_in!C712&gt;data_in!E712,0,1)))</f>
        <v>0</v>
      </c>
      <c r="F712" s="8" t="str">
        <f>IF(OR(A712="",E712=0),"",IF(data_in!C712="NULL","",ROUND(data_in!C712-data_in!B712,0)))</f>
        <v/>
      </c>
      <c r="G712" s="8" t="str">
        <f>IF(OR(A712="",E712=0),"",IF(data_in!C712="NULL","",IF(D712="",ROUND(data_in!D712-data_in!B712,0),MIN(D712,ROUND(data_in!D712-data_in!B712,0)))))</f>
        <v/>
      </c>
      <c r="H712" s="8" t="str">
        <f>IF(A712="","",IF(data_in!M712="United States","United States",IF(data_in!M712="Canada","Canada",IF(data_in!M712="United Kingdom","United Kingdom","Other Country"))))</f>
        <v>United States</v>
      </c>
      <c r="I712" s="8" t="str">
        <f>IF(A712="","",IF(data_in!K712="Unknown","Unknown",IF(data_in!K712&lt;=10,"Very Small",IF(data_in!K712&lt;=100,"Small",IF(data_in!K712&lt;=500,"Medium",IF(data_in!K712&gt;500,"Large","Error"))))))</f>
        <v>Large</v>
      </c>
      <c r="J712" s="8" t="str">
        <f>IF(C712=1,TEXT(data_in!E712,"mm-yyyy"),"")</f>
        <v/>
      </c>
      <c r="K712" s="8" t="str">
        <f>IF(A712="","",IF(data_in!I712="Website","Website",IF(data_in!I712="Paid Search","Paid Search",IF(data_in!I712="Slack","Slack","Other Channel"))))</f>
        <v>Paid Search</v>
      </c>
      <c r="L712" s="10">
        <f>IF(A712="","",ROUND(N$3-data_in!B712,0))</f>
        <v>97</v>
      </c>
    </row>
    <row r="713" spans="1:12">
      <c r="A713" s="8" t="str">
        <f>IF(data_in!A713="","",data_in!A713)</f>
        <v>74124876-231d-4746-a450-1215a1dce634</v>
      </c>
      <c r="B713" s="12">
        <f>IF(A713="","",data_in!B713)</f>
        <v>43885.853946759256</v>
      </c>
      <c r="C713" s="8">
        <f>IF(A713="","",IF(data_in!E713="NULL",0,1))</f>
        <v>0</v>
      </c>
      <c r="D713" s="8" t="str">
        <f>IF(A713="","",IF(data_in!E713="NULL","",ROUND(data_in!E713-data_in!B713,0)))</f>
        <v/>
      </c>
      <c r="E713" s="8">
        <f>IF(A713="","",IF(data_in!C713="NULL",0,IF(data_in!C713&gt;data_in!E713,0,1)))</f>
        <v>0</v>
      </c>
      <c r="F713" s="8" t="str">
        <f>IF(OR(A713="",E713=0),"",IF(data_in!C713="NULL","",ROUND(data_in!C713-data_in!B713,0)))</f>
        <v/>
      </c>
      <c r="G713" s="8" t="str">
        <f>IF(OR(A713="",E713=0),"",IF(data_in!C713="NULL","",IF(D713="",ROUND(data_in!D713-data_in!B713,0),MIN(D713,ROUND(data_in!D713-data_in!B713,0)))))</f>
        <v/>
      </c>
      <c r="H713" s="8" t="str">
        <f>IF(A713="","",IF(data_in!M713="United States","United States",IF(data_in!M713="Canada","Canada",IF(data_in!M713="United Kingdom","United Kingdom","Other Country"))))</f>
        <v>United Kingdom</v>
      </c>
      <c r="I713" s="8" t="str">
        <f>IF(A713="","",IF(data_in!K713="Unknown","Unknown",IF(data_in!K713&lt;=10,"Very Small",IF(data_in!K713&lt;=100,"Small",IF(data_in!K713&lt;=500,"Medium",IF(data_in!K713&gt;500,"Large","Error"))))))</f>
        <v>Small</v>
      </c>
      <c r="J713" s="8" t="str">
        <f>IF(C713=1,TEXT(data_in!E713,"mm-yyyy"),"")</f>
        <v/>
      </c>
      <c r="K713" s="8" t="str">
        <f>IF(A713="","",IF(data_in!I713="Website","Website",IF(data_in!I713="Paid Search","Paid Search",IF(data_in!I713="Slack","Slack","Other Channel"))))</f>
        <v>Paid Search</v>
      </c>
      <c r="L713" s="10">
        <f>IF(A713="","",ROUND(N$3-data_in!B713,0))</f>
        <v>97</v>
      </c>
    </row>
    <row r="714" spans="1:12">
      <c r="A714" s="8" t="str">
        <f>IF(data_in!A714="","",data_in!A714)</f>
        <v>78e8f6cf-f908-4757-bdf4-8770b5fb1492</v>
      </c>
      <c r="B714" s="12">
        <f>IF(A714="","",data_in!B714)</f>
        <v>43893.805555555555</v>
      </c>
      <c r="C714" s="8">
        <f>IF(A714="","",IF(data_in!E714="NULL",0,1))</f>
        <v>0</v>
      </c>
      <c r="D714" s="8" t="str">
        <f>IF(A714="","",IF(data_in!E714="NULL","",ROUND(data_in!E714-data_in!B714,0)))</f>
        <v/>
      </c>
      <c r="E714" s="8">
        <f>IF(A714="","",IF(data_in!C714="NULL",0,IF(data_in!C714&gt;data_in!E714,0,1)))</f>
        <v>0</v>
      </c>
      <c r="F714" s="8" t="str">
        <f>IF(OR(A714="",E714=0),"",IF(data_in!C714="NULL","",ROUND(data_in!C714-data_in!B714,0)))</f>
        <v/>
      </c>
      <c r="G714" s="8" t="str">
        <f>IF(OR(A714="",E714=0),"",IF(data_in!C714="NULL","",IF(D714="",ROUND(data_in!D714-data_in!B714,0),MIN(D714,ROUND(data_in!D714-data_in!B714,0)))))</f>
        <v/>
      </c>
      <c r="H714" s="8" t="str">
        <f>IF(A714="","",IF(data_in!M714="United States","United States",IF(data_in!M714="Canada","Canada",IF(data_in!M714="United Kingdom","United Kingdom","Other Country"))))</f>
        <v>Other Country</v>
      </c>
      <c r="I714" s="8" t="str">
        <f>IF(A714="","",IF(data_in!K714="Unknown","Unknown",IF(data_in!K714&lt;=10,"Very Small",IF(data_in!K714&lt;=100,"Small",IF(data_in!K714&lt;=500,"Medium",IF(data_in!K714&gt;500,"Large","Error"))))))</f>
        <v>Large</v>
      </c>
      <c r="J714" s="8" t="str">
        <f>IF(C714=1,TEXT(data_in!E714,"mm-yyyy"),"")</f>
        <v/>
      </c>
      <c r="K714" s="8" t="str">
        <f>IF(A714="","",IF(data_in!I714="Website","Website",IF(data_in!I714="Paid Search","Paid Search",IF(data_in!I714="Slack","Slack","Other Channel"))))</f>
        <v>Website</v>
      </c>
      <c r="L714" s="10">
        <f>IF(A714="","",ROUND(N$3-data_in!B714,0))</f>
        <v>89</v>
      </c>
    </row>
    <row r="715" spans="1:12">
      <c r="A715" s="8" t="str">
        <f>IF(data_in!A715="","",data_in!A715)</f>
        <v>5de98d3e-e4e1-4288-aa3a-dde20f973b4f</v>
      </c>
      <c r="B715" s="12">
        <f>IF(A715="","",data_in!B715)</f>
        <v>43937.932175925926</v>
      </c>
      <c r="C715" s="8">
        <f>IF(A715="","",IF(data_in!E715="NULL",0,1))</f>
        <v>0</v>
      </c>
      <c r="D715" s="8" t="str">
        <f>IF(A715="","",IF(data_in!E715="NULL","",ROUND(data_in!E715-data_in!B715,0)))</f>
        <v/>
      </c>
      <c r="E715" s="8">
        <f>IF(A715="","",IF(data_in!C715="NULL",0,IF(data_in!C715&gt;data_in!E715,0,1)))</f>
        <v>0</v>
      </c>
      <c r="F715" s="8" t="str">
        <f>IF(OR(A715="",E715=0),"",IF(data_in!C715="NULL","",ROUND(data_in!C715-data_in!B715,0)))</f>
        <v/>
      </c>
      <c r="G715" s="8" t="str">
        <f>IF(OR(A715="",E715=0),"",IF(data_in!C715="NULL","",IF(D715="",ROUND(data_in!D715-data_in!B715,0),MIN(D715,ROUND(data_in!D715-data_in!B715,0)))))</f>
        <v/>
      </c>
      <c r="H715" s="8" t="str">
        <f>IF(A715="","",IF(data_in!M715="United States","United States",IF(data_in!M715="Canada","Canada",IF(data_in!M715="United Kingdom","United Kingdom","Other Country"))))</f>
        <v>Other Country</v>
      </c>
      <c r="I715" s="8" t="str">
        <f>IF(A715="","",IF(data_in!K715="Unknown","Unknown",IF(data_in!K715&lt;=10,"Very Small",IF(data_in!K715&lt;=100,"Small",IF(data_in!K715&lt;=500,"Medium",IF(data_in!K715&gt;500,"Large","Error"))))))</f>
        <v>Very Small</v>
      </c>
      <c r="J715" s="8" t="str">
        <f>IF(C715=1,TEXT(data_in!E715,"mm-yyyy"),"")</f>
        <v/>
      </c>
      <c r="K715" s="8" t="str">
        <f>IF(A715="","",IF(data_in!I715="Website","Website",IF(data_in!I715="Paid Search","Paid Search",IF(data_in!I715="Slack","Slack","Other Channel"))))</f>
        <v>Paid Search</v>
      </c>
      <c r="L715" s="10">
        <f>IF(A715="","",ROUND(N$3-data_in!B715,0))</f>
        <v>45</v>
      </c>
    </row>
    <row r="716" spans="1:12">
      <c r="A716" s="8" t="str">
        <f>IF(data_in!A716="","",data_in!A716)</f>
        <v>b7b3b8ce-3f17-4128-895a-d54588ccd1d4</v>
      </c>
      <c r="B716" s="12">
        <f>IF(A716="","",data_in!B716)</f>
        <v>43937.935995370368</v>
      </c>
      <c r="C716" s="8">
        <f>IF(A716="","",IF(data_in!E716="NULL",0,1))</f>
        <v>0</v>
      </c>
      <c r="D716" s="8" t="str">
        <f>IF(A716="","",IF(data_in!E716="NULL","",ROUND(data_in!E716-data_in!B716,0)))</f>
        <v/>
      </c>
      <c r="E716" s="8">
        <f>IF(A716="","",IF(data_in!C716="NULL",0,IF(data_in!C716&gt;data_in!E716,0,1)))</f>
        <v>0</v>
      </c>
      <c r="F716" s="8" t="str">
        <f>IF(OR(A716="",E716=0),"",IF(data_in!C716="NULL","",ROUND(data_in!C716-data_in!B716,0)))</f>
        <v/>
      </c>
      <c r="G716" s="8" t="str">
        <f>IF(OR(A716="",E716=0),"",IF(data_in!C716="NULL","",IF(D716="",ROUND(data_in!D716-data_in!B716,0),MIN(D716,ROUND(data_in!D716-data_in!B716,0)))))</f>
        <v/>
      </c>
      <c r="H716" s="8" t="str">
        <f>IF(A716="","",IF(data_in!M716="United States","United States",IF(data_in!M716="Canada","Canada",IF(data_in!M716="United Kingdom","United Kingdom","Other Country"))))</f>
        <v>United States</v>
      </c>
      <c r="I716" s="8" t="str">
        <f>IF(A716="","",IF(data_in!K716="Unknown","Unknown",IF(data_in!K716&lt;=10,"Very Small",IF(data_in!K716&lt;=100,"Small",IF(data_in!K716&lt;=500,"Medium",IF(data_in!K716&gt;500,"Large","Error"))))))</f>
        <v>Large</v>
      </c>
      <c r="J716" s="8" t="str">
        <f>IF(C716=1,TEXT(data_in!E716,"mm-yyyy"),"")</f>
        <v/>
      </c>
      <c r="K716" s="8" t="str">
        <f>IF(A716="","",IF(data_in!I716="Website","Website",IF(data_in!I716="Paid Search","Paid Search",IF(data_in!I716="Slack","Slack","Other Channel"))))</f>
        <v>Other Channel</v>
      </c>
      <c r="L716" s="10">
        <f>IF(A716="","",ROUND(N$3-data_in!B716,0))</f>
        <v>45</v>
      </c>
    </row>
    <row r="717" spans="1:12">
      <c r="A717" s="8" t="str">
        <f>IF(data_in!A717="","",data_in!A717)</f>
        <v>93d04b7e-a6d1-46d3-98cd-9576d19f76b4</v>
      </c>
      <c r="B717" s="12">
        <f>IF(A717="","",data_in!B717)</f>
        <v>43937.955949074072</v>
      </c>
      <c r="C717" s="8">
        <f>IF(A717="","",IF(data_in!E717="NULL",0,1))</f>
        <v>0</v>
      </c>
      <c r="D717" s="8" t="str">
        <f>IF(A717="","",IF(data_in!E717="NULL","",ROUND(data_in!E717-data_in!B717,0)))</f>
        <v/>
      </c>
      <c r="E717" s="8">
        <f>IF(A717="","",IF(data_in!C717="NULL",0,IF(data_in!C717&gt;data_in!E717,0,1)))</f>
        <v>1</v>
      </c>
      <c r="F717" s="8">
        <f>IF(OR(A717="",E717=0),"",IF(data_in!C717="NULL","",ROUND(data_in!C717-data_in!B717,0)))</f>
        <v>0</v>
      </c>
      <c r="G717" s="8">
        <f>IF(OR(A717="",E717=0),"",IF(data_in!C717="NULL","",IF(D717="",ROUND(data_in!D717-data_in!B717,0),MIN(D717,ROUND(data_in!D717-data_in!B717,0)))))</f>
        <v>48</v>
      </c>
      <c r="H717" s="8" t="str">
        <f>IF(A717="","",IF(data_in!M717="United States","United States",IF(data_in!M717="Canada","Canada",IF(data_in!M717="United Kingdom","United Kingdom","Other Country"))))</f>
        <v>United States</v>
      </c>
      <c r="I717" s="8" t="str">
        <f>IF(A717="","",IF(data_in!K717="Unknown","Unknown",IF(data_in!K717&lt;=10,"Very Small",IF(data_in!K717&lt;=100,"Small",IF(data_in!K717&lt;=500,"Medium",IF(data_in!K717&gt;500,"Large","Error"))))))</f>
        <v>Medium</v>
      </c>
      <c r="J717" s="8" t="str">
        <f>IF(C717=1,TEXT(data_in!E717,"mm-yyyy"),"")</f>
        <v/>
      </c>
      <c r="K717" s="8" t="str">
        <f>IF(A717="","",IF(data_in!I717="Website","Website",IF(data_in!I717="Paid Search","Paid Search",IF(data_in!I717="Slack","Slack","Other Channel"))))</f>
        <v>Paid Search</v>
      </c>
      <c r="L717" s="10">
        <f>IF(A717="","",ROUND(N$3-data_in!B717,0))</f>
        <v>45</v>
      </c>
    </row>
    <row r="718" spans="1:12">
      <c r="A718" s="8" t="str">
        <f>IF(data_in!A718="","",data_in!A718)</f>
        <v>a4bee2af-f7df-43ba-a34e-2b3a812d9e7c</v>
      </c>
      <c r="B718" s="12">
        <f>IF(A718="","",data_in!B718)</f>
        <v>43937.955069444448</v>
      </c>
      <c r="C718" s="8">
        <f>IF(A718="","",IF(data_in!E718="NULL",0,1))</f>
        <v>0</v>
      </c>
      <c r="D718" s="8" t="str">
        <f>IF(A718="","",IF(data_in!E718="NULL","",ROUND(data_in!E718-data_in!B718,0)))</f>
        <v/>
      </c>
      <c r="E718" s="8">
        <f>IF(A718="","",IF(data_in!C718="NULL",0,IF(data_in!C718&gt;data_in!E718,0,1)))</f>
        <v>0</v>
      </c>
      <c r="F718" s="8" t="str">
        <f>IF(OR(A718="",E718=0),"",IF(data_in!C718="NULL","",ROUND(data_in!C718-data_in!B718,0)))</f>
        <v/>
      </c>
      <c r="G718" s="8" t="str">
        <f>IF(OR(A718="",E718=0),"",IF(data_in!C718="NULL","",IF(D718="",ROUND(data_in!D718-data_in!B718,0),MIN(D718,ROUND(data_in!D718-data_in!B718,0)))))</f>
        <v/>
      </c>
      <c r="H718" s="8" t="str">
        <f>IF(A718="","",IF(data_in!M718="United States","United States",IF(data_in!M718="Canada","Canada",IF(data_in!M718="United Kingdom","United Kingdom","Other Country"))))</f>
        <v>Other Country</v>
      </c>
      <c r="I718" s="8" t="str">
        <f>IF(A718="","",IF(data_in!K718="Unknown","Unknown",IF(data_in!K718&lt;=10,"Very Small",IF(data_in!K718&lt;=100,"Small",IF(data_in!K718&lt;=500,"Medium",IF(data_in!K718&gt;500,"Large","Error"))))))</f>
        <v>Very Small</v>
      </c>
      <c r="J718" s="8" t="str">
        <f>IF(C718=1,TEXT(data_in!E718,"mm-yyyy"),"")</f>
        <v/>
      </c>
      <c r="K718" s="8" t="str">
        <f>IF(A718="","",IF(data_in!I718="Website","Website",IF(data_in!I718="Paid Search","Paid Search",IF(data_in!I718="Slack","Slack","Other Channel"))))</f>
        <v>Website</v>
      </c>
      <c r="L718" s="10">
        <f>IF(A718="","",ROUND(N$3-data_in!B718,0))</f>
        <v>45</v>
      </c>
    </row>
    <row r="719" spans="1:12">
      <c r="A719" s="8" t="str">
        <f>IF(data_in!A719="","",data_in!A719)</f>
        <v>2a51bba2-f437-40d2-98af-d74fc8cefc3a</v>
      </c>
      <c r="B719" s="12">
        <f>IF(A719="","",data_in!B719)</f>
        <v>43937.981261574074</v>
      </c>
      <c r="C719" s="8">
        <f>IF(A719="","",IF(data_in!E719="NULL",0,1))</f>
        <v>0</v>
      </c>
      <c r="D719" s="8" t="str">
        <f>IF(A719="","",IF(data_in!E719="NULL","",ROUND(data_in!E719-data_in!B719,0)))</f>
        <v/>
      </c>
      <c r="E719" s="8">
        <f>IF(A719="","",IF(data_in!C719="NULL",0,IF(data_in!C719&gt;data_in!E719,0,1)))</f>
        <v>0</v>
      </c>
      <c r="F719" s="8" t="str">
        <f>IF(OR(A719="",E719=0),"",IF(data_in!C719="NULL","",ROUND(data_in!C719-data_in!B719,0)))</f>
        <v/>
      </c>
      <c r="G719" s="8" t="str">
        <f>IF(OR(A719="",E719=0),"",IF(data_in!C719="NULL","",IF(D719="",ROUND(data_in!D719-data_in!B719,0),MIN(D719,ROUND(data_in!D719-data_in!B719,0)))))</f>
        <v/>
      </c>
      <c r="H719" s="8" t="str">
        <f>IF(A719="","",IF(data_in!M719="United States","United States",IF(data_in!M719="Canada","Canada",IF(data_in!M719="United Kingdom","United Kingdom","Other Country"))))</f>
        <v>Other Country</v>
      </c>
      <c r="I719" s="8" t="str">
        <f>IF(A719="","",IF(data_in!K719="Unknown","Unknown",IF(data_in!K719&lt;=10,"Very Small",IF(data_in!K719&lt;=100,"Small",IF(data_in!K719&lt;=500,"Medium",IF(data_in!K719&gt;500,"Large","Error"))))))</f>
        <v>Very Small</v>
      </c>
      <c r="J719" s="8" t="str">
        <f>IF(C719=1,TEXT(data_in!E719,"mm-yyyy"),"")</f>
        <v/>
      </c>
      <c r="K719" s="8" t="str">
        <f>IF(A719="","",IF(data_in!I719="Website","Website",IF(data_in!I719="Paid Search","Paid Search",IF(data_in!I719="Slack","Slack","Other Channel"))))</f>
        <v>Website</v>
      </c>
      <c r="L719" s="10">
        <f>IF(A719="","",ROUND(N$3-data_in!B719,0))</f>
        <v>45</v>
      </c>
    </row>
    <row r="720" spans="1:12">
      <c r="A720" s="8" t="str">
        <f>IF(data_in!A720="","",data_in!A720)</f>
        <v>f3733efb-dcc2-4f04-ba8a-d7e686cf1f82</v>
      </c>
      <c r="B720" s="12">
        <f>IF(A720="","",data_in!B720)</f>
        <v>43937.979756944442</v>
      </c>
      <c r="C720" s="8">
        <f>IF(A720="","",IF(data_in!E720="NULL",0,1))</f>
        <v>0</v>
      </c>
      <c r="D720" s="8" t="str">
        <f>IF(A720="","",IF(data_in!E720="NULL","",ROUND(data_in!E720-data_in!B720,0)))</f>
        <v/>
      </c>
      <c r="E720" s="8">
        <f>IF(A720="","",IF(data_in!C720="NULL",0,IF(data_in!C720&gt;data_in!E720,0,1)))</f>
        <v>0</v>
      </c>
      <c r="F720" s="8" t="str">
        <f>IF(OR(A720="",E720=0),"",IF(data_in!C720="NULL","",ROUND(data_in!C720-data_in!B720,0)))</f>
        <v/>
      </c>
      <c r="G720" s="8" t="str">
        <f>IF(OR(A720="",E720=0),"",IF(data_in!C720="NULL","",IF(D720="",ROUND(data_in!D720-data_in!B720,0),MIN(D720,ROUND(data_in!D720-data_in!B720,0)))))</f>
        <v/>
      </c>
      <c r="H720" s="8" t="str">
        <f>IF(A720="","",IF(data_in!M720="United States","United States",IF(data_in!M720="Canada","Canada",IF(data_in!M720="United Kingdom","United Kingdom","Other Country"))))</f>
        <v>United States</v>
      </c>
      <c r="I720" s="8" t="str">
        <f>IF(A720="","",IF(data_in!K720="Unknown","Unknown",IF(data_in!K720&lt;=10,"Very Small",IF(data_in!K720&lt;=100,"Small",IF(data_in!K720&lt;=500,"Medium",IF(data_in!K720&gt;500,"Large","Error"))))))</f>
        <v>Very Small</v>
      </c>
      <c r="J720" s="8" t="str">
        <f>IF(C720=1,TEXT(data_in!E720,"mm-yyyy"),"")</f>
        <v/>
      </c>
      <c r="K720" s="8" t="str">
        <f>IF(A720="","",IF(data_in!I720="Website","Website",IF(data_in!I720="Paid Search","Paid Search",IF(data_in!I720="Slack","Slack","Other Channel"))))</f>
        <v>Website</v>
      </c>
      <c r="L720" s="10">
        <f>IF(A720="","",ROUND(N$3-data_in!B720,0))</f>
        <v>45</v>
      </c>
    </row>
    <row r="721" spans="1:12">
      <c r="A721" s="8" t="str">
        <f>IF(data_in!A721="","",data_in!A721)</f>
        <v>6cda9f1d-7c03-400a-8f73-3cc5ff14b58b</v>
      </c>
      <c r="B721" s="12">
        <f>IF(A721="","",data_in!B721)</f>
        <v>43938.083981481483</v>
      </c>
      <c r="C721" s="8">
        <f>IF(A721="","",IF(data_in!E721="NULL",0,1))</f>
        <v>0</v>
      </c>
      <c r="D721" s="8" t="str">
        <f>IF(A721="","",IF(data_in!E721="NULL","",ROUND(data_in!E721-data_in!B721,0)))</f>
        <v/>
      </c>
      <c r="E721" s="8">
        <f>IF(A721="","",IF(data_in!C721="NULL",0,IF(data_in!C721&gt;data_in!E721,0,1)))</f>
        <v>0</v>
      </c>
      <c r="F721" s="8" t="str">
        <f>IF(OR(A721="",E721=0),"",IF(data_in!C721="NULL","",ROUND(data_in!C721-data_in!B721,0)))</f>
        <v/>
      </c>
      <c r="G721" s="8" t="str">
        <f>IF(OR(A721="",E721=0),"",IF(data_in!C721="NULL","",IF(D721="",ROUND(data_in!D721-data_in!B721,0),MIN(D721,ROUND(data_in!D721-data_in!B721,0)))))</f>
        <v/>
      </c>
      <c r="H721" s="8" t="str">
        <f>IF(A721="","",IF(data_in!M721="United States","United States",IF(data_in!M721="Canada","Canada",IF(data_in!M721="United Kingdom","United Kingdom","Other Country"))))</f>
        <v>Other Country</v>
      </c>
      <c r="I721" s="8" t="str">
        <f>IF(A721="","",IF(data_in!K721="Unknown","Unknown",IF(data_in!K721&lt;=10,"Very Small",IF(data_in!K721&lt;=100,"Small",IF(data_in!K721&lt;=500,"Medium",IF(data_in!K721&gt;500,"Large","Error"))))))</f>
        <v>Medium</v>
      </c>
      <c r="J721" s="8" t="str">
        <f>IF(C721=1,TEXT(data_in!E721,"mm-yyyy"),"")</f>
        <v/>
      </c>
      <c r="K721" s="8" t="str">
        <f>IF(A721="","",IF(data_in!I721="Website","Website",IF(data_in!I721="Paid Search","Paid Search",IF(data_in!I721="Slack","Slack","Other Channel"))))</f>
        <v>Website</v>
      </c>
      <c r="L721" s="10">
        <f>IF(A721="","",ROUND(N$3-data_in!B721,0))</f>
        <v>45</v>
      </c>
    </row>
    <row r="722" spans="1:12">
      <c r="A722" s="8" t="str">
        <f>IF(data_in!A722="","",data_in!A722)</f>
        <v>ac77038e-2b71-48bb-8440-17af710339e1</v>
      </c>
      <c r="B722" s="12">
        <f>IF(A722="","",data_in!B722)</f>
        <v>43938.067430555559</v>
      </c>
      <c r="C722" s="8">
        <f>IF(A722="","",IF(data_in!E722="NULL",0,1))</f>
        <v>0</v>
      </c>
      <c r="D722" s="8" t="str">
        <f>IF(A722="","",IF(data_in!E722="NULL","",ROUND(data_in!E722-data_in!B722,0)))</f>
        <v/>
      </c>
      <c r="E722" s="8">
        <f>IF(A722="","",IF(data_in!C722="NULL",0,IF(data_in!C722&gt;data_in!E722,0,1)))</f>
        <v>0</v>
      </c>
      <c r="F722" s="8" t="str">
        <f>IF(OR(A722="",E722=0),"",IF(data_in!C722="NULL","",ROUND(data_in!C722-data_in!B722,0)))</f>
        <v/>
      </c>
      <c r="G722" s="8" t="str">
        <f>IF(OR(A722="",E722=0),"",IF(data_in!C722="NULL","",IF(D722="",ROUND(data_in!D722-data_in!B722,0),MIN(D722,ROUND(data_in!D722-data_in!B722,0)))))</f>
        <v/>
      </c>
      <c r="H722" s="8" t="str">
        <f>IF(A722="","",IF(data_in!M722="United States","United States",IF(data_in!M722="Canada","Canada",IF(data_in!M722="United Kingdom","United Kingdom","Other Country"))))</f>
        <v>Other Country</v>
      </c>
      <c r="I722" s="8" t="str">
        <f>IF(A722="","",IF(data_in!K722="Unknown","Unknown",IF(data_in!K722&lt;=10,"Very Small",IF(data_in!K722&lt;=100,"Small",IF(data_in!K722&lt;=500,"Medium",IF(data_in!K722&gt;500,"Large","Error"))))))</f>
        <v>Medium</v>
      </c>
      <c r="J722" s="8" t="str">
        <f>IF(C722=1,TEXT(data_in!E722,"mm-yyyy"),"")</f>
        <v/>
      </c>
      <c r="K722" s="8" t="str">
        <f>IF(A722="","",IF(data_in!I722="Website","Website",IF(data_in!I722="Paid Search","Paid Search",IF(data_in!I722="Slack","Slack","Other Channel"))))</f>
        <v>Website</v>
      </c>
      <c r="L722" s="10">
        <f>IF(A722="","",ROUND(N$3-data_in!B722,0))</f>
        <v>45</v>
      </c>
    </row>
    <row r="723" spans="1:12">
      <c r="A723" s="8" t="str">
        <f>IF(data_in!A723="","",data_in!A723)</f>
        <v>b0d34ed0-739b-48f3-aaf8-b3491ef1fb2a</v>
      </c>
      <c r="B723" s="12">
        <f>IF(A723="","",data_in!B723)</f>
        <v>43938.092141203706</v>
      </c>
      <c r="C723" s="8">
        <f>IF(A723="","",IF(data_in!E723="NULL",0,1))</f>
        <v>0</v>
      </c>
      <c r="D723" s="8" t="str">
        <f>IF(A723="","",IF(data_in!E723="NULL","",ROUND(data_in!E723-data_in!B723,0)))</f>
        <v/>
      </c>
      <c r="E723" s="8">
        <f>IF(A723="","",IF(data_in!C723="NULL",0,IF(data_in!C723&gt;data_in!E723,0,1)))</f>
        <v>0</v>
      </c>
      <c r="F723" s="8" t="str">
        <f>IF(OR(A723="",E723=0),"",IF(data_in!C723="NULL","",ROUND(data_in!C723-data_in!B723,0)))</f>
        <v/>
      </c>
      <c r="G723" s="8" t="str">
        <f>IF(OR(A723="",E723=0),"",IF(data_in!C723="NULL","",IF(D723="",ROUND(data_in!D723-data_in!B723,0),MIN(D723,ROUND(data_in!D723-data_in!B723,0)))))</f>
        <v/>
      </c>
      <c r="H723" s="8" t="str">
        <f>IF(A723="","",IF(data_in!M723="United States","United States",IF(data_in!M723="Canada","Canada",IF(data_in!M723="United Kingdom","United Kingdom","Other Country"))))</f>
        <v>United States</v>
      </c>
      <c r="I723" s="8" t="str">
        <f>IF(A723="","",IF(data_in!K723="Unknown","Unknown",IF(data_in!K723&lt;=10,"Very Small",IF(data_in!K723&lt;=100,"Small",IF(data_in!K723&lt;=500,"Medium",IF(data_in!K723&gt;500,"Large","Error"))))))</f>
        <v>Very Small</v>
      </c>
      <c r="J723" s="8" t="str">
        <f>IF(C723=1,TEXT(data_in!E723,"mm-yyyy"),"")</f>
        <v/>
      </c>
      <c r="K723" s="8" t="str">
        <f>IF(A723="","",IF(data_in!I723="Website","Website",IF(data_in!I723="Paid Search","Paid Search",IF(data_in!I723="Slack","Slack","Other Channel"))))</f>
        <v>Paid Search</v>
      </c>
      <c r="L723" s="10">
        <f>IF(A723="","",ROUND(N$3-data_in!B723,0))</f>
        <v>45</v>
      </c>
    </row>
    <row r="724" spans="1:12">
      <c r="A724" s="8" t="str">
        <f>IF(data_in!A724="","",data_in!A724)</f>
        <v>dc2e96b3-a6f0-4dcd-9db4-e5fa2a0eec6e</v>
      </c>
      <c r="B724" s="12">
        <f>IF(A724="","",data_in!B724)</f>
        <v>43938.250625000001</v>
      </c>
      <c r="C724" s="8">
        <f>IF(A724="","",IF(data_in!E724="NULL",0,1))</f>
        <v>0</v>
      </c>
      <c r="D724" s="8" t="str">
        <f>IF(A724="","",IF(data_in!E724="NULL","",ROUND(data_in!E724-data_in!B724,0)))</f>
        <v/>
      </c>
      <c r="E724" s="8">
        <f>IF(A724="","",IF(data_in!C724="NULL",0,IF(data_in!C724&gt;data_in!E724,0,1)))</f>
        <v>1</v>
      </c>
      <c r="F724" s="8">
        <f>IF(OR(A724="",E724=0),"",IF(data_in!C724="NULL","",ROUND(data_in!C724-data_in!B724,0)))</f>
        <v>0</v>
      </c>
      <c r="G724" s="8">
        <f>IF(OR(A724="",E724=0),"",IF(data_in!C724="NULL","",IF(D724="",ROUND(data_in!D724-data_in!B724,0),MIN(D724,ROUND(data_in!D724-data_in!B724,0)))))</f>
        <v>14</v>
      </c>
      <c r="H724" s="8" t="str">
        <f>IF(A724="","",IF(data_in!M724="United States","United States",IF(data_in!M724="Canada","Canada",IF(data_in!M724="United Kingdom","United Kingdom","Other Country"))))</f>
        <v>United States</v>
      </c>
      <c r="I724" s="8" t="str">
        <f>IF(A724="","",IF(data_in!K724="Unknown","Unknown",IF(data_in!K724&lt;=10,"Very Small",IF(data_in!K724&lt;=100,"Small",IF(data_in!K724&lt;=500,"Medium",IF(data_in!K724&gt;500,"Large","Error"))))))</f>
        <v>Very Small</v>
      </c>
      <c r="J724" s="8" t="str">
        <f>IF(C724=1,TEXT(data_in!E724,"mm-yyyy"),"")</f>
        <v/>
      </c>
      <c r="K724" s="8" t="str">
        <f>IF(A724="","",IF(data_in!I724="Website","Website",IF(data_in!I724="Paid Search","Paid Search",IF(data_in!I724="Slack","Slack","Other Channel"))))</f>
        <v>Paid Search</v>
      </c>
      <c r="L724" s="10">
        <f>IF(A724="","",ROUND(N$3-data_in!B724,0))</f>
        <v>45</v>
      </c>
    </row>
    <row r="725" spans="1:12">
      <c r="A725" s="8" t="str">
        <f>IF(data_in!A725="","",data_in!A725)</f>
        <v>eabbabfb-152e-4314-a5ad-912a41d7b81f</v>
      </c>
      <c r="B725" s="12">
        <f>IF(A725="","",data_in!B725)</f>
        <v>43938.239791666667</v>
      </c>
      <c r="C725" s="8">
        <f>IF(A725="","",IF(data_in!E725="NULL",0,1))</f>
        <v>0</v>
      </c>
      <c r="D725" s="8" t="str">
        <f>IF(A725="","",IF(data_in!E725="NULL","",ROUND(data_in!E725-data_in!B725,0)))</f>
        <v/>
      </c>
      <c r="E725" s="8">
        <f>IF(A725="","",IF(data_in!C725="NULL",0,IF(data_in!C725&gt;data_in!E725,0,1)))</f>
        <v>0</v>
      </c>
      <c r="F725" s="8" t="str">
        <f>IF(OR(A725="",E725=0),"",IF(data_in!C725="NULL","",ROUND(data_in!C725-data_in!B725,0)))</f>
        <v/>
      </c>
      <c r="G725" s="8" t="str">
        <f>IF(OR(A725="",E725=0),"",IF(data_in!C725="NULL","",IF(D725="",ROUND(data_in!D725-data_in!B725,0),MIN(D725,ROUND(data_in!D725-data_in!B725,0)))))</f>
        <v/>
      </c>
      <c r="H725" s="8" t="str">
        <f>IF(A725="","",IF(data_in!M725="United States","United States",IF(data_in!M725="Canada","Canada",IF(data_in!M725="United Kingdom","United Kingdom","Other Country"))))</f>
        <v>Other Country</v>
      </c>
      <c r="I725" s="8" t="str">
        <f>IF(A725="","",IF(data_in!K725="Unknown","Unknown",IF(data_in!K725&lt;=10,"Very Small",IF(data_in!K725&lt;=100,"Small",IF(data_in!K725&lt;=500,"Medium",IF(data_in!K725&gt;500,"Large","Error"))))))</f>
        <v>Very Small</v>
      </c>
      <c r="J725" s="8" t="str">
        <f>IF(C725=1,TEXT(data_in!E725,"mm-yyyy"),"")</f>
        <v/>
      </c>
      <c r="K725" s="8" t="str">
        <f>IF(A725="","",IF(data_in!I725="Website","Website",IF(data_in!I725="Paid Search","Paid Search",IF(data_in!I725="Slack","Slack","Other Channel"))))</f>
        <v>Website</v>
      </c>
      <c r="L725" s="10">
        <f>IF(A725="","",ROUND(N$3-data_in!B725,0))</f>
        <v>45</v>
      </c>
    </row>
    <row r="726" spans="1:12">
      <c r="A726" s="8" t="str">
        <f>IF(data_in!A726="","",data_in!A726)</f>
        <v>ce026723-fc82-4321-ab8f-4fddc5c3f290</v>
      </c>
      <c r="B726" s="12">
        <f>IF(A726="","",data_in!B726)</f>
        <v>43938.310312499998</v>
      </c>
      <c r="C726" s="8">
        <f>IF(A726="","",IF(data_in!E726="NULL",0,1))</f>
        <v>0</v>
      </c>
      <c r="D726" s="8" t="str">
        <f>IF(A726="","",IF(data_in!E726="NULL","",ROUND(data_in!E726-data_in!B726,0)))</f>
        <v/>
      </c>
      <c r="E726" s="8">
        <f>IF(A726="","",IF(data_in!C726="NULL",0,IF(data_in!C726&gt;data_in!E726,0,1)))</f>
        <v>0</v>
      </c>
      <c r="F726" s="8" t="str">
        <f>IF(OR(A726="",E726=0),"",IF(data_in!C726="NULL","",ROUND(data_in!C726-data_in!B726,0)))</f>
        <v/>
      </c>
      <c r="G726" s="8" t="str">
        <f>IF(OR(A726="",E726=0),"",IF(data_in!C726="NULL","",IF(D726="",ROUND(data_in!D726-data_in!B726,0),MIN(D726,ROUND(data_in!D726-data_in!B726,0)))))</f>
        <v/>
      </c>
      <c r="H726" s="8" t="str">
        <f>IF(A726="","",IF(data_in!M726="United States","United States",IF(data_in!M726="Canada","Canada",IF(data_in!M726="United Kingdom","United Kingdom","Other Country"))))</f>
        <v>United Kingdom</v>
      </c>
      <c r="I726" s="8" t="str">
        <f>IF(A726="","",IF(data_in!K726="Unknown","Unknown",IF(data_in!K726&lt;=10,"Very Small",IF(data_in!K726&lt;=100,"Small",IF(data_in!K726&lt;=500,"Medium",IF(data_in!K726&gt;500,"Large","Error"))))))</f>
        <v>Large</v>
      </c>
      <c r="J726" s="8" t="str">
        <f>IF(C726=1,TEXT(data_in!E726,"mm-yyyy"),"")</f>
        <v/>
      </c>
      <c r="K726" s="8" t="str">
        <f>IF(A726="","",IF(data_in!I726="Website","Website",IF(data_in!I726="Paid Search","Paid Search",IF(data_in!I726="Slack","Slack","Other Channel"))))</f>
        <v>Website</v>
      </c>
      <c r="L726" s="10">
        <f>IF(A726="","",ROUND(N$3-data_in!B726,0))</f>
        <v>45</v>
      </c>
    </row>
    <row r="727" spans="1:12">
      <c r="A727" s="8" t="str">
        <f>IF(data_in!A727="","",data_in!A727)</f>
        <v>808610e5-27e7-4ceb-b6e2-8717d0a6c7be</v>
      </c>
      <c r="B727" s="12">
        <f>IF(A727="","",data_in!B727)</f>
        <v>43938.36178240741</v>
      </c>
      <c r="C727" s="8">
        <f>IF(A727="","",IF(data_in!E727="NULL",0,1))</f>
        <v>0</v>
      </c>
      <c r="D727" s="8" t="str">
        <f>IF(A727="","",IF(data_in!E727="NULL","",ROUND(data_in!E727-data_in!B727,0)))</f>
        <v/>
      </c>
      <c r="E727" s="8">
        <f>IF(A727="","",IF(data_in!C727="NULL",0,IF(data_in!C727&gt;data_in!E727,0,1)))</f>
        <v>1</v>
      </c>
      <c r="F727" s="8">
        <f>IF(OR(A727="",E727=0),"",IF(data_in!C727="NULL","",ROUND(data_in!C727-data_in!B727,0)))</f>
        <v>0</v>
      </c>
      <c r="G727" s="8">
        <f>IF(OR(A727="",E727=0),"",IF(data_in!C727="NULL","",IF(D727="",ROUND(data_in!D727-data_in!B727,0),MIN(D727,ROUND(data_in!D727-data_in!B727,0)))))</f>
        <v>14</v>
      </c>
      <c r="H727" s="8" t="str">
        <f>IF(A727="","",IF(data_in!M727="United States","United States",IF(data_in!M727="Canada","Canada",IF(data_in!M727="United Kingdom","United Kingdom","Other Country"))))</f>
        <v>Other Country</v>
      </c>
      <c r="I727" s="8" t="str">
        <f>IF(A727="","",IF(data_in!K727="Unknown","Unknown",IF(data_in!K727&lt;=10,"Very Small",IF(data_in!K727&lt;=100,"Small",IF(data_in!K727&lt;=500,"Medium",IF(data_in!K727&gt;500,"Large","Error"))))))</f>
        <v>Very Small</v>
      </c>
      <c r="J727" s="8" t="str">
        <f>IF(C727=1,TEXT(data_in!E727,"mm-yyyy"),"")</f>
        <v/>
      </c>
      <c r="K727" s="8" t="str">
        <f>IF(A727="","",IF(data_in!I727="Website","Website",IF(data_in!I727="Paid Search","Paid Search",IF(data_in!I727="Slack","Slack","Other Channel"))))</f>
        <v>Website</v>
      </c>
      <c r="L727" s="10">
        <f>IF(A727="","",ROUND(N$3-data_in!B727,0))</f>
        <v>45</v>
      </c>
    </row>
    <row r="728" spans="1:12">
      <c r="A728" s="8" t="str">
        <f>IF(data_in!A728="","",data_in!A728)</f>
        <v>3beda269-8824-4c94-9a66-2a6a21ccdc3b</v>
      </c>
      <c r="B728" s="12">
        <f>IF(A728="","",data_in!B728)</f>
        <v>43938.374791666669</v>
      </c>
      <c r="C728" s="8">
        <f>IF(A728="","",IF(data_in!E728="NULL",0,1))</f>
        <v>0</v>
      </c>
      <c r="D728" s="8" t="str">
        <f>IF(A728="","",IF(data_in!E728="NULL","",ROUND(data_in!E728-data_in!B728,0)))</f>
        <v/>
      </c>
      <c r="E728" s="8">
        <f>IF(A728="","",IF(data_in!C728="NULL",0,IF(data_in!C728&gt;data_in!E728,0,1)))</f>
        <v>1</v>
      </c>
      <c r="F728" s="8">
        <f>IF(OR(A728="",E728=0),"",IF(data_in!C728="NULL","",ROUND(data_in!C728-data_in!B728,0)))</f>
        <v>0</v>
      </c>
      <c r="G728" s="8">
        <f>IF(OR(A728="",E728=0),"",IF(data_in!C728="NULL","",IF(D728="",ROUND(data_in!D728-data_in!B728,0),MIN(D728,ROUND(data_in!D728-data_in!B728,0)))))</f>
        <v>14</v>
      </c>
      <c r="H728" s="8" t="str">
        <f>IF(A728="","",IF(data_in!M728="United States","United States",IF(data_in!M728="Canada","Canada",IF(data_in!M728="United Kingdom","United Kingdom","Other Country"))))</f>
        <v>United States</v>
      </c>
      <c r="I728" s="8" t="str">
        <f>IF(A728="","",IF(data_in!K728="Unknown","Unknown",IF(data_in!K728&lt;=10,"Very Small",IF(data_in!K728&lt;=100,"Small",IF(data_in!K728&lt;=500,"Medium",IF(data_in!K728&gt;500,"Large","Error"))))))</f>
        <v>Very Small</v>
      </c>
      <c r="J728" s="8" t="str">
        <f>IF(C728=1,TEXT(data_in!E728,"mm-yyyy"),"")</f>
        <v/>
      </c>
      <c r="K728" s="8" t="str">
        <f>IF(A728="","",IF(data_in!I728="Website","Website",IF(data_in!I728="Paid Search","Paid Search",IF(data_in!I728="Slack","Slack","Other Channel"))))</f>
        <v>Paid Search</v>
      </c>
      <c r="L728" s="10">
        <f>IF(A728="","",ROUND(N$3-data_in!B728,0))</f>
        <v>45</v>
      </c>
    </row>
    <row r="729" spans="1:12">
      <c r="A729" s="8" t="str">
        <f>IF(data_in!A729="","",data_in!A729)</f>
        <v>b4c904dd-213f-4f5c-acde-37cc9e81ff15</v>
      </c>
      <c r="B729" s="12">
        <f>IF(A729="","",data_in!B729)</f>
        <v>43938.396539351852</v>
      </c>
      <c r="C729" s="8">
        <f>IF(A729="","",IF(data_in!E729="NULL",0,1))</f>
        <v>0</v>
      </c>
      <c r="D729" s="8" t="str">
        <f>IF(A729="","",IF(data_in!E729="NULL","",ROUND(data_in!E729-data_in!B729,0)))</f>
        <v/>
      </c>
      <c r="E729" s="8">
        <f>IF(A729="","",IF(data_in!C729="NULL",0,IF(data_in!C729&gt;data_in!E729,0,1)))</f>
        <v>0</v>
      </c>
      <c r="F729" s="8" t="str">
        <f>IF(OR(A729="",E729=0),"",IF(data_in!C729="NULL","",ROUND(data_in!C729-data_in!B729,0)))</f>
        <v/>
      </c>
      <c r="G729" s="8" t="str">
        <f>IF(OR(A729="",E729=0),"",IF(data_in!C729="NULL","",IF(D729="",ROUND(data_in!D729-data_in!B729,0),MIN(D729,ROUND(data_in!D729-data_in!B729,0)))))</f>
        <v/>
      </c>
      <c r="H729" s="8" t="str">
        <f>IF(A729="","",IF(data_in!M729="United States","United States",IF(data_in!M729="Canada","Canada",IF(data_in!M729="United Kingdom","United Kingdom","Other Country"))))</f>
        <v>United Kingdom</v>
      </c>
      <c r="I729" s="8" t="str">
        <f>IF(A729="","",IF(data_in!K729="Unknown","Unknown",IF(data_in!K729&lt;=10,"Very Small",IF(data_in!K729&lt;=100,"Small",IF(data_in!K729&lt;=500,"Medium",IF(data_in!K729&gt;500,"Large","Error"))))))</f>
        <v>Very Small</v>
      </c>
      <c r="J729" s="8" t="str">
        <f>IF(C729=1,TEXT(data_in!E729,"mm-yyyy"),"")</f>
        <v/>
      </c>
      <c r="K729" s="8" t="str">
        <f>IF(A729="","",IF(data_in!I729="Website","Website",IF(data_in!I729="Paid Search","Paid Search",IF(data_in!I729="Slack","Slack","Other Channel"))))</f>
        <v>Website</v>
      </c>
      <c r="L729" s="10">
        <f>IF(A729="","",ROUND(N$3-data_in!B729,0))</f>
        <v>45</v>
      </c>
    </row>
    <row r="730" spans="1:12">
      <c r="A730" s="8" t="str">
        <f>IF(data_in!A730="","",data_in!A730)</f>
        <v>73af60a9-12b8-4b1b-af4d-52b1d5992008</v>
      </c>
      <c r="B730" s="12">
        <f>IF(A730="","",data_in!B730)</f>
        <v>43938.44431712963</v>
      </c>
      <c r="C730" s="8">
        <f>IF(A730="","",IF(data_in!E730="NULL",0,1))</f>
        <v>0</v>
      </c>
      <c r="D730" s="8" t="str">
        <f>IF(A730="","",IF(data_in!E730="NULL","",ROUND(data_in!E730-data_in!B730,0)))</f>
        <v/>
      </c>
      <c r="E730" s="8">
        <f>IF(A730="","",IF(data_in!C730="NULL",0,IF(data_in!C730&gt;data_in!E730,0,1)))</f>
        <v>0</v>
      </c>
      <c r="F730" s="8" t="str">
        <f>IF(OR(A730="",E730=0),"",IF(data_in!C730="NULL","",ROUND(data_in!C730-data_in!B730,0)))</f>
        <v/>
      </c>
      <c r="G730" s="8" t="str">
        <f>IF(OR(A730="",E730=0),"",IF(data_in!C730="NULL","",IF(D730="",ROUND(data_in!D730-data_in!B730,0),MIN(D730,ROUND(data_in!D730-data_in!B730,0)))))</f>
        <v/>
      </c>
      <c r="H730" s="8" t="str">
        <f>IF(A730="","",IF(data_in!M730="United States","United States",IF(data_in!M730="Canada","Canada",IF(data_in!M730="United Kingdom","United Kingdom","Other Country"))))</f>
        <v>Other Country</v>
      </c>
      <c r="I730" s="8" t="str">
        <f>IF(A730="","",IF(data_in!K730="Unknown","Unknown",IF(data_in!K730&lt;=10,"Very Small",IF(data_in!K730&lt;=100,"Small",IF(data_in!K730&lt;=500,"Medium",IF(data_in!K730&gt;500,"Large","Error"))))))</f>
        <v>Medium</v>
      </c>
      <c r="J730" s="8" t="str">
        <f>IF(C730=1,TEXT(data_in!E730,"mm-yyyy"),"")</f>
        <v/>
      </c>
      <c r="K730" s="8" t="str">
        <f>IF(A730="","",IF(data_in!I730="Website","Website",IF(data_in!I730="Paid Search","Paid Search",IF(data_in!I730="Slack","Slack","Other Channel"))))</f>
        <v>Website</v>
      </c>
      <c r="L730" s="10">
        <f>IF(A730="","",ROUND(N$3-data_in!B730,0))</f>
        <v>45</v>
      </c>
    </row>
    <row r="731" spans="1:12">
      <c r="A731" s="8" t="str">
        <f>IF(data_in!A731="","",data_in!A731)</f>
        <v>3d9b23e0-6d48-404b-872b-ce6a837ff799</v>
      </c>
      <c r="B731" s="12">
        <f>IF(A731="","",data_in!B731)</f>
        <v>43938.457233796296</v>
      </c>
      <c r="C731" s="8">
        <f>IF(A731="","",IF(data_in!E731="NULL",0,1))</f>
        <v>0</v>
      </c>
      <c r="D731" s="8" t="str">
        <f>IF(A731="","",IF(data_in!E731="NULL","",ROUND(data_in!E731-data_in!B731,0)))</f>
        <v/>
      </c>
      <c r="E731" s="8">
        <f>IF(A731="","",IF(data_in!C731="NULL",0,IF(data_in!C731&gt;data_in!E731,0,1)))</f>
        <v>0</v>
      </c>
      <c r="F731" s="8" t="str">
        <f>IF(OR(A731="",E731=0),"",IF(data_in!C731="NULL","",ROUND(data_in!C731-data_in!B731,0)))</f>
        <v/>
      </c>
      <c r="G731" s="8" t="str">
        <f>IF(OR(A731="",E731=0),"",IF(data_in!C731="NULL","",IF(D731="",ROUND(data_in!D731-data_in!B731,0),MIN(D731,ROUND(data_in!D731-data_in!B731,0)))))</f>
        <v/>
      </c>
      <c r="H731" s="8" t="str">
        <f>IF(A731="","",IF(data_in!M731="United States","United States",IF(data_in!M731="Canada","Canada",IF(data_in!M731="United Kingdom","United Kingdom","Other Country"))))</f>
        <v>Other Country</v>
      </c>
      <c r="I731" s="8" t="str">
        <f>IF(A731="","",IF(data_in!K731="Unknown","Unknown",IF(data_in!K731&lt;=10,"Very Small",IF(data_in!K731&lt;=100,"Small",IF(data_in!K731&lt;=500,"Medium",IF(data_in!K731&gt;500,"Large","Error"))))))</f>
        <v>Medium</v>
      </c>
      <c r="J731" s="8" t="str">
        <f>IF(C731=1,TEXT(data_in!E731,"mm-yyyy"),"")</f>
        <v/>
      </c>
      <c r="K731" s="8" t="str">
        <f>IF(A731="","",IF(data_in!I731="Website","Website",IF(data_in!I731="Paid Search","Paid Search",IF(data_in!I731="Slack","Slack","Other Channel"))))</f>
        <v>Website</v>
      </c>
      <c r="L731" s="10">
        <f>IF(A731="","",ROUND(N$3-data_in!B731,0))</f>
        <v>45</v>
      </c>
    </row>
    <row r="732" spans="1:12">
      <c r="A732" s="8" t="str">
        <f>IF(data_in!A732="","",data_in!A732)</f>
        <v>77e3e5aa-4776-4e8c-aa5e-914e7118d680</v>
      </c>
      <c r="B732" s="12">
        <f>IF(A732="","",data_in!B732)</f>
        <v>43938.513749999998</v>
      </c>
      <c r="C732" s="8">
        <f>IF(A732="","",IF(data_in!E732="NULL",0,1))</f>
        <v>0</v>
      </c>
      <c r="D732" s="8" t="str">
        <f>IF(A732="","",IF(data_in!E732="NULL","",ROUND(data_in!E732-data_in!B732,0)))</f>
        <v/>
      </c>
      <c r="E732" s="8">
        <f>IF(A732="","",IF(data_in!C732="NULL",0,IF(data_in!C732&gt;data_in!E732,0,1)))</f>
        <v>0</v>
      </c>
      <c r="F732" s="8" t="str">
        <f>IF(OR(A732="",E732=0),"",IF(data_in!C732="NULL","",ROUND(data_in!C732-data_in!B732,0)))</f>
        <v/>
      </c>
      <c r="G732" s="8" t="str">
        <f>IF(OR(A732="",E732=0),"",IF(data_in!C732="NULL","",IF(D732="",ROUND(data_in!D732-data_in!B732,0),MIN(D732,ROUND(data_in!D732-data_in!B732,0)))))</f>
        <v/>
      </c>
      <c r="H732" s="8" t="str">
        <f>IF(A732="","",IF(data_in!M732="United States","United States",IF(data_in!M732="Canada","Canada",IF(data_in!M732="United Kingdom","United Kingdom","Other Country"))))</f>
        <v>Other Country</v>
      </c>
      <c r="I732" s="8" t="str">
        <f>IF(A732="","",IF(data_in!K732="Unknown","Unknown",IF(data_in!K732&lt;=10,"Very Small",IF(data_in!K732&lt;=100,"Small",IF(data_in!K732&lt;=500,"Medium",IF(data_in!K732&gt;500,"Large","Error"))))))</f>
        <v>Very Small</v>
      </c>
      <c r="J732" s="8" t="str">
        <f>IF(C732=1,TEXT(data_in!E732,"mm-yyyy"),"")</f>
        <v/>
      </c>
      <c r="K732" s="8" t="str">
        <f>IF(A732="","",IF(data_in!I732="Website","Website",IF(data_in!I732="Paid Search","Paid Search",IF(data_in!I732="Slack","Slack","Other Channel"))))</f>
        <v>Website</v>
      </c>
      <c r="L732" s="10">
        <f>IF(A732="","",ROUND(N$3-data_in!B732,0))</f>
        <v>44</v>
      </c>
    </row>
    <row r="733" spans="1:12">
      <c r="A733" s="8" t="str">
        <f>IF(data_in!A733="","",data_in!A733)</f>
        <v>7fe72cb6-8fff-49b0-b10f-d9360e3dbc88</v>
      </c>
      <c r="B733" s="12">
        <f>IF(A733="","",data_in!B733)</f>
        <v>43938.532789351855</v>
      </c>
      <c r="C733" s="8">
        <f>IF(A733="","",IF(data_in!E733="NULL",0,1))</f>
        <v>0</v>
      </c>
      <c r="D733" s="8" t="str">
        <f>IF(A733="","",IF(data_in!E733="NULL","",ROUND(data_in!E733-data_in!B733,0)))</f>
        <v/>
      </c>
      <c r="E733" s="8">
        <f>IF(A733="","",IF(data_in!C733="NULL",0,IF(data_in!C733&gt;data_in!E733,0,1)))</f>
        <v>0</v>
      </c>
      <c r="F733" s="8" t="str">
        <f>IF(OR(A733="",E733=0),"",IF(data_in!C733="NULL","",ROUND(data_in!C733-data_in!B733,0)))</f>
        <v/>
      </c>
      <c r="G733" s="8" t="str">
        <f>IF(OR(A733="",E733=0),"",IF(data_in!C733="NULL","",IF(D733="",ROUND(data_in!D733-data_in!B733,0),MIN(D733,ROUND(data_in!D733-data_in!B733,0)))))</f>
        <v/>
      </c>
      <c r="H733" s="8" t="str">
        <f>IF(A733="","",IF(data_in!M733="United States","United States",IF(data_in!M733="Canada","Canada",IF(data_in!M733="United Kingdom","United Kingdom","Other Country"))))</f>
        <v>United States</v>
      </c>
      <c r="I733" s="8" t="str">
        <f>IF(A733="","",IF(data_in!K733="Unknown","Unknown",IF(data_in!K733&lt;=10,"Very Small",IF(data_in!K733&lt;=100,"Small",IF(data_in!K733&lt;=500,"Medium",IF(data_in!K733&gt;500,"Large","Error"))))))</f>
        <v>Medium</v>
      </c>
      <c r="J733" s="8" t="str">
        <f>IF(C733=1,TEXT(data_in!E733,"mm-yyyy"),"")</f>
        <v/>
      </c>
      <c r="K733" s="8" t="str">
        <f>IF(A733="","",IF(data_in!I733="Website","Website",IF(data_in!I733="Paid Search","Paid Search",IF(data_in!I733="Slack","Slack","Other Channel"))))</f>
        <v>Website</v>
      </c>
      <c r="L733" s="10">
        <f>IF(A733="","",ROUND(N$3-data_in!B733,0))</f>
        <v>44</v>
      </c>
    </row>
    <row r="734" spans="1:12">
      <c r="A734" s="8" t="str">
        <f>IF(data_in!A734="","",data_in!A734)</f>
        <v>81eeb7a7-7366-45cc-bc17-462d82ee67ea</v>
      </c>
      <c r="B734" s="12">
        <f>IF(A734="","",data_in!B734)</f>
        <v>43938.565729166665</v>
      </c>
      <c r="C734" s="8">
        <f>IF(A734="","",IF(data_in!E734="NULL",0,1))</f>
        <v>0</v>
      </c>
      <c r="D734" s="8" t="str">
        <f>IF(A734="","",IF(data_in!E734="NULL","",ROUND(data_in!E734-data_in!B734,0)))</f>
        <v/>
      </c>
      <c r="E734" s="8">
        <f>IF(A734="","",IF(data_in!C734="NULL",0,IF(data_in!C734&gt;data_in!E734,0,1)))</f>
        <v>0</v>
      </c>
      <c r="F734" s="8" t="str">
        <f>IF(OR(A734="",E734=0),"",IF(data_in!C734="NULL","",ROUND(data_in!C734-data_in!B734,0)))</f>
        <v/>
      </c>
      <c r="G734" s="8" t="str">
        <f>IF(OR(A734="",E734=0),"",IF(data_in!C734="NULL","",IF(D734="",ROUND(data_in!D734-data_in!B734,0),MIN(D734,ROUND(data_in!D734-data_in!B734,0)))))</f>
        <v/>
      </c>
      <c r="H734" s="8" t="str">
        <f>IF(A734="","",IF(data_in!M734="United States","United States",IF(data_in!M734="Canada","Canada",IF(data_in!M734="United Kingdom","United Kingdom","Other Country"))))</f>
        <v>Canada</v>
      </c>
      <c r="I734" s="8" t="str">
        <f>IF(A734="","",IF(data_in!K734="Unknown","Unknown",IF(data_in!K734&lt;=10,"Very Small",IF(data_in!K734&lt;=100,"Small",IF(data_in!K734&lt;=500,"Medium",IF(data_in!K734&gt;500,"Large","Error"))))))</f>
        <v>Very Small</v>
      </c>
      <c r="J734" s="8" t="str">
        <f>IF(C734=1,TEXT(data_in!E734,"mm-yyyy"),"")</f>
        <v/>
      </c>
      <c r="K734" s="8" t="str">
        <f>IF(A734="","",IF(data_in!I734="Website","Website",IF(data_in!I734="Paid Search","Paid Search",IF(data_in!I734="Slack","Slack","Other Channel"))))</f>
        <v>Website</v>
      </c>
      <c r="L734" s="10">
        <f>IF(A734="","",ROUND(N$3-data_in!B734,0))</f>
        <v>44</v>
      </c>
    </row>
    <row r="735" spans="1:12">
      <c r="A735" s="8" t="str">
        <f>IF(data_in!A735="","",data_in!A735)</f>
        <v>6bbb75d7-74d2-4c76-a874-96c0dbb8c891</v>
      </c>
      <c r="B735" s="12">
        <f>IF(A735="","",data_in!B735)</f>
        <v>43938.579502314817</v>
      </c>
      <c r="C735" s="8">
        <f>IF(A735="","",IF(data_in!E735="NULL",0,1))</f>
        <v>0</v>
      </c>
      <c r="D735" s="8" t="str">
        <f>IF(A735="","",IF(data_in!E735="NULL","",ROUND(data_in!E735-data_in!B735,0)))</f>
        <v/>
      </c>
      <c r="E735" s="8">
        <f>IF(A735="","",IF(data_in!C735="NULL",0,IF(data_in!C735&gt;data_in!E735,0,1)))</f>
        <v>0</v>
      </c>
      <c r="F735" s="8" t="str">
        <f>IF(OR(A735="",E735=0),"",IF(data_in!C735="NULL","",ROUND(data_in!C735-data_in!B735,0)))</f>
        <v/>
      </c>
      <c r="G735" s="8" t="str">
        <f>IF(OR(A735="",E735=0),"",IF(data_in!C735="NULL","",IF(D735="",ROUND(data_in!D735-data_in!B735,0),MIN(D735,ROUND(data_in!D735-data_in!B735,0)))))</f>
        <v/>
      </c>
      <c r="H735" s="8" t="str">
        <f>IF(A735="","",IF(data_in!M735="United States","United States",IF(data_in!M735="Canada","Canada",IF(data_in!M735="United Kingdom","United Kingdom","Other Country"))))</f>
        <v>United Kingdom</v>
      </c>
      <c r="I735" s="8" t="str">
        <f>IF(A735="","",IF(data_in!K735="Unknown","Unknown",IF(data_in!K735&lt;=10,"Very Small",IF(data_in!K735&lt;=100,"Small",IF(data_in!K735&lt;=500,"Medium",IF(data_in!K735&gt;500,"Large","Error"))))))</f>
        <v>Small</v>
      </c>
      <c r="J735" s="8" t="str">
        <f>IF(C735=1,TEXT(data_in!E735,"mm-yyyy"),"")</f>
        <v/>
      </c>
      <c r="K735" s="8" t="str">
        <f>IF(A735="","",IF(data_in!I735="Website","Website",IF(data_in!I735="Paid Search","Paid Search",IF(data_in!I735="Slack","Slack","Other Channel"))))</f>
        <v>Website</v>
      </c>
      <c r="L735" s="10">
        <f>IF(A735="","",ROUND(N$3-data_in!B735,0))</f>
        <v>44</v>
      </c>
    </row>
    <row r="736" spans="1:12">
      <c r="A736" s="8" t="str">
        <f>IF(data_in!A736="","",data_in!A736)</f>
        <v>152aa3ab-071c-4912-8074-38970f338e1c</v>
      </c>
      <c r="B736" s="12">
        <f>IF(A736="","",data_in!B736)</f>
        <v>43894.109467592592</v>
      </c>
      <c r="C736" s="8">
        <f>IF(A736="","",IF(data_in!E736="NULL",0,1))</f>
        <v>0</v>
      </c>
      <c r="D736" s="8" t="str">
        <f>IF(A736="","",IF(data_in!E736="NULL","",ROUND(data_in!E736-data_in!B736,0)))</f>
        <v/>
      </c>
      <c r="E736" s="8">
        <f>IF(A736="","",IF(data_in!C736="NULL",0,IF(data_in!C736&gt;data_in!E736,0,1)))</f>
        <v>0</v>
      </c>
      <c r="F736" s="8" t="str">
        <f>IF(OR(A736="",E736=0),"",IF(data_in!C736="NULL","",ROUND(data_in!C736-data_in!B736,0)))</f>
        <v/>
      </c>
      <c r="G736" s="8" t="str">
        <f>IF(OR(A736="",E736=0),"",IF(data_in!C736="NULL","",IF(D736="",ROUND(data_in!D736-data_in!B736,0),MIN(D736,ROUND(data_in!D736-data_in!B736,0)))))</f>
        <v/>
      </c>
      <c r="H736" s="8" t="str">
        <f>IF(A736="","",IF(data_in!M736="United States","United States",IF(data_in!M736="Canada","Canada",IF(data_in!M736="United Kingdom","United Kingdom","Other Country"))))</f>
        <v>Canada</v>
      </c>
      <c r="I736" s="8" t="str">
        <f>IF(A736="","",IF(data_in!K736="Unknown","Unknown",IF(data_in!K736&lt;=10,"Very Small",IF(data_in!K736&lt;=100,"Small",IF(data_in!K736&lt;=500,"Medium",IF(data_in!K736&gt;500,"Large","Error"))))))</f>
        <v>Medium</v>
      </c>
      <c r="J736" s="8" t="str">
        <f>IF(C736=1,TEXT(data_in!E736,"mm-yyyy"),"")</f>
        <v/>
      </c>
      <c r="K736" s="8" t="str">
        <f>IF(A736="","",IF(data_in!I736="Website","Website",IF(data_in!I736="Paid Search","Paid Search",IF(data_in!I736="Slack","Slack","Other Channel"))))</f>
        <v>Paid Search</v>
      </c>
      <c r="L736" s="10">
        <f>IF(A736="","",ROUND(N$3-data_in!B736,0))</f>
        <v>89</v>
      </c>
    </row>
    <row r="737" spans="1:12">
      <c r="A737" s="8" t="str">
        <f>IF(data_in!A737="","",data_in!A737)</f>
        <v>89bb2066-ab99-473e-9f2f-9dab796ec6ff</v>
      </c>
      <c r="B737" s="12">
        <f>IF(A737="","",data_in!B737)</f>
        <v>43936.01190972222</v>
      </c>
      <c r="C737" s="8">
        <f>IF(A737="","",IF(data_in!E737="NULL",0,1))</f>
        <v>0</v>
      </c>
      <c r="D737" s="8" t="str">
        <f>IF(A737="","",IF(data_in!E737="NULL","",ROUND(data_in!E737-data_in!B737,0)))</f>
        <v/>
      </c>
      <c r="E737" s="8">
        <f>IF(A737="","",IF(data_in!C737="NULL",0,IF(data_in!C737&gt;data_in!E737,0,1)))</f>
        <v>0</v>
      </c>
      <c r="F737" s="8" t="str">
        <f>IF(OR(A737="",E737=0),"",IF(data_in!C737="NULL","",ROUND(data_in!C737-data_in!B737,0)))</f>
        <v/>
      </c>
      <c r="G737" s="8" t="str">
        <f>IF(OR(A737="",E737=0),"",IF(data_in!C737="NULL","",IF(D737="",ROUND(data_in!D737-data_in!B737,0),MIN(D737,ROUND(data_in!D737-data_in!B737,0)))))</f>
        <v/>
      </c>
      <c r="H737" s="8" t="str">
        <f>IF(A737="","",IF(data_in!M737="United States","United States",IF(data_in!M737="Canada","Canada",IF(data_in!M737="United Kingdom","United Kingdom","Other Country"))))</f>
        <v>Other Country</v>
      </c>
      <c r="I737" s="8" t="str">
        <f>IF(A737="","",IF(data_in!K737="Unknown","Unknown",IF(data_in!K737&lt;=10,"Very Small",IF(data_in!K737&lt;=100,"Small",IF(data_in!K737&lt;=500,"Medium",IF(data_in!K737&gt;500,"Large","Error"))))))</f>
        <v>Medium</v>
      </c>
      <c r="J737" s="8" t="str">
        <f>IF(C737=1,TEXT(data_in!E737,"mm-yyyy"),"")</f>
        <v/>
      </c>
      <c r="K737" s="8" t="str">
        <f>IF(A737="","",IF(data_in!I737="Website","Website",IF(data_in!I737="Paid Search","Paid Search",IF(data_in!I737="Slack","Slack","Other Channel"))))</f>
        <v>Slack</v>
      </c>
      <c r="L737" s="10">
        <f>IF(A737="","",ROUND(N$3-data_in!B737,0))</f>
        <v>47</v>
      </c>
    </row>
    <row r="738" spans="1:12">
      <c r="A738" s="8" t="str">
        <f>IF(data_in!A738="","",data_in!A738)</f>
        <v>b4d685f4-6bdb-492e-8fc4-68a876122afb</v>
      </c>
      <c r="B738" s="12">
        <f>IF(A738="","",data_in!B738)</f>
        <v>43937.85601851852</v>
      </c>
      <c r="C738" s="8">
        <f>IF(A738="","",IF(data_in!E738="NULL",0,1))</f>
        <v>0</v>
      </c>
      <c r="D738" s="8" t="str">
        <f>IF(A738="","",IF(data_in!E738="NULL","",ROUND(data_in!E738-data_in!B738,0)))</f>
        <v/>
      </c>
      <c r="E738" s="8">
        <f>IF(A738="","",IF(data_in!C738="NULL",0,IF(data_in!C738&gt;data_in!E738,0,1)))</f>
        <v>1</v>
      </c>
      <c r="F738" s="8">
        <f>IF(OR(A738="",E738=0),"",IF(data_in!C738="NULL","",ROUND(data_in!C738-data_in!B738,0)))</f>
        <v>0</v>
      </c>
      <c r="G738" s="8">
        <f>IF(OR(A738="",E738=0),"",IF(data_in!C738="NULL","",IF(D738="",ROUND(data_in!D738-data_in!B738,0),MIN(D738,ROUND(data_in!D738-data_in!B738,0)))))</f>
        <v>14</v>
      </c>
      <c r="H738" s="8" t="str">
        <f>IF(A738="","",IF(data_in!M738="United States","United States",IF(data_in!M738="Canada","Canada",IF(data_in!M738="United Kingdom","United Kingdom","Other Country"))))</f>
        <v>Other Country</v>
      </c>
      <c r="I738" s="8" t="str">
        <f>IF(A738="","",IF(data_in!K738="Unknown","Unknown",IF(data_in!K738&lt;=10,"Very Small",IF(data_in!K738&lt;=100,"Small",IF(data_in!K738&lt;=500,"Medium",IF(data_in!K738&gt;500,"Large","Error"))))))</f>
        <v>Very Small</v>
      </c>
      <c r="J738" s="8" t="str">
        <f>IF(C738=1,TEXT(data_in!E738,"mm-yyyy"),"")</f>
        <v/>
      </c>
      <c r="K738" s="8" t="str">
        <f>IF(A738="","",IF(data_in!I738="Website","Website",IF(data_in!I738="Paid Search","Paid Search",IF(data_in!I738="Slack","Slack","Other Channel"))))</f>
        <v>Website</v>
      </c>
      <c r="L738" s="10">
        <f>IF(A738="","",ROUND(N$3-data_in!B738,0))</f>
        <v>45</v>
      </c>
    </row>
    <row r="739" spans="1:12">
      <c r="A739" s="8" t="str">
        <f>IF(data_in!A739="","",data_in!A739)</f>
        <v>25e92775-dd46-4f18-b094-c92a081e78f2</v>
      </c>
      <c r="B739" s="12">
        <f>IF(A739="","",data_in!B739)</f>
        <v>43868.27480324074</v>
      </c>
      <c r="C739" s="8">
        <f>IF(A739="","",IF(data_in!E739="NULL",0,1))</f>
        <v>0</v>
      </c>
      <c r="D739" s="8" t="str">
        <f>IF(A739="","",IF(data_in!E739="NULL","",ROUND(data_in!E739-data_in!B739,0)))</f>
        <v/>
      </c>
      <c r="E739" s="8">
        <f>IF(A739="","",IF(data_in!C739="NULL",0,IF(data_in!C739&gt;data_in!E739,0,1)))</f>
        <v>0</v>
      </c>
      <c r="F739" s="8" t="str">
        <f>IF(OR(A739="",E739=0),"",IF(data_in!C739="NULL","",ROUND(data_in!C739-data_in!B739,0)))</f>
        <v/>
      </c>
      <c r="G739" s="8" t="str">
        <f>IF(OR(A739="",E739=0),"",IF(data_in!C739="NULL","",IF(D739="",ROUND(data_in!D739-data_in!B739,0),MIN(D739,ROUND(data_in!D739-data_in!B739,0)))))</f>
        <v/>
      </c>
      <c r="H739" s="8" t="str">
        <f>IF(A739="","",IF(data_in!M739="United States","United States",IF(data_in!M739="Canada","Canada",IF(data_in!M739="United Kingdom","United Kingdom","Other Country"))))</f>
        <v>Other Country</v>
      </c>
      <c r="I739" s="8" t="str">
        <f>IF(A739="","",IF(data_in!K739="Unknown","Unknown",IF(data_in!K739&lt;=10,"Very Small",IF(data_in!K739&lt;=100,"Small",IF(data_in!K739&lt;=500,"Medium",IF(data_in!K739&gt;500,"Large","Error"))))))</f>
        <v>Large</v>
      </c>
      <c r="J739" s="8" t="str">
        <f>IF(C739=1,TEXT(data_in!E739,"mm-yyyy"),"")</f>
        <v/>
      </c>
      <c r="K739" s="8" t="str">
        <f>IF(A739="","",IF(data_in!I739="Website","Website",IF(data_in!I739="Paid Search","Paid Search",IF(data_in!I739="Slack","Slack","Other Channel"))))</f>
        <v>Website</v>
      </c>
      <c r="L739" s="10">
        <f>IF(A739="","",ROUND(N$3-data_in!B739,0))</f>
        <v>115</v>
      </c>
    </row>
    <row r="740" spans="1:12">
      <c r="A740" s="8" t="str">
        <f>IF(data_in!A740="","",data_in!A740)</f>
        <v>488803b4-4b67-470f-9adb-f841686fc906</v>
      </c>
      <c r="B740" s="12">
        <f>IF(A740="","",data_in!B740)</f>
        <v>43885.853275462963</v>
      </c>
      <c r="C740" s="8">
        <f>IF(A740="","",IF(data_in!E740="NULL",0,1))</f>
        <v>0</v>
      </c>
      <c r="D740" s="8" t="str">
        <f>IF(A740="","",IF(data_in!E740="NULL","",ROUND(data_in!E740-data_in!B740,0)))</f>
        <v/>
      </c>
      <c r="E740" s="8">
        <f>IF(A740="","",IF(data_in!C740="NULL",0,IF(data_in!C740&gt;data_in!E740,0,1)))</f>
        <v>0</v>
      </c>
      <c r="F740" s="8" t="str">
        <f>IF(OR(A740="",E740=0),"",IF(data_in!C740="NULL","",ROUND(data_in!C740-data_in!B740,0)))</f>
        <v/>
      </c>
      <c r="G740" s="8" t="str">
        <f>IF(OR(A740="",E740=0),"",IF(data_in!C740="NULL","",IF(D740="",ROUND(data_in!D740-data_in!B740,0),MIN(D740,ROUND(data_in!D740-data_in!B740,0)))))</f>
        <v/>
      </c>
      <c r="H740" s="8" t="str">
        <f>IF(A740="","",IF(data_in!M740="United States","United States",IF(data_in!M740="Canada","Canada",IF(data_in!M740="United Kingdom","United Kingdom","Other Country"))))</f>
        <v>Canada</v>
      </c>
      <c r="I740" s="8" t="str">
        <f>IF(A740="","",IF(data_in!K740="Unknown","Unknown",IF(data_in!K740&lt;=10,"Very Small",IF(data_in!K740&lt;=100,"Small",IF(data_in!K740&lt;=500,"Medium",IF(data_in!K740&gt;500,"Large","Error"))))))</f>
        <v>Very Small</v>
      </c>
      <c r="J740" s="8" t="str">
        <f>IF(C740=1,TEXT(data_in!E740,"mm-yyyy"),"")</f>
        <v/>
      </c>
      <c r="K740" s="8" t="str">
        <f>IF(A740="","",IF(data_in!I740="Website","Website",IF(data_in!I740="Paid Search","Paid Search",IF(data_in!I740="Slack","Slack","Other Channel"))))</f>
        <v>Paid Search</v>
      </c>
      <c r="L740" s="10">
        <f>IF(A740="","",ROUND(N$3-data_in!B740,0))</f>
        <v>97</v>
      </c>
    </row>
    <row r="741" spans="1:12">
      <c r="A741" s="8" t="str">
        <f>IF(data_in!A741="","",data_in!A741)</f>
        <v>2cebe4fb-4a00-417d-87af-5e8d9bbf2af4</v>
      </c>
      <c r="B741" s="12">
        <f>IF(A741="","",data_in!B741)</f>
        <v>43885.866342592592</v>
      </c>
      <c r="C741" s="8">
        <f>IF(A741="","",IF(data_in!E741="NULL",0,1))</f>
        <v>0</v>
      </c>
      <c r="D741" s="8" t="str">
        <f>IF(A741="","",IF(data_in!E741="NULL","",ROUND(data_in!E741-data_in!B741,0)))</f>
        <v/>
      </c>
      <c r="E741" s="8">
        <f>IF(A741="","",IF(data_in!C741="NULL",0,IF(data_in!C741&gt;data_in!E741,0,1)))</f>
        <v>0</v>
      </c>
      <c r="F741" s="8" t="str">
        <f>IF(OR(A741="",E741=0),"",IF(data_in!C741="NULL","",ROUND(data_in!C741-data_in!B741,0)))</f>
        <v/>
      </c>
      <c r="G741" s="8" t="str">
        <f>IF(OR(A741="",E741=0),"",IF(data_in!C741="NULL","",IF(D741="",ROUND(data_in!D741-data_in!B741,0),MIN(D741,ROUND(data_in!D741-data_in!B741,0)))))</f>
        <v/>
      </c>
      <c r="H741" s="8" t="str">
        <f>IF(A741="","",IF(data_in!M741="United States","United States",IF(data_in!M741="Canada","Canada",IF(data_in!M741="United Kingdom","United Kingdom","Other Country"))))</f>
        <v>Canada</v>
      </c>
      <c r="I741" s="8" t="str">
        <f>IF(A741="","",IF(data_in!K741="Unknown","Unknown",IF(data_in!K741&lt;=10,"Very Small",IF(data_in!K741&lt;=100,"Small",IF(data_in!K741&lt;=500,"Medium",IF(data_in!K741&gt;500,"Large","Error"))))))</f>
        <v>Very Small</v>
      </c>
      <c r="J741" s="8" t="str">
        <f>IF(C741=1,TEXT(data_in!E741,"mm-yyyy"),"")</f>
        <v/>
      </c>
      <c r="K741" s="8" t="str">
        <f>IF(A741="","",IF(data_in!I741="Website","Website",IF(data_in!I741="Paid Search","Paid Search",IF(data_in!I741="Slack","Slack","Other Channel"))))</f>
        <v>Website</v>
      </c>
      <c r="L741" s="10">
        <f>IF(A741="","",ROUND(N$3-data_in!B741,0))</f>
        <v>97</v>
      </c>
    </row>
    <row r="742" spans="1:12">
      <c r="A742" s="8" t="str">
        <f>IF(data_in!A742="","",data_in!A742)</f>
        <v>218c3b4e-d5a4-4229-9c1e-f2d3e1514291</v>
      </c>
      <c r="B742" s="12">
        <f>IF(A742="","",data_in!B742)</f>
        <v>43885.869791666664</v>
      </c>
      <c r="C742" s="8">
        <f>IF(A742="","",IF(data_in!E742="NULL",0,1))</f>
        <v>0</v>
      </c>
      <c r="D742" s="8" t="str">
        <f>IF(A742="","",IF(data_in!E742="NULL","",ROUND(data_in!E742-data_in!B742,0)))</f>
        <v/>
      </c>
      <c r="E742" s="8">
        <f>IF(A742="","",IF(data_in!C742="NULL",0,IF(data_in!C742&gt;data_in!E742,0,1)))</f>
        <v>0</v>
      </c>
      <c r="F742" s="8" t="str">
        <f>IF(OR(A742="",E742=0),"",IF(data_in!C742="NULL","",ROUND(data_in!C742-data_in!B742,0)))</f>
        <v/>
      </c>
      <c r="G742" s="8" t="str">
        <f>IF(OR(A742="",E742=0),"",IF(data_in!C742="NULL","",IF(D742="",ROUND(data_in!D742-data_in!B742,0),MIN(D742,ROUND(data_in!D742-data_in!B742,0)))))</f>
        <v/>
      </c>
      <c r="H742" s="8" t="str">
        <f>IF(A742="","",IF(data_in!M742="United States","United States",IF(data_in!M742="Canada","Canada",IF(data_in!M742="United Kingdom","United Kingdom","Other Country"))))</f>
        <v>United Kingdom</v>
      </c>
      <c r="I742" s="8" t="str">
        <f>IF(A742="","",IF(data_in!K742="Unknown","Unknown",IF(data_in!K742&lt;=10,"Very Small",IF(data_in!K742&lt;=100,"Small",IF(data_in!K742&lt;=500,"Medium",IF(data_in!K742&gt;500,"Large","Error"))))))</f>
        <v>Small</v>
      </c>
      <c r="J742" s="8" t="str">
        <f>IF(C742=1,TEXT(data_in!E742,"mm-yyyy"),"")</f>
        <v/>
      </c>
      <c r="K742" s="8" t="str">
        <f>IF(A742="","",IF(data_in!I742="Website","Website",IF(data_in!I742="Paid Search","Paid Search",IF(data_in!I742="Slack","Slack","Other Channel"))))</f>
        <v>Website</v>
      </c>
      <c r="L742" s="10">
        <f>IF(A742="","",ROUND(N$3-data_in!B742,0))</f>
        <v>97</v>
      </c>
    </row>
    <row r="743" spans="1:12">
      <c r="A743" s="8" t="str">
        <f>IF(data_in!A743="","",data_in!A743)</f>
        <v>eb5f27d5-8311-4bcf-9ab2-e7ea98c130ab</v>
      </c>
      <c r="B743" s="12">
        <f>IF(A743="","",data_in!B743)</f>
        <v>43885.87572916667</v>
      </c>
      <c r="C743" s="8">
        <f>IF(A743="","",IF(data_in!E743="NULL",0,1))</f>
        <v>0</v>
      </c>
      <c r="D743" s="8" t="str">
        <f>IF(A743="","",IF(data_in!E743="NULL","",ROUND(data_in!E743-data_in!B743,0)))</f>
        <v/>
      </c>
      <c r="E743" s="8">
        <f>IF(A743="","",IF(data_in!C743="NULL",0,IF(data_in!C743&gt;data_in!E743,0,1)))</f>
        <v>0</v>
      </c>
      <c r="F743" s="8" t="str">
        <f>IF(OR(A743="",E743=0),"",IF(data_in!C743="NULL","",ROUND(data_in!C743-data_in!B743,0)))</f>
        <v/>
      </c>
      <c r="G743" s="8" t="str">
        <f>IF(OR(A743="",E743=0),"",IF(data_in!C743="NULL","",IF(D743="",ROUND(data_in!D743-data_in!B743,0),MIN(D743,ROUND(data_in!D743-data_in!B743,0)))))</f>
        <v/>
      </c>
      <c r="H743" s="8" t="str">
        <f>IF(A743="","",IF(data_in!M743="United States","United States",IF(data_in!M743="Canada","Canada",IF(data_in!M743="United Kingdom","United Kingdom","Other Country"))))</f>
        <v>Other Country</v>
      </c>
      <c r="I743" s="8" t="str">
        <f>IF(A743="","",IF(data_in!K743="Unknown","Unknown",IF(data_in!K743&lt;=10,"Very Small",IF(data_in!K743&lt;=100,"Small",IF(data_in!K743&lt;=500,"Medium",IF(data_in!K743&gt;500,"Large","Error"))))))</f>
        <v>Medium</v>
      </c>
      <c r="J743" s="8" t="str">
        <f>IF(C743=1,TEXT(data_in!E743,"mm-yyyy"),"")</f>
        <v/>
      </c>
      <c r="K743" s="8" t="str">
        <f>IF(A743="","",IF(data_in!I743="Website","Website",IF(data_in!I743="Paid Search","Paid Search",IF(data_in!I743="Slack","Slack","Other Channel"))))</f>
        <v>Paid Search</v>
      </c>
      <c r="L743" s="10">
        <f>IF(A743="","",ROUND(N$3-data_in!B743,0))</f>
        <v>97</v>
      </c>
    </row>
    <row r="744" spans="1:12">
      <c r="A744" s="8" t="str">
        <f>IF(data_in!A744="","",data_in!A744)</f>
        <v>47f7c031-751f-479b-9b10-6538f70e9920</v>
      </c>
      <c r="B744" s="12">
        <f>IF(A744="","",data_in!B744)</f>
        <v>43886.313773148147</v>
      </c>
      <c r="C744" s="8">
        <f>IF(A744="","",IF(data_in!E744="NULL",0,1))</f>
        <v>0</v>
      </c>
      <c r="D744" s="8" t="str">
        <f>IF(A744="","",IF(data_in!E744="NULL","",ROUND(data_in!E744-data_in!B744,0)))</f>
        <v/>
      </c>
      <c r="E744" s="8">
        <f>IF(A744="","",IF(data_in!C744="NULL",0,IF(data_in!C744&gt;data_in!E744,0,1)))</f>
        <v>0</v>
      </c>
      <c r="F744" s="8" t="str">
        <f>IF(OR(A744="",E744=0),"",IF(data_in!C744="NULL","",ROUND(data_in!C744-data_in!B744,0)))</f>
        <v/>
      </c>
      <c r="G744" s="8" t="str">
        <f>IF(OR(A744="",E744=0),"",IF(data_in!C744="NULL","",IF(D744="",ROUND(data_in!D744-data_in!B744,0),MIN(D744,ROUND(data_in!D744-data_in!B744,0)))))</f>
        <v/>
      </c>
      <c r="H744" s="8" t="str">
        <f>IF(A744="","",IF(data_in!M744="United States","United States",IF(data_in!M744="Canada","Canada",IF(data_in!M744="United Kingdom","United Kingdom","Other Country"))))</f>
        <v>United Kingdom</v>
      </c>
      <c r="I744" s="8" t="str">
        <f>IF(A744="","",IF(data_in!K744="Unknown","Unknown",IF(data_in!K744&lt;=10,"Very Small",IF(data_in!K744&lt;=100,"Small",IF(data_in!K744&lt;=500,"Medium",IF(data_in!K744&gt;500,"Large","Error"))))))</f>
        <v>Small</v>
      </c>
      <c r="J744" s="8" t="str">
        <f>IF(C744=1,TEXT(data_in!E744,"mm-yyyy"),"")</f>
        <v/>
      </c>
      <c r="K744" s="8" t="str">
        <f>IF(A744="","",IF(data_in!I744="Website","Website",IF(data_in!I744="Paid Search","Paid Search",IF(data_in!I744="Slack","Slack","Other Channel"))))</f>
        <v>Paid Search</v>
      </c>
      <c r="L744" s="10">
        <f>IF(A744="","",ROUND(N$3-data_in!B744,0))</f>
        <v>97</v>
      </c>
    </row>
    <row r="745" spans="1:12">
      <c r="A745" s="8" t="str">
        <f>IF(data_in!A745="","",data_in!A745)</f>
        <v>568f4b2f-7916-4f45-900d-5a2646fca366</v>
      </c>
      <c r="B745" s="12">
        <f>IF(A745="","",data_in!B745)</f>
        <v>43885.880243055559</v>
      </c>
      <c r="C745" s="8">
        <f>IF(A745="","",IF(data_in!E745="NULL",0,1))</f>
        <v>0</v>
      </c>
      <c r="D745" s="8" t="str">
        <f>IF(A745="","",IF(data_in!E745="NULL","",ROUND(data_in!E745-data_in!B745,0)))</f>
        <v/>
      </c>
      <c r="E745" s="8">
        <f>IF(A745="","",IF(data_in!C745="NULL",0,IF(data_in!C745&gt;data_in!E745,0,1)))</f>
        <v>0</v>
      </c>
      <c r="F745" s="8" t="str">
        <f>IF(OR(A745="",E745=0),"",IF(data_in!C745="NULL","",ROUND(data_in!C745-data_in!B745,0)))</f>
        <v/>
      </c>
      <c r="G745" s="8" t="str">
        <f>IF(OR(A745="",E745=0),"",IF(data_in!C745="NULL","",IF(D745="",ROUND(data_in!D745-data_in!B745,0),MIN(D745,ROUND(data_in!D745-data_in!B745,0)))))</f>
        <v/>
      </c>
      <c r="H745" s="8" t="str">
        <f>IF(A745="","",IF(data_in!M745="United States","United States",IF(data_in!M745="Canada","Canada",IF(data_in!M745="United Kingdom","United Kingdom","Other Country"))))</f>
        <v>United States</v>
      </c>
      <c r="I745" s="8" t="str">
        <f>IF(A745="","",IF(data_in!K745="Unknown","Unknown",IF(data_in!K745&lt;=10,"Very Small",IF(data_in!K745&lt;=100,"Small",IF(data_in!K745&lt;=500,"Medium",IF(data_in!K745&gt;500,"Large","Error"))))))</f>
        <v>Very Small</v>
      </c>
      <c r="J745" s="8" t="str">
        <f>IF(C745=1,TEXT(data_in!E745,"mm-yyyy"),"")</f>
        <v/>
      </c>
      <c r="K745" s="8" t="str">
        <f>IF(A745="","",IF(data_in!I745="Website","Website",IF(data_in!I745="Paid Search","Paid Search",IF(data_in!I745="Slack","Slack","Other Channel"))))</f>
        <v>Website</v>
      </c>
      <c r="L745" s="10">
        <f>IF(A745="","",ROUND(N$3-data_in!B745,0))</f>
        <v>97</v>
      </c>
    </row>
    <row r="746" spans="1:12">
      <c r="A746" s="8" t="str">
        <f>IF(data_in!A746="","",data_in!A746)</f>
        <v>c944c0ad-006b-47db-a5f9-d25ae7e8c6db</v>
      </c>
      <c r="B746" s="12">
        <f>IF(A746="","",data_in!B746)</f>
        <v>43885.919479166667</v>
      </c>
      <c r="C746" s="8">
        <f>IF(A746="","",IF(data_in!E746="NULL",0,1))</f>
        <v>0</v>
      </c>
      <c r="D746" s="8" t="str">
        <f>IF(A746="","",IF(data_in!E746="NULL","",ROUND(data_in!E746-data_in!B746,0)))</f>
        <v/>
      </c>
      <c r="E746" s="8">
        <f>IF(A746="","",IF(data_in!C746="NULL",0,IF(data_in!C746&gt;data_in!E746,0,1)))</f>
        <v>0</v>
      </c>
      <c r="F746" s="8" t="str">
        <f>IF(OR(A746="",E746=0),"",IF(data_in!C746="NULL","",ROUND(data_in!C746-data_in!B746,0)))</f>
        <v/>
      </c>
      <c r="G746" s="8" t="str">
        <f>IF(OR(A746="",E746=0),"",IF(data_in!C746="NULL","",IF(D746="",ROUND(data_in!D746-data_in!B746,0),MIN(D746,ROUND(data_in!D746-data_in!B746,0)))))</f>
        <v/>
      </c>
      <c r="H746" s="8" t="str">
        <f>IF(A746="","",IF(data_in!M746="United States","United States",IF(data_in!M746="Canada","Canada",IF(data_in!M746="United Kingdom","United Kingdom","Other Country"))))</f>
        <v>Other Country</v>
      </c>
      <c r="I746" s="8" t="str">
        <f>IF(A746="","",IF(data_in!K746="Unknown","Unknown",IF(data_in!K746&lt;=10,"Very Small",IF(data_in!K746&lt;=100,"Small",IF(data_in!K746&lt;=500,"Medium",IF(data_in!K746&gt;500,"Large","Error"))))))</f>
        <v>Very Small</v>
      </c>
      <c r="J746" s="8" t="str">
        <f>IF(C746=1,TEXT(data_in!E746,"mm-yyyy"),"")</f>
        <v/>
      </c>
      <c r="K746" s="8" t="str">
        <f>IF(A746="","",IF(data_in!I746="Website","Website",IF(data_in!I746="Paid Search","Paid Search",IF(data_in!I746="Slack","Slack","Other Channel"))))</f>
        <v>Paid Search</v>
      </c>
      <c r="L746" s="10">
        <f>IF(A746="","",ROUND(N$3-data_in!B746,0))</f>
        <v>97</v>
      </c>
    </row>
    <row r="747" spans="1:12">
      <c r="A747" s="8" t="str">
        <f>IF(data_in!A747="","",data_in!A747)</f>
        <v>8dd648f9-574f-47f6-9494-fcdd00408ff4</v>
      </c>
      <c r="B747" s="12">
        <f>IF(A747="","",data_in!B747)</f>
        <v>43886.652268518519</v>
      </c>
      <c r="C747" s="8">
        <f>IF(A747="","",IF(data_in!E747="NULL",0,1))</f>
        <v>1</v>
      </c>
      <c r="D747" s="8">
        <f>IF(A747="","",IF(data_in!E747="NULL","",ROUND(data_in!E747-data_in!B747,0)))</f>
        <v>15</v>
      </c>
      <c r="E747" s="8">
        <f>IF(A747="","",IF(data_in!C747="NULL",0,IF(data_in!C747&gt;data_in!E747,0,1)))</f>
        <v>0</v>
      </c>
      <c r="F747" s="8" t="str">
        <f>IF(OR(A747="",E747=0),"",IF(data_in!C747="NULL","",ROUND(data_in!C747-data_in!B747,0)))</f>
        <v/>
      </c>
      <c r="G747" s="8" t="str">
        <f>IF(OR(A747="",E747=0),"",IF(data_in!C747="NULL","",IF(D747="",ROUND(data_in!D747-data_in!B747,0),MIN(D747,ROUND(data_in!D747-data_in!B747,0)))))</f>
        <v/>
      </c>
      <c r="H747" s="8" t="str">
        <f>IF(A747="","",IF(data_in!M747="United States","United States",IF(data_in!M747="Canada","Canada",IF(data_in!M747="United Kingdom","United Kingdom","Other Country"))))</f>
        <v>Other Country</v>
      </c>
      <c r="I747" s="8" t="str">
        <f>IF(A747="","",IF(data_in!K747="Unknown","Unknown",IF(data_in!K747&lt;=10,"Very Small",IF(data_in!K747&lt;=100,"Small",IF(data_in!K747&lt;=500,"Medium",IF(data_in!K747&gt;500,"Large","Error"))))))</f>
        <v>Small</v>
      </c>
      <c r="J747" s="8" t="str">
        <f>IF(C747=1,TEXT(data_in!E747,"mm-yyyy"),"")</f>
        <v>03-2020</v>
      </c>
      <c r="K747" s="8" t="str">
        <f>IF(A747="","",IF(data_in!I747="Website","Website",IF(data_in!I747="Paid Search","Paid Search",IF(data_in!I747="Slack","Slack","Other Channel"))))</f>
        <v>Website</v>
      </c>
      <c r="L747" s="10">
        <f>IF(A747="","",ROUND(N$3-data_in!B747,0))</f>
        <v>96</v>
      </c>
    </row>
    <row r="748" spans="1:12">
      <c r="A748" s="8" t="str">
        <f>IF(data_in!A748="","",data_in!A748)</f>
        <v>8b324c55-6299-490e-9642-41b6f83cb34d</v>
      </c>
      <c r="B748" s="12">
        <f>IF(A748="","",data_in!B748)</f>
        <v>43885.97861111111</v>
      </c>
      <c r="C748" s="8">
        <f>IF(A748="","",IF(data_in!E748="NULL",0,1))</f>
        <v>0</v>
      </c>
      <c r="D748" s="8" t="str">
        <f>IF(A748="","",IF(data_in!E748="NULL","",ROUND(data_in!E748-data_in!B748,0)))</f>
        <v/>
      </c>
      <c r="E748" s="8">
        <f>IF(A748="","",IF(data_in!C748="NULL",0,IF(data_in!C748&gt;data_in!E748,0,1)))</f>
        <v>0</v>
      </c>
      <c r="F748" s="8" t="str">
        <f>IF(OR(A748="",E748=0),"",IF(data_in!C748="NULL","",ROUND(data_in!C748-data_in!B748,0)))</f>
        <v/>
      </c>
      <c r="G748" s="8" t="str">
        <f>IF(OR(A748="",E748=0),"",IF(data_in!C748="NULL","",IF(D748="",ROUND(data_in!D748-data_in!B748,0),MIN(D748,ROUND(data_in!D748-data_in!B748,0)))))</f>
        <v/>
      </c>
      <c r="H748" s="8" t="str">
        <f>IF(A748="","",IF(data_in!M748="United States","United States",IF(data_in!M748="Canada","Canada",IF(data_in!M748="United Kingdom","United Kingdom","Other Country"))))</f>
        <v>Canada</v>
      </c>
      <c r="I748" s="8" t="str">
        <f>IF(A748="","",IF(data_in!K748="Unknown","Unknown",IF(data_in!K748&lt;=10,"Very Small",IF(data_in!K748&lt;=100,"Small",IF(data_in!K748&lt;=500,"Medium",IF(data_in!K748&gt;500,"Large","Error"))))))</f>
        <v>Small</v>
      </c>
      <c r="J748" s="8" t="str">
        <f>IF(C748=1,TEXT(data_in!E748,"mm-yyyy"),"")</f>
        <v/>
      </c>
      <c r="K748" s="8" t="str">
        <f>IF(A748="","",IF(data_in!I748="Website","Website",IF(data_in!I748="Paid Search","Paid Search",IF(data_in!I748="Slack","Slack","Other Channel"))))</f>
        <v>Website</v>
      </c>
      <c r="L748" s="10">
        <f>IF(A748="","",ROUND(N$3-data_in!B748,0))</f>
        <v>97</v>
      </c>
    </row>
    <row r="749" spans="1:12">
      <c r="A749" s="8" t="str">
        <f>IF(data_in!A749="","",data_in!A749)</f>
        <v>e96294aa-b96e-4fad-adfb-fceb0a2a43f3</v>
      </c>
      <c r="B749" s="12">
        <f>IF(A749="","",data_in!B749)</f>
        <v>43885.969664351855</v>
      </c>
      <c r="C749" s="8">
        <f>IF(A749="","",IF(data_in!E749="NULL",0,1))</f>
        <v>0</v>
      </c>
      <c r="D749" s="8" t="str">
        <f>IF(A749="","",IF(data_in!E749="NULL","",ROUND(data_in!E749-data_in!B749,0)))</f>
        <v/>
      </c>
      <c r="E749" s="8">
        <f>IF(A749="","",IF(data_in!C749="NULL",0,IF(data_in!C749&gt;data_in!E749,0,1)))</f>
        <v>1</v>
      </c>
      <c r="F749" s="8">
        <f>IF(OR(A749="",E749=0),"",IF(data_in!C749="NULL","",ROUND(data_in!C749-data_in!B749,0)))</f>
        <v>0</v>
      </c>
      <c r="G749" s="8">
        <f>IF(OR(A749="",E749=0),"",IF(data_in!C749="NULL","",IF(D749="",ROUND(data_in!D749-data_in!B749,0),MIN(D749,ROUND(data_in!D749-data_in!B749,0)))))</f>
        <v>30</v>
      </c>
      <c r="H749" s="8" t="str">
        <f>IF(A749="","",IF(data_in!M749="United States","United States",IF(data_in!M749="Canada","Canada",IF(data_in!M749="United Kingdom","United Kingdom","Other Country"))))</f>
        <v>Other Country</v>
      </c>
      <c r="I749" s="8" t="str">
        <f>IF(A749="","",IF(data_in!K749="Unknown","Unknown",IF(data_in!K749&lt;=10,"Very Small",IF(data_in!K749&lt;=100,"Small",IF(data_in!K749&lt;=500,"Medium",IF(data_in!K749&gt;500,"Large","Error"))))))</f>
        <v>Large</v>
      </c>
      <c r="J749" s="8" t="str">
        <f>IF(C749=1,TEXT(data_in!E749,"mm-yyyy"),"")</f>
        <v/>
      </c>
      <c r="K749" s="8" t="str">
        <f>IF(A749="","",IF(data_in!I749="Website","Website",IF(data_in!I749="Paid Search","Paid Search",IF(data_in!I749="Slack","Slack","Other Channel"))))</f>
        <v>Paid Search</v>
      </c>
      <c r="L749" s="10">
        <f>IF(A749="","",ROUND(N$3-data_in!B749,0))</f>
        <v>97</v>
      </c>
    </row>
    <row r="750" spans="1:12">
      <c r="A750" s="8" t="str">
        <f>IF(data_in!A750="","",data_in!A750)</f>
        <v>1dd46700-ca97-402c-a430-4e2126f4714f</v>
      </c>
      <c r="B750" s="12">
        <f>IF(A750="","",data_in!B750)</f>
        <v>43886.033125000002</v>
      </c>
      <c r="C750" s="8">
        <f>IF(A750="","",IF(data_in!E750="NULL",0,1))</f>
        <v>1</v>
      </c>
      <c r="D750" s="8">
        <f>IF(A750="","",IF(data_in!E750="NULL","",ROUND(data_in!E750-data_in!B750,0)))</f>
        <v>36</v>
      </c>
      <c r="E750" s="8">
        <f>IF(A750="","",IF(data_in!C750="NULL",0,IF(data_in!C750&gt;data_in!E750,0,1)))</f>
        <v>1</v>
      </c>
      <c r="F750" s="8">
        <f>IF(OR(A750="",E750=0),"",IF(data_in!C750="NULL","",ROUND(data_in!C750-data_in!B750,0)))</f>
        <v>0</v>
      </c>
      <c r="G750" s="8">
        <f>IF(OR(A750="",E750=0),"",IF(data_in!C750="NULL","",IF(D750="",ROUND(data_in!D750-data_in!B750,0),MIN(D750,ROUND(data_in!D750-data_in!B750,0)))))</f>
        <v>30</v>
      </c>
      <c r="H750" s="8" t="str">
        <f>IF(A750="","",IF(data_in!M750="United States","United States",IF(data_in!M750="Canada","Canada",IF(data_in!M750="United Kingdom","United Kingdom","Other Country"))))</f>
        <v>United States</v>
      </c>
      <c r="I750" s="8" t="str">
        <f>IF(A750="","",IF(data_in!K750="Unknown","Unknown",IF(data_in!K750&lt;=10,"Very Small",IF(data_in!K750&lt;=100,"Small",IF(data_in!K750&lt;=500,"Medium",IF(data_in!K750&gt;500,"Large","Error"))))))</f>
        <v>Medium</v>
      </c>
      <c r="J750" s="8" t="str">
        <f>IF(C750=1,TEXT(data_in!E750,"mm-yyyy"),"")</f>
        <v>03-2020</v>
      </c>
      <c r="K750" s="8" t="str">
        <f>IF(A750="","",IF(data_in!I750="Website","Website",IF(data_in!I750="Paid Search","Paid Search",IF(data_in!I750="Slack","Slack","Other Channel"))))</f>
        <v>Website</v>
      </c>
      <c r="L750" s="10">
        <f>IF(A750="","",ROUND(N$3-data_in!B750,0))</f>
        <v>97</v>
      </c>
    </row>
    <row r="751" spans="1:12">
      <c r="A751" s="8" t="str">
        <f>IF(data_in!A751="","",data_in!A751)</f>
        <v>56a2f223-1a57-4498-9c5f-5461dc4bbc3c</v>
      </c>
      <c r="B751" s="12">
        <f>IF(A751="","",data_in!B751)</f>
        <v>43886.107581018521</v>
      </c>
      <c r="C751" s="8">
        <f>IF(A751="","",IF(data_in!E751="NULL",0,1))</f>
        <v>0</v>
      </c>
      <c r="D751" s="8" t="str">
        <f>IF(A751="","",IF(data_in!E751="NULL","",ROUND(data_in!E751-data_in!B751,0)))</f>
        <v/>
      </c>
      <c r="E751" s="8">
        <f>IF(A751="","",IF(data_in!C751="NULL",0,IF(data_in!C751&gt;data_in!E751,0,1)))</f>
        <v>0</v>
      </c>
      <c r="F751" s="8" t="str">
        <f>IF(OR(A751="",E751=0),"",IF(data_in!C751="NULL","",ROUND(data_in!C751-data_in!B751,0)))</f>
        <v/>
      </c>
      <c r="G751" s="8" t="str">
        <f>IF(OR(A751="",E751=0),"",IF(data_in!C751="NULL","",IF(D751="",ROUND(data_in!D751-data_in!B751,0),MIN(D751,ROUND(data_in!D751-data_in!B751,0)))))</f>
        <v/>
      </c>
      <c r="H751" s="8" t="str">
        <f>IF(A751="","",IF(data_in!M751="United States","United States",IF(data_in!M751="Canada","Canada",IF(data_in!M751="United Kingdom","United Kingdom","Other Country"))))</f>
        <v>Other Country</v>
      </c>
      <c r="I751" s="8" t="str">
        <f>IF(A751="","",IF(data_in!K751="Unknown","Unknown",IF(data_in!K751&lt;=10,"Very Small",IF(data_in!K751&lt;=100,"Small",IF(data_in!K751&lt;=500,"Medium",IF(data_in!K751&gt;500,"Large","Error"))))))</f>
        <v>Medium</v>
      </c>
      <c r="J751" s="8" t="str">
        <f>IF(C751=1,TEXT(data_in!E751,"mm-yyyy"),"")</f>
        <v/>
      </c>
      <c r="K751" s="8" t="str">
        <f>IF(A751="","",IF(data_in!I751="Website","Website",IF(data_in!I751="Paid Search","Paid Search",IF(data_in!I751="Slack","Slack","Other Channel"))))</f>
        <v>Website</v>
      </c>
      <c r="L751" s="10">
        <f>IF(A751="","",ROUND(N$3-data_in!B751,0))</f>
        <v>97</v>
      </c>
    </row>
    <row r="752" spans="1:12">
      <c r="A752" s="8" t="str">
        <f>IF(data_in!A752="","",data_in!A752)</f>
        <v>7f3d7dc6-0088-40e2-b5ec-e0adef861487</v>
      </c>
      <c r="B752" s="12">
        <f>IF(A752="","",data_in!B752)</f>
        <v>43886.321527777778</v>
      </c>
      <c r="C752" s="8">
        <f>IF(A752="","",IF(data_in!E752="NULL",0,1))</f>
        <v>0</v>
      </c>
      <c r="D752" s="8" t="str">
        <f>IF(A752="","",IF(data_in!E752="NULL","",ROUND(data_in!E752-data_in!B752,0)))</f>
        <v/>
      </c>
      <c r="E752" s="8">
        <f>IF(A752="","",IF(data_in!C752="NULL",0,IF(data_in!C752&gt;data_in!E752,0,1)))</f>
        <v>1</v>
      </c>
      <c r="F752" s="8">
        <f>IF(OR(A752="",E752=0),"",IF(data_in!C752="NULL","",ROUND(data_in!C752-data_in!B752,0)))</f>
        <v>0</v>
      </c>
      <c r="G752" s="8">
        <f>IF(OR(A752="",E752=0),"",IF(data_in!C752="NULL","",IF(D752="",ROUND(data_in!D752-data_in!B752,0),MIN(D752,ROUND(data_in!D752-data_in!B752,0)))))</f>
        <v>30</v>
      </c>
      <c r="H752" s="8" t="str">
        <f>IF(A752="","",IF(data_in!M752="United States","United States",IF(data_in!M752="Canada","Canada",IF(data_in!M752="United Kingdom","United Kingdom","Other Country"))))</f>
        <v>Other Country</v>
      </c>
      <c r="I752" s="8" t="str">
        <f>IF(A752="","",IF(data_in!K752="Unknown","Unknown",IF(data_in!K752&lt;=10,"Very Small",IF(data_in!K752&lt;=100,"Small",IF(data_in!K752&lt;=500,"Medium",IF(data_in!K752&gt;500,"Large","Error"))))))</f>
        <v>Small</v>
      </c>
      <c r="J752" s="8" t="str">
        <f>IF(C752=1,TEXT(data_in!E752,"mm-yyyy"),"")</f>
        <v/>
      </c>
      <c r="K752" s="8" t="str">
        <f>IF(A752="","",IF(data_in!I752="Website","Website",IF(data_in!I752="Paid Search","Paid Search",IF(data_in!I752="Slack","Slack","Other Channel"))))</f>
        <v>Website</v>
      </c>
      <c r="L752" s="10">
        <f>IF(A752="","",ROUND(N$3-data_in!B752,0))</f>
        <v>97</v>
      </c>
    </row>
    <row r="753" spans="1:12">
      <c r="A753" s="8" t="str">
        <f>IF(data_in!A753="","",data_in!A753)</f>
        <v>67a88ef1-81eb-46d7-8827-a6bcbe5700b3</v>
      </c>
      <c r="B753" s="12">
        <f>IF(A753="","",data_in!B753)</f>
        <v>43886.366157407407</v>
      </c>
      <c r="C753" s="8">
        <f>IF(A753="","",IF(data_in!E753="NULL",0,1))</f>
        <v>0</v>
      </c>
      <c r="D753" s="8" t="str">
        <f>IF(A753="","",IF(data_in!E753="NULL","",ROUND(data_in!E753-data_in!B753,0)))</f>
        <v/>
      </c>
      <c r="E753" s="8">
        <f>IF(A753="","",IF(data_in!C753="NULL",0,IF(data_in!C753&gt;data_in!E753,0,1)))</f>
        <v>0</v>
      </c>
      <c r="F753" s="8" t="str">
        <f>IF(OR(A753="",E753=0),"",IF(data_in!C753="NULL","",ROUND(data_in!C753-data_in!B753,0)))</f>
        <v/>
      </c>
      <c r="G753" s="8" t="str">
        <f>IF(OR(A753="",E753=0),"",IF(data_in!C753="NULL","",IF(D753="",ROUND(data_in!D753-data_in!B753,0),MIN(D753,ROUND(data_in!D753-data_in!B753,0)))))</f>
        <v/>
      </c>
      <c r="H753" s="8" t="str">
        <f>IF(A753="","",IF(data_in!M753="United States","United States",IF(data_in!M753="Canada","Canada",IF(data_in!M753="United Kingdom","United Kingdom","Other Country"))))</f>
        <v>Other Country</v>
      </c>
      <c r="I753" s="8" t="str">
        <f>IF(A753="","",IF(data_in!K753="Unknown","Unknown",IF(data_in!K753&lt;=10,"Very Small",IF(data_in!K753&lt;=100,"Small",IF(data_in!K753&lt;=500,"Medium",IF(data_in!K753&gt;500,"Large","Error"))))))</f>
        <v>Very Small</v>
      </c>
      <c r="J753" s="8" t="str">
        <f>IF(C753=1,TEXT(data_in!E753,"mm-yyyy"),"")</f>
        <v/>
      </c>
      <c r="K753" s="8" t="str">
        <f>IF(A753="","",IF(data_in!I753="Website","Website",IF(data_in!I753="Paid Search","Paid Search",IF(data_in!I753="Slack","Slack","Other Channel"))))</f>
        <v>Website</v>
      </c>
      <c r="L753" s="10">
        <f>IF(A753="","",ROUND(N$3-data_in!B753,0))</f>
        <v>97</v>
      </c>
    </row>
    <row r="754" spans="1:12">
      <c r="A754" s="8" t="str">
        <f>IF(data_in!A754="","",data_in!A754)</f>
        <v>77580692-7642-455b-aeef-7583c390f32d</v>
      </c>
      <c r="B754" s="12">
        <f>IF(A754="","",data_in!B754)</f>
        <v>43886.132638888892</v>
      </c>
      <c r="C754" s="8">
        <f>IF(A754="","",IF(data_in!E754="NULL",0,1))</f>
        <v>0</v>
      </c>
      <c r="D754" s="8" t="str">
        <f>IF(A754="","",IF(data_in!E754="NULL","",ROUND(data_in!E754-data_in!B754,0)))</f>
        <v/>
      </c>
      <c r="E754" s="8">
        <f>IF(A754="","",IF(data_in!C754="NULL",0,IF(data_in!C754&gt;data_in!E754,0,1)))</f>
        <v>0</v>
      </c>
      <c r="F754" s="8" t="str">
        <f>IF(OR(A754="",E754=0),"",IF(data_in!C754="NULL","",ROUND(data_in!C754-data_in!B754,0)))</f>
        <v/>
      </c>
      <c r="G754" s="8" t="str">
        <f>IF(OR(A754="",E754=0),"",IF(data_in!C754="NULL","",IF(D754="",ROUND(data_in!D754-data_in!B754,0),MIN(D754,ROUND(data_in!D754-data_in!B754,0)))))</f>
        <v/>
      </c>
      <c r="H754" s="8" t="str">
        <f>IF(A754="","",IF(data_in!M754="United States","United States",IF(data_in!M754="Canada","Canada",IF(data_in!M754="United Kingdom","United Kingdom","Other Country"))))</f>
        <v>Other Country</v>
      </c>
      <c r="I754" s="8" t="str">
        <f>IF(A754="","",IF(data_in!K754="Unknown","Unknown",IF(data_in!K754&lt;=10,"Very Small",IF(data_in!K754&lt;=100,"Small",IF(data_in!K754&lt;=500,"Medium",IF(data_in!K754&gt;500,"Large","Error"))))))</f>
        <v>Very Small</v>
      </c>
      <c r="J754" s="8" t="str">
        <f>IF(C754=1,TEXT(data_in!E754,"mm-yyyy"),"")</f>
        <v/>
      </c>
      <c r="K754" s="8" t="str">
        <f>IF(A754="","",IF(data_in!I754="Website","Website",IF(data_in!I754="Paid Search","Paid Search",IF(data_in!I754="Slack","Slack","Other Channel"))))</f>
        <v>Website</v>
      </c>
      <c r="L754" s="10">
        <f>IF(A754="","",ROUND(N$3-data_in!B754,0))</f>
        <v>97</v>
      </c>
    </row>
    <row r="755" spans="1:12">
      <c r="A755" s="8" t="str">
        <f>IF(data_in!A755="","",data_in!A755)</f>
        <v>c84dca44-6460-49f3-b925-e9c1b91e4656</v>
      </c>
      <c r="B755" s="12">
        <f>IF(A755="","",data_in!B755)</f>
        <v>43886.225763888891</v>
      </c>
      <c r="C755" s="8">
        <f>IF(A755="","",IF(data_in!E755="NULL",0,1))</f>
        <v>0</v>
      </c>
      <c r="D755" s="8" t="str">
        <f>IF(A755="","",IF(data_in!E755="NULL","",ROUND(data_in!E755-data_in!B755,0)))</f>
        <v/>
      </c>
      <c r="E755" s="8">
        <f>IF(A755="","",IF(data_in!C755="NULL",0,IF(data_in!C755&gt;data_in!E755,0,1)))</f>
        <v>0</v>
      </c>
      <c r="F755" s="8" t="str">
        <f>IF(OR(A755="",E755=0),"",IF(data_in!C755="NULL","",ROUND(data_in!C755-data_in!B755,0)))</f>
        <v/>
      </c>
      <c r="G755" s="8" t="str">
        <f>IF(OR(A755="",E755=0),"",IF(data_in!C755="NULL","",IF(D755="",ROUND(data_in!D755-data_in!B755,0),MIN(D755,ROUND(data_in!D755-data_in!B755,0)))))</f>
        <v/>
      </c>
      <c r="H755" s="8" t="str">
        <f>IF(A755="","",IF(data_in!M755="United States","United States",IF(data_in!M755="Canada","Canada",IF(data_in!M755="United Kingdom","United Kingdom","Other Country"))))</f>
        <v>United States</v>
      </c>
      <c r="I755" s="8" t="str">
        <f>IF(A755="","",IF(data_in!K755="Unknown","Unknown",IF(data_in!K755&lt;=10,"Very Small",IF(data_in!K755&lt;=100,"Small",IF(data_in!K755&lt;=500,"Medium",IF(data_in!K755&gt;500,"Large","Error"))))))</f>
        <v>Very Small</v>
      </c>
      <c r="J755" s="8" t="str">
        <f>IF(C755=1,TEXT(data_in!E755,"mm-yyyy"),"")</f>
        <v/>
      </c>
      <c r="K755" s="8" t="str">
        <f>IF(A755="","",IF(data_in!I755="Website","Website",IF(data_in!I755="Paid Search","Paid Search",IF(data_in!I755="Slack","Slack","Other Channel"))))</f>
        <v>Website</v>
      </c>
      <c r="L755" s="10">
        <f>IF(A755="","",ROUND(N$3-data_in!B755,0))</f>
        <v>97</v>
      </c>
    </row>
    <row r="756" spans="1:12">
      <c r="A756" s="8" t="str">
        <f>IF(data_in!A756="","",data_in!A756)</f>
        <v>2ecc7c2d-e83f-4f85-aa22-26b85bcfab8c</v>
      </c>
      <c r="B756" s="12">
        <f>IF(A756="","",data_in!B756)</f>
        <v>43886.228576388887</v>
      </c>
      <c r="C756" s="8">
        <f>IF(A756="","",IF(data_in!E756="NULL",0,1))</f>
        <v>0</v>
      </c>
      <c r="D756" s="8" t="str">
        <f>IF(A756="","",IF(data_in!E756="NULL","",ROUND(data_in!E756-data_in!B756,0)))</f>
        <v/>
      </c>
      <c r="E756" s="8">
        <f>IF(A756="","",IF(data_in!C756="NULL",0,IF(data_in!C756&gt;data_in!E756,0,1)))</f>
        <v>0</v>
      </c>
      <c r="F756" s="8" t="str">
        <f>IF(OR(A756="",E756=0),"",IF(data_in!C756="NULL","",ROUND(data_in!C756-data_in!B756,0)))</f>
        <v/>
      </c>
      <c r="G756" s="8" t="str">
        <f>IF(OR(A756="",E756=0),"",IF(data_in!C756="NULL","",IF(D756="",ROUND(data_in!D756-data_in!B756,0),MIN(D756,ROUND(data_in!D756-data_in!B756,0)))))</f>
        <v/>
      </c>
      <c r="H756" s="8" t="str">
        <f>IF(A756="","",IF(data_in!M756="United States","United States",IF(data_in!M756="Canada","Canada",IF(data_in!M756="United Kingdom","United Kingdom","Other Country"))))</f>
        <v>Other Country</v>
      </c>
      <c r="I756" s="8" t="str">
        <f>IF(A756="","",IF(data_in!K756="Unknown","Unknown",IF(data_in!K756&lt;=10,"Very Small",IF(data_in!K756&lt;=100,"Small",IF(data_in!K756&lt;=500,"Medium",IF(data_in!K756&gt;500,"Large","Error"))))))</f>
        <v>Very Small</v>
      </c>
      <c r="J756" s="8" t="str">
        <f>IF(C756=1,TEXT(data_in!E756,"mm-yyyy"),"")</f>
        <v/>
      </c>
      <c r="K756" s="8" t="str">
        <f>IF(A756="","",IF(data_in!I756="Website","Website",IF(data_in!I756="Paid Search","Paid Search",IF(data_in!I756="Slack","Slack","Other Channel"))))</f>
        <v>Other Channel</v>
      </c>
      <c r="L756" s="10">
        <f>IF(A756="","",ROUND(N$3-data_in!B756,0))</f>
        <v>97</v>
      </c>
    </row>
    <row r="757" spans="1:12">
      <c r="A757" s="8" t="str">
        <f>IF(data_in!A757="","",data_in!A757)</f>
        <v>637df746-61d4-45b8-a455-e5fadc1157a0</v>
      </c>
      <c r="B757" s="12">
        <f>IF(A757="","",data_in!B757)</f>
        <v>43886.124201388891</v>
      </c>
      <c r="C757" s="8">
        <f>IF(A757="","",IF(data_in!E757="NULL",0,1))</f>
        <v>0</v>
      </c>
      <c r="D757" s="8" t="str">
        <f>IF(A757="","",IF(data_in!E757="NULL","",ROUND(data_in!E757-data_in!B757,0)))</f>
        <v/>
      </c>
      <c r="E757" s="8">
        <f>IF(A757="","",IF(data_in!C757="NULL",0,IF(data_in!C757&gt;data_in!E757,0,1)))</f>
        <v>1</v>
      </c>
      <c r="F757" s="8">
        <f>IF(OR(A757="",E757=0),"",IF(data_in!C757="NULL","",ROUND(data_in!C757-data_in!B757,0)))</f>
        <v>10</v>
      </c>
      <c r="G757" s="8">
        <f>IF(OR(A757="",E757=0),"",IF(data_in!C757="NULL","",IF(D757="",ROUND(data_in!D757-data_in!B757,0),MIN(D757,ROUND(data_in!D757-data_in!B757,0)))))</f>
        <v>40</v>
      </c>
      <c r="H757" s="8" t="str">
        <f>IF(A757="","",IF(data_in!M757="United States","United States",IF(data_in!M757="Canada","Canada",IF(data_in!M757="United Kingdom","United Kingdom","Other Country"))))</f>
        <v>Other Country</v>
      </c>
      <c r="I757" s="8" t="str">
        <f>IF(A757="","",IF(data_in!K757="Unknown","Unknown",IF(data_in!K757&lt;=10,"Very Small",IF(data_in!K757&lt;=100,"Small",IF(data_in!K757&lt;=500,"Medium",IF(data_in!K757&gt;500,"Large","Error"))))))</f>
        <v>Very Small</v>
      </c>
      <c r="J757" s="8" t="str">
        <f>IF(C757=1,TEXT(data_in!E757,"mm-yyyy"),"")</f>
        <v/>
      </c>
      <c r="K757" s="8" t="str">
        <f>IF(A757="","",IF(data_in!I757="Website","Website",IF(data_in!I757="Paid Search","Paid Search",IF(data_in!I757="Slack","Slack","Other Channel"))))</f>
        <v>Paid Search</v>
      </c>
      <c r="L757" s="10">
        <f>IF(A757="","",ROUND(N$3-data_in!B757,0))</f>
        <v>97</v>
      </c>
    </row>
    <row r="758" spans="1:12">
      <c r="A758" s="8" t="str">
        <f>IF(data_in!A758="","",data_in!A758)</f>
        <v>fbf1b206-d481-47cd-9f07-af378f67910c</v>
      </c>
      <c r="B758" s="12">
        <f>IF(A758="","",data_in!B758)</f>
        <v>43938.582118055558</v>
      </c>
      <c r="C758" s="8">
        <f>IF(A758="","",IF(data_in!E758="NULL",0,1))</f>
        <v>0</v>
      </c>
      <c r="D758" s="8" t="str">
        <f>IF(A758="","",IF(data_in!E758="NULL","",ROUND(data_in!E758-data_in!B758,0)))</f>
        <v/>
      </c>
      <c r="E758" s="8">
        <f>IF(A758="","",IF(data_in!C758="NULL",0,IF(data_in!C758&gt;data_in!E758,0,1)))</f>
        <v>0</v>
      </c>
      <c r="F758" s="8" t="str">
        <f>IF(OR(A758="",E758=0),"",IF(data_in!C758="NULL","",ROUND(data_in!C758-data_in!B758,0)))</f>
        <v/>
      </c>
      <c r="G758" s="8" t="str">
        <f>IF(OR(A758="",E758=0),"",IF(data_in!C758="NULL","",IF(D758="",ROUND(data_in!D758-data_in!B758,0),MIN(D758,ROUND(data_in!D758-data_in!B758,0)))))</f>
        <v/>
      </c>
      <c r="H758" s="8" t="str">
        <f>IF(A758="","",IF(data_in!M758="United States","United States",IF(data_in!M758="Canada","Canada",IF(data_in!M758="United Kingdom","United Kingdom","Other Country"))))</f>
        <v>United States</v>
      </c>
      <c r="I758" s="8" t="str">
        <f>IF(A758="","",IF(data_in!K758="Unknown","Unknown",IF(data_in!K758&lt;=10,"Very Small",IF(data_in!K758&lt;=100,"Small",IF(data_in!K758&lt;=500,"Medium",IF(data_in!K758&gt;500,"Large","Error"))))))</f>
        <v>Very Small</v>
      </c>
      <c r="J758" s="8" t="str">
        <f>IF(C758=1,TEXT(data_in!E758,"mm-yyyy"),"")</f>
        <v/>
      </c>
      <c r="K758" s="8" t="str">
        <f>IF(A758="","",IF(data_in!I758="Website","Website",IF(data_in!I758="Paid Search","Paid Search",IF(data_in!I758="Slack","Slack","Other Channel"))))</f>
        <v>Other Channel</v>
      </c>
      <c r="L758" s="10">
        <f>IF(A758="","",ROUND(N$3-data_in!B758,0))</f>
        <v>44</v>
      </c>
    </row>
    <row r="759" spans="1:12">
      <c r="A759" s="8" t="str">
        <f>IF(data_in!A759="","",data_in!A759)</f>
        <v>71232c9d-8814-4524-95cc-da16a0db8ddd</v>
      </c>
      <c r="B759" s="12">
        <f>IF(A759="","",data_in!B759)</f>
        <v>43938.64402777778</v>
      </c>
      <c r="C759" s="8">
        <f>IF(A759="","",IF(data_in!E759="NULL",0,1))</f>
        <v>0</v>
      </c>
      <c r="D759" s="8" t="str">
        <f>IF(A759="","",IF(data_in!E759="NULL","",ROUND(data_in!E759-data_in!B759,0)))</f>
        <v/>
      </c>
      <c r="E759" s="8">
        <f>IF(A759="","",IF(data_in!C759="NULL",0,IF(data_in!C759&gt;data_in!E759,0,1)))</f>
        <v>0</v>
      </c>
      <c r="F759" s="8" t="str">
        <f>IF(OR(A759="",E759=0),"",IF(data_in!C759="NULL","",ROUND(data_in!C759-data_in!B759,0)))</f>
        <v/>
      </c>
      <c r="G759" s="8" t="str">
        <f>IF(OR(A759="",E759=0),"",IF(data_in!C759="NULL","",IF(D759="",ROUND(data_in!D759-data_in!B759,0),MIN(D759,ROUND(data_in!D759-data_in!B759,0)))))</f>
        <v/>
      </c>
      <c r="H759" s="8" t="str">
        <f>IF(A759="","",IF(data_in!M759="United States","United States",IF(data_in!M759="Canada","Canada",IF(data_in!M759="United Kingdom","United Kingdom","Other Country"))))</f>
        <v>United States</v>
      </c>
      <c r="I759" s="8" t="str">
        <f>IF(A759="","",IF(data_in!K759="Unknown","Unknown",IF(data_in!K759&lt;=10,"Very Small",IF(data_in!K759&lt;=100,"Small",IF(data_in!K759&lt;=500,"Medium",IF(data_in!K759&gt;500,"Large","Error"))))))</f>
        <v>Very Small</v>
      </c>
      <c r="J759" s="8" t="str">
        <f>IF(C759=1,TEXT(data_in!E759,"mm-yyyy"),"")</f>
        <v/>
      </c>
      <c r="K759" s="8" t="str">
        <f>IF(A759="","",IF(data_in!I759="Website","Website",IF(data_in!I759="Paid Search","Paid Search",IF(data_in!I759="Slack","Slack","Other Channel"))))</f>
        <v>Slack</v>
      </c>
      <c r="L759" s="10">
        <f>IF(A759="","",ROUND(N$3-data_in!B759,0))</f>
        <v>44</v>
      </c>
    </row>
    <row r="760" spans="1:12">
      <c r="A760" s="8" t="str">
        <f>IF(data_in!A760="","",data_in!A760)</f>
        <v>913ead46-ccfd-415d-9756-67ed5d5582c8</v>
      </c>
      <c r="B760" s="12">
        <f>IF(A760="","",data_in!B760)</f>
        <v>43938.621400462966</v>
      </c>
      <c r="C760" s="8">
        <f>IF(A760="","",IF(data_in!E760="NULL",0,1))</f>
        <v>0</v>
      </c>
      <c r="D760" s="8" t="str">
        <f>IF(A760="","",IF(data_in!E760="NULL","",ROUND(data_in!E760-data_in!B760,0)))</f>
        <v/>
      </c>
      <c r="E760" s="8">
        <f>IF(A760="","",IF(data_in!C760="NULL",0,IF(data_in!C760&gt;data_in!E760,0,1)))</f>
        <v>0</v>
      </c>
      <c r="F760" s="8" t="str">
        <f>IF(OR(A760="",E760=0),"",IF(data_in!C760="NULL","",ROUND(data_in!C760-data_in!B760,0)))</f>
        <v/>
      </c>
      <c r="G760" s="8" t="str">
        <f>IF(OR(A760="",E760=0),"",IF(data_in!C760="NULL","",IF(D760="",ROUND(data_in!D760-data_in!B760,0),MIN(D760,ROUND(data_in!D760-data_in!B760,0)))))</f>
        <v/>
      </c>
      <c r="H760" s="8" t="str">
        <f>IF(A760="","",IF(data_in!M760="United States","United States",IF(data_in!M760="Canada","Canada",IF(data_in!M760="United Kingdom","United Kingdom","Other Country"))))</f>
        <v>United States</v>
      </c>
      <c r="I760" s="8" t="str">
        <f>IF(A760="","",IF(data_in!K760="Unknown","Unknown",IF(data_in!K760&lt;=10,"Very Small",IF(data_in!K760&lt;=100,"Small",IF(data_in!K760&lt;=500,"Medium",IF(data_in!K760&gt;500,"Large","Error"))))))</f>
        <v>Very Small</v>
      </c>
      <c r="J760" s="8" t="str">
        <f>IF(C760=1,TEXT(data_in!E760,"mm-yyyy"),"")</f>
        <v/>
      </c>
      <c r="K760" s="8" t="str">
        <f>IF(A760="","",IF(data_in!I760="Website","Website",IF(data_in!I760="Paid Search","Paid Search",IF(data_in!I760="Slack","Slack","Other Channel"))))</f>
        <v>Website</v>
      </c>
      <c r="L760" s="10">
        <f>IF(A760="","",ROUND(N$3-data_in!B760,0))</f>
        <v>44</v>
      </c>
    </row>
    <row r="761" spans="1:12">
      <c r="A761" s="8" t="str">
        <f>IF(data_in!A761="","",data_in!A761)</f>
        <v>03164d4c-6b8d-4ea8-94fc-91995bf368a7</v>
      </c>
      <c r="B761" s="12">
        <f>IF(A761="","",data_in!B761)</f>
        <v>43938.630844907406</v>
      </c>
      <c r="C761" s="8">
        <f>IF(A761="","",IF(data_in!E761="NULL",0,1))</f>
        <v>0</v>
      </c>
      <c r="D761" s="8" t="str">
        <f>IF(A761="","",IF(data_in!E761="NULL","",ROUND(data_in!E761-data_in!B761,0)))</f>
        <v/>
      </c>
      <c r="E761" s="8">
        <f>IF(A761="","",IF(data_in!C761="NULL",0,IF(data_in!C761&gt;data_in!E761,0,1)))</f>
        <v>0</v>
      </c>
      <c r="F761" s="8" t="str">
        <f>IF(OR(A761="",E761=0),"",IF(data_in!C761="NULL","",ROUND(data_in!C761-data_in!B761,0)))</f>
        <v/>
      </c>
      <c r="G761" s="8" t="str">
        <f>IF(OR(A761="",E761=0),"",IF(data_in!C761="NULL","",IF(D761="",ROUND(data_in!D761-data_in!B761,0),MIN(D761,ROUND(data_in!D761-data_in!B761,0)))))</f>
        <v/>
      </c>
      <c r="H761" s="8" t="str">
        <f>IF(A761="","",IF(data_in!M761="United States","United States",IF(data_in!M761="Canada","Canada",IF(data_in!M761="United Kingdom","United Kingdom","Other Country"))))</f>
        <v>United Kingdom</v>
      </c>
      <c r="I761" s="8" t="str">
        <f>IF(A761="","",IF(data_in!K761="Unknown","Unknown",IF(data_in!K761&lt;=10,"Very Small",IF(data_in!K761&lt;=100,"Small",IF(data_in!K761&lt;=500,"Medium",IF(data_in!K761&gt;500,"Large","Error"))))))</f>
        <v>Small</v>
      </c>
      <c r="J761" s="8" t="str">
        <f>IF(C761=1,TEXT(data_in!E761,"mm-yyyy"),"")</f>
        <v/>
      </c>
      <c r="K761" s="8" t="str">
        <f>IF(A761="","",IF(data_in!I761="Website","Website",IF(data_in!I761="Paid Search","Paid Search",IF(data_in!I761="Slack","Slack","Other Channel"))))</f>
        <v>Website</v>
      </c>
      <c r="L761" s="10">
        <f>IF(A761="","",ROUND(N$3-data_in!B761,0))</f>
        <v>44</v>
      </c>
    </row>
    <row r="762" spans="1:12">
      <c r="A762" s="8" t="str">
        <f>IF(data_in!A762="","",data_in!A762)</f>
        <v>015db9f6-c10a-481c-97aa-e7765e634bb8</v>
      </c>
      <c r="B762" s="12">
        <f>IF(A762="","",data_in!B762)</f>
        <v>43938.632384259261</v>
      </c>
      <c r="C762" s="8">
        <f>IF(A762="","",IF(data_in!E762="NULL",0,1))</f>
        <v>1</v>
      </c>
      <c r="D762" s="8">
        <f>IF(A762="","",IF(data_in!E762="NULL","",ROUND(data_in!E762-data_in!B762,0)))</f>
        <v>3</v>
      </c>
      <c r="E762" s="8">
        <f>IF(A762="","",IF(data_in!C762="NULL",0,IF(data_in!C762&gt;data_in!E762,0,1)))</f>
        <v>0</v>
      </c>
      <c r="F762" s="8" t="str">
        <f>IF(OR(A762="",E762=0),"",IF(data_in!C762="NULL","",ROUND(data_in!C762-data_in!B762,0)))</f>
        <v/>
      </c>
      <c r="G762" s="8" t="str">
        <f>IF(OR(A762="",E762=0),"",IF(data_in!C762="NULL","",IF(D762="",ROUND(data_in!D762-data_in!B762,0),MIN(D762,ROUND(data_in!D762-data_in!B762,0)))))</f>
        <v/>
      </c>
      <c r="H762" s="8" t="str">
        <f>IF(A762="","",IF(data_in!M762="United States","United States",IF(data_in!M762="Canada","Canada",IF(data_in!M762="United Kingdom","United Kingdom","Other Country"))))</f>
        <v>United Kingdom</v>
      </c>
      <c r="I762" s="8" t="str">
        <f>IF(A762="","",IF(data_in!K762="Unknown","Unknown",IF(data_in!K762&lt;=10,"Very Small",IF(data_in!K762&lt;=100,"Small",IF(data_in!K762&lt;=500,"Medium",IF(data_in!K762&gt;500,"Large","Error"))))))</f>
        <v>Medium</v>
      </c>
      <c r="J762" s="8" t="str">
        <f>IF(C762=1,TEXT(data_in!E762,"mm-yyyy"),"")</f>
        <v>04-2020</v>
      </c>
      <c r="K762" s="8" t="str">
        <f>IF(A762="","",IF(data_in!I762="Website","Website",IF(data_in!I762="Paid Search","Paid Search",IF(data_in!I762="Slack","Slack","Other Channel"))))</f>
        <v>Paid Search</v>
      </c>
      <c r="L762" s="10">
        <f>IF(A762="","",ROUND(N$3-data_in!B762,0))</f>
        <v>44</v>
      </c>
    </row>
    <row r="763" spans="1:12">
      <c r="A763" s="8" t="str">
        <f>IF(data_in!A763="","",data_in!A763)</f>
        <v>3bbf2fc2-c7ae-4ba5-919b-a5ac3a6546ad</v>
      </c>
      <c r="B763" s="12">
        <f>IF(A763="","",data_in!B763)</f>
        <v>43938.664768518516</v>
      </c>
      <c r="C763" s="8">
        <f>IF(A763="","",IF(data_in!E763="NULL",0,1))</f>
        <v>0</v>
      </c>
      <c r="D763" s="8" t="str">
        <f>IF(A763="","",IF(data_in!E763="NULL","",ROUND(data_in!E763-data_in!B763,0)))</f>
        <v/>
      </c>
      <c r="E763" s="8">
        <f>IF(A763="","",IF(data_in!C763="NULL",0,IF(data_in!C763&gt;data_in!E763,0,1)))</f>
        <v>0</v>
      </c>
      <c r="F763" s="8" t="str">
        <f>IF(OR(A763="",E763=0),"",IF(data_in!C763="NULL","",ROUND(data_in!C763-data_in!B763,0)))</f>
        <v/>
      </c>
      <c r="G763" s="8" t="str">
        <f>IF(OR(A763="",E763=0),"",IF(data_in!C763="NULL","",IF(D763="",ROUND(data_in!D763-data_in!B763,0),MIN(D763,ROUND(data_in!D763-data_in!B763,0)))))</f>
        <v/>
      </c>
      <c r="H763" s="8" t="str">
        <f>IF(A763="","",IF(data_in!M763="United States","United States",IF(data_in!M763="Canada","Canada",IF(data_in!M763="United Kingdom","United Kingdom","Other Country"))))</f>
        <v>United States</v>
      </c>
      <c r="I763" s="8" t="str">
        <f>IF(A763="","",IF(data_in!K763="Unknown","Unknown",IF(data_in!K763&lt;=10,"Very Small",IF(data_in!K763&lt;=100,"Small",IF(data_in!K763&lt;=500,"Medium",IF(data_in!K763&gt;500,"Large","Error"))))))</f>
        <v>Very Small</v>
      </c>
      <c r="J763" s="8" t="str">
        <f>IF(C763=1,TEXT(data_in!E763,"mm-yyyy"),"")</f>
        <v/>
      </c>
      <c r="K763" s="8" t="str">
        <f>IF(A763="","",IF(data_in!I763="Website","Website",IF(data_in!I763="Paid Search","Paid Search",IF(data_in!I763="Slack","Slack","Other Channel"))))</f>
        <v>Website</v>
      </c>
      <c r="L763" s="10">
        <f>IF(A763="","",ROUND(N$3-data_in!B763,0))</f>
        <v>44</v>
      </c>
    </row>
    <row r="764" spans="1:12">
      <c r="A764" s="8" t="str">
        <f>IF(data_in!A764="","",data_in!A764)</f>
        <v>6ababe15-63d9-472a-9950-bf1e68f9a955</v>
      </c>
      <c r="B764" s="12">
        <f>IF(A764="","",data_in!B764)</f>
        <v>43938.679722222223</v>
      </c>
      <c r="C764" s="8">
        <f>IF(A764="","",IF(data_in!E764="NULL",0,1))</f>
        <v>0</v>
      </c>
      <c r="D764" s="8" t="str">
        <f>IF(A764="","",IF(data_in!E764="NULL","",ROUND(data_in!E764-data_in!B764,0)))</f>
        <v/>
      </c>
      <c r="E764" s="8">
        <f>IF(A764="","",IF(data_in!C764="NULL",0,IF(data_in!C764&gt;data_in!E764,0,1)))</f>
        <v>0</v>
      </c>
      <c r="F764" s="8" t="str">
        <f>IF(OR(A764="",E764=0),"",IF(data_in!C764="NULL","",ROUND(data_in!C764-data_in!B764,0)))</f>
        <v/>
      </c>
      <c r="G764" s="8" t="str">
        <f>IF(OR(A764="",E764=0),"",IF(data_in!C764="NULL","",IF(D764="",ROUND(data_in!D764-data_in!B764,0),MIN(D764,ROUND(data_in!D764-data_in!B764,0)))))</f>
        <v/>
      </c>
      <c r="H764" s="8" t="str">
        <f>IF(A764="","",IF(data_in!M764="United States","United States",IF(data_in!M764="Canada","Canada",IF(data_in!M764="United Kingdom","United Kingdom","Other Country"))))</f>
        <v>Other Country</v>
      </c>
      <c r="I764" s="8" t="str">
        <f>IF(A764="","",IF(data_in!K764="Unknown","Unknown",IF(data_in!K764&lt;=10,"Very Small",IF(data_in!K764&lt;=100,"Small",IF(data_in!K764&lt;=500,"Medium",IF(data_in!K764&gt;500,"Large","Error"))))))</f>
        <v>Very Small</v>
      </c>
      <c r="J764" s="8" t="str">
        <f>IF(C764=1,TEXT(data_in!E764,"mm-yyyy"),"")</f>
        <v/>
      </c>
      <c r="K764" s="8" t="str">
        <f>IF(A764="","",IF(data_in!I764="Website","Website",IF(data_in!I764="Paid Search","Paid Search",IF(data_in!I764="Slack","Slack","Other Channel"))))</f>
        <v>Other Channel</v>
      </c>
      <c r="L764" s="10">
        <f>IF(A764="","",ROUND(N$3-data_in!B764,0))</f>
        <v>44</v>
      </c>
    </row>
    <row r="765" spans="1:12">
      <c r="A765" s="8" t="str">
        <f>IF(data_in!A765="","",data_in!A765)</f>
        <v>396eb21e-b301-465b-a864-9726542b5e02</v>
      </c>
      <c r="B765" s="12">
        <f>IF(A765="","",data_in!B765)</f>
        <v>43938.689189814817</v>
      </c>
      <c r="C765" s="8">
        <f>IF(A765="","",IF(data_in!E765="NULL",0,1))</f>
        <v>0</v>
      </c>
      <c r="D765" s="8" t="str">
        <f>IF(A765="","",IF(data_in!E765="NULL","",ROUND(data_in!E765-data_in!B765,0)))</f>
        <v/>
      </c>
      <c r="E765" s="8">
        <f>IF(A765="","",IF(data_in!C765="NULL",0,IF(data_in!C765&gt;data_in!E765,0,1)))</f>
        <v>0</v>
      </c>
      <c r="F765" s="8" t="str">
        <f>IF(OR(A765="",E765=0),"",IF(data_in!C765="NULL","",ROUND(data_in!C765-data_in!B765,0)))</f>
        <v/>
      </c>
      <c r="G765" s="8" t="str">
        <f>IF(OR(A765="",E765=0),"",IF(data_in!C765="NULL","",IF(D765="",ROUND(data_in!D765-data_in!B765,0),MIN(D765,ROUND(data_in!D765-data_in!B765,0)))))</f>
        <v/>
      </c>
      <c r="H765" s="8" t="str">
        <f>IF(A765="","",IF(data_in!M765="United States","United States",IF(data_in!M765="Canada","Canada",IF(data_in!M765="United Kingdom","United Kingdom","Other Country"))))</f>
        <v>Other Country</v>
      </c>
      <c r="I765" s="8" t="str">
        <f>IF(A765="","",IF(data_in!K765="Unknown","Unknown",IF(data_in!K765&lt;=10,"Very Small",IF(data_in!K765&lt;=100,"Small",IF(data_in!K765&lt;=500,"Medium",IF(data_in!K765&gt;500,"Large","Error"))))))</f>
        <v>Very Small</v>
      </c>
      <c r="J765" s="8" t="str">
        <f>IF(C765=1,TEXT(data_in!E765,"mm-yyyy"),"")</f>
        <v/>
      </c>
      <c r="K765" s="8" t="str">
        <f>IF(A765="","",IF(data_in!I765="Website","Website",IF(data_in!I765="Paid Search","Paid Search",IF(data_in!I765="Slack","Slack","Other Channel"))))</f>
        <v>Website</v>
      </c>
      <c r="L765" s="10">
        <f>IF(A765="","",ROUND(N$3-data_in!B765,0))</f>
        <v>44</v>
      </c>
    </row>
    <row r="766" spans="1:12">
      <c r="A766" s="8" t="str">
        <f>IF(data_in!A766="","",data_in!A766)</f>
        <v>aa3f248b-c33f-4958-880a-e07b5ebbd051</v>
      </c>
      <c r="B766" s="12">
        <f>IF(A766="","",data_in!B766)</f>
        <v>43938.701689814814</v>
      </c>
      <c r="C766" s="8">
        <f>IF(A766="","",IF(data_in!E766="NULL",0,1))</f>
        <v>0</v>
      </c>
      <c r="D766" s="8" t="str">
        <f>IF(A766="","",IF(data_in!E766="NULL","",ROUND(data_in!E766-data_in!B766,0)))</f>
        <v/>
      </c>
      <c r="E766" s="8">
        <f>IF(A766="","",IF(data_in!C766="NULL",0,IF(data_in!C766&gt;data_in!E766,0,1)))</f>
        <v>0</v>
      </c>
      <c r="F766" s="8" t="str">
        <f>IF(OR(A766="",E766=0),"",IF(data_in!C766="NULL","",ROUND(data_in!C766-data_in!B766,0)))</f>
        <v/>
      </c>
      <c r="G766" s="8" t="str">
        <f>IF(OR(A766="",E766=0),"",IF(data_in!C766="NULL","",IF(D766="",ROUND(data_in!D766-data_in!B766,0),MIN(D766,ROUND(data_in!D766-data_in!B766,0)))))</f>
        <v/>
      </c>
      <c r="H766" s="8" t="str">
        <f>IF(A766="","",IF(data_in!M766="United States","United States",IF(data_in!M766="Canada","Canada",IF(data_in!M766="United Kingdom","United Kingdom","Other Country"))))</f>
        <v>Other Country</v>
      </c>
      <c r="I766" s="8" t="str">
        <f>IF(A766="","",IF(data_in!K766="Unknown","Unknown",IF(data_in!K766&lt;=10,"Very Small",IF(data_in!K766&lt;=100,"Small",IF(data_in!K766&lt;=500,"Medium",IF(data_in!K766&gt;500,"Large","Error"))))))</f>
        <v>Very Small</v>
      </c>
      <c r="J766" s="8" t="str">
        <f>IF(C766=1,TEXT(data_in!E766,"mm-yyyy"),"")</f>
        <v/>
      </c>
      <c r="K766" s="8" t="str">
        <f>IF(A766="","",IF(data_in!I766="Website","Website",IF(data_in!I766="Paid Search","Paid Search",IF(data_in!I766="Slack","Slack","Other Channel"))))</f>
        <v>Website</v>
      </c>
      <c r="L766" s="10">
        <f>IF(A766="","",ROUND(N$3-data_in!B766,0))</f>
        <v>44</v>
      </c>
    </row>
    <row r="767" spans="1:12">
      <c r="A767" s="8" t="str">
        <f>IF(data_in!A767="","",data_in!A767)</f>
        <v>d7cf7470-849f-4658-a8ab-e8e68456e810</v>
      </c>
      <c r="B767" s="12">
        <f>IF(A767="","",data_in!B767)</f>
        <v>43938.704745370371</v>
      </c>
      <c r="C767" s="8">
        <f>IF(A767="","",IF(data_in!E767="NULL",0,1))</f>
        <v>0</v>
      </c>
      <c r="D767" s="8" t="str">
        <f>IF(A767="","",IF(data_in!E767="NULL","",ROUND(data_in!E767-data_in!B767,0)))</f>
        <v/>
      </c>
      <c r="E767" s="8">
        <f>IF(A767="","",IF(data_in!C767="NULL",0,IF(data_in!C767&gt;data_in!E767,0,1)))</f>
        <v>0</v>
      </c>
      <c r="F767" s="8" t="str">
        <f>IF(OR(A767="",E767=0),"",IF(data_in!C767="NULL","",ROUND(data_in!C767-data_in!B767,0)))</f>
        <v/>
      </c>
      <c r="G767" s="8" t="str">
        <f>IF(OR(A767="",E767=0),"",IF(data_in!C767="NULL","",IF(D767="",ROUND(data_in!D767-data_in!B767,0),MIN(D767,ROUND(data_in!D767-data_in!B767,0)))))</f>
        <v/>
      </c>
      <c r="H767" s="8" t="str">
        <f>IF(A767="","",IF(data_in!M767="United States","United States",IF(data_in!M767="Canada","Canada",IF(data_in!M767="United Kingdom","United Kingdom","Other Country"))))</f>
        <v>Other Country</v>
      </c>
      <c r="I767" s="8" t="str">
        <f>IF(A767="","",IF(data_in!K767="Unknown","Unknown",IF(data_in!K767&lt;=10,"Very Small",IF(data_in!K767&lt;=100,"Small",IF(data_in!K767&lt;=500,"Medium",IF(data_in!K767&gt;500,"Large","Error"))))))</f>
        <v>Small</v>
      </c>
      <c r="J767" s="8" t="str">
        <f>IF(C767=1,TEXT(data_in!E767,"mm-yyyy"),"")</f>
        <v/>
      </c>
      <c r="K767" s="8" t="str">
        <f>IF(A767="","",IF(data_in!I767="Website","Website",IF(data_in!I767="Paid Search","Paid Search",IF(data_in!I767="Slack","Slack","Other Channel"))))</f>
        <v>Website</v>
      </c>
      <c r="L767" s="10">
        <f>IF(A767="","",ROUND(N$3-data_in!B767,0))</f>
        <v>44</v>
      </c>
    </row>
    <row r="768" spans="1:12">
      <c r="A768" s="8" t="str">
        <f>IF(data_in!A768="","",data_in!A768)</f>
        <v>8d80417a-9685-4044-95a3-d4903dd75b55</v>
      </c>
      <c r="B768" s="12">
        <f>IF(A768="","",data_in!B768)</f>
        <v>43938.712337962963</v>
      </c>
      <c r="C768" s="8">
        <f>IF(A768="","",IF(data_in!E768="NULL",0,1))</f>
        <v>0</v>
      </c>
      <c r="D768" s="8" t="str">
        <f>IF(A768="","",IF(data_in!E768="NULL","",ROUND(data_in!E768-data_in!B768,0)))</f>
        <v/>
      </c>
      <c r="E768" s="8">
        <f>IF(A768="","",IF(data_in!C768="NULL",0,IF(data_in!C768&gt;data_in!E768,0,1)))</f>
        <v>0</v>
      </c>
      <c r="F768" s="8" t="str">
        <f>IF(OR(A768="",E768=0),"",IF(data_in!C768="NULL","",ROUND(data_in!C768-data_in!B768,0)))</f>
        <v/>
      </c>
      <c r="G768" s="8" t="str">
        <f>IF(OR(A768="",E768=0),"",IF(data_in!C768="NULL","",IF(D768="",ROUND(data_in!D768-data_in!B768,0),MIN(D768,ROUND(data_in!D768-data_in!B768,0)))))</f>
        <v/>
      </c>
      <c r="H768" s="8" t="str">
        <f>IF(A768="","",IF(data_in!M768="United States","United States",IF(data_in!M768="Canada","Canada",IF(data_in!M768="United Kingdom","United Kingdom","Other Country"))))</f>
        <v>Other Country</v>
      </c>
      <c r="I768" s="8" t="str">
        <f>IF(A768="","",IF(data_in!K768="Unknown","Unknown",IF(data_in!K768&lt;=10,"Very Small",IF(data_in!K768&lt;=100,"Small",IF(data_in!K768&lt;=500,"Medium",IF(data_in!K768&gt;500,"Large","Error"))))))</f>
        <v>Very Small</v>
      </c>
      <c r="J768" s="8" t="str">
        <f>IF(C768=1,TEXT(data_in!E768,"mm-yyyy"),"")</f>
        <v/>
      </c>
      <c r="K768" s="8" t="str">
        <f>IF(A768="","",IF(data_in!I768="Website","Website",IF(data_in!I768="Paid Search","Paid Search",IF(data_in!I768="Slack","Slack","Other Channel"))))</f>
        <v>Website</v>
      </c>
      <c r="L768" s="10">
        <f>IF(A768="","",ROUND(N$3-data_in!B768,0))</f>
        <v>44</v>
      </c>
    </row>
    <row r="769" spans="1:12">
      <c r="A769" s="8" t="str">
        <f>IF(data_in!A769="","",data_in!A769)</f>
        <v>677ec7f3-3fb6-4946-be2e-d6f30c9e6b7c</v>
      </c>
      <c r="B769" s="12">
        <f>IF(A769="","",data_in!B769)</f>
        <v>43938.733599537038</v>
      </c>
      <c r="C769" s="8">
        <f>IF(A769="","",IF(data_in!E769="NULL",0,1))</f>
        <v>0</v>
      </c>
      <c r="D769" s="8" t="str">
        <f>IF(A769="","",IF(data_in!E769="NULL","",ROUND(data_in!E769-data_in!B769,0)))</f>
        <v/>
      </c>
      <c r="E769" s="8">
        <f>IF(A769="","",IF(data_in!C769="NULL",0,IF(data_in!C769&gt;data_in!E769,0,1)))</f>
        <v>0</v>
      </c>
      <c r="F769" s="8" t="str">
        <f>IF(OR(A769="",E769=0),"",IF(data_in!C769="NULL","",ROUND(data_in!C769-data_in!B769,0)))</f>
        <v/>
      </c>
      <c r="G769" s="8" t="str">
        <f>IF(OR(A769="",E769=0),"",IF(data_in!C769="NULL","",IF(D769="",ROUND(data_in!D769-data_in!B769,0),MIN(D769,ROUND(data_in!D769-data_in!B769,0)))))</f>
        <v/>
      </c>
      <c r="H769" s="8" t="str">
        <f>IF(A769="","",IF(data_in!M769="United States","United States",IF(data_in!M769="Canada","Canada",IF(data_in!M769="United Kingdom","United Kingdom","Other Country"))))</f>
        <v>Other Country</v>
      </c>
      <c r="I769" s="8" t="str">
        <f>IF(A769="","",IF(data_in!K769="Unknown","Unknown",IF(data_in!K769&lt;=10,"Very Small",IF(data_in!K769&lt;=100,"Small",IF(data_in!K769&lt;=500,"Medium",IF(data_in!K769&gt;500,"Large","Error"))))))</f>
        <v>Small</v>
      </c>
      <c r="J769" s="8" t="str">
        <f>IF(C769=1,TEXT(data_in!E769,"mm-yyyy"),"")</f>
        <v/>
      </c>
      <c r="K769" s="8" t="str">
        <f>IF(A769="","",IF(data_in!I769="Website","Website",IF(data_in!I769="Paid Search","Paid Search",IF(data_in!I769="Slack","Slack","Other Channel"))))</f>
        <v>Website</v>
      </c>
      <c r="L769" s="10">
        <f>IF(A769="","",ROUND(N$3-data_in!B769,0))</f>
        <v>44</v>
      </c>
    </row>
    <row r="770" spans="1:12">
      <c r="A770" s="8" t="str">
        <f>IF(data_in!A770="","",data_in!A770)</f>
        <v>077f6473-909d-487b-9316-8a3d15d77451</v>
      </c>
      <c r="B770" s="12">
        <f>IF(A770="","",data_in!B770)</f>
        <v>43938.814328703702</v>
      </c>
      <c r="C770" s="8">
        <f>IF(A770="","",IF(data_in!E770="NULL",0,1))</f>
        <v>0</v>
      </c>
      <c r="D770" s="8" t="str">
        <f>IF(A770="","",IF(data_in!E770="NULL","",ROUND(data_in!E770-data_in!B770,0)))</f>
        <v/>
      </c>
      <c r="E770" s="8">
        <f>IF(A770="","",IF(data_in!C770="NULL",0,IF(data_in!C770&gt;data_in!E770,0,1)))</f>
        <v>0</v>
      </c>
      <c r="F770" s="8" t="str">
        <f>IF(OR(A770="",E770=0),"",IF(data_in!C770="NULL","",ROUND(data_in!C770-data_in!B770,0)))</f>
        <v/>
      </c>
      <c r="G770" s="8" t="str">
        <f>IF(OR(A770="",E770=0),"",IF(data_in!C770="NULL","",IF(D770="",ROUND(data_in!D770-data_in!B770,0),MIN(D770,ROUND(data_in!D770-data_in!B770,0)))))</f>
        <v/>
      </c>
      <c r="H770" s="8" t="str">
        <f>IF(A770="","",IF(data_in!M770="United States","United States",IF(data_in!M770="Canada","Canada",IF(data_in!M770="United Kingdom","United Kingdom","Other Country"))))</f>
        <v>United States</v>
      </c>
      <c r="I770" s="8" t="str">
        <f>IF(A770="","",IF(data_in!K770="Unknown","Unknown",IF(data_in!K770&lt;=10,"Very Small",IF(data_in!K770&lt;=100,"Small",IF(data_in!K770&lt;=500,"Medium",IF(data_in!K770&gt;500,"Large","Error"))))))</f>
        <v>Large</v>
      </c>
      <c r="J770" s="8" t="str">
        <f>IF(C770=1,TEXT(data_in!E770,"mm-yyyy"),"")</f>
        <v/>
      </c>
      <c r="K770" s="8" t="str">
        <f>IF(A770="","",IF(data_in!I770="Website","Website",IF(data_in!I770="Paid Search","Paid Search",IF(data_in!I770="Slack","Slack","Other Channel"))))</f>
        <v>Website</v>
      </c>
      <c r="L770" s="10">
        <f>IF(A770="","",ROUND(N$3-data_in!B770,0))</f>
        <v>44</v>
      </c>
    </row>
    <row r="771" spans="1:12">
      <c r="A771" s="8" t="str">
        <f>IF(data_in!A771="","",data_in!A771)</f>
        <v>846820da-b4bf-4158-abe3-946e8017dd26</v>
      </c>
      <c r="B771" s="12">
        <f>IF(A771="","",data_in!B771)</f>
        <v>43938.841736111113</v>
      </c>
      <c r="C771" s="8">
        <f>IF(A771="","",IF(data_in!E771="NULL",0,1))</f>
        <v>0</v>
      </c>
      <c r="D771" s="8" t="str">
        <f>IF(A771="","",IF(data_in!E771="NULL","",ROUND(data_in!E771-data_in!B771,0)))</f>
        <v/>
      </c>
      <c r="E771" s="8">
        <f>IF(A771="","",IF(data_in!C771="NULL",0,IF(data_in!C771&gt;data_in!E771,0,1)))</f>
        <v>0</v>
      </c>
      <c r="F771" s="8" t="str">
        <f>IF(OR(A771="",E771=0),"",IF(data_in!C771="NULL","",ROUND(data_in!C771-data_in!B771,0)))</f>
        <v/>
      </c>
      <c r="G771" s="8" t="str">
        <f>IF(OR(A771="",E771=0),"",IF(data_in!C771="NULL","",IF(D771="",ROUND(data_in!D771-data_in!B771,0),MIN(D771,ROUND(data_in!D771-data_in!B771,0)))))</f>
        <v/>
      </c>
      <c r="H771" s="8" t="str">
        <f>IF(A771="","",IF(data_in!M771="United States","United States",IF(data_in!M771="Canada","Canada",IF(data_in!M771="United Kingdom","United Kingdom","Other Country"))))</f>
        <v>United States</v>
      </c>
      <c r="I771" s="8" t="str">
        <f>IF(A771="","",IF(data_in!K771="Unknown","Unknown",IF(data_in!K771&lt;=10,"Very Small",IF(data_in!K771&lt;=100,"Small",IF(data_in!K771&lt;=500,"Medium",IF(data_in!K771&gt;500,"Large","Error"))))))</f>
        <v>Very Small</v>
      </c>
      <c r="J771" s="8" t="str">
        <f>IF(C771=1,TEXT(data_in!E771,"mm-yyyy"),"")</f>
        <v/>
      </c>
      <c r="K771" s="8" t="str">
        <f>IF(A771="","",IF(data_in!I771="Website","Website",IF(data_in!I771="Paid Search","Paid Search",IF(data_in!I771="Slack","Slack","Other Channel"))))</f>
        <v>Website</v>
      </c>
      <c r="L771" s="10">
        <f>IF(A771="","",ROUND(N$3-data_in!B771,0))</f>
        <v>44</v>
      </c>
    </row>
    <row r="772" spans="1:12">
      <c r="A772" s="8" t="str">
        <f>IF(data_in!A772="","",data_in!A772)</f>
        <v>94b1c716-e768-49cd-bbf0-ab2928906984</v>
      </c>
      <c r="B772" s="12">
        <f>IF(A772="","",data_in!B772)</f>
        <v>43938.860682870371</v>
      </c>
      <c r="C772" s="8">
        <f>IF(A772="","",IF(data_in!E772="NULL",0,1))</f>
        <v>0</v>
      </c>
      <c r="D772" s="8" t="str">
        <f>IF(A772="","",IF(data_in!E772="NULL","",ROUND(data_in!E772-data_in!B772,0)))</f>
        <v/>
      </c>
      <c r="E772" s="8">
        <f>IF(A772="","",IF(data_in!C772="NULL",0,IF(data_in!C772&gt;data_in!E772,0,1)))</f>
        <v>1</v>
      </c>
      <c r="F772" s="8">
        <f>IF(OR(A772="",E772=0),"",IF(data_in!C772="NULL","",ROUND(data_in!C772-data_in!B772,0)))</f>
        <v>26</v>
      </c>
      <c r="G772" s="8">
        <f>IF(OR(A772="",E772=0),"",IF(data_in!C772="NULL","",IF(D772="",ROUND(data_in!D772-data_in!B772,0),MIN(D772,ROUND(data_in!D772-data_in!B772,0)))))</f>
        <v>40</v>
      </c>
      <c r="H772" s="8" t="str">
        <f>IF(A772="","",IF(data_in!M772="United States","United States",IF(data_in!M772="Canada","Canada",IF(data_in!M772="United Kingdom","United Kingdom","Other Country"))))</f>
        <v>Canada</v>
      </c>
      <c r="I772" s="8" t="str">
        <f>IF(A772="","",IF(data_in!K772="Unknown","Unknown",IF(data_in!K772&lt;=10,"Very Small",IF(data_in!K772&lt;=100,"Small",IF(data_in!K772&lt;=500,"Medium",IF(data_in!K772&gt;500,"Large","Error"))))))</f>
        <v>Small</v>
      </c>
      <c r="J772" s="8" t="str">
        <f>IF(C772=1,TEXT(data_in!E772,"mm-yyyy"),"")</f>
        <v/>
      </c>
      <c r="K772" s="8" t="str">
        <f>IF(A772="","",IF(data_in!I772="Website","Website",IF(data_in!I772="Paid Search","Paid Search",IF(data_in!I772="Slack","Slack","Other Channel"))))</f>
        <v>Website</v>
      </c>
      <c r="L772" s="10">
        <f>IF(A772="","",ROUND(N$3-data_in!B772,0))</f>
        <v>44</v>
      </c>
    </row>
    <row r="773" spans="1:12">
      <c r="A773" s="8" t="str">
        <f>IF(data_in!A773="","",data_in!A773)</f>
        <v>6a4856e0-965a-4c0d-9cc2-0881570c4c11</v>
      </c>
      <c r="B773" s="12">
        <f>IF(A773="","",data_in!B773)</f>
        <v>43938.844247685185</v>
      </c>
      <c r="C773" s="8">
        <f>IF(A773="","",IF(data_in!E773="NULL",0,1))</f>
        <v>0</v>
      </c>
      <c r="D773" s="8" t="str">
        <f>IF(A773="","",IF(data_in!E773="NULL","",ROUND(data_in!E773-data_in!B773,0)))</f>
        <v/>
      </c>
      <c r="E773" s="8">
        <f>IF(A773="","",IF(data_in!C773="NULL",0,IF(data_in!C773&gt;data_in!E773,0,1)))</f>
        <v>1</v>
      </c>
      <c r="F773" s="8">
        <f>IF(OR(A773="",E773=0),"",IF(data_in!C773="NULL","",ROUND(data_in!C773-data_in!B773,0)))</f>
        <v>0</v>
      </c>
      <c r="G773" s="8">
        <f>IF(OR(A773="",E773=0),"",IF(data_in!C773="NULL","",IF(D773="",ROUND(data_in!D773-data_in!B773,0),MIN(D773,ROUND(data_in!D773-data_in!B773,0)))))</f>
        <v>14</v>
      </c>
      <c r="H773" s="8" t="str">
        <f>IF(A773="","",IF(data_in!M773="United States","United States",IF(data_in!M773="Canada","Canada",IF(data_in!M773="United Kingdom","United Kingdom","Other Country"))))</f>
        <v>Other Country</v>
      </c>
      <c r="I773" s="8" t="str">
        <f>IF(A773="","",IF(data_in!K773="Unknown","Unknown",IF(data_in!K773&lt;=10,"Very Small",IF(data_in!K773&lt;=100,"Small",IF(data_in!K773&lt;=500,"Medium",IF(data_in!K773&gt;500,"Large","Error"))))))</f>
        <v>Very Small</v>
      </c>
      <c r="J773" s="8" t="str">
        <f>IF(C773=1,TEXT(data_in!E773,"mm-yyyy"),"")</f>
        <v/>
      </c>
      <c r="K773" s="8" t="str">
        <f>IF(A773="","",IF(data_in!I773="Website","Website",IF(data_in!I773="Paid Search","Paid Search",IF(data_in!I773="Slack","Slack","Other Channel"))))</f>
        <v>Website</v>
      </c>
      <c r="L773" s="10">
        <f>IF(A773="","",ROUND(N$3-data_in!B773,0))</f>
        <v>44</v>
      </c>
    </row>
    <row r="774" spans="1:12">
      <c r="A774" s="8" t="str">
        <f>IF(data_in!A774="","",data_in!A774)</f>
        <v>f6a6bb0d-a3b8-4441-9ebc-4c8f0fd49516</v>
      </c>
      <c r="B774" s="12">
        <f>IF(A774="","",data_in!B774)</f>
        <v>43938.884027777778</v>
      </c>
      <c r="C774" s="8">
        <f>IF(A774="","",IF(data_in!E774="NULL",0,1))</f>
        <v>0</v>
      </c>
      <c r="D774" s="8" t="str">
        <f>IF(A774="","",IF(data_in!E774="NULL","",ROUND(data_in!E774-data_in!B774,0)))</f>
        <v/>
      </c>
      <c r="E774" s="8">
        <f>IF(A774="","",IF(data_in!C774="NULL",0,IF(data_in!C774&gt;data_in!E774,0,1)))</f>
        <v>0</v>
      </c>
      <c r="F774" s="8" t="str">
        <f>IF(OR(A774="",E774=0),"",IF(data_in!C774="NULL","",ROUND(data_in!C774-data_in!B774,0)))</f>
        <v/>
      </c>
      <c r="G774" s="8" t="str">
        <f>IF(OR(A774="",E774=0),"",IF(data_in!C774="NULL","",IF(D774="",ROUND(data_in!D774-data_in!B774,0),MIN(D774,ROUND(data_in!D774-data_in!B774,0)))))</f>
        <v/>
      </c>
      <c r="H774" s="8" t="str">
        <f>IF(A774="","",IF(data_in!M774="United States","United States",IF(data_in!M774="Canada","Canada",IF(data_in!M774="United Kingdom","United Kingdom","Other Country"))))</f>
        <v>United States</v>
      </c>
      <c r="I774" s="8" t="str">
        <f>IF(A774="","",IF(data_in!K774="Unknown","Unknown",IF(data_in!K774&lt;=10,"Very Small",IF(data_in!K774&lt;=100,"Small",IF(data_in!K774&lt;=500,"Medium",IF(data_in!K774&gt;500,"Large","Error"))))))</f>
        <v>Small</v>
      </c>
      <c r="J774" s="8" t="str">
        <f>IF(C774=1,TEXT(data_in!E774,"mm-yyyy"),"")</f>
        <v/>
      </c>
      <c r="K774" s="8" t="str">
        <f>IF(A774="","",IF(data_in!I774="Website","Website",IF(data_in!I774="Paid Search","Paid Search",IF(data_in!I774="Slack","Slack","Other Channel"))))</f>
        <v>Website</v>
      </c>
      <c r="L774" s="10">
        <f>IF(A774="","",ROUND(N$3-data_in!B774,0))</f>
        <v>44</v>
      </c>
    </row>
    <row r="775" spans="1:12">
      <c r="A775" s="8" t="str">
        <f>IF(data_in!A775="","",data_in!A775)</f>
        <v>6ab44033-2608-454e-9c47-182c5a252a84</v>
      </c>
      <c r="B775" s="12">
        <f>IF(A775="","",data_in!B775)</f>
        <v>43938.956504629627</v>
      </c>
      <c r="C775" s="8">
        <f>IF(A775="","",IF(data_in!E775="NULL",0,1))</f>
        <v>0</v>
      </c>
      <c r="D775" s="8" t="str">
        <f>IF(A775="","",IF(data_in!E775="NULL","",ROUND(data_in!E775-data_in!B775,0)))</f>
        <v/>
      </c>
      <c r="E775" s="8">
        <f>IF(A775="","",IF(data_in!C775="NULL",0,IF(data_in!C775&gt;data_in!E775,0,1)))</f>
        <v>0</v>
      </c>
      <c r="F775" s="8" t="str">
        <f>IF(OR(A775="",E775=0),"",IF(data_in!C775="NULL","",ROUND(data_in!C775-data_in!B775,0)))</f>
        <v/>
      </c>
      <c r="G775" s="8" t="str">
        <f>IF(OR(A775="",E775=0),"",IF(data_in!C775="NULL","",IF(D775="",ROUND(data_in!D775-data_in!B775,0),MIN(D775,ROUND(data_in!D775-data_in!B775,0)))))</f>
        <v/>
      </c>
      <c r="H775" s="8" t="str">
        <f>IF(A775="","",IF(data_in!M775="United States","United States",IF(data_in!M775="Canada","Canada",IF(data_in!M775="United Kingdom","United Kingdom","Other Country"))))</f>
        <v>Other Country</v>
      </c>
      <c r="I775" s="8" t="str">
        <f>IF(A775="","",IF(data_in!K775="Unknown","Unknown",IF(data_in!K775&lt;=10,"Very Small",IF(data_in!K775&lt;=100,"Small",IF(data_in!K775&lt;=500,"Medium",IF(data_in!K775&gt;500,"Large","Error"))))))</f>
        <v>Very Small</v>
      </c>
      <c r="J775" s="8" t="str">
        <f>IF(C775=1,TEXT(data_in!E775,"mm-yyyy"),"")</f>
        <v/>
      </c>
      <c r="K775" s="8" t="str">
        <f>IF(A775="","",IF(data_in!I775="Website","Website",IF(data_in!I775="Paid Search","Paid Search",IF(data_in!I775="Slack","Slack","Other Channel"))))</f>
        <v>Website</v>
      </c>
      <c r="L775" s="10">
        <f>IF(A775="","",ROUND(N$3-data_in!B775,0))</f>
        <v>44</v>
      </c>
    </row>
    <row r="776" spans="1:12">
      <c r="A776" s="8" t="str">
        <f>IF(data_in!A776="","",data_in!A776)</f>
        <v>d4e37a1e-bfdd-4b78-accb-fbb01e2d3298</v>
      </c>
      <c r="B776" s="12">
        <f>IF(A776="","",data_in!B776)</f>
        <v>43938.936099537037</v>
      </c>
      <c r="C776" s="8">
        <f>IF(A776="","",IF(data_in!E776="NULL",0,1))</f>
        <v>0</v>
      </c>
      <c r="D776" s="8" t="str">
        <f>IF(A776="","",IF(data_in!E776="NULL","",ROUND(data_in!E776-data_in!B776,0)))</f>
        <v/>
      </c>
      <c r="E776" s="8">
        <f>IF(A776="","",IF(data_in!C776="NULL",0,IF(data_in!C776&gt;data_in!E776,0,1)))</f>
        <v>0</v>
      </c>
      <c r="F776" s="8" t="str">
        <f>IF(OR(A776="",E776=0),"",IF(data_in!C776="NULL","",ROUND(data_in!C776-data_in!B776,0)))</f>
        <v/>
      </c>
      <c r="G776" s="8" t="str">
        <f>IF(OR(A776="",E776=0),"",IF(data_in!C776="NULL","",IF(D776="",ROUND(data_in!D776-data_in!B776,0),MIN(D776,ROUND(data_in!D776-data_in!B776,0)))))</f>
        <v/>
      </c>
      <c r="H776" s="8" t="str">
        <f>IF(A776="","",IF(data_in!M776="United States","United States",IF(data_in!M776="Canada","Canada",IF(data_in!M776="United Kingdom","United Kingdom","Other Country"))))</f>
        <v>Other Country</v>
      </c>
      <c r="I776" s="8" t="str">
        <f>IF(A776="","",IF(data_in!K776="Unknown","Unknown",IF(data_in!K776&lt;=10,"Very Small",IF(data_in!K776&lt;=100,"Small",IF(data_in!K776&lt;=500,"Medium",IF(data_in!K776&gt;500,"Large","Error"))))))</f>
        <v>Very Small</v>
      </c>
      <c r="J776" s="8" t="str">
        <f>IF(C776=1,TEXT(data_in!E776,"mm-yyyy"),"")</f>
        <v/>
      </c>
      <c r="K776" s="8" t="str">
        <f>IF(A776="","",IF(data_in!I776="Website","Website",IF(data_in!I776="Paid Search","Paid Search",IF(data_in!I776="Slack","Slack","Other Channel"))))</f>
        <v>Other Channel</v>
      </c>
      <c r="L776" s="10">
        <f>IF(A776="","",ROUND(N$3-data_in!B776,0))</f>
        <v>44</v>
      </c>
    </row>
    <row r="777" spans="1:12">
      <c r="A777" s="8" t="str">
        <f>IF(data_in!A777="","",data_in!A777)</f>
        <v>f544ea90-6a6d-4487-9923-4fc811a868a8</v>
      </c>
      <c r="B777" s="12">
        <f>IF(A777="","",data_in!B777)</f>
        <v>43938.99046296296</v>
      </c>
      <c r="C777" s="8">
        <f>IF(A777="","",IF(data_in!E777="NULL",0,1))</f>
        <v>0</v>
      </c>
      <c r="D777" s="8" t="str">
        <f>IF(A777="","",IF(data_in!E777="NULL","",ROUND(data_in!E777-data_in!B777,0)))</f>
        <v/>
      </c>
      <c r="E777" s="8">
        <f>IF(A777="","",IF(data_in!C777="NULL",0,IF(data_in!C777&gt;data_in!E777,0,1)))</f>
        <v>1</v>
      </c>
      <c r="F777" s="8">
        <f>IF(OR(A777="",E777=0),"",IF(data_in!C777="NULL","",ROUND(data_in!C777-data_in!B777,0)))</f>
        <v>0</v>
      </c>
      <c r="G777" s="8">
        <f>IF(OR(A777="",E777=0),"",IF(data_in!C777="NULL","",IF(D777="",ROUND(data_in!D777-data_in!B777,0),MIN(D777,ROUND(data_in!D777-data_in!B777,0)))))</f>
        <v>14</v>
      </c>
      <c r="H777" s="8" t="str">
        <f>IF(A777="","",IF(data_in!M777="United States","United States",IF(data_in!M777="Canada","Canada",IF(data_in!M777="United Kingdom","United Kingdom","Other Country"))))</f>
        <v>United States</v>
      </c>
      <c r="I777" s="8" t="str">
        <f>IF(A777="","",IF(data_in!K777="Unknown","Unknown",IF(data_in!K777&lt;=10,"Very Small",IF(data_in!K777&lt;=100,"Small",IF(data_in!K777&lt;=500,"Medium",IF(data_in!K777&gt;500,"Large","Error"))))))</f>
        <v>Medium</v>
      </c>
      <c r="J777" s="8" t="str">
        <f>IF(C777=1,TEXT(data_in!E777,"mm-yyyy"),"")</f>
        <v/>
      </c>
      <c r="K777" s="8" t="str">
        <f>IF(A777="","",IF(data_in!I777="Website","Website",IF(data_in!I777="Paid Search","Paid Search",IF(data_in!I777="Slack","Slack","Other Channel"))))</f>
        <v>Website</v>
      </c>
      <c r="L777" s="10">
        <f>IF(A777="","",ROUND(N$3-data_in!B777,0))</f>
        <v>44</v>
      </c>
    </row>
    <row r="778" spans="1:12">
      <c r="A778" s="8" t="str">
        <f>IF(data_in!A778="","",data_in!A778)</f>
        <v>7f82279a-f74b-40dc-8d93-6828bc0f6b8a</v>
      </c>
      <c r="B778" s="12">
        <f>IF(A778="","",data_in!B778)</f>
        <v>43939.006666666668</v>
      </c>
      <c r="C778" s="8">
        <f>IF(A778="","",IF(data_in!E778="NULL",0,1))</f>
        <v>0</v>
      </c>
      <c r="D778" s="8" t="str">
        <f>IF(A778="","",IF(data_in!E778="NULL","",ROUND(data_in!E778-data_in!B778,0)))</f>
        <v/>
      </c>
      <c r="E778" s="8">
        <f>IF(A778="","",IF(data_in!C778="NULL",0,IF(data_in!C778&gt;data_in!E778,0,1)))</f>
        <v>0</v>
      </c>
      <c r="F778" s="8" t="str">
        <f>IF(OR(A778="",E778=0),"",IF(data_in!C778="NULL","",ROUND(data_in!C778-data_in!B778,0)))</f>
        <v/>
      </c>
      <c r="G778" s="8" t="str">
        <f>IF(OR(A778="",E778=0),"",IF(data_in!C778="NULL","",IF(D778="",ROUND(data_in!D778-data_in!B778,0),MIN(D778,ROUND(data_in!D778-data_in!B778,0)))))</f>
        <v/>
      </c>
      <c r="H778" s="8" t="str">
        <f>IF(A778="","",IF(data_in!M778="United States","United States",IF(data_in!M778="Canada","Canada",IF(data_in!M778="United Kingdom","United Kingdom","Other Country"))))</f>
        <v>Other Country</v>
      </c>
      <c r="I778" s="8" t="str">
        <f>IF(A778="","",IF(data_in!K778="Unknown","Unknown",IF(data_in!K778&lt;=10,"Very Small",IF(data_in!K778&lt;=100,"Small",IF(data_in!K778&lt;=500,"Medium",IF(data_in!K778&gt;500,"Large","Error"))))))</f>
        <v>Medium</v>
      </c>
      <c r="J778" s="8" t="str">
        <f>IF(C778=1,TEXT(data_in!E778,"mm-yyyy"),"")</f>
        <v/>
      </c>
      <c r="K778" s="8" t="str">
        <f>IF(A778="","",IF(data_in!I778="Website","Website",IF(data_in!I778="Paid Search","Paid Search",IF(data_in!I778="Slack","Slack","Other Channel"))))</f>
        <v>Website</v>
      </c>
      <c r="L778" s="10">
        <f>IF(A778="","",ROUND(N$3-data_in!B778,0))</f>
        <v>44</v>
      </c>
    </row>
    <row r="779" spans="1:12">
      <c r="A779" s="8" t="str">
        <f>IF(data_in!A779="","",data_in!A779)</f>
        <v>6b77284e-5e89-404a-83cc-6248159cb1a5</v>
      </c>
      <c r="B779" s="12">
        <f>IF(A779="","",data_in!B779)</f>
        <v>43939.60560185185</v>
      </c>
      <c r="C779" s="8">
        <f>IF(A779="","",IF(data_in!E779="NULL",0,1))</f>
        <v>0</v>
      </c>
      <c r="D779" s="8" t="str">
        <f>IF(A779="","",IF(data_in!E779="NULL","",ROUND(data_in!E779-data_in!B779,0)))</f>
        <v/>
      </c>
      <c r="E779" s="8">
        <f>IF(A779="","",IF(data_in!C779="NULL",0,IF(data_in!C779&gt;data_in!E779,0,1)))</f>
        <v>0</v>
      </c>
      <c r="F779" s="8" t="str">
        <f>IF(OR(A779="",E779=0),"",IF(data_in!C779="NULL","",ROUND(data_in!C779-data_in!B779,0)))</f>
        <v/>
      </c>
      <c r="G779" s="8" t="str">
        <f>IF(OR(A779="",E779=0),"",IF(data_in!C779="NULL","",IF(D779="",ROUND(data_in!D779-data_in!B779,0),MIN(D779,ROUND(data_in!D779-data_in!B779,0)))))</f>
        <v/>
      </c>
      <c r="H779" s="8" t="str">
        <f>IF(A779="","",IF(data_in!M779="United States","United States",IF(data_in!M779="Canada","Canada",IF(data_in!M779="United Kingdom","United Kingdom","Other Country"))))</f>
        <v>United States</v>
      </c>
      <c r="I779" s="8" t="str">
        <f>IF(A779="","",IF(data_in!K779="Unknown","Unknown",IF(data_in!K779&lt;=10,"Very Small",IF(data_in!K779&lt;=100,"Small",IF(data_in!K779&lt;=500,"Medium",IF(data_in!K779&gt;500,"Large","Error"))))))</f>
        <v>Small</v>
      </c>
      <c r="J779" s="8" t="str">
        <f>IF(C779=1,TEXT(data_in!E779,"mm-yyyy"),"")</f>
        <v/>
      </c>
      <c r="K779" s="8" t="str">
        <f>IF(A779="","",IF(data_in!I779="Website","Website",IF(data_in!I779="Paid Search","Paid Search",IF(data_in!I779="Slack","Slack","Other Channel"))))</f>
        <v>Website</v>
      </c>
      <c r="L779" s="10">
        <f>IF(A779="","",ROUND(N$3-data_in!B779,0))</f>
        <v>43</v>
      </c>
    </row>
    <row r="780" spans="1:12">
      <c r="A780" s="8" t="str">
        <f>IF(data_in!A780="","",data_in!A780)</f>
        <v>5a3f5c89-dbab-49ba-82f8-33bb0ad0a6eb</v>
      </c>
      <c r="B780" s="12">
        <f>IF(A780="","",data_in!B780)</f>
        <v>43886.60864583333</v>
      </c>
      <c r="C780" s="8">
        <f>IF(A780="","",IF(data_in!E780="NULL",0,1))</f>
        <v>0</v>
      </c>
      <c r="D780" s="8" t="str">
        <f>IF(A780="","",IF(data_in!E780="NULL","",ROUND(data_in!E780-data_in!B780,0)))</f>
        <v/>
      </c>
      <c r="E780" s="8">
        <f>IF(A780="","",IF(data_in!C780="NULL",0,IF(data_in!C780&gt;data_in!E780,0,1)))</f>
        <v>1</v>
      </c>
      <c r="F780" s="8">
        <f>IF(OR(A780="",E780=0),"",IF(data_in!C780="NULL","",ROUND(data_in!C780-data_in!B780,0)))</f>
        <v>0</v>
      </c>
      <c r="G780" s="8">
        <f>IF(OR(A780="",E780=0),"",IF(data_in!C780="NULL","",IF(D780="",ROUND(data_in!D780-data_in!B780,0),MIN(D780,ROUND(data_in!D780-data_in!B780,0)))))</f>
        <v>30</v>
      </c>
      <c r="H780" s="8" t="str">
        <f>IF(A780="","",IF(data_in!M780="United States","United States",IF(data_in!M780="Canada","Canada",IF(data_in!M780="United Kingdom","United Kingdom","Other Country"))))</f>
        <v>Canada</v>
      </c>
      <c r="I780" s="8" t="str">
        <f>IF(A780="","",IF(data_in!K780="Unknown","Unknown",IF(data_in!K780&lt;=10,"Very Small",IF(data_in!K780&lt;=100,"Small",IF(data_in!K780&lt;=500,"Medium",IF(data_in!K780&gt;500,"Large","Error"))))))</f>
        <v>Very Small</v>
      </c>
      <c r="J780" s="8" t="str">
        <f>IF(C780=1,TEXT(data_in!E780,"mm-yyyy"),"")</f>
        <v/>
      </c>
      <c r="K780" s="8" t="str">
        <f>IF(A780="","",IF(data_in!I780="Website","Website",IF(data_in!I780="Paid Search","Paid Search",IF(data_in!I780="Slack","Slack","Other Channel"))))</f>
        <v>Website</v>
      </c>
      <c r="L780" s="10">
        <f>IF(A780="","",ROUND(N$3-data_in!B780,0))</f>
        <v>96</v>
      </c>
    </row>
    <row r="781" spans="1:12">
      <c r="A781" s="8" t="str">
        <f>IF(data_in!A781="","",data_in!A781)</f>
        <v>ef8ee6d5-acd5-4e94-abd5-af71e51ae69d</v>
      </c>
      <c r="B781" s="12">
        <f>IF(A781="","",data_in!B781)</f>
        <v>43886.611342592594</v>
      </c>
      <c r="C781" s="8">
        <f>IF(A781="","",IF(data_in!E781="NULL",0,1))</f>
        <v>0</v>
      </c>
      <c r="D781" s="8" t="str">
        <f>IF(A781="","",IF(data_in!E781="NULL","",ROUND(data_in!E781-data_in!B781,0)))</f>
        <v/>
      </c>
      <c r="E781" s="8">
        <f>IF(A781="","",IF(data_in!C781="NULL",0,IF(data_in!C781&gt;data_in!E781,0,1)))</f>
        <v>0</v>
      </c>
      <c r="F781" s="8" t="str">
        <f>IF(OR(A781="",E781=0),"",IF(data_in!C781="NULL","",ROUND(data_in!C781-data_in!B781,0)))</f>
        <v/>
      </c>
      <c r="G781" s="8" t="str">
        <f>IF(OR(A781="",E781=0),"",IF(data_in!C781="NULL","",IF(D781="",ROUND(data_in!D781-data_in!B781,0),MIN(D781,ROUND(data_in!D781-data_in!B781,0)))))</f>
        <v/>
      </c>
      <c r="H781" s="8" t="str">
        <f>IF(A781="","",IF(data_in!M781="United States","United States",IF(data_in!M781="Canada","Canada",IF(data_in!M781="United Kingdom","United Kingdom","Other Country"))))</f>
        <v>United States</v>
      </c>
      <c r="I781" s="8" t="str">
        <f>IF(A781="","",IF(data_in!K781="Unknown","Unknown",IF(data_in!K781&lt;=10,"Very Small",IF(data_in!K781&lt;=100,"Small",IF(data_in!K781&lt;=500,"Medium",IF(data_in!K781&gt;500,"Large","Error"))))))</f>
        <v>Very Small</v>
      </c>
      <c r="J781" s="8" t="str">
        <f>IF(C781=1,TEXT(data_in!E781,"mm-yyyy"),"")</f>
        <v/>
      </c>
      <c r="K781" s="8" t="str">
        <f>IF(A781="","",IF(data_in!I781="Website","Website",IF(data_in!I781="Paid Search","Paid Search",IF(data_in!I781="Slack","Slack","Other Channel"))))</f>
        <v>Other Channel</v>
      </c>
      <c r="L781" s="10">
        <f>IF(A781="","",ROUND(N$3-data_in!B781,0))</f>
        <v>96</v>
      </c>
    </row>
    <row r="782" spans="1:12">
      <c r="A782" s="8" t="str">
        <f>IF(data_in!A782="","",data_in!A782)</f>
        <v>6855a51d-86cc-4d89-a5db-5a65a88bc228</v>
      </c>
      <c r="B782" s="12">
        <f>IF(A782="","",data_in!B782)</f>
        <v>43886.20957175926</v>
      </c>
      <c r="C782" s="8">
        <f>IF(A782="","",IF(data_in!E782="NULL",0,1))</f>
        <v>0</v>
      </c>
      <c r="D782" s="8" t="str">
        <f>IF(A782="","",IF(data_in!E782="NULL","",ROUND(data_in!E782-data_in!B782,0)))</f>
        <v/>
      </c>
      <c r="E782" s="8">
        <f>IF(A782="","",IF(data_in!C782="NULL",0,IF(data_in!C782&gt;data_in!E782,0,1)))</f>
        <v>1</v>
      </c>
      <c r="F782" s="8">
        <f>IF(OR(A782="",E782=0),"",IF(data_in!C782="NULL","",ROUND(data_in!C782-data_in!B782,0)))</f>
        <v>2</v>
      </c>
      <c r="G782" s="8">
        <f>IF(OR(A782="",E782=0),"",IF(data_in!C782="NULL","",IF(D782="",ROUND(data_in!D782-data_in!B782,0),MIN(D782,ROUND(data_in!D782-data_in!B782,0)))))</f>
        <v>32</v>
      </c>
      <c r="H782" s="8" t="str">
        <f>IF(A782="","",IF(data_in!M782="United States","United States",IF(data_in!M782="Canada","Canada",IF(data_in!M782="United Kingdom","United Kingdom","Other Country"))))</f>
        <v>United States</v>
      </c>
      <c r="I782" s="8" t="str">
        <f>IF(A782="","",IF(data_in!K782="Unknown","Unknown",IF(data_in!K782&lt;=10,"Very Small",IF(data_in!K782&lt;=100,"Small",IF(data_in!K782&lt;=500,"Medium",IF(data_in!K782&gt;500,"Large","Error"))))))</f>
        <v>Large</v>
      </c>
      <c r="J782" s="8" t="str">
        <f>IF(C782=1,TEXT(data_in!E782,"mm-yyyy"),"")</f>
        <v/>
      </c>
      <c r="K782" s="8" t="str">
        <f>IF(A782="","",IF(data_in!I782="Website","Website",IF(data_in!I782="Paid Search","Paid Search",IF(data_in!I782="Slack","Slack","Other Channel"))))</f>
        <v>Website</v>
      </c>
      <c r="L782" s="10">
        <f>IF(A782="","",ROUND(N$3-data_in!B782,0))</f>
        <v>97</v>
      </c>
    </row>
    <row r="783" spans="1:12">
      <c r="A783" s="8" t="str">
        <f>IF(data_in!A783="","",data_in!A783)</f>
        <v>6e1e035f-79e7-489e-a145-67322b010984</v>
      </c>
      <c r="B783" s="12">
        <f>IF(A783="","",data_in!B783)</f>
        <v>43886.15053240741</v>
      </c>
      <c r="C783" s="8">
        <f>IF(A783="","",IF(data_in!E783="NULL",0,1))</f>
        <v>0</v>
      </c>
      <c r="D783" s="8" t="str">
        <f>IF(A783="","",IF(data_in!E783="NULL","",ROUND(data_in!E783-data_in!B783,0)))</f>
        <v/>
      </c>
      <c r="E783" s="8">
        <f>IF(A783="","",IF(data_in!C783="NULL",0,IF(data_in!C783&gt;data_in!E783,0,1)))</f>
        <v>0</v>
      </c>
      <c r="F783" s="8" t="str">
        <f>IF(OR(A783="",E783=0),"",IF(data_in!C783="NULL","",ROUND(data_in!C783-data_in!B783,0)))</f>
        <v/>
      </c>
      <c r="G783" s="8" t="str">
        <f>IF(OR(A783="",E783=0),"",IF(data_in!C783="NULL","",IF(D783="",ROUND(data_in!D783-data_in!B783,0),MIN(D783,ROUND(data_in!D783-data_in!B783,0)))))</f>
        <v/>
      </c>
      <c r="H783" s="8" t="str">
        <f>IF(A783="","",IF(data_in!M783="United States","United States",IF(data_in!M783="Canada","Canada",IF(data_in!M783="United Kingdom","United Kingdom","Other Country"))))</f>
        <v>United Kingdom</v>
      </c>
      <c r="I783" s="8" t="str">
        <f>IF(A783="","",IF(data_in!K783="Unknown","Unknown",IF(data_in!K783&lt;=10,"Very Small",IF(data_in!K783&lt;=100,"Small",IF(data_in!K783&lt;=500,"Medium",IF(data_in!K783&gt;500,"Large","Error"))))))</f>
        <v>Large</v>
      </c>
      <c r="J783" s="8" t="str">
        <f>IF(C783=1,TEXT(data_in!E783,"mm-yyyy"),"")</f>
        <v/>
      </c>
      <c r="K783" s="8" t="str">
        <f>IF(A783="","",IF(data_in!I783="Website","Website",IF(data_in!I783="Paid Search","Paid Search",IF(data_in!I783="Slack","Slack","Other Channel"))))</f>
        <v>Website</v>
      </c>
      <c r="L783" s="10">
        <f>IF(A783="","",ROUND(N$3-data_in!B783,0))</f>
        <v>97</v>
      </c>
    </row>
    <row r="784" spans="1:12">
      <c r="A784" s="8" t="str">
        <f>IF(data_in!A784="","",data_in!A784)</f>
        <v>a14d23b1-3e32-42b7-9a78-9feadcac8f2d</v>
      </c>
      <c r="B784" s="12">
        <f>IF(A784="","",data_in!B784)</f>
        <v>43886.229317129626</v>
      </c>
      <c r="C784" s="8">
        <f>IF(A784="","",IF(data_in!E784="NULL",0,1))</f>
        <v>0</v>
      </c>
      <c r="D784" s="8" t="str">
        <f>IF(A784="","",IF(data_in!E784="NULL","",ROUND(data_in!E784-data_in!B784,0)))</f>
        <v/>
      </c>
      <c r="E784" s="8">
        <f>IF(A784="","",IF(data_in!C784="NULL",0,IF(data_in!C784&gt;data_in!E784,0,1)))</f>
        <v>0</v>
      </c>
      <c r="F784" s="8" t="str">
        <f>IF(OR(A784="",E784=0),"",IF(data_in!C784="NULL","",ROUND(data_in!C784-data_in!B784,0)))</f>
        <v/>
      </c>
      <c r="G784" s="8" t="str">
        <f>IF(OR(A784="",E784=0),"",IF(data_in!C784="NULL","",IF(D784="",ROUND(data_in!D784-data_in!B784,0),MIN(D784,ROUND(data_in!D784-data_in!B784,0)))))</f>
        <v/>
      </c>
      <c r="H784" s="8" t="str">
        <f>IF(A784="","",IF(data_in!M784="United States","United States",IF(data_in!M784="Canada","Canada",IF(data_in!M784="United Kingdom","United Kingdom","Other Country"))))</f>
        <v>United States</v>
      </c>
      <c r="I784" s="8" t="str">
        <f>IF(A784="","",IF(data_in!K784="Unknown","Unknown",IF(data_in!K784&lt;=10,"Very Small",IF(data_in!K784&lt;=100,"Small",IF(data_in!K784&lt;=500,"Medium",IF(data_in!K784&gt;500,"Large","Error"))))))</f>
        <v>Medium</v>
      </c>
      <c r="J784" s="8" t="str">
        <f>IF(C784=1,TEXT(data_in!E784,"mm-yyyy"),"")</f>
        <v/>
      </c>
      <c r="K784" s="8" t="str">
        <f>IF(A784="","",IF(data_in!I784="Website","Website",IF(data_in!I784="Paid Search","Paid Search",IF(data_in!I784="Slack","Slack","Other Channel"))))</f>
        <v>Paid Search</v>
      </c>
      <c r="L784" s="10">
        <f>IF(A784="","",ROUND(N$3-data_in!B784,0))</f>
        <v>97</v>
      </c>
    </row>
    <row r="785" spans="1:12">
      <c r="A785" s="8" t="str">
        <f>IF(data_in!A785="","",data_in!A785)</f>
        <v>04dda555-e4b9-4cf6-947f-509048da8fae</v>
      </c>
      <c r="B785" s="12">
        <f>IF(A785="","",data_in!B785)</f>
        <v>43886.377523148149</v>
      </c>
      <c r="C785" s="8">
        <f>IF(A785="","",IF(data_in!E785="NULL",0,1))</f>
        <v>0</v>
      </c>
      <c r="D785" s="8" t="str">
        <f>IF(A785="","",IF(data_in!E785="NULL","",ROUND(data_in!E785-data_in!B785,0)))</f>
        <v/>
      </c>
      <c r="E785" s="8">
        <f>IF(A785="","",IF(data_in!C785="NULL",0,IF(data_in!C785&gt;data_in!E785,0,1)))</f>
        <v>0</v>
      </c>
      <c r="F785" s="8" t="str">
        <f>IF(OR(A785="",E785=0),"",IF(data_in!C785="NULL","",ROUND(data_in!C785-data_in!B785,0)))</f>
        <v/>
      </c>
      <c r="G785" s="8" t="str">
        <f>IF(OR(A785="",E785=0),"",IF(data_in!C785="NULL","",IF(D785="",ROUND(data_in!D785-data_in!B785,0),MIN(D785,ROUND(data_in!D785-data_in!B785,0)))))</f>
        <v/>
      </c>
      <c r="H785" s="8" t="str">
        <f>IF(A785="","",IF(data_in!M785="United States","United States",IF(data_in!M785="Canada","Canada",IF(data_in!M785="United Kingdom","United Kingdom","Other Country"))))</f>
        <v>Other Country</v>
      </c>
      <c r="I785" s="8" t="str">
        <f>IF(A785="","",IF(data_in!K785="Unknown","Unknown",IF(data_in!K785&lt;=10,"Very Small",IF(data_in!K785&lt;=100,"Small",IF(data_in!K785&lt;=500,"Medium",IF(data_in!K785&gt;500,"Large","Error"))))))</f>
        <v>Small</v>
      </c>
      <c r="J785" s="8" t="str">
        <f>IF(C785=1,TEXT(data_in!E785,"mm-yyyy"),"")</f>
        <v/>
      </c>
      <c r="K785" s="8" t="str">
        <f>IF(A785="","",IF(data_in!I785="Website","Website",IF(data_in!I785="Paid Search","Paid Search",IF(data_in!I785="Slack","Slack","Other Channel"))))</f>
        <v>Paid Search</v>
      </c>
      <c r="L785" s="10">
        <f>IF(A785="","",ROUND(N$3-data_in!B785,0))</f>
        <v>97</v>
      </c>
    </row>
    <row r="786" spans="1:12">
      <c r="A786" s="8" t="str">
        <f>IF(data_in!A786="","",data_in!A786)</f>
        <v>cae0394a-e0ff-4367-ba16-0a0a6064edeb</v>
      </c>
      <c r="B786" s="12">
        <f>IF(A786="","",data_in!B786)</f>
        <v>43887.539050925923</v>
      </c>
      <c r="C786" s="8">
        <f>IF(A786="","",IF(data_in!E786="NULL",0,1))</f>
        <v>0</v>
      </c>
      <c r="D786" s="8" t="str">
        <f>IF(A786="","",IF(data_in!E786="NULL","",ROUND(data_in!E786-data_in!B786,0)))</f>
        <v/>
      </c>
      <c r="E786" s="8">
        <f>IF(A786="","",IF(data_in!C786="NULL",0,IF(data_in!C786&gt;data_in!E786,0,1)))</f>
        <v>0</v>
      </c>
      <c r="F786" s="8" t="str">
        <f>IF(OR(A786="",E786=0),"",IF(data_in!C786="NULL","",ROUND(data_in!C786-data_in!B786,0)))</f>
        <v/>
      </c>
      <c r="G786" s="8" t="str">
        <f>IF(OR(A786="",E786=0),"",IF(data_in!C786="NULL","",IF(D786="",ROUND(data_in!D786-data_in!B786,0),MIN(D786,ROUND(data_in!D786-data_in!B786,0)))))</f>
        <v/>
      </c>
      <c r="H786" s="8" t="str">
        <f>IF(A786="","",IF(data_in!M786="United States","United States",IF(data_in!M786="Canada","Canada",IF(data_in!M786="United Kingdom","United Kingdom","Other Country"))))</f>
        <v>Other Country</v>
      </c>
      <c r="I786" s="8" t="str">
        <f>IF(A786="","",IF(data_in!K786="Unknown","Unknown",IF(data_in!K786&lt;=10,"Very Small",IF(data_in!K786&lt;=100,"Small",IF(data_in!K786&lt;=500,"Medium",IF(data_in!K786&gt;500,"Large","Error"))))))</f>
        <v>Small</v>
      </c>
      <c r="J786" s="8" t="str">
        <f>IF(C786=1,TEXT(data_in!E786,"mm-yyyy"),"")</f>
        <v/>
      </c>
      <c r="K786" s="8" t="str">
        <f>IF(A786="","",IF(data_in!I786="Website","Website",IF(data_in!I786="Paid Search","Paid Search",IF(data_in!I786="Slack","Slack","Other Channel"))))</f>
        <v>Website</v>
      </c>
      <c r="L786" s="10">
        <f>IF(A786="","",ROUND(N$3-data_in!B786,0))</f>
        <v>95</v>
      </c>
    </row>
    <row r="787" spans="1:12">
      <c r="A787" s="8" t="str">
        <f>IF(data_in!A787="","",data_in!A787)</f>
        <v>6e059b03-5353-48d1-bada-f4000102860f</v>
      </c>
      <c r="B787" s="12">
        <f>IF(A787="","",data_in!B787)</f>
        <v>43886.373252314814</v>
      </c>
      <c r="C787" s="8">
        <f>IF(A787="","",IF(data_in!E787="NULL",0,1))</f>
        <v>0</v>
      </c>
      <c r="D787" s="8" t="str">
        <f>IF(A787="","",IF(data_in!E787="NULL","",ROUND(data_in!E787-data_in!B787,0)))</f>
        <v/>
      </c>
      <c r="E787" s="8">
        <f>IF(A787="","",IF(data_in!C787="NULL",0,IF(data_in!C787&gt;data_in!E787,0,1)))</f>
        <v>0</v>
      </c>
      <c r="F787" s="8" t="str">
        <f>IF(OR(A787="",E787=0),"",IF(data_in!C787="NULL","",ROUND(data_in!C787-data_in!B787,0)))</f>
        <v/>
      </c>
      <c r="G787" s="8" t="str">
        <f>IF(OR(A787="",E787=0),"",IF(data_in!C787="NULL","",IF(D787="",ROUND(data_in!D787-data_in!B787,0),MIN(D787,ROUND(data_in!D787-data_in!B787,0)))))</f>
        <v/>
      </c>
      <c r="H787" s="8" t="str">
        <f>IF(A787="","",IF(data_in!M787="United States","United States",IF(data_in!M787="Canada","Canada",IF(data_in!M787="United Kingdom","United Kingdom","Other Country"))))</f>
        <v>Other Country</v>
      </c>
      <c r="I787" s="8" t="str">
        <f>IF(A787="","",IF(data_in!K787="Unknown","Unknown",IF(data_in!K787&lt;=10,"Very Small",IF(data_in!K787&lt;=100,"Small",IF(data_in!K787&lt;=500,"Medium",IF(data_in!K787&gt;500,"Large","Error"))))))</f>
        <v>Very Small</v>
      </c>
      <c r="J787" s="8" t="str">
        <f>IF(C787=1,TEXT(data_in!E787,"mm-yyyy"),"")</f>
        <v/>
      </c>
      <c r="K787" s="8" t="str">
        <f>IF(A787="","",IF(data_in!I787="Website","Website",IF(data_in!I787="Paid Search","Paid Search",IF(data_in!I787="Slack","Slack","Other Channel"))))</f>
        <v>Website</v>
      </c>
      <c r="L787" s="10">
        <f>IF(A787="","",ROUND(N$3-data_in!B787,0))</f>
        <v>97</v>
      </c>
    </row>
    <row r="788" spans="1:12">
      <c r="A788" s="8" t="str">
        <f>IF(data_in!A788="","",data_in!A788)</f>
        <v>7f4f26a6-0558-4906-a7f3-2346968c7b5c</v>
      </c>
      <c r="B788" s="12">
        <f>IF(A788="","",data_in!B788)</f>
        <v>43886.387731481482</v>
      </c>
      <c r="C788" s="8">
        <f>IF(A788="","",IF(data_in!E788="NULL",0,1))</f>
        <v>0</v>
      </c>
      <c r="D788" s="8" t="str">
        <f>IF(A788="","",IF(data_in!E788="NULL","",ROUND(data_in!E788-data_in!B788,0)))</f>
        <v/>
      </c>
      <c r="E788" s="8">
        <f>IF(A788="","",IF(data_in!C788="NULL",0,IF(data_in!C788&gt;data_in!E788,0,1)))</f>
        <v>0</v>
      </c>
      <c r="F788" s="8" t="str">
        <f>IF(OR(A788="",E788=0),"",IF(data_in!C788="NULL","",ROUND(data_in!C788-data_in!B788,0)))</f>
        <v/>
      </c>
      <c r="G788" s="8" t="str">
        <f>IF(OR(A788="",E788=0),"",IF(data_in!C788="NULL","",IF(D788="",ROUND(data_in!D788-data_in!B788,0),MIN(D788,ROUND(data_in!D788-data_in!B788,0)))))</f>
        <v/>
      </c>
      <c r="H788" s="8" t="str">
        <f>IF(A788="","",IF(data_in!M788="United States","United States",IF(data_in!M788="Canada","Canada",IF(data_in!M788="United Kingdom","United Kingdom","Other Country"))))</f>
        <v>Other Country</v>
      </c>
      <c r="I788" s="8" t="str">
        <f>IF(A788="","",IF(data_in!K788="Unknown","Unknown",IF(data_in!K788&lt;=10,"Very Small",IF(data_in!K788&lt;=100,"Small",IF(data_in!K788&lt;=500,"Medium",IF(data_in!K788&gt;500,"Large","Error"))))))</f>
        <v>Very Small</v>
      </c>
      <c r="J788" s="8" t="str">
        <f>IF(C788=1,TEXT(data_in!E788,"mm-yyyy"),"")</f>
        <v/>
      </c>
      <c r="K788" s="8" t="str">
        <f>IF(A788="","",IF(data_in!I788="Website","Website",IF(data_in!I788="Paid Search","Paid Search",IF(data_in!I788="Slack","Slack","Other Channel"))))</f>
        <v>Website</v>
      </c>
      <c r="L788" s="10">
        <f>IF(A788="","",ROUND(N$3-data_in!B788,0))</f>
        <v>97</v>
      </c>
    </row>
    <row r="789" spans="1:12">
      <c r="A789" s="8" t="str">
        <f>IF(data_in!A789="","",data_in!A789)</f>
        <v>3f0fc45e-a640-4e64-a295-30be275cced4</v>
      </c>
      <c r="B789" s="12">
        <f>IF(A789="","",data_in!B789)</f>
        <v>43837.873449074075</v>
      </c>
      <c r="C789" s="8">
        <f>IF(A789="","",IF(data_in!E789="NULL",0,1))</f>
        <v>0</v>
      </c>
      <c r="D789" s="8" t="str">
        <f>IF(A789="","",IF(data_in!E789="NULL","",ROUND(data_in!E789-data_in!B789,0)))</f>
        <v/>
      </c>
      <c r="E789" s="8">
        <f>IF(A789="","",IF(data_in!C789="NULL",0,IF(data_in!C789&gt;data_in!E789,0,1)))</f>
        <v>0</v>
      </c>
      <c r="F789" s="8" t="str">
        <f>IF(OR(A789="",E789=0),"",IF(data_in!C789="NULL","",ROUND(data_in!C789-data_in!B789,0)))</f>
        <v/>
      </c>
      <c r="G789" s="8" t="str">
        <f>IF(OR(A789="",E789=0),"",IF(data_in!C789="NULL","",IF(D789="",ROUND(data_in!D789-data_in!B789,0),MIN(D789,ROUND(data_in!D789-data_in!B789,0)))))</f>
        <v/>
      </c>
      <c r="H789" s="8" t="str">
        <f>IF(A789="","",IF(data_in!M789="United States","United States",IF(data_in!M789="Canada","Canada",IF(data_in!M789="United Kingdom","United Kingdom","Other Country"))))</f>
        <v>Canada</v>
      </c>
      <c r="I789" s="8" t="str">
        <f>IF(A789="","",IF(data_in!K789="Unknown","Unknown",IF(data_in!K789&lt;=10,"Very Small",IF(data_in!K789&lt;=100,"Small",IF(data_in!K789&lt;=500,"Medium",IF(data_in!K789&gt;500,"Large","Error"))))))</f>
        <v>Very Small</v>
      </c>
      <c r="J789" s="8" t="str">
        <f>IF(C789=1,TEXT(data_in!E789,"mm-yyyy"),"")</f>
        <v/>
      </c>
      <c r="K789" s="8" t="str">
        <f>IF(A789="","",IF(data_in!I789="Website","Website",IF(data_in!I789="Paid Search","Paid Search",IF(data_in!I789="Slack","Slack","Other Channel"))))</f>
        <v>Website</v>
      </c>
      <c r="L789" s="10">
        <f>IF(A789="","",ROUND(N$3-data_in!B789,0))</f>
        <v>145</v>
      </c>
    </row>
    <row r="790" spans="1:12">
      <c r="A790" s="8" t="str">
        <f>IF(data_in!A790="","",data_in!A790)</f>
        <v>7904be1f-c714-40b9-b722-003c3722add0</v>
      </c>
      <c r="B790" s="12">
        <f>IF(A790="","",data_in!B790)</f>
        <v>43837.833067129628</v>
      </c>
      <c r="C790" s="8">
        <f>IF(A790="","",IF(data_in!E790="NULL",0,1))</f>
        <v>0</v>
      </c>
      <c r="D790" s="8" t="str">
        <f>IF(A790="","",IF(data_in!E790="NULL","",ROUND(data_in!E790-data_in!B790,0)))</f>
        <v/>
      </c>
      <c r="E790" s="8">
        <f>IF(A790="","",IF(data_in!C790="NULL",0,IF(data_in!C790&gt;data_in!E790,0,1)))</f>
        <v>0</v>
      </c>
      <c r="F790" s="8" t="str">
        <f>IF(OR(A790="",E790=0),"",IF(data_in!C790="NULL","",ROUND(data_in!C790-data_in!B790,0)))</f>
        <v/>
      </c>
      <c r="G790" s="8" t="str">
        <f>IF(OR(A790="",E790=0),"",IF(data_in!C790="NULL","",IF(D790="",ROUND(data_in!D790-data_in!B790,0),MIN(D790,ROUND(data_in!D790-data_in!B790,0)))))</f>
        <v/>
      </c>
      <c r="H790" s="8" t="str">
        <f>IF(A790="","",IF(data_in!M790="United States","United States",IF(data_in!M790="Canada","Canada",IF(data_in!M790="United Kingdom","United Kingdom","Other Country"))))</f>
        <v>Other Country</v>
      </c>
      <c r="I790" s="8" t="str">
        <f>IF(A790="","",IF(data_in!K790="Unknown","Unknown",IF(data_in!K790&lt;=10,"Very Small",IF(data_in!K790&lt;=100,"Small",IF(data_in!K790&lt;=500,"Medium",IF(data_in!K790&gt;500,"Large","Error"))))))</f>
        <v>Small</v>
      </c>
      <c r="J790" s="8" t="str">
        <f>IF(C790=1,TEXT(data_in!E790,"mm-yyyy"),"")</f>
        <v/>
      </c>
      <c r="K790" s="8" t="str">
        <f>IF(A790="","",IF(data_in!I790="Website","Website",IF(data_in!I790="Paid Search","Paid Search",IF(data_in!I790="Slack","Slack","Other Channel"))))</f>
        <v>Website</v>
      </c>
      <c r="L790" s="10">
        <f>IF(A790="","",ROUND(N$3-data_in!B790,0))</f>
        <v>145</v>
      </c>
    </row>
    <row r="791" spans="1:12">
      <c r="A791" s="8" t="str">
        <f>IF(data_in!A791="","",data_in!A791)</f>
        <v>ae5d2a88-60e5-4134-9fbe-4279df337675</v>
      </c>
      <c r="B791" s="12">
        <f>IF(A791="","",data_in!B791)</f>
        <v>43978.836215277777</v>
      </c>
      <c r="C791" s="8">
        <f>IF(A791="","",IF(data_in!E791="NULL",0,1))</f>
        <v>0</v>
      </c>
      <c r="D791" s="8" t="str">
        <f>IF(A791="","",IF(data_in!E791="NULL","",ROUND(data_in!E791-data_in!B791,0)))</f>
        <v/>
      </c>
      <c r="E791" s="8">
        <f>IF(A791="","",IF(data_in!C791="NULL",0,IF(data_in!C791&gt;data_in!E791,0,1)))</f>
        <v>0</v>
      </c>
      <c r="F791" s="8" t="str">
        <f>IF(OR(A791="",E791=0),"",IF(data_in!C791="NULL","",ROUND(data_in!C791-data_in!B791,0)))</f>
        <v/>
      </c>
      <c r="G791" s="8" t="str">
        <f>IF(OR(A791="",E791=0),"",IF(data_in!C791="NULL","",IF(D791="",ROUND(data_in!D791-data_in!B791,0),MIN(D791,ROUND(data_in!D791-data_in!B791,0)))))</f>
        <v/>
      </c>
      <c r="H791" s="8" t="str">
        <f>IF(A791="","",IF(data_in!M791="United States","United States",IF(data_in!M791="Canada","Canada",IF(data_in!M791="United Kingdom","United Kingdom","Other Country"))))</f>
        <v>United States</v>
      </c>
      <c r="I791" s="8" t="str">
        <f>IF(A791="","",IF(data_in!K791="Unknown","Unknown",IF(data_in!K791&lt;=10,"Very Small",IF(data_in!K791&lt;=100,"Small",IF(data_in!K791&lt;=500,"Medium",IF(data_in!K791&gt;500,"Large","Error"))))))</f>
        <v>Small</v>
      </c>
      <c r="J791" s="8" t="str">
        <f>IF(C791=1,TEXT(data_in!E791,"mm-yyyy"),"")</f>
        <v/>
      </c>
      <c r="K791" s="8" t="str">
        <f>IF(A791="","",IF(data_in!I791="Website","Website",IF(data_in!I791="Paid Search","Paid Search",IF(data_in!I791="Slack","Slack","Other Channel"))))</f>
        <v>Website</v>
      </c>
      <c r="L791" s="10">
        <f>IF(A791="","",ROUND(N$3-data_in!B791,0))</f>
        <v>4</v>
      </c>
    </row>
    <row r="792" spans="1:12">
      <c r="A792" s="8" t="str">
        <f>IF(data_in!A792="","",data_in!A792)</f>
        <v>59414952-99f1-42c6-bf49-bbb41121a33c</v>
      </c>
      <c r="B792" s="12">
        <f>IF(A792="","",data_in!B792)</f>
        <v>43837.859282407408</v>
      </c>
      <c r="C792" s="8">
        <f>IF(A792="","",IF(data_in!E792="NULL",0,1))</f>
        <v>0</v>
      </c>
      <c r="D792" s="8" t="str">
        <f>IF(A792="","",IF(data_in!E792="NULL","",ROUND(data_in!E792-data_in!B792,0)))</f>
        <v/>
      </c>
      <c r="E792" s="8">
        <f>IF(A792="","",IF(data_in!C792="NULL",0,IF(data_in!C792&gt;data_in!E792,0,1)))</f>
        <v>0</v>
      </c>
      <c r="F792" s="8" t="str">
        <f>IF(OR(A792="",E792=0),"",IF(data_in!C792="NULL","",ROUND(data_in!C792-data_in!B792,0)))</f>
        <v/>
      </c>
      <c r="G792" s="8" t="str">
        <f>IF(OR(A792="",E792=0),"",IF(data_in!C792="NULL","",IF(D792="",ROUND(data_in!D792-data_in!B792,0),MIN(D792,ROUND(data_in!D792-data_in!B792,0)))))</f>
        <v/>
      </c>
      <c r="H792" s="8" t="str">
        <f>IF(A792="","",IF(data_in!M792="United States","United States",IF(data_in!M792="Canada","Canada",IF(data_in!M792="United Kingdom","United Kingdom","Other Country"))))</f>
        <v>Other Country</v>
      </c>
      <c r="I792" s="8" t="str">
        <f>IF(A792="","",IF(data_in!K792="Unknown","Unknown",IF(data_in!K792&lt;=10,"Very Small",IF(data_in!K792&lt;=100,"Small",IF(data_in!K792&lt;=500,"Medium",IF(data_in!K792&gt;500,"Large","Error"))))))</f>
        <v>Very Small</v>
      </c>
      <c r="J792" s="8" t="str">
        <f>IF(C792=1,TEXT(data_in!E792,"mm-yyyy"),"")</f>
        <v/>
      </c>
      <c r="K792" s="8" t="str">
        <f>IF(A792="","",IF(data_in!I792="Website","Website",IF(data_in!I792="Paid Search","Paid Search",IF(data_in!I792="Slack","Slack","Other Channel"))))</f>
        <v>Website</v>
      </c>
      <c r="L792" s="10">
        <f>IF(A792="","",ROUND(N$3-data_in!B792,0))</f>
        <v>145</v>
      </c>
    </row>
    <row r="793" spans="1:12">
      <c r="A793" s="8" t="str">
        <f>IF(data_in!A793="","",data_in!A793)</f>
        <v>2ae6927e-97e3-45ff-9fbb-5ecd64bf4158</v>
      </c>
      <c r="B793" s="12">
        <f>IF(A793="","",data_in!B793)</f>
        <v>43837.919791666667</v>
      </c>
      <c r="C793" s="8">
        <f>IF(A793="","",IF(data_in!E793="NULL",0,1))</f>
        <v>0</v>
      </c>
      <c r="D793" s="8" t="str">
        <f>IF(A793="","",IF(data_in!E793="NULL","",ROUND(data_in!E793-data_in!B793,0)))</f>
        <v/>
      </c>
      <c r="E793" s="8">
        <f>IF(A793="","",IF(data_in!C793="NULL",0,IF(data_in!C793&gt;data_in!E793,0,1)))</f>
        <v>1</v>
      </c>
      <c r="F793" s="8">
        <f>IF(OR(A793="",E793=0),"",IF(data_in!C793="NULL","",ROUND(data_in!C793-data_in!B793,0)))</f>
        <v>1</v>
      </c>
      <c r="G793" s="8">
        <f>IF(OR(A793="",E793=0),"",IF(data_in!C793="NULL","",IF(D793="",ROUND(data_in!D793-data_in!B793,0),MIN(D793,ROUND(data_in!D793-data_in!B793,0)))))</f>
        <v>31</v>
      </c>
      <c r="H793" s="8" t="str">
        <f>IF(A793="","",IF(data_in!M793="United States","United States",IF(data_in!M793="Canada","Canada",IF(data_in!M793="United Kingdom","United Kingdom","Other Country"))))</f>
        <v>Canada</v>
      </c>
      <c r="I793" s="8" t="str">
        <f>IF(A793="","",IF(data_in!K793="Unknown","Unknown",IF(data_in!K793&lt;=10,"Very Small",IF(data_in!K793&lt;=100,"Small",IF(data_in!K793&lt;=500,"Medium",IF(data_in!K793&gt;500,"Large","Error"))))))</f>
        <v>Small</v>
      </c>
      <c r="J793" s="8" t="str">
        <f>IF(C793=1,TEXT(data_in!E793,"mm-yyyy"),"")</f>
        <v/>
      </c>
      <c r="K793" s="8" t="str">
        <f>IF(A793="","",IF(data_in!I793="Website","Website",IF(data_in!I793="Paid Search","Paid Search",IF(data_in!I793="Slack","Slack","Other Channel"))))</f>
        <v>Paid Search</v>
      </c>
      <c r="L793" s="10">
        <f>IF(A793="","",ROUND(N$3-data_in!B793,0))</f>
        <v>145</v>
      </c>
    </row>
    <row r="794" spans="1:12">
      <c r="A794" s="8" t="str">
        <f>IF(data_in!A794="","",data_in!A794)</f>
        <v>adf0e3c0-050f-4339-be95-802f7cfdc9c6</v>
      </c>
      <c r="B794" s="12">
        <f>IF(A794="","",data_in!B794)</f>
        <v>43837.925937499997</v>
      </c>
      <c r="C794" s="8">
        <f>IF(A794="","",IF(data_in!E794="NULL",0,1))</f>
        <v>0</v>
      </c>
      <c r="D794" s="8" t="str">
        <f>IF(A794="","",IF(data_in!E794="NULL","",ROUND(data_in!E794-data_in!B794,0)))</f>
        <v/>
      </c>
      <c r="E794" s="8">
        <f>IF(A794="","",IF(data_in!C794="NULL",0,IF(data_in!C794&gt;data_in!E794,0,1)))</f>
        <v>0</v>
      </c>
      <c r="F794" s="8" t="str">
        <f>IF(OR(A794="",E794=0),"",IF(data_in!C794="NULL","",ROUND(data_in!C794-data_in!B794,0)))</f>
        <v/>
      </c>
      <c r="G794" s="8" t="str">
        <f>IF(OR(A794="",E794=0),"",IF(data_in!C794="NULL","",IF(D794="",ROUND(data_in!D794-data_in!B794,0),MIN(D794,ROUND(data_in!D794-data_in!B794,0)))))</f>
        <v/>
      </c>
      <c r="H794" s="8" t="str">
        <f>IF(A794="","",IF(data_in!M794="United States","United States",IF(data_in!M794="Canada","Canada",IF(data_in!M794="United Kingdom","United Kingdom","Other Country"))))</f>
        <v>Other Country</v>
      </c>
      <c r="I794" s="8" t="str">
        <f>IF(A794="","",IF(data_in!K794="Unknown","Unknown",IF(data_in!K794&lt;=10,"Very Small",IF(data_in!K794&lt;=100,"Small",IF(data_in!K794&lt;=500,"Medium",IF(data_in!K794&gt;500,"Large","Error"))))))</f>
        <v>Medium</v>
      </c>
      <c r="J794" s="8" t="str">
        <f>IF(C794=1,TEXT(data_in!E794,"mm-yyyy"),"")</f>
        <v/>
      </c>
      <c r="K794" s="8" t="str">
        <f>IF(A794="","",IF(data_in!I794="Website","Website",IF(data_in!I794="Paid Search","Paid Search",IF(data_in!I794="Slack","Slack","Other Channel"))))</f>
        <v>Website</v>
      </c>
      <c r="L794" s="10">
        <f>IF(A794="","",ROUND(N$3-data_in!B794,0))</f>
        <v>145</v>
      </c>
    </row>
    <row r="795" spans="1:12">
      <c r="A795" s="8" t="str">
        <f>IF(data_in!A795="","",data_in!A795)</f>
        <v>8a2286bf-4cbb-496d-a4ef-45ea10f0c8bc</v>
      </c>
      <c r="B795" s="12">
        <f>IF(A795="","",data_in!B795)</f>
        <v>43838.429652777777</v>
      </c>
      <c r="C795" s="8">
        <f>IF(A795="","",IF(data_in!E795="NULL",0,1))</f>
        <v>1</v>
      </c>
      <c r="D795" s="8">
        <f>IF(A795="","",IF(data_in!E795="NULL","",ROUND(data_in!E795-data_in!B795,0)))</f>
        <v>35</v>
      </c>
      <c r="E795" s="8">
        <f>IF(A795="","",IF(data_in!C795="NULL",0,IF(data_in!C795&gt;data_in!E795,0,1)))</f>
        <v>1</v>
      </c>
      <c r="F795" s="8">
        <f>IF(OR(A795="",E795=0),"",IF(data_in!C795="NULL","",ROUND(data_in!C795-data_in!B795,0)))</f>
        <v>4</v>
      </c>
      <c r="G795" s="8">
        <f>IF(OR(A795="",E795=0),"",IF(data_in!C795="NULL","",IF(D795="",ROUND(data_in!D795-data_in!B795,0),MIN(D795,ROUND(data_in!D795-data_in!B795,0)))))</f>
        <v>34</v>
      </c>
      <c r="H795" s="8" t="str">
        <f>IF(A795="","",IF(data_in!M795="United States","United States",IF(data_in!M795="Canada","Canada",IF(data_in!M795="United Kingdom","United Kingdom","Other Country"))))</f>
        <v>Other Country</v>
      </c>
      <c r="I795" s="8" t="str">
        <f>IF(A795="","",IF(data_in!K795="Unknown","Unknown",IF(data_in!K795&lt;=10,"Very Small",IF(data_in!K795&lt;=100,"Small",IF(data_in!K795&lt;=500,"Medium",IF(data_in!K795&gt;500,"Large","Error"))))))</f>
        <v>Large</v>
      </c>
      <c r="J795" s="8" t="str">
        <f>IF(C795=1,TEXT(data_in!E795,"mm-yyyy"),"")</f>
        <v>02-2020</v>
      </c>
      <c r="K795" s="8" t="str">
        <f>IF(A795="","",IF(data_in!I795="Website","Website",IF(data_in!I795="Paid Search","Paid Search",IF(data_in!I795="Slack","Slack","Other Channel"))))</f>
        <v>Paid Search</v>
      </c>
      <c r="L795" s="10">
        <f>IF(A795="","",ROUND(N$3-data_in!B795,0))</f>
        <v>145</v>
      </c>
    </row>
    <row r="796" spans="1:12">
      <c r="A796" s="8" t="str">
        <f>IF(data_in!A796="","",data_in!A796)</f>
        <v>dd680c30-279d-4dab-8c03-3ac39ef85b69</v>
      </c>
      <c r="B796" s="12">
        <f>IF(A796="","",data_in!B796)</f>
        <v>43838.173715277779</v>
      </c>
      <c r="C796" s="8">
        <f>IF(A796="","",IF(data_in!E796="NULL",0,1))</f>
        <v>0</v>
      </c>
      <c r="D796" s="8" t="str">
        <f>IF(A796="","",IF(data_in!E796="NULL","",ROUND(data_in!E796-data_in!B796,0)))</f>
        <v/>
      </c>
      <c r="E796" s="8">
        <f>IF(A796="","",IF(data_in!C796="NULL",0,IF(data_in!C796&gt;data_in!E796,0,1)))</f>
        <v>0</v>
      </c>
      <c r="F796" s="8" t="str">
        <f>IF(OR(A796="",E796=0),"",IF(data_in!C796="NULL","",ROUND(data_in!C796-data_in!B796,0)))</f>
        <v/>
      </c>
      <c r="G796" s="8" t="str">
        <f>IF(OR(A796="",E796=0),"",IF(data_in!C796="NULL","",IF(D796="",ROUND(data_in!D796-data_in!B796,0),MIN(D796,ROUND(data_in!D796-data_in!B796,0)))))</f>
        <v/>
      </c>
      <c r="H796" s="8" t="str">
        <f>IF(A796="","",IF(data_in!M796="United States","United States",IF(data_in!M796="Canada","Canada",IF(data_in!M796="United Kingdom","United Kingdom","Other Country"))))</f>
        <v>United States</v>
      </c>
      <c r="I796" s="8" t="str">
        <f>IF(A796="","",IF(data_in!K796="Unknown","Unknown",IF(data_in!K796&lt;=10,"Very Small",IF(data_in!K796&lt;=100,"Small",IF(data_in!K796&lt;=500,"Medium",IF(data_in!K796&gt;500,"Large","Error"))))))</f>
        <v>Very Small</v>
      </c>
      <c r="J796" s="8" t="str">
        <f>IF(C796=1,TEXT(data_in!E796,"mm-yyyy"),"")</f>
        <v/>
      </c>
      <c r="K796" s="8" t="str">
        <f>IF(A796="","",IF(data_in!I796="Website","Website",IF(data_in!I796="Paid Search","Paid Search",IF(data_in!I796="Slack","Slack","Other Channel"))))</f>
        <v>Website</v>
      </c>
      <c r="L796" s="10">
        <f>IF(A796="","",ROUND(N$3-data_in!B796,0))</f>
        <v>145</v>
      </c>
    </row>
    <row r="797" spans="1:12">
      <c r="A797" s="8" t="str">
        <f>IF(data_in!A797="","",data_in!A797)</f>
        <v>cef327b6-5b31-47d5-bb0f-7da6777c889c</v>
      </c>
      <c r="B797" s="12">
        <f>IF(A797="","",data_in!B797)</f>
        <v>43838.469212962962</v>
      </c>
      <c r="C797" s="8">
        <f>IF(A797="","",IF(data_in!E797="NULL",0,1))</f>
        <v>0</v>
      </c>
      <c r="D797" s="8" t="str">
        <f>IF(A797="","",IF(data_in!E797="NULL","",ROUND(data_in!E797-data_in!B797,0)))</f>
        <v/>
      </c>
      <c r="E797" s="8">
        <f>IF(A797="","",IF(data_in!C797="NULL",0,IF(data_in!C797&gt;data_in!E797,0,1)))</f>
        <v>0</v>
      </c>
      <c r="F797" s="8" t="str">
        <f>IF(OR(A797="",E797=0),"",IF(data_in!C797="NULL","",ROUND(data_in!C797-data_in!B797,0)))</f>
        <v/>
      </c>
      <c r="G797" s="8" t="str">
        <f>IF(OR(A797="",E797=0),"",IF(data_in!C797="NULL","",IF(D797="",ROUND(data_in!D797-data_in!B797,0),MIN(D797,ROUND(data_in!D797-data_in!B797,0)))))</f>
        <v/>
      </c>
      <c r="H797" s="8" t="str">
        <f>IF(A797="","",IF(data_in!M797="United States","United States",IF(data_in!M797="Canada","Canada",IF(data_in!M797="United Kingdom","United Kingdom","Other Country"))))</f>
        <v>United States</v>
      </c>
      <c r="I797" s="8" t="str">
        <f>IF(A797="","",IF(data_in!K797="Unknown","Unknown",IF(data_in!K797&lt;=10,"Very Small",IF(data_in!K797&lt;=100,"Small",IF(data_in!K797&lt;=500,"Medium",IF(data_in!K797&gt;500,"Large","Error"))))))</f>
        <v>Very Small</v>
      </c>
      <c r="J797" s="8" t="str">
        <f>IF(C797=1,TEXT(data_in!E797,"mm-yyyy"),"")</f>
        <v/>
      </c>
      <c r="K797" s="8" t="str">
        <f>IF(A797="","",IF(data_in!I797="Website","Website",IF(data_in!I797="Paid Search","Paid Search",IF(data_in!I797="Slack","Slack","Other Channel"))))</f>
        <v>Website</v>
      </c>
      <c r="L797" s="10">
        <f>IF(A797="","",ROUND(N$3-data_in!B797,0))</f>
        <v>145</v>
      </c>
    </row>
    <row r="798" spans="1:12">
      <c r="A798" s="8" t="str">
        <f>IF(data_in!A798="","",data_in!A798)</f>
        <v>a05981fe-a59f-459b-bfc5-4a3dc5eaee74</v>
      </c>
      <c r="B798" s="12">
        <f>IF(A798="","",data_in!B798)</f>
        <v>43838.558900462966</v>
      </c>
      <c r="C798" s="8">
        <f>IF(A798="","",IF(data_in!E798="NULL",0,1))</f>
        <v>0</v>
      </c>
      <c r="D798" s="8" t="str">
        <f>IF(A798="","",IF(data_in!E798="NULL","",ROUND(data_in!E798-data_in!B798,0)))</f>
        <v/>
      </c>
      <c r="E798" s="8">
        <f>IF(A798="","",IF(data_in!C798="NULL",0,IF(data_in!C798&gt;data_in!E798,0,1)))</f>
        <v>0</v>
      </c>
      <c r="F798" s="8" t="str">
        <f>IF(OR(A798="",E798=0),"",IF(data_in!C798="NULL","",ROUND(data_in!C798-data_in!B798,0)))</f>
        <v/>
      </c>
      <c r="G798" s="8" t="str">
        <f>IF(OR(A798="",E798=0),"",IF(data_in!C798="NULL","",IF(D798="",ROUND(data_in!D798-data_in!B798,0),MIN(D798,ROUND(data_in!D798-data_in!B798,0)))))</f>
        <v/>
      </c>
      <c r="H798" s="8" t="str">
        <f>IF(A798="","",IF(data_in!M798="United States","United States",IF(data_in!M798="Canada","Canada",IF(data_in!M798="United Kingdom","United Kingdom","Other Country"))))</f>
        <v>Other Country</v>
      </c>
      <c r="I798" s="8" t="str">
        <f>IF(A798="","",IF(data_in!K798="Unknown","Unknown",IF(data_in!K798&lt;=10,"Very Small",IF(data_in!K798&lt;=100,"Small",IF(data_in!K798&lt;=500,"Medium",IF(data_in!K798&gt;500,"Large","Error"))))))</f>
        <v>Small</v>
      </c>
      <c r="J798" s="8" t="str">
        <f>IF(C798=1,TEXT(data_in!E798,"mm-yyyy"),"")</f>
        <v/>
      </c>
      <c r="K798" s="8" t="str">
        <f>IF(A798="","",IF(data_in!I798="Website","Website",IF(data_in!I798="Paid Search","Paid Search",IF(data_in!I798="Slack","Slack","Other Channel"))))</f>
        <v>Website</v>
      </c>
      <c r="L798" s="10">
        <f>IF(A798="","",ROUND(N$3-data_in!B798,0))</f>
        <v>144</v>
      </c>
    </row>
    <row r="799" spans="1:12">
      <c r="A799" s="8" t="str">
        <f>IF(data_in!A799="","",data_in!A799)</f>
        <v>43a6a2b8-3393-416c-a617-9835565d4b34</v>
      </c>
      <c r="B799" s="12">
        <f>IF(A799="","",data_in!B799)</f>
        <v>43939.618217592593</v>
      </c>
      <c r="C799" s="8">
        <f>IF(A799="","",IF(data_in!E799="NULL",0,1))</f>
        <v>0</v>
      </c>
      <c r="D799" s="8" t="str">
        <f>IF(A799="","",IF(data_in!E799="NULL","",ROUND(data_in!E799-data_in!B799,0)))</f>
        <v/>
      </c>
      <c r="E799" s="8">
        <f>IF(A799="","",IF(data_in!C799="NULL",0,IF(data_in!C799&gt;data_in!E799,0,1)))</f>
        <v>1</v>
      </c>
      <c r="F799" s="8">
        <f>IF(OR(A799="",E799=0),"",IF(data_in!C799="NULL","",ROUND(data_in!C799-data_in!B799,0)))</f>
        <v>0</v>
      </c>
      <c r="G799" s="8">
        <f>IF(OR(A799="",E799=0),"",IF(data_in!C799="NULL","",IF(D799="",ROUND(data_in!D799-data_in!B799,0),MIN(D799,ROUND(data_in!D799-data_in!B799,0)))))</f>
        <v>14</v>
      </c>
      <c r="H799" s="8" t="str">
        <f>IF(A799="","",IF(data_in!M799="United States","United States",IF(data_in!M799="Canada","Canada",IF(data_in!M799="United Kingdom","United Kingdom","Other Country"))))</f>
        <v>Other Country</v>
      </c>
      <c r="I799" s="8" t="str">
        <f>IF(A799="","",IF(data_in!K799="Unknown","Unknown",IF(data_in!K799&lt;=10,"Very Small",IF(data_in!K799&lt;=100,"Small",IF(data_in!K799&lt;=500,"Medium",IF(data_in!K799&gt;500,"Large","Error"))))))</f>
        <v>Very Small</v>
      </c>
      <c r="J799" s="8" t="str">
        <f>IF(C799=1,TEXT(data_in!E799,"mm-yyyy"),"")</f>
        <v/>
      </c>
      <c r="K799" s="8" t="str">
        <f>IF(A799="","",IF(data_in!I799="Website","Website",IF(data_in!I799="Paid Search","Paid Search",IF(data_in!I799="Slack","Slack","Other Channel"))))</f>
        <v>Website</v>
      </c>
      <c r="L799" s="10">
        <f>IF(A799="","",ROUND(N$3-data_in!B799,0))</f>
        <v>43</v>
      </c>
    </row>
    <row r="800" spans="1:12">
      <c r="A800" s="8" t="str">
        <f>IF(data_in!A800="","",data_in!A800)</f>
        <v>999b2198-a8a2-4b7d-b776-46ab3598b10e</v>
      </c>
      <c r="B800" s="12">
        <f>IF(A800="","",data_in!B800)</f>
        <v>43939.229525462964</v>
      </c>
      <c r="C800" s="8">
        <f>IF(A800="","",IF(data_in!E800="NULL",0,1))</f>
        <v>0</v>
      </c>
      <c r="D800" s="8" t="str">
        <f>IF(A800="","",IF(data_in!E800="NULL","",ROUND(data_in!E800-data_in!B800,0)))</f>
        <v/>
      </c>
      <c r="E800" s="8">
        <f>IF(A800="","",IF(data_in!C800="NULL",0,IF(data_in!C800&gt;data_in!E800,0,1)))</f>
        <v>1</v>
      </c>
      <c r="F800" s="8">
        <f>IF(OR(A800="",E800=0),"",IF(data_in!C800="NULL","",ROUND(data_in!C800-data_in!B800,0)))</f>
        <v>0</v>
      </c>
      <c r="G800" s="8">
        <f>IF(OR(A800="",E800=0),"",IF(data_in!C800="NULL","",IF(D800="",ROUND(data_in!D800-data_in!B800,0),MIN(D800,ROUND(data_in!D800-data_in!B800,0)))))</f>
        <v>14</v>
      </c>
      <c r="H800" s="8" t="str">
        <f>IF(A800="","",IF(data_in!M800="United States","United States",IF(data_in!M800="Canada","Canada",IF(data_in!M800="United Kingdom","United Kingdom","Other Country"))))</f>
        <v>Other Country</v>
      </c>
      <c r="I800" s="8" t="str">
        <f>IF(A800="","",IF(data_in!K800="Unknown","Unknown",IF(data_in!K800&lt;=10,"Very Small",IF(data_in!K800&lt;=100,"Small",IF(data_in!K800&lt;=500,"Medium",IF(data_in!K800&gt;500,"Large","Error"))))))</f>
        <v>Very Small</v>
      </c>
      <c r="J800" s="8" t="str">
        <f>IF(C800=1,TEXT(data_in!E800,"mm-yyyy"),"")</f>
        <v/>
      </c>
      <c r="K800" s="8" t="str">
        <f>IF(A800="","",IF(data_in!I800="Website","Website",IF(data_in!I800="Paid Search","Paid Search",IF(data_in!I800="Slack","Slack","Other Channel"))))</f>
        <v>Slack</v>
      </c>
      <c r="L800" s="10">
        <f>IF(A800="","",ROUND(N$3-data_in!B800,0))</f>
        <v>44</v>
      </c>
    </row>
    <row r="801" spans="1:12">
      <c r="A801" s="8" t="str">
        <f>IF(data_in!A801="","",data_in!A801)</f>
        <v>5c8b950b-0482-43d6-b1f4-d36c8c045541</v>
      </c>
      <c r="B801" s="12">
        <f>IF(A801="","",data_in!B801)</f>
        <v>43939.187037037038</v>
      </c>
      <c r="C801" s="8">
        <f>IF(A801="","",IF(data_in!E801="NULL",0,1))</f>
        <v>0</v>
      </c>
      <c r="D801" s="8" t="str">
        <f>IF(A801="","",IF(data_in!E801="NULL","",ROUND(data_in!E801-data_in!B801,0)))</f>
        <v/>
      </c>
      <c r="E801" s="8">
        <f>IF(A801="","",IF(data_in!C801="NULL",0,IF(data_in!C801&gt;data_in!E801,0,1)))</f>
        <v>0</v>
      </c>
      <c r="F801" s="8" t="str">
        <f>IF(OR(A801="",E801=0),"",IF(data_in!C801="NULL","",ROUND(data_in!C801-data_in!B801,0)))</f>
        <v/>
      </c>
      <c r="G801" s="8" t="str">
        <f>IF(OR(A801="",E801=0),"",IF(data_in!C801="NULL","",IF(D801="",ROUND(data_in!D801-data_in!B801,0),MIN(D801,ROUND(data_in!D801-data_in!B801,0)))))</f>
        <v/>
      </c>
      <c r="H801" s="8" t="str">
        <f>IF(A801="","",IF(data_in!M801="United States","United States",IF(data_in!M801="Canada","Canada",IF(data_in!M801="United Kingdom","United Kingdom","Other Country"))))</f>
        <v>Other Country</v>
      </c>
      <c r="I801" s="8" t="str">
        <f>IF(A801="","",IF(data_in!K801="Unknown","Unknown",IF(data_in!K801&lt;=10,"Very Small",IF(data_in!K801&lt;=100,"Small",IF(data_in!K801&lt;=500,"Medium",IF(data_in!K801&gt;500,"Large","Error"))))))</f>
        <v>Very Small</v>
      </c>
      <c r="J801" s="8" t="str">
        <f>IF(C801=1,TEXT(data_in!E801,"mm-yyyy"),"")</f>
        <v/>
      </c>
      <c r="K801" s="8" t="str">
        <f>IF(A801="","",IF(data_in!I801="Website","Website",IF(data_in!I801="Paid Search","Paid Search",IF(data_in!I801="Slack","Slack","Other Channel"))))</f>
        <v>Paid Search</v>
      </c>
      <c r="L801" s="10">
        <f>IF(A801="","",ROUND(N$3-data_in!B801,0))</f>
        <v>44</v>
      </c>
    </row>
    <row r="802" spans="1:12">
      <c r="A802" s="8" t="str">
        <f>IF(data_in!A802="","",data_in!A802)</f>
        <v>f2dec5aa-f06a-4774-86f0-a71361e721e7</v>
      </c>
      <c r="B802" s="12">
        <f>IF(A802="","",data_in!B802)</f>
        <v>43939.330023148148</v>
      </c>
      <c r="C802" s="8">
        <f>IF(A802="","",IF(data_in!E802="NULL",0,1))</f>
        <v>0</v>
      </c>
      <c r="D802" s="8" t="str">
        <f>IF(A802="","",IF(data_in!E802="NULL","",ROUND(data_in!E802-data_in!B802,0)))</f>
        <v/>
      </c>
      <c r="E802" s="8">
        <f>IF(A802="","",IF(data_in!C802="NULL",0,IF(data_in!C802&gt;data_in!E802,0,1)))</f>
        <v>0</v>
      </c>
      <c r="F802" s="8" t="str">
        <f>IF(OR(A802="",E802=0),"",IF(data_in!C802="NULL","",ROUND(data_in!C802-data_in!B802,0)))</f>
        <v/>
      </c>
      <c r="G802" s="8" t="str">
        <f>IF(OR(A802="",E802=0),"",IF(data_in!C802="NULL","",IF(D802="",ROUND(data_in!D802-data_in!B802,0),MIN(D802,ROUND(data_in!D802-data_in!B802,0)))))</f>
        <v/>
      </c>
      <c r="H802" s="8" t="str">
        <f>IF(A802="","",IF(data_in!M802="United States","United States",IF(data_in!M802="Canada","Canada",IF(data_in!M802="United Kingdom","United Kingdom","Other Country"))))</f>
        <v>Other Country</v>
      </c>
      <c r="I802" s="8" t="str">
        <f>IF(A802="","",IF(data_in!K802="Unknown","Unknown",IF(data_in!K802&lt;=10,"Very Small",IF(data_in!K802&lt;=100,"Small",IF(data_in!K802&lt;=500,"Medium",IF(data_in!K802&gt;500,"Large","Error"))))))</f>
        <v>Medium</v>
      </c>
      <c r="J802" s="8" t="str">
        <f>IF(C802=1,TEXT(data_in!E802,"mm-yyyy"),"")</f>
        <v/>
      </c>
      <c r="K802" s="8" t="str">
        <f>IF(A802="","",IF(data_in!I802="Website","Website",IF(data_in!I802="Paid Search","Paid Search",IF(data_in!I802="Slack","Slack","Other Channel"))))</f>
        <v>Website</v>
      </c>
      <c r="L802" s="10">
        <f>IF(A802="","",ROUND(N$3-data_in!B802,0))</f>
        <v>44</v>
      </c>
    </row>
    <row r="803" spans="1:12">
      <c r="A803" s="8" t="str">
        <f>IF(data_in!A803="","",data_in!A803)</f>
        <v>901fca53-049b-4bc6-af3f-74594aee288b</v>
      </c>
      <c r="B803" s="12">
        <f>IF(A803="","",data_in!B803)</f>
        <v>43939.550578703704</v>
      </c>
      <c r="C803" s="8">
        <f>IF(A803="","",IF(data_in!E803="NULL",0,1))</f>
        <v>0</v>
      </c>
      <c r="D803" s="8" t="str">
        <f>IF(A803="","",IF(data_in!E803="NULL","",ROUND(data_in!E803-data_in!B803,0)))</f>
        <v/>
      </c>
      <c r="E803" s="8">
        <f>IF(A803="","",IF(data_in!C803="NULL",0,IF(data_in!C803&gt;data_in!E803,0,1)))</f>
        <v>0</v>
      </c>
      <c r="F803" s="8" t="str">
        <f>IF(OR(A803="",E803=0),"",IF(data_in!C803="NULL","",ROUND(data_in!C803-data_in!B803,0)))</f>
        <v/>
      </c>
      <c r="G803" s="8" t="str">
        <f>IF(OR(A803="",E803=0),"",IF(data_in!C803="NULL","",IF(D803="",ROUND(data_in!D803-data_in!B803,0),MIN(D803,ROUND(data_in!D803-data_in!B803,0)))))</f>
        <v/>
      </c>
      <c r="H803" s="8" t="str">
        <f>IF(A803="","",IF(data_in!M803="United States","United States",IF(data_in!M803="Canada","Canada",IF(data_in!M803="United Kingdom","United Kingdom","Other Country"))))</f>
        <v>Other Country</v>
      </c>
      <c r="I803" s="8" t="str">
        <f>IF(A803="","",IF(data_in!K803="Unknown","Unknown",IF(data_in!K803&lt;=10,"Very Small",IF(data_in!K803&lt;=100,"Small",IF(data_in!K803&lt;=500,"Medium",IF(data_in!K803&gt;500,"Large","Error"))))))</f>
        <v>Very Small</v>
      </c>
      <c r="J803" s="8" t="str">
        <f>IF(C803=1,TEXT(data_in!E803,"mm-yyyy"),"")</f>
        <v/>
      </c>
      <c r="K803" s="8" t="str">
        <f>IF(A803="","",IF(data_in!I803="Website","Website",IF(data_in!I803="Paid Search","Paid Search",IF(data_in!I803="Slack","Slack","Other Channel"))))</f>
        <v>Website</v>
      </c>
      <c r="L803" s="10">
        <f>IF(A803="","",ROUND(N$3-data_in!B803,0))</f>
        <v>43</v>
      </c>
    </row>
    <row r="804" spans="1:12">
      <c r="A804" s="8" t="str">
        <f>IF(data_in!A804="","",data_in!A804)</f>
        <v>9ebae037-a2c9-4aaa-9625-33aa55877e33</v>
      </c>
      <c r="B804" s="12">
        <f>IF(A804="","",data_in!B804)</f>
        <v>43940.155462962961</v>
      </c>
      <c r="C804" s="8">
        <f>IF(A804="","",IF(data_in!E804="NULL",0,1))</f>
        <v>0</v>
      </c>
      <c r="D804" s="8" t="str">
        <f>IF(A804="","",IF(data_in!E804="NULL","",ROUND(data_in!E804-data_in!B804,0)))</f>
        <v/>
      </c>
      <c r="E804" s="8">
        <f>IF(A804="","",IF(data_in!C804="NULL",0,IF(data_in!C804&gt;data_in!E804,0,1)))</f>
        <v>0</v>
      </c>
      <c r="F804" s="8" t="str">
        <f>IF(OR(A804="",E804=0),"",IF(data_in!C804="NULL","",ROUND(data_in!C804-data_in!B804,0)))</f>
        <v/>
      </c>
      <c r="G804" s="8" t="str">
        <f>IF(OR(A804="",E804=0),"",IF(data_in!C804="NULL","",IF(D804="",ROUND(data_in!D804-data_in!B804,0),MIN(D804,ROUND(data_in!D804-data_in!B804,0)))))</f>
        <v/>
      </c>
      <c r="H804" s="8" t="str">
        <f>IF(A804="","",IF(data_in!M804="United States","United States",IF(data_in!M804="Canada","Canada",IF(data_in!M804="United Kingdom","United Kingdom","Other Country"))))</f>
        <v>Other Country</v>
      </c>
      <c r="I804" s="8" t="str">
        <f>IF(A804="","",IF(data_in!K804="Unknown","Unknown",IF(data_in!K804&lt;=10,"Very Small",IF(data_in!K804&lt;=100,"Small",IF(data_in!K804&lt;=500,"Medium",IF(data_in!K804&gt;500,"Large","Error"))))))</f>
        <v>Very Small</v>
      </c>
      <c r="J804" s="8" t="str">
        <f>IF(C804=1,TEXT(data_in!E804,"mm-yyyy"),"")</f>
        <v/>
      </c>
      <c r="K804" s="8" t="str">
        <f>IF(A804="","",IF(data_in!I804="Website","Website",IF(data_in!I804="Paid Search","Paid Search",IF(data_in!I804="Slack","Slack","Other Channel"))))</f>
        <v>Website</v>
      </c>
      <c r="L804" s="10">
        <f>IF(A804="","",ROUND(N$3-data_in!B804,0))</f>
        <v>43</v>
      </c>
    </row>
    <row r="805" spans="1:12">
      <c r="A805" s="8" t="str">
        <f>IF(data_in!A805="","",data_in!A805)</f>
        <v>0a308545-5456-4884-8136-2d9628221d59</v>
      </c>
      <c r="B805" s="12">
        <f>IF(A805="","",data_in!B805)</f>
        <v>43940.140069444446</v>
      </c>
      <c r="C805" s="8">
        <f>IF(A805="","",IF(data_in!E805="NULL",0,1))</f>
        <v>0</v>
      </c>
      <c r="D805" s="8" t="str">
        <f>IF(A805="","",IF(data_in!E805="NULL","",ROUND(data_in!E805-data_in!B805,0)))</f>
        <v/>
      </c>
      <c r="E805" s="8">
        <f>IF(A805="","",IF(data_in!C805="NULL",0,IF(data_in!C805&gt;data_in!E805,0,1)))</f>
        <v>0</v>
      </c>
      <c r="F805" s="8" t="str">
        <f>IF(OR(A805="",E805=0),"",IF(data_in!C805="NULL","",ROUND(data_in!C805-data_in!B805,0)))</f>
        <v/>
      </c>
      <c r="G805" s="8" t="str">
        <f>IF(OR(A805="",E805=0),"",IF(data_in!C805="NULL","",IF(D805="",ROUND(data_in!D805-data_in!B805,0),MIN(D805,ROUND(data_in!D805-data_in!B805,0)))))</f>
        <v/>
      </c>
      <c r="H805" s="8" t="str">
        <f>IF(A805="","",IF(data_in!M805="United States","United States",IF(data_in!M805="Canada","Canada",IF(data_in!M805="United Kingdom","United Kingdom","Other Country"))))</f>
        <v>United States</v>
      </c>
      <c r="I805" s="8" t="str">
        <f>IF(A805="","",IF(data_in!K805="Unknown","Unknown",IF(data_in!K805&lt;=10,"Very Small",IF(data_in!K805&lt;=100,"Small",IF(data_in!K805&lt;=500,"Medium",IF(data_in!K805&gt;500,"Large","Error"))))))</f>
        <v>Very Small</v>
      </c>
      <c r="J805" s="8" t="str">
        <f>IF(C805=1,TEXT(data_in!E805,"mm-yyyy"),"")</f>
        <v/>
      </c>
      <c r="K805" s="8" t="str">
        <f>IF(A805="","",IF(data_in!I805="Website","Website",IF(data_in!I805="Paid Search","Paid Search",IF(data_in!I805="Slack","Slack","Other Channel"))))</f>
        <v>Website</v>
      </c>
      <c r="L805" s="10">
        <f>IF(A805="","",ROUND(N$3-data_in!B805,0))</f>
        <v>43</v>
      </c>
    </row>
    <row r="806" spans="1:12">
      <c r="A806" s="8" t="str">
        <f>IF(data_in!A806="","",data_in!A806)</f>
        <v>50b0af6b-d8d6-4988-acbd-b739f0c3f00c</v>
      </c>
      <c r="B806" s="12">
        <f>IF(A806="","",data_in!B806)</f>
        <v>43940.241898148146</v>
      </c>
      <c r="C806" s="8">
        <f>IF(A806="","",IF(data_in!E806="NULL",0,1))</f>
        <v>0</v>
      </c>
      <c r="D806" s="8" t="str">
        <f>IF(A806="","",IF(data_in!E806="NULL","",ROUND(data_in!E806-data_in!B806,0)))</f>
        <v/>
      </c>
      <c r="E806" s="8">
        <f>IF(A806="","",IF(data_in!C806="NULL",0,IF(data_in!C806&gt;data_in!E806,0,1)))</f>
        <v>0</v>
      </c>
      <c r="F806" s="8" t="str">
        <f>IF(OR(A806="",E806=0),"",IF(data_in!C806="NULL","",ROUND(data_in!C806-data_in!B806,0)))</f>
        <v/>
      </c>
      <c r="G806" s="8" t="str">
        <f>IF(OR(A806="",E806=0),"",IF(data_in!C806="NULL","",IF(D806="",ROUND(data_in!D806-data_in!B806,0),MIN(D806,ROUND(data_in!D806-data_in!B806,0)))))</f>
        <v/>
      </c>
      <c r="H806" s="8" t="str">
        <f>IF(A806="","",IF(data_in!M806="United States","United States",IF(data_in!M806="Canada","Canada",IF(data_in!M806="United Kingdom","United Kingdom","Other Country"))))</f>
        <v>Other Country</v>
      </c>
      <c r="I806" s="8" t="str">
        <f>IF(A806="","",IF(data_in!K806="Unknown","Unknown",IF(data_in!K806&lt;=10,"Very Small",IF(data_in!K806&lt;=100,"Small",IF(data_in!K806&lt;=500,"Medium",IF(data_in!K806&gt;500,"Large","Error"))))))</f>
        <v>Very Small</v>
      </c>
      <c r="J806" s="8" t="str">
        <f>IF(C806=1,TEXT(data_in!E806,"mm-yyyy"),"")</f>
        <v/>
      </c>
      <c r="K806" s="8" t="str">
        <f>IF(A806="","",IF(data_in!I806="Website","Website",IF(data_in!I806="Paid Search","Paid Search",IF(data_in!I806="Slack","Slack","Other Channel"))))</f>
        <v>Website</v>
      </c>
      <c r="L806" s="10">
        <f>IF(A806="","",ROUND(N$3-data_in!B806,0))</f>
        <v>43</v>
      </c>
    </row>
    <row r="807" spans="1:12">
      <c r="A807" s="8" t="str">
        <f>IF(data_in!A807="","",data_in!A807)</f>
        <v>908c64df-c849-4754-987c-8bd534f52d21</v>
      </c>
      <c r="B807" s="12">
        <f>IF(A807="","",data_in!B807)</f>
        <v>43940.579618055555</v>
      </c>
      <c r="C807" s="8">
        <f>IF(A807="","",IF(data_in!E807="NULL",0,1))</f>
        <v>0</v>
      </c>
      <c r="D807" s="8" t="str">
        <f>IF(A807="","",IF(data_in!E807="NULL","",ROUND(data_in!E807-data_in!B807,0)))</f>
        <v/>
      </c>
      <c r="E807" s="8">
        <f>IF(A807="","",IF(data_in!C807="NULL",0,IF(data_in!C807&gt;data_in!E807,0,1)))</f>
        <v>0</v>
      </c>
      <c r="F807" s="8" t="str">
        <f>IF(OR(A807="",E807=0),"",IF(data_in!C807="NULL","",ROUND(data_in!C807-data_in!B807,0)))</f>
        <v/>
      </c>
      <c r="G807" s="8" t="str">
        <f>IF(OR(A807="",E807=0),"",IF(data_in!C807="NULL","",IF(D807="",ROUND(data_in!D807-data_in!B807,0),MIN(D807,ROUND(data_in!D807-data_in!B807,0)))))</f>
        <v/>
      </c>
      <c r="H807" s="8" t="str">
        <f>IF(A807="","",IF(data_in!M807="United States","United States",IF(data_in!M807="Canada","Canada",IF(data_in!M807="United Kingdom","United Kingdom","Other Country"))))</f>
        <v>Other Country</v>
      </c>
      <c r="I807" s="8" t="str">
        <f>IF(A807="","",IF(data_in!K807="Unknown","Unknown",IF(data_in!K807&lt;=10,"Very Small",IF(data_in!K807&lt;=100,"Small",IF(data_in!K807&lt;=500,"Medium",IF(data_in!K807&gt;500,"Large","Error"))))))</f>
        <v>Medium</v>
      </c>
      <c r="J807" s="8" t="str">
        <f>IF(C807=1,TEXT(data_in!E807,"mm-yyyy"),"")</f>
        <v/>
      </c>
      <c r="K807" s="8" t="str">
        <f>IF(A807="","",IF(data_in!I807="Website","Website",IF(data_in!I807="Paid Search","Paid Search",IF(data_in!I807="Slack","Slack","Other Channel"))))</f>
        <v>Website</v>
      </c>
      <c r="L807" s="10">
        <f>IF(A807="","",ROUND(N$3-data_in!B807,0))</f>
        <v>42</v>
      </c>
    </row>
    <row r="808" spans="1:12">
      <c r="A808" s="8" t="str">
        <f>IF(data_in!A808="","",data_in!A808)</f>
        <v>82cf5d86-ec47-417b-b8c1-e3482bb109c9</v>
      </c>
      <c r="B808" s="12">
        <f>IF(A808="","",data_in!B808)</f>
        <v>43940.310231481482</v>
      </c>
      <c r="C808" s="8">
        <f>IF(A808="","",IF(data_in!E808="NULL",0,1))</f>
        <v>0</v>
      </c>
      <c r="D808" s="8" t="str">
        <f>IF(A808="","",IF(data_in!E808="NULL","",ROUND(data_in!E808-data_in!B808,0)))</f>
        <v/>
      </c>
      <c r="E808" s="8">
        <f>IF(A808="","",IF(data_in!C808="NULL",0,IF(data_in!C808&gt;data_in!E808,0,1)))</f>
        <v>0</v>
      </c>
      <c r="F808" s="8" t="str">
        <f>IF(OR(A808="",E808=0),"",IF(data_in!C808="NULL","",ROUND(data_in!C808-data_in!B808,0)))</f>
        <v/>
      </c>
      <c r="G808" s="8" t="str">
        <f>IF(OR(A808="",E808=0),"",IF(data_in!C808="NULL","",IF(D808="",ROUND(data_in!D808-data_in!B808,0),MIN(D808,ROUND(data_in!D808-data_in!B808,0)))))</f>
        <v/>
      </c>
      <c r="H808" s="8" t="str">
        <f>IF(A808="","",IF(data_in!M808="United States","United States",IF(data_in!M808="Canada","Canada",IF(data_in!M808="United Kingdom","United Kingdom","Other Country"))))</f>
        <v>Other Country</v>
      </c>
      <c r="I808" s="8" t="str">
        <f>IF(A808="","",IF(data_in!K808="Unknown","Unknown",IF(data_in!K808&lt;=10,"Very Small",IF(data_in!K808&lt;=100,"Small",IF(data_in!K808&lt;=500,"Medium",IF(data_in!K808&gt;500,"Large","Error"))))))</f>
        <v>Medium</v>
      </c>
      <c r="J808" s="8" t="str">
        <f>IF(C808=1,TEXT(data_in!E808,"mm-yyyy"),"")</f>
        <v/>
      </c>
      <c r="K808" s="8" t="str">
        <f>IF(A808="","",IF(data_in!I808="Website","Website",IF(data_in!I808="Paid Search","Paid Search",IF(data_in!I808="Slack","Slack","Other Channel"))))</f>
        <v>Website</v>
      </c>
      <c r="L808" s="10">
        <f>IF(A808="","",ROUND(N$3-data_in!B808,0))</f>
        <v>43</v>
      </c>
    </row>
    <row r="809" spans="1:12">
      <c r="A809" s="8" t="str">
        <f>IF(data_in!A809="","",data_in!A809)</f>
        <v>050fe5d3-7bfe-43c5-8085-c612b354a6d3</v>
      </c>
      <c r="B809" s="12">
        <f>IF(A809="","",data_in!B809)</f>
        <v>43940.298090277778</v>
      </c>
      <c r="C809" s="8">
        <f>IF(A809="","",IF(data_in!E809="NULL",0,1))</f>
        <v>0</v>
      </c>
      <c r="D809" s="8" t="str">
        <f>IF(A809="","",IF(data_in!E809="NULL","",ROUND(data_in!E809-data_in!B809,0)))</f>
        <v/>
      </c>
      <c r="E809" s="8">
        <f>IF(A809="","",IF(data_in!C809="NULL",0,IF(data_in!C809&gt;data_in!E809,0,1)))</f>
        <v>0</v>
      </c>
      <c r="F809" s="8" t="str">
        <f>IF(OR(A809="",E809=0),"",IF(data_in!C809="NULL","",ROUND(data_in!C809-data_in!B809,0)))</f>
        <v/>
      </c>
      <c r="G809" s="8" t="str">
        <f>IF(OR(A809="",E809=0),"",IF(data_in!C809="NULL","",IF(D809="",ROUND(data_in!D809-data_in!B809,0),MIN(D809,ROUND(data_in!D809-data_in!B809,0)))))</f>
        <v/>
      </c>
      <c r="H809" s="8" t="str">
        <f>IF(A809="","",IF(data_in!M809="United States","United States",IF(data_in!M809="Canada","Canada",IF(data_in!M809="United Kingdom","United Kingdom","Other Country"))))</f>
        <v>Other Country</v>
      </c>
      <c r="I809" s="8" t="str">
        <f>IF(A809="","",IF(data_in!K809="Unknown","Unknown",IF(data_in!K809&lt;=10,"Very Small",IF(data_in!K809&lt;=100,"Small",IF(data_in!K809&lt;=500,"Medium",IF(data_in!K809&gt;500,"Large","Error"))))))</f>
        <v>Small</v>
      </c>
      <c r="J809" s="8" t="str">
        <f>IF(C809=1,TEXT(data_in!E809,"mm-yyyy"),"")</f>
        <v/>
      </c>
      <c r="K809" s="8" t="str">
        <f>IF(A809="","",IF(data_in!I809="Website","Website",IF(data_in!I809="Paid Search","Paid Search",IF(data_in!I809="Slack","Slack","Other Channel"))))</f>
        <v>Website</v>
      </c>
      <c r="L809" s="10">
        <f>IF(A809="","",ROUND(N$3-data_in!B809,0))</f>
        <v>43</v>
      </c>
    </row>
    <row r="810" spans="1:12">
      <c r="A810" s="8" t="str">
        <f>IF(data_in!A810="","",data_in!A810)</f>
        <v>a0851c07-6fa4-47f5-90fc-b85b7189191a</v>
      </c>
      <c r="B810" s="12">
        <f>IF(A810="","",data_in!B810)</f>
        <v>43940.633275462962</v>
      </c>
      <c r="C810" s="8">
        <f>IF(A810="","",IF(data_in!E810="NULL",0,1))</f>
        <v>0</v>
      </c>
      <c r="D810" s="8" t="str">
        <f>IF(A810="","",IF(data_in!E810="NULL","",ROUND(data_in!E810-data_in!B810,0)))</f>
        <v/>
      </c>
      <c r="E810" s="8">
        <f>IF(A810="","",IF(data_in!C810="NULL",0,IF(data_in!C810&gt;data_in!E810,0,1)))</f>
        <v>0</v>
      </c>
      <c r="F810" s="8" t="str">
        <f>IF(OR(A810="",E810=0),"",IF(data_in!C810="NULL","",ROUND(data_in!C810-data_in!B810,0)))</f>
        <v/>
      </c>
      <c r="G810" s="8" t="str">
        <f>IF(OR(A810="",E810=0),"",IF(data_in!C810="NULL","",IF(D810="",ROUND(data_in!D810-data_in!B810,0),MIN(D810,ROUND(data_in!D810-data_in!B810,0)))))</f>
        <v/>
      </c>
      <c r="H810" s="8" t="str">
        <f>IF(A810="","",IF(data_in!M810="United States","United States",IF(data_in!M810="Canada","Canada",IF(data_in!M810="United Kingdom","United Kingdom","Other Country"))))</f>
        <v>United States</v>
      </c>
      <c r="I810" s="8" t="str">
        <f>IF(A810="","",IF(data_in!K810="Unknown","Unknown",IF(data_in!K810&lt;=10,"Very Small",IF(data_in!K810&lt;=100,"Small",IF(data_in!K810&lt;=500,"Medium",IF(data_in!K810&gt;500,"Large","Error"))))))</f>
        <v>Very Small</v>
      </c>
      <c r="J810" s="8" t="str">
        <f>IF(C810=1,TEXT(data_in!E810,"mm-yyyy"),"")</f>
        <v/>
      </c>
      <c r="K810" s="8" t="str">
        <f>IF(A810="","",IF(data_in!I810="Website","Website",IF(data_in!I810="Paid Search","Paid Search",IF(data_in!I810="Slack","Slack","Other Channel"))))</f>
        <v>Website</v>
      </c>
      <c r="L810" s="10">
        <f>IF(A810="","",ROUND(N$3-data_in!B810,0))</f>
        <v>42</v>
      </c>
    </row>
    <row r="811" spans="1:12">
      <c r="A811" s="8" t="str">
        <f>IF(data_in!A811="","",data_in!A811)</f>
        <v>1a000029-9215-4156-aa20-683711161aff</v>
      </c>
      <c r="B811" s="12">
        <f>IF(A811="","",data_in!B811)</f>
        <v>43940.769733796296</v>
      </c>
      <c r="C811" s="8">
        <f>IF(A811="","",IF(data_in!E811="NULL",0,1))</f>
        <v>0</v>
      </c>
      <c r="D811" s="8" t="str">
        <f>IF(A811="","",IF(data_in!E811="NULL","",ROUND(data_in!E811-data_in!B811,0)))</f>
        <v/>
      </c>
      <c r="E811" s="8">
        <f>IF(A811="","",IF(data_in!C811="NULL",0,IF(data_in!C811&gt;data_in!E811,0,1)))</f>
        <v>0</v>
      </c>
      <c r="F811" s="8" t="str">
        <f>IF(OR(A811="",E811=0),"",IF(data_in!C811="NULL","",ROUND(data_in!C811-data_in!B811,0)))</f>
        <v/>
      </c>
      <c r="G811" s="8" t="str">
        <f>IF(OR(A811="",E811=0),"",IF(data_in!C811="NULL","",IF(D811="",ROUND(data_in!D811-data_in!B811,0),MIN(D811,ROUND(data_in!D811-data_in!B811,0)))))</f>
        <v/>
      </c>
      <c r="H811" s="8" t="str">
        <f>IF(A811="","",IF(data_in!M811="United States","United States",IF(data_in!M811="Canada","Canada",IF(data_in!M811="United Kingdom","United Kingdom","Other Country"))))</f>
        <v>United States</v>
      </c>
      <c r="I811" s="8" t="str">
        <f>IF(A811="","",IF(data_in!K811="Unknown","Unknown",IF(data_in!K811&lt;=10,"Very Small",IF(data_in!K811&lt;=100,"Small",IF(data_in!K811&lt;=500,"Medium",IF(data_in!K811&gt;500,"Large","Error"))))))</f>
        <v>Medium</v>
      </c>
      <c r="J811" s="8" t="str">
        <f>IF(C811=1,TEXT(data_in!E811,"mm-yyyy"),"")</f>
        <v/>
      </c>
      <c r="K811" s="8" t="str">
        <f>IF(A811="","",IF(data_in!I811="Website","Website",IF(data_in!I811="Paid Search","Paid Search",IF(data_in!I811="Slack","Slack","Other Channel"))))</f>
        <v>Website</v>
      </c>
      <c r="L811" s="10">
        <f>IF(A811="","",ROUND(N$3-data_in!B811,0))</f>
        <v>42</v>
      </c>
    </row>
    <row r="812" spans="1:12">
      <c r="A812" s="8" t="str">
        <f>IF(data_in!A812="","",data_in!A812)</f>
        <v>b2879059-a1d9-426f-9355-e931b0f8f6db</v>
      </c>
      <c r="B812" s="12">
        <f>IF(A812="","",data_in!B812)</f>
        <v>43940.927118055559</v>
      </c>
      <c r="C812" s="8">
        <f>IF(A812="","",IF(data_in!E812="NULL",0,1))</f>
        <v>0</v>
      </c>
      <c r="D812" s="8" t="str">
        <f>IF(A812="","",IF(data_in!E812="NULL","",ROUND(data_in!E812-data_in!B812,0)))</f>
        <v/>
      </c>
      <c r="E812" s="8">
        <f>IF(A812="","",IF(data_in!C812="NULL",0,IF(data_in!C812&gt;data_in!E812,0,1)))</f>
        <v>1</v>
      </c>
      <c r="F812" s="8">
        <f>IF(OR(A812="",E812=0),"",IF(data_in!C812="NULL","",ROUND(data_in!C812-data_in!B812,0)))</f>
        <v>0</v>
      </c>
      <c r="G812" s="8">
        <f>IF(OR(A812="",E812=0),"",IF(data_in!C812="NULL","",IF(D812="",ROUND(data_in!D812-data_in!B812,0),MIN(D812,ROUND(data_in!D812-data_in!B812,0)))))</f>
        <v>14</v>
      </c>
      <c r="H812" s="8" t="str">
        <f>IF(A812="","",IF(data_in!M812="United States","United States",IF(data_in!M812="Canada","Canada",IF(data_in!M812="United Kingdom","United Kingdom","Other Country"))))</f>
        <v>Other Country</v>
      </c>
      <c r="I812" s="8" t="str">
        <f>IF(A812="","",IF(data_in!K812="Unknown","Unknown",IF(data_in!K812&lt;=10,"Very Small",IF(data_in!K812&lt;=100,"Small",IF(data_in!K812&lt;=500,"Medium",IF(data_in!K812&gt;500,"Large","Error"))))))</f>
        <v>Very Small</v>
      </c>
      <c r="J812" s="8" t="str">
        <f>IF(C812=1,TEXT(data_in!E812,"mm-yyyy"),"")</f>
        <v/>
      </c>
      <c r="K812" s="8" t="str">
        <f>IF(A812="","",IF(data_in!I812="Website","Website",IF(data_in!I812="Paid Search","Paid Search",IF(data_in!I812="Slack","Slack","Other Channel"))))</f>
        <v>Slack</v>
      </c>
      <c r="L812" s="10">
        <f>IF(A812="","",ROUND(N$3-data_in!B812,0))</f>
        <v>42</v>
      </c>
    </row>
    <row r="813" spans="1:12">
      <c r="A813" s="8" t="str">
        <f>IF(data_in!A813="","",data_in!A813)</f>
        <v>c2911f0f-b4f7-475c-9111-ef6436c351f3</v>
      </c>
      <c r="B813" s="12">
        <f>IF(A813="","",data_in!B813)</f>
        <v>43940.984375</v>
      </c>
      <c r="C813" s="8">
        <f>IF(A813="","",IF(data_in!E813="NULL",0,1))</f>
        <v>0</v>
      </c>
      <c r="D813" s="8" t="str">
        <f>IF(A813="","",IF(data_in!E813="NULL","",ROUND(data_in!E813-data_in!B813,0)))</f>
        <v/>
      </c>
      <c r="E813" s="8">
        <f>IF(A813="","",IF(data_in!C813="NULL",0,IF(data_in!C813&gt;data_in!E813,0,1)))</f>
        <v>0</v>
      </c>
      <c r="F813" s="8" t="str">
        <f>IF(OR(A813="",E813=0),"",IF(data_in!C813="NULL","",ROUND(data_in!C813-data_in!B813,0)))</f>
        <v/>
      </c>
      <c r="G813" s="8" t="str">
        <f>IF(OR(A813="",E813=0),"",IF(data_in!C813="NULL","",IF(D813="",ROUND(data_in!D813-data_in!B813,0),MIN(D813,ROUND(data_in!D813-data_in!B813,0)))))</f>
        <v/>
      </c>
      <c r="H813" s="8" t="str">
        <f>IF(A813="","",IF(data_in!M813="United States","United States",IF(data_in!M813="Canada","Canada",IF(data_in!M813="United Kingdom","United Kingdom","Other Country"))))</f>
        <v>United States</v>
      </c>
      <c r="I813" s="8" t="str">
        <f>IF(A813="","",IF(data_in!K813="Unknown","Unknown",IF(data_in!K813&lt;=10,"Very Small",IF(data_in!K813&lt;=100,"Small",IF(data_in!K813&lt;=500,"Medium",IF(data_in!K813&gt;500,"Large","Error"))))))</f>
        <v>Very Small</v>
      </c>
      <c r="J813" s="8" t="str">
        <f>IF(C813=1,TEXT(data_in!E813,"mm-yyyy"),"")</f>
        <v/>
      </c>
      <c r="K813" s="8" t="str">
        <f>IF(A813="","",IF(data_in!I813="Website","Website",IF(data_in!I813="Paid Search","Paid Search",IF(data_in!I813="Slack","Slack","Other Channel"))))</f>
        <v>Website</v>
      </c>
      <c r="L813" s="10">
        <f>IF(A813="","",ROUND(N$3-data_in!B813,0))</f>
        <v>42</v>
      </c>
    </row>
    <row r="814" spans="1:12">
      <c r="A814" s="8" t="str">
        <f>IF(data_in!A814="","",data_in!A814)</f>
        <v>f477d573-ed0f-4d94-bdcb-e8681290c0d3</v>
      </c>
      <c r="B814" s="12">
        <f>IF(A814="","",data_in!B814)</f>
        <v>43941.040671296294</v>
      </c>
      <c r="C814" s="8">
        <f>IF(A814="","",IF(data_in!E814="NULL",0,1))</f>
        <v>0</v>
      </c>
      <c r="D814" s="8" t="str">
        <f>IF(A814="","",IF(data_in!E814="NULL","",ROUND(data_in!E814-data_in!B814,0)))</f>
        <v/>
      </c>
      <c r="E814" s="8">
        <f>IF(A814="","",IF(data_in!C814="NULL",0,IF(data_in!C814&gt;data_in!E814,0,1)))</f>
        <v>0</v>
      </c>
      <c r="F814" s="8" t="str">
        <f>IF(OR(A814="",E814=0),"",IF(data_in!C814="NULL","",ROUND(data_in!C814-data_in!B814,0)))</f>
        <v/>
      </c>
      <c r="G814" s="8" t="str">
        <f>IF(OR(A814="",E814=0),"",IF(data_in!C814="NULL","",IF(D814="",ROUND(data_in!D814-data_in!B814,0),MIN(D814,ROUND(data_in!D814-data_in!B814,0)))))</f>
        <v/>
      </c>
      <c r="H814" s="8" t="str">
        <f>IF(A814="","",IF(data_in!M814="United States","United States",IF(data_in!M814="Canada","Canada",IF(data_in!M814="United Kingdom","United Kingdom","Other Country"))))</f>
        <v>Other Country</v>
      </c>
      <c r="I814" s="8" t="str">
        <f>IF(A814="","",IF(data_in!K814="Unknown","Unknown",IF(data_in!K814&lt;=10,"Very Small",IF(data_in!K814&lt;=100,"Small",IF(data_in!K814&lt;=500,"Medium",IF(data_in!K814&gt;500,"Large","Error"))))))</f>
        <v>Very Small</v>
      </c>
      <c r="J814" s="8" t="str">
        <f>IF(C814=1,TEXT(data_in!E814,"mm-yyyy"),"")</f>
        <v/>
      </c>
      <c r="K814" s="8" t="str">
        <f>IF(A814="","",IF(data_in!I814="Website","Website",IF(data_in!I814="Paid Search","Paid Search",IF(data_in!I814="Slack","Slack","Other Channel"))))</f>
        <v>Website</v>
      </c>
      <c r="L814" s="10">
        <f>IF(A814="","",ROUND(N$3-data_in!B814,0))</f>
        <v>42</v>
      </c>
    </row>
    <row r="815" spans="1:12">
      <c r="A815" s="8" t="str">
        <f>IF(data_in!A815="","",data_in!A815)</f>
        <v>aa6efa3c-12c4-46cd-ae99-acaf79427bee</v>
      </c>
      <c r="B815" s="12">
        <f>IF(A815="","",data_in!B815)</f>
        <v>43941.095092592594</v>
      </c>
      <c r="C815" s="8">
        <f>IF(A815="","",IF(data_in!E815="NULL",0,1))</f>
        <v>0</v>
      </c>
      <c r="D815" s="8" t="str">
        <f>IF(A815="","",IF(data_in!E815="NULL","",ROUND(data_in!E815-data_in!B815,0)))</f>
        <v/>
      </c>
      <c r="E815" s="8">
        <f>IF(A815="","",IF(data_in!C815="NULL",0,IF(data_in!C815&gt;data_in!E815,0,1)))</f>
        <v>1</v>
      </c>
      <c r="F815" s="8">
        <f>IF(OR(A815="",E815=0),"",IF(data_in!C815="NULL","",ROUND(data_in!C815-data_in!B815,0)))</f>
        <v>27</v>
      </c>
      <c r="G815" s="8">
        <f>IF(OR(A815="",E815=0),"",IF(data_in!C815="NULL","",IF(D815="",ROUND(data_in!D815-data_in!B815,0),MIN(D815,ROUND(data_in!D815-data_in!B815,0)))))</f>
        <v>41</v>
      </c>
      <c r="H815" s="8" t="str">
        <f>IF(A815="","",IF(data_in!M815="United States","United States",IF(data_in!M815="Canada","Canada",IF(data_in!M815="United Kingdom","United Kingdom","Other Country"))))</f>
        <v>Other Country</v>
      </c>
      <c r="I815" s="8" t="str">
        <f>IF(A815="","",IF(data_in!K815="Unknown","Unknown",IF(data_in!K815&lt;=10,"Very Small",IF(data_in!K815&lt;=100,"Small",IF(data_in!K815&lt;=500,"Medium",IF(data_in!K815&gt;500,"Large","Error"))))))</f>
        <v>Very Small</v>
      </c>
      <c r="J815" s="8" t="str">
        <f>IF(C815=1,TEXT(data_in!E815,"mm-yyyy"),"")</f>
        <v/>
      </c>
      <c r="K815" s="8" t="str">
        <f>IF(A815="","",IF(data_in!I815="Website","Website",IF(data_in!I815="Paid Search","Paid Search",IF(data_in!I815="Slack","Slack","Other Channel"))))</f>
        <v>Website</v>
      </c>
      <c r="L815" s="10">
        <f>IF(A815="","",ROUND(N$3-data_in!B815,0))</f>
        <v>42</v>
      </c>
    </row>
    <row r="816" spans="1:12">
      <c r="A816" s="8" t="str">
        <f>IF(data_in!A816="","",data_in!A816)</f>
        <v>49d75b6f-fd62-4902-b34e-29cc3fedb7d3</v>
      </c>
      <c r="B816" s="12">
        <f>IF(A816="","",data_in!B816)</f>
        <v>43941.200011574074</v>
      </c>
      <c r="C816" s="8">
        <f>IF(A816="","",IF(data_in!E816="NULL",0,1))</f>
        <v>0</v>
      </c>
      <c r="D816" s="8" t="str">
        <f>IF(A816="","",IF(data_in!E816="NULL","",ROUND(data_in!E816-data_in!B816,0)))</f>
        <v/>
      </c>
      <c r="E816" s="8">
        <f>IF(A816="","",IF(data_in!C816="NULL",0,IF(data_in!C816&gt;data_in!E816,0,1)))</f>
        <v>0</v>
      </c>
      <c r="F816" s="8" t="str">
        <f>IF(OR(A816="",E816=0),"",IF(data_in!C816="NULL","",ROUND(data_in!C816-data_in!B816,0)))</f>
        <v/>
      </c>
      <c r="G816" s="8" t="str">
        <f>IF(OR(A816="",E816=0),"",IF(data_in!C816="NULL","",IF(D816="",ROUND(data_in!D816-data_in!B816,0),MIN(D816,ROUND(data_in!D816-data_in!B816,0)))))</f>
        <v/>
      </c>
      <c r="H816" s="8" t="str">
        <f>IF(A816="","",IF(data_in!M816="United States","United States",IF(data_in!M816="Canada","Canada",IF(data_in!M816="United Kingdom","United Kingdom","Other Country"))))</f>
        <v>Other Country</v>
      </c>
      <c r="I816" s="8" t="str">
        <f>IF(A816="","",IF(data_in!K816="Unknown","Unknown",IF(data_in!K816&lt;=10,"Very Small",IF(data_in!K816&lt;=100,"Small",IF(data_in!K816&lt;=500,"Medium",IF(data_in!K816&gt;500,"Large","Error"))))))</f>
        <v>Small</v>
      </c>
      <c r="J816" s="8" t="str">
        <f>IF(C816=1,TEXT(data_in!E816,"mm-yyyy"),"")</f>
        <v/>
      </c>
      <c r="K816" s="8" t="str">
        <f>IF(A816="","",IF(data_in!I816="Website","Website",IF(data_in!I816="Paid Search","Paid Search",IF(data_in!I816="Slack","Slack","Other Channel"))))</f>
        <v>Website</v>
      </c>
      <c r="L816" s="10">
        <f>IF(A816="","",ROUND(N$3-data_in!B816,0))</f>
        <v>42</v>
      </c>
    </row>
    <row r="817" spans="1:12">
      <c r="A817" s="8" t="str">
        <f>IF(data_in!A817="","",data_in!A817)</f>
        <v>2a68a4e5-2603-4f7d-bb95-4a3b8e13ecf3</v>
      </c>
      <c r="B817" s="12">
        <f>IF(A817="","",data_in!B817)</f>
        <v>43941.281944444447</v>
      </c>
      <c r="C817" s="8">
        <f>IF(A817="","",IF(data_in!E817="NULL",0,1))</f>
        <v>0</v>
      </c>
      <c r="D817" s="8" t="str">
        <f>IF(A817="","",IF(data_in!E817="NULL","",ROUND(data_in!E817-data_in!B817,0)))</f>
        <v/>
      </c>
      <c r="E817" s="8">
        <f>IF(A817="","",IF(data_in!C817="NULL",0,IF(data_in!C817&gt;data_in!E817,0,1)))</f>
        <v>0</v>
      </c>
      <c r="F817" s="8" t="str">
        <f>IF(OR(A817="",E817=0),"",IF(data_in!C817="NULL","",ROUND(data_in!C817-data_in!B817,0)))</f>
        <v/>
      </c>
      <c r="G817" s="8" t="str">
        <f>IF(OR(A817="",E817=0),"",IF(data_in!C817="NULL","",IF(D817="",ROUND(data_in!D817-data_in!B817,0),MIN(D817,ROUND(data_in!D817-data_in!B817,0)))))</f>
        <v/>
      </c>
      <c r="H817" s="8" t="str">
        <f>IF(A817="","",IF(data_in!M817="United States","United States",IF(data_in!M817="Canada","Canada",IF(data_in!M817="United Kingdom","United Kingdom","Other Country"))))</f>
        <v>Other Country</v>
      </c>
      <c r="I817" s="8" t="str">
        <f>IF(A817="","",IF(data_in!K817="Unknown","Unknown",IF(data_in!K817&lt;=10,"Very Small",IF(data_in!K817&lt;=100,"Small",IF(data_in!K817&lt;=500,"Medium",IF(data_in!K817&gt;500,"Large","Error"))))))</f>
        <v>Very Small</v>
      </c>
      <c r="J817" s="8" t="str">
        <f>IF(C817=1,TEXT(data_in!E817,"mm-yyyy"),"")</f>
        <v/>
      </c>
      <c r="K817" s="8" t="str">
        <f>IF(A817="","",IF(data_in!I817="Website","Website",IF(data_in!I817="Paid Search","Paid Search",IF(data_in!I817="Slack","Slack","Other Channel"))))</f>
        <v>Paid Search</v>
      </c>
      <c r="L817" s="10">
        <f>IF(A817="","",ROUND(N$3-data_in!B817,0))</f>
        <v>42</v>
      </c>
    </row>
    <row r="818" spans="1:12">
      <c r="A818" s="8" t="str">
        <f>IF(data_in!A818="","",data_in!A818)</f>
        <v>62cd0952-12e1-4e8f-9f0d-070279223cfd</v>
      </c>
      <c r="B818" s="12">
        <f>IF(A818="","",data_in!B818)</f>
        <v>43941.26</v>
      </c>
      <c r="C818" s="8">
        <f>IF(A818="","",IF(data_in!E818="NULL",0,1))</f>
        <v>0</v>
      </c>
      <c r="D818" s="8" t="str">
        <f>IF(A818="","",IF(data_in!E818="NULL","",ROUND(data_in!E818-data_in!B818,0)))</f>
        <v/>
      </c>
      <c r="E818" s="8">
        <f>IF(A818="","",IF(data_in!C818="NULL",0,IF(data_in!C818&gt;data_in!E818,0,1)))</f>
        <v>1</v>
      </c>
      <c r="F818" s="8">
        <f>IF(OR(A818="",E818=0),"",IF(data_in!C818="NULL","",ROUND(data_in!C818-data_in!B818,0)))</f>
        <v>2</v>
      </c>
      <c r="G818" s="8">
        <f>IF(OR(A818="",E818=0),"",IF(data_in!C818="NULL","",IF(D818="",ROUND(data_in!D818-data_in!B818,0),MIN(D818,ROUND(data_in!D818-data_in!B818,0)))))</f>
        <v>16</v>
      </c>
      <c r="H818" s="8" t="str">
        <f>IF(A818="","",IF(data_in!M818="United States","United States",IF(data_in!M818="Canada","Canada",IF(data_in!M818="United Kingdom","United Kingdom","Other Country"))))</f>
        <v>Other Country</v>
      </c>
      <c r="I818" s="8" t="str">
        <f>IF(A818="","",IF(data_in!K818="Unknown","Unknown",IF(data_in!K818&lt;=10,"Very Small",IF(data_in!K818&lt;=100,"Small",IF(data_in!K818&lt;=500,"Medium",IF(data_in!K818&gt;500,"Large","Error"))))))</f>
        <v>Very Small</v>
      </c>
      <c r="J818" s="8" t="str">
        <f>IF(C818=1,TEXT(data_in!E818,"mm-yyyy"),"")</f>
        <v/>
      </c>
      <c r="K818" s="8" t="str">
        <f>IF(A818="","",IF(data_in!I818="Website","Website",IF(data_in!I818="Paid Search","Paid Search",IF(data_in!I818="Slack","Slack","Other Channel"))))</f>
        <v>Website</v>
      </c>
      <c r="L818" s="10">
        <f>IF(A818="","",ROUND(N$3-data_in!B818,0))</f>
        <v>42</v>
      </c>
    </row>
    <row r="819" spans="1:12">
      <c r="A819" s="8" t="str">
        <f>IF(data_in!A819="","",data_in!A819)</f>
        <v>08f8b014-40e8-4b71-9fca-930f63430d15</v>
      </c>
      <c r="B819" s="12">
        <f>IF(A819="","",data_in!B819)</f>
        <v>43941.3749537037</v>
      </c>
      <c r="C819" s="8">
        <f>IF(A819="","",IF(data_in!E819="NULL",0,1))</f>
        <v>0</v>
      </c>
      <c r="D819" s="8" t="str">
        <f>IF(A819="","",IF(data_in!E819="NULL","",ROUND(data_in!E819-data_in!B819,0)))</f>
        <v/>
      </c>
      <c r="E819" s="8">
        <f>IF(A819="","",IF(data_in!C819="NULL",0,IF(data_in!C819&gt;data_in!E819,0,1)))</f>
        <v>0</v>
      </c>
      <c r="F819" s="8" t="str">
        <f>IF(OR(A819="",E819=0),"",IF(data_in!C819="NULL","",ROUND(data_in!C819-data_in!B819,0)))</f>
        <v/>
      </c>
      <c r="G819" s="8" t="str">
        <f>IF(OR(A819="",E819=0),"",IF(data_in!C819="NULL","",IF(D819="",ROUND(data_in!D819-data_in!B819,0),MIN(D819,ROUND(data_in!D819-data_in!B819,0)))))</f>
        <v/>
      </c>
      <c r="H819" s="8" t="str">
        <f>IF(A819="","",IF(data_in!M819="United States","United States",IF(data_in!M819="Canada","Canada",IF(data_in!M819="United Kingdom","United Kingdom","Other Country"))))</f>
        <v>United Kingdom</v>
      </c>
      <c r="I819" s="8" t="str">
        <f>IF(A819="","",IF(data_in!K819="Unknown","Unknown",IF(data_in!K819&lt;=10,"Very Small",IF(data_in!K819&lt;=100,"Small",IF(data_in!K819&lt;=500,"Medium",IF(data_in!K819&gt;500,"Large","Error"))))))</f>
        <v>Small</v>
      </c>
      <c r="J819" s="8" t="str">
        <f>IF(C819=1,TEXT(data_in!E819,"mm-yyyy"),"")</f>
        <v/>
      </c>
      <c r="K819" s="8" t="str">
        <f>IF(A819="","",IF(data_in!I819="Website","Website",IF(data_in!I819="Paid Search","Paid Search",IF(data_in!I819="Slack","Slack","Other Channel"))))</f>
        <v>Paid Search</v>
      </c>
      <c r="L819" s="10">
        <f>IF(A819="","",ROUND(N$3-data_in!B819,0))</f>
        <v>42</v>
      </c>
    </row>
    <row r="820" spans="1:12">
      <c r="A820" s="8" t="str">
        <f>IF(data_in!A820="","",data_in!A820)</f>
        <v>a170777d-ba20-401c-9c85-7e81046c8e7b</v>
      </c>
      <c r="B820" s="12">
        <f>IF(A820="","",data_in!B820)</f>
        <v>43941.369398148148</v>
      </c>
      <c r="C820" s="8">
        <f>IF(A820="","",IF(data_in!E820="NULL",0,1))</f>
        <v>0</v>
      </c>
      <c r="D820" s="8" t="str">
        <f>IF(A820="","",IF(data_in!E820="NULL","",ROUND(data_in!E820-data_in!B820,0)))</f>
        <v/>
      </c>
      <c r="E820" s="8">
        <f>IF(A820="","",IF(data_in!C820="NULL",0,IF(data_in!C820&gt;data_in!E820,0,1)))</f>
        <v>0</v>
      </c>
      <c r="F820" s="8" t="str">
        <f>IF(OR(A820="",E820=0),"",IF(data_in!C820="NULL","",ROUND(data_in!C820-data_in!B820,0)))</f>
        <v/>
      </c>
      <c r="G820" s="8" t="str">
        <f>IF(OR(A820="",E820=0),"",IF(data_in!C820="NULL","",IF(D820="",ROUND(data_in!D820-data_in!B820,0),MIN(D820,ROUND(data_in!D820-data_in!B820,0)))))</f>
        <v/>
      </c>
      <c r="H820" s="8" t="str">
        <f>IF(A820="","",IF(data_in!M820="United States","United States",IF(data_in!M820="Canada","Canada",IF(data_in!M820="United Kingdom","United Kingdom","Other Country"))))</f>
        <v>Other Country</v>
      </c>
      <c r="I820" s="8" t="str">
        <f>IF(A820="","",IF(data_in!K820="Unknown","Unknown",IF(data_in!K820&lt;=10,"Very Small",IF(data_in!K820&lt;=100,"Small",IF(data_in!K820&lt;=500,"Medium",IF(data_in!K820&gt;500,"Large","Error"))))))</f>
        <v>Small</v>
      </c>
      <c r="J820" s="8" t="str">
        <f>IF(C820=1,TEXT(data_in!E820,"mm-yyyy"),"")</f>
        <v/>
      </c>
      <c r="K820" s="8" t="str">
        <f>IF(A820="","",IF(data_in!I820="Website","Website",IF(data_in!I820="Paid Search","Paid Search",IF(data_in!I820="Slack","Slack","Other Channel"))))</f>
        <v>Paid Search</v>
      </c>
      <c r="L820" s="10">
        <f>IF(A820="","",ROUND(N$3-data_in!B820,0))</f>
        <v>42</v>
      </c>
    </row>
    <row r="821" spans="1:12">
      <c r="A821" s="8" t="str">
        <f>IF(data_in!A821="","",data_in!A821)</f>
        <v>c7aad72e-f32b-442e-b664-33f9c3706708</v>
      </c>
      <c r="B821" s="12">
        <f>IF(A821="","",data_in!B821)</f>
        <v>43838.426469907405</v>
      </c>
      <c r="C821" s="8">
        <f>IF(A821="","",IF(data_in!E821="NULL",0,1))</f>
        <v>0</v>
      </c>
      <c r="D821" s="8" t="str">
        <f>IF(A821="","",IF(data_in!E821="NULL","",ROUND(data_in!E821-data_in!B821,0)))</f>
        <v/>
      </c>
      <c r="E821" s="8">
        <f>IF(A821="","",IF(data_in!C821="NULL",0,IF(data_in!C821&gt;data_in!E821,0,1)))</f>
        <v>0</v>
      </c>
      <c r="F821" s="8" t="str">
        <f>IF(OR(A821="",E821=0),"",IF(data_in!C821="NULL","",ROUND(data_in!C821-data_in!B821,0)))</f>
        <v/>
      </c>
      <c r="G821" s="8" t="str">
        <f>IF(OR(A821="",E821=0),"",IF(data_in!C821="NULL","",IF(D821="",ROUND(data_in!D821-data_in!B821,0),MIN(D821,ROUND(data_in!D821-data_in!B821,0)))))</f>
        <v/>
      </c>
      <c r="H821" s="8" t="str">
        <f>IF(A821="","",IF(data_in!M821="United States","United States",IF(data_in!M821="Canada","Canada",IF(data_in!M821="United Kingdom","United Kingdom","Other Country"))))</f>
        <v>United States</v>
      </c>
      <c r="I821" s="8" t="str">
        <f>IF(A821="","",IF(data_in!K821="Unknown","Unknown",IF(data_in!K821&lt;=10,"Very Small",IF(data_in!K821&lt;=100,"Small",IF(data_in!K821&lt;=500,"Medium",IF(data_in!K821&gt;500,"Large","Error"))))))</f>
        <v>Very Small</v>
      </c>
      <c r="J821" s="8" t="str">
        <f>IF(C821=1,TEXT(data_in!E821,"mm-yyyy"),"")</f>
        <v/>
      </c>
      <c r="K821" s="8" t="str">
        <f>IF(A821="","",IF(data_in!I821="Website","Website",IF(data_in!I821="Paid Search","Paid Search",IF(data_in!I821="Slack","Slack","Other Channel"))))</f>
        <v>Paid Search</v>
      </c>
      <c r="L821" s="10">
        <f>IF(A821="","",ROUND(N$3-data_in!B821,0))</f>
        <v>145</v>
      </c>
    </row>
    <row r="822" spans="1:12">
      <c r="A822" s="8" t="str">
        <f>IF(data_in!A822="","",data_in!A822)</f>
        <v>5355fb65-8f09-488f-a8cd-fae530aa9c36</v>
      </c>
      <c r="B822" s="12">
        <f>IF(A822="","",data_in!B822)</f>
        <v>43837.946921296294</v>
      </c>
      <c r="C822" s="8">
        <f>IF(A822="","",IF(data_in!E822="NULL",0,1))</f>
        <v>0</v>
      </c>
      <c r="D822" s="8" t="str">
        <f>IF(A822="","",IF(data_in!E822="NULL","",ROUND(data_in!E822-data_in!B822,0)))</f>
        <v/>
      </c>
      <c r="E822" s="8">
        <f>IF(A822="","",IF(data_in!C822="NULL",0,IF(data_in!C822&gt;data_in!E822,0,1)))</f>
        <v>0</v>
      </c>
      <c r="F822" s="8" t="str">
        <f>IF(OR(A822="",E822=0),"",IF(data_in!C822="NULL","",ROUND(data_in!C822-data_in!B822,0)))</f>
        <v/>
      </c>
      <c r="G822" s="8" t="str">
        <f>IF(OR(A822="",E822=0),"",IF(data_in!C822="NULL","",IF(D822="",ROUND(data_in!D822-data_in!B822,0),MIN(D822,ROUND(data_in!D822-data_in!B822,0)))))</f>
        <v/>
      </c>
      <c r="H822" s="8" t="str">
        <f>IF(A822="","",IF(data_in!M822="United States","United States",IF(data_in!M822="Canada","Canada",IF(data_in!M822="United Kingdom","United Kingdom","Other Country"))))</f>
        <v>United States</v>
      </c>
      <c r="I822" s="8" t="str">
        <f>IF(A822="","",IF(data_in!K822="Unknown","Unknown",IF(data_in!K822&lt;=10,"Very Small",IF(data_in!K822&lt;=100,"Small",IF(data_in!K822&lt;=500,"Medium",IF(data_in!K822&gt;500,"Large","Error"))))))</f>
        <v>Medium</v>
      </c>
      <c r="J822" s="8" t="str">
        <f>IF(C822=1,TEXT(data_in!E822,"mm-yyyy"),"")</f>
        <v/>
      </c>
      <c r="K822" s="8" t="str">
        <f>IF(A822="","",IF(data_in!I822="Website","Website",IF(data_in!I822="Paid Search","Paid Search",IF(data_in!I822="Slack","Slack","Other Channel"))))</f>
        <v>Website</v>
      </c>
      <c r="L822" s="10">
        <f>IF(A822="","",ROUND(N$3-data_in!B822,0))</f>
        <v>145</v>
      </c>
    </row>
    <row r="823" spans="1:12">
      <c r="A823" s="8" t="str">
        <f>IF(data_in!A823="","",data_in!A823)</f>
        <v>0138ac36-c080-4162-9155-4fa8857db880</v>
      </c>
      <c r="B823" s="12">
        <f>IF(A823="","",data_in!B823)</f>
        <v>43837.963483796295</v>
      </c>
      <c r="C823" s="8">
        <f>IF(A823="","",IF(data_in!E823="NULL",0,1))</f>
        <v>0</v>
      </c>
      <c r="D823" s="8" t="str">
        <f>IF(A823="","",IF(data_in!E823="NULL","",ROUND(data_in!E823-data_in!B823,0)))</f>
        <v/>
      </c>
      <c r="E823" s="8">
        <f>IF(A823="","",IF(data_in!C823="NULL",0,IF(data_in!C823&gt;data_in!E823,0,1)))</f>
        <v>0</v>
      </c>
      <c r="F823" s="8" t="str">
        <f>IF(OR(A823="",E823=0),"",IF(data_in!C823="NULL","",ROUND(data_in!C823-data_in!B823,0)))</f>
        <v/>
      </c>
      <c r="G823" s="8" t="str">
        <f>IF(OR(A823="",E823=0),"",IF(data_in!C823="NULL","",IF(D823="",ROUND(data_in!D823-data_in!B823,0),MIN(D823,ROUND(data_in!D823-data_in!B823,0)))))</f>
        <v/>
      </c>
      <c r="H823" s="8" t="str">
        <f>IF(A823="","",IF(data_in!M823="United States","United States",IF(data_in!M823="Canada","Canada",IF(data_in!M823="United Kingdom","United Kingdom","Other Country"))))</f>
        <v>United States</v>
      </c>
      <c r="I823" s="8" t="str">
        <f>IF(A823="","",IF(data_in!K823="Unknown","Unknown",IF(data_in!K823&lt;=10,"Very Small",IF(data_in!K823&lt;=100,"Small",IF(data_in!K823&lt;=500,"Medium",IF(data_in!K823&gt;500,"Large","Error"))))))</f>
        <v>Medium</v>
      </c>
      <c r="J823" s="8" t="str">
        <f>IF(C823=1,TEXT(data_in!E823,"mm-yyyy"),"")</f>
        <v/>
      </c>
      <c r="K823" s="8" t="str">
        <f>IF(A823="","",IF(data_in!I823="Website","Website",IF(data_in!I823="Paid Search","Paid Search",IF(data_in!I823="Slack","Slack","Other Channel"))))</f>
        <v>Website</v>
      </c>
      <c r="L823" s="10">
        <f>IF(A823="","",ROUND(N$3-data_in!B823,0))</f>
        <v>145</v>
      </c>
    </row>
    <row r="824" spans="1:12">
      <c r="A824" s="8" t="str">
        <f>IF(data_in!A824="","",data_in!A824)</f>
        <v>1c492bbe-890d-446b-8ac8-4e7e529f1989</v>
      </c>
      <c r="B824" s="12">
        <f>IF(A824="","",data_in!B824)</f>
        <v>43838.069803240738</v>
      </c>
      <c r="C824" s="8">
        <f>IF(A824="","",IF(data_in!E824="NULL",0,1))</f>
        <v>0</v>
      </c>
      <c r="D824" s="8" t="str">
        <f>IF(A824="","",IF(data_in!E824="NULL","",ROUND(data_in!E824-data_in!B824,0)))</f>
        <v/>
      </c>
      <c r="E824" s="8">
        <f>IF(A824="","",IF(data_in!C824="NULL",0,IF(data_in!C824&gt;data_in!E824,0,1)))</f>
        <v>0</v>
      </c>
      <c r="F824" s="8" t="str">
        <f>IF(OR(A824="",E824=0),"",IF(data_in!C824="NULL","",ROUND(data_in!C824-data_in!B824,0)))</f>
        <v/>
      </c>
      <c r="G824" s="8" t="str">
        <f>IF(OR(A824="",E824=0),"",IF(data_in!C824="NULL","",IF(D824="",ROUND(data_in!D824-data_in!B824,0),MIN(D824,ROUND(data_in!D824-data_in!B824,0)))))</f>
        <v/>
      </c>
      <c r="H824" s="8" t="str">
        <f>IF(A824="","",IF(data_in!M824="United States","United States",IF(data_in!M824="Canada","Canada",IF(data_in!M824="United Kingdom","United Kingdom","Other Country"))))</f>
        <v>Canada</v>
      </c>
      <c r="I824" s="8" t="str">
        <f>IF(A824="","",IF(data_in!K824="Unknown","Unknown",IF(data_in!K824&lt;=10,"Very Small",IF(data_in!K824&lt;=100,"Small",IF(data_in!K824&lt;=500,"Medium",IF(data_in!K824&gt;500,"Large","Error"))))))</f>
        <v>Small</v>
      </c>
      <c r="J824" s="8" t="str">
        <f>IF(C824=1,TEXT(data_in!E824,"mm-yyyy"),"")</f>
        <v/>
      </c>
      <c r="K824" s="8" t="str">
        <f>IF(A824="","",IF(data_in!I824="Website","Website",IF(data_in!I824="Paid Search","Paid Search",IF(data_in!I824="Slack","Slack","Other Channel"))))</f>
        <v>Paid Search</v>
      </c>
      <c r="L824" s="10">
        <f>IF(A824="","",ROUND(N$3-data_in!B824,0))</f>
        <v>145</v>
      </c>
    </row>
    <row r="825" spans="1:12">
      <c r="A825" s="8" t="str">
        <f>IF(data_in!A825="","",data_in!A825)</f>
        <v>00aa6683-12d5-4b9e-b25f-5591fe0f4072</v>
      </c>
      <c r="B825" s="12">
        <f>IF(A825="","",data_in!B825)</f>
        <v>43838.0468287037</v>
      </c>
      <c r="C825" s="8">
        <f>IF(A825="","",IF(data_in!E825="NULL",0,1))</f>
        <v>0</v>
      </c>
      <c r="D825" s="8" t="str">
        <f>IF(A825="","",IF(data_in!E825="NULL","",ROUND(data_in!E825-data_in!B825,0)))</f>
        <v/>
      </c>
      <c r="E825" s="8">
        <f>IF(A825="","",IF(data_in!C825="NULL",0,IF(data_in!C825&gt;data_in!E825,0,1)))</f>
        <v>0</v>
      </c>
      <c r="F825" s="8" t="str">
        <f>IF(OR(A825="",E825=0),"",IF(data_in!C825="NULL","",ROUND(data_in!C825-data_in!B825,0)))</f>
        <v/>
      </c>
      <c r="G825" s="8" t="str">
        <f>IF(OR(A825="",E825=0),"",IF(data_in!C825="NULL","",IF(D825="",ROUND(data_in!D825-data_in!B825,0),MIN(D825,ROUND(data_in!D825-data_in!B825,0)))))</f>
        <v/>
      </c>
      <c r="H825" s="8" t="str">
        <f>IF(A825="","",IF(data_in!M825="United States","United States",IF(data_in!M825="Canada","Canada",IF(data_in!M825="United Kingdom","United Kingdom","Other Country"))))</f>
        <v>United States</v>
      </c>
      <c r="I825" s="8" t="str">
        <f>IF(A825="","",IF(data_in!K825="Unknown","Unknown",IF(data_in!K825&lt;=10,"Very Small",IF(data_in!K825&lt;=100,"Small",IF(data_in!K825&lt;=500,"Medium",IF(data_in!K825&gt;500,"Large","Error"))))))</f>
        <v>Very Small</v>
      </c>
      <c r="J825" s="8" t="str">
        <f>IF(C825=1,TEXT(data_in!E825,"mm-yyyy"),"")</f>
        <v/>
      </c>
      <c r="K825" s="8" t="str">
        <f>IF(A825="","",IF(data_in!I825="Website","Website",IF(data_in!I825="Paid Search","Paid Search",IF(data_in!I825="Slack","Slack","Other Channel"))))</f>
        <v>Paid Search</v>
      </c>
      <c r="L825" s="10">
        <f>IF(A825="","",ROUND(N$3-data_in!B825,0))</f>
        <v>145</v>
      </c>
    </row>
    <row r="826" spans="1:12">
      <c r="A826" s="8" t="str">
        <f>IF(data_in!A826="","",data_in!A826)</f>
        <v>bfb23a05-9a1e-4860-9092-0efa9b280444</v>
      </c>
      <c r="B826" s="12">
        <f>IF(A826="","",data_in!B826)</f>
        <v>43838.107534722221</v>
      </c>
      <c r="C826" s="8">
        <f>IF(A826="","",IF(data_in!E826="NULL",0,1))</f>
        <v>0</v>
      </c>
      <c r="D826" s="8" t="str">
        <f>IF(A826="","",IF(data_in!E826="NULL","",ROUND(data_in!E826-data_in!B826,0)))</f>
        <v/>
      </c>
      <c r="E826" s="8">
        <f>IF(A826="","",IF(data_in!C826="NULL",0,IF(data_in!C826&gt;data_in!E826,0,1)))</f>
        <v>0</v>
      </c>
      <c r="F826" s="8" t="str">
        <f>IF(OR(A826="",E826=0),"",IF(data_in!C826="NULL","",ROUND(data_in!C826-data_in!B826,0)))</f>
        <v/>
      </c>
      <c r="G826" s="8" t="str">
        <f>IF(OR(A826="",E826=0),"",IF(data_in!C826="NULL","",IF(D826="",ROUND(data_in!D826-data_in!B826,0),MIN(D826,ROUND(data_in!D826-data_in!B826,0)))))</f>
        <v/>
      </c>
      <c r="H826" s="8" t="str">
        <f>IF(A826="","",IF(data_in!M826="United States","United States",IF(data_in!M826="Canada","Canada",IF(data_in!M826="United Kingdom","United Kingdom","Other Country"))))</f>
        <v>United States</v>
      </c>
      <c r="I826" s="8" t="str">
        <f>IF(A826="","",IF(data_in!K826="Unknown","Unknown",IF(data_in!K826&lt;=10,"Very Small",IF(data_in!K826&lt;=100,"Small",IF(data_in!K826&lt;=500,"Medium",IF(data_in!K826&gt;500,"Large","Error"))))))</f>
        <v>Small</v>
      </c>
      <c r="J826" s="8" t="str">
        <f>IF(C826=1,TEXT(data_in!E826,"mm-yyyy"),"")</f>
        <v/>
      </c>
      <c r="K826" s="8" t="str">
        <f>IF(A826="","",IF(data_in!I826="Website","Website",IF(data_in!I826="Paid Search","Paid Search",IF(data_in!I826="Slack","Slack","Other Channel"))))</f>
        <v>Website</v>
      </c>
      <c r="L826" s="10">
        <f>IF(A826="","",ROUND(N$3-data_in!B826,0))</f>
        <v>145</v>
      </c>
    </row>
    <row r="827" spans="1:12">
      <c r="A827" s="8" t="str">
        <f>IF(data_in!A827="","",data_in!A827)</f>
        <v>8b6200b3-1d38-4be6-b146-d0abbe061d4d</v>
      </c>
      <c r="B827" s="12">
        <f>IF(A827="","",data_in!B827)</f>
        <v>43838.167349537034</v>
      </c>
      <c r="C827" s="8">
        <f>IF(A827="","",IF(data_in!E827="NULL",0,1))</f>
        <v>0</v>
      </c>
      <c r="D827" s="8" t="str">
        <f>IF(A827="","",IF(data_in!E827="NULL","",ROUND(data_in!E827-data_in!B827,0)))</f>
        <v/>
      </c>
      <c r="E827" s="8">
        <f>IF(A827="","",IF(data_in!C827="NULL",0,IF(data_in!C827&gt;data_in!E827,0,1)))</f>
        <v>0</v>
      </c>
      <c r="F827" s="8" t="str">
        <f>IF(OR(A827="",E827=0),"",IF(data_in!C827="NULL","",ROUND(data_in!C827-data_in!B827,0)))</f>
        <v/>
      </c>
      <c r="G827" s="8" t="str">
        <f>IF(OR(A827="",E827=0),"",IF(data_in!C827="NULL","",IF(D827="",ROUND(data_in!D827-data_in!B827,0),MIN(D827,ROUND(data_in!D827-data_in!B827,0)))))</f>
        <v/>
      </c>
      <c r="H827" s="8" t="str">
        <f>IF(A827="","",IF(data_in!M827="United States","United States",IF(data_in!M827="Canada","Canada",IF(data_in!M827="United Kingdom","United Kingdom","Other Country"))))</f>
        <v>Other Country</v>
      </c>
      <c r="I827" s="8" t="str">
        <f>IF(A827="","",IF(data_in!K827="Unknown","Unknown",IF(data_in!K827&lt;=10,"Very Small",IF(data_in!K827&lt;=100,"Small",IF(data_in!K827&lt;=500,"Medium",IF(data_in!K827&gt;500,"Large","Error"))))))</f>
        <v>Small</v>
      </c>
      <c r="J827" s="8" t="str">
        <f>IF(C827=1,TEXT(data_in!E827,"mm-yyyy"),"")</f>
        <v/>
      </c>
      <c r="K827" s="8" t="str">
        <f>IF(A827="","",IF(data_in!I827="Website","Website",IF(data_in!I827="Paid Search","Paid Search",IF(data_in!I827="Slack","Slack","Other Channel"))))</f>
        <v>Website</v>
      </c>
      <c r="L827" s="10">
        <f>IF(A827="","",ROUND(N$3-data_in!B827,0))</f>
        <v>145</v>
      </c>
    </row>
    <row r="828" spans="1:12">
      <c r="A828" s="8" t="str">
        <f>IF(data_in!A828="","",data_in!A828)</f>
        <v>12cadc8b-4b94-4dfa-b0c0-4bb413da4bef</v>
      </c>
      <c r="B828" s="12">
        <f>IF(A828="","",data_in!B828)</f>
        <v>43838.121932870374</v>
      </c>
      <c r="C828" s="8">
        <f>IF(A828="","",IF(data_in!E828="NULL",0,1))</f>
        <v>0</v>
      </c>
      <c r="D828" s="8" t="str">
        <f>IF(A828="","",IF(data_in!E828="NULL","",ROUND(data_in!E828-data_in!B828,0)))</f>
        <v/>
      </c>
      <c r="E828" s="8">
        <f>IF(A828="","",IF(data_in!C828="NULL",0,IF(data_in!C828&gt;data_in!E828,0,1)))</f>
        <v>0</v>
      </c>
      <c r="F828" s="8" t="str">
        <f>IF(OR(A828="",E828=0),"",IF(data_in!C828="NULL","",ROUND(data_in!C828-data_in!B828,0)))</f>
        <v/>
      </c>
      <c r="G828" s="8" t="str">
        <f>IF(OR(A828="",E828=0),"",IF(data_in!C828="NULL","",IF(D828="",ROUND(data_in!D828-data_in!B828,0),MIN(D828,ROUND(data_in!D828-data_in!B828,0)))))</f>
        <v/>
      </c>
      <c r="H828" s="8" t="str">
        <f>IF(A828="","",IF(data_in!M828="United States","United States",IF(data_in!M828="Canada","Canada",IF(data_in!M828="United Kingdom","United Kingdom","Other Country"))))</f>
        <v>United States</v>
      </c>
      <c r="I828" s="8" t="str">
        <f>IF(A828="","",IF(data_in!K828="Unknown","Unknown",IF(data_in!K828&lt;=10,"Very Small",IF(data_in!K828&lt;=100,"Small",IF(data_in!K828&lt;=500,"Medium",IF(data_in!K828&gt;500,"Large","Error"))))))</f>
        <v>Very Small</v>
      </c>
      <c r="J828" s="8" t="str">
        <f>IF(C828=1,TEXT(data_in!E828,"mm-yyyy"),"")</f>
        <v/>
      </c>
      <c r="K828" s="8" t="str">
        <f>IF(A828="","",IF(data_in!I828="Website","Website",IF(data_in!I828="Paid Search","Paid Search",IF(data_in!I828="Slack","Slack","Other Channel"))))</f>
        <v>Website</v>
      </c>
      <c r="L828" s="10">
        <f>IF(A828="","",ROUND(N$3-data_in!B828,0))</f>
        <v>145</v>
      </c>
    </row>
    <row r="829" spans="1:12">
      <c r="A829" s="8" t="str">
        <f>IF(data_in!A829="","",data_in!A829)</f>
        <v>e67b890c-8c0d-42ad-9acc-408ee2a6e756</v>
      </c>
      <c r="B829" s="12">
        <f>IF(A829="","",data_in!B829)</f>
        <v>43838.20521990741</v>
      </c>
      <c r="C829" s="8">
        <f>IF(A829="","",IF(data_in!E829="NULL",0,1))</f>
        <v>0</v>
      </c>
      <c r="D829" s="8" t="str">
        <f>IF(A829="","",IF(data_in!E829="NULL","",ROUND(data_in!E829-data_in!B829,0)))</f>
        <v/>
      </c>
      <c r="E829" s="8">
        <f>IF(A829="","",IF(data_in!C829="NULL",0,IF(data_in!C829&gt;data_in!E829,0,1)))</f>
        <v>1</v>
      </c>
      <c r="F829" s="8">
        <f>IF(OR(A829="",E829=0),"",IF(data_in!C829="NULL","",ROUND(data_in!C829-data_in!B829,0)))</f>
        <v>0</v>
      </c>
      <c r="G829" s="8">
        <f>IF(OR(A829="",E829=0),"",IF(data_in!C829="NULL","",IF(D829="",ROUND(data_in!D829-data_in!B829,0),MIN(D829,ROUND(data_in!D829-data_in!B829,0)))))</f>
        <v>30</v>
      </c>
      <c r="H829" s="8" t="str">
        <f>IF(A829="","",IF(data_in!M829="United States","United States",IF(data_in!M829="Canada","Canada",IF(data_in!M829="United Kingdom","United Kingdom","Other Country"))))</f>
        <v>United States</v>
      </c>
      <c r="I829" s="8" t="str">
        <f>IF(A829="","",IF(data_in!K829="Unknown","Unknown",IF(data_in!K829&lt;=10,"Very Small",IF(data_in!K829&lt;=100,"Small",IF(data_in!K829&lt;=500,"Medium",IF(data_in!K829&gt;500,"Large","Error"))))))</f>
        <v>Very Small</v>
      </c>
      <c r="J829" s="8" t="str">
        <f>IF(C829=1,TEXT(data_in!E829,"mm-yyyy"),"")</f>
        <v/>
      </c>
      <c r="K829" s="8" t="str">
        <f>IF(A829="","",IF(data_in!I829="Website","Website",IF(data_in!I829="Paid Search","Paid Search",IF(data_in!I829="Slack","Slack","Other Channel"))))</f>
        <v>Paid Search</v>
      </c>
      <c r="L829" s="10">
        <f>IF(A829="","",ROUND(N$3-data_in!B829,0))</f>
        <v>145</v>
      </c>
    </row>
    <row r="830" spans="1:12">
      <c r="A830" s="8" t="str">
        <f>IF(data_in!A830="","",data_in!A830)</f>
        <v>f781a970-01fa-4f09-b49a-1f270fc53206</v>
      </c>
      <c r="B830" s="12">
        <f>IF(A830="","",data_in!B830)</f>
        <v>43838.196377314816</v>
      </c>
      <c r="C830" s="8">
        <f>IF(A830="","",IF(data_in!E830="NULL",0,1))</f>
        <v>0</v>
      </c>
      <c r="D830" s="8" t="str">
        <f>IF(A830="","",IF(data_in!E830="NULL","",ROUND(data_in!E830-data_in!B830,0)))</f>
        <v/>
      </c>
      <c r="E830" s="8">
        <f>IF(A830="","",IF(data_in!C830="NULL",0,IF(data_in!C830&gt;data_in!E830,0,1)))</f>
        <v>0</v>
      </c>
      <c r="F830" s="8" t="str">
        <f>IF(OR(A830="",E830=0),"",IF(data_in!C830="NULL","",ROUND(data_in!C830-data_in!B830,0)))</f>
        <v/>
      </c>
      <c r="G830" s="8" t="str">
        <f>IF(OR(A830="",E830=0),"",IF(data_in!C830="NULL","",IF(D830="",ROUND(data_in!D830-data_in!B830,0),MIN(D830,ROUND(data_in!D830-data_in!B830,0)))))</f>
        <v/>
      </c>
      <c r="H830" s="8" t="str">
        <f>IF(A830="","",IF(data_in!M830="United States","United States",IF(data_in!M830="Canada","Canada",IF(data_in!M830="United Kingdom","United Kingdom","Other Country"))))</f>
        <v>United States</v>
      </c>
      <c r="I830" s="8" t="str">
        <f>IF(A830="","",IF(data_in!K830="Unknown","Unknown",IF(data_in!K830&lt;=10,"Very Small",IF(data_in!K830&lt;=100,"Small",IF(data_in!K830&lt;=500,"Medium",IF(data_in!K830&gt;500,"Large","Error"))))))</f>
        <v>Very Small</v>
      </c>
      <c r="J830" s="8" t="str">
        <f>IF(C830=1,TEXT(data_in!E830,"mm-yyyy"),"")</f>
        <v/>
      </c>
      <c r="K830" s="8" t="str">
        <f>IF(A830="","",IF(data_in!I830="Website","Website",IF(data_in!I830="Paid Search","Paid Search",IF(data_in!I830="Slack","Slack","Other Channel"))))</f>
        <v>Other Channel</v>
      </c>
      <c r="L830" s="10">
        <f>IF(A830="","",ROUND(N$3-data_in!B830,0))</f>
        <v>145</v>
      </c>
    </row>
    <row r="831" spans="1:12">
      <c r="A831" s="8" t="str">
        <f>IF(data_in!A831="","",data_in!A831)</f>
        <v>0394efbc-a0d9-46c2-aac9-322e124fe588</v>
      </c>
      <c r="B831" s="12">
        <f>IF(A831="","",data_in!B831)</f>
        <v>43838.246388888889</v>
      </c>
      <c r="C831" s="8">
        <f>IF(A831="","",IF(data_in!E831="NULL",0,1))</f>
        <v>0</v>
      </c>
      <c r="D831" s="8" t="str">
        <f>IF(A831="","",IF(data_in!E831="NULL","",ROUND(data_in!E831-data_in!B831,0)))</f>
        <v/>
      </c>
      <c r="E831" s="8">
        <f>IF(A831="","",IF(data_in!C831="NULL",0,IF(data_in!C831&gt;data_in!E831,0,1)))</f>
        <v>0</v>
      </c>
      <c r="F831" s="8" t="str">
        <f>IF(OR(A831="",E831=0),"",IF(data_in!C831="NULL","",ROUND(data_in!C831-data_in!B831,0)))</f>
        <v/>
      </c>
      <c r="G831" s="8" t="str">
        <f>IF(OR(A831="",E831=0),"",IF(data_in!C831="NULL","",IF(D831="",ROUND(data_in!D831-data_in!B831,0),MIN(D831,ROUND(data_in!D831-data_in!B831,0)))))</f>
        <v/>
      </c>
      <c r="H831" s="8" t="str">
        <f>IF(A831="","",IF(data_in!M831="United States","United States",IF(data_in!M831="Canada","Canada",IF(data_in!M831="United Kingdom","United Kingdom","Other Country"))))</f>
        <v>United States</v>
      </c>
      <c r="I831" s="8" t="str">
        <f>IF(A831="","",IF(data_in!K831="Unknown","Unknown",IF(data_in!K831&lt;=10,"Very Small",IF(data_in!K831&lt;=100,"Small",IF(data_in!K831&lt;=500,"Medium",IF(data_in!K831&gt;500,"Large","Error"))))))</f>
        <v>Very Small</v>
      </c>
      <c r="J831" s="8" t="str">
        <f>IF(C831=1,TEXT(data_in!E831,"mm-yyyy"),"")</f>
        <v/>
      </c>
      <c r="K831" s="8" t="str">
        <f>IF(A831="","",IF(data_in!I831="Website","Website",IF(data_in!I831="Paid Search","Paid Search",IF(data_in!I831="Slack","Slack","Other Channel"))))</f>
        <v>Website</v>
      </c>
      <c r="L831" s="10">
        <f>IF(A831="","",ROUND(N$3-data_in!B831,0))</f>
        <v>145</v>
      </c>
    </row>
    <row r="832" spans="1:12">
      <c r="A832" s="8" t="str">
        <f>IF(data_in!A832="","",data_in!A832)</f>
        <v>ce9a4acd-5f0f-4b1e-a864-f3b09010bb7c</v>
      </c>
      <c r="B832" s="12">
        <f>IF(A832="","",data_in!B832)</f>
        <v>43838.364571759259</v>
      </c>
      <c r="C832" s="8">
        <f>IF(A832="","",IF(data_in!E832="NULL",0,1))</f>
        <v>0</v>
      </c>
      <c r="D832" s="8" t="str">
        <f>IF(A832="","",IF(data_in!E832="NULL","",ROUND(data_in!E832-data_in!B832,0)))</f>
        <v/>
      </c>
      <c r="E832" s="8">
        <f>IF(A832="","",IF(data_in!C832="NULL",0,IF(data_in!C832&gt;data_in!E832,0,1)))</f>
        <v>1</v>
      </c>
      <c r="F832" s="8">
        <f>IF(OR(A832="",E832=0),"",IF(data_in!C832="NULL","",ROUND(data_in!C832-data_in!B832,0)))</f>
        <v>22</v>
      </c>
      <c r="G832" s="8">
        <f>IF(OR(A832="",E832=0),"",IF(data_in!C832="NULL","",IF(D832="",ROUND(data_in!D832-data_in!B832,0),MIN(D832,ROUND(data_in!D832-data_in!B832,0)))))</f>
        <v>52</v>
      </c>
      <c r="H832" s="8" t="str">
        <f>IF(A832="","",IF(data_in!M832="United States","United States",IF(data_in!M832="Canada","Canada",IF(data_in!M832="United Kingdom","United Kingdom","Other Country"))))</f>
        <v>Other Country</v>
      </c>
      <c r="I832" s="8" t="str">
        <f>IF(A832="","",IF(data_in!K832="Unknown","Unknown",IF(data_in!K832&lt;=10,"Very Small",IF(data_in!K832&lt;=100,"Small",IF(data_in!K832&lt;=500,"Medium",IF(data_in!K832&gt;500,"Large","Error"))))))</f>
        <v>Small</v>
      </c>
      <c r="J832" s="8" t="str">
        <f>IF(C832=1,TEXT(data_in!E832,"mm-yyyy"),"")</f>
        <v/>
      </c>
      <c r="K832" s="8" t="str">
        <f>IF(A832="","",IF(data_in!I832="Website","Website",IF(data_in!I832="Paid Search","Paid Search",IF(data_in!I832="Slack","Slack","Other Channel"))))</f>
        <v>Website</v>
      </c>
      <c r="L832" s="10">
        <f>IF(A832="","",ROUND(N$3-data_in!B832,0))</f>
        <v>145</v>
      </c>
    </row>
    <row r="833" spans="1:12">
      <c r="A833" s="8" t="str">
        <f>IF(data_in!A833="","",data_in!A833)</f>
        <v>93e15016-a65a-4ce5-86df-646e976f30b6</v>
      </c>
      <c r="B833" s="12">
        <f>IF(A833="","",data_in!B833)</f>
        <v>43838.384965277779</v>
      </c>
      <c r="C833" s="8">
        <f>IF(A833="","",IF(data_in!E833="NULL",0,1))</f>
        <v>0</v>
      </c>
      <c r="D833" s="8" t="str">
        <f>IF(A833="","",IF(data_in!E833="NULL","",ROUND(data_in!E833-data_in!B833,0)))</f>
        <v/>
      </c>
      <c r="E833" s="8">
        <f>IF(A833="","",IF(data_in!C833="NULL",0,IF(data_in!C833&gt;data_in!E833,0,1)))</f>
        <v>0</v>
      </c>
      <c r="F833" s="8" t="str">
        <f>IF(OR(A833="",E833=0),"",IF(data_in!C833="NULL","",ROUND(data_in!C833-data_in!B833,0)))</f>
        <v/>
      </c>
      <c r="G833" s="8" t="str">
        <f>IF(OR(A833="",E833=0),"",IF(data_in!C833="NULL","",IF(D833="",ROUND(data_in!D833-data_in!B833,0),MIN(D833,ROUND(data_in!D833-data_in!B833,0)))))</f>
        <v/>
      </c>
      <c r="H833" s="8" t="str">
        <f>IF(A833="","",IF(data_in!M833="United States","United States",IF(data_in!M833="Canada","Canada",IF(data_in!M833="United Kingdom","United Kingdom","Other Country"))))</f>
        <v>Other Country</v>
      </c>
      <c r="I833" s="8" t="str">
        <f>IF(A833="","",IF(data_in!K833="Unknown","Unknown",IF(data_in!K833&lt;=10,"Very Small",IF(data_in!K833&lt;=100,"Small",IF(data_in!K833&lt;=500,"Medium",IF(data_in!K833&gt;500,"Large","Error"))))))</f>
        <v>Large</v>
      </c>
      <c r="J833" s="8" t="str">
        <f>IF(C833=1,TEXT(data_in!E833,"mm-yyyy"),"")</f>
        <v/>
      </c>
      <c r="K833" s="8" t="str">
        <f>IF(A833="","",IF(data_in!I833="Website","Website",IF(data_in!I833="Paid Search","Paid Search",IF(data_in!I833="Slack","Slack","Other Channel"))))</f>
        <v>Other Channel</v>
      </c>
      <c r="L833" s="10">
        <f>IF(A833="","",ROUND(N$3-data_in!B833,0))</f>
        <v>145</v>
      </c>
    </row>
    <row r="834" spans="1:12">
      <c r="A834" s="8" t="str">
        <f>IF(data_in!A834="","",data_in!A834)</f>
        <v>21bbf490-9d2b-49fe-8916-8a8b83684f06</v>
      </c>
      <c r="B834" s="12">
        <f>IF(A834="","",data_in!B834)</f>
        <v>43838.455428240741</v>
      </c>
      <c r="C834" s="8">
        <f>IF(A834="","",IF(data_in!E834="NULL",0,1))</f>
        <v>0</v>
      </c>
      <c r="D834" s="8" t="str">
        <f>IF(A834="","",IF(data_in!E834="NULL","",ROUND(data_in!E834-data_in!B834,0)))</f>
        <v/>
      </c>
      <c r="E834" s="8">
        <f>IF(A834="","",IF(data_in!C834="NULL",0,IF(data_in!C834&gt;data_in!E834,0,1)))</f>
        <v>0</v>
      </c>
      <c r="F834" s="8" t="str">
        <f>IF(OR(A834="",E834=0),"",IF(data_in!C834="NULL","",ROUND(data_in!C834-data_in!B834,0)))</f>
        <v/>
      </c>
      <c r="G834" s="8" t="str">
        <f>IF(OR(A834="",E834=0),"",IF(data_in!C834="NULL","",IF(D834="",ROUND(data_in!D834-data_in!B834,0),MIN(D834,ROUND(data_in!D834-data_in!B834,0)))))</f>
        <v/>
      </c>
      <c r="H834" s="8" t="str">
        <f>IF(A834="","",IF(data_in!M834="United States","United States",IF(data_in!M834="Canada","Canada",IF(data_in!M834="United Kingdom","United Kingdom","Other Country"))))</f>
        <v>United States</v>
      </c>
      <c r="I834" s="8" t="str">
        <f>IF(A834="","",IF(data_in!K834="Unknown","Unknown",IF(data_in!K834&lt;=10,"Very Small",IF(data_in!K834&lt;=100,"Small",IF(data_in!K834&lt;=500,"Medium",IF(data_in!K834&gt;500,"Large","Error"))))))</f>
        <v>Very Small</v>
      </c>
      <c r="J834" s="8" t="str">
        <f>IF(C834=1,TEXT(data_in!E834,"mm-yyyy"),"")</f>
        <v/>
      </c>
      <c r="K834" s="8" t="str">
        <f>IF(A834="","",IF(data_in!I834="Website","Website",IF(data_in!I834="Paid Search","Paid Search",IF(data_in!I834="Slack","Slack","Other Channel"))))</f>
        <v>Website</v>
      </c>
      <c r="L834" s="10">
        <f>IF(A834="","",ROUND(N$3-data_in!B834,0))</f>
        <v>145</v>
      </c>
    </row>
    <row r="835" spans="1:12">
      <c r="A835" s="8" t="str">
        <f>IF(data_in!A835="","",data_in!A835)</f>
        <v>b2a81238-3d61-4675-a5db-b755828452a3</v>
      </c>
      <c r="B835" s="12">
        <f>IF(A835="","",data_in!B835)</f>
        <v>43838.455428240741</v>
      </c>
      <c r="C835" s="8">
        <f>IF(A835="","",IF(data_in!E835="NULL",0,1))</f>
        <v>0</v>
      </c>
      <c r="D835" s="8" t="str">
        <f>IF(A835="","",IF(data_in!E835="NULL","",ROUND(data_in!E835-data_in!B835,0)))</f>
        <v/>
      </c>
      <c r="E835" s="8">
        <f>IF(A835="","",IF(data_in!C835="NULL",0,IF(data_in!C835&gt;data_in!E835,0,1)))</f>
        <v>0</v>
      </c>
      <c r="F835" s="8" t="str">
        <f>IF(OR(A835="",E835=0),"",IF(data_in!C835="NULL","",ROUND(data_in!C835-data_in!B835,0)))</f>
        <v/>
      </c>
      <c r="G835" s="8" t="str">
        <f>IF(OR(A835="",E835=0),"",IF(data_in!C835="NULL","",IF(D835="",ROUND(data_in!D835-data_in!B835,0),MIN(D835,ROUND(data_in!D835-data_in!B835,0)))))</f>
        <v/>
      </c>
      <c r="H835" s="8" t="str">
        <f>IF(A835="","",IF(data_in!M835="United States","United States",IF(data_in!M835="Canada","Canada",IF(data_in!M835="United Kingdom","United Kingdom","Other Country"))))</f>
        <v>United States</v>
      </c>
      <c r="I835" s="8" t="str">
        <f>IF(A835="","",IF(data_in!K835="Unknown","Unknown",IF(data_in!K835&lt;=10,"Very Small",IF(data_in!K835&lt;=100,"Small",IF(data_in!K835&lt;=500,"Medium",IF(data_in!K835&gt;500,"Large","Error"))))))</f>
        <v>Medium</v>
      </c>
      <c r="J835" s="8" t="str">
        <f>IF(C835=1,TEXT(data_in!E835,"mm-yyyy"),"")</f>
        <v/>
      </c>
      <c r="K835" s="8" t="str">
        <f>IF(A835="","",IF(data_in!I835="Website","Website",IF(data_in!I835="Paid Search","Paid Search",IF(data_in!I835="Slack","Slack","Other Channel"))))</f>
        <v>Website</v>
      </c>
      <c r="L835" s="10">
        <f>IF(A835="","",ROUND(N$3-data_in!B835,0))</f>
        <v>145</v>
      </c>
    </row>
    <row r="836" spans="1:12">
      <c r="A836" s="8" t="str">
        <f>IF(data_in!A836="","",data_in!A836)</f>
        <v>136f1871-37bf-48cf-b0a8-8e116ef293ff</v>
      </c>
      <c r="B836" s="12">
        <f>IF(A836="","",data_in!B836)</f>
        <v>43838.566250000003</v>
      </c>
      <c r="C836" s="8">
        <f>IF(A836="","",IF(data_in!E836="NULL",0,1))</f>
        <v>0</v>
      </c>
      <c r="D836" s="8" t="str">
        <f>IF(A836="","",IF(data_in!E836="NULL","",ROUND(data_in!E836-data_in!B836,0)))</f>
        <v/>
      </c>
      <c r="E836" s="8">
        <f>IF(A836="","",IF(data_in!C836="NULL",0,IF(data_in!C836&gt;data_in!E836,0,1)))</f>
        <v>0</v>
      </c>
      <c r="F836" s="8" t="str">
        <f>IF(OR(A836="",E836=0),"",IF(data_in!C836="NULL","",ROUND(data_in!C836-data_in!B836,0)))</f>
        <v/>
      </c>
      <c r="G836" s="8" t="str">
        <f>IF(OR(A836="",E836=0),"",IF(data_in!C836="NULL","",IF(D836="",ROUND(data_in!D836-data_in!B836,0),MIN(D836,ROUND(data_in!D836-data_in!B836,0)))))</f>
        <v/>
      </c>
      <c r="H836" s="8" t="str">
        <f>IF(A836="","",IF(data_in!M836="United States","United States",IF(data_in!M836="Canada","Canada",IF(data_in!M836="United Kingdom","United Kingdom","Other Country"))))</f>
        <v>United States</v>
      </c>
      <c r="I836" s="8" t="str">
        <f>IF(A836="","",IF(data_in!K836="Unknown","Unknown",IF(data_in!K836&lt;=10,"Very Small",IF(data_in!K836&lt;=100,"Small",IF(data_in!K836&lt;=500,"Medium",IF(data_in!K836&gt;500,"Large","Error"))))))</f>
        <v>Very Small</v>
      </c>
      <c r="J836" s="8" t="str">
        <f>IF(C836=1,TEXT(data_in!E836,"mm-yyyy"),"")</f>
        <v/>
      </c>
      <c r="K836" s="8" t="str">
        <f>IF(A836="","",IF(data_in!I836="Website","Website",IF(data_in!I836="Paid Search","Paid Search",IF(data_in!I836="Slack","Slack","Other Channel"))))</f>
        <v>Other Channel</v>
      </c>
      <c r="L836" s="10">
        <f>IF(A836="","",ROUND(N$3-data_in!B836,0))</f>
        <v>144</v>
      </c>
    </row>
    <row r="837" spans="1:12">
      <c r="A837" s="8" t="str">
        <f>IF(data_in!A837="","",data_in!A837)</f>
        <v>651588dd-326d-42d1-9384-0e2c807af3dc</v>
      </c>
      <c r="B837" s="12">
        <f>IF(A837="","",data_in!B837)</f>
        <v>43838.586423611108</v>
      </c>
      <c r="C837" s="8">
        <f>IF(A837="","",IF(data_in!E837="NULL",0,1))</f>
        <v>0</v>
      </c>
      <c r="D837" s="8" t="str">
        <f>IF(A837="","",IF(data_in!E837="NULL","",ROUND(data_in!E837-data_in!B837,0)))</f>
        <v/>
      </c>
      <c r="E837" s="8">
        <f>IF(A837="","",IF(data_in!C837="NULL",0,IF(data_in!C837&gt;data_in!E837,0,1)))</f>
        <v>0</v>
      </c>
      <c r="F837" s="8" t="str">
        <f>IF(OR(A837="",E837=0),"",IF(data_in!C837="NULL","",ROUND(data_in!C837-data_in!B837,0)))</f>
        <v/>
      </c>
      <c r="G837" s="8" t="str">
        <f>IF(OR(A837="",E837=0),"",IF(data_in!C837="NULL","",IF(D837="",ROUND(data_in!D837-data_in!B837,0),MIN(D837,ROUND(data_in!D837-data_in!B837,0)))))</f>
        <v/>
      </c>
      <c r="H837" s="8" t="str">
        <f>IF(A837="","",IF(data_in!M837="United States","United States",IF(data_in!M837="Canada","Canada",IF(data_in!M837="United Kingdom","United Kingdom","Other Country"))))</f>
        <v>Other Country</v>
      </c>
      <c r="I837" s="8" t="str">
        <f>IF(A837="","",IF(data_in!K837="Unknown","Unknown",IF(data_in!K837&lt;=10,"Very Small",IF(data_in!K837&lt;=100,"Small",IF(data_in!K837&lt;=500,"Medium",IF(data_in!K837&gt;500,"Large","Error"))))))</f>
        <v>Medium</v>
      </c>
      <c r="J837" s="8" t="str">
        <f>IF(C837=1,TEXT(data_in!E837,"mm-yyyy"),"")</f>
        <v/>
      </c>
      <c r="K837" s="8" t="str">
        <f>IF(A837="","",IF(data_in!I837="Website","Website",IF(data_in!I837="Paid Search","Paid Search",IF(data_in!I837="Slack","Slack","Other Channel"))))</f>
        <v>Paid Search</v>
      </c>
      <c r="L837" s="10">
        <f>IF(A837="","",ROUND(N$3-data_in!B837,0))</f>
        <v>144</v>
      </c>
    </row>
    <row r="838" spans="1:12">
      <c r="A838" s="8" t="str">
        <f>IF(data_in!A838="","",data_in!A838)</f>
        <v>88822b05-add2-483c-840d-526a74dbc21a</v>
      </c>
      <c r="B838" s="12">
        <f>IF(A838="","",data_in!B838)</f>
        <v>43838.611504629633</v>
      </c>
      <c r="C838" s="8">
        <f>IF(A838="","",IF(data_in!E838="NULL",0,1))</f>
        <v>0</v>
      </c>
      <c r="D838" s="8" t="str">
        <f>IF(A838="","",IF(data_in!E838="NULL","",ROUND(data_in!E838-data_in!B838,0)))</f>
        <v/>
      </c>
      <c r="E838" s="8">
        <f>IF(A838="","",IF(data_in!C838="NULL",0,IF(data_in!C838&gt;data_in!E838,0,1)))</f>
        <v>0</v>
      </c>
      <c r="F838" s="8" t="str">
        <f>IF(OR(A838="",E838=0),"",IF(data_in!C838="NULL","",ROUND(data_in!C838-data_in!B838,0)))</f>
        <v/>
      </c>
      <c r="G838" s="8" t="str">
        <f>IF(OR(A838="",E838=0),"",IF(data_in!C838="NULL","",IF(D838="",ROUND(data_in!D838-data_in!B838,0),MIN(D838,ROUND(data_in!D838-data_in!B838,0)))))</f>
        <v/>
      </c>
      <c r="H838" s="8" t="str">
        <f>IF(A838="","",IF(data_in!M838="United States","United States",IF(data_in!M838="Canada","Canada",IF(data_in!M838="United Kingdom","United Kingdom","Other Country"))))</f>
        <v>United States</v>
      </c>
      <c r="I838" s="8" t="str">
        <f>IF(A838="","",IF(data_in!K838="Unknown","Unknown",IF(data_in!K838&lt;=10,"Very Small",IF(data_in!K838&lt;=100,"Small",IF(data_in!K838&lt;=500,"Medium",IF(data_in!K838&gt;500,"Large","Error"))))))</f>
        <v>Medium</v>
      </c>
      <c r="J838" s="8" t="str">
        <f>IF(C838=1,TEXT(data_in!E838,"mm-yyyy"),"")</f>
        <v/>
      </c>
      <c r="K838" s="8" t="str">
        <f>IF(A838="","",IF(data_in!I838="Website","Website",IF(data_in!I838="Paid Search","Paid Search",IF(data_in!I838="Slack","Slack","Other Channel"))))</f>
        <v>Paid Search</v>
      </c>
      <c r="L838" s="10">
        <f>IF(A838="","",ROUND(N$3-data_in!B838,0))</f>
        <v>144</v>
      </c>
    </row>
    <row r="839" spans="1:12">
      <c r="A839" s="8" t="str">
        <f>IF(data_in!A839="","",data_in!A839)</f>
        <v>ab556243-0ceb-4a8c-828c-a900e1d3e3aa</v>
      </c>
      <c r="B839" s="12">
        <f>IF(A839="","",data_in!B839)</f>
        <v>43838.568981481483</v>
      </c>
      <c r="C839" s="8">
        <f>IF(A839="","",IF(data_in!E839="NULL",0,1))</f>
        <v>0</v>
      </c>
      <c r="D839" s="8" t="str">
        <f>IF(A839="","",IF(data_in!E839="NULL","",ROUND(data_in!E839-data_in!B839,0)))</f>
        <v/>
      </c>
      <c r="E839" s="8">
        <f>IF(A839="","",IF(data_in!C839="NULL",0,IF(data_in!C839&gt;data_in!E839,0,1)))</f>
        <v>0</v>
      </c>
      <c r="F839" s="8" t="str">
        <f>IF(OR(A839="",E839=0),"",IF(data_in!C839="NULL","",ROUND(data_in!C839-data_in!B839,0)))</f>
        <v/>
      </c>
      <c r="G839" s="8" t="str">
        <f>IF(OR(A839="",E839=0),"",IF(data_in!C839="NULL","",IF(D839="",ROUND(data_in!D839-data_in!B839,0),MIN(D839,ROUND(data_in!D839-data_in!B839,0)))))</f>
        <v/>
      </c>
      <c r="H839" s="8" t="str">
        <f>IF(A839="","",IF(data_in!M839="United States","United States",IF(data_in!M839="Canada","Canada",IF(data_in!M839="United Kingdom","United Kingdom","Other Country"))))</f>
        <v>Canada</v>
      </c>
      <c r="I839" s="8" t="str">
        <f>IF(A839="","",IF(data_in!K839="Unknown","Unknown",IF(data_in!K839&lt;=10,"Very Small",IF(data_in!K839&lt;=100,"Small",IF(data_in!K839&lt;=500,"Medium",IF(data_in!K839&gt;500,"Large","Error"))))))</f>
        <v>Large</v>
      </c>
      <c r="J839" s="8" t="str">
        <f>IF(C839=1,TEXT(data_in!E839,"mm-yyyy"),"")</f>
        <v/>
      </c>
      <c r="K839" s="8" t="str">
        <f>IF(A839="","",IF(data_in!I839="Website","Website",IF(data_in!I839="Paid Search","Paid Search",IF(data_in!I839="Slack","Slack","Other Channel"))))</f>
        <v>Other Channel</v>
      </c>
      <c r="L839" s="10">
        <f>IF(A839="","",ROUND(N$3-data_in!B839,0))</f>
        <v>144</v>
      </c>
    </row>
    <row r="840" spans="1:12">
      <c r="A840" s="8" t="str">
        <f>IF(data_in!A840="","",data_in!A840)</f>
        <v>ee4398df-f1af-48ed-b3db-19e845ad6b67</v>
      </c>
      <c r="B840" s="12">
        <f>IF(A840="","",data_in!B840)</f>
        <v>43898.860381944447</v>
      </c>
      <c r="C840" s="8">
        <f>IF(A840="","",IF(data_in!E840="NULL",0,1))</f>
        <v>0</v>
      </c>
      <c r="D840" s="8" t="str">
        <f>IF(A840="","",IF(data_in!E840="NULL","",ROUND(data_in!E840-data_in!B840,0)))</f>
        <v/>
      </c>
      <c r="E840" s="8">
        <f>IF(A840="","",IF(data_in!C840="NULL",0,IF(data_in!C840&gt;data_in!E840,0,1)))</f>
        <v>1</v>
      </c>
      <c r="F840" s="8">
        <f>IF(OR(A840="",E840=0),"",IF(data_in!C840="NULL","",ROUND(data_in!C840-data_in!B840,0)))</f>
        <v>37</v>
      </c>
      <c r="G840" s="8">
        <f>IF(OR(A840="",E840=0),"",IF(data_in!C840="NULL","",IF(D840="",ROUND(data_in!D840-data_in!B840,0),MIN(D840,ROUND(data_in!D840-data_in!B840,0)))))</f>
        <v>67</v>
      </c>
      <c r="H840" s="8" t="str">
        <f>IF(A840="","",IF(data_in!M840="United States","United States",IF(data_in!M840="Canada","Canada",IF(data_in!M840="United Kingdom","United Kingdom","Other Country"))))</f>
        <v>United States</v>
      </c>
      <c r="I840" s="8" t="str">
        <f>IF(A840="","",IF(data_in!K840="Unknown","Unknown",IF(data_in!K840&lt;=10,"Very Small",IF(data_in!K840&lt;=100,"Small",IF(data_in!K840&lt;=500,"Medium",IF(data_in!K840&gt;500,"Large","Error"))))))</f>
        <v>Large</v>
      </c>
      <c r="J840" s="8" t="str">
        <f>IF(C840=1,TEXT(data_in!E840,"mm-yyyy"),"")</f>
        <v/>
      </c>
      <c r="K840" s="8" t="str">
        <f>IF(A840="","",IF(data_in!I840="Website","Website",IF(data_in!I840="Paid Search","Paid Search",IF(data_in!I840="Slack","Slack","Other Channel"))))</f>
        <v>Website</v>
      </c>
      <c r="L840" s="10">
        <f>IF(A840="","",ROUND(N$3-data_in!B840,0))</f>
        <v>84</v>
      </c>
    </row>
    <row r="841" spans="1:12">
      <c r="A841" s="8" t="str">
        <f>IF(data_in!A841="","",data_in!A841)</f>
        <v>5e901423-cfe8-455c-bba4-b43f38c819fd</v>
      </c>
      <c r="B841" s="12">
        <f>IF(A841="","",data_in!B841)</f>
        <v>43941.442164351851</v>
      </c>
      <c r="C841" s="8">
        <f>IF(A841="","",IF(data_in!E841="NULL",0,1))</f>
        <v>0</v>
      </c>
      <c r="D841" s="8" t="str">
        <f>IF(A841="","",IF(data_in!E841="NULL","",ROUND(data_in!E841-data_in!B841,0)))</f>
        <v/>
      </c>
      <c r="E841" s="8">
        <f>IF(A841="","",IF(data_in!C841="NULL",0,IF(data_in!C841&gt;data_in!E841,0,1)))</f>
        <v>0</v>
      </c>
      <c r="F841" s="8" t="str">
        <f>IF(OR(A841="",E841=0),"",IF(data_in!C841="NULL","",ROUND(data_in!C841-data_in!B841,0)))</f>
        <v/>
      </c>
      <c r="G841" s="8" t="str">
        <f>IF(OR(A841="",E841=0),"",IF(data_in!C841="NULL","",IF(D841="",ROUND(data_in!D841-data_in!B841,0),MIN(D841,ROUND(data_in!D841-data_in!B841,0)))))</f>
        <v/>
      </c>
      <c r="H841" s="8" t="str">
        <f>IF(A841="","",IF(data_in!M841="United States","United States",IF(data_in!M841="Canada","Canada",IF(data_in!M841="United Kingdom","United Kingdom","Other Country"))))</f>
        <v>Other Country</v>
      </c>
      <c r="I841" s="8" t="str">
        <f>IF(A841="","",IF(data_in!K841="Unknown","Unknown",IF(data_in!K841&lt;=10,"Very Small",IF(data_in!K841&lt;=100,"Small",IF(data_in!K841&lt;=500,"Medium",IF(data_in!K841&gt;500,"Large","Error"))))))</f>
        <v>Small</v>
      </c>
      <c r="J841" s="8" t="str">
        <f>IF(C841=1,TEXT(data_in!E841,"mm-yyyy"),"")</f>
        <v/>
      </c>
      <c r="K841" s="8" t="str">
        <f>IF(A841="","",IF(data_in!I841="Website","Website",IF(data_in!I841="Paid Search","Paid Search",IF(data_in!I841="Slack","Slack","Other Channel"))))</f>
        <v>Slack</v>
      </c>
      <c r="L841" s="10">
        <f>IF(A841="","",ROUND(N$3-data_in!B841,0))</f>
        <v>42</v>
      </c>
    </row>
    <row r="842" spans="1:12">
      <c r="A842" s="8" t="str">
        <f>IF(data_in!A842="","",data_in!A842)</f>
        <v>5a73e61e-dd2d-4852-bae5-618a97bde9de</v>
      </c>
      <c r="B842" s="12">
        <f>IF(A842="","",data_in!B842)</f>
        <v>43941.466608796298</v>
      </c>
      <c r="C842" s="8">
        <f>IF(A842="","",IF(data_in!E842="NULL",0,1))</f>
        <v>0</v>
      </c>
      <c r="D842" s="8" t="str">
        <f>IF(A842="","",IF(data_in!E842="NULL","",ROUND(data_in!E842-data_in!B842,0)))</f>
        <v/>
      </c>
      <c r="E842" s="8">
        <f>IF(A842="","",IF(data_in!C842="NULL",0,IF(data_in!C842&gt;data_in!E842,0,1)))</f>
        <v>1</v>
      </c>
      <c r="F842" s="8">
        <f>IF(OR(A842="",E842=0),"",IF(data_in!C842="NULL","",ROUND(data_in!C842-data_in!B842,0)))</f>
        <v>0</v>
      </c>
      <c r="G842" s="8">
        <f>IF(OR(A842="",E842=0),"",IF(data_in!C842="NULL","",IF(D842="",ROUND(data_in!D842-data_in!B842,0),MIN(D842,ROUND(data_in!D842-data_in!B842,0)))))</f>
        <v>14</v>
      </c>
      <c r="H842" s="8" t="str">
        <f>IF(A842="","",IF(data_in!M842="United States","United States",IF(data_in!M842="Canada","Canada",IF(data_in!M842="United Kingdom","United Kingdom","Other Country"))))</f>
        <v>United States</v>
      </c>
      <c r="I842" s="8" t="str">
        <f>IF(A842="","",IF(data_in!K842="Unknown","Unknown",IF(data_in!K842&lt;=10,"Very Small",IF(data_in!K842&lt;=100,"Small",IF(data_in!K842&lt;=500,"Medium",IF(data_in!K842&gt;500,"Large","Error"))))))</f>
        <v>Medium</v>
      </c>
      <c r="J842" s="8" t="str">
        <f>IF(C842=1,TEXT(data_in!E842,"mm-yyyy"),"")</f>
        <v/>
      </c>
      <c r="K842" s="8" t="str">
        <f>IF(A842="","",IF(data_in!I842="Website","Website",IF(data_in!I842="Paid Search","Paid Search",IF(data_in!I842="Slack","Slack","Other Channel"))))</f>
        <v>Website</v>
      </c>
      <c r="L842" s="10">
        <f>IF(A842="","",ROUND(N$3-data_in!B842,0))</f>
        <v>42</v>
      </c>
    </row>
    <row r="843" spans="1:12">
      <c r="A843" s="8" t="str">
        <f>IF(data_in!A843="","",data_in!A843)</f>
        <v>235c329c-000f-471e-aacc-4e8ebc681b56</v>
      </c>
      <c r="B843" s="12">
        <f>IF(A843="","",data_in!B843)</f>
        <v>43941.437222222223</v>
      </c>
      <c r="C843" s="8">
        <f>IF(A843="","",IF(data_in!E843="NULL",0,1))</f>
        <v>0</v>
      </c>
      <c r="D843" s="8" t="str">
        <f>IF(A843="","",IF(data_in!E843="NULL","",ROUND(data_in!E843-data_in!B843,0)))</f>
        <v/>
      </c>
      <c r="E843" s="8">
        <f>IF(A843="","",IF(data_in!C843="NULL",0,IF(data_in!C843&gt;data_in!E843,0,1)))</f>
        <v>0</v>
      </c>
      <c r="F843" s="8" t="str">
        <f>IF(OR(A843="",E843=0),"",IF(data_in!C843="NULL","",ROUND(data_in!C843-data_in!B843,0)))</f>
        <v/>
      </c>
      <c r="G843" s="8" t="str">
        <f>IF(OR(A843="",E843=0),"",IF(data_in!C843="NULL","",IF(D843="",ROUND(data_in!D843-data_in!B843,0),MIN(D843,ROUND(data_in!D843-data_in!B843,0)))))</f>
        <v/>
      </c>
      <c r="H843" s="8" t="str">
        <f>IF(A843="","",IF(data_in!M843="United States","United States",IF(data_in!M843="Canada","Canada",IF(data_in!M843="United Kingdom","United Kingdom","Other Country"))))</f>
        <v>Other Country</v>
      </c>
      <c r="I843" s="8" t="str">
        <f>IF(A843="","",IF(data_in!K843="Unknown","Unknown",IF(data_in!K843&lt;=10,"Very Small",IF(data_in!K843&lt;=100,"Small",IF(data_in!K843&lt;=500,"Medium",IF(data_in!K843&gt;500,"Large","Error"))))))</f>
        <v>Very Small</v>
      </c>
      <c r="J843" s="8" t="str">
        <f>IF(C843=1,TEXT(data_in!E843,"mm-yyyy"),"")</f>
        <v/>
      </c>
      <c r="K843" s="8" t="str">
        <f>IF(A843="","",IF(data_in!I843="Website","Website",IF(data_in!I843="Paid Search","Paid Search",IF(data_in!I843="Slack","Slack","Other Channel"))))</f>
        <v>Website</v>
      </c>
      <c r="L843" s="10">
        <f>IF(A843="","",ROUND(N$3-data_in!B843,0))</f>
        <v>42</v>
      </c>
    </row>
    <row r="844" spans="1:12">
      <c r="A844" s="8" t="str">
        <f>IF(data_in!A844="","",data_in!A844)</f>
        <v>d207d953-09a6-416b-8f8e-6e15d8e606e2</v>
      </c>
      <c r="B844" s="12">
        <f>IF(A844="","",data_in!B844)</f>
        <v>43941.456678240742</v>
      </c>
      <c r="C844" s="8">
        <f>IF(A844="","",IF(data_in!E844="NULL",0,1))</f>
        <v>0</v>
      </c>
      <c r="D844" s="8" t="str">
        <f>IF(A844="","",IF(data_in!E844="NULL","",ROUND(data_in!E844-data_in!B844,0)))</f>
        <v/>
      </c>
      <c r="E844" s="8">
        <f>IF(A844="","",IF(data_in!C844="NULL",0,IF(data_in!C844&gt;data_in!E844,0,1)))</f>
        <v>0</v>
      </c>
      <c r="F844" s="8" t="str">
        <f>IF(OR(A844="",E844=0),"",IF(data_in!C844="NULL","",ROUND(data_in!C844-data_in!B844,0)))</f>
        <v/>
      </c>
      <c r="G844" s="8" t="str">
        <f>IF(OR(A844="",E844=0),"",IF(data_in!C844="NULL","",IF(D844="",ROUND(data_in!D844-data_in!B844,0),MIN(D844,ROUND(data_in!D844-data_in!B844,0)))))</f>
        <v/>
      </c>
      <c r="H844" s="8" t="str">
        <f>IF(A844="","",IF(data_in!M844="United States","United States",IF(data_in!M844="Canada","Canada",IF(data_in!M844="United Kingdom","United Kingdom","Other Country"))))</f>
        <v>United States</v>
      </c>
      <c r="I844" s="8" t="str">
        <f>IF(A844="","",IF(data_in!K844="Unknown","Unknown",IF(data_in!K844&lt;=10,"Very Small",IF(data_in!K844&lt;=100,"Small",IF(data_in!K844&lt;=500,"Medium",IF(data_in!K844&gt;500,"Large","Error"))))))</f>
        <v>Small</v>
      </c>
      <c r="J844" s="8" t="str">
        <f>IF(C844=1,TEXT(data_in!E844,"mm-yyyy"),"")</f>
        <v/>
      </c>
      <c r="K844" s="8" t="str">
        <f>IF(A844="","",IF(data_in!I844="Website","Website",IF(data_in!I844="Paid Search","Paid Search",IF(data_in!I844="Slack","Slack","Other Channel"))))</f>
        <v>Website</v>
      </c>
      <c r="L844" s="10">
        <f>IF(A844="","",ROUND(N$3-data_in!B844,0))</f>
        <v>42</v>
      </c>
    </row>
    <row r="845" spans="1:12">
      <c r="A845" s="8" t="str">
        <f>IF(data_in!A845="","",data_in!A845)</f>
        <v>2dfca8d7-7dbc-4179-bf0e-1cbf00830c68</v>
      </c>
      <c r="B845" s="12">
        <f>IF(A845="","",data_in!B845)</f>
        <v>43941.464305555557</v>
      </c>
      <c r="C845" s="8">
        <f>IF(A845="","",IF(data_in!E845="NULL",0,1))</f>
        <v>0</v>
      </c>
      <c r="D845" s="8" t="str">
        <f>IF(A845="","",IF(data_in!E845="NULL","",ROUND(data_in!E845-data_in!B845,0)))</f>
        <v/>
      </c>
      <c r="E845" s="8">
        <f>IF(A845="","",IF(data_in!C845="NULL",0,IF(data_in!C845&gt;data_in!E845,0,1)))</f>
        <v>0</v>
      </c>
      <c r="F845" s="8" t="str">
        <f>IF(OR(A845="",E845=0),"",IF(data_in!C845="NULL","",ROUND(data_in!C845-data_in!B845,0)))</f>
        <v/>
      </c>
      <c r="G845" s="8" t="str">
        <f>IF(OR(A845="",E845=0),"",IF(data_in!C845="NULL","",IF(D845="",ROUND(data_in!D845-data_in!B845,0),MIN(D845,ROUND(data_in!D845-data_in!B845,0)))))</f>
        <v/>
      </c>
      <c r="H845" s="8" t="str">
        <f>IF(A845="","",IF(data_in!M845="United States","United States",IF(data_in!M845="Canada","Canada",IF(data_in!M845="United Kingdom","United Kingdom","Other Country"))))</f>
        <v>Other Country</v>
      </c>
      <c r="I845" s="8" t="str">
        <f>IF(A845="","",IF(data_in!K845="Unknown","Unknown",IF(data_in!K845&lt;=10,"Very Small",IF(data_in!K845&lt;=100,"Small",IF(data_in!K845&lt;=500,"Medium",IF(data_in!K845&gt;500,"Large","Error"))))))</f>
        <v>Very Small</v>
      </c>
      <c r="J845" s="8" t="str">
        <f>IF(C845=1,TEXT(data_in!E845,"mm-yyyy"),"")</f>
        <v/>
      </c>
      <c r="K845" s="8" t="str">
        <f>IF(A845="","",IF(data_in!I845="Website","Website",IF(data_in!I845="Paid Search","Paid Search",IF(data_in!I845="Slack","Slack","Other Channel"))))</f>
        <v>Slack</v>
      </c>
      <c r="L845" s="10">
        <f>IF(A845="","",ROUND(N$3-data_in!B845,0))</f>
        <v>42</v>
      </c>
    </row>
    <row r="846" spans="1:12">
      <c r="A846" s="8" t="str">
        <f>IF(data_in!A846="","",data_in!A846)</f>
        <v>f59e5b2c-e5c5-41eb-aa52-5d8405bf69fd</v>
      </c>
      <c r="B846" s="12">
        <f>IF(A846="","",data_in!B846)</f>
        <v>43941.502268518518</v>
      </c>
      <c r="C846" s="8">
        <f>IF(A846="","",IF(data_in!E846="NULL",0,1))</f>
        <v>0</v>
      </c>
      <c r="D846" s="8" t="str">
        <f>IF(A846="","",IF(data_in!E846="NULL","",ROUND(data_in!E846-data_in!B846,0)))</f>
        <v/>
      </c>
      <c r="E846" s="8">
        <f>IF(A846="","",IF(data_in!C846="NULL",0,IF(data_in!C846&gt;data_in!E846,0,1)))</f>
        <v>0</v>
      </c>
      <c r="F846" s="8" t="str">
        <f>IF(OR(A846="",E846=0),"",IF(data_in!C846="NULL","",ROUND(data_in!C846-data_in!B846,0)))</f>
        <v/>
      </c>
      <c r="G846" s="8" t="str">
        <f>IF(OR(A846="",E846=0),"",IF(data_in!C846="NULL","",IF(D846="",ROUND(data_in!D846-data_in!B846,0),MIN(D846,ROUND(data_in!D846-data_in!B846,0)))))</f>
        <v/>
      </c>
      <c r="H846" s="8" t="str">
        <f>IF(A846="","",IF(data_in!M846="United States","United States",IF(data_in!M846="Canada","Canada",IF(data_in!M846="United Kingdom","United Kingdom","Other Country"))))</f>
        <v>Other Country</v>
      </c>
      <c r="I846" s="8" t="str">
        <f>IF(A846="","",IF(data_in!K846="Unknown","Unknown",IF(data_in!K846&lt;=10,"Very Small",IF(data_in!K846&lt;=100,"Small",IF(data_in!K846&lt;=500,"Medium",IF(data_in!K846&gt;500,"Large","Error"))))))</f>
        <v>Small</v>
      </c>
      <c r="J846" s="8" t="str">
        <f>IF(C846=1,TEXT(data_in!E846,"mm-yyyy"),"")</f>
        <v/>
      </c>
      <c r="K846" s="8" t="str">
        <f>IF(A846="","",IF(data_in!I846="Website","Website",IF(data_in!I846="Paid Search","Paid Search",IF(data_in!I846="Slack","Slack","Other Channel"))))</f>
        <v>Website</v>
      </c>
      <c r="L846" s="10">
        <f>IF(A846="","",ROUND(N$3-data_in!B846,0))</f>
        <v>41</v>
      </c>
    </row>
    <row r="847" spans="1:12">
      <c r="A847" s="8" t="str">
        <f>IF(data_in!A847="","",data_in!A847)</f>
        <v>ee6db0e7-09f5-4f78-b7e5-6150f18d6c9e</v>
      </c>
      <c r="B847" s="12">
        <f>IF(A847="","",data_in!B847)</f>
        <v>43941.53329861111</v>
      </c>
      <c r="C847" s="8">
        <f>IF(A847="","",IF(data_in!E847="NULL",0,1))</f>
        <v>0</v>
      </c>
      <c r="D847" s="8" t="str">
        <f>IF(A847="","",IF(data_in!E847="NULL","",ROUND(data_in!E847-data_in!B847,0)))</f>
        <v/>
      </c>
      <c r="E847" s="8">
        <f>IF(A847="","",IF(data_in!C847="NULL",0,IF(data_in!C847&gt;data_in!E847,0,1)))</f>
        <v>0</v>
      </c>
      <c r="F847" s="8" t="str">
        <f>IF(OR(A847="",E847=0),"",IF(data_in!C847="NULL","",ROUND(data_in!C847-data_in!B847,0)))</f>
        <v/>
      </c>
      <c r="G847" s="8" t="str">
        <f>IF(OR(A847="",E847=0),"",IF(data_in!C847="NULL","",IF(D847="",ROUND(data_in!D847-data_in!B847,0),MIN(D847,ROUND(data_in!D847-data_in!B847,0)))))</f>
        <v/>
      </c>
      <c r="H847" s="8" t="str">
        <f>IF(A847="","",IF(data_in!M847="United States","United States",IF(data_in!M847="Canada","Canada",IF(data_in!M847="United Kingdom","United Kingdom","Other Country"))))</f>
        <v>Other Country</v>
      </c>
      <c r="I847" s="8" t="str">
        <f>IF(A847="","",IF(data_in!K847="Unknown","Unknown",IF(data_in!K847&lt;=10,"Very Small",IF(data_in!K847&lt;=100,"Small",IF(data_in!K847&lt;=500,"Medium",IF(data_in!K847&gt;500,"Large","Error"))))))</f>
        <v>Very Small</v>
      </c>
      <c r="J847" s="8" t="str">
        <f>IF(C847=1,TEXT(data_in!E847,"mm-yyyy"),"")</f>
        <v/>
      </c>
      <c r="K847" s="8" t="str">
        <f>IF(A847="","",IF(data_in!I847="Website","Website",IF(data_in!I847="Paid Search","Paid Search",IF(data_in!I847="Slack","Slack","Other Channel"))))</f>
        <v>Website</v>
      </c>
      <c r="L847" s="10">
        <f>IF(A847="","",ROUND(N$3-data_in!B847,0))</f>
        <v>41</v>
      </c>
    </row>
    <row r="848" spans="1:12">
      <c r="A848" s="8" t="str">
        <f>IF(data_in!A848="","",data_in!A848)</f>
        <v>3529d056-4de1-4bda-ad71-8d5a751330de</v>
      </c>
      <c r="B848" s="12">
        <f>IF(A848="","",data_in!B848)</f>
        <v>43941.552199074074</v>
      </c>
      <c r="C848" s="8">
        <f>IF(A848="","",IF(data_in!E848="NULL",0,1))</f>
        <v>0</v>
      </c>
      <c r="D848" s="8" t="str">
        <f>IF(A848="","",IF(data_in!E848="NULL","",ROUND(data_in!E848-data_in!B848,0)))</f>
        <v/>
      </c>
      <c r="E848" s="8">
        <f>IF(A848="","",IF(data_in!C848="NULL",0,IF(data_in!C848&gt;data_in!E848,0,1)))</f>
        <v>1</v>
      </c>
      <c r="F848" s="8">
        <f>IF(OR(A848="",E848=0),"",IF(data_in!C848="NULL","",ROUND(data_in!C848-data_in!B848,0)))</f>
        <v>0</v>
      </c>
      <c r="G848" s="8">
        <f>IF(OR(A848="",E848=0),"",IF(data_in!C848="NULL","",IF(D848="",ROUND(data_in!D848-data_in!B848,0),MIN(D848,ROUND(data_in!D848-data_in!B848,0)))))</f>
        <v>14</v>
      </c>
      <c r="H848" s="8" t="str">
        <f>IF(A848="","",IF(data_in!M848="United States","United States",IF(data_in!M848="Canada","Canada",IF(data_in!M848="United Kingdom","United Kingdom","Other Country"))))</f>
        <v>Other Country</v>
      </c>
      <c r="I848" s="8" t="str">
        <f>IF(A848="","",IF(data_in!K848="Unknown","Unknown",IF(data_in!K848&lt;=10,"Very Small",IF(data_in!K848&lt;=100,"Small",IF(data_in!K848&lt;=500,"Medium",IF(data_in!K848&gt;500,"Large","Error"))))))</f>
        <v>Very Small</v>
      </c>
      <c r="J848" s="8" t="str">
        <f>IF(C848=1,TEXT(data_in!E848,"mm-yyyy"),"")</f>
        <v/>
      </c>
      <c r="K848" s="8" t="str">
        <f>IF(A848="","",IF(data_in!I848="Website","Website",IF(data_in!I848="Paid Search","Paid Search",IF(data_in!I848="Slack","Slack","Other Channel"))))</f>
        <v>Website</v>
      </c>
      <c r="L848" s="10">
        <f>IF(A848="","",ROUND(N$3-data_in!B848,0))</f>
        <v>41</v>
      </c>
    </row>
    <row r="849" spans="1:12">
      <c r="A849" s="8" t="str">
        <f>IF(data_in!A849="","",data_in!A849)</f>
        <v>54ce5cc6-dc61-47bb-8433-5ff62786b580</v>
      </c>
      <c r="B849" s="12">
        <f>IF(A849="","",data_in!B849)</f>
        <v>43941.585069444445</v>
      </c>
      <c r="C849" s="8">
        <f>IF(A849="","",IF(data_in!E849="NULL",0,1))</f>
        <v>0</v>
      </c>
      <c r="D849" s="8" t="str">
        <f>IF(A849="","",IF(data_in!E849="NULL","",ROUND(data_in!E849-data_in!B849,0)))</f>
        <v/>
      </c>
      <c r="E849" s="8">
        <f>IF(A849="","",IF(data_in!C849="NULL",0,IF(data_in!C849&gt;data_in!E849,0,1)))</f>
        <v>0</v>
      </c>
      <c r="F849" s="8" t="str">
        <f>IF(OR(A849="",E849=0),"",IF(data_in!C849="NULL","",ROUND(data_in!C849-data_in!B849,0)))</f>
        <v/>
      </c>
      <c r="G849" s="8" t="str">
        <f>IF(OR(A849="",E849=0),"",IF(data_in!C849="NULL","",IF(D849="",ROUND(data_in!D849-data_in!B849,0),MIN(D849,ROUND(data_in!D849-data_in!B849,0)))))</f>
        <v/>
      </c>
      <c r="H849" s="8" t="str">
        <f>IF(A849="","",IF(data_in!M849="United States","United States",IF(data_in!M849="Canada","Canada",IF(data_in!M849="United Kingdom","United Kingdom","Other Country"))))</f>
        <v>Other Country</v>
      </c>
      <c r="I849" s="8" t="str">
        <f>IF(A849="","",IF(data_in!K849="Unknown","Unknown",IF(data_in!K849&lt;=10,"Very Small",IF(data_in!K849&lt;=100,"Small",IF(data_in!K849&lt;=500,"Medium",IF(data_in!K849&gt;500,"Large","Error"))))))</f>
        <v>Very Small</v>
      </c>
      <c r="J849" s="8" t="str">
        <f>IF(C849=1,TEXT(data_in!E849,"mm-yyyy"),"")</f>
        <v/>
      </c>
      <c r="K849" s="8" t="str">
        <f>IF(A849="","",IF(data_in!I849="Website","Website",IF(data_in!I849="Paid Search","Paid Search",IF(data_in!I849="Slack","Slack","Other Channel"))))</f>
        <v>Website</v>
      </c>
      <c r="L849" s="10">
        <f>IF(A849="","",ROUND(N$3-data_in!B849,0))</f>
        <v>41</v>
      </c>
    </row>
    <row r="850" spans="1:12">
      <c r="A850" s="8" t="str">
        <f>IF(data_in!A850="","",data_in!A850)</f>
        <v>7211bbb1-7b58-4879-a687-753bf94929f3</v>
      </c>
      <c r="B850" s="12">
        <f>IF(A850="","",data_in!B850)</f>
        <v>43941.593761574077</v>
      </c>
      <c r="C850" s="8">
        <f>IF(A850="","",IF(data_in!E850="NULL",0,1))</f>
        <v>0</v>
      </c>
      <c r="D850" s="8" t="str">
        <f>IF(A850="","",IF(data_in!E850="NULL","",ROUND(data_in!E850-data_in!B850,0)))</f>
        <v/>
      </c>
      <c r="E850" s="8">
        <f>IF(A850="","",IF(data_in!C850="NULL",0,IF(data_in!C850&gt;data_in!E850,0,1)))</f>
        <v>1</v>
      </c>
      <c r="F850" s="8">
        <f>IF(OR(A850="",E850=0),"",IF(data_in!C850="NULL","",ROUND(data_in!C850-data_in!B850,0)))</f>
        <v>21</v>
      </c>
      <c r="G850" s="8">
        <f>IF(OR(A850="",E850=0),"",IF(data_in!C850="NULL","",IF(D850="",ROUND(data_in!D850-data_in!B850,0),MIN(D850,ROUND(data_in!D850-data_in!B850,0)))))</f>
        <v>35</v>
      </c>
      <c r="H850" s="8" t="str">
        <f>IF(A850="","",IF(data_in!M850="United States","United States",IF(data_in!M850="Canada","Canada",IF(data_in!M850="United Kingdom","United Kingdom","Other Country"))))</f>
        <v>United States</v>
      </c>
      <c r="I850" s="8" t="str">
        <f>IF(A850="","",IF(data_in!K850="Unknown","Unknown",IF(data_in!K850&lt;=10,"Very Small",IF(data_in!K850&lt;=100,"Small",IF(data_in!K850&lt;=500,"Medium",IF(data_in!K850&gt;500,"Large","Error"))))))</f>
        <v>Large</v>
      </c>
      <c r="J850" s="8" t="str">
        <f>IF(C850=1,TEXT(data_in!E850,"mm-yyyy"),"")</f>
        <v/>
      </c>
      <c r="K850" s="8" t="str">
        <f>IF(A850="","",IF(data_in!I850="Website","Website",IF(data_in!I850="Paid Search","Paid Search",IF(data_in!I850="Slack","Slack","Other Channel"))))</f>
        <v>Website</v>
      </c>
      <c r="L850" s="10">
        <f>IF(A850="","",ROUND(N$3-data_in!B850,0))</f>
        <v>41</v>
      </c>
    </row>
    <row r="851" spans="1:12">
      <c r="A851" s="8" t="str">
        <f>IF(data_in!A851="","",data_in!A851)</f>
        <v>a5bb1362-7db3-486f-8db8-72bde8d88676</v>
      </c>
      <c r="B851" s="12">
        <f>IF(A851="","",data_in!B851)</f>
        <v>43941.638206018521</v>
      </c>
      <c r="C851" s="8">
        <f>IF(A851="","",IF(data_in!E851="NULL",0,1))</f>
        <v>0</v>
      </c>
      <c r="D851" s="8" t="str">
        <f>IF(A851="","",IF(data_in!E851="NULL","",ROUND(data_in!E851-data_in!B851,0)))</f>
        <v/>
      </c>
      <c r="E851" s="8">
        <f>IF(A851="","",IF(data_in!C851="NULL",0,IF(data_in!C851&gt;data_in!E851,0,1)))</f>
        <v>0</v>
      </c>
      <c r="F851" s="8" t="str">
        <f>IF(OR(A851="",E851=0),"",IF(data_in!C851="NULL","",ROUND(data_in!C851-data_in!B851,0)))</f>
        <v/>
      </c>
      <c r="G851" s="8" t="str">
        <f>IF(OR(A851="",E851=0),"",IF(data_in!C851="NULL","",IF(D851="",ROUND(data_in!D851-data_in!B851,0),MIN(D851,ROUND(data_in!D851-data_in!B851,0)))))</f>
        <v/>
      </c>
      <c r="H851" s="8" t="str">
        <f>IF(A851="","",IF(data_in!M851="United States","United States",IF(data_in!M851="Canada","Canada",IF(data_in!M851="United Kingdom","United Kingdom","Other Country"))))</f>
        <v>Other Country</v>
      </c>
      <c r="I851" s="8" t="str">
        <f>IF(A851="","",IF(data_in!K851="Unknown","Unknown",IF(data_in!K851&lt;=10,"Very Small",IF(data_in!K851&lt;=100,"Small",IF(data_in!K851&lt;=500,"Medium",IF(data_in!K851&gt;500,"Large","Error"))))))</f>
        <v>Very Small</v>
      </c>
      <c r="J851" s="8" t="str">
        <f>IF(C851=1,TEXT(data_in!E851,"mm-yyyy"),"")</f>
        <v/>
      </c>
      <c r="K851" s="8" t="str">
        <f>IF(A851="","",IF(data_in!I851="Website","Website",IF(data_in!I851="Paid Search","Paid Search",IF(data_in!I851="Slack","Slack","Other Channel"))))</f>
        <v>Website</v>
      </c>
      <c r="L851" s="10">
        <f>IF(A851="","",ROUND(N$3-data_in!B851,0))</f>
        <v>41</v>
      </c>
    </row>
    <row r="852" spans="1:12">
      <c r="A852" s="8" t="str">
        <f>IF(data_in!A852="","",data_in!A852)</f>
        <v>52e01dea-a80d-40e9-8a9d-a1c4c90cd072</v>
      </c>
      <c r="B852" s="12">
        <f>IF(A852="","",data_in!B852)</f>
        <v>43941.621608796297</v>
      </c>
      <c r="C852" s="8">
        <f>IF(A852="","",IF(data_in!E852="NULL",0,1))</f>
        <v>0</v>
      </c>
      <c r="D852" s="8" t="str">
        <f>IF(A852="","",IF(data_in!E852="NULL","",ROUND(data_in!E852-data_in!B852,0)))</f>
        <v/>
      </c>
      <c r="E852" s="8">
        <f>IF(A852="","",IF(data_in!C852="NULL",0,IF(data_in!C852&gt;data_in!E852,0,1)))</f>
        <v>0</v>
      </c>
      <c r="F852" s="8" t="str">
        <f>IF(OR(A852="",E852=0),"",IF(data_in!C852="NULL","",ROUND(data_in!C852-data_in!B852,0)))</f>
        <v/>
      </c>
      <c r="G852" s="8" t="str">
        <f>IF(OR(A852="",E852=0),"",IF(data_in!C852="NULL","",IF(D852="",ROUND(data_in!D852-data_in!B852,0),MIN(D852,ROUND(data_in!D852-data_in!B852,0)))))</f>
        <v/>
      </c>
      <c r="H852" s="8" t="str">
        <f>IF(A852="","",IF(data_in!M852="United States","United States",IF(data_in!M852="Canada","Canada",IF(data_in!M852="United Kingdom","United Kingdom","Other Country"))))</f>
        <v>Other Country</v>
      </c>
      <c r="I852" s="8" t="str">
        <f>IF(A852="","",IF(data_in!K852="Unknown","Unknown",IF(data_in!K852&lt;=10,"Very Small",IF(data_in!K852&lt;=100,"Small",IF(data_in!K852&lt;=500,"Medium",IF(data_in!K852&gt;500,"Large","Error"))))))</f>
        <v>Small</v>
      </c>
      <c r="J852" s="8" t="str">
        <f>IF(C852=1,TEXT(data_in!E852,"mm-yyyy"),"")</f>
        <v/>
      </c>
      <c r="K852" s="8" t="str">
        <f>IF(A852="","",IF(data_in!I852="Website","Website",IF(data_in!I852="Paid Search","Paid Search",IF(data_in!I852="Slack","Slack","Other Channel"))))</f>
        <v>Website</v>
      </c>
      <c r="L852" s="10">
        <f>IF(A852="","",ROUND(N$3-data_in!B852,0))</f>
        <v>41</v>
      </c>
    </row>
    <row r="853" spans="1:12">
      <c r="A853" s="8" t="str">
        <f>IF(data_in!A853="","",data_in!A853)</f>
        <v>e301b64f-2ad8-46dc-b44b-9b9363bdaf9e</v>
      </c>
      <c r="B853" s="12">
        <f>IF(A853="","",data_in!B853)</f>
        <v>43941.619016203702</v>
      </c>
      <c r="C853" s="8">
        <f>IF(A853="","",IF(data_in!E853="NULL",0,1))</f>
        <v>0</v>
      </c>
      <c r="D853" s="8" t="str">
        <f>IF(A853="","",IF(data_in!E853="NULL","",ROUND(data_in!E853-data_in!B853,0)))</f>
        <v/>
      </c>
      <c r="E853" s="8">
        <f>IF(A853="","",IF(data_in!C853="NULL",0,IF(data_in!C853&gt;data_in!E853,0,1)))</f>
        <v>0</v>
      </c>
      <c r="F853" s="8" t="str">
        <f>IF(OR(A853="",E853=0),"",IF(data_in!C853="NULL","",ROUND(data_in!C853-data_in!B853,0)))</f>
        <v/>
      </c>
      <c r="G853" s="8" t="str">
        <f>IF(OR(A853="",E853=0),"",IF(data_in!C853="NULL","",IF(D853="",ROUND(data_in!D853-data_in!B853,0),MIN(D853,ROUND(data_in!D853-data_in!B853,0)))))</f>
        <v/>
      </c>
      <c r="H853" s="8" t="str">
        <f>IF(A853="","",IF(data_in!M853="United States","United States",IF(data_in!M853="Canada","Canada",IF(data_in!M853="United Kingdom","United Kingdom","Other Country"))))</f>
        <v>Other Country</v>
      </c>
      <c r="I853" s="8" t="str">
        <f>IF(A853="","",IF(data_in!K853="Unknown","Unknown",IF(data_in!K853&lt;=10,"Very Small",IF(data_in!K853&lt;=100,"Small",IF(data_in!K853&lt;=500,"Medium",IF(data_in!K853&gt;500,"Large","Error"))))))</f>
        <v>Small</v>
      </c>
      <c r="J853" s="8" t="str">
        <f>IF(C853=1,TEXT(data_in!E853,"mm-yyyy"),"")</f>
        <v/>
      </c>
      <c r="K853" s="8" t="str">
        <f>IF(A853="","",IF(data_in!I853="Website","Website",IF(data_in!I853="Paid Search","Paid Search",IF(data_in!I853="Slack","Slack","Other Channel"))))</f>
        <v>Slack</v>
      </c>
      <c r="L853" s="10">
        <f>IF(A853="","",ROUND(N$3-data_in!B853,0))</f>
        <v>41</v>
      </c>
    </row>
    <row r="854" spans="1:12">
      <c r="A854" s="8" t="str">
        <f>IF(data_in!A854="","",data_in!A854)</f>
        <v>ac6fdb4b-8323-4081-9c6e-d444f157aa0c</v>
      </c>
      <c r="B854" s="12">
        <f>IF(A854="","",data_in!B854)</f>
        <v>43941.609236111108</v>
      </c>
      <c r="C854" s="8">
        <f>IF(A854="","",IF(data_in!E854="NULL",0,1))</f>
        <v>0</v>
      </c>
      <c r="D854" s="8" t="str">
        <f>IF(A854="","",IF(data_in!E854="NULL","",ROUND(data_in!E854-data_in!B854,0)))</f>
        <v/>
      </c>
      <c r="E854" s="8">
        <f>IF(A854="","",IF(data_in!C854="NULL",0,IF(data_in!C854&gt;data_in!E854,0,1)))</f>
        <v>0</v>
      </c>
      <c r="F854" s="8" t="str">
        <f>IF(OR(A854="",E854=0),"",IF(data_in!C854="NULL","",ROUND(data_in!C854-data_in!B854,0)))</f>
        <v/>
      </c>
      <c r="G854" s="8" t="str">
        <f>IF(OR(A854="",E854=0),"",IF(data_in!C854="NULL","",IF(D854="",ROUND(data_in!D854-data_in!B854,0),MIN(D854,ROUND(data_in!D854-data_in!B854,0)))))</f>
        <v/>
      </c>
      <c r="H854" s="8" t="str">
        <f>IF(A854="","",IF(data_in!M854="United States","United States",IF(data_in!M854="Canada","Canada",IF(data_in!M854="United Kingdom","United Kingdom","Other Country"))))</f>
        <v>United States</v>
      </c>
      <c r="I854" s="8" t="str">
        <f>IF(A854="","",IF(data_in!K854="Unknown","Unknown",IF(data_in!K854&lt;=10,"Very Small",IF(data_in!K854&lt;=100,"Small",IF(data_in!K854&lt;=500,"Medium",IF(data_in!K854&gt;500,"Large","Error"))))))</f>
        <v>Small</v>
      </c>
      <c r="J854" s="8" t="str">
        <f>IF(C854=1,TEXT(data_in!E854,"mm-yyyy"),"")</f>
        <v/>
      </c>
      <c r="K854" s="8" t="str">
        <f>IF(A854="","",IF(data_in!I854="Website","Website",IF(data_in!I854="Paid Search","Paid Search",IF(data_in!I854="Slack","Slack","Other Channel"))))</f>
        <v>Paid Search</v>
      </c>
      <c r="L854" s="10">
        <f>IF(A854="","",ROUND(N$3-data_in!B854,0))</f>
        <v>41</v>
      </c>
    </row>
    <row r="855" spans="1:12">
      <c r="A855" s="8" t="str">
        <f>IF(data_in!A855="","",data_in!A855)</f>
        <v>6e2a97f6-b87e-416f-876d-a92af01201d1</v>
      </c>
      <c r="B855" s="12">
        <f>IF(A855="","",data_in!B855)</f>
        <v>43941.643750000003</v>
      </c>
      <c r="C855" s="8">
        <f>IF(A855="","",IF(data_in!E855="NULL",0,1))</f>
        <v>0</v>
      </c>
      <c r="D855" s="8" t="str">
        <f>IF(A855="","",IF(data_in!E855="NULL","",ROUND(data_in!E855-data_in!B855,0)))</f>
        <v/>
      </c>
      <c r="E855" s="8">
        <f>IF(A855="","",IF(data_in!C855="NULL",0,IF(data_in!C855&gt;data_in!E855,0,1)))</f>
        <v>0</v>
      </c>
      <c r="F855" s="8" t="str">
        <f>IF(OR(A855="",E855=0),"",IF(data_in!C855="NULL","",ROUND(data_in!C855-data_in!B855,0)))</f>
        <v/>
      </c>
      <c r="G855" s="8" t="str">
        <f>IF(OR(A855="",E855=0),"",IF(data_in!C855="NULL","",IF(D855="",ROUND(data_in!D855-data_in!B855,0),MIN(D855,ROUND(data_in!D855-data_in!B855,0)))))</f>
        <v/>
      </c>
      <c r="H855" s="8" t="str">
        <f>IF(A855="","",IF(data_in!M855="United States","United States",IF(data_in!M855="Canada","Canada",IF(data_in!M855="United Kingdom","United Kingdom","Other Country"))))</f>
        <v>United States</v>
      </c>
      <c r="I855" s="8" t="str">
        <f>IF(A855="","",IF(data_in!K855="Unknown","Unknown",IF(data_in!K855&lt;=10,"Very Small",IF(data_in!K855&lt;=100,"Small",IF(data_in!K855&lt;=500,"Medium",IF(data_in!K855&gt;500,"Large","Error"))))))</f>
        <v>Very Small</v>
      </c>
      <c r="J855" s="8" t="str">
        <f>IF(C855=1,TEXT(data_in!E855,"mm-yyyy"),"")</f>
        <v/>
      </c>
      <c r="K855" s="8" t="str">
        <f>IF(A855="","",IF(data_in!I855="Website","Website",IF(data_in!I855="Paid Search","Paid Search",IF(data_in!I855="Slack","Slack","Other Channel"))))</f>
        <v>Other Channel</v>
      </c>
      <c r="L855" s="10">
        <f>IF(A855="","",ROUND(N$3-data_in!B855,0))</f>
        <v>41</v>
      </c>
    </row>
    <row r="856" spans="1:12">
      <c r="A856" s="8" t="str">
        <f>IF(data_in!A856="","",data_in!A856)</f>
        <v>92cffb86-b6e3-4552-8814-713bffab7f3c</v>
      </c>
      <c r="B856" s="12">
        <f>IF(A856="","",data_in!B856)</f>
        <v>43941.624699074076</v>
      </c>
      <c r="C856" s="8">
        <f>IF(A856="","",IF(data_in!E856="NULL",0,1))</f>
        <v>0</v>
      </c>
      <c r="D856" s="8" t="str">
        <f>IF(A856="","",IF(data_in!E856="NULL","",ROUND(data_in!E856-data_in!B856,0)))</f>
        <v/>
      </c>
      <c r="E856" s="8">
        <f>IF(A856="","",IF(data_in!C856="NULL",0,IF(data_in!C856&gt;data_in!E856,0,1)))</f>
        <v>0</v>
      </c>
      <c r="F856" s="8" t="str">
        <f>IF(OR(A856="",E856=0),"",IF(data_in!C856="NULL","",ROUND(data_in!C856-data_in!B856,0)))</f>
        <v/>
      </c>
      <c r="G856" s="8" t="str">
        <f>IF(OR(A856="",E856=0),"",IF(data_in!C856="NULL","",IF(D856="",ROUND(data_in!D856-data_in!B856,0),MIN(D856,ROUND(data_in!D856-data_in!B856,0)))))</f>
        <v/>
      </c>
      <c r="H856" s="8" t="str">
        <f>IF(A856="","",IF(data_in!M856="United States","United States",IF(data_in!M856="Canada","Canada",IF(data_in!M856="United Kingdom","United Kingdom","Other Country"))))</f>
        <v>United States</v>
      </c>
      <c r="I856" s="8" t="str">
        <f>IF(A856="","",IF(data_in!K856="Unknown","Unknown",IF(data_in!K856&lt;=10,"Very Small",IF(data_in!K856&lt;=100,"Small",IF(data_in!K856&lt;=500,"Medium",IF(data_in!K856&gt;500,"Large","Error"))))))</f>
        <v>Very Small</v>
      </c>
      <c r="J856" s="8" t="str">
        <f>IF(C856=1,TEXT(data_in!E856,"mm-yyyy"),"")</f>
        <v/>
      </c>
      <c r="K856" s="8" t="str">
        <f>IF(A856="","",IF(data_in!I856="Website","Website",IF(data_in!I856="Paid Search","Paid Search",IF(data_in!I856="Slack","Slack","Other Channel"))))</f>
        <v>Website</v>
      </c>
      <c r="L856" s="10">
        <f>IF(A856="","",ROUND(N$3-data_in!B856,0))</f>
        <v>41</v>
      </c>
    </row>
    <row r="857" spans="1:12">
      <c r="A857" s="8" t="str">
        <f>IF(data_in!A857="","",data_in!A857)</f>
        <v>f18108c2-c571-4741-92b5-09d1c0dc558b</v>
      </c>
      <c r="B857" s="12">
        <f>IF(A857="","",data_in!B857)</f>
        <v>43941.636377314811</v>
      </c>
      <c r="C857" s="8">
        <f>IF(A857="","",IF(data_in!E857="NULL",0,1))</f>
        <v>0</v>
      </c>
      <c r="D857" s="8" t="str">
        <f>IF(A857="","",IF(data_in!E857="NULL","",ROUND(data_in!E857-data_in!B857,0)))</f>
        <v/>
      </c>
      <c r="E857" s="8">
        <f>IF(A857="","",IF(data_in!C857="NULL",0,IF(data_in!C857&gt;data_in!E857,0,1)))</f>
        <v>0</v>
      </c>
      <c r="F857" s="8" t="str">
        <f>IF(OR(A857="",E857=0),"",IF(data_in!C857="NULL","",ROUND(data_in!C857-data_in!B857,0)))</f>
        <v/>
      </c>
      <c r="G857" s="8" t="str">
        <f>IF(OR(A857="",E857=0),"",IF(data_in!C857="NULL","",IF(D857="",ROUND(data_in!D857-data_in!B857,0),MIN(D857,ROUND(data_in!D857-data_in!B857,0)))))</f>
        <v/>
      </c>
      <c r="H857" s="8" t="str">
        <f>IF(A857="","",IF(data_in!M857="United States","United States",IF(data_in!M857="Canada","Canada",IF(data_in!M857="United Kingdom","United Kingdom","Other Country"))))</f>
        <v>Other Country</v>
      </c>
      <c r="I857" s="8" t="str">
        <f>IF(A857="","",IF(data_in!K857="Unknown","Unknown",IF(data_in!K857&lt;=10,"Very Small",IF(data_in!K857&lt;=100,"Small",IF(data_in!K857&lt;=500,"Medium",IF(data_in!K857&gt;500,"Large","Error"))))))</f>
        <v>Very Small</v>
      </c>
      <c r="J857" s="8" t="str">
        <f>IF(C857=1,TEXT(data_in!E857,"mm-yyyy"),"")</f>
        <v/>
      </c>
      <c r="K857" s="8" t="str">
        <f>IF(A857="","",IF(data_in!I857="Website","Website",IF(data_in!I857="Paid Search","Paid Search",IF(data_in!I857="Slack","Slack","Other Channel"))))</f>
        <v>Website</v>
      </c>
      <c r="L857" s="10">
        <f>IF(A857="","",ROUND(N$3-data_in!B857,0))</f>
        <v>41</v>
      </c>
    </row>
    <row r="858" spans="1:12">
      <c r="A858" s="8" t="str">
        <f>IF(data_in!A858="","",data_in!A858)</f>
        <v>d46320da-6577-4523-b989-d747fd161a22</v>
      </c>
      <c r="B858" s="12">
        <f>IF(A858="","",data_in!B858)</f>
        <v>43941.713692129626</v>
      </c>
      <c r="C858" s="8">
        <f>IF(A858="","",IF(data_in!E858="NULL",0,1))</f>
        <v>0</v>
      </c>
      <c r="D858" s="8" t="str">
        <f>IF(A858="","",IF(data_in!E858="NULL","",ROUND(data_in!E858-data_in!B858,0)))</f>
        <v/>
      </c>
      <c r="E858" s="8">
        <f>IF(A858="","",IF(data_in!C858="NULL",0,IF(data_in!C858&gt;data_in!E858,0,1)))</f>
        <v>0</v>
      </c>
      <c r="F858" s="8" t="str">
        <f>IF(OR(A858="",E858=0),"",IF(data_in!C858="NULL","",ROUND(data_in!C858-data_in!B858,0)))</f>
        <v/>
      </c>
      <c r="G858" s="8" t="str">
        <f>IF(OR(A858="",E858=0),"",IF(data_in!C858="NULL","",IF(D858="",ROUND(data_in!D858-data_in!B858,0),MIN(D858,ROUND(data_in!D858-data_in!B858,0)))))</f>
        <v/>
      </c>
      <c r="H858" s="8" t="str">
        <f>IF(A858="","",IF(data_in!M858="United States","United States",IF(data_in!M858="Canada","Canada",IF(data_in!M858="United Kingdom","United Kingdom","Other Country"))))</f>
        <v>Canada</v>
      </c>
      <c r="I858" s="8" t="str">
        <f>IF(A858="","",IF(data_in!K858="Unknown","Unknown",IF(data_in!K858&lt;=10,"Very Small",IF(data_in!K858&lt;=100,"Small",IF(data_in!K858&lt;=500,"Medium",IF(data_in!K858&gt;500,"Large","Error"))))))</f>
        <v>Very Small</v>
      </c>
      <c r="J858" s="8" t="str">
        <f>IF(C858=1,TEXT(data_in!E858,"mm-yyyy"),"")</f>
        <v/>
      </c>
      <c r="K858" s="8" t="str">
        <f>IF(A858="","",IF(data_in!I858="Website","Website",IF(data_in!I858="Paid Search","Paid Search",IF(data_in!I858="Slack","Slack","Other Channel"))))</f>
        <v>Website</v>
      </c>
      <c r="L858" s="10">
        <f>IF(A858="","",ROUND(N$3-data_in!B858,0))</f>
        <v>41</v>
      </c>
    </row>
    <row r="859" spans="1:12">
      <c r="A859" s="8" t="str">
        <f>IF(data_in!A859="","",data_in!A859)</f>
        <v>f5143ca2-cc2b-44b2-9a42-7723e4ac4e3d</v>
      </c>
      <c r="B859" s="12">
        <f>IF(A859="","",data_in!B859)</f>
        <v>43873.804629629631</v>
      </c>
      <c r="C859" s="8">
        <f>IF(A859="","",IF(data_in!E859="NULL",0,1))</f>
        <v>0</v>
      </c>
      <c r="D859" s="8" t="str">
        <f>IF(A859="","",IF(data_in!E859="NULL","",ROUND(data_in!E859-data_in!B859,0)))</f>
        <v/>
      </c>
      <c r="E859" s="8">
        <f>IF(A859="","",IF(data_in!C859="NULL",0,IF(data_in!C859&gt;data_in!E859,0,1)))</f>
        <v>0</v>
      </c>
      <c r="F859" s="8" t="str">
        <f>IF(OR(A859="",E859=0),"",IF(data_in!C859="NULL","",ROUND(data_in!C859-data_in!B859,0)))</f>
        <v/>
      </c>
      <c r="G859" s="8" t="str">
        <f>IF(OR(A859="",E859=0),"",IF(data_in!C859="NULL","",IF(D859="",ROUND(data_in!D859-data_in!B859,0),MIN(D859,ROUND(data_in!D859-data_in!B859,0)))))</f>
        <v/>
      </c>
      <c r="H859" s="8" t="str">
        <f>IF(A859="","",IF(data_in!M859="United States","United States",IF(data_in!M859="Canada","Canada",IF(data_in!M859="United Kingdom","United Kingdom","Other Country"))))</f>
        <v>Other Country</v>
      </c>
      <c r="I859" s="8" t="str">
        <f>IF(A859="","",IF(data_in!K859="Unknown","Unknown",IF(data_in!K859&lt;=10,"Very Small",IF(data_in!K859&lt;=100,"Small",IF(data_in!K859&lt;=500,"Medium",IF(data_in!K859&gt;500,"Large","Error"))))))</f>
        <v>Large</v>
      </c>
      <c r="J859" s="8" t="str">
        <f>IF(C859=1,TEXT(data_in!E859,"mm-yyyy"),"")</f>
        <v/>
      </c>
      <c r="K859" s="8" t="str">
        <f>IF(A859="","",IF(data_in!I859="Website","Website",IF(data_in!I859="Paid Search","Paid Search",IF(data_in!I859="Slack","Slack","Other Channel"))))</f>
        <v>Other Channel</v>
      </c>
      <c r="L859" s="10">
        <f>IF(A859="","",ROUND(N$3-data_in!B859,0))</f>
        <v>109</v>
      </c>
    </row>
    <row r="860" spans="1:12">
      <c r="A860" s="8" t="str">
        <f>IF(data_in!A860="","",data_in!A860)</f>
        <v>64e2183c-2a5b-4d83-a9b5-8b323f8ae0d3</v>
      </c>
      <c r="B860" s="12">
        <f>IF(A860="","",data_in!B860)</f>
        <v>43860.852256944447</v>
      </c>
      <c r="C860" s="8">
        <f>IF(A860="","",IF(data_in!E860="NULL",0,1))</f>
        <v>0</v>
      </c>
      <c r="D860" s="8" t="str">
        <f>IF(A860="","",IF(data_in!E860="NULL","",ROUND(data_in!E860-data_in!B860,0)))</f>
        <v/>
      </c>
      <c r="E860" s="8">
        <f>IF(A860="","",IF(data_in!C860="NULL",0,IF(data_in!C860&gt;data_in!E860,0,1)))</f>
        <v>1</v>
      </c>
      <c r="F860" s="8">
        <f>IF(OR(A860="",E860=0),"",IF(data_in!C860="NULL","",ROUND(data_in!C860-data_in!B860,0)))</f>
        <v>1</v>
      </c>
      <c r="G860" s="8">
        <f>IF(OR(A860="",E860=0),"",IF(data_in!C860="NULL","",IF(D860="",ROUND(data_in!D860-data_in!B860,0),MIN(D860,ROUND(data_in!D860-data_in!B860,0)))))</f>
        <v>31</v>
      </c>
      <c r="H860" s="8" t="str">
        <f>IF(A860="","",IF(data_in!M860="United States","United States",IF(data_in!M860="Canada","Canada",IF(data_in!M860="United Kingdom","United Kingdom","Other Country"))))</f>
        <v>United States</v>
      </c>
      <c r="I860" s="8" t="str">
        <f>IF(A860="","",IF(data_in!K860="Unknown","Unknown",IF(data_in!K860&lt;=10,"Very Small",IF(data_in!K860&lt;=100,"Small",IF(data_in!K860&lt;=500,"Medium",IF(data_in!K860&gt;500,"Large","Error"))))))</f>
        <v>Very Small</v>
      </c>
      <c r="J860" s="8" t="str">
        <f>IF(C860=1,TEXT(data_in!E860,"mm-yyyy"),"")</f>
        <v/>
      </c>
      <c r="K860" s="8" t="str">
        <f>IF(A860="","",IF(data_in!I860="Website","Website",IF(data_in!I860="Paid Search","Paid Search",IF(data_in!I860="Slack","Slack","Other Channel"))))</f>
        <v>Website</v>
      </c>
      <c r="L860" s="10">
        <f>IF(A860="","",ROUND(N$3-data_in!B860,0))</f>
        <v>122</v>
      </c>
    </row>
    <row r="861" spans="1:12">
      <c r="A861" s="8" t="str">
        <f>IF(data_in!A861="","",data_in!A861)</f>
        <v>3d53fbe3-9435-4f4c-9cc3-cccac4c000bf</v>
      </c>
      <c r="B861" s="12">
        <f>IF(A861="","",data_in!B861)</f>
        <v>43838.575277777774</v>
      </c>
      <c r="C861" s="8">
        <f>IF(A861="","",IF(data_in!E861="NULL",0,1))</f>
        <v>0</v>
      </c>
      <c r="D861" s="8" t="str">
        <f>IF(A861="","",IF(data_in!E861="NULL","",ROUND(data_in!E861-data_in!B861,0)))</f>
        <v/>
      </c>
      <c r="E861" s="8">
        <f>IF(A861="","",IF(data_in!C861="NULL",0,IF(data_in!C861&gt;data_in!E861,0,1)))</f>
        <v>1</v>
      </c>
      <c r="F861" s="8">
        <f>IF(OR(A861="",E861=0),"",IF(data_in!C861="NULL","",ROUND(data_in!C861-data_in!B861,0)))</f>
        <v>0</v>
      </c>
      <c r="G861" s="8">
        <f>IF(OR(A861="",E861=0),"",IF(data_in!C861="NULL","",IF(D861="",ROUND(data_in!D861-data_in!B861,0),MIN(D861,ROUND(data_in!D861-data_in!B861,0)))))</f>
        <v>30</v>
      </c>
      <c r="H861" s="8" t="str">
        <f>IF(A861="","",IF(data_in!M861="United States","United States",IF(data_in!M861="Canada","Canada",IF(data_in!M861="United Kingdom","United Kingdom","Other Country"))))</f>
        <v>Other Country</v>
      </c>
      <c r="I861" s="8" t="str">
        <f>IF(A861="","",IF(data_in!K861="Unknown","Unknown",IF(data_in!K861&lt;=10,"Very Small",IF(data_in!K861&lt;=100,"Small",IF(data_in!K861&lt;=500,"Medium",IF(data_in!K861&gt;500,"Large","Error"))))))</f>
        <v>Medium</v>
      </c>
      <c r="J861" s="8" t="str">
        <f>IF(C861=1,TEXT(data_in!E861,"mm-yyyy"),"")</f>
        <v/>
      </c>
      <c r="K861" s="8" t="str">
        <f>IF(A861="","",IF(data_in!I861="Website","Website",IF(data_in!I861="Paid Search","Paid Search",IF(data_in!I861="Slack","Slack","Other Channel"))))</f>
        <v>Slack</v>
      </c>
      <c r="L861" s="10">
        <f>IF(A861="","",ROUND(N$3-data_in!B861,0))</f>
        <v>144</v>
      </c>
    </row>
    <row r="862" spans="1:12">
      <c r="A862" s="8" t="str">
        <f>IF(data_in!A862="","",data_in!A862)</f>
        <v>d7935e2e-813f-4c96-9d85-8748cbe82679</v>
      </c>
      <c r="B862" s="12">
        <f>IF(A862="","",data_in!B862)</f>
        <v>43838.599016203705</v>
      </c>
      <c r="C862" s="8">
        <f>IF(A862="","",IF(data_in!E862="NULL",0,1))</f>
        <v>0</v>
      </c>
      <c r="D862" s="8" t="str">
        <f>IF(A862="","",IF(data_in!E862="NULL","",ROUND(data_in!E862-data_in!B862,0)))</f>
        <v/>
      </c>
      <c r="E862" s="8">
        <f>IF(A862="","",IF(data_in!C862="NULL",0,IF(data_in!C862&gt;data_in!E862,0,1)))</f>
        <v>0</v>
      </c>
      <c r="F862" s="8" t="str">
        <f>IF(OR(A862="",E862=0),"",IF(data_in!C862="NULL","",ROUND(data_in!C862-data_in!B862,0)))</f>
        <v/>
      </c>
      <c r="G862" s="8" t="str">
        <f>IF(OR(A862="",E862=0),"",IF(data_in!C862="NULL","",IF(D862="",ROUND(data_in!D862-data_in!B862,0),MIN(D862,ROUND(data_in!D862-data_in!B862,0)))))</f>
        <v/>
      </c>
      <c r="H862" s="8" t="str">
        <f>IF(A862="","",IF(data_in!M862="United States","United States",IF(data_in!M862="Canada","Canada",IF(data_in!M862="United Kingdom","United Kingdom","Other Country"))))</f>
        <v>United States</v>
      </c>
      <c r="I862" s="8" t="str">
        <f>IF(A862="","",IF(data_in!K862="Unknown","Unknown",IF(data_in!K862&lt;=10,"Very Small",IF(data_in!K862&lt;=100,"Small",IF(data_in!K862&lt;=500,"Medium",IF(data_in!K862&gt;500,"Large","Error"))))))</f>
        <v>Very Small</v>
      </c>
      <c r="J862" s="8" t="str">
        <f>IF(C862=1,TEXT(data_in!E862,"mm-yyyy"),"")</f>
        <v/>
      </c>
      <c r="K862" s="8" t="str">
        <f>IF(A862="","",IF(data_in!I862="Website","Website",IF(data_in!I862="Paid Search","Paid Search",IF(data_in!I862="Slack","Slack","Other Channel"))))</f>
        <v>Website</v>
      </c>
      <c r="L862" s="10">
        <f>IF(A862="","",ROUND(N$3-data_in!B862,0))</f>
        <v>144</v>
      </c>
    </row>
    <row r="863" spans="1:12">
      <c r="A863" s="8" t="str">
        <f>IF(data_in!A863="","",data_in!A863)</f>
        <v>ac3d1bfa-8127-4144-b5d4-6a341e1b035e</v>
      </c>
      <c r="B863" s="12">
        <f>IF(A863="","",data_in!B863)</f>
        <v>43838.599340277775</v>
      </c>
      <c r="C863" s="8">
        <f>IF(A863="","",IF(data_in!E863="NULL",0,1))</f>
        <v>0</v>
      </c>
      <c r="D863" s="8" t="str">
        <f>IF(A863="","",IF(data_in!E863="NULL","",ROUND(data_in!E863-data_in!B863,0)))</f>
        <v/>
      </c>
      <c r="E863" s="8">
        <f>IF(A863="","",IF(data_in!C863="NULL",0,IF(data_in!C863&gt;data_in!E863,0,1)))</f>
        <v>0</v>
      </c>
      <c r="F863" s="8" t="str">
        <f>IF(OR(A863="",E863=0),"",IF(data_in!C863="NULL","",ROUND(data_in!C863-data_in!B863,0)))</f>
        <v/>
      </c>
      <c r="G863" s="8" t="str">
        <f>IF(OR(A863="",E863=0),"",IF(data_in!C863="NULL","",IF(D863="",ROUND(data_in!D863-data_in!B863,0),MIN(D863,ROUND(data_in!D863-data_in!B863,0)))))</f>
        <v/>
      </c>
      <c r="H863" s="8" t="str">
        <f>IF(A863="","",IF(data_in!M863="United States","United States",IF(data_in!M863="Canada","Canada",IF(data_in!M863="United Kingdom","United Kingdom","Other Country"))))</f>
        <v>United Kingdom</v>
      </c>
      <c r="I863" s="8" t="str">
        <f>IF(A863="","",IF(data_in!K863="Unknown","Unknown",IF(data_in!K863&lt;=10,"Very Small",IF(data_in!K863&lt;=100,"Small",IF(data_in!K863&lt;=500,"Medium",IF(data_in!K863&gt;500,"Large","Error"))))))</f>
        <v>Small</v>
      </c>
      <c r="J863" s="8" t="str">
        <f>IF(C863=1,TEXT(data_in!E863,"mm-yyyy"),"")</f>
        <v/>
      </c>
      <c r="K863" s="8" t="str">
        <f>IF(A863="","",IF(data_in!I863="Website","Website",IF(data_in!I863="Paid Search","Paid Search",IF(data_in!I863="Slack","Slack","Other Channel"))))</f>
        <v>Slack</v>
      </c>
      <c r="L863" s="10">
        <f>IF(A863="","",ROUND(N$3-data_in!B863,0))</f>
        <v>144</v>
      </c>
    </row>
    <row r="864" spans="1:12">
      <c r="A864" s="8" t="str">
        <f>IF(data_in!A864="","",data_in!A864)</f>
        <v>f67558cd-1221-4c56-ae79-1b5aa4b5de76</v>
      </c>
      <c r="B864" s="12">
        <f>IF(A864="","",data_in!B864)</f>
        <v>43838.606574074074</v>
      </c>
      <c r="C864" s="8">
        <f>IF(A864="","",IF(data_in!E864="NULL",0,1))</f>
        <v>0</v>
      </c>
      <c r="D864" s="8" t="str">
        <f>IF(A864="","",IF(data_in!E864="NULL","",ROUND(data_in!E864-data_in!B864,0)))</f>
        <v/>
      </c>
      <c r="E864" s="8">
        <f>IF(A864="","",IF(data_in!C864="NULL",0,IF(data_in!C864&gt;data_in!E864,0,1)))</f>
        <v>0</v>
      </c>
      <c r="F864" s="8" t="str">
        <f>IF(OR(A864="",E864=0),"",IF(data_in!C864="NULL","",ROUND(data_in!C864-data_in!B864,0)))</f>
        <v/>
      </c>
      <c r="G864" s="8" t="str">
        <f>IF(OR(A864="",E864=0),"",IF(data_in!C864="NULL","",IF(D864="",ROUND(data_in!D864-data_in!B864,0),MIN(D864,ROUND(data_in!D864-data_in!B864,0)))))</f>
        <v/>
      </c>
      <c r="H864" s="8" t="str">
        <f>IF(A864="","",IF(data_in!M864="United States","United States",IF(data_in!M864="Canada","Canada",IF(data_in!M864="United Kingdom","United Kingdom","Other Country"))))</f>
        <v>United States</v>
      </c>
      <c r="I864" s="8" t="str">
        <f>IF(A864="","",IF(data_in!K864="Unknown","Unknown",IF(data_in!K864&lt;=10,"Very Small",IF(data_in!K864&lt;=100,"Small",IF(data_in!K864&lt;=500,"Medium",IF(data_in!K864&gt;500,"Large","Error"))))))</f>
        <v>Very Small</v>
      </c>
      <c r="J864" s="8" t="str">
        <f>IF(C864=1,TEXT(data_in!E864,"mm-yyyy"),"")</f>
        <v/>
      </c>
      <c r="K864" s="8" t="str">
        <f>IF(A864="","",IF(data_in!I864="Website","Website",IF(data_in!I864="Paid Search","Paid Search",IF(data_in!I864="Slack","Slack","Other Channel"))))</f>
        <v>Website</v>
      </c>
      <c r="L864" s="10">
        <f>IF(A864="","",ROUND(N$3-data_in!B864,0))</f>
        <v>144</v>
      </c>
    </row>
    <row r="865" spans="1:12">
      <c r="A865" s="8" t="str">
        <f>IF(data_in!A865="","",data_in!A865)</f>
        <v>f4d3f3a3-2453-45b8-85ab-f8b5b88567d4</v>
      </c>
      <c r="B865" s="12">
        <f>IF(A865="","",data_in!B865)</f>
        <v>43838.616597222222</v>
      </c>
      <c r="C865" s="8">
        <f>IF(A865="","",IF(data_in!E865="NULL",0,1))</f>
        <v>0</v>
      </c>
      <c r="D865" s="8" t="str">
        <f>IF(A865="","",IF(data_in!E865="NULL","",ROUND(data_in!E865-data_in!B865,0)))</f>
        <v/>
      </c>
      <c r="E865" s="8">
        <f>IF(A865="","",IF(data_in!C865="NULL",0,IF(data_in!C865&gt;data_in!E865,0,1)))</f>
        <v>0</v>
      </c>
      <c r="F865" s="8" t="str">
        <f>IF(OR(A865="",E865=0),"",IF(data_in!C865="NULL","",ROUND(data_in!C865-data_in!B865,0)))</f>
        <v/>
      </c>
      <c r="G865" s="8" t="str">
        <f>IF(OR(A865="",E865=0),"",IF(data_in!C865="NULL","",IF(D865="",ROUND(data_in!D865-data_in!B865,0),MIN(D865,ROUND(data_in!D865-data_in!B865,0)))))</f>
        <v/>
      </c>
      <c r="H865" s="8" t="str">
        <f>IF(A865="","",IF(data_in!M865="United States","United States",IF(data_in!M865="Canada","Canada",IF(data_in!M865="United Kingdom","United Kingdom","Other Country"))))</f>
        <v>Canada</v>
      </c>
      <c r="I865" s="8" t="str">
        <f>IF(A865="","",IF(data_in!K865="Unknown","Unknown",IF(data_in!K865&lt;=10,"Very Small",IF(data_in!K865&lt;=100,"Small",IF(data_in!K865&lt;=500,"Medium",IF(data_in!K865&gt;500,"Large","Error"))))))</f>
        <v>Medium</v>
      </c>
      <c r="J865" s="8" t="str">
        <f>IF(C865=1,TEXT(data_in!E865,"mm-yyyy"),"")</f>
        <v/>
      </c>
      <c r="K865" s="8" t="str">
        <f>IF(A865="","",IF(data_in!I865="Website","Website",IF(data_in!I865="Paid Search","Paid Search",IF(data_in!I865="Slack","Slack","Other Channel"))))</f>
        <v>Paid Search</v>
      </c>
      <c r="L865" s="10">
        <f>IF(A865="","",ROUND(N$3-data_in!B865,0))</f>
        <v>144</v>
      </c>
    </row>
    <row r="866" spans="1:12">
      <c r="A866" s="8" t="str">
        <f>IF(data_in!A866="","",data_in!A866)</f>
        <v>e0081cbe-b5a3-445a-b860-895da2df0958</v>
      </c>
      <c r="B866" s="12">
        <f>IF(A866="","",data_in!B866)</f>
        <v>43838.629652777781</v>
      </c>
      <c r="C866" s="8">
        <f>IF(A866="","",IF(data_in!E866="NULL",0,1))</f>
        <v>0</v>
      </c>
      <c r="D866" s="8" t="str">
        <f>IF(A866="","",IF(data_in!E866="NULL","",ROUND(data_in!E866-data_in!B866,0)))</f>
        <v/>
      </c>
      <c r="E866" s="8">
        <f>IF(A866="","",IF(data_in!C866="NULL",0,IF(data_in!C866&gt;data_in!E866,0,1)))</f>
        <v>0</v>
      </c>
      <c r="F866" s="8" t="str">
        <f>IF(OR(A866="",E866=0),"",IF(data_in!C866="NULL","",ROUND(data_in!C866-data_in!B866,0)))</f>
        <v/>
      </c>
      <c r="G866" s="8" t="str">
        <f>IF(OR(A866="",E866=0),"",IF(data_in!C866="NULL","",IF(D866="",ROUND(data_in!D866-data_in!B866,0),MIN(D866,ROUND(data_in!D866-data_in!B866,0)))))</f>
        <v/>
      </c>
      <c r="H866" s="8" t="str">
        <f>IF(A866="","",IF(data_in!M866="United States","United States",IF(data_in!M866="Canada","Canada",IF(data_in!M866="United Kingdom","United Kingdom","Other Country"))))</f>
        <v>United States</v>
      </c>
      <c r="I866" s="8" t="str">
        <f>IF(A866="","",IF(data_in!K866="Unknown","Unknown",IF(data_in!K866&lt;=10,"Very Small",IF(data_in!K866&lt;=100,"Small",IF(data_in!K866&lt;=500,"Medium",IF(data_in!K866&gt;500,"Large","Error"))))))</f>
        <v>Medium</v>
      </c>
      <c r="J866" s="8" t="str">
        <f>IF(C866=1,TEXT(data_in!E866,"mm-yyyy"),"")</f>
        <v/>
      </c>
      <c r="K866" s="8" t="str">
        <f>IF(A866="","",IF(data_in!I866="Website","Website",IF(data_in!I866="Paid Search","Paid Search",IF(data_in!I866="Slack","Slack","Other Channel"))))</f>
        <v>Other Channel</v>
      </c>
      <c r="L866" s="10">
        <f>IF(A866="","",ROUND(N$3-data_in!B866,0))</f>
        <v>144</v>
      </c>
    </row>
    <row r="867" spans="1:12">
      <c r="A867" s="8" t="str">
        <f>IF(data_in!A867="","",data_in!A867)</f>
        <v>666c589e-bc6a-474f-a695-136bdd7b3251</v>
      </c>
      <c r="B867" s="12">
        <f>IF(A867="","",data_in!B867)</f>
        <v>43838.6172337963</v>
      </c>
      <c r="C867" s="8">
        <f>IF(A867="","",IF(data_in!E867="NULL",0,1))</f>
        <v>1</v>
      </c>
      <c r="D867" s="8">
        <f>IF(A867="","",IF(data_in!E867="NULL","",ROUND(data_in!E867-data_in!B867,0)))</f>
        <v>20</v>
      </c>
      <c r="E867" s="8">
        <f>IF(A867="","",IF(data_in!C867="NULL",0,IF(data_in!C867&gt;data_in!E867,0,1)))</f>
        <v>1</v>
      </c>
      <c r="F867" s="8">
        <f>IF(OR(A867="",E867=0),"",IF(data_in!C867="NULL","",ROUND(data_in!C867-data_in!B867,0)))</f>
        <v>0</v>
      </c>
      <c r="G867" s="8">
        <f>IF(OR(A867="",E867=0),"",IF(data_in!C867="NULL","",IF(D867="",ROUND(data_in!D867-data_in!B867,0),MIN(D867,ROUND(data_in!D867-data_in!B867,0)))))</f>
        <v>20</v>
      </c>
      <c r="H867" s="8" t="str">
        <f>IF(A867="","",IF(data_in!M867="United States","United States",IF(data_in!M867="Canada","Canada",IF(data_in!M867="United Kingdom","United Kingdom","Other Country"))))</f>
        <v>Canada</v>
      </c>
      <c r="I867" s="8" t="str">
        <f>IF(A867="","",IF(data_in!K867="Unknown","Unknown",IF(data_in!K867&lt;=10,"Very Small",IF(data_in!K867&lt;=100,"Small",IF(data_in!K867&lt;=500,"Medium",IF(data_in!K867&gt;500,"Large","Error"))))))</f>
        <v>Small</v>
      </c>
      <c r="J867" s="8" t="str">
        <f>IF(C867=1,TEXT(data_in!E867,"mm-yyyy"),"")</f>
        <v>01-2020</v>
      </c>
      <c r="K867" s="8" t="str">
        <f>IF(A867="","",IF(data_in!I867="Website","Website",IF(data_in!I867="Paid Search","Paid Search",IF(data_in!I867="Slack","Slack","Other Channel"))))</f>
        <v>Paid Search</v>
      </c>
      <c r="L867" s="10">
        <f>IF(A867="","",ROUND(N$3-data_in!B867,0))</f>
        <v>144</v>
      </c>
    </row>
    <row r="868" spans="1:12">
      <c r="A868" s="8" t="str">
        <f>IF(data_in!A868="","",data_in!A868)</f>
        <v>245c1e77-c008-4859-9453-796f7a81b8d1</v>
      </c>
      <c r="B868" s="12">
        <f>IF(A868="","",data_in!B868)</f>
        <v>43838.6249537037</v>
      </c>
      <c r="C868" s="8">
        <f>IF(A868="","",IF(data_in!E868="NULL",0,1))</f>
        <v>0</v>
      </c>
      <c r="D868" s="8" t="str">
        <f>IF(A868="","",IF(data_in!E868="NULL","",ROUND(data_in!E868-data_in!B868,0)))</f>
        <v/>
      </c>
      <c r="E868" s="8">
        <f>IF(A868="","",IF(data_in!C868="NULL",0,IF(data_in!C868&gt;data_in!E868,0,1)))</f>
        <v>0</v>
      </c>
      <c r="F868" s="8" t="str">
        <f>IF(OR(A868="",E868=0),"",IF(data_in!C868="NULL","",ROUND(data_in!C868-data_in!B868,0)))</f>
        <v/>
      </c>
      <c r="G868" s="8" t="str">
        <f>IF(OR(A868="",E868=0),"",IF(data_in!C868="NULL","",IF(D868="",ROUND(data_in!D868-data_in!B868,0),MIN(D868,ROUND(data_in!D868-data_in!B868,0)))))</f>
        <v/>
      </c>
      <c r="H868" s="8" t="str">
        <f>IF(A868="","",IF(data_in!M868="United States","United States",IF(data_in!M868="Canada","Canada",IF(data_in!M868="United Kingdom","United Kingdom","Other Country"))))</f>
        <v>Other Country</v>
      </c>
      <c r="I868" s="8" t="str">
        <f>IF(A868="","",IF(data_in!K868="Unknown","Unknown",IF(data_in!K868&lt;=10,"Very Small",IF(data_in!K868&lt;=100,"Small",IF(data_in!K868&lt;=500,"Medium",IF(data_in!K868&gt;500,"Large","Error"))))))</f>
        <v>Small</v>
      </c>
      <c r="J868" s="8" t="str">
        <f>IF(C868=1,TEXT(data_in!E868,"mm-yyyy"),"")</f>
        <v/>
      </c>
      <c r="K868" s="8" t="str">
        <f>IF(A868="","",IF(data_in!I868="Website","Website",IF(data_in!I868="Paid Search","Paid Search",IF(data_in!I868="Slack","Slack","Other Channel"))))</f>
        <v>Slack</v>
      </c>
      <c r="L868" s="10">
        <f>IF(A868="","",ROUND(N$3-data_in!B868,0))</f>
        <v>144</v>
      </c>
    </row>
    <row r="869" spans="1:12">
      <c r="A869" s="8" t="str">
        <f>IF(data_in!A869="","",data_in!A869)</f>
        <v>aaa92169-cd8d-41c6-97c3-a4ac91f7c21c</v>
      </c>
      <c r="B869" s="12">
        <f>IF(A869="","",data_in!B869)</f>
        <v>43838.641215277778</v>
      </c>
      <c r="C869" s="8">
        <f>IF(A869="","",IF(data_in!E869="NULL",0,1))</f>
        <v>0</v>
      </c>
      <c r="D869" s="8" t="str">
        <f>IF(A869="","",IF(data_in!E869="NULL","",ROUND(data_in!E869-data_in!B869,0)))</f>
        <v/>
      </c>
      <c r="E869" s="8">
        <f>IF(A869="","",IF(data_in!C869="NULL",0,IF(data_in!C869&gt;data_in!E869,0,1)))</f>
        <v>0</v>
      </c>
      <c r="F869" s="8" t="str">
        <f>IF(OR(A869="",E869=0),"",IF(data_in!C869="NULL","",ROUND(data_in!C869-data_in!B869,0)))</f>
        <v/>
      </c>
      <c r="G869" s="8" t="str">
        <f>IF(OR(A869="",E869=0),"",IF(data_in!C869="NULL","",IF(D869="",ROUND(data_in!D869-data_in!B869,0),MIN(D869,ROUND(data_in!D869-data_in!B869,0)))))</f>
        <v/>
      </c>
      <c r="H869" s="8" t="str">
        <f>IF(A869="","",IF(data_in!M869="United States","United States",IF(data_in!M869="Canada","Canada",IF(data_in!M869="United Kingdom","United Kingdom","Other Country"))))</f>
        <v>Other Country</v>
      </c>
      <c r="I869" s="8" t="str">
        <f>IF(A869="","",IF(data_in!K869="Unknown","Unknown",IF(data_in!K869&lt;=10,"Very Small",IF(data_in!K869&lt;=100,"Small",IF(data_in!K869&lt;=500,"Medium",IF(data_in!K869&gt;500,"Large","Error"))))))</f>
        <v>Very Small</v>
      </c>
      <c r="J869" s="8" t="str">
        <f>IF(C869=1,TEXT(data_in!E869,"mm-yyyy"),"")</f>
        <v/>
      </c>
      <c r="K869" s="8" t="str">
        <f>IF(A869="","",IF(data_in!I869="Website","Website",IF(data_in!I869="Paid Search","Paid Search",IF(data_in!I869="Slack","Slack","Other Channel"))))</f>
        <v>Paid Search</v>
      </c>
      <c r="L869" s="10">
        <f>IF(A869="","",ROUND(N$3-data_in!B869,0))</f>
        <v>144</v>
      </c>
    </row>
    <row r="870" spans="1:12">
      <c r="A870" s="8" t="str">
        <f>IF(data_in!A870="","",data_in!A870)</f>
        <v>7b41f79a-48f7-4a7a-bc48-58877411b4a8</v>
      </c>
      <c r="B870" s="12">
        <f>IF(A870="","",data_in!B870)</f>
        <v>43838.689247685186</v>
      </c>
      <c r="C870" s="8">
        <f>IF(A870="","",IF(data_in!E870="NULL",0,1))</f>
        <v>0</v>
      </c>
      <c r="D870" s="8" t="str">
        <f>IF(A870="","",IF(data_in!E870="NULL","",ROUND(data_in!E870-data_in!B870,0)))</f>
        <v/>
      </c>
      <c r="E870" s="8">
        <f>IF(A870="","",IF(data_in!C870="NULL",0,IF(data_in!C870&gt;data_in!E870,0,1)))</f>
        <v>1</v>
      </c>
      <c r="F870" s="8">
        <f>IF(OR(A870="",E870=0),"",IF(data_in!C870="NULL","",ROUND(data_in!C870-data_in!B870,0)))</f>
        <v>0</v>
      </c>
      <c r="G870" s="8">
        <f>IF(OR(A870="",E870=0),"",IF(data_in!C870="NULL","",IF(D870="",ROUND(data_in!D870-data_in!B870,0),MIN(D870,ROUND(data_in!D870-data_in!B870,0)))))</f>
        <v>30</v>
      </c>
      <c r="H870" s="8" t="str">
        <f>IF(A870="","",IF(data_in!M870="United States","United States",IF(data_in!M870="Canada","Canada",IF(data_in!M870="United Kingdom","United Kingdom","Other Country"))))</f>
        <v>United States</v>
      </c>
      <c r="I870" s="8" t="str">
        <f>IF(A870="","",IF(data_in!K870="Unknown","Unknown",IF(data_in!K870&lt;=10,"Very Small",IF(data_in!K870&lt;=100,"Small",IF(data_in!K870&lt;=500,"Medium",IF(data_in!K870&gt;500,"Large","Error"))))))</f>
        <v>Very Small</v>
      </c>
      <c r="J870" s="8" t="str">
        <f>IF(C870=1,TEXT(data_in!E870,"mm-yyyy"),"")</f>
        <v/>
      </c>
      <c r="K870" s="8" t="str">
        <f>IF(A870="","",IF(data_in!I870="Website","Website",IF(data_in!I870="Paid Search","Paid Search",IF(data_in!I870="Slack","Slack","Other Channel"))))</f>
        <v>Website</v>
      </c>
      <c r="L870" s="10">
        <f>IF(A870="","",ROUND(N$3-data_in!B870,0))</f>
        <v>144</v>
      </c>
    </row>
    <row r="871" spans="1:12">
      <c r="A871" s="8" t="str">
        <f>IF(data_in!A871="","",data_in!A871)</f>
        <v>ab08ef58-41f5-4c70-acf3-737d1477ee05</v>
      </c>
      <c r="B871" s="12">
        <f>IF(A871="","",data_in!B871)</f>
        <v>43838.676296296297</v>
      </c>
      <c r="C871" s="8">
        <f>IF(A871="","",IF(data_in!E871="NULL",0,1))</f>
        <v>1</v>
      </c>
      <c r="D871" s="8">
        <f>IF(A871="","",IF(data_in!E871="NULL","",ROUND(data_in!E871-data_in!B871,0)))</f>
        <v>135</v>
      </c>
      <c r="E871" s="8">
        <f>IF(A871="","",IF(data_in!C871="NULL",0,IF(data_in!C871&gt;data_in!E871,0,1)))</f>
        <v>0</v>
      </c>
      <c r="F871" s="8" t="str">
        <f>IF(OR(A871="",E871=0),"",IF(data_in!C871="NULL","",ROUND(data_in!C871-data_in!B871,0)))</f>
        <v/>
      </c>
      <c r="G871" s="8" t="str">
        <f>IF(OR(A871="",E871=0),"",IF(data_in!C871="NULL","",IF(D871="",ROUND(data_in!D871-data_in!B871,0),MIN(D871,ROUND(data_in!D871-data_in!B871,0)))))</f>
        <v/>
      </c>
      <c r="H871" s="8" t="str">
        <f>IF(A871="","",IF(data_in!M871="United States","United States",IF(data_in!M871="Canada","Canada",IF(data_in!M871="United Kingdom","United Kingdom","Other Country"))))</f>
        <v>Canada</v>
      </c>
      <c r="I871" s="8" t="str">
        <f>IF(A871="","",IF(data_in!K871="Unknown","Unknown",IF(data_in!K871&lt;=10,"Very Small",IF(data_in!K871&lt;=100,"Small",IF(data_in!K871&lt;=500,"Medium",IF(data_in!K871&gt;500,"Large","Error"))))))</f>
        <v>Very Small</v>
      </c>
      <c r="J871" s="8" t="str">
        <f>IF(C871=1,TEXT(data_in!E871,"mm-yyyy"),"")</f>
        <v>05-2020</v>
      </c>
      <c r="K871" s="8" t="str">
        <f>IF(A871="","",IF(data_in!I871="Website","Website",IF(data_in!I871="Paid Search","Paid Search",IF(data_in!I871="Slack","Slack","Other Channel"))))</f>
        <v>Website</v>
      </c>
      <c r="L871" s="10">
        <f>IF(A871="","",ROUND(N$3-data_in!B871,0))</f>
        <v>144</v>
      </c>
    </row>
    <row r="872" spans="1:12">
      <c r="A872" s="8" t="str">
        <f>IF(data_in!A872="","",data_in!A872)</f>
        <v>732e80c1-2630-4c82-89cf-b0fb13a1cedb</v>
      </c>
      <c r="B872" s="12">
        <f>IF(A872="","",data_in!B872)</f>
        <v>43838.672812500001</v>
      </c>
      <c r="C872" s="8">
        <f>IF(A872="","",IF(data_in!E872="NULL",0,1))</f>
        <v>0</v>
      </c>
      <c r="D872" s="8" t="str">
        <f>IF(A872="","",IF(data_in!E872="NULL","",ROUND(data_in!E872-data_in!B872,0)))</f>
        <v/>
      </c>
      <c r="E872" s="8">
        <f>IF(A872="","",IF(data_in!C872="NULL",0,IF(data_in!C872&gt;data_in!E872,0,1)))</f>
        <v>0</v>
      </c>
      <c r="F872" s="8" t="str">
        <f>IF(OR(A872="",E872=0),"",IF(data_in!C872="NULL","",ROUND(data_in!C872-data_in!B872,0)))</f>
        <v/>
      </c>
      <c r="G872" s="8" t="str">
        <f>IF(OR(A872="",E872=0),"",IF(data_in!C872="NULL","",IF(D872="",ROUND(data_in!D872-data_in!B872,0),MIN(D872,ROUND(data_in!D872-data_in!B872,0)))))</f>
        <v/>
      </c>
      <c r="H872" s="8" t="str">
        <f>IF(A872="","",IF(data_in!M872="United States","United States",IF(data_in!M872="Canada","Canada",IF(data_in!M872="United Kingdom","United Kingdom","Other Country"))))</f>
        <v>Other Country</v>
      </c>
      <c r="I872" s="8" t="str">
        <f>IF(A872="","",IF(data_in!K872="Unknown","Unknown",IF(data_in!K872&lt;=10,"Very Small",IF(data_in!K872&lt;=100,"Small",IF(data_in!K872&lt;=500,"Medium",IF(data_in!K872&gt;500,"Large","Error"))))))</f>
        <v>Very Small</v>
      </c>
      <c r="J872" s="8" t="str">
        <f>IF(C872=1,TEXT(data_in!E872,"mm-yyyy"),"")</f>
        <v/>
      </c>
      <c r="K872" s="8" t="str">
        <f>IF(A872="","",IF(data_in!I872="Website","Website",IF(data_in!I872="Paid Search","Paid Search",IF(data_in!I872="Slack","Slack","Other Channel"))))</f>
        <v>Slack</v>
      </c>
      <c r="L872" s="10">
        <f>IF(A872="","",ROUND(N$3-data_in!B872,0))</f>
        <v>144</v>
      </c>
    </row>
    <row r="873" spans="1:12">
      <c r="A873" s="8" t="str">
        <f>IF(data_in!A873="","",data_in!A873)</f>
        <v>9cc530a6-0c91-4b59-beaa-c7e879b9a2ae</v>
      </c>
      <c r="B873" s="12">
        <f>IF(A873="","",data_in!B873)</f>
        <v>43838.682476851849</v>
      </c>
      <c r="C873" s="8">
        <f>IF(A873="","",IF(data_in!E873="NULL",0,1))</f>
        <v>0</v>
      </c>
      <c r="D873" s="8" t="str">
        <f>IF(A873="","",IF(data_in!E873="NULL","",ROUND(data_in!E873-data_in!B873,0)))</f>
        <v/>
      </c>
      <c r="E873" s="8">
        <f>IF(A873="","",IF(data_in!C873="NULL",0,IF(data_in!C873&gt;data_in!E873,0,1)))</f>
        <v>1</v>
      </c>
      <c r="F873" s="8">
        <f>IF(OR(A873="",E873=0),"",IF(data_in!C873="NULL","",ROUND(data_in!C873-data_in!B873,0)))</f>
        <v>0</v>
      </c>
      <c r="G873" s="8">
        <f>IF(OR(A873="",E873=0),"",IF(data_in!C873="NULL","",IF(D873="",ROUND(data_in!D873-data_in!B873,0),MIN(D873,ROUND(data_in!D873-data_in!B873,0)))))</f>
        <v>30</v>
      </c>
      <c r="H873" s="8" t="str">
        <f>IF(A873="","",IF(data_in!M873="United States","United States",IF(data_in!M873="Canada","Canada",IF(data_in!M873="United Kingdom","United Kingdom","Other Country"))))</f>
        <v>United States</v>
      </c>
      <c r="I873" s="8" t="str">
        <f>IF(A873="","",IF(data_in!K873="Unknown","Unknown",IF(data_in!K873&lt;=10,"Very Small",IF(data_in!K873&lt;=100,"Small",IF(data_in!K873&lt;=500,"Medium",IF(data_in!K873&gt;500,"Large","Error"))))))</f>
        <v>Small</v>
      </c>
      <c r="J873" s="8" t="str">
        <f>IF(C873=1,TEXT(data_in!E873,"mm-yyyy"),"")</f>
        <v/>
      </c>
      <c r="K873" s="8" t="str">
        <f>IF(A873="","",IF(data_in!I873="Website","Website",IF(data_in!I873="Paid Search","Paid Search",IF(data_in!I873="Slack","Slack","Other Channel"))))</f>
        <v>Website</v>
      </c>
      <c r="L873" s="10">
        <f>IF(A873="","",ROUND(N$3-data_in!B873,0))</f>
        <v>144</v>
      </c>
    </row>
    <row r="874" spans="1:12">
      <c r="A874" s="8" t="str">
        <f>IF(data_in!A874="","",data_in!A874)</f>
        <v>42c80b23-99a2-4d46-bfde-b5d448030c78</v>
      </c>
      <c r="B874" s="12">
        <f>IF(A874="","",data_in!B874)</f>
        <v>43838.692314814813</v>
      </c>
      <c r="C874" s="8">
        <f>IF(A874="","",IF(data_in!E874="NULL",0,1))</f>
        <v>0</v>
      </c>
      <c r="D874" s="8" t="str">
        <f>IF(A874="","",IF(data_in!E874="NULL","",ROUND(data_in!E874-data_in!B874,0)))</f>
        <v/>
      </c>
      <c r="E874" s="8">
        <f>IF(A874="","",IF(data_in!C874="NULL",0,IF(data_in!C874&gt;data_in!E874,0,1)))</f>
        <v>0</v>
      </c>
      <c r="F874" s="8" t="str">
        <f>IF(OR(A874="",E874=0),"",IF(data_in!C874="NULL","",ROUND(data_in!C874-data_in!B874,0)))</f>
        <v/>
      </c>
      <c r="G874" s="8" t="str">
        <f>IF(OR(A874="",E874=0),"",IF(data_in!C874="NULL","",IF(D874="",ROUND(data_in!D874-data_in!B874,0),MIN(D874,ROUND(data_in!D874-data_in!B874,0)))))</f>
        <v/>
      </c>
      <c r="H874" s="8" t="str">
        <f>IF(A874="","",IF(data_in!M874="United States","United States",IF(data_in!M874="Canada","Canada",IF(data_in!M874="United Kingdom","United Kingdom","Other Country"))))</f>
        <v>United States</v>
      </c>
      <c r="I874" s="8" t="str">
        <f>IF(A874="","",IF(data_in!K874="Unknown","Unknown",IF(data_in!K874&lt;=10,"Very Small",IF(data_in!K874&lt;=100,"Small",IF(data_in!K874&lt;=500,"Medium",IF(data_in!K874&gt;500,"Large","Error"))))))</f>
        <v>Very Small</v>
      </c>
      <c r="J874" s="8" t="str">
        <f>IF(C874=1,TEXT(data_in!E874,"mm-yyyy"),"")</f>
        <v/>
      </c>
      <c r="K874" s="8" t="str">
        <f>IF(A874="","",IF(data_in!I874="Website","Website",IF(data_in!I874="Paid Search","Paid Search",IF(data_in!I874="Slack","Slack","Other Channel"))))</f>
        <v>Website</v>
      </c>
      <c r="L874" s="10">
        <f>IF(A874="","",ROUND(N$3-data_in!B874,0))</f>
        <v>144</v>
      </c>
    </row>
    <row r="875" spans="1:12">
      <c r="A875" s="8" t="str">
        <f>IF(data_in!A875="","",data_in!A875)</f>
        <v>b24e15b5-b6f7-4502-a4d9-9b7f16004b5c</v>
      </c>
      <c r="B875" s="12">
        <f>IF(A875="","",data_in!B875)</f>
        <v>43838.699143518519</v>
      </c>
      <c r="C875" s="8">
        <f>IF(A875="","",IF(data_in!E875="NULL",0,1))</f>
        <v>0</v>
      </c>
      <c r="D875" s="8" t="str">
        <f>IF(A875="","",IF(data_in!E875="NULL","",ROUND(data_in!E875-data_in!B875,0)))</f>
        <v/>
      </c>
      <c r="E875" s="8">
        <f>IF(A875="","",IF(data_in!C875="NULL",0,IF(data_in!C875&gt;data_in!E875,0,1)))</f>
        <v>1</v>
      </c>
      <c r="F875" s="8">
        <f>IF(OR(A875="",E875=0),"",IF(data_in!C875="NULL","",ROUND(data_in!C875-data_in!B875,0)))</f>
        <v>104</v>
      </c>
      <c r="G875" s="8">
        <f>IF(OR(A875="",E875=0),"",IF(data_in!C875="NULL","",IF(D875="",ROUND(data_in!D875-data_in!B875,0),MIN(D875,ROUND(data_in!D875-data_in!B875,0)))))</f>
        <v>134</v>
      </c>
      <c r="H875" s="8" t="str">
        <f>IF(A875="","",IF(data_in!M875="United States","United States",IF(data_in!M875="Canada","Canada",IF(data_in!M875="United Kingdom","United Kingdom","Other Country"))))</f>
        <v>United States</v>
      </c>
      <c r="I875" s="8" t="str">
        <f>IF(A875="","",IF(data_in!K875="Unknown","Unknown",IF(data_in!K875&lt;=10,"Very Small",IF(data_in!K875&lt;=100,"Small",IF(data_in!K875&lt;=500,"Medium",IF(data_in!K875&gt;500,"Large","Error"))))))</f>
        <v>Small</v>
      </c>
      <c r="J875" s="8" t="str">
        <f>IF(C875=1,TEXT(data_in!E875,"mm-yyyy"),"")</f>
        <v/>
      </c>
      <c r="K875" s="8" t="str">
        <f>IF(A875="","",IF(data_in!I875="Website","Website",IF(data_in!I875="Paid Search","Paid Search",IF(data_in!I875="Slack","Slack","Other Channel"))))</f>
        <v>Website</v>
      </c>
      <c r="L875" s="10">
        <f>IF(A875="","",ROUND(N$3-data_in!B875,0))</f>
        <v>144</v>
      </c>
    </row>
    <row r="876" spans="1:12">
      <c r="A876" s="8" t="str">
        <f>IF(data_in!A876="","",data_in!A876)</f>
        <v>bf28dc68-3bd9-4cc2-b996-026cf105384f</v>
      </c>
      <c r="B876" s="12">
        <f>IF(A876="","",data_in!B876)</f>
        <v>43838.631296296298</v>
      </c>
      <c r="C876" s="8">
        <f>IF(A876="","",IF(data_in!E876="NULL",0,1))</f>
        <v>0</v>
      </c>
      <c r="D876" s="8" t="str">
        <f>IF(A876="","",IF(data_in!E876="NULL","",ROUND(data_in!E876-data_in!B876,0)))</f>
        <v/>
      </c>
      <c r="E876" s="8">
        <f>IF(A876="","",IF(data_in!C876="NULL",0,IF(data_in!C876&gt;data_in!E876,0,1)))</f>
        <v>0</v>
      </c>
      <c r="F876" s="8" t="str">
        <f>IF(OR(A876="",E876=0),"",IF(data_in!C876="NULL","",ROUND(data_in!C876-data_in!B876,0)))</f>
        <v/>
      </c>
      <c r="G876" s="8" t="str">
        <f>IF(OR(A876="",E876=0),"",IF(data_in!C876="NULL","",IF(D876="",ROUND(data_in!D876-data_in!B876,0),MIN(D876,ROUND(data_in!D876-data_in!B876,0)))))</f>
        <v/>
      </c>
      <c r="H876" s="8" t="str">
        <f>IF(A876="","",IF(data_in!M876="United States","United States",IF(data_in!M876="Canada","Canada",IF(data_in!M876="United Kingdom","United Kingdom","Other Country"))))</f>
        <v>United States</v>
      </c>
      <c r="I876" s="8" t="str">
        <f>IF(A876="","",IF(data_in!K876="Unknown","Unknown",IF(data_in!K876&lt;=10,"Very Small",IF(data_in!K876&lt;=100,"Small",IF(data_in!K876&lt;=500,"Medium",IF(data_in!K876&gt;500,"Large","Error"))))))</f>
        <v>Small</v>
      </c>
      <c r="J876" s="8" t="str">
        <f>IF(C876=1,TEXT(data_in!E876,"mm-yyyy"),"")</f>
        <v/>
      </c>
      <c r="K876" s="8" t="str">
        <f>IF(A876="","",IF(data_in!I876="Website","Website",IF(data_in!I876="Paid Search","Paid Search",IF(data_in!I876="Slack","Slack","Other Channel"))))</f>
        <v>Website</v>
      </c>
      <c r="L876" s="10">
        <f>IF(A876="","",ROUND(N$3-data_in!B876,0))</f>
        <v>144</v>
      </c>
    </row>
    <row r="877" spans="1:12">
      <c r="A877" s="8" t="str">
        <f>IF(data_in!A877="","",data_in!A877)</f>
        <v>930ffa0e-fe8d-4052-8d59-cd63462d7318</v>
      </c>
      <c r="B877" s="12">
        <f>IF(A877="","",data_in!B877)</f>
        <v>43838.63890046296</v>
      </c>
      <c r="C877" s="8">
        <f>IF(A877="","",IF(data_in!E877="NULL",0,1))</f>
        <v>0</v>
      </c>
      <c r="D877" s="8" t="str">
        <f>IF(A877="","",IF(data_in!E877="NULL","",ROUND(data_in!E877-data_in!B877,0)))</f>
        <v/>
      </c>
      <c r="E877" s="8">
        <f>IF(A877="","",IF(data_in!C877="NULL",0,IF(data_in!C877&gt;data_in!E877,0,1)))</f>
        <v>0</v>
      </c>
      <c r="F877" s="8" t="str">
        <f>IF(OR(A877="",E877=0),"",IF(data_in!C877="NULL","",ROUND(data_in!C877-data_in!B877,0)))</f>
        <v/>
      </c>
      <c r="G877" s="8" t="str">
        <f>IF(OR(A877="",E877=0),"",IF(data_in!C877="NULL","",IF(D877="",ROUND(data_in!D877-data_in!B877,0),MIN(D877,ROUND(data_in!D877-data_in!B877,0)))))</f>
        <v/>
      </c>
      <c r="H877" s="8" t="str">
        <f>IF(A877="","",IF(data_in!M877="United States","United States",IF(data_in!M877="Canada","Canada",IF(data_in!M877="United Kingdom","United Kingdom","Other Country"))))</f>
        <v>United States</v>
      </c>
      <c r="I877" s="8" t="str">
        <f>IF(A877="","",IF(data_in!K877="Unknown","Unknown",IF(data_in!K877&lt;=10,"Very Small",IF(data_in!K877&lt;=100,"Small",IF(data_in!K877&lt;=500,"Medium",IF(data_in!K877&gt;500,"Large","Error"))))))</f>
        <v>Small</v>
      </c>
      <c r="J877" s="8" t="str">
        <f>IF(C877=1,TEXT(data_in!E877,"mm-yyyy"),"")</f>
        <v/>
      </c>
      <c r="K877" s="8" t="str">
        <f>IF(A877="","",IF(data_in!I877="Website","Website",IF(data_in!I877="Paid Search","Paid Search",IF(data_in!I877="Slack","Slack","Other Channel"))))</f>
        <v>Website</v>
      </c>
      <c r="L877" s="10">
        <f>IF(A877="","",ROUND(N$3-data_in!B877,0))</f>
        <v>144</v>
      </c>
    </row>
    <row r="878" spans="1:12">
      <c r="A878" s="8" t="str">
        <f>IF(data_in!A878="","",data_in!A878)</f>
        <v>d58dce98-09d9-4bb7-90cd-1e8d30eccdfe</v>
      </c>
      <c r="B878" s="12">
        <f>IF(A878="","",data_in!B878)</f>
        <v>43838.687222222223</v>
      </c>
      <c r="C878" s="8">
        <f>IF(A878="","",IF(data_in!E878="NULL",0,1))</f>
        <v>1</v>
      </c>
      <c r="D878" s="8">
        <f>IF(A878="","",IF(data_in!E878="NULL","",ROUND(data_in!E878-data_in!B878,0)))</f>
        <v>51</v>
      </c>
      <c r="E878" s="8">
        <f>IF(A878="","",IF(data_in!C878="NULL",0,IF(data_in!C878&gt;data_in!E878,0,1)))</f>
        <v>1</v>
      </c>
      <c r="F878" s="8">
        <f>IF(OR(A878="",E878=0),"",IF(data_in!C878="NULL","",ROUND(data_in!C878-data_in!B878,0)))</f>
        <v>0</v>
      </c>
      <c r="G878" s="8">
        <f>IF(OR(A878="",E878=0),"",IF(data_in!C878="NULL","",IF(D878="",ROUND(data_in!D878-data_in!B878,0),MIN(D878,ROUND(data_in!D878-data_in!B878,0)))))</f>
        <v>30</v>
      </c>
      <c r="H878" s="8" t="str">
        <f>IF(A878="","",IF(data_in!M878="United States","United States",IF(data_in!M878="Canada","Canada",IF(data_in!M878="United Kingdom","United Kingdom","Other Country"))))</f>
        <v>United States</v>
      </c>
      <c r="I878" s="8" t="str">
        <f>IF(A878="","",IF(data_in!K878="Unknown","Unknown",IF(data_in!K878&lt;=10,"Very Small",IF(data_in!K878&lt;=100,"Small",IF(data_in!K878&lt;=500,"Medium",IF(data_in!K878&gt;500,"Large","Error"))))))</f>
        <v>Very Small</v>
      </c>
      <c r="J878" s="8" t="str">
        <f>IF(C878=1,TEXT(data_in!E878,"mm-yyyy"),"")</f>
        <v>02-2020</v>
      </c>
      <c r="K878" s="8" t="str">
        <f>IF(A878="","",IF(data_in!I878="Website","Website",IF(data_in!I878="Paid Search","Paid Search",IF(data_in!I878="Slack","Slack","Other Channel"))))</f>
        <v>Paid Search</v>
      </c>
      <c r="L878" s="10">
        <f>IF(A878="","",ROUND(N$3-data_in!B878,0))</f>
        <v>144</v>
      </c>
    </row>
    <row r="879" spans="1:12">
      <c r="A879" s="8" t="str">
        <f>IF(data_in!A879="","",data_in!A879)</f>
        <v>a13a61ee-db1d-466d-9db0-e77f1ef57cf2</v>
      </c>
      <c r="B879" s="12">
        <f>IF(A879="","",data_in!B879)</f>
        <v>43916.81417824074</v>
      </c>
      <c r="C879" s="8">
        <f>IF(A879="","",IF(data_in!E879="NULL",0,1))</f>
        <v>0</v>
      </c>
      <c r="D879" s="8" t="str">
        <f>IF(A879="","",IF(data_in!E879="NULL","",ROUND(data_in!E879-data_in!B879,0)))</f>
        <v/>
      </c>
      <c r="E879" s="8">
        <f>IF(A879="","",IF(data_in!C879="NULL",0,IF(data_in!C879&gt;data_in!E879,0,1)))</f>
        <v>0</v>
      </c>
      <c r="F879" s="8" t="str">
        <f>IF(OR(A879="",E879=0),"",IF(data_in!C879="NULL","",ROUND(data_in!C879-data_in!B879,0)))</f>
        <v/>
      </c>
      <c r="G879" s="8" t="str">
        <f>IF(OR(A879="",E879=0),"",IF(data_in!C879="NULL","",IF(D879="",ROUND(data_in!D879-data_in!B879,0),MIN(D879,ROUND(data_in!D879-data_in!B879,0)))))</f>
        <v/>
      </c>
      <c r="H879" s="8" t="str">
        <f>IF(A879="","",IF(data_in!M879="United States","United States",IF(data_in!M879="Canada","Canada",IF(data_in!M879="United Kingdom","United Kingdom","Other Country"))))</f>
        <v>Other Country</v>
      </c>
      <c r="I879" s="8" t="str">
        <f>IF(A879="","",IF(data_in!K879="Unknown","Unknown",IF(data_in!K879&lt;=10,"Very Small",IF(data_in!K879&lt;=100,"Small",IF(data_in!K879&lt;=500,"Medium",IF(data_in!K879&gt;500,"Large","Error"))))))</f>
        <v>Very Small</v>
      </c>
      <c r="J879" s="8" t="str">
        <f>IF(C879=1,TEXT(data_in!E879,"mm-yyyy"),"")</f>
        <v/>
      </c>
      <c r="K879" s="8" t="str">
        <f>IF(A879="","",IF(data_in!I879="Website","Website",IF(data_in!I879="Paid Search","Paid Search",IF(data_in!I879="Slack","Slack","Other Channel"))))</f>
        <v>Website</v>
      </c>
      <c r="L879" s="10">
        <f>IF(A879="","",ROUND(N$3-data_in!B879,0))</f>
        <v>66</v>
      </c>
    </row>
    <row r="880" spans="1:12">
      <c r="A880" s="8" t="str">
        <f>IF(data_in!A880="","",data_in!A880)</f>
        <v>2f3162a6-9fb5-4cc4-9613-74099bfeeeeb</v>
      </c>
      <c r="B880" s="12">
        <f>IF(A880="","",data_in!B880)</f>
        <v>43928.619317129633</v>
      </c>
      <c r="C880" s="8">
        <f>IF(A880="","",IF(data_in!E880="NULL",0,1))</f>
        <v>0</v>
      </c>
      <c r="D880" s="8" t="str">
        <f>IF(A880="","",IF(data_in!E880="NULL","",ROUND(data_in!E880-data_in!B880,0)))</f>
        <v/>
      </c>
      <c r="E880" s="8">
        <f>IF(A880="","",IF(data_in!C880="NULL",0,IF(data_in!C880&gt;data_in!E880,0,1)))</f>
        <v>0</v>
      </c>
      <c r="F880" s="8" t="str">
        <f>IF(OR(A880="",E880=0),"",IF(data_in!C880="NULL","",ROUND(data_in!C880-data_in!B880,0)))</f>
        <v/>
      </c>
      <c r="G880" s="8" t="str">
        <f>IF(OR(A880="",E880=0),"",IF(data_in!C880="NULL","",IF(D880="",ROUND(data_in!D880-data_in!B880,0),MIN(D880,ROUND(data_in!D880-data_in!B880,0)))))</f>
        <v/>
      </c>
      <c r="H880" s="8" t="str">
        <f>IF(A880="","",IF(data_in!M880="United States","United States",IF(data_in!M880="Canada","Canada",IF(data_in!M880="United Kingdom","United Kingdom","Other Country"))))</f>
        <v>United States</v>
      </c>
      <c r="I880" s="8" t="str">
        <f>IF(A880="","",IF(data_in!K880="Unknown","Unknown",IF(data_in!K880&lt;=10,"Very Small",IF(data_in!K880&lt;=100,"Small",IF(data_in!K880&lt;=500,"Medium",IF(data_in!K880&gt;500,"Large","Error"))))))</f>
        <v>Large</v>
      </c>
      <c r="J880" s="8" t="str">
        <f>IF(C880=1,TEXT(data_in!E880,"mm-yyyy"),"")</f>
        <v/>
      </c>
      <c r="K880" s="8" t="str">
        <f>IF(A880="","",IF(data_in!I880="Website","Website",IF(data_in!I880="Paid Search","Paid Search",IF(data_in!I880="Slack","Slack","Other Channel"))))</f>
        <v>Website</v>
      </c>
      <c r="L880" s="10">
        <f>IF(A880="","",ROUND(N$3-data_in!B880,0))</f>
        <v>54</v>
      </c>
    </row>
    <row r="881" spans="1:12">
      <c r="A881" s="8" t="str">
        <f>IF(data_in!A881="","",data_in!A881)</f>
        <v>46089f86-083b-4ed8-97c1-8b515fb642c6</v>
      </c>
      <c r="B881" s="12">
        <f>IF(A881="","",data_in!B881)</f>
        <v>43941.675856481481</v>
      </c>
      <c r="C881" s="8">
        <f>IF(A881="","",IF(data_in!E881="NULL",0,1))</f>
        <v>0</v>
      </c>
      <c r="D881" s="8" t="str">
        <f>IF(A881="","",IF(data_in!E881="NULL","",ROUND(data_in!E881-data_in!B881,0)))</f>
        <v/>
      </c>
      <c r="E881" s="8">
        <f>IF(A881="","",IF(data_in!C881="NULL",0,IF(data_in!C881&gt;data_in!E881,0,1)))</f>
        <v>1</v>
      </c>
      <c r="F881" s="8">
        <f>IF(OR(A881="",E881=0),"",IF(data_in!C881="NULL","",ROUND(data_in!C881-data_in!B881,0)))</f>
        <v>0</v>
      </c>
      <c r="G881" s="8">
        <f>IF(OR(A881="",E881=0),"",IF(data_in!C881="NULL","",IF(D881="",ROUND(data_in!D881-data_in!B881,0),MIN(D881,ROUND(data_in!D881-data_in!B881,0)))))</f>
        <v>14</v>
      </c>
      <c r="H881" s="8" t="str">
        <f>IF(A881="","",IF(data_in!M881="United States","United States",IF(data_in!M881="Canada","Canada",IF(data_in!M881="United Kingdom","United Kingdom","Other Country"))))</f>
        <v>Other Country</v>
      </c>
      <c r="I881" s="8" t="str">
        <f>IF(A881="","",IF(data_in!K881="Unknown","Unknown",IF(data_in!K881&lt;=10,"Very Small",IF(data_in!K881&lt;=100,"Small",IF(data_in!K881&lt;=500,"Medium",IF(data_in!K881&gt;500,"Large","Error"))))))</f>
        <v>Very Small</v>
      </c>
      <c r="J881" s="8" t="str">
        <f>IF(C881=1,TEXT(data_in!E881,"mm-yyyy"),"")</f>
        <v/>
      </c>
      <c r="K881" s="8" t="str">
        <f>IF(A881="","",IF(data_in!I881="Website","Website",IF(data_in!I881="Paid Search","Paid Search",IF(data_in!I881="Slack","Slack","Other Channel"))))</f>
        <v>Website</v>
      </c>
      <c r="L881" s="10">
        <f>IF(A881="","",ROUND(N$3-data_in!B881,0))</f>
        <v>41</v>
      </c>
    </row>
    <row r="882" spans="1:12">
      <c r="A882" s="8" t="str">
        <f>IF(data_in!A882="","",data_in!A882)</f>
        <v>15839c43-0c32-4a8e-9d65-400df52f689c</v>
      </c>
      <c r="B882" s="12">
        <f>IF(A882="","",data_in!B882)</f>
        <v>43941.741875</v>
      </c>
      <c r="C882" s="8">
        <f>IF(A882="","",IF(data_in!E882="NULL",0,1))</f>
        <v>0</v>
      </c>
      <c r="D882" s="8" t="str">
        <f>IF(A882="","",IF(data_in!E882="NULL","",ROUND(data_in!E882-data_in!B882,0)))</f>
        <v/>
      </c>
      <c r="E882" s="8">
        <f>IF(A882="","",IF(data_in!C882="NULL",0,IF(data_in!C882&gt;data_in!E882,0,1)))</f>
        <v>0</v>
      </c>
      <c r="F882" s="8" t="str">
        <f>IF(OR(A882="",E882=0),"",IF(data_in!C882="NULL","",ROUND(data_in!C882-data_in!B882,0)))</f>
        <v/>
      </c>
      <c r="G882" s="8" t="str">
        <f>IF(OR(A882="",E882=0),"",IF(data_in!C882="NULL","",IF(D882="",ROUND(data_in!D882-data_in!B882,0),MIN(D882,ROUND(data_in!D882-data_in!B882,0)))))</f>
        <v/>
      </c>
      <c r="H882" s="8" t="str">
        <f>IF(A882="","",IF(data_in!M882="United States","United States",IF(data_in!M882="Canada","Canada",IF(data_in!M882="United Kingdom","United Kingdom","Other Country"))))</f>
        <v>Canada</v>
      </c>
      <c r="I882" s="8" t="str">
        <f>IF(A882="","",IF(data_in!K882="Unknown","Unknown",IF(data_in!K882&lt;=10,"Very Small",IF(data_in!K882&lt;=100,"Small",IF(data_in!K882&lt;=500,"Medium",IF(data_in!K882&gt;500,"Large","Error"))))))</f>
        <v>Very Small</v>
      </c>
      <c r="J882" s="8" t="str">
        <f>IF(C882=1,TEXT(data_in!E882,"mm-yyyy"),"")</f>
        <v/>
      </c>
      <c r="K882" s="8" t="str">
        <f>IF(A882="","",IF(data_in!I882="Website","Website",IF(data_in!I882="Paid Search","Paid Search",IF(data_in!I882="Slack","Slack","Other Channel"))))</f>
        <v>Website</v>
      </c>
      <c r="L882" s="10">
        <f>IF(A882="","",ROUND(N$3-data_in!B882,0))</f>
        <v>41</v>
      </c>
    </row>
    <row r="883" spans="1:12">
      <c r="A883" s="8" t="str">
        <f>IF(data_in!A883="","",data_in!A883)</f>
        <v>b26e933f-5f01-4197-9d43-348b883febd9</v>
      </c>
      <c r="B883" s="12">
        <f>IF(A883="","",data_in!B883)</f>
        <v>43957.458333333336</v>
      </c>
      <c r="C883" s="8">
        <f>IF(A883="","",IF(data_in!E883="NULL",0,1))</f>
        <v>0</v>
      </c>
      <c r="D883" s="8" t="str">
        <f>IF(A883="","",IF(data_in!E883="NULL","",ROUND(data_in!E883-data_in!B883,0)))</f>
        <v/>
      </c>
      <c r="E883" s="8">
        <f>IF(A883="","",IF(data_in!C883="NULL",0,IF(data_in!C883&gt;data_in!E883,0,1)))</f>
        <v>0</v>
      </c>
      <c r="F883" s="8" t="str">
        <f>IF(OR(A883="",E883=0),"",IF(data_in!C883="NULL","",ROUND(data_in!C883-data_in!B883,0)))</f>
        <v/>
      </c>
      <c r="G883" s="8" t="str">
        <f>IF(OR(A883="",E883=0),"",IF(data_in!C883="NULL","",IF(D883="",ROUND(data_in!D883-data_in!B883,0),MIN(D883,ROUND(data_in!D883-data_in!B883,0)))))</f>
        <v/>
      </c>
      <c r="H883" s="8" t="str">
        <f>IF(A883="","",IF(data_in!M883="United States","United States",IF(data_in!M883="Canada","Canada",IF(data_in!M883="United Kingdom","United Kingdom","Other Country"))))</f>
        <v>United States</v>
      </c>
      <c r="I883" s="8" t="str">
        <f>IF(A883="","",IF(data_in!K883="Unknown","Unknown",IF(data_in!K883&lt;=10,"Very Small",IF(data_in!K883&lt;=100,"Small",IF(data_in!K883&lt;=500,"Medium",IF(data_in!K883&gt;500,"Large","Error"))))))</f>
        <v>Large</v>
      </c>
      <c r="J883" s="8" t="str">
        <f>IF(C883=1,TEXT(data_in!E883,"mm-yyyy"),"")</f>
        <v/>
      </c>
      <c r="K883" s="8" t="str">
        <f>IF(A883="","",IF(data_in!I883="Website","Website",IF(data_in!I883="Paid Search","Paid Search",IF(data_in!I883="Slack","Slack","Other Channel"))))</f>
        <v>Paid Search</v>
      </c>
      <c r="L883" s="10">
        <f>IF(A883="","",ROUND(N$3-data_in!B883,0))</f>
        <v>26</v>
      </c>
    </row>
    <row r="884" spans="1:12">
      <c r="A884" s="8" t="str">
        <f>IF(data_in!A884="","",data_in!A884)</f>
        <v>ebb384b2-4d45-48b6-98c2-dd725cbf305d</v>
      </c>
      <c r="B884" s="12">
        <f>IF(A884="","",data_in!B884)</f>
        <v>43941.753761574073</v>
      </c>
      <c r="C884" s="8">
        <f>IF(A884="","",IF(data_in!E884="NULL",0,1))</f>
        <v>0</v>
      </c>
      <c r="D884" s="8" t="str">
        <f>IF(A884="","",IF(data_in!E884="NULL","",ROUND(data_in!E884-data_in!B884,0)))</f>
        <v/>
      </c>
      <c r="E884" s="8">
        <f>IF(A884="","",IF(data_in!C884="NULL",0,IF(data_in!C884&gt;data_in!E884,0,1)))</f>
        <v>1</v>
      </c>
      <c r="F884" s="8">
        <f>IF(OR(A884="",E884=0),"",IF(data_in!C884="NULL","",ROUND(data_in!C884-data_in!B884,0)))</f>
        <v>0</v>
      </c>
      <c r="G884" s="8">
        <f>IF(OR(A884="",E884=0),"",IF(data_in!C884="NULL","",IF(D884="",ROUND(data_in!D884-data_in!B884,0),MIN(D884,ROUND(data_in!D884-data_in!B884,0)))))</f>
        <v>14</v>
      </c>
      <c r="H884" s="8" t="str">
        <f>IF(A884="","",IF(data_in!M884="United States","United States",IF(data_in!M884="Canada","Canada",IF(data_in!M884="United Kingdom","United Kingdom","Other Country"))))</f>
        <v>Canada</v>
      </c>
      <c r="I884" s="8" t="str">
        <f>IF(A884="","",IF(data_in!K884="Unknown","Unknown",IF(data_in!K884&lt;=10,"Very Small",IF(data_in!K884&lt;=100,"Small",IF(data_in!K884&lt;=500,"Medium",IF(data_in!K884&gt;500,"Large","Error"))))))</f>
        <v>Very Small</v>
      </c>
      <c r="J884" s="8" t="str">
        <f>IF(C884=1,TEXT(data_in!E884,"mm-yyyy"),"")</f>
        <v/>
      </c>
      <c r="K884" s="8" t="str">
        <f>IF(A884="","",IF(data_in!I884="Website","Website",IF(data_in!I884="Paid Search","Paid Search",IF(data_in!I884="Slack","Slack","Other Channel"))))</f>
        <v>Website</v>
      </c>
      <c r="L884" s="10">
        <f>IF(A884="","",ROUND(N$3-data_in!B884,0))</f>
        <v>41</v>
      </c>
    </row>
    <row r="885" spans="1:12">
      <c r="A885" s="8" t="str">
        <f>IF(data_in!A885="","",data_in!A885)</f>
        <v>63dd01a0-9f0d-44a4-bab1-7e5aad63166e</v>
      </c>
      <c r="B885" s="12">
        <f>IF(A885="","",data_in!B885)</f>
        <v>43941.750717592593</v>
      </c>
      <c r="C885" s="8">
        <f>IF(A885="","",IF(data_in!E885="NULL",0,1))</f>
        <v>0</v>
      </c>
      <c r="D885" s="8" t="str">
        <f>IF(A885="","",IF(data_in!E885="NULL","",ROUND(data_in!E885-data_in!B885,0)))</f>
        <v/>
      </c>
      <c r="E885" s="8">
        <f>IF(A885="","",IF(data_in!C885="NULL",0,IF(data_in!C885&gt;data_in!E885,0,1)))</f>
        <v>0</v>
      </c>
      <c r="F885" s="8" t="str">
        <f>IF(OR(A885="",E885=0),"",IF(data_in!C885="NULL","",ROUND(data_in!C885-data_in!B885,0)))</f>
        <v/>
      </c>
      <c r="G885" s="8" t="str">
        <f>IF(OR(A885="",E885=0),"",IF(data_in!C885="NULL","",IF(D885="",ROUND(data_in!D885-data_in!B885,0),MIN(D885,ROUND(data_in!D885-data_in!B885,0)))))</f>
        <v/>
      </c>
      <c r="H885" s="8" t="str">
        <f>IF(A885="","",IF(data_in!M885="United States","United States",IF(data_in!M885="Canada","Canada",IF(data_in!M885="United Kingdom","United Kingdom","Other Country"))))</f>
        <v>Other Country</v>
      </c>
      <c r="I885" s="8" t="str">
        <f>IF(A885="","",IF(data_in!K885="Unknown","Unknown",IF(data_in!K885&lt;=10,"Very Small",IF(data_in!K885&lt;=100,"Small",IF(data_in!K885&lt;=500,"Medium",IF(data_in!K885&gt;500,"Large","Error"))))))</f>
        <v>Very Small</v>
      </c>
      <c r="J885" s="8" t="str">
        <f>IF(C885=1,TEXT(data_in!E885,"mm-yyyy"),"")</f>
        <v/>
      </c>
      <c r="K885" s="8" t="str">
        <f>IF(A885="","",IF(data_in!I885="Website","Website",IF(data_in!I885="Paid Search","Paid Search",IF(data_in!I885="Slack","Slack","Other Channel"))))</f>
        <v>Slack</v>
      </c>
      <c r="L885" s="10">
        <f>IF(A885="","",ROUND(N$3-data_in!B885,0))</f>
        <v>41</v>
      </c>
    </row>
    <row r="886" spans="1:12">
      <c r="A886" s="8" t="str">
        <f>IF(data_in!A886="","",data_in!A886)</f>
        <v>73beffe6-915d-4e83-8671-a0bc2a5a556c</v>
      </c>
      <c r="B886" s="12">
        <f>IF(A886="","",data_in!B886)</f>
        <v>43941.7340625</v>
      </c>
      <c r="C886" s="8">
        <f>IF(A886="","",IF(data_in!E886="NULL",0,1))</f>
        <v>0</v>
      </c>
      <c r="D886" s="8" t="str">
        <f>IF(A886="","",IF(data_in!E886="NULL","",ROUND(data_in!E886-data_in!B886,0)))</f>
        <v/>
      </c>
      <c r="E886" s="8">
        <f>IF(A886="","",IF(data_in!C886="NULL",0,IF(data_in!C886&gt;data_in!E886,0,1)))</f>
        <v>1</v>
      </c>
      <c r="F886" s="8">
        <f>IF(OR(A886="",E886=0),"",IF(data_in!C886="NULL","",ROUND(data_in!C886-data_in!B886,0)))</f>
        <v>0</v>
      </c>
      <c r="G886" s="8">
        <f>IF(OR(A886="",E886=0),"",IF(data_in!C886="NULL","",IF(D886="",ROUND(data_in!D886-data_in!B886,0),MIN(D886,ROUND(data_in!D886-data_in!B886,0)))))</f>
        <v>14</v>
      </c>
      <c r="H886" s="8" t="str">
        <f>IF(A886="","",IF(data_in!M886="United States","United States",IF(data_in!M886="Canada","Canada",IF(data_in!M886="United Kingdom","United Kingdom","Other Country"))))</f>
        <v>United Kingdom</v>
      </c>
      <c r="I886" s="8" t="str">
        <f>IF(A886="","",IF(data_in!K886="Unknown","Unknown",IF(data_in!K886&lt;=10,"Very Small",IF(data_in!K886&lt;=100,"Small",IF(data_in!K886&lt;=500,"Medium",IF(data_in!K886&gt;500,"Large","Error"))))))</f>
        <v>Small</v>
      </c>
      <c r="J886" s="8" t="str">
        <f>IF(C886=1,TEXT(data_in!E886,"mm-yyyy"),"")</f>
        <v/>
      </c>
      <c r="K886" s="8" t="str">
        <f>IF(A886="","",IF(data_in!I886="Website","Website",IF(data_in!I886="Paid Search","Paid Search",IF(data_in!I886="Slack","Slack","Other Channel"))))</f>
        <v>Paid Search</v>
      </c>
      <c r="L886" s="10">
        <f>IF(A886="","",ROUND(N$3-data_in!B886,0))</f>
        <v>41</v>
      </c>
    </row>
    <row r="887" spans="1:12">
      <c r="A887" s="8" t="str">
        <f>IF(data_in!A887="","",data_in!A887)</f>
        <v>8e91da16-b6dd-423f-b7db-fdeeaabf3b0c</v>
      </c>
      <c r="B887" s="12">
        <f>IF(A887="","",data_in!B887)</f>
        <v>43941.742592592593</v>
      </c>
      <c r="C887" s="8">
        <f>IF(A887="","",IF(data_in!E887="NULL",0,1))</f>
        <v>0</v>
      </c>
      <c r="D887" s="8" t="str">
        <f>IF(A887="","",IF(data_in!E887="NULL","",ROUND(data_in!E887-data_in!B887,0)))</f>
        <v/>
      </c>
      <c r="E887" s="8">
        <f>IF(A887="","",IF(data_in!C887="NULL",0,IF(data_in!C887&gt;data_in!E887,0,1)))</f>
        <v>0</v>
      </c>
      <c r="F887" s="8" t="str">
        <f>IF(OR(A887="",E887=0),"",IF(data_in!C887="NULL","",ROUND(data_in!C887-data_in!B887,0)))</f>
        <v/>
      </c>
      <c r="G887" s="8" t="str">
        <f>IF(OR(A887="",E887=0),"",IF(data_in!C887="NULL","",IF(D887="",ROUND(data_in!D887-data_in!B887,0),MIN(D887,ROUND(data_in!D887-data_in!B887,0)))))</f>
        <v/>
      </c>
      <c r="H887" s="8" t="str">
        <f>IF(A887="","",IF(data_in!M887="United States","United States",IF(data_in!M887="Canada","Canada",IF(data_in!M887="United Kingdom","United Kingdom","Other Country"))))</f>
        <v>United States</v>
      </c>
      <c r="I887" s="8" t="str">
        <f>IF(A887="","",IF(data_in!K887="Unknown","Unknown",IF(data_in!K887&lt;=10,"Very Small",IF(data_in!K887&lt;=100,"Small",IF(data_in!K887&lt;=500,"Medium",IF(data_in!K887&gt;500,"Large","Error"))))))</f>
        <v>Large</v>
      </c>
      <c r="J887" s="8" t="str">
        <f>IF(C887=1,TEXT(data_in!E887,"mm-yyyy"),"")</f>
        <v/>
      </c>
      <c r="K887" s="8" t="str">
        <f>IF(A887="","",IF(data_in!I887="Website","Website",IF(data_in!I887="Paid Search","Paid Search",IF(data_in!I887="Slack","Slack","Other Channel"))))</f>
        <v>Website</v>
      </c>
      <c r="L887" s="10">
        <f>IF(A887="","",ROUND(N$3-data_in!B887,0))</f>
        <v>41</v>
      </c>
    </row>
    <row r="888" spans="1:12">
      <c r="A888" s="8" t="str">
        <f>IF(data_in!A888="","",data_in!A888)</f>
        <v>698bce5c-3bdc-499a-b543-fd9cb5a90a81</v>
      </c>
      <c r="B888" s="12">
        <f>IF(A888="","",data_in!B888)</f>
        <v>43941.78570601852</v>
      </c>
      <c r="C888" s="8">
        <f>IF(A888="","",IF(data_in!E888="NULL",0,1))</f>
        <v>0</v>
      </c>
      <c r="D888" s="8" t="str">
        <f>IF(A888="","",IF(data_in!E888="NULL","",ROUND(data_in!E888-data_in!B888,0)))</f>
        <v/>
      </c>
      <c r="E888" s="8">
        <f>IF(A888="","",IF(data_in!C888="NULL",0,IF(data_in!C888&gt;data_in!E888,0,1)))</f>
        <v>1</v>
      </c>
      <c r="F888" s="8">
        <f>IF(OR(A888="",E888=0),"",IF(data_in!C888="NULL","",ROUND(data_in!C888-data_in!B888,0)))</f>
        <v>0</v>
      </c>
      <c r="G888" s="8">
        <f>IF(OR(A888="",E888=0),"",IF(data_in!C888="NULL","",IF(D888="",ROUND(data_in!D888-data_in!B888,0),MIN(D888,ROUND(data_in!D888-data_in!B888,0)))))</f>
        <v>14</v>
      </c>
      <c r="H888" s="8" t="str">
        <f>IF(A888="","",IF(data_in!M888="United States","United States",IF(data_in!M888="Canada","Canada",IF(data_in!M888="United Kingdom","United Kingdom","Other Country"))))</f>
        <v>Canada</v>
      </c>
      <c r="I888" s="8" t="str">
        <f>IF(A888="","",IF(data_in!K888="Unknown","Unknown",IF(data_in!K888&lt;=10,"Very Small",IF(data_in!K888&lt;=100,"Small",IF(data_in!K888&lt;=500,"Medium",IF(data_in!K888&gt;500,"Large","Error"))))))</f>
        <v>Very Small</v>
      </c>
      <c r="J888" s="8" t="str">
        <f>IF(C888=1,TEXT(data_in!E888,"mm-yyyy"),"")</f>
        <v/>
      </c>
      <c r="K888" s="8" t="str">
        <f>IF(A888="","",IF(data_in!I888="Website","Website",IF(data_in!I888="Paid Search","Paid Search",IF(data_in!I888="Slack","Slack","Other Channel"))))</f>
        <v>Paid Search</v>
      </c>
      <c r="L888" s="10">
        <f>IF(A888="","",ROUND(N$3-data_in!B888,0))</f>
        <v>41</v>
      </c>
    </row>
    <row r="889" spans="1:12">
      <c r="A889" s="8" t="str">
        <f>IF(data_in!A889="","",data_in!A889)</f>
        <v>f51f104e-014a-480b-8553-43950cf22613</v>
      </c>
      <c r="B889" s="12">
        <f>IF(A889="","",data_in!B889)</f>
        <v>43941.792349537034</v>
      </c>
      <c r="C889" s="8">
        <f>IF(A889="","",IF(data_in!E889="NULL",0,1))</f>
        <v>0</v>
      </c>
      <c r="D889" s="8" t="str">
        <f>IF(A889="","",IF(data_in!E889="NULL","",ROUND(data_in!E889-data_in!B889,0)))</f>
        <v/>
      </c>
      <c r="E889" s="8">
        <f>IF(A889="","",IF(data_in!C889="NULL",0,IF(data_in!C889&gt;data_in!E889,0,1)))</f>
        <v>0</v>
      </c>
      <c r="F889" s="8" t="str">
        <f>IF(OR(A889="",E889=0),"",IF(data_in!C889="NULL","",ROUND(data_in!C889-data_in!B889,0)))</f>
        <v/>
      </c>
      <c r="G889" s="8" t="str">
        <f>IF(OR(A889="",E889=0),"",IF(data_in!C889="NULL","",IF(D889="",ROUND(data_in!D889-data_in!B889,0),MIN(D889,ROUND(data_in!D889-data_in!B889,0)))))</f>
        <v/>
      </c>
      <c r="H889" s="8" t="str">
        <f>IF(A889="","",IF(data_in!M889="United States","United States",IF(data_in!M889="Canada","Canada",IF(data_in!M889="United Kingdom","United Kingdom","Other Country"))))</f>
        <v>United States</v>
      </c>
      <c r="I889" s="8" t="str">
        <f>IF(A889="","",IF(data_in!K889="Unknown","Unknown",IF(data_in!K889&lt;=10,"Very Small",IF(data_in!K889&lt;=100,"Small",IF(data_in!K889&lt;=500,"Medium",IF(data_in!K889&gt;500,"Large","Error"))))))</f>
        <v>Very Small</v>
      </c>
      <c r="J889" s="8" t="str">
        <f>IF(C889=1,TEXT(data_in!E889,"mm-yyyy"),"")</f>
        <v/>
      </c>
      <c r="K889" s="8" t="str">
        <f>IF(A889="","",IF(data_in!I889="Website","Website",IF(data_in!I889="Paid Search","Paid Search",IF(data_in!I889="Slack","Slack","Other Channel"))))</f>
        <v>Website</v>
      </c>
      <c r="L889" s="10">
        <f>IF(A889="","",ROUND(N$3-data_in!B889,0))</f>
        <v>41</v>
      </c>
    </row>
    <row r="890" spans="1:12">
      <c r="A890" s="8" t="str">
        <f>IF(data_in!A890="","",data_in!A890)</f>
        <v>8f008b6b-b89d-4a14-a2df-97d51fb4cf10</v>
      </c>
      <c r="B890" s="12">
        <f>IF(A890="","",data_in!B890)</f>
        <v>43941.780231481483</v>
      </c>
      <c r="C890" s="8">
        <f>IF(A890="","",IF(data_in!E890="NULL",0,1))</f>
        <v>0</v>
      </c>
      <c r="D890" s="8" t="str">
        <f>IF(A890="","",IF(data_in!E890="NULL","",ROUND(data_in!E890-data_in!B890,0)))</f>
        <v/>
      </c>
      <c r="E890" s="8">
        <f>IF(A890="","",IF(data_in!C890="NULL",0,IF(data_in!C890&gt;data_in!E890,0,1)))</f>
        <v>0</v>
      </c>
      <c r="F890" s="8" t="str">
        <f>IF(OR(A890="",E890=0),"",IF(data_in!C890="NULL","",ROUND(data_in!C890-data_in!B890,0)))</f>
        <v/>
      </c>
      <c r="G890" s="8" t="str">
        <f>IF(OR(A890="",E890=0),"",IF(data_in!C890="NULL","",IF(D890="",ROUND(data_in!D890-data_in!B890,0),MIN(D890,ROUND(data_in!D890-data_in!B890,0)))))</f>
        <v/>
      </c>
      <c r="H890" s="8" t="str">
        <f>IF(A890="","",IF(data_in!M890="United States","United States",IF(data_in!M890="Canada","Canada",IF(data_in!M890="United Kingdom","United Kingdom","Other Country"))))</f>
        <v>Other Country</v>
      </c>
      <c r="I890" s="8" t="str">
        <f>IF(A890="","",IF(data_in!K890="Unknown","Unknown",IF(data_in!K890&lt;=10,"Very Small",IF(data_in!K890&lt;=100,"Small",IF(data_in!K890&lt;=500,"Medium",IF(data_in!K890&gt;500,"Large","Error"))))))</f>
        <v>Very Small</v>
      </c>
      <c r="J890" s="8" t="str">
        <f>IF(C890=1,TEXT(data_in!E890,"mm-yyyy"),"")</f>
        <v/>
      </c>
      <c r="K890" s="8" t="str">
        <f>IF(A890="","",IF(data_in!I890="Website","Website",IF(data_in!I890="Paid Search","Paid Search",IF(data_in!I890="Slack","Slack","Other Channel"))))</f>
        <v>Other Channel</v>
      </c>
      <c r="L890" s="10">
        <f>IF(A890="","",ROUND(N$3-data_in!B890,0))</f>
        <v>41</v>
      </c>
    </row>
    <row r="891" spans="1:12">
      <c r="A891" s="8" t="str">
        <f>IF(data_in!A891="","",data_in!A891)</f>
        <v>49e11967-9d78-4971-bbae-d88c178e8134</v>
      </c>
      <c r="B891" s="12">
        <f>IF(A891="","",data_in!B891)</f>
        <v>43941.792858796296</v>
      </c>
      <c r="C891" s="8">
        <f>IF(A891="","",IF(data_in!E891="NULL",0,1))</f>
        <v>0</v>
      </c>
      <c r="D891" s="8" t="str">
        <f>IF(A891="","",IF(data_in!E891="NULL","",ROUND(data_in!E891-data_in!B891,0)))</f>
        <v/>
      </c>
      <c r="E891" s="8">
        <f>IF(A891="","",IF(data_in!C891="NULL",0,IF(data_in!C891&gt;data_in!E891,0,1)))</f>
        <v>1</v>
      </c>
      <c r="F891" s="8">
        <f>IF(OR(A891="",E891=0),"",IF(data_in!C891="NULL","",ROUND(data_in!C891-data_in!B891,0)))</f>
        <v>0</v>
      </c>
      <c r="G891" s="8">
        <f>IF(OR(A891="",E891=0),"",IF(data_in!C891="NULL","",IF(D891="",ROUND(data_in!D891-data_in!B891,0),MIN(D891,ROUND(data_in!D891-data_in!B891,0)))))</f>
        <v>14</v>
      </c>
      <c r="H891" s="8" t="str">
        <f>IF(A891="","",IF(data_in!M891="United States","United States",IF(data_in!M891="Canada","Canada",IF(data_in!M891="United Kingdom","United Kingdom","Other Country"))))</f>
        <v>Canada</v>
      </c>
      <c r="I891" s="8" t="str">
        <f>IF(A891="","",IF(data_in!K891="Unknown","Unknown",IF(data_in!K891&lt;=10,"Very Small",IF(data_in!K891&lt;=100,"Small",IF(data_in!K891&lt;=500,"Medium",IF(data_in!K891&gt;500,"Large","Error"))))))</f>
        <v>Small</v>
      </c>
      <c r="J891" s="8" t="str">
        <f>IF(C891=1,TEXT(data_in!E891,"mm-yyyy"),"")</f>
        <v/>
      </c>
      <c r="K891" s="8" t="str">
        <f>IF(A891="","",IF(data_in!I891="Website","Website",IF(data_in!I891="Paid Search","Paid Search",IF(data_in!I891="Slack","Slack","Other Channel"))))</f>
        <v>Website</v>
      </c>
      <c r="L891" s="10">
        <f>IF(A891="","",ROUND(N$3-data_in!B891,0))</f>
        <v>41</v>
      </c>
    </row>
    <row r="892" spans="1:12">
      <c r="A892" s="8" t="str">
        <f>IF(data_in!A892="","",data_in!A892)</f>
        <v>11c8b479-75c1-48da-9b2a-ab6f8c28133f</v>
      </c>
      <c r="B892" s="12">
        <f>IF(A892="","",data_in!B892)</f>
        <v>43941.826724537037</v>
      </c>
      <c r="C892" s="8">
        <f>IF(A892="","",IF(data_in!E892="NULL",0,1))</f>
        <v>0</v>
      </c>
      <c r="D892" s="8" t="str">
        <f>IF(A892="","",IF(data_in!E892="NULL","",ROUND(data_in!E892-data_in!B892,0)))</f>
        <v/>
      </c>
      <c r="E892" s="8">
        <f>IF(A892="","",IF(data_in!C892="NULL",0,IF(data_in!C892&gt;data_in!E892,0,1)))</f>
        <v>0</v>
      </c>
      <c r="F892" s="8" t="str">
        <f>IF(OR(A892="",E892=0),"",IF(data_in!C892="NULL","",ROUND(data_in!C892-data_in!B892,0)))</f>
        <v/>
      </c>
      <c r="G892" s="8" t="str">
        <f>IF(OR(A892="",E892=0),"",IF(data_in!C892="NULL","",IF(D892="",ROUND(data_in!D892-data_in!B892,0),MIN(D892,ROUND(data_in!D892-data_in!B892,0)))))</f>
        <v/>
      </c>
      <c r="H892" s="8" t="str">
        <f>IF(A892="","",IF(data_in!M892="United States","United States",IF(data_in!M892="Canada","Canada",IF(data_in!M892="United Kingdom","United Kingdom","Other Country"))))</f>
        <v>United States</v>
      </c>
      <c r="I892" s="8" t="str">
        <f>IF(A892="","",IF(data_in!K892="Unknown","Unknown",IF(data_in!K892&lt;=10,"Very Small",IF(data_in!K892&lt;=100,"Small",IF(data_in!K892&lt;=500,"Medium",IF(data_in!K892&gt;500,"Large","Error"))))))</f>
        <v>Very Small</v>
      </c>
      <c r="J892" s="8" t="str">
        <f>IF(C892=1,TEXT(data_in!E892,"mm-yyyy"),"")</f>
        <v/>
      </c>
      <c r="K892" s="8" t="str">
        <f>IF(A892="","",IF(data_in!I892="Website","Website",IF(data_in!I892="Paid Search","Paid Search",IF(data_in!I892="Slack","Slack","Other Channel"))))</f>
        <v>Website</v>
      </c>
      <c r="L892" s="10">
        <f>IF(A892="","",ROUND(N$3-data_in!B892,0))</f>
        <v>41</v>
      </c>
    </row>
    <row r="893" spans="1:12">
      <c r="A893" s="8" t="str">
        <f>IF(data_in!A893="","",data_in!A893)</f>
        <v>84c4ce89-5837-4616-8635-ad739e27d835</v>
      </c>
      <c r="B893" s="12">
        <f>IF(A893="","",data_in!B893)</f>
        <v>43941.852696759262</v>
      </c>
      <c r="C893" s="8">
        <f>IF(A893="","",IF(data_in!E893="NULL",0,1))</f>
        <v>0</v>
      </c>
      <c r="D893" s="8" t="str">
        <f>IF(A893="","",IF(data_in!E893="NULL","",ROUND(data_in!E893-data_in!B893,0)))</f>
        <v/>
      </c>
      <c r="E893" s="8">
        <f>IF(A893="","",IF(data_in!C893="NULL",0,IF(data_in!C893&gt;data_in!E893,0,1)))</f>
        <v>1</v>
      </c>
      <c r="F893" s="8">
        <f>IF(OR(A893="",E893=0),"",IF(data_in!C893="NULL","",ROUND(data_in!C893-data_in!B893,0)))</f>
        <v>0</v>
      </c>
      <c r="G893" s="8">
        <f>IF(OR(A893="",E893=0),"",IF(data_in!C893="NULL","",IF(D893="",ROUND(data_in!D893-data_in!B893,0),MIN(D893,ROUND(data_in!D893-data_in!B893,0)))))</f>
        <v>14</v>
      </c>
      <c r="H893" s="8" t="str">
        <f>IF(A893="","",IF(data_in!M893="United States","United States",IF(data_in!M893="Canada","Canada",IF(data_in!M893="United Kingdom","United Kingdom","Other Country"))))</f>
        <v>Canada</v>
      </c>
      <c r="I893" s="8" t="str">
        <f>IF(A893="","",IF(data_in!K893="Unknown","Unknown",IF(data_in!K893&lt;=10,"Very Small",IF(data_in!K893&lt;=100,"Small",IF(data_in!K893&lt;=500,"Medium",IF(data_in!K893&gt;500,"Large","Error"))))))</f>
        <v>Very Small</v>
      </c>
      <c r="J893" s="8" t="str">
        <f>IF(C893=1,TEXT(data_in!E893,"mm-yyyy"),"")</f>
        <v/>
      </c>
      <c r="K893" s="8" t="str">
        <f>IF(A893="","",IF(data_in!I893="Website","Website",IF(data_in!I893="Paid Search","Paid Search",IF(data_in!I893="Slack","Slack","Other Channel"))))</f>
        <v>Website</v>
      </c>
      <c r="L893" s="10">
        <f>IF(A893="","",ROUND(N$3-data_in!B893,0))</f>
        <v>41</v>
      </c>
    </row>
    <row r="894" spans="1:12">
      <c r="A894" s="8" t="str">
        <f>IF(data_in!A894="","",data_in!A894)</f>
        <v>86b08d0d-9181-4f3d-966d-a978600aa927</v>
      </c>
      <c r="B894" s="12">
        <f>IF(A894="","",data_in!B894)</f>
        <v>43941.923807870371</v>
      </c>
      <c r="C894" s="8">
        <f>IF(A894="","",IF(data_in!E894="NULL",0,1))</f>
        <v>0</v>
      </c>
      <c r="D894" s="8" t="str">
        <f>IF(A894="","",IF(data_in!E894="NULL","",ROUND(data_in!E894-data_in!B894,0)))</f>
        <v/>
      </c>
      <c r="E894" s="8">
        <f>IF(A894="","",IF(data_in!C894="NULL",0,IF(data_in!C894&gt;data_in!E894,0,1)))</f>
        <v>0</v>
      </c>
      <c r="F894" s="8" t="str">
        <f>IF(OR(A894="",E894=0),"",IF(data_in!C894="NULL","",ROUND(data_in!C894-data_in!B894,0)))</f>
        <v/>
      </c>
      <c r="G894" s="8" t="str">
        <f>IF(OR(A894="",E894=0),"",IF(data_in!C894="NULL","",IF(D894="",ROUND(data_in!D894-data_in!B894,0),MIN(D894,ROUND(data_in!D894-data_in!B894,0)))))</f>
        <v/>
      </c>
      <c r="H894" s="8" t="str">
        <f>IF(A894="","",IF(data_in!M894="United States","United States",IF(data_in!M894="Canada","Canada",IF(data_in!M894="United Kingdom","United Kingdom","Other Country"))))</f>
        <v>United States</v>
      </c>
      <c r="I894" s="8" t="str">
        <f>IF(A894="","",IF(data_in!K894="Unknown","Unknown",IF(data_in!K894&lt;=10,"Very Small",IF(data_in!K894&lt;=100,"Small",IF(data_in!K894&lt;=500,"Medium",IF(data_in!K894&gt;500,"Large","Error"))))))</f>
        <v>Medium</v>
      </c>
      <c r="J894" s="8" t="str">
        <f>IF(C894=1,TEXT(data_in!E894,"mm-yyyy"),"")</f>
        <v/>
      </c>
      <c r="K894" s="8" t="str">
        <f>IF(A894="","",IF(data_in!I894="Website","Website",IF(data_in!I894="Paid Search","Paid Search",IF(data_in!I894="Slack","Slack","Other Channel"))))</f>
        <v>Website</v>
      </c>
      <c r="L894" s="10">
        <f>IF(A894="","",ROUND(N$3-data_in!B894,0))</f>
        <v>41</v>
      </c>
    </row>
    <row r="895" spans="1:12">
      <c r="A895" s="8" t="str">
        <f>IF(data_in!A895="","",data_in!A895)</f>
        <v>d2d1777d-519b-41a3-a02b-a2959549ac22</v>
      </c>
      <c r="B895" s="12">
        <f>IF(A895="","",data_in!B895)</f>
        <v>43941.947939814818</v>
      </c>
      <c r="C895" s="8">
        <f>IF(A895="","",IF(data_in!E895="NULL",0,1))</f>
        <v>0</v>
      </c>
      <c r="D895" s="8" t="str">
        <f>IF(A895="","",IF(data_in!E895="NULL","",ROUND(data_in!E895-data_in!B895,0)))</f>
        <v/>
      </c>
      <c r="E895" s="8">
        <f>IF(A895="","",IF(data_in!C895="NULL",0,IF(data_in!C895&gt;data_in!E895,0,1)))</f>
        <v>1</v>
      </c>
      <c r="F895" s="8">
        <f>IF(OR(A895="",E895=0),"",IF(data_in!C895="NULL","",ROUND(data_in!C895-data_in!B895,0)))</f>
        <v>0</v>
      </c>
      <c r="G895" s="8">
        <f>IF(OR(A895="",E895=0),"",IF(data_in!C895="NULL","",IF(D895="",ROUND(data_in!D895-data_in!B895,0),MIN(D895,ROUND(data_in!D895-data_in!B895,0)))))</f>
        <v>14</v>
      </c>
      <c r="H895" s="8" t="str">
        <f>IF(A895="","",IF(data_in!M895="United States","United States",IF(data_in!M895="Canada","Canada",IF(data_in!M895="United Kingdom","United Kingdom","Other Country"))))</f>
        <v>Other Country</v>
      </c>
      <c r="I895" s="8" t="str">
        <f>IF(A895="","",IF(data_in!K895="Unknown","Unknown",IF(data_in!K895&lt;=10,"Very Small",IF(data_in!K895&lt;=100,"Small",IF(data_in!K895&lt;=500,"Medium",IF(data_in!K895&gt;500,"Large","Error"))))))</f>
        <v>Very Small</v>
      </c>
      <c r="J895" s="8" t="str">
        <f>IF(C895=1,TEXT(data_in!E895,"mm-yyyy"),"")</f>
        <v/>
      </c>
      <c r="K895" s="8" t="str">
        <f>IF(A895="","",IF(data_in!I895="Website","Website",IF(data_in!I895="Paid Search","Paid Search",IF(data_in!I895="Slack","Slack","Other Channel"))))</f>
        <v>Other Channel</v>
      </c>
      <c r="L895" s="10">
        <f>IF(A895="","",ROUND(N$3-data_in!B895,0))</f>
        <v>41</v>
      </c>
    </row>
    <row r="896" spans="1:12">
      <c r="A896" s="8" t="str">
        <f>IF(data_in!A896="","",data_in!A896)</f>
        <v>8cf73d3a-9985-4977-94fb-ede1ef8065a7</v>
      </c>
      <c r="B896" s="12">
        <f>IF(A896="","",data_in!B896)</f>
        <v>43941.934976851851</v>
      </c>
      <c r="C896" s="8">
        <f>IF(A896="","",IF(data_in!E896="NULL",0,1))</f>
        <v>0</v>
      </c>
      <c r="D896" s="8" t="str">
        <f>IF(A896="","",IF(data_in!E896="NULL","",ROUND(data_in!E896-data_in!B896,0)))</f>
        <v/>
      </c>
      <c r="E896" s="8">
        <f>IF(A896="","",IF(data_in!C896="NULL",0,IF(data_in!C896&gt;data_in!E896,0,1)))</f>
        <v>0</v>
      </c>
      <c r="F896" s="8" t="str">
        <f>IF(OR(A896="",E896=0),"",IF(data_in!C896="NULL","",ROUND(data_in!C896-data_in!B896,0)))</f>
        <v/>
      </c>
      <c r="G896" s="8" t="str">
        <f>IF(OR(A896="",E896=0),"",IF(data_in!C896="NULL","",IF(D896="",ROUND(data_in!D896-data_in!B896,0),MIN(D896,ROUND(data_in!D896-data_in!B896,0)))))</f>
        <v/>
      </c>
      <c r="H896" s="8" t="str">
        <f>IF(A896="","",IF(data_in!M896="United States","United States",IF(data_in!M896="Canada","Canada",IF(data_in!M896="United Kingdom","United Kingdom","Other Country"))))</f>
        <v>Other Country</v>
      </c>
      <c r="I896" s="8" t="str">
        <f>IF(A896="","",IF(data_in!K896="Unknown","Unknown",IF(data_in!K896&lt;=10,"Very Small",IF(data_in!K896&lt;=100,"Small",IF(data_in!K896&lt;=500,"Medium",IF(data_in!K896&gt;500,"Large","Error"))))))</f>
        <v>Very Small</v>
      </c>
      <c r="J896" s="8" t="str">
        <f>IF(C896=1,TEXT(data_in!E896,"mm-yyyy"),"")</f>
        <v/>
      </c>
      <c r="K896" s="8" t="str">
        <f>IF(A896="","",IF(data_in!I896="Website","Website",IF(data_in!I896="Paid Search","Paid Search",IF(data_in!I896="Slack","Slack","Other Channel"))))</f>
        <v>Other Channel</v>
      </c>
      <c r="L896" s="10">
        <f>IF(A896="","",ROUND(N$3-data_in!B896,0))</f>
        <v>41</v>
      </c>
    </row>
    <row r="897" spans="1:12">
      <c r="A897" s="8" t="str">
        <f>IF(data_in!A897="","",data_in!A897)</f>
        <v>84de9fdb-2945-4c46-88b4-f68746310c2f</v>
      </c>
      <c r="B897" s="12">
        <f>IF(A897="","",data_in!B897)</f>
        <v>43942.24664351852</v>
      </c>
      <c r="C897" s="8">
        <f>IF(A897="","",IF(data_in!E897="NULL",0,1))</f>
        <v>0</v>
      </c>
      <c r="D897" s="8" t="str">
        <f>IF(A897="","",IF(data_in!E897="NULL","",ROUND(data_in!E897-data_in!B897,0)))</f>
        <v/>
      </c>
      <c r="E897" s="8">
        <f>IF(A897="","",IF(data_in!C897="NULL",0,IF(data_in!C897&gt;data_in!E897,0,1)))</f>
        <v>0</v>
      </c>
      <c r="F897" s="8" t="str">
        <f>IF(OR(A897="",E897=0),"",IF(data_in!C897="NULL","",ROUND(data_in!C897-data_in!B897,0)))</f>
        <v/>
      </c>
      <c r="G897" s="8" t="str">
        <f>IF(OR(A897="",E897=0),"",IF(data_in!C897="NULL","",IF(D897="",ROUND(data_in!D897-data_in!B897,0),MIN(D897,ROUND(data_in!D897-data_in!B897,0)))))</f>
        <v/>
      </c>
      <c r="H897" s="8" t="str">
        <f>IF(A897="","",IF(data_in!M897="United States","United States",IF(data_in!M897="Canada","Canada",IF(data_in!M897="United Kingdom","United Kingdom","Other Country"))))</f>
        <v>Other Country</v>
      </c>
      <c r="I897" s="8" t="str">
        <f>IF(A897="","",IF(data_in!K897="Unknown","Unknown",IF(data_in!K897&lt;=10,"Very Small",IF(data_in!K897&lt;=100,"Small",IF(data_in!K897&lt;=500,"Medium",IF(data_in!K897&gt;500,"Large","Error"))))))</f>
        <v>Very Small</v>
      </c>
      <c r="J897" s="8" t="str">
        <f>IF(C897=1,TEXT(data_in!E897,"mm-yyyy"),"")</f>
        <v/>
      </c>
      <c r="K897" s="8" t="str">
        <f>IF(A897="","",IF(data_in!I897="Website","Website",IF(data_in!I897="Paid Search","Paid Search",IF(data_in!I897="Slack","Slack","Other Channel"))))</f>
        <v>Paid Search</v>
      </c>
      <c r="L897" s="10">
        <f>IF(A897="","",ROUND(N$3-data_in!B897,0))</f>
        <v>41</v>
      </c>
    </row>
    <row r="898" spans="1:12">
      <c r="A898" s="8" t="str">
        <f>IF(data_in!A898="","",data_in!A898)</f>
        <v>b297434c-44d7-4253-bc71-3125c588fcd9</v>
      </c>
      <c r="B898" s="12">
        <f>IF(A898="","",data_in!B898)</f>
        <v>43942.416307870371</v>
      </c>
      <c r="C898" s="8">
        <f>IF(A898="","",IF(data_in!E898="NULL",0,1))</f>
        <v>0</v>
      </c>
      <c r="D898" s="8" t="str">
        <f>IF(A898="","",IF(data_in!E898="NULL","",ROUND(data_in!E898-data_in!B898,0)))</f>
        <v/>
      </c>
      <c r="E898" s="8">
        <f>IF(A898="","",IF(data_in!C898="NULL",0,IF(data_in!C898&gt;data_in!E898,0,1)))</f>
        <v>0</v>
      </c>
      <c r="F898" s="8" t="str">
        <f>IF(OR(A898="",E898=0),"",IF(data_in!C898="NULL","",ROUND(data_in!C898-data_in!B898,0)))</f>
        <v/>
      </c>
      <c r="G898" s="8" t="str">
        <f>IF(OR(A898="",E898=0),"",IF(data_in!C898="NULL","",IF(D898="",ROUND(data_in!D898-data_in!B898,0),MIN(D898,ROUND(data_in!D898-data_in!B898,0)))))</f>
        <v/>
      </c>
      <c r="H898" s="8" t="str">
        <f>IF(A898="","",IF(data_in!M898="United States","United States",IF(data_in!M898="Canada","Canada",IF(data_in!M898="United Kingdom","United Kingdom","Other Country"))))</f>
        <v>Other Country</v>
      </c>
      <c r="I898" s="8" t="str">
        <f>IF(A898="","",IF(data_in!K898="Unknown","Unknown",IF(data_in!K898&lt;=10,"Very Small",IF(data_in!K898&lt;=100,"Small",IF(data_in!K898&lt;=500,"Medium",IF(data_in!K898&gt;500,"Large","Error"))))))</f>
        <v>Small</v>
      </c>
      <c r="J898" s="8" t="str">
        <f>IF(C898=1,TEXT(data_in!E898,"mm-yyyy"),"")</f>
        <v/>
      </c>
      <c r="K898" s="8" t="str">
        <f>IF(A898="","",IF(data_in!I898="Website","Website",IF(data_in!I898="Paid Search","Paid Search",IF(data_in!I898="Slack","Slack","Other Channel"))))</f>
        <v>Website</v>
      </c>
      <c r="L898" s="10">
        <f>IF(A898="","",ROUND(N$3-data_in!B898,0))</f>
        <v>41</v>
      </c>
    </row>
    <row r="899" spans="1:12">
      <c r="A899" s="8" t="str">
        <f>IF(data_in!A899="","",data_in!A899)</f>
        <v>2f6a879e-340a-459a-9ebf-4612effb1749</v>
      </c>
      <c r="B899" s="12">
        <f>IF(A899="","",data_in!B899)</f>
        <v>43942.148263888892</v>
      </c>
      <c r="C899" s="8">
        <f>IF(A899="","",IF(data_in!E899="NULL",0,1))</f>
        <v>0</v>
      </c>
      <c r="D899" s="8" t="str">
        <f>IF(A899="","",IF(data_in!E899="NULL","",ROUND(data_in!E899-data_in!B899,0)))</f>
        <v/>
      </c>
      <c r="E899" s="8">
        <f>IF(A899="","",IF(data_in!C899="NULL",0,IF(data_in!C899&gt;data_in!E899,0,1)))</f>
        <v>0</v>
      </c>
      <c r="F899" s="8" t="str">
        <f>IF(OR(A899="",E899=0),"",IF(data_in!C899="NULL","",ROUND(data_in!C899-data_in!B899,0)))</f>
        <v/>
      </c>
      <c r="G899" s="8" t="str">
        <f>IF(OR(A899="",E899=0),"",IF(data_in!C899="NULL","",IF(D899="",ROUND(data_in!D899-data_in!B899,0),MIN(D899,ROUND(data_in!D899-data_in!B899,0)))))</f>
        <v/>
      </c>
      <c r="H899" s="8" t="str">
        <f>IF(A899="","",IF(data_in!M899="United States","United States",IF(data_in!M899="Canada","Canada",IF(data_in!M899="United Kingdom","United Kingdom","Other Country"))))</f>
        <v>Other Country</v>
      </c>
      <c r="I899" s="8" t="str">
        <f>IF(A899="","",IF(data_in!K899="Unknown","Unknown",IF(data_in!K899&lt;=10,"Very Small",IF(data_in!K899&lt;=100,"Small",IF(data_in!K899&lt;=500,"Medium",IF(data_in!K899&gt;500,"Large","Error"))))))</f>
        <v>Small</v>
      </c>
      <c r="J899" s="8" t="str">
        <f>IF(C899=1,TEXT(data_in!E899,"mm-yyyy"),"")</f>
        <v/>
      </c>
      <c r="K899" s="8" t="str">
        <f>IF(A899="","",IF(data_in!I899="Website","Website",IF(data_in!I899="Paid Search","Paid Search",IF(data_in!I899="Slack","Slack","Other Channel"))))</f>
        <v>Website</v>
      </c>
      <c r="L899" s="10">
        <f>IF(A899="","",ROUND(N$3-data_in!B899,0))</f>
        <v>41</v>
      </c>
    </row>
    <row r="900" spans="1:12">
      <c r="A900" s="8" t="str">
        <f>IF(data_in!A900="","",data_in!A900)</f>
        <v>3c725819-62e6-48e1-b4c7-52d4c7b61743</v>
      </c>
      <c r="B900" s="12">
        <f>IF(A900="","",data_in!B900)</f>
        <v>43942.181655092594</v>
      </c>
      <c r="C900" s="8">
        <f>IF(A900="","",IF(data_in!E900="NULL",0,1))</f>
        <v>0</v>
      </c>
      <c r="D900" s="8" t="str">
        <f>IF(A900="","",IF(data_in!E900="NULL","",ROUND(data_in!E900-data_in!B900,0)))</f>
        <v/>
      </c>
      <c r="E900" s="8">
        <f>IF(A900="","",IF(data_in!C900="NULL",0,IF(data_in!C900&gt;data_in!E900,0,1)))</f>
        <v>0</v>
      </c>
      <c r="F900" s="8" t="str">
        <f>IF(OR(A900="",E900=0),"",IF(data_in!C900="NULL","",ROUND(data_in!C900-data_in!B900,0)))</f>
        <v/>
      </c>
      <c r="G900" s="8" t="str">
        <f>IF(OR(A900="",E900=0),"",IF(data_in!C900="NULL","",IF(D900="",ROUND(data_in!D900-data_in!B900,0),MIN(D900,ROUND(data_in!D900-data_in!B900,0)))))</f>
        <v/>
      </c>
      <c r="H900" s="8" t="str">
        <f>IF(A900="","",IF(data_in!M900="United States","United States",IF(data_in!M900="Canada","Canada",IF(data_in!M900="United Kingdom","United Kingdom","Other Country"))))</f>
        <v>United States</v>
      </c>
      <c r="I900" s="8" t="str">
        <f>IF(A900="","",IF(data_in!K900="Unknown","Unknown",IF(data_in!K900&lt;=10,"Very Small",IF(data_in!K900&lt;=100,"Small",IF(data_in!K900&lt;=500,"Medium",IF(data_in!K900&gt;500,"Large","Error"))))))</f>
        <v>Small</v>
      </c>
      <c r="J900" s="8" t="str">
        <f>IF(C900=1,TEXT(data_in!E900,"mm-yyyy"),"")</f>
        <v/>
      </c>
      <c r="K900" s="8" t="str">
        <f>IF(A900="","",IF(data_in!I900="Website","Website",IF(data_in!I900="Paid Search","Paid Search",IF(data_in!I900="Slack","Slack","Other Channel"))))</f>
        <v>Website</v>
      </c>
      <c r="L900" s="10">
        <f>IF(A900="","",ROUND(N$3-data_in!B900,0))</f>
        <v>41</v>
      </c>
    </row>
    <row r="901" spans="1:12">
      <c r="A901" s="8" t="str">
        <f>IF(data_in!A901="","",data_in!A901)</f>
        <v>de780fde-f32e-4dba-a346-a04da7f45d6b</v>
      </c>
      <c r="B901" s="12">
        <f>IF(A901="","",data_in!B901)</f>
        <v>43942.296817129631</v>
      </c>
      <c r="C901" s="8">
        <f>IF(A901="","",IF(data_in!E901="NULL",0,1))</f>
        <v>0</v>
      </c>
      <c r="D901" s="8" t="str">
        <f>IF(A901="","",IF(data_in!E901="NULL","",ROUND(data_in!E901-data_in!B901,0)))</f>
        <v/>
      </c>
      <c r="E901" s="8">
        <f>IF(A901="","",IF(data_in!C901="NULL",0,IF(data_in!C901&gt;data_in!E901,0,1)))</f>
        <v>0</v>
      </c>
      <c r="F901" s="8" t="str">
        <f>IF(OR(A901="",E901=0),"",IF(data_in!C901="NULL","",ROUND(data_in!C901-data_in!B901,0)))</f>
        <v/>
      </c>
      <c r="G901" s="8" t="str">
        <f>IF(OR(A901="",E901=0),"",IF(data_in!C901="NULL","",IF(D901="",ROUND(data_in!D901-data_in!B901,0),MIN(D901,ROUND(data_in!D901-data_in!B901,0)))))</f>
        <v/>
      </c>
      <c r="H901" s="8" t="str">
        <f>IF(A901="","",IF(data_in!M901="United States","United States",IF(data_in!M901="Canada","Canada",IF(data_in!M901="United Kingdom","United Kingdom","Other Country"))))</f>
        <v>Other Country</v>
      </c>
      <c r="I901" s="8" t="str">
        <f>IF(A901="","",IF(data_in!K901="Unknown","Unknown",IF(data_in!K901&lt;=10,"Very Small",IF(data_in!K901&lt;=100,"Small",IF(data_in!K901&lt;=500,"Medium",IF(data_in!K901&gt;500,"Large","Error"))))))</f>
        <v>Small</v>
      </c>
      <c r="J901" s="8" t="str">
        <f>IF(C901=1,TEXT(data_in!E901,"mm-yyyy"),"")</f>
        <v/>
      </c>
      <c r="K901" s="8" t="str">
        <f>IF(A901="","",IF(data_in!I901="Website","Website",IF(data_in!I901="Paid Search","Paid Search",IF(data_in!I901="Slack","Slack","Other Channel"))))</f>
        <v>Other Channel</v>
      </c>
      <c r="L901" s="10">
        <f>IF(A901="","",ROUND(N$3-data_in!B901,0))</f>
        <v>41</v>
      </c>
    </row>
    <row r="902" spans="1:12">
      <c r="A902" s="8" t="str">
        <f>IF(data_in!A902="","",data_in!A902)</f>
        <v>72e5eb79-eeee-4458-86b0-707452f99d8d</v>
      </c>
      <c r="B902" s="12">
        <f>IF(A902="","",data_in!B902)</f>
        <v>43942.255208333336</v>
      </c>
      <c r="C902" s="8">
        <f>IF(A902="","",IF(data_in!E902="NULL",0,1))</f>
        <v>0</v>
      </c>
      <c r="D902" s="8" t="str">
        <f>IF(A902="","",IF(data_in!E902="NULL","",ROUND(data_in!E902-data_in!B902,0)))</f>
        <v/>
      </c>
      <c r="E902" s="8">
        <f>IF(A902="","",IF(data_in!C902="NULL",0,IF(data_in!C902&gt;data_in!E902,0,1)))</f>
        <v>0</v>
      </c>
      <c r="F902" s="8" t="str">
        <f>IF(OR(A902="",E902=0),"",IF(data_in!C902="NULL","",ROUND(data_in!C902-data_in!B902,0)))</f>
        <v/>
      </c>
      <c r="G902" s="8" t="str">
        <f>IF(OR(A902="",E902=0),"",IF(data_in!C902="NULL","",IF(D902="",ROUND(data_in!D902-data_in!B902,0),MIN(D902,ROUND(data_in!D902-data_in!B902,0)))))</f>
        <v/>
      </c>
      <c r="H902" s="8" t="str">
        <f>IF(A902="","",IF(data_in!M902="United States","United States",IF(data_in!M902="Canada","Canada",IF(data_in!M902="United Kingdom","United Kingdom","Other Country"))))</f>
        <v>Other Country</v>
      </c>
      <c r="I902" s="8" t="str">
        <f>IF(A902="","",IF(data_in!K902="Unknown","Unknown",IF(data_in!K902&lt;=10,"Very Small",IF(data_in!K902&lt;=100,"Small",IF(data_in!K902&lt;=500,"Medium",IF(data_in!K902&gt;500,"Large","Error"))))))</f>
        <v>Medium</v>
      </c>
      <c r="J902" s="8" t="str">
        <f>IF(C902=1,TEXT(data_in!E902,"mm-yyyy"),"")</f>
        <v/>
      </c>
      <c r="K902" s="8" t="str">
        <f>IF(A902="","",IF(data_in!I902="Website","Website",IF(data_in!I902="Paid Search","Paid Search",IF(data_in!I902="Slack","Slack","Other Channel"))))</f>
        <v>Other Channel</v>
      </c>
      <c r="L902" s="10">
        <f>IF(A902="","",ROUND(N$3-data_in!B902,0))</f>
        <v>41</v>
      </c>
    </row>
    <row r="903" spans="1:12">
      <c r="A903" s="8" t="str">
        <f>IF(data_in!A903="","",data_in!A903)</f>
        <v>30c4360f-2481-4d71-852c-15f1c761b58f</v>
      </c>
      <c r="B903" s="12">
        <f>IF(A903="","",data_in!B903)</f>
        <v>43942.352662037039</v>
      </c>
      <c r="C903" s="8">
        <f>IF(A903="","",IF(data_in!E903="NULL",0,1))</f>
        <v>0</v>
      </c>
      <c r="D903" s="8" t="str">
        <f>IF(A903="","",IF(data_in!E903="NULL","",ROUND(data_in!E903-data_in!B903,0)))</f>
        <v/>
      </c>
      <c r="E903" s="8">
        <f>IF(A903="","",IF(data_in!C903="NULL",0,IF(data_in!C903&gt;data_in!E903,0,1)))</f>
        <v>1</v>
      </c>
      <c r="F903" s="8">
        <f>IF(OR(A903="",E903=0),"",IF(data_in!C903="NULL","",ROUND(data_in!C903-data_in!B903,0)))</f>
        <v>0</v>
      </c>
      <c r="G903" s="8">
        <f>IF(OR(A903="",E903=0),"",IF(data_in!C903="NULL","",IF(D903="",ROUND(data_in!D903-data_in!B903,0),MIN(D903,ROUND(data_in!D903-data_in!B903,0)))))</f>
        <v>14</v>
      </c>
      <c r="H903" s="8" t="str">
        <f>IF(A903="","",IF(data_in!M903="United States","United States",IF(data_in!M903="Canada","Canada",IF(data_in!M903="United Kingdom","United Kingdom","Other Country"))))</f>
        <v>Other Country</v>
      </c>
      <c r="I903" s="8" t="str">
        <f>IF(A903="","",IF(data_in!K903="Unknown","Unknown",IF(data_in!K903&lt;=10,"Very Small",IF(data_in!K903&lt;=100,"Small",IF(data_in!K903&lt;=500,"Medium",IF(data_in!K903&gt;500,"Large","Error"))))))</f>
        <v>Very Small</v>
      </c>
      <c r="J903" s="8" t="str">
        <f>IF(C903=1,TEXT(data_in!E903,"mm-yyyy"),"")</f>
        <v/>
      </c>
      <c r="K903" s="8" t="str">
        <f>IF(A903="","",IF(data_in!I903="Website","Website",IF(data_in!I903="Paid Search","Paid Search",IF(data_in!I903="Slack","Slack","Other Channel"))))</f>
        <v>Website</v>
      </c>
      <c r="L903" s="10">
        <f>IF(A903="","",ROUND(N$3-data_in!B903,0))</f>
        <v>41</v>
      </c>
    </row>
    <row r="904" spans="1:12">
      <c r="A904" s="8" t="str">
        <f>IF(data_in!A904="","",data_in!A904)</f>
        <v>8897e218-83d3-49ee-b9b7-a3808a560021</v>
      </c>
      <c r="B904" s="12">
        <f>IF(A904="","",data_in!B904)</f>
        <v>43934.318749999999</v>
      </c>
      <c r="C904" s="8">
        <f>IF(A904="","",IF(data_in!E904="NULL",0,1))</f>
        <v>0</v>
      </c>
      <c r="D904" s="8" t="str">
        <f>IF(A904="","",IF(data_in!E904="NULL","",ROUND(data_in!E904-data_in!B904,0)))</f>
        <v/>
      </c>
      <c r="E904" s="8">
        <f>IF(A904="","",IF(data_in!C904="NULL",0,IF(data_in!C904&gt;data_in!E904,0,1)))</f>
        <v>0</v>
      </c>
      <c r="F904" s="8" t="str">
        <f>IF(OR(A904="",E904=0),"",IF(data_in!C904="NULL","",ROUND(data_in!C904-data_in!B904,0)))</f>
        <v/>
      </c>
      <c r="G904" s="8" t="str">
        <f>IF(OR(A904="",E904=0),"",IF(data_in!C904="NULL","",IF(D904="",ROUND(data_in!D904-data_in!B904,0),MIN(D904,ROUND(data_in!D904-data_in!B904,0)))))</f>
        <v/>
      </c>
      <c r="H904" s="8" t="str">
        <f>IF(A904="","",IF(data_in!M904="United States","United States",IF(data_in!M904="Canada","Canada",IF(data_in!M904="United Kingdom","United Kingdom","Other Country"))))</f>
        <v>Other Country</v>
      </c>
      <c r="I904" s="8" t="str">
        <f>IF(A904="","",IF(data_in!K904="Unknown","Unknown",IF(data_in!K904&lt;=10,"Very Small",IF(data_in!K904&lt;=100,"Small",IF(data_in!K904&lt;=500,"Medium",IF(data_in!K904&gt;500,"Large","Error"))))))</f>
        <v>Very Small</v>
      </c>
      <c r="J904" s="8" t="str">
        <f>IF(C904=1,TEXT(data_in!E904,"mm-yyyy"),"")</f>
        <v/>
      </c>
      <c r="K904" s="8" t="str">
        <f>IF(A904="","",IF(data_in!I904="Website","Website",IF(data_in!I904="Paid Search","Paid Search",IF(data_in!I904="Slack","Slack","Other Channel"))))</f>
        <v>Website</v>
      </c>
      <c r="L904" s="10">
        <f>IF(A904="","",ROUND(N$3-data_in!B904,0))</f>
        <v>49</v>
      </c>
    </row>
    <row r="905" spans="1:12">
      <c r="A905" s="8" t="str">
        <f>IF(data_in!A905="","",data_in!A905)</f>
        <v>24af76dc-4621-4431-a207-fea455202f54</v>
      </c>
      <c r="B905" s="12">
        <f>IF(A905="","",data_in!B905)</f>
        <v>43846.576793981483</v>
      </c>
      <c r="C905" s="8">
        <f>IF(A905="","",IF(data_in!E905="NULL",0,1))</f>
        <v>0</v>
      </c>
      <c r="D905" s="8" t="str">
        <f>IF(A905="","",IF(data_in!E905="NULL","",ROUND(data_in!E905-data_in!B905,0)))</f>
        <v/>
      </c>
      <c r="E905" s="8">
        <f>IF(A905="","",IF(data_in!C905="NULL",0,IF(data_in!C905&gt;data_in!E905,0,1)))</f>
        <v>0</v>
      </c>
      <c r="F905" s="8" t="str">
        <f>IF(OR(A905="",E905=0),"",IF(data_in!C905="NULL","",ROUND(data_in!C905-data_in!B905,0)))</f>
        <v/>
      </c>
      <c r="G905" s="8" t="str">
        <f>IF(OR(A905="",E905=0),"",IF(data_in!C905="NULL","",IF(D905="",ROUND(data_in!D905-data_in!B905,0),MIN(D905,ROUND(data_in!D905-data_in!B905,0)))))</f>
        <v/>
      </c>
      <c r="H905" s="8" t="str">
        <f>IF(A905="","",IF(data_in!M905="United States","United States",IF(data_in!M905="Canada","Canada",IF(data_in!M905="United Kingdom","United Kingdom","Other Country"))))</f>
        <v>United Kingdom</v>
      </c>
      <c r="I905" s="8" t="str">
        <f>IF(A905="","",IF(data_in!K905="Unknown","Unknown",IF(data_in!K905&lt;=10,"Very Small",IF(data_in!K905&lt;=100,"Small",IF(data_in!K905&lt;=500,"Medium",IF(data_in!K905&gt;500,"Large","Error"))))))</f>
        <v>Medium</v>
      </c>
      <c r="J905" s="8" t="str">
        <f>IF(C905=1,TEXT(data_in!E905,"mm-yyyy"),"")</f>
        <v/>
      </c>
      <c r="K905" s="8" t="str">
        <f>IF(A905="","",IF(data_in!I905="Website","Website",IF(data_in!I905="Paid Search","Paid Search",IF(data_in!I905="Slack","Slack","Other Channel"))))</f>
        <v>Paid Search</v>
      </c>
      <c r="L905" s="10">
        <f>IF(A905="","",ROUND(N$3-data_in!B905,0))</f>
        <v>136</v>
      </c>
    </row>
    <row r="906" spans="1:12">
      <c r="A906" s="8" t="str">
        <f>IF(data_in!A906="","",data_in!A906)</f>
        <v>3d896ac5-b6fb-4008-8ebc-1d4e2668ac0e</v>
      </c>
      <c r="B906" s="12">
        <f>IF(A906="","",data_in!B906)</f>
        <v>43964.794629629629</v>
      </c>
      <c r="C906" s="8">
        <f>IF(A906="","",IF(data_in!E906="NULL",0,1))</f>
        <v>0</v>
      </c>
      <c r="D906" s="8" t="str">
        <f>IF(A906="","",IF(data_in!E906="NULL","",ROUND(data_in!E906-data_in!B906,0)))</f>
        <v/>
      </c>
      <c r="E906" s="8">
        <f>IF(A906="","",IF(data_in!C906="NULL",0,IF(data_in!C906&gt;data_in!E906,0,1)))</f>
        <v>0</v>
      </c>
      <c r="F906" s="8" t="str">
        <f>IF(OR(A906="",E906=0),"",IF(data_in!C906="NULL","",ROUND(data_in!C906-data_in!B906,0)))</f>
        <v/>
      </c>
      <c r="G906" s="8" t="str">
        <f>IF(OR(A906="",E906=0),"",IF(data_in!C906="NULL","",IF(D906="",ROUND(data_in!D906-data_in!B906,0),MIN(D906,ROUND(data_in!D906-data_in!B906,0)))))</f>
        <v/>
      </c>
      <c r="H906" s="8" t="str">
        <f>IF(A906="","",IF(data_in!M906="United States","United States",IF(data_in!M906="Canada","Canada",IF(data_in!M906="United Kingdom","United Kingdom","Other Country"))))</f>
        <v>United States</v>
      </c>
      <c r="I906" s="8" t="str">
        <f>IF(A906="","",IF(data_in!K906="Unknown","Unknown",IF(data_in!K906&lt;=10,"Very Small",IF(data_in!K906&lt;=100,"Small",IF(data_in!K906&lt;=500,"Medium",IF(data_in!K906&gt;500,"Large","Error"))))))</f>
        <v>Large</v>
      </c>
      <c r="J906" s="8" t="str">
        <f>IF(C906=1,TEXT(data_in!E906,"mm-yyyy"),"")</f>
        <v/>
      </c>
      <c r="K906" s="8" t="str">
        <f>IF(A906="","",IF(data_in!I906="Website","Website",IF(data_in!I906="Paid Search","Paid Search",IF(data_in!I906="Slack","Slack","Other Channel"))))</f>
        <v>Other Channel</v>
      </c>
      <c r="L906" s="10">
        <f>IF(A906="","",ROUND(N$3-data_in!B906,0))</f>
        <v>18</v>
      </c>
    </row>
    <row r="907" spans="1:12">
      <c r="A907" s="8" t="str">
        <f>IF(data_in!A907="","",data_in!A907)</f>
        <v>c352ebb4-0245-422f-9340-75ebd37a0cc4</v>
      </c>
      <c r="B907" s="12">
        <f>IF(A907="","",data_in!B907)</f>
        <v>43904.922314814816</v>
      </c>
      <c r="C907" s="8">
        <f>IF(A907="","",IF(data_in!E907="NULL",0,1))</f>
        <v>0</v>
      </c>
      <c r="D907" s="8" t="str">
        <f>IF(A907="","",IF(data_in!E907="NULL","",ROUND(data_in!E907-data_in!B907,0)))</f>
        <v/>
      </c>
      <c r="E907" s="8">
        <f>IF(A907="","",IF(data_in!C907="NULL",0,IF(data_in!C907&gt;data_in!E907,0,1)))</f>
        <v>0</v>
      </c>
      <c r="F907" s="8" t="str">
        <f>IF(OR(A907="",E907=0),"",IF(data_in!C907="NULL","",ROUND(data_in!C907-data_in!B907,0)))</f>
        <v/>
      </c>
      <c r="G907" s="8" t="str">
        <f>IF(OR(A907="",E907=0),"",IF(data_in!C907="NULL","",IF(D907="",ROUND(data_in!D907-data_in!B907,0),MIN(D907,ROUND(data_in!D907-data_in!B907,0)))))</f>
        <v/>
      </c>
      <c r="H907" s="8" t="str">
        <f>IF(A907="","",IF(data_in!M907="United States","United States",IF(data_in!M907="Canada","Canada",IF(data_in!M907="United Kingdom","United Kingdom","Other Country"))))</f>
        <v>United Kingdom</v>
      </c>
      <c r="I907" s="8" t="str">
        <f>IF(A907="","",IF(data_in!K907="Unknown","Unknown",IF(data_in!K907&lt;=10,"Very Small",IF(data_in!K907&lt;=100,"Small",IF(data_in!K907&lt;=500,"Medium",IF(data_in!K907&gt;500,"Large","Error"))))))</f>
        <v>Large</v>
      </c>
      <c r="J907" s="8" t="str">
        <f>IF(C907=1,TEXT(data_in!E907,"mm-yyyy"),"")</f>
        <v/>
      </c>
      <c r="K907" s="8" t="str">
        <f>IF(A907="","",IF(data_in!I907="Website","Website",IF(data_in!I907="Paid Search","Paid Search",IF(data_in!I907="Slack","Slack","Other Channel"))))</f>
        <v>Website</v>
      </c>
      <c r="L907" s="10">
        <f>IF(A907="","",ROUND(N$3-data_in!B907,0))</f>
        <v>78</v>
      </c>
    </row>
    <row r="908" spans="1:12">
      <c r="A908" s="8" t="str">
        <f>IF(data_in!A908="","",data_in!A908)</f>
        <v>49e8d47f-7da2-458d-904d-ed109f5d0dcb</v>
      </c>
      <c r="B908" s="12">
        <f>IF(A908="","",data_in!B908)</f>
        <v>43838.726678240739</v>
      </c>
      <c r="C908" s="8">
        <f>IF(A908="","",IF(data_in!E908="NULL",0,1))</f>
        <v>0</v>
      </c>
      <c r="D908" s="8" t="str">
        <f>IF(A908="","",IF(data_in!E908="NULL","",ROUND(data_in!E908-data_in!B908,0)))</f>
        <v/>
      </c>
      <c r="E908" s="8">
        <f>IF(A908="","",IF(data_in!C908="NULL",0,IF(data_in!C908&gt;data_in!E908,0,1)))</f>
        <v>0</v>
      </c>
      <c r="F908" s="8" t="str">
        <f>IF(OR(A908="",E908=0),"",IF(data_in!C908="NULL","",ROUND(data_in!C908-data_in!B908,0)))</f>
        <v/>
      </c>
      <c r="G908" s="8" t="str">
        <f>IF(OR(A908="",E908=0),"",IF(data_in!C908="NULL","",IF(D908="",ROUND(data_in!D908-data_in!B908,0),MIN(D908,ROUND(data_in!D908-data_in!B908,0)))))</f>
        <v/>
      </c>
      <c r="H908" s="8" t="str">
        <f>IF(A908="","",IF(data_in!M908="United States","United States",IF(data_in!M908="Canada","Canada",IF(data_in!M908="United Kingdom","United Kingdom","Other Country"))))</f>
        <v>Other Country</v>
      </c>
      <c r="I908" s="8" t="str">
        <f>IF(A908="","",IF(data_in!K908="Unknown","Unknown",IF(data_in!K908&lt;=10,"Very Small",IF(data_in!K908&lt;=100,"Small",IF(data_in!K908&lt;=500,"Medium",IF(data_in!K908&gt;500,"Large","Error"))))))</f>
        <v>Medium</v>
      </c>
      <c r="J908" s="8" t="str">
        <f>IF(C908=1,TEXT(data_in!E908,"mm-yyyy"),"")</f>
        <v/>
      </c>
      <c r="K908" s="8" t="str">
        <f>IF(A908="","",IF(data_in!I908="Website","Website",IF(data_in!I908="Paid Search","Paid Search",IF(data_in!I908="Slack","Slack","Other Channel"))))</f>
        <v>Website</v>
      </c>
      <c r="L908" s="10">
        <f>IF(A908="","",ROUND(N$3-data_in!B908,0))</f>
        <v>144</v>
      </c>
    </row>
    <row r="909" spans="1:12">
      <c r="A909" s="8" t="str">
        <f>IF(data_in!A909="","",data_in!A909)</f>
        <v>ef774b9d-ae84-466a-8161-ad4f410b9951</v>
      </c>
      <c r="B909" s="12">
        <f>IF(A909="","",data_in!B909)</f>
        <v>43838.722743055558</v>
      </c>
      <c r="C909" s="8">
        <f>IF(A909="","",IF(data_in!E909="NULL",0,1))</f>
        <v>0</v>
      </c>
      <c r="D909" s="8" t="str">
        <f>IF(A909="","",IF(data_in!E909="NULL","",ROUND(data_in!E909-data_in!B909,0)))</f>
        <v/>
      </c>
      <c r="E909" s="8">
        <f>IF(A909="","",IF(data_in!C909="NULL",0,IF(data_in!C909&gt;data_in!E909,0,1)))</f>
        <v>0</v>
      </c>
      <c r="F909" s="8" t="str">
        <f>IF(OR(A909="",E909=0),"",IF(data_in!C909="NULL","",ROUND(data_in!C909-data_in!B909,0)))</f>
        <v/>
      </c>
      <c r="G909" s="8" t="str">
        <f>IF(OR(A909="",E909=0),"",IF(data_in!C909="NULL","",IF(D909="",ROUND(data_in!D909-data_in!B909,0),MIN(D909,ROUND(data_in!D909-data_in!B909,0)))))</f>
        <v/>
      </c>
      <c r="H909" s="8" t="str">
        <f>IF(A909="","",IF(data_in!M909="United States","United States",IF(data_in!M909="Canada","Canada",IF(data_in!M909="United Kingdom","United Kingdom","Other Country"))))</f>
        <v>United States</v>
      </c>
      <c r="I909" s="8" t="str">
        <f>IF(A909="","",IF(data_in!K909="Unknown","Unknown",IF(data_in!K909&lt;=10,"Very Small",IF(data_in!K909&lt;=100,"Small",IF(data_in!K909&lt;=500,"Medium",IF(data_in!K909&gt;500,"Large","Error"))))))</f>
        <v>Very Small</v>
      </c>
      <c r="J909" s="8" t="str">
        <f>IF(C909=1,TEXT(data_in!E909,"mm-yyyy"),"")</f>
        <v/>
      </c>
      <c r="K909" s="8" t="str">
        <f>IF(A909="","",IF(data_in!I909="Website","Website",IF(data_in!I909="Paid Search","Paid Search",IF(data_in!I909="Slack","Slack","Other Channel"))))</f>
        <v>Website</v>
      </c>
      <c r="L909" s="10">
        <f>IF(A909="","",ROUND(N$3-data_in!B909,0))</f>
        <v>144</v>
      </c>
    </row>
    <row r="910" spans="1:12">
      <c r="A910" s="8" t="str">
        <f>IF(data_in!A910="","",data_in!A910)</f>
        <v>36476341-f44d-4922-b610-047ef44735e3</v>
      </c>
      <c r="B910" s="12">
        <f>IF(A910="","",data_in!B910)</f>
        <v>43838.753958333335</v>
      </c>
      <c r="C910" s="8">
        <f>IF(A910="","",IF(data_in!E910="NULL",0,1))</f>
        <v>0</v>
      </c>
      <c r="D910" s="8" t="str">
        <f>IF(A910="","",IF(data_in!E910="NULL","",ROUND(data_in!E910-data_in!B910,0)))</f>
        <v/>
      </c>
      <c r="E910" s="8">
        <f>IF(A910="","",IF(data_in!C910="NULL",0,IF(data_in!C910&gt;data_in!E910,0,1)))</f>
        <v>1</v>
      </c>
      <c r="F910" s="8">
        <f>IF(OR(A910="",E910=0),"",IF(data_in!C910="NULL","",ROUND(data_in!C910-data_in!B910,0)))</f>
        <v>0</v>
      </c>
      <c r="G910" s="8">
        <f>IF(OR(A910="",E910=0),"",IF(data_in!C910="NULL","",IF(D910="",ROUND(data_in!D910-data_in!B910,0),MIN(D910,ROUND(data_in!D910-data_in!B910,0)))))</f>
        <v>30</v>
      </c>
      <c r="H910" s="8" t="str">
        <f>IF(A910="","",IF(data_in!M910="United States","United States",IF(data_in!M910="Canada","Canada",IF(data_in!M910="United Kingdom","United Kingdom","Other Country"))))</f>
        <v>United States</v>
      </c>
      <c r="I910" s="8" t="str">
        <f>IF(A910="","",IF(data_in!K910="Unknown","Unknown",IF(data_in!K910&lt;=10,"Very Small",IF(data_in!K910&lt;=100,"Small",IF(data_in!K910&lt;=500,"Medium",IF(data_in!K910&gt;500,"Large","Error"))))))</f>
        <v>Large</v>
      </c>
      <c r="J910" s="8" t="str">
        <f>IF(C910=1,TEXT(data_in!E910,"mm-yyyy"),"")</f>
        <v/>
      </c>
      <c r="K910" s="8" t="str">
        <f>IF(A910="","",IF(data_in!I910="Website","Website",IF(data_in!I910="Paid Search","Paid Search",IF(data_in!I910="Slack","Slack","Other Channel"))))</f>
        <v>Paid Search</v>
      </c>
      <c r="L910" s="10">
        <f>IF(A910="","",ROUND(N$3-data_in!B910,0))</f>
        <v>144</v>
      </c>
    </row>
    <row r="911" spans="1:12">
      <c r="A911" s="8" t="str">
        <f>IF(data_in!A911="","",data_in!A911)</f>
        <v>cfcdb589-d89f-481b-b66b-84b53ecb4541</v>
      </c>
      <c r="B911" s="12">
        <f>IF(A911="","",data_in!B911)</f>
        <v>43838.765243055554</v>
      </c>
      <c r="C911" s="8">
        <f>IF(A911="","",IF(data_in!E911="NULL",0,1))</f>
        <v>0</v>
      </c>
      <c r="D911" s="8" t="str">
        <f>IF(A911="","",IF(data_in!E911="NULL","",ROUND(data_in!E911-data_in!B911,0)))</f>
        <v/>
      </c>
      <c r="E911" s="8">
        <f>IF(A911="","",IF(data_in!C911="NULL",0,IF(data_in!C911&gt;data_in!E911,0,1)))</f>
        <v>1</v>
      </c>
      <c r="F911" s="8">
        <f>IF(OR(A911="",E911=0),"",IF(data_in!C911="NULL","",ROUND(data_in!C911-data_in!B911,0)))</f>
        <v>5</v>
      </c>
      <c r="G911" s="8">
        <f>IF(OR(A911="",E911=0),"",IF(data_in!C911="NULL","",IF(D911="",ROUND(data_in!D911-data_in!B911,0),MIN(D911,ROUND(data_in!D911-data_in!B911,0)))))</f>
        <v>35</v>
      </c>
      <c r="H911" s="8" t="str">
        <f>IF(A911="","",IF(data_in!M911="United States","United States",IF(data_in!M911="Canada","Canada",IF(data_in!M911="United Kingdom","United Kingdom","Other Country"))))</f>
        <v>United States</v>
      </c>
      <c r="I911" s="8" t="str">
        <f>IF(A911="","",IF(data_in!K911="Unknown","Unknown",IF(data_in!K911&lt;=10,"Very Small",IF(data_in!K911&lt;=100,"Small",IF(data_in!K911&lt;=500,"Medium",IF(data_in!K911&gt;500,"Large","Error"))))))</f>
        <v>Very Small</v>
      </c>
      <c r="J911" s="8" t="str">
        <f>IF(C911=1,TEXT(data_in!E911,"mm-yyyy"),"")</f>
        <v/>
      </c>
      <c r="K911" s="8" t="str">
        <f>IF(A911="","",IF(data_in!I911="Website","Website",IF(data_in!I911="Paid Search","Paid Search",IF(data_in!I911="Slack","Slack","Other Channel"))))</f>
        <v>Website</v>
      </c>
      <c r="L911" s="10">
        <f>IF(A911="","",ROUND(N$3-data_in!B911,0))</f>
        <v>144</v>
      </c>
    </row>
    <row r="912" spans="1:12">
      <c r="A912" s="8" t="str">
        <f>IF(data_in!A912="","",data_in!A912)</f>
        <v>8377ca37-d9f2-45c8-83af-fe51110c8ae4</v>
      </c>
      <c r="B912" s="12">
        <f>IF(A912="","",data_in!B912)</f>
        <v>43838.77847222222</v>
      </c>
      <c r="C912" s="8">
        <f>IF(A912="","",IF(data_in!E912="NULL",0,1))</f>
        <v>0</v>
      </c>
      <c r="D912" s="8" t="str">
        <f>IF(A912="","",IF(data_in!E912="NULL","",ROUND(data_in!E912-data_in!B912,0)))</f>
        <v/>
      </c>
      <c r="E912" s="8">
        <f>IF(A912="","",IF(data_in!C912="NULL",0,IF(data_in!C912&gt;data_in!E912,0,1)))</f>
        <v>0</v>
      </c>
      <c r="F912" s="8" t="str">
        <f>IF(OR(A912="",E912=0),"",IF(data_in!C912="NULL","",ROUND(data_in!C912-data_in!B912,0)))</f>
        <v/>
      </c>
      <c r="G912" s="8" t="str">
        <f>IF(OR(A912="",E912=0),"",IF(data_in!C912="NULL","",IF(D912="",ROUND(data_in!D912-data_in!B912,0),MIN(D912,ROUND(data_in!D912-data_in!B912,0)))))</f>
        <v/>
      </c>
      <c r="H912" s="8" t="str">
        <f>IF(A912="","",IF(data_in!M912="United States","United States",IF(data_in!M912="Canada","Canada",IF(data_in!M912="United Kingdom","United Kingdom","Other Country"))))</f>
        <v>Canada</v>
      </c>
      <c r="I912" s="8" t="str">
        <f>IF(A912="","",IF(data_in!K912="Unknown","Unknown",IF(data_in!K912&lt;=10,"Very Small",IF(data_in!K912&lt;=100,"Small",IF(data_in!K912&lt;=500,"Medium",IF(data_in!K912&gt;500,"Large","Error"))))))</f>
        <v>Very Small</v>
      </c>
      <c r="J912" s="8" t="str">
        <f>IF(C912=1,TEXT(data_in!E912,"mm-yyyy"),"")</f>
        <v/>
      </c>
      <c r="K912" s="8" t="str">
        <f>IF(A912="","",IF(data_in!I912="Website","Website",IF(data_in!I912="Paid Search","Paid Search",IF(data_in!I912="Slack","Slack","Other Channel"))))</f>
        <v>Website</v>
      </c>
      <c r="L912" s="10">
        <f>IF(A912="","",ROUND(N$3-data_in!B912,0))</f>
        <v>144</v>
      </c>
    </row>
    <row r="913" spans="1:12">
      <c r="A913" s="8" t="str">
        <f>IF(data_in!A913="","",data_in!A913)</f>
        <v>13547dcc-f40f-44b9-a25d-a89b8aec5d6a</v>
      </c>
      <c r="B913" s="12">
        <f>IF(A913="","",data_in!B913)</f>
        <v>43838.761689814812</v>
      </c>
      <c r="C913" s="8">
        <f>IF(A913="","",IF(data_in!E913="NULL",0,1))</f>
        <v>0</v>
      </c>
      <c r="D913" s="8" t="str">
        <f>IF(A913="","",IF(data_in!E913="NULL","",ROUND(data_in!E913-data_in!B913,0)))</f>
        <v/>
      </c>
      <c r="E913" s="8">
        <f>IF(A913="","",IF(data_in!C913="NULL",0,IF(data_in!C913&gt;data_in!E913,0,1)))</f>
        <v>0</v>
      </c>
      <c r="F913" s="8" t="str">
        <f>IF(OR(A913="",E913=0),"",IF(data_in!C913="NULL","",ROUND(data_in!C913-data_in!B913,0)))</f>
        <v/>
      </c>
      <c r="G913" s="8" t="str">
        <f>IF(OR(A913="",E913=0),"",IF(data_in!C913="NULL","",IF(D913="",ROUND(data_in!D913-data_in!B913,0),MIN(D913,ROUND(data_in!D913-data_in!B913,0)))))</f>
        <v/>
      </c>
      <c r="H913" s="8" t="str">
        <f>IF(A913="","",IF(data_in!M913="United States","United States",IF(data_in!M913="Canada","Canada",IF(data_in!M913="United Kingdom","United Kingdom","Other Country"))))</f>
        <v>United States</v>
      </c>
      <c r="I913" s="8" t="str">
        <f>IF(A913="","",IF(data_in!K913="Unknown","Unknown",IF(data_in!K913&lt;=10,"Very Small",IF(data_in!K913&lt;=100,"Small",IF(data_in!K913&lt;=500,"Medium",IF(data_in!K913&gt;500,"Large","Error"))))))</f>
        <v>Very Small</v>
      </c>
      <c r="J913" s="8" t="str">
        <f>IF(C913=1,TEXT(data_in!E913,"mm-yyyy"),"")</f>
        <v/>
      </c>
      <c r="K913" s="8" t="str">
        <f>IF(A913="","",IF(data_in!I913="Website","Website",IF(data_in!I913="Paid Search","Paid Search",IF(data_in!I913="Slack","Slack","Other Channel"))))</f>
        <v>Other Channel</v>
      </c>
      <c r="L913" s="10">
        <f>IF(A913="","",ROUND(N$3-data_in!B913,0))</f>
        <v>144</v>
      </c>
    </row>
    <row r="914" spans="1:12">
      <c r="A914" s="8" t="str">
        <f>IF(data_in!A914="","",data_in!A914)</f>
        <v>48aec1fc-34a4-4232-9ee0-e4106781654a</v>
      </c>
      <c r="B914" s="12">
        <f>IF(A914="","",data_in!B914)</f>
        <v>43838.780462962961</v>
      </c>
      <c r="C914" s="8">
        <f>IF(A914="","",IF(data_in!E914="NULL",0,1))</f>
        <v>0</v>
      </c>
      <c r="D914" s="8" t="str">
        <f>IF(A914="","",IF(data_in!E914="NULL","",ROUND(data_in!E914-data_in!B914,0)))</f>
        <v/>
      </c>
      <c r="E914" s="8">
        <f>IF(A914="","",IF(data_in!C914="NULL",0,IF(data_in!C914&gt;data_in!E914,0,1)))</f>
        <v>1</v>
      </c>
      <c r="F914" s="8">
        <f>IF(OR(A914="",E914=0),"",IF(data_in!C914="NULL","",ROUND(data_in!C914-data_in!B914,0)))</f>
        <v>2</v>
      </c>
      <c r="G914" s="8">
        <f>IF(OR(A914="",E914=0),"",IF(data_in!C914="NULL","",IF(D914="",ROUND(data_in!D914-data_in!B914,0),MIN(D914,ROUND(data_in!D914-data_in!B914,0)))))</f>
        <v>32</v>
      </c>
      <c r="H914" s="8" t="str">
        <f>IF(A914="","",IF(data_in!M914="United States","United States",IF(data_in!M914="Canada","Canada",IF(data_in!M914="United Kingdom","United Kingdom","Other Country"))))</f>
        <v>United States</v>
      </c>
      <c r="I914" s="8" t="str">
        <f>IF(A914="","",IF(data_in!K914="Unknown","Unknown",IF(data_in!K914&lt;=10,"Very Small",IF(data_in!K914&lt;=100,"Small",IF(data_in!K914&lt;=500,"Medium",IF(data_in!K914&gt;500,"Large","Error"))))))</f>
        <v>Very Small</v>
      </c>
      <c r="J914" s="8" t="str">
        <f>IF(C914=1,TEXT(data_in!E914,"mm-yyyy"),"")</f>
        <v/>
      </c>
      <c r="K914" s="8" t="str">
        <f>IF(A914="","",IF(data_in!I914="Website","Website",IF(data_in!I914="Paid Search","Paid Search",IF(data_in!I914="Slack","Slack","Other Channel"))))</f>
        <v>Paid Search</v>
      </c>
      <c r="L914" s="10">
        <f>IF(A914="","",ROUND(N$3-data_in!B914,0))</f>
        <v>144</v>
      </c>
    </row>
    <row r="915" spans="1:12">
      <c r="A915" s="8" t="str">
        <f>IF(data_in!A915="","",data_in!A915)</f>
        <v>e59de263-6e6c-452f-a81a-6841fc88ad00</v>
      </c>
      <c r="B915" s="12">
        <f>IF(A915="","",data_in!B915)</f>
        <v>43838.806168981479</v>
      </c>
      <c r="C915" s="8">
        <f>IF(A915="","",IF(data_in!E915="NULL",0,1))</f>
        <v>0</v>
      </c>
      <c r="D915" s="8" t="str">
        <f>IF(A915="","",IF(data_in!E915="NULL","",ROUND(data_in!E915-data_in!B915,0)))</f>
        <v/>
      </c>
      <c r="E915" s="8">
        <f>IF(A915="","",IF(data_in!C915="NULL",0,IF(data_in!C915&gt;data_in!E915,0,1)))</f>
        <v>0</v>
      </c>
      <c r="F915" s="8" t="str">
        <f>IF(OR(A915="",E915=0),"",IF(data_in!C915="NULL","",ROUND(data_in!C915-data_in!B915,0)))</f>
        <v/>
      </c>
      <c r="G915" s="8" t="str">
        <f>IF(OR(A915="",E915=0),"",IF(data_in!C915="NULL","",IF(D915="",ROUND(data_in!D915-data_in!B915,0),MIN(D915,ROUND(data_in!D915-data_in!B915,0)))))</f>
        <v/>
      </c>
      <c r="H915" s="8" t="str">
        <f>IF(A915="","",IF(data_in!M915="United States","United States",IF(data_in!M915="Canada","Canada",IF(data_in!M915="United Kingdom","United Kingdom","Other Country"))))</f>
        <v>United States</v>
      </c>
      <c r="I915" s="8" t="str">
        <f>IF(A915="","",IF(data_in!K915="Unknown","Unknown",IF(data_in!K915&lt;=10,"Very Small",IF(data_in!K915&lt;=100,"Small",IF(data_in!K915&lt;=500,"Medium",IF(data_in!K915&gt;500,"Large","Error"))))))</f>
        <v>Very Small</v>
      </c>
      <c r="J915" s="8" t="str">
        <f>IF(C915=1,TEXT(data_in!E915,"mm-yyyy"),"")</f>
        <v/>
      </c>
      <c r="K915" s="8" t="str">
        <f>IF(A915="","",IF(data_in!I915="Website","Website",IF(data_in!I915="Paid Search","Paid Search",IF(data_in!I915="Slack","Slack","Other Channel"))))</f>
        <v>Website</v>
      </c>
      <c r="L915" s="10">
        <f>IF(A915="","",ROUND(N$3-data_in!B915,0))</f>
        <v>144</v>
      </c>
    </row>
    <row r="916" spans="1:12">
      <c r="A916" s="8" t="str">
        <f>IF(data_in!A916="","",data_in!A916)</f>
        <v>29000ab2-8cc3-4995-9f1b-6f3c661ee615</v>
      </c>
      <c r="B916" s="12">
        <f>IF(A916="","",data_in!B916)</f>
        <v>43838.774895833332</v>
      </c>
      <c r="C916" s="8">
        <f>IF(A916="","",IF(data_in!E916="NULL",0,1))</f>
        <v>0</v>
      </c>
      <c r="D916" s="8" t="str">
        <f>IF(A916="","",IF(data_in!E916="NULL","",ROUND(data_in!E916-data_in!B916,0)))</f>
        <v/>
      </c>
      <c r="E916" s="8">
        <f>IF(A916="","",IF(data_in!C916="NULL",0,IF(data_in!C916&gt;data_in!E916,0,1)))</f>
        <v>1</v>
      </c>
      <c r="F916" s="8">
        <f>IF(OR(A916="",E916=0),"",IF(data_in!C916="NULL","",ROUND(data_in!C916-data_in!B916,0)))</f>
        <v>0</v>
      </c>
      <c r="G916" s="8">
        <f>IF(OR(A916="",E916=0),"",IF(data_in!C916="NULL","",IF(D916="",ROUND(data_in!D916-data_in!B916,0),MIN(D916,ROUND(data_in!D916-data_in!B916,0)))))</f>
        <v>30</v>
      </c>
      <c r="H916" s="8" t="str">
        <f>IF(A916="","",IF(data_in!M916="United States","United States",IF(data_in!M916="Canada","Canada",IF(data_in!M916="United Kingdom","United Kingdom","Other Country"))))</f>
        <v>United States</v>
      </c>
      <c r="I916" s="8" t="str">
        <f>IF(A916="","",IF(data_in!K916="Unknown","Unknown",IF(data_in!K916&lt;=10,"Very Small",IF(data_in!K916&lt;=100,"Small",IF(data_in!K916&lt;=500,"Medium",IF(data_in!K916&gt;500,"Large","Error"))))))</f>
        <v>Small</v>
      </c>
      <c r="J916" s="8" t="str">
        <f>IF(C916=1,TEXT(data_in!E916,"mm-yyyy"),"")</f>
        <v/>
      </c>
      <c r="K916" s="8" t="str">
        <f>IF(A916="","",IF(data_in!I916="Website","Website",IF(data_in!I916="Paid Search","Paid Search",IF(data_in!I916="Slack","Slack","Other Channel"))))</f>
        <v>Website</v>
      </c>
      <c r="L916" s="10">
        <f>IF(A916="","",ROUND(N$3-data_in!B916,0))</f>
        <v>144</v>
      </c>
    </row>
    <row r="917" spans="1:12">
      <c r="A917" s="8" t="str">
        <f>IF(data_in!A917="","",data_in!A917)</f>
        <v>5dae5c90-bfb0-4327-afd7-0a2e2ddba491</v>
      </c>
      <c r="B917" s="12">
        <f>IF(A917="","",data_in!B917)</f>
        <v>43838.817881944444</v>
      </c>
      <c r="C917" s="8">
        <f>IF(A917="","",IF(data_in!E917="NULL",0,1))</f>
        <v>0</v>
      </c>
      <c r="D917" s="8" t="str">
        <f>IF(A917="","",IF(data_in!E917="NULL","",ROUND(data_in!E917-data_in!B917,0)))</f>
        <v/>
      </c>
      <c r="E917" s="8">
        <f>IF(A917="","",IF(data_in!C917="NULL",0,IF(data_in!C917&gt;data_in!E917,0,1)))</f>
        <v>1</v>
      </c>
      <c r="F917" s="8">
        <f>IF(OR(A917="",E917=0),"",IF(data_in!C917="NULL","",ROUND(data_in!C917-data_in!B917,0)))</f>
        <v>1</v>
      </c>
      <c r="G917" s="8">
        <f>IF(OR(A917="",E917=0),"",IF(data_in!C917="NULL","",IF(D917="",ROUND(data_in!D917-data_in!B917,0),MIN(D917,ROUND(data_in!D917-data_in!B917,0)))))</f>
        <v>31</v>
      </c>
      <c r="H917" s="8" t="str">
        <f>IF(A917="","",IF(data_in!M917="United States","United States",IF(data_in!M917="Canada","Canada",IF(data_in!M917="United Kingdom","United Kingdom","Other Country"))))</f>
        <v>United States</v>
      </c>
      <c r="I917" s="8" t="str">
        <f>IF(A917="","",IF(data_in!K917="Unknown","Unknown",IF(data_in!K917&lt;=10,"Very Small",IF(data_in!K917&lt;=100,"Small",IF(data_in!K917&lt;=500,"Medium",IF(data_in!K917&gt;500,"Large","Error"))))))</f>
        <v>Medium</v>
      </c>
      <c r="J917" s="8" t="str">
        <f>IF(C917=1,TEXT(data_in!E917,"mm-yyyy"),"")</f>
        <v/>
      </c>
      <c r="K917" s="8" t="str">
        <f>IF(A917="","",IF(data_in!I917="Website","Website",IF(data_in!I917="Paid Search","Paid Search",IF(data_in!I917="Slack","Slack","Other Channel"))))</f>
        <v>Paid Search</v>
      </c>
      <c r="L917" s="10">
        <f>IF(A917="","",ROUND(N$3-data_in!B917,0))</f>
        <v>144</v>
      </c>
    </row>
    <row r="918" spans="1:12">
      <c r="A918" s="8" t="str">
        <f>IF(data_in!A918="","",data_in!A918)</f>
        <v>9771516d-17cb-4e23-8d1d-b05f23be866b</v>
      </c>
      <c r="B918" s="12">
        <f>IF(A918="","",data_in!B918)</f>
        <v>43838.791620370372</v>
      </c>
      <c r="C918" s="8">
        <f>IF(A918="","",IF(data_in!E918="NULL",0,1))</f>
        <v>0</v>
      </c>
      <c r="D918" s="8" t="str">
        <f>IF(A918="","",IF(data_in!E918="NULL","",ROUND(data_in!E918-data_in!B918,0)))</f>
        <v/>
      </c>
      <c r="E918" s="8">
        <f>IF(A918="","",IF(data_in!C918="NULL",0,IF(data_in!C918&gt;data_in!E918,0,1)))</f>
        <v>0</v>
      </c>
      <c r="F918" s="8" t="str">
        <f>IF(OR(A918="",E918=0),"",IF(data_in!C918="NULL","",ROUND(data_in!C918-data_in!B918,0)))</f>
        <v/>
      </c>
      <c r="G918" s="8" t="str">
        <f>IF(OR(A918="",E918=0),"",IF(data_in!C918="NULL","",IF(D918="",ROUND(data_in!D918-data_in!B918,0),MIN(D918,ROUND(data_in!D918-data_in!B918,0)))))</f>
        <v/>
      </c>
      <c r="H918" s="8" t="str">
        <f>IF(A918="","",IF(data_in!M918="United States","United States",IF(data_in!M918="Canada","Canada",IF(data_in!M918="United Kingdom","United Kingdom","Other Country"))))</f>
        <v>Other Country</v>
      </c>
      <c r="I918" s="8" t="str">
        <f>IF(A918="","",IF(data_in!K918="Unknown","Unknown",IF(data_in!K918&lt;=10,"Very Small",IF(data_in!K918&lt;=100,"Small",IF(data_in!K918&lt;=500,"Medium",IF(data_in!K918&gt;500,"Large","Error"))))))</f>
        <v>Small</v>
      </c>
      <c r="J918" s="8" t="str">
        <f>IF(C918=1,TEXT(data_in!E918,"mm-yyyy"),"")</f>
        <v/>
      </c>
      <c r="K918" s="8" t="str">
        <f>IF(A918="","",IF(data_in!I918="Website","Website",IF(data_in!I918="Paid Search","Paid Search",IF(data_in!I918="Slack","Slack","Other Channel"))))</f>
        <v>Website</v>
      </c>
      <c r="L918" s="10">
        <f>IF(A918="","",ROUND(N$3-data_in!B918,0))</f>
        <v>144</v>
      </c>
    </row>
    <row r="919" spans="1:12">
      <c r="A919" s="8" t="str">
        <f>IF(data_in!A919="","",data_in!A919)</f>
        <v>e2a3c86f-f6a6-4990-ab06-17654a383ca7</v>
      </c>
      <c r="B919" s="12">
        <f>IF(A919="","",data_in!B919)</f>
        <v>43838.898993055554</v>
      </c>
      <c r="C919" s="8">
        <f>IF(A919="","",IF(data_in!E919="NULL",0,1))</f>
        <v>0</v>
      </c>
      <c r="D919" s="8" t="str">
        <f>IF(A919="","",IF(data_in!E919="NULL","",ROUND(data_in!E919-data_in!B919,0)))</f>
        <v/>
      </c>
      <c r="E919" s="8">
        <f>IF(A919="","",IF(data_in!C919="NULL",0,IF(data_in!C919&gt;data_in!E919,0,1)))</f>
        <v>0</v>
      </c>
      <c r="F919" s="8" t="str">
        <f>IF(OR(A919="",E919=0),"",IF(data_in!C919="NULL","",ROUND(data_in!C919-data_in!B919,0)))</f>
        <v/>
      </c>
      <c r="G919" s="8" t="str">
        <f>IF(OR(A919="",E919=0),"",IF(data_in!C919="NULL","",IF(D919="",ROUND(data_in!D919-data_in!B919,0),MIN(D919,ROUND(data_in!D919-data_in!B919,0)))))</f>
        <v/>
      </c>
      <c r="H919" s="8" t="str">
        <f>IF(A919="","",IF(data_in!M919="United States","United States",IF(data_in!M919="Canada","Canada",IF(data_in!M919="United Kingdom","United Kingdom","Other Country"))))</f>
        <v>United States</v>
      </c>
      <c r="I919" s="8" t="str">
        <f>IF(A919="","",IF(data_in!K919="Unknown","Unknown",IF(data_in!K919&lt;=10,"Very Small",IF(data_in!K919&lt;=100,"Small",IF(data_in!K919&lt;=500,"Medium",IF(data_in!K919&gt;500,"Large","Error"))))))</f>
        <v>Very Small</v>
      </c>
      <c r="J919" s="8" t="str">
        <f>IF(C919=1,TEXT(data_in!E919,"mm-yyyy"),"")</f>
        <v/>
      </c>
      <c r="K919" s="8" t="str">
        <f>IF(A919="","",IF(data_in!I919="Website","Website",IF(data_in!I919="Paid Search","Paid Search",IF(data_in!I919="Slack","Slack","Other Channel"))))</f>
        <v>Website</v>
      </c>
      <c r="L919" s="10">
        <f>IF(A919="","",ROUND(N$3-data_in!B919,0))</f>
        <v>144</v>
      </c>
    </row>
    <row r="920" spans="1:12">
      <c r="A920" s="8" t="str">
        <f>IF(data_in!A920="","",data_in!A920)</f>
        <v>c5680798-4c37-43fa-bc0c-775422ba4d3d</v>
      </c>
      <c r="B920" s="12">
        <f>IF(A920="","",data_in!B920)</f>
        <v>43838.932800925926</v>
      </c>
      <c r="C920" s="8">
        <f>IF(A920="","",IF(data_in!E920="NULL",0,1))</f>
        <v>0</v>
      </c>
      <c r="D920" s="8" t="str">
        <f>IF(A920="","",IF(data_in!E920="NULL","",ROUND(data_in!E920-data_in!B920,0)))</f>
        <v/>
      </c>
      <c r="E920" s="8">
        <f>IF(A920="","",IF(data_in!C920="NULL",0,IF(data_in!C920&gt;data_in!E920,0,1)))</f>
        <v>0</v>
      </c>
      <c r="F920" s="8" t="str">
        <f>IF(OR(A920="",E920=0),"",IF(data_in!C920="NULL","",ROUND(data_in!C920-data_in!B920,0)))</f>
        <v/>
      </c>
      <c r="G920" s="8" t="str">
        <f>IF(OR(A920="",E920=0),"",IF(data_in!C920="NULL","",IF(D920="",ROUND(data_in!D920-data_in!B920,0),MIN(D920,ROUND(data_in!D920-data_in!B920,0)))))</f>
        <v/>
      </c>
      <c r="H920" s="8" t="str">
        <f>IF(A920="","",IF(data_in!M920="United States","United States",IF(data_in!M920="Canada","Canada",IF(data_in!M920="United Kingdom","United Kingdom","Other Country"))))</f>
        <v>Canada</v>
      </c>
      <c r="I920" s="8" t="str">
        <f>IF(A920="","",IF(data_in!K920="Unknown","Unknown",IF(data_in!K920&lt;=10,"Very Small",IF(data_in!K920&lt;=100,"Small",IF(data_in!K920&lt;=500,"Medium",IF(data_in!K920&gt;500,"Large","Error"))))))</f>
        <v>Very Small</v>
      </c>
      <c r="J920" s="8" t="str">
        <f>IF(C920=1,TEXT(data_in!E920,"mm-yyyy"),"")</f>
        <v/>
      </c>
      <c r="K920" s="8" t="str">
        <f>IF(A920="","",IF(data_in!I920="Website","Website",IF(data_in!I920="Paid Search","Paid Search",IF(data_in!I920="Slack","Slack","Other Channel"))))</f>
        <v>Paid Search</v>
      </c>
      <c r="L920" s="10">
        <f>IF(A920="","",ROUND(N$3-data_in!B920,0))</f>
        <v>144</v>
      </c>
    </row>
    <row r="921" spans="1:12">
      <c r="A921" s="8" t="str">
        <f>IF(data_in!A921="","",data_in!A921)</f>
        <v>3a1e684d-7309-4f49-809c-c68245a9eea8</v>
      </c>
      <c r="B921" s="12">
        <f>IF(A921="","",data_in!B921)</f>
        <v>43839.011631944442</v>
      </c>
      <c r="C921" s="8">
        <f>IF(A921="","",IF(data_in!E921="NULL",0,1))</f>
        <v>0</v>
      </c>
      <c r="D921" s="8" t="str">
        <f>IF(A921="","",IF(data_in!E921="NULL","",ROUND(data_in!E921-data_in!B921,0)))</f>
        <v/>
      </c>
      <c r="E921" s="8">
        <f>IF(A921="","",IF(data_in!C921="NULL",0,IF(data_in!C921&gt;data_in!E921,0,1)))</f>
        <v>0</v>
      </c>
      <c r="F921" s="8" t="str">
        <f>IF(OR(A921="",E921=0),"",IF(data_in!C921="NULL","",ROUND(data_in!C921-data_in!B921,0)))</f>
        <v/>
      </c>
      <c r="G921" s="8" t="str">
        <f>IF(OR(A921="",E921=0),"",IF(data_in!C921="NULL","",IF(D921="",ROUND(data_in!D921-data_in!B921,0),MIN(D921,ROUND(data_in!D921-data_in!B921,0)))))</f>
        <v/>
      </c>
      <c r="H921" s="8" t="str">
        <f>IF(A921="","",IF(data_in!M921="United States","United States",IF(data_in!M921="Canada","Canada",IF(data_in!M921="United Kingdom","United Kingdom","Other Country"))))</f>
        <v>Other Country</v>
      </c>
      <c r="I921" s="8" t="str">
        <f>IF(A921="","",IF(data_in!K921="Unknown","Unknown",IF(data_in!K921&lt;=10,"Very Small",IF(data_in!K921&lt;=100,"Small",IF(data_in!K921&lt;=500,"Medium",IF(data_in!K921&gt;500,"Large","Error"))))))</f>
        <v>Large</v>
      </c>
      <c r="J921" s="8" t="str">
        <f>IF(C921=1,TEXT(data_in!E921,"mm-yyyy"),"")</f>
        <v/>
      </c>
      <c r="K921" s="8" t="str">
        <f>IF(A921="","",IF(data_in!I921="Website","Website",IF(data_in!I921="Paid Search","Paid Search",IF(data_in!I921="Slack","Slack","Other Channel"))))</f>
        <v>Other Channel</v>
      </c>
      <c r="L921" s="10">
        <f>IF(A921="","",ROUND(N$3-data_in!B921,0))</f>
        <v>144</v>
      </c>
    </row>
    <row r="922" spans="1:12">
      <c r="A922" s="8" t="str">
        <f>IF(data_in!A922="","",data_in!A922)</f>
        <v>b47ea897-4c19-4425-ae31-23ae392c7516</v>
      </c>
      <c r="B922" s="12">
        <f>IF(A922="","",data_in!B922)</f>
        <v>43839.253125000003</v>
      </c>
      <c r="C922" s="8">
        <f>IF(A922="","",IF(data_in!E922="NULL",0,1))</f>
        <v>1</v>
      </c>
      <c r="D922" s="8">
        <f>IF(A922="","",IF(data_in!E922="NULL","",ROUND(data_in!E922-data_in!B922,0)))</f>
        <v>30</v>
      </c>
      <c r="E922" s="8">
        <f>IF(A922="","",IF(data_in!C922="NULL",0,IF(data_in!C922&gt;data_in!E922,0,1)))</f>
        <v>1</v>
      </c>
      <c r="F922" s="8">
        <f>IF(OR(A922="",E922=0),"",IF(data_in!C922="NULL","",ROUND(data_in!C922-data_in!B922,0)))</f>
        <v>0</v>
      </c>
      <c r="G922" s="8">
        <f>IF(OR(A922="",E922=0),"",IF(data_in!C922="NULL","",IF(D922="",ROUND(data_in!D922-data_in!B922,0),MIN(D922,ROUND(data_in!D922-data_in!B922,0)))))</f>
        <v>30</v>
      </c>
      <c r="H922" s="8" t="str">
        <f>IF(A922="","",IF(data_in!M922="United States","United States",IF(data_in!M922="Canada","Canada",IF(data_in!M922="United Kingdom","United Kingdom","Other Country"))))</f>
        <v>Other Country</v>
      </c>
      <c r="I922" s="8" t="str">
        <f>IF(A922="","",IF(data_in!K922="Unknown","Unknown",IF(data_in!K922&lt;=10,"Very Small",IF(data_in!K922&lt;=100,"Small",IF(data_in!K922&lt;=500,"Medium",IF(data_in!K922&gt;500,"Large","Error"))))))</f>
        <v>Medium</v>
      </c>
      <c r="J922" s="8" t="str">
        <f>IF(C922=1,TEXT(data_in!E922,"mm-yyyy"),"")</f>
        <v>02-2020</v>
      </c>
      <c r="K922" s="8" t="str">
        <f>IF(A922="","",IF(data_in!I922="Website","Website",IF(data_in!I922="Paid Search","Paid Search",IF(data_in!I922="Slack","Slack","Other Channel"))))</f>
        <v>Website</v>
      </c>
      <c r="L922" s="10">
        <f>IF(A922="","",ROUND(N$3-data_in!B922,0))</f>
        <v>144</v>
      </c>
    </row>
    <row r="923" spans="1:12">
      <c r="A923" s="8" t="str">
        <f>IF(data_in!A923="","",data_in!A923)</f>
        <v>e3c79604-7b21-4c8f-81ad-0a35c5cdcdd1</v>
      </c>
      <c r="B923" s="12">
        <f>IF(A923="","",data_in!B923)</f>
        <v>43839.403738425928</v>
      </c>
      <c r="C923" s="8">
        <f>IF(A923="","",IF(data_in!E923="NULL",0,1))</f>
        <v>0</v>
      </c>
      <c r="D923" s="8" t="str">
        <f>IF(A923="","",IF(data_in!E923="NULL","",ROUND(data_in!E923-data_in!B923,0)))</f>
        <v/>
      </c>
      <c r="E923" s="8">
        <f>IF(A923="","",IF(data_in!C923="NULL",0,IF(data_in!C923&gt;data_in!E923,0,1)))</f>
        <v>0</v>
      </c>
      <c r="F923" s="8" t="str">
        <f>IF(OR(A923="",E923=0),"",IF(data_in!C923="NULL","",ROUND(data_in!C923-data_in!B923,0)))</f>
        <v/>
      </c>
      <c r="G923" s="8" t="str">
        <f>IF(OR(A923="",E923=0),"",IF(data_in!C923="NULL","",IF(D923="",ROUND(data_in!D923-data_in!B923,0),MIN(D923,ROUND(data_in!D923-data_in!B923,0)))))</f>
        <v/>
      </c>
      <c r="H923" s="8" t="str">
        <f>IF(A923="","",IF(data_in!M923="United States","United States",IF(data_in!M923="Canada","Canada",IF(data_in!M923="United Kingdom","United Kingdom","Other Country"))))</f>
        <v>Other Country</v>
      </c>
      <c r="I923" s="8" t="str">
        <f>IF(A923="","",IF(data_in!K923="Unknown","Unknown",IF(data_in!K923&lt;=10,"Very Small",IF(data_in!K923&lt;=100,"Small",IF(data_in!K923&lt;=500,"Medium",IF(data_in!K923&gt;500,"Large","Error"))))))</f>
        <v>Very Small</v>
      </c>
      <c r="J923" s="8" t="str">
        <f>IF(C923=1,TEXT(data_in!E923,"mm-yyyy"),"")</f>
        <v/>
      </c>
      <c r="K923" s="8" t="str">
        <f>IF(A923="","",IF(data_in!I923="Website","Website",IF(data_in!I923="Paid Search","Paid Search",IF(data_in!I923="Slack","Slack","Other Channel"))))</f>
        <v>Website</v>
      </c>
      <c r="L923" s="10">
        <f>IF(A923="","",ROUND(N$3-data_in!B923,0))</f>
        <v>144</v>
      </c>
    </row>
    <row r="924" spans="1:12">
      <c r="A924" s="8" t="str">
        <f>IF(data_in!A924="","",data_in!A924)</f>
        <v>a331359f-e7e0-48ab-825e-c18279cbe57b</v>
      </c>
      <c r="B924" s="12">
        <f>IF(A924="","",data_in!B924)</f>
        <v>43839.407407407409</v>
      </c>
      <c r="C924" s="8">
        <f>IF(A924="","",IF(data_in!E924="NULL",0,1))</f>
        <v>0</v>
      </c>
      <c r="D924" s="8" t="str">
        <f>IF(A924="","",IF(data_in!E924="NULL","",ROUND(data_in!E924-data_in!B924,0)))</f>
        <v/>
      </c>
      <c r="E924" s="8">
        <f>IF(A924="","",IF(data_in!C924="NULL",0,IF(data_in!C924&gt;data_in!E924,0,1)))</f>
        <v>0</v>
      </c>
      <c r="F924" s="8" t="str">
        <f>IF(OR(A924="",E924=0),"",IF(data_in!C924="NULL","",ROUND(data_in!C924-data_in!B924,0)))</f>
        <v/>
      </c>
      <c r="G924" s="8" t="str">
        <f>IF(OR(A924="",E924=0),"",IF(data_in!C924="NULL","",IF(D924="",ROUND(data_in!D924-data_in!B924,0),MIN(D924,ROUND(data_in!D924-data_in!B924,0)))))</f>
        <v/>
      </c>
      <c r="H924" s="8" t="str">
        <f>IF(A924="","",IF(data_in!M924="United States","United States",IF(data_in!M924="Canada","Canada",IF(data_in!M924="United Kingdom","United Kingdom","Other Country"))))</f>
        <v>Other Country</v>
      </c>
      <c r="I924" s="8" t="str">
        <f>IF(A924="","",IF(data_in!K924="Unknown","Unknown",IF(data_in!K924&lt;=10,"Very Small",IF(data_in!K924&lt;=100,"Small",IF(data_in!K924&lt;=500,"Medium",IF(data_in!K924&gt;500,"Large","Error"))))))</f>
        <v>Very Small</v>
      </c>
      <c r="J924" s="8" t="str">
        <f>IF(C924=1,TEXT(data_in!E924,"mm-yyyy"),"")</f>
        <v/>
      </c>
      <c r="K924" s="8" t="str">
        <f>IF(A924="","",IF(data_in!I924="Website","Website",IF(data_in!I924="Paid Search","Paid Search",IF(data_in!I924="Slack","Slack","Other Channel"))))</f>
        <v>Website</v>
      </c>
      <c r="L924" s="10">
        <f>IF(A924="","",ROUND(N$3-data_in!B924,0))</f>
        <v>144</v>
      </c>
    </row>
    <row r="925" spans="1:12">
      <c r="A925" s="8" t="str">
        <f>IF(data_in!A925="","",data_in!A925)</f>
        <v>c3595e8b-5a71-4910-ad65-458b3be1a31e</v>
      </c>
      <c r="B925" s="12">
        <f>IF(A925="","",data_in!B925)</f>
        <v>43839.471759259257</v>
      </c>
      <c r="C925" s="8">
        <f>IF(A925="","",IF(data_in!E925="NULL",0,1))</f>
        <v>0</v>
      </c>
      <c r="D925" s="8" t="str">
        <f>IF(A925="","",IF(data_in!E925="NULL","",ROUND(data_in!E925-data_in!B925,0)))</f>
        <v/>
      </c>
      <c r="E925" s="8">
        <f>IF(A925="","",IF(data_in!C925="NULL",0,IF(data_in!C925&gt;data_in!E925,0,1)))</f>
        <v>0</v>
      </c>
      <c r="F925" s="8" t="str">
        <f>IF(OR(A925="",E925=0),"",IF(data_in!C925="NULL","",ROUND(data_in!C925-data_in!B925,0)))</f>
        <v/>
      </c>
      <c r="G925" s="8" t="str">
        <f>IF(OR(A925="",E925=0),"",IF(data_in!C925="NULL","",IF(D925="",ROUND(data_in!D925-data_in!B925,0),MIN(D925,ROUND(data_in!D925-data_in!B925,0)))))</f>
        <v/>
      </c>
      <c r="H925" s="8" t="str">
        <f>IF(A925="","",IF(data_in!M925="United States","United States",IF(data_in!M925="Canada","Canada",IF(data_in!M925="United Kingdom","United Kingdom","Other Country"))))</f>
        <v>Other Country</v>
      </c>
      <c r="I925" s="8" t="str">
        <f>IF(A925="","",IF(data_in!K925="Unknown","Unknown",IF(data_in!K925&lt;=10,"Very Small",IF(data_in!K925&lt;=100,"Small",IF(data_in!K925&lt;=500,"Medium",IF(data_in!K925&gt;500,"Large","Error"))))))</f>
        <v>Very Small</v>
      </c>
      <c r="J925" s="8" t="str">
        <f>IF(C925=1,TEXT(data_in!E925,"mm-yyyy"),"")</f>
        <v/>
      </c>
      <c r="K925" s="8" t="str">
        <f>IF(A925="","",IF(data_in!I925="Website","Website",IF(data_in!I925="Paid Search","Paid Search",IF(data_in!I925="Slack","Slack","Other Channel"))))</f>
        <v>Website</v>
      </c>
      <c r="L925" s="10">
        <f>IF(A925="","",ROUND(N$3-data_in!B925,0))</f>
        <v>144</v>
      </c>
    </row>
    <row r="926" spans="1:12">
      <c r="A926" s="8" t="str">
        <f>IF(data_in!A926="","",data_in!A926)</f>
        <v>dd8fcca6-1b49-4005-a221-f4c408e714bc</v>
      </c>
      <c r="B926" s="12">
        <f>IF(A926="","",data_in!B926)</f>
        <v>43838.921886574077</v>
      </c>
      <c r="C926" s="8">
        <f>IF(A926="","",IF(data_in!E926="NULL",0,1))</f>
        <v>0</v>
      </c>
      <c r="D926" s="8" t="str">
        <f>IF(A926="","",IF(data_in!E926="NULL","",ROUND(data_in!E926-data_in!B926,0)))</f>
        <v/>
      </c>
      <c r="E926" s="8">
        <f>IF(A926="","",IF(data_in!C926="NULL",0,IF(data_in!C926&gt;data_in!E926,0,1)))</f>
        <v>0</v>
      </c>
      <c r="F926" s="8" t="str">
        <f>IF(OR(A926="",E926=0),"",IF(data_in!C926="NULL","",ROUND(data_in!C926-data_in!B926,0)))</f>
        <v/>
      </c>
      <c r="G926" s="8" t="str">
        <f>IF(OR(A926="",E926=0),"",IF(data_in!C926="NULL","",IF(D926="",ROUND(data_in!D926-data_in!B926,0),MIN(D926,ROUND(data_in!D926-data_in!B926,0)))))</f>
        <v/>
      </c>
      <c r="H926" s="8" t="str">
        <f>IF(A926="","",IF(data_in!M926="United States","United States",IF(data_in!M926="Canada","Canada",IF(data_in!M926="United Kingdom","United Kingdom","Other Country"))))</f>
        <v>United States</v>
      </c>
      <c r="I926" s="8" t="str">
        <f>IF(A926="","",IF(data_in!K926="Unknown","Unknown",IF(data_in!K926&lt;=10,"Very Small",IF(data_in!K926&lt;=100,"Small",IF(data_in!K926&lt;=500,"Medium",IF(data_in!K926&gt;500,"Large","Error"))))))</f>
        <v>Very Small</v>
      </c>
      <c r="J926" s="8" t="str">
        <f>IF(C926=1,TEXT(data_in!E926,"mm-yyyy"),"")</f>
        <v/>
      </c>
      <c r="K926" s="8" t="str">
        <f>IF(A926="","",IF(data_in!I926="Website","Website",IF(data_in!I926="Paid Search","Paid Search",IF(data_in!I926="Slack","Slack","Other Channel"))))</f>
        <v>Website</v>
      </c>
      <c r="L926" s="10">
        <f>IF(A926="","",ROUND(N$3-data_in!B926,0))</f>
        <v>144</v>
      </c>
    </row>
    <row r="927" spans="1:12">
      <c r="A927" s="8" t="str">
        <f>IF(data_in!A927="","",data_in!A927)</f>
        <v>da9ad581-bd99-4870-b955-d7541c4bbdb7</v>
      </c>
      <c r="B927" s="12">
        <f>IF(A927="","",data_in!B927)</f>
        <v>43909.925381944442</v>
      </c>
      <c r="C927" s="8">
        <f>IF(A927="","",IF(data_in!E927="NULL",0,1))</f>
        <v>0</v>
      </c>
      <c r="D927" s="8" t="str">
        <f>IF(A927="","",IF(data_in!E927="NULL","",ROUND(data_in!E927-data_in!B927,0)))</f>
        <v/>
      </c>
      <c r="E927" s="8">
        <f>IF(A927="","",IF(data_in!C927="NULL",0,IF(data_in!C927&gt;data_in!E927,0,1)))</f>
        <v>0</v>
      </c>
      <c r="F927" s="8" t="str">
        <f>IF(OR(A927="",E927=0),"",IF(data_in!C927="NULL","",ROUND(data_in!C927-data_in!B927,0)))</f>
        <v/>
      </c>
      <c r="G927" s="8" t="str">
        <f>IF(OR(A927="",E927=0),"",IF(data_in!C927="NULL","",IF(D927="",ROUND(data_in!D927-data_in!B927,0),MIN(D927,ROUND(data_in!D927-data_in!B927,0)))))</f>
        <v/>
      </c>
      <c r="H927" s="8" t="str">
        <f>IF(A927="","",IF(data_in!M927="United States","United States",IF(data_in!M927="Canada","Canada",IF(data_in!M927="United Kingdom","United Kingdom","Other Country"))))</f>
        <v>Other Country</v>
      </c>
      <c r="I927" s="8" t="str">
        <f>IF(A927="","",IF(data_in!K927="Unknown","Unknown",IF(data_in!K927&lt;=10,"Very Small",IF(data_in!K927&lt;=100,"Small",IF(data_in!K927&lt;=500,"Medium",IF(data_in!K927&gt;500,"Large","Error"))))))</f>
        <v>Medium</v>
      </c>
      <c r="J927" s="8" t="str">
        <f>IF(C927=1,TEXT(data_in!E927,"mm-yyyy"),"")</f>
        <v/>
      </c>
      <c r="K927" s="8" t="str">
        <f>IF(A927="","",IF(data_in!I927="Website","Website",IF(data_in!I927="Paid Search","Paid Search",IF(data_in!I927="Slack","Slack","Other Channel"))))</f>
        <v>Website</v>
      </c>
      <c r="L927" s="10">
        <f>IF(A927="","",ROUND(N$3-data_in!B927,0))</f>
        <v>73</v>
      </c>
    </row>
    <row r="928" spans="1:12">
      <c r="A928" s="8" t="str">
        <f>IF(data_in!A928="","",data_in!A928)</f>
        <v>d63599a7-f08d-4893-9684-63241c62b677</v>
      </c>
      <c r="B928" s="12">
        <f>IF(A928="","",data_in!B928)</f>
        <v>43839.01771990741</v>
      </c>
      <c r="C928" s="8">
        <f>IF(A928="","",IF(data_in!E928="NULL",0,1))</f>
        <v>0</v>
      </c>
      <c r="D928" s="8" t="str">
        <f>IF(A928="","",IF(data_in!E928="NULL","",ROUND(data_in!E928-data_in!B928,0)))</f>
        <v/>
      </c>
      <c r="E928" s="8">
        <f>IF(A928="","",IF(data_in!C928="NULL",0,IF(data_in!C928&gt;data_in!E928,0,1)))</f>
        <v>1</v>
      </c>
      <c r="F928" s="8">
        <f>IF(OR(A928="",E928=0),"",IF(data_in!C928="NULL","",ROUND(data_in!C928-data_in!B928,0)))</f>
        <v>0</v>
      </c>
      <c r="G928" s="8">
        <f>IF(OR(A928="",E928=0),"",IF(data_in!C928="NULL","",IF(D928="",ROUND(data_in!D928-data_in!B928,0),MIN(D928,ROUND(data_in!D928-data_in!B928,0)))))</f>
        <v>54</v>
      </c>
      <c r="H928" s="8" t="str">
        <f>IF(A928="","",IF(data_in!M928="United States","United States",IF(data_in!M928="Canada","Canada",IF(data_in!M928="United Kingdom","United Kingdom","Other Country"))))</f>
        <v>United States</v>
      </c>
      <c r="I928" s="8" t="str">
        <f>IF(A928="","",IF(data_in!K928="Unknown","Unknown",IF(data_in!K928&lt;=10,"Very Small",IF(data_in!K928&lt;=100,"Small",IF(data_in!K928&lt;=500,"Medium",IF(data_in!K928&gt;500,"Large","Error"))))))</f>
        <v>Very Small</v>
      </c>
      <c r="J928" s="8" t="str">
        <f>IF(C928=1,TEXT(data_in!E928,"mm-yyyy"),"")</f>
        <v/>
      </c>
      <c r="K928" s="8" t="str">
        <f>IF(A928="","",IF(data_in!I928="Website","Website",IF(data_in!I928="Paid Search","Paid Search",IF(data_in!I928="Slack","Slack","Other Channel"))))</f>
        <v>Website</v>
      </c>
      <c r="L928" s="10">
        <f>IF(A928="","",ROUND(N$3-data_in!B928,0))</f>
        <v>144</v>
      </c>
    </row>
    <row r="929" spans="1:12">
      <c r="A929" s="8" t="str">
        <f>IF(data_in!A929="","",data_in!A929)</f>
        <v>a6bf00c0-3bec-4f5b-8e7a-24697b1d10f9</v>
      </c>
      <c r="B929" s="12">
        <f>IF(A929="","",data_in!B929)</f>
        <v>43839.052291666667</v>
      </c>
      <c r="C929" s="8">
        <f>IF(A929="","",IF(data_in!E929="NULL",0,1))</f>
        <v>0</v>
      </c>
      <c r="D929" s="8" t="str">
        <f>IF(A929="","",IF(data_in!E929="NULL","",ROUND(data_in!E929-data_in!B929,0)))</f>
        <v/>
      </c>
      <c r="E929" s="8">
        <f>IF(A929="","",IF(data_in!C929="NULL",0,IF(data_in!C929&gt;data_in!E929,0,1)))</f>
        <v>0</v>
      </c>
      <c r="F929" s="8" t="str">
        <f>IF(OR(A929="",E929=0),"",IF(data_in!C929="NULL","",ROUND(data_in!C929-data_in!B929,0)))</f>
        <v/>
      </c>
      <c r="G929" s="8" t="str">
        <f>IF(OR(A929="",E929=0),"",IF(data_in!C929="NULL","",IF(D929="",ROUND(data_in!D929-data_in!B929,0),MIN(D929,ROUND(data_in!D929-data_in!B929,0)))))</f>
        <v/>
      </c>
      <c r="H929" s="8" t="str">
        <f>IF(A929="","",IF(data_in!M929="United States","United States",IF(data_in!M929="Canada","Canada",IF(data_in!M929="United Kingdom","United Kingdom","Other Country"))))</f>
        <v>United States</v>
      </c>
      <c r="I929" s="8" t="str">
        <f>IF(A929="","",IF(data_in!K929="Unknown","Unknown",IF(data_in!K929&lt;=10,"Very Small",IF(data_in!K929&lt;=100,"Small",IF(data_in!K929&lt;=500,"Medium",IF(data_in!K929&gt;500,"Large","Error"))))))</f>
        <v>Very Small</v>
      </c>
      <c r="J929" s="8" t="str">
        <f>IF(C929=1,TEXT(data_in!E929,"mm-yyyy"),"")</f>
        <v/>
      </c>
      <c r="K929" s="8" t="str">
        <f>IF(A929="","",IF(data_in!I929="Website","Website",IF(data_in!I929="Paid Search","Paid Search",IF(data_in!I929="Slack","Slack","Other Channel"))))</f>
        <v>Paid Search</v>
      </c>
      <c r="L929" s="10">
        <f>IF(A929="","",ROUND(N$3-data_in!B929,0))</f>
        <v>144</v>
      </c>
    </row>
    <row r="930" spans="1:12">
      <c r="A930" s="8" t="str">
        <f>IF(data_in!A930="","",data_in!A930)</f>
        <v>c1ef7f5e-94ff-4da4-9601-2848767c43e2</v>
      </c>
      <c r="B930" s="12">
        <f>IF(A930="","",data_in!B930)</f>
        <v>43839.56790509259</v>
      </c>
      <c r="C930" s="8">
        <f>IF(A930="","",IF(data_in!E930="NULL",0,1))</f>
        <v>0</v>
      </c>
      <c r="D930" s="8" t="str">
        <f>IF(A930="","",IF(data_in!E930="NULL","",ROUND(data_in!E930-data_in!B930,0)))</f>
        <v/>
      </c>
      <c r="E930" s="8">
        <f>IF(A930="","",IF(data_in!C930="NULL",0,IF(data_in!C930&gt;data_in!E930,0,1)))</f>
        <v>0</v>
      </c>
      <c r="F930" s="8" t="str">
        <f>IF(OR(A930="",E930=0),"",IF(data_in!C930="NULL","",ROUND(data_in!C930-data_in!B930,0)))</f>
        <v/>
      </c>
      <c r="G930" s="8" t="str">
        <f>IF(OR(A930="",E930=0),"",IF(data_in!C930="NULL","",IF(D930="",ROUND(data_in!D930-data_in!B930,0),MIN(D930,ROUND(data_in!D930-data_in!B930,0)))))</f>
        <v/>
      </c>
      <c r="H930" s="8" t="str">
        <f>IF(A930="","",IF(data_in!M930="United States","United States",IF(data_in!M930="Canada","Canada",IF(data_in!M930="United Kingdom","United Kingdom","Other Country"))))</f>
        <v>United States</v>
      </c>
      <c r="I930" s="8" t="str">
        <f>IF(A930="","",IF(data_in!K930="Unknown","Unknown",IF(data_in!K930&lt;=10,"Very Small",IF(data_in!K930&lt;=100,"Small",IF(data_in!K930&lt;=500,"Medium",IF(data_in!K930&gt;500,"Large","Error"))))))</f>
        <v>Medium</v>
      </c>
      <c r="J930" s="8" t="str">
        <f>IF(C930=1,TEXT(data_in!E930,"mm-yyyy"),"")</f>
        <v/>
      </c>
      <c r="K930" s="8" t="str">
        <f>IF(A930="","",IF(data_in!I930="Website","Website",IF(data_in!I930="Paid Search","Paid Search",IF(data_in!I930="Slack","Slack","Other Channel"))))</f>
        <v>Website</v>
      </c>
      <c r="L930" s="10">
        <f>IF(A930="","",ROUND(N$3-data_in!B930,0))</f>
        <v>143</v>
      </c>
    </row>
    <row r="931" spans="1:12">
      <c r="A931" s="8" t="str">
        <f>IF(data_in!A931="","",data_in!A931)</f>
        <v>cb8ac296-2a0e-4ef2-8309-0a448f80c155</v>
      </c>
      <c r="B931" s="12">
        <f>IF(A931="","",data_in!B931)</f>
        <v>43839.571377314816</v>
      </c>
      <c r="C931" s="8">
        <f>IF(A931="","",IF(data_in!E931="NULL",0,1))</f>
        <v>0</v>
      </c>
      <c r="D931" s="8" t="str">
        <f>IF(A931="","",IF(data_in!E931="NULL","",ROUND(data_in!E931-data_in!B931,0)))</f>
        <v/>
      </c>
      <c r="E931" s="8">
        <f>IF(A931="","",IF(data_in!C931="NULL",0,IF(data_in!C931&gt;data_in!E931,0,1)))</f>
        <v>0</v>
      </c>
      <c r="F931" s="8" t="str">
        <f>IF(OR(A931="",E931=0),"",IF(data_in!C931="NULL","",ROUND(data_in!C931-data_in!B931,0)))</f>
        <v/>
      </c>
      <c r="G931" s="8" t="str">
        <f>IF(OR(A931="",E931=0),"",IF(data_in!C931="NULL","",IF(D931="",ROUND(data_in!D931-data_in!B931,0),MIN(D931,ROUND(data_in!D931-data_in!B931,0)))))</f>
        <v/>
      </c>
      <c r="H931" s="8" t="str">
        <f>IF(A931="","",IF(data_in!M931="United States","United States",IF(data_in!M931="Canada","Canada",IF(data_in!M931="United Kingdom","United Kingdom","Other Country"))))</f>
        <v>United States</v>
      </c>
      <c r="I931" s="8" t="str">
        <f>IF(A931="","",IF(data_in!K931="Unknown","Unknown",IF(data_in!K931&lt;=10,"Very Small",IF(data_in!K931&lt;=100,"Small",IF(data_in!K931&lt;=500,"Medium",IF(data_in!K931&gt;500,"Large","Error"))))))</f>
        <v>Very Small</v>
      </c>
      <c r="J931" s="8" t="str">
        <f>IF(C931=1,TEXT(data_in!E931,"mm-yyyy"),"")</f>
        <v/>
      </c>
      <c r="K931" s="8" t="str">
        <f>IF(A931="","",IF(data_in!I931="Website","Website",IF(data_in!I931="Paid Search","Paid Search",IF(data_in!I931="Slack","Slack","Other Channel"))))</f>
        <v>Website</v>
      </c>
      <c r="L931" s="10">
        <f>IF(A931="","",ROUND(N$3-data_in!B931,0))</f>
        <v>143</v>
      </c>
    </row>
    <row r="932" spans="1:12">
      <c r="A932" s="8" t="str">
        <f>IF(data_in!A932="","",data_in!A932)</f>
        <v>684306ed-1c48-4178-8dd0-1aedff79b767</v>
      </c>
      <c r="B932" s="12">
        <f>IF(A932="","",data_in!B932)</f>
        <v>43839.176666666666</v>
      </c>
      <c r="C932" s="8">
        <f>IF(A932="","",IF(data_in!E932="NULL",0,1))</f>
        <v>0</v>
      </c>
      <c r="D932" s="8" t="str">
        <f>IF(A932="","",IF(data_in!E932="NULL","",ROUND(data_in!E932-data_in!B932,0)))</f>
        <v/>
      </c>
      <c r="E932" s="8">
        <f>IF(A932="","",IF(data_in!C932="NULL",0,IF(data_in!C932&gt;data_in!E932,0,1)))</f>
        <v>0</v>
      </c>
      <c r="F932" s="8" t="str">
        <f>IF(OR(A932="",E932=0),"",IF(data_in!C932="NULL","",ROUND(data_in!C932-data_in!B932,0)))</f>
        <v/>
      </c>
      <c r="G932" s="8" t="str">
        <f>IF(OR(A932="",E932=0),"",IF(data_in!C932="NULL","",IF(D932="",ROUND(data_in!D932-data_in!B932,0),MIN(D932,ROUND(data_in!D932-data_in!B932,0)))))</f>
        <v/>
      </c>
      <c r="H932" s="8" t="str">
        <f>IF(A932="","",IF(data_in!M932="United States","United States",IF(data_in!M932="Canada","Canada",IF(data_in!M932="United Kingdom","United Kingdom","Other Country"))))</f>
        <v>United States</v>
      </c>
      <c r="I932" s="8" t="str">
        <f>IF(A932="","",IF(data_in!K932="Unknown","Unknown",IF(data_in!K932&lt;=10,"Very Small",IF(data_in!K932&lt;=100,"Small",IF(data_in!K932&lt;=500,"Medium",IF(data_in!K932&gt;500,"Large","Error"))))))</f>
        <v>Very Small</v>
      </c>
      <c r="J932" s="8" t="str">
        <f>IF(C932=1,TEXT(data_in!E932,"mm-yyyy"),"")</f>
        <v/>
      </c>
      <c r="K932" s="8" t="str">
        <f>IF(A932="","",IF(data_in!I932="Website","Website",IF(data_in!I932="Paid Search","Paid Search",IF(data_in!I932="Slack","Slack","Other Channel"))))</f>
        <v>Other Channel</v>
      </c>
      <c r="L932" s="10">
        <f>IF(A932="","",ROUND(N$3-data_in!B932,0))</f>
        <v>144</v>
      </c>
    </row>
    <row r="933" spans="1:12">
      <c r="A933" s="8" t="str">
        <f>IF(data_in!A933="","",data_in!A933)</f>
        <v>99ef69c4-67f9-4e28-80d1-3e2c64d359e9</v>
      </c>
      <c r="B933" s="12">
        <f>IF(A933="","",data_in!B933)</f>
        <v>43839.144907407404</v>
      </c>
      <c r="C933" s="8">
        <f>IF(A933="","",IF(data_in!E933="NULL",0,1))</f>
        <v>0</v>
      </c>
      <c r="D933" s="8" t="str">
        <f>IF(A933="","",IF(data_in!E933="NULL","",ROUND(data_in!E933-data_in!B933,0)))</f>
        <v/>
      </c>
      <c r="E933" s="8">
        <f>IF(A933="","",IF(data_in!C933="NULL",0,IF(data_in!C933&gt;data_in!E933,0,1)))</f>
        <v>0</v>
      </c>
      <c r="F933" s="8" t="str">
        <f>IF(OR(A933="",E933=0),"",IF(data_in!C933="NULL","",ROUND(data_in!C933-data_in!B933,0)))</f>
        <v/>
      </c>
      <c r="G933" s="8" t="str">
        <f>IF(OR(A933="",E933=0),"",IF(data_in!C933="NULL","",IF(D933="",ROUND(data_in!D933-data_in!B933,0),MIN(D933,ROUND(data_in!D933-data_in!B933,0)))))</f>
        <v/>
      </c>
      <c r="H933" s="8" t="str">
        <f>IF(A933="","",IF(data_in!M933="United States","United States",IF(data_in!M933="Canada","Canada",IF(data_in!M933="United Kingdom","United Kingdom","Other Country"))))</f>
        <v>United States</v>
      </c>
      <c r="I933" s="8" t="str">
        <f>IF(A933="","",IF(data_in!K933="Unknown","Unknown",IF(data_in!K933&lt;=10,"Very Small",IF(data_in!K933&lt;=100,"Small",IF(data_in!K933&lt;=500,"Medium",IF(data_in!K933&gt;500,"Large","Error"))))))</f>
        <v>Very Small</v>
      </c>
      <c r="J933" s="8" t="str">
        <f>IF(C933=1,TEXT(data_in!E933,"mm-yyyy"),"")</f>
        <v/>
      </c>
      <c r="K933" s="8" t="str">
        <f>IF(A933="","",IF(data_in!I933="Website","Website",IF(data_in!I933="Paid Search","Paid Search",IF(data_in!I933="Slack","Slack","Other Channel"))))</f>
        <v>Other Channel</v>
      </c>
      <c r="L933" s="10">
        <f>IF(A933="","",ROUND(N$3-data_in!B933,0))</f>
        <v>144</v>
      </c>
    </row>
    <row r="934" spans="1:12">
      <c r="A934" s="8" t="str">
        <f>IF(data_in!A934="","",data_in!A934)</f>
        <v>48917dc4-222c-4ef1-a840-7df82d5bbd0f</v>
      </c>
      <c r="B934" s="12">
        <f>IF(A934="","",data_in!B934)</f>
        <v>43839.131782407407</v>
      </c>
      <c r="C934" s="8">
        <f>IF(A934="","",IF(data_in!E934="NULL",0,1))</f>
        <v>0</v>
      </c>
      <c r="D934" s="8" t="str">
        <f>IF(A934="","",IF(data_in!E934="NULL","",ROUND(data_in!E934-data_in!B934,0)))</f>
        <v/>
      </c>
      <c r="E934" s="8">
        <f>IF(A934="","",IF(data_in!C934="NULL",0,IF(data_in!C934&gt;data_in!E934,0,1)))</f>
        <v>0</v>
      </c>
      <c r="F934" s="8" t="str">
        <f>IF(OR(A934="",E934=0),"",IF(data_in!C934="NULL","",ROUND(data_in!C934-data_in!B934,0)))</f>
        <v/>
      </c>
      <c r="G934" s="8" t="str">
        <f>IF(OR(A934="",E934=0),"",IF(data_in!C934="NULL","",IF(D934="",ROUND(data_in!D934-data_in!B934,0),MIN(D934,ROUND(data_in!D934-data_in!B934,0)))))</f>
        <v/>
      </c>
      <c r="H934" s="8" t="str">
        <f>IF(A934="","",IF(data_in!M934="United States","United States",IF(data_in!M934="Canada","Canada",IF(data_in!M934="United Kingdom","United Kingdom","Other Country"))))</f>
        <v>United States</v>
      </c>
      <c r="I934" s="8" t="str">
        <f>IF(A934="","",IF(data_in!K934="Unknown","Unknown",IF(data_in!K934&lt;=10,"Very Small",IF(data_in!K934&lt;=100,"Small",IF(data_in!K934&lt;=500,"Medium",IF(data_in!K934&gt;500,"Large","Error"))))))</f>
        <v>Very Small</v>
      </c>
      <c r="J934" s="8" t="str">
        <f>IF(C934=1,TEXT(data_in!E934,"mm-yyyy"),"")</f>
        <v/>
      </c>
      <c r="K934" s="8" t="str">
        <f>IF(A934="","",IF(data_in!I934="Website","Website",IF(data_in!I934="Paid Search","Paid Search",IF(data_in!I934="Slack","Slack","Other Channel"))))</f>
        <v>Website</v>
      </c>
      <c r="L934" s="10">
        <f>IF(A934="","",ROUND(N$3-data_in!B934,0))</f>
        <v>144</v>
      </c>
    </row>
    <row r="935" spans="1:12">
      <c r="A935" s="8" t="str">
        <f>IF(data_in!A935="","",data_in!A935)</f>
        <v>dc6f7a60-7703-413d-a913-fd1427ead205</v>
      </c>
      <c r="B935" s="12">
        <f>IF(A935="","",data_in!B935)</f>
        <v>43839.348645833335</v>
      </c>
      <c r="C935" s="8">
        <f>IF(A935="","",IF(data_in!E935="NULL",0,1))</f>
        <v>0</v>
      </c>
      <c r="D935" s="8" t="str">
        <f>IF(A935="","",IF(data_in!E935="NULL","",ROUND(data_in!E935-data_in!B935,0)))</f>
        <v/>
      </c>
      <c r="E935" s="8">
        <f>IF(A935="","",IF(data_in!C935="NULL",0,IF(data_in!C935&gt;data_in!E935,0,1)))</f>
        <v>0</v>
      </c>
      <c r="F935" s="8" t="str">
        <f>IF(OR(A935="",E935=0),"",IF(data_in!C935="NULL","",ROUND(data_in!C935-data_in!B935,0)))</f>
        <v/>
      </c>
      <c r="G935" s="8" t="str">
        <f>IF(OR(A935="",E935=0),"",IF(data_in!C935="NULL","",IF(D935="",ROUND(data_in!D935-data_in!B935,0),MIN(D935,ROUND(data_in!D935-data_in!B935,0)))))</f>
        <v/>
      </c>
      <c r="H935" s="8" t="str">
        <f>IF(A935="","",IF(data_in!M935="United States","United States",IF(data_in!M935="Canada","Canada",IF(data_in!M935="United Kingdom","United Kingdom","Other Country"))))</f>
        <v>Other Country</v>
      </c>
      <c r="I935" s="8" t="str">
        <f>IF(A935="","",IF(data_in!K935="Unknown","Unknown",IF(data_in!K935&lt;=10,"Very Small",IF(data_in!K935&lt;=100,"Small",IF(data_in!K935&lt;=500,"Medium",IF(data_in!K935&gt;500,"Large","Error"))))))</f>
        <v>Very Small</v>
      </c>
      <c r="J935" s="8" t="str">
        <f>IF(C935=1,TEXT(data_in!E935,"mm-yyyy"),"")</f>
        <v/>
      </c>
      <c r="K935" s="8" t="str">
        <f>IF(A935="","",IF(data_in!I935="Website","Website",IF(data_in!I935="Paid Search","Paid Search",IF(data_in!I935="Slack","Slack","Other Channel"))))</f>
        <v>Website</v>
      </c>
      <c r="L935" s="10">
        <f>IF(A935="","",ROUND(N$3-data_in!B935,0))</f>
        <v>144</v>
      </c>
    </row>
    <row r="936" spans="1:12">
      <c r="A936" s="8" t="str">
        <f>IF(data_in!A936="","",data_in!A936)</f>
        <v>42f9a52d-765d-4ba3-9e22-2c5791e8eb93</v>
      </c>
      <c r="B936" s="12">
        <f>IF(A936="","",data_in!B936)</f>
        <v>43839.366319444445</v>
      </c>
      <c r="C936" s="8">
        <f>IF(A936="","",IF(data_in!E936="NULL",0,1))</f>
        <v>0</v>
      </c>
      <c r="D936" s="8" t="str">
        <f>IF(A936="","",IF(data_in!E936="NULL","",ROUND(data_in!E936-data_in!B936,0)))</f>
        <v/>
      </c>
      <c r="E936" s="8">
        <f>IF(A936="","",IF(data_in!C936="NULL",0,IF(data_in!C936&gt;data_in!E936,0,1)))</f>
        <v>0</v>
      </c>
      <c r="F936" s="8" t="str">
        <f>IF(OR(A936="",E936=0),"",IF(data_in!C936="NULL","",ROUND(data_in!C936-data_in!B936,0)))</f>
        <v/>
      </c>
      <c r="G936" s="8" t="str">
        <f>IF(OR(A936="",E936=0),"",IF(data_in!C936="NULL","",IF(D936="",ROUND(data_in!D936-data_in!B936,0),MIN(D936,ROUND(data_in!D936-data_in!B936,0)))))</f>
        <v/>
      </c>
      <c r="H936" s="8" t="str">
        <f>IF(A936="","",IF(data_in!M936="United States","United States",IF(data_in!M936="Canada","Canada",IF(data_in!M936="United Kingdom","United Kingdom","Other Country"))))</f>
        <v>United States</v>
      </c>
      <c r="I936" s="8" t="str">
        <f>IF(A936="","",IF(data_in!K936="Unknown","Unknown",IF(data_in!K936&lt;=10,"Very Small",IF(data_in!K936&lt;=100,"Small",IF(data_in!K936&lt;=500,"Medium",IF(data_in!K936&gt;500,"Large","Error"))))))</f>
        <v>Very Small</v>
      </c>
      <c r="J936" s="8" t="str">
        <f>IF(C936=1,TEXT(data_in!E936,"mm-yyyy"),"")</f>
        <v/>
      </c>
      <c r="K936" s="8" t="str">
        <f>IF(A936="","",IF(data_in!I936="Website","Website",IF(data_in!I936="Paid Search","Paid Search",IF(data_in!I936="Slack","Slack","Other Channel"))))</f>
        <v>Website</v>
      </c>
      <c r="L936" s="10">
        <f>IF(A936="","",ROUND(N$3-data_in!B936,0))</f>
        <v>144</v>
      </c>
    </row>
    <row r="937" spans="1:12">
      <c r="A937" s="8" t="str">
        <f>IF(data_in!A937="","",data_in!A937)</f>
        <v>592aa569-5a58-46ec-91f9-a8d4e60ffeba</v>
      </c>
      <c r="B937" s="12">
        <f>IF(A937="","",data_in!B937)</f>
        <v>43839.419942129629</v>
      </c>
      <c r="C937" s="8">
        <f>IF(A937="","",IF(data_in!E937="NULL",0,1))</f>
        <v>0</v>
      </c>
      <c r="D937" s="8" t="str">
        <f>IF(A937="","",IF(data_in!E937="NULL","",ROUND(data_in!E937-data_in!B937,0)))</f>
        <v/>
      </c>
      <c r="E937" s="8">
        <f>IF(A937="","",IF(data_in!C937="NULL",0,IF(data_in!C937&gt;data_in!E937,0,1)))</f>
        <v>0</v>
      </c>
      <c r="F937" s="8" t="str">
        <f>IF(OR(A937="",E937=0),"",IF(data_in!C937="NULL","",ROUND(data_in!C937-data_in!B937,0)))</f>
        <v/>
      </c>
      <c r="G937" s="8" t="str">
        <f>IF(OR(A937="",E937=0),"",IF(data_in!C937="NULL","",IF(D937="",ROUND(data_in!D937-data_in!B937,0),MIN(D937,ROUND(data_in!D937-data_in!B937,0)))))</f>
        <v/>
      </c>
      <c r="H937" s="8" t="str">
        <f>IF(A937="","",IF(data_in!M937="United States","United States",IF(data_in!M937="Canada","Canada",IF(data_in!M937="United Kingdom","United Kingdom","Other Country"))))</f>
        <v>Other Country</v>
      </c>
      <c r="I937" s="8" t="str">
        <f>IF(A937="","",IF(data_in!K937="Unknown","Unknown",IF(data_in!K937&lt;=10,"Very Small",IF(data_in!K937&lt;=100,"Small",IF(data_in!K937&lt;=500,"Medium",IF(data_in!K937&gt;500,"Large","Error"))))))</f>
        <v>Very Small</v>
      </c>
      <c r="J937" s="8" t="str">
        <f>IF(C937=1,TEXT(data_in!E937,"mm-yyyy"),"")</f>
        <v/>
      </c>
      <c r="K937" s="8" t="str">
        <f>IF(A937="","",IF(data_in!I937="Website","Website",IF(data_in!I937="Paid Search","Paid Search",IF(data_in!I937="Slack","Slack","Other Channel"))))</f>
        <v>Website</v>
      </c>
      <c r="L937" s="10">
        <f>IF(A937="","",ROUND(N$3-data_in!B937,0))</f>
        <v>144</v>
      </c>
    </row>
    <row r="938" spans="1:12">
      <c r="A938" s="8" t="str">
        <f>IF(data_in!A938="","",data_in!A938)</f>
        <v>26a50dc5-6150-4ee0-8eeb-e9ce2a4b5f4e</v>
      </c>
      <c r="B938" s="12">
        <f>IF(A938="","",data_in!B938)</f>
        <v>43839.417893518519</v>
      </c>
      <c r="C938" s="8">
        <f>IF(A938="","",IF(data_in!E938="NULL",0,1))</f>
        <v>0</v>
      </c>
      <c r="D938" s="8" t="str">
        <f>IF(A938="","",IF(data_in!E938="NULL","",ROUND(data_in!E938-data_in!B938,0)))</f>
        <v/>
      </c>
      <c r="E938" s="8">
        <f>IF(A938="","",IF(data_in!C938="NULL",0,IF(data_in!C938&gt;data_in!E938,0,1)))</f>
        <v>0</v>
      </c>
      <c r="F938" s="8" t="str">
        <f>IF(OR(A938="",E938=0),"",IF(data_in!C938="NULL","",ROUND(data_in!C938-data_in!B938,0)))</f>
        <v/>
      </c>
      <c r="G938" s="8" t="str">
        <f>IF(OR(A938="",E938=0),"",IF(data_in!C938="NULL","",IF(D938="",ROUND(data_in!D938-data_in!B938,0),MIN(D938,ROUND(data_in!D938-data_in!B938,0)))))</f>
        <v/>
      </c>
      <c r="H938" s="8" t="str">
        <f>IF(A938="","",IF(data_in!M938="United States","United States",IF(data_in!M938="Canada","Canada",IF(data_in!M938="United Kingdom","United Kingdom","Other Country"))))</f>
        <v>Other Country</v>
      </c>
      <c r="I938" s="8" t="str">
        <f>IF(A938="","",IF(data_in!K938="Unknown","Unknown",IF(data_in!K938&lt;=10,"Very Small",IF(data_in!K938&lt;=100,"Small",IF(data_in!K938&lt;=500,"Medium",IF(data_in!K938&gt;500,"Large","Error"))))))</f>
        <v>Small</v>
      </c>
      <c r="J938" s="8" t="str">
        <f>IF(C938=1,TEXT(data_in!E938,"mm-yyyy"),"")</f>
        <v/>
      </c>
      <c r="K938" s="8" t="str">
        <f>IF(A938="","",IF(data_in!I938="Website","Website",IF(data_in!I938="Paid Search","Paid Search",IF(data_in!I938="Slack","Slack","Other Channel"))))</f>
        <v>Website</v>
      </c>
      <c r="L938" s="10">
        <f>IF(A938="","",ROUND(N$3-data_in!B938,0))</f>
        <v>144</v>
      </c>
    </row>
    <row r="939" spans="1:12">
      <c r="A939" s="8" t="str">
        <f>IF(data_in!A939="","",data_in!A939)</f>
        <v>99d995af-956c-4ef6-b321-429dab5ea3ef</v>
      </c>
      <c r="B939" s="12">
        <f>IF(A939="","",data_in!B939)</f>
        <v>43839.476261574076</v>
      </c>
      <c r="C939" s="8">
        <f>IF(A939="","",IF(data_in!E939="NULL",0,1))</f>
        <v>0</v>
      </c>
      <c r="D939" s="8" t="str">
        <f>IF(A939="","",IF(data_in!E939="NULL","",ROUND(data_in!E939-data_in!B939,0)))</f>
        <v/>
      </c>
      <c r="E939" s="8">
        <f>IF(A939="","",IF(data_in!C939="NULL",0,IF(data_in!C939&gt;data_in!E939,0,1)))</f>
        <v>0</v>
      </c>
      <c r="F939" s="8" t="str">
        <f>IF(OR(A939="",E939=0),"",IF(data_in!C939="NULL","",ROUND(data_in!C939-data_in!B939,0)))</f>
        <v/>
      </c>
      <c r="G939" s="8" t="str">
        <f>IF(OR(A939="",E939=0),"",IF(data_in!C939="NULL","",IF(D939="",ROUND(data_in!D939-data_in!B939,0),MIN(D939,ROUND(data_in!D939-data_in!B939,0)))))</f>
        <v/>
      </c>
      <c r="H939" s="8" t="str">
        <f>IF(A939="","",IF(data_in!M939="United States","United States",IF(data_in!M939="Canada","Canada",IF(data_in!M939="United Kingdom","United Kingdom","Other Country"))))</f>
        <v>United States</v>
      </c>
      <c r="I939" s="8" t="str">
        <f>IF(A939="","",IF(data_in!K939="Unknown","Unknown",IF(data_in!K939&lt;=10,"Very Small",IF(data_in!K939&lt;=100,"Small",IF(data_in!K939&lt;=500,"Medium",IF(data_in!K939&gt;500,"Large","Error"))))))</f>
        <v>Medium</v>
      </c>
      <c r="J939" s="8" t="str">
        <f>IF(C939=1,TEXT(data_in!E939,"mm-yyyy"),"")</f>
        <v/>
      </c>
      <c r="K939" s="8" t="str">
        <f>IF(A939="","",IF(data_in!I939="Website","Website",IF(data_in!I939="Paid Search","Paid Search",IF(data_in!I939="Slack","Slack","Other Channel"))))</f>
        <v>Website</v>
      </c>
      <c r="L939" s="10">
        <f>IF(A939="","",ROUND(N$3-data_in!B939,0))</f>
        <v>144</v>
      </c>
    </row>
    <row r="940" spans="1:12">
      <c r="A940" s="8" t="str">
        <f>IF(data_in!A940="","",data_in!A940)</f>
        <v>2795be66-7395-4b14-ba45-ff606edfc369</v>
      </c>
      <c r="B940" s="12">
        <f>IF(A940="","",data_in!B940)</f>
        <v>43839.60728009259</v>
      </c>
      <c r="C940" s="8">
        <f>IF(A940="","",IF(data_in!E940="NULL",0,1))</f>
        <v>0</v>
      </c>
      <c r="D940" s="8" t="str">
        <f>IF(A940="","",IF(data_in!E940="NULL","",ROUND(data_in!E940-data_in!B940,0)))</f>
        <v/>
      </c>
      <c r="E940" s="8">
        <f>IF(A940="","",IF(data_in!C940="NULL",0,IF(data_in!C940&gt;data_in!E940,0,1)))</f>
        <v>0</v>
      </c>
      <c r="F940" s="8" t="str">
        <f>IF(OR(A940="",E940=0),"",IF(data_in!C940="NULL","",ROUND(data_in!C940-data_in!B940,0)))</f>
        <v/>
      </c>
      <c r="G940" s="8" t="str">
        <f>IF(OR(A940="",E940=0),"",IF(data_in!C940="NULL","",IF(D940="",ROUND(data_in!D940-data_in!B940,0),MIN(D940,ROUND(data_in!D940-data_in!B940,0)))))</f>
        <v/>
      </c>
      <c r="H940" s="8" t="str">
        <f>IF(A940="","",IF(data_in!M940="United States","United States",IF(data_in!M940="Canada","Canada",IF(data_in!M940="United Kingdom","United Kingdom","Other Country"))))</f>
        <v>United States</v>
      </c>
      <c r="I940" s="8" t="str">
        <f>IF(A940="","",IF(data_in!K940="Unknown","Unknown",IF(data_in!K940&lt;=10,"Very Small",IF(data_in!K940&lt;=100,"Small",IF(data_in!K940&lt;=500,"Medium",IF(data_in!K940&gt;500,"Large","Error"))))))</f>
        <v>Very Small</v>
      </c>
      <c r="J940" s="8" t="str">
        <f>IF(C940=1,TEXT(data_in!E940,"mm-yyyy"),"")</f>
        <v/>
      </c>
      <c r="K940" s="8" t="str">
        <f>IF(A940="","",IF(data_in!I940="Website","Website",IF(data_in!I940="Paid Search","Paid Search",IF(data_in!I940="Slack","Slack","Other Channel"))))</f>
        <v>Paid Search</v>
      </c>
      <c r="L940" s="10">
        <f>IF(A940="","",ROUND(N$3-data_in!B940,0))</f>
        <v>143</v>
      </c>
    </row>
    <row r="941" spans="1:12">
      <c r="A941" s="8" t="str">
        <f>IF(data_in!A941="","",data_in!A941)</f>
        <v>3ed4c229-b0bd-4ab2-8552-f2a21e4cbaef</v>
      </c>
      <c r="B941" s="12">
        <f>IF(A941="","",data_in!B941)</f>
        <v>43839.484201388892</v>
      </c>
      <c r="C941" s="8">
        <f>IF(A941="","",IF(data_in!E941="NULL",0,1))</f>
        <v>0</v>
      </c>
      <c r="D941" s="8" t="str">
        <f>IF(A941="","",IF(data_in!E941="NULL","",ROUND(data_in!E941-data_in!B941,0)))</f>
        <v/>
      </c>
      <c r="E941" s="8">
        <f>IF(A941="","",IF(data_in!C941="NULL",0,IF(data_in!C941&gt;data_in!E941,0,1)))</f>
        <v>0</v>
      </c>
      <c r="F941" s="8" t="str">
        <f>IF(OR(A941="",E941=0),"",IF(data_in!C941="NULL","",ROUND(data_in!C941-data_in!B941,0)))</f>
        <v/>
      </c>
      <c r="G941" s="8" t="str">
        <f>IF(OR(A941="",E941=0),"",IF(data_in!C941="NULL","",IF(D941="",ROUND(data_in!D941-data_in!B941,0),MIN(D941,ROUND(data_in!D941-data_in!B941,0)))))</f>
        <v/>
      </c>
      <c r="H941" s="8" t="str">
        <f>IF(A941="","",IF(data_in!M941="United States","United States",IF(data_in!M941="Canada","Canada",IF(data_in!M941="United Kingdom","United Kingdom","Other Country"))))</f>
        <v>United Kingdom</v>
      </c>
      <c r="I941" s="8" t="str">
        <f>IF(A941="","",IF(data_in!K941="Unknown","Unknown",IF(data_in!K941&lt;=10,"Very Small",IF(data_in!K941&lt;=100,"Small",IF(data_in!K941&lt;=500,"Medium",IF(data_in!K941&gt;500,"Large","Error"))))))</f>
        <v>Very Small</v>
      </c>
      <c r="J941" s="8" t="str">
        <f>IF(C941=1,TEXT(data_in!E941,"mm-yyyy"),"")</f>
        <v/>
      </c>
      <c r="K941" s="8" t="str">
        <f>IF(A941="","",IF(data_in!I941="Website","Website",IF(data_in!I941="Paid Search","Paid Search",IF(data_in!I941="Slack","Slack","Other Channel"))))</f>
        <v>Other Channel</v>
      </c>
      <c r="L941" s="10">
        <f>IF(A941="","",ROUND(N$3-data_in!B941,0))</f>
        <v>143</v>
      </c>
    </row>
    <row r="942" spans="1:12">
      <c r="A942" s="8" t="str">
        <f>IF(data_in!A942="","",data_in!A942)</f>
        <v>486f3944-a68b-4540-8890-82dc6db33564</v>
      </c>
      <c r="B942" s="12">
        <f>IF(A942="","",data_in!B942)</f>
        <v>43860.430219907408</v>
      </c>
      <c r="C942" s="8">
        <f>IF(A942="","",IF(data_in!E942="NULL",0,1))</f>
        <v>0</v>
      </c>
      <c r="D942" s="8" t="str">
        <f>IF(A942="","",IF(data_in!E942="NULL","",ROUND(data_in!E942-data_in!B942,0)))</f>
        <v/>
      </c>
      <c r="E942" s="8">
        <f>IF(A942="","",IF(data_in!C942="NULL",0,IF(data_in!C942&gt;data_in!E942,0,1)))</f>
        <v>1</v>
      </c>
      <c r="F942" s="8">
        <f>IF(OR(A942="",E942=0),"",IF(data_in!C942="NULL","",ROUND(data_in!C942-data_in!B942,0)))</f>
        <v>90</v>
      </c>
      <c r="G942" s="8">
        <f>IF(OR(A942="",E942=0),"",IF(data_in!C942="NULL","",IF(D942="",ROUND(data_in!D942-data_in!B942,0),MIN(D942,ROUND(data_in!D942-data_in!B942,0)))))</f>
        <v>120</v>
      </c>
      <c r="H942" s="8" t="str">
        <f>IF(A942="","",IF(data_in!M942="United States","United States",IF(data_in!M942="Canada","Canada",IF(data_in!M942="United Kingdom","United Kingdom","Other Country"))))</f>
        <v>United Kingdom</v>
      </c>
      <c r="I942" s="8" t="str">
        <f>IF(A942="","",IF(data_in!K942="Unknown","Unknown",IF(data_in!K942&lt;=10,"Very Small",IF(data_in!K942&lt;=100,"Small",IF(data_in!K942&lt;=500,"Medium",IF(data_in!K942&gt;500,"Large","Error"))))))</f>
        <v>Small</v>
      </c>
      <c r="J942" s="8" t="str">
        <f>IF(C942=1,TEXT(data_in!E942,"mm-yyyy"),"")</f>
        <v/>
      </c>
      <c r="K942" s="8" t="str">
        <f>IF(A942="","",IF(data_in!I942="Website","Website",IF(data_in!I942="Paid Search","Paid Search",IF(data_in!I942="Slack","Slack","Other Channel"))))</f>
        <v>Website</v>
      </c>
      <c r="L942" s="10">
        <f>IF(A942="","",ROUND(N$3-data_in!B942,0))</f>
        <v>123</v>
      </c>
    </row>
    <row r="943" spans="1:12">
      <c r="A943" s="8" t="str">
        <f>IF(data_in!A943="","",data_in!A943)</f>
        <v>0e5aaa48-aeb9-4d95-8e28-28de8a2faec1</v>
      </c>
      <c r="B943" s="12">
        <f>IF(A943="","",data_in!B943)</f>
        <v>43839.55400462963</v>
      </c>
      <c r="C943" s="8">
        <f>IF(A943="","",IF(data_in!E943="NULL",0,1))</f>
        <v>0</v>
      </c>
      <c r="D943" s="8" t="str">
        <f>IF(A943="","",IF(data_in!E943="NULL","",ROUND(data_in!E943-data_in!B943,0)))</f>
        <v/>
      </c>
      <c r="E943" s="8">
        <f>IF(A943="","",IF(data_in!C943="NULL",0,IF(data_in!C943&gt;data_in!E943,0,1)))</f>
        <v>0</v>
      </c>
      <c r="F943" s="8" t="str">
        <f>IF(OR(A943="",E943=0),"",IF(data_in!C943="NULL","",ROUND(data_in!C943-data_in!B943,0)))</f>
        <v/>
      </c>
      <c r="G943" s="8" t="str">
        <f>IF(OR(A943="",E943=0),"",IF(data_in!C943="NULL","",IF(D943="",ROUND(data_in!D943-data_in!B943,0),MIN(D943,ROUND(data_in!D943-data_in!B943,0)))))</f>
        <v/>
      </c>
      <c r="H943" s="8" t="str">
        <f>IF(A943="","",IF(data_in!M943="United States","United States",IF(data_in!M943="Canada","Canada",IF(data_in!M943="United Kingdom","United Kingdom","Other Country"))))</f>
        <v>United Kingdom</v>
      </c>
      <c r="I943" s="8" t="str">
        <f>IF(A943="","",IF(data_in!K943="Unknown","Unknown",IF(data_in!K943&lt;=10,"Very Small",IF(data_in!K943&lt;=100,"Small",IF(data_in!K943&lt;=500,"Medium",IF(data_in!K943&gt;500,"Large","Error"))))))</f>
        <v>Small</v>
      </c>
      <c r="J943" s="8" t="str">
        <f>IF(C943=1,TEXT(data_in!E943,"mm-yyyy"),"")</f>
        <v/>
      </c>
      <c r="K943" s="8" t="str">
        <f>IF(A943="","",IF(data_in!I943="Website","Website",IF(data_in!I943="Paid Search","Paid Search",IF(data_in!I943="Slack","Slack","Other Channel"))))</f>
        <v>Website</v>
      </c>
      <c r="L943" s="10">
        <f>IF(A943="","",ROUND(N$3-data_in!B943,0))</f>
        <v>143</v>
      </c>
    </row>
    <row r="944" spans="1:12">
      <c r="A944" s="8" t="str">
        <f>IF(data_in!A944="","",data_in!A944)</f>
        <v>1c0f26cd-ba50-43d3-b24c-293c52a54698</v>
      </c>
      <c r="B944" s="12">
        <f>IF(A944="","",data_in!B944)</f>
        <v>43839.565451388888</v>
      </c>
      <c r="C944" s="8">
        <f>IF(A944="","",IF(data_in!E944="NULL",0,1))</f>
        <v>0</v>
      </c>
      <c r="D944" s="8" t="str">
        <f>IF(A944="","",IF(data_in!E944="NULL","",ROUND(data_in!E944-data_in!B944,0)))</f>
        <v/>
      </c>
      <c r="E944" s="8">
        <f>IF(A944="","",IF(data_in!C944="NULL",0,IF(data_in!C944&gt;data_in!E944,0,1)))</f>
        <v>0</v>
      </c>
      <c r="F944" s="8" t="str">
        <f>IF(OR(A944="",E944=0),"",IF(data_in!C944="NULL","",ROUND(data_in!C944-data_in!B944,0)))</f>
        <v/>
      </c>
      <c r="G944" s="8" t="str">
        <f>IF(OR(A944="",E944=0),"",IF(data_in!C944="NULL","",IF(D944="",ROUND(data_in!D944-data_in!B944,0),MIN(D944,ROUND(data_in!D944-data_in!B944,0)))))</f>
        <v/>
      </c>
      <c r="H944" s="8" t="str">
        <f>IF(A944="","",IF(data_in!M944="United States","United States",IF(data_in!M944="Canada","Canada",IF(data_in!M944="United Kingdom","United Kingdom","Other Country"))))</f>
        <v>Other Country</v>
      </c>
      <c r="I944" s="8" t="str">
        <f>IF(A944="","",IF(data_in!K944="Unknown","Unknown",IF(data_in!K944&lt;=10,"Very Small",IF(data_in!K944&lt;=100,"Small",IF(data_in!K944&lt;=500,"Medium",IF(data_in!K944&gt;500,"Large","Error"))))))</f>
        <v>Medium</v>
      </c>
      <c r="J944" s="8" t="str">
        <f>IF(C944=1,TEXT(data_in!E944,"mm-yyyy"),"")</f>
        <v/>
      </c>
      <c r="K944" s="8" t="str">
        <f>IF(A944="","",IF(data_in!I944="Website","Website",IF(data_in!I944="Paid Search","Paid Search",IF(data_in!I944="Slack","Slack","Other Channel"))))</f>
        <v>Other Channel</v>
      </c>
      <c r="L944" s="10">
        <f>IF(A944="","",ROUND(N$3-data_in!B944,0))</f>
        <v>143</v>
      </c>
    </row>
    <row r="945" spans="1:12">
      <c r="A945" s="8" t="str">
        <f>IF(data_in!A945="","",data_in!A945)</f>
        <v>7db57467-e571-4f6b-b74d-b482e63934c3</v>
      </c>
      <c r="B945" s="12">
        <f>IF(A945="","",data_in!B945)</f>
        <v>43942.336122685185</v>
      </c>
      <c r="C945" s="8">
        <f>IF(A945="","",IF(data_in!E945="NULL",0,1))</f>
        <v>0</v>
      </c>
      <c r="D945" s="8" t="str">
        <f>IF(A945="","",IF(data_in!E945="NULL","",ROUND(data_in!E945-data_in!B945,0)))</f>
        <v/>
      </c>
      <c r="E945" s="8">
        <f>IF(A945="","",IF(data_in!C945="NULL",0,IF(data_in!C945&gt;data_in!E945,0,1)))</f>
        <v>1</v>
      </c>
      <c r="F945" s="8">
        <f>IF(OR(A945="",E945=0),"",IF(data_in!C945="NULL","",ROUND(data_in!C945-data_in!B945,0)))</f>
        <v>0</v>
      </c>
      <c r="G945" s="8">
        <f>IF(OR(A945="",E945=0),"",IF(data_in!C945="NULL","",IF(D945="",ROUND(data_in!D945-data_in!B945,0),MIN(D945,ROUND(data_in!D945-data_in!B945,0)))))</f>
        <v>14</v>
      </c>
      <c r="H945" s="8" t="str">
        <f>IF(A945="","",IF(data_in!M945="United States","United States",IF(data_in!M945="Canada","Canada",IF(data_in!M945="United Kingdom","United Kingdom","Other Country"))))</f>
        <v>Other Country</v>
      </c>
      <c r="I945" s="8" t="str">
        <f>IF(A945="","",IF(data_in!K945="Unknown","Unknown",IF(data_in!K945&lt;=10,"Very Small",IF(data_in!K945&lt;=100,"Small",IF(data_in!K945&lt;=500,"Medium",IF(data_in!K945&gt;500,"Large","Error"))))))</f>
        <v>Small</v>
      </c>
      <c r="J945" s="8" t="str">
        <f>IF(C945=1,TEXT(data_in!E945,"mm-yyyy"),"")</f>
        <v/>
      </c>
      <c r="K945" s="8" t="str">
        <f>IF(A945="","",IF(data_in!I945="Website","Website",IF(data_in!I945="Paid Search","Paid Search",IF(data_in!I945="Slack","Slack","Other Channel"))))</f>
        <v>Website</v>
      </c>
      <c r="L945" s="10">
        <f>IF(A945="","",ROUND(N$3-data_in!B945,0))</f>
        <v>41</v>
      </c>
    </row>
    <row r="946" spans="1:12">
      <c r="A946" s="8" t="str">
        <f>IF(data_in!A946="","",data_in!A946)</f>
        <v>ba28f5d3-06fe-40ce-b4c5-0c168ebc6c30</v>
      </c>
      <c r="B946" s="12">
        <f>IF(A946="","",data_in!B946)</f>
        <v>43942.378206018519</v>
      </c>
      <c r="C946" s="8">
        <f>IF(A946="","",IF(data_in!E946="NULL",0,1))</f>
        <v>0</v>
      </c>
      <c r="D946" s="8" t="str">
        <f>IF(A946="","",IF(data_in!E946="NULL","",ROUND(data_in!E946-data_in!B946,0)))</f>
        <v/>
      </c>
      <c r="E946" s="8">
        <f>IF(A946="","",IF(data_in!C946="NULL",0,IF(data_in!C946&gt;data_in!E946,0,1)))</f>
        <v>1</v>
      </c>
      <c r="F946" s="8">
        <f>IF(OR(A946="",E946=0),"",IF(data_in!C946="NULL","",ROUND(data_in!C946-data_in!B946,0)))</f>
        <v>1</v>
      </c>
      <c r="G946" s="8">
        <f>IF(OR(A946="",E946=0),"",IF(data_in!C946="NULL","",IF(D946="",ROUND(data_in!D946-data_in!B946,0),MIN(D946,ROUND(data_in!D946-data_in!B946,0)))))</f>
        <v>15</v>
      </c>
      <c r="H946" s="8" t="str">
        <f>IF(A946="","",IF(data_in!M946="United States","United States",IF(data_in!M946="Canada","Canada",IF(data_in!M946="United Kingdom","United Kingdom","Other Country"))))</f>
        <v>United Kingdom</v>
      </c>
      <c r="I946" s="8" t="str">
        <f>IF(A946="","",IF(data_in!K946="Unknown","Unknown",IF(data_in!K946&lt;=10,"Very Small",IF(data_in!K946&lt;=100,"Small",IF(data_in!K946&lt;=500,"Medium",IF(data_in!K946&gt;500,"Large","Error"))))))</f>
        <v>Small</v>
      </c>
      <c r="J946" s="8" t="str">
        <f>IF(C946=1,TEXT(data_in!E946,"mm-yyyy"),"")</f>
        <v/>
      </c>
      <c r="K946" s="8" t="str">
        <f>IF(A946="","",IF(data_in!I946="Website","Website",IF(data_in!I946="Paid Search","Paid Search",IF(data_in!I946="Slack","Slack","Other Channel"))))</f>
        <v>Website</v>
      </c>
      <c r="L946" s="10">
        <f>IF(A946="","",ROUND(N$3-data_in!B946,0))</f>
        <v>41</v>
      </c>
    </row>
    <row r="947" spans="1:12">
      <c r="A947" s="8" t="str">
        <f>IF(data_in!A947="","",data_in!A947)</f>
        <v>c48a13bf-bd23-430c-bed3-739c6d77e6a1</v>
      </c>
      <c r="B947" s="12">
        <f>IF(A947="","",data_in!B947)</f>
        <v>43942.371481481481</v>
      </c>
      <c r="C947" s="8">
        <f>IF(A947="","",IF(data_in!E947="NULL",0,1))</f>
        <v>0</v>
      </c>
      <c r="D947" s="8" t="str">
        <f>IF(A947="","",IF(data_in!E947="NULL","",ROUND(data_in!E947-data_in!B947,0)))</f>
        <v/>
      </c>
      <c r="E947" s="8">
        <f>IF(A947="","",IF(data_in!C947="NULL",0,IF(data_in!C947&gt;data_in!E947,0,1)))</f>
        <v>0</v>
      </c>
      <c r="F947" s="8" t="str">
        <f>IF(OR(A947="",E947=0),"",IF(data_in!C947="NULL","",ROUND(data_in!C947-data_in!B947,0)))</f>
        <v/>
      </c>
      <c r="G947" s="8" t="str">
        <f>IF(OR(A947="",E947=0),"",IF(data_in!C947="NULL","",IF(D947="",ROUND(data_in!D947-data_in!B947,0),MIN(D947,ROUND(data_in!D947-data_in!B947,0)))))</f>
        <v/>
      </c>
      <c r="H947" s="8" t="str">
        <f>IF(A947="","",IF(data_in!M947="United States","United States",IF(data_in!M947="Canada","Canada",IF(data_in!M947="United Kingdom","United Kingdom","Other Country"))))</f>
        <v>Other Country</v>
      </c>
      <c r="I947" s="8" t="str">
        <f>IF(A947="","",IF(data_in!K947="Unknown","Unknown",IF(data_in!K947&lt;=10,"Very Small",IF(data_in!K947&lt;=100,"Small",IF(data_in!K947&lt;=500,"Medium",IF(data_in!K947&gt;500,"Large","Error"))))))</f>
        <v>Very Small</v>
      </c>
      <c r="J947" s="8" t="str">
        <f>IF(C947=1,TEXT(data_in!E947,"mm-yyyy"),"")</f>
        <v/>
      </c>
      <c r="K947" s="8" t="str">
        <f>IF(A947="","",IF(data_in!I947="Website","Website",IF(data_in!I947="Paid Search","Paid Search",IF(data_in!I947="Slack","Slack","Other Channel"))))</f>
        <v>Website</v>
      </c>
      <c r="L947" s="10">
        <f>IF(A947="","",ROUND(N$3-data_in!B947,0))</f>
        <v>41</v>
      </c>
    </row>
    <row r="948" spans="1:12">
      <c r="A948" s="8" t="str">
        <f>IF(data_in!A948="","",data_in!A948)</f>
        <v>98c98073-1469-4af2-ad24-e10f0023a414</v>
      </c>
      <c r="B948" s="12">
        <f>IF(A948="","",data_in!B948)</f>
        <v>43942.386319444442</v>
      </c>
      <c r="C948" s="8">
        <f>IF(A948="","",IF(data_in!E948="NULL",0,1))</f>
        <v>0</v>
      </c>
      <c r="D948" s="8" t="str">
        <f>IF(A948="","",IF(data_in!E948="NULL","",ROUND(data_in!E948-data_in!B948,0)))</f>
        <v/>
      </c>
      <c r="E948" s="8">
        <f>IF(A948="","",IF(data_in!C948="NULL",0,IF(data_in!C948&gt;data_in!E948,0,1)))</f>
        <v>0</v>
      </c>
      <c r="F948" s="8" t="str">
        <f>IF(OR(A948="",E948=0),"",IF(data_in!C948="NULL","",ROUND(data_in!C948-data_in!B948,0)))</f>
        <v/>
      </c>
      <c r="G948" s="8" t="str">
        <f>IF(OR(A948="",E948=0),"",IF(data_in!C948="NULL","",IF(D948="",ROUND(data_in!D948-data_in!B948,0),MIN(D948,ROUND(data_in!D948-data_in!B948,0)))))</f>
        <v/>
      </c>
      <c r="H948" s="8" t="str">
        <f>IF(A948="","",IF(data_in!M948="United States","United States",IF(data_in!M948="Canada","Canada",IF(data_in!M948="United Kingdom","United Kingdom","Other Country"))))</f>
        <v>Other Country</v>
      </c>
      <c r="I948" s="8" t="str">
        <f>IF(A948="","",IF(data_in!K948="Unknown","Unknown",IF(data_in!K948&lt;=10,"Very Small",IF(data_in!K948&lt;=100,"Small",IF(data_in!K948&lt;=500,"Medium",IF(data_in!K948&gt;500,"Large","Error"))))))</f>
        <v>Very Small</v>
      </c>
      <c r="J948" s="8" t="str">
        <f>IF(C948=1,TEXT(data_in!E948,"mm-yyyy"),"")</f>
        <v/>
      </c>
      <c r="K948" s="8" t="str">
        <f>IF(A948="","",IF(data_in!I948="Website","Website",IF(data_in!I948="Paid Search","Paid Search",IF(data_in!I948="Slack","Slack","Other Channel"))))</f>
        <v>Website</v>
      </c>
      <c r="L948" s="10">
        <f>IF(A948="","",ROUND(N$3-data_in!B948,0))</f>
        <v>41</v>
      </c>
    </row>
    <row r="949" spans="1:12">
      <c r="A949" s="8" t="str">
        <f>IF(data_in!A949="","",data_in!A949)</f>
        <v>39160104-c110-4309-bff5-3642002607e9</v>
      </c>
      <c r="B949" s="12">
        <f>IF(A949="","",data_in!B949)</f>
        <v>43942.405150462961</v>
      </c>
      <c r="C949" s="8">
        <f>IF(A949="","",IF(data_in!E949="NULL",0,1))</f>
        <v>0</v>
      </c>
      <c r="D949" s="8" t="str">
        <f>IF(A949="","",IF(data_in!E949="NULL","",ROUND(data_in!E949-data_in!B949,0)))</f>
        <v/>
      </c>
      <c r="E949" s="8">
        <f>IF(A949="","",IF(data_in!C949="NULL",0,IF(data_in!C949&gt;data_in!E949,0,1)))</f>
        <v>1</v>
      </c>
      <c r="F949" s="8">
        <f>IF(OR(A949="",E949=0),"",IF(data_in!C949="NULL","",ROUND(data_in!C949-data_in!B949,0)))</f>
        <v>0</v>
      </c>
      <c r="G949" s="8">
        <f>IF(OR(A949="",E949=0),"",IF(data_in!C949="NULL","",IF(D949="",ROUND(data_in!D949-data_in!B949,0),MIN(D949,ROUND(data_in!D949-data_in!B949,0)))))</f>
        <v>14</v>
      </c>
      <c r="H949" s="8" t="str">
        <f>IF(A949="","",IF(data_in!M949="United States","United States",IF(data_in!M949="Canada","Canada",IF(data_in!M949="United Kingdom","United Kingdom","Other Country"))))</f>
        <v>Other Country</v>
      </c>
      <c r="I949" s="8" t="str">
        <f>IF(A949="","",IF(data_in!K949="Unknown","Unknown",IF(data_in!K949&lt;=10,"Very Small",IF(data_in!K949&lt;=100,"Small",IF(data_in!K949&lt;=500,"Medium",IF(data_in!K949&gt;500,"Large","Error"))))))</f>
        <v>Very Small</v>
      </c>
      <c r="J949" s="8" t="str">
        <f>IF(C949=1,TEXT(data_in!E949,"mm-yyyy"),"")</f>
        <v/>
      </c>
      <c r="K949" s="8" t="str">
        <f>IF(A949="","",IF(data_in!I949="Website","Website",IF(data_in!I949="Paid Search","Paid Search",IF(data_in!I949="Slack","Slack","Other Channel"))))</f>
        <v>Paid Search</v>
      </c>
      <c r="L949" s="10">
        <f>IF(A949="","",ROUND(N$3-data_in!B949,0))</f>
        <v>41</v>
      </c>
    </row>
    <row r="950" spans="1:12">
      <c r="A950" s="8" t="str">
        <f>IF(data_in!A950="","",data_in!A950)</f>
        <v>6690b55c-1f2d-48ca-8b53-09eba6bcf92a</v>
      </c>
      <c r="B950" s="12">
        <f>IF(A950="","",data_in!B950)</f>
        <v>43942.442685185182</v>
      </c>
      <c r="C950" s="8">
        <f>IF(A950="","",IF(data_in!E950="NULL",0,1))</f>
        <v>0</v>
      </c>
      <c r="D950" s="8" t="str">
        <f>IF(A950="","",IF(data_in!E950="NULL","",ROUND(data_in!E950-data_in!B950,0)))</f>
        <v/>
      </c>
      <c r="E950" s="8">
        <f>IF(A950="","",IF(data_in!C950="NULL",0,IF(data_in!C950&gt;data_in!E950,0,1)))</f>
        <v>0</v>
      </c>
      <c r="F950" s="8" t="str">
        <f>IF(OR(A950="",E950=0),"",IF(data_in!C950="NULL","",ROUND(data_in!C950-data_in!B950,0)))</f>
        <v/>
      </c>
      <c r="G950" s="8" t="str">
        <f>IF(OR(A950="",E950=0),"",IF(data_in!C950="NULL","",IF(D950="",ROUND(data_in!D950-data_in!B950,0),MIN(D950,ROUND(data_in!D950-data_in!B950,0)))))</f>
        <v/>
      </c>
      <c r="H950" s="8" t="str">
        <f>IF(A950="","",IF(data_in!M950="United States","United States",IF(data_in!M950="Canada","Canada",IF(data_in!M950="United Kingdom","United Kingdom","Other Country"))))</f>
        <v>United Kingdom</v>
      </c>
      <c r="I950" s="8" t="str">
        <f>IF(A950="","",IF(data_in!K950="Unknown","Unknown",IF(data_in!K950&lt;=10,"Very Small",IF(data_in!K950&lt;=100,"Small",IF(data_in!K950&lt;=500,"Medium",IF(data_in!K950&gt;500,"Large","Error"))))))</f>
        <v>Very Small</v>
      </c>
      <c r="J950" s="8" t="str">
        <f>IF(C950=1,TEXT(data_in!E950,"mm-yyyy"),"")</f>
        <v/>
      </c>
      <c r="K950" s="8" t="str">
        <f>IF(A950="","",IF(data_in!I950="Website","Website",IF(data_in!I950="Paid Search","Paid Search",IF(data_in!I950="Slack","Slack","Other Channel"))))</f>
        <v>Paid Search</v>
      </c>
      <c r="L950" s="10">
        <f>IF(A950="","",ROUND(N$3-data_in!B950,0))</f>
        <v>41</v>
      </c>
    </row>
    <row r="951" spans="1:12">
      <c r="A951" s="8" t="str">
        <f>IF(data_in!A951="","",data_in!A951)</f>
        <v>a0c516e4-b9cb-4ccb-ae96-777756df754f</v>
      </c>
      <c r="B951" s="12">
        <f>IF(A951="","",data_in!B951)</f>
        <v>43942.449293981481</v>
      </c>
      <c r="C951" s="8">
        <f>IF(A951="","",IF(data_in!E951="NULL",0,1))</f>
        <v>0</v>
      </c>
      <c r="D951" s="8" t="str">
        <f>IF(A951="","",IF(data_in!E951="NULL","",ROUND(data_in!E951-data_in!B951,0)))</f>
        <v/>
      </c>
      <c r="E951" s="8">
        <f>IF(A951="","",IF(data_in!C951="NULL",0,IF(data_in!C951&gt;data_in!E951,0,1)))</f>
        <v>0</v>
      </c>
      <c r="F951" s="8" t="str">
        <f>IF(OR(A951="",E951=0),"",IF(data_in!C951="NULL","",ROUND(data_in!C951-data_in!B951,0)))</f>
        <v/>
      </c>
      <c r="G951" s="8" t="str">
        <f>IF(OR(A951="",E951=0),"",IF(data_in!C951="NULL","",IF(D951="",ROUND(data_in!D951-data_in!B951,0),MIN(D951,ROUND(data_in!D951-data_in!B951,0)))))</f>
        <v/>
      </c>
      <c r="H951" s="8" t="str">
        <f>IF(A951="","",IF(data_in!M951="United States","United States",IF(data_in!M951="Canada","Canada",IF(data_in!M951="United Kingdom","United Kingdom","Other Country"))))</f>
        <v>Other Country</v>
      </c>
      <c r="I951" s="8" t="str">
        <f>IF(A951="","",IF(data_in!K951="Unknown","Unknown",IF(data_in!K951&lt;=10,"Very Small",IF(data_in!K951&lt;=100,"Small",IF(data_in!K951&lt;=500,"Medium",IF(data_in!K951&gt;500,"Large","Error"))))))</f>
        <v>Very Small</v>
      </c>
      <c r="J951" s="8" t="str">
        <f>IF(C951=1,TEXT(data_in!E951,"mm-yyyy"),"")</f>
        <v/>
      </c>
      <c r="K951" s="8" t="str">
        <f>IF(A951="","",IF(data_in!I951="Website","Website",IF(data_in!I951="Paid Search","Paid Search",IF(data_in!I951="Slack","Slack","Other Channel"))))</f>
        <v>Website</v>
      </c>
      <c r="L951" s="10">
        <f>IF(A951="","",ROUND(N$3-data_in!B951,0))</f>
        <v>41</v>
      </c>
    </row>
    <row r="952" spans="1:12">
      <c r="A952" s="8" t="str">
        <f>IF(data_in!A952="","",data_in!A952)</f>
        <v>c7e9fea3-776f-4d47-a15d-3df64e15c6fc</v>
      </c>
      <c r="B952" s="12">
        <f>IF(A952="","",data_in!B952)</f>
        <v>43942.463136574072</v>
      </c>
      <c r="C952" s="8">
        <f>IF(A952="","",IF(data_in!E952="NULL",0,1))</f>
        <v>0</v>
      </c>
      <c r="D952" s="8" t="str">
        <f>IF(A952="","",IF(data_in!E952="NULL","",ROUND(data_in!E952-data_in!B952,0)))</f>
        <v/>
      </c>
      <c r="E952" s="8">
        <f>IF(A952="","",IF(data_in!C952="NULL",0,IF(data_in!C952&gt;data_in!E952,0,1)))</f>
        <v>0</v>
      </c>
      <c r="F952" s="8" t="str">
        <f>IF(OR(A952="",E952=0),"",IF(data_in!C952="NULL","",ROUND(data_in!C952-data_in!B952,0)))</f>
        <v/>
      </c>
      <c r="G952" s="8" t="str">
        <f>IF(OR(A952="",E952=0),"",IF(data_in!C952="NULL","",IF(D952="",ROUND(data_in!D952-data_in!B952,0),MIN(D952,ROUND(data_in!D952-data_in!B952,0)))))</f>
        <v/>
      </c>
      <c r="H952" s="8" t="str">
        <f>IF(A952="","",IF(data_in!M952="United States","United States",IF(data_in!M952="Canada","Canada",IF(data_in!M952="United Kingdom","United Kingdom","Other Country"))))</f>
        <v>United Kingdom</v>
      </c>
      <c r="I952" s="8" t="str">
        <f>IF(A952="","",IF(data_in!K952="Unknown","Unknown",IF(data_in!K952&lt;=10,"Very Small",IF(data_in!K952&lt;=100,"Small",IF(data_in!K952&lt;=500,"Medium",IF(data_in!K952&gt;500,"Large","Error"))))))</f>
        <v>Medium</v>
      </c>
      <c r="J952" s="8" t="str">
        <f>IF(C952=1,TEXT(data_in!E952,"mm-yyyy"),"")</f>
        <v/>
      </c>
      <c r="K952" s="8" t="str">
        <f>IF(A952="","",IF(data_in!I952="Website","Website",IF(data_in!I952="Paid Search","Paid Search",IF(data_in!I952="Slack","Slack","Other Channel"))))</f>
        <v>Website</v>
      </c>
      <c r="L952" s="10">
        <f>IF(A952="","",ROUND(N$3-data_in!B952,0))</f>
        <v>41</v>
      </c>
    </row>
    <row r="953" spans="1:12">
      <c r="A953" s="8" t="str">
        <f>IF(data_in!A953="","",data_in!A953)</f>
        <v>de81060e-7de2-4e05-bdde-aba6764f947b</v>
      </c>
      <c r="B953" s="12">
        <f>IF(A953="","",data_in!B953)</f>
        <v>43942.487974537034</v>
      </c>
      <c r="C953" s="8">
        <f>IF(A953="","",IF(data_in!E953="NULL",0,1))</f>
        <v>0</v>
      </c>
      <c r="D953" s="8" t="str">
        <f>IF(A953="","",IF(data_in!E953="NULL","",ROUND(data_in!E953-data_in!B953,0)))</f>
        <v/>
      </c>
      <c r="E953" s="8">
        <f>IF(A953="","",IF(data_in!C953="NULL",0,IF(data_in!C953&gt;data_in!E953,0,1)))</f>
        <v>0</v>
      </c>
      <c r="F953" s="8" t="str">
        <f>IF(OR(A953="",E953=0),"",IF(data_in!C953="NULL","",ROUND(data_in!C953-data_in!B953,0)))</f>
        <v/>
      </c>
      <c r="G953" s="8" t="str">
        <f>IF(OR(A953="",E953=0),"",IF(data_in!C953="NULL","",IF(D953="",ROUND(data_in!D953-data_in!B953,0),MIN(D953,ROUND(data_in!D953-data_in!B953,0)))))</f>
        <v/>
      </c>
      <c r="H953" s="8" t="str">
        <f>IF(A953="","",IF(data_in!M953="United States","United States",IF(data_in!M953="Canada","Canada",IF(data_in!M953="United Kingdom","United Kingdom","Other Country"))))</f>
        <v>United States</v>
      </c>
      <c r="I953" s="8" t="str">
        <f>IF(A953="","",IF(data_in!K953="Unknown","Unknown",IF(data_in!K953&lt;=10,"Very Small",IF(data_in!K953&lt;=100,"Small",IF(data_in!K953&lt;=500,"Medium",IF(data_in!K953&gt;500,"Large","Error"))))))</f>
        <v>Very Small</v>
      </c>
      <c r="J953" s="8" t="str">
        <f>IF(C953=1,TEXT(data_in!E953,"mm-yyyy"),"")</f>
        <v/>
      </c>
      <c r="K953" s="8" t="str">
        <f>IF(A953="","",IF(data_in!I953="Website","Website",IF(data_in!I953="Paid Search","Paid Search",IF(data_in!I953="Slack","Slack","Other Channel"))))</f>
        <v>Paid Search</v>
      </c>
      <c r="L953" s="10">
        <f>IF(A953="","",ROUND(N$3-data_in!B953,0))</f>
        <v>40</v>
      </c>
    </row>
    <row r="954" spans="1:12">
      <c r="A954" s="8" t="str">
        <f>IF(data_in!A954="","",data_in!A954)</f>
        <v>ee65be0f-eeaf-4854-a9e6-24feab6c6075</v>
      </c>
      <c r="B954" s="12">
        <f>IF(A954="","",data_in!B954)</f>
        <v>43942.522974537038</v>
      </c>
      <c r="C954" s="8">
        <f>IF(A954="","",IF(data_in!E954="NULL",0,1))</f>
        <v>0</v>
      </c>
      <c r="D954" s="8" t="str">
        <f>IF(A954="","",IF(data_in!E954="NULL","",ROUND(data_in!E954-data_in!B954,0)))</f>
        <v/>
      </c>
      <c r="E954" s="8">
        <f>IF(A954="","",IF(data_in!C954="NULL",0,IF(data_in!C954&gt;data_in!E954,0,1)))</f>
        <v>0</v>
      </c>
      <c r="F954" s="8" t="str">
        <f>IF(OR(A954="",E954=0),"",IF(data_in!C954="NULL","",ROUND(data_in!C954-data_in!B954,0)))</f>
        <v/>
      </c>
      <c r="G954" s="8" t="str">
        <f>IF(OR(A954="",E954=0),"",IF(data_in!C954="NULL","",IF(D954="",ROUND(data_in!D954-data_in!B954,0),MIN(D954,ROUND(data_in!D954-data_in!B954,0)))))</f>
        <v/>
      </c>
      <c r="H954" s="8" t="str">
        <f>IF(A954="","",IF(data_in!M954="United States","United States",IF(data_in!M954="Canada","Canada",IF(data_in!M954="United Kingdom","United Kingdom","Other Country"))))</f>
        <v>Other Country</v>
      </c>
      <c r="I954" s="8" t="str">
        <f>IF(A954="","",IF(data_in!K954="Unknown","Unknown",IF(data_in!K954&lt;=10,"Very Small",IF(data_in!K954&lt;=100,"Small",IF(data_in!K954&lt;=500,"Medium",IF(data_in!K954&gt;500,"Large","Error"))))))</f>
        <v>Small</v>
      </c>
      <c r="J954" s="8" t="str">
        <f>IF(C954=1,TEXT(data_in!E954,"mm-yyyy"),"")</f>
        <v/>
      </c>
      <c r="K954" s="8" t="str">
        <f>IF(A954="","",IF(data_in!I954="Website","Website",IF(data_in!I954="Paid Search","Paid Search",IF(data_in!I954="Slack","Slack","Other Channel"))))</f>
        <v>Website</v>
      </c>
      <c r="L954" s="10">
        <f>IF(A954="","",ROUND(N$3-data_in!B954,0))</f>
        <v>40</v>
      </c>
    </row>
    <row r="955" spans="1:12">
      <c r="A955" s="8" t="str">
        <f>IF(data_in!A955="","",data_in!A955)</f>
        <v>46a5645c-d673-4542-97a3-c893f8aa45c7</v>
      </c>
      <c r="B955" s="12">
        <f>IF(A955="","",data_in!B955)</f>
        <v>43942.562361111108</v>
      </c>
      <c r="C955" s="8">
        <f>IF(A955="","",IF(data_in!E955="NULL",0,1))</f>
        <v>0</v>
      </c>
      <c r="D955" s="8" t="str">
        <f>IF(A955="","",IF(data_in!E955="NULL","",ROUND(data_in!E955-data_in!B955,0)))</f>
        <v/>
      </c>
      <c r="E955" s="8">
        <f>IF(A955="","",IF(data_in!C955="NULL",0,IF(data_in!C955&gt;data_in!E955,0,1)))</f>
        <v>0</v>
      </c>
      <c r="F955" s="8" t="str">
        <f>IF(OR(A955="",E955=0),"",IF(data_in!C955="NULL","",ROUND(data_in!C955-data_in!B955,0)))</f>
        <v/>
      </c>
      <c r="G955" s="8" t="str">
        <f>IF(OR(A955="",E955=0),"",IF(data_in!C955="NULL","",IF(D955="",ROUND(data_in!D955-data_in!B955,0),MIN(D955,ROUND(data_in!D955-data_in!B955,0)))))</f>
        <v/>
      </c>
      <c r="H955" s="8" t="str">
        <f>IF(A955="","",IF(data_in!M955="United States","United States",IF(data_in!M955="Canada","Canada",IF(data_in!M955="United Kingdom","United Kingdom","Other Country"))))</f>
        <v>Other Country</v>
      </c>
      <c r="I955" s="8" t="str">
        <f>IF(A955="","",IF(data_in!K955="Unknown","Unknown",IF(data_in!K955&lt;=10,"Very Small",IF(data_in!K955&lt;=100,"Small",IF(data_in!K955&lt;=500,"Medium",IF(data_in!K955&gt;500,"Large","Error"))))))</f>
        <v>Very Small</v>
      </c>
      <c r="J955" s="8" t="str">
        <f>IF(C955=1,TEXT(data_in!E955,"mm-yyyy"),"")</f>
        <v/>
      </c>
      <c r="K955" s="8" t="str">
        <f>IF(A955="","",IF(data_in!I955="Website","Website",IF(data_in!I955="Paid Search","Paid Search",IF(data_in!I955="Slack","Slack","Other Channel"))))</f>
        <v>Website</v>
      </c>
      <c r="L955" s="10">
        <f>IF(A955="","",ROUND(N$3-data_in!B955,0))</f>
        <v>40</v>
      </c>
    </row>
    <row r="956" spans="1:12">
      <c r="A956" s="8" t="str">
        <f>IF(data_in!A956="","",data_in!A956)</f>
        <v>b66d6519-e2ad-424f-a2b6-541f79fdb63b</v>
      </c>
      <c r="B956" s="12">
        <f>IF(A956="","",data_in!B956)</f>
        <v>43942.595196759263</v>
      </c>
      <c r="C956" s="8">
        <f>IF(A956="","",IF(data_in!E956="NULL",0,1))</f>
        <v>0</v>
      </c>
      <c r="D956" s="8" t="str">
        <f>IF(A956="","",IF(data_in!E956="NULL","",ROUND(data_in!E956-data_in!B956,0)))</f>
        <v/>
      </c>
      <c r="E956" s="8">
        <f>IF(A956="","",IF(data_in!C956="NULL",0,IF(data_in!C956&gt;data_in!E956,0,1)))</f>
        <v>0</v>
      </c>
      <c r="F956" s="8" t="str">
        <f>IF(OR(A956="",E956=0),"",IF(data_in!C956="NULL","",ROUND(data_in!C956-data_in!B956,0)))</f>
        <v/>
      </c>
      <c r="G956" s="8" t="str">
        <f>IF(OR(A956="",E956=0),"",IF(data_in!C956="NULL","",IF(D956="",ROUND(data_in!D956-data_in!B956,0),MIN(D956,ROUND(data_in!D956-data_in!B956,0)))))</f>
        <v/>
      </c>
      <c r="H956" s="8" t="str">
        <f>IF(A956="","",IF(data_in!M956="United States","United States",IF(data_in!M956="Canada","Canada",IF(data_in!M956="United Kingdom","United Kingdom","Other Country"))))</f>
        <v>United Kingdom</v>
      </c>
      <c r="I956" s="8" t="str">
        <f>IF(A956="","",IF(data_in!K956="Unknown","Unknown",IF(data_in!K956&lt;=10,"Very Small",IF(data_in!K956&lt;=100,"Small",IF(data_in!K956&lt;=500,"Medium",IF(data_in!K956&gt;500,"Large","Error"))))))</f>
        <v>Small</v>
      </c>
      <c r="J956" s="8" t="str">
        <f>IF(C956=1,TEXT(data_in!E956,"mm-yyyy"),"")</f>
        <v/>
      </c>
      <c r="K956" s="8" t="str">
        <f>IF(A956="","",IF(data_in!I956="Website","Website",IF(data_in!I956="Paid Search","Paid Search",IF(data_in!I956="Slack","Slack","Other Channel"))))</f>
        <v>Website</v>
      </c>
      <c r="L956" s="10">
        <f>IF(A956="","",ROUND(N$3-data_in!B956,0))</f>
        <v>40</v>
      </c>
    </row>
    <row r="957" spans="1:12">
      <c r="A957" s="8" t="str">
        <f>IF(data_in!A957="","",data_in!A957)</f>
        <v>4d3300c2-fde4-4abb-9d13-871bb373f05c</v>
      </c>
      <c r="B957" s="12">
        <f>IF(A957="","",data_in!B957)</f>
        <v>43942.587106481478</v>
      </c>
      <c r="C957" s="8">
        <f>IF(A957="","",IF(data_in!E957="NULL",0,1))</f>
        <v>0</v>
      </c>
      <c r="D957" s="8" t="str">
        <f>IF(A957="","",IF(data_in!E957="NULL","",ROUND(data_in!E957-data_in!B957,0)))</f>
        <v/>
      </c>
      <c r="E957" s="8">
        <f>IF(A957="","",IF(data_in!C957="NULL",0,IF(data_in!C957&gt;data_in!E957,0,1)))</f>
        <v>0</v>
      </c>
      <c r="F957" s="8" t="str">
        <f>IF(OR(A957="",E957=0),"",IF(data_in!C957="NULL","",ROUND(data_in!C957-data_in!B957,0)))</f>
        <v/>
      </c>
      <c r="G957" s="8" t="str">
        <f>IF(OR(A957="",E957=0),"",IF(data_in!C957="NULL","",IF(D957="",ROUND(data_in!D957-data_in!B957,0),MIN(D957,ROUND(data_in!D957-data_in!B957,0)))))</f>
        <v/>
      </c>
      <c r="H957" s="8" t="str">
        <f>IF(A957="","",IF(data_in!M957="United States","United States",IF(data_in!M957="Canada","Canada",IF(data_in!M957="United Kingdom","United Kingdom","Other Country"))))</f>
        <v>United Kingdom</v>
      </c>
      <c r="I957" s="8" t="str">
        <f>IF(A957="","",IF(data_in!K957="Unknown","Unknown",IF(data_in!K957&lt;=10,"Very Small",IF(data_in!K957&lt;=100,"Small",IF(data_in!K957&lt;=500,"Medium",IF(data_in!K957&gt;500,"Large","Error"))))))</f>
        <v>Very Small</v>
      </c>
      <c r="J957" s="8" t="str">
        <f>IF(C957=1,TEXT(data_in!E957,"mm-yyyy"),"")</f>
        <v/>
      </c>
      <c r="K957" s="8" t="str">
        <f>IF(A957="","",IF(data_in!I957="Website","Website",IF(data_in!I957="Paid Search","Paid Search",IF(data_in!I957="Slack","Slack","Other Channel"))))</f>
        <v>Website</v>
      </c>
      <c r="L957" s="10">
        <f>IF(A957="","",ROUND(N$3-data_in!B957,0))</f>
        <v>40</v>
      </c>
    </row>
    <row r="958" spans="1:12">
      <c r="A958" s="8" t="str">
        <f>IF(data_in!A958="","",data_in!A958)</f>
        <v>e9949268-9602-446a-9bce-827574237748</v>
      </c>
      <c r="B958" s="12">
        <f>IF(A958="","",data_in!B958)</f>
        <v>43942.593842592592</v>
      </c>
      <c r="C958" s="8">
        <f>IF(A958="","",IF(data_in!E958="NULL",0,1))</f>
        <v>0</v>
      </c>
      <c r="D958" s="8" t="str">
        <f>IF(A958="","",IF(data_in!E958="NULL","",ROUND(data_in!E958-data_in!B958,0)))</f>
        <v/>
      </c>
      <c r="E958" s="8">
        <f>IF(A958="","",IF(data_in!C958="NULL",0,IF(data_in!C958&gt;data_in!E958,0,1)))</f>
        <v>1</v>
      </c>
      <c r="F958" s="8">
        <f>IF(OR(A958="",E958=0),"",IF(data_in!C958="NULL","",ROUND(data_in!C958-data_in!B958,0)))</f>
        <v>0</v>
      </c>
      <c r="G958" s="8">
        <f>IF(OR(A958="",E958=0),"",IF(data_in!C958="NULL","",IF(D958="",ROUND(data_in!D958-data_in!B958,0),MIN(D958,ROUND(data_in!D958-data_in!B958,0)))))</f>
        <v>14</v>
      </c>
      <c r="H958" s="8" t="str">
        <f>IF(A958="","",IF(data_in!M958="United States","United States",IF(data_in!M958="Canada","Canada",IF(data_in!M958="United Kingdom","United Kingdom","Other Country"))))</f>
        <v>Other Country</v>
      </c>
      <c r="I958" s="8" t="str">
        <f>IF(A958="","",IF(data_in!K958="Unknown","Unknown",IF(data_in!K958&lt;=10,"Very Small",IF(data_in!K958&lt;=100,"Small",IF(data_in!K958&lt;=500,"Medium",IF(data_in!K958&gt;500,"Large","Error"))))))</f>
        <v>Very Small</v>
      </c>
      <c r="J958" s="8" t="str">
        <f>IF(C958=1,TEXT(data_in!E958,"mm-yyyy"),"")</f>
        <v/>
      </c>
      <c r="K958" s="8" t="str">
        <f>IF(A958="","",IF(data_in!I958="Website","Website",IF(data_in!I958="Paid Search","Paid Search",IF(data_in!I958="Slack","Slack","Other Channel"))))</f>
        <v>Website</v>
      </c>
      <c r="L958" s="10">
        <f>IF(A958="","",ROUND(N$3-data_in!B958,0))</f>
        <v>40</v>
      </c>
    </row>
    <row r="959" spans="1:12">
      <c r="A959" s="8" t="str">
        <f>IF(data_in!A959="","",data_in!A959)</f>
        <v>a1efe65a-1293-4c60-af0d-57cf6d2b93f7</v>
      </c>
      <c r="B959" s="12">
        <f>IF(A959="","",data_in!B959)</f>
        <v>43942.645208333335</v>
      </c>
      <c r="C959" s="8">
        <f>IF(A959="","",IF(data_in!E959="NULL",0,1))</f>
        <v>1</v>
      </c>
      <c r="D959" s="8">
        <f>IF(A959="","",IF(data_in!E959="NULL","",ROUND(data_in!E959-data_in!B959,0)))</f>
        <v>14</v>
      </c>
      <c r="E959" s="8">
        <f>IF(A959="","",IF(data_in!C959="NULL",0,IF(data_in!C959&gt;data_in!E959,0,1)))</f>
        <v>1</v>
      </c>
      <c r="F959" s="8">
        <f>IF(OR(A959="",E959=0),"",IF(data_in!C959="NULL","",ROUND(data_in!C959-data_in!B959,0)))</f>
        <v>1</v>
      </c>
      <c r="G959" s="8">
        <f>IF(OR(A959="",E959=0),"",IF(data_in!C959="NULL","",IF(D959="",ROUND(data_in!D959-data_in!B959,0),MIN(D959,ROUND(data_in!D959-data_in!B959,0)))))</f>
        <v>14</v>
      </c>
      <c r="H959" s="8" t="str">
        <f>IF(A959="","",IF(data_in!M959="United States","United States",IF(data_in!M959="Canada","Canada",IF(data_in!M959="United Kingdom","United Kingdom","Other Country"))))</f>
        <v>United States</v>
      </c>
      <c r="I959" s="8" t="str">
        <f>IF(A959="","",IF(data_in!K959="Unknown","Unknown",IF(data_in!K959&lt;=10,"Very Small",IF(data_in!K959&lt;=100,"Small",IF(data_in!K959&lt;=500,"Medium",IF(data_in!K959&gt;500,"Large","Error"))))))</f>
        <v>Small</v>
      </c>
      <c r="J959" s="8" t="str">
        <f>IF(C959=1,TEXT(data_in!E959,"mm-yyyy"),"")</f>
        <v>05-2020</v>
      </c>
      <c r="K959" s="8" t="str">
        <f>IF(A959="","",IF(data_in!I959="Website","Website",IF(data_in!I959="Paid Search","Paid Search",IF(data_in!I959="Slack","Slack","Other Channel"))))</f>
        <v>Website</v>
      </c>
      <c r="L959" s="10">
        <f>IF(A959="","",ROUND(N$3-data_in!B959,0))</f>
        <v>40</v>
      </c>
    </row>
    <row r="960" spans="1:12">
      <c r="A960" s="8" t="str">
        <f>IF(data_in!A960="","",data_in!A960)</f>
        <v>fe96c592-d822-4a39-b022-12ab9cbb503c</v>
      </c>
      <c r="B960" s="12">
        <f>IF(A960="","",data_in!B960)</f>
        <v>43942.65353009259</v>
      </c>
      <c r="C960" s="8">
        <f>IF(A960="","",IF(data_in!E960="NULL",0,1))</f>
        <v>0</v>
      </c>
      <c r="D960" s="8" t="str">
        <f>IF(A960="","",IF(data_in!E960="NULL","",ROUND(data_in!E960-data_in!B960,0)))</f>
        <v/>
      </c>
      <c r="E960" s="8">
        <f>IF(A960="","",IF(data_in!C960="NULL",0,IF(data_in!C960&gt;data_in!E960,0,1)))</f>
        <v>1</v>
      </c>
      <c r="F960" s="8">
        <f>IF(OR(A960="",E960=0),"",IF(data_in!C960="NULL","",ROUND(data_in!C960-data_in!B960,0)))</f>
        <v>1</v>
      </c>
      <c r="G960" s="8">
        <f>IF(OR(A960="",E960=0),"",IF(data_in!C960="NULL","",IF(D960="",ROUND(data_in!D960-data_in!B960,0),MIN(D960,ROUND(data_in!D960-data_in!B960,0)))))</f>
        <v>31</v>
      </c>
      <c r="H960" s="8" t="str">
        <f>IF(A960="","",IF(data_in!M960="United States","United States",IF(data_in!M960="Canada","Canada",IF(data_in!M960="United Kingdom","United Kingdom","Other Country"))))</f>
        <v>United States</v>
      </c>
      <c r="I960" s="8" t="str">
        <f>IF(A960="","",IF(data_in!K960="Unknown","Unknown",IF(data_in!K960&lt;=10,"Very Small",IF(data_in!K960&lt;=100,"Small",IF(data_in!K960&lt;=500,"Medium",IF(data_in!K960&gt;500,"Large","Error"))))))</f>
        <v>Small</v>
      </c>
      <c r="J960" s="8" t="str">
        <f>IF(C960=1,TEXT(data_in!E960,"mm-yyyy"),"")</f>
        <v/>
      </c>
      <c r="K960" s="8" t="str">
        <f>IF(A960="","",IF(data_in!I960="Website","Website",IF(data_in!I960="Paid Search","Paid Search",IF(data_in!I960="Slack","Slack","Other Channel"))))</f>
        <v>Website</v>
      </c>
      <c r="L960" s="10">
        <f>IF(A960="","",ROUND(N$3-data_in!B960,0))</f>
        <v>40</v>
      </c>
    </row>
    <row r="961" spans="1:12">
      <c r="A961" s="8" t="str">
        <f>IF(data_in!A961="","",data_in!A961)</f>
        <v>ef1b037c-e98f-4232-ac3c-7e1f5ee55b4d</v>
      </c>
      <c r="B961" s="12">
        <f>IF(A961="","",data_in!B961)</f>
        <v>43942.651759259257</v>
      </c>
      <c r="C961" s="8">
        <f>IF(A961="","",IF(data_in!E961="NULL",0,1))</f>
        <v>0</v>
      </c>
      <c r="D961" s="8" t="str">
        <f>IF(A961="","",IF(data_in!E961="NULL","",ROUND(data_in!E961-data_in!B961,0)))</f>
        <v/>
      </c>
      <c r="E961" s="8">
        <f>IF(A961="","",IF(data_in!C961="NULL",0,IF(data_in!C961&gt;data_in!E961,0,1)))</f>
        <v>1</v>
      </c>
      <c r="F961" s="8">
        <f>IF(OR(A961="",E961=0),"",IF(data_in!C961="NULL","",ROUND(data_in!C961-data_in!B961,0)))</f>
        <v>23</v>
      </c>
      <c r="G961" s="8">
        <f>IF(OR(A961="",E961=0),"",IF(data_in!C961="NULL","",IF(D961="",ROUND(data_in!D961-data_in!B961,0),MIN(D961,ROUND(data_in!D961-data_in!B961,0)))))</f>
        <v>37</v>
      </c>
      <c r="H961" s="8" t="str">
        <f>IF(A961="","",IF(data_in!M961="United States","United States",IF(data_in!M961="Canada","Canada",IF(data_in!M961="United Kingdom","United Kingdom","Other Country"))))</f>
        <v>United States</v>
      </c>
      <c r="I961" s="8" t="str">
        <f>IF(A961="","",IF(data_in!K961="Unknown","Unknown",IF(data_in!K961&lt;=10,"Very Small",IF(data_in!K961&lt;=100,"Small",IF(data_in!K961&lt;=500,"Medium",IF(data_in!K961&gt;500,"Large","Error"))))))</f>
        <v>Very Small</v>
      </c>
      <c r="J961" s="8" t="str">
        <f>IF(C961=1,TEXT(data_in!E961,"mm-yyyy"),"")</f>
        <v/>
      </c>
      <c r="K961" s="8" t="str">
        <f>IF(A961="","",IF(data_in!I961="Website","Website",IF(data_in!I961="Paid Search","Paid Search",IF(data_in!I961="Slack","Slack","Other Channel"))))</f>
        <v>Paid Search</v>
      </c>
      <c r="L961" s="10">
        <f>IF(A961="","",ROUND(N$3-data_in!B961,0))</f>
        <v>40</v>
      </c>
    </row>
    <row r="962" spans="1:12">
      <c r="A962" s="8" t="str">
        <f>IF(data_in!A962="","",data_in!A962)</f>
        <v>f31848b9-68a8-41fc-95dd-0bf0919925ee</v>
      </c>
      <c r="B962" s="12">
        <f>IF(A962="","",data_in!B962)</f>
        <v>43942.675787037035</v>
      </c>
      <c r="C962" s="8">
        <f>IF(A962="","",IF(data_in!E962="NULL",0,1))</f>
        <v>0</v>
      </c>
      <c r="D962" s="8" t="str">
        <f>IF(A962="","",IF(data_in!E962="NULL","",ROUND(data_in!E962-data_in!B962,0)))</f>
        <v/>
      </c>
      <c r="E962" s="8">
        <f>IF(A962="","",IF(data_in!C962="NULL",0,IF(data_in!C962&gt;data_in!E962,0,1)))</f>
        <v>0</v>
      </c>
      <c r="F962" s="8" t="str">
        <f>IF(OR(A962="",E962=0),"",IF(data_in!C962="NULL","",ROUND(data_in!C962-data_in!B962,0)))</f>
        <v/>
      </c>
      <c r="G962" s="8" t="str">
        <f>IF(OR(A962="",E962=0),"",IF(data_in!C962="NULL","",IF(D962="",ROUND(data_in!D962-data_in!B962,0),MIN(D962,ROUND(data_in!D962-data_in!B962,0)))))</f>
        <v/>
      </c>
      <c r="H962" s="8" t="str">
        <f>IF(A962="","",IF(data_in!M962="United States","United States",IF(data_in!M962="Canada","Canada",IF(data_in!M962="United Kingdom","United Kingdom","Other Country"))))</f>
        <v>Other Country</v>
      </c>
      <c r="I962" s="8" t="str">
        <f>IF(A962="","",IF(data_in!K962="Unknown","Unknown",IF(data_in!K962&lt;=10,"Very Small",IF(data_in!K962&lt;=100,"Small",IF(data_in!K962&lt;=500,"Medium",IF(data_in!K962&gt;500,"Large","Error"))))))</f>
        <v>Very Small</v>
      </c>
      <c r="J962" s="8" t="str">
        <f>IF(C962=1,TEXT(data_in!E962,"mm-yyyy"),"")</f>
        <v/>
      </c>
      <c r="K962" s="8" t="str">
        <f>IF(A962="","",IF(data_in!I962="Website","Website",IF(data_in!I962="Paid Search","Paid Search",IF(data_in!I962="Slack","Slack","Other Channel"))))</f>
        <v>Website</v>
      </c>
      <c r="L962" s="10">
        <f>IF(A962="","",ROUND(N$3-data_in!B962,0))</f>
        <v>40</v>
      </c>
    </row>
    <row r="963" spans="1:12">
      <c r="A963" s="8" t="str">
        <f>IF(data_in!A963="","",data_in!A963)</f>
        <v>b93ad0f7-77fa-48ed-a248-72693f3efefc</v>
      </c>
      <c r="B963" s="12">
        <f>IF(A963="","",data_in!B963)</f>
        <v>43942.684594907405</v>
      </c>
      <c r="C963" s="8">
        <f>IF(A963="","",IF(data_in!E963="NULL",0,1))</f>
        <v>0</v>
      </c>
      <c r="D963" s="8" t="str">
        <f>IF(A963="","",IF(data_in!E963="NULL","",ROUND(data_in!E963-data_in!B963,0)))</f>
        <v/>
      </c>
      <c r="E963" s="8">
        <f>IF(A963="","",IF(data_in!C963="NULL",0,IF(data_in!C963&gt;data_in!E963,0,1)))</f>
        <v>0</v>
      </c>
      <c r="F963" s="8" t="str">
        <f>IF(OR(A963="",E963=0),"",IF(data_in!C963="NULL","",ROUND(data_in!C963-data_in!B963,0)))</f>
        <v/>
      </c>
      <c r="G963" s="8" t="str">
        <f>IF(OR(A963="",E963=0),"",IF(data_in!C963="NULL","",IF(D963="",ROUND(data_in!D963-data_in!B963,0),MIN(D963,ROUND(data_in!D963-data_in!B963,0)))))</f>
        <v/>
      </c>
      <c r="H963" s="8" t="str">
        <f>IF(A963="","",IF(data_in!M963="United States","United States",IF(data_in!M963="Canada","Canada",IF(data_in!M963="United Kingdom","United Kingdom","Other Country"))))</f>
        <v>Canada</v>
      </c>
      <c r="I963" s="8" t="str">
        <f>IF(A963="","",IF(data_in!K963="Unknown","Unknown",IF(data_in!K963&lt;=10,"Very Small",IF(data_in!K963&lt;=100,"Small",IF(data_in!K963&lt;=500,"Medium",IF(data_in!K963&gt;500,"Large","Error"))))))</f>
        <v>Very Small</v>
      </c>
      <c r="J963" s="8" t="str">
        <f>IF(C963=1,TEXT(data_in!E963,"mm-yyyy"),"")</f>
        <v/>
      </c>
      <c r="K963" s="8" t="str">
        <f>IF(A963="","",IF(data_in!I963="Website","Website",IF(data_in!I963="Paid Search","Paid Search",IF(data_in!I963="Slack","Slack","Other Channel"))))</f>
        <v>Website</v>
      </c>
      <c r="L963" s="10">
        <f>IF(A963="","",ROUND(N$3-data_in!B963,0))</f>
        <v>40</v>
      </c>
    </row>
    <row r="964" spans="1:12">
      <c r="A964" s="8" t="str">
        <f>IF(data_in!A964="","",data_in!A964)</f>
        <v>5c1f8a1d-9c7e-485c-8c19-e903934367b4</v>
      </c>
      <c r="B964" s="12">
        <f>IF(A964="","",data_in!B964)</f>
        <v>43942.690972222219</v>
      </c>
      <c r="C964" s="8">
        <f>IF(A964="","",IF(data_in!E964="NULL",0,1))</f>
        <v>0</v>
      </c>
      <c r="D964" s="8" t="str">
        <f>IF(A964="","",IF(data_in!E964="NULL","",ROUND(data_in!E964-data_in!B964,0)))</f>
        <v/>
      </c>
      <c r="E964" s="8">
        <f>IF(A964="","",IF(data_in!C964="NULL",0,IF(data_in!C964&gt;data_in!E964,0,1)))</f>
        <v>1</v>
      </c>
      <c r="F964" s="8">
        <f>IF(OR(A964="",E964=0),"",IF(data_in!C964="NULL","",ROUND(data_in!C964-data_in!B964,0)))</f>
        <v>35</v>
      </c>
      <c r="G964" s="8">
        <f>IF(OR(A964="",E964=0),"",IF(data_in!C964="NULL","",IF(D964="",ROUND(data_in!D964-data_in!B964,0),MIN(D964,ROUND(data_in!D964-data_in!B964,0)))))</f>
        <v>49</v>
      </c>
      <c r="H964" s="8" t="str">
        <f>IF(A964="","",IF(data_in!M964="United States","United States",IF(data_in!M964="Canada","Canada",IF(data_in!M964="United Kingdom","United Kingdom","Other Country"))))</f>
        <v>Other Country</v>
      </c>
      <c r="I964" s="8" t="str">
        <f>IF(A964="","",IF(data_in!K964="Unknown","Unknown",IF(data_in!K964&lt;=10,"Very Small",IF(data_in!K964&lt;=100,"Small",IF(data_in!K964&lt;=500,"Medium",IF(data_in!K964&gt;500,"Large","Error"))))))</f>
        <v>Very Small</v>
      </c>
      <c r="J964" s="8" t="str">
        <f>IF(C964=1,TEXT(data_in!E964,"mm-yyyy"),"")</f>
        <v/>
      </c>
      <c r="K964" s="8" t="str">
        <f>IF(A964="","",IF(data_in!I964="Website","Website",IF(data_in!I964="Paid Search","Paid Search",IF(data_in!I964="Slack","Slack","Other Channel"))))</f>
        <v>Website</v>
      </c>
      <c r="L964" s="10">
        <f>IF(A964="","",ROUND(N$3-data_in!B964,0))</f>
        <v>40</v>
      </c>
    </row>
    <row r="965" spans="1:12">
      <c r="A965" s="8" t="str">
        <f>IF(data_in!A965="","",data_in!A965)</f>
        <v>777fe722-7478-4118-ace0-1c0e56403df5</v>
      </c>
      <c r="B965" s="12">
        <f>IF(A965="","",data_in!B965)</f>
        <v>43839.628703703704</v>
      </c>
      <c r="C965" s="8">
        <f>IF(A965="","",IF(data_in!E965="NULL",0,1))</f>
        <v>0</v>
      </c>
      <c r="D965" s="8" t="str">
        <f>IF(A965="","",IF(data_in!E965="NULL","",ROUND(data_in!E965-data_in!B965,0)))</f>
        <v/>
      </c>
      <c r="E965" s="8">
        <f>IF(A965="","",IF(data_in!C965="NULL",0,IF(data_in!C965&gt;data_in!E965,0,1)))</f>
        <v>0</v>
      </c>
      <c r="F965" s="8" t="str">
        <f>IF(OR(A965="",E965=0),"",IF(data_in!C965="NULL","",ROUND(data_in!C965-data_in!B965,0)))</f>
        <v/>
      </c>
      <c r="G965" s="8" t="str">
        <f>IF(OR(A965="",E965=0),"",IF(data_in!C965="NULL","",IF(D965="",ROUND(data_in!D965-data_in!B965,0),MIN(D965,ROUND(data_in!D965-data_in!B965,0)))))</f>
        <v/>
      </c>
      <c r="H965" s="8" t="str">
        <f>IF(A965="","",IF(data_in!M965="United States","United States",IF(data_in!M965="Canada","Canada",IF(data_in!M965="United Kingdom","United Kingdom","Other Country"))))</f>
        <v>United States</v>
      </c>
      <c r="I965" s="8" t="str">
        <f>IF(A965="","",IF(data_in!K965="Unknown","Unknown",IF(data_in!K965&lt;=10,"Very Small",IF(data_in!K965&lt;=100,"Small",IF(data_in!K965&lt;=500,"Medium",IF(data_in!K965&gt;500,"Large","Error"))))))</f>
        <v>Very Small</v>
      </c>
      <c r="J965" s="8" t="str">
        <f>IF(C965=1,TEXT(data_in!E965,"mm-yyyy"),"")</f>
        <v/>
      </c>
      <c r="K965" s="8" t="str">
        <f>IF(A965="","",IF(data_in!I965="Website","Website",IF(data_in!I965="Paid Search","Paid Search",IF(data_in!I965="Slack","Slack","Other Channel"))))</f>
        <v>Slack</v>
      </c>
      <c r="L965" s="10">
        <f>IF(A965="","",ROUND(N$3-data_in!B965,0))</f>
        <v>143</v>
      </c>
    </row>
    <row r="966" spans="1:12">
      <c r="A966" s="8" t="str">
        <f>IF(data_in!A966="","",data_in!A966)</f>
        <v>96540e35-e669-49ae-9440-e4561fb46e7c</v>
      </c>
      <c r="B966" s="12">
        <f>IF(A966="","",data_in!B966)</f>
        <v>43839.587939814817</v>
      </c>
      <c r="C966" s="8">
        <f>IF(A966="","",IF(data_in!E966="NULL",0,1))</f>
        <v>0</v>
      </c>
      <c r="D966" s="8" t="str">
        <f>IF(A966="","",IF(data_in!E966="NULL","",ROUND(data_in!E966-data_in!B966,0)))</f>
        <v/>
      </c>
      <c r="E966" s="8">
        <f>IF(A966="","",IF(data_in!C966="NULL",0,IF(data_in!C966&gt;data_in!E966,0,1)))</f>
        <v>0</v>
      </c>
      <c r="F966" s="8" t="str">
        <f>IF(OR(A966="",E966=0),"",IF(data_in!C966="NULL","",ROUND(data_in!C966-data_in!B966,0)))</f>
        <v/>
      </c>
      <c r="G966" s="8" t="str">
        <f>IF(OR(A966="",E966=0),"",IF(data_in!C966="NULL","",IF(D966="",ROUND(data_in!D966-data_in!B966,0),MIN(D966,ROUND(data_in!D966-data_in!B966,0)))))</f>
        <v/>
      </c>
      <c r="H966" s="8" t="str">
        <f>IF(A966="","",IF(data_in!M966="United States","United States",IF(data_in!M966="Canada","Canada",IF(data_in!M966="United Kingdom","United Kingdom","Other Country"))))</f>
        <v>Canada</v>
      </c>
      <c r="I966" s="8" t="str">
        <f>IF(A966="","",IF(data_in!K966="Unknown","Unknown",IF(data_in!K966&lt;=10,"Very Small",IF(data_in!K966&lt;=100,"Small",IF(data_in!K966&lt;=500,"Medium",IF(data_in!K966&gt;500,"Large","Error"))))))</f>
        <v>Very Small</v>
      </c>
      <c r="J966" s="8" t="str">
        <f>IF(C966=1,TEXT(data_in!E966,"mm-yyyy"),"")</f>
        <v/>
      </c>
      <c r="K966" s="8" t="str">
        <f>IF(A966="","",IF(data_in!I966="Website","Website",IF(data_in!I966="Paid Search","Paid Search",IF(data_in!I966="Slack","Slack","Other Channel"))))</f>
        <v>Paid Search</v>
      </c>
      <c r="L966" s="10">
        <f>IF(A966="","",ROUND(N$3-data_in!B966,0))</f>
        <v>143</v>
      </c>
    </row>
    <row r="967" spans="1:12">
      <c r="A967" s="8" t="str">
        <f>IF(data_in!A967="","",data_in!A967)</f>
        <v>09fb5afa-859a-40ac-b177-17433d4d93d8</v>
      </c>
      <c r="B967" s="12">
        <f>IF(A967="","",data_in!B967)</f>
        <v>43839.579965277779</v>
      </c>
      <c r="C967" s="8">
        <f>IF(A967="","",IF(data_in!E967="NULL",0,1))</f>
        <v>0</v>
      </c>
      <c r="D967" s="8" t="str">
        <f>IF(A967="","",IF(data_in!E967="NULL","",ROUND(data_in!E967-data_in!B967,0)))</f>
        <v/>
      </c>
      <c r="E967" s="8">
        <f>IF(A967="","",IF(data_in!C967="NULL",0,IF(data_in!C967&gt;data_in!E967,0,1)))</f>
        <v>0</v>
      </c>
      <c r="F967" s="8" t="str">
        <f>IF(OR(A967="",E967=0),"",IF(data_in!C967="NULL","",ROUND(data_in!C967-data_in!B967,0)))</f>
        <v/>
      </c>
      <c r="G967" s="8" t="str">
        <f>IF(OR(A967="",E967=0),"",IF(data_in!C967="NULL","",IF(D967="",ROUND(data_in!D967-data_in!B967,0),MIN(D967,ROUND(data_in!D967-data_in!B967,0)))))</f>
        <v/>
      </c>
      <c r="H967" s="8" t="str">
        <f>IF(A967="","",IF(data_in!M967="United States","United States",IF(data_in!M967="Canada","Canada",IF(data_in!M967="United Kingdom","United Kingdom","Other Country"))))</f>
        <v>United States</v>
      </c>
      <c r="I967" s="8" t="str">
        <f>IF(A967="","",IF(data_in!K967="Unknown","Unknown",IF(data_in!K967&lt;=10,"Very Small",IF(data_in!K967&lt;=100,"Small",IF(data_in!K967&lt;=500,"Medium",IF(data_in!K967&gt;500,"Large","Error"))))))</f>
        <v>Very Small</v>
      </c>
      <c r="J967" s="8" t="str">
        <f>IF(C967=1,TEXT(data_in!E967,"mm-yyyy"),"")</f>
        <v/>
      </c>
      <c r="K967" s="8" t="str">
        <f>IF(A967="","",IF(data_in!I967="Website","Website",IF(data_in!I967="Paid Search","Paid Search",IF(data_in!I967="Slack","Slack","Other Channel"))))</f>
        <v>Slack</v>
      </c>
      <c r="L967" s="10">
        <f>IF(A967="","",ROUND(N$3-data_in!B967,0))</f>
        <v>143</v>
      </c>
    </row>
    <row r="968" spans="1:12">
      <c r="A968" s="8" t="str">
        <f>IF(data_in!A968="","",data_in!A968)</f>
        <v>766073e4-09d5-40ac-a270-8d2d1560e703</v>
      </c>
      <c r="B968" s="12">
        <f>IF(A968="","",data_in!B968)</f>
        <v>43839.588738425926</v>
      </c>
      <c r="C968" s="8">
        <f>IF(A968="","",IF(data_in!E968="NULL",0,1))</f>
        <v>0</v>
      </c>
      <c r="D968" s="8" t="str">
        <f>IF(A968="","",IF(data_in!E968="NULL","",ROUND(data_in!E968-data_in!B968,0)))</f>
        <v/>
      </c>
      <c r="E968" s="8">
        <f>IF(A968="","",IF(data_in!C968="NULL",0,IF(data_in!C968&gt;data_in!E968,0,1)))</f>
        <v>0</v>
      </c>
      <c r="F968" s="8" t="str">
        <f>IF(OR(A968="",E968=0),"",IF(data_in!C968="NULL","",ROUND(data_in!C968-data_in!B968,0)))</f>
        <v/>
      </c>
      <c r="G968" s="8" t="str">
        <f>IF(OR(A968="",E968=0),"",IF(data_in!C968="NULL","",IF(D968="",ROUND(data_in!D968-data_in!B968,0),MIN(D968,ROUND(data_in!D968-data_in!B968,0)))))</f>
        <v/>
      </c>
      <c r="H968" s="8" t="str">
        <f>IF(A968="","",IF(data_in!M968="United States","United States",IF(data_in!M968="Canada","Canada",IF(data_in!M968="United Kingdom","United Kingdom","Other Country"))))</f>
        <v>Other Country</v>
      </c>
      <c r="I968" s="8" t="str">
        <f>IF(A968="","",IF(data_in!K968="Unknown","Unknown",IF(data_in!K968&lt;=10,"Very Small",IF(data_in!K968&lt;=100,"Small",IF(data_in!K968&lt;=500,"Medium",IF(data_in!K968&gt;500,"Large","Error"))))))</f>
        <v>Medium</v>
      </c>
      <c r="J968" s="8" t="str">
        <f>IF(C968=1,TEXT(data_in!E968,"mm-yyyy"),"")</f>
        <v/>
      </c>
      <c r="K968" s="8" t="str">
        <f>IF(A968="","",IF(data_in!I968="Website","Website",IF(data_in!I968="Paid Search","Paid Search",IF(data_in!I968="Slack","Slack","Other Channel"))))</f>
        <v>Website</v>
      </c>
      <c r="L968" s="10">
        <f>IF(A968="","",ROUND(N$3-data_in!B968,0))</f>
        <v>143</v>
      </c>
    </row>
    <row r="969" spans="1:12">
      <c r="A969" s="8" t="str">
        <f>IF(data_in!A969="","",data_in!A969)</f>
        <v>3d5671ba-389d-4b9b-98ad-d5dd0005eb70</v>
      </c>
      <c r="B969" s="12">
        <f>IF(A969="","",data_in!B969)</f>
        <v>43839.589074074072</v>
      </c>
      <c r="C969" s="8">
        <f>IF(A969="","",IF(data_in!E969="NULL",0,1))</f>
        <v>0</v>
      </c>
      <c r="D969" s="8" t="str">
        <f>IF(A969="","",IF(data_in!E969="NULL","",ROUND(data_in!E969-data_in!B969,0)))</f>
        <v/>
      </c>
      <c r="E969" s="8">
        <f>IF(A969="","",IF(data_in!C969="NULL",0,IF(data_in!C969&gt;data_in!E969,0,1)))</f>
        <v>0</v>
      </c>
      <c r="F969" s="8" t="str">
        <f>IF(OR(A969="",E969=0),"",IF(data_in!C969="NULL","",ROUND(data_in!C969-data_in!B969,0)))</f>
        <v/>
      </c>
      <c r="G969" s="8" t="str">
        <f>IF(OR(A969="",E969=0),"",IF(data_in!C969="NULL","",IF(D969="",ROUND(data_in!D969-data_in!B969,0),MIN(D969,ROUND(data_in!D969-data_in!B969,0)))))</f>
        <v/>
      </c>
      <c r="H969" s="8" t="str">
        <f>IF(A969="","",IF(data_in!M969="United States","United States",IF(data_in!M969="Canada","Canada",IF(data_in!M969="United Kingdom","United Kingdom","Other Country"))))</f>
        <v>United States</v>
      </c>
      <c r="I969" s="8" t="str">
        <f>IF(A969="","",IF(data_in!K969="Unknown","Unknown",IF(data_in!K969&lt;=10,"Very Small",IF(data_in!K969&lt;=100,"Small",IF(data_in!K969&lt;=500,"Medium",IF(data_in!K969&gt;500,"Large","Error"))))))</f>
        <v>Very Small</v>
      </c>
      <c r="J969" s="8" t="str">
        <f>IF(C969=1,TEXT(data_in!E969,"mm-yyyy"),"")</f>
        <v/>
      </c>
      <c r="K969" s="8" t="str">
        <f>IF(A969="","",IF(data_in!I969="Website","Website",IF(data_in!I969="Paid Search","Paid Search",IF(data_in!I969="Slack","Slack","Other Channel"))))</f>
        <v>Website</v>
      </c>
      <c r="L969" s="10">
        <f>IF(A969="","",ROUND(N$3-data_in!B969,0))</f>
        <v>143</v>
      </c>
    </row>
    <row r="970" spans="1:12">
      <c r="A970" s="8" t="str">
        <f>IF(data_in!A970="","",data_in!A970)</f>
        <v>226fc87a-e759-4bff-8a6e-2f9ef4827f6a</v>
      </c>
      <c r="B970" s="12">
        <f>IF(A970="","",data_in!B970)</f>
        <v>43839.577453703707</v>
      </c>
      <c r="C970" s="8">
        <f>IF(A970="","",IF(data_in!E970="NULL",0,1))</f>
        <v>0</v>
      </c>
      <c r="D970" s="8" t="str">
        <f>IF(A970="","",IF(data_in!E970="NULL","",ROUND(data_in!E970-data_in!B970,0)))</f>
        <v/>
      </c>
      <c r="E970" s="8">
        <f>IF(A970="","",IF(data_in!C970="NULL",0,IF(data_in!C970&gt;data_in!E970,0,1)))</f>
        <v>0</v>
      </c>
      <c r="F970" s="8" t="str">
        <f>IF(OR(A970="",E970=0),"",IF(data_in!C970="NULL","",ROUND(data_in!C970-data_in!B970,0)))</f>
        <v/>
      </c>
      <c r="G970" s="8" t="str">
        <f>IF(OR(A970="",E970=0),"",IF(data_in!C970="NULL","",IF(D970="",ROUND(data_in!D970-data_in!B970,0),MIN(D970,ROUND(data_in!D970-data_in!B970,0)))))</f>
        <v/>
      </c>
      <c r="H970" s="8" t="str">
        <f>IF(A970="","",IF(data_in!M970="United States","United States",IF(data_in!M970="Canada","Canada",IF(data_in!M970="United Kingdom","United Kingdom","Other Country"))))</f>
        <v>Other Country</v>
      </c>
      <c r="I970" s="8" t="str">
        <f>IF(A970="","",IF(data_in!K970="Unknown","Unknown",IF(data_in!K970&lt;=10,"Very Small",IF(data_in!K970&lt;=100,"Small",IF(data_in!K970&lt;=500,"Medium",IF(data_in!K970&gt;500,"Large","Error"))))))</f>
        <v>Small</v>
      </c>
      <c r="J970" s="8" t="str">
        <f>IF(C970=1,TEXT(data_in!E970,"mm-yyyy"),"")</f>
        <v/>
      </c>
      <c r="K970" s="8" t="str">
        <f>IF(A970="","",IF(data_in!I970="Website","Website",IF(data_in!I970="Paid Search","Paid Search",IF(data_in!I970="Slack","Slack","Other Channel"))))</f>
        <v>Slack</v>
      </c>
      <c r="L970" s="10">
        <f>IF(A970="","",ROUND(N$3-data_in!B970,0))</f>
        <v>143</v>
      </c>
    </row>
    <row r="971" spans="1:12">
      <c r="A971" s="8" t="str">
        <f>IF(data_in!A971="","",data_in!A971)</f>
        <v>e4deed8d-22ca-49cc-b20e-45e540da0378</v>
      </c>
      <c r="B971" s="12">
        <f>IF(A971="","",data_in!B971)</f>
        <v>43839.634074074071</v>
      </c>
      <c r="C971" s="8">
        <f>IF(A971="","",IF(data_in!E971="NULL",0,1))</f>
        <v>1</v>
      </c>
      <c r="D971" s="8">
        <f>IF(A971="","",IF(data_in!E971="NULL","",ROUND(data_in!E971-data_in!B971,0)))</f>
        <v>125</v>
      </c>
      <c r="E971" s="8">
        <f>IF(A971="","",IF(data_in!C971="NULL",0,IF(data_in!C971&gt;data_in!E971,0,1)))</f>
        <v>1</v>
      </c>
      <c r="F971" s="8">
        <f>IF(OR(A971="",E971=0),"",IF(data_in!C971="NULL","",ROUND(data_in!C971-data_in!B971,0)))</f>
        <v>84</v>
      </c>
      <c r="G971" s="8">
        <f>IF(OR(A971="",E971=0),"",IF(data_in!C971="NULL","",IF(D971="",ROUND(data_in!D971-data_in!B971,0),MIN(D971,ROUND(data_in!D971-data_in!B971,0)))))</f>
        <v>114</v>
      </c>
      <c r="H971" s="8" t="str">
        <f>IF(A971="","",IF(data_in!M971="United States","United States",IF(data_in!M971="Canada","Canada",IF(data_in!M971="United Kingdom","United Kingdom","Other Country"))))</f>
        <v>Other Country</v>
      </c>
      <c r="I971" s="8" t="str">
        <f>IF(A971="","",IF(data_in!K971="Unknown","Unknown",IF(data_in!K971&lt;=10,"Very Small",IF(data_in!K971&lt;=100,"Small",IF(data_in!K971&lt;=500,"Medium",IF(data_in!K971&gt;500,"Large","Error"))))))</f>
        <v>Small</v>
      </c>
      <c r="J971" s="8" t="str">
        <f>IF(C971=1,TEXT(data_in!E971,"mm-yyyy"),"")</f>
        <v>05-2020</v>
      </c>
      <c r="K971" s="8" t="str">
        <f>IF(A971="","",IF(data_in!I971="Website","Website",IF(data_in!I971="Paid Search","Paid Search",IF(data_in!I971="Slack","Slack","Other Channel"))))</f>
        <v>Website</v>
      </c>
      <c r="L971" s="10">
        <f>IF(A971="","",ROUND(N$3-data_in!B971,0))</f>
        <v>143</v>
      </c>
    </row>
    <row r="972" spans="1:12">
      <c r="A972" s="8" t="str">
        <f>IF(data_in!A972="","",data_in!A972)</f>
        <v>9cee84d3-44bc-4dce-a45b-7f0261dbbb5d</v>
      </c>
      <c r="B972" s="12">
        <f>IF(A972="","",data_in!B972)</f>
        <v>43839.696250000001</v>
      </c>
      <c r="C972" s="8">
        <f>IF(A972="","",IF(data_in!E972="NULL",0,1))</f>
        <v>0</v>
      </c>
      <c r="D972" s="8" t="str">
        <f>IF(A972="","",IF(data_in!E972="NULL","",ROUND(data_in!E972-data_in!B972,0)))</f>
        <v/>
      </c>
      <c r="E972" s="8">
        <f>IF(A972="","",IF(data_in!C972="NULL",0,IF(data_in!C972&gt;data_in!E972,0,1)))</f>
        <v>0</v>
      </c>
      <c r="F972" s="8" t="str">
        <f>IF(OR(A972="",E972=0),"",IF(data_in!C972="NULL","",ROUND(data_in!C972-data_in!B972,0)))</f>
        <v/>
      </c>
      <c r="G972" s="8" t="str">
        <f>IF(OR(A972="",E972=0),"",IF(data_in!C972="NULL","",IF(D972="",ROUND(data_in!D972-data_in!B972,0),MIN(D972,ROUND(data_in!D972-data_in!B972,0)))))</f>
        <v/>
      </c>
      <c r="H972" s="8" t="str">
        <f>IF(A972="","",IF(data_in!M972="United States","United States",IF(data_in!M972="Canada","Canada",IF(data_in!M972="United Kingdom","United Kingdom","Other Country"))))</f>
        <v>United Kingdom</v>
      </c>
      <c r="I972" s="8" t="str">
        <f>IF(A972="","",IF(data_in!K972="Unknown","Unknown",IF(data_in!K972&lt;=10,"Very Small",IF(data_in!K972&lt;=100,"Small",IF(data_in!K972&lt;=500,"Medium",IF(data_in!K972&gt;500,"Large","Error"))))))</f>
        <v>Small</v>
      </c>
      <c r="J972" s="8" t="str">
        <f>IF(C972=1,TEXT(data_in!E972,"mm-yyyy"),"")</f>
        <v/>
      </c>
      <c r="K972" s="8" t="str">
        <f>IF(A972="","",IF(data_in!I972="Website","Website",IF(data_in!I972="Paid Search","Paid Search",IF(data_in!I972="Slack","Slack","Other Channel"))))</f>
        <v>Slack</v>
      </c>
      <c r="L972" s="10">
        <f>IF(A972="","",ROUND(N$3-data_in!B972,0))</f>
        <v>143</v>
      </c>
    </row>
    <row r="973" spans="1:12">
      <c r="A973" s="8" t="str">
        <f>IF(data_in!A973="","",data_in!A973)</f>
        <v>3ee2c2bc-d193-4882-aa16-3e227fc943bb</v>
      </c>
      <c r="B973" s="12">
        <f>IF(A973="","",data_in!B973)</f>
        <v>43839.655289351853</v>
      </c>
      <c r="C973" s="8">
        <f>IF(A973="","",IF(data_in!E973="NULL",0,1))</f>
        <v>0</v>
      </c>
      <c r="D973" s="8" t="str">
        <f>IF(A973="","",IF(data_in!E973="NULL","",ROUND(data_in!E973-data_in!B973,0)))</f>
        <v/>
      </c>
      <c r="E973" s="8">
        <f>IF(A973="","",IF(data_in!C973="NULL",0,IF(data_in!C973&gt;data_in!E973,0,1)))</f>
        <v>0</v>
      </c>
      <c r="F973" s="8" t="str">
        <f>IF(OR(A973="",E973=0),"",IF(data_in!C973="NULL","",ROUND(data_in!C973-data_in!B973,0)))</f>
        <v/>
      </c>
      <c r="G973" s="8" t="str">
        <f>IF(OR(A973="",E973=0),"",IF(data_in!C973="NULL","",IF(D973="",ROUND(data_in!D973-data_in!B973,0),MIN(D973,ROUND(data_in!D973-data_in!B973,0)))))</f>
        <v/>
      </c>
      <c r="H973" s="8" t="str">
        <f>IF(A973="","",IF(data_in!M973="United States","United States",IF(data_in!M973="Canada","Canada",IF(data_in!M973="United Kingdom","United Kingdom","Other Country"))))</f>
        <v>United States</v>
      </c>
      <c r="I973" s="8" t="str">
        <f>IF(A973="","",IF(data_in!K973="Unknown","Unknown",IF(data_in!K973&lt;=10,"Very Small",IF(data_in!K973&lt;=100,"Small",IF(data_in!K973&lt;=500,"Medium",IF(data_in!K973&gt;500,"Large","Error"))))))</f>
        <v>Small</v>
      </c>
      <c r="J973" s="8" t="str">
        <f>IF(C973=1,TEXT(data_in!E973,"mm-yyyy"),"")</f>
        <v/>
      </c>
      <c r="K973" s="8" t="str">
        <f>IF(A973="","",IF(data_in!I973="Website","Website",IF(data_in!I973="Paid Search","Paid Search",IF(data_in!I973="Slack","Slack","Other Channel"))))</f>
        <v>Paid Search</v>
      </c>
      <c r="L973" s="10">
        <f>IF(A973="","",ROUND(N$3-data_in!B973,0))</f>
        <v>143</v>
      </c>
    </row>
    <row r="974" spans="1:12">
      <c r="A974" s="8" t="str">
        <f>IF(data_in!A974="","",data_in!A974)</f>
        <v>1399ec2d-062f-4c18-9f24-0031aea221d0</v>
      </c>
      <c r="B974" s="12">
        <f>IF(A974="","",data_in!B974)</f>
        <v>43839.664930555555</v>
      </c>
      <c r="C974" s="8">
        <f>IF(A974="","",IF(data_in!E974="NULL",0,1))</f>
        <v>0</v>
      </c>
      <c r="D974" s="8" t="str">
        <f>IF(A974="","",IF(data_in!E974="NULL","",ROUND(data_in!E974-data_in!B974,0)))</f>
        <v/>
      </c>
      <c r="E974" s="8">
        <f>IF(A974="","",IF(data_in!C974="NULL",0,IF(data_in!C974&gt;data_in!E974,0,1)))</f>
        <v>0</v>
      </c>
      <c r="F974" s="8" t="str">
        <f>IF(OR(A974="",E974=0),"",IF(data_in!C974="NULL","",ROUND(data_in!C974-data_in!B974,0)))</f>
        <v/>
      </c>
      <c r="G974" s="8" t="str">
        <f>IF(OR(A974="",E974=0),"",IF(data_in!C974="NULL","",IF(D974="",ROUND(data_in!D974-data_in!B974,0),MIN(D974,ROUND(data_in!D974-data_in!B974,0)))))</f>
        <v/>
      </c>
      <c r="H974" s="8" t="str">
        <f>IF(A974="","",IF(data_in!M974="United States","United States",IF(data_in!M974="Canada","Canada",IF(data_in!M974="United Kingdom","United Kingdom","Other Country"))))</f>
        <v>Other Country</v>
      </c>
      <c r="I974" s="8" t="str">
        <f>IF(A974="","",IF(data_in!K974="Unknown","Unknown",IF(data_in!K974&lt;=10,"Very Small",IF(data_in!K974&lt;=100,"Small",IF(data_in!K974&lt;=500,"Medium",IF(data_in!K974&gt;500,"Large","Error"))))))</f>
        <v>Small</v>
      </c>
      <c r="J974" s="8" t="str">
        <f>IF(C974=1,TEXT(data_in!E974,"mm-yyyy"),"")</f>
        <v/>
      </c>
      <c r="K974" s="8" t="str">
        <f>IF(A974="","",IF(data_in!I974="Website","Website",IF(data_in!I974="Paid Search","Paid Search",IF(data_in!I974="Slack","Slack","Other Channel"))))</f>
        <v>Website</v>
      </c>
      <c r="L974" s="10">
        <f>IF(A974="","",ROUND(N$3-data_in!B974,0))</f>
        <v>143</v>
      </c>
    </row>
    <row r="975" spans="1:12">
      <c r="A975" s="8" t="str">
        <f>IF(data_in!A975="","",data_in!A975)</f>
        <v>69cd8ab9-cf6e-4c35-a611-babf7dc3a228</v>
      </c>
      <c r="B975" s="12">
        <f>IF(A975="","",data_in!B975)</f>
        <v>43839.680335648147</v>
      </c>
      <c r="C975" s="8">
        <f>IF(A975="","",IF(data_in!E975="NULL",0,1))</f>
        <v>0</v>
      </c>
      <c r="D975" s="8" t="str">
        <f>IF(A975="","",IF(data_in!E975="NULL","",ROUND(data_in!E975-data_in!B975,0)))</f>
        <v/>
      </c>
      <c r="E975" s="8">
        <f>IF(A975="","",IF(data_in!C975="NULL",0,IF(data_in!C975&gt;data_in!E975,0,1)))</f>
        <v>0</v>
      </c>
      <c r="F975" s="8" t="str">
        <f>IF(OR(A975="",E975=0),"",IF(data_in!C975="NULL","",ROUND(data_in!C975-data_in!B975,0)))</f>
        <v/>
      </c>
      <c r="G975" s="8" t="str">
        <f>IF(OR(A975="",E975=0),"",IF(data_in!C975="NULL","",IF(D975="",ROUND(data_in!D975-data_in!B975,0),MIN(D975,ROUND(data_in!D975-data_in!B975,0)))))</f>
        <v/>
      </c>
      <c r="H975" s="8" t="str">
        <f>IF(A975="","",IF(data_in!M975="United States","United States",IF(data_in!M975="Canada","Canada",IF(data_in!M975="United Kingdom","United Kingdom","Other Country"))))</f>
        <v>United Kingdom</v>
      </c>
      <c r="I975" s="8" t="str">
        <f>IF(A975="","",IF(data_in!K975="Unknown","Unknown",IF(data_in!K975&lt;=10,"Very Small",IF(data_in!K975&lt;=100,"Small",IF(data_in!K975&lt;=500,"Medium",IF(data_in!K975&gt;500,"Large","Error"))))))</f>
        <v>Medium</v>
      </c>
      <c r="J975" s="8" t="str">
        <f>IF(C975=1,TEXT(data_in!E975,"mm-yyyy"),"")</f>
        <v/>
      </c>
      <c r="K975" s="8" t="str">
        <f>IF(A975="","",IF(data_in!I975="Website","Website",IF(data_in!I975="Paid Search","Paid Search",IF(data_in!I975="Slack","Slack","Other Channel"))))</f>
        <v>Website</v>
      </c>
      <c r="L975" s="10">
        <f>IF(A975="","",ROUND(N$3-data_in!B975,0))</f>
        <v>143</v>
      </c>
    </row>
    <row r="976" spans="1:12">
      <c r="A976" s="8" t="str">
        <f>IF(data_in!A976="","",data_in!A976)</f>
        <v>b8568ef6-0271-4b42-bff5-f86e4f02c820</v>
      </c>
      <c r="B976" s="12">
        <f>IF(A976="","",data_in!B976)</f>
        <v>43839.66511574074</v>
      </c>
      <c r="C976" s="8">
        <f>IF(A976="","",IF(data_in!E976="NULL",0,1))</f>
        <v>0</v>
      </c>
      <c r="D976" s="8" t="str">
        <f>IF(A976="","",IF(data_in!E976="NULL","",ROUND(data_in!E976-data_in!B976,0)))</f>
        <v/>
      </c>
      <c r="E976" s="8">
        <f>IF(A976="","",IF(data_in!C976="NULL",0,IF(data_in!C976&gt;data_in!E976,0,1)))</f>
        <v>0</v>
      </c>
      <c r="F976" s="8" t="str">
        <f>IF(OR(A976="",E976=0),"",IF(data_in!C976="NULL","",ROUND(data_in!C976-data_in!B976,0)))</f>
        <v/>
      </c>
      <c r="G976" s="8" t="str">
        <f>IF(OR(A976="",E976=0),"",IF(data_in!C976="NULL","",IF(D976="",ROUND(data_in!D976-data_in!B976,0),MIN(D976,ROUND(data_in!D976-data_in!B976,0)))))</f>
        <v/>
      </c>
      <c r="H976" s="8" t="str">
        <f>IF(A976="","",IF(data_in!M976="United States","United States",IF(data_in!M976="Canada","Canada",IF(data_in!M976="United Kingdom","United Kingdom","Other Country"))))</f>
        <v>United States</v>
      </c>
      <c r="I976" s="8" t="str">
        <f>IF(A976="","",IF(data_in!K976="Unknown","Unknown",IF(data_in!K976&lt;=10,"Very Small",IF(data_in!K976&lt;=100,"Small",IF(data_in!K976&lt;=500,"Medium",IF(data_in!K976&gt;500,"Large","Error"))))))</f>
        <v>Very Small</v>
      </c>
      <c r="J976" s="8" t="str">
        <f>IF(C976=1,TEXT(data_in!E976,"mm-yyyy"),"")</f>
        <v/>
      </c>
      <c r="K976" s="8" t="str">
        <f>IF(A976="","",IF(data_in!I976="Website","Website",IF(data_in!I976="Paid Search","Paid Search",IF(data_in!I976="Slack","Slack","Other Channel"))))</f>
        <v>Other Channel</v>
      </c>
      <c r="L976" s="10">
        <f>IF(A976="","",ROUND(N$3-data_in!B976,0))</f>
        <v>143</v>
      </c>
    </row>
    <row r="977" spans="1:12">
      <c r="A977" s="8" t="str">
        <f>IF(data_in!A977="","",data_in!A977)</f>
        <v>2c199c53-1193-4959-bd61-31a96edeac67</v>
      </c>
      <c r="B977" s="12">
        <f>IF(A977="","",data_in!B977)</f>
        <v>43839.681111111109</v>
      </c>
      <c r="C977" s="8">
        <f>IF(A977="","",IF(data_in!E977="NULL",0,1))</f>
        <v>0</v>
      </c>
      <c r="D977" s="8" t="str">
        <f>IF(A977="","",IF(data_in!E977="NULL","",ROUND(data_in!E977-data_in!B977,0)))</f>
        <v/>
      </c>
      <c r="E977" s="8">
        <f>IF(A977="","",IF(data_in!C977="NULL",0,IF(data_in!C977&gt;data_in!E977,0,1)))</f>
        <v>0</v>
      </c>
      <c r="F977" s="8" t="str">
        <f>IF(OR(A977="",E977=0),"",IF(data_in!C977="NULL","",ROUND(data_in!C977-data_in!B977,0)))</f>
        <v/>
      </c>
      <c r="G977" s="8" t="str">
        <f>IF(OR(A977="",E977=0),"",IF(data_in!C977="NULL","",IF(D977="",ROUND(data_in!D977-data_in!B977,0),MIN(D977,ROUND(data_in!D977-data_in!B977,0)))))</f>
        <v/>
      </c>
      <c r="H977" s="8" t="str">
        <f>IF(A977="","",IF(data_in!M977="United States","United States",IF(data_in!M977="Canada","Canada",IF(data_in!M977="United Kingdom","United Kingdom","Other Country"))))</f>
        <v>United States</v>
      </c>
      <c r="I977" s="8" t="str">
        <f>IF(A977="","",IF(data_in!K977="Unknown","Unknown",IF(data_in!K977&lt;=10,"Very Small",IF(data_in!K977&lt;=100,"Small",IF(data_in!K977&lt;=500,"Medium",IF(data_in!K977&gt;500,"Large","Error"))))))</f>
        <v>Very Small</v>
      </c>
      <c r="J977" s="8" t="str">
        <f>IF(C977=1,TEXT(data_in!E977,"mm-yyyy"),"")</f>
        <v/>
      </c>
      <c r="K977" s="8" t="str">
        <f>IF(A977="","",IF(data_in!I977="Website","Website",IF(data_in!I977="Paid Search","Paid Search",IF(data_in!I977="Slack","Slack","Other Channel"))))</f>
        <v>Website</v>
      </c>
      <c r="L977" s="10">
        <f>IF(A977="","",ROUND(N$3-data_in!B977,0))</f>
        <v>143</v>
      </c>
    </row>
    <row r="978" spans="1:12">
      <c r="A978" s="8" t="str">
        <f>IF(data_in!A978="","",data_in!A978)</f>
        <v>688578ae-06f8-49cb-aca6-68cae8452224</v>
      </c>
      <c r="B978" s="12">
        <f>IF(A978="","",data_in!B978)</f>
        <v>43839.723032407404</v>
      </c>
      <c r="C978" s="8">
        <f>IF(A978="","",IF(data_in!E978="NULL",0,1))</f>
        <v>0</v>
      </c>
      <c r="D978" s="8" t="str">
        <f>IF(A978="","",IF(data_in!E978="NULL","",ROUND(data_in!E978-data_in!B978,0)))</f>
        <v/>
      </c>
      <c r="E978" s="8">
        <f>IF(A978="","",IF(data_in!C978="NULL",0,IF(data_in!C978&gt;data_in!E978,0,1)))</f>
        <v>0</v>
      </c>
      <c r="F978" s="8" t="str">
        <f>IF(OR(A978="",E978=0),"",IF(data_in!C978="NULL","",ROUND(data_in!C978-data_in!B978,0)))</f>
        <v/>
      </c>
      <c r="G978" s="8" t="str">
        <f>IF(OR(A978="",E978=0),"",IF(data_in!C978="NULL","",IF(D978="",ROUND(data_in!D978-data_in!B978,0),MIN(D978,ROUND(data_in!D978-data_in!B978,0)))))</f>
        <v/>
      </c>
      <c r="H978" s="8" t="str">
        <f>IF(A978="","",IF(data_in!M978="United States","United States",IF(data_in!M978="Canada","Canada",IF(data_in!M978="United Kingdom","United Kingdom","Other Country"))))</f>
        <v>Other Country</v>
      </c>
      <c r="I978" s="8" t="str">
        <f>IF(A978="","",IF(data_in!K978="Unknown","Unknown",IF(data_in!K978&lt;=10,"Very Small",IF(data_in!K978&lt;=100,"Small",IF(data_in!K978&lt;=500,"Medium",IF(data_in!K978&gt;500,"Large","Error"))))))</f>
        <v>Medium</v>
      </c>
      <c r="J978" s="8" t="str">
        <f>IF(C978=1,TEXT(data_in!E978,"mm-yyyy"),"")</f>
        <v/>
      </c>
      <c r="K978" s="8" t="str">
        <f>IF(A978="","",IF(data_in!I978="Website","Website",IF(data_in!I978="Paid Search","Paid Search",IF(data_in!I978="Slack","Slack","Other Channel"))))</f>
        <v>Website</v>
      </c>
      <c r="L978" s="10">
        <f>IF(A978="","",ROUND(N$3-data_in!B978,0))</f>
        <v>143</v>
      </c>
    </row>
    <row r="979" spans="1:12">
      <c r="A979" s="8" t="str">
        <f>IF(data_in!A979="","",data_in!A979)</f>
        <v>6d4d8bf5-f22c-48c1-9422-844f44812205</v>
      </c>
      <c r="B979" s="12">
        <f>IF(A979="","",data_in!B979)</f>
        <v>43839.72619212963</v>
      </c>
      <c r="C979" s="8">
        <f>IF(A979="","",IF(data_in!E979="NULL",0,1))</f>
        <v>0</v>
      </c>
      <c r="D979" s="8" t="str">
        <f>IF(A979="","",IF(data_in!E979="NULL","",ROUND(data_in!E979-data_in!B979,0)))</f>
        <v/>
      </c>
      <c r="E979" s="8">
        <f>IF(A979="","",IF(data_in!C979="NULL",0,IF(data_in!C979&gt;data_in!E979,0,1)))</f>
        <v>0</v>
      </c>
      <c r="F979" s="8" t="str">
        <f>IF(OR(A979="",E979=0),"",IF(data_in!C979="NULL","",ROUND(data_in!C979-data_in!B979,0)))</f>
        <v/>
      </c>
      <c r="G979" s="8" t="str">
        <f>IF(OR(A979="",E979=0),"",IF(data_in!C979="NULL","",IF(D979="",ROUND(data_in!D979-data_in!B979,0),MIN(D979,ROUND(data_in!D979-data_in!B979,0)))))</f>
        <v/>
      </c>
      <c r="H979" s="8" t="str">
        <f>IF(A979="","",IF(data_in!M979="United States","United States",IF(data_in!M979="Canada","Canada",IF(data_in!M979="United Kingdom","United Kingdom","Other Country"))))</f>
        <v>Other Country</v>
      </c>
      <c r="I979" s="8" t="str">
        <f>IF(A979="","",IF(data_in!K979="Unknown","Unknown",IF(data_in!K979&lt;=10,"Very Small",IF(data_in!K979&lt;=100,"Small",IF(data_in!K979&lt;=500,"Medium",IF(data_in!K979&gt;500,"Large","Error"))))))</f>
        <v>Very Small</v>
      </c>
      <c r="J979" s="8" t="str">
        <f>IF(C979=1,TEXT(data_in!E979,"mm-yyyy"),"")</f>
        <v/>
      </c>
      <c r="K979" s="8" t="str">
        <f>IF(A979="","",IF(data_in!I979="Website","Website",IF(data_in!I979="Paid Search","Paid Search",IF(data_in!I979="Slack","Slack","Other Channel"))))</f>
        <v>Website</v>
      </c>
      <c r="L979" s="10">
        <f>IF(A979="","",ROUND(N$3-data_in!B979,0))</f>
        <v>143</v>
      </c>
    </row>
    <row r="980" spans="1:12">
      <c r="A980" s="8" t="str">
        <f>IF(data_in!A980="","",data_in!A980)</f>
        <v>9873a14c-e125-4d09-88e1-0553ae443c90</v>
      </c>
      <c r="B980" s="12">
        <f>IF(A980="","",data_in!B980)</f>
        <v>43839.763148148151</v>
      </c>
      <c r="C980" s="8">
        <f>IF(A980="","",IF(data_in!E980="NULL",0,1))</f>
        <v>1</v>
      </c>
      <c r="D980" s="8">
        <f>IF(A980="","",IF(data_in!E980="NULL","",ROUND(data_in!E980-data_in!B980,0)))</f>
        <v>56</v>
      </c>
      <c r="E980" s="8">
        <f>IF(A980="","",IF(data_in!C980="NULL",0,IF(data_in!C980&gt;data_in!E980,0,1)))</f>
        <v>0</v>
      </c>
      <c r="F980" s="8" t="str">
        <f>IF(OR(A980="",E980=0),"",IF(data_in!C980="NULL","",ROUND(data_in!C980-data_in!B980,0)))</f>
        <v/>
      </c>
      <c r="G980" s="8" t="str">
        <f>IF(OR(A980="",E980=0),"",IF(data_in!C980="NULL","",IF(D980="",ROUND(data_in!D980-data_in!B980,0),MIN(D980,ROUND(data_in!D980-data_in!B980,0)))))</f>
        <v/>
      </c>
      <c r="H980" s="8" t="str">
        <f>IF(A980="","",IF(data_in!M980="United States","United States",IF(data_in!M980="Canada","Canada",IF(data_in!M980="United Kingdom","United Kingdom","Other Country"))))</f>
        <v>United States</v>
      </c>
      <c r="I980" s="8" t="str">
        <f>IF(A980="","",IF(data_in!K980="Unknown","Unknown",IF(data_in!K980&lt;=10,"Very Small",IF(data_in!K980&lt;=100,"Small",IF(data_in!K980&lt;=500,"Medium",IF(data_in!K980&gt;500,"Large","Error"))))))</f>
        <v>Small</v>
      </c>
      <c r="J980" s="8" t="str">
        <f>IF(C980=1,TEXT(data_in!E980,"mm-yyyy"),"")</f>
        <v>03-2020</v>
      </c>
      <c r="K980" s="8" t="str">
        <f>IF(A980="","",IF(data_in!I980="Website","Website",IF(data_in!I980="Paid Search","Paid Search",IF(data_in!I980="Slack","Slack","Other Channel"))))</f>
        <v>Website</v>
      </c>
      <c r="L980" s="10">
        <f>IF(A980="","",ROUND(N$3-data_in!B980,0))</f>
        <v>143</v>
      </c>
    </row>
    <row r="981" spans="1:12">
      <c r="A981" s="8" t="str">
        <f>IF(data_in!A981="","",data_in!A981)</f>
        <v>7d7cb199-67ee-4bde-8a55-43bbef993a9c</v>
      </c>
      <c r="B981" s="12">
        <f>IF(A981="","",data_in!B981)</f>
        <v>43839.745405092595</v>
      </c>
      <c r="C981" s="8">
        <f>IF(A981="","",IF(data_in!E981="NULL",0,1))</f>
        <v>0</v>
      </c>
      <c r="D981" s="8" t="str">
        <f>IF(A981="","",IF(data_in!E981="NULL","",ROUND(data_in!E981-data_in!B981,0)))</f>
        <v/>
      </c>
      <c r="E981" s="8">
        <f>IF(A981="","",IF(data_in!C981="NULL",0,IF(data_in!C981&gt;data_in!E981,0,1)))</f>
        <v>0</v>
      </c>
      <c r="F981" s="8" t="str">
        <f>IF(OR(A981="",E981=0),"",IF(data_in!C981="NULL","",ROUND(data_in!C981-data_in!B981,0)))</f>
        <v/>
      </c>
      <c r="G981" s="8" t="str">
        <f>IF(OR(A981="",E981=0),"",IF(data_in!C981="NULL","",IF(D981="",ROUND(data_in!D981-data_in!B981,0),MIN(D981,ROUND(data_in!D981-data_in!B981,0)))))</f>
        <v/>
      </c>
      <c r="H981" s="8" t="str">
        <f>IF(A981="","",IF(data_in!M981="United States","United States",IF(data_in!M981="Canada","Canada",IF(data_in!M981="United Kingdom","United Kingdom","Other Country"))))</f>
        <v>Canada</v>
      </c>
      <c r="I981" s="8" t="str">
        <f>IF(A981="","",IF(data_in!K981="Unknown","Unknown",IF(data_in!K981&lt;=10,"Very Small",IF(data_in!K981&lt;=100,"Small",IF(data_in!K981&lt;=500,"Medium",IF(data_in!K981&gt;500,"Large","Error"))))))</f>
        <v>Very Small</v>
      </c>
      <c r="J981" s="8" t="str">
        <f>IF(C981=1,TEXT(data_in!E981,"mm-yyyy"),"")</f>
        <v/>
      </c>
      <c r="K981" s="8" t="str">
        <f>IF(A981="","",IF(data_in!I981="Website","Website",IF(data_in!I981="Paid Search","Paid Search",IF(data_in!I981="Slack","Slack","Other Channel"))))</f>
        <v>Website</v>
      </c>
      <c r="L981" s="10">
        <f>IF(A981="","",ROUND(N$3-data_in!B981,0))</f>
        <v>143</v>
      </c>
    </row>
    <row r="982" spans="1:12">
      <c r="A982" s="8" t="str">
        <f>IF(data_in!A982="","",data_in!A982)</f>
        <v>e6c59a0c-bfa7-45dd-9364-e620b0805048</v>
      </c>
      <c r="B982" s="12">
        <f>IF(A982="","",data_in!B982)</f>
        <v>43839.765856481485</v>
      </c>
      <c r="C982" s="8">
        <f>IF(A982="","",IF(data_in!E982="NULL",0,1))</f>
        <v>0</v>
      </c>
      <c r="D982" s="8" t="str">
        <f>IF(A982="","",IF(data_in!E982="NULL","",ROUND(data_in!E982-data_in!B982,0)))</f>
        <v/>
      </c>
      <c r="E982" s="8">
        <f>IF(A982="","",IF(data_in!C982="NULL",0,IF(data_in!C982&gt;data_in!E982,0,1)))</f>
        <v>0</v>
      </c>
      <c r="F982" s="8" t="str">
        <f>IF(OR(A982="",E982=0),"",IF(data_in!C982="NULL","",ROUND(data_in!C982-data_in!B982,0)))</f>
        <v/>
      </c>
      <c r="G982" s="8" t="str">
        <f>IF(OR(A982="",E982=0),"",IF(data_in!C982="NULL","",IF(D982="",ROUND(data_in!D982-data_in!B982,0),MIN(D982,ROUND(data_in!D982-data_in!B982,0)))))</f>
        <v/>
      </c>
      <c r="H982" s="8" t="str">
        <f>IF(A982="","",IF(data_in!M982="United States","United States",IF(data_in!M982="Canada","Canada",IF(data_in!M982="United Kingdom","United Kingdom","Other Country"))))</f>
        <v>United Kingdom</v>
      </c>
      <c r="I982" s="8" t="str">
        <f>IF(A982="","",IF(data_in!K982="Unknown","Unknown",IF(data_in!K982&lt;=10,"Very Small",IF(data_in!K982&lt;=100,"Small",IF(data_in!K982&lt;=500,"Medium",IF(data_in!K982&gt;500,"Large","Error"))))))</f>
        <v>Small</v>
      </c>
      <c r="J982" s="8" t="str">
        <f>IF(C982=1,TEXT(data_in!E982,"mm-yyyy"),"")</f>
        <v/>
      </c>
      <c r="K982" s="8" t="str">
        <f>IF(A982="","",IF(data_in!I982="Website","Website",IF(data_in!I982="Paid Search","Paid Search",IF(data_in!I982="Slack","Slack","Other Channel"))))</f>
        <v>Website</v>
      </c>
      <c r="L982" s="10">
        <f>IF(A982="","",ROUND(N$3-data_in!B982,0))</f>
        <v>143</v>
      </c>
    </row>
    <row r="983" spans="1:12">
      <c r="A983" s="8" t="str">
        <f>IF(data_in!A983="","",data_in!A983)</f>
        <v>9b447691-db28-4acd-b821-969f15fc7871</v>
      </c>
      <c r="B983" s="12">
        <f>IF(A983="","",data_in!B983)</f>
        <v>43942.727326388886</v>
      </c>
      <c r="C983" s="8">
        <f>IF(A983="","",IF(data_in!E983="NULL",0,1))</f>
        <v>0</v>
      </c>
      <c r="D983" s="8" t="str">
        <f>IF(A983="","",IF(data_in!E983="NULL","",ROUND(data_in!E983-data_in!B983,0)))</f>
        <v/>
      </c>
      <c r="E983" s="8">
        <f>IF(A983="","",IF(data_in!C983="NULL",0,IF(data_in!C983&gt;data_in!E983,0,1)))</f>
        <v>0</v>
      </c>
      <c r="F983" s="8" t="str">
        <f>IF(OR(A983="",E983=0),"",IF(data_in!C983="NULL","",ROUND(data_in!C983-data_in!B983,0)))</f>
        <v/>
      </c>
      <c r="G983" s="8" t="str">
        <f>IF(OR(A983="",E983=0),"",IF(data_in!C983="NULL","",IF(D983="",ROUND(data_in!D983-data_in!B983,0),MIN(D983,ROUND(data_in!D983-data_in!B983,0)))))</f>
        <v/>
      </c>
      <c r="H983" s="8" t="str">
        <f>IF(A983="","",IF(data_in!M983="United States","United States",IF(data_in!M983="Canada","Canada",IF(data_in!M983="United Kingdom","United Kingdom","Other Country"))))</f>
        <v>United States</v>
      </c>
      <c r="I983" s="8" t="str">
        <f>IF(A983="","",IF(data_in!K983="Unknown","Unknown",IF(data_in!K983&lt;=10,"Very Small",IF(data_in!K983&lt;=100,"Small",IF(data_in!K983&lt;=500,"Medium",IF(data_in!K983&gt;500,"Large","Error"))))))</f>
        <v>Small</v>
      </c>
      <c r="J983" s="8" t="str">
        <f>IF(C983=1,TEXT(data_in!E983,"mm-yyyy"),"")</f>
        <v/>
      </c>
      <c r="K983" s="8" t="str">
        <f>IF(A983="","",IF(data_in!I983="Website","Website",IF(data_in!I983="Paid Search","Paid Search",IF(data_in!I983="Slack","Slack","Other Channel"))))</f>
        <v>Website</v>
      </c>
      <c r="L983" s="10">
        <f>IF(A983="","",ROUND(N$3-data_in!B983,0))</f>
        <v>40</v>
      </c>
    </row>
    <row r="984" spans="1:12">
      <c r="A984" s="8" t="str">
        <f>IF(data_in!A984="","",data_in!A984)</f>
        <v>e4d1d6b8-4bc4-47a6-a831-6684f386cd8e</v>
      </c>
      <c r="B984" s="12">
        <f>IF(A984="","",data_in!B984)</f>
        <v>43942.876759259256</v>
      </c>
      <c r="C984" s="8">
        <f>IF(A984="","",IF(data_in!E984="NULL",0,1))</f>
        <v>0</v>
      </c>
      <c r="D984" s="8" t="str">
        <f>IF(A984="","",IF(data_in!E984="NULL","",ROUND(data_in!E984-data_in!B984,0)))</f>
        <v/>
      </c>
      <c r="E984" s="8">
        <f>IF(A984="","",IF(data_in!C984="NULL",0,IF(data_in!C984&gt;data_in!E984,0,1)))</f>
        <v>0</v>
      </c>
      <c r="F984" s="8" t="str">
        <f>IF(OR(A984="",E984=0),"",IF(data_in!C984="NULL","",ROUND(data_in!C984-data_in!B984,0)))</f>
        <v/>
      </c>
      <c r="G984" s="8" t="str">
        <f>IF(OR(A984="",E984=0),"",IF(data_in!C984="NULL","",IF(D984="",ROUND(data_in!D984-data_in!B984,0),MIN(D984,ROUND(data_in!D984-data_in!B984,0)))))</f>
        <v/>
      </c>
      <c r="H984" s="8" t="str">
        <f>IF(A984="","",IF(data_in!M984="United States","United States",IF(data_in!M984="Canada","Canada",IF(data_in!M984="United Kingdom","United Kingdom","Other Country"))))</f>
        <v>United States</v>
      </c>
      <c r="I984" s="8" t="str">
        <f>IF(A984="","",IF(data_in!K984="Unknown","Unknown",IF(data_in!K984&lt;=10,"Very Small",IF(data_in!K984&lt;=100,"Small",IF(data_in!K984&lt;=500,"Medium",IF(data_in!K984&gt;500,"Large","Error"))))))</f>
        <v>Very Small</v>
      </c>
      <c r="J984" s="8" t="str">
        <f>IF(C984=1,TEXT(data_in!E984,"mm-yyyy"),"")</f>
        <v/>
      </c>
      <c r="K984" s="8" t="str">
        <f>IF(A984="","",IF(data_in!I984="Website","Website",IF(data_in!I984="Paid Search","Paid Search",IF(data_in!I984="Slack","Slack","Other Channel"))))</f>
        <v>Website</v>
      </c>
      <c r="L984" s="10">
        <f>IF(A984="","",ROUND(N$3-data_in!B984,0))</f>
        <v>40</v>
      </c>
    </row>
    <row r="985" spans="1:12">
      <c r="A985" s="8" t="str">
        <f>IF(data_in!A985="","",data_in!A985)</f>
        <v>52149641-a5b8-446f-869f-1a39ce804591</v>
      </c>
      <c r="B985" s="12">
        <f>IF(A985="","",data_in!B985)</f>
        <v>43942.729363425926</v>
      </c>
      <c r="C985" s="8">
        <f>IF(A985="","",IF(data_in!E985="NULL",0,1))</f>
        <v>0</v>
      </c>
      <c r="D985" s="8" t="str">
        <f>IF(A985="","",IF(data_in!E985="NULL","",ROUND(data_in!E985-data_in!B985,0)))</f>
        <v/>
      </c>
      <c r="E985" s="8">
        <f>IF(A985="","",IF(data_in!C985="NULL",0,IF(data_in!C985&gt;data_in!E985,0,1)))</f>
        <v>0</v>
      </c>
      <c r="F985" s="8" t="str">
        <f>IF(OR(A985="",E985=0),"",IF(data_in!C985="NULL","",ROUND(data_in!C985-data_in!B985,0)))</f>
        <v/>
      </c>
      <c r="G985" s="8" t="str">
        <f>IF(OR(A985="",E985=0),"",IF(data_in!C985="NULL","",IF(D985="",ROUND(data_in!D985-data_in!B985,0),MIN(D985,ROUND(data_in!D985-data_in!B985,0)))))</f>
        <v/>
      </c>
      <c r="H985" s="8" t="str">
        <f>IF(A985="","",IF(data_in!M985="United States","United States",IF(data_in!M985="Canada","Canada",IF(data_in!M985="United Kingdom","United Kingdom","Other Country"))))</f>
        <v>United States</v>
      </c>
      <c r="I985" s="8" t="str">
        <f>IF(A985="","",IF(data_in!K985="Unknown","Unknown",IF(data_in!K985&lt;=10,"Very Small",IF(data_in!K985&lt;=100,"Small",IF(data_in!K985&lt;=500,"Medium",IF(data_in!K985&gt;500,"Large","Error"))))))</f>
        <v>Small</v>
      </c>
      <c r="J985" s="8" t="str">
        <f>IF(C985=1,TEXT(data_in!E985,"mm-yyyy"),"")</f>
        <v/>
      </c>
      <c r="K985" s="8" t="str">
        <f>IF(A985="","",IF(data_in!I985="Website","Website",IF(data_in!I985="Paid Search","Paid Search",IF(data_in!I985="Slack","Slack","Other Channel"))))</f>
        <v>Website</v>
      </c>
      <c r="L985" s="10">
        <f>IF(A985="","",ROUND(N$3-data_in!B985,0))</f>
        <v>40</v>
      </c>
    </row>
    <row r="986" spans="1:12">
      <c r="A986" s="8" t="str">
        <f>IF(data_in!A986="","",data_in!A986)</f>
        <v>2868ef78-16bc-4aba-94f3-8f0021dd1cc2</v>
      </c>
      <c r="B986" s="12">
        <f>IF(A986="","",data_in!B986)</f>
        <v>43942.749236111114</v>
      </c>
      <c r="C986" s="8">
        <f>IF(A986="","",IF(data_in!E986="NULL",0,1))</f>
        <v>0</v>
      </c>
      <c r="D986" s="8" t="str">
        <f>IF(A986="","",IF(data_in!E986="NULL","",ROUND(data_in!E986-data_in!B986,0)))</f>
        <v/>
      </c>
      <c r="E986" s="8">
        <f>IF(A986="","",IF(data_in!C986="NULL",0,IF(data_in!C986&gt;data_in!E986,0,1)))</f>
        <v>1</v>
      </c>
      <c r="F986" s="8">
        <f>IF(OR(A986="",E986=0),"",IF(data_in!C986="NULL","",ROUND(data_in!C986-data_in!B986,0)))</f>
        <v>24</v>
      </c>
      <c r="G986" s="8">
        <f>IF(OR(A986="",E986=0),"",IF(data_in!C986="NULL","",IF(D986="",ROUND(data_in!D986-data_in!B986,0),MIN(D986,ROUND(data_in!D986-data_in!B986,0)))))</f>
        <v>51</v>
      </c>
      <c r="H986" s="8" t="str">
        <f>IF(A986="","",IF(data_in!M986="United States","United States",IF(data_in!M986="Canada","Canada",IF(data_in!M986="United Kingdom","United Kingdom","Other Country"))))</f>
        <v>United States</v>
      </c>
      <c r="I986" s="8" t="str">
        <f>IF(A986="","",IF(data_in!K986="Unknown","Unknown",IF(data_in!K986&lt;=10,"Very Small",IF(data_in!K986&lt;=100,"Small",IF(data_in!K986&lt;=500,"Medium",IF(data_in!K986&gt;500,"Large","Error"))))))</f>
        <v>Small</v>
      </c>
      <c r="J986" s="8" t="str">
        <f>IF(C986=1,TEXT(data_in!E986,"mm-yyyy"),"")</f>
        <v/>
      </c>
      <c r="K986" s="8" t="str">
        <f>IF(A986="","",IF(data_in!I986="Website","Website",IF(data_in!I986="Paid Search","Paid Search",IF(data_in!I986="Slack","Slack","Other Channel"))))</f>
        <v>Website</v>
      </c>
      <c r="L986" s="10">
        <f>IF(A986="","",ROUND(N$3-data_in!B986,0))</f>
        <v>40</v>
      </c>
    </row>
    <row r="987" spans="1:12">
      <c r="A987" s="8" t="str">
        <f>IF(data_in!A987="","",data_in!A987)</f>
        <v>e69d71bc-73e8-417b-addd-27a5013b9b9a</v>
      </c>
      <c r="B987" s="12">
        <f>IF(A987="","",data_in!B987)</f>
        <v>43942.760868055557</v>
      </c>
      <c r="C987" s="8">
        <f>IF(A987="","",IF(data_in!E987="NULL",0,1))</f>
        <v>0</v>
      </c>
      <c r="D987" s="8" t="str">
        <f>IF(A987="","",IF(data_in!E987="NULL","",ROUND(data_in!E987-data_in!B987,0)))</f>
        <v/>
      </c>
      <c r="E987" s="8">
        <f>IF(A987="","",IF(data_in!C987="NULL",0,IF(data_in!C987&gt;data_in!E987,0,1)))</f>
        <v>0</v>
      </c>
      <c r="F987" s="8" t="str">
        <f>IF(OR(A987="",E987=0),"",IF(data_in!C987="NULL","",ROUND(data_in!C987-data_in!B987,0)))</f>
        <v/>
      </c>
      <c r="G987" s="8" t="str">
        <f>IF(OR(A987="",E987=0),"",IF(data_in!C987="NULL","",IF(D987="",ROUND(data_in!D987-data_in!B987,0),MIN(D987,ROUND(data_in!D987-data_in!B987,0)))))</f>
        <v/>
      </c>
      <c r="H987" s="8" t="str">
        <f>IF(A987="","",IF(data_in!M987="United States","United States",IF(data_in!M987="Canada","Canada",IF(data_in!M987="United Kingdom","United Kingdom","Other Country"))))</f>
        <v>Other Country</v>
      </c>
      <c r="I987" s="8" t="str">
        <f>IF(A987="","",IF(data_in!K987="Unknown","Unknown",IF(data_in!K987&lt;=10,"Very Small",IF(data_in!K987&lt;=100,"Small",IF(data_in!K987&lt;=500,"Medium",IF(data_in!K987&gt;500,"Large","Error"))))))</f>
        <v>Very Small</v>
      </c>
      <c r="J987" s="8" t="str">
        <f>IF(C987=1,TEXT(data_in!E987,"mm-yyyy"),"")</f>
        <v/>
      </c>
      <c r="K987" s="8" t="str">
        <f>IF(A987="","",IF(data_in!I987="Website","Website",IF(data_in!I987="Paid Search","Paid Search",IF(data_in!I987="Slack","Slack","Other Channel"))))</f>
        <v>Other Channel</v>
      </c>
      <c r="L987" s="10">
        <f>IF(A987="","",ROUND(N$3-data_in!B987,0))</f>
        <v>40</v>
      </c>
    </row>
    <row r="988" spans="1:12">
      <c r="A988" s="8" t="str">
        <f>IF(data_in!A988="","",data_in!A988)</f>
        <v>4fd4e17e-2999-4a26-bc12-cc5550fe5d09</v>
      </c>
      <c r="B988" s="12">
        <f>IF(A988="","",data_in!B988)</f>
        <v>43942.767546296294</v>
      </c>
      <c r="C988" s="8">
        <f>IF(A988="","",IF(data_in!E988="NULL",0,1))</f>
        <v>0</v>
      </c>
      <c r="D988" s="8" t="str">
        <f>IF(A988="","",IF(data_in!E988="NULL","",ROUND(data_in!E988-data_in!B988,0)))</f>
        <v/>
      </c>
      <c r="E988" s="8">
        <f>IF(A988="","",IF(data_in!C988="NULL",0,IF(data_in!C988&gt;data_in!E988,0,1)))</f>
        <v>0</v>
      </c>
      <c r="F988" s="8" t="str">
        <f>IF(OR(A988="",E988=0),"",IF(data_in!C988="NULL","",ROUND(data_in!C988-data_in!B988,0)))</f>
        <v/>
      </c>
      <c r="G988" s="8" t="str">
        <f>IF(OR(A988="",E988=0),"",IF(data_in!C988="NULL","",IF(D988="",ROUND(data_in!D988-data_in!B988,0),MIN(D988,ROUND(data_in!D988-data_in!B988,0)))))</f>
        <v/>
      </c>
      <c r="H988" s="8" t="str">
        <f>IF(A988="","",IF(data_in!M988="United States","United States",IF(data_in!M988="Canada","Canada",IF(data_in!M988="United Kingdom","United Kingdom","Other Country"))))</f>
        <v>Canada</v>
      </c>
      <c r="I988" s="8" t="str">
        <f>IF(A988="","",IF(data_in!K988="Unknown","Unknown",IF(data_in!K988&lt;=10,"Very Small",IF(data_in!K988&lt;=100,"Small",IF(data_in!K988&lt;=500,"Medium",IF(data_in!K988&gt;500,"Large","Error"))))))</f>
        <v>Very Small</v>
      </c>
      <c r="J988" s="8" t="str">
        <f>IF(C988=1,TEXT(data_in!E988,"mm-yyyy"),"")</f>
        <v/>
      </c>
      <c r="K988" s="8" t="str">
        <f>IF(A988="","",IF(data_in!I988="Website","Website",IF(data_in!I988="Paid Search","Paid Search",IF(data_in!I988="Slack","Slack","Other Channel"))))</f>
        <v>Website</v>
      </c>
      <c r="L988" s="10">
        <f>IF(A988="","",ROUND(N$3-data_in!B988,0))</f>
        <v>40</v>
      </c>
    </row>
    <row r="989" spans="1:12">
      <c r="A989" s="8" t="str">
        <f>IF(data_in!A989="","",data_in!A989)</f>
        <v>989b6a33-978a-4c63-916f-b9d1b311ce38</v>
      </c>
      <c r="B989" s="12">
        <f>IF(A989="","",data_in!B989)</f>
        <v>43942.760439814818</v>
      </c>
      <c r="C989" s="8">
        <f>IF(A989="","",IF(data_in!E989="NULL",0,1))</f>
        <v>0</v>
      </c>
      <c r="D989" s="8" t="str">
        <f>IF(A989="","",IF(data_in!E989="NULL","",ROUND(data_in!E989-data_in!B989,0)))</f>
        <v/>
      </c>
      <c r="E989" s="8">
        <f>IF(A989="","",IF(data_in!C989="NULL",0,IF(data_in!C989&gt;data_in!E989,0,1)))</f>
        <v>0</v>
      </c>
      <c r="F989" s="8" t="str">
        <f>IF(OR(A989="",E989=0),"",IF(data_in!C989="NULL","",ROUND(data_in!C989-data_in!B989,0)))</f>
        <v/>
      </c>
      <c r="G989" s="8" t="str">
        <f>IF(OR(A989="",E989=0),"",IF(data_in!C989="NULL","",IF(D989="",ROUND(data_in!D989-data_in!B989,0),MIN(D989,ROUND(data_in!D989-data_in!B989,0)))))</f>
        <v/>
      </c>
      <c r="H989" s="8" t="str">
        <f>IF(A989="","",IF(data_in!M989="United States","United States",IF(data_in!M989="Canada","Canada",IF(data_in!M989="United Kingdom","United Kingdom","Other Country"))))</f>
        <v>Other Country</v>
      </c>
      <c r="I989" s="8" t="str">
        <f>IF(A989="","",IF(data_in!K989="Unknown","Unknown",IF(data_in!K989&lt;=10,"Very Small",IF(data_in!K989&lt;=100,"Small",IF(data_in!K989&lt;=500,"Medium",IF(data_in!K989&gt;500,"Large","Error"))))))</f>
        <v>Very Small</v>
      </c>
      <c r="J989" s="8" t="str">
        <f>IF(C989=1,TEXT(data_in!E989,"mm-yyyy"),"")</f>
        <v/>
      </c>
      <c r="K989" s="8" t="str">
        <f>IF(A989="","",IF(data_in!I989="Website","Website",IF(data_in!I989="Paid Search","Paid Search",IF(data_in!I989="Slack","Slack","Other Channel"))))</f>
        <v>Other Channel</v>
      </c>
      <c r="L989" s="10">
        <f>IF(A989="","",ROUND(N$3-data_in!B989,0))</f>
        <v>40</v>
      </c>
    </row>
    <row r="990" spans="1:12">
      <c r="A990" s="8" t="str">
        <f>IF(data_in!A990="","",data_in!A990)</f>
        <v>17d75195-05e5-46c1-9d27-639e77b5c2a9</v>
      </c>
      <c r="B990" s="12">
        <f>IF(A990="","",data_in!B990)</f>
        <v>43942.862546296295</v>
      </c>
      <c r="C990" s="8">
        <f>IF(A990="","",IF(data_in!E990="NULL",0,1))</f>
        <v>0</v>
      </c>
      <c r="D990" s="8" t="str">
        <f>IF(A990="","",IF(data_in!E990="NULL","",ROUND(data_in!E990-data_in!B990,0)))</f>
        <v/>
      </c>
      <c r="E990" s="8">
        <f>IF(A990="","",IF(data_in!C990="NULL",0,IF(data_in!C990&gt;data_in!E990,0,1)))</f>
        <v>0</v>
      </c>
      <c r="F990" s="8" t="str">
        <f>IF(OR(A990="",E990=0),"",IF(data_in!C990="NULL","",ROUND(data_in!C990-data_in!B990,0)))</f>
        <v/>
      </c>
      <c r="G990" s="8" t="str">
        <f>IF(OR(A990="",E990=0),"",IF(data_in!C990="NULL","",IF(D990="",ROUND(data_in!D990-data_in!B990,0),MIN(D990,ROUND(data_in!D990-data_in!B990,0)))))</f>
        <v/>
      </c>
      <c r="H990" s="8" t="str">
        <f>IF(A990="","",IF(data_in!M990="United States","United States",IF(data_in!M990="Canada","Canada",IF(data_in!M990="United Kingdom","United Kingdom","Other Country"))))</f>
        <v>Other Country</v>
      </c>
      <c r="I990" s="8" t="str">
        <f>IF(A990="","",IF(data_in!K990="Unknown","Unknown",IF(data_in!K990&lt;=10,"Very Small",IF(data_in!K990&lt;=100,"Small",IF(data_in!K990&lt;=500,"Medium",IF(data_in!K990&gt;500,"Large","Error"))))))</f>
        <v>Very Small</v>
      </c>
      <c r="J990" s="8" t="str">
        <f>IF(C990=1,TEXT(data_in!E990,"mm-yyyy"),"")</f>
        <v/>
      </c>
      <c r="K990" s="8" t="str">
        <f>IF(A990="","",IF(data_in!I990="Website","Website",IF(data_in!I990="Paid Search","Paid Search",IF(data_in!I990="Slack","Slack","Other Channel"))))</f>
        <v>Slack</v>
      </c>
      <c r="L990" s="10">
        <f>IF(A990="","",ROUND(N$3-data_in!B990,0))</f>
        <v>40</v>
      </c>
    </row>
    <row r="991" spans="1:12">
      <c r="A991" s="8" t="str">
        <f>IF(data_in!A991="","",data_in!A991)</f>
        <v>75ac1d6b-7a0d-4601-8a30-8c17a6efdd2e</v>
      </c>
      <c r="B991" s="12">
        <f>IF(A991="","",data_in!B991)</f>
        <v>43943.226446759261</v>
      </c>
      <c r="C991" s="8">
        <f>IF(A991="","",IF(data_in!E991="NULL",0,1))</f>
        <v>0</v>
      </c>
      <c r="D991" s="8" t="str">
        <f>IF(A991="","",IF(data_in!E991="NULL","",ROUND(data_in!E991-data_in!B991,0)))</f>
        <v/>
      </c>
      <c r="E991" s="8">
        <f>IF(A991="","",IF(data_in!C991="NULL",0,IF(data_in!C991&gt;data_in!E991,0,1)))</f>
        <v>0</v>
      </c>
      <c r="F991" s="8" t="str">
        <f>IF(OR(A991="",E991=0),"",IF(data_in!C991="NULL","",ROUND(data_in!C991-data_in!B991,0)))</f>
        <v/>
      </c>
      <c r="G991" s="8" t="str">
        <f>IF(OR(A991="",E991=0),"",IF(data_in!C991="NULL","",IF(D991="",ROUND(data_in!D991-data_in!B991,0),MIN(D991,ROUND(data_in!D991-data_in!B991,0)))))</f>
        <v/>
      </c>
      <c r="H991" s="8" t="str">
        <f>IF(A991="","",IF(data_in!M991="United States","United States",IF(data_in!M991="Canada","Canada",IF(data_in!M991="United Kingdom","United Kingdom","Other Country"))))</f>
        <v>Other Country</v>
      </c>
      <c r="I991" s="8" t="str">
        <f>IF(A991="","",IF(data_in!K991="Unknown","Unknown",IF(data_in!K991&lt;=10,"Very Small",IF(data_in!K991&lt;=100,"Small",IF(data_in!K991&lt;=500,"Medium",IF(data_in!K991&gt;500,"Large","Error"))))))</f>
        <v>Small</v>
      </c>
      <c r="J991" s="8" t="str">
        <f>IF(C991=1,TEXT(data_in!E991,"mm-yyyy"),"")</f>
        <v/>
      </c>
      <c r="K991" s="8" t="str">
        <f>IF(A991="","",IF(data_in!I991="Website","Website",IF(data_in!I991="Paid Search","Paid Search",IF(data_in!I991="Slack","Slack","Other Channel"))))</f>
        <v>Website</v>
      </c>
      <c r="L991" s="10">
        <f>IF(A991="","",ROUND(N$3-data_in!B991,0))</f>
        <v>40</v>
      </c>
    </row>
    <row r="992" spans="1:12">
      <c r="A992" s="8" t="str">
        <f>IF(data_in!A992="","",data_in!A992)</f>
        <v>0d429f6e-3a14-4650-a400-4ecd0868279a</v>
      </c>
      <c r="B992" s="12">
        <f>IF(A992="","",data_in!B992)</f>
        <v>43942.940682870372</v>
      </c>
      <c r="C992" s="8">
        <f>IF(A992="","",IF(data_in!E992="NULL",0,1))</f>
        <v>0</v>
      </c>
      <c r="D992" s="8" t="str">
        <f>IF(A992="","",IF(data_in!E992="NULL","",ROUND(data_in!E992-data_in!B992,0)))</f>
        <v/>
      </c>
      <c r="E992" s="8">
        <f>IF(A992="","",IF(data_in!C992="NULL",0,IF(data_in!C992&gt;data_in!E992,0,1)))</f>
        <v>0</v>
      </c>
      <c r="F992" s="8" t="str">
        <f>IF(OR(A992="",E992=0),"",IF(data_in!C992="NULL","",ROUND(data_in!C992-data_in!B992,0)))</f>
        <v/>
      </c>
      <c r="G992" s="8" t="str">
        <f>IF(OR(A992="",E992=0),"",IF(data_in!C992="NULL","",IF(D992="",ROUND(data_in!D992-data_in!B992,0),MIN(D992,ROUND(data_in!D992-data_in!B992,0)))))</f>
        <v/>
      </c>
      <c r="H992" s="8" t="str">
        <f>IF(A992="","",IF(data_in!M992="United States","United States",IF(data_in!M992="Canada","Canada",IF(data_in!M992="United Kingdom","United Kingdom","Other Country"))))</f>
        <v>Canada</v>
      </c>
      <c r="I992" s="8" t="str">
        <f>IF(A992="","",IF(data_in!K992="Unknown","Unknown",IF(data_in!K992&lt;=10,"Very Small",IF(data_in!K992&lt;=100,"Small",IF(data_in!K992&lt;=500,"Medium",IF(data_in!K992&gt;500,"Large","Error"))))))</f>
        <v>Very Small</v>
      </c>
      <c r="J992" s="8" t="str">
        <f>IF(C992=1,TEXT(data_in!E992,"mm-yyyy"),"")</f>
        <v/>
      </c>
      <c r="K992" s="8" t="str">
        <f>IF(A992="","",IF(data_in!I992="Website","Website",IF(data_in!I992="Paid Search","Paid Search",IF(data_in!I992="Slack","Slack","Other Channel"))))</f>
        <v>Website</v>
      </c>
      <c r="L992" s="10">
        <f>IF(A992="","",ROUND(N$3-data_in!B992,0))</f>
        <v>40</v>
      </c>
    </row>
    <row r="993" spans="1:12">
      <c r="A993" s="8" t="str">
        <f>IF(data_in!A993="","",data_in!A993)</f>
        <v>00ea871f-434f-4bf4-8bb2-86ea05bd2f0a</v>
      </c>
      <c r="B993" s="12">
        <f>IF(A993="","",data_in!B993)</f>
        <v>43942.922812500001</v>
      </c>
      <c r="C993" s="8">
        <f>IF(A993="","",IF(data_in!E993="NULL",0,1))</f>
        <v>0</v>
      </c>
      <c r="D993" s="8" t="str">
        <f>IF(A993="","",IF(data_in!E993="NULL","",ROUND(data_in!E993-data_in!B993,0)))</f>
        <v/>
      </c>
      <c r="E993" s="8">
        <f>IF(A993="","",IF(data_in!C993="NULL",0,IF(data_in!C993&gt;data_in!E993,0,1)))</f>
        <v>0</v>
      </c>
      <c r="F993" s="8" t="str">
        <f>IF(OR(A993="",E993=0),"",IF(data_in!C993="NULL","",ROUND(data_in!C993-data_in!B993,0)))</f>
        <v/>
      </c>
      <c r="G993" s="8" t="str">
        <f>IF(OR(A993="",E993=0),"",IF(data_in!C993="NULL","",IF(D993="",ROUND(data_in!D993-data_in!B993,0),MIN(D993,ROUND(data_in!D993-data_in!B993,0)))))</f>
        <v/>
      </c>
      <c r="H993" s="8" t="str">
        <f>IF(A993="","",IF(data_in!M993="United States","United States",IF(data_in!M993="Canada","Canada",IF(data_in!M993="United Kingdom","United Kingdom","Other Country"))))</f>
        <v>United States</v>
      </c>
      <c r="I993" s="8" t="str">
        <f>IF(A993="","",IF(data_in!K993="Unknown","Unknown",IF(data_in!K993&lt;=10,"Very Small",IF(data_in!K993&lt;=100,"Small",IF(data_in!K993&lt;=500,"Medium",IF(data_in!K993&gt;500,"Large","Error"))))))</f>
        <v>Very Small</v>
      </c>
      <c r="J993" s="8" t="str">
        <f>IF(C993=1,TEXT(data_in!E993,"mm-yyyy"),"")</f>
        <v/>
      </c>
      <c r="K993" s="8" t="str">
        <f>IF(A993="","",IF(data_in!I993="Website","Website",IF(data_in!I993="Paid Search","Paid Search",IF(data_in!I993="Slack","Slack","Other Channel"))))</f>
        <v>Website</v>
      </c>
      <c r="L993" s="10">
        <f>IF(A993="","",ROUND(N$3-data_in!B993,0))</f>
        <v>40</v>
      </c>
    </row>
    <row r="994" spans="1:12">
      <c r="A994" s="8" t="str">
        <f>IF(data_in!A994="","",data_in!A994)</f>
        <v>c077427a-bc32-483e-bdc1-99ecb8a3a4ce</v>
      </c>
      <c r="B994" s="12">
        <f>IF(A994="","",data_in!B994)</f>
        <v>43942.966064814813</v>
      </c>
      <c r="C994" s="8">
        <f>IF(A994="","",IF(data_in!E994="NULL",0,1))</f>
        <v>0</v>
      </c>
      <c r="D994" s="8" t="str">
        <f>IF(A994="","",IF(data_in!E994="NULL","",ROUND(data_in!E994-data_in!B994,0)))</f>
        <v/>
      </c>
      <c r="E994" s="8">
        <f>IF(A994="","",IF(data_in!C994="NULL",0,IF(data_in!C994&gt;data_in!E994,0,1)))</f>
        <v>0</v>
      </c>
      <c r="F994" s="8" t="str">
        <f>IF(OR(A994="",E994=0),"",IF(data_in!C994="NULL","",ROUND(data_in!C994-data_in!B994,0)))</f>
        <v/>
      </c>
      <c r="G994" s="8" t="str">
        <f>IF(OR(A994="",E994=0),"",IF(data_in!C994="NULL","",IF(D994="",ROUND(data_in!D994-data_in!B994,0),MIN(D994,ROUND(data_in!D994-data_in!B994,0)))))</f>
        <v/>
      </c>
      <c r="H994" s="8" t="str">
        <f>IF(A994="","",IF(data_in!M994="United States","United States",IF(data_in!M994="Canada","Canada",IF(data_in!M994="United Kingdom","United Kingdom","Other Country"))))</f>
        <v>Other Country</v>
      </c>
      <c r="I994" s="8" t="str">
        <f>IF(A994="","",IF(data_in!K994="Unknown","Unknown",IF(data_in!K994&lt;=10,"Very Small",IF(data_in!K994&lt;=100,"Small",IF(data_in!K994&lt;=500,"Medium",IF(data_in!K994&gt;500,"Large","Error"))))))</f>
        <v>Very Small</v>
      </c>
      <c r="J994" s="8" t="str">
        <f>IF(C994=1,TEXT(data_in!E994,"mm-yyyy"),"")</f>
        <v/>
      </c>
      <c r="K994" s="8" t="str">
        <f>IF(A994="","",IF(data_in!I994="Website","Website",IF(data_in!I994="Paid Search","Paid Search",IF(data_in!I994="Slack","Slack","Other Channel"))))</f>
        <v>Website</v>
      </c>
      <c r="L994" s="10">
        <f>IF(A994="","",ROUND(N$3-data_in!B994,0))</f>
        <v>40</v>
      </c>
    </row>
    <row r="995" spans="1:12">
      <c r="A995" s="8" t="str">
        <f>IF(data_in!A995="","",data_in!A995)</f>
        <v>11e1fa24-8318-47bc-a44f-cc1078c32215</v>
      </c>
      <c r="B995" s="12">
        <f>IF(A995="","",data_in!B995)</f>
        <v>43942.975636574076</v>
      </c>
      <c r="C995" s="8">
        <f>IF(A995="","",IF(data_in!E995="NULL",0,1))</f>
        <v>0</v>
      </c>
      <c r="D995" s="8" t="str">
        <f>IF(A995="","",IF(data_in!E995="NULL","",ROUND(data_in!E995-data_in!B995,0)))</f>
        <v/>
      </c>
      <c r="E995" s="8">
        <f>IF(A995="","",IF(data_in!C995="NULL",0,IF(data_in!C995&gt;data_in!E995,0,1)))</f>
        <v>0</v>
      </c>
      <c r="F995" s="8" t="str">
        <f>IF(OR(A995="",E995=0),"",IF(data_in!C995="NULL","",ROUND(data_in!C995-data_in!B995,0)))</f>
        <v/>
      </c>
      <c r="G995" s="8" t="str">
        <f>IF(OR(A995="",E995=0),"",IF(data_in!C995="NULL","",IF(D995="",ROUND(data_in!D995-data_in!B995,0),MIN(D995,ROUND(data_in!D995-data_in!B995,0)))))</f>
        <v/>
      </c>
      <c r="H995" s="8" t="str">
        <f>IF(A995="","",IF(data_in!M995="United States","United States",IF(data_in!M995="Canada","Canada",IF(data_in!M995="United Kingdom","United Kingdom","Other Country"))))</f>
        <v>United States</v>
      </c>
      <c r="I995" s="8" t="str">
        <f>IF(A995="","",IF(data_in!K995="Unknown","Unknown",IF(data_in!K995&lt;=10,"Very Small",IF(data_in!K995&lt;=100,"Small",IF(data_in!K995&lt;=500,"Medium",IF(data_in!K995&gt;500,"Large","Error"))))))</f>
        <v>Medium</v>
      </c>
      <c r="J995" s="8" t="str">
        <f>IF(C995=1,TEXT(data_in!E995,"mm-yyyy"),"")</f>
        <v/>
      </c>
      <c r="K995" s="8" t="str">
        <f>IF(A995="","",IF(data_in!I995="Website","Website",IF(data_in!I995="Paid Search","Paid Search",IF(data_in!I995="Slack","Slack","Other Channel"))))</f>
        <v>Paid Search</v>
      </c>
      <c r="L995" s="10">
        <f>IF(A995="","",ROUND(N$3-data_in!B995,0))</f>
        <v>40</v>
      </c>
    </row>
    <row r="996" spans="1:12">
      <c r="A996" s="8" t="str">
        <f>IF(data_in!A996="","",data_in!A996)</f>
        <v>b081ace8-d15e-4b51-bfe6-a083131fa98c</v>
      </c>
      <c r="B996" s="12">
        <f>IF(A996="","",data_in!B996)</f>
        <v>43942.961643518516</v>
      </c>
      <c r="C996" s="8">
        <f>IF(A996="","",IF(data_in!E996="NULL",0,1))</f>
        <v>0</v>
      </c>
      <c r="D996" s="8" t="str">
        <f>IF(A996="","",IF(data_in!E996="NULL","",ROUND(data_in!E996-data_in!B996,0)))</f>
        <v/>
      </c>
      <c r="E996" s="8">
        <f>IF(A996="","",IF(data_in!C996="NULL",0,IF(data_in!C996&gt;data_in!E996,0,1)))</f>
        <v>0</v>
      </c>
      <c r="F996" s="8" t="str">
        <f>IF(OR(A996="",E996=0),"",IF(data_in!C996="NULL","",ROUND(data_in!C996-data_in!B996,0)))</f>
        <v/>
      </c>
      <c r="G996" s="8" t="str">
        <f>IF(OR(A996="",E996=0),"",IF(data_in!C996="NULL","",IF(D996="",ROUND(data_in!D996-data_in!B996,0),MIN(D996,ROUND(data_in!D996-data_in!B996,0)))))</f>
        <v/>
      </c>
      <c r="H996" s="8" t="str">
        <f>IF(A996="","",IF(data_in!M996="United States","United States",IF(data_in!M996="Canada","Canada",IF(data_in!M996="United Kingdom","United Kingdom","Other Country"))))</f>
        <v>Other Country</v>
      </c>
      <c r="I996" s="8" t="str">
        <f>IF(A996="","",IF(data_in!K996="Unknown","Unknown",IF(data_in!K996&lt;=10,"Very Small",IF(data_in!K996&lt;=100,"Small",IF(data_in!K996&lt;=500,"Medium",IF(data_in!K996&gt;500,"Large","Error"))))))</f>
        <v>Very Small</v>
      </c>
      <c r="J996" s="8" t="str">
        <f>IF(C996=1,TEXT(data_in!E996,"mm-yyyy"),"")</f>
        <v/>
      </c>
      <c r="K996" s="8" t="str">
        <f>IF(A996="","",IF(data_in!I996="Website","Website",IF(data_in!I996="Paid Search","Paid Search",IF(data_in!I996="Slack","Slack","Other Channel"))))</f>
        <v>Website</v>
      </c>
      <c r="L996" s="10">
        <f>IF(A996="","",ROUND(N$3-data_in!B996,0))</f>
        <v>40</v>
      </c>
    </row>
    <row r="997" spans="1:12">
      <c r="A997" s="8" t="str">
        <f>IF(data_in!A997="","",data_in!A997)</f>
        <v>9f0cc27b-643b-485d-abcd-d92b621cb91e</v>
      </c>
      <c r="B997" s="12">
        <f>IF(A997="","",data_in!B997)</f>
        <v>43942.989282407405</v>
      </c>
      <c r="C997" s="8">
        <f>IF(A997="","",IF(data_in!E997="NULL",0,1))</f>
        <v>0</v>
      </c>
      <c r="D997" s="8" t="str">
        <f>IF(A997="","",IF(data_in!E997="NULL","",ROUND(data_in!E997-data_in!B997,0)))</f>
        <v/>
      </c>
      <c r="E997" s="8">
        <f>IF(A997="","",IF(data_in!C997="NULL",0,IF(data_in!C997&gt;data_in!E997,0,1)))</f>
        <v>1</v>
      </c>
      <c r="F997" s="8">
        <f>IF(OR(A997="",E997=0),"",IF(data_in!C997="NULL","",ROUND(data_in!C997-data_in!B997,0)))</f>
        <v>0</v>
      </c>
      <c r="G997" s="8">
        <f>IF(OR(A997="",E997=0),"",IF(data_in!C997="NULL","",IF(D997="",ROUND(data_in!D997-data_in!B997,0),MIN(D997,ROUND(data_in!D997-data_in!B997,0)))))</f>
        <v>14</v>
      </c>
      <c r="H997" s="8" t="str">
        <f>IF(A997="","",IF(data_in!M997="United States","United States",IF(data_in!M997="Canada","Canada",IF(data_in!M997="United Kingdom","United Kingdom","Other Country"))))</f>
        <v>United States</v>
      </c>
      <c r="I997" s="8" t="str">
        <f>IF(A997="","",IF(data_in!K997="Unknown","Unknown",IF(data_in!K997&lt;=10,"Very Small",IF(data_in!K997&lt;=100,"Small",IF(data_in!K997&lt;=500,"Medium",IF(data_in!K997&gt;500,"Large","Error"))))))</f>
        <v>Very Small</v>
      </c>
      <c r="J997" s="8" t="str">
        <f>IF(C997=1,TEXT(data_in!E997,"mm-yyyy"),"")</f>
        <v/>
      </c>
      <c r="K997" s="8" t="str">
        <f>IF(A997="","",IF(data_in!I997="Website","Website",IF(data_in!I997="Paid Search","Paid Search",IF(data_in!I997="Slack","Slack","Other Channel"))))</f>
        <v>Website</v>
      </c>
      <c r="L997" s="10">
        <f>IF(A997="","",ROUND(N$3-data_in!B997,0))</f>
        <v>40</v>
      </c>
    </row>
    <row r="998" spans="1:12">
      <c r="A998" s="8" t="str">
        <f>IF(data_in!A998="","",data_in!A998)</f>
        <v>b52673d8-f234-4dd7-ae0e-109e26298424</v>
      </c>
      <c r="B998" s="12">
        <f>IF(A998="","",data_in!B998)</f>
        <v>43943.033680555556</v>
      </c>
      <c r="C998" s="8">
        <f>IF(A998="","",IF(data_in!E998="NULL",0,1))</f>
        <v>0</v>
      </c>
      <c r="D998" s="8" t="str">
        <f>IF(A998="","",IF(data_in!E998="NULL","",ROUND(data_in!E998-data_in!B998,0)))</f>
        <v/>
      </c>
      <c r="E998" s="8">
        <f>IF(A998="","",IF(data_in!C998="NULL",0,IF(data_in!C998&gt;data_in!E998,0,1)))</f>
        <v>0</v>
      </c>
      <c r="F998" s="8" t="str">
        <f>IF(OR(A998="",E998=0),"",IF(data_in!C998="NULL","",ROUND(data_in!C998-data_in!B998,0)))</f>
        <v/>
      </c>
      <c r="G998" s="8" t="str">
        <f>IF(OR(A998="",E998=0),"",IF(data_in!C998="NULL","",IF(D998="",ROUND(data_in!D998-data_in!B998,0),MIN(D998,ROUND(data_in!D998-data_in!B998,0)))))</f>
        <v/>
      </c>
      <c r="H998" s="8" t="str">
        <f>IF(A998="","",IF(data_in!M998="United States","United States",IF(data_in!M998="Canada","Canada",IF(data_in!M998="United Kingdom","United Kingdom","Other Country"))))</f>
        <v>United States</v>
      </c>
      <c r="I998" s="8" t="str">
        <f>IF(A998="","",IF(data_in!K998="Unknown","Unknown",IF(data_in!K998&lt;=10,"Very Small",IF(data_in!K998&lt;=100,"Small",IF(data_in!K998&lt;=500,"Medium",IF(data_in!K998&gt;500,"Large","Error"))))))</f>
        <v>Very Small</v>
      </c>
      <c r="J998" s="8" t="str">
        <f>IF(C998=1,TEXT(data_in!E998,"mm-yyyy"),"")</f>
        <v/>
      </c>
      <c r="K998" s="8" t="str">
        <f>IF(A998="","",IF(data_in!I998="Website","Website",IF(data_in!I998="Paid Search","Paid Search",IF(data_in!I998="Slack","Slack","Other Channel"))))</f>
        <v>Website</v>
      </c>
      <c r="L998" s="10">
        <f>IF(A998="","",ROUND(N$3-data_in!B998,0))</f>
        <v>40</v>
      </c>
    </row>
    <row r="999" spans="1:12">
      <c r="A999" s="8" t="str">
        <f>IF(data_in!A999="","",data_in!A999)</f>
        <v>ebde245d-ce53-4c12-9e2d-f119801b7daa</v>
      </c>
      <c r="B999" s="12">
        <f>IF(A999="","",data_in!B999)</f>
        <v>43943.040358796294</v>
      </c>
      <c r="C999" s="8">
        <f>IF(A999="","",IF(data_in!E999="NULL",0,1))</f>
        <v>0</v>
      </c>
      <c r="D999" s="8" t="str">
        <f>IF(A999="","",IF(data_in!E999="NULL","",ROUND(data_in!E999-data_in!B999,0)))</f>
        <v/>
      </c>
      <c r="E999" s="8">
        <f>IF(A999="","",IF(data_in!C999="NULL",0,IF(data_in!C999&gt;data_in!E999,0,1)))</f>
        <v>1</v>
      </c>
      <c r="F999" s="8">
        <f>IF(OR(A999="",E999=0),"",IF(data_in!C999="NULL","",ROUND(data_in!C999-data_in!B999,0)))</f>
        <v>1</v>
      </c>
      <c r="G999" s="8">
        <f>IF(OR(A999="",E999=0),"",IF(data_in!C999="NULL","",IF(D999="",ROUND(data_in!D999-data_in!B999,0),MIN(D999,ROUND(data_in!D999-data_in!B999,0)))))</f>
        <v>15</v>
      </c>
      <c r="H999" s="8" t="str">
        <f>IF(A999="","",IF(data_in!M999="United States","United States",IF(data_in!M999="Canada","Canada",IF(data_in!M999="United Kingdom","United Kingdom","Other Country"))))</f>
        <v>United States</v>
      </c>
      <c r="I999" s="8" t="str">
        <f>IF(A999="","",IF(data_in!K999="Unknown","Unknown",IF(data_in!K999&lt;=10,"Very Small",IF(data_in!K999&lt;=100,"Small",IF(data_in!K999&lt;=500,"Medium",IF(data_in!K999&gt;500,"Large","Error"))))))</f>
        <v>Medium</v>
      </c>
      <c r="J999" s="8" t="str">
        <f>IF(C999=1,TEXT(data_in!E999,"mm-yyyy"),"")</f>
        <v/>
      </c>
      <c r="K999" s="8" t="str">
        <f>IF(A999="","",IF(data_in!I999="Website","Website",IF(data_in!I999="Paid Search","Paid Search",IF(data_in!I999="Slack","Slack","Other Channel"))))</f>
        <v>Paid Search</v>
      </c>
      <c r="L999" s="10">
        <f>IF(A999="","",ROUND(N$3-data_in!B999,0))</f>
        <v>40</v>
      </c>
    </row>
    <row r="1000" spans="1:12">
      <c r="A1000" s="8" t="str">
        <f>IF(data_in!A1000="","",data_in!A1000)</f>
        <v>e6b1fdf5-669f-4299-9d83-f50ced5cd96f</v>
      </c>
      <c r="B1000" s="12">
        <f>IF(A1000="","",data_in!B1000)</f>
        <v>43943.073750000003</v>
      </c>
      <c r="C1000" s="8">
        <f>IF(A1000="","",IF(data_in!E1000="NULL",0,1))</f>
        <v>0</v>
      </c>
      <c r="D1000" s="8" t="str">
        <f>IF(A1000="","",IF(data_in!E1000="NULL","",ROUND(data_in!E1000-data_in!B1000,0)))</f>
        <v/>
      </c>
      <c r="E1000" s="8">
        <f>IF(A1000="","",IF(data_in!C1000="NULL",0,IF(data_in!C1000&gt;data_in!E1000,0,1)))</f>
        <v>0</v>
      </c>
      <c r="F1000" s="8" t="str">
        <f>IF(OR(A1000="",E1000=0),"",IF(data_in!C1000="NULL","",ROUND(data_in!C1000-data_in!B1000,0)))</f>
        <v/>
      </c>
      <c r="G1000" s="8" t="str">
        <f>IF(OR(A1000="",E1000=0),"",IF(data_in!C1000="NULL","",IF(D1000="",ROUND(data_in!D1000-data_in!B1000,0),MIN(D1000,ROUND(data_in!D1000-data_in!B1000,0)))))</f>
        <v/>
      </c>
      <c r="H1000" s="8" t="str">
        <f>IF(A1000="","",IF(data_in!M1000="United States","United States",IF(data_in!M1000="Canada","Canada",IF(data_in!M1000="United Kingdom","United Kingdom","Other Country"))))</f>
        <v>Other Country</v>
      </c>
      <c r="I1000" s="8" t="str">
        <f>IF(A1000="","",IF(data_in!K1000="Unknown","Unknown",IF(data_in!K1000&lt;=10,"Very Small",IF(data_in!K1000&lt;=100,"Small",IF(data_in!K1000&lt;=500,"Medium",IF(data_in!K1000&gt;500,"Large","Error"))))))</f>
        <v>Large</v>
      </c>
      <c r="J1000" s="8" t="str">
        <f>IF(C1000=1,TEXT(data_in!E1000,"mm-yyyy"),"")</f>
        <v/>
      </c>
      <c r="K1000" s="8" t="str">
        <f>IF(A1000="","",IF(data_in!I1000="Website","Website",IF(data_in!I1000="Paid Search","Paid Search",IF(data_in!I1000="Slack","Slack","Other Channel"))))</f>
        <v>Other Channel</v>
      </c>
      <c r="L1000" s="10">
        <f>IF(A1000="","",ROUND(N$3-data_in!B1000,0))</f>
        <v>40</v>
      </c>
    </row>
    <row r="1001" spans="1:12">
      <c r="A1001" s="8" t="str">
        <f>IF(data_in!A1001="","",data_in!A1001)</f>
        <v>7d4825be-3aee-443c-a395-52e65d1fca63</v>
      </c>
      <c r="B1001" s="12">
        <f>IF(A1001="","",data_in!B1001)</f>
        <v>43943.261250000003</v>
      </c>
      <c r="C1001" s="8">
        <f>IF(A1001="","",IF(data_in!E1001="NULL",0,1))</f>
        <v>0</v>
      </c>
      <c r="D1001" s="8" t="str">
        <f>IF(A1001="","",IF(data_in!E1001="NULL","",ROUND(data_in!E1001-data_in!B1001,0)))</f>
        <v/>
      </c>
      <c r="E1001" s="8">
        <f>IF(A1001="","",IF(data_in!C1001="NULL",0,IF(data_in!C1001&gt;data_in!E1001,0,1)))</f>
        <v>1</v>
      </c>
      <c r="F1001" s="8">
        <f>IF(OR(A1001="",E1001=0),"",IF(data_in!C1001="NULL","",ROUND(data_in!C1001-data_in!B1001,0)))</f>
        <v>9</v>
      </c>
      <c r="G1001" s="8">
        <f>IF(OR(A1001="",E1001=0),"",IF(data_in!C1001="NULL","",IF(D1001="",ROUND(data_in!D1001-data_in!B1001,0),MIN(D1001,ROUND(data_in!D1001-data_in!B1001,0)))))</f>
        <v>23</v>
      </c>
      <c r="H1001" s="8" t="str">
        <f>IF(A1001="","",IF(data_in!M1001="United States","United States",IF(data_in!M1001="Canada","Canada",IF(data_in!M1001="United Kingdom","United Kingdom","Other Country"))))</f>
        <v>Other Country</v>
      </c>
      <c r="I1001" s="8" t="str">
        <f>IF(A1001="","",IF(data_in!K1001="Unknown","Unknown",IF(data_in!K1001&lt;=10,"Very Small",IF(data_in!K1001&lt;=100,"Small",IF(data_in!K1001&lt;=500,"Medium",IF(data_in!K1001&gt;500,"Large","Error"))))))</f>
        <v>Medium</v>
      </c>
      <c r="J1001" s="8" t="str">
        <f>IF(C1001=1,TEXT(data_in!E1001,"mm-yyyy"),"")</f>
        <v/>
      </c>
      <c r="K1001" s="8" t="str">
        <f>IF(A1001="","",IF(data_in!I1001="Website","Website",IF(data_in!I1001="Paid Search","Paid Search",IF(data_in!I1001="Slack","Slack","Other Channel"))))</f>
        <v>Website</v>
      </c>
      <c r="L1001" s="10">
        <f>IF(A1001="","",ROUND(N$3-data_in!B1001,0))</f>
        <v>40</v>
      </c>
    </row>
    <row r="1002" spans="1:12">
      <c r="A1002" s="8" t="str">
        <f>IF(data_in!A1002="","",data_in!A1002)</f>
        <v>a6a929d0-a164-44f7-9987-41a3467f5aef</v>
      </c>
      <c r="B1002" s="12">
        <f>IF(A1002="","",data_in!B1002)</f>
        <v>43839.82607638889</v>
      </c>
      <c r="C1002" s="8">
        <f>IF(A1002="","",IF(data_in!E1002="NULL",0,1))</f>
        <v>0</v>
      </c>
      <c r="D1002" s="8" t="str">
        <f>IF(A1002="","",IF(data_in!E1002="NULL","",ROUND(data_in!E1002-data_in!B1002,0)))</f>
        <v/>
      </c>
      <c r="E1002" s="8">
        <f>IF(A1002="","",IF(data_in!C1002="NULL",0,IF(data_in!C1002&gt;data_in!E1002,0,1)))</f>
        <v>0</v>
      </c>
      <c r="F1002" s="8" t="str">
        <f>IF(OR(A1002="",E1002=0),"",IF(data_in!C1002="NULL","",ROUND(data_in!C1002-data_in!B1002,0)))</f>
        <v/>
      </c>
      <c r="G1002" s="8" t="str">
        <f>IF(OR(A1002="",E1002=0),"",IF(data_in!C1002="NULL","",IF(D1002="",ROUND(data_in!D1002-data_in!B1002,0),MIN(D1002,ROUND(data_in!D1002-data_in!B1002,0)))))</f>
        <v/>
      </c>
      <c r="H1002" s="8" t="str">
        <f>IF(A1002="","",IF(data_in!M1002="United States","United States",IF(data_in!M1002="Canada","Canada",IF(data_in!M1002="United Kingdom","United Kingdom","Other Country"))))</f>
        <v>United States</v>
      </c>
      <c r="I1002" s="8" t="str">
        <f>IF(A1002="","",IF(data_in!K1002="Unknown","Unknown",IF(data_in!K1002&lt;=10,"Very Small",IF(data_in!K1002&lt;=100,"Small",IF(data_in!K1002&lt;=500,"Medium",IF(data_in!K1002&gt;500,"Large","Error"))))))</f>
        <v>Very Small</v>
      </c>
      <c r="J1002" s="8" t="str">
        <f>IF(C1002=1,TEXT(data_in!E1002,"mm-yyyy"),"")</f>
        <v/>
      </c>
      <c r="K1002" s="8" t="str">
        <f>IF(A1002="","",IF(data_in!I1002="Website","Website",IF(data_in!I1002="Paid Search","Paid Search",IF(data_in!I1002="Slack","Slack","Other Channel"))))</f>
        <v>Other Channel</v>
      </c>
      <c r="L1002" s="10">
        <f>IF(A1002="","",ROUND(N$3-data_in!B1002,0))</f>
        <v>143</v>
      </c>
    </row>
    <row r="1003" spans="1:12">
      <c r="A1003" s="8" t="str">
        <f>IF(data_in!A1003="","",data_in!A1003)</f>
        <v>dd82331b-9490-4e02-ac99-3006bf67f993</v>
      </c>
      <c r="B1003" s="12">
        <f>IF(A1003="","",data_in!B1003)</f>
        <v>43839.855717592596</v>
      </c>
      <c r="C1003" s="8">
        <f>IF(A1003="","",IF(data_in!E1003="NULL",0,1))</f>
        <v>0</v>
      </c>
      <c r="D1003" s="8" t="str">
        <f>IF(A1003="","",IF(data_in!E1003="NULL","",ROUND(data_in!E1003-data_in!B1003,0)))</f>
        <v/>
      </c>
      <c r="E1003" s="8">
        <f>IF(A1003="","",IF(data_in!C1003="NULL",0,IF(data_in!C1003&gt;data_in!E1003,0,1)))</f>
        <v>0</v>
      </c>
      <c r="F1003" s="8" t="str">
        <f>IF(OR(A1003="",E1003=0),"",IF(data_in!C1003="NULL","",ROUND(data_in!C1003-data_in!B1003,0)))</f>
        <v/>
      </c>
      <c r="G1003" s="8" t="str">
        <f>IF(OR(A1003="",E1003=0),"",IF(data_in!C1003="NULL","",IF(D1003="",ROUND(data_in!D1003-data_in!B1003,0),MIN(D1003,ROUND(data_in!D1003-data_in!B1003,0)))))</f>
        <v/>
      </c>
      <c r="H1003" s="8" t="str">
        <f>IF(A1003="","",IF(data_in!M1003="United States","United States",IF(data_in!M1003="Canada","Canada",IF(data_in!M1003="United Kingdom","United Kingdom","Other Country"))))</f>
        <v>United Kingdom</v>
      </c>
      <c r="I1003" s="8" t="str">
        <f>IF(A1003="","",IF(data_in!K1003="Unknown","Unknown",IF(data_in!K1003&lt;=10,"Very Small",IF(data_in!K1003&lt;=100,"Small",IF(data_in!K1003&lt;=500,"Medium",IF(data_in!K1003&gt;500,"Large","Error"))))))</f>
        <v>Very Small</v>
      </c>
      <c r="J1003" s="8" t="str">
        <f>IF(C1003=1,TEXT(data_in!E1003,"mm-yyyy"),"")</f>
        <v/>
      </c>
      <c r="K1003" s="8" t="str">
        <f>IF(A1003="","",IF(data_in!I1003="Website","Website",IF(data_in!I1003="Paid Search","Paid Search",IF(data_in!I1003="Slack","Slack","Other Channel"))))</f>
        <v>Paid Search</v>
      </c>
      <c r="L1003" s="10">
        <f>IF(A1003="","",ROUND(N$3-data_in!B1003,0))</f>
        <v>143</v>
      </c>
    </row>
    <row r="1004" spans="1:12">
      <c r="A1004" s="8" t="str">
        <f>IF(data_in!A1004="","",data_in!A1004)</f>
        <v>bc5abcda-fdc0-4134-87ec-ce16b61ba934</v>
      </c>
      <c r="B1004" s="12">
        <f>IF(A1004="","",data_in!B1004)</f>
        <v>43943.321261574078</v>
      </c>
      <c r="C1004" s="8">
        <f>IF(A1004="","",IF(data_in!E1004="NULL",0,1))</f>
        <v>0</v>
      </c>
      <c r="D1004" s="8" t="str">
        <f>IF(A1004="","",IF(data_in!E1004="NULL","",ROUND(data_in!E1004-data_in!B1004,0)))</f>
        <v/>
      </c>
      <c r="E1004" s="8">
        <f>IF(A1004="","",IF(data_in!C1004="NULL",0,IF(data_in!C1004&gt;data_in!E1004,0,1)))</f>
        <v>1</v>
      </c>
      <c r="F1004" s="8">
        <f>IF(OR(A1004="",E1004=0),"",IF(data_in!C1004="NULL","",ROUND(data_in!C1004-data_in!B1004,0)))</f>
        <v>0</v>
      </c>
      <c r="G1004" s="8">
        <f>IF(OR(A1004="",E1004=0),"",IF(data_in!C1004="NULL","",IF(D1004="",ROUND(data_in!D1004-data_in!B1004,0),MIN(D1004,ROUND(data_in!D1004-data_in!B1004,0)))))</f>
        <v>14</v>
      </c>
      <c r="H1004" s="8" t="str">
        <f>IF(A1004="","",IF(data_in!M1004="United States","United States",IF(data_in!M1004="Canada","Canada",IF(data_in!M1004="United Kingdom","United Kingdom","Other Country"))))</f>
        <v>United Kingdom</v>
      </c>
      <c r="I1004" s="8" t="str">
        <f>IF(A1004="","",IF(data_in!K1004="Unknown","Unknown",IF(data_in!K1004&lt;=10,"Very Small",IF(data_in!K1004&lt;=100,"Small",IF(data_in!K1004&lt;=500,"Medium",IF(data_in!K1004&gt;500,"Large","Error"))))))</f>
        <v>Very Small</v>
      </c>
      <c r="J1004" s="8" t="str">
        <f>IF(C1004=1,TEXT(data_in!E1004,"mm-yyyy"),"")</f>
        <v/>
      </c>
      <c r="K1004" s="8" t="str">
        <f>IF(A1004="","",IF(data_in!I1004="Website","Website",IF(data_in!I1004="Paid Search","Paid Search",IF(data_in!I1004="Slack","Slack","Other Channel"))))</f>
        <v>Website</v>
      </c>
      <c r="L1004" s="10">
        <f>IF(A1004="","",ROUND(N$3-data_in!B1004,0))</f>
        <v>40</v>
      </c>
    </row>
    <row r="1005" spans="1:12">
      <c r="A1005" s="8" t="str">
        <f>IF(data_in!A1005="","",data_in!A1005)</f>
        <v>b89e6f81-63a3-495b-a2aa-6ab281a8c9f5</v>
      </c>
      <c r="B1005" s="12">
        <f>IF(A1005="","",data_in!B1005)</f>
        <v>43947.147997685184</v>
      </c>
      <c r="C1005" s="8">
        <f>IF(A1005="","",IF(data_in!E1005="NULL",0,1))</f>
        <v>0</v>
      </c>
      <c r="D1005" s="8" t="str">
        <f>IF(A1005="","",IF(data_in!E1005="NULL","",ROUND(data_in!E1005-data_in!B1005,0)))</f>
        <v/>
      </c>
      <c r="E1005" s="8">
        <f>IF(A1005="","",IF(data_in!C1005="NULL",0,IF(data_in!C1005&gt;data_in!E1005,0,1)))</f>
        <v>0</v>
      </c>
      <c r="F1005" s="8" t="str">
        <f>IF(OR(A1005="",E1005=0),"",IF(data_in!C1005="NULL","",ROUND(data_in!C1005-data_in!B1005,0)))</f>
        <v/>
      </c>
      <c r="G1005" s="8" t="str">
        <f>IF(OR(A1005="",E1005=0),"",IF(data_in!C1005="NULL","",IF(D1005="",ROUND(data_in!D1005-data_in!B1005,0),MIN(D1005,ROUND(data_in!D1005-data_in!B1005,0)))))</f>
        <v/>
      </c>
      <c r="H1005" s="8" t="str">
        <f>IF(A1005="","",IF(data_in!M1005="United States","United States",IF(data_in!M1005="Canada","Canada",IF(data_in!M1005="United Kingdom","United Kingdom","Other Country"))))</f>
        <v>United States</v>
      </c>
      <c r="I1005" s="8" t="str">
        <f>IF(A1005="","",IF(data_in!K1005="Unknown","Unknown",IF(data_in!K1005&lt;=10,"Very Small",IF(data_in!K1005&lt;=100,"Small",IF(data_in!K1005&lt;=500,"Medium",IF(data_in!K1005&gt;500,"Large","Error"))))))</f>
        <v>Medium</v>
      </c>
      <c r="J1005" s="8" t="str">
        <f>IF(C1005=1,TEXT(data_in!E1005,"mm-yyyy"),"")</f>
        <v/>
      </c>
      <c r="K1005" s="8" t="str">
        <f>IF(A1005="","",IF(data_in!I1005="Website","Website",IF(data_in!I1005="Paid Search","Paid Search",IF(data_in!I1005="Slack","Slack","Other Channel"))))</f>
        <v>Website</v>
      </c>
      <c r="L1005" s="10">
        <f>IF(A1005="","",ROUND(N$3-data_in!B1005,0))</f>
        <v>36</v>
      </c>
    </row>
    <row r="1006" spans="1:12">
      <c r="A1006" s="8" t="str">
        <f>IF(data_in!A1006="","",data_in!A1006)</f>
        <v>af83914b-960e-4b78-bbab-5dd9b61902d8</v>
      </c>
      <c r="B1006" s="12">
        <f>IF(A1006="","",data_in!B1006)</f>
        <v>43906.755520833336</v>
      </c>
      <c r="C1006" s="8">
        <f>IF(A1006="","",IF(data_in!E1006="NULL",0,1))</f>
        <v>0</v>
      </c>
      <c r="D1006" s="8" t="str">
        <f>IF(A1006="","",IF(data_in!E1006="NULL","",ROUND(data_in!E1006-data_in!B1006,0)))</f>
        <v/>
      </c>
      <c r="E1006" s="8">
        <f>IF(A1006="","",IF(data_in!C1006="NULL",0,IF(data_in!C1006&gt;data_in!E1006,0,1)))</f>
        <v>0</v>
      </c>
      <c r="F1006" s="8" t="str">
        <f>IF(OR(A1006="",E1006=0),"",IF(data_in!C1006="NULL","",ROUND(data_in!C1006-data_in!B1006,0)))</f>
        <v/>
      </c>
      <c r="G1006" s="8" t="str">
        <f>IF(OR(A1006="",E1006=0),"",IF(data_in!C1006="NULL","",IF(D1006="",ROUND(data_in!D1006-data_in!B1006,0),MIN(D1006,ROUND(data_in!D1006-data_in!B1006,0)))))</f>
        <v/>
      </c>
      <c r="H1006" s="8" t="str">
        <f>IF(A1006="","",IF(data_in!M1006="United States","United States",IF(data_in!M1006="Canada","Canada",IF(data_in!M1006="United Kingdom","United Kingdom","Other Country"))))</f>
        <v>United States</v>
      </c>
      <c r="I1006" s="8" t="str">
        <f>IF(A1006="","",IF(data_in!K1006="Unknown","Unknown",IF(data_in!K1006&lt;=10,"Very Small",IF(data_in!K1006&lt;=100,"Small",IF(data_in!K1006&lt;=500,"Medium",IF(data_in!K1006&gt;500,"Large","Error"))))))</f>
        <v>Small</v>
      </c>
      <c r="J1006" s="8" t="str">
        <f>IF(C1006=1,TEXT(data_in!E1006,"mm-yyyy"),"")</f>
        <v/>
      </c>
      <c r="K1006" s="8" t="str">
        <f>IF(A1006="","",IF(data_in!I1006="Website","Website",IF(data_in!I1006="Paid Search","Paid Search",IF(data_in!I1006="Slack","Slack","Other Channel"))))</f>
        <v>Paid Search</v>
      </c>
      <c r="L1006" s="10">
        <f>IF(A1006="","",ROUND(N$3-data_in!B1006,0))</f>
        <v>76</v>
      </c>
    </row>
    <row r="1007" spans="1:12">
      <c r="A1007" s="8" t="str">
        <f>IF(data_in!A1007="","",data_in!A1007)</f>
        <v>bb36cac0-3b3d-401b-86f6-f165ea36fc23</v>
      </c>
      <c r="B1007" s="12">
        <f>IF(A1007="","",data_in!B1007)</f>
        <v>43883.03261574074</v>
      </c>
      <c r="C1007" s="8">
        <f>IF(A1007="","",IF(data_in!E1007="NULL",0,1))</f>
        <v>0</v>
      </c>
      <c r="D1007" s="8" t="str">
        <f>IF(A1007="","",IF(data_in!E1007="NULL","",ROUND(data_in!E1007-data_in!B1007,0)))</f>
        <v/>
      </c>
      <c r="E1007" s="8">
        <f>IF(A1007="","",IF(data_in!C1007="NULL",0,IF(data_in!C1007&gt;data_in!E1007,0,1)))</f>
        <v>0</v>
      </c>
      <c r="F1007" s="8" t="str">
        <f>IF(OR(A1007="",E1007=0),"",IF(data_in!C1007="NULL","",ROUND(data_in!C1007-data_in!B1007,0)))</f>
        <v/>
      </c>
      <c r="G1007" s="8" t="str">
        <f>IF(OR(A1007="",E1007=0),"",IF(data_in!C1007="NULL","",IF(D1007="",ROUND(data_in!D1007-data_in!B1007,0),MIN(D1007,ROUND(data_in!D1007-data_in!B1007,0)))))</f>
        <v/>
      </c>
      <c r="H1007" s="8" t="str">
        <f>IF(A1007="","",IF(data_in!M1007="United States","United States",IF(data_in!M1007="Canada","Canada",IF(data_in!M1007="United Kingdom","United Kingdom","Other Country"))))</f>
        <v>United States</v>
      </c>
      <c r="I1007" s="8" t="str">
        <f>IF(A1007="","",IF(data_in!K1007="Unknown","Unknown",IF(data_in!K1007&lt;=10,"Very Small",IF(data_in!K1007&lt;=100,"Small",IF(data_in!K1007&lt;=500,"Medium",IF(data_in!K1007&gt;500,"Large","Error"))))))</f>
        <v>Medium</v>
      </c>
      <c r="J1007" s="8" t="str">
        <f>IF(C1007=1,TEXT(data_in!E1007,"mm-yyyy"),"")</f>
        <v/>
      </c>
      <c r="K1007" s="8" t="str">
        <f>IF(A1007="","",IF(data_in!I1007="Website","Website",IF(data_in!I1007="Paid Search","Paid Search",IF(data_in!I1007="Slack","Slack","Other Channel"))))</f>
        <v>Paid Search</v>
      </c>
      <c r="L1007" s="10">
        <f>IF(A1007="","",ROUND(N$3-data_in!B1007,0))</f>
        <v>100</v>
      </c>
    </row>
    <row r="1008" spans="1:12">
      <c r="A1008" s="8" t="str">
        <f>IF(data_in!A1008="","",data_in!A1008)</f>
        <v>09639e16-8d1d-4eda-8d50-1033bcc10bc5</v>
      </c>
      <c r="B1008" s="12">
        <f>IF(A1008="","",data_in!B1008)</f>
        <v>43927.27679398148</v>
      </c>
      <c r="C1008" s="8">
        <f>IF(A1008="","",IF(data_in!E1008="NULL",0,1))</f>
        <v>0</v>
      </c>
      <c r="D1008" s="8" t="str">
        <f>IF(A1008="","",IF(data_in!E1008="NULL","",ROUND(data_in!E1008-data_in!B1008,0)))</f>
        <v/>
      </c>
      <c r="E1008" s="8">
        <f>IF(A1008="","",IF(data_in!C1008="NULL",0,IF(data_in!C1008&gt;data_in!E1008,0,1)))</f>
        <v>0</v>
      </c>
      <c r="F1008" s="8" t="str">
        <f>IF(OR(A1008="",E1008=0),"",IF(data_in!C1008="NULL","",ROUND(data_in!C1008-data_in!B1008,0)))</f>
        <v/>
      </c>
      <c r="G1008" s="8" t="str">
        <f>IF(OR(A1008="",E1008=0),"",IF(data_in!C1008="NULL","",IF(D1008="",ROUND(data_in!D1008-data_in!B1008,0),MIN(D1008,ROUND(data_in!D1008-data_in!B1008,0)))))</f>
        <v/>
      </c>
      <c r="H1008" s="8" t="str">
        <f>IF(A1008="","",IF(data_in!M1008="United States","United States",IF(data_in!M1008="Canada","Canada",IF(data_in!M1008="United Kingdom","United Kingdom","Other Country"))))</f>
        <v>United States</v>
      </c>
      <c r="I1008" s="8" t="str">
        <f>IF(A1008="","",IF(data_in!K1008="Unknown","Unknown",IF(data_in!K1008&lt;=10,"Very Small",IF(data_in!K1008&lt;=100,"Small",IF(data_in!K1008&lt;=500,"Medium",IF(data_in!K1008&gt;500,"Large","Error"))))))</f>
        <v>Very Small</v>
      </c>
      <c r="J1008" s="8" t="str">
        <f>IF(C1008=1,TEXT(data_in!E1008,"mm-yyyy"),"")</f>
        <v/>
      </c>
      <c r="K1008" s="8" t="str">
        <f>IF(A1008="","",IF(data_in!I1008="Website","Website",IF(data_in!I1008="Paid Search","Paid Search",IF(data_in!I1008="Slack","Slack","Other Channel"))))</f>
        <v>Paid Search</v>
      </c>
      <c r="L1008" s="10">
        <f>IF(A1008="","",ROUND(N$3-data_in!B1008,0))</f>
        <v>56</v>
      </c>
    </row>
    <row r="1009" spans="1:12">
      <c r="A1009" s="8" t="str">
        <f>IF(data_in!A1009="","",data_in!A1009)</f>
        <v>a77fae00-5ecf-4560-be59-45909944d94b</v>
      </c>
      <c r="B1009" s="12">
        <f>IF(A1009="","",data_in!B1009)</f>
        <v>43921.793715277781</v>
      </c>
      <c r="C1009" s="8">
        <f>IF(A1009="","",IF(data_in!E1009="NULL",0,1))</f>
        <v>0</v>
      </c>
      <c r="D1009" s="8" t="str">
        <f>IF(A1009="","",IF(data_in!E1009="NULL","",ROUND(data_in!E1009-data_in!B1009,0)))</f>
        <v/>
      </c>
      <c r="E1009" s="8">
        <f>IF(A1009="","",IF(data_in!C1009="NULL",0,IF(data_in!C1009&gt;data_in!E1009,0,1)))</f>
        <v>0</v>
      </c>
      <c r="F1009" s="8" t="str">
        <f>IF(OR(A1009="",E1009=0),"",IF(data_in!C1009="NULL","",ROUND(data_in!C1009-data_in!B1009,0)))</f>
        <v/>
      </c>
      <c r="G1009" s="8" t="str">
        <f>IF(OR(A1009="",E1009=0),"",IF(data_in!C1009="NULL","",IF(D1009="",ROUND(data_in!D1009-data_in!B1009,0),MIN(D1009,ROUND(data_in!D1009-data_in!B1009,0)))))</f>
        <v/>
      </c>
      <c r="H1009" s="8" t="str">
        <f>IF(A1009="","",IF(data_in!M1009="United States","United States",IF(data_in!M1009="Canada","Canada",IF(data_in!M1009="United Kingdom","United Kingdom","Other Country"))))</f>
        <v>United States</v>
      </c>
      <c r="I1009" s="8" t="str">
        <f>IF(A1009="","",IF(data_in!K1009="Unknown","Unknown",IF(data_in!K1009&lt;=10,"Very Small",IF(data_in!K1009&lt;=100,"Small",IF(data_in!K1009&lt;=500,"Medium",IF(data_in!K1009&gt;500,"Large","Error"))))))</f>
        <v>Medium</v>
      </c>
      <c r="J1009" s="8" t="str">
        <f>IF(C1009=1,TEXT(data_in!E1009,"mm-yyyy"),"")</f>
        <v/>
      </c>
      <c r="K1009" s="8" t="str">
        <f>IF(A1009="","",IF(data_in!I1009="Website","Website",IF(data_in!I1009="Paid Search","Paid Search",IF(data_in!I1009="Slack","Slack","Other Channel"))))</f>
        <v>Slack</v>
      </c>
      <c r="L1009" s="10">
        <f>IF(A1009="","",ROUND(N$3-data_in!B1009,0))</f>
        <v>61</v>
      </c>
    </row>
    <row r="1010" spans="1:12">
      <c r="A1010" s="8" t="str">
        <f>IF(data_in!A1010="","",data_in!A1010)</f>
        <v>9584f785-8cc6-447c-a62a-b28f239173c4</v>
      </c>
      <c r="B1010" s="12">
        <f>IF(A1010="","",data_in!B1010)</f>
        <v>43888.381898148145</v>
      </c>
      <c r="C1010" s="8">
        <f>IF(A1010="","",IF(data_in!E1010="NULL",0,1))</f>
        <v>0</v>
      </c>
      <c r="D1010" s="8" t="str">
        <f>IF(A1010="","",IF(data_in!E1010="NULL","",ROUND(data_in!E1010-data_in!B1010,0)))</f>
        <v/>
      </c>
      <c r="E1010" s="8">
        <f>IF(A1010="","",IF(data_in!C1010="NULL",0,IF(data_in!C1010&gt;data_in!E1010,0,1)))</f>
        <v>0</v>
      </c>
      <c r="F1010" s="8" t="str">
        <f>IF(OR(A1010="",E1010=0),"",IF(data_in!C1010="NULL","",ROUND(data_in!C1010-data_in!B1010,0)))</f>
        <v/>
      </c>
      <c r="G1010" s="8" t="str">
        <f>IF(OR(A1010="",E1010=0),"",IF(data_in!C1010="NULL","",IF(D1010="",ROUND(data_in!D1010-data_in!B1010,0),MIN(D1010,ROUND(data_in!D1010-data_in!B1010,0)))))</f>
        <v/>
      </c>
      <c r="H1010" s="8" t="str">
        <f>IF(A1010="","",IF(data_in!M1010="United States","United States",IF(data_in!M1010="Canada","Canada",IF(data_in!M1010="United Kingdom","United Kingdom","Other Country"))))</f>
        <v>United Kingdom</v>
      </c>
      <c r="I1010" s="8" t="str">
        <f>IF(A1010="","",IF(data_in!K1010="Unknown","Unknown",IF(data_in!K1010&lt;=10,"Very Small",IF(data_in!K1010&lt;=100,"Small",IF(data_in!K1010&lt;=500,"Medium",IF(data_in!K1010&gt;500,"Large","Error"))))))</f>
        <v>Medium</v>
      </c>
      <c r="J1010" s="8" t="str">
        <f>IF(C1010=1,TEXT(data_in!E1010,"mm-yyyy"),"")</f>
        <v/>
      </c>
      <c r="K1010" s="8" t="str">
        <f>IF(A1010="","",IF(data_in!I1010="Website","Website",IF(data_in!I1010="Paid Search","Paid Search",IF(data_in!I1010="Slack","Slack","Other Channel"))))</f>
        <v>Website</v>
      </c>
      <c r="L1010" s="10">
        <f>IF(A1010="","",ROUND(N$3-data_in!B1010,0))</f>
        <v>95</v>
      </c>
    </row>
    <row r="1011" spans="1:12">
      <c r="A1011" s="8" t="str">
        <f>IF(data_in!A1011="","",data_in!A1011)</f>
        <v>577afb0f-1297-4824-b948-b21e19e8c008</v>
      </c>
      <c r="B1011" s="12">
        <f>IF(A1011="","",data_in!B1011)</f>
        <v>43943.370787037034</v>
      </c>
      <c r="C1011" s="8">
        <f>IF(A1011="","",IF(data_in!E1011="NULL",0,1))</f>
        <v>0</v>
      </c>
      <c r="D1011" s="8" t="str">
        <f>IF(A1011="","",IF(data_in!E1011="NULL","",ROUND(data_in!E1011-data_in!B1011,0)))</f>
        <v/>
      </c>
      <c r="E1011" s="8">
        <f>IF(A1011="","",IF(data_in!C1011="NULL",0,IF(data_in!C1011&gt;data_in!E1011,0,1)))</f>
        <v>0</v>
      </c>
      <c r="F1011" s="8" t="str">
        <f>IF(OR(A1011="",E1011=0),"",IF(data_in!C1011="NULL","",ROUND(data_in!C1011-data_in!B1011,0)))</f>
        <v/>
      </c>
      <c r="G1011" s="8" t="str">
        <f>IF(OR(A1011="",E1011=0),"",IF(data_in!C1011="NULL","",IF(D1011="",ROUND(data_in!D1011-data_in!B1011,0),MIN(D1011,ROUND(data_in!D1011-data_in!B1011,0)))))</f>
        <v/>
      </c>
      <c r="H1011" s="8" t="str">
        <f>IF(A1011="","",IF(data_in!M1011="United States","United States",IF(data_in!M1011="Canada","Canada",IF(data_in!M1011="United Kingdom","United Kingdom","Other Country"))))</f>
        <v>Other Country</v>
      </c>
      <c r="I1011" s="8" t="str">
        <f>IF(A1011="","",IF(data_in!K1011="Unknown","Unknown",IF(data_in!K1011&lt;=10,"Very Small",IF(data_in!K1011&lt;=100,"Small",IF(data_in!K1011&lt;=500,"Medium",IF(data_in!K1011&gt;500,"Large","Error"))))))</f>
        <v>Medium</v>
      </c>
      <c r="J1011" s="8" t="str">
        <f>IF(C1011=1,TEXT(data_in!E1011,"mm-yyyy"),"")</f>
        <v/>
      </c>
      <c r="K1011" s="8" t="str">
        <f>IF(A1011="","",IF(data_in!I1011="Website","Website",IF(data_in!I1011="Paid Search","Paid Search",IF(data_in!I1011="Slack","Slack","Other Channel"))))</f>
        <v>Website</v>
      </c>
      <c r="L1011" s="10">
        <f>IF(A1011="","",ROUND(N$3-data_in!B1011,0))</f>
        <v>40</v>
      </c>
    </row>
    <row r="1012" spans="1:12">
      <c r="A1012" s="8" t="str">
        <f>IF(data_in!A1012="","",data_in!A1012)</f>
        <v>31f0b2af-b08b-4628-b85e-0f603f619157</v>
      </c>
      <c r="B1012" s="12">
        <f>IF(A1012="","",data_in!B1012)</f>
        <v>43943.382488425923</v>
      </c>
      <c r="C1012" s="8">
        <f>IF(A1012="","",IF(data_in!E1012="NULL",0,1))</f>
        <v>0</v>
      </c>
      <c r="D1012" s="8" t="str">
        <f>IF(A1012="","",IF(data_in!E1012="NULL","",ROUND(data_in!E1012-data_in!B1012,0)))</f>
        <v/>
      </c>
      <c r="E1012" s="8">
        <f>IF(A1012="","",IF(data_in!C1012="NULL",0,IF(data_in!C1012&gt;data_in!E1012,0,1)))</f>
        <v>0</v>
      </c>
      <c r="F1012" s="8" t="str">
        <f>IF(OR(A1012="",E1012=0),"",IF(data_in!C1012="NULL","",ROUND(data_in!C1012-data_in!B1012,0)))</f>
        <v/>
      </c>
      <c r="G1012" s="8" t="str">
        <f>IF(OR(A1012="",E1012=0),"",IF(data_in!C1012="NULL","",IF(D1012="",ROUND(data_in!D1012-data_in!B1012,0),MIN(D1012,ROUND(data_in!D1012-data_in!B1012,0)))))</f>
        <v/>
      </c>
      <c r="H1012" s="8" t="str">
        <f>IF(A1012="","",IF(data_in!M1012="United States","United States",IF(data_in!M1012="Canada","Canada",IF(data_in!M1012="United Kingdom","United Kingdom","Other Country"))))</f>
        <v>Other Country</v>
      </c>
      <c r="I1012" s="8" t="str">
        <f>IF(A1012="","",IF(data_in!K1012="Unknown","Unknown",IF(data_in!K1012&lt;=10,"Very Small",IF(data_in!K1012&lt;=100,"Small",IF(data_in!K1012&lt;=500,"Medium",IF(data_in!K1012&gt;500,"Large","Error"))))))</f>
        <v>Very Small</v>
      </c>
      <c r="J1012" s="8" t="str">
        <f>IF(C1012=1,TEXT(data_in!E1012,"mm-yyyy"),"")</f>
        <v/>
      </c>
      <c r="K1012" s="8" t="str">
        <f>IF(A1012="","",IF(data_in!I1012="Website","Website",IF(data_in!I1012="Paid Search","Paid Search",IF(data_in!I1012="Slack","Slack","Other Channel"))))</f>
        <v>Website</v>
      </c>
      <c r="L1012" s="10">
        <f>IF(A1012="","",ROUND(N$3-data_in!B1012,0))</f>
        <v>40</v>
      </c>
    </row>
    <row r="1013" spans="1:12">
      <c r="A1013" s="8" t="str">
        <f>IF(data_in!A1013="","",data_in!A1013)</f>
        <v>ab8fdc32-5c45-46fb-875e-f0991ab33409</v>
      </c>
      <c r="B1013" s="12">
        <f>IF(A1013="","",data_in!B1013)</f>
        <v>43943.400046296294</v>
      </c>
      <c r="C1013" s="8">
        <f>IF(A1013="","",IF(data_in!E1013="NULL",0,1))</f>
        <v>0</v>
      </c>
      <c r="D1013" s="8" t="str">
        <f>IF(A1013="","",IF(data_in!E1013="NULL","",ROUND(data_in!E1013-data_in!B1013,0)))</f>
        <v/>
      </c>
      <c r="E1013" s="8">
        <f>IF(A1013="","",IF(data_in!C1013="NULL",0,IF(data_in!C1013&gt;data_in!E1013,0,1)))</f>
        <v>0</v>
      </c>
      <c r="F1013" s="8" t="str">
        <f>IF(OR(A1013="",E1013=0),"",IF(data_in!C1013="NULL","",ROUND(data_in!C1013-data_in!B1013,0)))</f>
        <v/>
      </c>
      <c r="G1013" s="8" t="str">
        <f>IF(OR(A1013="",E1013=0),"",IF(data_in!C1013="NULL","",IF(D1013="",ROUND(data_in!D1013-data_in!B1013,0),MIN(D1013,ROUND(data_in!D1013-data_in!B1013,0)))))</f>
        <v/>
      </c>
      <c r="H1013" s="8" t="str">
        <f>IF(A1013="","",IF(data_in!M1013="United States","United States",IF(data_in!M1013="Canada","Canada",IF(data_in!M1013="United Kingdom","United Kingdom","Other Country"))))</f>
        <v>United Kingdom</v>
      </c>
      <c r="I1013" s="8" t="str">
        <f>IF(A1013="","",IF(data_in!K1013="Unknown","Unknown",IF(data_in!K1013&lt;=10,"Very Small",IF(data_in!K1013&lt;=100,"Small",IF(data_in!K1013&lt;=500,"Medium",IF(data_in!K1013&gt;500,"Large","Error"))))))</f>
        <v>Very Small</v>
      </c>
      <c r="J1013" s="8" t="str">
        <f>IF(C1013=1,TEXT(data_in!E1013,"mm-yyyy"),"")</f>
        <v/>
      </c>
      <c r="K1013" s="8" t="str">
        <f>IF(A1013="","",IF(data_in!I1013="Website","Website",IF(data_in!I1013="Paid Search","Paid Search",IF(data_in!I1013="Slack","Slack","Other Channel"))))</f>
        <v>Website</v>
      </c>
      <c r="L1013" s="10">
        <f>IF(A1013="","",ROUND(N$3-data_in!B1013,0))</f>
        <v>40</v>
      </c>
    </row>
    <row r="1014" spans="1:12">
      <c r="A1014" s="8" t="str">
        <f>IF(data_in!A1014="","",data_in!A1014)</f>
        <v>0f15c512-86a7-4ced-9685-962882732c38</v>
      </c>
      <c r="B1014" s="12">
        <f>IF(A1014="","",data_in!B1014)</f>
        <v>43943.531261574077</v>
      </c>
      <c r="C1014" s="8">
        <f>IF(A1014="","",IF(data_in!E1014="NULL",0,1))</f>
        <v>0</v>
      </c>
      <c r="D1014" s="8" t="str">
        <f>IF(A1014="","",IF(data_in!E1014="NULL","",ROUND(data_in!E1014-data_in!B1014,0)))</f>
        <v/>
      </c>
      <c r="E1014" s="8">
        <f>IF(A1014="","",IF(data_in!C1014="NULL",0,IF(data_in!C1014&gt;data_in!E1014,0,1)))</f>
        <v>0</v>
      </c>
      <c r="F1014" s="8" t="str">
        <f>IF(OR(A1014="",E1014=0),"",IF(data_in!C1014="NULL","",ROUND(data_in!C1014-data_in!B1014,0)))</f>
        <v/>
      </c>
      <c r="G1014" s="8" t="str">
        <f>IF(OR(A1014="",E1014=0),"",IF(data_in!C1014="NULL","",IF(D1014="",ROUND(data_in!D1014-data_in!B1014,0),MIN(D1014,ROUND(data_in!D1014-data_in!B1014,0)))))</f>
        <v/>
      </c>
      <c r="H1014" s="8" t="str">
        <f>IF(A1014="","",IF(data_in!M1014="United States","United States",IF(data_in!M1014="Canada","Canada",IF(data_in!M1014="United Kingdom","United Kingdom","Other Country"))))</f>
        <v>Other Country</v>
      </c>
      <c r="I1014" s="8" t="str">
        <f>IF(A1014="","",IF(data_in!K1014="Unknown","Unknown",IF(data_in!K1014&lt;=10,"Very Small",IF(data_in!K1014&lt;=100,"Small",IF(data_in!K1014&lt;=500,"Medium",IF(data_in!K1014&gt;500,"Large","Error"))))))</f>
        <v>Very Small</v>
      </c>
      <c r="J1014" s="8" t="str">
        <f>IF(C1014=1,TEXT(data_in!E1014,"mm-yyyy"),"")</f>
        <v/>
      </c>
      <c r="K1014" s="8" t="str">
        <f>IF(A1014="","",IF(data_in!I1014="Website","Website",IF(data_in!I1014="Paid Search","Paid Search",IF(data_in!I1014="Slack","Slack","Other Channel"))))</f>
        <v>Website</v>
      </c>
      <c r="L1014" s="10">
        <f>IF(A1014="","",ROUND(N$3-data_in!B1014,0))</f>
        <v>39</v>
      </c>
    </row>
    <row r="1015" spans="1:12">
      <c r="A1015" s="8" t="str">
        <f>IF(data_in!A1015="","",data_in!A1015)</f>
        <v>acded10a-8b02-4273-9d18-f4ef3289daa2</v>
      </c>
      <c r="B1015" s="12">
        <f>IF(A1015="","",data_in!B1015)</f>
        <v>43943.413275462961</v>
      </c>
      <c r="C1015" s="8">
        <f>IF(A1015="","",IF(data_in!E1015="NULL",0,1))</f>
        <v>0</v>
      </c>
      <c r="D1015" s="8" t="str">
        <f>IF(A1015="","",IF(data_in!E1015="NULL","",ROUND(data_in!E1015-data_in!B1015,0)))</f>
        <v/>
      </c>
      <c r="E1015" s="8">
        <f>IF(A1015="","",IF(data_in!C1015="NULL",0,IF(data_in!C1015&gt;data_in!E1015,0,1)))</f>
        <v>1</v>
      </c>
      <c r="F1015" s="8">
        <f>IF(OR(A1015="",E1015=0),"",IF(data_in!C1015="NULL","",ROUND(data_in!C1015-data_in!B1015,0)))</f>
        <v>0</v>
      </c>
      <c r="G1015" s="8">
        <f>IF(OR(A1015="",E1015=0),"",IF(data_in!C1015="NULL","",IF(D1015="",ROUND(data_in!D1015-data_in!B1015,0),MIN(D1015,ROUND(data_in!D1015-data_in!B1015,0)))))</f>
        <v>14</v>
      </c>
      <c r="H1015" s="8" t="str">
        <f>IF(A1015="","",IF(data_in!M1015="United States","United States",IF(data_in!M1015="Canada","Canada",IF(data_in!M1015="United Kingdom","United Kingdom","Other Country"))))</f>
        <v>Other Country</v>
      </c>
      <c r="I1015" s="8" t="str">
        <f>IF(A1015="","",IF(data_in!K1015="Unknown","Unknown",IF(data_in!K1015&lt;=10,"Very Small",IF(data_in!K1015&lt;=100,"Small",IF(data_in!K1015&lt;=500,"Medium",IF(data_in!K1015&gt;500,"Large","Error"))))))</f>
        <v>Very Small</v>
      </c>
      <c r="J1015" s="8" t="str">
        <f>IF(C1015=1,TEXT(data_in!E1015,"mm-yyyy"),"")</f>
        <v/>
      </c>
      <c r="K1015" s="8" t="str">
        <f>IF(A1015="","",IF(data_in!I1015="Website","Website",IF(data_in!I1015="Paid Search","Paid Search",IF(data_in!I1015="Slack","Slack","Other Channel"))))</f>
        <v>Website</v>
      </c>
      <c r="L1015" s="10">
        <f>IF(A1015="","",ROUND(N$3-data_in!B1015,0))</f>
        <v>40</v>
      </c>
    </row>
    <row r="1016" spans="1:12">
      <c r="A1016" s="8" t="str">
        <f>IF(data_in!A1016="","",data_in!A1016)</f>
        <v>21b4d882-266c-4568-a84a-06df78efe135</v>
      </c>
      <c r="B1016" s="12">
        <f>IF(A1016="","",data_in!B1016)</f>
        <v>43943.411446759259</v>
      </c>
      <c r="C1016" s="8">
        <f>IF(A1016="","",IF(data_in!E1016="NULL",0,1))</f>
        <v>0</v>
      </c>
      <c r="D1016" s="8" t="str">
        <f>IF(A1016="","",IF(data_in!E1016="NULL","",ROUND(data_in!E1016-data_in!B1016,0)))</f>
        <v/>
      </c>
      <c r="E1016" s="8">
        <f>IF(A1016="","",IF(data_in!C1016="NULL",0,IF(data_in!C1016&gt;data_in!E1016,0,1)))</f>
        <v>0</v>
      </c>
      <c r="F1016" s="8" t="str">
        <f>IF(OR(A1016="",E1016=0),"",IF(data_in!C1016="NULL","",ROUND(data_in!C1016-data_in!B1016,0)))</f>
        <v/>
      </c>
      <c r="G1016" s="8" t="str">
        <f>IF(OR(A1016="",E1016=0),"",IF(data_in!C1016="NULL","",IF(D1016="",ROUND(data_in!D1016-data_in!B1016,0),MIN(D1016,ROUND(data_in!D1016-data_in!B1016,0)))))</f>
        <v/>
      </c>
      <c r="H1016" s="8" t="str">
        <f>IF(A1016="","",IF(data_in!M1016="United States","United States",IF(data_in!M1016="Canada","Canada",IF(data_in!M1016="United Kingdom","United Kingdom","Other Country"))))</f>
        <v>United States</v>
      </c>
      <c r="I1016" s="8" t="str">
        <f>IF(A1016="","",IF(data_in!K1016="Unknown","Unknown",IF(data_in!K1016&lt;=10,"Very Small",IF(data_in!K1016&lt;=100,"Small",IF(data_in!K1016&lt;=500,"Medium",IF(data_in!K1016&gt;500,"Large","Error"))))))</f>
        <v>Medium</v>
      </c>
      <c r="J1016" s="8" t="str">
        <f>IF(C1016=1,TEXT(data_in!E1016,"mm-yyyy"),"")</f>
        <v/>
      </c>
      <c r="K1016" s="8" t="str">
        <f>IF(A1016="","",IF(data_in!I1016="Website","Website",IF(data_in!I1016="Paid Search","Paid Search",IF(data_in!I1016="Slack","Slack","Other Channel"))))</f>
        <v>Website</v>
      </c>
      <c r="L1016" s="10">
        <f>IF(A1016="","",ROUND(N$3-data_in!B1016,0))</f>
        <v>40</v>
      </c>
    </row>
    <row r="1017" spans="1:12">
      <c r="A1017" s="8" t="str">
        <f>IF(data_in!A1017="","",data_in!A1017)</f>
        <v>003d939a-8b6e-41a8-aa10-97da7028b2dd</v>
      </c>
      <c r="B1017" s="12">
        <f>IF(A1017="","",data_in!B1017)</f>
        <v>43943.422569444447</v>
      </c>
      <c r="C1017" s="8">
        <f>IF(A1017="","",IF(data_in!E1017="NULL",0,1))</f>
        <v>0</v>
      </c>
      <c r="D1017" s="8" t="str">
        <f>IF(A1017="","",IF(data_in!E1017="NULL","",ROUND(data_in!E1017-data_in!B1017,0)))</f>
        <v/>
      </c>
      <c r="E1017" s="8">
        <f>IF(A1017="","",IF(data_in!C1017="NULL",0,IF(data_in!C1017&gt;data_in!E1017,0,1)))</f>
        <v>0</v>
      </c>
      <c r="F1017" s="8" t="str">
        <f>IF(OR(A1017="",E1017=0),"",IF(data_in!C1017="NULL","",ROUND(data_in!C1017-data_in!B1017,0)))</f>
        <v/>
      </c>
      <c r="G1017" s="8" t="str">
        <f>IF(OR(A1017="",E1017=0),"",IF(data_in!C1017="NULL","",IF(D1017="",ROUND(data_in!D1017-data_in!B1017,0),MIN(D1017,ROUND(data_in!D1017-data_in!B1017,0)))))</f>
        <v/>
      </c>
      <c r="H1017" s="8" t="str">
        <f>IF(A1017="","",IF(data_in!M1017="United States","United States",IF(data_in!M1017="Canada","Canada",IF(data_in!M1017="United Kingdom","United Kingdom","Other Country"))))</f>
        <v>United States</v>
      </c>
      <c r="I1017" s="8" t="str">
        <f>IF(A1017="","",IF(data_in!K1017="Unknown","Unknown",IF(data_in!K1017&lt;=10,"Very Small",IF(data_in!K1017&lt;=100,"Small",IF(data_in!K1017&lt;=500,"Medium",IF(data_in!K1017&gt;500,"Large","Error"))))))</f>
        <v>Medium</v>
      </c>
      <c r="J1017" s="8" t="str">
        <f>IF(C1017=1,TEXT(data_in!E1017,"mm-yyyy"),"")</f>
        <v/>
      </c>
      <c r="K1017" s="8" t="str">
        <f>IF(A1017="","",IF(data_in!I1017="Website","Website",IF(data_in!I1017="Paid Search","Paid Search",IF(data_in!I1017="Slack","Slack","Other Channel"))))</f>
        <v>Website</v>
      </c>
      <c r="L1017" s="10">
        <f>IF(A1017="","",ROUND(N$3-data_in!B1017,0))</f>
        <v>40</v>
      </c>
    </row>
    <row r="1018" spans="1:12">
      <c r="A1018" s="8" t="str">
        <f>IF(data_in!A1018="","",data_in!A1018)</f>
        <v>292ca4dc-b5ea-4612-b8f0-dff3b32dca74</v>
      </c>
      <c r="B1018" s="12">
        <f>IF(A1018="","",data_in!B1018)</f>
        <v>43943.456863425927</v>
      </c>
      <c r="C1018" s="8">
        <f>IF(A1018="","",IF(data_in!E1018="NULL",0,1))</f>
        <v>0</v>
      </c>
      <c r="D1018" s="8" t="str">
        <f>IF(A1018="","",IF(data_in!E1018="NULL","",ROUND(data_in!E1018-data_in!B1018,0)))</f>
        <v/>
      </c>
      <c r="E1018" s="8">
        <f>IF(A1018="","",IF(data_in!C1018="NULL",0,IF(data_in!C1018&gt;data_in!E1018,0,1)))</f>
        <v>0</v>
      </c>
      <c r="F1018" s="8" t="str">
        <f>IF(OR(A1018="",E1018=0),"",IF(data_in!C1018="NULL","",ROUND(data_in!C1018-data_in!B1018,0)))</f>
        <v/>
      </c>
      <c r="G1018" s="8" t="str">
        <f>IF(OR(A1018="",E1018=0),"",IF(data_in!C1018="NULL","",IF(D1018="",ROUND(data_in!D1018-data_in!B1018,0),MIN(D1018,ROUND(data_in!D1018-data_in!B1018,0)))))</f>
        <v/>
      </c>
      <c r="H1018" s="8" t="str">
        <f>IF(A1018="","",IF(data_in!M1018="United States","United States",IF(data_in!M1018="Canada","Canada",IF(data_in!M1018="United Kingdom","United Kingdom","Other Country"))))</f>
        <v>United States</v>
      </c>
      <c r="I1018" s="8" t="str">
        <f>IF(A1018="","",IF(data_in!K1018="Unknown","Unknown",IF(data_in!K1018&lt;=10,"Very Small",IF(data_in!K1018&lt;=100,"Small",IF(data_in!K1018&lt;=500,"Medium",IF(data_in!K1018&gt;500,"Large","Error"))))))</f>
        <v>Very Small</v>
      </c>
      <c r="J1018" s="8" t="str">
        <f>IF(C1018=1,TEXT(data_in!E1018,"mm-yyyy"),"")</f>
        <v/>
      </c>
      <c r="K1018" s="8" t="str">
        <f>IF(A1018="","",IF(data_in!I1018="Website","Website",IF(data_in!I1018="Paid Search","Paid Search",IF(data_in!I1018="Slack","Slack","Other Channel"))))</f>
        <v>Paid Search</v>
      </c>
      <c r="L1018" s="10">
        <f>IF(A1018="","",ROUND(N$3-data_in!B1018,0))</f>
        <v>40</v>
      </c>
    </row>
    <row r="1019" spans="1:12">
      <c r="A1019" s="8" t="str">
        <f>IF(data_in!A1019="","",data_in!A1019)</f>
        <v>70626b35-9ea6-46cb-8658-2d1e93fd094e</v>
      </c>
      <c r="B1019" s="12">
        <f>IF(A1019="","",data_in!B1019)</f>
        <v>43943.683379629627</v>
      </c>
      <c r="C1019" s="8">
        <f>IF(A1019="","",IF(data_in!E1019="NULL",0,1))</f>
        <v>0</v>
      </c>
      <c r="D1019" s="8" t="str">
        <f>IF(A1019="","",IF(data_in!E1019="NULL","",ROUND(data_in!E1019-data_in!B1019,0)))</f>
        <v/>
      </c>
      <c r="E1019" s="8">
        <f>IF(A1019="","",IF(data_in!C1019="NULL",0,IF(data_in!C1019&gt;data_in!E1019,0,1)))</f>
        <v>0</v>
      </c>
      <c r="F1019" s="8" t="str">
        <f>IF(OR(A1019="",E1019=0),"",IF(data_in!C1019="NULL","",ROUND(data_in!C1019-data_in!B1019,0)))</f>
        <v/>
      </c>
      <c r="G1019" s="8" t="str">
        <f>IF(OR(A1019="",E1019=0),"",IF(data_in!C1019="NULL","",IF(D1019="",ROUND(data_in!D1019-data_in!B1019,0),MIN(D1019,ROUND(data_in!D1019-data_in!B1019,0)))))</f>
        <v/>
      </c>
      <c r="H1019" s="8" t="str">
        <f>IF(A1019="","",IF(data_in!M1019="United States","United States",IF(data_in!M1019="Canada","Canada",IF(data_in!M1019="United Kingdom","United Kingdom","Other Country"))))</f>
        <v>United States</v>
      </c>
      <c r="I1019" s="8" t="str">
        <f>IF(A1019="","",IF(data_in!K1019="Unknown","Unknown",IF(data_in!K1019&lt;=10,"Very Small",IF(data_in!K1019&lt;=100,"Small",IF(data_in!K1019&lt;=500,"Medium",IF(data_in!K1019&gt;500,"Large","Error"))))))</f>
        <v>Very Small</v>
      </c>
      <c r="J1019" s="8" t="str">
        <f>IF(C1019=1,TEXT(data_in!E1019,"mm-yyyy"),"")</f>
        <v/>
      </c>
      <c r="K1019" s="8" t="str">
        <f>IF(A1019="","",IF(data_in!I1019="Website","Website",IF(data_in!I1019="Paid Search","Paid Search",IF(data_in!I1019="Slack","Slack","Other Channel"))))</f>
        <v>Website</v>
      </c>
      <c r="L1019" s="10">
        <f>IF(A1019="","",ROUND(N$3-data_in!B1019,0))</f>
        <v>39</v>
      </c>
    </row>
    <row r="1020" spans="1:12">
      <c r="A1020" s="8" t="str">
        <f>IF(data_in!A1020="","",data_in!A1020)</f>
        <v>9c696d36-2aa3-40ac-a706-ba99ffe99260</v>
      </c>
      <c r="B1020" s="12">
        <f>IF(A1020="","",data_in!B1020)</f>
        <v>43943.450706018521</v>
      </c>
      <c r="C1020" s="8">
        <f>IF(A1020="","",IF(data_in!E1020="NULL",0,1))</f>
        <v>0</v>
      </c>
      <c r="D1020" s="8" t="str">
        <f>IF(A1020="","",IF(data_in!E1020="NULL","",ROUND(data_in!E1020-data_in!B1020,0)))</f>
        <v/>
      </c>
      <c r="E1020" s="8">
        <f>IF(A1020="","",IF(data_in!C1020="NULL",0,IF(data_in!C1020&gt;data_in!E1020,0,1)))</f>
        <v>0</v>
      </c>
      <c r="F1020" s="8" t="str">
        <f>IF(OR(A1020="",E1020=0),"",IF(data_in!C1020="NULL","",ROUND(data_in!C1020-data_in!B1020,0)))</f>
        <v/>
      </c>
      <c r="G1020" s="8" t="str">
        <f>IF(OR(A1020="",E1020=0),"",IF(data_in!C1020="NULL","",IF(D1020="",ROUND(data_in!D1020-data_in!B1020,0),MIN(D1020,ROUND(data_in!D1020-data_in!B1020,0)))))</f>
        <v/>
      </c>
      <c r="H1020" s="8" t="str">
        <f>IF(A1020="","",IF(data_in!M1020="United States","United States",IF(data_in!M1020="Canada","Canada",IF(data_in!M1020="United Kingdom","United Kingdom","Other Country"))))</f>
        <v>Other Country</v>
      </c>
      <c r="I1020" s="8" t="str">
        <f>IF(A1020="","",IF(data_in!K1020="Unknown","Unknown",IF(data_in!K1020&lt;=10,"Very Small",IF(data_in!K1020&lt;=100,"Small",IF(data_in!K1020&lt;=500,"Medium",IF(data_in!K1020&gt;500,"Large","Error"))))))</f>
        <v>Very Small</v>
      </c>
      <c r="J1020" s="8" t="str">
        <f>IF(C1020=1,TEXT(data_in!E1020,"mm-yyyy"),"")</f>
        <v/>
      </c>
      <c r="K1020" s="8" t="str">
        <f>IF(A1020="","",IF(data_in!I1020="Website","Website",IF(data_in!I1020="Paid Search","Paid Search",IF(data_in!I1020="Slack","Slack","Other Channel"))))</f>
        <v>Website</v>
      </c>
      <c r="L1020" s="10">
        <f>IF(A1020="","",ROUND(N$3-data_in!B1020,0))</f>
        <v>40</v>
      </c>
    </row>
    <row r="1021" spans="1:12">
      <c r="A1021" s="8" t="str">
        <f>IF(data_in!A1021="","",data_in!A1021)</f>
        <v>a2ef1941-ba00-4c59-a47c-7e2049ab85fd</v>
      </c>
      <c r="B1021" s="12">
        <f>IF(A1021="","",data_in!B1021)</f>
        <v>43943.470717592594</v>
      </c>
      <c r="C1021" s="8">
        <f>IF(A1021="","",IF(data_in!E1021="NULL",0,1))</f>
        <v>0</v>
      </c>
      <c r="D1021" s="8" t="str">
        <f>IF(A1021="","",IF(data_in!E1021="NULL","",ROUND(data_in!E1021-data_in!B1021,0)))</f>
        <v/>
      </c>
      <c r="E1021" s="8">
        <f>IF(A1021="","",IF(data_in!C1021="NULL",0,IF(data_in!C1021&gt;data_in!E1021,0,1)))</f>
        <v>1</v>
      </c>
      <c r="F1021" s="8">
        <f>IF(OR(A1021="",E1021=0),"",IF(data_in!C1021="NULL","",ROUND(data_in!C1021-data_in!B1021,0)))</f>
        <v>20</v>
      </c>
      <c r="G1021" s="8">
        <f>IF(OR(A1021="",E1021=0),"",IF(data_in!C1021="NULL","",IF(D1021="",ROUND(data_in!D1021-data_in!B1021,0),MIN(D1021,ROUND(data_in!D1021-data_in!B1021,0)))))</f>
        <v>34</v>
      </c>
      <c r="H1021" s="8" t="str">
        <f>IF(A1021="","",IF(data_in!M1021="United States","United States",IF(data_in!M1021="Canada","Canada",IF(data_in!M1021="United Kingdom","United Kingdom","Other Country"))))</f>
        <v>United Kingdom</v>
      </c>
      <c r="I1021" s="8" t="str">
        <f>IF(A1021="","",IF(data_in!K1021="Unknown","Unknown",IF(data_in!K1021&lt;=10,"Very Small",IF(data_in!K1021&lt;=100,"Small",IF(data_in!K1021&lt;=500,"Medium",IF(data_in!K1021&gt;500,"Large","Error"))))))</f>
        <v>Very Small</v>
      </c>
      <c r="J1021" s="8" t="str">
        <f>IF(C1021=1,TEXT(data_in!E1021,"mm-yyyy"),"")</f>
        <v/>
      </c>
      <c r="K1021" s="8" t="str">
        <f>IF(A1021="","",IF(data_in!I1021="Website","Website",IF(data_in!I1021="Paid Search","Paid Search",IF(data_in!I1021="Slack","Slack","Other Channel"))))</f>
        <v>Website</v>
      </c>
      <c r="L1021" s="10">
        <f>IF(A1021="","",ROUND(N$3-data_in!B1021,0))</f>
        <v>40</v>
      </c>
    </row>
    <row r="1022" spans="1:12">
      <c r="A1022" s="8" t="str">
        <f>IF(data_in!A1022="","",data_in!A1022)</f>
        <v>c8b2939b-bfdf-4ab3-bb30-d6492321bb8e</v>
      </c>
      <c r="B1022" s="12">
        <f>IF(A1022="","",data_in!B1022)</f>
        <v>43943.493495370371</v>
      </c>
      <c r="C1022" s="8">
        <f>IF(A1022="","",IF(data_in!E1022="NULL",0,1))</f>
        <v>0</v>
      </c>
      <c r="D1022" s="8" t="str">
        <f>IF(A1022="","",IF(data_in!E1022="NULL","",ROUND(data_in!E1022-data_in!B1022,0)))</f>
        <v/>
      </c>
      <c r="E1022" s="8">
        <f>IF(A1022="","",IF(data_in!C1022="NULL",0,IF(data_in!C1022&gt;data_in!E1022,0,1)))</f>
        <v>0</v>
      </c>
      <c r="F1022" s="8" t="str">
        <f>IF(OR(A1022="",E1022=0),"",IF(data_in!C1022="NULL","",ROUND(data_in!C1022-data_in!B1022,0)))</f>
        <v/>
      </c>
      <c r="G1022" s="8" t="str">
        <f>IF(OR(A1022="",E1022=0),"",IF(data_in!C1022="NULL","",IF(D1022="",ROUND(data_in!D1022-data_in!B1022,0),MIN(D1022,ROUND(data_in!D1022-data_in!B1022,0)))))</f>
        <v/>
      </c>
      <c r="H1022" s="8" t="str">
        <f>IF(A1022="","",IF(data_in!M1022="United States","United States",IF(data_in!M1022="Canada","Canada",IF(data_in!M1022="United Kingdom","United Kingdom","Other Country"))))</f>
        <v>United Kingdom</v>
      </c>
      <c r="I1022" s="8" t="str">
        <f>IF(A1022="","",IF(data_in!K1022="Unknown","Unknown",IF(data_in!K1022&lt;=10,"Very Small",IF(data_in!K1022&lt;=100,"Small",IF(data_in!K1022&lt;=500,"Medium",IF(data_in!K1022&gt;500,"Large","Error"))))))</f>
        <v>Very Small</v>
      </c>
      <c r="J1022" s="8" t="str">
        <f>IF(C1022=1,TEXT(data_in!E1022,"mm-yyyy"),"")</f>
        <v/>
      </c>
      <c r="K1022" s="8" t="str">
        <f>IF(A1022="","",IF(data_in!I1022="Website","Website",IF(data_in!I1022="Paid Search","Paid Search",IF(data_in!I1022="Slack","Slack","Other Channel"))))</f>
        <v>Other Channel</v>
      </c>
      <c r="L1022" s="10">
        <f>IF(A1022="","",ROUND(N$3-data_in!B1022,0))</f>
        <v>39</v>
      </c>
    </row>
    <row r="1023" spans="1:12">
      <c r="A1023" s="8" t="str">
        <f>IF(data_in!A1023="","",data_in!A1023)</f>
        <v>791ae274-5ab2-4736-81ac-d4a60d16838b</v>
      </c>
      <c r="B1023" s="12">
        <f>IF(A1023="","",data_in!B1023)</f>
        <v>43943.54446759259</v>
      </c>
      <c r="C1023" s="8">
        <f>IF(A1023="","",IF(data_in!E1023="NULL",0,1))</f>
        <v>0</v>
      </c>
      <c r="D1023" s="8" t="str">
        <f>IF(A1023="","",IF(data_in!E1023="NULL","",ROUND(data_in!E1023-data_in!B1023,0)))</f>
        <v/>
      </c>
      <c r="E1023" s="8">
        <f>IF(A1023="","",IF(data_in!C1023="NULL",0,IF(data_in!C1023&gt;data_in!E1023,0,1)))</f>
        <v>0</v>
      </c>
      <c r="F1023" s="8" t="str">
        <f>IF(OR(A1023="",E1023=0),"",IF(data_in!C1023="NULL","",ROUND(data_in!C1023-data_in!B1023,0)))</f>
        <v/>
      </c>
      <c r="G1023" s="8" t="str">
        <f>IF(OR(A1023="",E1023=0),"",IF(data_in!C1023="NULL","",IF(D1023="",ROUND(data_in!D1023-data_in!B1023,0),MIN(D1023,ROUND(data_in!D1023-data_in!B1023,0)))))</f>
        <v/>
      </c>
      <c r="H1023" s="8" t="str">
        <f>IF(A1023="","",IF(data_in!M1023="United States","United States",IF(data_in!M1023="Canada","Canada",IF(data_in!M1023="United Kingdom","United Kingdom","Other Country"))))</f>
        <v>United States</v>
      </c>
      <c r="I1023" s="8" t="str">
        <f>IF(A1023="","",IF(data_in!K1023="Unknown","Unknown",IF(data_in!K1023&lt;=10,"Very Small",IF(data_in!K1023&lt;=100,"Small",IF(data_in!K1023&lt;=500,"Medium",IF(data_in!K1023&gt;500,"Large","Error"))))))</f>
        <v>Very Small</v>
      </c>
      <c r="J1023" s="8" t="str">
        <f>IF(C1023=1,TEXT(data_in!E1023,"mm-yyyy"),"")</f>
        <v/>
      </c>
      <c r="K1023" s="8" t="str">
        <f>IF(A1023="","",IF(data_in!I1023="Website","Website",IF(data_in!I1023="Paid Search","Paid Search",IF(data_in!I1023="Slack","Slack","Other Channel"))))</f>
        <v>Website</v>
      </c>
      <c r="L1023" s="10">
        <f>IF(A1023="","",ROUND(N$3-data_in!B1023,0))</f>
        <v>39</v>
      </c>
    </row>
    <row r="1024" spans="1:12">
      <c r="A1024" s="8" t="str">
        <f>IF(data_in!A1024="","",data_in!A1024)</f>
        <v>99d3434f-3624-4073-995b-52c74c7d11d9</v>
      </c>
      <c r="B1024" s="12">
        <f>IF(A1024="","",data_in!B1024)</f>
        <v>43943.517199074071</v>
      </c>
      <c r="C1024" s="8">
        <f>IF(A1024="","",IF(data_in!E1024="NULL",0,1))</f>
        <v>0</v>
      </c>
      <c r="D1024" s="8" t="str">
        <f>IF(A1024="","",IF(data_in!E1024="NULL","",ROUND(data_in!E1024-data_in!B1024,0)))</f>
        <v/>
      </c>
      <c r="E1024" s="8">
        <f>IF(A1024="","",IF(data_in!C1024="NULL",0,IF(data_in!C1024&gt;data_in!E1024,0,1)))</f>
        <v>0</v>
      </c>
      <c r="F1024" s="8" t="str">
        <f>IF(OR(A1024="",E1024=0),"",IF(data_in!C1024="NULL","",ROUND(data_in!C1024-data_in!B1024,0)))</f>
        <v/>
      </c>
      <c r="G1024" s="8" t="str">
        <f>IF(OR(A1024="",E1024=0),"",IF(data_in!C1024="NULL","",IF(D1024="",ROUND(data_in!D1024-data_in!B1024,0),MIN(D1024,ROUND(data_in!D1024-data_in!B1024,0)))))</f>
        <v/>
      </c>
      <c r="H1024" s="8" t="str">
        <f>IF(A1024="","",IF(data_in!M1024="United States","United States",IF(data_in!M1024="Canada","Canada",IF(data_in!M1024="United Kingdom","United Kingdom","Other Country"))))</f>
        <v>Other Country</v>
      </c>
      <c r="I1024" s="8" t="str">
        <f>IF(A1024="","",IF(data_in!K1024="Unknown","Unknown",IF(data_in!K1024&lt;=10,"Very Small",IF(data_in!K1024&lt;=100,"Small",IF(data_in!K1024&lt;=500,"Medium",IF(data_in!K1024&gt;500,"Large","Error"))))))</f>
        <v>Very Small</v>
      </c>
      <c r="J1024" s="8" t="str">
        <f>IF(C1024=1,TEXT(data_in!E1024,"mm-yyyy"),"")</f>
        <v/>
      </c>
      <c r="K1024" s="8" t="str">
        <f>IF(A1024="","",IF(data_in!I1024="Website","Website",IF(data_in!I1024="Paid Search","Paid Search",IF(data_in!I1024="Slack","Slack","Other Channel"))))</f>
        <v>Website</v>
      </c>
      <c r="L1024" s="10">
        <f>IF(A1024="","",ROUND(N$3-data_in!B1024,0))</f>
        <v>39</v>
      </c>
    </row>
    <row r="1025" spans="1:12">
      <c r="A1025" s="8" t="str">
        <f>IF(data_in!A1025="","",data_in!A1025)</f>
        <v>7eb44a99-933c-4d05-bf41-b6ae55210885</v>
      </c>
      <c r="B1025" s="12">
        <f>IF(A1025="","",data_in!B1025)</f>
        <v>43943.572013888886</v>
      </c>
      <c r="C1025" s="8">
        <f>IF(A1025="","",IF(data_in!E1025="NULL",0,1))</f>
        <v>0</v>
      </c>
      <c r="D1025" s="8" t="str">
        <f>IF(A1025="","",IF(data_in!E1025="NULL","",ROUND(data_in!E1025-data_in!B1025,0)))</f>
        <v/>
      </c>
      <c r="E1025" s="8">
        <f>IF(A1025="","",IF(data_in!C1025="NULL",0,IF(data_in!C1025&gt;data_in!E1025,0,1)))</f>
        <v>1</v>
      </c>
      <c r="F1025" s="8">
        <f>IF(OR(A1025="",E1025=0),"",IF(data_in!C1025="NULL","",ROUND(data_in!C1025-data_in!B1025,0)))</f>
        <v>0</v>
      </c>
      <c r="G1025" s="8">
        <f>IF(OR(A1025="",E1025=0),"",IF(data_in!C1025="NULL","",IF(D1025="",ROUND(data_in!D1025-data_in!B1025,0),MIN(D1025,ROUND(data_in!D1025-data_in!B1025,0)))))</f>
        <v>14</v>
      </c>
      <c r="H1025" s="8" t="str">
        <f>IF(A1025="","",IF(data_in!M1025="United States","United States",IF(data_in!M1025="Canada","Canada",IF(data_in!M1025="United Kingdom","United Kingdom","Other Country"))))</f>
        <v>United States</v>
      </c>
      <c r="I1025" s="8" t="str">
        <f>IF(A1025="","",IF(data_in!K1025="Unknown","Unknown",IF(data_in!K1025&lt;=10,"Very Small",IF(data_in!K1025&lt;=100,"Small",IF(data_in!K1025&lt;=500,"Medium",IF(data_in!K1025&gt;500,"Large","Error"))))))</f>
        <v>Very Small</v>
      </c>
      <c r="J1025" s="8" t="str">
        <f>IF(C1025=1,TEXT(data_in!E1025,"mm-yyyy"),"")</f>
        <v/>
      </c>
      <c r="K1025" s="8" t="str">
        <f>IF(A1025="","",IF(data_in!I1025="Website","Website",IF(data_in!I1025="Paid Search","Paid Search",IF(data_in!I1025="Slack","Slack","Other Channel"))))</f>
        <v>Website</v>
      </c>
      <c r="L1025" s="10">
        <f>IF(A1025="","",ROUND(N$3-data_in!B1025,0))</f>
        <v>39</v>
      </c>
    </row>
    <row r="1026" spans="1:12">
      <c r="A1026" s="8" t="str">
        <f>IF(data_in!A1026="","",data_in!A1026)</f>
        <v>2f4c37d4-4c11-47c3-9d11-a01f634759dc</v>
      </c>
      <c r="B1026" s="12">
        <f>IF(A1026="","",data_in!B1026)</f>
        <v>43943.587962962964</v>
      </c>
      <c r="C1026" s="8">
        <f>IF(A1026="","",IF(data_in!E1026="NULL",0,1))</f>
        <v>0</v>
      </c>
      <c r="D1026" s="8" t="str">
        <f>IF(A1026="","",IF(data_in!E1026="NULL","",ROUND(data_in!E1026-data_in!B1026,0)))</f>
        <v/>
      </c>
      <c r="E1026" s="8">
        <f>IF(A1026="","",IF(data_in!C1026="NULL",0,IF(data_in!C1026&gt;data_in!E1026,0,1)))</f>
        <v>1</v>
      </c>
      <c r="F1026" s="8">
        <f>IF(OR(A1026="",E1026=0),"",IF(data_in!C1026="NULL","",ROUND(data_in!C1026-data_in!B1026,0)))</f>
        <v>0</v>
      </c>
      <c r="G1026" s="8">
        <f>IF(OR(A1026="",E1026=0),"",IF(data_in!C1026="NULL","",IF(D1026="",ROUND(data_in!D1026-data_in!B1026,0),MIN(D1026,ROUND(data_in!D1026-data_in!B1026,0)))))</f>
        <v>14</v>
      </c>
      <c r="H1026" s="8" t="str">
        <f>IF(A1026="","",IF(data_in!M1026="United States","United States",IF(data_in!M1026="Canada","Canada",IF(data_in!M1026="United Kingdom","United Kingdom","Other Country"))))</f>
        <v>United States</v>
      </c>
      <c r="I1026" s="8" t="str">
        <f>IF(A1026="","",IF(data_in!K1026="Unknown","Unknown",IF(data_in!K1026&lt;=10,"Very Small",IF(data_in!K1026&lt;=100,"Small",IF(data_in!K1026&lt;=500,"Medium",IF(data_in!K1026&gt;500,"Large","Error"))))))</f>
        <v>Very Small</v>
      </c>
      <c r="J1026" s="8" t="str">
        <f>IF(C1026=1,TEXT(data_in!E1026,"mm-yyyy"),"")</f>
        <v/>
      </c>
      <c r="K1026" s="8" t="str">
        <f>IF(A1026="","",IF(data_in!I1026="Website","Website",IF(data_in!I1026="Paid Search","Paid Search",IF(data_in!I1026="Slack","Slack","Other Channel"))))</f>
        <v>Website</v>
      </c>
      <c r="L1026" s="10">
        <f>IF(A1026="","",ROUND(N$3-data_in!B1026,0))</f>
        <v>39</v>
      </c>
    </row>
    <row r="1027" spans="1:12">
      <c r="A1027" s="8" t="str">
        <f>IF(data_in!A1027="","",data_in!A1027)</f>
        <v>c0616a12-65e9-48dc-b62c-61a8f2f86900</v>
      </c>
      <c r="B1027" s="12">
        <f>IF(A1027="","",data_in!B1027)</f>
        <v>43943.576493055552</v>
      </c>
      <c r="C1027" s="8">
        <f>IF(A1027="","",IF(data_in!E1027="NULL",0,1))</f>
        <v>0</v>
      </c>
      <c r="D1027" s="8" t="str">
        <f>IF(A1027="","",IF(data_in!E1027="NULL","",ROUND(data_in!E1027-data_in!B1027,0)))</f>
        <v/>
      </c>
      <c r="E1027" s="8">
        <f>IF(A1027="","",IF(data_in!C1027="NULL",0,IF(data_in!C1027&gt;data_in!E1027,0,1)))</f>
        <v>0</v>
      </c>
      <c r="F1027" s="8" t="str">
        <f>IF(OR(A1027="",E1027=0),"",IF(data_in!C1027="NULL","",ROUND(data_in!C1027-data_in!B1027,0)))</f>
        <v/>
      </c>
      <c r="G1027" s="8" t="str">
        <f>IF(OR(A1027="",E1027=0),"",IF(data_in!C1027="NULL","",IF(D1027="",ROUND(data_in!D1027-data_in!B1027,0),MIN(D1027,ROUND(data_in!D1027-data_in!B1027,0)))))</f>
        <v/>
      </c>
      <c r="H1027" s="8" t="str">
        <f>IF(A1027="","",IF(data_in!M1027="United States","United States",IF(data_in!M1027="Canada","Canada",IF(data_in!M1027="United Kingdom","United Kingdom","Other Country"))))</f>
        <v>Other Country</v>
      </c>
      <c r="I1027" s="8" t="str">
        <f>IF(A1027="","",IF(data_in!K1027="Unknown","Unknown",IF(data_in!K1027&lt;=10,"Very Small",IF(data_in!K1027&lt;=100,"Small",IF(data_in!K1027&lt;=500,"Medium",IF(data_in!K1027&gt;500,"Large","Error"))))))</f>
        <v>Very Small</v>
      </c>
      <c r="J1027" s="8" t="str">
        <f>IF(C1027=1,TEXT(data_in!E1027,"mm-yyyy"),"")</f>
        <v/>
      </c>
      <c r="K1027" s="8" t="str">
        <f>IF(A1027="","",IF(data_in!I1027="Website","Website",IF(data_in!I1027="Paid Search","Paid Search",IF(data_in!I1027="Slack","Slack","Other Channel"))))</f>
        <v>Website</v>
      </c>
      <c r="L1027" s="10">
        <f>IF(A1027="","",ROUND(N$3-data_in!B1027,0))</f>
        <v>39</v>
      </c>
    </row>
    <row r="1028" spans="1:12">
      <c r="A1028" s="8" t="str">
        <f>IF(data_in!A1028="","",data_in!A1028)</f>
        <v>2df99ded-6053-4136-bd50-13cdd5734d64</v>
      </c>
      <c r="B1028" s="12">
        <f>IF(A1028="","",data_in!B1028)</f>
        <v>43943.593229166669</v>
      </c>
      <c r="C1028" s="8">
        <f>IF(A1028="","",IF(data_in!E1028="NULL",0,1))</f>
        <v>0</v>
      </c>
      <c r="D1028" s="8" t="str">
        <f>IF(A1028="","",IF(data_in!E1028="NULL","",ROUND(data_in!E1028-data_in!B1028,0)))</f>
        <v/>
      </c>
      <c r="E1028" s="8">
        <f>IF(A1028="","",IF(data_in!C1028="NULL",0,IF(data_in!C1028&gt;data_in!E1028,0,1)))</f>
        <v>1</v>
      </c>
      <c r="F1028" s="8">
        <f>IF(OR(A1028="",E1028=0),"",IF(data_in!C1028="NULL","",ROUND(data_in!C1028-data_in!B1028,0)))</f>
        <v>0</v>
      </c>
      <c r="G1028" s="8">
        <f>IF(OR(A1028="",E1028=0),"",IF(data_in!C1028="NULL","",IF(D1028="",ROUND(data_in!D1028-data_in!B1028,0),MIN(D1028,ROUND(data_in!D1028-data_in!B1028,0)))))</f>
        <v>14</v>
      </c>
      <c r="H1028" s="8" t="str">
        <f>IF(A1028="","",IF(data_in!M1028="United States","United States",IF(data_in!M1028="Canada","Canada",IF(data_in!M1028="United Kingdom","United Kingdom","Other Country"))))</f>
        <v>Other Country</v>
      </c>
      <c r="I1028" s="8" t="str">
        <f>IF(A1028="","",IF(data_in!K1028="Unknown","Unknown",IF(data_in!K1028&lt;=10,"Very Small",IF(data_in!K1028&lt;=100,"Small",IF(data_in!K1028&lt;=500,"Medium",IF(data_in!K1028&gt;500,"Large","Error"))))))</f>
        <v>Very Small</v>
      </c>
      <c r="J1028" s="8" t="str">
        <f>IF(C1028=1,TEXT(data_in!E1028,"mm-yyyy"),"")</f>
        <v/>
      </c>
      <c r="K1028" s="8" t="str">
        <f>IF(A1028="","",IF(data_in!I1028="Website","Website",IF(data_in!I1028="Paid Search","Paid Search",IF(data_in!I1028="Slack","Slack","Other Channel"))))</f>
        <v>Website</v>
      </c>
      <c r="L1028" s="10">
        <f>IF(A1028="","",ROUND(N$3-data_in!B1028,0))</f>
        <v>39</v>
      </c>
    </row>
    <row r="1029" spans="1:12">
      <c r="A1029" s="8" t="str">
        <f>IF(data_in!A1029="","",data_in!A1029)</f>
        <v>e73c5d75-095e-4670-9124-9f29c011163f</v>
      </c>
      <c r="B1029" s="12">
        <f>IF(A1029="","",data_in!B1029)</f>
        <v>43920.94636574074</v>
      </c>
      <c r="C1029" s="8">
        <f>IF(A1029="","",IF(data_in!E1029="NULL",0,1))</f>
        <v>0</v>
      </c>
      <c r="D1029" s="8" t="str">
        <f>IF(A1029="","",IF(data_in!E1029="NULL","",ROUND(data_in!E1029-data_in!B1029,0)))</f>
        <v/>
      </c>
      <c r="E1029" s="8">
        <f>IF(A1029="","",IF(data_in!C1029="NULL",0,IF(data_in!C1029&gt;data_in!E1029,0,1)))</f>
        <v>0</v>
      </c>
      <c r="F1029" s="8" t="str">
        <f>IF(OR(A1029="",E1029=0),"",IF(data_in!C1029="NULL","",ROUND(data_in!C1029-data_in!B1029,0)))</f>
        <v/>
      </c>
      <c r="G1029" s="8" t="str">
        <f>IF(OR(A1029="",E1029=0),"",IF(data_in!C1029="NULL","",IF(D1029="",ROUND(data_in!D1029-data_in!B1029,0),MIN(D1029,ROUND(data_in!D1029-data_in!B1029,0)))))</f>
        <v/>
      </c>
      <c r="H1029" s="8" t="str">
        <f>IF(A1029="","",IF(data_in!M1029="United States","United States",IF(data_in!M1029="Canada","Canada",IF(data_in!M1029="United Kingdom","United Kingdom","Other Country"))))</f>
        <v>Other Country</v>
      </c>
      <c r="I1029" s="8" t="str">
        <f>IF(A1029="","",IF(data_in!K1029="Unknown","Unknown",IF(data_in!K1029&lt;=10,"Very Small",IF(data_in!K1029&lt;=100,"Small",IF(data_in!K1029&lt;=500,"Medium",IF(data_in!K1029&gt;500,"Large","Error"))))))</f>
        <v>Large</v>
      </c>
      <c r="J1029" s="8" t="str">
        <f>IF(C1029=1,TEXT(data_in!E1029,"mm-yyyy"),"")</f>
        <v/>
      </c>
      <c r="K1029" s="8" t="str">
        <f>IF(A1029="","",IF(data_in!I1029="Website","Website",IF(data_in!I1029="Paid Search","Paid Search",IF(data_in!I1029="Slack","Slack","Other Channel"))))</f>
        <v>Website</v>
      </c>
      <c r="L1029" s="10">
        <f>IF(A1029="","",ROUND(N$3-data_in!B1029,0))</f>
        <v>62</v>
      </c>
    </row>
    <row r="1030" spans="1:12">
      <c r="A1030" s="8" t="str">
        <f>IF(data_in!A1030="","",data_in!A1030)</f>
        <v>47f812d7-c058-4e5b-abf5-76781b9035aa</v>
      </c>
      <c r="B1030" s="12">
        <f>IF(A1030="","",data_in!B1030)</f>
        <v>43839.86173611111</v>
      </c>
      <c r="C1030" s="8">
        <f>IF(A1030="","",IF(data_in!E1030="NULL",0,1))</f>
        <v>0</v>
      </c>
      <c r="D1030" s="8" t="str">
        <f>IF(A1030="","",IF(data_in!E1030="NULL","",ROUND(data_in!E1030-data_in!B1030,0)))</f>
        <v/>
      </c>
      <c r="E1030" s="8">
        <f>IF(A1030="","",IF(data_in!C1030="NULL",0,IF(data_in!C1030&gt;data_in!E1030,0,1)))</f>
        <v>1</v>
      </c>
      <c r="F1030" s="8">
        <f>IF(OR(A1030="",E1030=0),"",IF(data_in!C1030="NULL","",ROUND(data_in!C1030-data_in!B1030,0)))</f>
        <v>0</v>
      </c>
      <c r="G1030" s="8">
        <f>IF(OR(A1030="",E1030=0),"",IF(data_in!C1030="NULL","",IF(D1030="",ROUND(data_in!D1030-data_in!B1030,0),MIN(D1030,ROUND(data_in!D1030-data_in!B1030,0)))))</f>
        <v>30</v>
      </c>
      <c r="H1030" s="8" t="str">
        <f>IF(A1030="","",IF(data_in!M1030="United States","United States",IF(data_in!M1030="Canada","Canada",IF(data_in!M1030="United Kingdom","United Kingdom","Other Country"))))</f>
        <v>United States</v>
      </c>
      <c r="I1030" s="8" t="str">
        <f>IF(A1030="","",IF(data_in!K1030="Unknown","Unknown",IF(data_in!K1030&lt;=10,"Very Small",IF(data_in!K1030&lt;=100,"Small",IF(data_in!K1030&lt;=500,"Medium",IF(data_in!K1030&gt;500,"Large","Error"))))))</f>
        <v>Medium</v>
      </c>
      <c r="J1030" s="8" t="str">
        <f>IF(C1030=1,TEXT(data_in!E1030,"mm-yyyy"),"")</f>
        <v/>
      </c>
      <c r="K1030" s="8" t="str">
        <f>IF(A1030="","",IF(data_in!I1030="Website","Website",IF(data_in!I1030="Paid Search","Paid Search",IF(data_in!I1030="Slack","Slack","Other Channel"))))</f>
        <v>Website</v>
      </c>
      <c r="L1030" s="10">
        <f>IF(A1030="","",ROUND(N$3-data_in!B1030,0))</f>
        <v>143</v>
      </c>
    </row>
    <row r="1031" spans="1:12">
      <c r="A1031" s="8" t="str">
        <f>IF(data_in!A1031="","",data_in!A1031)</f>
        <v>17a275b7-e128-43cd-bb8b-79e1fbf3f232</v>
      </c>
      <c r="B1031" s="12">
        <f>IF(A1031="","",data_in!B1031)</f>
        <v>43839.883946759262</v>
      </c>
      <c r="C1031" s="8">
        <f>IF(A1031="","",IF(data_in!E1031="NULL",0,1))</f>
        <v>0</v>
      </c>
      <c r="D1031" s="8" t="str">
        <f>IF(A1031="","",IF(data_in!E1031="NULL","",ROUND(data_in!E1031-data_in!B1031,0)))</f>
        <v/>
      </c>
      <c r="E1031" s="8">
        <f>IF(A1031="","",IF(data_in!C1031="NULL",0,IF(data_in!C1031&gt;data_in!E1031,0,1)))</f>
        <v>1</v>
      </c>
      <c r="F1031" s="8">
        <f>IF(OR(A1031="",E1031=0),"",IF(data_in!C1031="NULL","",ROUND(data_in!C1031-data_in!B1031,0)))</f>
        <v>0</v>
      </c>
      <c r="G1031" s="8">
        <f>IF(OR(A1031="",E1031=0),"",IF(data_in!C1031="NULL","",IF(D1031="",ROUND(data_in!D1031-data_in!B1031,0),MIN(D1031,ROUND(data_in!D1031-data_in!B1031,0)))))</f>
        <v>30</v>
      </c>
      <c r="H1031" s="8" t="str">
        <f>IF(A1031="","",IF(data_in!M1031="United States","United States",IF(data_in!M1031="Canada","Canada",IF(data_in!M1031="United Kingdom","United Kingdom","Other Country"))))</f>
        <v>United States</v>
      </c>
      <c r="I1031" s="8" t="str">
        <f>IF(A1031="","",IF(data_in!K1031="Unknown","Unknown",IF(data_in!K1031&lt;=10,"Very Small",IF(data_in!K1031&lt;=100,"Small",IF(data_in!K1031&lt;=500,"Medium",IF(data_in!K1031&gt;500,"Large","Error"))))))</f>
        <v>Very Small</v>
      </c>
      <c r="J1031" s="8" t="str">
        <f>IF(C1031=1,TEXT(data_in!E1031,"mm-yyyy"),"")</f>
        <v/>
      </c>
      <c r="K1031" s="8" t="str">
        <f>IF(A1031="","",IF(data_in!I1031="Website","Website",IF(data_in!I1031="Paid Search","Paid Search",IF(data_in!I1031="Slack","Slack","Other Channel"))))</f>
        <v>Website</v>
      </c>
      <c r="L1031" s="10">
        <f>IF(A1031="","",ROUND(N$3-data_in!B1031,0))</f>
        <v>143</v>
      </c>
    </row>
    <row r="1032" spans="1:12">
      <c r="A1032" s="8" t="str">
        <f>IF(data_in!A1032="","",data_in!A1032)</f>
        <v>52725a03-6ba6-4bb2-b106-4e6cf9654683</v>
      </c>
      <c r="B1032" s="12">
        <f>IF(A1032="","",data_in!B1032)</f>
        <v>43839.919537037036</v>
      </c>
      <c r="C1032" s="8">
        <f>IF(A1032="","",IF(data_in!E1032="NULL",0,1))</f>
        <v>0</v>
      </c>
      <c r="D1032" s="8" t="str">
        <f>IF(A1032="","",IF(data_in!E1032="NULL","",ROUND(data_in!E1032-data_in!B1032,0)))</f>
        <v/>
      </c>
      <c r="E1032" s="8">
        <f>IF(A1032="","",IF(data_in!C1032="NULL",0,IF(data_in!C1032&gt;data_in!E1032,0,1)))</f>
        <v>0</v>
      </c>
      <c r="F1032" s="8" t="str">
        <f>IF(OR(A1032="",E1032=0),"",IF(data_in!C1032="NULL","",ROUND(data_in!C1032-data_in!B1032,0)))</f>
        <v/>
      </c>
      <c r="G1032" s="8" t="str">
        <f>IF(OR(A1032="",E1032=0),"",IF(data_in!C1032="NULL","",IF(D1032="",ROUND(data_in!D1032-data_in!B1032,0),MIN(D1032,ROUND(data_in!D1032-data_in!B1032,0)))))</f>
        <v/>
      </c>
      <c r="H1032" s="8" t="str">
        <f>IF(A1032="","",IF(data_in!M1032="United States","United States",IF(data_in!M1032="Canada","Canada",IF(data_in!M1032="United Kingdom","United Kingdom","Other Country"))))</f>
        <v>United States</v>
      </c>
      <c r="I1032" s="8" t="str">
        <f>IF(A1032="","",IF(data_in!K1032="Unknown","Unknown",IF(data_in!K1032&lt;=10,"Very Small",IF(data_in!K1032&lt;=100,"Small",IF(data_in!K1032&lt;=500,"Medium",IF(data_in!K1032&gt;500,"Large","Error"))))))</f>
        <v>Small</v>
      </c>
      <c r="J1032" s="8" t="str">
        <f>IF(C1032=1,TEXT(data_in!E1032,"mm-yyyy"),"")</f>
        <v/>
      </c>
      <c r="K1032" s="8" t="str">
        <f>IF(A1032="","",IF(data_in!I1032="Website","Website",IF(data_in!I1032="Paid Search","Paid Search",IF(data_in!I1032="Slack","Slack","Other Channel"))))</f>
        <v>Website</v>
      </c>
      <c r="L1032" s="10">
        <f>IF(A1032="","",ROUND(N$3-data_in!B1032,0))</f>
        <v>143</v>
      </c>
    </row>
    <row r="1033" spans="1:12">
      <c r="A1033" s="8" t="str">
        <f>IF(data_in!A1033="","",data_in!A1033)</f>
        <v>cf12436d-2be3-43a3-a0f7-da5d4fb0cd05</v>
      </c>
      <c r="B1033" s="12">
        <f>IF(A1033="","",data_in!B1033)</f>
        <v>43839.863993055558</v>
      </c>
      <c r="C1033" s="8">
        <f>IF(A1033="","",IF(data_in!E1033="NULL",0,1))</f>
        <v>0</v>
      </c>
      <c r="D1033" s="8" t="str">
        <f>IF(A1033="","",IF(data_in!E1033="NULL","",ROUND(data_in!E1033-data_in!B1033,0)))</f>
        <v/>
      </c>
      <c r="E1033" s="8">
        <f>IF(A1033="","",IF(data_in!C1033="NULL",0,IF(data_in!C1033&gt;data_in!E1033,0,1)))</f>
        <v>0</v>
      </c>
      <c r="F1033" s="8" t="str">
        <f>IF(OR(A1033="",E1033=0),"",IF(data_in!C1033="NULL","",ROUND(data_in!C1033-data_in!B1033,0)))</f>
        <v/>
      </c>
      <c r="G1033" s="8" t="str">
        <f>IF(OR(A1033="",E1033=0),"",IF(data_in!C1033="NULL","",IF(D1033="",ROUND(data_in!D1033-data_in!B1033,0),MIN(D1033,ROUND(data_in!D1033-data_in!B1033,0)))))</f>
        <v/>
      </c>
      <c r="H1033" s="8" t="str">
        <f>IF(A1033="","",IF(data_in!M1033="United States","United States",IF(data_in!M1033="Canada","Canada",IF(data_in!M1033="United Kingdom","United Kingdom","Other Country"))))</f>
        <v>United States</v>
      </c>
      <c r="I1033" s="8" t="str">
        <f>IF(A1033="","",IF(data_in!K1033="Unknown","Unknown",IF(data_in!K1033&lt;=10,"Very Small",IF(data_in!K1033&lt;=100,"Small",IF(data_in!K1033&lt;=500,"Medium",IF(data_in!K1033&gt;500,"Large","Error"))))))</f>
        <v>Medium</v>
      </c>
      <c r="J1033" s="8" t="str">
        <f>IF(C1033=1,TEXT(data_in!E1033,"mm-yyyy"),"")</f>
        <v/>
      </c>
      <c r="K1033" s="8" t="str">
        <f>IF(A1033="","",IF(data_in!I1033="Website","Website",IF(data_in!I1033="Paid Search","Paid Search",IF(data_in!I1033="Slack","Slack","Other Channel"))))</f>
        <v>Website</v>
      </c>
      <c r="L1033" s="10">
        <f>IF(A1033="","",ROUND(N$3-data_in!B1033,0))</f>
        <v>143</v>
      </c>
    </row>
    <row r="1034" spans="1:12">
      <c r="A1034" s="8" t="str">
        <f>IF(data_in!A1034="","",data_in!A1034)</f>
        <v>5e79def5-c207-4bab-96e8-777bc9d8d96f</v>
      </c>
      <c r="B1034" s="12">
        <f>IF(A1034="","",data_in!B1034)</f>
        <v>43839.862245370372</v>
      </c>
      <c r="C1034" s="8">
        <f>IF(A1034="","",IF(data_in!E1034="NULL",0,1))</f>
        <v>0</v>
      </c>
      <c r="D1034" s="8" t="str">
        <f>IF(A1034="","",IF(data_in!E1034="NULL","",ROUND(data_in!E1034-data_in!B1034,0)))</f>
        <v/>
      </c>
      <c r="E1034" s="8">
        <f>IF(A1034="","",IF(data_in!C1034="NULL",0,IF(data_in!C1034&gt;data_in!E1034,0,1)))</f>
        <v>0</v>
      </c>
      <c r="F1034" s="8" t="str">
        <f>IF(OR(A1034="",E1034=0),"",IF(data_in!C1034="NULL","",ROUND(data_in!C1034-data_in!B1034,0)))</f>
        <v/>
      </c>
      <c r="G1034" s="8" t="str">
        <f>IF(OR(A1034="",E1034=0),"",IF(data_in!C1034="NULL","",IF(D1034="",ROUND(data_in!D1034-data_in!B1034,0),MIN(D1034,ROUND(data_in!D1034-data_in!B1034,0)))))</f>
        <v/>
      </c>
      <c r="H1034" s="8" t="str">
        <f>IF(A1034="","",IF(data_in!M1034="United States","United States",IF(data_in!M1034="Canada","Canada",IF(data_in!M1034="United Kingdom","United Kingdom","Other Country"))))</f>
        <v>Other Country</v>
      </c>
      <c r="I1034" s="8" t="str">
        <f>IF(A1034="","",IF(data_in!K1034="Unknown","Unknown",IF(data_in!K1034&lt;=10,"Very Small",IF(data_in!K1034&lt;=100,"Small",IF(data_in!K1034&lt;=500,"Medium",IF(data_in!K1034&gt;500,"Large","Error"))))))</f>
        <v>Very Small</v>
      </c>
      <c r="J1034" s="8" t="str">
        <f>IF(C1034=1,TEXT(data_in!E1034,"mm-yyyy"),"")</f>
        <v/>
      </c>
      <c r="K1034" s="8" t="str">
        <f>IF(A1034="","",IF(data_in!I1034="Website","Website",IF(data_in!I1034="Paid Search","Paid Search",IF(data_in!I1034="Slack","Slack","Other Channel"))))</f>
        <v>Website</v>
      </c>
      <c r="L1034" s="10">
        <f>IF(A1034="","",ROUND(N$3-data_in!B1034,0))</f>
        <v>143</v>
      </c>
    </row>
    <row r="1035" spans="1:12">
      <c r="A1035" s="8" t="str">
        <f>IF(data_in!A1035="","",data_in!A1035)</f>
        <v>f5fd2e4c-83e4-4f48-a277-578a30dfbba7</v>
      </c>
      <c r="B1035" s="12">
        <f>IF(A1035="","",data_in!B1035)</f>
        <v>43839.891701388886</v>
      </c>
      <c r="C1035" s="8">
        <f>IF(A1035="","",IF(data_in!E1035="NULL",0,1))</f>
        <v>0</v>
      </c>
      <c r="D1035" s="8" t="str">
        <f>IF(A1035="","",IF(data_in!E1035="NULL","",ROUND(data_in!E1035-data_in!B1035,0)))</f>
        <v/>
      </c>
      <c r="E1035" s="8">
        <f>IF(A1035="","",IF(data_in!C1035="NULL",0,IF(data_in!C1035&gt;data_in!E1035,0,1)))</f>
        <v>0</v>
      </c>
      <c r="F1035" s="8" t="str">
        <f>IF(OR(A1035="",E1035=0),"",IF(data_in!C1035="NULL","",ROUND(data_in!C1035-data_in!B1035,0)))</f>
        <v/>
      </c>
      <c r="G1035" s="8" t="str">
        <f>IF(OR(A1035="",E1035=0),"",IF(data_in!C1035="NULL","",IF(D1035="",ROUND(data_in!D1035-data_in!B1035,0),MIN(D1035,ROUND(data_in!D1035-data_in!B1035,0)))))</f>
        <v/>
      </c>
      <c r="H1035" s="8" t="str">
        <f>IF(A1035="","",IF(data_in!M1035="United States","United States",IF(data_in!M1035="Canada","Canada",IF(data_in!M1035="United Kingdom","United Kingdom","Other Country"))))</f>
        <v>Other Country</v>
      </c>
      <c r="I1035" s="8" t="str">
        <f>IF(A1035="","",IF(data_in!K1035="Unknown","Unknown",IF(data_in!K1035&lt;=10,"Very Small",IF(data_in!K1035&lt;=100,"Small",IF(data_in!K1035&lt;=500,"Medium",IF(data_in!K1035&gt;500,"Large","Error"))))))</f>
        <v>Very Small</v>
      </c>
      <c r="J1035" s="8" t="str">
        <f>IF(C1035=1,TEXT(data_in!E1035,"mm-yyyy"),"")</f>
        <v/>
      </c>
      <c r="K1035" s="8" t="str">
        <f>IF(A1035="","",IF(data_in!I1035="Website","Website",IF(data_in!I1035="Paid Search","Paid Search",IF(data_in!I1035="Slack","Slack","Other Channel"))))</f>
        <v>Paid Search</v>
      </c>
      <c r="L1035" s="10">
        <f>IF(A1035="","",ROUND(N$3-data_in!B1035,0))</f>
        <v>143</v>
      </c>
    </row>
    <row r="1036" spans="1:12">
      <c r="A1036" s="8" t="str">
        <f>IF(data_in!A1036="","",data_in!A1036)</f>
        <v>c5c7cde3-3ddf-4035-9fa2-8c4f4d0fcd08</v>
      </c>
      <c r="B1036" s="12">
        <f>IF(A1036="","",data_in!B1036)</f>
        <v>43839.87400462963</v>
      </c>
      <c r="C1036" s="8">
        <f>IF(A1036="","",IF(data_in!E1036="NULL",0,1))</f>
        <v>0</v>
      </c>
      <c r="D1036" s="8" t="str">
        <f>IF(A1036="","",IF(data_in!E1036="NULL","",ROUND(data_in!E1036-data_in!B1036,0)))</f>
        <v/>
      </c>
      <c r="E1036" s="8">
        <f>IF(A1036="","",IF(data_in!C1036="NULL",0,IF(data_in!C1036&gt;data_in!E1036,0,1)))</f>
        <v>1</v>
      </c>
      <c r="F1036" s="8">
        <f>IF(OR(A1036="",E1036=0),"",IF(data_in!C1036="NULL","",ROUND(data_in!C1036-data_in!B1036,0)))</f>
        <v>0</v>
      </c>
      <c r="G1036" s="8">
        <f>IF(OR(A1036="",E1036=0),"",IF(data_in!C1036="NULL","",IF(D1036="",ROUND(data_in!D1036-data_in!B1036,0),MIN(D1036,ROUND(data_in!D1036-data_in!B1036,0)))))</f>
        <v>30</v>
      </c>
      <c r="H1036" s="8" t="str">
        <f>IF(A1036="","",IF(data_in!M1036="United States","United States",IF(data_in!M1036="Canada","Canada",IF(data_in!M1036="United Kingdom","United Kingdom","Other Country"))))</f>
        <v>United States</v>
      </c>
      <c r="I1036" s="8" t="str">
        <f>IF(A1036="","",IF(data_in!K1036="Unknown","Unknown",IF(data_in!K1036&lt;=10,"Very Small",IF(data_in!K1036&lt;=100,"Small",IF(data_in!K1036&lt;=500,"Medium",IF(data_in!K1036&gt;500,"Large","Error"))))))</f>
        <v>Very Small</v>
      </c>
      <c r="J1036" s="8" t="str">
        <f>IF(C1036=1,TEXT(data_in!E1036,"mm-yyyy"),"")</f>
        <v/>
      </c>
      <c r="K1036" s="8" t="str">
        <f>IF(A1036="","",IF(data_in!I1036="Website","Website",IF(data_in!I1036="Paid Search","Paid Search",IF(data_in!I1036="Slack","Slack","Other Channel"))))</f>
        <v>Paid Search</v>
      </c>
      <c r="L1036" s="10">
        <f>IF(A1036="","",ROUND(N$3-data_in!B1036,0))</f>
        <v>143</v>
      </c>
    </row>
    <row r="1037" spans="1:12">
      <c r="A1037" s="8" t="str">
        <f>IF(data_in!A1037="","",data_in!A1037)</f>
        <v>91e07d24-c4ad-4382-85a0-d2be81c8b005</v>
      </c>
      <c r="B1037" s="12">
        <f>IF(A1037="","",data_in!B1037)</f>
        <v>43839.886817129627</v>
      </c>
      <c r="C1037" s="8">
        <f>IF(A1037="","",IF(data_in!E1037="NULL",0,1))</f>
        <v>0</v>
      </c>
      <c r="D1037" s="8" t="str">
        <f>IF(A1037="","",IF(data_in!E1037="NULL","",ROUND(data_in!E1037-data_in!B1037,0)))</f>
        <v/>
      </c>
      <c r="E1037" s="8">
        <f>IF(A1037="","",IF(data_in!C1037="NULL",0,IF(data_in!C1037&gt;data_in!E1037,0,1)))</f>
        <v>0</v>
      </c>
      <c r="F1037" s="8" t="str">
        <f>IF(OR(A1037="",E1037=0),"",IF(data_in!C1037="NULL","",ROUND(data_in!C1037-data_in!B1037,0)))</f>
        <v/>
      </c>
      <c r="G1037" s="8" t="str">
        <f>IF(OR(A1037="",E1037=0),"",IF(data_in!C1037="NULL","",IF(D1037="",ROUND(data_in!D1037-data_in!B1037,0),MIN(D1037,ROUND(data_in!D1037-data_in!B1037,0)))))</f>
        <v/>
      </c>
      <c r="H1037" s="8" t="str">
        <f>IF(A1037="","",IF(data_in!M1037="United States","United States",IF(data_in!M1037="Canada","Canada",IF(data_in!M1037="United Kingdom","United Kingdom","Other Country"))))</f>
        <v>Canada</v>
      </c>
      <c r="I1037" s="8" t="str">
        <f>IF(A1037="","",IF(data_in!K1037="Unknown","Unknown",IF(data_in!K1037&lt;=10,"Very Small",IF(data_in!K1037&lt;=100,"Small",IF(data_in!K1037&lt;=500,"Medium",IF(data_in!K1037&gt;500,"Large","Error"))))))</f>
        <v>Very Small</v>
      </c>
      <c r="J1037" s="8" t="str">
        <f>IF(C1037=1,TEXT(data_in!E1037,"mm-yyyy"),"")</f>
        <v/>
      </c>
      <c r="K1037" s="8" t="str">
        <f>IF(A1037="","",IF(data_in!I1037="Website","Website",IF(data_in!I1037="Paid Search","Paid Search",IF(data_in!I1037="Slack","Slack","Other Channel"))))</f>
        <v>Paid Search</v>
      </c>
      <c r="L1037" s="10">
        <f>IF(A1037="","",ROUND(N$3-data_in!B1037,0))</f>
        <v>143</v>
      </c>
    </row>
    <row r="1038" spans="1:12">
      <c r="A1038" s="8" t="str">
        <f>IF(data_in!A1038="","",data_in!A1038)</f>
        <v>d84f3c2d-99be-4ee9-a0ae-1a41d54cb9d1</v>
      </c>
      <c r="B1038" s="12">
        <f>IF(A1038="","",data_in!B1038)</f>
        <v>43839.937326388892</v>
      </c>
      <c r="C1038" s="8">
        <f>IF(A1038="","",IF(data_in!E1038="NULL",0,1))</f>
        <v>0</v>
      </c>
      <c r="D1038" s="8" t="str">
        <f>IF(A1038="","",IF(data_in!E1038="NULL","",ROUND(data_in!E1038-data_in!B1038,0)))</f>
        <v/>
      </c>
      <c r="E1038" s="8">
        <f>IF(A1038="","",IF(data_in!C1038="NULL",0,IF(data_in!C1038&gt;data_in!E1038,0,1)))</f>
        <v>0</v>
      </c>
      <c r="F1038" s="8" t="str">
        <f>IF(OR(A1038="",E1038=0),"",IF(data_in!C1038="NULL","",ROUND(data_in!C1038-data_in!B1038,0)))</f>
        <v/>
      </c>
      <c r="G1038" s="8" t="str">
        <f>IF(OR(A1038="",E1038=0),"",IF(data_in!C1038="NULL","",IF(D1038="",ROUND(data_in!D1038-data_in!B1038,0),MIN(D1038,ROUND(data_in!D1038-data_in!B1038,0)))))</f>
        <v/>
      </c>
      <c r="H1038" s="8" t="str">
        <f>IF(A1038="","",IF(data_in!M1038="United States","United States",IF(data_in!M1038="Canada","Canada",IF(data_in!M1038="United Kingdom","United Kingdom","Other Country"))))</f>
        <v>United States</v>
      </c>
      <c r="I1038" s="8" t="str">
        <f>IF(A1038="","",IF(data_in!K1038="Unknown","Unknown",IF(data_in!K1038&lt;=10,"Very Small",IF(data_in!K1038&lt;=100,"Small",IF(data_in!K1038&lt;=500,"Medium",IF(data_in!K1038&gt;500,"Large","Error"))))))</f>
        <v>Very Small</v>
      </c>
      <c r="J1038" s="8" t="str">
        <f>IF(C1038=1,TEXT(data_in!E1038,"mm-yyyy"),"")</f>
        <v/>
      </c>
      <c r="K1038" s="8" t="str">
        <f>IF(A1038="","",IF(data_in!I1038="Website","Website",IF(data_in!I1038="Paid Search","Paid Search",IF(data_in!I1038="Slack","Slack","Other Channel"))))</f>
        <v>Paid Search</v>
      </c>
      <c r="L1038" s="10">
        <f>IF(A1038="","",ROUND(N$3-data_in!B1038,0))</f>
        <v>143</v>
      </c>
    </row>
    <row r="1039" spans="1:12">
      <c r="A1039" s="8" t="str">
        <f>IF(data_in!A1039="","",data_in!A1039)</f>
        <v>e044bb10-8a55-4eb9-8853-49ff614fb1ee</v>
      </c>
      <c r="B1039" s="12">
        <f>IF(A1039="","",data_in!B1039)</f>
        <v>43839.971689814818</v>
      </c>
      <c r="C1039" s="8">
        <f>IF(A1039="","",IF(data_in!E1039="NULL",0,1))</f>
        <v>0</v>
      </c>
      <c r="D1039" s="8" t="str">
        <f>IF(A1039="","",IF(data_in!E1039="NULL","",ROUND(data_in!E1039-data_in!B1039,0)))</f>
        <v/>
      </c>
      <c r="E1039" s="8">
        <f>IF(A1039="","",IF(data_in!C1039="NULL",0,IF(data_in!C1039&gt;data_in!E1039,0,1)))</f>
        <v>0</v>
      </c>
      <c r="F1039" s="8" t="str">
        <f>IF(OR(A1039="",E1039=0),"",IF(data_in!C1039="NULL","",ROUND(data_in!C1039-data_in!B1039,0)))</f>
        <v/>
      </c>
      <c r="G1039" s="8" t="str">
        <f>IF(OR(A1039="",E1039=0),"",IF(data_in!C1039="NULL","",IF(D1039="",ROUND(data_in!D1039-data_in!B1039,0),MIN(D1039,ROUND(data_in!D1039-data_in!B1039,0)))))</f>
        <v/>
      </c>
      <c r="H1039" s="8" t="str">
        <f>IF(A1039="","",IF(data_in!M1039="United States","United States",IF(data_in!M1039="Canada","Canada",IF(data_in!M1039="United Kingdom","United Kingdom","Other Country"))))</f>
        <v>United States</v>
      </c>
      <c r="I1039" s="8" t="str">
        <f>IF(A1039="","",IF(data_in!K1039="Unknown","Unknown",IF(data_in!K1039&lt;=10,"Very Small",IF(data_in!K1039&lt;=100,"Small",IF(data_in!K1039&lt;=500,"Medium",IF(data_in!K1039&gt;500,"Large","Error"))))))</f>
        <v>Very Small</v>
      </c>
      <c r="J1039" s="8" t="str">
        <f>IF(C1039=1,TEXT(data_in!E1039,"mm-yyyy"),"")</f>
        <v/>
      </c>
      <c r="K1039" s="8" t="str">
        <f>IF(A1039="","",IF(data_in!I1039="Website","Website",IF(data_in!I1039="Paid Search","Paid Search",IF(data_in!I1039="Slack","Slack","Other Channel"))))</f>
        <v>Other Channel</v>
      </c>
      <c r="L1039" s="10">
        <f>IF(A1039="","",ROUND(N$3-data_in!B1039,0))</f>
        <v>143</v>
      </c>
    </row>
    <row r="1040" spans="1:12">
      <c r="A1040" s="8" t="str">
        <f>IF(data_in!A1040="","",data_in!A1040)</f>
        <v>6bb642b0-6195-42ea-8780-bf4e6c81eb4b</v>
      </c>
      <c r="B1040" s="12">
        <f>IF(A1040="","",data_in!B1040)</f>
        <v>43840.138865740744</v>
      </c>
      <c r="C1040" s="8">
        <f>IF(A1040="","",IF(data_in!E1040="NULL",0,1))</f>
        <v>0</v>
      </c>
      <c r="D1040" s="8" t="str">
        <f>IF(A1040="","",IF(data_in!E1040="NULL","",ROUND(data_in!E1040-data_in!B1040,0)))</f>
        <v/>
      </c>
      <c r="E1040" s="8">
        <f>IF(A1040="","",IF(data_in!C1040="NULL",0,IF(data_in!C1040&gt;data_in!E1040,0,1)))</f>
        <v>0</v>
      </c>
      <c r="F1040" s="8" t="str">
        <f>IF(OR(A1040="",E1040=0),"",IF(data_in!C1040="NULL","",ROUND(data_in!C1040-data_in!B1040,0)))</f>
        <v/>
      </c>
      <c r="G1040" s="8" t="str">
        <f>IF(OR(A1040="",E1040=0),"",IF(data_in!C1040="NULL","",IF(D1040="",ROUND(data_in!D1040-data_in!B1040,0),MIN(D1040,ROUND(data_in!D1040-data_in!B1040,0)))))</f>
        <v/>
      </c>
      <c r="H1040" s="8" t="str">
        <f>IF(A1040="","",IF(data_in!M1040="United States","United States",IF(data_in!M1040="Canada","Canada",IF(data_in!M1040="United Kingdom","United Kingdom","Other Country"))))</f>
        <v>Other Country</v>
      </c>
      <c r="I1040" s="8" t="str">
        <f>IF(A1040="","",IF(data_in!K1040="Unknown","Unknown",IF(data_in!K1040&lt;=10,"Very Small",IF(data_in!K1040&lt;=100,"Small",IF(data_in!K1040&lt;=500,"Medium",IF(data_in!K1040&gt;500,"Large","Error"))))))</f>
        <v>Very Small</v>
      </c>
      <c r="J1040" s="8" t="str">
        <f>IF(C1040=1,TEXT(data_in!E1040,"mm-yyyy"),"")</f>
        <v/>
      </c>
      <c r="K1040" s="8" t="str">
        <f>IF(A1040="","",IF(data_in!I1040="Website","Website",IF(data_in!I1040="Paid Search","Paid Search",IF(data_in!I1040="Slack","Slack","Other Channel"))))</f>
        <v>Website</v>
      </c>
      <c r="L1040" s="10">
        <f>IF(A1040="","",ROUND(N$3-data_in!B1040,0))</f>
        <v>143</v>
      </c>
    </row>
    <row r="1041" spans="1:12">
      <c r="A1041" s="8" t="str">
        <f>IF(data_in!A1041="","",data_in!A1041)</f>
        <v>313f4f8c-c0c7-4e2b-bd41-1b9fd415fb99</v>
      </c>
      <c r="B1041" s="12">
        <f>IF(A1041="","",data_in!B1041)</f>
        <v>43844.394895833335</v>
      </c>
      <c r="C1041" s="8">
        <f>IF(A1041="","",IF(data_in!E1041="NULL",0,1))</f>
        <v>0</v>
      </c>
      <c r="D1041" s="8" t="str">
        <f>IF(A1041="","",IF(data_in!E1041="NULL","",ROUND(data_in!E1041-data_in!B1041,0)))</f>
        <v/>
      </c>
      <c r="E1041" s="8">
        <f>IF(A1041="","",IF(data_in!C1041="NULL",0,IF(data_in!C1041&gt;data_in!E1041,0,1)))</f>
        <v>0</v>
      </c>
      <c r="F1041" s="8" t="str">
        <f>IF(OR(A1041="",E1041=0),"",IF(data_in!C1041="NULL","",ROUND(data_in!C1041-data_in!B1041,0)))</f>
        <v/>
      </c>
      <c r="G1041" s="8" t="str">
        <f>IF(OR(A1041="",E1041=0),"",IF(data_in!C1041="NULL","",IF(D1041="",ROUND(data_in!D1041-data_in!B1041,0),MIN(D1041,ROUND(data_in!D1041-data_in!B1041,0)))))</f>
        <v/>
      </c>
      <c r="H1041" s="8" t="str">
        <f>IF(A1041="","",IF(data_in!M1041="United States","United States",IF(data_in!M1041="Canada","Canada",IF(data_in!M1041="United Kingdom","United Kingdom","Other Country"))))</f>
        <v>United Kingdom</v>
      </c>
      <c r="I1041" s="8" t="str">
        <f>IF(A1041="","",IF(data_in!K1041="Unknown","Unknown",IF(data_in!K1041&lt;=10,"Very Small",IF(data_in!K1041&lt;=100,"Small",IF(data_in!K1041&lt;=500,"Medium",IF(data_in!K1041&gt;500,"Large","Error"))))))</f>
        <v>Small</v>
      </c>
      <c r="J1041" s="8" t="str">
        <f>IF(C1041=1,TEXT(data_in!E1041,"mm-yyyy"),"")</f>
        <v/>
      </c>
      <c r="K1041" s="8" t="str">
        <f>IF(A1041="","",IF(data_in!I1041="Website","Website",IF(data_in!I1041="Paid Search","Paid Search",IF(data_in!I1041="Slack","Slack","Other Channel"))))</f>
        <v>Website</v>
      </c>
      <c r="L1041" s="10">
        <f>IF(A1041="","",ROUND(N$3-data_in!B1041,0))</f>
        <v>139</v>
      </c>
    </row>
    <row r="1042" spans="1:12">
      <c r="A1042" s="8" t="str">
        <f>IF(data_in!A1042="","",data_in!A1042)</f>
        <v>ecda9377-4999-425f-a5a5-df2405c61dcb</v>
      </c>
      <c r="B1042" s="12">
        <f>IF(A1042="","",data_in!B1042)</f>
        <v>43840.11645833333</v>
      </c>
      <c r="C1042" s="8">
        <f>IF(A1042="","",IF(data_in!E1042="NULL",0,1))</f>
        <v>0</v>
      </c>
      <c r="D1042" s="8" t="str">
        <f>IF(A1042="","",IF(data_in!E1042="NULL","",ROUND(data_in!E1042-data_in!B1042,0)))</f>
        <v/>
      </c>
      <c r="E1042" s="8">
        <f>IF(A1042="","",IF(data_in!C1042="NULL",0,IF(data_in!C1042&gt;data_in!E1042,0,1)))</f>
        <v>0</v>
      </c>
      <c r="F1042" s="8" t="str">
        <f>IF(OR(A1042="",E1042=0),"",IF(data_in!C1042="NULL","",ROUND(data_in!C1042-data_in!B1042,0)))</f>
        <v/>
      </c>
      <c r="G1042" s="8" t="str">
        <f>IF(OR(A1042="",E1042=0),"",IF(data_in!C1042="NULL","",IF(D1042="",ROUND(data_in!D1042-data_in!B1042,0),MIN(D1042,ROUND(data_in!D1042-data_in!B1042,0)))))</f>
        <v/>
      </c>
      <c r="H1042" s="8" t="str">
        <f>IF(A1042="","",IF(data_in!M1042="United States","United States",IF(data_in!M1042="Canada","Canada",IF(data_in!M1042="United Kingdom","United Kingdom","Other Country"))))</f>
        <v>Canada</v>
      </c>
      <c r="I1042" s="8" t="str">
        <f>IF(A1042="","",IF(data_in!K1042="Unknown","Unknown",IF(data_in!K1042&lt;=10,"Very Small",IF(data_in!K1042&lt;=100,"Small",IF(data_in!K1042&lt;=500,"Medium",IF(data_in!K1042&gt;500,"Large","Error"))))))</f>
        <v>Very Small</v>
      </c>
      <c r="J1042" s="8" t="str">
        <f>IF(C1042=1,TEXT(data_in!E1042,"mm-yyyy"),"")</f>
        <v/>
      </c>
      <c r="K1042" s="8" t="str">
        <f>IF(A1042="","",IF(data_in!I1042="Website","Website",IF(data_in!I1042="Paid Search","Paid Search",IF(data_in!I1042="Slack","Slack","Other Channel"))))</f>
        <v>Website</v>
      </c>
      <c r="L1042" s="10">
        <f>IF(A1042="","",ROUND(N$3-data_in!B1042,0))</f>
        <v>143</v>
      </c>
    </row>
    <row r="1043" spans="1:12">
      <c r="A1043" s="8" t="str">
        <f>IF(data_in!A1043="","",data_in!A1043)</f>
        <v>04c9fa34-da23-4c86-8a7a-8acb635804c6</v>
      </c>
      <c r="B1043" s="12">
        <f>IF(A1043="","",data_in!B1043)</f>
        <v>43840.153090277781</v>
      </c>
      <c r="C1043" s="8">
        <f>IF(A1043="","",IF(data_in!E1043="NULL",0,1))</f>
        <v>0</v>
      </c>
      <c r="D1043" s="8" t="str">
        <f>IF(A1043="","",IF(data_in!E1043="NULL","",ROUND(data_in!E1043-data_in!B1043,0)))</f>
        <v/>
      </c>
      <c r="E1043" s="8">
        <f>IF(A1043="","",IF(data_in!C1043="NULL",0,IF(data_in!C1043&gt;data_in!E1043,0,1)))</f>
        <v>0</v>
      </c>
      <c r="F1043" s="8" t="str">
        <f>IF(OR(A1043="",E1043=0),"",IF(data_in!C1043="NULL","",ROUND(data_in!C1043-data_in!B1043,0)))</f>
        <v/>
      </c>
      <c r="G1043" s="8" t="str">
        <f>IF(OR(A1043="",E1043=0),"",IF(data_in!C1043="NULL","",IF(D1043="",ROUND(data_in!D1043-data_in!B1043,0),MIN(D1043,ROUND(data_in!D1043-data_in!B1043,0)))))</f>
        <v/>
      </c>
      <c r="H1043" s="8" t="str">
        <f>IF(A1043="","",IF(data_in!M1043="United States","United States",IF(data_in!M1043="Canada","Canada",IF(data_in!M1043="United Kingdom","United Kingdom","Other Country"))))</f>
        <v>United States</v>
      </c>
      <c r="I1043" s="8" t="str">
        <f>IF(A1043="","",IF(data_in!K1043="Unknown","Unknown",IF(data_in!K1043&lt;=10,"Very Small",IF(data_in!K1043&lt;=100,"Small",IF(data_in!K1043&lt;=500,"Medium",IF(data_in!K1043&gt;500,"Large","Error"))))))</f>
        <v>Medium</v>
      </c>
      <c r="J1043" s="8" t="str">
        <f>IF(C1043=1,TEXT(data_in!E1043,"mm-yyyy"),"")</f>
        <v/>
      </c>
      <c r="K1043" s="8" t="str">
        <f>IF(A1043="","",IF(data_in!I1043="Website","Website",IF(data_in!I1043="Paid Search","Paid Search",IF(data_in!I1043="Slack","Slack","Other Channel"))))</f>
        <v>Website</v>
      </c>
      <c r="L1043" s="10">
        <f>IF(A1043="","",ROUND(N$3-data_in!B1043,0))</f>
        <v>143</v>
      </c>
    </row>
    <row r="1044" spans="1:12">
      <c r="A1044" s="8" t="str">
        <f>IF(data_in!A1044="","",data_in!A1044)</f>
        <v>cf63591f-078b-4319-8528-fb9d022ee61c</v>
      </c>
      <c r="B1044" s="12">
        <f>IF(A1044="","",data_in!B1044)</f>
        <v>43840.083657407406</v>
      </c>
      <c r="C1044" s="8">
        <f>IF(A1044="","",IF(data_in!E1044="NULL",0,1))</f>
        <v>0</v>
      </c>
      <c r="D1044" s="8" t="str">
        <f>IF(A1044="","",IF(data_in!E1044="NULL","",ROUND(data_in!E1044-data_in!B1044,0)))</f>
        <v/>
      </c>
      <c r="E1044" s="8">
        <f>IF(A1044="","",IF(data_in!C1044="NULL",0,IF(data_in!C1044&gt;data_in!E1044,0,1)))</f>
        <v>0</v>
      </c>
      <c r="F1044" s="8" t="str">
        <f>IF(OR(A1044="",E1044=0),"",IF(data_in!C1044="NULL","",ROUND(data_in!C1044-data_in!B1044,0)))</f>
        <v/>
      </c>
      <c r="G1044" s="8" t="str">
        <f>IF(OR(A1044="",E1044=0),"",IF(data_in!C1044="NULL","",IF(D1044="",ROUND(data_in!D1044-data_in!B1044,0),MIN(D1044,ROUND(data_in!D1044-data_in!B1044,0)))))</f>
        <v/>
      </c>
      <c r="H1044" s="8" t="str">
        <f>IF(A1044="","",IF(data_in!M1044="United States","United States",IF(data_in!M1044="Canada","Canada",IF(data_in!M1044="United Kingdom","United Kingdom","Other Country"))))</f>
        <v>United States</v>
      </c>
      <c r="I1044" s="8" t="str">
        <f>IF(A1044="","",IF(data_in!K1044="Unknown","Unknown",IF(data_in!K1044&lt;=10,"Very Small",IF(data_in!K1044&lt;=100,"Small",IF(data_in!K1044&lt;=500,"Medium",IF(data_in!K1044&gt;500,"Large","Error"))))))</f>
        <v>Very Small</v>
      </c>
      <c r="J1044" s="8" t="str">
        <f>IF(C1044=1,TEXT(data_in!E1044,"mm-yyyy"),"")</f>
        <v/>
      </c>
      <c r="K1044" s="8" t="str">
        <f>IF(A1044="","",IF(data_in!I1044="Website","Website",IF(data_in!I1044="Paid Search","Paid Search",IF(data_in!I1044="Slack","Slack","Other Channel"))))</f>
        <v>Website</v>
      </c>
      <c r="L1044" s="10">
        <f>IF(A1044="","",ROUND(N$3-data_in!B1044,0))</f>
        <v>143</v>
      </c>
    </row>
    <row r="1045" spans="1:12">
      <c r="A1045" s="8" t="str">
        <f>IF(data_in!A1045="","",data_in!A1045)</f>
        <v>993b6f8d-2988-452c-946e-a189359eda53</v>
      </c>
      <c r="B1045" s="12">
        <f>IF(A1045="","",data_in!B1045)</f>
        <v>43840.125416666669</v>
      </c>
      <c r="C1045" s="8">
        <f>IF(A1045="","",IF(data_in!E1045="NULL",0,1))</f>
        <v>0</v>
      </c>
      <c r="D1045" s="8" t="str">
        <f>IF(A1045="","",IF(data_in!E1045="NULL","",ROUND(data_in!E1045-data_in!B1045,0)))</f>
        <v/>
      </c>
      <c r="E1045" s="8">
        <f>IF(A1045="","",IF(data_in!C1045="NULL",0,IF(data_in!C1045&gt;data_in!E1045,0,1)))</f>
        <v>0</v>
      </c>
      <c r="F1045" s="8" t="str">
        <f>IF(OR(A1045="",E1045=0),"",IF(data_in!C1045="NULL","",ROUND(data_in!C1045-data_in!B1045,0)))</f>
        <v/>
      </c>
      <c r="G1045" s="8" t="str">
        <f>IF(OR(A1045="",E1045=0),"",IF(data_in!C1045="NULL","",IF(D1045="",ROUND(data_in!D1045-data_in!B1045,0),MIN(D1045,ROUND(data_in!D1045-data_in!B1045,0)))))</f>
        <v/>
      </c>
      <c r="H1045" s="8" t="str">
        <f>IF(A1045="","",IF(data_in!M1045="United States","United States",IF(data_in!M1045="Canada","Canada",IF(data_in!M1045="United Kingdom","United Kingdom","Other Country"))))</f>
        <v>United States</v>
      </c>
      <c r="I1045" s="8" t="str">
        <f>IF(A1045="","",IF(data_in!K1045="Unknown","Unknown",IF(data_in!K1045&lt;=10,"Very Small",IF(data_in!K1045&lt;=100,"Small",IF(data_in!K1045&lt;=500,"Medium",IF(data_in!K1045&gt;500,"Large","Error"))))))</f>
        <v>Very Small</v>
      </c>
      <c r="J1045" s="8" t="str">
        <f>IF(C1045=1,TEXT(data_in!E1045,"mm-yyyy"),"")</f>
        <v/>
      </c>
      <c r="K1045" s="8" t="str">
        <f>IF(A1045="","",IF(data_in!I1045="Website","Website",IF(data_in!I1045="Paid Search","Paid Search",IF(data_in!I1045="Slack","Slack","Other Channel"))))</f>
        <v>Other Channel</v>
      </c>
      <c r="L1045" s="10">
        <f>IF(A1045="","",ROUND(N$3-data_in!B1045,0))</f>
        <v>143</v>
      </c>
    </row>
    <row r="1046" spans="1:12">
      <c r="A1046" s="8" t="str">
        <f>IF(data_in!A1046="","",data_in!A1046)</f>
        <v>acff23cb-0178-4259-bc80-9934edc78cb6</v>
      </c>
      <c r="B1046" s="12">
        <f>IF(A1046="","",data_in!B1046)</f>
        <v>43840.130636574075</v>
      </c>
      <c r="C1046" s="8">
        <f>IF(A1046="","",IF(data_in!E1046="NULL",0,1))</f>
        <v>0</v>
      </c>
      <c r="D1046" s="8" t="str">
        <f>IF(A1046="","",IF(data_in!E1046="NULL","",ROUND(data_in!E1046-data_in!B1046,0)))</f>
        <v/>
      </c>
      <c r="E1046" s="8">
        <f>IF(A1046="","",IF(data_in!C1046="NULL",0,IF(data_in!C1046&gt;data_in!E1046,0,1)))</f>
        <v>0</v>
      </c>
      <c r="F1046" s="8" t="str">
        <f>IF(OR(A1046="",E1046=0),"",IF(data_in!C1046="NULL","",ROUND(data_in!C1046-data_in!B1046,0)))</f>
        <v/>
      </c>
      <c r="G1046" s="8" t="str">
        <f>IF(OR(A1046="",E1046=0),"",IF(data_in!C1046="NULL","",IF(D1046="",ROUND(data_in!D1046-data_in!B1046,0),MIN(D1046,ROUND(data_in!D1046-data_in!B1046,0)))))</f>
        <v/>
      </c>
      <c r="H1046" s="8" t="str">
        <f>IF(A1046="","",IF(data_in!M1046="United States","United States",IF(data_in!M1046="Canada","Canada",IF(data_in!M1046="United Kingdom","United Kingdom","Other Country"))))</f>
        <v>Canada</v>
      </c>
      <c r="I1046" s="8" t="str">
        <f>IF(A1046="","",IF(data_in!K1046="Unknown","Unknown",IF(data_in!K1046&lt;=10,"Very Small",IF(data_in!K1046&lt;=100,"Small",IF(data_in!K1046&lt;=500,"Medium",IF(data_in!K1046&gt;500,"Large","Error"))))))</f>
        <v>Very Small</v>
      </c>
      <c r="J1046" s="8" t="str">
        <f>IF(C1046=1,TEXT(data_in!E1046,"mm-yyyy"),"")</f>
        <v/>
      </c>
      <c r="K1046" s="8" t="str">
        <f>IF(A1046="","",IF(data_in!I1046="Website","Website",IF(data_in!I1046="Paid Search","Paid Search",IF(data_in!I1046="Slack","Slack","Other Channel"))))</f>
        <v>Website</v>
      </c>
      <c r="L1046" s="10">
        <f>IF(A1046="","",ROUND(N$3-data_in!B1046,0))</f>
        <v>143</v>
      </c>
    </row>
    <row r="1047" spans="1:12">
      <c r="A1047" s="8" t="str">
        <f>IF(data_in!A1047="","",data_in!A1047)</f>
        <v>0bc8352b-2a66-45a6-9fe0-3009b71ad1d8</v>
      </c>
      <c r="B1047" s="12">
        <f>IF(A1047="","",data_in!B1047)</f>
        <v>43840.678148148145</v>
      </c>
      <c r="C1047" s="8">
        <f>IF(A1047="","",IF(data_in!E1047="NULL",0,1))</f>
        <v>0</v>
      </c>
      <c r="D1047" s="8" t="str">
        <f>IF(A1047="","",IF(data_in!E1047="NULL","",ROUND(data_in!E1047-data_in!B1047,0)))</f>
        <v/>
      </c>
      <c r="E1047" s="8">
        <f>IF(A1047="","",IF(data_in!C1047="NULL",0,IF(data_in!C1047&gt;data_in!E1047,0,1)))</f>
        <v>0</v>
      </c>
      <c r="F1047" s="8" t="str">
        <f>IF(OR(A1047="",E1047=0),"",IF(data_in!C1047="NULL","",ROUND(data_in!C1047-data_in!B1047,0)))</f>
        <v/>
      </c>
      <c r="G1047" s="8" t="str">
        <f>IF(OR(A1047="",E1047=0),"",IF(data_in!C1047="NULL","",IF(D1047="",ROUND(data_in!D1047-data_in!B1047,0),MIN(D1047,ROUND(data_in!D1047-data_in!B1047,0)))))</f>
        <v/>
      </c>
      <c r="H1047" s="8" t="str">
        <f>IF(A1047="","",IF(data_in!M1047="United States","United States",IF(data_in!M1047="Canada","Canada",IF(data_in!M1047="United Kingdom","United Kingdom","Other Country"))))</f>
        <v>United States</v>
      </c>
      <c r="I1047" s="8" t="str">
        <f>IF(A1047="","",IF(data_in!K1047="Unknown","Unknown",IF(data_in!K1047&lt;=10,"Very Small",IF(data_in!K1047&lt;=100,"Small",IF(data_in!K1047&lt;=500,"Medium",IF(data_in!K1047&gt;500,"Large","Error"))))))</f>
        <v>Very Small</v>
      </c>
      <c r="J1047" s="8" t="str">
        <f>IF(C1047=1,TEXT(data_in!E1047,"mm-yyyy"),"")</f>
        <v/>
      </c>
      <c r="K1047" s="8" t="str">
        <f>IF(A1047="","",IF(data_in!I1047="Website","Website",IF(data_in!I1047="Paid Search","Paid Search",IF(data_in!I1047="Slack","Slack","Other Channel"))))</f>
        <v>Website</v>
      </c>
      <c r="L1047" s="10">
        <f>IF(A1047="","",ROUND(N$3-data_in!B1047,0))</f>
        <v>142</v>
      </c>
    </row>
    <row r="1048" spans="1:12">
      <c r="A1048" s="8" t="str">
        <f>IF(data_in!A1048="","",data_in!A1048)</f>
        <v>c2a9af8c-415a-4898-bb42-c153e6ab2c35</v>
      </c>
      <c r="B1048" s="12">
        <f>IF(A1048="","",data_in!B1048)</f>
        <v>43909.186562499999</v>
      </c>
      <c r="C1048" s="8">
        <f>IF(A1048="","",IF(data_in!E1048="NULL",0,1))</f>
        <v>0</v>
      </c>
      <c r="D1048" s="8" t="str">
        <f>IF(A1048="","",IF(data_in!E1048="NULL","",ROUND(data_in!E1048-data_in!B1048,0)))</f>
        <v/>
      </c>
      <c r="E1048" s="8">
        <f>IF(A1048="","",IF(data_in!C1048="NULL",0,IF(data_in!C1048&gt;data_in!E1048,0,1)))</f>
        <v>0</v>
      </c>
      <c r="F1048" s="8" t="str">
        <f>IF(OR(A1048="",E1048=0),"",IF(data_in!C1048="NULL","",ROUND(data_in!C1048-data_in!B1048,0)))</f>
        <v/>
      </c>
      <c r="G1048" s="8" t="str">
        <f>IF(OR(A1048="",E1048=0),"",IF(data_in!C1048="NULL","",IF(D1048="",ROUND(data_in!D1048-data_in!B1048,0),MIN(D1048,ROUND(data_in!D1048-data_in!B1048,0)))))</f>
        <v/>
      </c>
      <c r="H1048" s="8" t="str">
        <f>IF(A1048="","",IF(data_in!M1048="United States","United States",IF(data_in!M1048="Canada","Canada",IF(data_in!M1048="United Kingdom","United Kingdom","Other Country"))))</f>
        <v>Other Country</v>
      </c>
      <c r="I1048" s="8" t="str">
        <f>IF(A1048="","",IF(data_in!K1048="Unknown","Unknown",IF(data_in!K1048&lt;=10,"Very Small",IF(data_in!K1048&lt;=100,"Small",IF(data_in!K1048&lt;=500,"Medium",IF(data_in!K1048&gt;500,"Large","Error"))))))</f>
        <v>Very Small</v>
      </c>
      <c r="J1048" s="8" t="str">
        <f>IF(C1048=1,TEXT(data_in!E1048,"mm-yyyy"),"")</f>
        <v/>
      </c>
      <c r="K1048" s="8" t="str">
        <f>IF(A1048="","",IF(data_in!I1048="Website","Website",IF(data_in!I1048="Paid Search","Paid Search",IF(data_in!I1048="Slack","Slack","Other Channel"))))</f>
        <v>Slack</v>
      </c>
      <c r="L1048" s="10">
        <f>IF(A1048="","",ROUND(N$3-data_in!B1048,0))</f>
        <v>74</v>
      </c>
    </row>
    <row r="1049" spans="1:12">
      <c r="A1049" s="8" t="str">
        <f>IF(data_in!A1049="","",data_in!A1049)</f>
        <v>c11ad8b9-b50d-4c3a-84ad-5f2cfeaa7a72</v>
      </c>
      <c r="B1049" s="12">
        <f>IF(A1049="","",data_in!B1049)</f>
        <v>43840.270474537036</v>
      </c>
      <c r="C1049" s="8">
        <f>IF(A1049="","",IF(data_in!E1049="NULL",0,1))</f>
        <v>0</v>
      </c>
      <c r="D1049" s="8" t="str">
        <f>IF(A1049="","",IF(data_in!E1049="NULL","",ROUND(data_in!E1049-data_in!B1049,0)))</f>
        <v/>
      </c>
      <c r="E1049" s="8">
        <f>IF(A1049="","",IF(data_in!C1049="NULL",0,IF(data_in!C1049&gt;data_in!E1049,0,1)))</f>
        <v>0</v>
      </c>
      <c r="F1049" s="8" t="str">
        <f>IF(OR(A1049="",E1049=0),"",IF(data_in!C1049="NULL","",ROUND(data_in!C1049-data_in!B1049,0)))</f>
        <v/>
      </c>
      <c r="G1049" s="8" t="str">
        <f>IF(OR(A1049="",E1049=0),"",IF(data_in!C1049="NULL","",IF(D1049="",ROUND(data_in!D1049-data_in!B1049,0),MIN(D1049,ROUND(data_in!D1049-data_in!B1049,0)))))</f>
        <v/>
      </c>
      <c r="H1049" s="8" t="str">
        <f>IF(A1049="","",IF(data_in!M1049="United States","United States",IF(data_in!M1049="Canada","Canada",IF(data_in!M1049="United Kingdom","United Kingdom","Other Country"))))</f>
        <v>Other Country</v>
      </c>
      <c r="I1049" s="8" t="str">
        <f>IF(A1049="","",IF(data_in!K1049="Unknown","Unknown",IF(data_in!K1049&lt;=10,"Very Small",IF(data_in!K1049&lt;=100,"Small",IF(data_in!K1049&lt;=500,"Medium",IF(data_in!K1049&gt;500,"Large","Error"))))))</f>
        <v>Small</v>
      </c>
      <c r="J1049" s="8" t="str">
        <f>IF(C1049=1,TEXT(data_in!E1049,"mm-yyyy"),"")</f>
        <v/>
      </c>
      <c r="K1049" s="8" t="str">
        <f>IF(A1049="","",IF(data_in!I1049="Website","Website",IF(data_in!I1049="Paid Search","Paid Search",IF(data_in!I1049="Slack","Slack","Other Channel"))))</f>
        <v>Paid Search</v>
      </c>
      <c r="L1049" s="10">
        <f>IF(A1049="","",ROUND(N$3-data_in!B1049,0))</f>
        <v>143</v>
      </c>
    </row>
    <row r="1050" spans="1:12">
      <c r="A1050" s="8" t="str">
        <f>IF(data_in!A1050="","",data_in!A1050)</f>
        <v>7945c092-f599-467c-96ab-a979a2edcd07</v>
      </c>
      <c r="B1050" s="12">
        <f>IF(A1050="","",data_in!B1050)</f>
        <v>43840.341238425928</v>
      </c>
      <c r="C1050" s="8">
        <f>IF(A1050="","",IF(data_in!E1050="NULL",0,1))</f>
        <v>0</v>
      </c>
      <c r="D1050" s="8" t="str">
        <f>IF(A1050="","",IF(data_in!E1050="NULL","",ROUND(data_in!E1050-data_in!B1050,0)))</f>
        <v/>
      </c>
      <c r="E1050" s="8">
        <f>IF(A1050="","",IF(data_in!C1050="NULL",0,IF(data_in!C1050&gt;data_in!E1050,0,1)))</f>
        <v>0</v>
      </c>
      <c r="F1050" s="8" t="str">
        <f>IF(OR(A1050="",E1050=0),"",IF(data_in!C1050="NULL","",ROUND(data_in!C1050-data_in!B1050,0)))</f>
        <v/>
      </c>
      <c r="G1050" s="8" t="str">
        <f>IF(OR(A1050="",E1050=0),"",IF(data_in!C1050="NULL","",IF(D1050="",ROUND(data_in!D1050-data_in!B1050,0),MIN(D1050,ROUND(data_in!D1050-data_in!B1050,0)))))</f>
        <v/>
      </c>
      <c r="H1050" s="8" t="str">
        <f>IF(A1050="","",IF(data_in!M1050="United States","United States",IF(data_in!M1050="Canada","Canada",IF(data_in!M1050="United Kingdom","United Kingdom","Other Country"))))</f>
        <v>United States</v>
      </c>
      <c r="I1050" s="8" t="str">
        <f>IF(A1050="","",IF(data_in!K1050="Unknown","Unknown",IF(data_in!K1050&lt;=10,"Very Small",IF(data_in!K1050&lt;=100,"Small",IF(data_in!K1050&lt;=500,"Medium",IF(data_in!K1050&gt;500,"Large","Error"))))))</f>
        <v>Very Small</v>
      </c>
      <c r="J1050" s="8" t="str">
        <f>IF(C1050=1,TEXT(data_in!E1050,"mm-yyyy"),"")</f>
        <v/>
      </c>
      <c r="K1050" s="8" t="str">
        <f>IF(A1050="","",IF(data_in!I1050="Website","Website",IF(data_in!I1050="Paid Search","Paid Search",IF(data_in!I1050="Slack","Slack","Other Channel"))))</f>
        <v>Website</v>
      </c>
      <c r="L1050" s="10">
        <f>IF(A1050="","",ROUND(N$3-data_in!B1050,0))</f>
        <v>143</v>
      </c>
    </row>
    <row r="1051" spans="1:12">
      <c r="A1051" s="8" t="str">
        <f>IF(data_in!A1051="","",data_in!A1051)</f>
        <v>dd2d7a09-ab87-484f-8d94-4998f5c626df</v>
      </c>
      <c r="B1051" s="12">
        <f>IF(A1051="","",data_in!B1051)</f>
        <v>43840.317662037036</v>
      </c>
      <c r="C1051" s="8">
        <f>IF(A1051="","",IF(data_in!E1051="NULL",0,1))</f>
        <v>0</v>
      </c>
      <c r="D1051" s="8" t="str">
        <f>IF(A1051="","",IF(data_in!E1051="NULL","",ROUND(data_in!E1051-data_in!B1051,0)))</f>
        <v/>
      </c>
      <c r="E1051" s="8">
        <f>IF(A1051="","",IF(data_in!C1051="NULL",0,IF(data_in!C1051&gt;data_in!E1051,0,1)))</f>
        <v>0</v>
      </c>
      <c r="F1051" s="8" t="str">
        <f>IF(OR(A1051="",E1051=0),"",IF(data_in!C1051="NULL","",ROUND(data_in!C1051-data_in!B1051,0)))</f>
        <v/>
      </c>
      <c r="G1051" s="8" t="str">
        <f>IF(OR(A1051="",E1051=0),"",IF(data_in!C1051="NULL","",IF(D1051="",ROUND(data_in!D1051-data_in!B1051,0),MIN(D1051,ROUND(data_in!D1051-data_in!B1051,0)))))</f>
        <v/>
      </c>
      <c r="H1051" s="8" t="str">
        <f>IF(A1051="","",IF(data_in!M1051="United States","United States",IF(data_in!M1051="Canada","Canada",IF(data_in!M1051="United Kingdom","United Kingdom","Other Country"))))</f>
        <v>United Kingdom</v>
      </c>
      <c r="I1051" s="8" t="str">
        <f>IF(A1051="","",IF(data_in!K1051="Unknown","Unknown",IF(data_in!K1051&lt;=10,"Very Small",IF(data_in!K1051&lt;=100,"Small",IF(data_in!K1051&lt;=500,"Medium",IF(data_in!K1051&gt;500,"Large","Error"))))))</f>
        <v>Very Small</v>
      </c>
      <c r="J1051" s="8" t="str">
        <f>IF(C1051=1,TEXT(data_in!E1051,"mm-yyyy"),"")</f>
        <v/>
      </c>
      <c r="K1051" s="8" t="str">
        <f>IF(A1051="","",IF(data_in!I1051="Website","Website",IF(data_in!I1051="Paid Search","Paid Search",IF(data_in!I1051="Slack","Slack","Other Channel"))))</f>
        <v>Website</v>
      </c>
      <c r="L1051" s="10">
        <f>IF(A1051="","",ROUND(N$3-data_in!B1051,0))</f>
        <v>143</v>
      </c>
    </row>
    <row r="1052" spans="1:12">
      <c r="A1052" s="8" t="str">
        <f>IF(data_in!A1052="","",data_in!A1052)</f>
        <v>75bc8059-ba73-4cab-9317-6d8e0ed4ca94</v>
      </c>
      <c r="B1052" s="12">
        <f>IF(A1052="","",data_in!B1052)</f>
        <v>43840.408819444441</v>
      </c>
      <c r="C1052" s="8">
        <f>IF(A1052="","",IF(data_in!E1052="NULL",0,1))</f>
        <v>0</v>
      </c>
      <c r="D1052" s="8" t="str">
        <f>IF(A1052="","",IF(data_in!E1052="NULL","",ROUND(data_in!E1052-data_in!B1052,0)))</f>
        <v/>
      </c>
      <c r="E1052" s="8">
        <f>IF(A1052="","",IF(data_in!C1052="NULL",0,IF(data_in!C1052&gt;data_in!E1052,0,1)))</f>
        <v>0</v>
      </c>
      <c r="F1052" s="8" t="str">
        <f>IF(OR(A1052="",E1052=0),"",IF(data_in!C1052="NULL","",ROUND(data_in!C1052-data_in!B1052,0)))</f>
        <v/>
      </c>
      <c r="G1052" s="8" t="str">
        <f>IF(OR(A1052="",E1052=0),"",IF(data_in!C1052="NULL","",IF(D1052="",ROUND(data_in!D1052-data_in!B1052,0),MIN(D1052,ROUND(data_in!D1052-data_in!B1052,0)))))</f>
        <v/>
      </c>
      <c r="H1052" s="8" t="str">
        <f>IF(A1052="","",IF(data_in!M1052="United States","United States",IF(data_in!M1052="Canada","Canada",IF(data_in!M1052="United Kingdom","United Kingdom","Other Country"))))</f>
        <v>Other Country</v>
      </c>
      <c r="I1052" s="8" t="str">
        <f>IF(A1052="","",IF(data_in!K1052="Unknown","Unknown",IF(data_in!K1052&lt;=10,"Very Small",IF(data_in!K1052&lt;=100,"Small",IF(data_in!K1052&lt;=500,"Medium",IF(data_in!K1052&gt;500,"Large","Error"))))))</f>
        <v>Large</v>
      </c>
      <c r="J1052" s="8" t="str">
        <f>IF(C1052=1,TEXT(data_in!E1052,"mm-yyyy"),"")</f>
        <v/>
      </c>
      <c r="K1052" s="8" t="str">
        <f>IF(A1052="","",IF(data_in!I1052="Website","Website",IF(data_in!I1052="Paid Search","Paid Search",IF(data_in!I1052="Slack","Slack","Other Channel"))))</f>
        <v>Other Channel</v>
      </c>
      <c r="L1052" s="10">
        <f>IF(A1052="","",ROUND(N$3-data_in!B1052,0))</f>
        <v>143</v>
      </c>
    </row>
    <row r="1053" spans="1:12">
      <c r="A1053" s="8" t="str">
        <f>IF(data_in!A1053="","",data_in!A1053)</f>
        <v>7c8b0b9f-a85f-4889-b73c-087899cc367e</v>
      </c>
      <c r="B1053" s="12">
        <f>IF(A1053="","",data_in!B1053)</f>
        <v>43840.540763888886</v>
      </c>
      <c r="C1053" s="8">
        <f>IF(A1053="","",IF(data_in!E1053="NULL",0,1))</f>
        <v>0</v>
      </c>
      <c r="D1053" s="8" t="str">
        <f>IF(A1053="","",IF(data_in!E1053="NULL","",ROUND(data_in!E1053-data_in!B1053,0)))</f>
        <v/>
      </c>
      <c r="E1053" s="8">
        <f>IF(A1053="","",IF(data_in!C1053="NULL",0,IF(data_in!C1053&gt;data_in!E1053,0,1)))</f>
        <v>0</v>
      </c>
      <c r="F1053" s="8" t="str">
        <f>IF(OR(A1053="",E1053=0),"",IF(data_in!C1053="NULL","",ROUND(data_in!C1053-data_in!B1053,0)))</f>
        <v/>
      </c>
      <c r="G1053" s="8" t="str">
        <f>IF(OR(A1053="",E1053=0),"",IF(data_in!C1053="NULL","",IF(D1053="",ROUND(data_in!D1053-data_in!B1053,0),MIN(D1053,ROUND(data_in!D1053-data_in!B1053,0)))))</f>
        <v/>
      </c>
      <c r="H1053" s="8" t="str">
        <f>IF(A1053="","",IF(data_in!M1053="United States","United States",IF(data_in!M1053="Canada","Canada",IF(data_in!M1053="United Kingdom","United Kingdom","Other Country"))))</f>
        <v>United States</v>
      </c>
      <c r="I1053" s="8" t="str">
        <f>IF(A1053="","",IF(data_in!K1053="Unknown","Unknown",IF(data_in!K1053&lt;=10,"Very Small",IF(data_in!K1053&lt;=100,"Small",IF(data_in!K1053&lt;=500,"Medium",IF(data_in!K1053&gt;500,"Large","Error"))))))</f>
        <v>Very Small</v>
      </c>
      <c r="J1053" s="8" t="str">
        <f>IF(C1053=1,TEXT(data_in!E1053,"mm-yyyy"),"")</f>
        <v/>
      </c>
      <c r="K1053" s="8" t="str">
        <f>IF(A1053="","",IF(data_in!I1053="Website","Website",IF(data_in!I1053="Paid Search","Paid Search",IF(data_in!I1053="Slack","Slack","Other Channel"))))</f>
        <v>Paid Search</v>
      </c>
      <c r="L1053" s="10">
        <f>IF(A1053="","",ROUND(N$3-data_in!B1053,0))</f>
        <v>142</v>
      </c>
    </row>
    <row r="1054" spans="1:12">
      <c r="A1054" s="8" t="str">
        <f>IF(data_in!A1054="","",data_in!A1054)</f>
        <v>e3d514b0-782d-47be-875b-3ff37a137717</v>
      </c>
      <c r="B1054" s="12">
        <f>IF(A1054="","",data_in!B1054)</f>
        <v>43840.637499999997</v>
      </c>
      <c r="C1054" s="8">
        <f>IF(A1054="","",IF(data_in!E1054="NULL",0,1))</f>
        <v>0</v>
      </c>
      <c r="D1054" s="8" t="str">
        <f>IF(A1054="","",IF(data_in!E1054="NULL","",ROUND(data_in!E1054-data_in!B1054,0)))</f>
        <v/>
      </c>
      <c r="E1054" s="8">
        <f>IF(A1054="","",IF(data_in!C1054="NULL",0,IF(data_in!C1054&gt;data_in!E1054,0,1)))</f>
        <v>0</v>
      </c>
      <c r="F1054" s="8" t="str">
        <f>IF(OR(A1054="",E1054=0),"",IF(data_in!C1054="NULL","",ROUND(data_in!C1054-data_in!B1054,0)))</f>
        <v/>
      </c>
      <c r="G1054" s="8" t="str">
        <f>IF(OR(A1054="",E1054=0),"",IF(data_in!C1054="NULL","",IF(D1054="",ROUND(data_in!D1054-data_in!B1054,0),MIN(D1054,ROUND(data_in!D1054-data_in!B1054,0)))))</f>
        <v/>
      </c>
      <c r="H1054" s="8" t="str">
        <f>IF(A1054="","",IF(data_in!M1054="United States","United States",IF(data_in!M1054="Canada","Canada",IF(data_in!M1054="United Kingdom","United Kingdom","Other Country"))))</f>
        <v>United States</v>
      </c>
      <c r="I1054" s="8" t="str">
        <f>IF(A1054="","",IF(data_in!K1054="Unknown","Unknown",IF(data_in!K1054&lt;=10,"Very Small",IF(data_in!K1054&lt;=100,"Small",IF(data_in!K1054&lt;=500,"Medium",IF(data_in!K1054&gt;500,"Large","Error"))))))</f>
        <v>Small</v>
      </c>
      <c r="J1054" s="8" t="str">
        <f>IF(C1054=1,TEXT(data_in!E1054,"mm-yyyy"),"")</f>
        <v/>
      </c>
      <c r="K1054" s="8" t="str">
        <f>IF(A1054="","",IF(data_in!I1054="Website","Website",IF(data_in!I1054="Paid Search","Paid Search",IF(data_in!I1054="Slack","Slack","Other Channel"))))</f>
        <v>Website</v>
      </c>
      <c r="L1054" s="10">
        <f>IF(A1054="","",ROUND(N$3-data_in!B1054,0))</f>
        <v>142</v>
      </c>
    </row>
    <row r="1055" spans="1:12">
      <c r="A1055" s="8" t="str">
        <f>IF(data_in!A1055="","",data_in!A1055)</f>
        <v>5640bffe-6ff6-4dad-a2c2-58e2bf4a8639</v>
      </c>
      <c r="B1055" s="12">
        <f>IF(A1055="","",data_in!B1055)</f>
        <v>43840.373599537037</v>
      </c>
      <c r="C1055" s="8">
        <f>IF(A1055="","",IF(data_in!E1055="NULL",0,1))</f>
        <v>0</v>
      </c>
      <c r="D1055" s="8" t="str">
        <f>IF(A1055="","",IF(data_in!E1055="NULL","",ROUND(data_in!E1055-data_in!B1055,0)))</f>
        <v/>
      </c>
      <c r="E1055" s="8">
        <f>IF(A1055="","",IF(data_in!C1055="NULL",0,IF(data_in!C1055&gt;data_in!E1055,0,1)))</f>
        <v>1</v>
      </c>
      <c r="F1055" s="8">
        <f>IF(OR(A1055="",E1055=0),"",IF(data_in!C1055="NULL","",ROUND(data_in!C1055-data_in!B1055,0)))</f>
        <v>105</v>
      </c>
      <c r="G1055" s="8">
        <f>IF(OR(A1055="",E1055=0),"",IF(data_in!C1055="NULL","",IF(D1055="",ROUND(data_in!D1055-data_in!B1055,0),MIN(D1055,ROUND(data_in!D1055-data_in!B1055,0)))))</f>
        <v>135</v>
      </c>
      <c r="H1055" s="8" t="str">
        <f>IF(A1055="","",IF(data_in!M1055="United States","United States",IF(data_in!M1055="Canada","Canada",IF(data_in!M1055="United Kingdom","United Kingdom","Other Country"))))</f>
        <v>United States</v>
      </c>
      <c r="I1055" s="8" t="str">
        <f>IF(A1055="","",IF(data_in!K1055="Unknown","Unknown",IF(data_in!K1055&lt;=10,"Very Small",IF(data_in!K1055&lt;=100,"Small",IF(data_in!K1055&lt;=500,"Medium",IF(data_in!K1055&gt;500,"Large","Error"))))))</f>
        <v>Very Small</v>
      </c>
      <c r="J1055" s="8" t="str">
        <f>IF(C1055=1,TEXT(data_in!E1055,"mm-yyyy"),"")</f>
        <v/>
      </c>
      <c r="K1055" s="8" t="str">
        <f>IF(A1055="","",IF(data_in!I1055="Website","Website",IF(data_in!I1055="Paid Search","Paid Search",IF(data_in!I1055="Slack","Slack","Other Channel"))))</f>
        <v>Website</v>
      </c>
      <c r="L1055" s="10">
        <f>IF(A1055="","",ROUND(N$3-data_in!B1055,0))</f>
        <v>143</v>
      </c>
    </row>
    <row r="1056" spans="1:12">
      <c r="A1056" s="8" t="str">
        <f>IF(data_in!A1056="","",data_in!A1056)</f>
        <v>67171793-5bfe-46ae-b4a9-fc953877ebac</v>
      </c>
      <c r="B1056" s="12">
        <f>IF(A1056="","",data_in!B1056)</f>
        <v>43840.398229166669</v>
      </c>
      <c r="C1056" s="8">
        <f>IF(A1056="","",IF(data_in!E1056="NULL",0,1))</f>
        <v>0</v>
      </c>
      <c r="D1056" s="8" t="str">
        <f>IF(A1056="","",IF(data_in!E1056="NULL","",ROUND(data_in!E1056-data_in!B1056,0)))</f>
        <v/>
      </c>
      <c r="E1056" s="8">
        <f>IF(A1056="","",IF(data_in!C1056="NULL",0,IF(data_in!C1056&gt;data_in!E1056,0,1)))</f>
        <v>0</v>
      </c>
      <c r="F1056" s="8" t="str">
        <f>IF(OR(A1056="",E1056=0),"",IF(data_in!C1056="NULL","",ROUND(data_in!C1056-data_in!B1056,0)))</f>
        <v/>
      </c>
      <c r="G1056" s="8" t="str">
        <f>IF(OR(A1056="",E1056=0),"",IF(data_in!C1056="NULL","",IF(D1056="",ROUND(data_in!D1056-data_in!B1056,0),MIN(D1056,ROUND(data_in!D1056-data_in!B1056,0)))))</f>
        <v/>
      </c>
      <c r="H1056" s="8" t="str">
        <f>IF(A1056="","",IF(data_in!M1056="United States","United States",IF(data_in!M1056="Canada","Canada",IF(data_in!M1056="United Kingdom","United Kingdom","Other Country"))))</f>
        <v>United States</v>
      </c>
      <c r="I1056" s="8" t="str">
        <f>IF(A1056="","",IF(data_in!K1056="Unknown","Unknown",IF(data_in!K1056&lt;=10,"Very Small",IF(data_in!K1056&lt;=100,"Small",IF(data_in!K1056&lt;=500,"Medium",IF(data_in!K1056&gt;500,"Large","Error"))))))</f>
        <v>Very Small</v>
      </c>
      <c r="J1056" s="8" t="str">
        <f>IF(C1056=1,TEXT(data_in!E1056,"mm-yyyy"),"")</f>
        <v/>
      </c>
      <c r="K1056" s="8" t="str">
        <f>IF(A1056="","",IF(data_in!I1056="Website","Website",IF(data_in!I1056="Paid Search","Paid Search",IF(data_in!I1056="Slack","Slack","Other Channel"))))</f>
        <v>Slack</v>
      </c>
      <c r="L1056" s="10">
        <f>IF(A1056="","",ROUND(N$3-data_in!B1056,0))</f>
        <v>143</v>
      </c>
    </row>
    <row r="1057" spans="1:12">
      <c r="A1057" s="8" t="str">
        <f>IF(data_in!A1057="","",data_in!A1057)</f>
        <v>dbec5a68-a13a-4564-a775-5b0e301e1f98</v>
      </c>
      <c r="B1057" s="12">
        <f>IF(A1057="","",data_in!B1057)</f>
        <v>43943.645277777781</v>
      </c>
      <c r="C1057" s="8">
        <f>IF(A1057="","",IF(data_in!E1057="NULL",0,1))</f>
        <v>0</v>
      </c>
      <c r="D1057" s="8" t="str">
        <f>IF(A1057="","",IF(data_in!E1057="NULL","",ROUND(data_in!E1057-data_in!B1057,0)))</f>
        <v/>
      </c>
      <c r="E1057" s="8">
        <f>IF(A1057="","",IF(data_in!C1057="NULL",0,IF(data_in!C1057&gt;data_in!E1057,0,1)))</f>
        <v>0</v>
      </c>
      <c r="F1057" s="8" t="str">
        <f>IF(OR(A1057="",E1057=0),"",IF(data_in!C1057="NULL","",ROUND(data_in!C1057-data_in!B1057,0)))</f>
        <v/>
      </c>
      <c r="G1057" s="8" t="str">
        <f>IF(OR(A1057="",E1057=0),"",IF(data_in!C1057="NULL","",IF(D1057="",ROUND(data_in!D1057-data_in!B1057,0),MIN(D1057,ROUND(data_in!D1057-data_in!B1057,0)))))</f>
        <v/>
      </c>
      <c r="H1057" s="8" t="str">
        <f>IF(A1057="","",IF(data_in!M1057="United States","United States",IF(data_in!M1057="Canada","Canada",IF(data_in!M1057="United Kingdom","United Kingdom","Other Country"))))</f>
        <v>United States</v>
      </c>
      <c r="I1057" s="8" t="str">
        <f>IF(A1057="","",IF(data_in!K1057="Unknown","Unknown",IF(data_in!K1057&lt;=10,"Very Small",IF(data_in!K1057&lt;=100,"Small",IF(data_in!K1057&lt;=500,"Medium",IF(data_in!K1057&gt;500,"Large","Error"))))))</f>
        <v>Very Small</v>
      </c>
      <c r="J1057" s="8" t="str">
        <f>IF(C1057=1,TEXT(data_in!E1057,"mm-yyyy"),"")</f>
        <v/>
      </c>
      <c r="K1057" s="8" t="str">
        <f>IF(A1057="","",IF(data_in!I1057="Website","Website",IF(data_in!I1057="Paid Search","Paid Search",IF(data_in!I1057="Slack","Slack","Other Channel"))))</f>
        <v>Paid Search</v>
      </c>
      <c r="L1057" s="10">
        <f>IF(A1057="","",ROUND(N$3-data_in!B1057,0))</f>
        <v>39</v>
      </c>
    </row>
    <row r="1058" spans="1:12">
      <c r="A1058" s="8" t="str">
        <f>IF(data_in!A1058="","",data_in!A1058)</f>
        <v>a4917c28-1e68-42fc-9463-80a71ad5408e</v>
      </c>
      <c r="B1058" s="12">
        <f>IF(A1058="","",data_in!B1058)</f>
        <v>43943.644895833335</v>
      </c>
      <c r="C1058" s="8">
        <f>IF(A1058="","",IF(data_in!E1058="NULL",0,1))</f>
        <v>0</v>
      </c>
      <c r="D1058" s="8" t="str">
        <f>IF(A1058="","",IF(data_in!E1058="NULL","",ROUND(data_in!E1058-data_in!B1058,0)))</f>
        <v/>
      </c>
      <c r="E1058" s="8">
        <f>IF(A1058="","",IF(data_in!C1058="NULL",0,IF(data_in!C1058&gt;data_in!E1058,0,1)))</f>
        <v>0</v>
      </c>
      <c r="F1058" s="8" t="str">
        <f>IF(OR(A1058="",E1058=0),"",IF(data_in!C1058="NULL","",ROUND(data_in!C1058-data_in!B1058,0)))</f>
        <v/>
      </c>
      <c r="G1058" s="8" t="str">
        <f>IF(OR(A1058="",E1058=0),"",IF(data_in!C1058="NULL","",IF(D1058="",ROUND(data_in!D1058-data_in!B1058,0),MIN(D1058,ROUND(data_in!D1058-data_in!B1058,0)))))</f>
        <v/>
      </c>
      <c r="H1058" s="8" t="str">
        <f>IF(A1058="","",IF(data_in!M1058="United States","United States",IF(data_in!M1058="Canada","Canada",IF(data_in!M1058="United Kingdom","United Kingdom","Other Country"))))</f>
        <v>Other Country</v>
      </c>
      <c r="I1058" s="8" t="str">
        <f>IF(A1058="","",IF(data_in!K1058="Unknown","Unknown",IF(data_in!K1058&lt;=10,"Very Small",IF(data_in!K1058&lt;=100,"Small",IF(data_in!K1058&lt;=500,"Medium",IF(data_in!K1058&gt;500,"Large","Error"))))))</f>
        <v>Very Small</v>
      </c>
      <c r="J1058" s="8" t="str">
        <f>IF(C1058=1,TEXT(data_in!E1058,"mm-yyyy"),"")</f>
        <v/>
      </c>
      <c r="K1058" s="8" t="str">
        <f>IF(A1058="","",IF(data_in!I1058="Website","Website",IF(data_in!I1058="Paid Search","Paid Search",IF(data_in!I1058="Slack","Slack","Other Channel"))))</f>
        <v>Website</v>
      </c>
      <c r="L1058" s="10">
        <f>IF(A1058="","",ROUND(N$3-data_in!B1058,0))</f>
        <v>39</v>
      </c>
    </row>
    <row r="1059" spans="1:12">
      <c r="A1059" s="8" t="str">
        <f>IF(data_in!A1059="","",data_in!A1059)</f>
        <v>ef755ab3-afeb-4826-bb0c-97a87b93a7c5</v>
      </c>
      <c r="B1059" s="12">
        <f>IF(A1059="","",data_in!B1059)</f>
        <v>43943.682314814818</v>
      </c>
      <c r="C1059" s="8">
        <f>IF(A1059="","",IF(data_in!E1059="NULL",0,1))</f>
        <v>0</v>
      </c>
      <c r="D1059" s="8" t="str">
        <f>IF(A1059="","",IF(data_in!E1059="NULL","",ROUND(data_in!E1059-data_in!B1059,0)))</f>
        <v/>
      </c>
      <c r="E1059" s="8">
        <f>IF(A1059="","",IF(data_in!C1059="NULL",0,IF(data_in!C1059&gt;data_in!E1059,0,1)))</f>
        <v>0</v>
      </c>
      <c r="F1059" s="8" t="str">
        <f>IF(OR(A1059="",E1059=0),"",IF(data_in!C1059="NULL","",ROUND(data_in!C1059-data_in!B1059,0)))</f>
        <v/>
      </c>
      <c r="G1059" s="8" t="str">
        <f>IF(OR(A1059="",E1059=0),"",IF(data_in!C1059="NULL","",IF(D1059="",ROUND(data_in!D1059-data_in!B1059,0),MIN(D1059,ROUND(data_in!D1059-data_in!B1059,0)))))</f>
        <v/>
      </c>
      <c r="H1059" s="8" t="str">
        <f>IF(A1059="","",IF(data_in!M1059="United States","United States",IF(data_in!M1059="Canada","Canada",IF(data_in!M1059="United Kingdom","United Kingdom","Other Country"))))</f>
        <v>United States</v>
      </c>
      <c r="I1059" s="8" t="str">
        <f>IF(A1059="","",IF(data_in!K1059="Unknown","Unknown",IF(data_in!K1059&lt;=10,"Very Small",IF(data_in!K1059&lt;=100,"Small",IF(data_in!K1059&lt;=500,"Medium",IF(data_in!K1059&gt;500,"Large","Error"))))))</f>
        <v>Small</v>
      </c>
      <c r="J1059" s="8" t="str">
        <f>IF(C1059=1,TEXT(data_in!E1059,"mm-yyyy"),"")</f>
        <v/>
      </c>
      <c r="K1059" s="8" t="str">
        <f>IF(A1059="","",IF(data_in!I1059="Website","Website",IF(data_in!I1059="Paid Search","Paid Search",IF(data_in!I1059="Slack","Slack","Other Channel"))))</f>
        <v>Paid Search</v>
      </c>
      <c r="L1059" s="10">
        <f>IF(A1059="","",ROUND(N$3-data_in!B1059,0))</f>
        <v>39</v>
      </c>
    </row>
    <row r="1060" spans="1:12">
      <c r="A1060" s="8" t="str">
        <f>IF(data_in!A1060="","",data_in!A1060)</f>
        <v>416bc071-32df-4621-a402-1facc80a2d7a</v>
      </c>
      <c r="B1060" s="12">
        <f>IF(A1060="","",data_in!B1060)</f>
        <v>43943.660613425927</v>
      </c>
      <c r="C1060" s="8">
        <f>IF(A1060="","",IF(data_in!E1060="NULL",0,1))</f>
        <v>0</v>
      </c>
      <c r="D1060" s="8" t="str">
        <f>IF(A1060="","",IF(data_in!E1060="NULL","",ROUND(data_in!E1060-data_in!B1060,0)))</f>
        <v/>
      </c>
      <c r="E1060" s="8">
        <f>IF(A1060="","",IF(data_in!C1060="NULL",0,IF(data_in!C1060&gt;data_in!E1060,0,1)))</f>
        <v>0</v>
      </c>
      <c r="F1060" s="8" t="str">
        <f>IF(OR(A1060="",E1060=0),"",IF(data_in!C1060="NULL","",ROUND(data_in!C1060-data_in!B1060,0)))</f>
        <v/>
      </c>
      <c r="G1060" s="8" t="str">
        <f>IF(OR(A1060="",E1060=0),"",IF(data_in!C1060="NULL","",IF(D1060="",ROUND(data_in!D1060-data_in!B1060,0),MIN(D1060,ROUND(data_in!D1060-data_in!B1060,0)))))</f>
        <v/>
      </c>
      <c r="H1060" s="8" t="str">
        <f>IF(A1060="","",IF(data_in!M1060="United States","United States",IF(data_in!M1060="Canada","Canada",IF(data_in!M1060="United Kingdom","United Kingdom","Other Country"))))</f>
        <v>Canada</v>
      </c>
      <c r="I1060" s="8" t="str">
        <f>IF(A1060="","",IF(data_in!K1060="Unknown","Unknown",IF(data_in!K1060&lt;=10,"Very Small",IF(data_in!K1060&lt;=100,"Small",IF(data_in!K1060&lt;=500,"Medium",IF(data_in!K1060&gt;500,"Large","Error"))))))</f>
        <v>Very Small</v>
      </c>
      <c r="J1060" s="8" t="str">
        <f>IF(C1060=1,TEXT(data_in!E1060,"mm-yyyy"),"")</f>
        <v/>
      </c>
      <c r="K1060" s="8" t="str">
        <f>IF(A1060="","",IF(data_in!I1060="Website","Website",IF(data_in!I1060="Paid Search","Paid Search",IF(data_in!I1060="Slack","Slack","Other Channel"))))</f>
        <v>Website</v>
      </c>
      <c r="L1060" s="10">
        <f>IF(A1060="","",ROUND(N$3-data_in!B1060,0))</f>
        <v>39</v>
      </c>
    </row>
    <row r="1061" spans="1:12">
      <c r="A1061" s="8" t="str">
        <f>IF(data_in!A1061="","",data_in!A1061)</f>
        <v>bbc29add-5539-4a39-9bf0-17cd88005d10</v>
      </c>
      <c r="B1061" s="12">
        <f>IF(A1061="","",data_in!B1061)</f>
        <v>43943.683923611112</v>
      </c>
      <c r="C1061" s="8">
        <f>IF(A1061="","",IF(data_in!E1061="NULL",0,1))</f>
        <v>0</v>
      </c>
      <c r="D1061" s="8" t="str">
        <f>IF(A1061="","",IF(data_in!E1061="NULL","",ROUND(data_in!E1061-data_in!B1061,0)))</f>
        <v/>
      </c>
      <c r="E1061" s="8">
        <f>IF(A1061="","",IF(data_in!C1061="NULL",0,IF(data_in!C1061&gt;data_in!E1061,0,1)))</f>
        <v>1</v>
      </c>
      <c r="F1061" s="8">
        <f>IF(OR(A1061="",E1061=0),"",IF(data_in!C1061="NULL","",ROUND(data_in!C1061-data_in!B1061,0)))</f>
        <v>5</v>
      </c>
      <c r="G1061" s="8">
        <f>IF(OR(A1061="",E1061=0),"",IF(data_in!C1061="NULL","",IF(D1061="",ROUND(data_in!D1061-data_in!B1061,0),MIN(D1061,ROUND(data_in!D1061-data_in!B1061,0)))))</f>
        <v>19</v>
      </c>
      <c r="H1061" s="8" t="str">
        <f>IF(A1061="","",IF(data_in!M1061="United States","United States",IF(data_in!M1061="Canada","Canada",IF(data_in!M1061="United Kingdom","United Kingdom","Other Country"))))</f>
        <v>Canada</v>
      </c>
      <c r="I1061" s="8" t="str">
        <f>IF(A1061="","",IF(data_in!K1061="Unknown","Unknown",IF(data_in!K1061&lt;=10,"Very Small",IF(data_in!K1061&lt;=100,"Small",IF(data_in!K1061&lt;=500,"Medium",IF(data_in!K1061&gt;500,"Large","Error"))))))</f>
        <v>Very Small</v>
      </c>
      <c r="J1061" s="8" t="str">
        <f>IF(C1061=1,TEXT(data_in!E1061,"mm-yyyy"),"")</f>
        <v/>
      </c>
      <c r="K1061" s="8" t="str">
        <f>IF(A1061="","",IF(data_in!I1061="Website","Website",IF(data_in!I1061="Paid Search","Paid Search",IF(data_in!I1061="Slack","Slack","Other Channel"))))</f>
        <v>Website</v>
      </c>
      <c r="L1061" s="10">
        <f>IF(A1061="","",ROUND(N$3-data_in!B1061,0))</f>
        <v>39</v>
      </c>
    </row>
    <row r="1062" spans="1:12">
      <c r="A1062" s="8" t="str">
        <f>IF(data_in!A1062="","",data_in!A1062)</f>
        <v>8fd7167c-565d-45f4-bf27-16441358c83b</v>
      </c>
      <c r="B1062" s="12">
        <f>IF(A1062="","",data_in!B1062)</f>
        <v>43943.712523148148</v>
      </c>
      <c r="C1062" s="8">
        <f>IF(A1062="","",IF(data_in!E1062="NULL",0,1))</f>
        <v>0</v>
      </c>
      <c r="D1062" s="8" t="str">
        <f>IF(A1062="","",IF(data_in!E1062="NULL","",ROUND(data_in!E1062-data_in!B1062,0)))</f>
        <v/>
      </c>
      <c r="E1062" s="8">
        <f>IF(A1062="","",IF(data_in!C1062="NULL",0,IF(data_in!C1062&gt;data_in!E1062,0,1)))</f>
        <v>0</v>
      </c>
      <c r="F1062" s="8" t="str">
        <f>IF(OR(A1062="",E1062=0),"",IF(data_in!C1062="NULL","",ROUND(data_in!C1062-data_in!B1062,0)))</f>
        <v/>
      </c>
      <c r="G1062" s="8" t="str">
        <f>IF(OR(A1062="",E1062=0),"",IF(data_in!C1062="NULL","",IF(D1062="",ROUND(data_in!D1062-data_in!B1062,0),MIN(D1062,ROUND(data_in!D1062-data_in!B1062,0)))))</f>
        <v/>
      </c>
      <c r="H1062" s="8" t="str">
        <f>IF(A1062="","",IF(data_in!M1062="United States","United States",IF(data_in!M1062="Canada","Canada",IF(data_in!M1062="United Kingdom","United Kingdom","Other Country"))))</f>
        <v>Other Country</v>
      </c>
      <c r="I1062" s="8" t="str">
        <f>IF(A1062="","",IF(data_in!K1062="Unknown","Unknown",IF(data_in!K1062&lt;=10,"Very Small",IF(data_in!K1062&lt;=100,"Small",IF(data_in!K1062&lt;=500,"Medium",IF(data_in!K1062&gt;500,"Large","Error"))))))</f>
        <v>Very Small</v>
      </c>
      <c r="J1062" s="8" t="str">
        <f>IF(C1062=1,TEXT(data_in!E1062,"mm-yyyy"),"")</f>
        <v/>
      </c>
      <c r="K1062" s="8" t="str">
        <f>IF(A1062="","",IF(data_in!I1062="Website","Website",IF(data_in!I1062="Paid Search","Paid Search",IF(data_in!I1062="Slack","Slack","Other Channel"))))</f>
        <v>Website</v>
      </c>
      <c r="L1062" s="10">
        <f>IF(A1062="","",ROUND(N$3-data_in!B1062,0))</f>
        <v>39</v>
      </c>
    </row>
    <row r="1063" spans="1:12">
      <c r="A1063" s="8" t="str">
        <f>IF(data_in!A1063="","",data_in!A1063)</f>
        <v>1f79cb9d-42dd-44d0-bb17-45a8e334ab33</v>
      </c>
      <c r="B1063" s="12">
        <f>IF(A1063="","",data_in!B1063)</f>
        <v>43943.735231481478</v>
      </c>
      <c r="C1063" s="8">
        <f>IF(A1063="","",IF(data_in!E1063="NULL",0,1))</f>
        <v>0</v>
      </c>
      <c r="D1063" s="8" t="str">
        <f>IF(A1063="","",IF(data_in!E1063="NULL","",ROUND(data_in!E1063-data_in!B1063,0)))</f>
        <v/>
      </c>
      <c r="E1063" s="8">
        <f>IF(A1063="","",IF(data_in!C1063="NULL",0,IF(data_in!C1063&gt;data_in!E1063,0,1)))</f>
        <v>0</v>
      </c>
      <c r="F1063" s="8" t="str">
        <f>IF(OR(A1063="",E1063=0),"",IF(data_in!C1063="NULL","",ROUND(data_in!C1063-data_in!B1063,0)))</f>
        <v/>
      </c>
      <c r="G1063" s="8" t="str">
        <f>IF(OR(A1063="",E1063=0),"",IF(data_in!C1063="NULL","",IF(D1063="",ROUND(data_in!D1063-data_in!B1063,0),MIN(D1063,ROUND(data_in!D1063-data_in!B1063,0)))))</f>
        <v/>
      </c>
      <c r="H1063" s="8" t="str">
        <f>IF(A1063="","",IF(data_in!M1063="United States","United States",IF(data_in!M1063="Canada","Canada",IF(data_in!M1063="United Kingdom","United Kingdom","Other Country"))))</f>
        <v>Other Country</v>
      </c>
      <c r="I1063" s="8" t="str">
        <f>IF(A1063="","",IF(data_in!K1063="Unknown","Unknown",IF(data_in!K1063&lt;=10,"Very Small",IF(data_in!K1063&lt;=100,"Small",IF(data_in!K1063&lt;=500,"Medium",IF(data_in!K1063&gt;500,"Large","Error"))))))</f>
        <v>Very Small</v>
      </c>
      <c r="J1063" s="8" t="str">
        <f>IF(C1063=1,TEXT(data_in!E1063,"mm-yyyy"),"")</f>
        <v/>
      </c>
      <c r="K1063" s="8" t="str">
        <f>IF(A1063="","",IF(data_in!I1063="Website","Website",IF(data_in!I1063="Paid Search","Paid Search",IF(data_in!I1063="Slack","Slack","Other Channel"))))</f>
        <v>Website</v>
      </c>
      <c r="L1063" s="10">
        <f>IF(A1063="","",ROUND(N$3-data_in!B1063,0))</f>
        <v>39</v>
      </c>
    </row>
    <row r="1064" spans="1:12">
      <c r="A1064" s="8" t="str">
        <f>IF(data_in!A1064="","",data_in!A1064)</f>
        <v>16213a55-e37c-4bfa-88bd-cf3c77e2937b</v>
      </c>
      <c r="B1064" s="12">
        <f>IF(A1064="","",data_in!B1064)</f>
        <v>43943.817743055559</v>
      </c>
      <c r="C1064" s="8">
        <f>IF(A1064="","",IF(data_in!E1064="NULL",0,1))</f>
        <v>0</v>
      </c>
      <c r="D1064" s="8" t="str">
        <f>IF(A1064="","",IF(data_in!E1064="NULL","",ROUND(data_in!E1064-data_in!B1064,0)))</f>
        <v/>
      </c>
      <c r="E1064" s="8">
        <f>IF(A1064="","",IF(data_in!C1064="NULL",0,IF(data_in!C1064&gt;data_in!E1064,0,1)))</f>
        <v>0</v>
      </c>
      <c r="F1064" s="8" t="str">
        <f>IF(OR(A1064="",E1064=0),"",IF(data_in!C1064="NULL","",ROUND(data_in!C1064-data_in!B1064,0)))</f>
        <v/>
      </c>
      <c r="G1064" s="8" t="str">
        <f>IF(OR(A1064="",E1064=0),"",IF(data_in!C1064="NULL","",IF(D1064="",ROUND(data_in!D1064-data_in!B1064,0),MIN(D1064,ROUND(data_in!D1064-data_in!B1064,0)))))</f>
        <v/>
      </c>
      <c r="H1064" s="8" t="str">
        <f>IF(A1064="","",IF(data_in!M1064="United States","United States",IF(data_in!M1064="Canada","Canada",IF(data_in!M1064="United Kingdom","United Kingdom","Other Country"))))</f>
        <v>United States</v>
      </c>
      <c r="I1064" s="8" t="str">
        <f>IF(A1064="","",IF(data_in!K1064="Unknown","Unknown",IF(data_in!K1064&lt;=10,"Very Small",IF(data_in!K1064&lt;=100,"Small",IF(data_in!K1064&lt;=500,"Medium",IF(data_in!K1064&gt;500,"Large","Error"))))))</f>
        <v>Very Small</v>
      </c>
      <c r="J1064" s="8" t="str">
        <f>IF(C1064=1,TEXT(data_in!E1064,"mm-yyyy"),"")</f>
        <v/>
      </c>
      <c r="K1064" s="8" t="str">
        <f>IF(A1064="","",IF(data_in!I1064="Website","Website",IF(data_in!I1064="Paid Search","Paid Search",IF(data_in!I1064="Slack","Slack","Other Channel"))))</f>
        <v>Website</v>
      </c>
      <c r="L1064" s="10">
        <f>IF(A1064="","",ROUND(N$3-data_in!B1064,0))</f>
        <v>39</v>
      </c>
    </row>
    <row r="1065" spans="1:12">
      <c r="A1065" s="8" t="str">
        <f>IF(data_in!A1065="","",data_in!A1065)</f>
        <v>7b49a46c-c59c-43e4-987b-0092d1e7ab81</v>
      </c>
      <c r="B1065" s="12">
        <f>IF(A1065="","",data_in!B1065)</f>
        <v>43943.865277777775</v>
      </c>
      <c r="C1065" s="8">
        <f>IF(A1065="","",IF(data_in!E1065="NULL",0,1))</f>
        <v>1</v>
      </c>
      <c r="D1065" s="8">
        <f>IF(A1065="","",IF(data_in!E1065="NULL","",ROUND(data_in!E1065-data_in!B1065,0)))</f>
        <v>9</v>
      </c>
      <c r="E1065" s="8">
        <f>IF(A1065="","",IF(data_in!C1065="NULL",0,IF(data_in!C1065&gt;data_in!E1065,0,1)))</f>
        <v>1</v>
      </c>
      <c r="F1065" s="8">
        <f>IF(OR(A1065="",E1065=0),"",IF(data_in!C1065="NULL","",ROUND(data_in!C1065-data_in!B1065,0)))</f>
        <v>0</v>
      </c>
      <c r="G1065" s="8">
        <f>IF(OR(A1065="",E1065=0),"",IF(data_in!C1065="NULL","",IF(D1065="",ROUND(data_in!D1065-data_in!B1065,0),MIN(D1065,ROUND(data_in!D1065-data_in!B1065,0)))))</f>
        <v>9</v>
      </c>
      <c r="H1065" s="8" t="str">
        <f>IF(A1065="","",IF(data_in!M1065="United States","United States",IF(data_in!M1065="Canada","Canada",IF(data_in!M1065="United Kingdom","United Kingdom","Other Country"))))</f>
        <v>United States</v>
      </c>
      <c r="I1065" s="8" t="str">
        <f>IF(A1065="","",IF(data_in!K1065="Unknown","Unknown",IF(data_in!K1065&lt;=10,"Very Small",IF(data_in!K1065&lt;=100,"Small",IF(data_in!K1065&lt;=500,"Medium",IF(data_in!K1065&gt;500,"Large","Error"))))))</f>
        <v>Small</v>
      </c>
      <c r="J1065" s="8" t="str">
        <f>IF(C1065=1,TEXT(data_in!E1065,"mm-yyyy"),"")</f>
        <v>05-2020</v>
      </c>
      <c r="K1065" s="8" t="str">
        <f>IF(A1065="","",IF(data_in!I1065="Website","Website",IF(data_in!I1065="Paid Search","Paid Search",IF(data_in!I1065="Slack","Slack","Other Channel"))))</f>
        <v>Paid Search</v>
      </c>
      <c r="L1065" s="10">
        <f>IF(A1065="","",ROUND(N$3-data_in!B1065,0))</f>
        <v>39</v>
      </c>
    </row>
    <row r="1066" spans="1:12">
      <c r="A1066" s="8" t="str">
        <f>IF(data_in!A1066="","",data_in!A1066)</f>
        <v>35b230fc-3ede-4ba1-a996-9eee28c65c0e</v>
      </c>
      <c r="B1066" s="12">
        <f>IF(A1066="","",data_in!B1066)</f>
        <v>43943.873530092591</v>
      </c>
      <c r="C1066" s="8">
        <f>IF(A1066="","",IF(data_in!E1066="NULL",0,1))</f>
        <v>0</v>
      </c>
      <c r="D1066" s="8" t="str">
        <f>IF(A1066="","",IF(data_in!E1066="NULL","",ROUND(data_in!E1066-data_in!B1066,0)))</f>
        <v/>
      </c>
      <c r="E1066" s="8">
        <f>IF(A1066="","",IF(data_in!C1066="NULL",0,IF(data_in!C1066&gt;data_in!E1066,0,1)))</f>
        <v>0</v>
      </c>
      <c r="F1066" s="8" t="str">
        <f>IF(OR(A1066="",E1066=0),"",IF(data_in!C1066="NULL","",ROUND(data_in!C1066-data_in!B1066,0)))</f>
        <v/>
      </c>
      <c r="G1066" s="8" t="str">
        <f>IF(OR(A1066="",E1066=0),"",IF(data_in!C1066="NULL","",IF(D1066="",ROUND(data_in!D1066-data_in!B1066,0),MIN(D1066,ROUND(data_in!D1066-data_in!B1066,0)))))</f>
        <v/>
      </c>
      <c r="H1066" s="8" t="str">
        <f>IF(A1066="","",IF(data_in!M1066="United States","United States",IF(data_in!M1066="Canada","Canada",IF(data_in!M1066="United Kingdom","United Kingdom","Other Country"))))</f>
        <v>Other Country</v>
      </c>
      <c r="I1066" s="8" t="str">
        <f>IF(A1066="","",IF(data_in!K1066="Unknown","Unknown",IF(data_in!K1066&lt;=10,"Very Small",IF(data_in!K1066&lt;=100,"Small",IF(data_in!K1066&lt;=500,"Medium",IF(data_in!K1066&gt;500,"Large","Error"))))))</f>
        <v>Small</v>
      </c>
      <c r="J1066" s="8" t="str">
        <f>IF(C1066=1,TEXT(data_in!E1066,"mm-yyyy"),"")</f>
        <v/>
      </c>
      <c r="K1066" s="8" t="str">
        <f>IF(A1066="","",IF(data_in!I1066="Website","Website",IF(data_in!I1066="Paid Search","Paid Search",IF(data_in!I1066="Slack","Slack","Other Channel"))))</f>
        <v>Website</v>
      </c>
      <c r="L1066" s="10">
        <f>IF(A1066="","",ROUND(N$3-data_in!B1066,0))</f>
        <v>39</v>
      </c>
    </row>
    <row r="1067" spans="1:12">
      <c r="A1067" s="8" t="str">
        <f>IF(data_in!A1067="","",data_in!A1067)</f>
        <v>f03b1eb3-7c91-4287-b279-0a1dddbae600</v>
      </c>
      <c r="B1067" s="12">
        <f>IF(A1067="","",data_in!B1067)</f>
        <v>43943.762766203705</v>
      </c>
      <c r="C1067" s="8">
        <f>IF(A1067="","",IF(data_in!E1067="NULL",0,1))</f>
        <v>0</v>
      </c>
      <c r="D1067" s="8" t="str">
        <f>IF(A1067="","",IF(data_in!E1067="NULL","",ROUND(data_in!E1067-data_in!B1067,0)))</f>
        <v/>
      </c>
      <c r="E1067" s="8">
        <f>IF(A1067="","",IF(data_in!C1067="NULL",0,IF(data_in!C1067&gt;data_in!E1067,0,1)))</f>
        <v>1</v>
      </c>
      <c r="F1067" s="8">
        <f>IF(OR(A1067="",E1067=0),"",IF(data_in!C1067="NULL","",ROUND(data_in!C1067-data_in!B1067,0)))</f>
        <v>0</v>
      </c>
      <c r="G1067" s="8">
        <f>IF(OR(A1067="",E1067=0),"",IF(data_in!C1067="NULL","",IF(D1067="",ROUND(data_in!D1067-data_in!B1067,0),MIN(D1067,ROUND(data_in!D1067-data_in!B1067,0)))))</f>
        <v>14</v>
      </c>
      <c r="H1067" s="8" t="str">
        <f>IF(A1067="","",IF(data_in!M1067="United States","United States",IF(data_in!M1067="Canada","Canada",IF(data_in!M1067="United Kingdom","United Kingdom","Other Country"))))</f>
        <v>Other Country</v>
      </c>
      <c r="I1067" s="8" t="str">
        <f>IF(A1067="","",IF(data_in!K1067="Unknown","Unknown",IF(data_in!K1067&lt;=10,"Very Small",IF(data_in!K1067&lt;=100,"Small",IF(data_in!K1067&lt;=500,"Medium",IF(data_in!K1067&gt;500,"Large","Error"))))))</f>
        <v>Small</v>
      </c>
      <c r="J1067" s="8" t="str">
        <f>IF(C1067=1,TEXT(data_in!E1067,"mm-yyyy"),"")</f>
        <v/>
      </c>
      <c r="K1067" s="8" t="str">
        <f>IF(A1067="","",IF(data_in!I1067="Website","Website",IF(data_in!I1067="Paid Search","Paid Search",IF(data_in!I1067="Slack","Slack","Other Channel"))))</f>
        <v>Website</v>
      </c>
      <c r="L1067" s="10">
        <f>IF(A1067="","",ROUND(N$3-data_in!B1067,0))</f>
        <v>39</v>
      </c>
    </row>
    <row r="1068" spans="1:12">
      <c r="A1068" s="8" t="str">
        <f>IF(data_in!A1068="","",data_in!A1068)</f>
        <v>78066efb-0ca8-4f11-bd50-e01c7039f88f</v>
      </c>
      <c r="B1068" s="12">
        <f>IF(A1068="","",data_in!B1068)</f>
        <v>43943.725590277776</v>
      </c>
      <c r="C1068" s="8">
        <f>IF(A1068="","",IF(data_in!E1068="NULL",0,1))</f>
        <v>0</v>
      </c>
      <c r="D1068" s="8" t="str">
        <f>IF(A1068="","",IF(data_in!E1068="NULL","",ROUND(data_in!E1068-data_in!B1068,0)))</f>
        <v/>
      </c>
      <c r="E1068" s="8">
        <f>IF(A1068="","",IF(data_in!C1068="NULL",0,IF(data_in!C1068&gt;data_in!E1068,0,1)))</f>
        <v>0</v>
      </c>
      <c r="F1068" s="8" t="str">
        <f>IF(OR(A1068="",E1068=0),"",IF(data_in!C1068="NULL","",ROUND(data_in!C1068-data_in!B1068,0)))</f>
        <v/>
      </c>
      <c r="G1068" s="8" t="str">
        <f>IF(OR(A1068="",E1068=0),"",IF(data_in!C1068="NULL","",IF(D1068="",ROUND(data_in!D1068-data_in!B1068,0),MIN(D1068,ROUND(data_in!D1068-data_in!B1068,0)))))</f>
        <v/>
      </c>
      <c r="H1068" s="8" t="str">
        <f>IF(A1068="","",IF(data_in!M1068="United States","United States",IF(data_in!M1068="Canada","Canada",IF(data_in!M1068="United Kingdom","United Kingdom","Other Country"))))</f>
        <v>United States</v>
      </c>
      <c r="I1068" s="8" t="str">
        <f>IF(A1068="","",IF(data_in!K1068="Unknown","Unknown",IF(data_in!K1068&lt;=10,"Very Small",IF(data_in!K1068&lt;=100,"Small",IF(data_in!K1068&lt;=500,"Medium",IF(data_in!K1068&gt;500,"Large","Error"))))))</f>
        <v>Very Small</v>
      </c>
      <c r="J1068" s="8" t="str">
        <f>IF(C1068=1,TEXT(data_in!E1068,"mm-yyyy"),"")</f>
        <v/>
      </c>
      <c r="K1068" s="8" t="str">
        <f>IF(A1068="","",IF(data_in!I1068="Website","Website",IF(data_in!I1068="Paid Search","Paid Search",IF(data_in!I1068="Slack","Slack","Other Channel"))))</f>
        <v>Website</v>
      </c>
      <c r="L1068" s="10">
        <f>IF(A1068="","",ROUND(N$3-data_in!B1068,0))</f>
        <v>39</v>
      </c>
    </row>
    <row r="1069" spans="1:12">
      <c r="A1069" s="8" t="str">
        <f>IF(data_in!A1069="","",data_in!A1069)</f>
        <v>1d33f203-fdab-486e-ad84-b45db2c2aabf</v>
      </c>
      <c r="B1069" s="12">
        <f>IF(A1069="","",data_in!B1069)</f>
        <v>43943.726226851853</v>
      </c>
      <c r="C1069" s="8">
        <f>IF(A1069="","",IF(data_in!E1069="NULL",0,1))</f>
        <v>0</v>
      </c>
      <c r="D1069" s="8" t="str">
        <f>IF(A1069="","",IF(data_in!E1069="NULL","",ROUND(data_in!E1069-data_in!B1069,0)))</f>
        <v/>
      </c>
      <c r="E1069" s="8">
        <f>IF(A1069="","",IF(data_in!C1069="NULL",0,IF(data_in!C1069&gt;data_in!E1069,0,1)))</f>
        <v>0</v>
      </c>
      <c r="F1069" s="8" t="str">
        <f>IF(OR(A1069="",E1069=0),"",IF(data_in!C1069="NULL","",ROUND(data_in!C1069-data_in!B1069,0)))</f>
        <v/>
      </c>
      <c r="G1069" s="8" t="str">
        <f>IF(OR(A1069="",E1069=0),"",IF(data_in!C1069="NULL","",IF(D1069="",ROUND(data_in!D1069-data_in!B1069,0),MIN(D1069,ROUND(data_in!D1069-data_in!B1069,0)))))</f>
        <v/>
      </c>
      <c r="H1069" s="8" t="str">
        <f>IF(A1069="","",IF(data_in!M1069="United States","United States",IF(data_in!M1069="Canada","Canada",IF(data_in!M1069="United Kingdom","United Kingdom","Other Country"))))</f>
        <v>Other Country</v>
      </c>
      <c r="I1069" s="8" t="str">
        <f>IF(A1069="","",IF(data_in!K1069="Unknown","Unknown",IF(data_in!K1069&lt;=10,"Very Small",IF(data_in!K1069&lt;=100,"Small",IF(data_in!K1069&lt;=500,"Medium",IF(data_in!K1069&gt;500,"Large","Error"))))))</f>
        <v>Medium</v>
      </c>
      <c r="J1069" s="8" t="str">
        <f>IF(C1069=1,TEXT(data_in!E1069,"mm-yyyy"),"")</f>
        <v/>
      </c>
      <c r="K1069" s="8" t="str">
        <f>IF(A1069="","",IF(data_in!I1069="Website","Website",IF(data_in!I1069="Paid Search","Paid Search",IF(data_in!I1069="Slack","Slack","Other Channel"))))</f>
        <v>Website</v>
      </c>
      <c r="L1069" s="10">
        <f>IF(A1069="","",ROUND(N$3-data_in!B1069,0))</f>
        <v>39</v>
      </c>
    </row>
    <row r="1070" spans="1:12">
      <c r="A1070" s="8" t="str">
        <f>IF(data_in!A1070="","",data_in!A1070)</f>
        <v>99095405-7d0c-4680-8d38-0922c735818d</v>
      </c>
      <c r="B1070" s="12">
        <f>IF(A1070="","",data_in!B1070)</f>
        <v>43943.743692129632</v>
      </c>
      <c r="C1070" s="8">
        <f>IF(A1070="","",IF(data_in!E1070="NULL",0,1))</f>
        <v>0</v>
      </c>
      <c r="D1070" s="8" t="str">
        <f>IF(A1070="","",IF(data_in!E1070="NULL","",ROUND(data_in!E1070-data_in!B1070,0)))</f>
        <v/>
      </c>
      <c r="E1070" s="8">
        <f>IF(A1070="","",IF(data_in!C1070="NULL",0,IF(data_in!C1070&gt;data_in!E1070,0,1)))</f>
        <v>0</v>
      </c>
      <c r="F1070" s="8" t="str">
        <f>IF(OR(A1070="",E1070=0),"",IF(data_in!C1070="NULL","",ROUND(data_in!C1070-data_in!B1070,0)))</f>
        <v/>
      </c>
      <c r="G1070" s="8" t="str">
        <f>IF(OR(A1070="",E1070=0),"",IF(data_in!C1070="NULL","",IF(D1070="",ROUND(data_in!D1070-data_in!B1070,0),MIN(D1070,ROUND(data_in!D1070-data_in!B1070,0)))))</f>
        <v/>
      </c>
      <c r="H1070" s="8" t="str">
        <f>IF(A1070="","",IF(data_in!M1070="United States","United States",IF(data_in!M1070="Canada","Canada",IF(data_in!M1070="United Kingdom","United Kingdom","Other Country"))))</f>
        <v>United States</v>
      </c>
      <c r="I1070" s="8" t="str">
        <f>IF(A1070="","",IF(data_in!K1070="Unknown","Unknown",IF(data_in!K1070&lt;=10,"Very Small",IF(data_in!K1070&lt;=100,"Small",IF(data_in!K1070&lt;=500,"Medium",IF(data_in!K1070&gt;500,"Large","Error"))))))</f>
        <v>Large</v>
      </c>
      <c r="J1070" s="8" t="str">
        <f>IF(C1070=1,TEXT(data_in!E1070,"mm-yyyy"),"")</f>
        <v/>
      </c>
      <c r="K1070" s="8" t="str">
        <f>IF(A1070="","",IF(data_in!I1070="Website","Website",IF(data_in!I1070="Paid Search","Paid Search",IF(data_in!I1070="Slack","Slack","Other Channel"))))</f>
        <v>Website</v>
      </c>
      <c r="L1070" s="10">
        <f>IF(A1070="","",ROUND(N$3-data_in!B1070,0))</f>
        <v>39</v>
      </c>
    </row>
    <row r="1071" spans="1:12">
      <c r="A1071" s="8" t="str">
        <f>IF(data_in!A1071="","",data_in!A1071)</f>
        <v>d7067311-611c-4b21-b3c3-8e98e81c5414</v>
      </c>
      <c r="B1071" s="12">
        <f>IF(A1071="","",data_in!B1071)</f>
        <v>43956.870069444441</v>
      </c>
      <c r="C1071" s="8">
        <f>IF(A1071="","",IF(data_in!E1071="NULL",0,1))</f>
        <v>0</v>
      </c>
      <c r="D1071" s="8" t="str">
        <f>IF(A1071="","",IF(data_in!E1071="NULL","",ROUND(data_in!E1071-data_in!B1071,0)))</f>
        <v/>
      </c>
      <c r="E1071" s="8">
        <f>IF(A1071="","",IF(data_in!C1071="NULL",0,IF(data_in!C1071&gt;data_in!E1071,0,1)))</f>
        <v>0</v>
      </c>
      <c r="F1071" s="8" t="str">
        <f>IF(OR(A1071="",E1071=0),"",IF(data_in!C1071="NULL","",ROUND(data_in!C1071-data_in!B1071,0)))</f>
        <v/>
      </c>
      <c r="G1071" s="8" t="str">
        <f>IF(OR(A1071="",E1071=0),"",IF(data_in!C1071="NULL","",IF(D1071="",ROUND(data_in!D1071-data_in!B1071,0),MIN(D1071,ROUND(data_in!D1071-data_in!B1071,0)))))</f>
        <v/>
      </c>
      <c r="H1071" s="8" t="str">
        <f>IF(A1071="","",IF(data_in!M1071="United States","United States",IF(data_in!M1071="Canada","Canada",IF(data_in!M1071="United Kingdom","United Kingdom","Other Country"))))</f>
        <v>United States</v>
      </c>
      <c r="I1071" s="8" t="str">
        <f>IF(A1071="","",IF(data_in!K1071="Unknown","Unknown",IF(data_in!K1071&lt;=10,"Very Small",IF(data_in!K1071&lt;=100,"Small",IF(data_in!K1071&lt;=500,"Medium",IF(data_in!K1071&gt;500,"Large","Error"))))))</f>
        <v>Very Small</v>
      </c>
      <c r="J1071" s="8" t="str">
        <f>IF(C1071=1,TEXT(data_in!E1071,"mm-yyyy"),"")</f>
        <v/>
      </c>
      <c r="K1071" s="8" t="str">
        <f>IF(A1071="","",IF(data_in!I1071="Website","Website",IF(data_in!I1071="Paid Search","Paid Search",IF(data_in!I1071="Slack","Slack","Other Channel"))))</f>
        <v>Website</v>
      </c>
      <c r="L1071" s="10">
        <f>IF(A1071="","",ROUND(N$3-data_in!B1071,0))</f>
        <v>26</v>
      </c>
    </row>
    <row r="1072" spans="1:12">
      <c r="A1072" s="8" t="str">
        <f>IF(data_in!A1072="","",data_in!A1072)</f>
        <v>89f1fecc-67a1-4a9a-a800-c9fba62bfcd1</v>
      </c>
      <c r="B1072" s="12">
        <f>IF(A1072="","",data_in!B1072)</f>
        <v>43950.053206018521</v>
      </c>
      <c r="C1072" s="8">
        <f>IF(A1072="","",IF(data_in!E1072="NULL",0,1))</f>
        <v>0</v>
      </c>
      <c r="D1072" s="8" t="str">
        <f>IF(A1072="","",IF(data_in!E1072="NULL","",ROUND(data_in!E1072-data_in!B1072,0)))</f>
        <v/>
      </c>
      <c r="E1072" s="8">
        <f>IF(A1072="","",IF(data_in!C1072="NULL",0,IF(data_in!C1072&gt;data_in!E1072,0,1)))</f>
        <v>0</v>
      </c>
      <c r="F1072" s="8" t="str">
        <f>IF(OR(A1072="",E1072=0),"",IF(data_in!C1072="NULL","",ROUND(data_in!C1072-data_in!B1072,0)))</f>
        <v/>
      </c>
      <c r="G1072" s="8" t="str">
        <f>IF(OR(A1072="",E1072=0),"",IF(data_in!C1072="NULL","",IF(D1072="",ROUND(data_in!D1072-data_in!B1072,0),MIN(D1072,ROUND(data_in!D1072-data_in!B1072,0)))))</f>
        <v/>
      </c>
      <c r="H1072" s="8" t="str">
        <f>IF(A1072="","",IF(data_in!M1072="United States","United States",IF(data_in!M1072="Canada","Canada",IF(data_in!M1072="United Kingdom","United Kingdom","Other Country"))))</f>
        <v>United Kingdom</v>
      </c>
      <c r="I1072" s="8" t="str">
        <f>IF(A1072="","",IF(data_in!K1072="Unknown","Unknown",IF(data_in!K1072&lt;=10,"Very Small",IF(data_in!K1072&lt;=100,"Small",IF(data_in!K1072&lt;=500,"Medium",IF(data_in!K1072&gt;500,"Large","Error"))))))</f>
        <v>Large</v>
      </c>
      <c r="J1072" s="8" t="str">
        <f>IF(C1072=1,TEXT(data_in!E1072,"mm-yyyy"),"")</f>
        <v/>
      </c>
      <c r="K1072" s="8" t="str">
        <f>IF(A1072="","",IF(data_in!I1072="Website","Website",IF(data_in!I1072="Paid Search","Paid Search",IF(data_in!I1072="Slack","Slack","Other Channel"))))</f>
        <v>Website</v>
      </c>
      <c r="L1072" s="10">
        <f>IF(A1072="","",ROUND(N$3-data_in!B1072,0))</f>
        <v>33</v>
      </c>
    </row>
    <row r="1073" spans="1:12">
      <c r="A1073" s="8" t="str">
        <f>IF(data_in!A1073="","",data_in!A1073)</f>
        <v>4c5cae61-5fe3-4b20-94eb-533521d687d7</v>
      </c>
      <c r="B1073" s="12">
        <f>IF(A1073="","",data_in!B1073)</f>
        <v>43840.439340277779</v>
      </c>
      <c r="C1073" s="8">
        <f>IF(A1073="","",IF(data_in!E1073="NULL",0,1))</f>
        <v>0</v>
      </c>
      <c r="D1073" s="8" t="str">
        <f>IF(A1073="","",IF(data_in!E1073="NULL","",ROUND(data_in!E1073-data_in!B1073,0)))</f>
        <v/>
      </c>
      <c r="E1073" s="8">
        <f>IF(A1073="","",IF(data_in!C1073="NULL",0,IF(data_in!C1073&gt;data_in!E1073,0,1)))</f>
        <v>0</v>
      </c>
      <c r="F1073" s="8" t="str">
        <f>IF(OR(A1073="",E1073=0),"",IF(data_in!C1073="NULL","",ROUND(data_in!C1073-data_in!B1073,0)))</f>
        <v/>
      </c>
      <c r="G1073" s="8" t="str">
        <f>IF(OR(A1073="",E1073=0),"",IF(data_in!C1073="NULL","",IF(D1073="",ROUND(data_in!D1073-data_in!B1073,0),MIN(D1073,ROUND(data_in!D1073-data_in!B1073,0)))))</f>
        <v/>
      </c>
      <c r="H1073" s="8" t="str">
        <f>IF(A1073="","",IF(data_in!M1073="United States","United States",IF(data_in!M1073="Canada","Canada",IF(data_in!M1073="United Kingdom","United Kingdom","Other Country"))))</f>
        <v>United Kingdom</v>
      </c>
      <c r="I1073" s="8" t="str">
        <f>IF(A1073="","",IF(data_in!K1073="Unknown","Unknown",IF(data_in!K1073&lt;=10,"Very Small",IF(data_in!K1073&lt;=100,"Small",IF(data_in!K1073&lt;=500,"Medium",IF(data_in!K1073&gt;500,"Large","Error"))))))</f>
        <v>Small</v>
      </c>
      <c r="J1073" s="8" t="str">
        <f>IF(C1073=1,TEXT(data_in!E1073,"mm-yyyy"),"")</f>
        <v/>
      </c>
      <c r="K1073" s="8" t="str">
        <f>IF(A1073="","",IF(data_in!I1073="Website","Website",IF(data_in!I1073="Paid Search","Paid Search",IF(data_in!I1073="Slack","Slack","Other Channel"))))</f>
        <v>Paid Search</v>
      </c>
      <c r="L1073" s="10">
        <f>IF(A1073="","",ROUND(N$3-data_in!B1073,0))</f>
        <v>143</v>
      </c>
    </row>
    <row r="1074" spans="1:12">
      <c r="A1074" s="8" t="str">
        <f>IF(data_in!A1074="","",data_in!A1074)</f>
        <v>5092ddfd-16b5-4055-8b21-316464a28e4c</v>
      </c>
      <c r="B1074" s="12">
        <f>IF(A1074="","",data_in!B1074)</f>
        <v>43840.476412037038</v>
      </c>
      <c r="C1074" s="8">
        <f>IF(A1074="","",IF(data_in!E1074="NULL",0,1))</f>
        <v>0</v>
      </c>
      <c r="D1074" s="8" t="str">
        <f>IF(A1074="","",IF(data_in!E1074="NULL","",ROUND(data_in!E1074-data_in!B1074,0)))</f>
        <v/>
      </c>
      <c r="E1074" s="8">
        <f>IF(A1074="","",IF(data_in!C1074="NULL",0,IF(data_in!C1074&gt;data_in!E1074,0,1)))</f>
        <v>0</v>
      </c>
      <c r="F1074" s="8" t="str">
        <f>IF(OR(A1074="",E1074=0),"",IF(data_in!C1074="NULL","",ROUND(data_in!C1074-data_in!B1074,0)))</f>
        <v/>
      </c>
      <c r="G1074" s="8" t="str">
        <f>IF(OR(A1074="",E1074=0),"",IF(data_in!C1074="NULL","",IF(D1074="",ROUND(data_in!D1074-data_in!B1074,0),MIN(D1074,ROUND(data_in!D1074-data_in!B1074,0)))))</f>
        <v/>
      </c>
      <c r="H1074" s="8" t="str">
        <f>IF(A1074="","",IF(data_in!M1074="United States","United States",IF(data_in!M1074="Canada","Canada",IF(data_in!M1074="United Kingdom","United Kingdom","Other Country"))))</f>
        <v>Other Country</v>
      </c>
      <c r="I1074" s="8" t="str">
        <f>IF(A1074="","",IF(data_in!K1074="Unknown","Unknown",IF(data_in!K1074&lt;=10,"Very Small",IF(data_in!K1074&lt;=100,"Small",IF(data_in!K1074&lt;=500,"Medium",IF(data_in!K1074&gt;500,"Large","Error"))))))</f>
        <v>Small</v>
      </c>
      <c r="J1074" s="8" t="str">
        <f>IF(C1074=1,TEXT(data_in!E1074,"mm-yyyy"),"")</f>
        <v/>
      </c>
      <c r="K1074" s="8" t="str">
        <f>IF(A1074="","",IF(data_in!I1074="Website","Website",IF(data_in!I1074="Paid Search","Paid Search",IF(data_in!I1074="Slack","Slack","Other Channel"))))</f>
        <v>Website</v>
      </c>
      <c r="L1074" s="10">
        <f>IF(A1074="","",ROUND(N$3-data_in!B1074,0))</f>
        <v>143</v>
      </c>
    </row>
    <row r="1075" spans="1:12">
      <c r="A1075" s="8" t="str">
        <f>IF(data_in!A1075="","",data_in!A1075)</f>
        <v>67dad550-8a91-4a54-813d-1f62d3f29ea3</v>
      </c>
      <c r="B1075" s="12">
        <f>IF(A1075="","",data_in!B1075)</f>
        <v>43840.500717592593</v>
      </c>
      <c r="C1075" s="8">
        <f>IF(A1075="","",IF(data_in!E1075="NULL",0,1))</f>
        <v>0</v>
      </c>
      <c r="D1075" s="8" t="str">
        <f>IF(A1075="","",IF(data_in!E1075="NULL","",ROUND(data_in!E1075-data_in!B1075,0)))</f>
        <v/>
      </c>
      <c r="E1075" s="8">
        <f>IF(A1075="","",IF(data_in!C1075="NULL",0,IF(data_in!C1075&gt;data_in!E1075,0,1)))</f>
        <v>0</v>
      </c>
      <c r="F1075" s="8" t="str">
        <f>IF(OR(A1075="",E1075=0),"",IF(data_in!C1075="NULL","",ROUND(data_in!C1075-data_in!B1075,0)))</f>
        <v/>
      </c>
      <c r="G1075" s="8" t="str">
        <f>IF(OR(A1075="",E1075=0),"",IF(data_in!C1075="NULL","",IF(D1075="",ROUND(data_in!D1075-data_in!B1075,0),MIN(D1075,ROUND(data_in!D1075-data_in!B1075,0)))))</f>
        <v/>
      </c>
      <c r="H1075" s="8" t="str">
        <f>IF(A1075="","",IF(data_in!M1075="United States","United States",IF(data_in!M1075="Canada","Canada",IF(data_in!M1075="United Kingdom","United Kingdom","Other Country"))))</f>
        <v>United States</v>
      </c>
      <c r="I1075" s="8" t="str">
        <f>IF(A1075="","",IF(data_in!K1075="Unknown","Unknown",IF(data_in!K1075&lt;=10,"Very Small",IF(data_in!K1075&lt;=100,"Small",IF(data_in!K1075&lt;=500,"Medium",IF(data_in!K1075&gt;500,"Large","Error"))))))</f>
        <v>Very Small</v>
      </c>
      <c r="J1075" s="8" t="str">
        <f>IF(C1075=1,TEXT(data_in!E1075,"mm-yyyy"),"")</f>
        <v/>
      </c>
      <c r="K1075" s="8" t="str">
        <f>IF(A1075="","",IF(data_in!I1075="Website","Website",IF(data_in!I1075="Paid Search","Paid Search",IF(data_in!I1075="Slack","Slack","Other Channel"))))</f>
        <v>Slack</v>
      </c>
      <c r="L1075" s="10">
        <f>IF(A1075="","",ROUND(N$3-data_in!B1075,0))</f>
        <v>142</v>
      </c>
    </row>
    <row r="1076" spans="1:12">
      <c r="A1076" s="8" t="str">
        <f>IF(data_in!A1076="","",data_in!A1076)</f>
        <v>8a8682f3-b89b-4ba8-a1bc-2f546da0ccf2</v>
      </c>
      <c r="B1076" s="12">
        <f>IF(A1076="","",data_in!B1076)</f>
        <v>43873.436863425923</v>
      </c>
      <c r="C1076" s="8">
        <f>IF(A1076="","",IF(data_in!E1076="NULL",0,1))</f>
        <v>1</v>
      </c>
      <c r="D1076" s="8">
        <f>IF(A1076="","",IF(data_in!E1076="NULL","",ROUND(data_in!E1076-data_in!B1076,0)))</f>
        <v>29</v>
      </c>
      <c r="E1076" s="8">
        <f>IF(A1076="","",IF(data_in!C1076="NULL",0,IF(data_in!C1076&gt;data_in!E1076,0,1)))</f>
        <v>1</v>
      </c>
      <c r="F1076" s="8">
        <f>IF(OR(A1076="",E1076=0),"",IF(data_in!C1076="NULL","",ROUND(data_in!C1076-data_in!B1076,0)))</f>
        <v>0</v>
      </c>
      <c r="G1076" s="8">
        <f>IF(OR(A1076="",E1076=0),"",IF(data_in!C1076="NULL","",IF(D1076="",ROUND(data_in!D1076-data_in!B1076,0),MIN(D1076,ROUND(data_in!D1076-data_in!B1076,0)))))</f>
        <v>29</v>
      </c>
      <c r="H1076" s="8" t="str">
        <f>IF(A1076="","",IF(data_in!M1076="United States","United States",IF(data_in!M1076="Canada","Canada",IF(data_in!M1076="United Kingdom","United Kingdom","Other Country"))))</f>
        <v>Other Country</v>
      </c>
      <c r="I1076" s="8" t="str">
        <f>IF(A1076="","",IF(data_in!K1076="Unknown","Unknown",IF(data_in!K1076&lt;=10,"Very Small",IF(data_in!K1076&lt;=100,"Small",IF(data_in!K1076&lt;=500,"Medium",IF(data_in!K1076&gt;500,"Large","Error"))))))</f>
        <v>Small</v>
      </c>
      <c r="J1076" s="8" t="str">
        <f>IF(C1076=1,TEXT(data_in!E1076,"mm-yyyy"),"")</f>
        <v>03-2020</v>
      </c>
      <c r="K1076" s="8" t="str">
        <f>IF(A1076="","",IF(data_in!I1076="Website","Website",IF(data_in!I1076="Paid Search","Paid Search",IF(data_in!I1076="Slack","Slack","Other Channel"))))</f>
        <v>Website</v>
      </c>
      <c r="L1076" s="10">
        <f>IF(A1076="","",ROUND(N$3-data_in!B1076,0))</f>
        <v>110</v>
      </c>
    </row>
    <row r="1077" spans="1:12">
      <c r="A1077" s="8" t="str">
        <f>IF(data_in!A1077="","",data_in!A1077)</f>
        <v>86fb3cca-f4df-4896-a59e-e21cf16c7a62</v>
      </c>
      <c r="B1077" s="12">
        <f>IF(A1077="","",data_in!B1077)</f>
        <v>43840.499884259261</v>
      </c>
      <c r="C1077" s="8">
        <f>IF(A1077="","",IF(data_in!E1077="NULL",0,1))</f>
        <v>0</v>
      </c>
      <c r="D1077" s="8" t="str">
        <f>IF(A1077="","",IF(data_in!E1077="NULL","",ROUND(data_in!E1077-data_in!B1077,0)))</f>
        <v/>
      </c>
      <c r="E1077" s="8">
        <f>IF(A1077="","",IF(data_in!C1077="NULL",0,IF(data_in!C1077&gt;data_in!E1077,0,1)))</f>
        <v>0</v>
      </c>
      <c r="F1077" s="8" t="str">
        <f>IF(OR(A1077="",E1077=0),"",IF(data_in!C1077="NULL","",ROUND(data_in!C1077-data_in!B1077,0)))</f>
        <v/>
      </c>
      <c r="G1077" s="8" t="str">
        <f>IF(OR(A1077="",E1077=0),"",IF(data_in!C1077="NULL","",IF(D1077="",ROUND(data_in!D1077-data_in!B1077,0),MIN(D1077,ROUND(data_in!D1077-data_in!B1077,0)))))</f>
        <v/>
      </c>
      <c r="H1077" s="8" t="str">
        <f>IF(A1077="","",IF(data_in!M1077="United States","United States",IF(data_in!M1077="Canada","Canada",IF(data_in!M1077="United Kingdom","United Kingdom","Other Country"))))</f>
        <v>Other Country</v>
      </c>
      <c r="I1077" s="8" t="str">
        <f>IF(A1077="","",IF(data_in!K1077="Unknown","Unknown",IF(data_in!K1077&lt;=10,"Very Small",IF(data_in!K1077&lt;=100,"Small",IF(data_in!K1077&lt;=500,"Medium",IF(data_in!K1077&gt;500,"Large","Error"))))))</f>
        <v>Very Small</v>
      </c>
      <c r="J1077" s="8" t="str">
        <f>IF(C1077=1,TEXT(data_in!E1077,"mm-yyyy"),"")</f>
        <v/>
      </c>
      <c r="K1077" s="8" t="str">
        <f>IF(A1077="","",IF(data_in!I1077="Website","Website",IF(data_in!I1077="Paid Search","Paid Search",IF(data_in!I1077="Slack","Slack","Other Channel"))))</f>
        <v>Slack</v>
      </c>
      <c r="L1077" s="10">
        <f>IF(A1077="","",ROUND(N$3-data_in!B1077,0))</f>
        <v>142</v>
      </c>
    </row>
    <row r="1078" spans="1:12">
      <c r="A1078" s="8" t="str">
        <f>IF(data_in!A1078="","",data_in!A1078)</f>
        <v>44fdf2ef-5ec6-416a-ba9a-1f322fa2ef19</v>
      </c>
      <c r="B1078" s="12">
        <f>IF(A1078="","",data_in!B1078)</f>
        <v>43840.509745370371</v>
      </c>
      <c r="C1078" s="8">
        <f>IF(A1078="","",IF(data_in!E1078="NULL",0,1))</f>
        <v>0</v>
      </c>
      <c r="D1078" s="8" t="str">
        <f>IF(A1078="","",IF(data_in!E1078="NULL","",ROUND(data_in!E1078-data_in!B1078,0)))</f>
        <v/>
      </c>
      <c r="E1078" s="8">
        <f>IF(A1078="","",IF(data_in!C1078="NULL",0,IF(data_in!C1078&gt;data_in!E1078,0,1)))</f>
        <v>0</v>
      </c>
      <c r="F1078" s="8" t="str">
        <f>IF(OR(A1078="",E1078=0),"",IF(data_in!C1078="NULL","",ROUND(data_in!C1078-data_in!B1078,0)))</f>
        <v/>
      </c>
      <c r="G1078" s="8" t="str">
        <f>IF(OR(A1078="",E1078=0),"",IF(data_in!C1078="NULL","",IF(D1078="",ROUND(data_in!D1078-data_in!B1078,0),MIN(D1078,ROUND(data_in!D1078-data_in!B1078,0)))))</f>
        <v/>
      </c>
      <c r="H1078" s="8" t="str">
        <f>IF(A1078="","",IF(data_in!M1078="United States","United States",IF(data_in!M1078="Canada","Canada",IF(data_in!M1078="United Kingdom","United Kingdom","Other Country"))))</f>
        <v>United States</v>
      </c>
      <c r="I1078" s="8" t="str">
        <f>IF(A1078="","",IF(data_in!K1078="Unknown","Unknown",IF(data_in!K1078&lt;=10,"Very Small",IF(data_in!K1078&lt;=100,"Small",IF(data_in!K1078&lt;=500,"Medium",IF(data_in!K1078&gt;500,"Large","Error"))))))</f>
        <v>Very Small</v>
      </c>
      <c r="J1078" s="8" t="str">
        <f>IF(C1078=1,TEXT(data_in!E1078,"mm-yyyy"),"")</f>
        <v/>
      </c>
      <c r="K1078" s="8" t="str">
        <f>IF(A1078="","",IF(data_in!I1078="Website","Website",IF(data_in!I1078="Paid Search","Paid Search",IF(data_in!I1078="Slack","Slack","Other Channel"))))</f>
        <v>Website</v>
      </c>
      <c r="L1078" s="10">
        <f>IF(A1078="","",ROUND(N$3-data_in!B1078,0))</f>
        <v>142</v>
      </c>
    </row>
    <row r="1079" spans="1:12">
      <c r="A1079" s="8" t="str">
        <f>IF(data_in!A1079="","",data_in!A1079)</f>
        <v>fc3b2f4d-9e7f-42ce-804b-f6e10ebce20b</v>
      </c>
      <c r="B1079" s="12">
        <f>IF(A1079="","",data_in!B1079)</f>
        <v>43840.578414351854</v>
      </c>
      <c r="C1079" s="8">
        <f>IF(A1079="","",IF(data_in!E1079="NULL",0,1))</f>
        <v>0</v>
      </c>
      <c r="D1079" s="8" t="str">
        <f>IF(A1079="","",IF(data_in!E1079="NULL","",ROUND(data_in!E1079-data_in!B1079,0)))</f>
        <v/>
      </c>
      <c r="E1079" s="8">
        <f>IF(A1079="","",IF(data_in!C1079="NULL",0,IF(data_in!C1079&gt;data_in!E1079,0,1)))</f>
        <v>0</v>
      </c>
      <c r="F1079" s="8" t="str">
        <f>IF(OR(A1079="",E1079=0),"",IF(data_in!C1079="NULL","",ROUND(data_in!C1079-data_in!B1079,0)))</f>
        <v/>
      </c>
      <c r="G1079" s="8" t="str">
        <f>IF(OR(A1079="",E1079=0),"",IF(data_in!C1079="NULL","",IF(D1079="",ROUND(data_in!D1079-data_in!B1079,0),MIN(D1079,ROUND(data_in!D1079-data_in!B1079,0)))))</f>
        <v/>
      </c>
      <c r="H1079" s="8" t="str">
        <f>IF(A1079="","",IF(data_in!M1079="United States","United States",IF(data_in!M1079="Canada","Canada",IF(data_in!M1079="United Kingdom","United Kingdom","Other Country"))))</f>
        <v>Canada</v>
      </c>
      <c r="I1079" s="8" t="str">
        <f>IF(A1079="","",IF(data_in!K1079="Unknown","Unknown",IF(data_in!K1079&lt;=10,"Very Small",IF(data_in!K1079&lt;=100,"Small",IF(data_in!K1079&lt;=500,"Medium",IF(data_in!K1079&gt;500,"Large","Error"))))))</f>
        <v>Small</v>
      </c>
      <c r="J1079" s="8" t="str">
        <f>IF(C1079=1,TEXT(data_in!E1079,"mm-yyyy"),"")</f>
        <v/>
      </c>
      <c r="K1079" s="8" t="str">
        <f>IF(A1079="","",IF(data_in!I1079="Website","Website",IF(data_in!I1079="Paid Search","Paid Search",IF(data_in!I1079="Slack","Slack","Other Channel"))))</f>
        <v>Paid Search</v>
      </c>
      <c r="L1079" s="10">
        <f>IF(A1079="","",ROUND(N$3-data_in!B1079,0))</f>
        <v>142</v>
      </c>
    </row>
    <row r="1080" spans="1:12">
      <c r="A1080" s="8" t="str">
        <f>IF(data_in!A1080="","",data_in!A1080)</f>
        <v>94a2033d-aaa1-43b6-813f-995b6c0bcfae</v>
      </c>
      <c r="B1080" s="12">
        <f>IF(A1080="","",data_in!B1080)</f>
        <v>43840.516192129631</v>
      </c>
      <c r="C1080" s="8">
        <f>IF(A1080="","",IF(data_in!E1080="NULL",0,1))</f>
        <v>1</v>
      </c>
      <c r="D1080" s="8">
        <f>IF(A1080="","",IF(data_in!E1080="NULL","",ROUND(data_in!E1080-data_in!B1080,0)))</f>
        <v>74</v>
      </c>
      <c r="E1080" s="8">
        <f>IF(A1080="","",IF(data_in!C1080="NULL",0,IF(data_in!C1080&gt;data_in!E1080,0,1)))</f>
        <v>0</v>
      </c>
      <c r="F1080" s="8" t="str">
        <f>IF(OR(A1080="",E1080=0),"",IF(data_in!C1080="NULL","",ROUND(data_in!C1080-data_in!B1080,0)))</f>
        <v/>
      </c>
      <c r="G1080" s="8" t="str">
        <f>IF(OR(A1080="",E1080=0),"",IF(data_in!C1080="NULL","",IF(D1080="",ROUND(data_in!D1080-data_in!B1080,0),MIN(D1080,ROUND(data_in!D1080-data_in!B1080,0)))))</f>
        <v/>
      </c>
      <c r="H1080" s="8" t="str">
        <f>IF(A1080="","",IF(data_in!M1080="United States","United States",IF(data_in!M1080="Canada","Canada",IF(data_in!M1080="United Kingdom","United Kingdom","Other Country"))))</f>
        <v>Other Country</v>
      </c>
      <c r="I1080" s="8" t="str">
        <f>IF(A1080="","",IF(data_in!K1080="Unknown","Unknown",IF(data_in!K1080&lt;=10,"Very Small",IF(data_in!K1080&lt;=100,"Small",IF(data_in!K1080&lt;=500,"Medium",IF(data_in!K1080&gt;500,"Large","Error"))))))</f>
        <v>Very Small</v>
      </c>
      <c r="J1080" s="8" t="str">
        <f>IF(C1080=1,TEXT(data_in!E1080,"mm-yyyy"),"")</f>
        <v>03-2020</v>
      </c>
      <c r="K1080" s="8" t="str">
        <f>IF(A1080="","",IF(data_in!I1080="Website","Website",IF(data_in!I1080="Paid Search","Paid Search",IF(data_in!I1080="Slack","Slack","Other Channel"))))</f>
        <v>Website</v>
      </c>
      <c r="L1080" s="10">
        <f>IF(A1080="","",ROUND(N$3-data_in!B1080,0))</f>
        <v>142</v>
      </c>
    </row>
    <row r="1081" spans="1:12">
      <c r="A1081" s="8" t="str">
        <f>IF(data_in!A1081="","",data_in!A1081)</f>
        <v>85048267-d6f8-411d-a9c3-9eb9bc57e8ec</v>
      </c>
      <c r="B1081" s="12">
        <f>IF(A1081="","",data_in!B1081)</f>
        <v>43873.556956018518</v>
      </c>
      <c r="C1081" s="8">
        <f>IF(A1081="","",IF(data_in!E1081="NULL",0,1))</f>
        <v>0</v>
      </c>
      <c r="D1081" s="8" t="str">
        <f>IF(A1081="","",IF(data_in!E1081="NULL","",ROUND(data_in!E1081-data_in!B1081,0)))</f>
        <v/>
      </c>
      <c r="E1081" s="8">
        <f>IF(A1081="","",IF(data_in!C1081="NULL",0,IF(data_in!C1081&gt;data_in!E1081,0,1)))</f>
        <v>0</v>
      </c>
      <c r="F1081" s="8" t="str">
        <f>IF(OR(A1081="",E1081=0),"",IF(data_in!C1081="NULL","",ROUND(data_in!C1081-data_in!B1081,0)))</f>
        <v/>
      </c>
      <c r="G1081" s="8" t="str">
        <f>IF(OR(A1081="",E1081=0),"",IF(data_in!C1081="NULL","",IF(D1081="",ROUND(data_in!D1081-data_in!B1081,0),MIN(D1081,ROUND(data_in!D1081-data_in!B1081,0)))))</f>
        <v/>
      </c>
      <c r="H1081" s="8" t="str">
        <f>IF(A1081="","",IF(data_in!M1081="United States","United States",IF(data_in!M1081="Canada","Canada",IF(data_in!M1081="United Kingdom","United Kingdom","Other Country"))))</f>
        <v>Other Country</v>
      </c>
      <c r="I1081" s="8" t="str">
        <f>IF(A1081="","",IF(data_in!K1081="Unknown","Unknown",IF(data_in!K1081&lt;=10,"Very Small",IF(data_in!K1081&lt;=100,"Small",IF(data_in!K1081&lt;=500,"Medium",IF(data_in!K1081&gt;500,"Large","Error"))))))</f>
        <v>Large</v>
      </c>
      <c r="J1081" s="8" t="str">
        <f>IF(C1081=1,TEXT(data_in!E1081,"mm-yyyy"),"")</f>
        <v/>
      </c>
      <c r="K1081" s="8" t="str">
        <f>IF(A1081="","",IF(data_in!I1081="Website","Website",IF(data_in!I1081="Paid Search","Paid Search",IF(data_in!I1081="Slack","Slack","Other Channel"))))</f>
        <v>Website</v>
      </c>
      <c r="L1081" s="10">
        <f>IF(A1081="","",ROUND(N$3-data_in!B1081,0))</f>
        <v>109</v>
      </c>
    </row>
    <row r="1082" spans="1:12">
      <c r="A1082" s="8" t="str">
        <f>IF(data_in!A1082="","",data_in!A1082)</f>
        <v>f848fbcb-9c60-4c39-b32b-3eb49d70e5ac</v>
      </c>
      <c r="B1082" s="12">
        <f>IF(A1082="","",data_in!B1082)</f>
        <v>43840.55265046296</v>
      </c>
      <c r="C1082" s="8">
        <f>IF(A1082="","",IF(data_in!E1082="NULL",0,1))</f>
        <v>0</v>
      </c>
      <c r="D1082" s="8" t="str">
        <f>IF(A1082="","",IF(data_in!E1082="NULL","",ROUND(data_in!E1082-data_in!B1082,0)))</f>
        <v/>
      </c>
      <c r="E1082" s="8">
        <f>IF(A1082="","",IF(data_in!C1082="NULL",0,IF(data_in!C1082&gt;data_in!E1082,0,1)))</f>
        <v>0</v>
      </c>
      <c r="F1082" s="8" t="str">
        <f>IF(OR(A1082="",E1082=0),"",IF(data_in!C1082="NULL","",ROUND(data_in!C1082-data_in!B1082,0)))</f>
        <v/>
      </c>
      <c r="G1082" s="8" t="str">
        <f>IF(OR(A1082="",E1082=0),"",IF(data_in!C1082="NULL","",IF(D1082="",ROUND(data_in!D1082-data_in!B1082,0),MIN(D1082,ROUND(data_in!D1082-data_in!B1082,0)))))</f>
        <v/>
      </c>
      <c r="H1082" s="8" t="str">
        <f>IF(A1082="","",IF(data_in!M1082="United States","United States",IF(data_in!M1082="Canada","Canada",IF(data_in!M1082="United Kingdom","United Kingdom","Other Country"))))</f>
        <v>Canada</v>
      </c>
      <c r="I1082" s="8" t="str">
        <f>IF(A1082="","",IF(data_in!K1082="Unknown","Unknown",IF(data_in!K1082&lt;=10,"Very Small",IF(data_in!K1082&lt;=100,"Small",IF(data_in!K1082&lt;=500,"Medium",IF(data_in!K1082&gt;500,"Large","Error"))))))</f>
        <v>Small</v>
      </c>
      <c r="J1082" s="8" t="str">
        <f>IF(C1082=1,TEXT(data_in!E1082,"mm-yyyy"),"")</f>
        <v/>
      </c>
      <c r="K1082" s="8" t="str">
        <f>IF(A1082="","",IF(data_in!I1082="Website","Website",IF(data_in!I1082="Paid Search","Paid Search",IF(data_in!I1082="Slack","Slack","Other Channel"))))</f>
        <v>Paid Search</v>
      </c>
      <c r="L1082" s="10">
        <f>IF(A1082="","",ROUND(N$3-data_in!B1082,0))</f>
        <v>142</v>
      </c>
    </row>
    <row r="1083" spans="1:12">
      <c r="A1083" s="8" t="str">
        <f>IF(data_in!A1083="","",data_in!A1083)</f>
        <v>e7613c13-81d7-4a63-846b-7c2fa4f80864</v>
      </c>
      <c r="B1083" s="12">
        <f>IF(A1083="","",data_in!B1083)</f>
        <v>43840.570740740739</v>
      </c>
      <c r="C1083" s="8">
        <f>IF(A1083="","",IF(data_in!E1083="NULL",0,1))</f>
        <v>0</v>
      </c>
      <c r="D1083" s="8" t="str">
        <f>IF(A1083="","",IF(data_in!E1083="NULL","",ROUND(data_in!E1083-data_in!B1083,0)))</f>
        <v/>
      </c>
      <c r="E1083" s="8">
        <f>IF(A1083="","",IF(data_in!C1083="NULL",0,IF(data_in!C1083&gt;data_in!E1083,0,1)))</f>
        <v>0</v>
      </c>
      <c r="F1083" s="8" t="str">
        <f>IF(OR(A1083="",E1083=0),"",IF(data_in!C1083="NULL","",ROUND(data_in!C1083-data_in!B1083,0)))</f>
        <v/>
      </c>
      <c r="G1083" s="8" t="str">
        <f>IF(OR(A1083="",E1083=0),"",IF(data_in!C1083="NULL","",IF(D1083="",ROUND(data_in!D1083-data_in!B1083,0),MIN(D1083,ROUND(data_in!D1083-data_in!B1083,0)))))</f>
        <v/>
      </c>
      <c r="H1083" s="8" t="str">
        <f>IF(A1083="","",IF(data_in!M1083="United States","United States",IF(data_in!M1083="Canada","Canada",IF(data_in!M1083="United Kingdom","United Kingdom","Other Country"))))</f>
        <v>Other Country</v>
      </c>
      <c r="I1083" s="8" t="str">
        <f>IF(A1083="","",IF(data_in!K1083="Unknown","Unknown",IF(data_in!K1083&lt;=10,"Very Small",IF(data_in!K1083&lt;=100,"Small",IF(data_in!K1083&lt;=500,"Medium",IF(data_in!K1083&gt;500,"Large","Error"))))))</f>
        <v>Large</v>
      </c>
      <c r="J1083" s="8" t="str">
        <f>IF(C1083=1,TEXT(data_in!E1083,"mm-yyyy"),"")</f>
        <v/>
      </c>
      <c r="K1083" s="8" t="str">
        <f>IF(A1083="","",IF(data_in!I1083="Website","Website",IF(data_in!I1083="Paid Search","Paid Search",IF(data_in!I1083="Slack","Slack","Other Channel"))))</f>
        <v>Website</v>
      </c>
      <c r="L1083" s="10">
        <f>IF(A1083="","",ROUND(N$3-data_in!B1083,0))</f>
        <v>142</v>
      </c>
    </row>
    <row r="1084" spans="1:12">
      <c r="A1084" s="8" t="str">
        <f>IF(data_in!A1084="","",data_in!A1084)</f>
        <v>8caf6dcd-0b70-407e-b1d6-77680fb35893</v>
      </c>
      <c r="B1084" s="12">
        <f>IF(A1084="","",data_in!B1084)</f>
        <v>43840.572592592594</v>
      </c>
      <c r="C1084" s="8">
        <f>IF(A1084="","",IF(data_in!E1084="NULL",0,1))</f>
        <v>0</v>
      </c>
      <c r="D1084" s="8" t="str">
        <f>IF(A1084="","",IF(data_in!E1084="NULL","",ROUND(data_in!E1084-data_in!B1084,0)))</f>
        <v/>
      </c>
      <c r="E1084" s="8">
        <f>IF(A1084="","",IF(data_in!C1084="NULL",0,IF(data_in!C1084&gt;data_in!E1084,0,1)))</f>
        <v>0</v>
      </c>
      <c r="F1084" s="8" t="str">
        <f>IF(OR(A1084="",E1084=0),"",IF(data_in!C1084="NULL","",ROUND(data_in!C1084-data_in!B1084,0)))</f>
        <v/>
      </c>
      <c r="G1084" s="8" t="str">
        <f>IF(OR(A1084="",E1084=0),"",IF(data_in!C1084="NULL","",IF(D1084="",ROUND(data_in!D1084-data_in!B1084,0),MIN(D1084,ROUND(data_in!D1084-data_in!B1084,0)))))</f>
        <v/>
      </c>
      <c r="H1084" s="8" t="str">
        <f>IF(A1084="","",IF(data_in!M1084="United States","United States",IF(data_in!M1084="Canada","Canada",IF(data_in!M1084="United Kingdom","United Kingdom","Other Country"))))</f>
        <v>Other Country</v>
      </c>
      <c r="I1084" s="8" t="str">
        <f>IF(A1084="","",IF(data_in!K1084="Unknown","Unknown",IF(data_in!K1084&lt;=10,"Very Small",IF(data_in!K1084&lt;=100,"Small",IF(data_in!K1084&lt;=500,"Medium",IF(data_in!K1084&gt;500,"Large","Error"))))))</f>
        <v>Very Small</v>
      </c>
      <c r="J1084" s="8" t="str">
        <f>IF(C1084=1,TEXT(data_in!E1084,"mm-yyyy"),"")</f>
        <v/>
      </c>
      <c r="K1084" s="8" t="str">
        <f>IF(A1084="","",IF(data_in!I1084="Website","Website",IF(data_in!I1084="Paid Search","Paid Search",IF(data_in!I1084="Slack","Slack","Other Channel"))))</f>
        <v>Website</v>
      </c>
      <c r="L1084" s="10">
        <f>IF(A1084="","",ROUND(N$3-data_in!B1084,0))</f>
        <v>142</v>
      </c>
    </row>
    <row r="1085" spans="1:12">
      <c r="A1085" s="8" t="str">
        <f>IF(data_in!A1085="","",data_in!A1085)</f>
        <v>9b28f5f5-694c-474f-a99b-19378ce64902</v>
      </c>
      <c r="B1085" s="12">
        <f>IF(A1085="","",data_in!B1085)</f>
        <v>43840.580960648149</v>
      </c>
      <c r="C1085" s="8">
        <f>IF(A1085="","",IF(data_in!E1085="NULL",0,1))</f>
        <v>0</v>
      </c>
      <c r="D1085" s="8" t="str">
        <f>IF(A1085="","",IF(data_in!E1085="NULL","",ROUND(data_in!E1085-data_in!B1085,0)))</f>
        <v/>
      </c>
      <c r="E1085" s="8">
        <f>IF(A1085="","",IF(data_in!C1085="NULL",0,IF(data_in!C1085&gt;data_in!E1085,0,1)))</f>
        <v>0</v>
      </c>
      <c r="F1085" s="8" t="str">
        <f>IF(OR(A1085="",E1085=0),"",IF(data_in!C1085="NULL","",ROUND(data_in!C1085-data_in!B1085,0)))</f>
        <v/>
      </c>
      <c r="G1085" s="8" t="str">
        <f>IF(OR(A1085="",E1085=0),"",IF(data_in!C1085="NULL","",IF(D1085="",ROUND(data_in!D1085-data_in!B1085,0),MIN(D1085,ROUND(data_in!D1085-data_in!B1085,0)))))</f>
        <v/>
      </c>
      <c r="H1085" s="8" t="str">
        <f>IF(A1085="","",IF(data_in!M1085="United States","United States",IF(data_in!M1085="Canada","Canada",IF(data_in!M1085="United Kingdom","United Kingdom","Other Country"))))</f>
        <v>United States</v>
      </c>
      <c r="I1085" s="8" t="str">
        <f>IF(A1085="","",IF(data_in!K1085="Unknown","Unknown",IF(data_in!K1085&lt;=10,"Very Small",IF(data_in!K1085&lt;=100,"Small",IF(data_in!K1085&lt;=500,"Medium",IF(data_in!K1085&gt;500,"Large","Error"))))))</f>
        <v>Medium</v>
      </c>
      <c r="J1085" s="8" t="str">
        <f>IF(C1085=1,TEXT(data_in!E1085,"mm-yyyy"),"")</f>
        <v/>
      </c>
      <c r="K1085" s="8" t="str">
        <f>IF(A1085="","",IF(data_in!I1085="Website","Website",IF(data_in!I1085="Paid Search","Paid Search",IF(data_in!I1085="Slack","Slack","Other Channel"))))</f>
        <v>Website</v>
      </c>
      <c r="L1085" s="10">
        <f>IF(A1085="","",ROUND(N$3-data_in!B1085,0))</f>
        <v>142</v>
      </c>
    </row>
    <row r="1086" spans="1:12">
      <c r="A1086" s="8" t="str">
        <f>IF(data_in!A1086="","",data_in!A1086)</f>
        <v>f75746f7-9a7a-40c8-8c8b-f12625e6226f</v>
      </c>
      <c r="B1086" s="12">
        <f>IF(A1086="","",data_in!B1086)</f>
        <v>43840.581701388888</v>
      </c>
      <c r="C1086" s="8">
        <f>IF(A1086="","",IF(data_in!E1086="NULL",0,1))</f>
        <v>0</v>
      </c>
      <c r="D1086" s="8" t="str">
        <f>IF(A1086="","",IF(data_in!E1086="NULL","",ROUND(data_in!E1086-data_in!B1086,0)))</f>
        <v/>
      </c>
      <c r="E1086" s="8">
        <f>IF(A1086="","",IF(data_in!C1086="NULL",0,IF(data_in!C1086&gt;data_in!E1086,0,1)))</f>
        <v>1</v>
      </c>
      <c r="F1086" s="8">
        <f>IF(OR(A1086="",E1086=0),"",IF(data_in!C1086="NULL","",ROUND(data_in!C1086-data_in!B1086,0)))</f>
        <v>0</v>
      </c>
      <c r="G1086" s="8">
        <f>IF(OR(A1086="",E1086=0),"",IF(data_in!C1086="NULL","",IF(D1086="",ROUND(data_in!D1086-data_in!B1086,0),MIN(D1086,ROUND(data_in!D1086-data_in!B1086,0)))))</f>
        <v>30</v>
      </c>
      <c r="H1086" s="8" t="str">
        <f>IF(A1086="","",IF(data_in!M1086="United States","United States",IF(data_in!M1086="Canada","Canada",IF(data_in!M1086="United Kingdom","United Kingdom","Other Country"))))</f>
        <v>United States</v>
      </c>
      <c r="I1086" s="8" t="str">
        <f>IF(A1086="","",IF(data_in!K1086="Unknown","Unknown",IF(data_in!K1086&lt;=10,"Very Small",IF(data_in!K1086&lt;=100,"Small",IF(data_in!K1086&lt;=500,"Medium",IF(data_in!K1086&gt;500,"Large","Error"))))))</f>
        <v>Very Small</v>
      </c>
      <c r="J1086" s="8" t="str">
        <f>IF(C1086=1,TEXT(data_in!E1086,"mm-yyyy"),"")</f>
        <v/>
      </c>
      <c r="K1086" s="8" t="str">
        <f>IF(A1086="","",IF(data_in!I1086="Website","Website",IF(data_in!I1086="Paid Search","Paid Search",IF(data_in!I1086="Slack","Slack","Other Channel"))))</f>
        <v>Website</v>
      </c>
      <c r="L1086" s="10">
        <f>IF(A1086="","",ROUND(N$3-data_in!B1086,0))</f>
        <v>142</v>
      </c>
    </row>
    <row r="1087" spans="1:12">
      <c r="A1087" s="8" t="str">
        <f>IF(data_in!A1087="","",data_in!A1087)</f>
        <v>d6a50004-5459-4546-b5b9-f44a6d17b03e</v>
      </c>
      <c r="B1087" s="12">
        <f>IF(A1087="","",data_in!B1087)</f>
        <v>43840.598738425928</v>
      </c>
      <c r="C1087" s="8">
        <f>IF(A1087="","",IF(data_in!E1087="NULL",0,1))</f>
        <v>0</v>
      </c>
      <c r="D1087" s="8" t="str">
        <f>IF(A1087="","",IF(data_in!E1087="NULL","",ROUND(data_in!E1087-data_in!B1087,0)))</f>
        <v/>
      </c>
      <c r="E1087" s="8">
        <f>IF(A1087="","",IF(data_in!C1087="NULL",0,IF(data_in!C1087&gt;data_in!E1087,0,1)))</f>
        <v>0</v>
      </c>
      <c r="F1087" s="8" t="str">
        <f>IF(OR(A1087="",E1087=0),"",IF(data_in!C1087="NULL","",ROUND(data_in!C1087-data_in!B1087,0)))</f>
        <v/>
      </c>
      <c r="G1087" s="8" t="str">
        <f>IF(OR(A1087="",E1087=0),"",IF(data_in!C1087="NULL","",IF(D1087="",ROUND(data_in!D1087-data_in!B1087,0),MIN(D1087,ROUND(data_in!D1087-data_in!B1087,0)))))</f>
        <v/>
      </c>
      <c r="H1087" s="8" t="str">
        <f>IF(A1087="","",IF(data_in!M1087="United States","United States",IF(data_in!M1087="Canada","Canada",IF(data_in!M1087="United Kingdom","United Kingdom","Other Country"))))</f>
        <v>Other Country</v>
      </c>
      <c r="I1087" s="8" t="str">
        <f>IF(A1087="","",IF(data_in!K1087="Unknown","Unknown",IF(data_in!K1087&lt;=10,"Very Small",IF(data_in!K1087&lt;=100,"Small",IF(data_in!K1087&lt;=500,"Medium",IF(data_in!K1087&gt;500,"Large","Error"))))))</f>
        <v>Very Small</v>
      </c>
      <c r="J1087" s="8" t="str">
        <f>IF(C1087=1,TEXT(data_in!E1087,"mm-yyyy"),"")</f>
        <v/>
      </c>
      <c r="K1087" s="8" t="str">
        <f>IF(A1087="","",IF(data_in!I1087="Website","Website",IF(data_in!I1087="Paid Search","Paid Search",IF(data_in!I1087="Slack","Slack","Other Channel"))))</f>
        <v>Website</v>
      </c>
      <c r="L1087" s="10">
        <f>IF(A1087="","",ROUND(N$3-data_in!B1087,0))</f>
        <v>142</v>
      </c>
    </row>
    <row r="1088" spans="1:12">
      <c r="A1088" s="8" t="str">
        <f>IF(data_in!A1088="","",data_in!A1088)</f>
        <v>9a510d8f-69e7-4d87-8475-872f2e06886b</v>
      </c>
      <c r="B1088" s="12">
        <f>IF(A1088="","",data_in!B1088)</f>
        <v>43844.755196759259</v>
      </c>
      <c r="C1088" s="8">
        <f>IF(A1088="","",IF(data_in!E1088="NULL",0,1))</f>
        <v>1</v>
      </c>
      <c r="D1088" s="8">
        <f>IF(A1088="","",IF(data_in!E1088="NULL","",ROUND(data_in!E1088-data_in!B1088,0)))</f>
        <v>31</v>
      </c>
      <c r="E1088" s="8">
        <f>IF(A1088="","",IF(data_in!C1088="NULL",0,IF(data_in!C1088&gt;data_in!E1088,0,1)))</f>
        <v>1</v>
      </c>
      <c r="F1088" s="8">
        <f>IF(OR(A1088="",E1088=0),"",IF(data_in!C1088="NULL","",ROUND(data_in!C1088-data_in!B1088,0)))</f>
        <v>1</v>
      </c>
      <c r="G1088" s="8">
        <f>IF(OR(A1088="",E1088=0),"",IF(data_in!C1088="NULL","",IF(D1088="",ROUND(data_in!D1088-data_in!B1088,0),MIN(D1088,ROUND(data_in!D1088-data_in!B1088,0)))))</f>
        <v>31</v>
      </c>
      <c r="H1088" s="8" t="str">
        <f>IF(A1088="","",IF(data_in!M1088="United States","United States",IF(data_in!M1088="Canada","Canada",IF(data_in!M1088="United Kingdom","United Kingdom","Other Country"))))</f>
        <v>United States</v>
      </c>
      <c r="I1088" s="8" t="str">
        <f>IF(A1088="","",IF(data_in!K1088="Unknown","Unknown",IF(data_in!K1088&lt;=10,"Very Small",IF(data_in!K1088&lt;=100,"Small",IF(data_in!K1088&lt;=500,"Medium",IF(data_in!K1088&gt;500,"Large","Error"))))))</f>
        <v>Very Small</v>
      </c>
      <c r="J1088" s="8" t="str">
        <f>IF(C1088=1,TEXT(data_in!E1088,"mm-yyyy"),"")</f>
        <v>02-2020</v>
      </c>
      <c r="K1088" s="8" t="str">
        <f>IF(A1088="","",IF(data_in!I1088="Website","Website",IF(data_in!I1088="Paid Search","Paid Search",IF(data_in!I1088="Slack","Slack","Other Channel"))))</f>
        <v>Other Channel</v>
      </c>
      <c r="L1088" s="10">
        <f>IF(A1088="","",ROUND(N$3-data_in!B1088,0))</f>
        <v>138</v>
      </c>
    </row>
    <row r="1089" spans="1:12">
      <c r="A1089" s="8" t="str">
        <f>IF(data_in!A1089="","",data_in!A1089)</f>
        <v>0e3d2d85-9d08-40eb-a9ec-d277aff01319</v>
      </c>
      <c r="B1089" s="12">
        <f>IF(A1089="","",data_in!B1089)</f>
        <v>43840.604305555556</v>
      </c>
      <c r="C1089" s="8">
        <f>IF(A1089="","",IF(data_in!E1089="NULL",0,1))</f>
        <v>0</v>
      </c>
      <c r="D1089" s="8" t="str">
        <f>IF(A1089="","",IF(data_in!E1089="NULL","",ROUND(data_in!E1089-data_in!B1089,0)))</f>
        <v/>
      </c>
      <c r="E1089" s="8">
        <f>IF(A1089="","",IF(data_in!C1089="NULL",0,IF(data_in!C1089&gt;data_in!E1089,0,1)))</f>
        <v>0</v>
      </c>
      <c r="F1089" s="8" t="str">
        <f>IF(OR(A1089="",E1089=0),"",IF(data_in!C1089="NULL","",ROUND(data_in!C1089-data_in!B1089,0)))</f>
        <v/>
      </c>
      <c r="G1089" s="8" t="str">
        <f>IF(OR(A1089="",E1089=0),"",IF(data_in!C1089="NULL","",IF(D1089="",ROUND(data_in!D1089-data_in!B1089,0),MIN(D1089,ROUND(data_in!D1089-data_in!B1089,0)))))</f>
        <v/>
      </c>
      <c r="H1089" s="8" t="str">
        <f>IF(A1089="","",IF(data_in!M1089="United States","United States",IF(data_in!M1089="Canada","Canada",IF(data_in!M1089="United Kingdom","United Kingdom","Other Country"))))</f>
        <v>Other Country</v>
      </c>
      <c r="I1089" s="8" t="str">
        <f>IF(A1089="","",IF(data_in!K1089="Unknown","Unknown",IF(data_in!K1089&lt;=10,"Very Small",IF(data_in!K1089&lt;=100,"Small",IF(data_in!K1089&lt;=500,"Medium",IF(data_in!K1089&gt;500,"Large","Error"))))))</f>
        <v>Very Small</v>
      </c>
      <c r="J1089" s="8" t="str">
        <f>IF(C1089=1,TEXT(data_in!E1089,"mm-yyyy"),"")</f>
        <v/>
      </c>
      <c r="K1089" s="8" t="str">
        <f>IF(A1089="","",IF(data_in!I1089="Website","Website",IF(data_in!I1089="Paid Search","Paid Search",IF(data_in!I1089="Slack","Slack","Other Channel"))))</f>
        <v>Paid Search</v>
      </c>
      <c r="L1089" s="10">
        <f>IF(A1089="","",ROUND(N$3-data_in!B1089,0))</f>
        <v>142</v>
      </c>
    </row>
    <row r="1090" spans="1:12">
      <c r="A1090" s="8" t="str">
        <f>IF(data_in!A1090="","",data_in!A1090)</f>
        <v>05bdc901-8229-4328-86b5-08b319181f81</v>
      </c>
      <c r="B1090" s="12">
        <f>IF(A1090="","",data_in!B1090)</f>
        <v>43840.620636574073</v>
      </c>
      <c r="C1090" s="8">
        <f>IF(A1090="","",IF(data_in!E1090="NULL",0,1))</f>
        <v>0</v>
      </c>
      <c r="D1090" s="8" t="str">
        <f>IF(A1090="","",IF(data_in!E1090="NULL","",ROUND(data_in!E1090-data_in!B1090,0)))</f>
        <v/>
      </c>
      <c r="E1090" s="8">
        <f>IF(A1090="","",IF(data_in!C1090="NULL",0,IF(data_in!C1090&gt;data_in!E1090,0,1)))</f>
        <v>0</v>
      </c>
      <c r="F1090" s="8" t="str">
        <f>IF(OR(A1090="",E1090=0),"",IF(data_in!C1090="NULL","",ROUND(data_in!C1090-data_in!B1090,0)))</f>
        <v/>
      </c>
      <c r="G1090" s="8" t="str">
        <f>IF(OR(A1090="",E1090=0),"",IF(data_in!C1090="NULL","",IF(D1090="",ROUND(data_in!D1090-data_in!B1090,0),MIN(D1090,ROUND(data_in!D1090-data_in!B1090,0)))))</f>
        <v/>
      </c>
      <c r="H1090" s="8" t="str">
        <f>IF(A1090="","",IF(data_in!M1090="United States","United States",IF(data_in!M1090="Canada","Canada",IF(data_in!M1090="United Kingdom","United Kingdom","Other Country"))))</f>
        <v>United States</v>
      </c>
      <c r="I1090" s="8" t="str">
        <f>IF(A1090="","",IF(data_in!K1090="Unknown","Unknown",IF(data_in!K1090&lt;=10,"Very Small",IF(data_in!K1090&lt;=100,"Small",IF(data_in!K1090&lt;=500,"Medium",IF(data_in!K1090&gt;500,"Large","Error"))))))</f>
        <v>Small</v>
      </c>
      <c r="J1090" s="8" t="str">
        <f>IF(C1090=1,TEXT(data_in!E1090,"mm-yyyy"),"")</f>
        <v/>
      </c>
      <c r="K1090" s="8" t="str">
        <f>IF(A1090="","",IF(data_in!I1090="Website","Website",IF(data_in!I1090="Paid Search","Paid Search",IF(data_in!I1090="Slack","Slack","Other Channel"))))</f>
        <v>Website</v>
      </c>
      <c r="L1090" s="10">
        <f>IF(A1090="","",ROUND(N$3-data_in!B1090,0))</f>
        <v>142</v>
      </c>
    </row>
    <row r="1091" spans="1:12">
      <c r="A1091" s="8" t="str">
        <f>IF(data_in!A1091="","",data_in!A1091)</f>
        <v>7daeee40-41af-43b3-97f2-2c7491225813</v>
      </c>
      <c r="B1091" s="12">
        <f>IF(A1091="","",data_in!B1091)</f>
        <v>43840.646990740737</v>
      </c>
      <c r="C1091" s="8">
        <f>IF(A1091="","",IF(data_in!E1091="NULL",0,1))</f>
        <v>0</v>
      </c>
      <c r="D1091" s="8" t="str">
        <f>IF(A1091="","",IF(data_in!E1091="NULL","",ROUND(data_in!E1091-data_in!B1091,0)))</f>
        <v/>
      </c>
      <c r="E1091" s="8">
        <f>IF(A1091="","",IF(data_in!C1091="NULL",0,IF(data_in!C1091&gt;data_in!E1091,0,1)))</f>
        <v>0</v>
      </c>
      <c r="F1091" s="8" t="str">
        <f>IF(OR(A1091="",E1091=0),"",IF(data_in!C1091="NULL","",ROUND(data_in!C1091-data_in!B1091,0)))</f>
        <v/>
      </c>
      <c r="G1091" s="8" t="str">
        <f>IF(OR(A1091="",E1091=0),"",IF(data_in!C1091="NULL","",IF(D1091="",ROUND(data_in!D1091-data_in!B1091,0),MIN(D1091,ROUND(data_in!D1091-data_in!B1091,0)))))</f>
        <v/>
      </c>
      <c r="H1091" s="8" t="str">
        <f>IF(A1091="","",IF(data_in!M1091="United States","United States",IF(data_in!M1091="Canada","Canada",IF(data_in!M1091="United Kingdom","United Kingdom","Other Country"))))</f>
        <v>United States</v>
      </c>
      <c r="I1091" s="8" t="str">
        <f>IF(A1091="","",IF(data_in!K1091="Unknown","Unknown",IF(data_in!K1091&lt;=10,"Very Small",IF(data_in!K1091&lt;=100,"Small",IF(data_in!K1091&lt;=500,"Medium",IF(data_in!K1091&gt;500,"Large","Error"))))))</f>
        <v>Small</v>
      </c>
      <c r="J1091" s="8" t="str">
        <f>IF(C1091=1,TEXT(data_in!E1091,"mm-yyyy"),"")</f>
        <v/>
      </c>
      <c r="K1091" s="8" t="str">
        <f>IF(A1091="","",IF(data_in!I1091="Website","Website",IF(data_in!I1091="Paid Search","Paid Search",IF(data_in!I1091="Slack","Slack","Other Channel"))))</f>
        <v>Paid Search</v>
      </c>
      <c r="L1091" s="10">
        <f>IF(A1091="","",ROUND(N$3-data_in!B1091,0))</f>
        <v>142</v>
      </c>
    </row>
    <row r="1092" spans="1:12">
      <c r="A1092" s="8" t="str">
        <f>IF(data_in!A1092="","",data_in!A1092)</f>
        <v>bc124817-8cd9-4d63-add4-cbd29d1e7133</v>
      </c>
      <c r="B1092" s="12">
        <f>IF(A1092="","",data_in!B1092)</f>
        <v>43840.646087962959</v>
      </c>
      <c r="C1092" s="8">
        <f>IF(A1092="","",IF(data_in!E1092="NULL",0,1))</f>
        <v>0</v>
      </c>
      <c r="D1092" s="8" t="str">
        <f>IF(A1092="","",IF(data_in!E1092="NULL","",ROUND(data_in!E1092-data_in!B1092,0)))</f>
        <v/>
      </c>
      <c r="E1092" s="8">
        <f>IF(A1092="","",IF(data_in!C1092="NULL",0,IF(data_in!C1092&gt;data_in!E1092,0,1)))</f>
        <v>0</v>
      </c>
      <c r="F1092" s="8" t="str">
        <f>IF(OR(A1092="",E1092=0),"",IF(data_in!C1092="NULL","",ROUND(data_in!C1092-data_in!B1092,0)))</f>
        <v/>
      </c>
      <c r="G1092" s="8" t="str">
        <f>IF(OR(A1092="",E1092=0),"",IF(data_in!C1092="NULL","",IF(D1092="",ROUND(data_in!D1092-data_in!B1092,0),MIN(D1092,ROUND(data_in!D1092-data_in!B1092,0)))))</f>
        <v/>
      </c>
      <c r="H1092" s="8" t="str">
        <f>IF(A1092="","",IF(data_in!M1092="United States","United States",IF(data_in!M1092="Canada","Canada",IF(data_in!M1092="United Kingdom","United Kingdom","Other Country"))))</f>
        <v>United States</v>
      </c>
      <c r="I1092" s="8" t="str">
        <f>IF(A1092="","",IF(data_in!K1092="Unknown","Unknown",IF(data_in!K1092&lt;=10,"Very Small",IF(data_in!K1092&lt;=100,"Small",IF(data_in!K1092&lt;=500,"Medium",IF(data_in!K1092&gt;500,"Large","Error"))))))</f>
        <v>Large</v>
      </c>
      <c r="J1092" s="8" t="str">
        <f>IF(C1092=1,TEXT(data_in!E1092,"mm-yyyy"),"")</f>
        <v/>
      </c>
      <c r="K1092" s="8" t="str">
        <f>IF(A1092="","",IF(data_in!I1092="Website","Website",IF(data_in!I1092="Paid Search","Paid Search",IF(data_in!I1092="Slack","Slack","Other Channel"))))</f>
        <v>Paid Search</v>
      </c>
      <c r="L1092" s="10">
        <f>IF(A1092="","",ROUND(N$3-data_in!B1092,0))</f>
        <v>142</v>
      </c>
    </row>
    <row r="1093" spans="1:12">
      <c r="A1093" s="8" t="str">
        <f>IF(data_in!A1093="","",data_in!A1093)</f>
        <v>4fb5a893-c5b8-4953-b9c0-2c0d4b7fbfe2</v>
      </c>
      <c r="B1093" s="12">
        <f>IF(A1093="","",data_in!B1093)</f>
        <v>43840.646249999998</v>
      </c>
      <c r="C1093" s="8">
        <f>IF(A1093="","",IF(data_in!E1093="NULL",0,1))</f>
        <v>0</v>
      </c>
      <c r="D1093" s="8" t="str">
        <f>IF(A1093="","",IF(data_in!E1093="NULL","",ROUND(data_in!E1093-data_in!B1093,0)))</f>
        <v/>
      </c>
      <c r="E1093" s="8">
        <f>IF(A1093="","",IF(data_in!C1093="NULL",0,IF(data_in!C1093&gt;data_in!E1093,0,1)))</f>
        <v>0</v>
      </c>
      <c r="F1093" s="8" t="str">
        <f>IF(OR(A1093="",E1093=0),"",IF(data_in!C1093="NULL","",ROUND(data_in!C1093-data_in!B1093,0)))</f>
        <v/>
      </c>
      <c r="G1093" s="8" t="str">
        <f>IF(OR(A1093="",E1093=0),"",IF(data_in!C1093="NULL","",IF(D1093="",ROUND(data_in!D1093-data_in!B1093,0),MIN(D1093,ROUND(data_in!D1093-data_in!B1093,0)))))</f>
        <v/>
      </c>
      <c r="H1093" s="8" t="str">
        <f>IF(A1093="","",IF(data_in!M1093="United States","United States",IF(data_in!M1093="Canada","Canada",IF(data_in!M1093="United Kingdom","United Kingdom","Other Country"))))</f>
        <v>Canada</v>
      </c>
      <c r="I1093" s="8" t="str">
        <f>IF(A1093="","",IF(data_in!K1093="Unknown","Unknown",IF(data_in!K1093&lt;=10,"Very Small",IF(data_in!K1093&lt;=100,"Small",IF(data_in!K1093&lt;=500,"Medium",IF(data_in!K1093&gt;500,"Large","Error"))))))</f>
        <v>Very Small</v>
      </c>
      <c r="J1093" s="8" t="str">
        <f>IF(C1093=1,TEXT(data_in!E1093,"mm-yyyy"),"")</f>
        <v/>
      </c>
      <c r="K1093" s="8" t="str">
        <f>IF(A1093="","",IF(data_in!I1093="Website","Website",IF(data_in!I1093="Paid Search","Paid Search",IF(data_in!I1093="Slack","Slack","Other Channel"))))</f>
        <v>Other Channel</v>
      </c>
      <c r="L1093" s="10">
        <f>IF(A1093="","",ROUND(N$3-data_in!B1093,0))</f>
        <v>142</v>
      </c>
    </row>
    <row r="1094" spans="1:12">
      <c r="A1094" s="8" t="str">
        <f>IF(data_in!A1094="","",data_in!A1094)</f>
        <v>de243e53-3568-4eca-8cbe-69bea2a66eba</v>
      </c>
      <c r="B1094" s="12">
        <f>IF(A1094="","",data_in!B1094)</f>
        <v>43943.776643518519</v>
      </c>
      <c r="C1094" s="8">
        <f>IF(A1094="","",IF(data_in!E1094="NULL",0,1))</f>
        <v>0</v>
      </c>
      <c r="D1094" s="8" t="str">
        <f>IF(A1094="","",IF(data_in!E1094="NULL","",ROUND(data_in!E1094-data_in!B1094,0)))</f>
        <v/>
      </c>
      <c r="E1094" s="8">
        <f>IF(A1094="","",IF(data_in!C1094="NULL",0,IF(data_in!C1094&gt;data_in!E1094,0,1)))</f>
        <v>0</v>
      </c>
      <c r="F1094" s="8" t="str">
        <f>IF(OR(A1094="",E1094=0),"",IF(data_in!C1094="NULL","",ROUND(data_in!C1094-data_in!B1094,0)))</f>
        <v/>
      </c>
      <c r="G1094" s="8" t="str">
        <f>IF(OR(A1094="",E1094=0),"",IF(data_in!C1094="NULL","",IF(D1094="",ROUND(data_in!D1094-data_in!B1094,0),MIN(D1094,ROUND(data_in!D1094-data_in!B1094,0)))))</f>
        <v/>
      </c>
      <c r="H1094" s="8" t="str">
        <f>IF(A1094="","",IF(data_in!M1094="United States","United States",IF(data_in!M1094="Canada","Canada",IF(data_in!M1094="United Kingdom","United Kingdom","Other Country"))))</f>
        <v>Canada</v>
      </c>
      <c r="I1094" s="8" t="str">
        <f>IF(A1094="","",IF(data_in!K1094="Unknown","Unknown",IF(data_in!K1094&lt;=10,"Very Small",IF(data_in!K1094&lt;=100,"Small",IF(data_in!K1094&lt;=500,"Medium",IF(data_in!K1094&gt;500,"Large","Error"))))))</f>
        <v>Very Small</v>
      </c>
      <c r="J1094" s="8" t="str">
        <f>IF(C1094=1,TEXT(data_in!E1094,"mm-yyyy"),"")</f>
        <v/>
      </c>
      <c r="K1094" s="8" t="str">
        <f>IF(A1094="","",IF(data_in!I1094="Website","Website",IF(data_in!I1094="Paid Search","Paid Search",IF(data_in!I1094="Slack","Slack","Other Channel"))))</f>
        <v>Website</v>
      </c>
      <c r="L1094" s="10">
        <f>IF(A1094="","",ROUND(N$3-data_in!B1094,0))</f>
        <v>39</v>
      </c>
    </row>
    <row r="1095" spans="1:12">
      <c r="A1095" s="8" t="str">
        <f>IF(data_in!A1095="","",data_in!A1095)</f>
        <v>3f7e21ce-3845-4eed-a47d-e6df1206b132</v>
      </c>
      <c r="B1095" s="12">
        <f>IF(A1095="","",data_in!B1095)</f>
        <v>43943.794131944444</v>
      </c>
      <c r="C1095" s="8">
        <f>IF(A1095="","",IF(data_in!E1095="NULL",0,1))</f>
        <v>0</v>
      </c>
      <c r="D1095" s="8" t="str">
        <f>IF(A1095="","",IF(data_in!E1095="NULL","",ROUND(data_in!E1095-data_in!B1095,0)))</f>
        <v/>
      </c>
      <c r="E1095" s="8">
        <f>IF(A1095="","",IF(data_in!C1095="NULL",0,IF(data_in!C1095&gt;data_in!E1095,0,1)))</f>
        <v>0</v>
      </c>
      <c r="F1095" s="8" t="str">
        <f>IF(OR(A1095="",E1095=0),"",IF(data_in!C1095="NULL","",ROUND(data_in!C1095-data_in!B1095,0)))</f>
        <v/>
      </c>
      <c r="G1095" s="8" t="str">
        <f>IF(OR(A1095="",E1095=0),"",IF(data_in!C1095="NULL","",IF(D1095="",ROUND(data_in!D1095-data_in!B1095,0),MIN(D1095,ROUND(data_in!D1095-data_in!B1095,0)))))</f>
        <v/>
      </c>
      <c r="H1095" s="8" t="str">
        <f>IF(A1095="","",IF(data_in!M1095="United States","United States",IF(data_in!M1095="Canada","Canada",IF(data_in!M1095="United Kingdom","United Kingdom","Other Country"))))</f>
        <v>Canada</v>
      </c>
      <c r="I1095" s="8" t="str">
        <f>IF(A1095="","",IF(data_in!K1095="Unknown","Unknown",IF(data_in!K1095&lt;=10,"Very Small",IF(data_in!K1095&lt;=100,"Small",IF(data_in!K1095&lt;=500,"Medium",IF(data_in!K1095&gt;500,"Large","Error"))))))</f>
        <v>Very Small</v>
      </c>
      <c r="J1095" s="8" t="str">
        <f>IF(C1095=1,TEXT(data_in!E1095,"mm-yyyy"),"")</f>
        <v/>
      </c>
      <c r="K1095" s="8" t="str">
        <f>IF(A1095="","",IF(data_in!I1095="Website","Website",IF(data_in!I1095="Paid Search","Paid Search",IF(data_in!I1095="Slack","Slack","Other Channel"))))</f>
        <v>Website</v>
      </c>
      <c r="L1095" s="10">
        <f>IF(A1095="","",ROUND(N$3-data_in!B1095,0))</f>
        <v>39</v>
      </c>
    </row>
    <row r="1096" spans="1:12">
      <c r="A1096" s="8" t="str">
        <f>IF(data_in!A1096="","",data_in!A1096)</f>
        <v>941b14b3-d441-4762-ab82-ac125a263cd3</v>
      </c>
      <c r="B1096" s="12">
        <f>IF(A1096="","",data_in!B1096)</f>
        <v>43943.831423611111</v>
      </c>
      <c r="C1096" s="8">
        <f>IF(A1096="","",IF(data_in!E1096="NULL",0,1))</f>
        <v>0</v>
      </c>
      <c r="D1096" s="8" t="str">
        <f>IF(A1096="","",IF(data_in!E1096="NULL","",ROUND(data_in!E1096-data_in!B1096,0)))</f>
        <v/>
      </c>
      <c r="E1096" s="8">
        <f>IF(A1096="","",IF(data_in!C1096="NULL",0,IF(data_in!C1096&gt;data_in!E1096,0,1)))</f>
        <v>0</v>
      </c>
      <c r="F1096" s="8" t="str">
        <f>IF(OR(A1096="",E1096=0),"",IF(data_in!C1096="NULL","",ROUND(data_in!C1096-data_in!B1096,0)))</f>
        <v/>
      </c>
      <c r="G1096" s="8" t="str">
        <f>IF(OR(A1096="",E1096=0),"",IF(data_in!C1096="NULL","",IF(D1096="",ROUND(data_in!D1096-data_in!B1096,0),MIN(D1096,ROUND(data_in!D1096-data_in!B1096,0)))))</f>
        <v/>
      </c>
      <c r="H1096" s="8" t="str">
        <f>IF(A1096="","",IF(data_in!M1096="United States","United States",IF(data_in!M1096="Canada","Canada",IF(data_in!M1096="United Kingdom","United Kingdom","Other Country"))))</f>
        <v>United States</v>
      </c>
      <c r="I1096" s="8" t="str">
        <f>IF(A1096="","",IF(data_in!K1096="Unknown","Unknown",IF(data_in!K1096&lt;=10,"Very Small",IF(data_in!K1096&lt;=100,"Small",IF(data_in!K1096&lt;=500,"Medium",IF(data_in!K1096&gt;500,"Large","Error"))))))</f>
        <v>Very Small</v>
      </c>
      <c r="J1096" s="8" t="str">
        <f>IF(C1096=1,TEXT(data_in!E1096,"mm-yyyy"),"")</f>
        <v/>
      </c>
      <c r="K1096" s="8" t="str">
        <f>IF(A1096="","",IF(data_in!I1096="Website","Website",IF(data_in!I1096="Paid Search","Paid Search",IF(data_in!I1096="Slack","Slack","Other Channel"))))</f>
        <v>Website</v>
      </c>
      <c r="L1096" s="10">
        <f>IF(A1096="","",ROUND(N$3-data_in!B1096,0))</f>
        <v>39</v>
      </c>
    </row>
    <row r="1097" spans="1:12">
      <c r="A1097" s="8" t="str">
        <f>IF(data_in!A1097="","",data_in!A1097)</f>
        <v>0ced5ed6-06bd-48f3-9315-d4abfb0cd983</v>
      </c>
      <c r="B1097" s="12">
        <f>IF(A1097="","",data_in!B1097)</f>
        <v>43943.84847222222</v>
      </c>
      <c r="C1097" s="8">
        <f>IF(A1097="","",IF(data_in!E1097="NULL",0,1))</f>
        <v>0</v>
      </c>
      <c r="D1097" s="8" t="str">
        <f>IF(A1097="","",IF(data_in!E1097="NULL","",ROUND(data_in!E1097-data_in!B1097,0)))</f>
        <v/>
      </c>
      <c r="E1097" s="8">
        <f>IF(A1097="","",IF(data_in!C1097="NULL",0,IF(data_in!C1097&gt;data_in!E1097,0,1)))</f>
        <v>0</v>
      </c>
      <c r="F1097" s="8" t="str">
        <f>IF(OR(A1097="",E1097=0),"",IF(data_in!C1097="NULL","",ROUND(data_in!C1097-data_in!B1097,0)))</f>
        <v/>
      </c>
      <c r="G1097" s="8" t="str">
        <f>IF(OR(A1097="",E1097=0),"",IF(data_in!C1097="NULL","",IF(D1097="",ROUND(data_in!D1097-data_in!B1097,0),MIN(D1097,ROUND(data_in!D1097-data_in!B1097,0)))))</f>
        <v/>
      </c>
      <c r="H1097" s="8" t="str">
        <f>IF(A1097="","",IF(data_in!M1097="United States","United States",IF(data_in!M1097="Canada","Canada",IF(data_in!M1097="United Kingdom","United Kingdom","Other Country"))))</f>
        <v>United States</v>
      </c>
      <c r="I1097" s="8" t="str">
        <f>IF(A1097="","",IF(data_in!K1097="Unknown","Unknown",IF(data_in!K1097&lt;=10,"Very Small",IF(data_in!K1097&lt;=100,"Small",IF(data_in!K1097&lt;=500,"Medium",IF(data_in!K1097&gt;500,"Large","Error"))))))</f>
        <v>Small</v>
      </c>
      <c r="J1097" s="8" t="str">
        <f>IF(C1097=1,TEXT(data_in!E1097,"mm-yyyy"),"")</f>
        <v/>
      </c>
      <c r="K1097" s="8" t="str">
        <f>IF(A1097="","",IF(data_in!I1097="Website","Website",IF(data_in!I1097="Paid Search","Paid Search",IF(data_in!I1097="Slack","Slack","Other Channel"))))</f>
        <v>Website</v>
      </c>
      <c r="L1097" s="10">
        <f>IF(A1097="","",ROUND(N$3-data_in!B1097,0))</f>
        <v>39</v>
      </c>
    </row>
    <row r="1098" spans="1:12">
      <c r="A1098" s="8" t="str">
        <f>IF(data_in!A1098="","",data_in!A1098)</f>
        <v>f622e40f-8098-4219-a455-1c8004a73bb0</v>
      </c>
      <c r="B1098" s="12">
        <f>IF(A1098="","",data_in!B1098)</f>
        <v>43943.85565972222</v>
      </c>
      <c r="C1098" s="8">
        <f>IF(A1098="","",IF(data_in!E1098="NULL",0,1))</f>
        <v>0</v>
      </c>
      <c r="D1098" s="8" t="str">
        <f>IF(A1098="","",IF(data_in!E1098="NULL","",ROUND(data_in!E1098-data_in!B1098,0)))</f>
        <v/>
      </c>
      <c r="E1098" s="8">
        <f>IF(A1098="","",IF(data_in!C1098="NULL",0,IF(data_in!C1098&gt;data_in!E1098,0,1)))</f>
        <v>0</v>
      </c>
      <c r="F1098" s="8" t="str">
        <f>IF(OR(A1098="",E1098=0),"",IF(data_in!C1098="NULL","",ROUND(data_in!C1098-data_in!B1098,0)))</f>
        <v/>
      </c>
      <c r="G1098" s="8" t="str">
        <f>IF(OR(A1098="",E1098=0),"",IF(data_in!C1098="NULL","",IF(D1098="",ROUND(data_in!D1098-data_in!B1098,0),MIN(D1098,ROUND(data_in!D1098-data_in!B1098,0)))))</f>
        <v/>
      </c>
      <c r="H1098" s="8" t="str">
        <f>IF(A1098="","",IF(data_in!M1098="United States","United States",IF(data_in!M1098="Canada","Canada",IF(data_in!M1098="United Kingdom","United Kingdom","Other Country"))))</f>
        <v>Other Country</v>
      </c>
      <c r="I1098" s="8" t="str">
        <f>IF(A1098="","",IF(data_in!K1098="Unknown","Unknown",IF(data_in!K1098&lt;=10,"Very Small",IF(data_in!K1098&lt;=100,"Small",IF(data_in!K1098&lt;=500,"Medium",IF(data_in!K1098&gt;500,"Large","Error"))))))</f>
        <v>Very Small</v>
      </c>
      <c r="J1098" s="8" t="str">
        <f>IF(C1098=1,TEXT(data_in!E1098,"mm-yyyy"),"")</f>
        <v/>
      </c>
      <c r="K1098" s="8" t="str">
        <f>IF(A1098="","",IF(data_in!I1098="Website","Website",IF(data_in!I1098="Paid Search","Paid Search",IF(data_in!I1098="Slack","Slack","Other Channel"))))</f>
        <v>Slack</v>
      </c>
      <c r="L1098" s="10">
        <f>IF(A1098="","",ROUND(N$3-data_in!B1098,0))</f>
        <v>39</v>
      </c>
    </row>
    <row r="1099" spans="1:12">
      <c r="A1099" s="8" t="str">
        <f>IF(data_in!A1099="","",data_in!A1099)</f>
        <v>4788e4ec-136f-4f18-9855-5bec294eb127</v>
      </c>
      <c r="B1099" s="12">
        <f>IF(A1099="","",data_in!B1099)</f>
        <v>43943.92119212963</v>
      </c>
      <c r="C1099" s="8">
        <f>IF(A1099="","",IF(data_in!E1099="NULL",0,1))</f>
        <v>0</v>
      </c>
      <c r="D1099" s="8" t="str">
        <f>IF(A1099="","",IF(data_in!E1099="NULL","",ROUND(data_in!E1099-data_in!B1099,0)))</f>
        <v/>
      </c>
      <c r="E1099" s="8">
        <f>IF(A1099="","",IF(data_in!C1099="NULL",0,IF(data_in!C1099&gt;data_in!E1099,0,1)))</f>
        <v>0</v>
      </c>
      <c r="F1099" s="8" t="str">
        <f>IF(OR(A1099="",E1099=0),"",IF(data_in!C1099="NULL","",ROUND(data_in!C1099-data_in!B1099,0)))</f>
        <v/>
      </c>
      <c r="G1099" s="8" t="str">
        <f>IF(OR(A1099="",E1099=0),"",IF(data_in!C1099="NULL","",IF(D1099="",ROUND(data_in!D1099-data_in!B1099,0),MIN(D1099,ROUND(data_in!D1099-data_in!B1099,0)))))</f>
        <v/>
      </c>
      <c r="H1099" s="8" t="str">
        <f>IF(A1099="","",IF(data_in!M1099="United States","United States",IF(data_in!M1099="Canada","Canada",IF(data_in!M1099="United Kingdom","United Kingdom","Other Country"))))</f>
        <v>United States</v>
      </c>
      <c r="I1099" s="8" t="str">
        <f>IF(A1099="","",IF(data_in!K1099="Unknown","Unknown",IF(data_in!K1099&lt;=10,"Very Small",IF(data_in!K1099&lt;=100,"Small",IF(data_in!K1099&lt;=500,"Medium",IF(data_in!K1099&gt;500,"Large","Error"))))))</f>
        <v>Very Small</v>
      </c>
      <c r="J1099" s="8" t="str">
        <f>IF(C1099=1,TEXT(data_in!E1099,"mm-yyyy"),"")</f>
        <v/>
      </c>
      <c r="K1099" s="8" t="str">
        <f>IF(A1099="","",IF(data_in!I1099="Website","Website",IF(data_in!I1099="Paid Search","Paid Search",IF(data_in!I1099="Slack","Slack","Other Channel"))))</f>
        <v>Website</v>
      </c>
      <c r="L1099" s="10">
        <f>IF(A1099="","",ROUND(N$3-data_in!B1099,0))</f>
        <v>39</v>
      </c>
    </row>
    <row r="1100" spans="1:12">
      <c r="A1100" s="8" t="str">
        <f>IF(data_in!A1100="","",data_in!A1100)</f>
        <v>746fe507-60df-4efc-a6e8-0597bd1c8842</v>
      </c>
      <c r="B1100" s="12">
        <f>IF(A1100="","",data_in!B1100)</f>
        <v>43947.981458333335</v>
      </c>
      <c r="C1100" s="8">
        <f>IF(A1100="","",IF(data_in!E1100="NULL",0,1))</f>
        <v>1</v>
      </c>
      <c r="D1100" s="8">
        <f>IF(A1100="","",IF(data_in!E1100="NULL","",ROUND(data_in!E1100-data_in!B1100,0)))</f>
        <v>38</v>
      </c>
      <c r="E1100" s="8">
        <f>IF(A1100="","",IF(data_in!C1100="NULL",0,IF(data_in!C1100&gt;data_in!E1100,0,1)))</f>
        <v>1</v>
      </c>
      <c r="F1100" s="8">
        <f>IF(OR(A1100="",E1100=0),"",IF(data_in!C1100="NULL","",ROUND(data_in!C1100-data_in!B1100,0)))</f>
        <v>25</v>
      </c>
      <c r="G1100" s="8">
        <f>IF(OR(A1100="",E1100=0),"",IF(data_in!C1100="NULL","",IF(D1100="",ROUND(data_in!D1100-data_in!B1100,0),MIN(D1100,ROUND(data_in!D1100-data_in!B1100,0)))))</f>
        <v>38</v>
      </c>
      <c r="H1100" s="8" t="str">
        <f>IF(A1100="","",IF(data_in!M1100="United States","United States",IF(data_in!M1100="Canada","Canada",IF(data_in!M1100="United Kingdom","United Kingdom","Other Country"))))</f>
        <v>United States</v>
      </c>
      <c r="I1100" s="8" t="str">
        <f>IF(A1100="","",IF(data_in!K1100="Unknown","Unknown",IF(data_in!K1100&lt;=10,"Very Small",IF(data_in!K1100&lt;=100,"Small",IF(data_in!K1100&lt;=500,"Medium",IF(data_in!K1100&gt;500,"Large","Error"))))))</f>
        <v>Small</v>
      </c>
      <c r="J1100" s="8" t="str">
        <f>IF(C1100=1,TEXT(data_in!E1100,"mm-yyyy"),"")</f>
        <v>06-2020</v>
      </c>
      <c r="K1100" s="8" t="str">
        <f>IF(A1100="","",IF(data_in!I1100="Website","Website",IF(data_in!I1100="Paid Search","Paid Search",IF(data_in!I1100="Slack","Slack","Other Channel"))))</f>
        <v>Website</v>
      </c>
      <c r="L1100" s="10">
        <f>IF(A1100="","",ROUND(N$3-data_in!B1100,0))</f>
        <v>35</v>
      </c>
    </row>
    <row r="1101" spans="1:12">
      <c r="A1101" s="8" t="str">
        <f>IF(data_in!A1101="","",data_in!A1101)</f>
        <v>88419883-9744-4989-b87b-65ff8d841446</v>
      </c>
      <c r="B1101" s="12">
        <f>IF(A1101="","",data_in!B1101)</f>
        <v>43944.114675925928</v>
      </c>
      <c r="C1101" s="8">
        <f>IF(A1101="","",IF(data_in!E1101="NULL",0,1))</f>
        <v>0</v>
      </c>
      <c r="D1101" s="8" t="str">
        <f>IF(A1101="","",IF(data_in!E1101="NULL","",ROUND(data_in!E1101-data_in!B1101,0)))</f>
        <v/>
      </c>
      <c r="E1101" s="8">
        <f>IF(A1101="","",IF(data_in!C1101="NULL",0,IF(data_in!C1101&gt;data_in!E1101,0,1)))</f>
        <v>0</v>
      </c>
      <c r="F1101" s="8" t="str">
        <f>IF(OR(A1101="",E1101=0),"",IF(data_in!C1101="NULL","",ROUND(data_in!C1101-data_in!B1101,0)))</f>
        <v/>
      </c>
      <c r="G1101" s="8" t="str">
        <f>IF(OR(A1101="",E1101=0),"",IF(data_in!C1101="NULL","",IF(D1101="",ROUND(data_in!D1101-data_in!B1101,0),MIN(D1101,ROUND(data_in!D1101-data_in!B1101,0)))))</f>
        <v/>
      </c>
      <c r="H1101" s="8" t="str">
        <f>IF(A1101="","",IF(data_in!M1101="United States","United States",IF(data_in!M1101="Canada","Canada",IF(data_in!M1101="United Kingdom","United Kingdom","Other Country"))))</f>
        <v>Other Country</v>
      </c>
      <c r="I1101" s="8" t="str">
        <f>IF(A1101="","",IF(data_in!K1101="Unknown","Unknown",IF(data_in!K1101&lt;=10,"Very Small",IF(data_in!K1101&lt;=100,"Small",IF(data_in!K1101&lt;=500,"Medium",IF(data_in!K1101&gt;500,"Large","Error"))))))</f>
        <v>Small</v>
      </c>
      <c r="J1101" s="8" t="str">
        <f>IF(C1101=1,TEXT(data_in!E1101,"mm-yyyy"),"")</f>
        <v/>
      </c>
      <c r="K1101" s="8" t="str">
        <f>IF(A1101="","",IF(data_in!I1101="Website","Website",IF(data_in!I1101="Paid Search","Paid Search",IF(data_in!I1101="Slack","Slack","Other Channel"))))</f>
        <v>Website</v>
      </c>
      <c r="L1101" s="10">
        <f>IF(A1101="","",ROUND(N$3-data_in!B1101,0))</f>
        <v>39</v>
      </c>
    </row>
    <row r="1102" spans="1:12">
      <c r="A1102" s="8" t="str">
        <f>IF(data_in!A1102="","",data_in!A1102)</f>
        <v>3c418268-df46-4231-b853-3065be8f12f6</v>
      </c>
      <c r="B1102" s="12">
        <f>IF(A1102="","",data_in!B1102)</f>
        <v>43943.950925925928</v>
      </c>
      <c r="C1102" s="8">
        <f>IF(A1102="","",IF(data_in!E1102="NULL",0,1))</f>
        <v>0</v>
      </c>
      <c r="D1102" s="8" t="str">
        <f>IF(A1102="","",IF(data_in!E1102="NULL","",ROUND(data_in!E1102-data_in!B1102,0)))</f>
        <v/>
      </c>
      <c r="E1102" s="8">
        <f>IF(A1102="","",IF(data_in!C1102="NULL",0,IF(data_in!C1102&gt;data_in!E1102,0,1)))</f>
        <v>0</v>
      </c>
      <c r="F1102" s="8" t="str">
        <f>IF(OR(A1102="",E1102=0),"",IF(data_in!C1102="NULL","",ROUND(data_in!C1102-data_in!B1102,0)))</f>
        <v/>
      </c>
      <c r="G1102" s="8" t="str">
        <f>IF(OR(A1102="",E1102=0),"",IF(data_in!C1102="NULL","",IF(D1102="",ROUND(data_in!D1102-data_in!B1102,0),MIN(D1102,ROUND(data_in!D1102-data_in!B1102,0)))))</f>
        <v/>
      </c>
      <c r="H1102" s="8" t="str">
        <f>IF(A1102="","",IF(data_in!M1102="United States","United States",IF(data_in!M1102="Canada","Canada",IF(data_in!M1102="United Kingdom","United Kingdom","Other Country"))))</f>
        <v>United States</v>
      </c>
      <c r="I1102" s="8" t="str">
        <f>IF(A1102="","",IF(data_in!K1102="Unknown","Unknown",IF(data_in!K1102&lt;=10,"Very Small",IF(data_in!K1102&lt;=100,"Small",IF(data_in!K1102&lt;=500,"Medium",IF(data_in!K1102&gt;500,"Large","Error"))))))</f>
        <v>Medium</v>
      </c>
      <c r="J1102" s="8" t="str">
        <f>IF(C1102=1,TEXT(data_in!E1102,"mm-yyyy"),"")</f>
        <v/>
      </c>
      <c r="K1102" s="8" t="str">
        <f>IF(A1102="","",IF(data_in!I1102="Website","Website",IF(data_in!I1102="Paid Search","Paid Search",IF(data_in!I1102="Slack","Slack","Other Channel"))))</f>
        <v>Website</v>
      </c>
      <c r="L1102" s="10">
        <f>IF(A1102="","",ROUND(N$3-data_in!B1102,0))</f>
        <v>39</v>
      </c>
    </row>
    <row r="1103" spans="1:12">
      <c r="A1103" s="8" t="str">
        <f>IF(data_in!A1103="","",data_in!A1103)</f>
        <v>f5cd2567-4a38-4d9d-8876-c2b4df0f7a36</v>
      </c>
      <c r="B1103" s="12">
        <f>IF(A1103="","",data_in!B1103)</f>
        <v>43944.008101851854</v>
      </c>
      <c r="C1103" s="8">
        <f>IF(A1103="","",IF(data_in!E1103="NULL",0,1))</f>
        <v>0</v>
      </c>
      <c r="D1103" s="8" t="str">
        <f>IF(A1103="","",IF(data_in!E1103="NULL","",ROUND(data_in!E1103-data_in!B1103,0)))</f>
        <v/>
      </c>
      <c r="E1103" s="8">
        <f>IF(A1103="","",IF(data_in!C1103="NULL",0,IF(data_in!C1103&gt;data_in!E1103,0,1)))</f>
        <v>0</v>
      </c>
      <c r="F1103" s="8" t="str">
        <f>IF(OR(A1103="",E1103=0),"",IF(data_in!C1103="NULL","",ROUND(data_in!C1103-data_in!B1103,0)))</f>
        <v/>
      </c>
      <c r="G1103" s="8" t="str">
        <f>IF(OR(A1103="",E1103=0),"",IF(data_in!C1103="NULL","",IF(D1103="",ROUND(data_in!D1103-data_in!B1103,0),MIN(D1103,ROUND(data_in!D1103-data_in!B1103,0)))))</f>
        <v/>
      </c>
      <c r="H1103" s="8" t="str">
        <f>IF(A1103="","",IF(data_in!M1103="United States","United States",IF(data_in!M1103="Canada","Canada",IF(data_in!M1103="United Kingdom","United Kingdom","Other Country"))))</f>
        <v>Other Country</v>
      </c>
      <c r="I1103" s="8" t="str">
        <f>IF(A1103="","",IF(data_in!K1103="Unknown","Unknown",IF(data_in!K1103&lt;=10,"Very Small",IF(data_in!K1103&lt;=100,"Small",IF(data_in!K1103&lt;=500,"Medium",IF(data_in!K1103&gt;500,"Large","Error"))))))</f>
        <v>Small</v>
      </c>
      <c r="J1103" s="8" t="str">
        <f>IF(C1103=1,TEXT(data_in!E1103,"mm-yyyy"),"")</f>
        <v/>
      </c>
      <c r="K1103" s="8" t="str">
        <f>IF(A1103="","",IF(data_in!I1103="Website","Website",IF(data_in!I1103="Paid Search","Paid Search",IF(data_in!I1103="Slack","Slack","Other Channel"))))</f>
        <v>Website</v>
      </c>
      <c r="L1103" s="10">
        <f>IF(A1103="","",ROUND(N$3-data_in!B1103,0))</f>
        <v>39</v>
      </c>
    </row>
    <row r="1104" spans="1:12">
      <c r="A1104" s="8" t="str">
        <f>IF(data_in!A1104="","",data_in!A1104)</f>
        <v>e93b4d33-60d1-4fec-827d-cf4bda95f932</v>
      </c>
      <c r="B1104" s="12">
        <f>IF(A1104="","",data_in!B1104)</f>
        <v>43944.013275462959</v>
      </c>
      <c r="C1104" s="8">
        <f>IF(A1104="","",IF(data_in!E1104="NULL",0,1))</f>
        <v>0</v>
      </c>
      <c r="D1104" s="8" t="str">
        <f>IF(A1104="","",IF(data_in!E1104="NULL","",ROUND(data_in!E1104-data_in!B1104,0)))</f>
        <v/>
      </c>
      <c r="E1104" s="8">
        <f>IF(A1104="","",IF(data_in!C1104="NULL",0,IF(data_in!C1104&gt;data_in!E1104,0,1)))</f>
        <v>0</v>
      </c>
      <c r="F1104" s="8" t="str">
        <f>IF(OR(A1104="",E1104=0),"",IF(data_in!C1104="NULL","",ROUND(data_in!C1104-data_in!B1104,0)))</f>
        <v/>
      </c>
      <c r="G1104" s="8" t="str">
        <f>IF(OR(A1104="",E1104=0),"",IF(data_in!C1104="NULL","",IF(D1104="",ROUND(data_in!D1104-data_in!B1104,0),MIN(D1104,ROUND(data_in!D1104-data_in!B1104,0)))))</f>
        <v/>
      </c>
      <c r="H1104" s="8" t="str">
        <f>IF(A1104="","",IF(data_in!M1104="United States","United States",IF(data_in!M1104="Canada","Canada",IF(data_in!M1104="United Kingdom","United Kingdom","Other Country"))))</f>
        <v>United States</v>
      </c>
      <c r="I1104" s="8" t="str">
        <f>IF(A1104="","",IF(data_in!K1104="Unknown","Unknown",IF(data_in!K1104&lt;=10,"Very Small",IF(data_in!K1104&lt;=100,"Small",IF(data_in!K1104&lt;=500,"Medium",IF(data_in!K1104&gt;500,"Large","Error"))))))</f>
        <v>Small</v>
      </c>
      <c r="J1104" s="8" t="str">
        <f>IF(C1104=1,TEXT(data_in!E1104,"mm-yyyy"),"")</f>
        <v/>
      </c>
      <c r="K1104" s="8" t="str">
        <f>IF(A1104="","",IF(data_in!I1104="Website","Website",IF(data_in!I1104="Paid Search","Paid Search",IF(data_in!I1104="Slack","Slack","Other Channel"))))</f>
        <v>Slack</v>
      </c>
      <c r="L1104" s="10">
        <f>IF(A1104="","",ROUND(N$3-data_in!B1104,0))</f>
        <v>39</v>
      </c>
    </row>
    <row r="1105" spans="1:12">
      <c r="A1105" s="8" t="str">
        <f>IF(data_in!A1105="","",data_in!A1105)</f>
        <v>8c6a4e34-889b-44a6-8276-ac16a3d02279</v>
      </c>
      <c r="B1105" s="12">
        <f>IF(A1105="","",data_in!B1105)</f>
        <v>43944.084282407406</v>
      </c>
      <c r="C1105" s="8">
        <f>IF(A1105="","",IF(data_in!E1105="NULL",0,1))</f>
        <v>0</v>
      </c>
      <c r="D1105" s="8" t="str">
        <f>IF(A1105="","",IF(data_in!E1105="NULL","",ROUND(data_in!E1105-data_in!B1105,0)))</f>
        <v/>
      </c>
      <c r="E1105" s="8">
        <f>IF(A1105="","",IF(data_in!C1105="NULL",0,IF(data_in!C1105&gt;data_in!E1105,0,1)))</f>
        <v>0</v>
      </c>
      <c r="F1105" s="8" t="str">
        <f>IF(OR(A1105="",E1105=0),"",IF(data_in!C1105="NULL","",ROUND(data_in!C1105-data_in!B1105,0)))</f>
        <v/>
      </c>
      <c r="G1105" s="8" t="str">
        <f>IF(OR(A1105="",E1105=0),"",IF(data_in!C1105="NULL","",IF(D1105="",ROUND(data_in!D1105-data_in!B1105,0),MIN(D1105,ROUND(data_in!D1105-data_in!B1105,0)))))</f>
        <v/>
      </c>
      <c r="H1105" s="8" t="str">
        <f>IF(A1105="","",IF(data_in!M1105="United States","United States",IF(data_in!M1105="Canada","Canada",IF(data_in!M1105="United Kingdom","United Kingdom","Other Country"))))</f>
        <v>Other Country</v>
      </c>
      <c r="I1105" s="8" t="str">
        <f>IF(A1105="","",IF(data_in!K1105="Unknown","Unknown",IF(data_in!K1105&lt;=10,"Very Small",IF(data_in!K1105&lt;=100,"Small",IF(data_in!K1105&lt;=500,"Medium",IF(data_in!K1105&gt;500,"Large","Error"))))))</f>
        <v>Very Small</v>
      </c>
      <c r="J1105" s="8" t="str">
        <f>IF(C1105=1,TEXT(data_in!E1105,"mm-yyyy"),"")</f>
        <v/>
      </c>
      <c r="K1105" s="8" t="str">
        <f>IF(A1105="","",IF(data_in!I1105="Website","Website",IF(data_in!I1105="Paid Search","Paid Search",IF(data_in!I1105="Slack","Slack","Other Channel"))))</f>
        <v>Website</v>
      </c>
      <c r="L1105" s="10">
        <f>IF(A1105="","",ROUND(N$3-data_in!B1105,0))</f>
        <v>39</v>
      </c>
    </row>
    <row r="1106" spans="1:12">
      <c r="A1106" s="8" t="str">
        <f>IF(data_in!A1106="","",data_in!A1106)</f>
        <v>7b8f4160-b329-4c65-adbc-7f8e97f37138</v>
      </c>
      <c r="B1106" s="12">
        <f>IF(A1106="","",data_in!B1106)</f>
        <v>43944.109432870369</v>
      </c>
      <c r="C1106" s="8">
        <f>IF(A1106="","",IF(data_in!E1106="NULL",0,1))</f>
        <v>1</v>
      </c>
      <c r="D1106" s="8">
        <f>IF(A1106="","",IF(data_in!E1106="NULL","",ROUND(data_in!E1106-data_in!B1106,0)))</f>
        <v>22</v>
      </c>
      <c r="E1106" s="8">
        <f>IF(A1106="","",IF(data_in!C1106="NULL",0,IF(data_in!C1106&gt;data_in!E1106,0,1)))</f>
        <v>0</v>
      </c>
      <c r="F1106" s="8" t="str">
        <f>IF(OR(A1106="",E1106=0),"",IF(data_in!C1106="NULL","",ROUND(data_in!C1106-data_in!B1106,0)))</f>
        <v/>
      </c>
      <c r="G1106" s="8" t="str">
        <f>IF(OR(A1106="",E1106=0),"",IF(data_in!C1106="NULL","",IF(D1106="",ROUND(data_in!D1106-data_in!B1106,0),MIN(D1106,ROUND(data_in!D1106-data_in!B1106,0)))))</f>
        <v/>
      </c>
      <c r="H1106" s="8" t="str">
        <f>IF(A1106="","",IF(data_in!M1106="United States","United States",IF(data_in!M1106="Canada","Canada",IF(data_in!M1106="United Kingdom","United Kingdom","Other Country"))))</f>
        <v>Other Country</v>
      </c>
      <c r="I1106" s="8" t="str">
        <f>IF(A1106="","",IF(data_in!K1106="Unknown","Unknown",IF(data_in!K1106&lt;=10,"Very Small",IF(data_in!K1106&lt;=100,"Small",IF(data_in!K1106&lt;=500,"Medium",IF(data_in!K1106&gt;500,"Large","Error"))))))</f>
        <v>Very Small</v>
      </c>
      <c r="J1106" s="8" t="str">
        <f>IF(C1106=1,TEXT(data_in!E1106,"mm-yyyy"),"")</f>
        <v>05-2020</v>
      </c>
      <c r="K1106" s="8" t="str">
        <f>IF(A1106="","",IF(data_in!I1106="Website","Website",IF(data_in!I1106="Paid Search","Paid Search",IF(data_in!I1106="Slack","Slack","Other Channel"))))</f>
        <v>Paid Search</v>
      </c>
      <c r="L1106" s="10">
        <f>IF(A1106="","",ROUND(N$3-data_in!B1106,0))</f>
        <v>39</v>
      </c>
    </row>
    <row r="1107" spans="1:12">
      <c r="A1107" s="8" t="str">
        <f>IF(data_in!A1107="","",data_in!A1107)</f>
        <v>9e77b1e6-6e3e-4dc9-ac9d-7bd36b142595</v>
      </c>
      <c r="B1107" s="12">
        <f>IF(A1107="","",data_in!B1107)</f>
        <v>43944.286516203705</v>
      </c>
      <c r="C1107" s="8">
        <f>IF(A1107="","",IF(data_in!E1107="NULL",0,1))</f>
        <v>0</v>
      </c>
      <c r="D1107" s="8" t="str">
        <f>IF(A1107="","",IF(data_in!E1107="NULL","",ROUND(data_in!E1107-data_in!B1107,0)))</f>
        <v/>
      </c>
      <c r="E1107" s="8">
        <f>IF(A1107="","",IF(data_in!C1107="NULL",0,IF(data_in!C1107&gt;data_in!E1107,0,1)))</f>
        <v>0</v>
      </c>
      <c r="F1107" s="8" t="str">
        <f>IF(OR(A1107="",E1107=0),"",IF(data_in!C1107="NULL","",ROUND(data_in!C1107-data_in!B1107,0)))</f>
        <v/>
      </c>
      <c r="G1107" s="8" t="str">
        <f>IF(OR(A1107="",E1107=0),"",IF(data_in!C1107="NULL","",IF(D1107="",ROUND(data_in!D1107-data_in!B1107,0),MIN(D1107,ROUND(data_in!D1107-data_in!B1107,0)))))</f>
        <v/>
      </c>
      <c r="H1107" s="8" t="str">
        <f>IF(A1107="","",IF(data_in!M1107="United States","United States",IF(data_in!M1107="Canada","Canada",IF(data_in!M1107="United Kingdom","United Kingdom","Other Country"))))</f>
        <v>Other Country</v>
      </c>
      <c r="I1107" s="8" t="str">
        <f>IF(A1107="","",IF(data_in!K1107="Unknown","Unknown",IF(data_in!K1107&lt;=10,"Very Small",IF(data_in!K1107&lt;=100,"Small",IF(data_in!K1107&lt;=500,"Medium",IF(data_in!K1107&gt;500,"Large","Error"))))))</f>
        <v>Very Small</v>
      </c>
      <c r="J1107" s="8" t="str">
        <f>IF(C1107=1,TEXT(data_in!E1107,"mm-yyyy"),"")</f>
        <v/>
      </c>
      <c r="K1107" s="8" t="str">
        <f>IF(A1107="","",IF(data_in!I1107="Website","Website",IF(data_in!I1107="Paid Search","Paid Search",IF(data_in!I1107="Slack","Slack","Other Channel"))))</f>
        <v>Website</v>
      </c>
      <c r="L1107" s="10">
        <f>IF(A1107="","",ROUND(N$3-data_in!B1107,0))</f>
        <v>39</v>
      </c>
    </row>
    <row r="1108" spans="1:12">
      <c r="A1108" s="8" t="str">
        <f>IF(data_in!A1108="","",data_in!A1108)</f>
        <v>a03d8ccf-c097-4ffe-9e4e-ff5e598762d3</v>
      </c>
      <c r="B1108" s="12">
        <f>IF(A1108="","",data_in!B1108)</f>
        <v>43944.350219907406</v>
      </c>
      <c r="C1108" s="8">
        <f>IF(A1108="","",IF(data_in!E1108="NULL",0,1))</f>
        <v>0</v>
      </c>
      <c r="D1108" s="8" t="str">
        <f>IF(A1108="","",IF(data_in!E1108="NULL","",ROUND(data_in!E1108-data_in!B1108,0)))</f>
        <v/>
      </c>
      <c r="E1108" s="8">
        <f>IF(A1108="","",IF(data_in!C1108="NULL",0,IF(data_in!C1108&gt;data_in!E1108,0,1)))</f>
        <v>0</v>
      </c>
      <c r="F1108" s="8" t="str">
        <f>IF(OR(A1108="",E1108=0),"",IF(data_in!C1108="NULL","",ROUND(data_in!C1108-data_in!B1108,0)))</f>
        <v/>
      </c>
      <c r="G1108" s="8" t="str">
        <f>IF(OR(A1108="",E1108=0),"",IF(data_in!C1108="NULL","",IF(D1108="",ROUND(data_in!D1108-data_in!B1108,0),MIN(D1108,ROUND(data_in!D1108-data_in!B1108,0)))))</f>
        <v/>
      </c>
      <c r="H1108" s="8" t="str">
        <f>IF(A1108="","",IF(data_in!M1108="United States","United States",IF(data_in!M1108="Canada","Canada",IF(data_in!M1108="United Kingdom","United Kingdom","Other Country"))))</f>
        <v>United Kingdom</v>
      </c>
      <c r="I1108" s="8" t="str">
        <f>IF(A1108="","",IF(data_in!K1108="Unknown","Unknown",IF(data_in!K1108&lt;=10,"Very Small",IF(data_in!K1108&lt;=100,"Small",IF(data_in!K1108&lt;=500,"Medium",IF(data_in!K1108&gt;500,"Large","Error"))))))</f>
        <v>Small</v>
      </c>
      <c r="J1108" s="8" t="str">
        <f>IF(C1108=1,TEXT(data_in!E1108,"mm-yyyy"),"")</f>
        <v/>
      </c>
      <c r="K1108" s="8" t="str">
        <f>IF(A1108="","",IF(data_in!I1108="Website","Website",IF(data_in!I1108="Paid Search","Paid Search",IF(data_in!I1108="Slack","Slack","Other Channel"))))</f>
        <v>Paid Search</v>
      </c>
      <c r="L1108" s="10">
        <f>IF(A1108="","",ROUND(N$3-data_in!B1108,0))</f>
        <v>39</v>
      </c>
    </row>
    <row r="1109" spans="1:12">
      <c r="A1109" s="8" t="str">
        <f>IF(data_in!A1109="","",data_in!A1109)</f>
        <v>11930b8d-f091-4919-a47c-83ee4fe90027</v>
      </c>
      <c r="B1109" s="12">
        <f>IF(A1109="","",data_in!B1109)</f>
        <v>43944.331805555557</v>
      </c>
      <c r="C1109" s="8">
        <f>IF(A1109="","",IF(data_in!E1109="NULL",0,1))</f>
        <v>0</v>
      </c>
      <c r="D1109" s="8" t="str">
        <f>IF(A1109="","",IF(data_in!E1109="NULL","",ROUND(data_in!E1109-data_in!B1109,0)))</f>
        <v/>
      </c>
      <c r="E1109" s="8">
        <f>IF(A1109="","",IF(data_in!C1109="NULL",0,IF(data_in!C1109&gt;data_in!E1109,0,1)))</f>
        <v>1</v>
      </c>
      <c r="F1109" s="8">
        <f>IF(OR(A1109="",E1109=0),"",IF(data_in!C1109="NULL","",ROUND(data_in!C1109-data_in!B1109,0)))</f>
        <v>40</v>
      </c>
      <c r="G1109" s="8">
        <f>IF(OR(A1109="",E1109=0),"",IF(data_in!C1109="NULL","",IF(D1109="",ROUND(data_in!D1109-data_in!B1109,0),MIN(D1109,ROUND(data_in!D1109-data_in!B1109,0)))))</f>
        <v>54</v>
      </c>
      <c r="H1109" s="8" t="str">
        <f>IF(A1109="","",IF(data_in!M1109="United States","United States",IF(data_in!M1109="Canada","Canada",IF(data_in!M1109="United Kingdom","United Kingdom","Other Country"))))</f>
        <v>Other Country</v>
      </c>
      <c r="I1109" s="8" t="str">
        <f>IF(A1109="","",IF(data_in!K1109="Unknown","Unknown",IF(data_in!K1109&lt;=10,"Very Small",IF(data_in!K1109&lt;=100,"Small",IF(data_in!K1109&lt;=500,"Medium",IF(data_in!K1109&gt;500,"Large","Error"))))))</f>
        <v>Small</v>
      </c>
      <c r="J1109" s="8" t="str">
        <f>IF(C1109=1,TEXT(data_in!E1109,"mm-yyyy"),"")</f>
        <v/>
      </c>
      <c r="K1109" s="8" t="str">
        <f>IF(A1109="","",IF(data_in!I1109="Website","Website",IF(data_in!I1109="Paid Search","Paid Search",IF(data_in!I1109="Slack","Slack","Other Channel"))))</f>
        <v>Website</v>
      </c>
      <c r="L1109" s="10">
        <f>IF(A1109="","",ROUND(N$3-data_in!B1109,0))</f>
        <v>39</v>
      </c>
    </row>
    <row r="1110" spans="1:12">
      <c r="A1110" s="8" t="str">
        <f>IF(data_in!A1110="","",data_in!A1110)</f>
        <v>eb8a0205-13b3-4fa5-9150-243aaea1feac</v>
      </c>
      <c r="B1110" s="12">
        <f>IF(A1110="","",data_in!B1110)</f>
        <v>43950.404513888891</v>
      </c>
      <c r="C1110" s="8">
        <f>IF(A1110="","",IF(data_in!E1110="NULL",0,1))</f>
        <v>0</v>
      </c>
      <c r="D1110" s="8" t="str">
        <f>IF(A1110="","",IF(data_in!E1110="NULL","",ROUND(data_in!E1110-data_in!B1110,0)))</f>
        <v/>
      </c>
      <c r="E1110" s="8">
        <f>IF(A1110="","",IF(data_in!C1110="NULL",0,IF(data_in!C1110&gt;data_in!E1110,0,1)))</f>
        <v>1</v>
      </c>
      <c r="F1110" s="8">
        <f>IF(OR(A1110="",E1110=0),"",IF(data_in!C1110="NULL","",ROUND(data_in!C1110-data_in!B1110,0)))</f>
        <v>0</v>
      </c>
      <c r="G1110" s="8">
        <f>IF(OR(A1110="",E1110=0),"",IF(data_in!C1110="NULL","",IF(D1110="",ROUND(data_in!D1110-data_in!B1110,0),MIN(D1110,ROUND(data_in!D1110-data_in!B1110,0)))))</f>
        <v>14</v>
      </c>
      <c r="H1110" s="8" t="str">
        <f>IF(A1110="","",IF(data_in!M1110="United States","United States",IF(data_in!M1110="Canada","Canada",IF(data_in!M1110="United Kingdom","United Kingdom","Other Country"))))</f>
        <v>Other Country</v>
      </c>
      <c r="I1110" s="8" t="str">
        <f>IF(A1110="","",IF(data_in!K1110="Unknown","Unknown",IF(data_in!K1110&lt;=10,"Very Small",IF(data_in!K1110&lt;=100,"Small",IF(data_in!K1110&lt;=500,"Medium",IF(data_in!K1110&gt;500,"Large","Error"))))))</f>
        <v>Small</v>
      </c>
      <c r="J1110" s="8" t="str">
        <f>IF(C1110=1,TEXT(data_in!E1110,"mm-yyyy"),"")</f>
        <v/>
      </c>
      <c r="K1110" s="8" t="str">
        <f>IF(A1110="","",IF(data_in!I1110="Website","Website",IF(data_in!I1110="Paid Search","Paid Search",IF(data_in!I1110="Slack","Slack","Other Channel"))))</f>
        <v>Website</v>
      </c>
      <c r="L1110" s="10">
        <f>IF(A1110="","",ROUND(N$3-data_in!B1110,0))</f>
        <v>33</v>
      </c>
    </row>
    <row r="1111" spans="1:12">
      <c r="A1111" s="8" t="str">
        <f>IF(data_in!A1111="","",data_in!A1111)</f>
        <v>5006fd63-05fd-4008-a176-ce17e7303289</v>
      </c>
      <c r="B1111" s="12">
        <f>IF(A1111="","",data_in!B1111)</f>
        <v>43944.371747685182</v>
      </c>
      <c r="C1111" s="8">
        <f>IF(A1111="","",IF(data_in!E1111="NULL",0,1))</f>
        <v>0</v>
      </c>
      <c r="D1111" s="8" t="str">
        <f>IF(A1111="","",IF(data_in!E1111="NULL","",ROUND(data_in!E1111-data_in!B1111,0)))</f>
        <v/>
      </c>
      <c r="E1111" s="8">
        <f>IF(A1111="","",IF(data_in!C1111="NULL",0,IF(data_in!C1111&gt;data_in!E1111,0,1)))</f>
        <v>0</v>
      </c>
      <c r="F1111" s="8" t="str">
        <f>IF(OR(A1111="",E1111=0),"",IF(data_in!C1111="NULL","",ROUND(data_in!C1111-data_in!B1111,0)))</f>
        <v/>
      </c>
      <c r="G1111" s="8" t="str">
        <f>IF(OR(A1111="",E1111=0),"",IF(data_in!C1111="NULL","",IF(D1111="",ROUND(data_in!D1111-data_in!B1111,0),MIN(D1111,ROUND(data_in!D1111-data_in!B1111,0)))))</f>
        <v/>
      </c>
      <c r="H1111" s="8" t="str">
        <f>IF(A1111="","",IF(data_in!M1111="United States","United States",IF(data_in!M1111="Canada","Canada",IF(data_in!M1111="United Kingdom","United Kingdom","Other Country"))))</f>
        <v>United States</v>
      </c>
      <c r="I1111" s="8" t="str">
        <f>IF(A1111="","",IF(data_in!K1111="Unknown","Unknown",IF(data_in!K1111&lt;=10,"Very Small",IF(data_in!K1111&lt;=100,"Small",IF(data_in!K1111&lt;=500,"Medium",IF(data_in!K1111&gt;500,"Large","Error"))))))</f>
        <v>Very Small</v>
      </c>
      <c r="J1111" s="8" t="str">
        <f>IF(C1111=1,TEXT(data_in!E1111,"mm-yyyy"),"")</f>
        <v/>
      </c>
      <c r="K1111" s="8" t="str">
        <f>IF(A1111="","",IF(data_in!I1111="Website","Website",IF(data_in!I1111="Paid Search","Paid Search",IF(data_in!I1111="Slack","Slack","Other Channel"))))</f>
        <v>Website</v>
      </c>
      <c r="L1111" s="10">
        <f>IF(A1111="","",ROUND(N$3-data_in!B1111,0))</f>
        <v>39</v>
      </c>
    </row>
    <row r="1112" spans="1:12">
      <c r="A1112" s="8" t="str">
        <f>IF(data_in!A1112="","",data_in!A1112)</f>
        <v>f26d28f4-bca3-431f-bcae-abbc27f8b619</v>
      </c>
      <c r="B1112" s="12">
        <f>IF(A1112="","",data_in!B1112)</f>
        <v>43944.389386574076</v>
      </c>
      <c r="C1112" s="8">
        <f>IF(A1112="","",IF(data_in!E1112="NULL",0,1))</f>
        <v>0</v>
      </c>
      <c r="D1112" s="8" t="str">
        <f>IF(A1112="","",IF(data_in!E1112="NULL","",ROUND(data_in!E1112-data_in!B1112,0)))</f>
        <v/>
      </c>
      <c r="E1112" s="8">
        <f>IF(A1112="","",IF(data_in!C1112="NULL",0,IF(data_in!C1112&gt;data_in!E1112,0,1)))</f>
        <v>0</v>
      </c>
      <c r="F1112" s="8" t="str">
        <f>IF(OR(A1112="",E1112=0),"",IF(data_in!C1112="NULL","",ROUND(data_in!C1112-data_in!B1112,0)))</f>
        <v/>
      </c>
      <c r="G1112" s="8" t="str">
        <f>IF(OR(A1112="",E1112=0),"",IF(data_in!C1112="NULL","",IF(D1112="",ROUND(data_in!D1112-data_in!B1112,0),MIN(D1112,ROUND(data_in!D1112-data_in!B1112,0)))))</f>
        <v/>
      </c>
      <c r="H1112" s="8" t="str">
        <f>IF(A1112="","",IF(data_in!M1112="United States","United States",IF(data_in!M1112="Canada","Canada",IF(data_in!M1112="United Kingdom","United Kingdom","Other Country"))))</f>
        <v>Other Country</v>
      </c>
      <c r="I1112" s="8" t="str">
        <f>IF(A1112="","",IF(data_in!K1112="Unknown","Unknown",IF(data_in!K1112&lt;=10,"Very Small",IF(data_in!K1112&lt;=100,"Small",IF(data_in!K1112&lt;=500,"Medium",IF(data_in!K1112&gt;500,"Large","Error"))))))</f>
        <v>Medium</v>
      </c>
      <c r="J1112" s="8" t="str">
        <f>IF(C1112=1,TEXT(data_in!E1112,"mm-yyyy"),"")</f>
        <v/>
      </c>
      <c r="K1112" s="8" t="str">
        <f>IF(A1112="","",IF(data_in!I1112="Website","Website",IF(data_in!I1112="Paid Search","Paid Search",IF(data_in!I1112="Slack","Slack","Other Channel"))))</f>
        <v>Paid Search</v>
      </c>
      <c r="L1112" s="10">
        <f>IF(A1112="","",ROUND(N$3-data_in!B1112,0))</f>
        <v>39</v>
      </c>
    </row>
    <row r="1113" spans="1:12">
      <c r="A1113" s="8" t="str">
        <f>IF(data_in!A1113="","",data_in!A1113)</f>
        <v>fac092aa-4a09-4b25-915a-116efe22d853</v>
      </c>
      <c r="B1113" s="12">
        <f>IF(A1113="","",data_in!B1113)</f>
        <v>43944.361701388887</v>
      </c>
      <c r="C1113" s="8">
        <f>IF(A1113="","",IF(data_in!E1113="NULL",0,1))</f>
        <v>0</v>
      </c>
      <c r="D1113" s="8" t="str">
        <f>IF(A1113="","",IF(data_in!E1113="NULL","",ROUND(data_in!E1113-data_in!B1113,0)))</f>
        <v/>
      </c>
      <c r="E1113" s="8">
        <f>IF(A1113="","",IF(data_in!C1113="NULL",0,IF(data_in!C1113&gt;data_in!E1113,0,1)))</f>
        <v>1</v>
      </c>
      <c r="F1113" s="8">
        <f>IF(OR(A1113="",E1113=0),"",IF(data_in!C1113="NULL","",ROUND(data_in!C1113-data_in!B1113,0)))</f>
        <v>0</v>
      </c>
      <c r="G1113" s="8">
        <f>IF(OR(A1113="",E1113=0),"",IF(data_in!C1113="NULL","",IF(D1113="",ROUND(data_in!D1113-data_in!B1113,0),MIN(D1113,ROUND(data_in!D1113-data_in!B1113,0)))))</f>
        <v>14</v>
      </c>
      <c r="H1113" s="8" t="str">
        <f>IF(A1113="","",IF(data_in!M1113="United States","United States",IF(data_in!M1113="Canada","Canada",IF(data_in!M1113="United Kingdom","United Kingdom","Other Country"))))</f>
        <v>Other Country</v>
      </c>
      <c r="I1113" s="8" t="str">
        <f>IF(A1113="","",IF(data_in!K1113="Unknown","Unknown",IF(data_in!K1113&lt;=10,"Very Small",IF(data_in!K1113&lt;=100,"Small",IF(data_in!K1113&lt;=500,"Medium",IF(data_in!K1113&gt;500,"Large","Error"))))))</f>
        <v>Very Small</v>
      </c>
      <c r="J1113" s="8" t="str">
        <f>IF(C1113=1,TEXT(data_in!E1113,"mm-yyyy"),"")</f>
        <v/>
      </c>
      <c r="K1113" s="8" t="str">
        <f>IF(A1113="","",IF(data_in!I1113="Website","Website",IF(data_in!I1113="Paid Search","Paid Search",IF(data_in!I1113="Slack","Slack","Other Channel"))))</f>
        <v>Website</v>
      </c>
      <c r="L1113" s="10">
        <f>IF(A1113="","",ROUND(N$3-data_in!B1113,0))</f>
        <v>39</v>
      </c>
    </row>
    <row r="1114" spans="1:12">
      <c r="A1114" s="8" t="str">
        <f>IF(data_in!A1114="","",data_in!A1114)</f>
        <v>6914d365-e274-49cf-83a5-35d22d62435f</v>
      </c>
      <c r="B1114" s="12">
        <f>IF(A1114="","",data_in!B1114)</f>
        <v>43944.445381944446</v>
      </c>
      <c r="C1114" s="8">
        <f>IF(A1114="","",IF(data_in!E1114="NULL",0,1))</f>
        <v>0</v>
      </c>
      <c r="D1114" s="8" t="str">
        <f>IF(A1114="","",IF(data_in!E1114="NULL","",ROUND(data_in!E1114-data_in!B1114,0)))</f>
        <v/>
      </c>
      <c r="E1114" s="8">
        <f>IF(A1114="","",IF(data_in!C1114="NULL",0,IF(data_in!C1114&gt;data_in!E1114,0,1)))</f>
        <v>0</v>
      </c>
      <c r="F1114" s="8" t="str">
        <f>IF(OR(A1114="",E1114=0),"",IF(data_in!C1114="NULL","",ROUND(data_in!C1114-data_in!B1114,0)))</f>
        <v/>
      </c>
      <c r="G1114" s="8" t="str">
        <f>IF(OR(A1114="",E1114=0),"",IF(data_in!C1114="NULL","",IF(D1114="",ROUND(data_in!D1114-data_in!B1114,0),MIN(D1114,ROUND(data_in!D1114-data_in!B1114,0)))))</f>
        <v/>
      </c>
      <c r="H1114" s="8" t="str">
        <f>IF(A1114="","",IF(data_in!M1114="United States","United States",IF(data_in!M1114="Canada","Canada",IF(data_in!M1114="United Kingdom","United Kingdom","Other Country"))))</f>
        <v>United Kingdom</v>
      </c>
      <c r="I1114" s="8" t="str">
        <f>IF(A1114="","",IF(data_in!K1114="Unknown","Unknown",IF(data_in!K1114&lt;=10,"Very Small",IF(data_in!K1114&lt;=100,"Small",IF(data_in!K1114&lt;=500,"Medium",IF(data_in!K1114&gt;500,"Large","Error"))))))</f>
        <v>Very Small</v>
      </c>
      <c r="J1114" s="8" t="str">
        <f>IF(C1114=1,TEXT(data_in!E1114,"mm-yyyy"),"")</f>
        <v/>
      </c>
      <c r="K1114" s="8" t="str">
        <f>IF(A1114="","",IF(data_in!I1114="Website","Website",IF(data_in!I1114="Paid Search","Paid Search",IF(data_in!I1114="Slack","Slack","Other Channel"))))</f>
        <v>Website</v>
      </c>
      <c r="L1114" s="10">
        <f>IF(A1114="","",ROUND(N$3-data_in!B1114,0))</f>
        <v>39</v>
      </c>
    </row>
    <row r="1115" spans="1:12">
      <c r="A1115" s="8" t="str">
        <f>IF(data_in!A1115="","",data_in!A1115)</f>
        <v>b10b184f-0f8d-4e9f-81b6-3e76c19909c4</v>
      </c>
      <c r="B1115" s="12">
        <f>IF(A1115="","",data_in!B1115)</f>
        <v>43944.442199074074</v>
      </c>
      <c r="C1115" s="8">
        <f>IF(A1115="","",IF(data_in!E1115="NULL",0,1))</f>
        <v>0</v>
      </c>
      <c r="D1115" s="8" t="str">
        <f>IF(A1115="","",IF(data_in!E1115="NULL","",ROUND(data_in!E1115-data_in!B1115,0)))</f>
        <v/>
      </c>
      <c r="E1115" s="8">
        <f>IF(A1115="","",IF(data_in!C1115="NULL",0,IF(data_in!C1115&gt;data_in!E1115,0,1)))</f>
        <v>0</v>
      </c>
      <c r="F1115" s="8" t="str">
        <f>IF(OR(A1115="",E1115=0),"",IF(data_in!C1115="NULL","",ROUND(data_in!C1115-data_in!B1115,0)))</f>
        <v/>
      </c>
      <c r="G1115" s="8" t="str">
        <f>IF(OR(A1115="",E1115=0),"",IF(data_in!C1115="NULL","",IF(D1115="",ROUND(data_in!D1115-data_in!B1115,0),MIN(D1115,ROUND(data_in!D1115-data_in!B1115,0)))))</f>
        <v/>
      </c>
      <c r="H1115" s="8" t="str">
        <f>IF(A1115="","",IF(data_in!M1115="United States","United States",IF(data_in!M1115="Canada","Canada",IF(data_in!M1115="United Kingdom","United Kingdom","Other Country"))))</f>
        <v>Other Country</v>
      </c>
      <c r="I1115" s="8" t="str">
        <f>IF(A1115="","",IF(data_in!K1115="Unknown","Unknown",IF(data_in!K1115&lt;=10,"Very Small",IF(data_in!K1115&lt;=100,"Small",IF(data_in!K1115&lt;=500,"Medium",IF(data_in!K1115&gt;500,"Large","Error"))))))</f>
        <v>Very Small</v>
      </c>
      <c r="J1115" s="8" t="str">
        <f>IF(C1115=1,TEXT(data_in!E1115,"mm-yyyy"),"")</f>
        <v/>
      </c>
      <c r="K1115" s="8" t="str">
        <f>IF(A1115="","",IF(data_in!I1115="Website","Website",IF(data_in!I1115="Paid Search","Paid Search",IF(data_in!I1115="Slack","Slack","Other Channel"))))</f>
        <v>Website</v>
      </c>
      <c r="L1115" s="10">
        <f>IF(A1115="","",ROUND(N$3-data_in!B1115,0))</f>
        <v>39</v>
      </c>
    </row>
    <row r="1116" spans="1:12">
      <c r="A1116" s="8" t="str">
        <f>IF(data_in!A1116="","",data_in!A1116)</f>
        <v>3f186324-4a1f-47e5-9597-1c39ced05a68</v>
      </c>
      <c r="B1116" s="12">
        <f>IF(A1116="","",data_in!B1116)</f>
        <v>43887.956087962964</v>
      </c>
      <c r="C1116" s="8">
        <f>IF(A1116="","",IF(data_in!E1116="NULL",0,1))</f>
        <v>0</v>
      </c>
      <c r="D1116" s="8" t="str">
        <f>IF(A1116="","",IF(data_in!E1116="NULL","",ROUND(data_in!E1116-data_in!B1116,0)))</f>
        <v/>
      </c>
      <c r="E1116" s="8">
        <f>IF(A1116="","",IF(data_in!C1116="NULL",0,IF(data_in!C1116&gt;data_in!E1116,0,1)))</f>
        <v>0</v>
      </c>
      <c r="F1116" s="8" t="str">
        <f>IF(OR(A1116="",E1116=0),"",IF(data_in!C1116="NULL","",ROUND(data_in!C1116-data_in!B1116,0)))</f>
        <v/>
      </c>
      <c r="G1116" s="8" t="str">
        <f>IF(OR(A1116="",E1116=0),"",IF(data_in!C1116="NULL","",IF(D1116="",ROUND(data_in!D1116-data_in!B1116,0),MIN(D1116,ROUND(data_in!D1116-data_in!B1116,0)))))</f>
        <v/>
      </c>
      <c r="H1116" s="8" t="str">
        <f>IF(A1116="","",IF(data_in!M1116="United States","United States",IF(data_in!M1116="Canada","Canada",IF(data_in!M1116="United Kingdom","United Kingdom","Other Country"))))</f>
        <v>Other Country</v>
      </c>
      <c r="I1116" s="8" t="str">
        <f>IF(A1116="","",IF(data_in!K1116="Unknown","Unknown",IF(data_in!K1116&lt;=10,"Very Small",IF(data_in!K1116&lt;=100,"Small",IF(data_in!K1116&lt;=500,"Medium",IF(data_in!K1116&gt;500,"Large","Error"))))))</f>
        <v>Very Small</v>
      </c>
      <c r="J1116" s="8" t="str">
        <f>IF(C1116=1,TEXT(data_in!E1116,"mm-yyyy"),"")</f>
        <v/>
      </c>
      <c r="K1116" s="8" t="str">
        <f>IF(A1116="","",IF(data_in!I1116="Website","Website",IF(data_in!I1116="Paid Search","Paid Search",IF(data_in!I1116="Slack","Slack","Other Channel"))))</f>
        <v>Website</v>
      </c>
      <c r="L1116" s="10">
        <f>IF(A1116="","",ROUND(N$3-data_in!B1116,0))</f>
        <v>95</v>
      </c>
    </row>
    <row r="1117" spans="1:12">
      <c r="A1117" s="8" t="str">
        <f>IF(data_in!A1117="","",data_in!A1117)</f>
        <v>93cc655f-8c29-4f0f-acdf-814b89dacfab</v>
      </c>
      <c r="B1117" s="12">
        <f>IF(A1117="","",data_in!B1117)</f>
        <v>43861.698379629626</v>
      </c>
      <c r="C1117" s="8">
        <f>IF(A1117="","",IF(data_in!E1117="NULL",0,1))</f>
        <v>0</v>
      </c>
      <c r="D1117" s="8" t="str">
        <f>IF(A1117="","",IF(data_in!E1117="NULL","",ROUND(data_in!E1117-data_in!B1117,0)))</f>
        <v/>
      </c>
      <c r="E1117" s="8">
        <f>IF(A1117="","",IF(data_in!C1117="NULL",0,IF(data_in!C1117&gt;data_in!E1117,0,1)))</f>
        <v>1</v>
      </c>
      <c r="F1117" s="8">
        <f>IF(OR(A1117="",E1117=0),"",IF(data_in!C1117="NULL","",ROUND(data_in!C1117-data_in!B1117,0)))</f>
        <v>0</v>
      </c>
      <c r="G1117" s="8">
        <f>IF(OR(A1117="",E1117=0),"",IF(data_in!C1117="NULL","",IF(D1117="",ROUND(data_in!D1117-data_in!B1117,0),MIN(D1117,ROUND(data_in!D1117-data_in!B1117,0)))))</f>
        <v>30</v>
      </c>
      <c r="H1117" s="8" t="str">
        <f>IF(A1117="","",IF(data_in!M1117="United States","United States",IF(data_in!M1117="Canada","Canada",IF(data_in!M1117="United Kingdom","United Kingdom","Other Country"))))</f>
        <v>Canada</v>
      </c>
      <c r="I1117" s="8" t="str">
        <f>IF(A1117="","",IF(data_in!K1117="Unknown","Unknown",IF(data_in!K1117&lt;=10,"Very Small",IF(data_in!K1117&lt;=100,"Small",IF(data_in!K1117&lt;=500,"Medium",IF(data_in!K1117&gt;500,"Large","Error"))))))</f>
        <v>Very Small</v>
      </c>
      <c r="J1117" s="8" t="str">
        <f>IF(C1117=1,TEXT(data_in!E1117,"mm-yyyy"),"")</f>
        <v/>
      </c>
      <c r="K1117" s="8" t="str">
        <f>IF(A1117="","",IF(data_in!I1117="Website","Website",IF(data_in!I1117="Paid Search","Paid Search",IF(data_in!I1117="Slack","Slack","Other Channel"))))</f>
        <v>Paid Search</v>
      </c>
      <c r="L1117" s="10">
        <f>IF(A1117="","",ROUND(N$3-data_in!B1117,0))</f>
        <v>121</v>
      </c>
    </row>
    <row r="1118" spans="1:12">
      <c r="A1118" s="8" t="str">
        <f>IF(data_in!A1118="","",data_in!A1118)</f>
        <v>b6f138f8-2c8b-4d27-a565-afe623597099</v>
      </c>
      <c r="B1118" s="12">
        <f>IF(A1118="","",data_in!B1118)</f>
        <v>43838.731087962966</v>
      </c>
      <c r="C1118" s="8">
        <f>IF(A1118="","",IF(data_in!E1118="NULL",0,1))</f>
        <v>0</v>
      </c>
      <c r="D1118" s="8" t="str">
        <f>IF(A1118="","",IF(data_in!E1118="NULL","",ROUND(data_in!E1118-data_in!B1118,0)))</f>
        <v/>
      </c>
      <c r="E1118" s="8">
        <f>IF(A1118="","",IF(data_in!C1118="NULL",0,IF(data_in!C1118&gt;data_in!E1118,0,1)))</f>
        <v>0</v>
      </c>
      <c r="F1118" s="8" t="str">
        <f>IF(OR(A1118="",E1118=0),"",IF(data_in!C1118="NULL","",ROUND(data_in!C1118-data_in!B1118,0)))</f>
        <v/>
      </c>
      <c r="G1118" s="8" t="str">
        <f>IF(OR(A1118="",E1118=0),"",IF(data_in!C1118="NULL","",IF(D1118="",ROUND(data_in!D1118-data_in!B1118,0),MIN(D1118,ROUND(data_in!D1118-data_in!B1118,0)))))</f>
        <v/>
      </c>
      <c r="H1118" s="8" t="str">
        <f>IF(A1118="","",IF(data_in!M1118="United States","United States",IF(data_in!M1118="Canada","Canada",IF(data_in!M1118="United Kingdom","United Kingdom","Other Country"))))</f>
        <v>United Kingdom</v>
      </c>
      <c r="I1118" s="8" t="str">
        <f>IF(A1118="","",IF(data_in!K1118="Unknown","Unknown",IF(data_in!K1118&lt;=10,"Very Small",IF(data_in!K1118&lt;=100,"Small",IF(data_in!K1118&lt;=500,"Medium",IF(data_in!K1118&gt;500,"Large","Error"))))))</f>
        <v>Large</v>
      </c>
      <c r="J1118" s="8" t="str">
        <f>IF(C1118=1,TEXT(data_in!E1118,"mm-yyyy"),"")</f>
        <v/>
      </c>
      <c r="K1118" s="8" t="str">
        <f>IF(A1118="","",IF(data_in!I1118="Website","Website",IF(data_in!I1118="Paid Search","Paid Search",IF(data_in!I1118="Slack","Slack","Other Channel"))))</f>
        <v>Website</v>
      </c>
      <c r="L1118" s="10">
        <f>IF(A1118="","",ROUND(N$3-data_in!B1118,0))</f>
        <v>144</v>
      </c>
    </row>
    <row r="1119" spans="1:12">
      <c r="A1119" s="8" t="str">
        <f>IF(data_in!A1119="","",data_in!A1119)</f>
        <v>9a2b0873-9d90-4f24-a863-521edb0ed08c</v>
      </c>
      <c r="B1119" s="12">
        <f>IF(A1119="","",data_in!B1119)</f>
        <v>43840.64329861111</v>
      </c>
      <c r="C1119" s="8">
        <f>IF(A1119="","",IF(data_in!E1119="NULL",0,1))</f>
        <v>0</v>
      </c>
      <c r="D1119" s="8" t="str">
        <f>IF(A1119="","",IF(data_in!E1119="NULL","",ROUND(data_in!E1119-data_in!B1119,0)))</f>
        <v/>
      </c>
      <c r="E1119" s="8">
        <f>IF(A1119="","",IF(data_in!C1119="NULL",0,IF(data_in!C1119&gt;data_in!E1119,0,1)))</f>
        <v>0</v>
      </c>
      <c r="F1119" s="8" t="str">
        <f>IF(OR(A1119="",E1119=0),"",IF(data_in!C1119="NULL","",ROUND(data_in!C1119-data_in!B1119,0)))</f>
        <v/>
      </c>
      <c r="G1119" s="8" t="str">
        <f>IF(OR(A1119="",E1119=0),"",IF(data_in!C1119="NULL","",IF(D1119="",ROUND(data_in!D1119-data_in!B1119,0),MIN(D1119,ROUND(data_in!D1119-data_in!B1119,0)))))</f>
        <v/>
      </c>
      <c r="H1119" s="8" t="str">
        <f>IF(A1119="","",IF(data_in!M1119="United States","United States",IF(data_in!M1119="Canada","Canada",IF(data_in!M1119="United Kingdom","United Kingdom","Other Country"))))</f>
        <v>Canada</v>
      </c>
      <c r="I1119" s="8" t="str">
        <f>IF(A1119="","",IF(data_in!K1119="Unknown","Unknown",IF(data_in!K1119&lt;=10,"Very Small",IF(data_in!K1119&lt;=100,"Small",IF(data_in!K1119&lt;=500,"Medium",IF(data_in!K1119&gt;500,"Large","Error"))))))</f>
        <v>Small</v>
      </c>
      <c r="J1119" s="8" t="str">
        <f>IF(C1119=1,TEXT(data_in!E1119,"mm-yyyy"),"")</f>
        <v/>
      </c>
      <c r="K1119" s="8" t="str">
        <f>IF(A1119="","",IF(data_in!I1119="Website","Website",IF(data_in!I1119="Paid Search","Paid Search",IF(data_in!I1119="Slack","Slack","Other Channel"))))</f>
        <v>Website</v>
      </c>
      <c r="L1119" s="10">
        <f>IF(A1119="","",ROUND(N$3-data_in!B1119,0))</f>
        <v>142</v>
      </c>
    </row>
    <row r="1120" spans="1:12">
      <c r="A1120" s="8" t="str">
        <f>IF(data_in!A1120="","",data_in!A1120)</f>
        <v>b3b9f7f6-56da-4696-9c2a-dfeca19e1cd1</v>
      </c>
      <c r="B1120" s="12">
        <f>IF(A1120="","",data_in!B1120)</f>
        <v>43840.646412037036</v>
      </c>
      <c r="C1120" s="8">
        <f>IF(A1120="","",IF(data_in!E1120="NULL",0,1))</f>
        <v>0</v>
      </c>
      <c r="D1120" s="8" t="str">
        <f>IF(A1120="","",IF(data_in!E1120="NULL","",ROUND(data_in!E1120-data_in!B1120,0)))</f>
        <v/>
      </c>
      <c r="E1120" s="8">
        <f>IF(A1120="","",IF(data_in!C1120="NULL",0,IF(data_in!C1120&gt;data_in!E1120,0,1)))</f>
        <v>0</v>
      </c>
      <c r="F1120" s="8" t="str">
        <f>IF(OR(A1120="",E1120=0),"",IF(data_in!C1120="NULL","",ROUND(data_in!C1120-data_in!B1120,0)))</f>
        <v/>
      </c>
      <c r="G1120" s="8" t="str">
        <f>IF(OR(A1120="",E1120=0),"",IF(data_in!C1120="NULL","",IF(D1120="",ROUND(data_in!D1120-data_in!B1120,0),MIN(D1120,ROUND(data_in!D1120-data_in!B1120,0)))))</f>
        <v/>
      </c>
      <c r="H1120" s="8" t="str">
        <f>IF(A1120="","",IF(data_in!M1120="United States","United States",IF(data_in!M1120="Canada","Canada",IF(data_in!M1120="United Kingdom","United Kingdom","Other Country"))))</f>
        <v>Other Country</v>
      </c>
      <c r="I1120" s="8" t="str">
        <f>IF(A1120="","",IF(data_in!K1120="Unknown","Unknown",IF(data_in!K1120&lt;=10,"Very Small",IF(data_in!K1120&lt;=100,"Small",IF(data_in!K1120&lt;=500,"Medium",IF(data_in!K1120&gt;500,"Large","Error"))))))</f>
        <v>Small</v>
      </c>
      <c r="J1120" s="8" t="str">
        <f>IF(C1120=1,TEXT(data_in!E1120,"mm-yyyy"),"")</f>
        <v/>
      </c>
      <c r="K1120" s="8" t="str">
        <f>IF(A1120="","",IF(data_in!I1120="Website","Website",IF(data_in!I1120="Paid Search","Paid Search",IF(data_in!I1120="Slack","Slack","Other Channel"))))</f>
        <v>Website</v>
      </c>
      <c r="L1120" s="10">
        <f>IF(A1120="","",ROUND(N$3-data_in!B1120,0))</f>
        <v>142</v>
      </c>
    </row>
    <row r="1121" spans="1:12">
      <c r="A1121" s="8" t="str">
        <f>IF(data_in!A1121="","",data_in!A1121)</f>
        <v>ee48520b-1be3-4258-acc0-fbe99397711f</v>
      </c>
      <c r="B1121" s="12">
        <f>IF(A1121="","",data_in!B1121)</f>
        <v>43840.65761574074</v>
      </c>
      <c r="C1121" s="8">
        <f>IF(A1121="","",IF(data_in!E1121="NULL",0,1))</f>
        <v>0</v>
      </c>
      <c r="D1121" s="8" t="str">
        <f>IF(A1121="","",IF(data_in!E1121="NULL","",ROUND(data_in!E1121-data_in!B1121,0)))</f>
        <v/>
      </c>
      <c r="E1121" s="8">
        <f>IF(A1121="","",IF(data_in!C1121="NULL",0,IF(data_in!C1121&gt;data_in!E1121,0,1)))</f>
        <v>1</v>
      </c>
      <c r="F1121" s="8">
        <f>IF(OR(A1121="",E1121=0),"",IF(data_in!C1121="NULL","",ROUND(data_in!C1121-data_in!B1121,0)))</f>
        <v>0</v>
      </c>
      <c r="G1121" s="8">
        <f>IF(OR(A1121="",E1121=0),"",IF(data_in!C1121="NULL","",IF(D1121="",ROUND(data_in!D1121-data_in!B1121,0),MIN(D1121,ROUND(data_in!D1121-data_in!B1121,0)))))</f>
        <v>30</v>
      </c>
      <c r="H1121" s="8" t="str">
        <f>IF(A1121="","",IF(data_in!M1121="United States","United States",IF(data_in!M1121="Canada","Canada",IF(data_in!M1121="United Kingdom","United Kingdom","Other Country"))))</f>
        <v>Canada</v>
      </c>
      <c r="I1121" s="8" t="str">
        <f>IF(A1121="","",IF(data_in!K1121="Unknown","Unknown",IF(data_in!K1121&lt;=10,"Very Small",IF(data_in!K1121&lt;=100,"Small",IF(data_in!K1121&lt;=500,"Medium",IF(data_in!K1121&gt;500,"Large","Error"))))))</f>
        <v>Very Small</v>
      </c>
      <c r="J1121" s="8" t="str">
        <f>IF(C1121=1,TEXT(data_in!E1121,"mm-yyyy"),"")</f>
        <v/>
      </c>
      <c r="K1121" s="8" t="str">
        <f>IF(A1121="","",IF(data_in!I1121="Website","Website",IF(data_in!I1121="Paid Search","Paid Search",IF(data_in!I1121="Slack","Slack","Other Channel"))))</f>
        <v>Website</v>
      </c>
      <c r="L1121" s="10">
        <f>IF(A1121="","",ROUND(N$3-data_in!B1121,0))</f>
        <v>142</v>
      </c>
    </row>
    <row r="1122" spans="1:12">
      <c r="A1122" s="8" t="str">
        <f>IF(data_in!A1122="","",data_in!A1122)</f>
        <v>2231c5da-c864-4d46-9c08-5372ddf7eb85</v>
      </c>
      <c r="B1122" s="12">
        <f>IF(A1122="","",data_in!B1122)</f>
        <v>43840.723761574074</v>
      </c>
      <c r="C1122" s="8">
        <f>IF(A1122="","",IF(data_in!E1122="NULL",0,1))</f>
        <v>0</v>
      </c>
      <c r="D1122" s="8" t="str">
        <f>IF(A1122="","",IF(data_in!E1122="NULL","",ROUND(data_in!E1122-data_in!B1122,0)))</f>
        <v/>
      </c>
      <c r="E1122" s="8">
        <f>IF(A1122="","",IF(data_in!C1122="NULL",0,IF(data_in!C1122&gt;data_in!E1122,0,1)))</f>
        <v>1</v>
      </c>
      <c r="F1122" s="8">
        <f>IF(OR(A1122="",E1122=0),"",IF(data_in!C1122="NULL","",ROUND(data_in!C1122-data_in!B1122,0)))</f>
        <v>0</v>
      </c>
      <c r="G1122" s="8">
        <f>IF(OR(A1122="",E1122=0),"",IF(data_in!C1122="NULL","",IF(D1122="",ROUND(data_in!D1122-data_in!B1122,0),MIN(D1122,ROUND(data_in!D1122-data_in!B1122,0)))))</f>
        <v>30</v>
      </c>
      <c r="H1122" s="8" t="str">
        <f>IF(A1122="","",IF(data_in!M1122="United States","United States",IF(data_in!M1122="Canada","Canada",IF(data_in!M1122="United Kingdom","United Kingdom","Other Country"))))</f>
        <v>United States</v>
      </c>
      <c r="I1122" s="8" t="str">
        <f>IF(A1122="","",IF(data_in!K1122="Unknown","Unknown",IF(data_in!K1122&lt;=10,"Very Small",IF(data_in!K1122&lt;=100,"Small",IF(data_in!K1122&lt;=500,"Medium",IF(data_in!K1122&gt;500,"Large","Error"))))))</f>
        <v>Very Small</v>
      </c>
      <c r="J1122" s="8" t="str">
        <f>IF(C1122=1,TEXT(data_in!E1122,"mm-yyyy"),"")</f>
        <v/>
      </c>
      <c r="K1122" s="8" t="str">
        <f>IF(A1122="","",IF(data_in!I1122="Website","Website",IF(data_in!I1122="Paid Search","Paid Search",IF(data_in!I1122="Slack","Slack","Other Channel"))))</f>
        <v>Paid Search</v>
      </c>
      <c r="L1122" s="10">
        <f>IF(A1122="","",ROUND(N$3-data_in!B1122,0))</f>
        <v>142</v>
      </c>
    </row>
    <row r="1123" spans="1:12">
      <c r="A1123" s="8" t="str">
        <f>IF(data_in!A1123="","",data_in!A1123)</f>
        <v>cc5674e5-67e9-404f-8774-4253c985db38</v>
      </c>
      <c r="B1123" s="12">
        <f>IF(A1123="","",data_in!B1123)</f>
        <v>43840.681909722225</v>
      </c>
      <c r="C1123" s="8">
        <f>IF(A1123="","",IF(data_in!E1123="NULL",0,1))</f>
        <v>0</v>
      </c>
      <c r="D1123" s="8" t="str">
        <f>IF(A1123="","",IF(data_in!E1123="NULL","",ROUND(data_in!E1123-data_in!B1123,0)))</f>
        <v/>
      </c>
      <c r="E1123" s="8">
        <f>IF(A1123="","",IF(data_in!C1123="NULL",0,IF(data_in!C1123&gt;data_in!E1123,0,1)))</f>
        <v>0</v>
      </c>
      <c r="F1123" s="8" t="str">
        <f>IF(OR(A1123="",E1123=0),"",IF(data_in!C1123="NULL","",ROUND(data_in!C1123-data_in!B1123,0)))</f>
        <v/>
      </c>
      <c r="G1123" s="8" t="str">
        <f>IF(OR(A1123="",E1123=0),"",IF(data_in!C1123="NULL","",IF(D1123="",ROUND(data_in!D1123-data_in!B1123,0),MIN(D1123,ROUND(data_in!D1123-data_in!B1123,0)))))</f>
        <v/>
      </c>
      <c r="H1123" s="8" t="str">
        <f>IF(A1123="","",IF(data_in!M1123="United States","United States",IF(data_in!M1123="Canada","Canada",IF(data_in!M1123="United Kingdom","United Kingdom","Other Country"))))</f>
        <v>Canada</v>
      </c>
      <c r="I1123" s="8" t="str">
        <f>IF(A1123="","",IF(data_in!K1123="Unknown","Unknown",IF(data_in!K1123&lt;=10,"Very Small",IF(data_in!K1123&lt;=100,"Small",IF(data_in!K1123&lt;=500,"Medium",IF(data_in!K1123&gt;500,"Large","Error"))))))</f>
        <v>Medium</v>
      </c>
      <c r="J1123" s="8" t="str">
        <f>IF(C1123=1,TEXT(data_in!E1123,"mm-yyyy"),"")</f>
        <v/>
      </c>
      <c r="K1123" s="8" t="str">
        <f>IF(A1123="","",IF(data_in!I1123="Website","Website",IF(data_in!I1123="Paid Search","Paid Search",IF(data_in!I1123="Slack","Slack","Other Channel"))))</f>
        <v>Website</v>
      </c>
      <c r="L1123" s="10">
        <f>IF(A1123="","",ROUND(N$3-data_in!B1123,0))</f>
        <v>142</v>
      </c>
    </row>
    <row r="1124" spans="1:12">
      <c r="A1124" s="8" t="str">
        <f>IF(data_in!A1124="","",data_in!A1124)</f>
        <v>d22ea5e4-59e1-45e8-8595-d2224da9e345</v>
      </c>
      <c r="B1124" s="12">
        <f>IF(A1124="","",data_in!B1124)</f>
        <v>43840.69253472222</v>
      </c>
      <c r="C1124" s="8">
        <f>IF(A1124="","",IF(data_in!E1124="NULL",0,1))</f>
        <v>0</v>
      </c>
      <c r="D1124" s="8" t="str">
        <f>IF(A1124="","",IF(data_in!E1124="NULL","",ROUND(data_in!E1124-data_in!B1124,0)))</f>
        <v/>
      </c>
      <c r="E1124" s="8">
        <f>IF(A1124="","",IF(data_in!C1124="NULL",0,IF(data_in!C1124&gt;data_in!E1124,0,1)))</f>
        <v>0</v>
      </c>
      <c r="F1124" s="8" t="str">
        <f>IF(OR(A1124="",E1124=0),"",IF(data_in!C1124="NULL","",ROUND(data_in!C1124-data_in!B1124,0)))</f>
        <v/>
      </c>
      <c r="G1124" s="8" t="str">
        <f>IF(OR(A1124="",E1124=0),"",IF(data_in!C1124="NULL","",IF(D1124="",ROUND(data_in!D1124-data_in!B1124,0),MIN(D1124,ROUND(data_in!D1124-data_in!B1124,0)))))</f>
        <v/>
      </c>
      <c r="H1124" s="8" t="str">
        <f>IF(A1124="","",IF(data_in!M1124="United States","United States",IF(data_in!M1124="Canada","Canada",IF(data_in!M1124="United Kingdom","United Kingdom","Other Country"))))</f>
        <v>Canada</v>
      </c>
      <c r="I1124" s="8" t="str">
        <f>IF(A1124="","",IF(data_in!K1124="Unknown","Unknown",IF(data_in!K1124&lt;=10,"Very Small",IF(data_in!K1124&lt;=100,"Small",IF(data_in!K1124&lt;=500,"Medium",IF(data_in!K1124&gt;500,"Large","Error"))))))</f>
        <v>Very Small</v>
      </c>
      <c r="J1124" s="8" t="str">
        <f>IF(C1124=1,TEXT(data_in!E1124,"mm-yyyy"),"")</f>
        <v/>
      </c>
      <c r="K1124" s="8" t="str">
        <f>IF(A1124="","",IF(data_in!I1124="Website","Website",IF(data_in!I1124="Paid Search","Paid Search",IF(data_in!I1124="Slack","Slack","Other Channel"))))</f>
        <v>Paid Search</v>
      </c>
      <c r="L1124" s="10">
        <f>IF(A1124="","",ROUND(N$3-data_in!B1124,0))</f>
        <v>142</v>
      </c>
    </row>
    <row r="1125" spans="1:12">
      <c r="A1125" s="8" t="str">
        <f>IF(data_in!A1125="","",data_in!A1125)</f>
        <v>7d198998-057b-42cb-b788-1efde2eea435</v>
      </c>
      <c r="B1125" s="12">
        <f>IF(A1125="","",data_in!B1125)</f>
        <v>43840.695231481484</v>
      </c>
      <c r="C1125" s="8">
        <f>IF(A1125="","",IF(data_in!E1125="NULL",0,1))</f>
        <v>0</v>
      </c>
      <c r="D1125" s="8" t="str">
        <f>IF(A1125="","",IF(data_in!E1125="NULL","",ROUND(data_in!E1125-data_in!B1125,0)))</f>
        <v/>
      </c>
      <c r="E1125" s="8">
        <f>IF(A1125="","",IF(data_in!C1125="NULL",0,IF(data_in!C1125&gt;data_in!E1125,0,1)))</f>
        <v>0</v>
      </c>
      <c r="F1125" s="8" t="str">
        <f>IF(OR(A1125="",E1125=0),"",IF(data_in!C1125="NULL","",ROUND(data_in!C1125-data_in!B1125,0)))</f>
        <v/>
      </c>
      <c r="G1125" s="8" t="str">
        <f>IF(OR(A1125="",E1125=0),"",IF(data_in!C1125="NULL","",IF(D1125="",ROUND(data_in!D1125-data_in!B1125,0),MIN(D1125,ROUND(data_in!D1125-data_in!B1125,0)))))</f>
        <v/>
      </c>
      <c r="H1125" s="8" t="str">
        <f>IF(A1125="","",IF(data_in!M1125="United States","United States",IF(data_in!M1125="Canada","Canada",IF(data_in!M1125="United Kingdom","United Kingdom","Other Country"))))</f>
        <v>United States</v>
      </c>
      <c r="I1125" s="8" t="str">
        <f>IF(A1125="","",IF(data_in!K1125="Unknown","Unknown",IF(data_in!K1125&lt;=10,"Very Small",IF(data_in!K1125&lt;=100,"Small",IF(data_in!K1125&lt;=500,"Medium",IF(data_in!K1125&gt;500,"Large","Error"))))))</f>
        <v>Large</v>
      </c>
      <c r="J1125" s="8" t="str">
        <f>IF(C1125=1,TEXT(data_in!E1125,"mm-yyyy"),"")</f>
        <v/>
      </c>
      <c r="K1125" s="8" t="str">
        <f>IF(A1125="","",IF(data_in!I1125="Website","Website",IF(data_in!I1125="Paid Search","Paid Search",IF(data_in!I1125="Slack","Slack","Other Channel"))))</f>
        <v>Website</v>
      </c>
      <c r="L1125" s="10">
        <f>IF(A1125="","",ROUND(N$3-data_in!B1125,0))</f>
        <v>142</v>
      </c>
    </row>
    <row r="1126" spans="1:12">
      <c r="A1126" s="8" t="str">
        <f>IF(data_in!A1126="","",data_in!A1126)</f>
        <v>b15504a6-15fc-4cde-b205-c270f9aad479</v>
      </c>
      <c r="B1126" s="12">
        <f>IF(A1126="","",data_in!B1126)</f>
        <v>43840.708368055559</v>
      </c>
      <c r="C1126" s="8">
        <f>IF(A1126="","",IF(data_in!E1126="NULL",0,1))</f>
        <v>0</v>
      </c>
      <c r="D1126" s="8" t="str">
        <f>IF(A1126="","",IF(data_in!E1126="NULL","",ROUND(data_in!E1126-data_in!B1126,0)))</f>
        <v/>
      </c>
      <c r="E1126" s="8">
        <f>IF(A1126="","",IF(data_in!C1126="NULL",0,IF(data_in!C1126&gt;data_in!E1126,0,1)))</f>
        <v>1</v>
      </c>
      <c r="F1126" s="8">
        <f>IF(OR(A1126="",E1126=0),"",IF(data_in!C1126="NULL","",ROUND(data_in!C1126-data_in!B1126,0)))</f>
        <v>105</v>
      </c>
      <c r="G1126" s="8">
        <f>IF(OR(A1126="",E1126=0),"",IF(data_in!C1126="NULL","",IF(D1126="",ROUND(data_in!D1126-data_in!B1126,0),MIN(D1126,ROUND(data_in!D1126-data_in!B1126,0)))))</f>
        <v>135</v>
      </c>
      <c r="H1126" s="8" t="str">
        <f>IF(A1126="","",IF(data_in!M1126="United States","United States",IF(data_in!M1126="Canada","Canada",IF(data_in!M1126="United Kingdom","United Kingdom","Other Country"))))</f>
        <v>United States</v>
      </c>
      <c r="I1126" s="8" t="str">
        <f>IF(A1126="","",IF(data_in!K1126="Unknown","Unknown",IF(data_in!K1126&lt;=10,"Very Small",IF(data_in!K1126&lt;=100,"Small",IF(data_in!K1126&lt;=500,"Medium",IF(data_in!K1126&gt;500,"Large","Error"))))))</f>
        <v>Very Small</v>
      </c>
      <c r="J1126" s="8" t="str">
        <f>IF(C1126=1,TEXT(data_in!E1126,"mm-yyyy"),"")</f>
        <v/>
      </c>
      <c r="K1126" s="8" t="str">
        <f>IF(A1126="","",IF(data_in!I1126="Website","Website",IF(data_in!I1126="Paid Search","Paid Search",IF(data_in!I1126="Slack","Slack","Other Channel"))))</f>
        <v>Website</v>
      </c>
      <c r="L1126" s="10">
        <f>IF(A1126="","",ROUND(N$3-data_in!B1126,0))</f>
        <v>142</v>
      </c>
    </row>
    <row r="1127" spans="1:12">
      <c r="A1127" s="8" t="str">
        <f>IF(data_in!A1127="","",data_in!A1127)</f>
        <v>cc0c0467-cf2a-4c01-bfbd-9c44d30aac07</v>
      </c>
      <c r="B1127" s="12">
        <f>IF(A1127="","",data_in!B1127)</f>
        <v>43840.705960648149</v>
      </c>
      <c r="C1127" s="8">
        <f>IF(A1127="","",IF(data_in!E1127="NULL",0,1))</f>
        <v>0</v>
      </c>
      <c r="D1127" s="8" t="str">
        <f>IF(A1127="","",IF(data_in!E1127="NULL","",ROUND(data_in!E1127-data_in!B1127,0)))</f>
        <v/>
      </c>
      <c r="E1127" s="8">
        <f>IF(A1127="","",IF(data_in!C1127="NULL",0,IF(data_in!C1127&gt;data_in!E1127,0,1)))</f>
        <v>1</v>
      </c>
      <c r="F1127" s="8">
        <f>IF(OR(A1127="",E1127=0),"",IF(data_in!C1127="NULL","",ROUND(data_in!C1127-data_in!B1127,0)))</f>
        <v>1</v>
      </c>
      <c r="G1127" s="8">
        <f>IF(OR(A1127="",E1127=0),"",IF(data_in!C1127="NULL","",IF(D1127="",ROUND(data_in!D1127-data_in!B1127,0),MIN(D1127,ROUND(data_in!D1127-data_in!B1127,0)))))</f>
        <v>31</v>
      </c>
      <c r="H1127" s="8" t="str">
        <f>IF(A1127="","",IF(data_in!M1127="United States","United States",IF(data_in!M1127="Canada","Canada",IF(data_in!M1127="United Kingdom","United Kingdom","Other Country"))))</f>
        <v>United Kingdom</v>
      </c>
      <c r="I1127" s="8" t="str">
        <f>IF(A1127="","",IF(data_in!K1127="Unknown","Unknown",IF(data_in!K1127&lt;=10,"Very Small",IF(data_in!K1127&lt;=100,"Small",IF(data_in!K1127&lt;=500,"Medium",IF(data_in!K1127&gt;500,"Large","Error"))))))</f>
        <v>Small</v>
      </c>
      <c r="J1127" s="8" t="str">
        <f>IF(C1127=1,TEXT(data_in!E1127,"mm-yyyy"),"")</f>
        <v/>
      </c>
      <c r="K1127" s="8" t="str">
        <f>IF(A1127="","",IF(data_in!I1127="Website","Website",IF(data_in!I1127="Paid Search","Paid Search",IF(data_in!I1127="Slack","Slack","Other Channel"))))</f>
        <v>Website</v>
      </c>
      <c r="L1127" s="10">
        <f>IF(A1127="","",ROUND(N$3-data_in!B1127,0))</f>
        <v>142</v>
      </c>
    </row>
    <row r="1128" spans="1:12">
      <c r="A1128" s="8" t="str">
        <f>IF(data_in!A1128="","",data_in!A1128)</f>
        <v>887262db-32af-43f5-b91a-1e87b8365c1e</v>
      </c>
      <c r="B1128" s="12">
        <f>IF(A1128="","",data_in!B1128)</f>
        <v>43840.745266203703</v>
      </c>
      <c r="C1128" s="8">
        <f>IF(A1128="","",IF(data_in!E1128="NULL",0,1))</f>
        <v>0</v>
      </c>
      <c r="D1128" s="8" t="str">
        <f>IF(A1128="","",IF(data_in!E1128="NULL","",ROUND(data_in!E1128-data_in!B1128,0)))</f>
        <v/>
      </c>
      <c r="E1128" s="8">
        <f>IF(A1128="","",IF(data_in!C1128="NULL",0,IF(data_in!C1128&gt;data_in!E1128,0,1)))</f>
        <v>0</v>
      </c>
      <c r="F1128" s="8" t="str">
        <f>IF(OR(A1128="",E1128=0),"",IF(data_in!C1128="NULL","",ROUND(data_in!C1128-data_in!B1128,0)))</f>
        <v/>
      </c>
      <c r="G1128" s="8" t="str">
        <f>IF(OR(A1128="",E1128=0),"",IF(data_in!C1128="NULL","",IF(D1128="",ROUND(data_in!D1128-data_in!B1128,0),MIN(D1128,ROUND(data_in!D1128-data_in!B1128,0)))))</f>
        <v/>
      </c>
      <c r="H1128" s="8" t="str">
        <f>IF(A1128="","",IF(data_in!M1128="United States","United States",IF(data_in!M1128="Canada","Canada",IF(data_in!M1128="United Kingdom","United Kingdom","Other Country"))))</f>
        <v>Other Country</v>
      </c>
      <c r="I1128" s="8" t="str">
        <f>IF(A1128="","",IF(data_in!K1128="Unknown","Unknown",IF(data_in!K1128&lt;=10,"Very Small",IF(data_in!K1128&lt;=100,"Small",IF(data_in!K1128&lt;=500,"Medium",IF(data_in!K1128&gt;500,"Large","Error"))))))</f>
        <v>Very Small</v>
      </c>
      <c r="J1128" s="8" t="str">
        <f>IF(C1128=1,TEXT(data_in!E1128,"mm-yyyy"),"")</f>
        <v/>
      </c>
      <c r="K1128" s="8" t="str">
        <f>IF(A1128="","",IF(data_in!I1128="Website","Website",IF(data_in!I1128="Paid Search","Paid Search",IF(data_in!I1128="Slack","Slack","Other Channel"))))</f>
        <v>Paid Search</v>
      </c>
      <c r="L1128" s="10">
        <f>IF(A1128="","",ROUND(N$3-data_in!B1128,0))</f>
        <v>142</v>
      </c>
    </row>
    <row r="1129" spans="1:12">
      <c r="A1129" s="8" t="str">
        <f>IF(data_in!A1129="","",data_in!A1129)</f>
        <v>02315346-35c2-4c6c-af75-271d12d803bc</v>
      </c>
      <c r="B1129" s="12">
        <f>IF(A1129="","",data_in!B1129)</f>
        <v>43840.771203703705</v>
      </c>
      <c r="C1129" s="8">
        <f>IF(A1129="","",IF(data_in!E1129="NULL",0,1))</f>
        <v>0</v>
      </c>
      <c r="D1129" s="8" t="str">
        <f>IF(A1129="","",IF(data_in!E1129="NULL","",ROUND(data_in!E1129-data_in!B1129,0)))</f>
        <v/>
      </c>
      <c r="E1129" s="8">
        <f>IF(A1129="","",IF(data_in!C1129="NULL",0,IF(data_in!C1129&gt;data_in!E1129,0,1)))</f>
        <v>0</v>
      </c>
      <c r="F1129" s="8" t="str">
        <f>IF(OR(A1129="",E1129=0),"",IF(data_in!C1129="NULL","",ROUND(data_in!C1129-data_in!B1129,0)))</f>
        <v/>
      </c>
      <c r="G1129" s="8" t="str">
        <f>IF(OR(A1129="",E1129=0),"",IF(data_in!C1129="NULL","",IF(D1129="",ROUND(data_in!D1129-data_in!B1129,0),MIN(D1129,ROUND(data_in!D1129-data_in!B1129,0)))))</f>
        <v/>
      </c>
      <c r="H1129" s="8" t="str">
        <f>IF(A1129="","",IF(data_in!M1129="United States","United States",IF(data_in!M1129="Canada","Canada",IF(data_in!M1129="United Kingdom","United Kingdom","Other Country"))))</f>
        <v>United States</v>
      </c>
      <c r="I1129" s="8" t="str">
        <f>IF(A1129="","",IF(data_in!K1129="Unknown","Unknown",IF(data_in!K1129&lt;=10,"Very Small",IF(data_in!K1129&lt;=100,"Small",IF(data_in!K1129&lt;=500,"Medium",IF(data_in!K1129&gt;500,"Large","Error"))))))</f>
        <v>Very Small</v>
      </c>
      <c r="J1129" s="8" t="str">
        <f>IF(C1129=1,TEXT(data_in!E1129,"mm-yyyy"),"")</f>
        <v/>
      </c>
      <c r="K1129" s="8" t="str">
        <f>IF(A1129="","",IF(data_in!I1129="Website","Website",IF(data_in!I1129="Paid Search","Paid Search",IF(data_in!I1129="Slack","Slack","Other Channel"))))</f>
        <v>Website</v>
      </c>
      <c r="L1129" s="10">
        <f>IF(A1129="","",ROUND(N$3-data_in!B1129,0))</f>
        <v>142</v>
      </c>
    </row>
    <row r="1130" spans="1:12">
      <c r="A1130" s="8" t="str">
        <f>IF(data_in!A1130="","",data_in!A1130)</f>
        <v>b7a31340-85e4-4c15-9cbd-02a16dba818e</v>
      </c>
      <c r="B1130" s="12">
        <f>IF(A1130="","",data_in!B1130)</f>
        <v>43840.748599537037</v>
      </c>
      <c r="C1130" s="8">
        <f>IF(A1130="","",IF(data_in!E1130="NULL",0,1))</f>
        <v>0</v>
      </c>
      <c r="D1130" s="8" t="str">
        <f>IF(A1130="","",IF(data_in!E1130="NULL","",ROUND(data_in!E1130-data_in!B1130,0)))</f>
        <v/>
      </c>
      <c r="E1130" s="8">
        <f>IF(A1130="","",IF(data_in!C1130="NULL",0,IF(data_in!C1130&gt;data_in!E1130,0,1)))</f>
        <v>0</v>
      </c>
      <c r="F1130" s="8" t="str">
        <f>IF(OR(A1130="",E1130=0),"",IF(data_in!C1130="NULL","",ROUND(data_in!C1130-data_in!B1130,0)))</f>
        <v/>
      </c>
      <c r="G1130" s="8" t="str">
        <f>IF(OR(A1130="",E1130=0),"",IF(data_in!C1130="NULL","",IF(D1130="",ROUND(data_in!D1130-data_in!B1130,0),MIN(D1130,ROUND(data_in!D1130-data_in!B1130,0)))))</f>
        <v/>
      </c>
      <c r="H1130" s="8" t="str">
        <f>IF(A1130="","",IF(data_in!M1130="United States","United States",IF(data_in!M1130="Canada","Canada",IF(data_in!M1130="United Kingdom","United Kingdom","Other Country"))))</f>
        <v>United States</v>
      </c>
      <c r="I1130" s="8" t="str">
        <f>IF(A1130="","",IF(data_in!K1130="Unknown","Unknown",IF(data_in!K1130&lt;=10,"Very Small",IF(data_in!K1130&lt;=100,"Small",IF(data_in!K1130&lt;=500,"Medium",IF(data_in!K1130&gt;500,"Large","Error"))))))</f>
        <v>Very Small</v>
      </c>
      <c r="J1130" s="8" t="str">
        <f>IF(C1130=1,TEXT(data_in!E1130,"mm-yyyy"),"")</f>
        <v/>
      </c>
      <c r="K1130" s="8" t="str">
        <f>IF(A1130="","",IF(data_in!I1130="Website","Website",IF(data_in!I1130="Paid Search","Paid Search",IF(data_in!I1130="Slack","Slack","Other Channel"))))</f>
        <v>Paid Search</v>
      </c>
      <c r="L1130" s="10">
        <f>IF(A1130="","",ROUND(N$3-data_in!B1130,0))</f>
        <v>142</v>
      </c>
    </row>
    <row r="1131" spans="1:12">
      <c r="A1131" s="8" t="str">
        <f>IF(data_in!A1131="","",data_in!A1131)</f>
        <v>62bbc6bc-3723-4df8-aae9-2e6c4f043c9b</v>
      </c>
      <c r="B1131" s="12">
        <f>IF(A1131="","",data_in!B1131)</f>
        <v>43840.771898148145</v>
      </c>
      <c r="C1131" s="8">
        <f>IF(A1131="","",IF(data_in!E1131="NULL",0,1))</f>
        <v>0</v>
      </c>
      <c r="D1131" s="8" t="str">
        <f>IF(A1131="","",IF(data_in!E1131="NULL","",ROUND(data_in!E1131-data_in!B1131,0)))</f>
        <v/>
      </c>
      <c r="E1131" s="8">
        <f>IF(A1131="","",IF(data_in!C1131="NULL",0,IF(data_in!C1131&gt;data_in!E1131,0,1)))</f>
        <v>0</v>
      </c>
      <c r="F1131" s="8" t="str">
        <f>IF(OR(A1131="",E1131=0),"",IF(data_in!C1131="NULL","",ROUND(data_in!C1131-data_in!B1131,0)))</f>
        <v/>
      </c>
      <c r="G1131" s="8" t="str">
        <f>IF(OR(A1131="",E1131=0),"",IF(data_in!C1131="NULL","",IF(D1131="",ROUND(data_in!D1131-data_in!B1131,0),MIN(D1131,ROUND(data_in!D1131-data_in!B1131,0)))))</f>
        <v/>
      </c>
      <c r="H1131" s="8" t="str">
        <f>IF(A1131="","",IF(data_in!M1131="United States","United States",IF(data_in!M1131="Canada","Canada",IF(data_in!M1131="United Kingdom","United Kingdom","Other Country"))))</f>
        <v>Other Country</v>
      </c>
      <c r="I1131" s="8" t="str">
        <f>IF(A1131="","",IF(data_in!K1131="Unknown","Unknown",IF(data_in!K1131&lt;=10,"Very Small",IF(data_in!K1131&lt;=100,"Small",IF(data_in!K1131&lt;=500,"Medium",IF(data_in!K1131&gt;500,"Large","Error"))))))</f>
        <v>Very Small</v>
      </c>
      <c r="J1131" s="8" t="str">
        <f>IF(C1131=1,TEXT(data_in!E1131,"mm-yyyy"),"")</f>
        <v/>
      </c>
      <c r="K1131" s="8" t="str">
        <f>IF(A1131="","",IF(data_in!I1131="Website","Website",IF(data_in!I1131="Paid Search","Paid Search",IF(data_in!I1131="Slack","Slack","Other Channel"))))</f>
        <v>Website</v>
      </c>
      <c r="L1131" s="10">
        <f>IF(A1131="","",ROUND(N$3-data_in!B1131,0))</f>
        <v>142</v>
      </c>
    </row>
    <row r="1132" spans="1:12">
      <c r="A1132" s="8" t="str">
        <f>IF(data_in!A1132="","",data_in!A1132)</f>
        <v>bd0d327f-7d22-4f7a-b427-3a32450e64d1</v>
      </c>
      <c r="B1132" s="12">
        <f>IF(A1132="","",data_in!B1132)</f>
        <v>43840.772094907406</v>
      </c>
      <c r="C1132" s="8">
        <f>IF(A1132="","",IF(data_in!E1132="NULL",0,1))</f>
        <v>0</v>
      </c>
      <c r="D1132" s="8" t="str">
        <f>IF(A1132="","",IF(data_in!E1132="NULL","",ROUND(data_in!E1132-data_in!B1132,0)))</f>
        <v/>
      </c>
      <c r="E1132" s="8">
        <f>IF(A1132="","",IF(data_in!C1132="NULL",0,IF(data_in!C1132&gt;data_in!E1132,0,1)))</f>
        <v>0</v>
      </c>
      <c r="F1132" s="8" t="str">
        <f>IF(OR(A1132="",E1132=0),"",IF(data_in!C1132="NULL","",ROUND(data_in!C1132-data_in!B1132,0)))</f>
        <v/>
      </c>
      <c r="G1132" s="8" t="str">
        <f>IF(OR(A1132="",E1132=0),"",IF(data_in!C1132="NULL","",IF(D1132="",ROUND(data_in!D1132-data_in!B1132,0),MIN(D1132,ROUND(data_in!D1132-data_in!B1132,0)))))</f>
        <v/>
      </c>
      <c r="H1132" s="8" t="str">
        <f>IF(A1132="","",IF(data_in!M1132="United States","United States",IF(data_in!M1132="Canada","Canada",IF(data_in!M1132="United Kingdom","United Kingdom","Other Country"))))</f>
        <v>United States</v>
      </c>
      <c r="I1132" s="8" t="str">
        <f>IF(A1132="","",IF(data_in!K1132="Unknown","Unknown",IF(data_in!K1132&lt;=10,"Very Small",IF(data_in!K1132&lt;=100,"Small",IF(data_in!K1132&lt;=500,"Medium",IF(data_in!K1132&gt;500,"Large","Error"))))))</f>
        <v>Medium</v>
      </c>
      <c r="J1132" s="8" t="str">
        <f>IF(C1132=1,TEXT(data_in!E1132,"mm-yyyy"),"")</f>
        <v/>
      </c>
      <c r="K1132" s="8" t="str">
        <f>IF(A1132="","",IF(data_in!I1132="Website","Website",IF(data_in!I1132="Paid Search","Paid Search",IF(data_in!I1132="Slack","Slack","Other Channel"))))</f>
        <v>Website</v>
      </c>
      <c r="L1132" s="10">
        <f>IF(A1132="","",ROUND(N$3-data_in!B1132,0))</f>
        <v>142</v>
      </c>
    </row>
    <row r="1133" spans="1:12">
      <c r="A1133" s="8" t="str">
        <f>IF(data_in!A1133="","",data_in!A1133)</f>
        <v>10a5c890-81e5-42dc-a141-8d4282994736</v>
      </c>
      <c r="B1133" s="12">
        <f>IF(A1133="","",data_in!B1133)</f>
        <v>43844.34302083333</v>
      </c>
      <c r="C1133" s="8">
        <f>IF(A1133="","",IF(data_in!E1133="NULL",0,1))</f>
        <v>0</v>
      </c>
      <c r="D1133" s="8" t="str">
        <f>IF(A1133="","",IF(data_in!E1133="NULL","",ROUND(data_in!E1133-data_in!B1133,0)))</f>
        <v/>
      </c>
      <c r="E1133" s="8">
        <f>IF(A1133="","",IF(data_in!C1133="NULL",0,IF(data_in!C1133&gt;data_in!E1133,0,1)))</f>
        <v>1</v>
      </c>
      <c r="F1133" s="8">
        <f>IF(OR(A1133="",E1133=0),"",IF(data_in!C1133="NULL","",ROUND(data_in!C1133-data_in!B1133,0)))</f>
        <v>0</v>
      </c>
      <c r="G1133" s="8">
        <f>IF(OR(A1133="",E1133=0),"",IF(data_in!C1133="NULL","",IF(D1133="",ROUND(data_in!D1133-data_in!B1133,0),MIN(D1133,ROUND(data_in!D1133-data_in!B1133,0)))))</f>
        <v>30</v>
      </c>
      <c r="H1133" s="8" t="str">
        <f>IF(A1133="","",IF(data_in!M1133="United States","United States",IF(data_in!M1133="Canada","Canada",IF(data_in!M1133="United Kingdom","United Kingdom","Other Country"))))</f>
        <v>United Kingdom</v>
      </c>
      <c r="I1133" s="8" t="str">
        <f>IF(A1133="","",IF(data_in!K1133="Unknown","Unknown",IF(data_in!K1133&lt;=10,"Very Small",IF(data_in!K1133&lt;=100,"Small",IF(data_in!K1133&lt;=500,"Medium",IF(data_in!K1133&gt;500,"Large","Error"))))))</f>
        <v>Small</v>
      </c>
      <c r="J1133" s="8" t="str">
        <f>IF(C1133=1,TEXT(data_in!E1133,"mm-yyyy"),"")</f>
        <v/>
      </c>
      <c r="K1133" s="8" t="str">
        <f>IF(A1133="","",IF(data_in!I1133="Website","Website",IF(data_in!I1133="Paid Search","Paid Search",IF(data_in!I1133="Slack","Slack","Other Channel"))))</f>
        <v>Slack</v>
      </c>
      <c r="L1133" s="10">
        <f>IF(A1133="","",ROUND(N$3-data_in!B1133,0))</f>
        <v>139</v>
      </c>
    </row>
    <row r="1134" spans="1:12">
      <c r="A1134" s="8" t="str">
        <f>IF(data_in!A1134="","",data_in!A1134)</f>
        <v>83c0b947-c801-4460-92cc-6bbcb8a34184</v>
      </c>
      <c r="B1134" s="12">
        <f>IF(A1134="","",data_in!B1134)</f>
        <v>43840.759745370371</v>
      </c>
      <c r="C1134" s="8">
        <f>IF(A1134="","",IF(data_in!E1134="NULL",0,1))</f>
        <v>0</v>
      </c>
      <c r="D1134" s="8" t="str">
        <f>IF(A1134="","",IF(data_in!E1134="NULL","",ROUND(data_in!E1134-data_in!B1134,0)))</f>
        <v/>
      </c>
      <c r="E1134" s="8">
        <f>IF(A1134="","",IF(data_in!C1134="NULL",0,IF(data_in!C1134&gt;data_in!E1134,0,1)))</f>
        <v>1</v>
      </c>
      <c r="F1134" s="8">
        <f>IF(OR(A1134="",E1134=0),"",IF(data_in!C1134="NULL","",ROUND(data_in!C1134-data_in!B1134,0)))</f>
        <v>0</v>
      </c>
      <c r="G1134" s="8">
        <f>IF(OR(A1134="",E1134=0),"",IF(data_in!C1134="NULL","",IF(D1134="",ROUND(data_in!D1134-data_in!B1134,0),MIN(D1134,ROUND(data_in!D1134-data_in!B1134,0)))))</f>
        <v>30</v>
      </c>
      <c r="H1134" s="8" t="str">
        <f>IF(A1134="","",IF(data_in!M1134="United States","United States",IF(data_in!M1134="Canada","Canada",IF(data_in!M1134="United Kingdom","United Kingdom","Other Country"))))</f>
        <v>United States</v>
      </c>
      <c r="I1134" s="8" t="str">
        <f>IF(A1134="","",IF(data_in!K1134="Unknown","Unknown",IF(data_in!K1134&lt;=10,"Very Small",IF(data_in!K1134&lt;=100,"Small",IF(data_in!K1134&lt;=500,"Medium",IF(data_in!K1134&gt;500,"Large","Error"))))))</f>
        <v>Very Small</v>
      </c>
      <c r="J1134" s="8" t="str">
        <f>IF(C1134=1,TEXT(data_in!E1134,"mm-yyyy"),"")</f>
        <v/>
      </c>
      <c r="K1134" s="8" t="str">
        <f>IF(A1134="","",IF(data_in!I1134="Website","Website",IF(data_in!I1134="Paid Search","Paid Search",IF(data_in!I1134="Slack","Slack","Other Channel"))))</f>
        <v>Website</v>
      </c>
      <c r="L1134" s="10">
        <f>IF(A1134="","",ROUND(N$3-data_in!B1134,0))</f>
        <v>142</v>
      </c>
    </row>
    <row r="1135" spans="1:12">
      <c r="A1135" s="8" t="str">
        <f>IF(data_in!A1135="","",data_in!A1135)</f>
        <v>7eaaf186-b2d0-4b99-a1bc-b7669501c705</v>
      </c>
      <c r="B1135" s="12">
        <f>IF(A1135="","",data_in!B1135)</f>
        <v>43840.774513888886</v>
      </c>
      <c r="C1135" s="8">
        <f>IF(A1135="","",IF(data_in!E1135="NULL",0,1))</f>
        <v>0</v>
      </c>
      <c r="D1135" s="8" t="str">
        <f>IF(A1135="","",IF(data_in!E1135="NULL","",ROUND(data_in!E1135-data_in!B1135,0)))</f>
        <v/>
      </c>
      <c r="E1135" s="8">
        <f>IF(A1135="","",IF(data_in!C1135="NULL",0,IF(data_in!C1135&gt;data_in!E1135,0,1)))</f>
        <v>0</v>
      </c>
      <c r="F1135" s="8" t="str">
        <f>IF(OR(A1135="",E1135=0),"",IF(data_in!C1135="NULL","",ROUND(data_in!C1135-data_in!B1135,0)))</f>
        <v/>
      </c>
      <c r="G1135" s="8" t="str">
        <f>IF(OR(A1135="",E1135=0),"",IF(data_in!C1135="NULL","",IF(D1135="",ROUND(data_in!D1135-data_in!B1135,0),MIN(D1135,ROUND(data_in!D1135-data_in!B1135,0)))))</f>
        <v/>
      </c>
      <c r="H1135" s="8" t="str">
        <f>IF(A1135="","",IF(data_in!M1135="United States","United States",IF(data_in!M1135="Canada","Canada",IF(data_in!M1135="United Kingdom","United Kingdom","Other Country"))))</f>
        <v>Canada</v>
      </c>
      <c r="I1135" s="8" t="str">
        <f>IF(A1135="","",IF(data_in!K1135="Unknown","Unknown",IF(data_in!K1135&lt;=10,"Very Small",IF(data_in!K1135&lt;=100,"Small",IF(data_in!K1135&lt;=500,"Medium",IF(data_in!K1135&gt;500,"Large","Error"))))))</f>
        <v>Very Small</v>
      </c>
      <c r="J1135" s="8" t="str">
        <f>IF(C1135=1,TEXT(data_in!E1135,"mm-yyyy"),"")</f>
        <v/>
      </c>
      <c r="K1135" s="8" t="str">
        <f>IF(A1135="","",IF(data_in!I1135="Website","Website",IF(data_in!I1135="Paid Search","Paid Search",IF(data_in!I1135="Slack","Slack","Other Channel"))))</f>
        <v>Other Channel</v>
      </c>
      <c r="L1135" s="10">
        <f>IF(A1135="","",ROUND(N$3-data_in!B1135,0))</f>
        <v>142</v>
      </c>
    </row>
    <row r="1136" spans="1:12">
      <c r="A1136" s="8" t="str">
        <f>IF(data_in!A1136="","",data_in!A1136)</f>
        <v>61bac577-7617-4c52-a4c2-c4293ac9b726</v>
      </c>
      <c r="B1136" s="12">
        <f>IF(A1136="","",data_in!B1136)</f>
        <v>43840.795104166667</v>
      </c>
      <c r="C1136" s="8">
        <f>IF(A1136="","",IF(data_in!E1136="NULL",0,1))</f>
        <v>0</v>
      </c>
      <c r="D1136" s="8" t="str">
        <f>IF(A1136="","",IF(data_in!E1136="NULL","",ROUND(data_in!E1136-data_in!B1136,0)))</f>
        <v/>
      </c>
      <c r="E1136" s="8">
        <f>IF(A1136="","",IF(data_in!C1136="NULL",0,IF(data_in!C1136&gt;data_in!E1136,0,1)))</f>
        <v>1</v>
      </c>
      <c r="F1136" s="8">
        <f>IF(OR(A1136="",E1136=0),"",IF(data_in!C1136="NULL","",ROUND(data_in!C1136-data_in!B1136,0)))</f>
        <v>0</v>
      </c>
      <c r="G1136" s="8">
        <f>IF(OR(A1136="",E1136=0),"",IF(data_in!C1136="NULL","",IF(D1136="",ROUND(data_in!D1136-data_in!B1136,0),MIN(D1136,ROUND(data_in!D1136-data_in!B1136,0)))))</f>
        <v>30</v>
      </c>
      <c r="H1136" s="8" t="str">
        <f>IF(A1136="","",IF(data_in!M1136="United States","United States",IF(data_in!M1136="Canada","Canada",IF(data_in!M1136="United Kingdom","United Kingdom","Other Country"))))</f>
        <v>United States</v>
      </c>
      <c r="I1136" s="8" t="str">
        <f>IF(A1136="","",IF(data_in!K1136="Unknown","Unknown",IF(data_in!K1136&lt;=10,"Very Small",IF(data_in!K1136&lt;=100,"Small",IF(data_in!K1136&lt;=500,"Medium",IF(data_in!K1136&gt;500,"Large","Error"))))))</f>
        <v>Very Small</v>
      </c>
      <c r="J1136" s="8" t="str">
        <f>IF(C1136=1,TEXT(data_in!E1136,"mm-yyyy"),"")</f>
        <v/>
      </c>
      <c r="K1136" s="8" t="str">
        <f>IF(A1136="","",IF(data_in!I1136="Website","Website",IF(data_in!I1136="Paid Search","Paid Search",IF(data_in!I1136="Slack","Slack","Other Channel"))))</f>
        <v>Paid Search</v>
      </c>
      <c r="L1136" s="10">
        <f>IF(A1136="","",ROUND(N$3-data_in!B1136,0))</f>
        <v>142</v>
      </c>
    </row>
    <row r="1137" spans="1:12">
      <c r="A1137" s="8" t="str">
        <f>IF(data_in!A1137="","",data_in!A1137)</f>
        <v>947469b9-97ba-418f-bbe4-613d89340456</v>
      </c>
      <c r="B1137" s="12">
        <f>IF(A1137="","",data_in!B1137)</f>
        <v>43840.825439814813</v>
      </c>
      <c r="C1137" s="8">
        <f>IF(A1137="","",IF(data_in!E1137="NULL",0,1))</f>
        <v>0</v>
      </c>
      <c r="D1137" s="8" t="str">
        <f>IF(A1137="","",IF(data_in!E1137="NULL","",ROUND(data_in!E1137-data_in!B1137,0)))</f>
        <v/>
      </c>
      <c r="E1137" s="8">
        <f>IF(A1137="","",IF(data_in!C1137="NULL",0,IF(data_in!C1137&gt;data_in!E1137,0,1)))</f>
        <v>0</v>
      </c>
      <c r="F1137" s="8" t="str">
        <f>IF(OR(A1137="",E1137=0),"",IF(data_in!C1137="NULL","",ROUND(data_in!C1137-data_in!B1137,0)))</f>
        <v/>
      </c>
      <c r="G1137" s="8" t="str">
        <f>IF(OR(A1137="",E1137=0),"",IF(data_in!C1137="NULL","",IF(D1137="",ROUND(data_in!D1137-data_in!B1137,0),MIN(D1137,ROUND(data_in!D1137-data_in!B1137,0)))))</f>
        <v/>
      </c>
      <c r="H1137" s="8" t="str">
        <f>IF(A1137="","",IF(data_in!M1137="United States","United States",IF(data_in!M1137="Canada","Canada",IF(data_in!M1137="United Kingdom","United Kingdom","Other Country"))))</f>
        <v>United States</v>
      </c>
      <c r="I1137" s="8" t="str">
        <f>IF(A1137="","",IF(data_in!K1137="Unknown","Unknown",IF(data_in!K1137&lt;=10,"Very Small",IF(data_in!K1137&lt;=100,"Small",IF(data_in!K1137&lt;=500,"Medium",IF(data_in!K1137&gt;500,"Large","Error"))))))</f>
        <v>Very Small</v>
      </c>
      <c r="J1137" s="8" t="str">
        <f>IF(C1137=1,TEXT(data_in!E1137,"mm-yyyy"),"")</f>
        <v/>
      </c>
      <c r="K1137" s="8" t="str">
        <f>IF(A1137="","",IF(data_in!I1137="Website","Website",IF(data_in!I1137="Paid Search","Paid Search",IF(data_in!I1137="Slack","Slack","Other Channel"))))</f>
        <v>Website</v>
      </c>
      <c r="L1137" s="10">
        <f>IF(A1137="","",ROUND(N$3-data_in!B1137,0))</f>
        <v>142</v>
      </c>
    </row>
    <row r="1138" spans="1:12">
      <c r="A1138" s="8" t="str">
        <f>IF(data_in!A1138="","",data_in!A1138)</f>
        <v>ac8749d9-7c21-4993-a723-bd30e7be41b0</v>
      </c>
      <c r="B1138" s="12">
        <f>IF(A1138="","",data_in!B1138)</f>
        <v>43840.797164351854</v>
      </c>
      <c r="C1138" s="8">
        <f>IF(A1138="","",IF(data_in!E1138="NULL",0,1))</f>
        <v>0</v>
      </c>
      <c r="D1138" s="8" t="str">
        <f>IF(A1138="","",IF(data_in!E1138="NULL","",ROUND(data_in!E1138-data_in!B1138,0)))</f>
        <v/>
      </c>
      <c r="E1138" s="8">
        <f>IF(A1138="","",IF(data_in!C1138="NULL",0,IF(data_in!C1138&gt;data_in!E1138,0,1)))</f>
        <v>0</v>
      </c>
      <c r="F1138" s="8" t="str">
        <f>IF(OR(A1138="",E1138=0),"",IF(data_in!C1138="NULL","",ROUND(data_in!C1138-data_in!B1138,0)))</f>
        <v/>
      </c>
      <c r="G1138" s="8" t="str">
        <f>IF(OR(A1138="",E1138=0),"",IF(data_in!C1138="NULL","",IF(D1138="",ROUND(data_in!D1138-data_in!B1138,0),MIN(D1138,ROUND(data_in!D1138-data_in!B1138,0)))))</f>
        <v/>
      </c>
      <c r="H1138" s="8" t="str">
        <f>IF(A1138="","",IF(data_in!M1138="United States","United States",IF(data_in!M1138="Canada","Canada",IF(data_in!M1138="United Kingdom","United Kingdom","Other Country"))))</f>
        <v>United States</v>
      </c>
      <c r="I1138" s="8" t="str">
        <f>IF(A1138="","",IF(data_in!K1138="Unknown","Unknown",IF(data_in!K1138&lt;=10,"Very Small",IF(data_in!K1138&lt;=100,"Small",IF(data_in!K1138&lt;=500,"Medium",IF(data_in!K1138&gt;500,"Large","Error"))))))</f>
        <v>Small</v>
      </c>
      <c r="J1138" s="8" t="str">
        <f>IF(C1138=1,TEXT(data_in!E1138,"mm-yyyy"),"")</f>
        <v/>
      </c>
      <c r="K1138" s="8" t="str">
        <f>IF(A1138="","",IF(data_in!I1138="Website","Website",IF(data_in!I1138="Paid Search","Paid Search",IF(data_in!I1138="Slack","Slack","Other Channel"))))</f>
        <v>Website</v>
      </c>
      <c r="L1138" s="10">
        <f>IF(A1138="","",ROUND(N$3-data_in!B1138,0))</f>
        <v>142</v>
      </c>
    </row>
    <row r="1139" spans="1:12">
      <c r="A1139" s="8" t="str">
        <f>IF(data_in!A1139="","",data_in!A1139)</f>
        <v>c1371795-76f4-4893-9ee2-03d72c07bc25</v>
      </c>
      <c r="B1139" s="12">
        <f>IF(A1139="","",data_in!B1139)</f>
        <v>43840.796041666668</v>
      </c>
      <c r="C1139" s="8">
        <f>IF(A1139="","",IF(data_in!E1139="NULL",0,1))</f>
        <v>0</v>
      </c>
      <c r="D1139" s="8" t="str">
        <f>IF(A1139="","",IF(data_in!E1139="NULL","",ROUND(data_in!E1139-data_in!B1139,0)))</f>
        <v/>
      </c>
      <c r="E1139" s="8">
        <f>IF(A1139="","",IF(data_in!C1139="NULL",0,IF(data_in!C1139&gt;data_in!E1139,0,1)))</f>
        <v>0</v>
      </c>
      <c r="F1139" s="8" t="str">
        <f>IF(OR(A1139="",E1139=0),"",IF(data_in!C1139="NULL","",ROUND(data_in!C1139-data_in!B1139,0)))</f>
        <v/>
      </c>
      <c r="G1139" s="8" t="str">
        <f>IF(OR(A1139="",E1139=0),"",IF(data_in!C1139="NULL","",IF(D1139="",ROUND(data_in!D1139-data_in!B1139,0),MIN(D1139,ROUND(data_in!D1139-data_in!B1139,0)))))</f>
        <v/>
      </c>
      <c r="H1139" s="8" t="str">
        <f>IF(A1139="","",IF(data_in!M1139="United States","United States",IF(data_in!M1139="Canada","Canada",IF(data_in!M1139="United Kingdom","United Kingdom","Other Country"))))</f>
        <v>Canada</v>
      </c>
      <c r="I1139" s="8" t="str">
        <f>IF(A1139="","",IF(data_in!K1139="Unknown","Unknown",IF(data_in!K1139&lt;=10,"Very Small",IF(data_in!K1139&lt;=100,"Small",IF(data_in!K1139&lt;=500,"Medium",IF(data_in!K1139&gt;500,"Large","Error"))))))</f>
        <v>Very Small</v>
      </c>
      <c r="J1139" s="8" t="str">
        <f>IF(C1139=1,TEXT(data_in!E1139,"mm-yyyy"),"")</f>
        <v/>
      </c>
      <c r="K1139" s="8" t="str">
        <f>IF(A1139="","",IF(data_in!I1139="Website","Website",IF(data_in!I1139="Paid Search","Paid Search",IF(data_in!I1139="Slack","Slack","Other Channel"))))</f>
        <v>Other Channel</v>
      </c>
      <c r="L1139" s="10">
        <f>IF(A1139="","",ROUND(N$3-data_in!B1139,0))</f>
        <v>142</v>
      </c>
    </row>
    <row r="1140" spans="1:12">
      <c r="A1140" s="8" t="str">
        <f>IF(data_in!A1140="","",data_in!A1140)</f>
        <v>ef47d5d0-e2ee-4c12-9f0e-bd3d5c898e3d</v>
      </c>
      <c r="B1140" s="12">
        <f>IF(A1140="","",data_in!B1140)</f>
        <v>43900.825937499998</v>
      </c>
      <c r="C1140" s="8">
        <f>IF(A1140="","",IF(data_in!E1140="NULL",0,1))</f>
        <v>0</v>
      </c>
      <c r="D1140" s="8" t="str">
        <f>IF(A1140="","",IF(data_in!E1140="NULL","",ROUND(data_in!E1140-data_in!B1140,0)))</f>
        <v/>
      </c>
      <c r="E1140" s="8">
        <f>IF(A1140="","",IF(data_in!C1140="NULL",0,IF(data_in!C1140&gt;data_in!E1140,0,1)))</f>
        <v>1</v>
      </c>
      <c r="F1140" s="8">
        <f>IF(OR(A1140="",E1140=0),"",IF(data_in!C1140="NULL","",ROUND(data_in!C1140-data_in!B1140,0)))</f>
        <v>0</v>
      </c>
      <c r="G1140" s="8">
        <f>IF(OR(A1140="",E1140=0),"",IF(data_in!C1140="NULL","",IF(D1140="",ROUND(data_in!D1140-data_in!B1140,0),MIN(D1140,ROUND(data_in!D1140-data_in!B1140,0)))))</f>
        <v>30</v>
      </c>
      <c r="H1140" s="8" t="str">
        <f>IF(A1140="","",IF(data_in!M1140="United States","United States",IF(data_in!M1140="Canada","Canada",IF(data_in!M1140="United Kingdom","United Kingdom","Other Country"))))</f>
        <v>United States</v>
      </c>
      <c r="I1140" s="8" t="str">
        <f>IF(A1140="","",IF(data_in!K1140="Unknown","Unknown",IF(data_in!K1140&lt;=10,"Very Small",IF(data_in!K1140&lt;=100,"Small",IF(data_in!K1140&lt;=500,"Medium",IF(data_in!K1140&gt;500,"Large","Error"))))))</f>
        <v>Small</v>
      </c>
      <c r="J1140" s="8" t="str">
        <f>IF(C1140=1,TEXT(data_in!E1140,"mm-yyyy"),"")</f>
        <v/>
      </c>
      <c r="K1140" s="8" t="str">
        <f>IF(A1140="","",IF(data_in!I1140="Website","Website",IF(data_in!I1140="Paid Search","Paid Search",IF(data_in!I1140="Slack","Slack","Other Channel"))))</f>
        <v>Website</v>
      </c>
      <c r="L1140" s="10">
        <f>IF(A1140="","",ROUND(N$3-data_in!B1140,0))</f>
        <v>82</v>
      </c>
    </row>
    <row r="1141" spans="1:12">
      <c r="A1141" s="8" t="str">
        <f>IF(data_in!A1141="","",data_in!A1141)</f>
        <v>58323105-df0a-453d-a89f-a5eed1dbf3b4</v>
      </c>
      <c r="B1141" s="12">
        <f>IF(A1141="","",data_in!B1141)</f>
        <v>43840.815405092595</v>
      </c>
      <c r="C1141" s="8">
        <f>IF(A1141="","",IF(data_in!E1141="NULL",0,1))</f>
        <v>0</v>
      </c>
      <c r="D1141" s="8" t="str">
        <f>IF(A1141="","",IF(data_in!E1141="NULL","",ROUND(data_in!E1141-data_in!B1141,0)))</f>
        <v/>
      </c>
      <c r="E1141" s="8">
        <f>IF(A1141="","",IF(data_in!C1141="NULL",0,IF(data_in!C1141&gt;data_in!E1141,0,1)))</f>
        <v>0</v>
      </c>
      <c r="F1141" s="8" t="str">
        <f>IF(OR(A1141="",E1141=0),"",IF(data_in!C1141="NULL","",ROUND(data_in!C1141-data_in!B1141,0)))</f>
        <v/>
      </c>
      <c r="G1141" s="8" t="str">
        <f>IF(OR(A1141="",E1141=0),"",IF(data_in!C1141="NULL","",IF(D1141="",ROUND(data_in!D1141-data_in!B1141,0),MIN(D1141,ROUND(data_in!D1141-data_in!B1141,0)))))</f>
        <v/>
      </c>
      <c r="H1141" s="8" t="str">
        <f>IF(A1141="","",IF(data_in!M1141="United States","United States",IF(data_in!M1141="Canada","Canada",IF(data_in!M1141="United Kingdom","United Kingdom","Other Country"))))</f>
        <v>Other Country</v>
      </c>
      <c r="I1141" s="8" t="str">
        <f>IF(A1141="","",IF(data_in!K1141="Unknown","Unknown",IF(data_in!K1141&lt;=10,"Very Small",IF(data_in!K1141&lt;=100,"Small",IF(data_in!K1141&lt;=500,"Medium",IF(data_in!K1141&gt;500,"Large","Error"))))))</f>
        <v>Very Small</v>
      </c>
      <c r="J1141" s="8" t="str">
        <f>IF(C1141=1,TEXT(data_in!E1141,"mm-yyyy"),"")</f>
        <v/>
      </c>
      <c r="K1141" s="8" t="str">
        <f>IF(A1141="","",IF(data_in!I1141="Website","Website",IF(data_in!I1141="Paid Search","Paid Search",IF(data_in!I1141="Slack","Slack","Other Channel"))))</f>
        <v>Website</v>
      </c>
      <c r="L1141" s="10">
        <f>IF(A1141="","",ROUND(N$3-data_in!B1141,0))</f>
        <v>142</v>
      </c>
    </row>
    <row r="1142" spans="1:12">
      <c r="A1142" s="8" t="str">
        <f>IF(data_in!A1142="","",data_in!A1142)</f>
        <v>1729077d-393c-47e9-833a-86365eaba06b</v>
      </c>
      <c r="B1142" s="12">
        <f>IF(A1142="","",data_in!B1142)</f>
        <v>43840.833437499998</v>
      </c>
      <c r="C1142" s="8">
        <f>IF(A1142="","",IF(data_in!E1142="NULL",0,1))</f>
        <v>0</v>
      </c>
      <c r="D1142" s="8" t="str">
        <f>IF(A1142="","",IF(data_in!E1142="NULL","",ROUND(data_in!E1142-data_in!B1142,0)))</f>
        <v/>
      </c>
      <c r="E1142" s="8">
        <f>IF(A1142="","",IF(data_in!C1142="NULL",0,IF(data_in!C1142&gt;data_in!E1142,0,1)))</f>
        <v>1</v>
      </c>
      <c r="F1142" s="8">
        <f>IF(OR(A1142="",E1142=0),"",IF(data_in!C1142="NULL","",ROUND(data_in!C1142-data_in!B1142,0)))</f>
        <v>0</v>
      </c>
      <c r="G1142" s="8">
        <f>IF(OR(A1142="",E1142=0),"",IF(data_in!C1142="NULL","",IF(D1142="",ROUND(data_in!D1142-data_in!B1142,0),MIN(D1142,ROUND(data_in!D1142-data_in!B1142,0)))))</f>
        <v>30</v>
      </c>
      <c r="H1142" s="8" t="str">
        <f>IF(A1142="","",IF(data_in!M1142="United States","United States",IF(data_in!M1142="Canada","Canada",IF(data_in!M1142="United Kingdom","United Kingdom","Other Country"))))</f>
        <v>Canada</v>
      </c>
      <c r="I1142" s="8" t="str">
        <f>IF(A1142="","",IF(data_in!K1142="Unknown","Unknown",IF(data_in!K1142&lt;=10,"Very Small",IF(data_in!K1142&lt;=100,"Small",IF(data_in!K1142&lt;=500,"Medium",IF(data_in!K1142&gt;500,"Large","Error"))))))</f>
        <v>Large</v>
      </c>
      <c r="J1142" s="8" t="str">
        <f>IF(C1142=1,TEXT(data_in!E1142,"mm-yyyy"),"")</f>
        <v/>
      </c>
      <c r="K1142" s="8" t="str">
        <f>IF(A1142="","",IF(data_in!I1142="Website","Website",IF(data_in!I1142="Paid Search","Paid Search",IF(data_in!I1142="Slack","Slack","Other Channel"))))</f>
        <v>Website</v>
      </c>
      <c r="L1142" s="10">
        <f>IF(A1142="","",ROUND(N$3-data_in!B1142,0))</f>
        <v>142</v>
      </c>
    </row>
    <row r="1143" spans="1:12">
      <c r="A1143" s="8" t="str">
        <f>IF(data_in!A1143="","",data_in!A1143)</f>
        <v>c6ca1d56-8350-400b-98ce-393be800abca</v>
      </c>
      <c r="B1143" s="12">
        <f>IF(A1143="","",data_in!B1143)</f>
        <v>43840.81045138889</v>
      </c>
      <c r="C1143" s="8">
        <f>IF(A1143="","",IF(data_in!E1143="NULL",0,1))</f>
        <v>0</v>
      </c>
      <c r="D1143" s="8" t="str">
        <f>IF(A1143="","",IF(data_in!E1143="NULL","",ROUND(data_in!E1143-data_in!B1143,0)))</f>
        <v/>
      </c>
      <c r="E1143" s="8">
        <f>IF(A1143="","",IF(data_in!C1143="NULL",0,IF(data_in!C1143&gt;data_in!E1143,0,1)))</f>
        <v>1</v>
      </c>
      <c r="F1143" s="8">
        <f>IF(OR(A1143="",E1143=0),"",IF(data_in!C1143="NULL","",ROUND(data_in!C1143-data_in!B1143,0)))</f>
        <v>0</v>
      </c>
      <c r="G1143" s="8">
        <f>IF(OR(A1143="",E1143=0),"",IF(data_in!C1143="NULL","",IF(D1143="",ROUND(data_in!D1143-data_in!B1143,0),MIN(D1143,ROUND(data_in!D1143-data_in!B1143,0)))))</f>
        <v>30</v>
      </c>
      <c r="H1143" s="8" t="str">
        <f>IF(A1143="","",IF(data_in!M1143="United States","United States",IF(data_in!M1143="Canada","Canada",IF(data_in!M1143="United Kingdom","United Kingdom","Other Country"))))</f>
        <v>United States</v>
      </c>
      <c r="I1143" s="8" t="str">
        <f>IF(A1143="","",IF(data_in!K1143="Unknown","Unknown",IF(data_in!K1143&lt;=10,"Very Small",IF(data_in!K1143&lt;=100,"Small",IF(data_in!K1143&lt;=500,"Medium",IF(data_in!K1143&gt;500,"Large","Error"))))))</f>
        <v>Medium</v>
      </c>
      <c r="J1143" s="8" t="str">
        <f>IF(C1143=1,TEXT(data_in!E1143,"mm-yyyy"),"")</f>
        <v/>
      </c>
      <c r="K1143" s="8" t="str">
        <f>IF(A1143="","",IF(data_in!I1143="Website","Website",IF(data_in!I1143="Paid Search","Paid Search",IF(data_in!I1143="Slack","Slack","Other Channel"))))</f>
        <v>Paid Search</v>
      </c>
      <c r="L1143" s="10">
        <f>IF(A1143="","",ROUND(N$3-data_in!B1143,0))</f>
        <v>142</v>
      </c>
    </row>
    <row r="1144" spans="1:12">
      <c r="A1144" s="8" t="str">
        <f>IF(data_in!A1144="","",data_in!A1144)</f>
        <v>8bc73ff8-afed-45cc-9f2c-8d765aac7d89</v>
      </c>
      <c r="B1144" s="12">
        <f>IF(A1144="","",data_in!B1144)</f>
        <v>43840.923020833332</v>
      </c>
      <c r="C1144" s="8">
        <f>IF(A1144="","",IF(data_in!E1144="NULL",0,1))</f>
        <v>0</v>
      </c>
      <c r="D1144" s="8" t="str">
        <f>IF(A1144="","",IF(data_in!E1144="NULL","",ROUND(data_in!E1144-data_in!B1144,0)))</f>
        <v/>
      </c>
      <c r="E1144" s="8">
        <f>IF(A1144="","",IF(data_in!C1144="NULL",0,IF(data_in!C1144&gt;data_in!E1144,0,1)))</f>
        <v>0</v>
      </c>
      <c r="F1144" s="8" t="str">
        <f>IF(OR(A1144="",E1144=0),"",IF(data_in!C1144="NULL","",ROUND(data_in!C1144-data_in!B1144,0)))</f>
        <v/>
      </c>
      <c r="G1144" s="8" t="str">
        <f>IF(OR(A1144="",E1144=0),"",IF(data_in!C1144="NULL","",IF(D1144="",ROUND(data_in!D1144-data_in!B1144,0),MIN(D1144,ROUND(data_in!D1144-data_in!B1144,0)))))</f>
        <v/>
      </c>
      <c r="H1144" s="8" t="str">
        <f>IF(A1144="","",IF(data_in!M1144="United States","United States",IF(data_in!M1144="Canada","Canada",IF(data_in!M1144="United Kingdom","United Kingdom","Other Country"))))</f>
        <v>United States</v>
      </c>
      <c r="I1144" s="8" t="str">
        <f>IF(A1144="","",IF(data_in!K1144="Unknown","Unknown",IF(data_in!K1144&lt;=10,"Very Small",IF(data_in!K1144&lt;=100,"Small",IF(data_in!K1144&lt;=500,"Medium",IF(data_in!K1144&gt;500,"Large","Error"))))))</f>
        <v>Very Small</v>
      </c>
      <c r="J1144" s="8" t="str">
        <f>IF(C1144=1,TEXT(data_in!E1144,"mm-yyyy"),"")</f>
        <v/>
      </c>
      <c r="K1144" s="8" t="str">
        <f>IF(A1144="","",IF(data_in!I1144="Website","Website",IF(data_in!I1144="Paid Search","Paid Search",IF(data_in!I1144="Slack","Slack","Other Channel"))))</f>
        <v>Website</v>
      </c>
      <c r="L1144" s="10">
        <f>IF(A1144="","",ROUND(N$3-data_in!B1144,0))</f>
        <v>142</v>
      </c>
    </row>
    <row r="1145" spans="1:12">
      <c r="A1145" s="8" t="str">
        <f>IF(data_in!A1145="","",data_in!A1145)</f>
        <v>280be9e7-46ab-4fc6-b72e-13a502afa749</v>
      </c>
      <c r="B1145" s="12">
        <f>IF(A1145="","",data_in!B1145)</f>
        <v>43841.031782407408</v>
      </c>
      <c r="C1145" s="8">
        <f>IF(A1145="","",IF(data_in!E1145="NULL",0,1))</f>
        <v>0</v>
      </c>
      <c r="D1145" s="8" t="str">
        <f>IF(A1145="","",IF(data_in!E1145="NULL","",ROUND(data_in!E1145-data_in!B1145,0)))</f>
        <v/>
      </c>
      <c r="E1145" s="8">
        <f>IF(A1145="","",IF(data_in!C1145="NULL",0,IF(data_in!C1145&gt;data_in!E1145,0,1)))</f>
        <v>0</v>
      </c>
      <c r="F1145" s="8" t="str">
        <f>IF(OR(A1145="",E1145=0),"",IF(data_in!C1145="NULL","",ROUND(data_in!C1145-data_in!B1145,0)))</f>
        <v/>
      </c>
      <c r="G1145" s="8" t="str">
        <f>IF(OR(A1145="",E1145=0),"",IF(data_in!C1145="NULL","",IF(D1145="",ROUND(data_in!D1145-data_in!B1145,0),MIN(D1145,ROUND(data_in!D1145-data_in!B1145,0)))))</f>
        <v/>
      </c>
      <c r="H1145" s="8" t="str">
        <f>IF(A1145="","",IF(data_in!M1145="United States","United States",IF(data_in!M1145="Canada","Canada",IF(data_in!M1145="United Kingdom","United Kingdom","Other Country"))))</f>
        <v>United States</v>
      </c>
      <c r="I1145" s="8" t="str">
        <f>IF(A1145="","",IF(data_in!K1145="Unknown","Unknown",IF(data_in!K1145&lt;=10,"Very Small",IF(data_in!K1145&lt;=100,"Small",IF(data_in!K1145&lt;=500,"Medium",IF(data_in!K1145&gt;500,"Large","Error"))))))</f>
        <v>Medium</v>
      </c>
      <c r="J1145" s="8" t="str">
        <f>IF(C1145=1,TEXT(data_in!E1145,"mm-yyyy"),"")</f>
        <v/>
      </c>
      <c r="K1145" s="8" t="str">
        <f>IF(A1145="","",IF(data_in!I1145="Website","Website",IF(data_in!I1145="Paid Search","Paid Search",IF(data_in!I1145="Slack","Slack","Other Channel"))))</f>
        <v>Website</v>
      </c>
      <c r="L1145" s="10">
        <f>IF(A1145="","",ROUND(N$3-data_in!B1145,0))</f>
        <v>142</v>
      </c>
    </row>
    <row r="1146" spans="1:12">
      <c r="A1146" s="8" t="str">
        <f>IF(data_in!A1146="","",data_in!A1146)</f>
        <v>ba370222-4c99-4d31-b651-722feccb7673</v>
      </c>
      <c r="B1146" s="12">
        <f>IF(A1146="","",data_in!B1146)</f>
        <v>43840.848738425928</v>
      </c>
      <c r="C1146" s="8">
        <f>IF(A1146="","",IF(data_in!E1146="NULL",0,1))</f>
        <v>0</v>
      </c>
      <c r="D1146" s="8" t="str">
        <f>IF(A1146="","",IF(data_in!E1146="NULL","",ROUND(data_in!E1146-data_in!B1146,0)))</f>
        <v/>
      </c>
      <c r="E1146" s="8">
        <f>IF(A1146="","",IF(data_in!C1146="NULL",0,IF(data_in!C1146&gt;data_in!E1146,0,1)))</f>
        <v>0</v>
      </c>
      <c r="F1146" s="8" t="str">
        <f>IF(OR(A1146="",E1146=0),"",IF(data_in!C1146="NULL","",ROUND(data_in!C1146-data_in!B1146,0)))</f>
        <v/>
      </c>
      <c r="G1146" s="8" t="str">
        <f>IF(OR(A1146="",E1146=0),"",IF(data_in!C1146="NULL","",IF(D1146="",ROUND(data_in!D1146-data_in!B1146,0),MIN(D1146,ROUND(data_in!D1146-data_in!B1146,0)))))</f>
        <v/>
      </c>
      <c r="H1146" s="8" t="str">
        <f>IF(A1146="","",IF(data_in!M1146="United States","United States",IF(data_in!M1146="Canada","Canada",IF(data_in!M1146="United Kingdom","United Kingdom","Other Country"))))</f>
        <v>United States</v>
      </c>
      <c r="I1146" s="8" t="str">
        <f>IF(A1146="","",IF(data_in!K1146="Unknown","Unknown",IF(data_in!K1146&lt;=10,"Very Small",IF(data_in!K1146&lt;=100,"Small",IF(data_in!K1146&lt;=500,"Medium",IF(data_in!K1146&gt;500,"Large","Error"))))))</f>
        <v>Medium</v>
      </c>
      <c r="J1146" s="8" t="str">
        <f>IF(C1146=1,TEXT(data_in!E1146,"mm-yyyy"),"")</f>
        <v/>
      </c>
      <c r="K1146" s="8" t="str">
        <f>IF(A1146="","",IF(data_in!I1146="Website","Website",IF(data_in!I1146="Paid Search","Paid Search",IF(data_in!I1146="Slack","Slack","Other Channel"))))</f>
        <v>Paid Search</v>
      </c>
      <c r="L1146" s="10">
        <f>IF(A1146="","",ROUND(N$3-data_in!B1146,0))</f>
        <v>142</v>
      </c>
    </row>
    <row r="1147" spans="1:12">
      <c r="A1147" s="8" t="str">
        <f>IF(data_in!A1147="","",data_in!A1147)</f>
        <v>0941a02d-1860-4cf3-b610-fb33b99d030c</v>
      </c>
      <c r="B1147" s="12">
        <f>IF(A1147="","",data_in!B1147)</f>
        <v>43841.07508101852</v>
      </c>
      <c r="C1147" s="8">
        <f>IF(A1147="","",IF(data_in!E1147="NULL",0,1))</f>
        <v>0</v>
      </c>
      <c r="D1147" s="8" t="str">
        <f>IF(A1147="","",IF(data_in!E1147="NULL","",ROUND(data_in!E1147-data_in!B1147,0)))</f>
        <v/>
      </c>
      <c r="E1147" s="8">
        <f>IF(A1147="","",IF(data_in!C1147="NULL",0,IF(data_in!C1147&gt;data_in!E1147,0,1)))</f>
        <v>0</v>
      </c>
      <c r="F1147" s="8" t="str">
        <f>IF(OR(A1147="",E1147=0),"",IF(data_in!C1147="NULL","",ROUND(data_in!C1147-data_in!B1147,0)))</f>
        <v/>
      </c>
      <c r="G1147" s="8" t="str">
        <f>IF(OR(A1147="",E1147=0),"",IF(data_in!C1147="NULL","",IF(D1147="",ROUND(data_in!D1147-data_in!B1147,0),MIN(D1147,ROUND(data_in!D1147-data_in!B1147,0)))))</f>
        <v/>
      </c>
      <c r="H1147" s="8" t="str">
        <f>IF(A1147="","",IF(data_in!M1147="United States","United States",IF(data_in!M1147="Canada","Canada",IF(data_in!M1147="United Kingdom","United Kingdom","Other Country"))))</f>
        <v>United States</v>
      </c>
      <c r="I1147" s="8" t="str">
        <f>IF(A1147="","",IF(data_in!K1147="Unknown","Unknown",IF(data_in!K1147&lt;=10,"Very Small",IF(data_in!K1147&lt;=100,"Small",IF(data_in!K1147&lt;=500,"Medium",IF(data_in!K1147&gt;500,"Large","Error"))))))</f>
        <v>Very Small</v>
      </c>
      <c r="J1147" s="8" t="str">
        <f>IF(C1147=1,TEXT(data_in!E1147,"mm-yyyy"),"")</f>
        <v/>
      </c>
      <c r="K1147" s="8" t="str">
        <f>IF(A1147="","",IF(data_in!I1147="Website","Website",IF(data_in!I1147="Paid Search","Paid Search",IF(data_in!I1147="Slack","Slack","Other Channel"))))</f>
        <v>Website</v>
      </c>
      <c r="L1147" s="10">
        <f>IF(A1147="","",ROUND(N$3-data_in!B1147,0))</f>
        <v>142</v>
      </c>
    </row>
    <row r="1148" spans="1:12">
      <c r="A1148" s="8" t="str">
        <f>IF(data_in!A1148="","",data_in!A1148)</f>
        <v>ff719e2c-0917-426f-9234-27c70e279c4b</v>
      </c>
      <c r="B1148" s="12">
        <f>IF(A1148="","",data_in!B1148)</f>
        <v>43840.892430555556</v>
      </c>
      <c r="C1148" s="8">
        <f>IF(A1148="","",IF(data_in!E1148="NULL",0,1))</f>
        <v>0</v>
      </c>
      <c r="D1148" s="8" t="str">
        <f>IF(A1148="","",IF(data_in!E1148="NULL","",ROUND(data_in!E1148-data_in!B1148,0)))</f>
        <v/>
      </c>
      <c r="E1148" s="8">
        <f>IF(A1148="","",IF(data_in!C1148="NULL",0,IF(data_in!C1148&gt;data_in!E1148,0,1)))</f>
        <v>0</v>
      </c>
      <c r="F1148" s="8" t="str">
        <f>IF(OR(A1148="",E1148=0),"",IF(data_in!C1148="NULL","",ROUND(data_in!C1148-data_in!B1148,0)))</f>
        <v/>
      </c>
      <c r="G1148" s="8" t="str">
        <f>IF(OR(A1148="",E1148=0),"",IF(data_in!C1148="NULL","",IF(D1148="",ROUND(data_in!D1148-data_in!B1148,0),MIN(D1148,ROUND(data_in!D1148-data_in!B1148,0)))))</f>
        <v/>
      </c>
      <c r="H1148" s="8" t="str">
        <f>IF(A1148="","",IF(data_in!M1148="United States","United States",IF(data_in!M1148="Canada","Canada",IF(data_in!M1148="United Kingdom","United Kingdom","Other Country"))))</f>
        <v>United States</v>
      </c>
      <c r="I1148" s="8" t="str">
        <f>IF(A1148="","",IF(data_in!K1148="Unknown","Unknown",IF(data_in!K1148&lt;=10,"Very Small",IF(data_in!K1148&lt;=100,"Small",IF(data_in!K1148&lt;=500,"Medium",IF(data_in!K1148&gt;500,"Large","Error"))))))</f>
        <v>Small</v>
      </c>
      <c r="J1148" s="8" t="str">
        <f>IF(C1148=1,TEXT(data_in!E1148,"mm-yyyy"),"")</f>
        <v/>
      </c>
      <c r="K1148" s="8" t="str">
        <f>IF(A1148="","",IF(data_in!I1148="Website","Website",IF(data_in!I1148="Paid Search","Paid Search",IF(data_in!I1148="Slack","Slack","Other Channel"))))</f>
        <v>Website</v>
      </c>
      <c r="L1148" s="10">
        <f>IF(A1148="","",ROUND(N$3-data_in!B1148,0))</f>
        <v>142</v>
      </c>
    </row>
    <row r="1149" spans="1:12">
      <c r="A1149" s="8" t="str">
        <f>IF(data_in!A1149="","",data_in!A1149)</f>
        <v>c1155c18-77f5-4cd4-9ed9-c3172ed9d499</v>
      </c>
      <c r="B1149" s="12">
        <f>IF(A1149="","",data_in!B1149)</f>
        <v>43841.119745370372</v>
      </c>
      <c r="C1149" s="8">
        <f>IF(A1149="","",IF(data_in!E1149="NULL",0,1))</f>
        <v>0</v>
      </c>
      <c r="D1149" s="8" t="str">
        <f>IF(A1149="","",IF(data_in!E1149="NULL","",ROUND(data_in!E1149-data_in!B1149,0)))</f>
        <v/>
      </c>
      <c r="E1149" s="8">
        <f>IF(A1149="","",IF(data_in!C1149="NULL",0,IF(data_in!C1149&gt;data_in!E1149,0,1)))</f>
        <v>0</v>
      </c>
      <c r="F1149" s="8" t="str">
        <f>IF(OR(A1149="",E1149=0),"",IF(data_in!C1149="NULL","",ROUND(data_in!C1149-data_in!B1149,0)))</f>
        <v/>
      </c>
      <c r="G1149" s="8" t="str">
        <f>IF(OR(A1149="",E1149=0),"",IF(data_in!C1149="NULL","",IF(D1149="",ROUND(data_in!D1149-data_in!B1149,0),MIN(D1149,ROUND(data_in!D1149-data_in!B1149,0)))))</f>
        <v/>
      </c>
      <c r="H1149" s="8" t="str">
        <f>IF(A1149="","",IF(data_in!M1149="United States","United States",IF(data_in!M1149="Canada","Canada",IF(data_in!M1149="United Kingdom","United Kingdom","Other Country"))))</f>
        <v>United States</v>
      </c>
      <c r="I1149" s="8" t="str">
        <f>IF(A1149="","",IF(data_in!K1149="Unknown","Unknown",IF(data_in!K1149&lt;=10,"Very Small",IF(data_in!K1149&lt;=100,"Small",IF(data_in!K1149&lt;=500,"Medium",IF(data_in!K1149&gt;500,"Large","Error"))))))</f>
        <v>Medium</v>
      </c>
      <c r="J1149" s="8" t="str">
        <f>IF(C1149=1,TEXT(data_in!E1149,"mm-yyyy"),"")</f>
        <v/>
      </c>
      <c r="K1149" s="8" t="str">
        <f>IF(A1149="","",IF(data_in!I1149="Website","Website",IF(data_in!I1149="Paid Search","Paid Search",IF(data_in!I1149="Slack","Slack","Other Channel"))))</f>
        <v>Website</v>
      </c>
      <c r="L1149" s="10">
        <f>IF(A1149="","",ROUND(N$3-data_in!B1149,0))</f>
        <v>142</v>
      </c>
    </row>
    <row r="1150" spans="1:12">
      <c r="A1150" s="8" t="str">
        <f>IF(data_in!A1150="","",data_in!A1150)</f>
        <v>32c40a57-0676-4caa-b8ee-91d9a8af676e</v>
      </c>
      <c r="B1150" s="12">
        <f>IF(A1150="","",data_in!B1150)</f>
        <v>43841.031168981484</v>
      </c>
      <c r="C1150" s="8">
        <f>IF(A1150="","",IF(data_in!E1150="NULL",0,1))</f>
        <v>0</v>
      </c>
      <c r="D1150" s="8" t="str">
        <f>IF(A1150="","",IF(data_in!E1150="NULL","",ROUND(data_in!E1150-data_in!B1150,0)))</f>
        <v/>
      </c>
      <c r="E1150" s="8">
        <f>IF(A1150="","",IF(data_in!C1150="NULL",0,IF(data_in!C1150&gt;data_in!E1150,0,1)))</f>
        <v>0</v>
      </c>
      <c r="F1150" s="8" t="str">
        <f>IF(OR(A1150="",E1150=0),"",IF(data_in!C1150="NULL","",ROUND(data_in!C1150-data_in!B1150,0)))</f>
        <v/>
      </c>
      <c r="G1150" s="8" t="str">
        <f>IF(OR(A1150="",E1150=0),"",IF(data_in!C1150="NULL","",IF(D1150="",ROUND(data_in!D1150-data_in!B1150,0),MIN(D1150,ROUND(data_in!D1150-data_in!B1150,0)))))</f>
        <v/>
      </c>
      <c r="H1150" s="8" t="str">
        <f>IF(A1150="","",IF(data_in!M1150="United States","United States",IF(data_in!M1150="Canada","Canada",IF(data_in!M1150="United Kingdom","United Kingdom","Other Country"))))</f>
        <v>Other Country</v>
      </c>
      <c r="I1150" s="8" t="str">
        <f>IF(A1150="","",IF(data_in!K1150="Unknown","Unknown",IF(data_in!K1150&lt;=10,"Very Small",IF(data_in!K1150&lt;=100,"Small",IF(data_in!K1150&lt;=500,"Medium",IF(data_in!K1150&gt;500,"Large","Error"))))))</f>
        <v>Small</v>
      </c>
      <c r="J1150" s="8" t="str">
        <f>IF(C1150=1,TEXT(data_in!E1150,"mm-yyyy"),"")</f>
        <v/>
      </c>
      <c r="K1150" s="8" t="str">
        <f>IF(A1150="","",IF(data_in!I1150="Website","Website",IF(data_in!I1150="Paid Search","Paid Search",IF(data_in!I1150="Slack","Slack","Other Channel"))))</f>
        <v>Other Channel</v>
      </c>
      <c r="L1150" s="10">
        <f>IF(A1150="","",ROUND(N$3-data_in!B1150,0))</f>
        <v>142</v>
      </c>
    </row>
    <row r="1151" spans="1:12">
      <c r="A1151" s="8" t="str">
        <f>IF(data_in!A1151="","",data_in!A1151)</f>
        <v>51fc5899-3605-400a-8f14-928627cbb1b8</v>
      </c>
      <c r="B1151" s="12">
        <f>IF(A1151="","",data_in!B1151)</f>
        <v>43841.06927083333</v>
      </c>
      <c r="C1151" s="8">
        <f>IF(A1151="","",IF(data_in!E1151="NULL",0,1))</f>
        <v>0</v>
      </c>
      <c r="D1151" s="8" t="str">
        <f>IF(A1151="","",IF(data_in!E1151="NULL","",ROUND(data_in!E1151-data_in!B1151,0)))</f>
        <v/>
      </c>
      <c r="E1151" s="8">
        <f>IF(A1151="","",IF(data_in!C1151="NULL",0,IF(data_in!C1151&gt;data_in!E1151,0,1)))</f>
        <v>0</v>
      </c>
      <c r="F1151" s="8" t="str">
        <f>IF(OR(A1151="",E1151=0),"",IF(data_in!C1151="NULL","",ROUND(data_in!C1151-data_in!B1151,0)))</f>
        <v/>
      </c>
      <c r="G1151" s="8" t="str">
        <f>IF(OR(A1151="",E1151=0),"",IF(data_in!C1151="NULL","",IF(D1151="",ROUND(data_in!D1151-data_in!B1151,0),MIN(D1151,ROUND(data_in!D1151-data_in!B1151,0)))))</f>
        <v/>
      </c>
      <c r="H1151" s="8" t="str">
        <f>IF(A1151="","",IF(data_in!M1151="United States","United States",IF(data_in!M1151="Canada","Canada",IF(data_in!M1151="United Kingdom","United Kingdom","Other Country"))))</f>
        <v>Other Country</v>
      </c>
      <c r="I1151" s="8" t="str">
        <f>IF(A1151="","",IF(data_in!K1151="Unknown","Unknown",IF(data_in!K1151&lt;=10,"Very Small",IF(data_in!K1151&lt;=100,"Small",IF(data_in!K1151&lt;=500,"Medium",IF(data_in!K1151&gt;500,"Large","Error"))))))</f>
        <v>Very Small</v>
      </c>
      <c r="J1151" s="8" t="str">
        <f>IF(C1151=1,TEXT(data_in!E1151,"mm-yyyy"),"")</f>
        <v/>
      </c>
      <c r="K1151" s="8" t="str">
        <f>IF(A1151="","",IF(data_in!I1151="Website","Website",IF(data_in!I1151="Paid Search","Paid Search",IF(data_in!I1151="Slack","Slack","Other Channel"))))</f>
        <v>Slack</v>
      </c>
      <c r="L1151" s="10">
        <f>IF(A1151="","",ROUND(N$3-data_in!B1151,0))</f>
        <v>142</v>
      </c>
    </row>
    <row r="1152" spans="1:12">
      <c r="A1152" s="8" t="str">
        <f>IF(data_in!A1152="","",data_in!A1152)</f>
        <v>cd78edb8-9620-4c30-9f54-252561eca35b</v>
      </c>
      <c r="B1152" s="12">
        <f>IF(A1152="","",data_in!B1152)</f>
        <v>43841.388912037037</v>
      </c>
      <c r="C1152" s="8">
        <f>IF(A1152="","",IF(data_in!E1152="NULL",0,1))</f>
        <v>0</v>
      </c>
      <c r="D1152" s="8" t="str">
        <f>IF(A1152="","",IF(data_in!E1152="NULL","",ROUND(data_in!E1152-data_in!B1152,0)))</f>
        <v/>
      </c>
      <c r="E1152" s="8">
        <f>IF(A1152="","",IF(data_in!C1152="NULL",0,IF(data_in!C1152&gt;data_in!E1152,0,1)))</f>
        <v>0</v>
      </c>
      <c r="F1152" s="8" t="str">
        <f>IF(OR(A1152="",E1152=0),"",IF(data_in!C1152="NULL","",ROUND(data_in!C1152-data_in!B1152,0)))</f>
        <v/>
      </c>
      <c r="G1152" s="8" t="str">
        <f>IF(OR(A1152="",E1152=0),"",IF(data_in!C1152="NULL","",IF(D1152="",ROUND(data_in!D1152-data_in!B1152,0),MIN(D1152,ROUND(data_in!D1152-data_in!B1152,0)))))</f>
        <v/>
      </c>
      <c r="H1152" s="8" t="str">
        <f>IF(A1152="","",IF(data_in!M1152="United States","United States",IF(data_in!M1152="Canada","Canada",IF(data_in!M1152="United Kingdom","United Kingdom","Other Country"))))</f>
        <v>Other Country</v>
      </c>
      <c r="I1152" s="8" t="str">
        <f>IF(A1152="","",IF(data_in!K1152="Unknown","Unknown",IF(data_in!K1152&lt;=10,"Very Small",IF(data_in!K1152&lt;=100,"Small",IF(data_in!K1152&lt;=500,"Medium",IF(data_in!K1152&gt;500,"Large","Error"))))))</f>
        <v>Small</v>
      </c>
      <c r="J1152" s="8" t="str">
        <f>IF(C1152=1,TEXT(data_in!E1152,"mm-yyyy"),"")</f>
        <v/>
      </c>
      <c r="K1152" s="8" t="str">
        <f>IF(A1152="","",IF(data_in!I1152="Website","Website",IF(data_in!I1152="Paid Search","Paid Search",IF(data_in!I1152="Slack","Slack","Other Channel"))))</f>
        <v>Website</v>
      </c>
      <c r="L1152" s="10">
        <f>IF(A1152="","",ROUND(N$3-data_in!B1152,0))</f>
        <v>142</v>
      </c>
    </row>
    <row r="1153" spans="1:12">
      <c r="A1153" s="8" t="str">
        <f>IF(data_in!A1153="","",data_in!A1153)</f>
        <v>da6c0e7d-eaae-4608-b356-3fc2ad0a0b8f</v>
      </c>
      <c r="B1153" s="12">
        <f>IF(A1153="","",data_in!B1153)</f>
        <v>43841.694166666668</v>
      </c>
      <c r="C1153" s="8">
        <f>IF(A1153="","",IF(data_in!E1153="NULL",0,1))</f>
        <v>0</v>
      </c>
      <c r="D1153" s="8" t="str">
        <f>IF(A1153="","",IF(data_in!E1153="NULL","",ROUND(data_in!E1153-data_in!B1153,0)))</f>
        <v/>
      </c>
      <c r="E1153" s="8">
        <f>IF(A1153="","",IF(data_in!C1153="NULL",0,IF(data_in!C1153&gt;data_in!E1153,0,1)))</f>
        <v>0</v>
      </c>
      <c r="F1153" s="8" t="str">
        <f>IF(OR(A1153="",E1153=0),"",IF(data_in!C1153="NULL","",ROUND(data_in!C1153-data_in!B1153,0)))</f>
        <v/>
      </c>
      <c r="G1153" s="8" t="str">
        <f>IF(OR(A1153="",E1153=0),"",IF(data_in!C1153="NULL","",IF(D1153="",ROUND(data_in!D1153-data_in!B1153,0),MIN(D1153,ROUND(data_in!D1153-data_in!B1153,0)))))</f>
        <v/>
      </c>
      <c r="H1153" s="8" t="str">
        <f>IF(A1153="","",IF(data_in!M1153="United States","United States",IF(data_in!M1153="Canada","Canada",IF(data_in!M1153="United Kingdom","United Kingdom","Other Country"))))</f>
        <v>Other Country</v>
      </c>
      <c r="I1153" s="8" t="str">
        <f>IF(A1153="","",IF(data_in!K1153="Unknown","Unknown",IF(data_in!K1153&lt;=10,"Very Small",IF(data_in!K1153&lt;=100,"Small",IF(data_in!K1153&lt;=500,"Medium",IF(data_in!K1153&gt;500,"Large","Error"))))))</f>
        <v>Very Small</v>
      </c>
      <c r="J1153" s="8" t="str">
        <f>IF(C1153=1,TEXT(data_in!E1153,"mm-yyyy"),"")</f>
        <v/>
      </c>
      <c r="K1153" s="8" t="str">
        <f>IF(A1153="","",IF(data_in!I1153="Website","Website",IF(data_in!I1153="Paid Search","Paid Search",IF(data_in!I1153="Slack","Slack","Other Channel"))))</f>
        <v>Website</v>
      </c>
      <c r="L1153" s="10">
        <f>IF(A1153="","",ROUND(N$3-data_in!B1153,0))</f>
        <v>141</v>
      </c>
    </row>
    <row r="1154" spans="1:12">
      <c r="A1154" s="8" t="str">
        <f>IF(data_in!A1154="","",data_in!A1154)</f>
        <v>0dc2633c-04cf-4410-8c45-21ece2239b71</v>
      </c>
      <c r="B1154" s="12">
        <f>IF(A1154="","",data_in!B1154)</f>
        <v>43841.237847222219</v>
      </c>
      <c r="C1154" s="8">
        <f>IF(A1154="","",IF(data_in!E1154="NULL",0,1))</f>
        <v>0</v>
      </c>
      <c r="D1154" s="8" t="str">
        <f>IF(A1154="","",IF(data_in!E1154="NULL","",ROUND(data_in!E1154-data_in!B1154,0)))</f>
        <v/>
      </c>
      <c r="E1154" s="8">
        <f>IF(A1154="","",IF(data_in!C1154="NULL",0,IF(data_in!C1154&gt;data_in!E1154,0,1)))</f>
        <v>0</v>
      </c>
      <c r="F1154" s="8" t="str">
        <f>IF(OR(A1154="",E1154=0),"",IF(data_in!C1154="NULL","",ROUND(data_in!C1154-data_in!B1154,0)))</f>
        <v/>
      </c>
      <c r="G1154" s="8" t="str">
        <f>IF(OR(A1154="",E1154=0),"",IF(data_in!C1154="NULL","",IF(D1154="",ROUND(data_in!D1154-data_in!B1154,0),MIN(D1154,ROUND(data_in!D1154-data_in!B1154,0)))))</f>
        <v/>
      </c>
      <c r="H1154" s="8" t="str">
        <f>IF(A1154="","",IF(data_in!M1154="United States","United States",IF(data_in!M1154="Canada","Canada",IF(data_in!M1154="United Kingdom","United Kingdom","Other Country"))))</f>
        <v>Other Country</v>
      </c>
      <c r="I1154" s="8" t="str">
        <f>IF(A1154="","",IF(data_in!K1154="Unknown","Unknown",IF(data_in!K1154&lt;=10,"Very Small",IF(data_in!K1154&lt;=100,"Small",IF(data_in!K1154&lt;=500,"Medium",IF(data_in!K1154&gt;500,"Large","Error"))))))</f>
        <v>Very Small</v>
      </c>
      <c r="J1154" s="8" t="str">
        <f>IF(C1154=1,TEXT(data_in!E1154,"mm-yyyy"),"")</f>
        <v/>
      </c>
      <c r="K1154" s="8" t="str">
        <f>IF(A1154="","",IF(data_in!I1154="Website","Website",IF(data_in!I1154="Paid Search","Paid Search",IF(data_in!I1154="Slack","Slack","Other Channel"))))</f>
        <v>Website</v>
      </c>
      <c r="L1154" s="10">
        <f>IF(A1154="","",ROUND(N$3-data_in!B1154,0))</f>
        <v>142</v>
      </c>
    </row>
    <row r="1155" spans="1:12">
      <c r="A1155" s="8" t="str">
        <f>IF(data_in!A1155="","",data_in!A1155)</f>
        <v>11ab3495-658b-4d65-bd74-2bfd88c5273b</v>
      </c>
      <c r="B1155" s="12">
        <f>IF(A1155="","",data_in!B1155)</f>
        <v>43920.423773148148</v>
      </c>
      <c r="C1155" s="8">
        <f>IF(A1155="","",IF(data_in!E1155="NULL",0,1))</f>
        <v>0</v>
      </c>
      <c r="D1155" s="8" t="str">
        <f>IF(A1155="","",IF(data_in!E1155="NULL","",ROUND(data_in!E1155-data_in!B1155,0)))</f>
        <v/>
      </c>
      <c r="E1155" s="8">
        <f>IF(A1155="","",IF(data_in!C1155="NULL",0,IF(data_in!C1155&gt;data_in!E1155,0,1)))</f>
        <v>0</v>
      </c>
      <c r="F1155" s="8" t="str">
        <f>IF(OR(A1155="",E1155=0),"",IF(data_in!C1155="NULL","",ROUND(data_in!C1155-data_in!B1155,0)))</f>
        <v/>
      </c>
      <c r="G1155" s="8" t="str">
        <f>IF(OR(A1155="",E1155=0),"",IF(data_in!C1155="NULL","",IF(D1155="",ROUND(data_in!D1155-data_in!B1155,0),MIN(D1155,ROUND(data_in!D1155-data_in!B1155,0)))))</f>
        <v/>
      </c>
      <c r="H1155" s="8" t="str">
        <f>IF(A1155="","",IF(data_in!M1155="United States","United States",IF(data_in!M1155="Canada","Canada",IF(data_in!M1155="United Kingdom","United Kingdom","Other Country"))))</f>
        <v>Other Country</v>
      </c>
      <c r="I1155" s="8" t="str">
        <f>IF(A1155="","",IF(data_in!K1155="Unknown","Unknown",IF(data_in!K1155&lt;=10,"Very Small",IF(data_in!K1155&lt;=100,"Small",IF(data_in!K1155&lt;=500,"Medium",IF(data_in!K1155&gt;500,"Large","Error"))))))</f>
        <v>Large</v>
      </c>
      <c r="J1155" s="8" t="str">
        <f>IF(C1155=1,TEXT(data_in!E1155,"mm-yyyy"),"")</f>
        <v/>
      </c>
      <c r="K1155" s="8" t="str">
        <f>IF(A1155="","",IF(data_in!I1155="Website","Website",IF(data_in!I1155="Paid Search","Paid Search",IF(data_in!I1155="Slack","Slack","Other Channel"))))</f>
        <v>Website</v>
      </c>
      <c r="L1155" s="10">
        <f>IF(A1155="","",ROUND(N$3-data_in!B1155,0))</f>
        <v>63</v>
      </c>
    </row>
    <row r="1156" spans="1:12">
      <c r="A1156" s="8" t="str">
        <f>IF(data_in!A1156="","",data_in!A1156)</f>
        <v>1af79738-86e1-4c10-ba0a-0ac550ee12ef</v>
      </c>
      <c r="B1156" s="12">
        <f>IF(A1156="","",data_in!B1156)</f>
        <v>43928.39640046296</v>
      </c>
      <c r="C1156" s="8">
        <f>IF(A1156="","",IF(data_in!E1156="NULL",0,1))</f>
        <v>0</v>
      </c>
      <c r="D1156" s="8" t="str">
        <f>IF(A1156="","",IF(data_in!E1156="NULL","",ROUND(data_in!E1156-data_in!B1156,0)))</f>
        <v/>
      </c>
      <c r="E1156" s="8">
        <f>IF(A1156="","",IF(data_in!C1156="NULL",0,IF(data_in!C1156&gt;data_in!E1156,0,1)))</f>
        <v>1</v>
      </c>
      <c r="F1156" s="8">
        <f>IF(OR(A1156="",E1156=0),"",IF(data_in!C1156="NULL","",ROUND(data_in!C1156-data_in!B1156,0)))</f>
        <v>0</v>
      </c>
      <c r="G1156" s="8">
        <f>IF(OR(A1156="",E1156=0),"",IF(data_in!C1156="NULL","",IF(D1156="",ROUND(data_in!D1156-data_in!B1156,0),MIN(D1156,ROUND(data_in!D1156-data_in!B1156,0)))))</f>
        <v>14</v>
      </c>
      <c r="H1156" s="8" t="str">
        <f>IF(A1156="","",IF(data_in!M1156="United States","United States",IF(data_in!M1156="Canada","Canada",IF(data_in!M1156="United Kingdom","United Kingdom","Other Country"))))</f>
        <v>Other Country</v>
      </c>
      <c r="I1156" s="8" t="str">
        <f>IF(A1156="","",IF(data_in!K1156="Unknown","Unknown",IF(data_in!K1156&lt;=10,"Very Small",IF(data_in!K1156&lt;=100,"Small",IF(data_in!K1156&lt;=500,"Medium",IF(data_in!K1156&gt;500,"Large","Error"))))))</f>
        <v>Small</v>
      </c>
      <c r="J1156" s="8" t="str">
        <f>IF(C1156=1,TEXT(data_in!E1156,"mm-yyyy"),"")</f>
        <v/>
      </c>
      <c r="K1156" s="8" t="str">
        <f>IF(A1156="","",IF(data_in!I1156="Website","Website",IF(data_in!I1156="Paid Search","Paid Search",IF(data_in!I1156="Slack","Slack","Other Channel"))))</f>
        <v>Website</v>
      </c>
      <c r="L1156" s="10">
        <f>IF(A1156="","",ROUND(N$3-data_in!B1156,0))</f>
        <v>55</v>
      </c>
    </row>
    <row r="1157" spans="1:12">
      <c r="A1157" s="8" t="str">
        <f>IF(data_in!A1157="","",data_in!A1157)</f>
        <v>3610c508-69d5-426e-bc02-f1b0fde0c6ef</v>
      </c>
      <c r="B1157" s="12">
        <f>IF(A1157="","",data_in!B1157)</f>
        <v>43963.240798611114</v>
      </c>
      <c r="C1157" s="8">
        <f>IF(A1157="","",IF(data_in!E1157="NULL",0,1))</f>
        <v>0</v>
      </c>
      <c r="D1157" s="8" t="str">
        <f>IF(A1157="","",IF(data_in!E1157="NULL","",ROUND(data_in!E1157-data_in!B1157,0)))</f>
        <v/>
      </c>
      <c r="E1157" s="8">
        <f>IF(A1157="","",IF(data_in!C1157="NULL",0,IF(data_in!C1157&gt;data_in!E1157,0,1)))</f>
        <v>0</v>
      </c>
      <c r="F1157" s="8" t="str">
        <f>IF(OR(A1157="",E1157=0),"",IF(data_in!C1157="NULL","",ROUND(data_in!C1157-data_in!B1157,0)))</f>
        <v/>
      </c>
      <c r="G1157" s="8" t="str">
        <f>IF(OR(A1157="",E1157=0),"",IF(data_in!C1157="NULL","",IF(D1157="",ROUND(data_in!D1157-data_in!B1157,0),MIN(D1157,ROUND(data_in!D1157-data_in!B1157,0)))))</f>
        <v/>
      </c>
      <c r="H1157" s="8" t="str">
        <f>IF(A1157="","",IF(data_in!M1157="United States","United States",IF(data_in!M1157="Canada","Canada",IF(data_in!M1157="United Kingdom","United Kingdom","Other Country"))))</f>
        <v>United States</v>
      </c>
      <c r="I1157" s="8" t="str">
        <f>IF(A1157="","",IF(data_in!K1157="Unknown","Unknown",IF(data_in!K1157&lt;=10,"Very Small",IF(data_in!K1157&lt;=100,"Small",IF(data_in!K1157&lt;=500,"Medium",IF(data_in!K1157&gt;500,"Large","Error"))))))</f>
        <v>Large</v>
      </c>
      <c r="J1157" s="8" t="str">
        <f>IF(C1157=1,TEXT(data_in!E1157,"mm-yyyy"),"")</f>
        <v/>
      </c>
      <c r="K1157" s="8" t="str">
        <f>IF(A1157="","",IF(data_in!I1157="Website","Website",IF(data_in!I1157="Paid Search","Paid Search",IF(data_in!I1157="Slack","Slack","Other Channel"))))</f>
        <v>Website</v>
      </c>
      <c r="L1157" s="10">
        <f>IF(A1157="","",ROUND(N$3-data_in!B1157,0))</f>
        <v>20</v>
      </c>
    </row>
    <row r="1158" spans="1:12">
      <c r="A1158" s="8" t="str">
        <f>IF(data_in!A1158="","",data_in!A1158)</f>
        <v>24fc49e6-df74-41ee-9638-613102caa091</v>
      </c>
      <c r="B1158" s="12">
        <f>IF(A1158="","",data_in!B1158)</f>
        <v>43841.631689814814</v>
      </c>
      <c r="C1158" s="8">
        <f>IF(A1158="","",IF(data_in!E1158="NULL",0,1))</f>
        <v>0</v>
      </c>
      <c r="D1158" s="8" t="str">
        <f>IF(A1158="","",IF(data_in!E1158="NULL","",ROUND(data_in!E1158-data_in!B1158,0)))</f>
        <v/>
      </c>
      <c r="E1158" s="8">
        <f>IF(A1158="","",IF(data_in!C1158="NULL",0,IF(data_in!C1158&gt;data_in!E1158,0,1)))</f>
        <v>1</v>
      </c>
      <c r="F1158" s="8">
        <f>IF(OR(A1158="",E1158=0),"",IF(data_in!C1158="NULL","",ROUND(data_in!C1158-data_in!B1158,0)))</f>
        <v>0</v>
      </c>
      <c r="G1158" s="8">
        <f>IF(OR(A1158="",E1158=0),"",IF(data_in!C1158="NULL","",IF(D1158="",ROUND(data_in!D1158-data_in!B1158,0),MIN(D1158,ROUND(data_in!D1158-data_in!B1158,0)))))</f>
        <v>30</v>
      </c>
      <c r="H1158" s="8" t="str">
        <f>IF(A1158="","",IF(data_in!M1158="United States","United States",IF(data_in!M1158="Canada","Canada",IF(data_in!M1158="United Kingdom","United Kingdom","Other Country"))))</f>
        <v>United States</v>
      </c>
      <c r="I1158" s="8" t="str">
        <f>IF(A1158="","",IF(data_in!K1158="Unknown","Unknown",IF(data_in!K1158&lt;=10,"Very Small",IF(data_in!K1158&lt;=100,"Small",IF(data_in!K1158&lt;=500,"Medium",IF(data_in!K1158&gt;500,"Large","Error"))))))</f>
        <v>Very Small</v>
      </c>
      <c r="J1158" s="8" t="str">
        <f>IF(C1158=1,TEXT(data_in!E1158,"mm-yyyy"),"")</f>
        <v/>
      </c>
      <c r="K1158" s="8" t="str">
        <f>IF(A1158="","",IF(data_in!I1158="Website","Website",IF(data_in!I1158="Paid Search","Paid Search",IF(data_in!I1158="Slack","Slack","Other Channel"))))</f>
        <v>Website</v>
      </c>
      <c r="L1158" s="10">
        <f>IF(A1158="","",ROUND(N$3-data_in!B1158,0))</f>
        <v>141</v>
      </c>
    </row>
    <row r="1159" spans="1:12">
      <c r="A1159" s="8" t="str">
        <f>IF(data_in!A1159="","",data_in!A1159)</f>
        <v>25e1c778-0b52-4fe9-a40f-b35cf46b295d</v>
      </c>
      <c r="B1159" s="12">
        <f>IF(A1159="","",data_in!B1159)</f>
        <v>43841.854143518518</v>
      </c>
      <c r="C1159" s="8">
        <f>IF(A1159="","",IF(data_in!E1159="NULL",0,1))</f>
        <v>0</v>
      </c>
      <c r="D1159" s="8" t="str">
        <f>IF(A1159="","",IF(data_in!E1159="NULL","",ROUND(data_in!E1159-data_in!B1159,0)))</f>
        <v/>
      </c>
      <c r="E1159" s="8">
        <f>IF(A1159="","",IF(data_in!C1159="NULL",0,IF(data_in!C1159&gt;data_in!E1159,0,1)))</f>
        <v>0</v>
      </c>
      <c r="F1159" s="8" t="str">
        <f>IF(OR(A1159="",E1159=0),"",IF(data_in!C1159="NULL","",ROUND(data_in!C1159-data_in!B1159,0)))</f>
        <v/>
      </c>
      <c r="G1159" s="8" t="str">
        <f>IF(OR(A1159="",E1159=0),"",IF(data_in!C1159="NULL","",IF(D1159="",ROUND(data_in!D1159-data_in!B1159,0),MIN(D1159,ROUND(data_in!D1159-data_in!B1159,0)))))</f>
        <v/>
      </c>
      <c r="H1159" s="8" t="str">
        <f>IF(A1159="","",IF(data_in!M1159="United States","United States",IF(data_in!M1159="Canada","Canada",IF(data_in!M1159="United Kingdom","United Kingdom","Other Country"))))</f>
        <v>Other Country</v>
      </c>
      <c r="I1159" s="8" t="str">
        <f>IF(A1159="","",IF(data_in!K1159="Unknown","Unknown",IF(data_in!K1159&lt;=10,"Very Small",IF(data_in!K1159&lt;=100,"Small",IF(data_in!K1159&lt;=500,"Medium",IF(data_in!K1159&gt;500,"Large","Error"))))))</f>
        <v>Medium</v>
      </c>
      <c r="J1159" s="8" t="str">
        <f>IF(C1159=1,TEXT(data_in!E1159,"mm-yyyy"),"")</f>
        <v/>
      </c>
      <c r="K1159" s="8" t="str">
        <f>IF(A1159="","",IF(data_in!I1159="Website","Website",IF(data_in!I1159="Paid Search","Paid Search",IF(data_in!I1159="Slack","Slack","Other Channel"))))</f>
        <v>Website</v>
      </c>
      <c r="L1159" s="10">
        <f>IF(A1159="","",ROUND(N$3-data_in!B1159,0))</f>
        <v>141</v>
      </c>
    </row>
    <row r="1160" spans="1:12">
      <c r="A1160" s="8" t="str">
        <f>IF(data_in!A1160="","",data_in!A1160)</f>
        <v>42b47a01-7f88-4fd3-acd8-572fa316f7ab</v>
      </c>
      <c r="B1160" s="12">
        <f>IF(A1160="","",data_in!B1160)</f>
        <v>43841.96466435185</v>
      </c>
      <c r="C1160" s="8">
        <f>IF(A1160="","",IF(data_in!E1160="NULL",0,1))</f>
        <v>0</v>
      </c>
      <c r="D1160" s="8" t="str">
        <f>IF(A1160="","",IF(data_in!E1160="NULL","",ROUND(data_in!E1160-data_in!B1160,0)))</f>
        <v/>
      </c>
      <c r="E1160" s="8">
        <f>IF(A1160="","",IF(data_in!C1160="NULL",0,IF(data_in!C1160&gt;data_in!E1160,0,1)))</f>
        <v>1</v>
      </c>
      <c r="F1160" s="8">
        <f>IF(OR(A1160="",E1160=0),"",IF(data_in!C1160="NULL","",ROUND(data_in!C1160-data_in!B1160,0)))</f>
        <v>0</v>
      </c>
      <c r="G1160" s="8">
        <f>IF(OR(A1160="",E1160=0),"",IF(data_in!C1160="NULL","",IF(D1160="",ROUND(data_in!D1160-data_in!B1160,0),MIN(D1160,ROUND(data_in!D1160-data_in!B1160,0)))))</f>
        <v>30</v>
      </c>
      <c r="H1160" s="8" t="str">
        <f>IF(A1160="","",IF(data_in!M1160="United States","United States",IF(data_in!M1160="Canada","Canada",IF(data_in!M1160="United Kingdom","United Kingdom","Other Country"))))</f>
        <v>Other Country</v>
      </c>
      <c r="I1160" s="8" t="str">
        <f>IF(A1160="","",IF(data_in!K1160="Unknown","Unknown",IF(data_in!K1160&lt;=10,"Very Small",IF(data_in!K1160&lt;=100,"Small",IF(data_in!K1160&lt;=500,"Medium",IF(data_in!K1160&gt;500,"Large","Error"))))))</f>
        <v>Very Small</v>
      </c>
      <c r="J1160" s="8" t="str">
        <f>IF(C1160=1,TEXT(data_in!E1160,"mm-yyyy"),"")</f>
        <v/>
      </c>
      <c r="K1160" s="8" t="str">
        <f>IF(A1160="","",IF(data_in!I1160="Website","Website",IF(data_in!I1160="Paid Search","Paid Search",IF(data_in!I1160="Slack","Slack","Other Channel"))))</f>
        <v>Website</v>
      </c>
      <c r="L1160" s="10">
        <f>IF(A1160="","",ROUND(N$3-data_in!B1160,0))</f>
        <v>141</v>
      </c>
    </row>
    <row r="1161" spans="1:12">
      <c r="A1161" s="8" t="str">
        <f>IF(data_in!A1161="","",data_in!A1161)</f>
        <v>7af8f7a1-9ef4-408f-b4e4-fd02d3030dc7</v>
      </c>
      <c r="B1161" s="12">
        <f>IF(A1161="","",data_in!B1161)</f>
        <v>43842.027673611112</v>
      </c>
      <c r="C1161" s="8">
        <f>IF(A1161="","",IF(data_in!E1161="NULL",0,1))</f>
        <v>0</v>
      </c>
      <c r="D1161" s="8" t="str">
        <f>IF(A1161="","",IF(data_in!E1161="NULL","",ROUND(data_in!E1161-data_in!B1161,0)))</f>
        <v/>
      </c>
      <c r="E1161" s="8">
        <f>IF(A1161="","",IF(data_in!C1161="NULL",0,IF(data_in!C1161&gt;data_in!E1161,0,1)))</f>
        <v>0</v>
      </c>
      <c r="F1161" s="8" t="str">
        <f>IF(OR(A1161="",E1161=0),"",IF(data_in!C1161="NULL","",ROUND(data_in!C1161-data_in!B1161,0)))</f>
        <v/>
      </c>
      <c r="G1161" s="8" t="str">
        <f>IF(OR(A1161="",E1161=0),"",IF(data_in!C1161="NULL","",IF(D1161="",ROUND(data_in!D1161-data_in!B1161,0),MIN(D1161,ROUND(data_in!D1161-data_in!B1161,0)))))</f>
        <v/>
      </c>
      <c r="H1161" s="8" t="str">
        <f>IF(A1161="","",IF(data_in!M1161="United States","United States",IF(data_in!M1161="Canada","Canada",IF(data_in!M1161="United Kingdom","United Kingdom","Other Country"))))</f>
        <v>Other Country</v>
      </c>
      <c r="I1161" s="8" t="str">
        <f>IF(A1161="","",IF(data_in!K1161="Unknown","Unknown",IF(data_in!K1161&lt;=10,"Very Small",IF(data_in!K1161&lt;=100,"Small",IF(data_in!K1161&lt;=500,"Medium",IF(data_in!K1161&gt;500,"Large","Error"))))))</f>
        <v>Very Small</v>
      </c>
      <c r="J1161" s="8" t="str">
        <f>IF(C1161=1,TEXT(data_in!E1161,"mm-yyyy"),"")</f>
        <v/>
      </c>
      <c r="K1161" s="8" t="str">
        <f>IF(A1161="","",IF(data_in!I1161="Website","Website",IF(data_in!I1161="Paid Search","Paid Search",IF(data_in!I1161="Slack","Slack","Other Channel"))))</f>
        <v>Slack</v>
      </c>
      <c r="L1161" s="10">
        <f>IF(A1161="","",ROUND(N$3-data_in!B1161,0))</f>
        <v>141</v>
      </c>
    </row>
    <row r="1162" spans="1:12">
      <c r="A1162" s="8" t="str">
        <f>IF(data_in!A1162="","",data_in!A1162)</f>
        <v>adf37340-72bb-4ce9-956c-565ced5ee635</v>
      </c>
      <c r="B1162" s="12">
        <f>IF(A1162="","",data_in!B1162)</f>
        <v>43841.710219907407</v>
      </c>
      <c r="C1162" s="8">
        <f>IF(A1162="","",IF(data_in!E1162="NULL",0,1))</f>
        <v>0</v>
      </c>
      <c r="D1162" s="8" t="str">
        <f>IF(A1162="","",IF(data_in!E1162="NULL","",ROUND(data_in!E1162-data_in!B1162,0)))</f>
        <v/>
      </c>
      <c r="E1162" s="8">
        <f>IF(A1162="","",IF(data_in!C1162="NULL",0,IF(data_in!C1162&gt;data_in!E1162,0,1)))</f>
        <v>0</v>
      </c>
      <c r="F1162" s="8" t="str">
        <f>IF(OR(A1162="",E1162=0),"",IF(data_in!C1162="NULL","",ROUND(data_in!C1162-data_in!B1162,0)))</f>
        <v/>
      </c>
      <c r="G1162" s="8" t="str">
        <f>IF(OR(A1162="",E1162=0),"",IF(data_in!C1162="NULL","",IF(D1162="",ROUND(data_in!D1162-data_in!B1162,0),MIN(D1162,ROUND(data_in!D1162-data_in!B1162,0)))))</f>
        <v/>
      </c>
      <c r="H1162" s="8" t="str">
        <f>IF(A1162="","",IF(data_in!M1162="United States","United States",IF(data_in!M1162="Canada","Canada",IF(data_in!M1162="United Kingdom","United Kingdom","Other Country"))))</f>
        <v>United States</v>
      </c>
      <c r="I1162" s="8" t="str">
        <f>IF(A1162="","",IF(data_in!K1162="Unknown","Unknown",IF(data_in!K1162&lt;=10,"Very Small",IF(data_in!K1162&lt;=100,"Small",IF(data_in!K1162&lt;=500,"Medium",IF(data_in!K1162&gt;500,"Large","Error"))))))</f>
        <v>Very Small</v>
      </c>
      <c r="J1162" s="8" t="str">
        <f>IF(C1162=1,TEXT(data_in!E1162,"mm-yyyy"),"")</f>
        <v/>
      </c>
      <c r="K1162" s="8" t="str">
        <f>IF(A1162="","",IF(data_in!I1162="Website","Website",IF(data_in!I1162="Paid Search","Paid Search",IF(data_in!I1162="Slack","Slack","Other Channel"))))</f>
        <v>Website</v>
      </c>
      <c r="L1162" s="10">
        <f>IF(A1162="","",ROUND(N$3-data_in!B1162,0))</f>
        <v>141</v>
      </c>
    </row>
    <row r="1163" spans="1:12">
      <c r="A1163" s="8" t="str">
        <f>IF(data_in!A1163="","",data_in!A1163)</f>
        <v>8c327193-3799-475c-a9a5-71bd0133715e</v>
      </c>
      <c r="B1163" s="12">
        <f>IF(A1163="","",data_in!B1163)</f>
        <v>43841.936655092592</v>
      </c>
      <c r="C1163" s="8">
        <f>IF(A1163="","",IF(data_in!E1163="NULL",0,1))</f>
        <v>0</v>
      </c>
      <c r="D1163" s="8" t="str">
        <f>IF(A1163="","",IF(data_in!E1163="NULL","",ROUND(data_in!E1163-data_in!B1163,0)))</f>
        <v/>
      </c>
      <c r="E1163" s="8">
        <f>IF(A1163="","",IF(data_in!C1163="NULL",0,IF(data_in!C1163&gt;data_in!E1163,0,1)))</f>
        <v>0</v>
      </c>
      <c r="F1163" s="8" t="str">
        <f>IF(OR(A1163="",E1163=0),"",IF(data_in!C1163="NULL","",ROUND(data_in!C1163-data_in!B1163,0)))</f>
        <v/>
      </c>
      <c r="G1163" s="8" t="str">
        <f>IF(OR(A1163="",E1163=0),"",IF(data_in!C1163="NULL","",IF(D1163="",ROUND(data_in!D1163-data_in!B1163,0),MIN(D1163,ROUND(data_in!D1163-data_in!B1163,0)))))</f>
        <v/>
      </c>
      <c r="H1163" s="8" t="str">
        <f>IF(A1163="","",IF(data_in!M1163="United States","United States",IF(data_in!M1163="Canada","Canada",IF(data_in!M1163="United Kingdom","United Kingdom","Other Country"))))</f>
        <v>United States</v>
      </c>
      <c r="I1163" s="8" t="str">
        <f>IF(A1163="","",IF(data_in!K1163="Unknown","Unknown",IF(data_in!K1163&lt;=10,"Very Small",IF(data_in!K1163&lt;=100,"Small",IF(data_in!K1163&lt;=500,"Medium",IF(data_in!K1163&gt;500,"Large","Error"))))))</f>
        <v>Very Small</v>
      </c>
      <c r="J1163" s="8" t="str">
        <f>IF(C1163=1,TEXT(data_in!E1163,"mm-yyyy"),"")</f>
        <v/>
      </c>
      <c r="K1163" s="8" t="str">
        <f>IF(A1163="","",IF(data_in!I1163="Website","Website",IF(data_in!I1163="Paid Search","Paid Search",IF(data_in!I1163="Slack","Slack","Other Channel"))))</f>
        <v>Slack</v>
      </c>
      <c r="L1163" s="10">
        <f>IF(A1163="","",ROUND(N$3-data_in!B1163,0))</f>
        <v>141</v>
      </c>
    </row>
    <row r="1164" spans="1:12">
      <c r="A1164" s="8" t="str">
        <f>IF(data_in!A1164="","",data_in!A1164)</f>
        <v>00724ba4-e954-4011-8e8c-13bc7366b274</v>
      </c>
      <c r="B1164" s="12">
        <f>IF(A1164="","",data_in!B1164)</f>
        <v>43842.575138888889</v>
      </c>
      <c r="C1164" s="8">
        <f>IF(A1164="","",IF(data_in!E1164="NULL",0,1))</f>
        <v>0</v>
      </c>
      <c r="D1164" s="8" t="str">
        <f>IF(A1164="","",IF(data_in!E1164="NULL","",ROUND(data_in!E1164-data_in!B1164,0)))</f>
        <v/>
      </c>
      <c r="E1164" s="8">
        <f>IF(A1164="","",IF(data_in!C1164="NULL",0,IF(data_in!C1164&gt;data_in!E1164,0,1)))</f>
        <v>0</v>
      </c>
      <c r="F1164" s="8" t="str">
        <f>IF(OR(A1164="",E1164=0),"",IF(data_in!C1164="NULL","",ROUND(data_in!C1164-data_in!B1164,0)))</f>
        <v/>
      </c>
      <c r="G1164" s="8" t="str">
        <f>IF(OR(A1164="",E1164=0),"",IF(data_in!C1164="NULL","",IF(D1164="",ROUND(data_in!D1164-data_in!B1164,0),MIN(D1164,ROUND(data_in!D1164-data_in!B1164,0)))))</f>
        <v/>
      </c>
      <c r="H1164" s="8" t="str">
        <f>IF(A1164="","",IF(data_in!M1164="United States","United States",IF(data_in!M1164="Canada","Canada",IF(data_in!M1164="United Kingdom","United Kingdom","Other Country"))))</f>
        <v>Other Country</v>
      </c>
      <c r="I1164" s="8" t="str">
        <f>IF(A1164="","",IF(data_in!K1164="Unknown","Unknown",IF(data_in!K1164&lt;=10,"Very Small",IF(data_in!K1164&lt;=100,"Small",IF(data_in!K1164&lt;=500,"Medium",IF(data_in!K1164&gt;500,"Large","Error"))))))</f>
        <v>Medium</v>
      </c>
      <c r="J1164" s="8" t="str">
        <f>IF(C1164=1,TEXT(data_in!E1164,"mm-yyyy"),"")</f>
        <v/>
      </c>
      <c r="K1164" s="8" t="str">
        <f>IF(A1164="","",IF(data_in!I1164="Website","Website",IF(data_in!I1164="Paid Search","Paid Search",IF(data_in!I1164="Slack","Slack","Other Channel"))))</f>
        <v>Website</v>
      </c>
      <c r="L1164" s="10">
        <f>IF(A1164="","",ROUND(N$3-data_in!B1164,0))</f>
        <v>140</v>
      </c>
    </row>
    <row r="1165" spans="1:12">
      <c r="A1165" s="8" t="str">
        <f>IF(data_in!A1165="","",data_in!A1165)</f>
        <v>74dd6917-2042-4ed7-9a65-e2fa06bddd38</v>
      </c>
      <c r="B1165" s="12">
        <f>IF(A1165="","",data_in!B1165)</f>
        <v>43841.999178240738</v>
      </c>
      <c r="C1165" s="8">
        <f>IF(A1165="","",IF(data_in!E1165="NULL",0,1))</f>
        <v>0</v>
      </c>
      <c r="D1165" s="8" t="str">
        <f>IF(A1165="","",IF(data_in!E1165="NULL","",ROUND(data_in!E1165-data_in!B1165,0)))</f>
        <v/>
      </c>
      <c r="E1165" s="8">
        <f>IF(A1165="","",IF(data_in!C1165="NULL",0,IF(data_in!C1165&gt;data_in!E1165,0,1)))</f>
        <v>0</v>
      </c>
      <c r="F1165" s="8" t="str">
        <f>IF(OR(A1165="",E1165=0),"",IF(data_in!C1165="NULL","",ROUND(data_in!C1165-data_in!B1165,0)))</f>
        <v/>
      </c>
      <c r="G1165" s="8" t="str">
        <f>IF(OR(A1165="",E1165=0),"",IF(data_in!C1165="NULL","",IF(D1165="",ROUND(data_in!D1165-data_in!B1165,0),MIN(D1165,ROUND(data_in!D1165-data_in!B1165,0)))))</f>
        <v/>
      </c>
      <c r="H1165" s="8" t="str">
        <f>IF(A1165="","",IF(data_in!M1165="United States","United States",IF(data_in!M1165="Canada","Canada",IF(data_in!M1165="United Kingdom","United Kingdom","Other Country"))))</f>
        <v>Other Country</v>
      </c>
      <c r="I1165" s="8" t="str">
        <f>IF(A1165="","",IF(data_in!K1165="Unknown","Unknown",IF(data_in!K1165&lt;=10,"Very Small",IF(data_in!K1165&lt;=100,"Small",IF(data_in!K1165&lt;=500,"Medium",IF(data_in!K1165&gt;500,"Large","Error"))))))</f>
        <v>Very Small</v>
      </c>
      <c r="J1165" s="8" t="str">
        <f>IF(C1165=1,TEXT(data_in!E1165,"mm-yyyy"),"")</f>
        <v/>
      </c>
      <c r="K1165" s="8" t="str">
        <f>IF(A1165="","",IF(data_in!I1165="Website","Website",IF(data_in!I1165="Paid Search","Paid Search",IF(data_in!I1165="Slack","Slack","Other Channel"))))</f>
        <v>Website</v>
      </c>
      <c r="L1165" s="10">
        <f>IF(A1165="","",ROUND(N$3-data_in!B1165,0))</f>
        <v>141</v>
      </c>
    </row>
    <row r="1166" spans="1:12">
      <c r="A1166" s="8" t="str">
        <f>IF(data_in!A1166="","",data_in!A1166)</f>
        <v>e4f03e11-6c55-4d9f-8ffb-2101b9d3f0ae</v>
      </c>
      <c r="B1166" s="12">
        <f>IF(A1166="","",data_in!B1166)</f>
        <v>43841.997233796297</v>
      </c>
      <c r="C1166" s="8">
        <f>IF(A1166="","",IF(data_in!E1166="NULL",0,1))</f>
        <v>0</v>
      </c>
      <c r="D1166" s="8" t="str">
        <f>IF(A1166="","",IF(data_in!E1166="NULL","",ROUND(data_in!E1166-data_in!B1166,0)))</f>
        <v/>
      </c>
      <c r="E1166" s="8">
        <f>IF(A1166="","",IF(data_in!C1166="NULL",0,IF(data_in!C1166&gt;data_in!E1166,0,1)))</f>
        <v>0</v>
      </c>
      <c r="F1166" s="8" t="str">
        <f>IF(OR(A1166="",E1166=0),"",IF(data_in!C1166="NULL","",ROUND(data_in!C1166-data_in!B1166,0)))</f>
        <v/>
      </c>
      <c r="G1166" s="8" t="str">
        <f>IF(OR(A1166="",E1166=0),"",IF(data_in!C1166="NULL","",IF(D1166="",ROUND(data_in!D1166-data_in!B1166,0),MIN(D1166,ROUND(data_in!D1166-data_in!B1166,0)))))</f>
        <v/>
      </c>
      <c r="H1166" s="8" t="str">
        <f>IF(A1166="","",IF(data_in!M1166="United States","United States",IF(data_in!M1166="Canada","Canada",IF(data_in!M1166="United Kingdom","United Kingdom","Other Country"))))</f>
        <v>United States</v>
      </c>
      <c r="I1166" s="8" t="str">
        <f>IF(A1166="","",IF(data_in!K1166="Unknown","Unknown",IF(data_in!K1166&lt;=10,"Very Small",IF(data_in!K1166&lt;=100,"Small",IF(data_in!K1166&lt;=500,"Medium",IF(data_in!K1166&gt;500,"Large","Error"))))))</f>
        <v>Medium</v>
      </c>
      <c r="J1166" s="8" t="str">
        <f>IF(C1166=1,TEXT(data_in!E1166,"mm-yyyy"),"")</f>
        <v/>
      </c>
      <c r="K1166" s="8" t="str">
        <f>IF(A1166="","",IF(data_in!I1166="Website","Website",IF(data_in!I1166="Paid Search","Paid Search",IF(data_in!I1166="Slack","Slack","Other Channel"))))</f>
        <v>Website</v>
      </c>
      <c r="L1166" s="10">
        <f>IF(A1166="","",ROUND(N$3-data_in!B1166,0))</f>
        <v>141</v>
      </c>
    </row>
    <row r="1167" spans="1:12">
      <c r="A1167" s="8" t="str">
        <f>IF(data_in!A1167="","",data_in!A1167)</f>
        <v>88a047e9-b645-4e70-a93d-b3f5d20b9c57</v>
      </c>
      <c r="B1167" s="12">
        <f>IF(A1167="","",data_in!B1167)</f>
        <v>43842.026331018518</v>
      </c>
      <c r="C1167" s="8">
        <f>IF(A1167="","",IF(data_in!E1167="NULL",0,1))</f>
        <v>0</v>
      </c>
      <c r="D1167" s="8" t="str">
        <f>IF(A1167="","",IF(data_in!E1167="NULL","",ROUND(data_in!E1167-data_in!B1167,0)))</f>
        <v/>
      </c>
      <c r="E1167" s="8">
        <f>IF(A1167="","",IF(data_in!C1167="NULL",0,IF(data_in!C1167&gt;data_in!E1167,0,1)))</f>
        <v>0</v>
      </c>
      <c r="F1167" s="8" t="str">
        <f>IF(OR(A1167="",E1167=0),"",IF(data_in!C1167="NULL","",ROUND(data_in!C1167-data_in!B1167,0)))</f>
        <v/>
      </c>
      <c r="G1167" s="8" t="str">
        <f>IF(OR(A1167="",E1167=0),"",IF(data_in!C1167="NULL","",IF(D1167="",ROUND(data_in!D1167-data_in!B1167,0),MIN(D1167,ROUND(data_in!D1167-data_in!B1167,0)))))</f>
        <v/>
      </c>
      <c r="H1167" s="8" t="str">
        <f>IF(A1167="","",IF(data_in!M1167="United States","United States",IF(data_in!M1167="Canada","Canada",IF(data_in!M1167="United Kingdom","United Kingdom","Other Country"))))</f>
        <v>United States</v>
      </c>
      <c r="I1167" s="8" t="str">
        <f>IF(A1167="","",IF(data_in!K1167="Unknown","Unknown",IF(data_in!K1167&lt;=10,"Very Small",IF(data_in!K1167&lt;=100,"Small",IF(data_in!K1167&lt;=500,"Medium",IF(data_in!K1167&gt;500,"Large","Error"))))))</f>
        <v>Very Small</v>
      </c>
      <c r="J1167" s="8" t="str">
        <f>IF(C1167=1,TEXT(data_in!E1167,"mm-yyyy"),"")</f>
        <v/>
      </c>
      <c r="K1167" s="8" t="str">
        <f>IF(A1167="","",IF(data_in!I1167="Website","Website",IF(data_in!I1167="Paid Search","Paid Search",IF(data_in!I1167="Slack","Slack","Other Channel"))))</f>
        <v>Slack</v>
      </c>
      <c r="L1167" s="10">
        <f>IF(A1167="","",ROUND(N$3-data_in!B1167,0))</f>
        <v>141</v>
      </c>
    </row>
    <row r="1168" spans="1:12">
      <c r="A1168" s="8" t="str">
        <f>IF(data_in!A1168="","",data_in!A1168)</f>
        <v>fd6f0387-d077-47c2-80d7-16fb825dddcd</v>
      </c>
      <c r="B1168" s="12">
        <f>IF(A1168="","",data_in!B1168)</f>
        <v>43842.284502314818</v>
      </c>
      <c r="C1168" s="8">
        <f>IF(A1168="","",IF(data_in!E1168="NULL",0,1))</f>
        <v>0</v>
      </c>
      <c r="D1168" s="8" t="str">
        <f>IF(A1168="","",IF(data_in!E1168="NULL","",ROUND(data_in!E1168-data_in!B1168,0)))</f>
        <v/>
      </c>
      <c r="E1168" s="8">
        <f>IF(A1168="","",IF(data_in!C1168="NULL",0,IF(data_in!C1168&gt;data_in!E1168,0,1)))</f>
        <v>0</v>
      </c>
      <c r="F1168" s="8" t="str">
        <f>IF(OR(A1168="",E1168=0),"",IF(data_in!C1168="NULL","",ROUND(data_in!C1168-data_in!B1168,0)))</f>
        <v/>
      </c>
      <c r="G1168" s="8" t="str">
        <f>IF(OR(A1168="",E1168=0),"",IF(data_in!C1168="NULL","",IF(D1168="",ROUND(data_in!D1168-data_in!B1168,0),MIN(D1168,ROUND(data_in!D1168-data_in!B1168,0)))))</f>
        <v/>
      </c>
      <c r="H1168" s="8" t="str">
        <f>IF(A1168="","",IF(data_in!M1168="United States","United States",IF(data_in!M1168="Canada","Canada",IF(data_in!M1168="United Kingdom","United Kingdom","Other Country"))))</f>
        <v>Other Country</v>
      </c>
      <c r="I1168" s="8" t="str">
        <f>IF(A1168="","",IF(data_in!K1168="Unknown","Unknown",IF(data_in!K1168&lt;=10,"Very Small",IF(data_in!K1168&lt;=100,"Small",IF(data_in!K1168&lt;=500,"Medium",IF(data_in!K1168&gt;500,"Large","Error"))))))</f>
        <v>Medium</v>
      </c>
      <c r="J1168" s="8" t="str">
        <f>IF(C1168=1,TEXT(data_in!E1168,"mm-yyyy"),"")</f>
        <v/>
      </c>
      <c r="K1168" s="8" t="str">
        <f>IF(A1168="","",IF(data_in!I1168="Website","Website",IF(data_in!I1168="Paid Search","Paid Search",IF(data_in!I1168="Slack","Slack","Other Channel"))))</f>
        <v>Website</v>
      </c>
      <c r="L1168" s="10">
        <f>IF(A1168="","",ROUND(N$3-data_in!B1168,0))</f>
        <v>141</v>
      </c>
    </row>
    <row r="1169" spans="1:12">
      <c r="A1169" s="8" t="str">
        <f>IF(data_in!A1169="","",data_in!A1169)</f>
        <v>c480efbb-8c73-4b71-aa8d-00f05dd23722</v>
      </c>
      <c r="B1169" s="12">
        <f>IF(A1169="","",data_in!B1169)</f>
        <v>43842.575844907406</v>
      </c>
      <c r="C1169" s="8">
        <f>IF(A1169="","",IF(data_in!E1169="NULL",0,1))</f>
        <v>0</v>
      </c>
      <c r="D1169" s="8" t="str">
        <f>IF(A1169="","",IF(data_in!E1169="NULL","",ROUND(data_in!E1169-data_in!B1169,0)))</f>
        <v/>
      </c>
      <c r="E1169" s="8">
        <f>IF(A1169="","",IF(data_in!C1169="NULL",0,IF(data_in!C1169&gt;data_in!E1169,0,1)))</f>
        <v>0</v>
      </c>
      <c r="F1169" s="8" t="str">
        <f>IF(OR(A1169="",E1169=0),"",IF(data_in!C1169="NULL","",ROUND(data_in!C1169-data_in!B1169,0)))</f>
        <v/>
      </c>
      <c r="G1169" s="8" t="str">
        <f>IF(OR(A1169="",E1169=0),"",IF(data_in!C1169="NULL","",IF(D1169="",ROUND(data_in!D1169-data_in!B1169,0),MIN(D1169,ROUND(data_in!D1169-data_in!B1169,0)))))</f>
        <v/>
      </c>
      <c r="H1169" s="8" t="str">
        <f>IF(A1169="","",IF(data_in!M1169="United States","United States",IF(data_in!M1169="Canada","Canada",IF(data_in!M1169="United Kingdom","United Kingdom","Other Country"))))</f>
        <v>United States</v>
      </c>
      <c r="I1169" s="8" t="str">
        <f>IF(A1169="","",IF(data_in!K1169="Unknown","Unknown",IF(data_in!K1169&lt;=10,"Very Small",IF(data_in!K1169&lt;=100,"Small",IF(data_in!K1169&lt;=500,"Medium",IF(data_in!K1169&gt;500,"Large","Error"))))))</f>
        <v>Very Small</v>
      </c>
      <c r="J1169" s="8" t="str">
        <f>IF(C1169=1,TEXT(data_in!E1169,"mm-yyyy"),"")</f>
        <v/>
      </c>
      <c r="K1169" s="8" t="str">
        <f>IF(A1169="","",IF(data_in!I1169="Website","Website",IF(data_in!I1169="Paid Search","Paid Search",IF(data_in!I1169="Slack","Slack","Other Channel"))))</f>
        <v>Website</v>
      </c>
      <c r="L1169" s="10">
        <f>IF(A1169="","",ROUND(N$3-data_in!B1169,0))</f>
        <v>140</v>
      </c>
    </row>
    <row r="1170" spans="1:12">
      <c r="A1170" s="8" t="str">
        <f>IF(data_in!A1170="","",data_in!A1170)</f>
        <v>90e97cc7-f9f0-45d3-8762-2dd5410f0fe9</v>
      </c>
      <c r="B1170" s="12">
        <f>IF(A1170="","",data_in!B1170)</f>
        <v>43842.609467592592</v>
      </c>
      <c r="C1170" s="8">
        <f>IF(A1170="","",IF(data_in!E1170="NULL",0,1))</f>
        <v>0</v>
      </c>
      <c r="D1170" s="8" t="str">
        <f>IF(A1170="","",IF(data_in!E1170="NULL","",ROUND(data_in!E1170-data_in!B1170,0)))</f>
        <v/>
      </c>
      <c r="E1170" s="8">
        <f>IF(A1170="","",IF(data_in!C1170="NULL",0,IF(data_in!C1170&gt;data_in!E1170,0,1)))</f>
        <v>0</v>
      </c>
      <c r="F1170" s="8" t="str">
        <f>IF(OR(A1170="",E1170=0),"",IF(data_in!C1170="NULL","",ROUND(data_in!C1170-data_in!B1170,0)))</f>
        <v/>
      </c>
      <c r="G1170" s="8" t="str">
        <f>IF(OR(A1170="",E1170=0),"",IF(data_in!C1170="NULL","",IF(D1170="",ROUND(data_in!D1170-data_in!B1170,0),MIN(D1170,ROUND(data_in!D1170-data_in!B1170,0)))))</f>
        <v/>
      </c>
      <c r="H1170" s="8" t="str">
        <f>IF(A1170="","",IF(data_in!M1170="United States","United States",IF(data_in!M1170="Canada","Canada",IF(data_in!M1170="United Kingdom","United Kingdom","Other Country"))))</f>
        <v>United States</v>
      </c>
      <c r="I1170" s="8" t="str">
        <f>IF(A1170="","",IF(data_in!K1170="Unknown","Unknown",IF(data_in!K1170&lt;=10,"Very Small",IF(data_in!K1170&lt;=100,"Small",IF(data_in!K1170&lt;=500,"Medium",IF(data_in!K1170&gt;500,"Large","Error"))))))</f>
        <v>Very Small</v>
      </c>
      <c r="J1170" s="8" t="str">
        <f>IF(C1170=1,TEXT(data_in!E1170,"mm-yyyy"),"")</f>
        <v/>
      </c>
      <c r="K1170" s="8" t="str">
        <f>IF(A1170="","",IF(data_in!I1170="Website","Website",IF(data_in!I1170="Paid Search","Paid Search",IF(data_in!I1170="Slack","Slack","Other Channel"))))</f>
        <v>Website</v>
      </c>
      <c r="L1170" s="10">
        <f>IF(A1170="","",ROUND(N$3-data_in!B1170,0))</f>
        <v>140</v>
      </c>
    </row>
    <row r="1171" spans="1:12">
      <c r="A1171" s="8" t="str">
        <f>IF(data_in!A1171="","",data_in!A1171)</f>
        <v>f589cf94-055f-4d3d-ac51-3057b5e785b1</v>
      </c>
      <c r="B1171" s="12">
        <f>IF(A1171="","",data_in!B1171)</f>
        <v>43842.268206018518</v>
      </c>
      <c r="C1171" s="8">
        <f>IF(A1171="","",IF(data_in!E1171="NULL",0,1))</f>
        <v>0</v>
      </c>
      <c r="D1171" s="8" t="str">
        <f>IF(A1171="","",IF(data_in!E1171="NULL","",ROUND(data_in!E1171-data_in!B1171,0)))</f>
        <v/>
      </c>
      <c r="E1171" s="8">
        <f>IF(A1171="","",IF(data_in!C1171="NULL",0,IF(data_in!C1171&gt;data_in!E1171,0,1)))</f>
        <v>1</v>
      </c>
      <c r="F1171" s="8">
        <f>IF(OR(A1171="",E1171=0),"",IF(data_in!C1171="NULL","",ROUND(data_in!C1171-data_in!B1171,0)))</f>
        <v>24</v>
      </c>
      <c r="G1171" s="8">
        <f>IF(OR(A1171="",E1171=0),"",IF(data_in!C1171="NULL","",IF(D1171="",ROUND(data_in!D1171-data_in!B1171,0),MIN(D1171,ROUND(data_in!D1171-data_in!B1171,0)))))</f>
        <v>54</v>
      </c>
      <c r="H1171" s="8" t="str">
        <f>IF(A1171="","",IF(data_in!M1171="United States","United States",IF(data_in!M1171="Canada","Canada",IF(data_in!M1171="United Kingdom","United Kingdom","Other Country"))))</f>
        <v>Other Country</v>
      </c>
      <c r="I1171" s="8" t="str">
        <f>IF(A1171="","",IF(data_in!K1171="Unknown","Unknown",IF(data_in!K1171&lt;=10,"Very Small",IF(data_in!K1171&lt;=100,"Small",IF(data_in!K1171&lt;=500,"Medium",IF(data_in!K1171&gt;500,"Large","Error"))))))</f>
        <v>Large</v>
      </c>
      <c r="J1171" s="8" t="str">
        <f>IF(C1171=1,TEXT(data_in!E1171,"mm-yyyy"),"")</f>
        <v/>
      </c>
      <c r="K1171" s="8" t="str">
        <f>IF(A1171="","",IF(data_in!I1171="Website","Website",IF(data_in!I1171="Paid Search","Paid Search",IF(data_in!I1171="Slack","Slack","Other Channel"))))</f>
        <v>Website</v>
      </c>
      <c r="L1171" s="10">
        <f>IF(A1171="","",ROUND(N$3-data_in!B1171,0))</f>
        <v>141</v>
      </c>
    </row>
    <row r="1172" spans="1:12">
      <c r="A1172" s="8" t="str">
        <f>IF(data_in!A1172="","",data_in!A1172)</f>
        <v>06829b85-d701-44fe-89b6-b56d1d9552c3</v>
      </c>
      <c r="B1172" s="12">
        <f>IF(A1172="","",data_in!B1172)</f>
        <v>43842.393900462965</v>
      </c>
      <c r="C1172" s="8">
        <f>IF(A1172="","",IF(data_in!E1172="NULL",0,1))</f>
        <v>0</v>
      </c>
      <c r="D1172" s="8" t="str">
        <f>IF(A1172="","",IF(data_in!E1172="NULL","",ROUND(data_in!E1172-data_in!B1172,0)))</f>
        <v/>
      </c>
      <c r="E1172" s="8">
        <f>IF(A1172="","",IF(data_in!C1172="NULL",0,IF(data_in!C1172&gt;data_in!E1172,0,1)))</f>
        <v>0</v>
      </c>
      <c r="F1172" s="8" t="str">
        <f>IF(OR(A1172="",E1172=0),"",IF(data_in!C1172="NULL","",ROUND(data_in!C1172-data_in!B1172,0)))</f>
        <v/>
      </c>
      <c r="G1172" s="8" t="str">
        <f>IF(OR(A1172="",E1172=0),"",IF(data_in!C1172="NULL","",IF(D1172="",ROUND(data_in!D1172-data_in!B1172,0),MIN(D1172,ROUND(data_in!D1172-data_in!B1172,0)))))</f>
        <v/>
      </c>
      <c r="H1172" s="8" t="str">
        <f>IF(A1172="","",IF(data_in!M1172="United States","United States",IF(data_in!M1172="Canada","Canada",IF(data_in!M1172="United Kingdom","United Kingdom","Other Country"))))</f>
        <v>United States</v>
      </c>
      <c r="I1172" s="8" t="str">
        <f>IF(A1172="","",IF(data_in!K1172="Unknown","Unknown",IF(data_in!K1172&lt;=10,"Very Small",IF(data_in!K1172&lt;=100,"Small",IF(data_in!K1172&lt;=500,"Medium",IF(data_in!K1172&gt;500,"Large","Error"))))))</f>
        <v>Small</v>
      </c>
      <c r="J1172" s="8" t="str">
        <f>IF(C1172=1,TEXT(data_in!E1172,"mm-yyyy"),"")</f>
        <v/>
      </c>
      <c r="K1172" s="8" t="str">
        <f>IF(A1172="","",IF(data_in!I1172="Website","Website",IF(data_in!I1172="Paid Search","Paid Search",IF(data_in!I1172="Slack","Slack","Other Channel"))))</f>
        <v>Website</v>
      </c>
      <c r="L1172" s="10">
        <f>IF(A1172="","",ROUND(N$3-data_in!B1172,0))</f>
        <v>141</v>
      </c>
    </row>
    <row r="1173" spans="1:12">
      <c r="A1173" s="8" t="str">
        <f>IF(data_in!A1173="","",data_in!A1173)</f>
        <v>3126358c-b5d4-428b-9388-a99a4cdf30cc</v>
      </c>
      <c r="B1173" s="12">
        <f>IF(A1173="","",data_in!B1173)</f>
        <v>43842.648657407408</v>
      </c>
      <c r="C1173" s="8">
        <f>IF(A1173="","",IF(data_in!E1173="NULL",0,1))</f>
        <v>0</v>
      </c>
      <c r="D1173" s="8" t="str">
        <f>IF(A1173="","",IF(data_in!E1173="NULL","",ROUND(data_in!E1173-data_in!B1173,0)))</f>
        <v/>
      </c>
      <c r="E1173" s="8">
        <f>IF(A1173="","",IF(data_in!C1173="NULL",0,IF(data_in!C1173&gt;data_in!E1173,0,1)))</f>
        <v>0</v>
      </c>
      <c r="F1173" s="8" t="str">
        <f>IF(OR(A1173="",E1173=0),"",IF(data_in!C1173="NULL","",ROUND(data_in!C1173-data_in!B1173,0)))</f>
        <v/>
      </c>
      <c r="G1173" s="8" t="str">
        <f>IF(OR(A1173="",E1173=0),"",IF(data_in!C1173="NULL","",IF(D1173="",ROUND(data_in!D1173-data_in!B1173,0),MIN(D1173,ROUND(data_in!D1173-data_in!B1173,0)))))</f>
        <v/>
      </c>
      <c r="H1173" s="8" t="str">
        <f>IF(A1173="","",IF(data_in!M1173="United States","United States",IF(data_in!M1173="Canada","Canada",IF(data_in!M1173="United Kingdom","United Kingdom","Other Country"))))</f>
        <v>United States</v>
      </c>
      <c r="I1173" s="8" t="str">
        <f>IF(A1173="","",IF(data_in!K1173="Unknown","Unknown",IF(data_in!K1173&lt;=10,"Very Small",IF(data_in!K1173&lt;=100,"Small",IF(data_in!K1173&lt;=500,"Medium",IF(data_in!K1173&gt;500,"Large","Error"))))))</f>
        <v>Very Small</v>
      </c>
      <c r="J1173" s="8" t="str">
        <f>IF(C1173=1,TEXT(data_in!E1173,"mm-yyyy"),"")</f>
        <v/>
      </c>
      <c r="K1173" s="8" t="str">
        <f>IF(A1173="","",IF(data_in!I1173="Website","Website",IF(data_in!I1173="Paid Search","Paid Search",IF(data_in!I1173="Slack","Slack","Other Channel"))))</f>
        <v>Website</v>
      </c>
      <c r="L1173" s="10">
        <f>IF(A1173="","",ROUND(N$3-data_in!B1173,0))</f>
        <v>140</v>
      </c>
    </row>
    <row r="1174" spans="1:12">
      <c r="A1174" s="8" t="str">
        <f>IF(data_in!A1174="","",data_in!A1174)</f>
        <v>ba5b3c16-114a-4454-ae69-36bf4918fe70</v>
      </c>
      <c r="B1174" s="12">
        <f>IF(A1174="","",data_in!B1174)</f>
        <v>43842.665567129632</v>
      </c>
      <c r="C1174" s="8">
        <f>IF(A1174="","",IF(data_in!E1174="NULL",0,1))</f>
        <v>0</v>
      </c>
      <c r="D1174" s="8" t="str">
        <f>IF(A1174="","",IF(data_in!E1174="NULL","",ROUND(data_in!E1174-data_in!B1174,0)))</f>
        <v/>
      </c>
      <c r="E1174" s="8">
        <f>IF(A1174="","",IF(data_in!C1174="NULL",0,IF(data_in!C1174&gt;data_in!E1174,0,1)))</f>
        <v>0</v>
      </c>
      <c r="F1174" s="8" t="str">
        <f>IF(OR(A1174="",E1174=0),"",IF(data_in!C1174="NULL","",ROUND(data_in!C1174-data_in!B1174,0)))</f>
        <v/>
      </c>
      <c r="G1174" s="8" t="str">
        <f>IF(OR(A1174="",E1174=0),"",IF(data_in!C1174="NULL","",IF(D1174="",ROUND(data_in!D1174-data_in!B1174,0),MIN(D1174,ROUND(data_in!D1174-data_in!B1174,0)))))</f>
        <v/>
      </c>
      <c r="H1174" s="8" t="str">
        <f>IF(A1174="","",IF(data_in!M1174="United States","United States",IF(data_in!M1174="Canada","Canada",IF(data_in!M1174="United Kingdom","United Kingdom","Other Country"))))</f>
        <v>United Kingdom</v>
      </c>
      <c r="I1174" s="8" t="str">
        <f>IF(A1174="","",IF(data_in!K1174="Unknown","Unknown",IF(data_in!K1174&lt;=10,"Very Small",IF(data_in!K1174&lt;=100,"Small",IF(data_in!K1174&lt;=500,"Medium",IF(data_in!K1174&gt;500,"Large","Error"))))))</f>
        <v>Small</v>
      </c>
      <c r="J1174" s="8" t="str">
        <f>IF(C1174=1,TEXT(data_in!E1174,"mm-yyyy"),"")</f>
        <v/>
      </c>
      <c r="K1174" s="8" t="str">
        <f>IF(A1174="","",IF(data_in!I1174="Website","Website",IF(data_in!I1174="Paid Search","Paid Search",IF(data_in!I1174="Slack","Slack","Other Channel"))))</f>
        <v>Website</v>
      </c>
      <c r="L1174" s="10">
        <f>IF(A1174="","",ROUND(N$3-data_in!B1174,0))</f>
        <v>140</v>
      </c>
    </row>
    <row r="1175" spans="1:12">
      <c r="A1175" s="8" t="str">
        <f>IF(data_in!A1175="","",data_in!A1175)</f>
        <v>4bef40ab-ee24-4823-b93e-63aa972f735f</v>
      </c>
      <c r="B1175" s="12">
        <f>IF(A1175="","",data_in!B1175)</f>
        <v>43842.685624999998</v>
      </c>
      <c r="C1175" s="8">
        <f>IF(A1175="","",IF(data_in!E1175="NULL",0,1))</f>
        <v>0</v>
      </c>
      <c r="D1175" s="8" t="str">
        <f>IF(A1175="","",IF(data_in!E1175="NULL","",ROUND(data_in!E1175-data_in!B1175,0)))</f>
        <v/>
      </c>
      <c r="E1175" s="8">
        <f>IF(A1175="","",IF(data_in!C1175="NULL",0,IF(data_in!C1175&gt;data_in!E1175,0,1)))</f>
        <v>0</v>
      </c>
      <c r="F1175" s="8" t="str">
        <f>IF(OR(A1175="",E1175=0),"",IF(data_in!C1175="NULL","",ROUND(data_in!C1175-data_in!B1175,0)))</f>
        <v/>
      </c>
      <c r="G1175" s="8" t="str">
        <f>IF(OR(A1175="",E1175=0),"",IF(data_in!C1175="NULL","",IF(D1175="",ROUND(data_in!D1175-data_in!B1175,0),MIN(D1175,ROUND(data_in!D1175-data_in!B1175,0)))))</f>
        <v/>
      </c>
      <c r="H1175" s="8" t="str">
        <f>IF(A1175="","",IF(data_in!M1175="United States","United States",IF(data_in!M1175="Canada","Canada",IF(data_in!M1175="United Kingdom","United Kingdom","Other Country"))))</f>
        <v>United States</v>
      </c>
      <c r="I1175" s="8" t="str">
        <f>IF(A1175="","",IF(data_in!K1175="Unknown","Unknown",IF(data_in!K1175&lt;=10,"Very Small",IF(data_in!K1175&lt;=100,"Small",IF(data_in!K1175&lt;=500,"Medium",IF(data_in!K1175&gt;500,"Large","Error"))))))</f>
        <v>Very Small</v>
      </c>
      <c r="J1175" s="8" t="str">
        <f>IF(C1175=1,TEXT(data_in!E1175,"mm-yyyy"),"")</f>
        <v/>
      </c>
      <c r="K1175" s="8" t="str">
        <f>IF(A1175="","",IF(data_in!I1175="Website","Website",IF(data_in!I1175="Paid Search","Paid Search",IF(data_in!I1175="Slack","Slack","Other Channel"))))</f>
        <v>Website</v>
      </c>
      <c r="L1175" s="10">
        <f>IF(A1175="","",ROUND(N$3-data_in!B1175,0))</f>
        <v>140</v>
      </c>
    </row>
    <row r="1176" spans="1:12">
      <c r="A1176" s="8" t="str">
        <f>IF(data_in!A1176="","",data_in!A1176)</f>
        <v>0622c93f-8a7d-44bb-af00-7576e8cbf90f</v>
      </c>
      <c r="B1176" s="12">
        <f>IF(A1176="","",data_in!B1176)</f>
        <v>43842.698460648149</v>
      </c>
      <c r="C1176" s="8">
        <f>IF(A1176="","",IF(data_in!E1176="NULL",0,1))</f>
        <v>0</v>
      </c>
      <c r="D1176" s="8" t="str">
        <f>IF(A1176="","",IF(data_in!E1176="NULL","",ROUND(data_in!E1176-data_in!B1176,0)))</f>
        <v/>
      </c>
      <c r="E1176" s="8">
        <f>IF(A1176="","",IF(data_in!C1176="NULL",0,IF(data_in!C1176&gt;data_in!E1176,0,1)))</f>
        <v>0</v>
      </c>
      <c r="F1176" s="8" t="str">
        <f>IF(OR(A1176="",E1176=0),"",IF(data_in!C1176="NULL","",ROUND(data_in!C1176-data_in!B1176,0)))</f>
        <v/>
      </c>
      <c r="G1176" s="8" t="str">
        <f>IF(OR(A1176="",E1176=0),"",IF(data_in!C1176="NULL","",IF(D1176="",ROUND(data_in!D1176-data_in!B1176,0),MIN(D1176,ROUND(data_in!D1176-data_in!B1176,0)))))</f>
        <v/>
      </c>
      <c r="H1176" s="8" t="str">
        <f>IF(A1176="","",IF(data_in!M1176="United States","United States",IF(data_in!M1176="Canada","Canada",IF(data_in!M1176="United Kingdom","United Kingdom","Other Country"))))</f>
        <v>Canada</v>
      </c>
      <c r="I1176" s="8" t="str">
        <f>IF(A1176="","",IF(data_in!K1176="Unknown","Unknown",IF(data_in!K1176&lt;=10,"Very Small",IF(data_in!K1176&lt;=100,"Small",IF(data_in!K1176&lt;=500,"Medium",IF(data_in!K1176&gt;500,"Large","Error"))))))</f>
        <v>Very Small</v>
      </c>
      <c r="J1176" s="8" t="str">
        <f>IF(C1176=1,TEXT(data_in!E1176,"mm-yyyy"),"")</f>
        <v/>
      </c>
      <c r="K1176" s="8" t="str">
        <f>IF(A1176="","",IF(data_in!I1176="Website","Website",IF(data_in!I1176="Paid Search","Paid Search",IF(data_in!I1176="Slack","Slack","Other Channel"))))</f>
        <v>Website</v>
      </c>
      <c r="L1176" s="10">
        <f>IF(A1176="","",ROUND(N$3-data_in!B1176,0))</f>
        <v>140</v>
      </c>
    </row>
    <row r="1177" spans="1:12">
      <c r="A1177" s="8" t="str">
        <f>IF(data_in!A1177="","",data_in!A1177)</f>
        <v>96dcc038-e5dc-4084-8368-05c392862132</v>
      </c>
      <c r="B1177" s="12">
        <f>IF(A1177="","",data_in!B1177)</f>
        <v>43842.768194444441</v>
      </c>
      <c r="C1177" s="8">
        <f>IF(A1177="","",IF(data_in!E1177="NULL",0,1))</f>
        <v>0</v>
      </c>
      <c r="D1177" s="8" t="str">
        <f>IF(A1177="","",IF(data_in!E1177="NULL","",ROUND(data_in!E1177-data_in!B1177,0)))</f>
        <v/>
      </c>
      <c r="E1177" s="8">
        <f>IF(A1177="","",IF(data_in!C1177="NULL",0,IF(data_in!C1177&gt;data_in!E1177,0,1)))</f>
        <v>0</v>
      </c>
      <c r="F1177" s="8" t="str">
        <f>IF(OR(A1177="",E1177=0),"",IF(data_in!C1177="NULL","",ROUND(data_in!C1177-data_in!B1177,0)))</f>
        <v/>
      </c>
      <c r="G1177" s="8" t="str">
        <f>IF(OR(A1177="",E1177=0),"",IF(data_in!C1177="NULL","",IF(D1177="",ROUND(data_in!D1177-data_in!B1177,0),MIN(D1177,ROUND(data_in!D1177-data_in!B1177,0)))))</f>
        <v/>
      </c>
      <c r="H1177" s="8" t="str">
        <f>IF(A1177="","",IF(data_in!M1177="United States","United States",IF(data_in!M1177="Canada","Canada",IF(data_in!M1177="United Kingdom","United Kingdom","Other Country"))))</f>
        <v>Other Country</v>
      </c>
      <c r="I1177" s="8" t="str">
        <f>IF(A1177="","",IF(data_in!K1177="Unknown","Unknown",IF(data_in!K1177&lt;=10,"Very Small",IF(data_in!K1177&lt;=100,"Small",IF(data_in!K1177&lt;=500,"Medium",IF(data_in!K1177&gt;500,"Large","Error"))))))</f>
        <v>Very Small</v>
      </c>
      <c r="J1177" s="8" t="str">
        <f>IF(C1177=1,TEXT(data_in!E1177,"mm-yyyy"),"")</f>
        <v/>
      </c>
      <c r="K1177" s="8" t="str">
        <f>IF(A1177="","",IF(data_in!I1177="Website","Website",IF(data_in!I1177="Paid Search","Paid Search",IF(data_in!I1177="Slack","Slack","Other Channel"))))</f>
        <v>Website</v>
      </c>
      <c r="L1177" s="10">
        <f>IF(A1177="","",ROUND(N$3-data_in!B1177,0))</f>
        <v>140</v>
      </c>
    </row>
    <row r="1178" spans="1:12">
      <c r="A1178" s="8" t="str">
        <f>IF(data_in!A1178="","",data_in!A1178)</f>
        <v>e48910d6-6561-4dd7-a356-fe4b7de60d7d</v>
      </c>
      <c r="B1178" s="12">
        <f>IF(A1178="","",data_in!B1178)</f>
        <v>43842.806168981479</v>
      </c>
      <c r="C1178" s="8">
        <f>IF(A1178="","",IF(data_in!E1178="NULL",0,1))</f>
        <v>0</v>
      </c>
      <c r="D1178" s="8" t="str">
        <f>IF(A1178="","",IF(data_in!E1178="NULL","",ROUND(data_in!E1178-data_in!B1178,0)))</f>
        <v/>
      </c>
      <c r="E1178" s="8">
        <f>IF(A1178="","",IF(data_in!C1178="NULL",0,IF(data_in!C1178&gt;data_in!E1178,0,1)))</f>
        <v>0</v>
      </c>
      <c r="F1178" s="8" t="str">
        <f>IF(OR(A1178="",E1178=0),"",IF(data_in!C1178="NULL","",ROUND(data_in!C1178-data_in!B1178,0)))</f>
        <v/>
      </c>
      <c r="G1178" s="8" t="str">
        <f>IF(OR(A1178="",E1178=0),"",IF(data_in!C1178="NULL","",IF(D1178="",ROUND(data_in!D1178-data_in!B1178,0),MIN(D1178,ROUND(data_in!D1178-data_in!B1178,0)))))</f>
        <v/>
      </c>
      <c r="H1178" s="8" t="str">
        <f>IF(A1178="","",IF(data_in!M1178="United States","United States",IF(data_in!M1178="Canada","Canada",IF(data_in!M1178="United Kingdom","United Kingdom","Other Country"))))</f>
        <v>Other Country</v>
      </c>
      <c r="I1178" s="8" t="str">
        <f>IF(A1178="","",IF(data_in!K1178="Unknown","Unknown",IF(data_in!K1178&lt;=10,"Very Small",IF(data_in!K1178&lt;=100,"Small",IF(data_in!K1178&lt;=500,"Medium",IF(data_in!K1178&gt;500,"Large","Error"))))))</f>
        <v>Small</v>
      </c>
      <c r="J1178" s="8" t="str">
        <f>IF(C1178=1,TEXT(data_in!E1178,"mm-yyyy"),"")</f>
        <v/>
      </c>
      <c r="K1178" s="8" t="str">
        <f>IF(A1178="","",IF(data_in!I1178="Website","Website",IF(data_in!I1178="Paid Search","Paid Search",IF(data_in!I1178="Slack","Slack","Other Channel"))))</f>
        <v>Website</v>
      </c>
      <c r="L1178" s="10">
        <f>IF(A1178="","",ROUND(N$3-data_in!B1178,0))</f>
        <v>140</v>
      </c>
    </row>
    <row r="1179" spans="1:12">
      <c r="A1179" s="8" t="str">
        <f>IF(data_in!A1179="","",data_in!A1179)</f>
        <v>2aab306d-96ac-41d0-84b1-d65b68954535</v>
      </c>
      <c r="B1179" s="12">
        <f>IF(A1179="","",data_in!B1179)</f>
        <v>43842.841203703705</v>
      </c>
      <c r="C1179" s="8">
        <f>IF(A1179="","",IF(data_in!E1179="NULL",0,1))</f>
        <v>0</v>
      </c>
      <c r="D1179" s="8" t="str">
        <f>IF(A1179="","",IF(data_in!E1179="NULL","",ROUND(data_in!E1179-data_in!B1179,0)))</f>
        <v/>
      </c>
      <c r="E1179" s="8">
        <f>IF(A1179="","",IF(data_in!C1179="NULL",0,IF(data_in!C1179&gt;data_in!E1179,0,1)))</f>
        <v>0</v>
      </c>
      <c r="F1179" s="8" t="str">
        <f>IF(OR(A1179="",E1179=0),"",IF(data_in!C1179="NULL","",ROUND(data_in!C1179-data_in!B1179,0)))</f>
        <v/>
      </c>
      <c r="G1179" s="8" t="str">
        <f>IF(OR(A1179="",E1179=0),"",IF(data_in!C1179="NULL","",IF(D1179="",ROUND(data_in!D1179-data_in!B1179,0),MIN(D1179,ROUND(data_in!D1179-data_in!B1179,0)))))</f>
        <v/>
      </c>
      <c r="H1179" s="8" t="str">
        <f>IF(A1179="","",IF(data_in!M1179="United States","United States",IF(data_in!M1179="Canada","Canada",IF(data_in!M1179="United Kingdom","United Kingdom","Other Country"))))</f>
        <v>Canada</v>
      </c>
      <c r="I1179" s="8" t="str">
        <f>IF(A1179="","",IF(data_in!K1179="Unknown","Unknown",IF(data_in!K1179&lt;=10,"Very Small",IF(data_in!K1179&lt;=100,"Small",IF(data_in!K1179&lt;=500,"Medium",IF(data_in!K1179&gt;500,"Large","Error"))))))</f>
        <v>Very Small</v>
      </c>
      <c r="J1179" s="8" t="str">
        <f>IF(C1179=1,TEXT(data_in!E1179,"mm-yyyy"),"")</f>
        <v/>
      </c>
      <c r="K1179" s="8" t="str">
        <f>IF(A1179="","",IF(data_in!I1179="Website","Website",IF(data_in!I1179="Paid Search","Paid Search",IF(data_in!I1179="Slack","Slack","Other Channel"))))</f>
        <v>Website</v>
      </c>
      <c r="L1179" s="10">
        <f>IF(A1179="","",ROUND(N$3-data_in!B1179,0))</f>
        <v>140</v>
      </c>
    </row>
    <row r="1180" spans="1:12">
      <c r="A1180" s="8" t="str">
        <f>IF(data_in!A1180="","",data_in!A1180)</f>
        <v>f7dcee20-439b-4c76-b835-c6e9c1d516a1</v>
      </c>
      <c r="B1180" s="12">
        <f>IF(A1180="","",data_in!B1180)</f>
        <v>43944.510752314818</v>
      </c>
      <c r="C1180" s="8">
        <f>IF(A1180="","",IF(data_in!E1180="NULL",0,1))</f>
        <v>0</v>
      </c>
      <c r="D1180" s="8" t="str">
        <f>IF(A1180="","",IF(data_in!E1180="NULL","",ROUND(data_in!E1180-data_in!B1180,0)))</f>
        <v/>
      </c>
      <c r="E1180" s="8">
        <f>IF(A1180="","",IF(data_in!C1180="NULL",0,IF(data_in!C1180&gt;data_in!E1180,0,1)))</f>
        <v>0</v>
      </c>
      <c r="F1180" s="8" t="str">
        <f>IF(OR(A1180="",E1180=0),"",IF(data_in!C1180="NULL","",ROUND(data_in!C1180-data_in!B1180,0)))</f>
        <v/>
      </c>
      <c r="G1180" s="8" t="str">
        <f>IF(OR(A1180="",E1180=0),"",IF(data_in!C1180="NULL","",IF(D1180="",ROUND(data_in!D1180-data_in!B1180,0),MIN(D1180,ROUND(data_in!D1180-data_in!B1180,0)))))</f>
        <v/>
      </c>
      <c r="H1180" s="8" t="str">
        <f>IF(A1180="","",IF(data_in!M1180="United States","United States",IF(data_in!M1180="Canada","Canada",IF(data_in!M1180="United Kingdom","United Kingdom","Other Country"))))</f>
        <v>Canada</v>
      </c>
      <c r="I1180" s="8" t="str">
        <f>IF(A1180="","",IF(data_in!K1180="Unknown","Unknown",IF(data_in!K1180&lt;=10,"Very Small",IF(data_in!K1180&lt;=100,"Small",IF(data_in!K1180&lt;=500,"Medium",IF(data_in!K1180&gt;500,"Large","Error"))))))</f>
        <v>Very Small</v>
      </c>
      <c r="J1180" s="8" t="str">
        <f>IF(C1180=1,TEXT(data_in!E1180,"mm-yyyy"),"")</f>
        <v/>
      </c>
      <c r="K1180" s="8" t="str">
        <f>IF(A1180="","",IF(data_in!I1180="Website","Website",IF(data_in!I1180="Paid Search","Paid Search",IF(data_in!I1180="Slack","Slack","Other Channel"))))</f>
        <v>Website</v>
      </c>
      <c r="L1180" s="10">
        <f>IF(A1180="","",ROUND(N$3-data_in!B1180,0))</f>
        <v>38</v>
      </c>
    </row>
    <row r="1181" spans="1:12">
      <c r="A1181" s="8" t="str">
        <f>IF(data_in!A1181="","",data_in!A1181)</f>
        <v>8d88aa8a-a1b2-4959-b5da-848f7537ba48</v>
      </c>
      <c r="B1181" s="12">
        <f>IF(A1181="","",data_in!B1181)</f>
        <v>43944.548564814817</v>
      </c>
      <c r="C1181" s="8">
        <f>IF(A1181="","",IF(data_in!E1181="NULL",0,1))</f>
        <v>0</v>
      </c>
      <c r="D1181" s="8" t="str">
        <f>IF(A1181="","",IF(data_in!E1181="NULL","",ROUND(data_in!E1181-data_in!B1181,0)))</f>
        <v/>
      </c>
      <c r="E1181" s="8">
        <f>IF(A1181="","",IF(data_in!C1181="NULL",0,IF(data_in!C1181&gt;data_in!E1181,0,1)))</f>
        <v>0</v>
      </c>
      <c r="F1181" s="8" t="str">
        <f>IF(OR(A1181="",E1181=0),"",IF(data_in!C1181="NULL","",ROUND(data_in!C1181-data_in!B1181,0)))</f>
        <v/>
      </c>
      <c r="G1181" s="8" t="str">
        <f>IF(OR(A1181="",E1181=0),"",IF(data_in!C1181="NULL","",IF(D1181="",ROUND(data_in!D1181-data_in!B1181,0),MIN(D1181,ROUND(data_in!D1181-data_in!B1181,0)))))</f>
        <v/>
      </c>
      <c r="H1181" s="8" t="str">
        <f>IF(A1181="","",IF(data_in!M1181="United States","United States",IF(data_in!M1181="Canada","Canada",IF(data_in!M1181="United Kingdom","United Kingdom","Other Country"))))</f>
        <v>United States</v>
      </c>
      <c r="I1181" s="8" t="str">
        <f>IF(A1181="","",IF(data_in!K1181="Unknown","Unknown",IF(data_in!K1181&lt;=10,"Very Small",IF(data_in!K1181&lt;=100,"Small",IF(data_in!K1181&lt;=500,"Medium",IF(data_in!K1181&gt;500,"Large","Error"))))))</f>
        <v>Very Small</v>
      </c>
      <c r="J1181" s="8" t="str">
        <f>IF(C1181=1,TEXT(data_in!E1181,"mm-yyyy"),"")</f>
        <v/>
      </c>
      <c r="K1181" s="8" t="str">
        <f>IF(A1181="","",IF(data_in!I1181="Website","Website",IF(data_in!I1181="Paid Search","Paid Search",IF(data_in!I1181="Slack","Slack","Other Channel"))))</f>
        <v>Website</v>
      </c>
      <c r="L1181" s="10">
        <f>IF(A1181="","",ROUND(N$3-data_in!B1181,0))</f>
        <v>38</v>
      </c>
    </row>
    <row r="1182" spans="1:12">
      <c r="A1182" s="8" t="str">
        <f>IF(data_in!A1182="","",data_in!A1182)</f>
        <v>d91c5118-4866-43a9-b177-71f71af1865c</v>
      </c>
      <c r="B1182" s="12">
        <f>IF(A1182="","",data_in!B1182)</f>
        <v>43944.561585648145</v>
      </c>
      <c r="C1182" s="8">
        <f>IF(A1182="","",IF(data_in!E1182="NULL",0,1))</f>
        <v>0</v>
      </c>
      <c r="D1182" s="8" t="str">
        <f>IF(A1182="","",IF(data_in!E1182="NULL","",ROUND(data_in!E1182-data_in!B1182,0)))</f>
        <v/>
      </c>
      <c r="E1182" s="8">
        <f>IF(A1182="","",IF(data_in!C1182="NULL",0,IF(data_in!C1182&gt;data_in!E1182,0,1)))</f>
        <v>0</v>
      </c>
      <c r="F1182" s="8" t="str">
        <f>IF(OR(A1182="",E1182=0),"",IF(data_in!C1182="NULL","",ROUND(data_in!C1182-data_in!B1182,0)))</f>
        <v/>
      </c>
      <c r="G1182" s="8" t="str">
        <f>IF(OR(A1182="",E1182=0),"",IF(data_in!C1182="NULL","",IF(D1182="",ROUND(data_in!D1182-data_in!B1182,0),MIN(D1182,ROUND(data_in!D1182-data_in!B1182,0)))))</f>
        <v/>
      </c>
      <c r="H1182" s="8" t="str">
        <f>IF(A1182="","",IF(data_in!M1182="United States","United States",IF(data_in!M1182="Canada","Canada",IF(data_in!M1182="United Kingdom","United Kingdom","Other Country"))))</f>
        <v>Other Country</v>
      </c>
      <c r="I1182" s="8" t="str">
        <f>IF(A1182="","",IF(data_in!K1182="Unknown","Unknown",IF(data_in!K1182&lt;=10,"Very Small",IF(data_in!K1182&lt;=100,"Small",IF(data_in!K1182&lt;=500,"Medium",IF(data_in!K1182&gt;500,"Large","Error"))))))</f>
        <v>Very Small</v>
      </c>
      <c r="J1182" s="8" t="str">
        <f>IF(C1182=1,TEXT(data_in!E1182,"mm-yyyy"),"")</f>
        <v/>
      </c>
      <c r="K1182" s="8" t="str">
        <f>IF(A1182="","",IF(data_in!I1182="Website","Website",IF(data_in!I1182="Paid Search","Paid Search",IF(data_in!I1182="Slack","Slack","Other Channel"))))</f>
        <v>Website</v>
      </c>
      <c r="L1182" s="10">
        <f>IF(A1182="","",ROUND(N$3-data_in!B1182,0))</f>
        <v>38</v>
      </c>
    </row>
    <row r="1183" spans="1:12">
      <c r="A1183" s="8" t="str">
        <f>IF(data_in!A1183="","",data_in!A1183)</f>
        <v>77abf511-e897-4233-9c59-b80d19ba69d0</v>
      </c>
      <c r="B1183" s="12">
        <f>IF(A1183="","",data_in!B1183)</f>
        <v>43944.566388888888</v>
      </c>
      <c r="C1183" s="8">
        <f>IF(A1183="","",IF(data_in!E1183="NULL",0,1))</f>
        <v>0</v>
      </c>
      <c r="D1183" s="8" t="str">
        <f>IF(A1183="","",IF(data_in!E1183="NULL","",ROUND(data_in!E1183-data_in!B1183,0)))</f>
        <v/>
      </c>
      <c r="E1183" s="8">
        <f>IF(A1183="","",IF(data_in!C1183="NULL",0,IF(data_in!C1183&gt;data_in!E1183,0,1)))</f>
        <v>0</v>
      </c>
      <c r="F1183" s="8" t="str">
        <f>IF(OR(A1183="",E1183=0),"",IF(data_in!C1183="NULL","",ROUND(data_in!C1183-data_in!B1183,0)))</f>
        <v/>
      </c>
      <c r="G1183" s="8" t="str">
        <f>IF(OR(A1183="",E1183=0),"",IF(data_in!C1183="NULL","",IF(D1183="",ROUND(data_in!D1183-data_in!B1183,0),MIN(D1183,ROUND(data_in!D1183-data_in!B1183,0)))))</f>
        <v/>
      </c>
      <c r="H1183" s="8" t="str">
        <f>IF(A1183="","",IF(data_in!M1183="United States","United States",IF(data_in!M1183="Canada","Canada",IF(data_in!M1183="United Kingdom","United Kingdom","Other Country"))))</f>
        <v>Other Country</v>
      </c>
      <c r="I1183" s="8" t="str">
        <f>IF(A1183="","",IF(data_in!K1183="Unknown","Unknown",IF(data_in!K1183&lt;=10,"Very Small",IF(data_in!K1183&lt;=100,"Small",IF(data_in!K1183&lt;=500,"Medium",IF(data_in!K1183&gt;500,"Large","Error"))))))</f>
        <v>Very Small</v>
      </c>
      <c r="J1183" s="8" t="str">
        <f>IF(C1183=1,TEXT(data_in!E1183,"mm-yyyy"),"")</f>
        <v/>
      </c>
      <c r="K1183" s="8" t="str">
        <f>IF(A1183="","",IF(data_in!I1183="Website","Website",IF(data_in!I1183="Paid Search","Paid Search",IF(data_in!I1183="Slack","Slack","Other Channel"))))</f>
        <v>Paid Search</v>
      </c>
      <c r="L1183" s="10">
        <f>IF(A1183="","",ROUND(N$3-data_in!B1183,0))</f>
        <v>38</v>
      </c>
    </row>
    <row r="1184" spans="1:12">
      <c r="A1184" s="8" t="str">
        <f>IF(data_in!A1184="","",data_in!A1184)</f>
        <v>eb7bda13-e332-4949-83c3-f4dd6e1db4c2</v>
      </c>
      <c r="B1184" s="12">
        <f>IF(A1184="","",data_in!B1184)</f>
        <v>43944.580277777779</v>
      </c>
      <c r="C1184" s="8">
        <f>IF(A1184="","",IF(data_in!E1184="NULL",0,1))</f>
        <v>0</v>
      </c>
      <c r="D1184" s="8" t="str">
        <f>IF(A1184="","",IF(data_in!E1184="NULL","",ROUND(data_in!E1184-data_in!B1184,0)))</f>
        <v/>
      </c>
      <c r="E1184" s="8">
        <f>IF(A1184="","",IF(data_in!C1184="NULL",0,IF(data_in!C1184&gt;data_in!E1184,0,1)))</f>
        <v>0</v>
      </c>
      <c r="F1184" s="8" t="str">
        <f>IF(OR(A1184="",E1184=0),"",IF(data_in!C1184="NULL","",ROUND(data_in!C1184-data_in!B1184,0)))</f>
        <v/>
      </c>
      <c r="G1184" s="8" t="str">
        <f>IF(OR(A1184="",E1184=0),"",IF(data_in!C1184="NULL","",IF(D1184="",ROUND(data_in!D1184-data_in!B1184,0),MIN(D1184,ROUND(data_in!D1184-data_in!B1184,0)))))</f>
        <v/>
      </c>
      <c r="H1184" s="8" t="str">
        <f>IF(A1184="","",IF(data_in!M1184="United States","United States",IF(data_in!M1184="Canada","Canada",IF(data_in!M1184="United Kingdom","United Kingdom","Other Country"))))</f>
        <v>United States</v>
      </c>
      <c r="I1184" s="8" t="str">
        <f>IF(A1184="","",IF(data_in!K1184="Unknown","Unknown",IF(data_in!K1184&lt;=10,"Very Small",IF(data_in!K1184&lt;=100,"Small",IF(data_in!K1184&lt;=500,"Medium",IF(data_in!K1184&gt;500,"Large","Error"))))))</f>
        <v>Very Small</v>
      </c>
      <c r="J1184" s="8" t="str">
        <f>IF(C1184=1,TEXT(data_in!E1184,"mm-yyyy"),"")</f>
        <v/>
      </c>
      <c r="K1184" s="8" t="str">
        <f>IF(A1184="","",IF(data_in!I1184="Website","Website",IF(data_in!I1184="Paid Search","Paid Search",IF(data_in!I1184="Slack","Slack","Other Channel"))))</f>
        <v>Website</v>
      </c>
      <c r="L1184" s="10">
        <f>IF(A1184="","",ROUND(N$3-data_in!B1184,0))</f>
        <v>38</v>
      </c>
    </row>
    <row r="1185" spans="1:12">
      <c r="A1185" s="8" t="str">
        <f>IF(data_in!A1185="","",data_in!A1185)</f>
        <v>9a077396-765d-4eff-95b9-69b6d34c5899</v>
      </c>
      <c r="B1185" s="12">
        <f>IF(A1185="","",data_in!B1185)</f>
        <v>43944.597060185188</v>
      </c>
      <c r="C1185" s="8">
        <f>IF(A1185="","",IF(data_in!E1185="NULL",0,1))</f>
        <v>0</v>
      </c>
      <c r="D1185" s="8" t="str">
        <f>IF(A1185="","",IF(data_in!E1185="NULL","",ROUND(data_in!E1185-data_in!B1185,0)))</f>
        <v/>
      </c>
      <c r="E1185" s="8">
        <f>IF(A1185="","",IF(data_in!C1185="NULL",0,IF(data_in!C1185&gt;data_in!E1185,0,1)))</f>
        <v>0</v>
      </c>
      <c r="F1185" s="8" t="str">
        <f>IF(OR(A1185="",E1185=0),"",IF(data_in!C1185="NULL","",ROUND(data_in!C1185-data_in!B1185,0)))</f>
        <v/>
      </c>
      <c r="G1185" s="8" t="str">
        <f>IF(OR(A1185="",E1185=0),"",IF(data_in!C1185="NULL","",IF(D1185="",ROUND(data_in!D1185-data_in!B1185,0),MIN(D1185,ROUND(data_in!D1185-data_in!B1185,0)))))</f>
        <v/>
      </c>
      <c r="H1185" s="8" t="str">
        <f>IF(A1185="","",IF(data_in!M1185="United States","United States",IF(data_in!M1185="Canada","Canada",IF(data_in!M1185="United Kingdom","United Kingdom","Other Country"))))</f>
        <v>United States</v>
      </c>
      <c r="I1185" s="8" t="str">
        <f>IF(A1185="","",IF(data_in!K1185="Unknown","Unknown",IF(data_in!K1185&lt;=10,"Very Small",IF(data_in!K1185&lt;=100,"Small",IF(data_in!K1185&lt;=500,"Medium",IF(data_in!K1185&gt;500,"Large","Error"))))))</f>
        <v>Very Small</v>
      </c>
      <c r="J1185" s="8" t="str">
        <f>IF(C1185=1,TEXT(data_in!E1185,"mm-yyyy"),"")</f>
        <v/>
      </c>
      <c r="K1185" s="8" t="str">
        <f>IF(A1185="","",IF(data_in!I1185="Website","Website",IF(data_in!I1185="Paid Search","Paid Search",IF(data_in!I1185="Slack","Slack","Other Channel"))))</f>
        <v>Slack</v>
      </c>
      <c r="L1185" s="10">
        <f>IF(A1185="","",ROUND(N$3-data_in!B1185,0))</f>
        <v>38</v>
      </c>
    </row>
    <row r="1186" spans="1:12">
      <c r="A1186" s="8" t="str">
        <f>IF(data_in!A1186="","",data_in!A1186)</f>
        <v>f18f8bb8-d530-4b06-9cca-049c12f4d71d</v>
      </c>
      <c r="B1186" s="12">
        <f>IF(A1186="","",data_in!B1186)</f>
        <v>43944.594456018516</v>
      </c>
      <c r="C1186" s="8">
        <f>IF(A1186="","",IF(data_in!E1186="NULL",0,1))</f>
        <v>0</v>
      </c>
      <c r="D1186" s="8" t="str">
        <f>IF(A1186="","",IF(data_in!E1186="NULL","",ROUND(data_in!E1186-data_in!B1186,0)))</f>
        <v/>
      </c>
      <c r="E1186" s="8">
        <f>IF(A1186="","",IF(data_in!C1186="NULL",0,IF(data_in!C1186&gt;data_in!E1186,0,1)))</f>
        <v>1</v>
      </c>
      <c r="F1186" s="8">
        <f>IF(OR(A1186="",E1186=0),"",IF(data_in!C1186="NULL","",ROUND(data_in!C1186-data_in!B1186,0)))</f>
        <v>0</v>
      </c>
      <c r="G1186" s="8">
        <f>IF(OR(A1186="",E1186=0),"",IF(data_in!C1186="NULL","",IF(D1186="",ROUND(data_in!D1186-data_in!B1186,0),MIN(D1186,ROUND(data_in!D1186-data_in!B1186,0)))))</f>
        <v>14</v>
      </c>
      <c r="H1186" s="8" t="str">
        <f>IF(A1186="","",IF(data_in!M1186="United States","United States",IF(data_in!M1186="Canada","Canada",IF(data_in!M1186="United Kingdom","United Kingdom","Other Country"))))</f>
        <v>Canada</v>
      </c>
      <c r="I1186" s="8" t="str">
        <f>IF(A1186="","",IF(data_in!K1186="Unknown","Unknown",IF(data_in!K1186&lt;=10,"Very Small",IF(data_in!K1186&lt;=100,"Small",IF(data_in!K1186&lt;=500,"Medium",IF(data_in!K1186&gt;500,"Large","Error"))))))</f>
        <v>Very Small</v>
      </c>
      <c r="J1186" s="8" t="str">
        <f>IF(C1186=1,TEXT(data_in!E1186,"mm-yyyy"),"")</f>
        <v/>
      </c>
      <c r="K1186" s="8" t="str">
        <f>IF(A1186="","",IF(data_in!I1186="Website","Website",IF(data_in!I1186="Paid Search","Paid Search",IF(data_in!I1186="Slack","Slack","Other Channel"))))</f>
        <v>Website</v>
      </c>
      <c r="L1186" s="10">
        <f>IF(A1186="","",ROUND(N$3-data_in!B1186,0))</f>
        <v>38</v>
      </c>
    </row>
    <row r="1187" spans="1:12">
      <c r="A1187" s="8" t="str">
        <f>IF(data_in!A1187="","",data_in!A1187)</f>
        <v>d6ede711-06ed-4364-a9c8-aceba348de96</v>
      </c>
      <c r="B1187" s="12">
        <f>IF(A1187="","",data_in!B1187)</f>
        <v>43944.582233796296</v>
      </c>
      <c r="C1187" s="8">
        <f>IF(A1187="","",IF(data_in!E1187="NULL",0,1))</f>
        <v>0</v>
      </c>
      <c r="D1187" s="8" t="str">
        <f>IF(A1187="","",IF(data_in!E1187="NULL","",ROUND(data_in!E1187-data_in!B1187,0)))</f>
        <v/>
      </c>
      <c r="E1187" s="8">
        <f>IF(A1187="","",IF(data_in!C1187="NULL",0,IF(data_in!C1187&gt;data_in!E1187,0,1)))</f>
        <v>0</v>
      </c>
      <c r="F1187" s="8" t="str">
        <f>IF(OR(A1187="",E1187=0),"",IF(data_in!C1187="NULL","",ROUND(data_in!C1187-data_in!B1187,0)))</f>
        <v/>
      </c>
      <c r="G1187" s="8" t="str">
        <f>IF(OR(A1187="",E1187=0),"",IF(data_in!C1187="NULL","",IF(D1187="",ROUND(data_in!D1187-data_in!B1187,0),MIN(D1187,ROUND(data_in!D1187-data_in!B1187,0)))))</f>
        <v/>
      </c>
      <c r="H1187" s="8" t="str">
        <f>IF(A1187="","",IF(data_in!M1187="United States","United States",IF(data_in!M1187="Canada","Canada",IF(data_in!M1187="United Kingdom","United Kingdom","Other Country"))))</f>
        <v>United Kingdom</v>
      </c>
      <c r="I1187" s="8" t="str">
        <f>IF(A1187="","",IF(data_in!K1187="Unknown","Unknown",IF(data_in!K1187&lt;=10,"Very Small",IF(data_in!K1187&lt;=100,"Small",IF(data_in!K1187&lt;=500,"Medium",IF(data_in!K1187&gt;500,"Large","Error"))))))</f>
        <v>Very Small</v>
      </c>
      <c r="J1187" s="8" t="str">
        <f>IF(C1187=1,TEXT(data_in!E1187,"mm-yyyy"),"")</f>
        <v/>
      </c>
      <c r="K1187" s="8" t="str">
        <f>IF(A1187="","",IF(data_in!I1187="Website","Website",IF(data_in!I1187="Paid Search","Paid Search",IF(data_in!I1187="Slack","Slack","Other Channel"))))</f>
        <v>Website</v>
      </c>
      <c r="L1187" s="10">
        <f>IF(A1187="","",ROUND(N$3-data_in!B1187,0))</f>
        <v>38</v>
      </c>
    </row>
    <row r="1188" spans="1:12">
      <c r="A1188" s="8" t="str">
        <f>IF(data_in!A1188="","",data_in!A1188)</f>
        <v>5c280441-9ace-4656-b6f3-4c77c497db25</v>
      </c>
      <c r="B1188" s="12">
        <f>IF(A1188="","",data_in!B1188)</f>
        <v>43944.584386574075</v>
      </c>
      <c r="C1188" s="8">
        <f>IF(A1188="","",IF(data_in!E1188="NULL",0,1))</f>
        <v>0</v>
      </c>
      <c r="D1188" s="8" t="str">
        <f>IF(A1188="","",IF(data_in!E1188="NULL","",ROUND(data_in!E1188-data_in!B1188,0)))</f>
        <v/>
      </c>
      <c r="E1188" s="8">
        <f>IF(A1188="","",IF(data_in!C1188="NULL",0,IF(data_in!C1188&gt;data_in!E1188,0,1)))</f>
        <v>0</v>
      </c>
      <c r="F1188" s="8" t="str">
        <f>IF(OR(A1188="",E1188=0),"",IF(data_in!C1188="NULL","",ROUND(data_in!C1188-data_in!B1188,0)))</f>
        <v/>
      </c>
      <c r="G1188" s="8" t="str">
        <f>IF(OR(A1188="",E1188=0),"",IF(data_in!C1188="NULL","",IF(D1188="",ROUND(data_in!D1188-data_in!B1188,0),MIN(D1188,ROUND(data_in!D1188-data_in!B1188,0)))))</f>
        <v/>
      </c>
      <c r="H1188" s="8" t="str">
        <f>IF(A1188="","",IF(data_in!M1188="United States","United States",IF(data_in!M1188="Canada","Canada",IF(data_in!M1188="United Kingdom","United Kingdom","Other Country"))))</f>
        <v>Other Country</v>
      </c>
      <c r="I1188" s="8" t="str">
        <f>IF(A1188="","",IF(data_in!K1188="Unknown","Unknown",IF(data_in!K1188&lt;=10,"Very Small",IF(data_in!K1188&lt;=100,"Small",IF(data_in!K1188&lt;=500,"Medium",IF(data_in!K1188&gt;500,"Large","Error"))))))</f>
        <v>Very Small</v>
      </c>
      <c r="J1188" s="8" t="str">
        <f>IF(C1188=1,TEXT(data_in!E1188,"mm-yyyy"),"")</f>
        <v/>
      </c>
      <c r="K1188" s="8" t="str">
        <f>IF(A1188="","",IF(data_in!I1188="Website","Website",IF(data_in!I1188="Paid Search","Paid Search",IF(data_in!I1188="Slack","Slack","Other Channel"))))</f>
        <v>Slack</v>
      </c>
      <c r="L1188" s="10">
        <f>IF(A1188="","",ROUND(N$3-data_in!B1188,0))</f>
        <v>38</v>
      </c>
    </row>
    <row r="1189" spans="1:12">
      <c r="A1189" s="8" t="str">
        <f>IF(data_in!A1189="","",data_in!A1189)</f>
        <v>ff726d0b-f5ae-4491-9d1e-eb3ffc778a9d</v>
      </c>
      <c r="B1189" s="12">
        <f>IF(A1189="","",data_in!B1189)</f>
        <v>43944.593969907408</v>
      </c>
      <c r="C1189" s="8">
        <f>IF(A1189="","",IF(data_in!E1189="NULL",0,1))</f>
        <v>0</v>
      </c>
      <c r="D1189" s="8" t="str">
        <f>IF(A1189="","",IF(data_in!E1189="NULL","",ROUND(data_in!E1189-data_in!B1189,0)))</f>
        <v/>
      </c>
      <c r="E1189" s="8">
        <f>IF(A1189="","",IF(data_in!C1189="NULL",0,IF(data_in!C1189&gt;data_in!E1189,0,1)))</f>
        <v>0</v>
      </c>
      <c r="F1189" s="8" t="str">
        <f>IF(OR(A1189="",E1189=0),"",IF(data_in!C1189="NULL","",ROUND(data_in!C1189-data_in!B1189,0)))</f>
        <v/>
      </c>
      <c r="G1189" s="8" t="str">
        <f>IF(OR(A1189="",E1189=0),"",IF(data_in!C1189="NULL","",IF(D1189="",ROUND(data_in!D1189-data_in!B1189,0),MIN(D1189,ROUND(data_in!D1189-data_in!B1189,0)))))</f>
        <v/>
      </c>
      <c r="H1189" s="8" t="str">
        <f>IF(A1189="","",IF(data_in!M1189="United States","United States",IF(data_in!M1189="Canada","Canada",IF(data_in!M1189="United Kingdom","United Kingdom","Other Country"))))</f>
        <v>Canada</v>
      </c>
      <c r="I1189" s="8" t="str">
        <f>IF(A1189="","",IF(data_in!K1189="Unknown","Unknown",IF(data_in!K1189&lt;=10,"Very Small",IF(data_in!K1189&lt;=100,"Small",IF(data_in!K1189&lt;=500,"Medium",IF(data_in!K1189&gt;500,"Large","Error"))))))</f>
        <v>Medium</v>
      </c>
      <c r="J1189" s="8" t="str">
        <f>IF(C1189=1,TEXT(data_in!E1189,"mm-yyyy"),"")</f>
        <v/>
      </c>
      <c r="K1189" s="8" t="str">
        <f>IF(A1189="","",IF(data_in!I1189="Website","Website",IF(data_in!I1189="Paid Search","Paid Search",IF(data_in!I1189="Slack","Slack","Other Channel"))))</f>
        <v>Paid Search</v>
      </c>
      <c r="L1189" s="10">
        <f>IF(A1189="","",ROUND(N$3-data_in!B1189,0))</f>
        <v>38</v>
      </c>
    </row>
    <row r="1190" spans="1:12">
      <c r="A1190" s="8" t="str">
        <f>IF(data_in!A1190="","",data_in!A1190)</f>
        <v>b5ed1b87-ef55-432f-a285-36ba8cc49992</v>
      </c>
      <c r="B1190" s="12">
        <f>IF(A1190="","",data_in!B1190)</f>
        <v>43944.617743055554</v>
      </c>
      <c r="C1190" s="8">
        <f>IF(A1190="","",IF(data_in!E1190="NULL",0,1))</f>
        <v>1</v>
      </c>
      <c r="D1190" s="8">
        <f>IF(A1190="","",IF(data_in!E1190="NULL","",ROUND(data_in!E1190-data_in!B1190,0)))</f>
        <v>5</v>
      </c>
      <c r="E1190" s="8">
        <f>IF(A1190="","",IF(data_in!C1190="NULL",0,IF(data_in!C1190&gt;data_in!E1190,0,1)))</f>
        <v>0</v>
      </c>
      <c r="F1190" s="8" t="str">
        <f>IF(OR(A1190="",E1190=0),"",IF(data_in!C1190="NULL","",ROUND(data_in!C1190-data_in!B1190,0)))</f>
        <v/>
      </c>
      <c r="G1190" s="8" t="str">
        <f>IF(OR(A1190="",E1190=0),"",IF(data_in!C1190="NULL","",IF(D1190="",ROUND(data_in!D1190-data_in!B1190,0),MIN(D1190,ROUND(data_in!D1190-data_in!B1190,0)))))</f>
        <v/>
      </c>
      <c r="H1190" s="8" t="str">
        <f>IF(A1190="","",IF(data_in!M1190="United States","United States",IF(data_in!M1190="Canada","Canada",IF(data_in!M1190="United Kingdom","United Kingdom","Other Country"))))</f>
        <v>United States</v>
      </c>
      <c r="I1190" s="8" t="str">
        <f>IF(A1190="","",IF(data_in!K1190="Unknown","Unknown",IF(data_in!K1190&lt;=10,"Very Small",IF(data_in!K1190&lt;=100,"Small",IF(data_in!K1190&lt;=500,"Medium",IF(data_in!K1190&gt;500,"Large","Error"))))))</f>
        <v>Large</v>
      </c>
      <c r="J1190" s="8" t="str">
        <f>IF(C1190=1,TEXT(data_in!E1190,"mm-yyyy"),"")</f>
        <v>04-2020</v>
      </c>
      <c r="K1190" s="8" t="str">
        <f>IF(A1190="","",IF(data_in!I1190="Website","Website",IF(data_in!I1190="Paid Search","Paid Search",IF(data_in!I1190="Slack","Slack","Other Channel"))))</f>
        <v>Website</v>
      </c>
      <c r="L1190" s="10">
        <f>IF(A1190="","",ROUND(N$3-data_in!B1190,0))</f>
        <v>38</v>
      </c>
    </row>
    <row r="1191" spans="1:12">
      <c r="A1191" s="8" t="str">
        <f>IF(data_in!A1191="","",data_in!A1191)</f>
        <v>7a9666db-4433-4051-9516-810f8461757c</v>
      </c>
      <c r="B1191" s="12">
        <f>IF(A1191="","",data_in!B1191)</f>
        <v>43944.690335648149</v>
      </c>
      <c r="C1191" s="8">
        <f>IF(A1191="","",IF(data_in!E1191="NULL",0,1))</f>
        <v>0</v>
      </c>
      <c r="D1191" s="8" t="str">
        <f>IF(A1191="","",IF(data_in!E1191="NULL","",ROUND(data_in!E1191-data_in!B1191,0)))</f>
        <v/>
      </c>
      <c r="E1191" s="8">
        <f>IF(A1191="","",IF(data_in!C1191="NULL",0,IF(data_in!C1191&gt;data_in!E1191,0,1)))</f>
        <v>0</v>
      </c>
      <c r="F1191" s="8" t="str">
        <f>IF(OR(A1191="",E1191=0),"",IF(data_in!C1191="NULL","",ROUND(data_in!C1191-data_in!B1191,0)))</f>
        <v/>
      </c>
      <c r="G1191" s="8" t="str">
        <f>IF(OR(A1191="",E1191=0),"",IF(data_in!C1191="NULL","",IF(D1191="",ROUND(data_in!D1191-data_in!B1191,0),MIN(D1191,ROUND(data_in!D1191-data_in!B1191,0)))))</f>
        <v/>
      </c>
      <c r="H1191" s="8" t="str">
        <f>IF(A1191="","",IF(data_in!M1191="United States","United States",IF(data_in!M1191="Canada","Canada",IF(data_in!M1191="United Kingdom","United Kingdom","Other Country"))))</f>
        <v>United Kingdom</v>
      </c>
      <c r="I1191" s="8" t="str">
        <f>IF(A1191="","",IF(data_in!K1191="Unknown","Unknown",IF(data_in!K1191&lt;=10,"Very Small",IF(data_in!K1191&lt;=100,"Small",IF(data_in!K1191&lt;=500,"Medium",IF(data_in!K1191&gt;500,"Large","Error"))))))</f>
        <v>Very Small</v>
      </c>
      <c r="J1191" s="8" t="str">
        <f>IF(C1191=1,TEXT(data_in!E1191,"mm-yyyy"),"")</f>
        <v/>
      </c>
      <c r="K1191" s="8" t="str">
        <f>IF(A1191="","",IF(data_in!I1191="Website","Website",IF(data_in!I1191="Paid Search","Paid Search",IF(data_in!I1191="Slack","Slack","Other Channel"))))</f>
        <v>Paid Search</v>
      </c>
      <c r="L1191" s="10">
        <f>IF(A1191="","",ROUND(N$3-data_in!B1191,0))</f>
        <v>38</v>
      </c>
    </row>
    <row r="1192" spans="1:12">
      <c r="A1192" s="8" t="str">
        <f>IF(data_in!A1192="","",data_in!A1192)</f>
        <v>270548c3-f02e-407a-88a6-caab789154b0</v>
      </c>
      <c r="B1192" s="12">
        <f>IF(A1192="","",data_in!B1192)</f>
        <v>43944.637719907405</v>
      </c>
      <c r="C1192" s="8">
        <f>IF(A1192="","",IF(data_in!E1192="NULL",0,1))</f>
        <v>0</v>
      </c>
      <c r="D1192" s="8" t="str">
        <f>IF(A1192="","",IF(data_in!E1192="NULL","",ROUND(data_in!E1192-data_in!B1192,0)))</f>
        <v/>
      </c>
      <c r="E1192" s="8">
        <f>IF(A1192="","",IF(data_in!C1192="NULL",0,IF(data_in!C1192&gt;data_in!E1192,0,1)))</f>
        <v>0</v>
      </c>
      <c r="F1192" s="8" t="str">
        <f>IF(OR(A1192="",E1192=0),"",IF(data_in!C1192="NULL","",ROUND(data_in!C1192-data_in!B1192,0)))</f>
        <v/>
      </c>
      <c r="G1192" s="8" t="str">
        <f>IF(OR(A1192="",E1192=0),"",IF(data_in!C1192="NULL","",IF(D1192="",ROUND(data_in!D1192-data_in!B1192,0),MIN(D1192,ROUND(data_in!D1192-data_in!B1192,0)))))</f>
        <v/>
      </c>
      <c r="H1192" s="8" t="str">
        <f>IF(A1192="","",IF(data_in!M1192="United States","United States",IF(data_in!M1192="Canada","Canada",IF(data_in!M1192="United Kingdom","United Kingdom","Other Country"))))</f>
        <v>Other Country</v>
      </c>
      <c r="I1192" s="8" t="str">
        <f>IF(A1192="","",IF(data_in!K1192="Unknown","Unknown",IF(data_in!K1192&lt;=10,"Very Small",IF(data_in!K1192&lt;=100,"Small",IF(data_in!K1192&lt;=500,"Medium",IF(data_in!K1192&gt;500,"Large","Error"))))))</f>
        <v>Medium</v>
      </c>
      <c r="J1192" s="8" t="str">
        <f>IF(C1192=1,TEXT(data_in!E1192,"mm-yyyy"),"")</f>
        <v/>
      </c>
      <c r="K1192" s="8" t="str">
        <f>IF(A1192="","",IF(data_in!I1192="Website","Website",IF(data_in!I1192="Paid Search","Paid Search",IF(data_in!I1192="Slack","Slack","Other Channel"))))</f>
        <v>Website</v>
      </c>
      <c r="L1192" s="10">
        <f>IF(A1192="","",ROUND(N$3-data_in!B1192,0))</f>
        <v>38</v>
      </c>
    </row>
    <row r="1193" spans="1:12">
      <c r="A1193" s="8" t="str">
        <f>IF(data_in!A1193="","",data_in!A1193)</f>
        <v>496fba22-66cb-4ccb-9d93-fca96baf5a45</v>
      </c>
      <c r="B1193" s="12">
        <f>IF(A1193="","",data_in!B1193)</f>
        <v>43944.637870370374</v>
      </c>
      <c r="C1193" s="8">
        <f>IF(A1193="","",IF(data_in!E1193="NULL",0,1))</f>
        <v>1</v>
      </c>
      <c r="D1193" s="8">
        <f>IF(A1193="","",IF(data_in!E1193="NULL","",ROUND(data_in!E1193-data_in!B1193,0)))</f>
        <v>11</v>
      </c>
      <c r="E1193" s="8">
        <f>IF(A1193="","",IF(data_in!C1193="NULL",0,IF(data_in!C1193&gt;data_in!E1193,0,1)))</f>
        <v>0</v>
      </c>
      <c r="F1193" s="8" t="str">
        <f>IF(OR(A1193="",E1193=0),"",IF(data_in!C1193="NULL","",ROUND(data_in!C1193-data_in!B1193,0)))</f>
        <v/>
      </c>
      <c r="G1193" s="8" t="str">
        <f>IF(OR(A1193="",E1193=0),"",IF(data_in!C1193="NULL","",IF(D1193="",ROUND(data_in!D1193-data_in!B1193,0),MIN(D1193,ROUND(data_in!D1193-data_in!B1193,0)))))</f>
        <v/>
      </c>
      <c r="H1193" s="8" t="str">
        <f>IF(A1193="","",IF(data_in!M1193="United States","United States",IF(data_in!M1193="Canada","Canada",IF(data_in!M1193="United Kingdom","United Kingdom","Other Country"))))</f>
        <v>United States</v>
      </c>
      <c r="I1193" s="8" t="str">
        <f>IF(A1193="","",IF(data_in!K1193="Unknown","Unknown",IF(data_in!K1193&lt;=10,"Very Small",IF(data_in!K1193&lt;=100,"Small",IF(data_in!K1193&lt;=500,"Medium",IF(data_in!K1193&gt;500,"Large","Error"))))))</f>
        <v>Small</v>
      </c>
      <c r="J1193" s="8" t="str">
        <f>IF(C1193=1,TEXT(data_in!E1193,"mm-yyyy"),"")</f>
        <v>05-2020</v>
      </c>
      <c r="K1193" s="8" t="str">
        <f>IF(A1193="","",IF(data_in!I1193="Website","Website",IF(data_in!I1193="Paid Search","Paid Search",IF(data_in!I1193="Slack","Slack","Other Channel"))))</f>
        <v>Website</v>
      </c>
      <c r="L1193" s="10">
        <f>IF(A1193="","",ROUND(N$3-data_in!B1193,0))</f>
        <v>38</v>
      </c>
    </row>
    <row r="1194" spans="1:12">
      <c r="A1194" s="8" t="str">
        <f>IF(data_in!A1194="","",data_in!A1194)</f>
        <v>3c3efa89-d144-447c-b955-15e526b9e2ca</v>
      </c>
      <c r="B1194" s="12">
        <f>IF(A1194="","",data_in!B1194)</f>
        <v>43944.671087962961</v>
      </c>
      <c r="C1194" s="8">
        <f>IF(A1194="","",IF(data_in!E1194="NULL",0,1))</f>
        <v>0</v>
      </c>
      <c r="D1194" s="8" t="str">
        <f>IF(A1194="","",IF(data_in!E1194="NULL","",ROUND(data_in!E1194-data_in!B1194,0)))</f>
        <v/>
      </c>
      <c r="E1194" s="8">
        <f>IF(A1194="","",IF(data_in!C1194="NULL",0,IF(data_in!C1194&gt;data_in!E1194,0,1)))</f>
        <v>0</v>
      </c>
      <c r="F1194" s="8" t="str">
        <f>IF(OR(A1194="",E1194=0),"",IF(data_in!C1194="NULL","",ROUND(data_in!C1194-data_in!B1194,0)))</f>
        <v/>
      </c>
      <c r="G1194" s="8" t="str">
        <f>IF(OR(A1194="",E1194=0),"",IF(data_in!C1194="NULL","",IF(D1194="",ROUND(data_in!D1194-data_in!B1194,0),MIN(D1194,ROUND(data_in!D1194-data_in!B1194,0)))))</f>
        <v/>
      </c>
      <c r="H1194" s="8" t="str">
        <f>IF(A1194="","",IF(data_in!M1194="United States","United States",IF(data_in!M1194="Canada","Canada",IF(data_in!M1194="United Kingdom","United Kingdom","Other Country"))))</f>
        <v>United States</v>
      </c>
      <c r="I1194" s="8" t="str">
        <f>IF(A1194="","",IF(data_in!K1194="Unknown","Unknown",IF(data_in!K1194&lt;=10,"Very Small",IF(data_in!K1194&lt;=100,"Small",IF(data_in!K1194&lt;=500,"Medium",IF(data_in!K1194&gt;500,"Large","Error"))))))</f>
        <v>Very Small</v>
      </c>
      <c r="J1194" s="8" t="str">
        <f>IF(C1194=1,TEXT(data_in!E1194,"mm-yyyy"),"")</f>
        <v/>
      </c>
      <c r="K1194" s="8" t="str">
        <f>IF(A1194="","",IF(data_in!I1194="Website","Website",IF(data_in!I1194="Paid Search","Paid Search",IF(data_in!I1194="Slack","Slack","Other Channel"))))</f>
        <v>Paid Search</v>
      </c>
      <c r="L1194" s="10">
        <f>IF(A1194="","",ROUND(N$3-data_in!B1194,0))</f>
        <v>38</v>
      </c>
    </row>
    <row r="1195" spans="1:12">
      <c r="A1195" s="8" t="str">
        <f>IF(data_in!A1195="","",data_in!A1195)</f>
        <v>bf99a8d5-0208-45ef-a148-c8fcf18fb9f1</v>
      </c>
      <c r="B1195" s="12">
        <f>IF(A1195="","",data_in!B1195)</f>
        <v>43944.652662037035</v>
      </c>
      <c r="C1195" s="8">
        <f>IF(A1195="","",IF(data_in!E1195="NULL",0,1))</f>
        <v>0</v>
      </c>
      <c r="D1195" s="8" t="str">
        <f>IF(A1195="","",IF(data_in!E1195="NULL","",ROUND(data_in!E1195-data_in!B1195,0)))</f>
        <v/>
      </c>
      <c r="E1195" s="8">
        <f>IF(A1195="","",IF(data_in!C1195="NULL",0,IF(data_in!C1195&gt;data_in!E1195,0,1)))</f>
        <v>0</v>
      </c>
      <c r="F1195" s="8" t="str">
        <f>IF(OR(A1195="",E1195=0),"",IF(data_in!C1195="NULL","",ROUND(data_in!C1195-data_in!B1195,0)))</f>
        <v/>
      </c>
      <c r="G1195" s="8" t="str">
        <f>IF(OR(A1195="",E1195=0),"",IF(data_in!C1195="NULL","",IF(D1195="",ROUND(data_in!D1195-data_in!B1195,0),MIN(D1195,ROUND(data_in!D1195-data_in!B1195,0)))))</f>
        <v/>
      </c>
      <c r="H1195" s="8" t="str">
        <f>IF(A1195="","",IF(data_in!M1195="United States","United States",IF(data_in!M1195="Canada","Canada",IF(data_in!M1195="United Kingdom","United Kingdom","Other Country"))))</f>
        <v>Other Country</v>
      </c>
      <c r="I1195" s="8" t="str">
        <f>IF(A1195="","",IF(data_in!K1195="Unknown","Unknown",IF(data_in!K1195&lt;=10,"Very Small",IF(data_in!K1195&lt;=100,"Small",IF(data_in!K1195&lt;=500,"Medium",IF(data_in!K1195&gt;500,"Large","Error"))))))</f>
        <v>Very Small</v>
      </c>
      <c r="J1195" s="8" t="str">
        <f>IF(C1195=1,TEXT(data_in!E1195,"mm-yyyy"),"")</f>
        <v/>
      </c>
      <c r="K1195" s="8" t="str">
        <f>IF(A1195="","",IF(data_in!I1195="Website","Website",IF(data_in!I1195="Paid Search","Paid Search",IF(data_in!I1195="Slack","Slack","Other Channel"))))</f>
        <v>Slack</v>
      </c>
      <c r="L1195" s="10">
        <f>IF(A1195="","",ROUND(N$3-data_in!B1195,0))</f>
        <v>38</v>
      </c>
    </row>
    <row r="1196" spans="1:12">
      <c r="A1196" s="8" t="str">
        <f>IF(data_in!A1196="","",data_in!A1196)</f>
        <v>2161d0b6-4519-457a-bee5-9380acdf834a</v>
      </c>
      <c r="B1196" s="12">
        <f>IF(A1196="","",data_in!B1196)</f>
        <v>43944.673275462963</v>
      </c>
      <c r="C1196" s="8">
        <f>IF(A1196="","",IF(data_in!E1196="NULL",0,1))</f>
        <v>0</v>
      </c>
      <c r="D1196" s="8" t="str">
        <f>IF(A1196="","",IF(data_in!E1196="NULL","",ROUND(data_in!E1196-data_in!B1196,0)))</f>
        <v/>
      </c>
      <c r="E1196" s="8">
        <f>IF(A1196="","",IF(data_in!C1196="NULL",0,IF(data_in!C1196&gt;data_in!E1196,0,1)))</f>
        <v>0</v>
      </c>
      <c r="F1196" s="8" t="str">
        <f>IF(OR(A1196="",E1196=0),"",IF(data_in!C1196="NULL","",ROUND(data_in!C1196-data_in!B1196,0)))</f>
        <v/>
      </c>
      <c r="G1196" s="8" t="str">
        <f>IF(OR(A1196="",E1196=0),"",IF(data_in!C1196="NULL","",IF(D1196="",ROUND(data_in!D1196-data_in!B1196,0),MIN(D1196,ROUND(data_in!D1196-data_in!B1196,0)))))</f>
        <v/>
      </c>
      <c r="H1196" s="8" t="str">
        <f>IF(A1196="","",IF(data_in!M1196="United States","United States",IF(data_in!M1196="Canada","Canada",IF(data_in!M1196="United Kingdom","United Kingdom","Other Country"))))</f>
        <v>Other Country</v>
      </c>
      <c r="I1196" s="8" t="str">
        <f>IF(A1196="","",IF(data_in!K1196="Unknown","Unknown",IF(data_in!K1196&lt;=10,"Very Small",IF(data_in!K1196&lt;=100,"Small",IF(data_in!K1196&lt;=500,"Medium",IF(data_in!K1196&gt;500,"Large","Error"))))))</f>
        <v>Very Small</v>
      </c>
      <c r="J1196" s="8" t="str">
        <f>IF(C1196=1,TEXT(data_in!E1196,"mm-yyyy"),"")</f>
        <v/>
      </c>
      <c r="K1196" s="8" t="str">
        <f>IF(A1196="","",IF(data_in!I1196="Website","Website",IF(data_in!I1196="Paid Search","Paid Search",IF(data_in!I1196="Slack","Slack","Other Channel"))))</f>
        <v>Website</v>
      </c>
      <c r="L1196" s="10">
        <f>IF(A1196="","",ROUND(N$3-data_in!B1196,0))</f>
        <v>38</v>
      </c>
    </row>
    <row r="1197" spans="1:12">
      <c r="A1197" s="8" t="str">
        <f>IF(data_in!A1197="","",data_in!A1197)</f>
        <v>88752422-f2cb-49da-add5-dc2f543a707f</v>
      </c>
      <c r="B1197" s="12">
        <f>IF(A1197="","",data_in!B1197)</f>
        <v>43944.663831018515</v>
      </c>
      <c r="C1197" s="8">
        <f>IF(A1197="","",IF(data_in!E1197="NULL",0,1))</f>
        <v>1</v>
      </c>
      <c r="D1197" s="8">
        <f>IF(A1197="","",IF(data_in!E1197="NULL","",ROUND(data_in!E1197-data_in!B1197,0)))</f>
        <v>0</v>
      </c>
      <c r="E1197" s="8">
        <f>IF(A1197="","",IF(data_in!C1197="NULL",0,IF(data_in!C1197&gt;data_in!E1197,0,1)))</f>
        <v>0</v>
      </c>
      <c r="F1197" s="8" t="str">
        <f>IF(OR(A1197="",E1197=0),"",IF(data_in!C1197="NULL","",ROUND(data_in!C1197-data_in!B1197,0)))</f>
        <v/>
      </c>
      <c r="G1197" s="8" t="str">
        <f>IF(OR(A1197="",E1197=0),"",IF(data_in!C1197="NULL","",IF(D1197="",ROUND(data_in!D1197-data_in!B1197,0),MIN(D1197,ROUND(data_in!D1197-data_in!B1197,0)))))</f>
        <v/>
      </c>
      <c r="H1197" s="8" t="str">
        <f>IF(A1197="","",IF(data_in!M1197="United States","United States",IF(data_in!M1197="Canada","Canada",IF(data_in!M1197="United Kingdom","United Kingdom","Other Country"))))</f>
        <v>United States</v>
      </c>
      <c r="I1197" s="8" t="str">
        <f>IF(A1197="","",IF(data_in!K1197="Unknown","Unknown",IF(data_in!K1197&lt;=10,"Very Small",IF(data_in!K1197&lt;=100,"Small",IF(data_in!K1197&lt;=500,"Medium",IF(data_in!K1197&gt;500,"Large","Error"))))))</f>
        <v>Small</v>
      </c>
      <c r="J1197" s="8" t="str">
        <f>IF(C1197=1,TEXT(data_in!E1197,"mm-yyyy"),"")</f>
        <v>04-2020</v>
      </c>
      <c r="K1197" s="8" t="str">
        <f>IF(A1197="","",IF(data_in!I1197="Website","Website",IF(data_in!I1197="Paid Search","Paid Search",IF(data_in!I1197="Slack","Slack","Other Channel"))))</f>
        <v>Paid Search</v>
      </c>
      <c r="L1197" s="10">
        <f>IF(A1197="","",ROUND(N$3-data_in!B1197,0))</f>
        <v>38</v>
      </c>
    </row>
    <row r="1198" spans="1:12">
      <c r="A1198" s="8" t="str">
        <f>IF(data_in!A1198="","",data_in!A1198)</f>
        <v>f5d80c5e-2396-4f99-83e7-76f5b017f2b8</v>
      </c>
      <c r="B1198" s="12">
        <f>IF(A1198="","",data_in!B1198)</f>
        <v>43944.679236111115</v>
      </c>
      <c r="C1198" s="8">
        <f>IF(A1198="","",IF(data_in!E1198="NULL",0,1))</f>
        <v>0</v>
      </c>
      <c r="D1198" s="8" t="str">
        <f>IF(A1198="","",IF(data_in!E1198="NULL","",ROUND(data_in!E1198-data_in!B1198,0)))</f>
        <v/>
      </c>
      <c r="E1198" s="8">
        <f>IF(A1198="","",IF(data_in!C1198="NULL",0,IF(data_in!C1198&gt;data_in!E1198,0,1)))</f>
        <v>0</v>
      </c>
      <c r="F1198" s="8" t="str">
        <f>IF(OR(A1198="",E1198=0),"",IF(data_in!C1198="NULL","",ROUND(data_in!C1198-data_in!B1198,0)))</f>
        <v/>
      </c>
      <c r="G1198" s="8" t="str">
        <f>IF(OR(A1198="",E1198=0),"",IF(data_in!C1198="NULL","",IF(D1198="",ROUND(data_in!D1198-data_in!B1198,0),MIN(D1198,ROUND(data_in!D1198-data_in!B1198,0)))))</f>
        <v/>
      </c>
      <c r="H1198" s="8" t="str">
        <f>IF(A1198="","",IF(data_in!M1198="United States","United States",IF(data_in!M1198="Canada","Canada",IF(data_in!M1198="United Kingdom","United Kingdom","Other Country"))))</f>
        <v>Other Country</v>
      </c>
      <c r="I1198" s="8" t="str">
        <f>IF(A1198="","",IF(data_in!K1198="Unknown","Unknown",IF(data_in!K1198&lt;=10,"Very Small",IF(data_in!K1198&lt;=100,"Small",IF(data_in!K1198&lt;=500,"Medium",IF(data_in!K1198&gt;500,"Large","Error"))))))</f>
        <v>Very Small</v>
      </c>
      <c r="J1198" s="8" t="str">
        <f>IF(C1198=1,TEXT(data_in!E1198,"mm-yyyy"),"")</f>
        <v/>
      </c>
      <c r="K1198" s="8" t="str">
        <f>IF(A1198="","",IF(data_in!I1198="Website","Website",IF(data_in!I1198="Paid Search","Paid Search",IF(data_in!I1198="Slack","Slack","Other Channel"))))</f>
        <v>Slack</v>
      </c>
      <c r="L1198" s="10">
        <f>IF(A1198="","",ROUND(N$3-data_in!B1198,0))</f>
        <v>38</v>
      </c>
    </row>
    <row r="1199" spans="1:12">
      <c r="A1199" s="8" t="str">
        <f>IF(data_in!A1199="","",data_in!A1199)</f>
        <v>9cb03400-af81-418e-8be4-c803a601d6fb</v>
      </c>
      <c r="B1199" s="12">
        <f>IF(A1199="","",data_in!B1199)</f>
        <v>43944.720185185186</v>
      </c>
      <c r="C1199" s="8">
        <f>IF(A1199="","",IF(data_in!E1199="NULL",0,1))</f>
        <v>0</v>
      </c>
      <c r="D1199" s="8" t="str">
        <f>IF(A1199="","",IF(data_in!E1199="NULL","",ROUND(data_in!E1199-data_in!B1199,0)))</f>
        <v/>
      </c>
      <c r="E1199" s="8">
        <f>IF(A1199="","",IF(data_in!C1199="NULL",0,IF(data_in!C1199&gt;data_in!E1199,0,1)))</f>
        <v>0</v>
      </c>
      <c r="F1199" s="8" t="str">
        <f>IF(OR(A1199="",E1199=0),"",IF(data_in!C1199="NULL","",ROUND(data_in!C1199-data_in!B1199,0)))</f>
        <v/>
      </c>
      <c r="G1199" s="8" t="str">
        <f>IF(OR(A1199="",E1199=0),"",IF(data_in!C1199="NULL","",IF(D1199="",ROUND(data_in!D1199-data_in!B1199,0),MIN(D1199,ROUND(data_in!D1199-data_in!B1199,0)))))</f>
        <v/>
      </c>
      <c r="H1199" s="8" t="str">
        <f>IF(A1199="","",IF(data_in!M1199="United States","United States",IF(data_in!M1199="Canada","Canada",IF(data_in!M1199="United Kingdom","United Kingdom","Other Country"))))</f>
        <v>Canada</v>
      </c>
      <c r="I1199" s="8" t="str">
        <f>IF(A1199="","",IF(data_in!K1199="Unknown","Unknown",IF(data_in!K1199&lt;=10,"Very Small",IF(data_in!K1199&lt;=100,"Small",IF(data_in!K1199&lt;=500,"Medium",IF(data_in!K1199&gt;500,"Large","Error"))))))</f>
        <v>Large</v>
      </c>
      <c r="J1199" s="8" t="str">
        <f>IF(C1199=1,TEXT(data_in!E1199,"mm-yyyy"),"")</f>
        <v/>
      </c>
      <c r="K1199" s="8" t="str">
        <f>IF(A1199="","",IF(data_in!I1199="Website","Website",IF(data_in!I1199="Paid Search","Paid Search",IF(data_in!I1199="Slack","Slack","Other Channel"))))</f>
        <v>Other Channel</v>
      </c>
      <c r="L1199" s="10">
        <f>IF(A1199="","",ROUND(N$3-data_in!B1199,0))</f>
        <v>38</v>
      </c>
    </row>
    <row r="1200" spans="1:12">
      <c r="A1200" s="8" t="str">
        <f>IF(data_in!A1200="","",data_in!A1200)</f>
        <v>cf890e5b-ef15-41a8-bd8f-136073776966</v>
      </c>
      <c r="B1200" s="12">
        <f>IF(A1200="","",data_in!B1200)</f>
        <v>43913.630578703705</v>
      </c>
      <c r="C1200" s="8">
        <f>IF(A1200="","",IF(data_in!E1200="NULL",0,1))</f>
        <v>0</v>
      </c>
      <c r="D1200" s="8" t="str">
        <f>IF(A1200="","",IF(data_in!E1200="NULL","",ROUND(data_in!E1200-data_in!B1200,0)))</f>
        <v/>
      </c>
      <c r="E1200" s="8">
        <f>IF(A1200="","",IF(data_in!C1200="NULL",0,IF(data_in!C1200&gt;data_in!E1200,0,1)))</f>
        <v>0</v>
      </c>
      <c r="F1200" s="8" t="str">
        <f>IF(OR(A1200="",E1200=0),"",IF(data_in!C1200="NULL","",ROUND(data_in!C1200-data_in!B1200,0)))</f>
        <v/>
      </c>
      <c r="G1200" s="8" t="str">
        <f>IF(OR(A1200="",E1200=0),"",IF(data_in!C1200="NULL","",IF(D1200="",ROUND(data_in!D1200-data_in!B1200,0),MIN(D1200,ROUND(data_in!D1200-data_in!B1200,0)))))</f>
        <v/>
      </c>
      <c r="H1200" s="8" t="str">
        <f>IF(A1200="","",IF(data_in!M1200="United States","United States",IF(data_in!M1200="Canada","Canada",IF(data_in!M1200="United Kingdom","United Kingdom","Other Country"))))</f>
        <v>United States</v>
      </c>
      <c r="I1200" s="8" t="str">
        <f>IF(A1200="","",IF(data_in!K1200="Unknown","Unknown",IF(data_in!K1200&lt;=10,"Very Small",IF(data_in!K1200&lt;=100,"Small",IF(data_in!K1200&lt;=500,"Medium",IF(data_in!K1200&gt;500,"Large","Error"))))))</f>
        <v>Medium</v>
      </c>
      <c r="J1200" s="8" t="str">
        <f>IF(C1200=1,TEXT(data_in!E1200,"mm-yyyy"),"")</f>
        <v/>
      </c>
      <c r="K1200" s="8" t="str">
        <f>IF(A1200="","",IF(data_in!I1200="Website","Website",IF(data_in!I1200="Paid Search","Paid Search",IF(data_in!I1200="Slack","Slack","Other Channel"))))</f>
        <v>Website</v>
      </c>
      <c r="L1200" s="10">
        <f>IF(A1200="","",ROUND(N$3-data_in!B1200,0))</f>
        <v>69</v>
      </c>
    </row>
    <row r="1201" spans="1:12">
      <c r="A1201" s="8" t="str">
        <f>IF(data_in!A1201="","",data_in!A1201)</f>
        <v>ac74c0b4-3924-4f04-9e7e-7a45db27e454</v>
      </c>
      <c r="B1201" s="12">
        <f>IF(A1201="","",data_in!B1201)</f>
        <v>43842.870694444442</v>
      </c>
      <c r="C1201" s="8">
        <f>IF(A1201="","",IF(data_in!E1201="NULL",0,1))</f>
        <v>0</v>
      </c>
      <c r="D1201" s="8" t="str">
        <f>IF(A1201="","",IF(data_in!E1201="NULL","",ROUND(data_in!E1201-data_in!B1201,0)))</f>
        <v/>
      </c>
      <c r="E1201" s="8">
        <f>IF(A1201="","",IF(data_in!C1201="NULL",0,IF(data_in!C1201&gt;data_in!E1201,0,1)))</f>
        <v>0</v>
      </c>
      <c r="F1201" s="8" t="str">
        <f>IF(OR(A1201="",E1201=0),"",IF(data_in!C1201="NULL","",ROUND(data_in!C1201-data_in!B1201,0)))</f>
        <v/>
      </c>
      <c r="G1201" s="8" t="str">
        <f>IF(OR(A1201="",E1201=0),"",IF(data_in!C1201="NULL","",IF(D1201="",ROUND(data_in!D1201-data_in!B1201,0),MIN(D1201,ROUND(data_in!D1201-data_in!B1201,0)))))</f>
        <v/>
      </c>
      <c r="H1201" s="8" t="str">
        <f>IF(A1201="","",IF(data_in!M1201="United States","United States",IF(data_in!M1201="Canada","Canada",IF(data_in!M1201="United Kingdom","United Kingdom","Other Country"))))</f>
        <v>Other Country</v>
      </c>
      <c r="I1201" s="8" t="str">
        <f>IF(A1201="","",IF(data_in!K1201="Unknown","Unknown",IF(data_in!K1201&lt;=10,"Very Small",IF(data_in!K1201&lt;=100,"Small",IF(data_in!K1201&lt;=500,"Medium",IF(data_in!K1201&gt;500,"Large","Error"))))))</f>
        <v>Very Small</v>
      </c>
      <c r="J1201" s="8" t="str">
        <f>IF(C1201=1,TEXT(data_in!E1201,"mm-yyyy"),"")</f>
        <v/>
      </c>
      <c r="K1201" s="8" t="str">
        <f>IF(A1201="","",IF(data_in!I1201="Website","Website",IF(data_in!I1201="Paid Search","Paid Search",IF(data_in!I1201="Slack","Slack","Other Channel"))))</f>
        <v>Website</v>
      </c>
      <c r="L1201" s="10">
        <f>IF(A1201="","",ROUND(N$3-data_in!B1201,0))</f>
        <v>140</v>
      </c>
    </row>
    <row r="1202" spans="1:12">
      <c r="A1202" s="8" t="str">
        <f>IF(data_in!A1202="","",data_in!A1202)</f>
        <v>50f5f336-9eee-4c09-b820-47161ecb9606</v>
      </c>
      <c r="B1202" s="12">
        <f>IF(A1202="","",data_in!B1202)</f>
        <v>43842.862060185187</v>
      </c>
      <c r="C1202" s="8">
        <f>IF(A1202="","",IF(data_in!E1202="NULL",0,1))</f>
        <v>0</v>
      </c>
      <c r="D1202" s="8" t="str">
        <f>IF(A1202="","",IF(data_in!E1202="NULL","",ROUND(data_in!E1202-data_in!B1202,0)))</f>
        <v/>
      </c>
      <c r="E1202" s="8">
        <f>IF(A1202="","",IF(data_in!C1202="NULL",0,IF(data_in!C1202&gt;data_in!E1202,0,1)))</f>
        <v>0</v>
      </c>
      <c r="F1202" s="8" t="str">
        <f>IF(OR(A1202="",E1202=0),"",IF(data_in!C1202="NULL","",ROUND(data_in!C1202-data_in!B1202,0)))</f>
        <v/>
      </c>
      <c r="G1202" s="8" t="str">
        <f>IF(OR(A1202="",E1202=0),"",IF(data_in!C1202="NULL","",IF(D1202="",ROUND(data_in!D1202-data_in!B1202,0),MIN(D1202,ROUND(data_in!D1202-data_in!B1202,0)))))</f>
        <v/>
      </c>
      <c r="H1202" s="8" t="str">
        <f>IF(A1202="","",IF(data_in!M1202="United States","United States",IF(data_in!M1202="Canada","Canada",IF(data_in!M1202="United Kingdom","United Kingdom","Other Country"))))</f>
        <v>Other Country</v>
      </c>
      <c r="I1202" s="8" t="str">
        <f>IF(A1202="","",IF(data_in!K1202="Unknown","Unknown",IF(data_in!K1202&lt;=10,"Very Small",IF(data_in!K1202&lt;=100,"Small",IF(data_in!K1202&lt;=500,"Medium",IF(data_in!K1202&gt;500,"Large","Error"))))))</f>
        <v>Very Small</v>
      </c>
      <c r="J1202" s="8" t="str">
        <f>IF(C1202=1,TEXT(data_in!E1202,"mm-yyyy"),"")</f>
        <v/>
      </c>
      <c r="K1202" s="8" t="str">
        <f>IF(A1202="","",IF(data_in!I1202="Website","Website",IF(data_in!I1202="Paid Search","Paid Search",IF(data_in!I1202="Slack","Slack","Other Channel"))))</f>
        <v>Website</v>
      </c>
      <c r="L1202" s="10">
        <f>IF(A1202="","",ROUND(N$3-data_in!B1202,0))</f>
        <v>140</v>
      </c>
    </row>
    <row r="1203" spans="1:12">
      <c r="A1203" s="8" t="str">
        <f>IF(data_in!A1203="","",data_in!A1203)</f>
        <v>8610162d-1a34-40bf-a523-9f7b95a879f9</v>
      </c>
      <c r="B1203" s="12">
        <f>IF(A1203="","",data_in!B1203)</f>
        <v>43842.883437500001</v>
      </c>
      <c r="C1203" s="8">
        <f>IF(A1203="","",IF(data_in!E1203="NULL",0,1))</f>
        <v>0</v>
      </c>
      <c r="D1203" s="8" t="str">
        <f>IF(A1203="","",IF(data_in!E1203="NULL","",ROUND(data_in!E1203-data_in!B1203,0)))</f>
        <v/>
      </c>
      <c r="E1203" s="8">
        <f>IF(A1203="","",IF(data_in!C1203="NULL",0,IF(data_in!C1203&gt;data_in!E1203,0,1)))</f>
        <v>0</v>
      </c>
      <c r="F1203" s="8" t="str">
        <f>IF(OR(A1203="",E1203=0),"",IF(data_in!C1203="NULL","",ROUND(data_in!C1203-data_in!B1203,0)))</f>
        <v/>
      </c>
      <c r="G1203" s="8" t="str">
        <f>IF(OR(A1203="",E1203=0),"",IF(data_in!C1203="NULL","",IF(D1203="",ROUND(data_in!D1203-data_in!B1203,0),MIN(D1203,ROUND(data_in!D1203-data_in!B1203,0)))))</f>
        <v/>
      </c>
      <c r="H1203" s="8" t="str">
        <f>IF(A1203="","",IF(data_in!M1203="United States","United States",IF(data_in!M1203="Canada","Canada",IF(data_in!M1203="United Kingdom","United Kingdom","Other Country"))))</f>
        <v>Other Country</v>
      </c>
      <c r="I1203" s="8" t="str">
        <f>IF(A1203="","",IF(data_in!K1203="Unknown","Unknown",IF(data_in!K1203&lt;=10,"Very Small",IF(data_in!K1203&lt;=100,"Small",IF(data_in!K1203&lt;=500,"Medium",IF(data_in!K1203&gt;500,"Large","Error"))))))</f>
        <v>Small</v>
      </c>
      <c r="J1203" s="8" t="str">
        <f>IF(C1203=1,TEXT(data_in!E1203,"mm-yyyy"),"")</f>
        <v/>
      </c>
      <c r="K1203" s="8" t="str">
        <f>IF(A1203="","",IF(data_in!I1203="Website","Website",IF(data_in!I1203="Paid Search","Paid Search",IF(data_in!I1203="Slack","Slack","Other Channel"))))</f>
        <v>Website</v>
      </c>
      <c r="L1203" s="10">
        <f>IF(A1203="","",ROUND(N$3-data_in!B1203,0))</f>
        <v>140</v>
      </c>
    </row>
    <row r="1204" spans="1:12">
      <c r="A1204" s="8" t="str">
        <f>IF(data_in!A1204="","",data_in!A1204)</f>
        <v>f2c0767d-c541-47bb-b387-390cfd66d4d3</v>
      </c>
      <c r="B1204" s="12">
        <f>IF(A1204="","",data_in!B1204)</f>
        <v>43842.914305555554</v>
      </c>
      <c r="C1204" s="8">
        <f>IF(A1204="","",IF(data_in!E1204="NULL",0,1))</f>
        <v>0</v>
      </c>
      <c r="D1204" s="8" t="str">
        <f>IF(A1204="","",IF(data_in!E1204="NULL","",ROUND(data_in!E1204-data_in!B1204,0)))</f>
        <v/>
      </c>
      <c r="E1204" s="8">
        <f>IF(A1204="","",IF(data_in!C1204="NULL",0,IF(data_in!C1204&gt;data_in!E1204,0,1)))</f>
        <v>0</v>
      </c>
      <c r="F1204" s="8" t="str">
        <f>IF(OR(A1204="",E1204=0),"",IF(data_in!C1204="NULL","",ROUND(data_in!C1204-data_in!B1204,0)))</f>
        <v/>
      </c>
      <c r="G1204" s="8" t="str">
        <f>IF(OR(A1204="",E1204=0),"",IF(data_in!C1204="NULL","",IF(D1204="",ROUND(data_in!D1204-data_in!B1204,0),MIN(D1204,ROUND(data_in!D1204-data_in!B1204,0)))))</f>
        <v/>
      </c>
      <c r="H1204" s="8" t="str">
        <f>IF(A1204="","",IF(data_in!M1204="United States","United States",IF(data_in!M1204="Canada","Canada",IF(data_in!M1204="United Kingdom","United Kingdom","Other Country"))))</f>
        <v>Canada</v>
      </c>
      <c r="I1204" s="8" t="str">
        <f>IF(A1204="","",IF(data_in!K1204="Unknown","Unknown",IF(data_in!K1204&lt;=10,"Very Small",IF(data_in!K1204&lt;=100,"Small",IF(data_in!K1204&lt;=500,"Medium",IF(data_in!K1204&gt;500,"Large","Error"))))))</f>
        <v>Medium</v>
      </c>
      <c r="J1204" s="8" t="str">
        <f>IF(C1204=1,TEXT(data_in!E1204,"mm-yyyy"),"")</f>
        <v/>
      </c>
      <c r="K1204" s="8" t="str">
        <f>IF(A1204="","",IF(data_in!I1204="Website","Website",IF(data_in!I1204="Paid Search","Paid Search",IF(data_in!I1204="Slack","Slack","Other Channel"))))</f>
        <v>Other Channel</v>
      </c>
      <c r="L1204" s="10">
        <f>IF(A1204="","",ROUND(N$3-data_in!B1204,0))</f>
        <v>140</v>
      </c>
    </row>
    <row r="1205" spans="1:12">
      <c r="A1205" s="8" t="str">
        <f>IF(data_in!A1205="","",data_in!A1205)</f>
        <v>d409a0c8-3527-4198-af97-280392e8d553</v>
      </c>
      <c r="B1205" s="12">
        <f>IF(A1205="","",data_in!B1205)</f>
        <v>43842.899548611109</v>
      </c>
      <c r="C1205" s="8">
        <f>IF(A1205="","",IF(data_in!E1205="NULL",0,1))</f>
        <v>0</v>
      </c>
      <c r="D1205" s="8" t="str">
        <f>IF(A1205="","",IF(data_in!E1205="NULL","",ROUND(data_in!E1205-data_in!B1205,0)))</f>
        <v/>
      </c>
      <c r="E1205" s="8">
        <f>IF(A1205="","",IF(data_in!C1205="NULL",0,IF(data_in!C1205&gt;data_in!E1205,0,1)))</f>
        <v>0</v>
      </c>
      <c r="F1205" s="8" t="str">
        <f>IF(OR(A1205="",E1205=0),"",IF(data_in!C1205="NULL","",ROUND(data_in!C1205-data_in!B1205,0)))</f>
        <v/>
      </c>
      <c r="G1205" s="8" t="str">
        <f>IF(OR(A1205="",E1205=0),"",IF(data_in!C1205="NULL","",IF(D1205="",ROUND(data_in!D1205-data_in!B1205,0),MIN(D1205,ROUND(data_in!D1205-data_in!B1205,0)))))</f>
        <v/>
      </c>
      <c r="H1205" s="8" t="str">
        <f>IF(A1205="","",IF(data_in!M1205="United States","United States",IF(data_in!M1205="Canada","Canada",IF(data_in!M1205="United Kingdom","United Kingdom","Other Country"))))</f>
        <v>Other Country</v>
      </c>
      <c r="I1205" s="8" t="str">
        <f>IF(A1205="","",IF(data_in!K1205="Unknown","Unknown",IF(data_in!K1205&lt;=10,"Very Small",IF(data_in!K1205&lt;=100,"Small",IF(data_in!K1205&lt;=500,"Medium",IF(data_in!K1205&gt;500,"Large","Error"))))))</f>
        <v>Small</v>
      </c>
      <c r="J1205" s="8" t="str">
        <f>IF(C1205=1,TEXT(data_in!E1205,"mm-yyyy"),"")</f>
        <v/>
      </c>
      <c r="K1205" s="8" t="str">
        <f>IF(A1205="","",IF(data_in!I1205="Website","Website",IF(data_in!I1205="Paid Search","Paid Search",IF(data_in!I1205="Slack","Slack","Other Channel"))))</f>
        <v>Website</v>
      </c>
      <c r="L1205" s="10">
        <f>IF(A1205="","",ROUND(N$3-data_in!B1205,0))</f>
        <v>140</v>
      </c>
    </row>
    <row r="1206" spans="1:12">
      <c r="A1206" s="8" t="str">
        <f>IF(data_in!A1206="","",data_in!A1206)</f>
        <v>df7b3ce2-3756-46dd-b944-9be37443f89f</v>
      </c>
      <c r="B1206" s="12">
        <f>IF(A1206="","",data_in!B1206)</f>
        <v>43842.952511574076</v>
      </c>
      <c r="C1206" s="8">
        <f>IF(A1206="","",IF(data_in!E1206="NULL",0,1))</f>
        <v>0</v>
      </c>
      <c r="D1206" s="8" t="str">
        <f>IF(A1206="","",IF(data_in!E1206="NULL","",ROUND(data_in!E1206-data_in!B1206,0)))</f>
        <v/>
      </c>
      <c r="E1206" s="8">
        <f>IF(A1206="","",IF(data_in!C1206="NULL",0,IF(data_in!C1206&gt;data_in!E1206,0,1)))</f>
        <v>0</v>
      </c>
      <c r="F1206" s="8" t="str">
        <f>IF(OR(A1206="",E1206=0),"",IF(data_in!C1206="NULL","",ROUND(data_in!C1206-data_in!B1206,0)))</f>
        <v/>
      </c>
      <c r="G1206" s="8" t="str">
        <f>IF(OR(A1206="",E1206=0),"",IF(data_in!C1206="NULL","",IF(D1206="",ROUND(data_in!D1206-data_in!B1206,0),MIN(D1206,ROUND(data_in!D1206-data_in!B1206,0)))))</f>
        <v/>
      </c>
      <c r="H1206" s="8" t="str">
        <f>IF(A1206="","",IF(data_in!M1206="United States","United States",IF(data_in!M1206="Canada","Canada",IF(data_in!M1206="United Kingdom","United Kingdom","Other Country"))))</f>
        <v>United States</v>
      </c>
      <c r="I1206" s="8" t="str">
        <f>IF(A1206="","",IF(data_in!K1206="Unknown","Unknown",IF(data_in!K1206&lt;=10,"Very Small",IF(data_in!K1206&lt;=100,"Small",IF(data_in!K1206&lt;=500,"Medium",IF(data_in!K1206&gt;500,"Large","Error"))))))</f>
        <v>Large</v>
      </c>
      <c r="J1206" s="8" t="str">
        <f>IF(C1206=1,TEXT(data_in!E1206,"mm-yyyy"),"")</f>
        <v/>
      </c>
      <c r="K1206" s="8" t="str">
        <f>IF(A1206="","",IF(data_in!I1206="Website","Website",IF(data_in!I1206="Paid Search","Paid Search",IF(data_in!I1206="Slack","Slack","Other Channel"))))</f>
        <v>Website</v>
      </c>
      <c r="L1206" s="10">
        <f>IF(A1206="","",ROUND(N$3-data_in!B1206,0))</f>
        <v>140</v>
      </c>
    </row>
    <row r="1207" spans="1:12">
      <c r="A1207" s="8" t="str">
        <f>IF(data_in!A1207="","",data_in!A1207)</f>
        <v>71b59775-982e-4cbc-81e0-01b51a59b4ae</v>
      </c>
      <c r="B1207" s="12">
        <f>IF(A1207="","",data_in!B1207)</f>
        <v>43842.99318287037</v>
      </c>
      <c r="C1207" s="8">
        <f>IF(A1207="","",IF(data_in!E1207="NULL",0,1))</f>
        <v>0</v>
      </c>
      <c r="D1207" s="8" t="str">
        <f>IF(A1207="","",IF(data_in!E1207="NULL","",ROUND(data_in!E1207-data_in!B1207,0)))</f>
        <v/>
      </c>
      <c r="E1207" s="8">
        <f>IF(A1207="","",IF(data_in!C1207="NULL",0,IF(data_in!C1207&gt;data_in!E1207,0,1)))</f>
        <v>0</v>
      </c>
      <c r="F1207" s="8" t="str">
        <f>IF(OR(A1207="",E1207=0),"",IF(data_in!C1207="NULL","",ROUND(data_in!C1207-data_in!B1207,0)))</f>
        <v/>
      </c>
      <c r="G1207" s="8" t="str">
        <f>IF(OR(A1207="",E1207=0),"",IF(data_in!C1207="NULL","",IF(D1207="",ROUND(data_in!D1207-data_in!B1207,0),MIN(D1207,ROUND(data_in!D1207-data_in!B1207,0)))))</f>
        <v/>
      </c>
      <c r="H1207" s="8" t="str">
        <f>IF(A1207="","",IF(data_in!M1207="United States","United States",IF(data_in!M1207="Canada","Canada",IF(data_in!M1207="United Kingdom","United Kingdom","Other Country"))))</f>
        <v>United States</v>
      </c>
      <c r="I1207" s="8" t="str">
        <f>IF(A1207="","",IF(data_in!K1207="Unknown","Unknown",IF(data_in!K1207&lt;=10,"Very Small",IF(data_in!K1207&lt;=100,"Small",IF(data_in!K1207&lt;=500,"Medium",IF(data_in!K1207&gt;500,"Large","Error"))))))</f>
        <v>Very Small</v>
      </c>
      <c r="J1207" s="8" t="str">
        <f>IF(C1207=1,TEXT(data_in!E1207,"mm-yyyy"),"")</f>
        <v/>
      </c>
      <c r="K1207" s="8" t="str">
        <f>IF(A1207="","",IF(data_in!I1207="Website","Website",IF(data_in!I1207="Paid Search","Paid Search",IF(data_in!I1207="Slack","Slack","Other Channel"))))</f>
        <v>Website</v>
      </c>
      <c r="L1207" s="10">
        <f>IF(A1207="","",ROUND(N$3-data_in!B1207,0))</f>
        <v>140</v>
      </c>
    </row>
    <row r="1208" spans="1:12">
      <c r="A1208" s="8" t="str">
        <f>IF(data_in!A1208="","",data_in!A1208)</f>
        <v>8f895f32-b7bc-40f8-854a-f0f2af01860c</v>
      </c>
      <c r="B1208" s="12">
        <f>IF(A1208="","",data_in!B1208)</f>
        <v>43843.157384259262</v>
      </c>
      <c r="C1208" s="8">
        <f>IF(A1208="","",IF(data_in!E1208="NULL",0,1))</f>
        <v>0</v>
      </c>
      <c r="D1208" s="8" t="str">
        <f>IF(A1208="","",IF(data_in!E1208="NULL","",ROUND(data_in!E1208-data_in!B1208,0)))</f>
        <v/>
      </c>
      <c r="E1208" s="8">
        <f>IF(A1208="","",IF(data_in!C1208="NULL",0,IF(data_in!C1208&gt;data_in!E1208,0,1)))</f>
        <v>0</v>
      </c>
      <c r="F1208" s="8" t="str">
        <f>IF(OR(A1208="",E1208=0),"",IF(data_in!C1208="NULL","",ROUND(data_in!C1208-data_in!B1208,0)))</f>
        <v/>
      </c>
      <c r="G1208" s="8" t="str">
        <f>IF(OR(A1208="",E1208=0),"",IF(data_in!C1208="NULL","",IF(D1208="",ROUND(data_in!D1208-data_in!B1208,0),MIN(D1208,ROUND(data_in!D1208-data_in!B1208,0)))))</f>
        <v/>
      </c>
      <c r="H1208" s="8" t="str">
        <f>IF(A1208="","",IF(data_in!M1208="United States","United States",IF(data_in!M1208="Canada","Canada",IF(data_in!M1208="United Kingdom","United Kingdom","Other Country"))))</f>
        <v>Other Country</v>
      </c>
      <c r="I1208" s="8" t="str">
        <f>IF(A1208="","",IF(data_in!K1208="Unknown","Unknown",IF(data_in!K1208&lt;=10,"Very Small",IF(data_in!K1208&lt;=100,"Small",IF(data_in!K1208&lt;=500,"Medium",IF(data_in!K1208&gt;500,"Large","Error"))))))</f>
        <v>Large</v>
      </c>
      <c r="J1208" s="8" t="str">
        <f>IF(C1208=1,TEXT(data_in!E1208,"mm-yyyy"),"")</f>
        <v/>
      </c>
      <c r="K1208" s="8" t="str">
        <f>IF(A1208="","",IF(data_in!I1208="Website","Website",IF(data_in!I1208="Paid Search","Paid Search",IF(data_in!I1208="Slack","Slack","Other Channel"))))</f>
        <v>Website</v>
      </c>
      <c r="L1208" s="10">
        <f>IF(A1208="","",ROUND(N$3-data_in!B1208,0))</f>
        <v>140</v>
      </c>
    </row>
    <row r="1209" spans="1:12">
      <c r="A1209" s="8" t="str">
        <f>IF(data_in!A1209="","",data_in!A1209)</f>
        <v>31eb6f91-89a3-4fa0-bbbe-8d74b449ab4d</v>
      </c>
      <c r="B1209" s="12">
        <f>IF(A1209="","",data_in!B1209)</f>
        <v>43843.100046296298</v>
      </c>
      <c r="C1209" s="8">
        <f>IF(A1209="","",IF(data_in!E1209="NULL",0,1))</f>
        <v>0</v>
      </c>
      <c r="D1209" s="8" t="str">
        <f>IF(A1209="","",IF(data_in!E1209="NULL","",ROUND(data_in!E1209-data_in!B1209,0)))</f>
        <v/>
      </c>
      <c r="E1209" s="8">
        <f>IF(A1209="","",IF(data_in!C1209="NULL",0,IF(data_in!C1209&gt;data_in!E1209,0,1)))</f>
        <v>0</v>
      </c>
      <c r="F1209" s="8" t="str">
        <f>IF(OR(A1209="",E1209=0),"",IF(data_in!C1209="NULL","",ROUND(data_in!C1209-data_in!B1209,0)))</f>
        <v/>
      </c>
      <c r="G1209" s="8" t="str">
        <f>IF(OR(A1209="",E1209=0),"",IF(data_in!C1209="NULL","",IF(D1209="",ROUND(data_in!D1209-data_in!B1209,0),MIN(D1209,ROUND(data_in!D1209-data_in!B1209,0)))))</f>
        <v/>
      </c>
      <c r="H1209" s="8" t="str">
        <f>IF(A1209="","",IF(data_in!M1209="United States","United States",IF(data_in!M1209="Canada","Canada",IF(data_in!M1209="United Kingdom","United Kingdom","Other Country"))))</f>
        <v>Other Country</v>
      </c>
      <c r="I1209" s="8" t="str">
        <f>IF(A1209="","",IF(data_in!K1209="Unknown","Unknown",IF(data_in!K1209&lt;=10,"Very Small",IF(data_in!K1209&lt;=100,"Small",IF(data_in!K1209&lt;=500,"Medium",IF(data_in!K1209&gt;500,"Large","Error"))))))</f>
        <v>Very Small</v>
      </c>
      <c r="J1209" s="8" t="str">
        <f>IF(C1209=1,TEXT(data_in!E1209,"mm-yyyy"),"")</f>
        <v/>
      </c>
      <c r="K1209" s="8" t="str">
        <f>IF(A1209="","",IF(data_in!I1209="Website","Website",IF(data_in!I1209="Paid Search","Paid Search",IF(data_in!I1209="Slack","Slack","Other Channel"))))</f>
        <v>Website</v>
      </c>
      <c r="L1209" s="10">
        <f>IF(A1209="","",ROUND(N$3-data_in!B1209,0))</f>
        <v>140</v>
      </c>
    </row>
    <row r="1210" spans="1:12">
      <c r="A1210" s="8" t="str">
        <f>IF(data_in!A1210="","",data_in!A1210)</f>
        <v>fc45452e-4c38-4bbf-98df-cca55926cb7a</v>
      </c>
      <c r="B1210" s="12">
        <f>IF(A1210="","",data_in!B1210)</f>
        <v>43843.179594907408</v>
      </c>
      <c r="C1210" s="8">
        <f>IF(A1210="","",IF(data_in!E1210="NULL",0,1))</f>
        <v>0</v>
      </c>
      <c r="D1210" s="8" t="str">
        <f>IF(A1210="","",IF(data_in!E1210="NULL","",ROUND(data_in!E1210-data_in!B1210,0)))</f>
        <v/>
      </c>
      <c r="E1210" s="8">
        <f>IF(A1210="","",IF(data_in!C1210="NULL",0,IF(data_in!C1210&gt;data_in!E1210,0,1)))</f>
        <v>0</v>
      </c>
      <c r="F1210" s="8" t="str">
        <f>IF(OR(A1210="",E1210=0),"",IF(data_in!C1210="NULL","",ROUND(data_in!C1210-data_in!B1210,0)))</f>
        <v/>
      </c>
      <c r="G1210" s="8" t="str">
        <f>IF(OR(A1210="",E1210=0),"",IF(data_in!C1210="NULL","",IF(D1210="",ROUND(data_in!D1210-data_in!B1210,0),MIN(D1210,ROUND(data_in!D1210-data_in!B1210,0)))))</f>
        <v/>
      </c>
      <c r="H1210" s="8" t="str">
        <f>IF(A1210="","",IF(data_in!M1210="United States","United States",IF(data_in!M1210="Canada","Canada",IF(data_in!M1210="United Kingdom","United Kingdom","Other Country"))))</f>
        <v>Other Country</v>
      </c>
      <c r="I1210" s="8" t="str">
        <f>IF(A1210="","",IF(data_in!K1210="Unknown","Unknown",IF(data_in!K1210&lt;=10,"Very Small",IF(data_in!K1210&lt;=100,"Small",IF(data_in!K1210&lt;=500,"Medium",IF(data_in!K1210&gt;500,"Large","Error"))))))</f>
        <v>Very Small</v>
      </c>
      <c r="J1210" s="8" t="str">
        <f>IF(C1210=1,TEXT(data_in!E1210,"mm-yyyy"),"")</f>
        <v/>
      </c>
      <c r="K1210" s="8" t="str">
        <f>IF(A1210="","",IF(data_in!I1210="Website","Website",IF(data_in!I1210="Paid Search","Paid Search",IF(data_in!I1210="Slack","Slack","Other Channel"))))</f>
        <v>Website</v>
      </c>
      <c r="L1210" s="10">
        <f>IF(A1210="","",ROUND(N$3-data_in!B1210,0))</f>
        <v>140</v>
      </c>
    </row>
    <row r="1211" spans="1:12">
      <c r="A1211" s="8" t="str">
        <f>IF(data_in!A1211="","",data_in!A1211)</f>
        <v>7bac4b6d-df4e-4699-9281-7cfbcbb0b8bd</v>
      </c>
      <c r="B1211" s="12">
        <f>IF(A1211="","",data_in!B1211)</f>
        <v>43843.307488425926</v>
      </c>
      <c r="C1211" s="8">
        <f>IF(A1211="","",IF(data_in!E1211="NULL",0,1))</f>
        <v>0</v>
      </c>
      <c r="D1211" s="8" t="str">
        <f>IF(A1211="","",IF(data_in!E1211="NULL","",ROUND(data_in!E1211-data_in!B1211,0)))</f>
        <v/>
      </c>
      <c r="E1211" s="8">
        <f>IF(A1211="","",IF(data_in!C1211="NULL",0,IF(data_in!C1211&gt;data_in!E1211,0,1)))</f>
        <v>0</v>
      </c>
      <c r="F1211" s="8" t="str">
        <f>IF(OR(A1211="",E1211=0),"",IF(data_in!C1211="NULL","",ROUND(data_in!C1211-data_in!B1211,0)))</f>
        <v/>
      </c>
      <c r="G1211" s="8" t="str">
        <f>IF(OR(A1211="",E1211=0),"",IF(data_in!C1211="NULL","",IF(D1211="",ROUND(data_in!D1211-data_in!B1211,0),MIN(D1211,ROUND(data_in!D1211-data_in!B1211,0)))))</f>
        <v/>
      </c>
      <c r="H1211" s="8" t="str">
        <f>IF(A1211="","",IF(data_in!M1211="United States","United States",IF(data_in!M1211="Canada","Canada",IF(data_in!M1211="United Kingdom","United Kingdom","Other Country"))))</f>
        <v>United Kingdom</v>
      </c>
      <c r="I1211" s="8" t="str">
        <f>IF(A1211="","",IF(data_in!K1211="Unknown","Unknown",IF(data_in!K1211&lt;=10,"Very Small",IF(data_in!K1211&lt;=100,"Small",IF(data_in!K1211&lt;=500,"Medium",IF(data_in!K1211&gt;500,"Large","Error"))))))</f>
        <v>Small</v>
      </c>
      <c r="J1211" s="8" t="str">
        <f>IF(C1211=1,TEXT(data_in!E1211,"mm-yyyy"),"")</f>
        <v/>
      </c>
      <c r="K1211" s="8" t="str">
        <f>IF(A1211="","",IF(data_in!I1211="Website","Website",IF(data_in!I1211="Paid Search","Paid Search",IF(data_in!I1211="Slack","Slack","Other Channel"))))</f>
        <v>Website</v>
      </c>
      <c r="L1211" s="10">
        <f>IF(A1211="","",ROUND(N$3-data_in!B1211,0))</f>
        <v>140</v>
      </c>
    </row>
    <row r="1212" spans="1:12">
      <c r="A1212" s="8" t="str">
        <f>IF(data_in!A1212="","",data_in!A1212)</f>
        <v>fa502beb-a396-45be-85a5-0953854cb300</v>
      </c>
      <c r="B1212" s="12">
        <f>IF(A1212="","",data_in!B1212)</f>
        <v>43843.267233796294</v>
      </c>
      <c r="C1212" s="8">
        <f>IF(A1212="","",IF(data_in!E1212="NULL",0,1))</f>
        <v>0</v>
      </c>
      <c r="D1212" s="8" t="str">
        <f>IF(A1212="","",IF(data_in!E1212="NULL","",ROUND(data_in!E1212-data_in!B1212,0)))</f>
        <v/>
      </c>
      <c r="E1212" s="8">
        <f>IF(A1212="","",IF(data_in!C1212="NULL",0,IF(data_in!C1212&gt;data_in!E1212,0,1)))</f>
        <v>0</v>
      </c>
      <c r="F1212" s="8" t="str">
        <f>IF(OR(A1212="",E1212=0),"",IF(data_in!C1212="NULL","",ROUND(data_in!C1212-data_in!B1212,0)))</f>
        <v/>
      </c>
      <c r="G1212" s="8" t="str">
        <f>IF(OR(A1212="",E1212=0),"",IF(data_in!C1212="NULL","",IF(D1212="",ROUND(data_in!D1212-data_in!B1212,0),MIN(D1212,ROUND(data_in!D1212-data_in!B1212,0)))))</f>
        <v/>
      </c>
      <c r="H1212" s="8" t="str">
        <f>IF(A1212="","",IF(data_in!M1212="United States","United States",IF(data_in!M1212="Canada","Canada",IF(data_in!M1212="United Kingdom","United Kingdom","Other Country"))))</f>
        <v>United States</v>
      </c>
      <c r="I1212" s="8" t="str">
        <f>IF(A1212="","",IF(data_in!K1212="Unknown","Unknown",IF(data_in!K1212&lt;=10,"Very Small",IF(data_in!K1212&lt;=100,"Small",IF(data_in!K1212&lt;=500,"Medium",IF(data_in!K1212&gt;500,"Large","Error"))))))</f>
        <v>Very Small</v>
      </c>
      <c r="J1212" s="8" t="str">
        <f>IF(C1212=1,TEXT(data_in!E1212,"mm-yyyy"),"")</f>
        <v/>
      </c>
      <c r="K1212" s="8" t="str">
        <f>IF(A1212="","",IF(data_in!I1212="Website","Website",IF(data_in!I1212="Paid Search","Paid Search",IF(data_in!I1212="Slack","Slack","Other Channel"))))</f>
        <v>Website</v>
      </c>
      <c r="L1212" s="10">
        <f>IF(A1212="","",ROUND(N$3-data_in!B1212,0))</f>
        <v>140</v>
      </c>
    </row>
    <row r="1213" spans="1:12">
      <c r="A1213" s="8" t="str">
        <f>IF(data_in!A1213="","",data_in!A1213)</f>
        <v>4ba96bc6-bb95-4c0b-b728-6cc5464d2541</v>
      </c>
      <c r="B1213" s="12">
        <f>IF(A1213="","",data_in!B1213)</f>
        <v>43843.308240740742</v>
      </c>
      <c r="C1213" s="8">
        <f>IF(A1213="","",IF(data_in!E1213="NULL",0,1))</f>
        <v>0</v>
      </c>
      <c r="D1213" s="8" t="str">
        <f>IF(A1213="","",IF(data_in!E1213="NULL","",ROUND(data_in!E1213-data_in!B1213,0)))</f>
        <v/>
      </c>
      <c r="E1213" s="8">
        <f>IF(A1213="","",IF(data_in!C1213="NULL",0,IF(data_in!C1213&gt;data_in!E1213,0,1)))</f>
        <v>0</v>
      </c>
      <c r="F1213" s="8" t="str">
        <f>IF(OR(A1213="",E1213=0),"",IF(data_in!C1213="NULL","",ROUND(data_in!C1213-data_in!B1213,0)))</f>
        <v/>
      </c>
      <c r="G1213" s="8" t="str">
        <f>IF(OR(A1213="",E1213=0),"",IF(data_in!C1213="NULL","",IF(D1213="",ROUND(data_in!D1213-data_in!B1213,0),MIN(D1213,ROUND(data_in!D1213-data_in!B1213,0)))))</f>
        <v/>
      </c>
      <c r="H1213" s="8" t="str">
        <f>IF(A1213="","",IF(data_in!M1213="United States","United States",IF(data_in!M1213="Canada","Canada",IF(data_in!M1213="United Kingdom","United Kingdom","Other Country"))))</f>
        <v>Other Country</v>
      </c>
      <c r="I1213" s="8" t="str">
        <f>IF(A1213="","",IF(data_in!K1213="Unknown","Unknown",IF(data_in!K1213&lt;=10,"Very Small",IF(data_in!K1213&lt;=100,"Small",IF(data_in!K1213&lt;=500,"Medium",IF(data_in!K1213&gt;500,"Large","Error"))))))</f>
        <v>Medium</v>
      </c>
      <c r="J1213" s="8" t="str">
        <f>IF(C1213=1,TEXT(data_in!E1213,"mm-yyyy"),"")</f>
        <v/>
      </c>
      <c r="K1213" s="8" t="str">
        <f>IF(A1213="","",IF(data_in!I1213="Website","Website",IF(data_in!I1213="Paid Search","Paid Search",IF(data_in!I1213="Slack","Slack","Other Channel"))))</f>
        <v>Website</v>
      </c>
      <c r="L1213" s="10">
        <f>IF(A1213="","",ROUND(N$3-data_in!B1213,0))</f>
        <v>140</v>
      </c>
    </row>
    <row r="1214" spans="1:12">
      <c r="A1214" s="8" t="str">
        <f>IF(data_in!A1214="","",data_in!A1214)</f>
        <v>0f2024fd-f97a-4f77-9117-6035b901fbc9</v>
      </c>
      <c r="B1214" s="12">
        <f>IF(A1214="","",data_in!B1214)</f>
        <v>43843.293680555558</v>
      </c>
      <c r="C1214" s="8">
        <f>IF(A1214="","",IF(data_in!E1214="NULL",0,1))</f>
        <v>0</v>
      </c>
      <c r="D1214" s="8" t="str">
        <f>IF(A1214="","",IF(data_in!E1214="NULL","",ROUND(data_in!E1214-data_in!B1214,0)))</f>
        <v/>
      </c>
      <c r="E1214" s="8">
        <f>IF(A1214="","",IF(data_in!C1214="NULL",0,IF(data_in!C1214&gt;data_in!E1214,0,1)))</f>
        <v>0</v>
      </c>
      <c r="F1214" s="8" t="str">
        <f>IF(OR(A1214="",E1214=0),"",IF(data_in!C1214="NULL","",ROUND(data_in!C1214-data_in!B1214,0)))</f>
        <v/>
      </c>
      <c r="G1214" s="8" t="str">
        <f>IF(OR(A1214="",E1214=0),"",IF(data_in!C1214="NULL","",IF(D1214="",ROUND(data_in!D1214-data_in!B1214,0),MIN(D1214,ROUND(data_in!D1214-data_in!B1214,0)))))</f>
        <v/>
      </c>
      <c r="H1214" s="8" t="str">
        <f>IF(A1214="","",IF(data_in!M1214="United States","United States",IF(data_in!M1214="Canada","Canada",IF(data_in!M1214="United Kingdom","United Kingdom","Other Country"))))</f>
        <v>Other Country</v>
      </c>
      <c r="I1214" s="8" t="str">
        <f>IF(A1214="","",IF(data_in!K1214="Unknown","Unknown",IF(data_in!K1214&lt;=10,"Very Small",IF(data_in!K1214&lt;=100,"Small",IF(data_in!K1214&lt;=500,"Medium",IF(data_in!K1214&gt;500,"Large","Error"))))))</f>
        <v>Medium</v>
      </c>
      <c r="J1214" s="8" t="str">
        <f>IF(C1214=1,TEXT(data_in!E1214,"mm-yyyy"),"")</f>
        <v/>
      </c>
      <c r="K1214" s="8" t="str">
        <f>IF(A1214="","",IF(data_in!I1214="Website","Website",IF(data_in!I1214="Paid Search","Paid Search",IF(data_in!I1214="Slack","Slack","Other Channel"))))</f>
        <v>Website</v>
      </c>
      <c r="L1214" s="10">
        <f>IF(A1214="","",ROUND(N$3-data_in!B1214,0))</f>
        <v>140</v>
      </c>
    </row>
    <row r="1215" spans="1:12">
      <c r="A1215" s="8" t="str">
        <f>IF(data_in!A1215="","",data_in!A1215)</f>
        <v>ed2361b0-723d-4f15-a5ca-c42a53c93c7d</v>
      </c>
      <c r="B1215" s="12">
        <f>IF(A1215="","",data_in!B1215)</f>
        <v>43843.353101851855</v>
      </c>
      <c r="C1215" s="8">
        <f>IF(A1215="","",IF(data_in!E1215="NULL",0,1))</f>
        <v>0</v>
      </c>
      <c r="D1215" s="8" t="str">
        <f>IF(A1215="","",IF(data_in!E1215="NULL","",ROUND(data_in!E1215-data_in!B1215,0)))</f>
        <v/>
      </c>
      <c r="E1215" s="8">
        <f>IF(A1215="","",IF(data_in!C1215="NULL",0,IF(data_in!C1215&gt;data_in!E1215,0,1)))</f>
        <v>0</v>
      </c>
      <c r="F1215" s="8" t="str">
        <f>IF(OR(A1215="",E1215=0),"",IF(data_in!C1215="NULL","",ROUND(data_in!C1215-data_in!B1215,0)))</f>
        <v/>
      </c>
      <c r="G1215" s="8" t="str">
        <f>IF(OR(A1215="",E1215=0),"",IF(data_in!C1215="NULL","",IF(D1215="",ROUND(data_in!D1215-data_in!B1215,0),MIN(D1215,ROUND(data_in!D1215-data_in!B1215,0)))))</f>
        <v/>
      </c>
      <c r="H1215" s="8" t="str">
        <f>IF(A1215="","",IF(data_in!M1215="United States","United States",IF(data_in!M1215="Canada","Canada",IF(data_in!M1215="United Kingdom","United Kingdom","Other Country"))))</f>
        <v>Other Country</v>
      </c>
      <c r="I1215" s="8" t="str">
        <f>IF(A1215="","",IF(data_in!K1215="Unknown","Unknown",IF(data_in!K1215&lt;=10,"Very Small",IF(data_in!K1215&lt;=100,"Small",IF(data_in!K1215&lt;=500,"Medium",IF(data_in!K1215&gt;500,"Large","Error"))))))</f>
        <v>Very Small</v>
      </c>
      <c r="J1215" s="8" t="str">
        <f>IF(C1215=1,TEXT(data_in!E1215,"mm-yyyy"),"")</f>
        <v/>
      </c>
      <c r="K1215" s="8" t="str">
        <f>IF(A1215="","",IF(data_in!I1215="Website","Website",IF(data_in!I1215="Paid Search","Paid Search",IF(data_in!I1215="Slack","Slack","Other Channel"))))</f>
        <v>Website</v>
      </c>
      <c r="L1215" s="10">
        <f>IF(A1215="","",ROUND(N$3-data_in!B1215,0))</f>
        <v>140</v>
      </c>
    </row>
    <row r="1216" spans="1:12">
      <c r="A1216" s="8" t="str">
        <f>IF(data_in!A1216="","",data_in!A1216)</f>
        <v>a98e2fbc-f33c-494f-bbd5-305aa23070b9</v>
      </c>
      <c r="B1216" s="12">
        <f>IF(A1216="","",data_in!B1216)</f>
        <v>43843.341435185182</v>
      </c>
      <c r="C1216" s="8">
        <f>IF(A1216="","",IF(data_in!E1216="NULL",0,1))</f>
        <v>0</v>
      </c>
      <c r="D1216" s="8" t="str">
        <f>IF(A1216="","",IF(data_in!E1216="NULL","",ROUND(data_in!E1216-data_in!B1216,0)))</f>
        <v/>
      </c>
      <c r="E1216" s="8">
        <f>IF(A1216="","",IF(data_in!C1216="NULL",0,IF(data_in!C1216&gt;data_in!E1216,0,1)))</f>
        <v>1</v>
      </c>
      <c r="F1216" s="8">
        <f>IF(OR(A1216="",E1216=0),"",IF(data_in!C1216="NULL","",ROUND(data_in!C1216-data_in!B1216,0)))</f>
        <v>0</v>
      </c>
      <c r="G1216" s="8">
        <f>IF(OR(A1216="",E1216=0),"",IF(data_in!C1216="NULL","",IF(D1216="",ROUND(data_in!D1216-data_in!B1216,0),MIN(D1216,ROUND(data_in!D1216-data_in!B1216,0)))))</f>
        <v>30</v>
      </c>
      <c r="H1216" s="8" t="str">
        <f>IF(A1216="","",IF(data_in!M1216="United States","United States",IF(data_in!M1216="Canada","Canada",IF(data_in!M1216="United Kingdom","United Kingdom","Other Country"))))</f>
        <v>Other Country</v>
      </c>
      <c r="I1216" s="8" t="str">
        <f>IF(A1216="","",IF(data_in!K1216="Unknown","Unknown",IF(data_in!K1216&lt;=10,"Very Small",IF(data_in!K1216&lt;=100,"Small",IF(data_in!K1216&lt;=500,"Medium",IF(data_in!K1216&gt;500,"Large","Error"))))))</f>
        <v>Small</v>
      </c>
      <c r="J1216" s="8" t="str">
        <f>IF(C1216=1,TEXT(data_in!E1216,"mm-yyyy"),"")</f>
        <v/>
      </c>
      <c r="K1216" s="8" t="str">
        <f>IF(A1216="","",IF(data_in!I1216="Website","Website",IF(data_in!I1216="Paid Search","Paid Search",IF(data_in!I1216="Slack","Slack","Other Channel"))))</f>
        <v>Website</v>
      </c>
      <c r="L1216" s="10">
        <f>IF(A1216="","",ROUND(N$3-data_in!B1216,0))</f>
        <v>140</v>
      </c>
    </row>
    <row r="1217" spans="1:12">
      <c r="A1217" s="8" t="str">
        <f>IF(data_in!A1217="","",data_in!A1217)</f>
        <v>e771ed36-0fac-4b3c-873b-c63c693a4420</v>
      </c>
      <c r="B1217" s="12">
        <f>IF(A1217="","",data_in!B1217)</f>
        <v>43843.381377314814</v>
      </c>
      <c r="C1217" s="8">
        <f>IF(A1217="","",IF(data_in!E1217="NULL",0,1))</f>
        <v>0</v>
      </c>
      <c r="D1217" s="8" t="str">
        <f>IF(A1217="","",IF(data_in!E1217="NULL","",ROUND(data_in!E1217-data_in!B1217,0)))</f>
        <v/>
      </c>
      <c r="E1217" s="8">
        <f>IF(A1217="","",IF(data_in!C1217="NULL",0,IF(data_in!C1217&gt;data_in!E1217,0,1)))</f>
        <v>1</v>
      </c>
      <c r="F1217" s="8">
        <f>IF(OR(A1217="",E1217=0),"",IF(data_in!C1217="NULL","",ROUND(data_in!C1217-data_in!B1217,0)))</f>
        <v>0</v>
      </c>
      <c r="G1217" s="8">
        <f>IF(OR(A1217="",E1217=0),"",IF(data_in!C1217="NULL","",IF(D1217="",ROUND(data_in!D1217-data_in!B1217,0),MIN(D1217,ROUND(data_in!D1217-data_in!B1217,0)))))</f>
        <v>30</v>
      </c>
      <c r="H1217" s="8" t="str">
        <f>IF(A1217="","",IF(data_in!M1217="United States","United States",IF(data_in!M1217="Canada","Canada",IF(data_in!M1217="United Kingdom","United Kingdom","Other Country"))))</f>
        <v>Other Country</v>
      </c>
      <c r="I1217" s="8" t="str">
        <f>IF(A1217="","",IF(data_in!K1217="Unknown","Unknown",IF(data_in!K1217&lt;=10,"Very Small",IF(data_in!K1217&lt;=100,"Small",IF(data_in!K1217&lt;=500,"Medium",IF(data_in!K1217&gt;500,"Large","Error"))))))</f>
        <v>Small</v>
      </c>
      <c r="J1217" s="8" t="str">
        <f>IF(C1217=1,TEXT(data_in!E1217,"mm-yyyy"),"")</f>
        <v/>
      </c>
      <c r="K1217" s="8" t="str">
        <f>IF(A1217="","",IF(data_in!I1217="Website","Website",IF(data_in!I1217="Paid Search","Paid Search",IF(data_in!I1217="Slack","Slack","Other Channel"))))</f>
        <v>Website</v>
      </c>
      <c r="L1217" s="10">
        <f>IF(A1217="","",ROUND(N$3-data_in!B1217,0))</f>
        <v>140</v>
      </c>
    </row>
    <row r="1218" spans="1:12">
      <c r="A1218" s="8" t="str">
        <f>IF(data_in!A1218="","",data_in!A1218)</f>
        <v>5385d7d6-6e6c-42db-9795-37508e504bed</v>
      </c>
      <c r="B1218" s="12">
        <f>IF(A1218="","",data_in!B1218)</f>
        <v>43843.366608796299</v>
      </c>
      <c r="C1218" s="8">
        <f>IF(A1218="","",IF(data_in!E1218="NULL",0,1))</f>
        <v>0</v>
      </c>
      <c r="D1218" s="8" t="str">
        <f>IF(A1218="","",IF(data_in!E1218="NULL","",ROUND(data_in!E1218-data_in!B1218,0)))</f>
        <v/>
      </c>
      <c r="E1218" s="8">
        <f>IF(A1218="","",IF(data_in!C1218="NULL",0,IF(data_in!C1218&gt;data_in!E1218,0,1)))</f>
        <v>1</v>
      </c>
      <c r="F1218" s="8">
        <f>IF(OR(A1218="",E1218=0),"",IF(data_in!C1218="NULL","",ROUND(data_in!C1218-data_in!B1218,0)))</f>
        <v>28</v>
      </c>
      <c r="G1218" s="8">
        <f>IF(OR(A1218="",E1218=0),"",IF(data_in!C1218="NULL","",IF(D1218="",ROUND(data_in!D1218-data_in!B1218,0),MIN(D1218,ROUND(data_in!D1218-data_in!B1218,0)))))</f>
        <v>58</v>
      </c>
      <c r="H1218" s="8" t="str">
        <f>IF(A1218="","",IF(data_in!M1218="United States","United States",IF(data_in!M1218="Canada","Canada",IF(data_in!M1218="United Kingdom","United Kingdom","Other Country"))))</f>
        <v>United States</v>
      </c>
      <c r="I1218" s="8" t="str">
        <f>IF(A1218="","",IF(data_in!K1218="Unknown","Unknown",IF(data_in!K1218&lt;=10,"Very Small",IF(data_in!K1218&lt;=100,"Small",IF(data_in!K1218&lt;=500,"Medium",IF(data_in!K1218&gt;500,"Large","Error"))))))</f>
        <v>Very Small</v>
      </c>
      <c r="J1218" s="8" t="str">
        <f>IF(C1218=1,TEXT(data_in!E1218,"mm-yyyy"),"")</f>
        <v/>
      </c>
      <c r="K1218" s="8" t="str">
        <f>IF(A1218="","",IF(data_in!I1218="Website","Website",IF(data_in!I1218="Paid Search","Paid Search",IF(data_in!I1218="Slack","Slack","Other Channel"))))</f>
        <v>Paid Search</v>
      </c>
      <c r="L1218" s="10">
        <f>IF(A1218="","",ROUND(N$3-data_in!B1218,0))</f>
        <v>140</v>
      </c>
    </row>
    <row r="1219" spans="1:12">
      <c r="A1219" s="8" t="str">
        <f>IF(data_in!A1219="","",data_in!A1219)</f>
        <v>54e0fbc6-8b53-46b5-b9e2-b6fe1cb0b915</v>
      </c>
      <c r="B1219" s="12">
        <f>IF(A1219="","",data_in!B1219)</f>
        <v>43843.409884259258</v>
      </c>
      <c r="C1219" s="8">
        <f>IF(A1219="","",IF(data_in!E1219="NULL",0,1))</f>
        <v>0</v>
      </c>
      <c r="D1219" s="8" t="str">
        <f>IF(A1219="","",IF(data_in!E1219="NULL","",ROUND(data_in!E1219-data_in!B1219,0)))</f>
        <v/>
      </c>
      <c r="E1219" s="8">
        <f>IF(A1219="","",IF(data_in!C1219="NULL",0,IF(data_in!C1219&gt;data_in!E1219,0,1)))</f>
        <v>0</v>
      </c>
      <c r="F1219" s="8" t="str">
        <f>IF(OR(A1219="",E1219=0),"",IF(data_in!C1219="NULL","",ROUND(data_in!C1219-data_in!B1219,0)))</f>
        <v/>
      </c>
      <c r="G1219" s="8" t="str">
        <f>IF(OR(A1219="",E1219=0),"",IF(data_in!C1219="NULL","",IF(D1219="",ROUND(data_in!D1219-data_in!B1219,0),MIN(D1219,ROUND(data_in!D1219-data_in!B1219,0)))))</f>
        <v/>
      </c>
      <c r="H1219" s="8" t="str">
        <f>IF(A1219="","",IF(data_in!M1219="United States","United States",IF(data_in!M1219="Canada","Canada",IF(data_in!M1219="United Kingdom","United Kingdom","Other Country"))))</f>
        <v>United States</v>
      </c>
      <c r="I1219" s="8" t="str">
        <f>IF(A1219="","",IF(data_in!K1219="Unknown","Unknown",IF(data_in!K1219&lt;=10,"Very Small",IF(data_in!K1219&lt;=100,"Small",IF(data_in!K1219&lt;=500,"Medium",IF(data_in!K1219&gt;500,"Large","Error"))))))</f>
        <v>Small</v>
      </c>
      <c r="J1219" s="8" t="str">
        <f>IF(C1219=1,TEXT(data_in!E1219,"mm-yyyy"),"")</f>
        <v/>
      </c>
      <c r="K1219" s="8" t="str">
        <f>IF(A1219="","",IF(data_in!I1219="Website","Website",IF(data_in!I1219="Paid Search","Paid Search",IF(data_in!I1219="Slack","Slack","Other Channel"))))</f>
        <v>Website</v>
      </c>
      <c r="L1219" s="10">
        <f>IF(A1219="","",ROUND(N$3-data_in!B1219,0))</f>
        <v>140</v>
      </c>
    </row>
    <row r="1220" spans="1:12">
      <c r="A1220" s="8" t="str">
        <f>IF(data_in!A1220="","",data_in!A1220)</f>
        <v>fca17048-fde5-4189-a5fd-8ce39dda0a3f</v>
      </c>
      <c r="B1220" s="12">
        <f>IF(A1220="","",data_in!B1220)</f>
        <v>43843.435891203706</v>
      </c>
      <c r="C1220" s="8">
        <f>IF(A1220="","",IF(data_in!E1220="NULL",0,1))</f>
        <v>0</v>
      </c>
      <c r="D1220" s="8" t="str">
        <f>IF(A1220="","",IF(data_in!E1220="NULL","",ROUND(data_in!E1220-data_in!B1220,0)))</f>
        <v/>
      </c>
      <c r="E1220" s="8">
        <f>IF(A1220="","",IF(data_in!C1220="NULL",0,IF(data_in!C1220&gt;data_in!E1220,0,1)))</f>
        <v>0</v>
      </c>
      <c r="F1220" s="8" t="str">
        <f>IF(OR(A1220="",E1220=0),"",IF(data_in!C1220="NULL","",ROUND(data_in!C1220-data_in!B1220,0)))</f>
        <v/>
      </c>
      <c r="G1220" s="8" t="str">
        <f>IF(OR(A1220="",E1220=0),"",IF(data_in!C1220="NULL","",IF(D1220="",ROUND(data_in!D1220-data_in!B1220,0),MIN(D1220,ROUND(data_in!D1220-data_in!B1220,0)))))</f>
        <v/>
      </c>
      <c r="H1220" s="8" t="str">
        <f>IF(A1220="","",IF(data_in!M1220="United States","United States",IF(data_in!M1220="Canada","Canada",IF(data_in!M1220="United Kingdom","United Kingdom","Other Country"))))</f>
        <v>Other Country</v>
      </c>
      <c r="I1220" s="8" t="str">
        <f>IF(A1220="","",IF(data_in!K1220="Unknown","Unknown",IF(data_in!K1220&lt;=10,"Very Small",IF(data_in!K1220&lt;=100,"Small",IF(data_in!K1220&lt;=500,"Medium",IF(data_in!K1220&gt;500,"Large","Error"))))))</f>
        <v>Very Small</v>
      </c>
      <c r="J1220" s="8" t="str">
        <f>IF(C1220=1,TEXT(data_in!E1220,"mm-yyyy"),"")</f>
        <v/>
      </c>
      <c r="K1220" s="8" t="str">
        <f>IF(A1220="","",IF(data_in!I1220="Website","Website",IF(data_in!I1220="Paid Search","Paid Search",IF(data_in!I1220="Slack","Slack","Other Channel"))))</f>
        <v>Website</v>
      </c>
      <c r="L1220" s="10">
        <f>IF(A1220="","",ROUND(N$3-data_in!B1220,0))</f>
        <v>140</v>
      </c>
    </row>
    <row r="1221" spans="1:12">
      <c r="A1221" s="8" t="str">
        <f>IF(data_in!A1221="","",data_in!A1221)</f>
        <v>b760c71a-3f3c-4c95-89df-d630ebd12774</v>
      </c>
      <c r="B1221" s="12">
        <f>IF(A1221="","",data_in!B1221)</f>
        <v>43843.452476851853</v>
      </c>
      <c r="C1221" s="8">
        <f>IF(A1221="","",IF(data_in!E1221="NULL",0,1))</f>
        <v>0</v>
      </c>
      <c r="D1221" s="8" t="str">
        <f>IF(A1221="","",IF(data_in!E1221="NULL","",ROUND(data_in!E1221-data_in!B1221,0)))</f>
        <v/>
      </c>
      <c r="E1221" s="8">
        <f>IF(A1221="","",IF(data_in!C1221="NULL",0,IF(data_in!C1221&gt;data_in!E1221,0,1)))</f>
        <v>0</v>
      </c>
      <c r="F1221" s="8" t="str">
        <f>IF(OR(A1221="",E1221=0),"",IF(data_in!C1221="NULL","",ROUND(data_in!C1221-data_in!B1221,0)))</f>
        <v/>
      </c>
      <c r="G1221" s="8" t="str">
        <f>IF(OR(A1221="",E1221=0),"",IF(data_in!C1221="NULL","",IF(D1221="",ROUND(data_in!D1221-data_in!B1221,0),MIN(D1221,ROUND(data_in!D1221-data_in!B1221,0)))))</f>
        <v/>
      </c>
      <c r="H1221" s="8" t="str">
        <f>IF(A1221="","",IF(data_in!M1221="United States","United States",IF(data_in!M1221="Canada","Canada",IF(data_in!M1221="United Kingdom","United Kingdom","Other Country"))))</f>
        <v>United States</v>
      </c>
      <c r="I1221" s="8" t="str">
        <f>IF(A1221="","",IF(data_in!K1221="Unknown","Unknown",IF(data_in!K1221&lt;=10,"Very Small",IF(data_in!K1221&lt;=100,"Small",IF(data_in!K1221&lt;=500,"Medium",IF(data_in!K1221&gt;500,"Large","Error"))))))</f>
        <v>Medium</v>
      </c>
      <c r="J1221" s="8" t="str">
        <f>IF(C1221=1,TEXT(data_in!E1221,"mm-yyyy"),"")</f>
        <v/>
      </c>
      <c r="K1221" s="8" t="str">
        <f>IF(A1221="","",IF(data_in!I1221="Website","Website",IF(data_in!I1221="Paid Search","Paid Search",IF(data_in!I1221="Slack","Slack","Other Channel"))))</f>
        <v>Website</v>
      </c>
      <c r="L1221" s="10">
        <f>IF(A1221="","",ROUND(N$3-data_in!B1221,0))</f>
        <v>140</v>
      </c>
    </row>
    <row r="1222" spans="1:12">
      <c r="A1222" s="8" t="str">
        <f>IF(data_in!A1222="","",data_in!A1222)</f>
        <v>22e71e90-f295-4acc-b930-79ae68affeb2</v>
      </c>
      <c r="B1222" s="12">
        <f>IF(A1222="","",data_in!B1222)</f>
        <v>43944.736585648148</v>
      </c>
      <c r="C1222" s="8">
        <f>IF(A1222="","",IF(data_in!E1222="NULL",0,1))</f>
        <v>0</v>
      </c>
      <c r="D1222" s="8" t="str">
        <f>IF(A1222="","",IF(data_in!E1222="NULL","",ROUND(data_in!E1222-data_in!B1222,0)))</f>
        <v/>
      </c>
      <c r="E1222" s="8">
        <f>IF(A1222="","",IF(data_in!C1222="NULL",0,IF(data_in!C1222&gt;data_in!E1222,0,1)))</f>
        <v>0</v>
      </c>
      <c r="F1222" s="8" t="str">
        <f>IF(OR(A1222="",E1222=0),"",IF(data_in!C1222="NULL","",ROUND(data_in!C1222-data_in!B1222,0)))</f>
        <v/>
      </c>
      <c r="G1222" s="8" t="str">
        <f>IF(OR(A1222="",E1222=0),"",IF(data_in!C1222="NULL","",IF(D1222="",ROUND(data_in!D1222-data_in!B1222,0),MIN(D1222,ROUND(data_in!D1222-data_in!B1222,0)))))</f>
        <v/>
      </c>
      <c r="H1222" s="8" t="str">
        <f>IF(A1222="","",IF(data_in!M1222="United States","United States",IF(data_in!M1222="Canada","Canada",IF(data_in!M1222="United Kingdom","United Kingdom","Other Country"))))</f>
        <v>Other Country</v>
      </c>
      <c r="I1222" s="8" t="str">
        <f>IF(A1222="","",IF(data_in!K1222="Unknown","Unknown",IF(data_in!K1222&lt;=10,"Very Small",IF(data_in!K1222&lt;=100,"Small",IF(data_in!K1222&lt;=500,"Medium",IF(data_in!K1222&gt;500,"Large","Error"))))))</f>
        <v>Small</v>
      </c>
      <c r="J1222" s="8" t="str">
        <f>IF(C1222=1,TEXT(data_in!E1222,"mm-yyyy"),"")</f>
        <v/>
      </c>
      <c r="K1222" s="8" t="str">
        <f>IF(A1222="","",IF(data_in!I1222="Website","Website",IF(data_in!I1222="Paid Search","Paid Search",IF(data_in!I1222="Slack","Slack","Other Channel"))))</f>
        <v>Slack</v>
      </c>
      <c r="L1222" s="10">
        <f>IF(A1222="","",ROUND(N$3-data_in!B1222,0))</f>
        <v>38</v>
      </c>
    </row>
    <row r="1223" spans="1:12">
      <c r="A1223" s="8" t="str">
        <f>IF(data_in!A1223="","",data_in!A1223)</f>
        <v>30ed6a8b-8758-4b98-9943-93291718e1d9</v>
      </c>
      <c r="B1223" s="12">
        <f>IF(A1223="","",data_in!B1223)</f>
        <v>43944.745150462964</v>
      </c>
      <c r="C1223" s="8">
        <f>IF(A1223="","",IF(data_in!E1223="NULL",0,1))</f>
        <v>0</v>
      </c>
      <c r="D1223" s="8" t="str">
        <f>IF(A1223="","",IF(data_in!E1223="NULL","",ROUND(data_in!E1223-data_in!B1223,0)))</f>
        <v/>
      </c>
      <c r="E1223" s="8">
        <f>IF(A1223="","",IF(data_in!C1223="NULL",0,IF(data_in!C1223&gt;data_in!E1223,0,1)))</f>
        <v>0</v>
      </c>
      <c r="F1223" s="8" t="str">
        <f>IF(OR(A1223="",E1223=0),"",IF(data_in!C1223="NULL","",ROUND(data_in!C1223-data_in!B1223,0)))</f>
        <v/>
      </c>
      <c r="G1223" s="8" t="str">
        <f>IF(OR(A1223="",E1223=0),"",IF(data_in!C1223="NULL","",IF(D1223="",ROUND(data_in!D1223-data_in!B1223,0),MIN(D1223,ROUND(data_in!D1223-data_in!B1223,0)))))</f>
        <v/>
      </c>
      <c r="H1223" s="8" t="str">
        <f>IF(A1223="","",IF(data_in!M1223="United States","United States",IF(data_in!M1223="Canada","Canada",IF(data_in!M1223="United Kingdom","United Kingdom","Other Country"))))</f>
        <v>Other Country</v>
      </c>
      <c r="I1223" s="8" t="str">
        <f>IF(A1223="","",IF(data_in!K1223="Unknown","Unknown",IF(data_in!K1223&lt;=10,"Very Small",IF(data_in!K1223&lt;=100,"Small",IF(data_in!K1223&lt;=500,"Medium",IF(data_in!K1223&gt;500,"Large","Error"))))))</f>
        <v>Very Small</v>
      </c>
      <c r="J1223" s="8" t="str">
        <f>IF(C1223=1,TEXT(data_in!E1223,"mm-yyyy"),"")</f>
        <v/>
      </c>
      <c r="K1223" s="8" t="str">
        <f>IF(A1223="","",IF(data_in!I1223="Website","Website",IF(data_in!I1223="Paid Search","Paid Search",IF(data_in!I1223="Slack","Slack","Other Channel"))))</f>
        <v>Slack</v>
      </c>
      <c r="L1223" s="10">
        <f>IF(A1223="","",ROUND(N$3-data_in!B1223,0))</f>
        <v>38</v>
      </c>
    </row>
    <row r="1224" spans="1:12">
      <c r="A1224" s="8" t="str">
        <f>IF(data_in!A1224="","",data_in!A1224)</f>
        <v>a3783caa-d393-453d-bbd3-e7a6a22768cf</v>
      </c>
      <c r="B1224" s="12">
        <f>IF(A1224="","",data_in!B1224)</f>
        <v>43944.740219907406</v>
      </c>
      <c r="C1224" s="8">
        <f>IF(A1224="","",IF(data_in!E1224="NULL",0,1))</f>
        <v>0</v>
      </c>
      <c r="D1224" s="8" t="str">
        <f>IF(A1224="","",IF(data_in!E1224="NULL","",ROUND(data_in!E1224-data_in!B1224,0)))</f>
        <v/>
      </c>
      <c r="E1224" s="8">
        <f>IF(A1224="","",IF(data_in!C1224="NULL",0,IF(data_in!C1224&gt;data_in!E1224,0,1)))</f>
        <v>0</v>
      </c>
      <c r="F1224" s="8" t="str">
        <f>IF(OR(A1224="",E1224=0),"",IF(data_in!C1224="NULL","",ROUND(data_in!C1224-data_in!B1224,0)))</f>
        <v/>
      </c>
      <c r="G1224" s="8" t="str">
        <f>IF(OR(A1224="",E1224=0),"",IF(data_in!C1224="NULL","",IF(D1224="",ROUND(data_in!D1224-data_in!B1224,0),MIN(D1224,ROUND(data_in!D1224-data_in!B1224,0)))))</f>
        <v/>
      </c>
      <c r="H1224" s="8" t="str">
        <f>IF(A1224="","",IF(data_in!M1224="United States","United States",IF(data_in!M1224="Canada","Canada",IF(data_in!M1224="United Kingdom","United Kingdom","Other Country"))))</f>
        <v>Other Country</v>
      </c>
      <c r="I1224" s="8" t="str">
        <f>IF(A1224="","",IF(data_in!K1224="Unknown","Unknown",IF(data_in!K1224&lt;=10,"Very Small",IF(data_in!K1224&lt;=100,"Small",IF(data_in!K1224&lt;=500,"Medium",IF(data_in!K1224&gt;500,"Large","Error"))))))</f>
        <v>Very Small</v>
      </c>
      <c r="J1224" s="8" t="str">
        <f>IF(C1224=1,TEXT(data_in!E1224,"mm-yyyy"),"")</f>
        <v/>
      </c>
      <c r="K1224" s="8" t="str">
        <f>IF(A1224="","",IF(data_in!I1224="Website","Website",IF(data_in!I1224="Paid Search","Paid Search",IF(data_in!I1224="Slack","Slack","Other Channel"))))</f>
        <v>Paid Search</v>
      </c>
      <c r="L1224" s="10">
        <f>IF(A1224="","",ROUND(N$3-data_in!B1224,0))</f>
        <v>38</v>
      </c>
    </row>
    <row r="1225" spans="1:12">
      <c r="A1225" s="8" t="str">
        <f>IF(data_in!A1225="","",data_in!A1225)</f>
        <v>d8fe6f75-2937-4653-9f9b-4243ca843069</v>
      </c>
      <c r="B1225" s="12">
        <f>IF(A1225="","",data_in!B1225)</f>
        <v>43944.778379629628</v>
      </c>
      <c r="C1225" s="8">
        <f>IF(A1225="","",IF(data_in!E1225="NULL",0,1))</f>
        <v>0</v>
      </c>
      <c r="D1225" s="8" t="str">
        <f>IF(A1225="","",IF(data_in!E1225="NULL","",ROUND(data_in!E1225-data_in!B1225,0)))</f>
        <v/>
      </c>
      <c r="E1225" s="8">
        <f>IF(A1225="","",IF(data_in!C1225="NULL",0,IF(data_in!C1225&gt;data_in!E1225,0,1)))</f>
        <v>0</v>
      </c>
      <c r="F1225" s="8" t="str">
        <f>IF(OR(A1225="",E1225=0),"",IF(data_in!C1225="NULL","",ROUND(data_in!C1225-data_in!B1225,0)))</f>
        <v/>
      </c>
      <c r="G1225" s="8" t="str">
        <f>IF(OR(A1225="",E1225=0),"",IF(data_in!C1225="NULL","",IF(D1225="",ROUND(data_in!D1225-data_in!B1225,0),MIN(D1225,ROUND(data_in!D1225-data_in!B1225,0)))))</f>
        <v/>
      </c>
      <c r="H1225" s="8" t="str">
        <f>IF(A1225="","",IF(data_in!M1225="United States","United States",IF(data_in!M1225="Canada","Canada",IF(data_in!M1225="United Kingdom","United Kingdom","Other Country"))))</f>
        <v>United States</v>
      </c>
      <c r="I1225" s="8" t="str">
        <f>IF(A1225="","",IF(data_in!K1225="Unknown","Unknown",IF(data_in!K1225&lt;=10,"Very Small",IF(data_in!K1225&lt;=100,"Small",IF(data_in!K1225&lt;=500,"Medium",IF(data_in!K1225&gt;500,"Large","Error"))))))</f>
        <v>Very Small</v>
      </c>
      <c r="J1225" s="8" t="str">
        <f>IF(C1225=1,TEXT(data_in!E1225,"mm-yyyy"),"")</f>
        <v/>
      </c>
      <c r="K1225" s="8" t="str">
        <f>IF(A1225="","",IF(data_in!I1225="Website","Website",IF(data_in!I1225="Paid Search","Paid Search",IF(data_in!I1225="Slack","Slack","Other Channel"))))</f>
        <v>Website</v>
      </c>
      <c r="L1225" s="10">
        <f>IF(A1225="","",ROUND(N$3-data_in!B1225,0))</f>
        <v>38</v>
      </c>
    </row>
    <row r="1226" spans="1:12">
      <c r="A1226" s="8" t="str">
        <f>IF(data_in!A1226="","",data_in!A1226)</f>
        <v>230d651b-87e8-48b2-a4ee-042e40c97717</v>
      </c>
      <c r="B1226" s="12">
        <f>IF(A1226="","",data_in!B1226)</f>
        <v>43944.759270833332</v>
      </c>
      <c r="C1226" s="8">
        <f>IF(A1226="","",IF(data_in!E1226="NULL",0,1))</f>
        <v>0</v>
      </c>
      <c r="D1226" s="8" t="str">
        <f>IF(A1226="","",IF(data_in!E1226="NULL","",ROUND(data_in!E1226-data_in!B1226,0)))</f>
        <v/>
      </c>
      <c r="E1226" s="8">
        <f>IF(A1226="","",IF(data_in!C1226="NULL",0,IF(data_in!C1226&gt;data_in!E1226,0,1)))</f>
        <v>0</v>
      </c>
      <c r="F1226" s="8" t="str">
        <f>IF(OR(A1226="",E1226=0),"",IF(data_in!C1226="NULL","",ROUND(data_in!C1226-data_in!B1226,0)))</f>
        <v/>
      </c>
      <c r="G1226" s="8" t="str">
        <f>IF(OR(A1226="",E1226=0),"",IF(data_in!C1226="NULL","",IF(D1226="",ROUND(data_in!D1226-data_in!B1226,0),MIN(D1226,ROUND(data_in!D1226-data_in!B1226,0)))))</f>
        <v/>
      </c>
      <c r="H1226" s="8" t="str">
        <f>IF(A1226="","",IF(data_in!M1226="United States","United States",IF(data_in!M1226="Canada","Canada",IF(data_in!M1226="United Kingdom","United Kingdom","Other Country"))))</f>
        <v>Other Country</v>
      </c>
      <c r="I1226" s="8" t="str">
        <f>IF(A1226="","",IF(data_in!K1226="Unknown","Unknown",IF(data_in!K1226&lt;=10,"Very Small",IF(data_in!K1226&lt;=100,"Small",IF(data_in!K1226&lt;=500,"Medium",IF(data_in!K1226&gt;500,"Large","Error"))))))</f>
        <v>Very Small</v>
      </c>
      <c r="J1226" s="8" t="str">
        <f>IF(C1226=1,TEXT(data_in!E1226,"mm-yyyy"),"")</f>
        <v/>
      </c>
      <c r="K1226" s="8" t="str">
        <f>IF(A1226="","",IF(data_in!I1226="Website","Website",IF(data_in!I1226="Paid Search","Paid Search",IF(data_in!I1226="Slack","Slack","Other Channel"))))</f>
        <v>Slack</v>
      </c>
      <c r="L1226" s="10">
        <f>IF(A1226="","",ROUND(N$3-data_in!B1226,0))</f>
        <v>38</v>
      </c>
    </row>
    <row r="1227" spans="1:12">
      <c r="A1227" s="8" t="str">
        <f>IF(data_in!A1227="","",data_in!A1227)</f>
        <v>e7f0a8ab-90ed-4512-92d5-721055233dfc</v>
      </c>
      <c r="B1227" s="12">
        <f>IF(A1227="","",data_in!B1227)</f>
        <v>43944.834814814814</v>
      </c>
      <c r="C1227" s="8">
        <f>IF(A1227="","",IF(data_in!E1227="NULL",0,1))</f>
        <v>0</v>
      </c>
      <c r="D1227" s="8" t="str">
        <f>IF(A1227="","",IF(data_in!E1227="NULL","",ROUND(data_in!E1227-data_in!B1227,0)))</f>
        <v/>
      </c>
      <c r="E1227" s="8">
        <f>IF(A1227="","",IF(data_in!C1227="NULL",0,IF(data_in!C1227&gt;data_in!E1227,0,1)))</f>
        <v>1</v>
      </c>
      <c r="F1227" s="8">
        <f>IF(OR(A1227="",E1227=0),"",IF(data_in!C1227="NULL","",ROUND(data_in!C1227-data_in!B1227,0)))</f>
        <v>1</v>
      </c>
      <c r="G1227" s="8">
        <f>IF(OR(A1227="",E1227=0),"",IF(data_in!C1227="NULL","",IF(D1227="",ROUND(data_in!D1227-data_in!B1227,0),MIN(D1227,ROUND(data_in!D1227-data_in!B1227,0)))))</f>
        <v>15</v>
      </c>
      <c r="H1227" s="8" t="str">
        <f>IF(A1227="","",IF(data_in!M1227="United States","United States",IF(data_in!M1227="Canada","Canada",IF(data_in!M1227="United Kingdom","United Kingdom","Other Country"))))</f>
        <v>Canada</v>
      </c>
      <c r="I1227" s="8" t="str">
        <f>IF(A1227="","",IF(data_in!K1227="Unknown","Unknown",IF(data_in!K1227&lt;=10,"Very Small",IF(data_in!K1227&lt;=100,"Small",IF(data_in!K1227&lt;=500,"Medium",IF(data_in!K1227&gt;500,"Large","Error"))))))</f>
        <v>Small</v>
      </c>
      <c r="J1227" s="8" t="str">
        <f>IF(C1227=1,TEXT(data_in!E1227,"mm-yyyy"),"")</f>
        <v/>
      </c>
      <c r="K1227" s="8" t="str">
        <f>IF(A1227="","",IF(data_in!I1227="Website","Website",IF(data_in!I1227="Paid Search","Paid Search",IF(data_in!I1227="Slack","Slack","Other Channel"))))</f>
        <v>Paid Search</v>
      </c>
      <c r="L1227" s="10">
        <f>IF(A1227="","",ROUND(N$3-data_in!B1227,0))</f>
        <v>38</v>
      </c>
    </row>
    <row r="1228" spans="1:12">
      <c r="A1228" s="8" t="str">
        <f>IF(data_in!A1228="","",data_in!A1228)</f>
        <v>e75abd17-d9c4-4d45-be7f-c2f867e995c1</v>
      </c>
      <c r="B1228" s="12">
        <f>IF(A1228="","",data_in!B1228)</f>
        <v>43944.87909722222</v>
      </c>
      <c r="C1228" s="8">
        <f>IF(A1228="","",IF(data_in!E1228="NULL",0,1))</f>
        <v>0</v>
      </c>
      <c r="D1228" s="8" t="str">
        <f>IF(A1228="","",IF(data_in!E1228="NULL","",ROUND(data_in!E1228-data_in!B1228,0)))</f>
        <v/>
      </c>
      <c r="E1228" s="8">
        <f>IF(A1228="","",IF(data_in!C1228="NULL",0,IF(data_in!C1228&gt;data_in!E1228,0,1)))</f>
        <v>1</v>
      </c>
      <c r="F1228" s="8">
        <f>IF(OR(A1228="",E1228=0),"",IF(data_in!C1228="NULL","",ROUND(data_in!C1228-data_in!B1228,0)))</f>
        <v>1</v>
      </c>
      <c r="G1228" s="8">
        <f>IF(OR(A1228="",E1228=0),"",IF(data_in!C1228="NULL","",IF(D1228="",ROUND(data_in!D1228-data_in!B1228,0),MIN(D1228,ROUND(data_in!D1228-data_in!B1228,0)))))</f>
        <v>15</v>
      </c>
      <c r="H1228" s="8" t="str">
        <f>IF(A1228="","",IF(data_in!M1228="United States","United States",IF(data_in!M1228="Canada","Canada",IF(data_in!M1228="United Kingdom","United Kingdom","Other Country"))))</f>
        <v>Other Country</v>
      </c>
      <c r="I1228" s="8" t="str">
        <f>IF(A1228="","",IF(data_in!K1228="Unknown","Unknown",IF(data_in!K1228&lt;=10,"Very Small",IF(data_in!K1228&lt;=100,"Small",IF(data_in!K1228&lt;=500,"Medium",IF(data_in!K1228&gt;500,"Large","Error"))))))</f>
        <v>Very Small</v>
      </c>
      <c r="J1228" s="8" t="str">
        <f>IF(C1228=1,TEXT(data_in!E1228,"mm-yyyy"),"")</f>
        <v/>
      </c>
      <c r="K1228" s="8" t="str">
        <f>IF(A1228="","",IF(data_in!I1228="Website","Website",IF(data_in!I1228="Paid Search","Paid Search",IF(data_in!I1228="Slack","Slack","Other Channel"))))</f>
        <v>Slack</v>
      </c>
      <c r="L1228" s="10">
        <f>IF(A1228="","",ROUND(N$3-data_in!B1228,0))</f>
        <v>38</v>
      </c>
    </row>
    <row r="1229" spans="1:12">
      <c r="A1229" s="8" t="str">
        <f>IF(data_in!A1229="","",data_in!A1229)</f>
        <v>7142f0d7-2f62-49cf-b7ef-1bb025f76755</v>
      </c>
      <c r="B1229" s="12">
        <f>IF(A1229="","",data_in!B1229)</f>
        <v>43944.882268518515</v>
      </c>
      <c r="C1229" s="8">
        <f>IF(A1229="","",IF(data_in!E1229="NULL",0,1))</f>
        <v>1</v>
      </c>
      <c r="D1229" s="8">
        <f>IF(A1229="","",IF(data_in!E1229="NULL","",ROUND(data_in!E1229-data_in!B1229,0)))</f>
        <v>26</v>
      </c>
      <c r="E1229" s="8">
        <f>IF(A1229="","",IF(data_in!C1229="NULL",0,IF(data_in!C1229&gt;data_in!E1229,0,1)))</f>
        <v>1</v>
      </c>
      <c r="F1229" s="8">
        <f>IF(OR(A1229="",E1229=0),"",IF(data_in!C1229="NULL","",ROUND(data_in!C1229-data_in!B1229,0)))</f>
        <v>12</v>
      </c>
      <c r="G1229" s="8">
        <f>IF(OR(A1229="",E1229=0),"",IF(data_in!C1229="NULL","",IF(D1229="",ROUND(data_in!D1229-data_in!B1229,0),MIN(D1229,ROUND(data_in!D1229-data_in!B1229,0)))))</f>
        <v>26</v>
      </c>
      <c r="H1229" s="8" t="str">
        <f>IF(A1229="","",IF(data_in!M1229="United States","United States",IF(data_in!M1229="Canada","Canada",IF(data_in!M1229="United Kingdom","United Kingdom","Other Country"))))</f>
        <v>United States</v>
      </c>
      <c r="I1229" s="8" t="str">
        <f>IF(A1229="","",IF(data_in!K1229="Unknown","Unknown",IF(data_in!K1229&lt;=10,"Very Small",IF(data_in!K1229&lt;=100,"Small",IF(data_in!K1229&lt;=500,"Medium",IF(data_in!K1229&gt;500,"Large","Error"))))))</f>
        <v>Small</v>
      </c>
      <c r="J1229" s="8" t="str">
        <f>IF(C1229=1,TEXT(data_in!E1229,"mm-yyyy"),"")</f>
        <v>05-2020</v>
      </c>
      <c r="K1229" s="8" t="str">
        <f>IF(A1229="","",IF(data_in!I1229="Website","Website",IF(data_in!I1229="Paid Search","Paid Search",IF(data_in!I1229="Slack","Slack","Other Channel"))))</f>
        <v>Website</v>
      </c>
      <c r="L1229" s="10">
        <f>IF(A1229="","",ROUND(N$3-data_in!B1229,0))</f>
        <v>38</v>
      </c>
    </row>
    <row r="1230" spans="1:12">
      <c r="A1230" s="8" t="str">
        <f>IF(data_in!A1230="","",data_in!A1230)</f>
        <v>70b07392-d728-41c5-b1e5-e40a15caf70b</v>
      </c>
      <c r="B1230" s="12">
        <f>IF(A1230="","",data_in!B1230)</f>
        <v>43944.908506944441</v>
      </c>
      <c r="C1230" s="8">
        <f>IF(A1230="","",IF(data_in!E1230="NULL",0,1))</f>
        <v>0</v>
      </c>
      <c r="D1230" s="8" t="str">
        <f>IF(A1230="","",IF(data_in!E1230="NULL","",ROUND(data_in!E1230-data_in!B1230,0)))</f>
        <v/>
      </c>
      <c r="E1230" s="8">
        <f>IF(A1230="","",IF(data_in!C1230="NULL",0,IF(data_in!C1230&gt;data_in!E1230,0,1)))</f>
        <v>1</v>
      </c>
      <c r="F1230" s="8">
        <f>IF(OR(A1230="",E1230=0),"",IF(data_in!C1230="NULL","",ROUND(data_in!C1230-data_in!B1230,0)))</f>
        <v>32</v>
      </c>
      <c r="G1230" s="8">
        <f>IF(OR(A1230="",E1230=0),"",IF(data_in!C1230="NULL","",IF(D1230="",ROUND(data_in!D1230-data_in!B1230,0),MIN(D1230,ROUND(data_in!D1230-data_in!B1230,0)))))</f>
        <v>46</v>
      </c>
      <c r="H1230" s="8" t="str">
        <f>IF(A1230="","",IF(data_in!M1230="United States","United States",IF(data_in!M1230="Canada","Canada",IF(data_in!M1230="United Kingdom","United Kingdom","Other Country"))))</f>
        <v>Canada</v>
      </c>
      <c r="I1230" s="8" t="str">
        <f>IF(A1230="","",IF(data_in!K1230="Unknown","Unknown",IF(data_in!K1230&lt;=10,"Very Small",IF(data_in!K1230&lt;=100,"Small",IF(data_in!K1230&lt;=500,"Medium",IF(data_in!K1230&gt;500,"Large","Error"))))))</f>
        <v>Very Small</v>
      </c>
      <c r="J1230" s="8" t="str">
        <f>IF(C1230=1,TEXT(data_in!E1230,"mm-yyyy"),"")</f>
        <v/>
      </c>
      <c r="K1230" s="8" t="str">
        <f>IF(A1230="","",IF(data_in!I1230="Website","Website",IF(data_in!I1230="Paid Search","Paid Search",IF(data_in!I1230="Slack","Slack","Other Channel"))))</f>
        <v>Website</v>
      </c>
      <c r="L1230" s="10">
        <f>IF(A1230="","",ROUND(N$3-data_in!B1230,0))</f>
        <v>38</v>
      </c>
    </row>
    <row r="1231" spans="1:12">
      <c r="A1231" s="8" t="str">
        <f>IF(data_in!A1231="","",data_in!A1231)</f>
        <v>db8d7713-dd1e-491d-9eb1-de84e8fabab7</v>
      </c>
      <c r="B1231" s="12">
        <f>IF(A1231="","",data_in!B1231)</f>
        <v>43945.249259259261</v>
      </c>
      <c r="C1231" s="8">
        <f>IF(A1231="","",IF(data_in!E1231="NULL",0,1))</f>
        <v>0</v>
      </c>
      <c r="D1231" s="8" t="str">
        <f>IF(A1231="","",IF(data_in!E1231="NULL","",ROUND(data_in!E1231-data_in!B1231,0)))</f>
        <v/>
      </c>
      <c r="E1231" s="8">
        <f>IF(A1231="","",IF(data_in!C1231="NULL",0,IF(data_in!C1231&gt;data_in!E1231,0,1)))</f>
        <v>0</v>
      </c>
      <c r="F1231" s="8" t="str">
        <f>IF(OR(A1231="",E1231=0),"",IF(data_in!C1231="NULL","",ROUND(data_in!C1231-data_in!B1231,0)))</f>
        <v/>
      </c>
      <c r="G1231" s="8" t="str">
        <f>IF(OR(A1231="",E1231=0),"",IF(data_in!C1231="NULL","",IF(D1231="",ROUND(data_in!D1231-data_in!B1231,0),MIN(D1231,ROUND(data_in!D1231-data_in!B1231,0)))))</f>
        <v/>
      </c>
      <c r="H1231" s="8" t="str">
        <f>IF(A1231="","",IF(data_in!M1231="United States","United States",IF(data_in!M1231="Canada","Canada",IF(data_in!M1231="United Kingdom","United Kingdom","Other Country"))))</f>
        <v>Other Country</v>
      </c>
      <c r="I1231" s="8" t="str">
        <f>IF(A1231="","",IF(data_in!K1231="Unknown","Unknown",IF(data_in!K1231&lt;=10,"Very Small",IF(data_in!K1231&lt;=100,"Small",IF(data_in!K1231&lt;=500,"Medium",IF(data_in!K1231&gt;500,"Large","Error"))))))</f>
        <v>Small</v>
      </c>
      <c r="J1231" s="8" t="str">
        <f>IF(C1231=1,TEXT(data_in!E1231,"mm-yyyy"),"")</f>
        <v/>
      </c>
      <c r="K1231" s="8" t="str">
        <f>IF(A1231="","",IF(data_in!I1231="Website","Website",IF(data_in!I1231="Paid Search","Paid Search",IF(data_in!I1231="Slack","Slack","Other Channel"))))</f>
        <v>Website</v>
      </c>
      <c r="L1231" s="10">
        <f>IF(A1231="","",ROUND(N$3-data_in!B1231,0))</f>
        <v>38</v>
      </c>
    </row>
    <row r="1232" spans="1:12">
      <c r="A1232" s="8" t="str">
        <f>IF(data_in!A1232="","",data_in!A1232)</f>
        <v>1a24224e-b388-4a8f-b51a-146f7cb9c516</v>
      </c>
      <c r="B1232" s="12">
        <f>IF(A1232="","",data_in!B1232)</f>
        <v>43945.256921296299</v>
      </c>
      <c r="C1232" s="8">
        <f>IF(A1232="","",IF(data_in!E1232="NULL",0,1))</f>
        <v>0</v>
      </c>
      <c r="D1232" s="8" t="str">
        <f>IF(A1232="","",IF(data_in!E1232="NULL","",ROUND(data_in!E1232-data_in!B1232,0)))</f>
        <v/>
      </c>
      <c r="E1232" s="8">
        <f>IF(A1232="","",IF(data_in!C1232="NULL",0,IF(data_in!C1232&gt;data_in!E1232,0,1)))</f>
        <v>0</v>
      </c>
      <c r="F1232" s="8" t="str">
        <f>IF(OR(A1232="",E1232=0),"",IF(data_in!C1232="NULL","",ROUND(data_in!C1232-data_in!B1232,0)))</f>
        <v/>
      </c>
      <c r="G1232" s="8" t="str">
        <f>IF(OR(A1232="",E1232=0),"",IF(data_in!C1232="NULL","",IF(D1232="",ROUND(data_in!D1232-data_in!B1232,0),MIN(D1232,ROUND(data_in!D1232-data_in!B1232,0)))))</f>
        <v/>
      </c>
      <c r="H1232" s="8" t="str">
        <f>IF(A1232="","",IF(data_in!M1232="United States","United States",IF(data_in!M1232="Canada","Canada",IF(data_in!M1232="United Kingdom","United Kingdom","Other Country"))))</f>
        <v>Other Country</v>
      </c>
      <c r="I1232" s="8" t="str">
        <f>IF(A1232="","",IF(data_in!K1232="Unknown","Unknown",IF(data_in!K1232&lt;=10,"Very Small",IF(data_in!K1232&lt;=100,"Small",IF(data_in!K1232&lt;=500,"Medium",IF(data_in!K1232&gt;500,"Large","Error"))))))</f>
        <v>Medium</v>
      </c>
      <c r="J1232" s="8" t="str">
        <f>IF(C1232=1,TEXT(data_in!E1232,"mm-yyyy"),"")</f>
        <v/>
      </c>
      <c r="K1232" s="8" t="str">
        <f>IF(A1232="","",IF(data_in!I1232="Website","Website",IF(data_in!I1232="Paid Search","Paid Search",IF(data_in!I1232="Slack","Slack","Other Channel"))))</f>
        <v>Website</v>
      </c>
      <c r="L1232" s="10">
        <f>IF(A1232="","",ROUND(N$3-data_in!B1232,0))</f>
        <v>38</v>
      </c>
    </row>
    <row r="1233" spans="1:12">
      <c r="A1233" s="8" t="str">
        <f>IF(data_in!A1233="","",data_in!A1233)</f>
        <v>af187a6a-a0a2-447d-8645-a163236ccc86</v>
      </c>
      <c r="B1233" s="12">
        <f>IF(A1233="","",data_in!B1233)</f>
        <v>43944.99759259259</v>
      </c>
      <c r="C1233" s="8">
        <f>IF(A1233="","",IF(data_in!E1233="NULL",0,1))</f>
        <v>0</v>
      </c>
      <c r="D1233" s="8" t="str">
        <f>IF(A1233="","",IF(data_in!E1233="NULL","",ROUND(data_in!E1233-data_in!B1233,0)))</f>
        <v/>
      </c>
      <c r="E1233" s="8">
        <f>IF(A1233="","",IF(data_in!C1233="NULL",0,IF(data_in!C1233&gt;data_in!E1233,0,1)))</f>
        <v>0</v>
      </c>
      <c r="F1233" s="8" t="str">
        <f>IF(OR(A1233="",E1233=0),"",IF(data_in!C1233="NULL","",ROUND(data_in!C1233-data_in!B1233,0)))</f>
        <v/>
      </c>
      <c r="G1233" s="8" t="str">
        <f>IF(OR(A1233="",E1233=0),"",IF(data_in!C1233="NULL","",IF(D1233="",ROUND(data_in!D1233-data_in!B1233,0),MIN(D1233,ROUND(data_in!D1233-data_in!B1233,0)))))</f>
        <v/>
      </c>
      <c r="H1233" s="8" t="str">
        <f>IF(A1233="","",IF(data_in!M1233="United States","United States",IF(data_in!M1233="Canada","Canada",IF(data_in!M1233="United Kingdom","United Kingdom","Other Country"))))</f>
        <v>United States</v>
      </c>
      <c r="I1233" s="8" t="str">
        <f>IF(A1233="","",IF(data_in!K1233="Unknown","Unknown",IF(data_in!K1233&lt;=10,"Very Small",IF(data_in!K1233&lt;=100,"Small",IF(data_in!K1233&lt;=500,"Medium",IF(data_in!K1233&gt;500,"Large","Error"))))))</f>
        <v>Very Small</v>
      </c>
      <c r="J1233" s="8" t="str">
        <f>IF(C1233=1,TEXT(data_in!E1233,"mm-yyyy"),"")</f>
        <v/>
      </c>
      <c r="K1233" s="8" t="str">
        <f>IF(A1233="","",IF(data_in!I1233="Website","Website",IF(data_in!I1233="Paid Search","Paid Search",IF(data_in!I1233="Slack","Slack","Other Channel"))))</f>
        <v>Website</v>
      </c>
      <c r="L1233" s="10">
        <f>IF(A1233="","",ROUND(N$3-data_in!B1233,0))</f>
        <v>38</v>
      </c>
    </row>
    <row r="1234" spans="1:12">
      <c r="A1234" s="8" t="str">
        <f>IF(data_in!A1234="","",data_in!A1234)</f>
        <v>c48d36b1-ce70-4dff-9add-2ca2ea0b31ff</v>
      </c>
      <c r="B1234" s="12">
        <f>IF(A1234="","",data_in!B1234)</f>
        <v>43945.250150462962</v>
      </c>
      <c r="C1234" s="8">
        <f>IF(A1234="","",IF(data_in!E1234="NULL",0,1))</f>
        <v>0</v>
      </c>
      <c r="D1234" s="8" t="str">
        <f>IF(A1234="","",IF(data_in!E1234="NULL","",ROUND(data_in!E1234-data_in!B1234,0)))</f>
        <v/>
      </c>
      <c r="E1234" s="8">
        <f>IF(A1234="","",IF(data_in!C1234="NULL",0,IF(data_in!C1234&gt;data_in!E1234,0,1)))</f>
        <v>0</v>
      </c>
      <c r="F1234" s="8" t="str">
        <f>IF(OR(A1234="",E1234=0),"",IF(data_in!C1234="NULL","",ROUND(data_in!C1234-data_in!B1234,0)))</f>
        <v/>
      </c>
      <c r="G1234" s="8" t="str">
        <f>IF(OR(A1234="",E1234=0),"",IF(data_in!C1234="NULL","",IF(D1234="",ROUND(data_in!D1234-data_in!B1234,0),MIN(D1234,ROUND(data_in!D1234-data_in!B1234,0)))))</f>
        <v/>
      </c>
      <c r="H1234" s="8" t="str">
        <f>IF(A1234="","",IF(data_in!M1234="United States","United States",IF(data_in!M1234="Canada","Canada",IF(data_in!M1234="United Kingdom","United Kingdom","Other Country"))))</f>
        <v>Other Country</v>
      </c>
      <c r="I1234" s="8" t="str">
        <f>IF(A1234="","",IF(data_in!K1234="Unknown","Unknown",IF(data_in!K1234&lt;=10,"Very Small",IF(data_in!K1234&lt;=100,"Small",IF(data_in!K1234&lt;=500,"Medium",IF(data_in!K1234&gt;500,"Large","Error"))))))</f>
        <v>Small</v>
      </c>
      <c r="J1234" s="8" t="str">
        <f>IF(C1234=1,TEXT(data_in!E1234,"mm-yyyy"),"")</f>
        <v/>
      </c>
      <c r="K1234" s="8" t="str">
        <f>IF(A1234="","",IF(data_in!I1234="Website","Website",IF(data_in!I1234="Paid Search","Paid Search",IF(data_in!I1234="Slack","Slack","Other Channel"))))</f>
        <v>Slack</v>
      </c>
      <c r="L1234" s="10">
        <f>IF(A1234="","",ROUND(N$3-data_in!B1234,0))</f>
        <v>38</v>
      </c>
    </row>
    <row r="1235" spans="1:12">
      <c r="A1235" s="8" t="str">
        <f>IF(data_in!A1235="","",data_in!A1235)</f>
        <v>2120167e-a166-4f99-b8e7-cfb1201e33e8</v>
      </c>
      <c r="B1235" s="12">
        <f>IF(A1235="","",data_in!B1235)</f>
        <v>43958.498483796298</v>
      </c>
      <c r="C1235" s="8">
        <f>IF(A1235="","",IF(data_in!E1235="NULL",0,1))</f>
        <v>0</v>
      </c>
      <c r="D1235" s="8" t="str">
        <f>IF(A1235="","",IF(data_in!E1235="NULL","",ROUND(data_in!E1235-data_in!B1235,0)))</f>
        <v/>
      </c>
      <c r="E1235" s="8">
        <f>IF(A1235="","",IF(data_in!C1235="NULL",0,IF(data_in!C1235&gt;data_in!E1235,0,1)))</f>
        <v>1</v>
      </c>
      <c r="F1235" s="8">
        <f>IF(OR(A1235="",E1235=0),"",IF(data_in!C1235="NULL","",ROUND(data_in!C1235-data_in!B1235,0)))</f>
        <v>1</v>
      </c>
      <c r="G1235" s="8">
        <f>IF(OR(A1235="",E1235=0),"",IF(data_in!C1235="NULL","",IF(D1235="",ROUND(data_in!D1235-data_in!B1235,0),MIN(D1235,ROUND(data_in!D1235-data_in!B1235,0)))))</f>
        <v>32</v>
      </c>
      <c r="H1235" s="8" t="str">
        <f>IF(A1235="","",IF(data_in!M1235="United States","United States",IF(data_in!M1235="Canada","Canada",IF(data_in!M1235="United Kingdom","United Kingdom","Other Country"))))</f>
        <v>Other Country</v>
      </c>
      <c r="I1235" s="8" t="str">
        <f>IF(A1235="","",IF(data_in!K1235="Unknown","Unknown",IF(data_in!K1235&lt;=10,"Very Small",IF(data_in!K1235&lt;=100,"Small",IF(data_in!K1235&lt;=500,"Medium",IF(data_in!K1235&gt;500,"Large","Error"))))))</f>
        <v>Large</v>
      </c>
      <c r="J1235" s="8" t="str">
        <f>IF(C1235=1,TEXT(data_in!E1235,"mm-yyyy"),"")</f>
        <v/>
      </c>
      <c r="K1235" s="8" t="str">
        <f>IF(A1235="","",IF(data_in!I1235="Website","Website",IF(data_in!I1235="Paid Search","Paid Search",IF(data_in!I1235="Slack","Slack","Other Channel"))))</f>
        <v>Website</v>
      </c>
      <c r="L1235" s="10">
        <f>IF(A1235="","",ROUND(N$3-data_in!B1235,0))</f>
        <v>24</v>
      </c>
    </row>
    <row r="1236" spans="1:12">
      <c r="A1236" s="8" t="str">
        <f>IF(data_in!A1236="","",data_in!A1236)</f>
        <v>5de4a623-56c3-4e28-b911-0e4ff0d8a63c</v>
      </c>
      <c r="B1236" s="12">
        <f>IF(A1236="","",data_in!B1236)</f>
        <v>43945.310844907406</v>
      </c>
      <c r="C1236" s="8">
        <f>IF(A1236="","",IF(data_in!E1236="NULL",0,1))</f>
        <v>0</v>
      </c>
      <c r="D1236" s="8" t="str">
        <f>IF(A1236="","",IF(data_in!E1236="NULL","",ROUND(data_in!E1236-data_in!B1236,0)))</f>
        <v/>
      </c>
      <c r="E1236" s="8">
        <f>IF(A1236="","",IF(data_in!C1236="NULL",0,IF(data_in!C1236&gt;data_in!E1236,0,1)))</f>
        <v>0</v>
      </c>
      <c r="F1236" s="8" t="str">
        <f>IF(OR(A1236="",E1236=0),"",IF(data_in!C1236="NULL","",ROUND(data_in!C1236-data_in!B1236,0)))</f>
        <v/>
      </c>
      <c r="G1236" s="8" t="str">
        <f>IF(OR(A1236="",E1236=0),"",IF(data_in!C1236="NULL","",IF(D1236="",ROUND(data_in!D1236-data_in!B1236,0),MIN(D1236,ROUND(data_in!D1236-data_in!B1236,0)))))</f>
        <v/>
      </c>
      <c r="H1236" s="8" t="str">
        <f>IF(A1236="","",IF(data_in!M1236="United States","United States",IF(data_in!M1236="Canada","Canada",IF(data_in!M1236="United Kingdom","United Kingdom","Other Country"))))</f>
        <v>Other Country</v>
      </c>
      <c r="I1236" s="8" t="str">
        <f>IF(A1236="","",IF(data_in!K1236="Unknown","Unknown",IF(data_in!K1236&lt;=10,"Very Small",IF(data_in!K1236&lt;=100,"Small",IF(data_in!K1236&lt;=500,"Medium",IF(data_in!K1236&gt;500,"Large","Error"))))))</f>
        <v>Large</v>
      </c>
      <c r="J1236" s="8" t="str">
        <f>IF(C1236=1,TEXT(data_in!E1236,"mm-yyyy"),"")</f>
        <v/>
      </c>
      <c r="K1236" s="8" t="str">
        <f>IF(A1236="","",IF(data_in!I1236="Website","Website",IF(data_in!I1236="Paid Search","Paid Search",IF(data_in!I1236="Slack","Slack","Other Channel"))))</f>
        <v>Website</v>
      </c>
      <c r="L1236" s="10">
        <f>IF(A1236="","",ROUND(N$3-data_in!B1236,0))</f>
        <v>38</v>
      </c>
    </row>
    <row r="1237" spans="1:12">
      <c r="A1237" s="8" t="str">
        <f>IF(data_in!A1237="","",data_in!A1237)</f>
        <v>7faa904e-253c-435c-8881-ab1c65ca7d0d</v>
      </c>
      <c r="B1237" s="12">
        <f>IF(A1237="","",data_in!B1237)</f>
        <v>43945.245659722219</v>
      </c>
      <c r="C1237" s="8">
        <f>IF(A1237="","",IF(data_in!E1237="NULL",0,1))</f>
        <v>0</v>
      </c>
      <c r="D1237" s="8" t="str">
        <f>IF(A1237="","",IF(data_in!E1237="NULL","",ROUND(data_in!E1237-data_in!B1237,0)))</f>
        <v/>
      </c>
      <c r="E1237" s="8">
        <f>IF(A1237="","",IF(data_in!C1237="NULL",0,IF(data_in!C1237&gt;data_in!E1237,0,1)))</f>
        <v>0</v>
      </c>
      <c r="F1237" s="8" t="str">
        <f>IF(OR(A1237="",E1237=0),"",IF(data_in!C1237="NULL","",ROUND(data_in!C1237-data_in!B1237,0)))</f>
        <v/>
      </c>
      <c r="G1237" s="8" t="str">
        <f>IF(OR(A1237="",E1237=0),"",IF(data_in!C1237="NULL","",IF(D1237="",ROUND(data_in!D1237-data_in!B1237,0),MIN(D1237,ROUND(data_in!D1237-data_in!B1237,0)))))</f>
        <v/>
      </c>
      <c r="H1237" s="8" t="str">
        <f>IF(A1237="","",IF(data_in!M1237="United States","United States",IF(data_in!M1237="Canada","Canada",IF(data_in!M1237="United Kingdom","United Kingdom","Other Country"))))</f>
        <v>United States</v>
      </c>
      <c r="I1237" s="8" t="str">
        <f>IF(A1237="","",IF(data_in!K1237="Unknown","Unknown",IF(data_in!K1237&lt;=10,"Very Small",IF(data_in!K1237&lt;=100,"Small",IF(data_in!K1237&lt;=500,"Medium",IF(data_in!K1237&gt;500,"Large","Error"))))))</f>
        <v>Small</v>
      </c>
      <c r="J1237" s="8" t="str">
        <f>IF(C1237=1,TEXT(data_in!E1237,"mm-yyyy"),"")</f>
        <v/>
      </c>
      <c r="K1237" s="8" t="str">
        <f>IF(A1237="","",IF(data_in!I1237="Website","Website",IF(data_in!I1237="Paid Search","Paid Search",IF(data_in!I1237="Slack","Slack","Other Channel"))))</f>
        <v>Website</v>
      </c>
      <c r="L1237" s="10">
        <f>IF(A1237="","",ROUND(N$3-data_in!B1237,0))</f>
        <v>38</v>
      </c>
    </row>
    <row r="1238" spans="1:12">
      <c r="A1238" s="8" t="str">
        <f>IF(data_in!A1238="","",data_in!A1238)</f>
        <v>dc73b195-88ea-4838-bfae-10c1a8fa35e1</v>
      </c>
      <c r="B1238" s="12">
        <f>IF(A1238="","",data_in!B1238)</f>
        <v>43945.2658912037</v>
      </c>
      <c r="C1238" s="8">
        <f>IF(A1238="","",IF(data_in!E1238="NULL",0,1))</f>
        <v>0</v>
      </c>
      <c r="D1238" s="8" t="str">
        <f>IF(A1238="","",IF(data_in!E1238="NULL","",ROUND(data_in!E1238-data_in!B1238,0)))</f>
        <v/>
      </c>
      <c r="E1238" s="8">
        <f>IF(A1238="","",IF(data_in!C1238="NULL",0,IF(data_in!C1238&gt;data_in!E1238,0,1)))</f>
        <v>0</v>
      </c>
      <c r="F1238" s="8" t="str">
        <f>IF(OR(A1238="",E1238=0),"",IF(data_in!C1238="NULL","",ROUND(data_in!C1238-data_in!B1238,0)))</f>
        <v/>
      </c>
      <c r="G1238" s="8" t="str">
        <f>IF(OR(A1238="",E1238=0),"",IF(data_in!C1238="NULL","",IF(D1238="",ROUND(data_in!D1238-data_in!B1238,0),MIN(D1238,ROUND(data_in!D1238-data_in!B1238,0)))))</f>
        <v/>
      </c>
      <c r="H1238" s="8" t="str">
        <f>IF(A1238="","",IF(data_in!M1238="United States","United States",IF(data_in!M1238="Canada","Canada",IF(data_in!M1238="United Kingdom","United Kingdom","Other Country"))))</f>
        <v>Other Country</v>
      </c>
      <c r="I1238" s="8" t="str">
        <f>IF(A1238="","",IF(data_in!K1238="Unknown","Unknown",IF(data_in!K1238&lt;=10,"Very Small",IF(data_in!K1238&lt;=100,"Small",IF(data_in!K1238&lt;=500,"Medium",IF(data_in!K1238&gt;500,"Large","Error"))))))</f>
        <v>Very Small</v>
      </c>
      <c r="J1238" s="8" t="str">
        <f>IF(C1238=1,TEXT(data_in!E1238,"mm-yyyy"),"")</f>
        <v/>
      </c>
      <c r="K1238" s="8" t="str">
        <f>IF(A1238="","",IF(data_in!I1238="Website","Website",IF(data_in!I1238="Paid Search","Paid Search",IF(data_in!I1238="Slack","Slack","Other Channel"))))</f>
        <v>Slack</v>
      </c>
      <c r="L1238" s="10">
        <f>IF(A1238="","",ROUND(N$3-data_in!B1238,0))</f>
        <v>38</v>
      </c>
    </row>
    <row r="1239" spans="1:12">
      <c r="A1239" s="8" t="str">
        <f>IF(data_in!A1239="","",data_in!A1239)</f>
        <v>86988ada-0c02-4e8c-bcad-72301be4e061</v>
      </c>
      <c r="B1239" s="12">
        <f>IF(A1239="","",data_in!B1239)</f>
        <v>43945.330810185187</v>
      </c>
      <c r="C1239" s="8">
        <f>IF(A1239="","",IF(data_in!E1239="NULL",0,1))</f>
        <v>0</v>
      </c>
      <c r="D1239" s="8" t="str">
        <f>IF(A1239="","",IF(data_in!E1239="NULL","",ROUND(data_in!E1239-data_in!B1239,0)))</f>
        <v/>
      </c>
      <c r="E1239" s="8">
        <f>IF(A1239="","",IF(data_in!C1239="NULL",0,IF(data_in!C1239&gt;data_in!E1239,0,1)))</f>
        <v>0</v>
      </c>
      <c r="F1239" s="8" t="str">
        <f>IF(OR(A1239="",E1239=0),"",IF(data_in!C1239="NULL","",ROUND(data_in!C1239-data_in!B1239,0)))</f>
        <v/>
      </c>
      <c r="G1239" s="8" t="str">
        <f>IF(OR(A1239="",E1239=0),"",IF(data_in!C1239="NULL","",IF(D1239="",ROUND(data_in!D1239-data_in!B1239,0),MIN(D1239,ROUND(data_in!D1239-data_in!B1239,0)))))</f>
        <v/>
      </c>
      <c r="H1239" s="8" t="str">
        <f>IF(A1239="","",IF(data_in!M1239="United States","United States",IF(data_in!M1239="Canada","Canada",IF(data_in!M1239="United Kingdom","United Kingdom","Other Country"))))</f>
        <v>Other Country</v>
      </c>
      <c r="I1239" s="8" t="str">
        <f>IF(A1239="","",IF(data_in!K1239="Unknown","Unknown",IF(data_in!K1239&lt;=10,"Very Small",IF(data_in!K1239&lt;=100,"Small",IF(data_in!K1239&lt;=500,"Medium",IF(data_in!K1239&gt;500,"Large","Error"))))))</f>
        <v>Medium</v>
      </c>
      <c r="J1239" s="8" t="str">
        <f>IF(C1239=1,TEXT(data_in!E1239,"mm-yyyy"),"")</f>
        <v/>
      </c>
      <c r="K1239" s="8" t="str">
        <f>IF(A1239="","",IF(data_in!I1239="Website","Website",IF(data_in!I1239="Paid Search","Paid Search",IF(data_in!I1239="Slack","Slack","Other Channel"))))</f>
        <v>Website</v>
      </c>
      <c r="L1239" s="10">
        <f>IF(A1239="","",ROUND(N$3-data_in!B1239,0))</f>
        <v>38</v>
      </c>
    </row>
    <row r="1240" spans="1:12">
      <c r="A1240" s="8" t="str">
        <f>IF(data_in!A1240="","",data_in!A1240)</f>
        <v>8eb4977a-b7df-41b9-9159-e832524125a4</v>
      </c>
      <c r="B1240" s="12">
        <f>IF(A1240="","",data_in!B1240)</f>
        <v>43945.496747685182</v>
      </c>
      <c r="C1240" s="8">
        <f>IF(A1240="","",IF(data_in!E1240="NULL",0,1))</f>
        <v>0</v>
      </c>
      <c r="D1240" s="8" t="str">
        <f>IF(A1240="","",IF(data_in!E1240="NULL","",ROUND(data_in!E1240-data_in!B1240,0)))</f>
        <v/>
      </c>
      <c r="E1240" s="8">
        <f>IF(A1240="","",IF(data_in!C1240="NULL",0,IF(data_in!C1240&gt;data_in!E1240,0,1)))</f>
        <v>0</v>
      </c>
      <c r="F1240" s="8" t="str">
        <f>IF(OR(A1240="",E1240=0),"",IF(data_in!C1240="NULL","",ROUND(data_in!C1240-data_in!B1240,0)))</f>
        <v/>
      </c>
      <c r="G1240" s="8" t="str">
        <f>IF(OR(A1240="",E1240=0),"",IF(data_in!C1240="NULL","",IF(D1240="",ROUND(data_in!D1240-data_in!B1240,0),MIN(D1240,ROUND(data_in!D1240-data_in!B1240,0)))))</f>
        <v/>
      </c>
      <c r="H1240" s="8" t="str">
        <f>IF(A1240="","",IF(data_in!M1240="United States","United States",IF(data_in!M1240="Canada","Canada",IF(data_in!M1240="United Kingdom","United Kingdom","Other Country"))))</f>
        <v>United States</v>
      </c>
      <c r="I1240" s="8" t="str">
        <f>IF(A1240="","",IF(data_in!K1240="Unknown","Unknown",IF(data_in!K1240&lt;=10,"Very Small",IF(data_in!K1240&lt;=100,"Small",IF(data_in!K1240&lt;=500,"Medium",IF(data_in!K1240&gt;500,"Large","Error"))))))</f>
        <v>Large</v>
      </c>
      <c r="J1240" s="8" t="str">
        <f>IF(C1240=1,TEXT(data_in!E1240,"mm-yyyy"),"")</f>
        <v/>
      </c>
      <c r="K1240" s="8" t="str">
        <f>IF(A1240="","",IF(data_in!I1240="Website","Website",IF(data_in!I1240="Paid Search","Paid Search",IF(data_in!I1240="Slack","Slack","Other Channel"))))</f>
        <v>Website</v>
      </c>
      <c r="L1240" s="10">
        <f>IF(A1240="","",ROUND(N$3-data_in!B1240,0))</f>
        <v>37</v>
      </c>
    </row>
    <row r="1241" spans="1:12">
      <c r="A1241" s="8" t="str">
        <f>IF(data_in!A1241="","",data_in!A1241)</f>
        <v>53e7896f-9210-4539-a33c-ed23fec0f7e6</v>
      </c>
      <c r="B1241" s="12">
        <f>IF(A1241="","",data_in!B1241)</f>
        <v>43945.341365740744</v>
      </c>
      <c r="C1241" s="8">
        <f>IF(A1241="","",IF(data_in!E1241="NULL",0,1))</f>
        <v>0</v>
      </c>
      <c r="D1241" s="8" t="str">
        <f>IF(A1241="","",IF(data_in!E1241="NULL","",ROUND(data_in!E1241-data_in!B1241,0)))</f>
        <v/>
      </c>
      <c r="E1241" s="8">
        <f>IF(A1241="","",IF(data_in!C1241="NULL",0,IF(data_in!C1241&gt;data_in!E1241,0,1)))</f>
        <v>0</v>
      </c>
      <c r="F1241" s="8" t="str">
        <f>IF(OR(A1241="",E1241=0),"",IF(data_in!C1241="NULL","",ROUND(data_in!C1241-data_in!B1241,0)))</f>
        <v/>
      </c>
      <c r="G1241" s="8" t="str">
        <f>IF(OR(A1241="",E1241=0),"",IF(data_in!C1241="NULL","",IF(D1241="",ROUND(data_in!D1241-data_in!B1241,0),MIN(D1241,ROUND(data_in!D1241-data_in!B1241,0)))))</f>
        <v/>
      </c>
      <c r="H1241" s="8" t="str">
        <f>IF(A1241="","",IF(data_in!M1241="United States","United States",IF(data_in!M1241="Canada","Canada",IF(data_in!M1241="United Kingdom","United Kingdom","Other Country"))))</f>
        <v>Other Country</v>
      </c>
      <c r="I1241" s="8" t="str">
        <f>IF(A1241="","",IF(data_in!K1241="Unknown","Unknown",IF(data_in!K1241&lt;=10,"Very Small",IF(data_in!K1241&lt;=100,"Small",IF(data_in!K1241&lt;=500,"Medium",IF(data_in!K1241&gt;500,"Large","Error"))))))</f>
        <v>Very Small</v>
      </c>
      <c r="J1241" s="8" t="str">
        <f>IF(C1241=1,TEXT(data_in!E1241,"mm-yyyy"),"")</f>
        <v/>
      </c>
      <c r="K1241" s="8" t="str">
        <f>IF(A1241="","",IF(data_in!I1241="Website","Website",IF(data_in!I1241="Paid Search","Paid Search",IF(data_in!I1241="Slack","Slack","Other Channel"))))</f>
        <v>Website</v>
      </c>
      <c r="L1241" s="10">
        <f>IF(A1241="","",ROUND(N$3-data_in!B1241,0))</f>
        <v>38</v>
      </c>
    </row>
    <row r="1242" spans="1:12">
      <c r="A1242" s="8" t="str">
        <f>IF(data_in!A1242="","",data_in!A1242)</f>
        <v>93b21175-41a8-4bfe-9730-a7dbf04df077</v>
      </c>
      <c r="B1242" s="12">
        <f>IF(A1242="","",data_in!B1242)</f>
        <v>43945.371238425927</v>
      </c>
      <c r="C1242" s="8">
        <f>IF(A1242="","",IF(data_in!E1242="NULL",0,1))</f>
        <v>0</v>
      </c>
      <c r="D1242" s="8" t="str">
        <f>IF(A1242="","",IF(data_in!E1242="NULL","",ROUND(data_in!E1242-data_in!B1242,0)))</f>
        <v/>
      </c>
      <c r="E1242" s="8">
        <f>IF(A1242="","",IF(data_in!C1242="NULL",0,IF(data_in!C1242&gt;data_in!E1242,0,1)))</f>
        <v>0</v>
      </c>
      <c r="F1242" s="8" t="str">
        <f>IF(OR(A1242="",E1242=0),"",IF(data_in!C1242="NULL","",ROUND(data_in!C1242-data_in!B1242,0)))</f>
        <v/>
      </c>
      <c r="G1242" s="8" t="str">
        <f>IF(OR(A1242="",E1242=0),"",IF(data_in!C1242="NULL","",IF(D1242="",ROUND(data_in!D1242-data_in!B1242,0),MIN(D1242,ROUND(data_in!D1242-data_in!B1242,0)))))</f>
        <v/>
      </c>
      <c r="H1242" s="8" t="str">
        <f>IF(A1242="","",IF(data_in!M1242="United States","United States",IF(data_in!M1242="Canada","Canada",IF(data_in!M1242="United Kingdom","United Kingdom","Other Country"))))</f>
        <v>Other Country</v>
      </c>
      <c r="I1242" s="8" t="str">
        <f>IF(A1242="","",IF(data_in!K1242="Unknown","Unknown",IF(data_in!K1242&lt;=10,"Very Small",IF(data_in!K1242&lt;=100,"Small",IF(data_in!K1242&lt;=500,"Medium",IF(data_in!K1242&gt;500,"Large","Error"))))))</f>
        <v>Very Small</v>
      </c>
      <c r="J1242" s="8" t="str">
        <f>IF(C1242=1,TEXT(data_in!E1242,"mm-yyyy"),"")</f>
        <v/>
      </c>
      <c r="K1242" s="8" t="str">
        <f>IF(A1242="","",IF(data_in!I1242="Website","Website",IF(data_in!I1242="Paid Search","Paid Search",IF(data_in!I1242="Slack","Slack","Other Channel"))))</f>
        <v>Website</v>
      </c>
      <c r="L1242" s="10">
        <f>IF(A1242="","",ROUND(N$3-data_in!B1242,0))</f>
        <v>38</v>
      </c>
    </row>
    <row r="1243" spans="1:12">
      <c r="A1243" s="8" t="str">
        <f>IF(data_in!A1243="","",data_in!A1243)</f>
        <v>6e0d7228-0a3a-4605-8761-be0a8dc6afa5</v>
      </c>
      <c r="B1243" s="12">
        <f>IF(A1243="","",data_in!B1243)</f>
        <v>43843.446539351855</v>
      </c>
      <c r="C1243" s="8">
        <f>IF(A1243="","",IF(data_in!E1243="NULL",0,1))</f>
        <v>0</v>
      </c>
      <c r="D1243" s="8" t="str">
        <f>IF(A1243="","",IF(data_in!E1243="NULL","",ROUND(data_in!E1243-data_in!B1243,0)))</f>
        <v/>
      </c>
      <c r="E1243" s="8">
        <f>IF(A1243="","",IF(data_in!C1243="NULL",0,IF(data_in!C1243&gt;data_in!E1243,0,1)))</f>
        <v>1</v>
      </c>
      <c r="F1243" s="8">
        <f>IF(OR(A1243="",E1243=0),"",IF(data_in!C1243="NULL","",ROUND(data_in!C1243-data_in!B1243,0)))</f>
        <v>0</v>
      </c>
      <c r="G1243" s="8">
        <f>IF(OR(A1243="",E1243=0),"",IF(data_in!C1243="NULL","",IF(D1243="",ROUND(data_in!D1243-data_in!B1243,0),MIN(D1243,ROUND(data_in!D1243-data_in!B1243,0)))))</f>
        <v>30</v>
      </c>
      <c r="H1243" s="8" t="str">
        <f>IF(A1243="","",IF(data_in!M1243="United States","United States",IF(data_in!M1243="Canada","Canada",IF(data_in!M1243="United Kingdom","United Kingdom","Other Country"))))</f>
        <v>Other Country</v>
      </c>
      <c r="I1243" s="8" t="str">
        <f>IF(A1243="","",IF(data_in!K1243="Unknown","Unknown",IF(data_in!K1243&lt;=10,"Very Small",IF(data_in!K1243&lt;=100,"Small",IF(data_in!K1243&lt;=500,"Medium",IF(data_in!K1243&gt;500,"Large","Error"))))))</f>
        <v>Very Small</v>
      </c>
      <c r="J1243" s="8" t="str">
        <f>IF(C1243=1,TEXT(data_in!E1243,"mm-yyyy"),"")</f>
        <v/>
      </c>
      <c r="K1243" s="8" t="str">
        <f>IF(A1243="","",IF(data_in!I1243="Website","Website",IF(data_in!I1243="Paid Search","Paid Search",IF(data_in!I1243="Slack","Slack","Other Channel"))))</f>
        <v>Website</v>
      </c>
      <c r="L1243" s="10">
        <f>IF(A1243="","",ROUND(N$3-data_in!B1243,0))</f>
        <v>140</v>
      </c>
    </row>
    <row r="1244" spans="1:12">
      <c r="A1244" s="8" t="str">
        <f>IF(data_in!A1244="","",data_in!A1244)</f>
        <v>1c84d0ed-5977-4f72-b98b-7c1611380de5</v>
      </c>
      <c r="B1244" s="12">
        <f>IF(A1244="","",data_in!B1244)</f>
        <v>43843.447708333333</v>
      </c>
      <c r="C1244" s="8">
        <f>IF(A1244="","",IF(data_in!E1244="NULL",0,1))</f>
        <v>0</v>
      </c>
      <c r="D1244" s="8" t="str">
        <f>IF(A1244="","",IF(data_in!E1244="NULL","",ROUND(data_in!E1244-data_in!B1244,0)))</f>
        <v/>
      </c>
      <c r="E1244" s="8">
        <f>IF(A1244="","",IF(data_in!C1244="NULL",0,IF(data_in!C1244&gt;data_in!E1244,0,1)))</f>
        <v>1</v>
      </c>
      <c r="F1244" s="8">
        <f>IF(OR(A1244="",E1244=0),"",IF(data_in!C1244="NULL","",ROUND(data_in!C1244-data_in!B1244,0)))</f>
        <v>9</v>
      </c>
      <c r="G1244" s="8">
        <f>IF(OR(A1244="",E1244=0),"",IF(data_in!C1244="NULL","",IF(D1244="",ROUND(data_in!D1244-data_in!B1244,0),MIN(D1244,ROUND(data_in!D1244-data_in!B1244,0)))))</f>
        <v>39</v>
      </c>
      <c r="H1244" s="8" t="str">
        <f>IF(A1244="","",IF(data_in!M1244="United States","United States",IF(data_in!M1244="Canada","Canada",IF(data_in!M1244="United Kingdom","United Kingdom","Other Country"))))</f>
        <v>Other Country</v>
      </c>
      <c r="I1244" s="8" t="str">
        <f>IF(A1244="","",IF(data_in!K1244="Unknown","Unknown",IF(data_in!K1244&lt;=10,"Very Small",IF(data_in!K1244&lt;=100,"Small",IF(data_in!K1244&lt;=500,"Medium",IF(data_in!K1244&gt;500,"Large","Error"))))))</f>
        <v>Very Small</v>
      </c>
      <c r="J1244" s="8" t="str">
        <f>IF(C1244=1,TEXT(data_in!E1244,"mm-yyyy"),"")</f>
        <v/>
      </c>
      <c r="K1244" s="8" t="str">
        <f>IF(A1244="","",IF(data_in!I1244="Website","Website",IF(data_in!I1244="Paid Search","Paid Search",IF(data_in!I1244="Slack","Slack","Other Channel"))))</f>
        <v>Website</v>
      </c>
      <c r="L1244" s="10">
        <f>IF(A1244="","",ROUND(N$3-data_in!B1244,0))</f>
        <v>140</v>
      </c>
    </row>
    <row r="1245" spans="1:12">
      <c r="A1245" s="8" t="str">
        <f>IF(data_in!A1245="","",data_in!A1245)</f>
        <v>d1f2e16d-60f4-4aa4-9676-8dbd670dbfd8</v>
      </c>
      <c r="B1245" s="12">
        <f>IF(A1245="","",data_in!B1245)</f>
        <v>43843.476203703707</v>
      </c>
      <c r="C1245" s="8">
        <f>IF(A1245="","",IF(data_in!E1245="NULL",0,1))</f>
        <v>0</v>
      </c>
      <c r="D1245" s="8" t="str">
        <f>IF(A1245="","",IF(data_in!E1245="NULL","",ROUND(data_in!E1245-data_in!B1245,0)))</f>
        <v/>
      </c>
      <c r="E1245" s="8">
        <f>IF(A1245="","",IF(data_in!C1245="NULL",0,IF(data_in!C1245&gt;data_in!E1245,0,1)))</f>
        <v>0</v>
      </c>
      <c r="F1245" s="8" t="str">
        <f>IF(OR(A1245="",E1245=0),"",IF(data_in!C1245="NULL","",ROUND(data_in!C1245-data_in!B1245,0)))</f>
        <v/>
      </c>
      <c r="G1245" s="8" t="str">
        <f>IF(OR(A1245="",E1245=0),"",IF(data_in!C1245="NULL","",IF(D1245="",ROUND(data_in!D1245-data_in!B1245,0),MIN(D1245,ROUND(data_in!D1245-data_in!B1245,0)))))</f>
        <v/>
      </c>
      <c r="H1245" s="8" t="str">
        <f>IF(A1245="","",IF(data_in!M1245="United States","United States",IF(data_in!M1245="Canada","Canada",IF(data_in!M1245="United Kingdom","United Kingdom","Other Country"))))</f>
        <v>United States</v>
      </c>
      <c r="I1245" s="8" t="str">
        <f>IF(A1245="","",IF(data_in!K1245="Unknown","Unknown",IF(data_in!K1245&lt;=10,"Very Small",IF(data_in!K1245&lt;=100,"Small",IF(data_in!K1245&lt;=500,"Medium",IF(data_in!K1245&gt;500,"Large","Error"))))))</f>
        <v>Very Small</v>
      </c>
      <c r="J1245" s="8" t="str">
        <f>IF(C1245=1,TEXT(data_in!E1245,"mm-yyyy"),"")</f>
        <v/>
      </c>
      <c r="K1245" s="8" t="str">
        <f>IF(A1245="","",IF(data_in!I1245="Website","Website",IF(data_in!I1245="Paid Search","Paid Search",IF(data_in!I1245="Slack","Slack","Other Channel"))))</f>
        <v>Website</v>
      </c>
      <c r="L1245" s="10">
        <f>IF(A1245="","",ROUND(N$3-data_in!B1245,0))</f>
        <v>140</v>
      </c>
    </row>
    <row r="1246" spans="1:12">
      <c r="A1246" s="8" t="str">
        <f>IF(data_in!A1246="","",data_in!A1246)</f>
        <v>9ea22275-7b13-447d-8aca-cd1af9c79fdf</v>
      </c>
      <c r="B1246" s="12">
        <f>IF(A1246="","",data_in!B1246)</f>
        <v>43843.54010416667</v>
      </c>
      <c r="C1246" s="8">
        <f>IF(A1246="","",IF(data_in!E1246="NULL",0,1))</f>
        <v>0</v>
      </c>
      <c r="D1246" s="8" t="str">
        <f>IF(A1246="","",IF(data_in!E1246="NULL","",ROUND(data_in!E1246-data_in!B1246,0)))</f>
        <v/>
      </c>
      <c r="E1246" s="8">
        <f>IF(A1246="","",IF(data_in!C1246="NULL",0,IF(data_in!C1246&gt;data_in!E1246,0,1)))</f>
        <v>0</v>
      </c>
      <c r="F1246" s="8" t="str">
        <f>IF(OR(A1246="",E1246=0),"",IF(data_in!C1246="NULL","",ROUND(data_in!C1246-data_in!B1246,0)))</f>
        <v/>
      </c>
      <c r="G1246" s="8" t="str">
        <f>IF(OR(A1246="",E1246=0),"",IF(data_in!C1246="NULL","",IF(D1246="",ROUND(data_in!D1246-data_in!B1246,0),MIN(D1246,ROUND(data_in!D1246-data_in!B1246,0)))))</f>
        <v/>
      </c>
      <c r="H1246" s="8" t="str">
        <f>IF(A1246="","",IF(data_in!M1246="United States","United States",IF(data_in!M1246="Canada","Canada",IF(data_in!M1246="United Kingdom","United Kingdom","Other Country"))))</f>
        <v>Other Country</v>
      </c>
      <c r="I1246" s="8" t="str">
        <f>IF(A1246="","",IF(data_in!K1246="Unknown","Unknown",IF(data_in!K1246&lt;=10,"Very Small",IF(data_in!K1246&lt;=100,"Small",IF(data_in!K1246&lt;=500,"Medium",IF(data_in!K1246&gt;500,"Large","Error"))))))</f>
        <v>Very Small</v>
      </c>
      <c r="J1246" s="8" t="str">
        <f>IF(C1246=1,TEXT(data_in!E1246,"mm-yyyy"),"")</f>
        <v/>
      </c>
      <c r="K1246" s="8" t="str">
        <f>IF(A1246="","",IF(data_in!I1246="Website","Website",IF(data_in!I1246="Paid Search","Paid Search",IF(data_in!I1246="Slack","Slack","Other Channel"))))</f>
        <v>Website</v>
      </c>
      <c r="L1246" s="10">
        <f>IF(A1246="","",ROUND(N$3-data_in!B1246,0))</f>
        <v>139</v>
      </c>
    </row>
    <row r="1247" spans="1:12">
      <c r="A1247" s="8" t="str">
        <f>IF(data_in!A1247="","",data_in!A1247)</f>
        <v>c31b51b1-7122-47b0-8752-771b1cdf4eba</v>
      </c>
      <c r="B1247" s="12">
        <f>IF(A1247="","",data_in!B1247)</f>
        <v>43843.476921296293</v>
      </c>
      <c r="C1247" s="8">
        <f>IF(A1247="","",IF(data_in!E1247="NULL",0,1))</f>
        <v>0</v>
      </c>
      <c r="D1247" s="8" t="str">
        <f>IF(A1247="","",IF(data_in!E1247="NULL","",ROUND(data_in!E1247-data_in!B1247,0)))</f>
        <v/>
      </c>
      <c r="E1247" s="8">
        <f>IF(A1247="","",IF(data_in!C1247="NULL",0,IF(data_in!C1247&gt;data_in!E1247,0,1)))</f>
        <v>1</v>
      </c>
      <c r="F1247" s="8">
        <f>IF(OR(A1247="",E1247=0),"",IF(data_in!C1247="NULL","",ROUND(data_in!C1247-data_in!B1247,0)))</f>
        <v>56</v>
      </c>
      <c r="G1247" s="8">
        <f>IF(OR(A1247="",E1247=0),"",IF(data_in!C1247="NULL","",IF(D1247="",ROUND(data_in!D1247-data_in!B1247,0),MIN(D1247,ROUND(data_in!D1247-data_in!B1247,0)))))</f>
        <v>86</v>
      </c>
      <c r="H1247" s="8" t="str">
        <f>IF(A1247="","",IF(data_in!M1247="United States","United States",IF(data_in!M1247="Canada","Canada",IF(data_in!M1247="United Kingdom","United Kingdom","Other Country"))))</f>
        <v>Other Country</v>
      </c>
      <c r="I1247" s="8" t="str">
        <f>IF(A1247="","",IF(data_in!K1247="Unknown","Unknown",IF(data_in!K1247&lt;=10,"Very Small",IF(data_in!K1247&lt;=100,"Small",IF(data_in!K1247&lt;=500,"Medium",IF(data_in!K1247&gt;500,"Large","Error"))))))</f>
        <v>Very Small</v>
      </c>
      <c r="J1247" s="8" t="str">
        <f>IF(C1247=1,TEXT(data_in!E1247,"mm-yyyy"),"")</f>
        <v/>
      </c>
      <c r="K1247" s="8" t="str">
        <f>IF(A1247="","",IF(data_in!I1247="Website","Website",IF(data_in!I1247="Paid Search","Paid Search",IF(data_in!I1247="Slack","Slack","Other Channel"))))</f>
        <v>Website</v>
      </c>
      <c r="L1247" s="10">
        <f>IF(A1247="","",ROUND(N$3-data_in!B1247,0))</f>
        <v>140</v>
      </c>
    </row>
    <row r="1248" spans="1:12">
      <c r="A1248" s="8" t="str">
        <f>IF(data_in!A1248="","",data_in!A1248)</f>
        <v>680515bc-9d8b-42c2-b158-dc523473242c</v>
      </c>
      <c r="B1248" s="12">
        <f>IF(A1248="","",data_in!B1248)</f>
        <v>43843.502534722225</v>
      </c>
      <c r="C1248" s="8">
        <f>IF(A1248="","",IF(data_in!E1248="NULL",0,1))</f>
        <v>0</v>
      </c>
      <c r="D1248" s="8" t="str">
        <f>IF(A1248="","",IF(data_in!E1248="NULL","",ROUND(data_in!E1248-data_in!B1248,0)))</f>
        <v/>
      </c>
      <c r="E1248" s="8">
        <f>IF(A1248="","",IF(data_in!C1248="NULL",0,IF(data_in!C1248&gt;data_in!E1248,0,1)))</f>
        <v>1</v>
      </c>
      <c r="F1248" s="8">
        <f>IF(OR(A1248="",E1248=0),"",IF(data_in!C1248="NULL","",ROUND(data_in!C1248-data_in!B1248,0)))</f>
        <v>0</v>
      </c>
      <c r="G1248" s="8">
        <f>IF(OR(A1248="",E1248=0),"",IF(data_in!C1248="NULL","",IF(D1248="",ROUND(data_in!D1248-data_in!B1248,0),MIN(D1248,ROUND(data_in!D1248-data_in!B1248,0)))))</f>
        <v>30</v>
      </c>
      <c r="H1248" s="8" t="str">
        <f>IF(A1248="","",IF(data_in!M1248="United States","United States",IF(data_in!M1248="Canada","Canada",IF(data_in!M1248="United Kingdom","United Kingdom","Other Country"))))</f>
        <v>Other Country</v>
      </c>
      <c r="I1248" s="8" t="str">
        <f>IF(A1248="","",IF(data_in!K1248="Unknown","Unknown",IF(data_in!K1248&lt;=10,"Very Small",IF(data_in!K1248&lt;=100,"Small",IF(data_in!K1248&lt;=500,"Medium",IF(data_in!K1248&gt;500,"Large","Error"))))))</f>
        <v>Small</v>
      </c>
      <c r="J1248" s="8" t="str">
        <f>IF(C1248=1,TEXT(data_in!E1248,"mm-yyyy"),"")</f>
        <v/>
      </c>
      <c r="K1248" s="8" t="str">
        <f>IF(A1248="","",IF(data_in!I1248="Website","Website",IF(data_in!I1248="Paid Search","Paid Search",IF(data_in!I1248="Slack","Slack","Other Channel"))))</f>
        <v>Website</v>
      </c>
      <c r="L1248" s="10">
        <f>IF(A1248="","",ROUND(N$3-data_in!B1248,0))</f>
        <v>139</v>
      </c>
    </row>
    <row r="1249" spans="1:12">
      <c r="A1249" s="8" t="str">
        <f>IF(data_in!A1249="","",data_in!A1249)</f>
        <v>41ce4e82-0791-40fe-b71f-ea870d98b2ed</v>
      </c>
      <c r="B1249" s="12">
        <f>IF(A1249="","",data_in!B1249)</f>
        <v>43843.53497685185</v>
      </c>
      <c r="C1249" s="8">
        <f>IF(A1249="","",IF(data_in!E1249="NULL",0,1))</f>
        <v>0</v>
      </c>
      <c r="D1249" s="8" t="str">
        <f>IF(A1249="","",IF(data_in!E1249="NULL","",ROUND(data_in!E1249-data_in!B1249,0)))</f>
        <v/>
      </c>
      <c r="E1249" s="8">
        <f>IF(A1249="","",IF(data_in!C1249="NULL",0,IF(data_in!C1249&gt;data_in!E1249,0,1)))</f>
        <v>0</v>
      </c>
      <c r="F1249" s="8" t="str">
        <f>IF(OR(A1249="",E1249=0),"",IF(data_in!C1249="NULL","",ROUND(data_in!C1249-data_in!B1249,0)))</f>
        <v/>
      </c>
      <c r="G1249" s="8" t="str">
        <f>IF(OR(A1249="",E1249=0),"",IF(data_in!C1249="NULL","",IF(D1249="",ROUND(data_in!D1249-data_in!B1249,0),MIN(D1249,ROUND(data_in!D1249-data_in!B1249,0)))))</f>
        <v/>
      </c>
      <c r="H1249" s="8" t="str">
        <f>IF(A1249="","",IF(data_in!M1249="United States","United States",IF(data_in!M1249="Canada","Canada",IF(data_in!M1249="United Kingdom","United Kingdom","Other Country"))))</f>
        <v>United States</v>
      </c>
      <c r="I1249" s="8" t="str">
        <f>IF(A1249="","",IF(data_in!K1249="Unknown","Unknown",IF(data_in!K1249&lt;=10,"Very Small",IF(data_in!K1249&lt;=100,"Small",IF(data_in!K1249&lt;=500,"Medium",IF(data_in!K1249&gt;500,"Large","Error"))))))</f>
        <v>Very Small</v>
      </c>
      <c r="J1249" s="8" t="str">
        <f>IF(C1249=1,TEXT(data_in!E1249,"mm-yyyy"),"")</f>
        <v/>
      </c>
      <c r="K1249" s="8" t="str">
        <f>IF(A1249="","",IF(data_in!I1249="Website","Website",IF(data_in!I1249="Paid Search","Paid Search",IF(data_in!I1249="Slack","Slack","Other Channel"))))</f>
        <v>Paid Search</v>
      </c>
      <c r="L1249" s="10">
        <f>IF(A1249="","",ROUND(N$3-data_in!B1249,0))</f>
        <v>139</v>
      </c>
    </row>
    <row r="1250" spans="1:12">
      <c r="A1250" s="8" t="str">
        <f>IF(data_in!A1250="","",data_in!A1250)</f>
        <v>749ab121-2b9a-4b95-aad4-054e41d7c00b</v>
      </c>
      <c r="B1250" s="12">
        <f>IF(A1250="","",data_in!B1250)</f>
        <v>43843.55263888889</v>
      </c>
      <c r="C1250" s="8">
        <f>IF(A1250="","",IF(data_in!E1250="NULL",0,1))</f>
        <v>0</v>
      </c>
      <c r="D1250" s="8" t="str">
        <f>IF(A1250="","",IF(data_in!E1250="NULL","",ROUND(data_in!E1250-data_in!B1250,0)))</f>
        <v/>
      </c>
      <c r="E1250" s="8">
        <f>IF(A1250="","",IF(data_in!C1250="NULL",0,IF(data_in!C1250&gt;data_in!E1250,0,1)))</f>
        <v>0</v>
      </c>
      <c r="F1250" s="8" t="str">
        <f>IF(OR(A1250="",E1250=0),"",IF(data_in!C1250="NULL","",ROUND(data_in!C1250-data_in!B1250,0)))</f>
        <v/>
      </c>
      <c r="G1250" s="8" t="str">
        <f>IF(OR(A1250="",E1250=0),"",IF(data_in!C1250="NULL","",IF(D1250="",ROUND(data_in!D1250-data_in!B1250,0),MIN(D1250,ROUND(data_in!D1250-data_in!B1250,0)))))</f>
        <v/>
      </c>
      <c r="H1250" s="8" t="str">
        <f>IF(A1250="","",IF(data_in!M1250="United States","United States",IF(data_in!M1250="Canada","Canada",IF(data_in!M1250="United Kingdom","United Kingdom","Other Country"))))</f>
        <v>United Kingdom</v>
      </c>
      <c r="I1250" s="8" t="str">
        <f>IF(A1250="","",IF(data_in!K1250="Unknown","Unknown",IF(data_in!K1250&lt;=10,"Very Small",IF(data_in!K1250&lt;=100,"Small",IF(data_in!K1250&lt;=500,"Medium",IF(data_in!K1250&gt;500,"Large","Error"))))))</f>
        <v>Very Small</v>
      </c>
      <c r="J1250" s="8" t="str">
        <f>IF(C1250=1,TEXT(data_in!E1250,"mm-yyyy"),"")</f>
        <v/>
      </c>
      <c r="K1250" s="8" t="str">
        <f>IF(A1250="","",IF(data_in!I1250="Website","Website",IF(data_in!I1250="Paid Search","Paid Search",IF(data_in!I1250="Slack","Slack","Other Channel"))))</f>
        <v>Website</v>
      </c>
      <c r="L1250" s="10">
        <f>IF(A1250="","",ROUND(N$3-data_in!B1250,0))</f>
        <v>139</v>
      </c>
    </row>
    <row r="1251" spans="1:12">
      <c r="A1251" s="8" t="str">
        <f>IF(data_in!A1251="","",data_in!A1251)</f>
        <v>11f8a9e6-bd56-4527-bdc6-5864f74fd9a5</v>
      </c>
      <c r="B1251" s="12">
        <f>IF(A1251="","",data_in!B1251)</f>
        <v>43843.54855324074</v>
      </c>
      <c r="C1251" s="8">
        <f>IF(A1251="","",IF(data_in!E1251="NULL",0,1))</f>
        <v>0</v>
      </c>
      <c r="D1251" s="8" t="str">
        <f>IF(A1251="","",IF(data_in!E1251="NULL","",ROUND(data_in!E1251-data_in!B1251,0)))</f>
        <v/>
      </c>
      <c r="E1251" s="8">
        <f>IF(A1251="","",IF(data_in!C1251="NULL",0,IF(data_in!C1251&gt;data_in!E1251,0,1)))</f>
        <v>0</v>
      </c>
      <c r="F1251" s="8" t="str">
        <f>IF(OR(A1251="",E1251=0),"",IF(data_in!C1251="NULL","",ROUND(data_in!C1251-data_in!B1251,0)))</f>
        <v/>
      </c>
      <c r="G1251" s="8" t="str">
        <f>IF(OR(A1251="",E1251=0),"",IF(data_in!C1251="NULL","",IF(D1251="",ROUND(data_in!D1251-data_in!B1251,0),MIN(D1251,ROUND(data_in!D1251-data_in!B1251,0)))))</f>
        <v/>
      </c>
      <c r="H1251" s="8" t="str">
        <f>IF(A1251="","",IF(data_in!M1251="United States","United States",IF(data_in!M1251="Canada","Canada",IF(data_in!M1251="United Kingdom","United Kingdom","Other Country"))))</f>
        <v>United States</v>
      </c>
      <c r="I1251" s="8" t="str">
        <f>IF(A1251="","",IF(data_in!K1251="Unknown","Unknown",IF(data_in!K1251&lt;=10,"Very Small",IF(data_in!K1251&lt;=100,"Small",IF(data_in!K1251&lt;=500,"Medium",IF(data_in!K1251&gt;500,"Large","Error"))))))</f>
        <v>Medium</v>
      </c>
      <c r="J1251" s="8" t="str">
        <f>IF(C1251=1,TEXT(data_in!E1251,"mm-yyyy"),"")</f>
        <v/>
      </c>
      <c r="K1251" s="8" t="str">
        <f>IF(A1251="","",IF(data_in!I1251="Website","Website",IF(data_in!I1251="Paid Search","Paid Search",IF(data_in!I1251="Slack","Slack","Other Channel"))))</f>
        <v>Paid Search</v>
      </c>
      <c r="L1251" s="10">
        <f>IF(A1251="","",ROUND(N$3-data_in!B1251,0))</f>
        <v>139</v>
      </c>
    </row>
    <row r="1252" spans="1:12">
      <c r="A1252" s="8" t="str">
        <f>IF(data_in!A1252="","",data_in!A1252)</f>
        <v>f9620877-95d7-492b-a27c-d96976447499</v>
      </c>
      <c r="B1252" s="12">
        <f>IF(A1252="","",data_in!B1252)</f>
        <v>43843.568969907406</v>
      </c>
      <c r="C1252" s="8">
        <f>IF(A1252="","",IF(data_in!E1252="NULL",0,1))</f>
        <v>0</v>
      </c>
      <c r="D1252" s="8" t="str">
        <f>IF(A1252="","",IF(data_in!E1252="NULL","",ROUND(data_in!E1252-data_in!B1252,0)))</f>
        <v/>
      </c>
      <c r="E1252" s="8">
        <f>IF(A1252="","",IF(data_in!C1252="NULL",0,IF(data_in!C1252&gt;data_in!E1252,0,1)))</f>
        <v>0</v>
      </c>
      <c r="F1252" s="8" t="str">
        <f>IF(OR(A1252="",E1252=0),"",IF(data_in!C1252="NULL","",ROUND(data_in!C1252-data_in!B1252,0)))</f>
        <v/>
      </c>
      <c r="G1252" s="8" t="str">
        <f>IF(OR(A1252="",E1252=0),"",IF(data_in!C1252="NULL","",IF(D1252="",ROUND(data_in!D1252-data_in!B1252,0),MIN(D1252,ROUND(data_in!D1252-data_in!B1252,0)))))</f>
        <v/>
      </c>
      <c r="H1252" s="8" t="str">
        <f>IF(A1252="","",IF(data_in!M1252="United States","United States",IF(data_in!M1252="Canada","Canada",IF(data_in!M1252="United Kingdom","United Kingdom","Other Country"))))</f>
        <v>United Kingdom</v>
      </c>
      <c r="I1252" s="8" t="str">
        <f>IF(A1252="","",IF(data_in!K1252="Unknown","Unknown",IF(data_in!K1252&lt;=10,"Very Small",IF(data_in!K1252&lt;=100,"Small",IF(data_in!K1252&lt;=500,"Medium",IF(data_in!K1252&gt;500,"Large","Error"))))))</f>
        <v>Small</v>
      </c>
      <c r="J1252" s="8" t="str">
        <f>IF(C1252=1,TEXT(data_in!E1252,"mm-yyyy"),"")</f>
        <v/>
      </c>
      <c r="K1252" s="8" t="str">
        <f>IF(A1252="","",IF(data_in!I1252="Website","Website",IF(data_in!I1252="Paid Search","Paid Search",IF(data_in!I1252="Slack","Slack","Other Channel"))))</f>
        <v>Website</v>
      </c>
      <c r="L1252" s="10">
        <f>IF(A1252="","",ROUND(N$3-data_in!B1252,0))</f>
        <v>139</v>
      </c>
    </row>
    <row r="1253" spans="1:12">
      <c r="A1253" s="8" t="str">
        <f>IF(data_in!A1253="","",data_in!A1253)</f>
        <v>d5b4a461-c883-46ba-b472-e658f9d3fc2c</v>
      </c>
      <c r="B1253" s="12">
        <f>IF(A1253="","",data_in!B1253)</f>
        <v>43843.564270833333</v>
      </c>
      <c r="C1253" s="8">
        <f>IF(A1253="","",IF(data_in!E1253="NULL",0,1))</f>
        <v>0</v>
      </c>
      <c r="D1253" s="8" t="str">
        <f>IF(A1253="","",IF(data_in!E1253="NULL","",ROUND(data_in!E1253-data_in!B1253,0)))</f>
        <v/>
      </c>
      <c r="E1253" s="8">
        <f>IF(A1253="","",IF(data_in!C1253="NULL",0,IF(data_in!C1253&gt;data_in!E1253,0,1)))</f>
        <v>1</v>
      </c>
      <c r="F1253" s="8">
        <f>IF(OR(A1253="",E1253=0),"",IF(data_in!C1253="NULL","",ROUND(data_in!C1253-data_in!B1253,0)))</f>
        <v>0</v>
      </c>
      <c r="G1253" s="8">
        <f>IF(OR(A1253="",E1253=0),"",IF(data_in!C1253="NULL","",IF(D1253="",ROUND(data_in!D1253-data_in!B1253,0),MIN(D1253,ROUND(data_in!D1253-data_in!B1253,0)))))</f>
        <v>30</v>
      </c>
      <c r="H1253" s="8" t="str">
        <f>IF(A1253="","",IF(data_in!M1253="United States","United States",IF(data_in!M1253="Canada","Canada",IF(data_in!M1253="United Kingdom","United Kingdom","Other Country"))))</f>
        <v>United States</v>
      </c>
      <c r="I1253" s="8" t="str">
        <f>IF(A1253="","",IF(data_in!K1253="Unknown","Unknown",IF(data_in!K1253&lt;=10,"Very Small",IF(data_in!K1253&lt;=100,"Small",IF(data_in!K1253&lt;=500,"Medium",IF(data_in!K1253&gt;500,"Large","Error"))))))</f>
        <v>Very Small</v>
      </c>
      <c r="J1253" s="8" t="str">
        <f>IF(C1253=1,TEXT(data_in!E1253,"mm-yyyy"),"")</f>
        <v/>
      </c>
      <c r="K1253" s="8" t="str">
        <f>IF(A1253="","",IF(data_in!I1253="Website","Website",IF(data_in!I1253="Paid Search","Paid Search",IF(data_in!I1253="Slack","Slack","Other Channel"))))</f>
        <v>Paid Search</v>
      </c>
      <c r="L1253" s="10">
        <f>IF(A1253="","",ROUND(N$3-data_in!B1253,0))</f>
        <v>139</v>
      </c>
    </row>
    <row r="1254" spans="1:12">
      <c r="A1254" s="8" t="str">
        <f>IF(data_in!A1254="","",data_in!A1254)</f>
        <v>a35f078c-f758-4efd-a8b5-7911266b95ff</v>
      </c>
      <c r="B1254" s="12">
        <f>IF(A1254="","",data_in!B1254)</f>
        <v>43843.585694444446</v>
      </c>
      <c r="C1254" s="8">
        <f>IF(A1254="","",IF(data_in!E1254="NULL",0,1))</f>
        <v>0</v>
      </c>
      <c r="D1254" s="8" t="str">
        <f>IF(A1254="","",IF(data_in!E1254="NULL","",ROUND(data_in!E1254-data_in!B1254,0)))</f>
        <v/>
      </c>
      <c r="E1254" s="8">
        <f>IF(A1254="","",IF(data_in!C1254="NULL",0,IF(data_in!C1254&gt;data_in!E1254,0,1)))</f>
        <v>0</v>
      </c>
      <c r="F1254" s="8" t="str">
        <f>IF(OR(A1254="",E1254=0),"",IF(data_in!C1254="NULL","",ROUND(data_in!C1254-data_in!B1254,0)))</f>
        <v/>
      </c>
      <c r="G1254" s="8" t="str">
        <f>IF(OR(A1254="",E1254=0),"",IF(data_in!C1254="NULL","",IF(D1254="",ROUND(data_in!D1254-data_in!B1254,0),MIN(D1254,ROUND(data_in!D1254-data_in!B1254,0)))))</f>
        <v/>
      </c>
      <c r="H1254" s="8" t="str">
        <f>IF(A1254="","",IF(data_in!M1254="United States","United States",IF(data_in!M1254="Canada","Canada",IF(data_in!M1254="United Kingdom","United Kingdom","Other Country"))))</f>
        <v>United States</v>
      </c>
      <c r="I1254" s="8" t="str">
        <f>IF(A1254="","",IF(data_in!K1254="Unknown","Unknown",IF(data_in!K1254&lt;=10,"Very Small",IF(data_in!K1254&lt;=100,"Small",IF(data_in!K1254&lt;=500,"Medium",IF(data_in!K1254&gt;500,"Large","Error"))))))</f>
        <v>Very Small</v>
      </c>
      <c r="J1254" s="8" t="str">
        <f>IF(C1254=1,TEXT(data_in!E1254,"mm-yyyy"),"")</f>
        <v/>
      </c>
      <c r="K1254" s="8" t="str">
        <f>IF(A1254="","",IF(data_in!I1254="Website","Website",IF(data_in!I1254="Paid Search","Paid Search",IF(data_in!I1254="Slack","Slack","Other Channel"))))</f>
        <v>Paid Search</v>
      </c>
      <c r="L1254" s="10">
        <f>IF(A1254="","",ROUND(N$3-data_in!B1254,0))</f>
        <v>139</v>
      </c>
    </row>
    <row r="1255" spans="1:12">
      <c r="A1255" s="8" t="str">
        <f>IF(data_in!A1255="","",data_in!A1255)</f>
        <v>1b786b98-8db0-41b0-9878-b04cd934bc76</v>
      </c>
      <c r="B1255" s="12">
        <f>IF(A1255="","",data_in!B1255)</f>
        <v>43843.582905092589</v>
      </c>
      <c r="C1255" s="8">
        <f>IF(A1255="","",IF(data_in!E1255="NULL",0,1))</f>
        <v>0</v>
      </c>
      <c r="D1255" s="8" t="str">
        <f>IF(A1255="","",IF(data_in!E1255="NULL","",ROUND(data_in!E1255-data_in!B1255,0)))</f>
        <v/>
      </c>
      <c r="E1255" s="8">
        <f>IF(A1255="","",IF(data_in!C1255="NULL",0,IF(data_in!C1255&gt;data_in!E1255,0,1)))</f>
        <v>0</v>
      </c>
      <c r="F1255" s="8" t="str">
        <f>IF(OR(A1255="",E1255=0),"",IF(data_in!C1255="NULL","",ROUND(data_in!C1255-data_in!B1255,0)))</f>
        <v/>
      </c>
      <c r="G1255" s="8" t="str">
        <f>IF(OR(A1255="",E1255=0),"",IF(data_in!C1255="NULL","",IF(D1255="",ROUND(data_in!D1255-data_in!B1255,0),MIN(D1255,ROUND(data_in!D1255-data_in!B1255,0)))))</f>
        <v/>
      </c>
      <c r="H1255" s="8" t="str">
        <f>IF(A1255="","",IF(data_in!M1255="United States","United States",IF(data_in!M1255="Canada","Canada",IF(data_in!M1255="United Kingdom","United Kingdom","Other Country"))))</f>
        <v>Other Country</v>
      </c>
      <c r="I1255" s="8" t="str">
        <f>IF(A1255="","",IF(data_in!K1255="Unknown","Unknown",IF(data_in!K1255&lt;=10,"Very Small",IF(data_in!K1255&lt;=100,"Small",IF(data_in!K1255&lt;=500,"Medium",IF(data_in!K1255&gt;500,"Large","Error"))))))</f>
        <v>Very Small</v>
      </c>
      <c r="J1255" s="8" t="str">
        <f>IF(C1255=1,TEXT(data_in!E1255,"mm-yyyy"),"")</f>
        <v/>
      </c>
      <c r="K1255" s="8" t="str">
        <f>IF(A1255="","",IF(data_in!I1255="Website","Website",IF(data_in!I1255="Paid Search","Paid Search",IF(data_in!I1255="Slack","Slack","Other Channel"))))</f>
        <v>Website</v>
      </c>
      <c r="L1255" s="10">
        <f>IF(A1255="","",ROUND(N$3-data_in!B1255,0))</f>
        <v>139</v>
      </c>
    </row>
    <row r="1256" spans="1:12">
      <c r="A1256" s="8" t="str">
        <f>IF(data_in!A1256="","",data_in!A1256)</f>
        <v>f48f109c-3619-449c-83ca-a87ab4a01a84</v>
      </c>
      <c r="B1256" s="12">
        <f>IF(A1256="","",data_in!B1256)</f>
        <v>43843.611643518518</v>
      </c>
      <c r="C1256" s="8">
        <f>IF(A1256="","",IF(data_in!E1256="NULL",0,1))</f>
        <v>0</v>
      </c>
      <c r="D1256" s="8" t="str">
        <f>IF(A1256="","",IF(data_in!E1256="NULL","",ROUND(data_in!E1256-data_in!B1256,0)))</f>
        <v/>
      </c>
      <c r="E1256" s="8">
        <f>IF(A1256="","",IF(data_in!C1256="NULL",0,IF(data_in!C1256&gt;data_in!E1256,0,1)))</f>
        <v>0</v>
      </c>
      <c r="F1256" s="8" t="str">
        <f>IF(OR(A1256="",E1256=0),"",IF(data_in!C1256="NULL","",ROUND(data_in!C1256-data_in!B1256,0)))</f>
        <v/>
      </c>
      <c r="G1256" s="8" t="str">
        <f>IF(OR(A1256="",E1256=0),"",IF(data_in!C1256="NULL","",IF(D1256="",ROUND(data_in!D1256-data_in!B1256,0),MIN(D1256,ROUND(data_in!D1256-data_in!B1256,0)))))</f>
        <v/>
      </c>
      <c r="H1256" s="8" t="str">
        <f>IF(A1256="","",IF(data_in!M1256="United States","United States",IF(data_in!M1256="Canada","Canada",IF(data_in!M1256="United Kingdom","United Kingdom","Other Country"))))</f>
        <v>Other Country</v>
      </c>
      <c r="I1256" s="8" t="str">
        <f>IF(A1256="","",IF(data_in!K1256="Unknown","Unknown",IF(data_in!K1256&lt;=10,"Very Small",IF(data_in!K1256&lt;=100,"Small",IF(data_in!K1256&lt;=500,"Medium",IF(data_in!K1256&gt;500,"Large","Error"))))))</f>
        <v>Very Small</v>
      </c>
      <c r="J1256" s="8" t="str">
        <f>IF(C1256=1,TEXT(data_in!E1256,"mm-yyyy"),"")</f>
        <v/>
      </c>
      <c r="K1256" s="8" t="str">
        <f>IF(A1256="","",IF(data_in!I1256="Website","Website",IF(data_in!I1256="Paid Search","Paid Search",IF(data_in!I1256="Slack","Slack","Other Channel"))))</f>
        <v>Other Channel</v>
      </c>
      <c r="L1256" s="10">
        <f>IF(A1256="","",ROUND(N$3-data_in!B1256,0))</f>
        <v>139</v>
      </c>
    </row>
    <row r="1257" spans="1:12">
      <c r="A1257" s="8" t="str">
        <f>IF(data_in!A1257="","",data_in!A1257)</f>
        <v>6d34e0e9-7f1e-49d6-a3d8-3f189da93cca</v>
      </c>
      <c r="B1257" s="12">
        <f>IF(A1257="","",data_in!B1257)</f>
        <v>43843.621145833335</v>
      </c>
      <c r="C1257" s="8">
        <f>IF(A1257="","",IF(data_in!E1257="NULL",0,1))</f>
        <v>0</v>
      </c>
      <c r="D1257" s="8" t="str">
        <f>IF(A1257="","",IF(data_in!E1257="NULL","",ROUND(data_in!E1257-data_in!B1257,0)))</f>
        <v/>
      </c>
      <c r="E1257" s="8">
        <f>IF(A1257="","",IF(data_in!C1257="NULL",0,IF(data_in!C1257&gt;data_in!E1257,0,1)))</f>
        <v>0</v>
      </c>
      <c r="F1257" s="8" t="str">
        <f>IF(OR(A1257="",E1257=0),"",IF(data_in!C1257="NULL","",ROUND(data_in!C1257-data_in!B1257,0)))</f>
        <v/>
      </c>
      <c r="G1257" s="8" t="str">
        <f>IF(OR(A1257="",E1257=0),"",IF(data_in!C1257="NULL","",IF(D1257="",ROUND(data_in!D1257-data_in!B1257,0),MIN(D1257,ROUND(data_in!D1257-data_in!B1257,0)))))</f>
        <v/>
      </c>
      <c r="H1257" s="8" t="str">
        <f>IF(A1257="","",IF(data_in!M1257="United States","United States",IF(data_in!M1257="Canada","Canada",IF(data_in!M1257="United Kingdom","United Kingdom","Other Country"))))</f>
        <v>Other Country</v>
      </c>
      <c r="I1257" s="8" t="str">
        <f>IF(A1257="","",IF(data_in!K1257="Unknown","Unknown",IF(data_in!K1257&lt;=10,"Very Small",IF(data_in!K1257&lt;=100,"Small",IF(data_in!K1257&lt;=500,"Medium",IF(data_in!K1257&gt;500,"Large","Error"))))))</f>
        <v>Very Small</v>
      </c>
      <c r="J1257" s="8" t="str">
        <f>IF(C1257=1,TEXT(data_in!E1257,"mm-yyyy"),"")</f>
        <v/>
      </c>
      <c r="K1257" s="8" t="str">
        <f>IF(A1257="","",IF(data_in!I1257="Website","Website",IF(data_in!I1257="Paid Search","Paid Search",IF(data_in!I1257="Slack","Slack","Other Channel"))))</f>
        <v>Website</v>
      </c>
      <c r="L1257" s="10">
        <f>IF(A1257="","",ROUND(N$3-data_in!B1257,0))</f>
        <v>139</v>
      </c>
    </row>
    <row r="1258" spans="1:12">
      <c r="A1258" s="8" t="str">
        <f>IF(data_in!A1258="","",data_in!A1258)</f>
        <v>3d6faa97-1e04-4d48-b8d9-f5bcdc4bb809</v>
      </c>
      <c r="B1258" s="12">
        <f>IF(A1258="","",data_in!B1258)</f>
        <v>43843.621354166666</v>
      </c>
      <c r="C1258" s="8">
        <f>IF(A1258="","",IF(data_in!E1258="NULL",0,1))</f>
        <v>0</v>
      </c>
      <c r="D1258" s="8" t="str">
        <f>IF(A1258="","",IF(data_in!E1258="NULL","",ROUND(data_in!E1258-data_in!B1258,0)))</f>
        <v/>
      </c>
      <c r="E1258" s="8">
        <f>IF(A1258="","",IF(data_in!C1258="NULL",0,IF(data_in!C1258&gt;data_in!E1258,0,1)))</f>
        <v>0</v>
      </c>
      <c r="F1258" s="8" t="str">
        <f>IF(OR(A1258="",E1258=0),"",IF(data_in!C1258="NULL","",ROUND(data_in!C1258-data_in!B1258,0)))</f>
        <v/>
      </c>
      <c r="G1258" s="8" t="str">
        <f>IF(OR(A1258="",E1258=0),"",IF(data_in!C1258="NULL","",IF(D1258="",ROUND(data_in!D1258-data_in!B1258,0),MIN(D1258,ROUND(data_in!D1258-data_in!B1258,0)))))</f>
        <v/>
      </c>
      <c r="H1258" s="8" t="str">
        <f>IF(A1258="","",IF(data_in!M1258="United States","United States",IF(data_in!M1258="Canada","Canada",IF(data_in!M1258="United Kingdom","United Kingdom","Other Country"))))</f>
        <v>United States</v>
      </c>
      <c r="I1258" s="8" t="str">
        <f>IF(A1258="","",IF(data_in!K1258="Unknown","Unknown",IF(data_in!K1258&lt;=10,"Very Small",IF(data_in!K1258&lt;=100,"Small",IF(data_in!K1258&lt;=500,"Medium",IF(data_in!K1258&gt;500,"Large","Error"))))))</f>
        <v>Small</v>
      </c>
      <c r="J1258" s="8" t="str">
        <f>IF(C1258=1,TEXT(data_in!E1258,"mm-yyyy"),"")</f>
        <v/>
      </c>
      <c r="K1258" s="8" t="str">
        <f>IF(A1258="","",IF(data_in!I1258="Website","Website",IF(data_in!I1258="Paid Search","Paid Search",IF(data_in!I1258="Slack","Slack","Other Channel"))))</f>
        <v>Website</v>
      </c>
      <c r="L1258" s="10">
        <f>IF(A1258="","",ROUND(N$3-data_in!B1258,0))</f>
        <v>139</v>
      </c>
    </row>
    <row r="1259" spans="1:12">
      <c r="A1259" s="8" t="str">
        <f>IF(data_in!A1259="","",data_in!A1259)</f>
        <v>58d708db-e8cf-4295-b989-9c4cc841a6e3</v>
      </c>
      <c r="B1259" s="12">
        <f>IF(A1259="","",data_in!B1259)</f>
        <v>43843.615925925929</v>
      </c>
      <c r="C1259" s="8">
        <f>IF(A1259="","",IF(data_in!E1259="NULL",0,1))</f>
        <v>0</v>
      </c>
      <c r="D1259" s="8" t="str">
        <f>IF(A1259="","",IF(data_in!E1259="NULL","",ROUND(data_in!E1259-data_in!B1259,0)))</f>
        <v/>
      </c>
      <c r="E1259" s="8">
        <f>IF(A1259="","",IF(data_in!C1259="NULL",0,IF(data_in!C1259&gt;data_in!E1259,0,1)))</f>
        <v>0</v>
      </c>
      <c r="F1259" s="8" t="str">
        <f>IF(OR(A1259="",E1259=0),"",IF(data_in!C1259="NULL","",ROUND(data_in!C1259-data_in!B1259,0)))</f>
        <v/>
      </c>
      <c r="G1259" s="8" t="str">
        <f>IF(OR(A1259="",E1259=0),"",IF(data_in!C1259="NULL","",IF(D1259="",ROUND(data_in!D1259-data_in!B1259,0),MIN(D1259,ROUND(data_in!D1259-data_in!B1259,0)))))</f>
        <v/>
      </c>
      <c r="H1259" s="8" t="str">
        <f>IF(A1259="","",IF(data_in!M1259="United States","United States",IF(data_in!M1259="Canada","Canada",IF(data_in!M1259="United Kingdom","United Kingdom","Other Country"))))</f>
        <v>Canada</v>
      </c>
      <c r="I1259" s="8" t="str">
        <f>IF(A1259="","",IF(data_in!K1259="Unknown","Unknown",IF(data_in!K1259&lt;=10,"Very Small",IF(data_in!K1259&lt;=100,"Small",IF(data_in!K1259&lt;=500,"Medium",IF(data_in!K1259&gt;500,"Large","Error"))))))</f>
        <v>Very Small</v>
      </c>
      <c r="J1259" s="8" t="str">
        <f>IF(C1259=1,TEXT(data_in!E1259,"mm-yyyy"),"")</f>
        <v/>
      </c>
      <c r="K1259" s="8" t="str">
        <f>IF(A1259="","",IF(data_in!I1259="Website","Website",IF(data_in!I1259="Paid Search","Paid Search",IF(data_in!I1259="Slack","Slack","Other Channel"))))</f>
        <v>Website</v>
      </c>
      <c r="L1259" s="10">
        <f>IF(A1259="","",ROUND(N$3-data_in!B1259,0))</f>
        <v>139</v>
      </c>
    </row>
    <row r="1260" spans="1:12">
      <c r="A1260" s="8" t="str">
        <f>IF(data_in!A1260="","",data_in!A1260)</f>
        <v>6e7e3b82-feaa-418b-b333-dbfd3ac5fe33</v>
      </c>
      <c r="B1260" s="12">
        <f>IF(A1260="","",data_in!B1260)</f>
        <v>43843.63484953704</v>
      </c>
      <c r="C1260" s="8">
        <f>IF(A1260="","",IF(data_in!E1260="NULL",0,1))</f>
        <v>0</v>
      </c>
      <c r="D1260" s="8" t="str">
        <f>IF(A1260="","",IF(data_in!E1260="NULL","",ROUND(data_in!E1260-data_in!B1260,0)))</f>
        <v/>
      </c>
      <c r="E1260" s="8">
        <f>IF(A1260="","",IF(data_in!C1260="NULL",0,IF(data_in!C1260&gt;data_in!E1260,0,1)))</f>
        <v>0</v>
      </c>
      <c r="F1260" s="8" t="str">
        <f>IF(OR(A1260="",E1260=0),"",IF(data_in!C1260="NULL","",ROUND(data_in!C1260-data_in!B1260,0)))</f>
        <v/>
      </c>
      <c r="G1260" s="8" t="str">
        <f>IF(OR(A1260="",E1260=0),"",IF(data_in!C1260="NULL","",IF(D1260="",ROUND(data_in!D1260-data_in!B1260,0),MIN(D1260,ROUND(data_in!D1260-data_in!B1260,0)))))</f>
        <v/>
      </c>
      <c r="H1260" s="8" t="str">
        <f>IF(A1260="","",IF(data_in!M1260="United States","United States",IF(data_in!M1260="Canada","Canada",IF(data_in!M1260="United Kingdom","United Kingdom","Other Country"))))</f>
        <v>United States</v>
      </c>
      <c r="I1260" s="8" t="str">
        <f>IF(A1260="","",IF(data_in!K1260="Unknown","Unknown",IF(data_in!K1260&lt;=10,"Very Small",IF(data_in!K1260&lt;=100,"Small",IF(data_in!K1260&lt;=500,"Medium",IF(data_in!K1260&gt;500,"Large","Error"))))))</f>
        <v>Very Small</v>
      </c>
      <c r="J1260" s="8" t="str">
        <f>IF(C1260=1,TEXT(data_in!E1260,"mm-yyyy"),"")</f>
        <v/>
      </c>
      <c r="K1260" s="8" t="str">
        <f>IF(A1260="","",IF(data_in!I1260="Website","Website",IF(data_in!I1260="Paid Search","Paid Search",IF(data_in!I1260="Slack","Slack","Other Channel"))))</f>
        <v>Website</v>
      </c>
      <c r="L1260" s="10">
        <f>IF(A1260="","",ROUND(N$3-data_in!B1260,0))</f>
        <v>139</v>
      </c>
    </row>
    <row r="1261" spans="1:12">
      <c r="A1261" s="8" t="str">
        <f>IF(data_in!A1261="","",data_in!A1261)</f>
        <v>f37bcc56-7767-4ca4-8747-77a239eec80d</v>
      </c>
      <c r="B1261" s="12">
        <f>IF(A1261="","",data_in!B1261)</f>
        <v>43945.406967592593</v>
      </c>
      <c r="C1261" s="8">
        <f>IF(A1261="","",IF(data_in!E1261="NULL",0,1))</f>
        <v>1</v>
      </c>
      <c r="D1261" s="8">
        <f>IF(A1261="","",IF(data_in!E1261="NULL","",ROUND(data_in!E1261-data_in!B1261,0)))</f>
        <v>24</v>
      </c>
      <c r="E1261" s="8">
        <f>IF(A1261="","",IF(data_in!C1261="NULL",0,IF(data_in!C1261&gt;data_in!E1261,0,1)))</f>
        <v>1</v>
      </c>
      <c r="F1261" s="8">
        <f>IF(OR(A1261="",E1261=0),"",IF(data_in!C1261="NULL","",ROUND(data_in!C1261-data_in!B1261,0)))</f>
        <v>11</v>
      </c>
      <c r="G1261" s="8">
        <f>IF(OR(A1261="",E1261=0),"",IF(data_in!C1261="NULL","",IF(D1261="",ROUND(data_in!D1261-data_in!B1261,0),MIN(D1261,ROUND(data_in!D1261-data_in!B1261,0)))))</f>
        <v>24</v>
      </c>
      <c r="H1261" s="8" t="str">
        <f>IF(A1261="","",IF(data_in!M1261="United States","United States",IF(data_in!M1261="Canada","Canada",IF(data_in!M1261="United Kingdom","United Kingdom","Other Country"))))</f>
        <v>United Kingdom</v>
      </c>
      <c r="I1261" s="8" t="str">
        <f>IF(A1261="","",IF(data_in!K1261="Unknown","Unknown",IF(data_in!K1261&lt;=10,"Very Small",IF(data_in!K1261&lt;=100,"Small",IF(data_in!K1261&lt;=500,"Medium",IF(data_in!K1261&gt;500,"Large","Error"))))))</f>
        <v>Small</v>
      </c>
      <c r="J1261" s="8" t="str">
        <f>IF(C1261=1,TEXT(data_in!E1261,"mm-yyyy"),"")</f>
        <v>05-2020</v>
      </c>
      <c r="K1261" s="8" t="str">
        <f>IF(A1261="","",IF(data_in!I1261="Website","Website",IF(data_in!I1261="Paid Search","Paid Search",IF(data_in!I1261="Slack","Slack","Other Channel"))))</f>
        <v>Paid Search</v>
      </c>
      <c r="L1261" s="10">
        <f>IF(A1261="","",ROUND(N$3-data_in!B1261,0))</f>
        <v>38</v>
      </c>
    </row>
    <row r="1262" spans="1:12">
      <c r="A1262" s="8" t="str">
        <f>IF(data_in!A1262="","",data_in!A1262)</f>
        <v>4371348d-65a9-41bf-95c8-b4b5368605f7</v>
      </c>
      <c r="B1262" s="12">
        <f>IF(A1262="","",data_in!B1262)</f>
        <v>43945.450821759259</v>
      </c>
      <c r="C1262" s="8">
        <f>IF(A1262="","",IF(data_in!E1262="NULL",0,1))</f>
        <v>0</v>
      </c>
      <c r="D1262" s="8" t="str">
        <f>IF(A1262="","",IF(data_in!E1262="NULL","",ROUND(data_in!E1262-data_in!B1262,0)))</f>
        <v/>
      </c>
      <c r="E1262" s="8">
        <f>IF(A1262="","",IF(data_in!C1262="NULL",0,IF(data_in!C1262&gt;data_in!E1262,0,1)))</f>
        <v>0</v>
      </c>
      <c r="F1262" s="8" t="str">
        <f>IF(OR(A1262="",E1262=0),"",IF(data_in!C1262="NULL","",ROUND(data_in!C1262-data_in!B1262,0)))</f>
        <v/>
      </c>
      <c r="G1262" s="8" t="str">
        <f>IF(OR(A1262="",E1262=0),"",IF(data_in!C1262="NULL","",IF(D1262="",ROUND(data_in!D1262-data_in!B1262,0),MIN(D1262,ROUND(data_in!D1262-data_in!B1262,0)))))</f>
        <v/>
      </c>
      <c r="H1262" s="8" t="str">
        <f>IF(A1262="","",IF(data_in!M1262="United States","United States",IF(data_in!M1262="Canada","Canada",IF(data_in!M1262="United Kingdom","United Kingdom","Other Country"))))</f>
        <v>Other Country</v>
      </c>
      <c r="I1262" s="8" t="str">
        <f>IF(A1262="","",IF(data_in!K1262="Unknown","Unknown",IF(data_in!K1262&lt;=10,"Very Small",IF(data_in!K1262&lt;=100,"Small",IF(data_in!K1262&lt;=500,"Medium",IF(data_in!K1262&gt;500,"Large","Error"))))))</f>
        <v>Very Small</v>
      </c>
      <c r="J1262" s="8" t="str">
        <f>IF(C1262=1,TEXT(data_in!E1262,"mm-yyyy"),"")</f>
        <v/>
      </c>
      <c r="K1262" s="8" t="str">
        <f>IF(A1262="","",IF(data_in!I1262="Website","Website",IF(data_in!I1262="Paid Search","Paid Search",IF(data_in!I1262="Slack","Slack","Other Channel"))))</f>
        <v>Website</v>
      </c>
      <c r="L1262" s="10">
        <f>IF(A1262="","",ROUND(N$3-data_in!B1262,0))</f>
        <v>38</v>
      </c>
    </row>
    <row r="1263" spans="1:12">
      <c r="A1263" s="8" t="str">
        <f>IF(data_in!A1263="","",data_in!A1263)</f>
        <v>8ef130f8-13b7-43db-aa2d-53180709e10f</v>
      </c>
      <c r="B1263" s="12">
        <f>IF(A1263="","",data_in!B1263)</f>
        <v>43945.456145833334</v>
      </c>
      <c r="C1263" s="8">
        <f>IF(A1263="","",IF(data_in!E1263="NULL",0,1))</f>
        <v>0</v>
      </c>
      <c r="D1263" s="8" t="str">
        <f>IF(A1263="","",IF(data_in!E1263="NULL","",ROUND(data_in!E1263-data_in!B1263,0)))</f>
        <v/>
      </c>
      <c r="E1263" s="8">
        <f>IF(A1263="","",IF(data_in!C1263="NULL",0,IF(data_in!C1263&gt;data_in!E1263,0,1)))</f>
        <v>0</v>
      </c>
      <c r="F1263" s="8" t="str">
        <f>IF(OR(A1263="",E1263=0),"",IF(data_in!C1263="NULL","",ROUND(data_in!C1263-data_in!B1263,0)))</f>
        <v/>
      </c>
      <c r="G1263" s="8" t="str">
        <f>IF(OR(A1263="",E1263=0),"",IF(data_in!C1263="NULL","",IF(D1263="",ROUND(data_in!D1263-data_in!B1263,0),MIN(D1263,ROUND(data_in!D1263-data_in!B1263,0)))))</f>
        <v/>
      </c>
      <c r="H1263" s="8" t="str">
        <f>IF(A1263="","",IF(data_in!M1263="United States","United States",IF(data_in!M1263="Canada","Canada",IF(data_in!M1263="United Kingdom","United Kingdom","Other Country"))))</f>
        <v>Other Country</v>
      </c>
      <c r="I1263" s="8" t="str">
        <f>IF(A1263="","",IF(data_in!K1263="Unknown","Unknown",IF(data_in!K1263&lt;=10,"Very Small",IF(data_in!K1263&lt;=100,"Small",IF(data_in!K1263&lt;=500,"Medium",IF(data_in!K1263&gt;500,"Large","Error"))))))</f>
        <v>Very Small</v>
      </c>
      <c r="J1263" s="8" t="str">
        <f>IF(C1263=1,TEXT(data_in!E1263,"mm-yyyy"),"")</f>
        <v/>
      </c>
      <c r="K1263" s="8" t="str">
        <f>IF(A1263="","",IF(data_in!I1263="Website","Website",IF(data_in!I1263="Paid Search","Paid Search",IF(data_in!I1263="Slack","Slack","Other Channel"))))</f>
        <v>Slack</v>
      </c>
      <c r="L1263" s="10">
        <f>IF(A1263="","",ROUND(N$3-data_in!B1263,0))</f>
        <v>38</v>
      </c>
    </row>
    <row r="1264" spans="1:12">
      <c r="A1264" s="8" t="str">
        <f>IF(data_in!A1264="","",data_in!A1264)</f>
        <v>afd65a81-6a8a-40e9-b73b-883bba25158d</v>
      </c>
      <c r="B1264" s="12">
        <f>IF(A1264="","",data_in!B1264)</f>
        <v>43945.432534722226</v>
      </c>
      <c r="C1264" s="8">
        <f>IF(A1264="","",IF(data_in!E1264="NULL",0,1))</f>
        <v>0</v>
      </c>
      <c r="D1264" s="8" t="str">
        <f>IF(A1264="","",IF(data_in!E1264="NULL","",ROUND(data_in!E1264-data_in!B1264,0)))</f>
        <v/>
      </c>
      <c r="E1264" s="8">
        <f>IF(A1264="","",IF(data_in!C1264="NULL",0,IF(data_in!C1264&gt;data_in!E1264,0,1)))</f>
        <v>0</v>
      </c>
      <c r="F1264" s="8" t="str">
        <f>IF(OR(A1264="",E1264=0),"",IF(data_in!C1264="NULL","",ROUND(data_in!C1264-data_in!B1264,0)))</f>
        <v/>
      </c>
      <c r="G1264" s="8" t="str">
        <f>IF(OR(A1264="",E1264=0),"",IF(data_in!C1264="NULL","",IF(D1264="",ROUND(data_in!D1264-data_in!B1264,0),MIN(D1264,ROUND(data_in!D1264-data_in!B1264,0)))))</f>
        <v/>
      </c>
      <c r="H1264" s="8" t="str">
        <f>IF(A1264="","",IF(data_in!M1264="United States","United States",IF(data_in!M1264="Canada","Canada",IF(data_in!M1264="United Kingdom","United Kingdom","Other Country"))))</f>
        <v>Other Country</v>
      </c>
      <c r="I1264" s="8" t="str">
        <f>IF(A1264="","",IF(data_in!K1264="Unknown","Unknown",IF(data_in!K1264&lt;=10,"Very Small",IF(data_in!K1264&lt;=100,"Small",IF(data_in!K1264&lt;=500,"Medium",IF(data_in!K1264&gt;500,"Large","Error"))))))</f>
        <v>Very Small</v>
      </c>
      <c r="J1264" s="8" t="str">
        <f>IF(C1264=1,TEXT(data_in!E1264,"mm-yyyy"),"")</f>
        <v/>
      </c>
      <c r="K1264" s="8" t="str">
        <f>IF(A1264="","",IF(data_in!I1264="Website","Website",IF(data_in!I1264="Paid Search","Paid Search",IF(data_in!I1264="Slack","Slack","Other Channel"))))</f>
        <v>Website</v>
      </c>
      <c r="L1264" s="10">
        <f>IF(A1264="","",ROUND(N$3-data_in!B1264,0))</f>
        <v>38</v>
      </c>
    </row>
    <row r="1265" spans="1:12">
      <c r="A1265" s="8" t="str">
        <f>IF(data_in!A1265="","",data_in!A1265)</f>
        <v>8e4d6749-91ea-49b7-a3e2-d0550ba40e0d</v>
      </c>
      <c r="B1265" s="12">
        <f>IF(A1265="","",data_in!B1265)</f>
        <v>43945.491620370369</v>
      </c>
      <c r="C1265" s="8">
        <f>IF(A1265="","",IF(data_in!E1265="NULL",0,1))</f>
        <v>0</v>
      </c>
      <c r="D1265" s="8" t="str">
        <f>IF(A1265="","",IF(data_in!E1265="NULL","",ROUND(data_in!E1265-data_in!B1265,0)))</f>
        <v/>
      </c>
      <c r="E1265" s="8">
        <f>IF(A1265="","",IF(data_in!C1265="NULL",0,IF(data_in!C1265&gt;data_in!E1265,0,1)))</f>
        <v>0</v>
      </c>
      <c r="F1265" s="8" t="str">
        <f>IF(OR(A1265="",E1265=0),"",IF(data_in!C1265="NULL","",ROUND(data_in!C1265-data_in!B1265,0)))</f>
        <v/>
      </c>
      <c r="G1265" s="8" t="str">
        <f>IF(OR(A1265="",E1265=0),"",IF(data_in!C1265="NULL","",IF(D1265="",ROUND(data_in!D1265-data_in!B1265,0),MIN(D1265,ROUND(data_in!D1265-data_in!B1265,0)))))</f>
        <v/>
      </c>
      <c r="H1265" s="8" t="str">
        <f>IF(A1265="","",IF(data_in!M1265="United States","United States",IF(data_in!M1265="Canada","Canada",IF(data_in!M1265="United Kingdom","United Kingdom","Other Country"))))</f>
        <v>Other Country</v>
      </c>
      <c r="I1265" s="8" t="str">
        <f>IF(A1265="","",IF(data_in!K1265="Unknown","Unknown",IF(data_in!K1265&lt;=10,"Very Small",IF(data_in!K1265&lt;=100,"Small",IF(data_in!K1265&lt;=500,"Medium",IF(data_in!K1265&gt;500,"Large","Error"))))))</f>
        <v>Medium</v>
      </c>
      <c r="J1265" s="8" t="str">
        <f>IF(C1265=1,TEXT(data_in!E1265,"mm-yyyy"),"")</f>
        <v/>
      </c>
      <c r="K1265" s="8" t="str">
        <f>IF(A1265="","",IF(data_in!I1265="Website","Website",IF(data_in!I1265="Paid Search","Paid Search",IF(data_in!I1265="Slack","Slack","Other Channel"))))</f>
        <v>Slack</v>
      </c>
      <c r="L1265" s="10">
        <f>IF(A1265="","",ROUND(N$3-data_in!B1265,0))</f>
        <v>37</v>
      </c>
    </row>
    <row r="1266" spans="1:12">
      <c r="A1266" s="8" t="str">
        <f>IF(data_in!A1266="","",data_in!A1266)</f>
        <v>1f23cb0a-a8d7-467c-b22e-ccbfcce27205</v>
      </c>
      <c r="B1266" s="12">
        <f>IF(A1266="","",data_in!B1266)</f>
        <v>43945.470590277779</v>
      </c>
      <c r="C1266" s="8">
        <f>IF(A1266="","",IF(data_in!E1266="NULL",0,1))</f>
        <v>0</v>
      </c>
      <c r="D1266" s="8" t="str">
        <f>IF(A1266="","",IF(data_in!E1266="NULL","",ROUND(data_in!E1266-data_in!B1266,0)))</f>
        <v/>
      </c>
      <c r="E1266" s="8">
        <f>IF(A1266="","",IF(data_in!C1266="NULL",0,IF(data_in!C1266&gt;data_in!E1266,0,1)))</f>
        <v>1</v>
      </c>
      <c r="F1266" s="8">
        <f>IF(OR(A1266="",E1266=0),"",IF(data_in!C1266="NULL","",ROUND(data_in!C1266-data_in!B1266,0)))</f>
        <v>0</v>
      </c>
      <c r="G1266" s="8">
        <f>IF(OR(A1266="",E1266=0),"",IF(data_in!C1266="NULL","",IF(D1266="",ROUND(data_in!D1266-data_in!B1266,0),MIN(D1266,ROUND(data_in!D1266-data_in!B1266,0)))))</f>
        <v>14</v>
      </c>
      <c r="H1266" s="8" t="str">
        <f>IF(A1266="","",IF(data_in!M1266="United States","United States",IF(data_in!M1266="Canada","Canada",IF(data_in!M1266="United Kingdom","United Kingdom","Other Country"))))</f>
        <v>Other Country</v>
      </c>
      <c r="I1266" s="8" t="str">
        <f>IF(A1266="","",IF(data_in!K1266="Unknown","Unknown",IF(data_in!K1266&lt;=10,"Very Small",IF(data_in!K1266&lt;=100,"Small",IF(data_in!K1266&lt;=500,"Medium",IF(data_in!K1266&gt;500,"Large","Error"))))))</f>
        <v>Very Small</v>
      </c>
      <c r="J1266" s="8" t="str">
        <f>IF(C1266=1,TEXT(data_in!E1266,"mm-yyyy"),"")</f>
        <v/>
      </c>
      <c r="K1266" s="8" t="str">
        <f>IF(A1266="","",IF(data_in!I1266="Website","Website",IF(data_in!I1266="Paid Search","Paid Search",IF(data_in!I1266="Slack","Slack","Other Channel"))))</f>
        <v>Paid Search</v>
      </c>
      <c r="L1266" s="10">
        <f>IF(A1266="","",ROUND(N$3-data_in!B1266,0))</f>
        <v>38</v>
      </c>
    </row>
    <row r="1267" spans="1:12">
      <c r="A1267" s="8" t="str">
        <f>IF(data_in!A1267="","",data_in!A1267)</f>
        <v>3c8efa7b-8c4d-42f1-93fb-cec9fda2ec46</v>
      </c>
      <c r="B1267" s="12">
        <f>IF(A1267="","",data_in!B1267)</f>
        <v>43945.499456018515</v>
      </c>
      <c r="C1267" s="8">
        <f>IF(A1267="","",IF(data_in!E1267="NULL",0,1))</f>
        <v>1</v>
      </c>
      <c r="D1267" s="8">
        <f>IF(A1267="","",IF(data_in!E1267="NULL","",ROUND(data_in!E1267-data_in!B1267,0)))</f>
        <v>11</v>
      </c>
      <c r="E1267" s="8">
        <f>IF(A1267="","",IF(data_in!C1267="NULL",0,IF(data_in!C1267&gt;data_in!E1267,0,1)))</f>
        <v>1</v>
      </c>
      <c r="F1267" s="8">
        <f>IF(OR(A1267="",E1267=0),"",IF(data_in!C1267="NULL","",ROUND(data_in!C1267-data_in!B1267,0)))</f>
        <v>0</v>
      </c>
      <c r="G1267" s="8">
        <f>IF(OR(A1267="",E1267=0),"",IF(data_in!C1267="NULL","",IF(D1267="",ROUND(data_in!D1267-data_in!B1267,0),MIN(D1267,ROUND(data_in!D1267-data_in!B1267,0)))))</f>
        <v>11</v>
      </c>
      <c r="H1267" s="8" t="str">
        <f>IF(A1267="","",IF(data_in!M1267="United States","United States",IF(data_in!M1267="Canada","Canada",IF(data_in!M1267="United Kingdom","United Kingdom","Other Country"))))</f>
        <v>Other Country</v>
      </c>
      <c r="I1267" s="8" t="str">
        <f>IF(A1267="","",IF(data_in!K1267="Unknown","Unknown",IF(data_in!K1267&lt;=10,"Very Small",IF(data_in!K1267&lt;=100,"Small",IF(data_in!K1267&lt;=500,"Medium",IF(data_in!K1267&gt;500,"Large","Error"))))))</f>
        <v>Small</v>
      </c>
      <c r="J1267" s="8" t="str">
        <f>IF(C1267=1,TEXT(data_in!E1267,"mm-yyyy"),"")</f>
        <v>05-2020</v>
      </c>
      <c r="K1267" s="8" t="str">
        <f>IF(A1267="","",IF(data_in!I1267="Website","Website",IF(data_in!I1267="Paid Search","Paid Search",IF(data_in!I1267="Slack","Slack","Other Channel"))))</f>
        <v>Paid Search</v>
      </c>
      <c r="L1267" s="10">
        <f>IF(A1267="","",ROUND(N$3-data_in!B1267,0))</f>
        <v>37</v>
      </c>
    </row>
    <row r="1268" spans="1:12">
      <c r="A1268" s="8" t="str">
        <f>IF(data_in!A1268="","",data_in!A1268)</f>
        <v>dcebc525-27cd-48c7-a529-a7c59eb590b2</v>
      </c>
      <c r="B1268" s="12">
        <f>IF(A1268="","",data_in!B1268)</f>
        <v>43945.517118055555</v>
      </c>
      <c r="C1268" s="8">
        <f>IF(A1268="","",IF(data_in!E1268="NULL",0,1))</f>
        <v>0</v>
      </c>
      <c r="D1268" s="8" t="str">
        <f>IF(A1268="","",IF(data_in!E1268="NULL","",ROUND(data_in!E1268-data_in!B1268,0)))</f>
        <v/>
      </c>
      <c r="E1268" s="8">
        <f>IF(A1268="","",IF(data_in!C1268="NULL",0,IF(data_in!C1268&gt;data_in!E1268,0,1)))</f>
        <v>0</v>
      </c>
      <c r="F1268" s="8" t="str">
        <f>IF(OR(A1268="",E1268=0),"",IF(data_in!C1268="NULL","",ROUND(data_in!C1268-data_in!B1268,0)))</f>
        <v/>
      </c>
      <c r="G1268" s="8" t="str">
        <f>IF(OR(A1268="",E1268=0),"",IF(data_in!C1268="NULL","",IF(D1268="",ROUND(data_in!D1268-data_in!B1268,0),MIN(D1268,ROUND(data_in!D1268-data_in!B1268,0)))))</f>
        <v/>
      </c>
      <c r="H1268" s="8" t="str">
        <f>IF(A1268="","",IF(data_in!M1268="United States","United States",IF(data_in!M1268="Canada","Canada",IF(data_in!M1268="United Kingdom","United Kingdom","Other Country"))))</f>
        <v>Other Country</v>
      </c>
      <c r="I1268" s="8" t="str">
        <f>IF(A1268="","",IF(data_in!K1268="Unknown","Unknown",IF(data_in!K1268&lt;=10,"Very Small",IF(data_in!K1268&lt;=100,"Small",IF(data_in!K1268&lt;=500,"Medium",IF(data_in!K1268&gt;500,"Large","Error"))))))</f>
        <v>Very Small</v>
      </c>
      <c r="J1268" s="8" t="str">
        <f>IF(C1268=1,TEXT(data_in!E1268,"mm-yyyy"),"")</f>
        <v/>
      </c>
      <c r="K1268" s="8" t="str">
        <f>IF(A1268="","",IF(data_in!I1268="Website","Website",IF(data_in!I1268="Paid Search","Paid Search",IF(data_in!I1268="Slack","Slack","Other Channel"))))</f>
        <v>Other Channel</v>
      </c>
      <c r="L1268" s="10">
        <f>IF(A1268="","",ROUND(N$3-data_in!B1268,0))</f>
        <v>37</v>
      </c>
    </row>
    <row r="1269" spans="1:12">
      <c r="A1269" s="8" t="str">
        <f>IF(data_in!A1269="","",data_in!A1269)</f>
        <v>1cca20ad-a141-4fcd-af2c-1e4115102a62</v>
      </c>
      <c r="B1269" s="12">
        <f>IF(A1269="","",data_in!B1269)</f>
        <v>43945.527881944443</v>
      </c>
      <c r="C1269" s="8">
        <f>IF(A1269="","",IF(data_in!E1269="NULL",0,1))</f>
        <v>0</v>
      </c>
      <c r="D1269" s="8" t="str">
        <f>IF(A1269="","",IF(data_in!E1269="NULL","",ROUND(data_in!E1269-data_in!B1269,0)))</f>
        <v/>
      </c>
      <c r="E1269" s="8">
        <f>IF(A1269="","",IF(data_in!C1269="NULL",0,IF(data_in!C1269&gt;data_in!E1269,0,1)))</f>
        <v>0</v>
      </c>
      <c r="F1269" s="8" t="str">
        <f>IF(OR(A1269="",E1269=0),"",IF(data_in!C1269="NULL","",ROUND(data_in!C1269-data_in!B1269,0)))</f>
        <v/>
      </c>
      <c r="G1269" s="8" t="str">
        <f>IF(OR(A1269="",E1269=0),"",IF(data_in!C1269="NULL","",IF(D1269="",ROUND(data_in!D1269-data_in!B1269,0),MIN(D1269,ROUND(data_in!D1269-data_in!B1269,0)))))</f>
        <v/>
      </c>
      <c r="H1269" s="8" t="str">
        <f>IF(A1269="","",IF(data_in!M1269="United States","United States",IF(data_in!M1269="Canada","Canada",IF(data_in!M1269="United Kingdom","United Kingdom","Other Country"))))</f>
        <v>Other Country</v>
      </c>
      <c r="I1269" s="8" t="str">
        <f>IF(A1269="","",IF(data_in!K1269="Unknown","Unknown",IF(data_in!K1269&lt;=10,"Very Small",IF(data_in!K1269&lt;=100,"Small",IF(data_in!K1269&lt;=500,"Medium",IF(data_in!K1269&gt;500,"Large","Error"))))))</f>
        <v>Small</v>
      </c>
      <c r="J1269" s="8" t="str">
        <f>IF(C1269=1,TEXT(data_in!E1269,"mm-yyyy"),"")</f>
        <v/>
      </c>
      <c r="K1269" s="8" t="str">
        <f>IF(A1269="","",IF(data_in!I1269="Website","Website",IF(data_in!I1269="Paid Search","Paid Search",IF(data_in!I1269="Slack","Slack","Other Channel"))))</f>
        <v>Website</v>
      </c>
      <c r="L1269" s="10">
        <f>IF(A1269="","",ROUND(N$3-data_in!B1269,0))</f>
        <v>37</v>
      </c>
    </row>
    <row r="1270" spans="1:12">
      <c r="A1270" s="8" t="str">
        <f>IF(data_in!A1270="","",data_in!A1270)</f>
        <v>747cebba-f689-46ee-a36d-ff0248dd668d</v>
      </c>
      <c r="B1270" s="12">
        <f>IF(A1270="","",data_in!B1270)</f>
        <v>43945.521493055552</v>
      </c>
      <c r="C1270" s="8">
        <f>IF(A1270="","",IF(data_in!E1270="NULL",0,1))</f>
        <v>1</v>
      </c>
      <c r="D1270" s="8">
        <f>IF(A1270="","",IF(data_in!E1270="NULL","",ROUND(data_in!E1270-data_in!B1270,0)))</f>
        <v>38</v>
      </c>
      <c r="E1270" s="8">
        <f>IF(A1270="","",IF(data_in!C1270="NULL",0,IF(data_in!C1270&gt;data_in!E1270,0,1)))</f>
        <v>0</v>
      </c>
      <c r="F1270" s="8" t="str">
        <f>IF(OR(A1270="",E1270=0),"",IF(data_in!C1270="NULL","",ROUND(data_in!C1270-data_in!B1270,0)))</f>
        <v/>
      </c>
      <c r="G1270" s="8" t="str">
        <f>IF(OR(A1270="",E1270=0),"",IF(data_in!C1270="NULL","",IF(D1270="",ROUND(data_in!D1270-data_in!B1270,0),MIN(D1270,ROUND(data_in!D1270-data_in!B1270,0)))))</f>
        <v/>
      </c>
      <c r="H1270" s="8" t="str">
        <f>IF(A1270="","",IF(data_in!M1270="United States","United States",IF(data_in!M1270="Canada","Canada",IF(data_in!M1270="United Kingdom","United Kingdom","Other Country"))))</f>
        <v>Canada</v>
      </c>
      <c r="I1270" s="8" t="str">
        <f>IF(A1270="","",IF(data_in!K1270="Unknown","Unknown",IF(data_in!K1270&lt;=10,"Very Small",IF(data_in!K1270&lt;=100,"Small",IF(data_in!K1270&lt;=500,"Medium",IF(data_in!K1270&gt;500,"Large","Error"))))))</f>
        <v>Very Small</v>
      </c>
      <c r="J1270" s="8" t="str">
        <f>IF(C1270=1,TEXT(data_in!E1270,"mm-yyyy"),"")</f>
        <v>06-2020</v>
      </c>
      <c r="K1270" s="8" t="str">
        <f>IF(A1270="","",IF(data_in!I1270="Website","Website",IF(data_in!I1270="Paid Search","Paid Search",IF(data_in!I1270="Slack","Slack","Other Channel"))))</f>
        <v>Paid Search</v>
      </c>
      <c r="L1270" s="10">
        <f>IF(A1270="","",ROUND(N$3-data_in!B1270,0))</f>
        <v>37</v>
      </c>
    </row>
    <row r="1271" spans="1:12">
      <c r="A1271" s="8" t="str">
        <f>IF(data_in!A1271="","",data_in!A1271)</f>
        <v>e95cba8c-3cfd-4938-91e7-095ed235d8ba</v>
      </c>
      <c r="B1271" s="12">
        <f>IF(A1271="","",data_in!B1271)</f>
        <v>43945.53125</v>
      </c>
      <c r="C1271" s="8">
        <f>IF(A1271="","",IF(data_in!E1271="NULL",0,1))</f>
        <v>0</v>
      </c>
      <c r="D1271" s="8" t="str">
        <f>IF(A1271="","",IF(data_in!E1271="NULL","",ROUND(data_in!E1271-data_in!B1271,0)))</f>
        <v/>
      </c>
      <c r="E1271" s="8">
        <f>IF(A1271="","",IF(data_in!C1271="NULL",0,IF(data_in!C1271&gt;data_in!E1271,0,1)))</f>
        <v>0</v>
      </c>
      <c r="F1271" s="8" t="str">
        <f>IF(OR(A1271="",E1271=0),"",IF(data_in!C1271="NULL","",ROUND(data_in!C1271-data_in!B1271,0)))</f>
        <v/>
      </c>
      <c r="G1271" s="8" t="str">
        <f>IF(OR(A1271="",E1271=0),"",IF(data_in!C1271="NULL","",IF(D1271="",ROUND(data_in!D1271-data_in!B1271,0),MIN(D1271,ROUND(data_in!D1271-data_in!B1271,0)))))</f>
        <v/>
      </c>
      <c r="H1271" s="8" t="str">
        <f>IF(A1271="","",IF(data_in!M1271="United States","United States",IF(data_in!M1271="Canada","Canada",IF(data_in!M1271="United Kingdom","United Kingdom","Other Country"))))</f>
        <v>Other Country</v>
      </c>
      <c r="I1271" s="8" t="str">
        <f>IF(A1271="","",IF(data_in!K1271="Unknown","Unknown",IF(data_in!K1271&lt;=10,"Very Small",IF(data_in!K1271&lt;=100,"Small",IF(data_in!K1271&lt;=500,"Medium",IF(data_in!K1271&gt;500,"Large","Error"))))))</f>
        <v>Small</v>
      </c>
      <c r="J1271" s="8" t="str">
        <f>IF(C1271=1,TEXT(data_in!E1271,"mm-yyyy"),"")</f>
        <v/>
      </c>
      <c r="K1271" s="8" t="str">
        <f>IF(A1271="","",IF(data_in!I1271="Website","Website",IF(data_in!I1271="Paid Search","Paid Search",IF(data_in!I1271="Slack","Slack","Other Channel"))))</f>
        <v>Website</v>
      </c>
      <c r="L1271" s="10">
        <f>IF(A1271="","",ROUND(N$3-data_in!B1271,0))</f>
        <v>37</v>
      </c>
    </row>
    <row r="1272" spans="1:12">
      <c r="A1272" s="8" t="str">
        <f>IF(data_in!A1272="","",data_in!A1272)</f>
        <v>b642c2dd-a1dd-4347-86f7-4ad773e1feec</v>
      </c>
      <c r="B1272" s="12">
        <f>IF(A1272="","",data_in!B1272)</f>
        <v>43945.558298611111</v>
      </c>
      <c r="C1272" s="8">
        <f>IF(A1272="","",IF(data_in!E1272="NULL",0,1))</f>
        <v>0</v>
      </c>
      <c r="D1272" s="8" t="str">
        <f>IF(A1272="","",IF(data_in!E1272="NULL","",ROUND(data_in!E1272-data_in!B1272,0)))</f>
        <v/>
      </c>
      <c r="E1272" s="8">
        <f>IF(A1272="","",IF(data_in!C1272="NULL",0,IF(data_in!C1272&gt;data_in!E1272,0,1)))</f>
        <v>0</v>
      </c>
      <c r="F1272" s="8" t="str">
        <f>IF(OR(A1272="",E1272=0),"",IF(data_in!C1272="NULL","",ROUND(data_in!C1272-data_in!B1272,0)))</f>
        <v/>
      </c>
      <c r="G1272" s="8" t="str">
        <f>IF(OR(A1272="",E1272=0),"",IF(data_in!C1272="NULL","",IF(D1272="",ROUND(data_in!D1272-data_in!B1272,0),MIN(D1272,ROUND(data_in!D1272-data_in!B1272,0)))))</f>
        <v/>
      </c>
      <c r="H1272" s="8" t="str">
        <f>IF(A1272="","",IF(data_in!M1272="United States","United States",IF(data_in!M1272="Canada","Canada",IF(data_in!M1272="United Kingdom","United Kingdom","Other Country"))))</f>
        <v>Other Country</v>
      </c>
      <c r="I1272" s="8" t="str">
        <f>IF(A1272="","",IF(data_in!K1272="Unknown","Unknown",IF(data_in!K1272&lt;=10,"Very Small",IF(data_in!K1272&lt;=100,"Small",IF(data_in!K1272&lt;=500,"Medium",IF(data_in!K1272&gt;500,"Large","Error"))))))</f>
        <v>Very Small</v>
      </c>
      <c r="J1272" s="8" t="str">
        <f>IF(C1272=1,TEXT(data_in!E1272,"mm-yyyy"),"")</f>
        <v/>
      </c>
      <c r="K1272" s="8" t="str">
        <f>IF(A1272="","",IF(data_in!I1272="Website","Website",IF(data_in!I1272="Paid Search","Paid Search",IF(data_in!I1272="Slack","Slack","Other Channel"))))</f>
        <v>Website</v>
      </c>
      <c r="L1272" s="10">
        <f>IF(A1272="","",ROUND(N$3-data_in!B1272,0))</f>
        <v>37</v>
      </c>
    </row>
    <row r="1273" spans="1:12">
      <c r="A1273" s="8" t="str">
        <f>IF(data_in!A1273="","",data_in!A1273)</f>
        <v>84a18dc8-3f95-489c-a8b7-4a57c773aaa3</v>
      </c>
      <c r="B1273" s="12">
        <f>IF(A1273="","",data_in!B1273)</f>
        <v>43945.560428240744</v>
      </c>
      <c r="C1273" s="8">
        <f>IF(A1273="","",IF(data_in!E1273="NULL",0,1))</f>
        <v>0</v>
      </c>
      <c r="D1273" s="8" t="str">
        <f>IF(A1273="","",IF(data_in!E1273="NULL","",ROUND(data_in!E1273-data_in!B1273,0)))</f>
        <v/>
      </c>
      <c r="E1273" s="8">
        <f>IF(A1273="","",IF(data_in!C1273="NULL",0,IF(data_in!C1273&gt;data_in!E1273,0,1)))</f>
        <v>0</v>
      </c>
      <c r="F1273" s="8" t="str">
        <f>IF(OR(A1273="",E1273=0),"",IF(data_in!C1273="NULL","",ROUND(data_in!C1273-data_in!B1273,0)))</f>
        <v/>
      </c>
      <c r="G1273" s="8" t="str">
        <f>IF(OR(A1273="",E1273=0),"",IF(data_in!C1273="NULL","",IF(D1273="",ROUND(data_in!D1273-data_in!B1273,0),MIN(D1273,ROUND(data_in!D1273-data_in!B1273,0)))))</f>
        <v/>
      </c>
      <c r="H1273" s="8" t="str">
        <f>IF(A1273="","",IF(data_in!M1273="United States","United States",IF(data_in!M1273="Canada","Canada",IF(data_in!M1273="United Kingdom","United Kingdom","Other Country"))))</f>
        <v>United Kingdom</v>
      </c>
      <c r="I1273" s="8" t="str">
        <f>IF(A1273="","",IF(data_in!K1273="Unknown","Unknown",IF(data_in!K1273&lt;=10,"Very Small",IF(data_in!K1273&lt;=100,"Small",IF(data_in!K1273&lt;=500,"Medium",IF(data_in!K1273&gt;500,"Large","Error"))))))</f>
        <v>Large</v>
      </c>
      <c r="J1273" s="8" t="str">
        <f>IF(C1273=1,TEXT(data_in!E1273,"mm-yyyy"),"")</f>
        <v/>
      </c>
      <c r="K1273" s="8" t="str">
        <f>IF(A1273="","",IF(data_in!I1273="Website","Website",IF(data_in!I1273="Paid Search","Paid Search",IF(data_in!I1273="Slack","Slack","Other Channel"))))</f>
        <v>Website</v>
      </c>
      <c r="L1273" s="10">
        <f>IF(A1273="","",ROUND(N$3-data_in!B1273,0))</f>
        <v>37</v>
      </c>
    </row>
    <row r="1274" spans="1:12">
      <c r="A1274" s="8" t="str">
        <f>IF(data_in!A1274="","",data_in!A1274)</f>
        <v>87010685-23bf-4727-be59-62f49946565d</v>
      </c>
      <c r="B1274" s="12">
        <f>IF(A1274="","",data_in!B1274)</f>
        <v>43945.591724537036</v>
      </c>
      <c r="C1274" s="8">
        <f>IF(A1274="","",IF(data_in!E1274="NULL",0,1))</f>
        <v>0</v>
      </c>
      <c r="D1274" s="8" t="str">
        <f>IF(A1274="","",IF(data_in!E1274="NULL","",ROUND(data_in!E1274-data_in!B1274,0)))</f>
        <v/>
      </c>
      <c r="E1274" s="8">
        <f>IF(A1274="","",IF(data_in!C1274="NULL",0,IF(data_in!C1274&gt;data_in!E1274,0,1)))</f>
        <v>0</v>
      </c>
      <c r="F1274" s="8" t="str">
        <f>IF(OR(A1274="",E1274=0),"",IF(data_in!C1274="NULL","",ROUND(data_in!C1274-data_in!B1274,0)))</f>
        <v/>
      </c>
      <c r="G1274" s="8" t="str">
        <f>IF(OR(A1274="",E1274=0),"",IF(data_in!C1274="NULL","",IF(D1274="",ROUND(data_in!D1274-data_in!B1274,0),MIN(D1274,ROUND(data_in!D1274-data_in!B1274,0)))))</f>
        <v/>
      </c>
      <c r="H1274" s="8" t="str">
        <f>IF(A1274="","",IF(data_in!M1274="United States","United States",IF(data_in!M1274="Canada","Canada",IF(data_in!M1274="United Kingdom","United Kingdom","Other Country"))))</f>
        <v>Other Country</v>
      </c>
      <c r="I1274" s="8" t="str">
        <f>IF(A1274="","",IF(data_in!K1274="Unknown","Unknown",IF(data_in!K1274&lt;=10,"Very Small",IF(data_in!K1274&lt;=100,"Small",IF(data_in!K1274&lt;=500,"Medium",IF(data_in!K1274&gt;500,"Large","Error"))))))</f>
        <v>Medium</v>
      </c>
      <c r="J1274" s="8" t="str">
        <f>IF(C1274=1,TEXT(data_in!E1274,"mm-yyyy"),"")</f>
        <v/>
      </c>
      <c r="K1274" s="8" t="str">
        <f>IF(A1274="","",IF(data_in!I1274="Website","Website",IF(data_in!I1274="Paid Search","Paid Search",IF(data_in!I1274="Slack","Slack","Other Channel"))))</f>
        <v>Website</v>
      </c>
      <c r="L1274" s="10">
        <f>IF(A1274="","",ROUND(N$3-data_in!B1274,0))</f>
        <v>37</v>
      </c>
    </row>
    <row r="1275" spans="1:12">
      <c r="A1275" s="8" t="str">
        <f>IF(data_in!A1275="","",data_in!A1275)</f>
        <v>c7727ecc-5b18-468a-a507-b23055e4898a</v>
      </c>
      <c r="B1275" s="12">
        <f>IF(A1275="","",data_in!B1275)</f>
        <v>43945.595532407409</v>
      </c>
      <c r="C1275" s="8">
        <f>IF(A1275="","",IF(data_in!E1275="NULL",0,1))</f>
        <v>0</v>
      </c>
      <c r="D1275" s="8" t="str">
        <f>IF(A1275="","",IF(data_in!E1275="NULL","",ROUND(data_in!E1275-data_in!B1275,0)))</f>
        <v/>
      </c>
      <c r="E1275" s="8">
        <f>IF(A1275="","",IF(data_in!C1275="NULL",0,IF(data_in!C1275&gt;data_in!E1275,0,1)))</f>
        <v>0</v>
      </c>
      <c r="F1275" s="8" t="str">
        <f>IF(OR(A1275="",E1275=0),"",IF(data_in!C1275="NULL","",ROUND(data_in!C1275-data_in!B1275,0)))</f>
        <v/>
      </c>
      <c r="G1275" s="8" t="str">
        <f>IF(OR(A1275="",E1275=0),"",IF(data_in!C1275="NULL","",IF(D1275="",ROUND(data_in!D1275-data_in!B1275,0),MIN(D1275,ROUND(data_in!D1275-data_in!B1275,0)))))</f>
        <v/>
      </c>
      <c r="H1275" s="8" t="str">
        <f>IF(A1275="","",IF(data_in!M1275="United States","United States",IF(data_in!M1275="Canada","Canada",IF(data_in!M1275="United Kingdom","United Kingdom","Other Country"))))</f>
        <v>United States</v>
      </c>
      <c r="I1275" s="8" t="str">
        <f>IF(A1275="","",IF(data_in!K1275="Unknown","Unknown",IF(data_in!K1275&lt;=10,"Very Small",IF(data_in!K1275&lt;=100,"Small",IF(data_in!K1275&lt;=500,"Medium",IF(data_in!K1275&gt;500,"Large","Error"))))))</f>
        <v>Very Small</v>
      </c>
      <c r="J1275" s="8" t="str">
        <f>IF(C1275=1,TEXT(data_in!E1275,"mm-yyyy"),"")</f>
        <v/>
      </c>
      <c r="K1275" s="8" t="str">
        <f>IF(A1275="","",IF(data_in!I1275="Website","Website",IF(data_in!I1275="Paid Search","Paid Search",IF(data_in!I1275="Slack","Slack","Other Channel"))))</f>
        <v>Website</v>
      </c>
      <c r="L1275" s="10">
        <f>IF(A1275="","",ROUND(N$3-data_in!B1275,0))</f>
        <v>37</v>
      </c>
    </row>
    <row r="1276" spans="1:12">
      <c r="A1276" s="8" t="str">
        <f>IF(data_in!A1276="","",data_in!A1276)</f>
        <v>87104469-b001-4b11-bc8b-7c76790e04fb</v>
      </c>
      <c r="B1276" s="12">
        <f>IF(A1276="","",data_in!B1276)</f>
        <v>43945.607349537036</v>
      </c>
      <c r="C1276" s="8">
        <f>IF(A1276="","",IF(data_in!E1276="NULL",0,1))</f>
        <v>0</v>
      </c>
      <c r="D1276" s="8" t="str">
        <f>IF(A1276="","",IF(data_in!E1276="NULL","",ROUND(data_in!E1276-data_in!B1276,0)))</f>
        <v/>
      </c>
      <c r="E1276" s="8">
        <f>IF(A1276="","",IF(data_in!C1276="NULL",0,IF(data_in!C1276&gt;data_in!E1276,0,1)))</f>
        <v>0</v>
      </c>
      <c r="F1276" s="8" t="str">
        <f>IF(OR(A1276="",E1276=0),"",IF(data_in!C1276="NULL","",ROUND(data_in!C1276-data_in!B1276,0)))</f>
        <v/>
      </c>
      <c r="G1276" s="8" t="str">
        <f>IF(OR(A1276="",E1276=0),"",IF(data_in!C1276="NULL","",IF(D1276="",ROUND(data_in!D1276-data_in!B1276,0),MIN(D1276,ROUND(data_in!D1276-data_in!B1276,0)))))</f>
        <v/>
      </c>
      <c r="H1276" s="8" t="str">
        <f>IF(A1276="","",IF(data_in!M1276="United States","United States",IF(data_in!M1276="Canada","Canada",IF(data_in!M1276="United Kingdom","United Kingdom","Other Country"))))</f>
        <v>United States</v>
      </c>
      <c r="I1276" s="8" t="str">
        <f>IF(A1276="","",IF(data_in!K1276="Unknown","Unknown",IF(data_in!K1276&lt;=10,"Very Small",IF(data_in!K1276&lt;=100,"Small",IF(data_in!K1276&lt;=500,"Medium",IF(data_in!K1276&gt;500,"Large","Error"))))))</f>
        <v>Very Small</v>
      </c>
      <c r="J1276" s="8" t="str">
        <f>IF(C1276=1,TEXT(data_in!E1276,"mm-yyyy"),"")</f>
        <v/>
      </c>
      <c r="K1276" s="8" t="str">
        <f>IF(A1276="","",IF(data_in!I1276="Website","Website",IF(data_in!I1276="Paid Search","Paid Search",IF(data_in!I1276="Slack","Slack","Other Channel"))))</f>
        <v>Website</v>
      </c>
      <c r="L1276" s="10">
        <f>IF(A1276="","",ROUND(N$3-data_in!B1276,0))</f>
        <v>37</v>
      </c>
    </row>
    <row r="1277" spans="1:12">
      <c r="A1277" s="8" t="str">
        <f>IF(data_in!A1277="","",data_in!A1277)</f>
        <v>6e0737bc-ad8f-47de-9a31-fe5cd986f226</v>
      </c>
      <c r="B1277" s="12">
        <f>IF(A1277="","",data_in!B1277)</f>
        <v>43945.585185185184</v>
      </c>
      <c r="C1277" s="8">
        <f>IF(A1277="","",IF(data_in!E1277="NULL",0,1))</f>
        <v>0</v>
      </c>
      <c r="D1277" s="8" t="str">
        <f>IF(A1277="","",IF(data_in!E1277="NULL","",ROUND(data_in!E1277-data_in!B1277,0)))</f>
        <v/>
      </c>
      <c r="E1277" s="8">
        <f>IF(A1277="","",IF(data_in!C1277="NULL",0,IF(data_in!C1277&gt;data_in!E1277,0,1)))</f>
        <v>0</v>
      </c>
      <c r="F1277" s="8" t="str">
        <f>IF(OR(A1277="",E1277=0),"",IF(data_in!C1277="NULL","",ROUND(data_in!C1277-data_in!B1277,0)))</f>
        <v/>
      </c>
      <c r="G1277" s="8" t="str">
        <f>IF(OR(A1277="",E1277=0),"",IF(data_in!C1277="NULL","",IF(D1277="",ROUND(data_in!D1277-data_in!B1277,0),MIN(D1277,ROUND(data_in!D1277-data_in!B1277,0)))))</f>
        <v/>
      </c>
      <c r="H1277" s="8" t="str">
        <f>IF(A1277="","",IF(data_in!M1277="United States","United States",IF(data_in!M1277="Canada","Canada",IF(data_in!M1277="United Kingdom","United Kingdom","Other Country"))))</f>
        <v>Other Country</v>
      </c>
      <c r="I1277" s="8" t="str">
        <f>IF(A1277="","",IF(data_in!K1277="Unknown","Unknown",IF(data_in!K1277&lt;=10,"Very Small",IF(data_in!K1277&lt;=100,"Small",IF(data_in!K1277&lt;=500,"Medium",IF(data_in!K1277&gt;500,"Large","Error"))))))</f>
        <v>Small</v>
      </c>
      <c r="J1277" s="8" t="str">
        <f>IF(C1277=1,TEXT(data_in!E1277,"mm-yyyy"),"")</f>
        <v/>
      </c>
      <c r="K1277" s="8" t="str">
        <f>IF(A1277="","",IF(data_in!I1277="Website","Website",IF(data_in!I1277="Paid Search","Paid Search",IF(data_in!I1277="Slack","Slack","Other Channel"))))</f>
        <v>Website</v>
      </c>
      <c r="L1277" s="10">
        <f>IF(A1277="","",ROUND(N$3-data_in!B1277,0))</f>
        <v>37</v>
      </c>
    </row>
    <row r="1278" spans="1:12">
      <c r="A1278" s="8" t="str">
        <f>IF(data_in!A1278="","",data_in!A1278)</f>
        <v>d2c53f74-563e-42e3-9819-207c47126425</v>
      </c>
      <c r="B1278" s="12">
        <f>IF(A1278="","",data_in!B1278)</f>
        <v>43945.605405092596</v>
      </c>
      <c r="C1278" s="8">
        <f>IF(A1278="","",IF(data_in!E1278="NULL",0,1))</f>
        <v>0</v>
      </c>
      <c r="D1278" s="8" t="str">
        <f>IF(A1278="","",IF(data_in!E1278="NULL","",ROUND(data_in!E1278-data_in!B1278,0)))</f>
        <v/>
      </c>
      <c r="E1278" s="8">
        <f>IF(A1278="","",IF(data_in!C1278="NULL",0,IF(data_in!C1278&gt;data_in!E1278,0,1)))</f>
        <v>0</v>
      </c>
      <c r="F1278" s="8" t="str">
        <f>IF(OR(A1278="",E1278=0),"",IF(data_in!C1278="NULL","",ROUND(data_in!C1278-data_in!B1278,0)))</f>
        <v/>
      </c>
      <c r="G1278" s="8" t="str">
        <f>IF(OR(A1278="",E1278=0),"",IF(data_in!C1278="NULL","",IF(D1278="",ROUND(data_in!D1278-data_in!B1278,0),MIN(D1278,ROUND(data_in!D1278-data_in!B1278,0)))))</f>
        <v/>
      </c>
      <c r="H1278" s="8" t="str">
        <f>IF(A1278="","",IF(data_in!M1278="United States","United States",IF(data_in!M1278="Canada","Canada",IF(data_in!M1278="United Kingdom","United Kingdom","Other Country"))))</f>
        <v>Other Country</v>
      </c>
      <c r="I1278" s="8" t="str">
        <f>IF(A1278="","",IF(data_in!K1278="Unknown","Unknown",IF(data_in!K1278&lt;=10,"Very Small",IF(data_in!K1278&lt;=100,"Small",IF(data_in!K1278&lt;=500,"Medium",IF(data_in!K1278&gt;500,"Large","Error"))))))</f>
        <v>Very Small</v>
      </c>
      <c r="J1278" s="8" t="str">
        <f>IF(C1278=1,TEXT(data_in!E1278,"mm-yyyy"),"")</f>
        <v/>
      </c>
      <c r="K1278" s="8" t="str">
        <f>IF(A1278="","",IF(data_in!I1278="Website","Website",IF(data_in!I1278="Paid Search","Paid Search",IF(data_in!I1278="Slack","Slack","Other Channel"))))</f>
        <v>Paid Search</v>
      </c>
      <c r="L1278" s="10">
        <f>IF(A1278="","",ROUND(N$3-data_in!B1278,0))</f>
        <v>37</v>
      </c>
    </row>
    <row r="1279" spans="1:12">
      <c r="A1279" s="8" t="str">
        <f>IF(data_in!A1279="","",data_in!A1279)</f>
        <v>800e299f-05f0-46c1-8e11-4a6a58574deb</v>
      </c>
      <c r="B1279" s="12">
        <f>IF(A1279="","",data_in!B1279)</f>
        <v>43945.643136574072</v>
      </c>
      <c r="C1279" s="8">
        <f>IF(A1279="","",IF(data_in!E1279="NULL",0,1))</f>
        <v>1</v>
      </c>
      <c r="D1279" s="8">
        <f>IF(A1279="","",IF(data_in!E1279="NULL","",ROUND(data_in!E1279-data_in!B1279,0)))</f>
        <v>11</v>
      </c>
      <c r="E1279" s="8">
        <f>IF(A1279="","",IF(data_in!C1279="NULL",0,IF(data_in!C1279&gt;data_in!E1279,0,1)))</f>
        <v>1</v>
      </c>
      <c r="F1279" s="8">
        <f>IF(OR(A1279="",E1279=0),"",IF(data_in!C1279="NULL","",ROUND(data_in!C1279-data_in!B1279,0)))</f>
        <v>1</v>
      </c>
      <c r="G1279" s="8">
        <f>IF(OR(A1279="",E1279=0),"",IF(data_in!C1279="NULL","",IF(D1279="",ROUND(data_in!D1279-data_in!B1279,0),MIN(D1279,ROUND(data_in!D1279-data_in!B1279,0)))))</f>
        <v>11</v>
      </c>
      <c r="H1279" s="8" t="str">
        <f>IF(A1279="","",IF(data_in!M1279="United States","United States",IF(data_in!M1279="Canada","Canada",IF(data_in!M1279="United Kingdom","United Kingdom","Other Country"))))</f>
        <v>Other Country</v>
      </c>
      <c r="I1279" s="8" t="str">
        <f>IF(A1279="","",IF(data_in!K1279="Unknown","Unknown",IF(data_in!K1279&lt;=10,"Very Small",IF(data_in!K1279&lt;=100,"Small",IF(data_in!K1279&lt;=500,"Medium",IF(data_in!K1279&gt;500,"Large","Error"))))))</f>
        <v>Very Small</v>
      </c>
      <c r="J1279" s="8" t="str">
        <f>IF(C1279=1,TEXT(data_in!E1279,"mm-yyyy"),"")</f>
        <v>05-2020</v>
      </c>
      <c r="K1279" s="8" t="str">
        <f>IF(A1279="","",IF(data_in!I1279="Website","Website",IF(data_in!I1279="Paid Search","Paid Search",IF(data_in!I1279="Slack","Slack","Other Channel"))))</f>
        <v>Website</v>
      </c>
      <c r="L1279" s="10">
        <f>IF(A1279="","",ROUND(N$3-data_in!B1279,0))</f>
        <v>37</v>
      </c>
    </row>
    <row r="1280" spans="1:12">
      <c r="A1280" s="8" t="str">
        <f>IF(data_in!A1280="","",data_in!A1280)</f>
        <v>fd9089f1-cbe3-43c8-8ee5-069743b240de</v>
      </c>
      <c r="B1280" s="12">
        <f>IF(A1280="","",data_in!B1280)</f>
        <v>43945.637418981481</v>
      </c>
      <c r="C1280" s="8">
        <f>IF(A1280="","",IF(data_in!E1280="NULL",0,1))</f>
        <v>0</v>
      </c>
      <c r="D1280" s="8" t="str">
        <f>IF(A1280="","",IF(data_in!E1280="NULL","",ROUND(data_in!E1280-data_in!B1280,0)))</f>
        <v/>
      </c>
      <c r="E1280" s="8">
        <f>IF(A1280="","",IF(data_in!C1280="NULL",0,IF(data_in!C1280&gt;data_in!E1280,0,1)))</f>
        <v>0</v>
      </c>
      <c r="F1280" s="8" t="str">
        <f>IF(OR(A1280="",E1280=0),"",IF(data_in!C1280="NULL","",ROUND(data_in!C1280-data_in!B1280,0)))</f>
        <v/>
      </c>
      <c r="G1280" s="8" t="str">
        <f>IF(OR(A1280="",E1280=0),"",IF(data_in!C1280="NULL","",IF(D1280="",ROUND(data_in!D1280-data_in!B1280,0),MIN(D1280,ROUND(data_in!D1280-data_in!B1280,0)))))</f>
        <v/>
      </c>
      <c r="H1280" s="8" t="str">
        <f>IF(A1280="","",IF(data_in!M1280="United States","United States",IF(data_in!M1280="Canada","Canada",IF(data_in!M1280="United Kingdom","United Kingdom","Other Country"))))</f>
        <v>Other Country</v>
      </c>
      <c r="I1280" s="8" t="str">
        <f>IF(A1280="","",IF(data_in!K1280="Unknown","Unknown",IF(data_in!K1280&lt;=10,"Very Small",IF(data_in!K1280&lt;=100,"Small",IF(data_in!K1280&lt;=500,"Medium",IF(data_in!K1280&gt;500,"Large","Error"))))))</f>
        <v>Very Small</v>
      </c>
      <c r="J1280" s="8" t="str">
        <f>IF(C1280=1,TEXT(data_in!E1280,"mm-yyyy"),"")</f>
        <v/>
      </c>
      <c r="K1280" s="8" t="str">
        <f>IF(A1280="","",IF(data_in!I1280="Website","Website",IF(data_in!I1280="Paid Search","Paid Search",IF(data_in!I1280="Slack","Slack","Other Channel"))))</f>
        <v>Paid Search</v>
      </c>
      <c r="L1280" s="10">
        <f>IF(A1280="","",ROUND(N$3-data_in!B1280,0))</f>
        <v>37</v>
      </c>
    </row>
    <row r="1281" spans="1:12">
      <c r="A1281" s="8" t="str">
        <f>IF(data_in!A1281="","",data_in!A1281)</f>
        <v>26c5f7bf-bb23-44d6-8653-085d96d0fe39</v>
      </c>
      <c r="B1281" s="12">
        <f>IF(A1281="","",data_in!B1281)</f>
        <v>43945.641388888886</v>
      </c>
      <c r="C1281" s="8">
        <f>IF(A1281="","",IF(data_in!E1281="NULL",0,1))</f>
        <v>0</v>
      </c>
      <c r="D1281" s="8" t="str">
        <f>IF(A1281="","",IF(data_in!E1281="NULL","",ROUND(data_in!E1281-data_in!B1281,0)))</f>
        <v/>
      </c>
      <c r="E1281" s="8">
        <f>IF(A1281="","",IF(data_in!C1281="NULL",0,IF(data_in!C1281&gt;data_in!E1281,0,1)))</f>
        <v>1</v>
      </c>
      <c r="F1281" s="8">
        <f>IF(OR(A1281="",E1281=0),"",IF(data_in!C1281="NULL","",ROUND(data_in!C1281-data_in!B1281,0)))</f>
        <v>0</v>
      </c>
      <c r="G1281" s="8">
        <f>IF(OR(A1281="",E1281=0),"",IF(data_in!C1281="NULL","",IF(D1281="",ROUND(data_in!D1281-data_in!B1281,0),MIN(D1281,ROUND(data_in!D1281-data_in!B1281,0)))))</f>
        <v>14</v>
      </c>
      <c r="H1281" s="8" t="str">
        <f>IF(A1281="","",IF(data_in!M1281="United States","United States",IF(data_in!M1281="Canada","Canada",IF(data_in!M1281="United Kingdom","United Kingdom","Other Country"))))</f>
        <v>Canada</v>
      </c>
      <c r="I1281" s="8" t="str">
        <f>IF(A1281="","",IF(data_in!K1281="Unknown","Unknown",IF(data_in!K1281&lt;=10,"Very Small",IF(data_in!K1281&lt;=100,"Small",IF(data_in!K1281&lt;=500,"Medium",IF(data_in!K1281&gt;500,"Large","Error"))))))</f>
        <v>Very Small</v>
      </c>
      <c r="J1281" s="8" t="str">
        <f>IF(C1281=1,TEXT(data_in!E1281,"mm-yyyy"),"")</f>
        <v/>
      </c>
      <c r="K1281" s="8" t="str">
        <f>IF(A1281="","",IF(data_in!I1281="Website","Website",IF(data_in!I1281="Paid Search","Paid Search",IF(data_in!I1281="Slack","Slack","Other Channel"))))</f>
        <v>Website</v>
      </c>
      <c r="L1281" s="10">
        <f>IF(A1281="","",ROUND(N$3-data_in!B1281,0))</f>
        <v>37</v>
      </c>
    </row>
    <row r="1282" spans="1:12">
      <c r="A1282" s="8" t="str">
        <f>IF(data_in!A1282="","",data_in!A1282)</f>
        <v>dd1322d7-81cd-4ed2-9218-f7e115b6af60</v>
      </c>
      <c r="B1282" s="12">
        <f>IF(A1282="","",data_in!B1282)</f>
        <v>43945.676539351851</v>
      </c>
      <c r="C1282" s="8">
        <f>IF(A1282="","",IF(data_in!E1282="NULL",0,1))</f>
        <v>0</v>
      </c>
      <c r="D1282" s="8" t="str">
        <f>IF(A1282="","",IF(data_in!E1282="NULL","",ROUND(data_in!E1282-data_in!B1282,0)))</f>
        <v/>
      </c>
      <c r="E1282" s="8">
        <f>IF(A1282="","",IF(data_in!C1282="NULL",0,IF(data_in!C1282&gt;data_in!E1282,0,1)))</f>
        <v>0</v>
      </c>
      <c r="F1282" s="8" t="str">
        <f>IF(OR(A1282="",E1282=0),"",IF(data_in!C1282="NULL","",ROUND(data_in!C1282-data_in!B1282,0)))</f>
        <v/>
      </c>
      <c r="G1282" s="8" t="str">
        <f>IF(OR(A1282="",E1282=0),"",IF(data_in!C1282="NULL","",IF(D1282="",ROUND(data_in!D1282-data_in!B1282,0),MIN(D1282,ROUND(data_in!D1282-data_in!B1282,0)))))</f>
        <v/>
      </c>
      <c r="H1282" s="8" t="str">
        <f>IF(A1282="","",IF(data_in!M1282="United States","United States",IF(data_in!M1282="Canada","Canada",IF(data_in!M1282="United Kingdom","United Kingdom","Other Country"))))</f>
        <v>Other Country</v>
      </c>
      <c r="I1282" s="8" t="str">
        <f>IF(A1282="","",IF(data_in!K1282="Unknown","Unknown",IF(data_in!K1282&lt;=10,"Very Small",IF(data_in!K1282&lt;=100,"Small",IF(data_in!K1282&lt;=500,"Medium",IF(data_in!K1282&gt;500,"Large","Error"))))))</f>
        <v>Very Small</v>
      </c>
      <c r="J1282" s="8" t="str">
        <f>IF(C1282=1,TEXT(data_in!E1282,"mm-yyyy"),"")</f>
        <v/>
      </c>
      <c r="K1282" s="8" t="str">
        <f>IF(A1282="","",IF(data_in!I1282="Website","Website",IF(data_in!I1282="Paid Search","Paid Search",IF(data_in!I1282="Slack","Slack","Other Channel"))))</f>
        <v>Slack</v>
      </c>
      <c r="L1282" s="10">
        <f>IF(A1282="","",ROUND(N$3-data_in!B1282,0))</f>
        <v>37</v>
      </c>
    </row>
    <row r="1283" spans="1:12">
      <c r="A1283" s="8" t="str">
        <f>IF(data_in!A1283="","",data_in!A1283)</f>
        <v>bd3564df-5749-4c0a-92de-276e6142b2ce</v>
      </c>
      <c r="B1283" s="12">
        <f>IF(A1283="","",data_in!B1283)</f>
        <v>43945.696053240739</v>
      </c>
      <c r="C1283" s="8">
        <f>IF(A1283="","",IF(data_in!E1283="NULL",0,1))</f>
        <v>0</v>
      </c>
      <c r="D1283" s="8" t="str">
        <f>IF(A1283="","",IF(data_in!E1283="NULL","",ROUND(data_in!E1283-data_in!B1283,0)))</f>
        <v/>
      </c>
      <c r="E1283" s="8">
        <f>IF(A1283="","",IF(data_in!C1283="NULL",0,IF(data_in!C1283&gt;data_in!E1283,0,1)))</f>
        <v>0</v>
      </c>
      <c r="F1283" s="8" t="str">
        <f>IF(OR(A1283="",E1283=0),"",IF(data_in!C1283="NULL","",ROUND(data_in!C1283-data_in!B1283,0)))</f>
        <v/>
      </c>
      <c r="G1283" s="8" t="str">
        <f>IF(OR(A1283="",E1283=0),"",IF(data_in!C1283="NULL","",IF(D1283="",ROUND(data_in!D1283-data_in!B1283,0),MIN(D1283,ROUND(data_in!D1283-data_in!B1283,0)))))</f>
        <v/>
      </c>
      <c r="H1283" s="8" t="str">
        <f>IF(A1283="","",IF(data_in!M1283="United States","United States",IF(data_in!M1283="Canada","Canada",IF(data_in!M1283="United Kingdom","United Kingdom","Other Country"))))</f>
        <v>United States</v>
      </c>
      <c r="I1283" s="8" t="str">
        <f>IF(A1283="","",IF(data_in!K1283="Unknown","Unknown",IF(data_in!K1283&lt;=10,"Very Small",IF(data_in!K1283&lt;=100,"Small",IF(data_in!K1283&lt;=500,"Medium",IF(data_in!K1283&gt;500,"Large","Error"))))))</f>
        <v>Small</v>
      </c>
      <c r="J1283" s="8" t="str">
        <f>IF(C1283=1,TEXT(data_in!E1283,"mm-yyyy"),"")</f>
        <v/>
      </c>
      <c r="K1283" s="8" t="str">
        <f>IF(A1283="","",IF(data_in!I1283="Website","Website",IF(data_in!I1283="Paid Search","Paid Search",IF(data_in!I1283="Slack","Slack","Other Channel"))))</f>
        <v>Website</v>
      </c>
      <c r="L1283" s="10">
        <f>IF(A1283="","",ROUND(N$3-data_in!B1283,0))</f>
        <v>37</v>
      </c>
    </row>
    <row r="1284" spans="1:12">
      <c r="A1284" s="8" t="str">
        <f>IF(data_in!A1284="","",data_in!A1284)</f>
        <v>9016dee0-972e-4058-8ecd-a4c138e68478</v>
      </c>
      <c r="B1284" s="12">
        <f>IF(A1284="","",data_in!B1284)</f>
        <v>43916.481423611112</v>
      </c>
      <c r="C1284" s="8">
        <f>IF(A1284="","",IF(data_in!E1284="NULL",0,1))</f>
        <v>0</v>
      </c>
      <c r="D1284" s="8" t="str">
        <f>IF(A1284="","",IF(data_in!E1284="NULL","",ROUND(data_in!E1284-data_in!B1284,0)))</f>
        <v/>
      </c>
      <c r="E1284" s="8">
        <f>IF(A1284="","",IF(data_in!C1284="NULL",0,IF(data_in!C1284&gt;data_in!E1284,0,1)))</f>
        <v>0</v>
      </c>
      <c r="F1284" s="8" t="str">
        <f>IF(OR(A1284="",E1284=0),"",IF(data_in!C1284="NULL","",ROUND(data_in!C1284-data_in!B1284,0)))</f>
        <v/>
      </c>
      <c r="G1284" s="8" t="str">
        <f>IF(OR(A1284="",E1284=0),"",IF(data_in!C1284="NULL","",IF(D1284="",ROUND(data_in!D1284-data_in!B1284,0),MIN(D1284,ROUND(data_in!D1284-data_in!B1284,0)))))</f>
        <v/>
      </c>
      <c r="H1284" s="8" t="str">
        <f>IF(A1284="","",IF(data_in!M1284="United States","United States",IF(data_in!M1284="Canada","Canada",IF(data_in!M1284="United Kingdom","United Kingdom","Other Country"))))</f>
        <v>United States</v>
      </c>
      <c r="I1284" s="8" t="str">
        <f>IF(A1284="","",IF(data_in!K1284="Unknown","Unknown",IF(data_in!K1284&lt;=10,"Very Small",IF(data_in!K1284&lt;=100,"Small",IF(data_in!K1284&lt;=500,"Medium",IF(data_in!K1284&gt;500,"Large","Error"))))))</f>
        <v>Large</v>
      </c>
      <c r="J1284" s="8" t="str">
        <f>IF(C1284=1,TEXT(data_in!E1284,"mm-yyyy"),"")</f>
        <v/>
      </c>
      <c r="K1284" s="8" t="str">
        <f>IF(A1284="","",IF(data_in!I1284="Website","Website",IF(data_in!I1284="Paid Search","Paid Search",IF(data_in!I1284="Slack","Slack","Other Channel"))))</f>
        <v>Website</v>
      </c>
      <c r="L1284" s="10">
        <f>IF(A1284="","",ROUND(N$3-data_in!B1284,0))</f>
        <v>67</v>
      </c>
    </row>
    <row r="1285" spans="1:12">
      <c r="A1285" s="8" t="str">
        <f>IF(data_in!A1285="","",data_in!A1285)</f>
        <v>22f78109-163d-443e-b64b-46742a104c2d</v>
      </c>
      <c r="B1285" s="12">
        <f>IF(A1285="","",data_in!B1285)</f>
        <v>43886.838159722225</v>
      </c>
      <c r="C1285" s="8">
        <f>IF(A1285="","",IF(data_in!E1285="NULL",0,1))</f>
        <v>0</v>
      </c>
      <c r="D1285" s="8" t="str">
        <f>IF(A1285="","",IF(data_in!E1285="NULL","",ROUND(data_in!E1285-data_in!B1285,0)))</f>
        <v/>
      </c>
      <c r="E1285" s="8">
        <f>IF(A1285="","",IF(data_in!C1285="NULL",0,IF(data_in!C1285&gt;data_in!E1285,0,1)))</f>
        <v>0</v>
      </c>
      <c r="F1285" s="8" t="str">
        <f>IF(OR(A1285="",E1285=0),"",IF(data_in!C1285="NULL","",ROUND(data_in!C1285-data_in!B1285,0)))</f>
        <v/>
      </c>
      <c r="G1285" s="8" t="str">
        <f>IF(OR(A1285="",E1285=0),"",IF(data_in!C1285="NULL","",IF(D1285="",ROUND(data_in!D1285-data_in!B1285,0),MIN(D1285,ROUND(data_in!D1285-data_in!B1285,0)))))</f>
        <v/>
      </c>
      <c r="H1285" s="8" t="str">
        <f>IF(A1285="","",IF(data_in!M1285="United States","United States",IF(data_in!M1285="Canada","Canada",IF(data_in!M1285="United Kingdom","United Kingdom","Other Country"))))</f>
        <v>Canada</v>
      </c>
      <c r="I1285" s="8" t="str">
        <f>IF(A1285="","",IF(data_in!K1285="Unknown","Unknown",IF(data_in!K1285&lt;=10,"Very Small",IF(data_in!K1285&lt;=100,"Small",IF(data_in!K1285&lt;=500,"Medium",IF(data_in!K1285&gt;500,"Large","Error"))))))</f>
        <v>Very Small</v>
      </c>
      <c r="J1285" s="8" t="str">
        <f>IF(C1285=1,TEXT(data_in!E1285,"mm-yyyy"),"")</f>
        <v/>
      </c>
      <c r="K1285" s="8" t="str">
        <f>IF(A1285="","",IF(data_in!I1285="Website","Website",IF(data_in!I1285="Paid Search","Paid Search",IF(data_in!I1285="Slack","Slack","Other Channel"))))</f>
        <v>Website</v>
      </c>
      <c r="L1285" s="10">
        <f>IF(A1285="","",ROUND(N$3-data_in!B1285,0))</f>
        <v>96</v>
      </c>
    </row>
    <row r="1286" spans="1:12">
      <c r="A1286" s="8" t="str">
        <f>IF(data_in!A1286="","",data_in!A1286)</f>
        <v>c3c1aacb-9518-4843-b952-5edb06cd9510</v>
      </c>
      <c r="B1286" s="12">
        <f>IF(A1286="","",data_in!B1286)</f>
        <v>43843.658206018517</v>
      </c>
      <c r="C1286" s="8">
        <f>IF(A1286="","",IF(data_in!E1286="NULL",0,1))</f>
        <v>0</v>
      </c>
      <c r="D1286" s="8" t="str">
        <f>IF(A1286="","",IF(data_in!E1286="NULL","",ROUND(data_in!E1286-data_in!B1286,0)))</f>
        <v/>
      </c>
      <c r="E1286" s="8">
        <f>IF(A1286="","",IF(data_in!C1286="NULL",0,IF(data_in!C1286&gt;data_in!E1286,0,1)))</f>
        <v>0</v>
      </c>
      <c r="F1286" s="8" t="str">
        <f>IF(OR(A1286="",E1286=0),"",IF(data_in!C1286="NULL","",ROUND(data_in!C1286-data_in!B1286,0)))</f>
        <v/>
      </c>
      <c r="G1286" s="8" t="str">
        <f>IF(OR(A1286="",E1286=0),"",IF(data_in!C1286="NULL","",IF(D1286="",ROUND(data_in!D1286-data_in!B1286,0),MIN(D1286,ROUND(data_in!D1286-data_in!B1286,0)))))</f>
        <v/>
      </c>
      <c r="H1286" s="8" t="str">
        <f>IF(A1286="","",IF(data_in!M1286="United States","United States",IF(data_in!M1286="Canada","Canada",IF(data_in!M1286="United Kingdom","United Kingdom","Other Country"))))</f>
        <v>Other Country</v>
      </c>
      <c r="I1286" s="8" t="str">
        <f>IF(A1286="","",IF(data_in!K1286="Unknown","Unknown",IF(data_in!K1286&lt;=10,"Very Small",IF(data_in!K1286&lt;=100,"Small",IF(data_in!K1286&lt;=500,"Medium",IF(data_in!K1286&gt;500,"Large","Error"))))))</f>
        <v>Very Small</v>
      </c>
      <c r="J1286" s="8" t="str">
        <f>IF(C1286=1,TEXT(data_in!E1286,"mm-yyyy"),"")</f>
        <v/>
      </c>
      <c r="K1286" s="8" t="str">
        <f>IF(A1286="","",IF(data_in!I1286="Website","Website",IF(data_in!I1286="Paid Search","Paid Search",IF(data_in!I1286="Slack","Slack","Other Channel"))))</f>
        <v>Paid Search</v>
      </c>
      <c r="L1286" s="10">
        <f>IF(A1286="","",ROUND(N$3-data_in!B1286,0))</f>
        <v>139</v>
      </c>
    </row>
    <row r="1287" spans="1:12">
      <c r="A1287" s="8" t="str">
        <f>IF(data_in!A1287="","",data_in!A1287)</f>
        <v>72d23dd9-d2ac-43d6-a1e7-fe99162b3fd0</v>
      </c>
      <c r="B1287" s="12">
        <f>IF(A1287="","",data_in!B1287)</f>
        <v>43843.658460648148</v>
      </c>
      <c r="C1287" s="8">
        <f>IF(A1287="","",IF(data_in!E1287="NULL",0,1))</f>
        <v>0</v>
      </c>
      <c r="D1287" s="8" t="str">
        <f>IF(A1287="","",IF(data_in!E1287="NULL","",ROUND(data_in!E1287-data_in!B1287,0)))</f>
        <v/>
      </c>
      <c r="E1287" s="8">
        <f>IF(A1287="","",IF(data_in!C1287="NULL",0,IF(data_in!C1287&gt;data_in!E1287,0,1)))</f>
        <v>1</v>
      </c>
      <c r="F1287" s="8">
        <f>IF(OR(A1287="",E1287=0),"",IF(data_in!C1287="NULL","",ROUND(data_in!C1287-data_in!B1287,0)))</f>
        <v>44</v>
      </c>
      <c r="G1287" s="8">
        <f>IF(OR(A1287="",E1287=0),"",IF(data_in!C1287="NULL","",IF(D1287="",ROUND(data_in!D1287-data_in!B1287,0),MIN(D1287,ROUND(data_in!D1287-data_in!B1287,0)))))</f>
        <v>74</v>
      </c>
      <c r="H1287" s="8" t="str">
        <f>IF(A1287="","",IF(data_in!M1287="United States","United States",IF(data_in!M1287="Canada","Canada",IF(data_in!M1287="United Kingdom","United Kingdom","Other Country"))))</f>
        <v>United States</v>
      </c>
      <c r="I1287" s="8" t="str">
        <f>IF(A1287="","",IF(data_in!K1287="Unknown","Unknown",IF(data_in!K1287&lt;=10,"Very Small",IF(data_in!K1287&lt;=100,"Small",IF(data_in!K1287&lt;=500,"Medium",IF(data_in!K1287&gt;500,"Large","Error"))))))</f>
        <v>Small</v>
      </c>
      <c r="J1287" s="8" t="str">
        <f>IF(C1287=1,TEXT(data_in!E1287,"mm-yyyy"),"")</f>
        <v/>
      </c>
      <c r="K1287" s="8" t="str">
        <f>IF(A1287="","",IF(data_in!I1287="Website","Website",IF(data_in!I1287="Paid Search","Paid Search",IF(data_in!I1287="Slack","Slack","Other Channel"))))</f>
        <v>Paid Search</v>
      </c>
      <c r="L1287" s="10">
        <f>IF(A1287="","",ROUND(N$3-data_in!B1287,0))</f>
        <v>139</v>
      </c>
    </row>
    <row r="1288" spans="1:12">
      <c r="A1288" s="8" t="str">
        <f>IF(data_in!A1288="","",data_in!A1288)</f>
        <v>10d4dc2d-20e4-4605-932d-6473e0d19161</v>
      </c>
      <c r="B1288" s="12">
        <f>IF(A1288="","",data_in!B1288)</f>
        <v>43843.659409722219</v>
      </c>
      <c r="C1288" s="8">
        <f>IF(A1288="","",IF(data_in!E1288="NULL",0,1))</f>
        <v>0</v>
      </c>
      <c r="D1288" s="8" t="str">
        <f>IF(A1288="","",IF(data_in!E1288="NULL","",ROUND(data_in!E1288-data_in!B1288,0)))</f>
        <v/>
      </c>
      <c r="E1288" s="8">
        <f>IF(A1288="","",IF(data_in!C1288="NULL",0,IF(data_in!C1288&gt;data_in!E1288,0,1)))</f>
        <v>0</v>
      </c>
      <c r="F1288" s="8" t="str">
        <f>IF(OR(A1288="",E1288=0),"",IF(data_in!C1288="NULL","",ROUND(data_in!C1288-data_in!B1288,0)))</f>
        <v/>
      </c>
      <c r="G1288" s="8" t="str">
        <f>IF(OR(A1288="",E1288=0),"",IF(data_in!C1288="NULL","",IF(D1288="",ROUND(data_in!D1288-data_in!B1288,0),MIN(D1288,ROUND(data_in!D1288-data_in!B1288,0)))))</f>
        <v/>
      </c>
      <c r="H1288" s="8" t="str">
        <f>IF(A1288="","",IF(data_in!M1288="United States","United States",IF(data_in!M1288="Canada","Canada",IF(data_in!M1288="United Kingdom","United Kingdom","Other Country"))))</f>
        <v>United Kingdom</v>
      </c>
      <c r="I1288" s="8" t="str">
        <f>IF(A1288="","",IF(data_in!K1288="Unknown","Unknown",IF(data_in!K1288&lt;=10,"Very Small",IF(data_in!K1288&lt;=100,"Small",IF(data_in!K1288&lt;=500,"Medium",IF(data_in!K1288&gt;500,"Large","Error"))))))</f>
        <v>Medium</v>
      </c>
      <c r="J1288" s="8" t="str">
        <f>IF(C1288=1,TEXT(data_in!E1288,"mm-yyyy"),"")</f>
        <v/>
      </c>
      <c r="K1288" s="8" t="str">
        <f>IF(A1288="","",IF(data_in!I1288="Website","Website",IF(data_in!I1288="Paid Search","Paid Search",IF(data_in!I1288="Slack","Slack","Other Channel"))))</f>
        <v>Website</v>
      </c>
      <c r="L1288" s="10">
        <f>IF(A1288="","",ROUND(N$3-data_in!B1288,0))</f>
        <v>139</v>
      </c>
    </row>
    <row r="1289" spans="1:12">
      <c r="A1289" s="8" t="str">
        <f>IF(data_in!A1289="","",data_in!A1289)</f>
        <v>f486febf-fcc9-4168-a635-826f919e020a</v>
      </c>
      <c r="B1289" s="12">
        <f>IF(A1289="","",data_in!B1289)</f>
        <v>43843.668379629627</v>
      </c>
      <c r="C1289" s="8">
        <f>IF(A1289="","",IF(data_in!E1289="NULL",0,1))</f>
        <v>0</v>
      </c>
      <c r="D1289" s="8" t="str">
        <f>IF(A1289="","",IF(data_in!E1289="NULL","",ROUND(data_in!E1289-data_in!B1289,0)))</f>
        <v/>
      </c>
      <c r="E1289" s="8">
        <f>IF(A1289="","",IF(data_in!C1289="NULL",0,IF(data_in!C1289&gt;data_in!E1289,0,1)))</f>
        <v>0</v>
      </c>
      <c r="F1289" s="8" t="str">
        <f>IF(OR(A1289="",E1289=0),"",IF(data_in!C1289="NULL","",ROUND(data_in!C1289-data_in!B1289,0)))</f>
        <v/>
      </c>
      <c r="G1289" s="8" t="str">
        <f>IF(OR(A1289="",E1289=0),"",IF(data_in!C1289="NULL","",IF(D1289="",ROUND(data_in!D1289-data_in!B1289,0),MIN(D1289,ROUND(data_in!D1289-data_in!B1289,0)))))</f>
        <v/>
      </c>
      <c r="H1289" s="8" t="str">
        <f>IF(A1289="","",IF(data_in!M1289="United States","United States",IF(data_in!M1289="Canada","Canada",IF(data_in!M1289="United Kingdom","United Kingdom","Other Country"))))</f>
        <v>United States</v>
      </c>
      <c r="I1289" s="8" t="str">
        <f>IF(A1289="","",IF(data_in!K1289="Unknown","Unknown",IF(data_in!K1289&lt;=10,"Very Small",IF(data_in!K1289&lt;=100,"Small",IF(data_in!K1289&lt;=500,"Medium",IF(data_in!K1289&gt;500,"Large","Error"))))))</f>
        <v>Small</v>
      </c>
      <c r="J1289" s="8" t="str">
        <f>IF(C1289=1,TEXT(data_in!E1289,"mm-yyyy"),"")</f>
        <v/>
      </c>
      <c r="K1289" s="8" t="str">
        <f>IF(A1289="","",IF(data_in!I1289="Website","Website",IF(data_in!I1289="Paid Search","Paid Search",IF(data_in!I1289="Slack","Slack","Other Channel"))))</f>
        <v>Website</v>
      </c>
      <c r="L1289" s="10">
        <f>IF(A1289="","",ROUND(N$3-data_in!B1289,0))</f>
        <v>139</v>
      </c>
    </row>
    <row r="1290" spans="1:12">
      <c r="A1290" s="8" t="str">
        <f>IF(data_in!A1290="","",data_in!A1290)</f>
        <v>9000e64c-70fd-4776-8eee-25bd342252d8</v>
      </c>
      <c r="B1290" s="12">
        <f>IF(A1290="","",data_in!B1290)</f>
        <v>43843.700370370374</v>
      </c>
      <c r="C1290" s="8">
        <f>IF(A1290="","",IF(data_in!E1290="NULL",0,1))</f>
        <v>0</v>
      </c>
      <c r="D1290" s="8" t="str">
        <f>IF(A1290="","",IF(data_in!E1290="NULL","",ROUND(data_in!E1290-data_in!B1290,0)))</f>
        <v/>
      </c>
      <c r="E1290" s="8">
        <f>IF(A1290="","",IF(data_in!C1290="NULL",0,IF(data_in!C1290&gt;data_in!E1290,0,1)))</f>
        <v>0</v>
      </c>
      <c r="F1290" s="8" t="str">
        <f>IF(OR(A1290="",E1290=0),"",IF(data_in!C1290="NULL","",ROUND(data_in!C1290-data_in!B1290,0)))</f>
        <v/>
      </c>
      <c r="G1290" s="8" t="str">
        <f>IF(OR(A1290="",E1290=0),"",IF(data_in!C1290="NULL","",IF(D1290="",ROUND(data_in!D1290-data_in!B1290,0),MIN(D1290,ROUND(data_in!D1290-data_in!B1290,0)))))</f>
        <v/>
      </c>
      <c r="H1290" s="8" t="str">
        <f>IF(A1290="","",IF(data_in!M1290="United States","United States",IF(data_in!M1290="Canada","Canada",IF(data_in!M1290="United Kingdom","United Kingdom","Other Country"))))</f>
        <v>Other Country</v>
      </c>
      <c r="I1290" s="8" t="str">
        <f>IF(A1290="","",IF(data_in!K1290="Unknown","Unknown",IF(data_in!K1290&lt;=10,"Very Small",IF(data_in!K1290&lt;=100,"Small",IF(data_in!K1290&lt;=500,"Medium",IF(data_in!K1290&gt;500,"Large","Error"))))))</f>
        <v>Very Small</v>
      </c>
      <c r="J1290" s="8" t="str">
        <f>IF(C1290=1,TEXT(data_in!E1290,"mm-yyyy"),"")</f>
        <v/>
      </c>
      <c r="K1290" s="8" t="str">
        <f>IF(A1290="","",IF(data_in!I1290="Website","Website",IF(data_in!I1290="Paid Search","Paid Search",IF(data_in!I1290="Slack","Slack","Other Channel"))))</f>
        <v>Website</v>
      </c>
      <c r="L1290" s="10">
        <f>IF(A1290="","",ROUND(N$3-data_in!B1290,0))</f>
        <v>139</v>
      </c>
    </row>
    <row r="1291" spans="1:12">
      <c r="A1291" s="8" t="str">
        <f>IF(data_in!A1291="","",data_in!A1291)</f>
        <v>861257d7-1ce0-420d-b68c-cda1f817dd0a</v>
      </c>
      <c r="B1291" s="12">
        <f>IF(A1291="","",data_in!B1291)</f>
        <v>43843.633726851855</v>
      </c>
      <c r="C1291" s="8">
        <f>IF(A1291="","",IF(data_in!E1291="NULL",0,1))</f>
        <v>1</v>
      </c>
      <c r="D1291" s="8">
        <f>IF(A1291="","",IF(data_in!E1291="NULL","",ROUND(data_in!E1291-data_in!B1291,0)))</f>
        <v>0</v>
      </c>
      <c r="E1291" s="8">
        <f>IF(A1291="","",IF(data_in!C1291="NULL",0,IF(data_in!C1291&gt;data_in!E1291,0,1)))</f>
        <v>0</v>
      </c>
      <c r="F1291" s="8" t="str">
        <f>IF(OR(A1291="",E1291=0),"",IF(data_in!C1291="NULL","",ROUND(data_in!C1291-data_in!B1291,0)))</f>
        <v/>
      </c>
      <c r="G1291" s="8" t="str">
        <f>IF(OR(A1291="",E1291=0),"",IF(data_in!C1291="NULL","",IF(D1291="",ROUND(data_in!D1291-data_in!B1291,0),MIN(D1291,ROUND(data_in!D1291-data_in!B1291,0)))))</f>
        <v/>
      </c>
      <c r="H1291" s="8" t="str">
        <f>IF(A1291="","",IF(data_in!M1291="United States","United States",IF(data_in!M1291="Canada","Canada",IF(data_in!M1291="United Kingdom","United Kingdom","Other Country"))))</f>
        <v>United States</v>
      </c>
      <c r="I1291" s="8" t="str">
        <f>IF(A1291="","",IF(data_in!K1291="Unknown","Unknown",IF(data_in!K1291&lt;=10,"Very Small",IF(data_in!K1291&lt;=100,"Small",IF(data_in!K1291&lt;=500,"Medium",IF(data_in!K1291&gt;500,"Large","Error"))))))</f>
        <v>Large</v>
      </c>
      <c r="J1291" s="8" t="str">
        <f>IF(C1291=1,TEXT(data_in!E1291,"mm-yyyy"),"")</f>
        <v>01-2020</v>
      </c>
      <c r="K1291" s="8" t="str">
        <f>IF(A1291="","",IF(data_in!I1291="Website","Website",IF(data_in!I1291="Paid Search","Paid Search",IF(data_in!I1291="Slack","Slack","Other Channel"))))</f>
        <v>Paid Search</v>
      </c>
      <c r="L1291" s="10">
        <f>IF(A1291="","",ROUND(N$3-data_in!B1291,0))</f>
        <v>139</v>
      </c>
    </row>
    <row r="1292" spans="1:12">
      <c r="A1292" s="8" t="str">
        <f>IF(data_in!A1292="","",data_in!A1292)</f>
        <v>36c11bef-2d0e-43d0-a7e4-1a627e57d02b</v>
      </c>
      <c r="B1292" s="12">
        <f>IF(A1292="","",data_in!B1292)</f>
        <v>43843.643472222226</v>
      </c>
      <c r="C1292" s="8">
        <f>IF(A1292="","",IF(data_in!E1292="NULL",0,1))</f>
        <v>0</v>
      </c>
      <c r="D1292" s="8" t="str">
        <f>IF(A1292="","",IF(data_in!E1292="NULL","",ROUND(data_in!E1292-data_in!B1292,0)))</f>
        <v/>
      </c>
      <c r="E1292" s="8">
        <f>IF(A1292="","",IF(data_in!C1292="NULL",0,IF(data_in!C1292&gt;data_in!E1292,0,1)))</f>
        <v>0</v>
      </c>
      <c r="F1292" s="8" t="str">
        <f>IF(OR(A1292="",E1292=0),"",IF(data_in!C1292="NULL","",ROUND(data_in!C1292-data_in!B1292,0)))</f>
        <v/>
      </c>
      <c r="G1292" s="8" t="str">
        <f>IF(OR(A1292="",E1292=0),"",IF(data_in!C1292="NULL","",IF(D1292="",ROUND(data_in!D1292-data_in!B1292,0),MIN(D1292,ROUND(data_in!D1292-data_in!B1292,0)))))</f>
        <v/>
      </c>
      <c r="H1292" s="8" t="str">
        <f>IF(A1292="","",IF(data_in!M1292="United States","United States",IF(data_in!M1292="Canada","Canada",IF(data_in!M1292="United Kingdom","United Kingdom","Other Country"))))</f>
        <v>United States</v>
      </c>
      <c r="I1292" s="8" t="str">
        <f>IF(A1292="","",IF(data_in!K1292="Unknown","Unknown",IF(data_in!K1292&lt;=10,"Very Small",IF(data_in!K1292&lt;=100,"Small",IF(data_in!K1292&lt;=500,"Medium",IF(data_in!K1292&gt;500,"Large","Error"))))))</f>
        <v>Very Small</v>
      </c>
      <c r="J1292" s="8" t="str">
        <f>IF(C1292=1,TEXT(data_in!E1292,"mm-yyyy"),"")</f>
        <v/>
      </c>
      <c r="K1292" s="8" t="str">
        <f>IF(A1292="","",IF(data_in!I1292="Website","Website",IF(data_in!I1292="Paid Search","Paid Search",IF(data_in!I1292="Slack","Slack","Other Channel"))))</f>
        <v>Website</v>
      </c>
      <c r="L1292" s="10">
        <f>IF(A1292="","",ROUND(N$3-data_in!B1292,0))</f>
        <v>139</v>
      </c>
    </row>
    <row r="1293" spans="1:12">
      <c r="A1293" s="8" t="str">
        <f>IF(data_in!A1293="","",data_in!A1293)</f>
        <v>80bdf47b-423d-4b4c-ad88-91dc4990adc3</v>
      </c>
      <c r="B1293" s="12">
        <f>IF(A1293="","",data_in!B1293)</f>
        <v>43843.662708333337</v>
      </c>
      <c r="C1293" s="8">
        <f>IF(A1293="","",IF(data_in!E1293="NULL",0,1))</f>
        <v>0</v>
      </c>
      <c r="D1293" s="8" t="str">
        <f>IF(A1293="","",IF(data_in!E1293="NULL","",ROUND(data_in!E1293-data_in!B1293,0)))</f>
        <v/>
      </c>
      <c r="E1293" s="8">
        <f>IF(A1293="","",IF(data_in!C1293="NULL",0,IF(data_in!C1293&gt;data_in!E1293,0,1)))</f>
        <v>0</v>
      </c>
      <c r="F1293" s="8" t="str">
        <f>IF(OR(A1293="",E1293=0),"",IF(data_in!C1293="NULL","",ROUND(data_in!C1293-data_in!B1293,0)))</f>
        <v/>
      </c>
      <c r="G1293" s="8" t="str">
        <f>IF(OR(A1293="",E1293=0),"",IF(data_in!C1293="NULL","",IF(D1293="",ROUND(data_in!D1293-data_in!B1293,0),MIN(D1293,ROUND(data_in!D1293-data_in!B1293,0)))))</f>
        <v/>
      </c>
      <c r="H1293" s="8" t="str">
        <f>IF(A1293="","",IF(data_in!M1293="United States","United States",IF(data_in!M1293="Canada","Canada",IF(data_in!M1293="United Kingdom","United Kingdom","Other Country"))))</f>
        <v>Other Country</v>
      </c>
      <c r="I1293" s="8" t="str">
        <f>IF(A1293="","",IF(data_in!K1293="Unknown","Unknown",IF(data_in!K1293&lt;=10,"Very Small",IF(data_in!K1293&lt;=100,"Small",IF(data_in!K1293&lt;=500,"Medium",IF(data_in!K1293&gt;500,"Large","Error"))))))</f>
        <v>Very Small</v>
      </c>
      <c r="J1293" s="8" t="str">
        <f>IF(C1293=1,TEXT(data_in!E1293,"mm-yyyy"),"")</f>
        <v/>
      </c>
      <c r="K1293" s="8" t="str">
        <f>IF(A1293="","",IF(data_in!I1293="Website","Website",IF(data_in!I1293="Paid Search","Paid Search",IF(data_in!I1293="Slack","Slack","Other Channel"))))</f>
        <v>Website</v>
      </c>
      <c r="L1293" s="10">
        <f>IF(A1293="","",ROUND(N$3-data_in!B1293,0))</f>
        <v>139</v>
      </c>
    </row>
    <row r="1294" spans="1:12">
      <c r="A1294" s="8" t="str">
        <f>IF(data_in!A1294="","",data_in!A1294)</f>
        <v>887255da-c0bf-498a-a822-4f9112d24977</v>
      </c>
      <c r="B1294" s="12">
        <f>IF(A1294="","",data_in!B1294)</f>
        <v>43843.705995370372</v>
      </c>
      <c r="C1294" s="8">
        <f>IF(A1294="","",IF(data_in!E1294="NULL",0,1))</f>
        <v>0</v>
      </c>
      <c r="D1294" s="8" t="str">
        <f>IF(A1294="","",IF(data_in!E1294="NULL","",ROUND(data_in!E1294-data_in!B1294,0)))</f>
        <v/>
      </c>
      <c r="E1294" s="8">
        <f>IF(A1294="","",IF(data_in!C1294="NULL",0,IF(data_in!C1294&gt;data_in!E1294,0,1)))</f>
        <v>1</v>
      </c>
      <c r="F1294" s="8">
        <f>IF(OR(A1294="",E1294=0),"",IF(data_in!C1294="NULL","",ROUND(data_in!C1294-data_in!B1294,0)))</f>
        <v>0</v>
      </c>
      <c r="G1294" s="8">
        <f>IF(OR(A1294="",E1294=0),"",IF(data_in!C1294="NULL","",IF(D1294="",ROUND(data_in!D1294-data_in!B1294,0),MIN(D1294,ROUND(data_in!D1294-data_in!B1294,0)))))</f>
        <v>30</v>
      </c>
      <c r="H1294" s="8" t="str">
        <f>IF(A1294="","",IF(data_in!M1294="United States","United States",IF(data_in!M1294="Canada","Canada",IF(data_in!M1294="United Kingdom","United Kingdom","Other Country"))))</f>
        <v>Canada</v>
      </c>
      <c r="I1294" s="8" t="str">
        <f>IF(A1294="","",IF(data_in!K1294="Unknown","Unknown",IF(data_in!K1294&lt;=10,"Very Small",IF(data_in!K1294&lt;=100,"Small",IF(data_in!K1294&lt;=500,"Medium",IF(data_in!K1294&gt;500,"Large","Error"))))))</f>
        <v>Small</v>
      </c>
      <c r="J1294" s="8" t="str">
        <f>IF(C1294=1,TEXT(data_in!E1294,"mm-yyyy"),"")</f>
        <v/>
      </c>
      <c r="K1294" s="8" t="str">
        <f>IF(A1294="","",IF(data_in!I1294="Website","Website",IF(data_in!I1294="Paid Search","Paid Search",IF(data_in!I1294="Slack","Slack","Other Channel"))))</f>
        <v>Paid Search</v>
      </c>
      <c r="L1294" s="10">
        <f>IF(A1294="","",ROUND(N$3-data_in!B1294,0))</f>
        <v>139</v>
      </c>
    </row>
    <row r="1295" spans="1:12">
      <c r="A1295" s="8" t="str">
        <f>IF(data_in!A1295="","",data_in!A1295)</f>
        <v>9ede8765-4c94-4d0b-9f97-0ea44d820568</v>
      </c>
      <c r="B1295" s="12">
        <f>IF(A1295="","",data_in!B1295)</f>
        <v>43843.696909722225</v>
      </c>
      <c r="C1295" s="8">
        <f>IF(A1295="","",IF(data_in!E1295="NULL",0,1))</f>
        <v>0</v>
      </c>
      <c r="D1295" s="8" t="str">
        <f>IF(A1295="","",IF(data_in!E1295="NULL","",ROUND(data_in!E1295-data_in!B1295,0)))</f>
        <v/>
      </c>
      <c r="E1295" s="8">
        <f>IF(A1295="","",IF(data_in!C1295="NULL",0,IF(data_in!C1295&gt;data_in!E1295,0,1)))</f>
        <v>0</v>
      </c>
      <c r="F1295" s="8" t="str">
        <f>IF(OR(A1295="",E1295=0),"",IF(data_in!C1295="NULL","",ROUND(data_in!C1295-data_in!B1295,0)))</f>
        <v/>
      </c>
      <c r="G1295" s="8" t="str">
        <f>IF(OR(A1295="",E1295=0),"",IF(data_in!C1295="NULL","",IF(D1295="",ROUND(data_in!D1295-data_in!B1295,0),MIN(D1295,ROUND(data_in!D1295-data_in!B1295,0)))))</f>
        <v/>
      </c>
      <c r="H1295" s="8" t="str">
        <f>IF(A1295="","",IF(data_in!M1295="United States","United States",IF(data_in!M1295="Canada","Canada",IF(data_in!M1295="United Kingdom","United Kingdom","Other Country"))))</f>
        <v>Canada</v>
      </c>
      <c r="I1295" s="8" t="str">
        <f>IF(A1295="","",IF(data_in!K1295="Unknown","Unknown",IF(data_in!K1295&lt;=10,"Very Small",IF(data_in!K1295&lt;=100,"Small",IF(data_in!K1295&lt;=500,"Medium",IF(data_in!K1295&gt;500,"Large","Error"))))))</f>
        <v>Very Small</v>
      </c>
      <c r="J1295" s="8" t="str">
        <f>IF(C1295=1,TEXT(data_in!E1295,"mm-yyyy"),"")</f>
        <v/>
      </c>
      <c r="K1295" s="8" t="str">
        <f>IF(A1295="","",IF(data_in!I1295="Website","Website",IF(data_in!I1295="Paid Search","Paid Search",IF(data_in!I1295="Slack","Slack","Other Channel"))))</f>
        <v>Website</v>
      </c>
      <c r="L1295" s="10">
        <f>IF(A1295="","",ROUND(N$3-data_in!B1295,0))</f>
        <v>139</v>
      </c>
    </row>
    <row r="1296" spans="1:12">
      <c r="A1296" s="8" t="str">
        <f>IF(data_in!A1296="","",data_in!A1296)</f>
        <v>305f6609-7c71-422d-a8f2-d6f7773627a0</v>
      </c>
      <c r="B1296" s="12">
        <f>IF(A1296="","",data_in!B1296)</f>
        <v>43845.116493055553</v>
      </c>
      <c r="C1296" s="8">
        <f>IF(A1296="","",IF(data_in!E1296="NULL",0,1))</f>
        <v>0</v>
      </c>
      <c r="D1296" s="8" t="str">
        <f>IF(A1296="","",IF(data_in!E1296="NULL","",ROUND(data_in!E1296-data_in!B1296,0)))</f>
        <v/>
      </c>
      <c r="E1296" s="8">
        <f>IF(A1296="","",IF(data_in!C1296="NULL",0,IF(data_in!C1296&gt;data_in!E1296,0,1)))</f>
        <v>0</v>
      </c>
      <c r="F1296" s="8" t="str">
        <f>IF(OR(A1296="",E1296=0),"",IF(data_in!C1296="NULL","",ROUND(data_in!C1296-data_in!B1296,0)))</f>
        <v/>
      </c>
      <c r="G1296" s="8" t="str">
        <f>IF(OR(A1296="",E1296=0),"",IF(data_in!C1296="NULL","",IF(D1296="",ROUND(data_in!D1296-data_in!B1296,0),MIN(D1296,ROUND(data_in!D1296-data_in!B1296,0)))))</f>
        <v/>
      </c>
      <c r="H1296" s="8" t="str">
        <f>IF(A1296="","",IF(data_in!M1296="United States","United States",IF(data_in!M1296="Canada","Canada",IF(data_in!M1296="United Kingdom","United Kingdom","Other Country"))))</f>
        <v>United States</v>
      </c>
      <c r="I1296" s="8" t="str">
        <f>IF(A1296="","",IF(data_in!K1296="Unknown","Unknown",IF(data_in!K1296&lt;=10,"Very Small",IF(data_in!K1296&lt;=100,"Small",IF(data_in!K1296&lt;=500,"Medium",IF(data_in!K1296&gt;500,"Large","Error"))))))</f>
        <v>Small</v>
      </c>
      <c r="J1296" s="8" t="str">
        <f>IF(C1296=1,TEXT(data_in!E1296,"mm-yyyy"),"")</f>
        <v/>
      </c>
      <c r="K1296" s="8" t="str">
        <f>IF(A1296="","",IF(data_in!I1296="Website","Website",IF(data_in!I1296="Paid Search","Paid Search",IF(data_in!I1296="Slack","Slack","Other Channel"))))</f>
        <v>Paid Search</v>
      </c>
      <c r="L1296" s="10">
        <f>IF(A1296="","",ROUND(N$3-data_in!B1296,0))</f>
        <v>138</v>
      </c>
    </row>
    <row r="1297" spans="1:12">
      <c r="A1297" s="8" t="str">
        <f>IF(data_in!A1297="","",data_in!A1297)</f>
        <v>b89ab730-dbd2-435a-8bbd-c0b7cdada7b4</v>
      </c>
      <c r="B1297" s="12">
        <f>IF(A1297="","",data_in!B1297)</f>
        <v>43843.722418981481</v>
      </c>
      <c r="C1297" s="8">
        <f>IF(A1297="","",IF(data_in!E1297="NULL",0,1))</f>
        <v>0</v>
      </c>
      <c r="D1297" s="8" t="str">
        <f>IF(A1297="","",IF(data_in!E1297="NULL","",ROUND(data_in!E1297-data_in!B1297,0)))</f>
        <v/>
      </c>
      <c r="E1297" s="8">
        <f>IF(A1297="","",IF(data_in!C1297="NULL",0,IF(data_in!C1297&gt;data_in!E1297,0,1)))</f>
        <v>0</v>
      </c>
      <c r="F1297" s="8" t="str">
        <f>IF(OR(A1297="",E1297=0),"",IF(data_in!C1297="NULL","",ROUND(data_in!C1297-data_in!B1297,0)))</f>
        <v/>
      </c>
      <c r="G1297" s="8" t="str">
        <f>IF(OR(A1297="",E1297=0),"",IF(data_in!C1297="NULL","",IF(D1297="",ROUND(data_in!D1297-data_in!B1297,0),MIN(D1297,ROUND(data_in!D1297-data_in!B1297,0)))))</f>
        <v/>
      </c>
      <c r="H1297" s="8" t="str">
        <f>IF(A1297="","",IF(data_in!M1297="United States","United States",IF(data_in!M1297="Canada","Canada",IF(data_in!M1297="United Kingdom","United Kingdom","Other Country"))))</f>
        <v>United States</v>
      </c>
      <c r="I1297" s="8" t="str">
        <f>IF(A1297="","",IF(data_in!K1297="Unknown","Unknown",IF(data_in!K1297&lt;=10,"Very Small",IF(data_in!K1297&lt;=100,"Small",IF(data_in!K1297&lt;=500,"Medium",IF(data_in!K1297&gt;500,"Large","Error"))))))</f>
        <v>Medium</v>
      </c>
      <c r="J1297" s="8" t="str">
        <f>IF(C1297=1,TEXT(data_in!E1297,"mm-yyyy"),"")</f>
        <v/>
      </c>
      <c r="K1297" s="8" t="str">
        <f>IF(A1297="","",IF(data_in!I1297="Website","Website",IF(data_in!I1297="Paid Search","Paid Search",IF(data_in!I1297="Slack","Slack","Other Channel"))))</f>
        <v>Website</v>
      </c>
      <c r="L1297" s="10">
        <f>IF(A1297="","",ROUND(N$3-data_in!B1297,0))</f>
        <v>139</v>
      </c>
    </row>
    <row r="1298" spans="1:12">
      <c r="A1298" s="8" t="str">
        <f>IF(data_in!A1298="","",data_in!A1298)</f>
        <v>e1567c04-b7ac-427c-b475-a5e6ebc558d6</v>
      </c>
      <c r="B1298" s="12">
        <f>IF(A1298="","",data_in!B1298)</f>
        <v>43843.747685185182</v>
      </c>
      <c r="C1298" s="8">
        <f>IF(A1298="","",IF(data_in!E1298="NULL",0,1))</f>
        <v>0</v>
      </c>
      <c r="D1298" s="8" t="str">
        <f>IF(A1298="","",IF(data_in!E1298="NULL","",ROUND(data_in!E1298-data_in!B1298,0)))</f>
        <v/>
      </c>
      <c r="E1298" s="8">
        <f>IF(A1298="","",IF(data_in!C1298="NULL",0,IF(data_in!C1298&gt;data_in!E1298,0,1)))</f>
        <v>0</v>
      </c>
      <c r="F1298" s="8" t="str">
        <f>IF(OR(A1298="",E1298=0),"",IF(data_in!C1298="NULL","",ROUND(data_in!C1298-data_in!B1298,0)))</f>
        <v/>
      </c>
      <c r="G1298" s="8" t="str">
        <f>IF(OR(A1298="",E1298=0),"",IF(data_in!C1298="NULL","",IF(D1298="",ROUND(data_in!D1298-data_in!B1298,0),MIN(D1298,ROUND(data_in!D1298-data_in!B1298,0)))))</f>
        <v/>
      </c>
      <c r="H1298" s="8" t="str">
        <f>IF(A1298="","",IF(data_in!M1298="United States","United States",IF(data_in!M1298="Canada","Canada",IF(data_in!M1298="United Kingdom","United Kingdom","Other Country"))))</f>
        <v>Other Country</v>
      </c>
      <c r="I1298" s="8" t="str">
        <f>IF(A1298="","",IF(data_in!K1298="Unknown","Unknown",IF(data_in!K1298&lt;=10,"Very Small",IF(data_in!K1298&lt;=100,"Small",IF(data_in!K1298&lt;=500,"Medium",IF(data_in!K1298&gt;500,"Large","Error"))))))</f>
        <v>Small</v>
      </c>
      <c r="J1298" s="8" t="str">
        <f>IF(C1298=1,TEXT(data_in!E1298,"mm-yyyy"),"")</f>
        <v/>
      </c>
      <c r="K1298" s="8" t="str">
        <f>IF(A1298="","",IF(data_in!I1298="Website","Website",IF(data_in!I1298="Paid Search","Paid Search",IF(data_in!I1298="Slack","Slack","Other Channel"))))</f>
        <v>Website</v>
      </c>
      <c r="L1298" s="10">
        <f>IF(A1298="","",ROUND(N$3-data_in!B1298,0))</f>
        <v>139</v>
      </c>
    </row>
    <row r="1299" spans="1:12">
      <c r="A1299" s="8" t="str">
        <f>IF(data_in!A1299="","",data_in!A1299)</f>
        <v>78c24887-3215-4ad0-9da4-6a1c2c759ef3</v>
      </c>
      <c r="B1299" s="12">
        <f>IF(A1299="","",data_in!B1299)</f>
        <v>43843.783645833333</v>
      </c>
      <c r="C1299" s="8">
        <f>IF(A1299="","",IF(data_in!E1299="NULL",0,1))</f>
        <v>0</v>
      </c>
      <c r="D1299" s="8" t="str">
        <f>IF(A1299="","",IF(data_in!E1299="NULL","",ROUND(data_in!E1299-data_in!B1299,0)))</f>
        <v/>
      </c>
      <c r="E1299" s="8">
        <f>IF(A1299="","",IF(data_in!C1299="NULL",0,IF(data_in!C1299&gt;data_in!E1299,0,1)))</f>
        <v>0</v>
      </c>
      <c r="F1299" s="8" t="str">
        <f>IF(OR(A1299="",E1299=0),"",IF(data_in!C1299="NULL","",ROUND(data_in!C1299-data_in!B1299,0)))</f>
        <v/>
      </c>
      <c r="G1299" s="8" t="str">
        <f>IF(OR(A1299="",E1299=0),"",IF(data_in!C1299="NULL","",IF(D1299="",ROUND(data_in!D1299-data_in!B1299,0),MIN(D1299,ROUND(data_in!D1299-data_in!B1299,0)))))</f>
        <v/>
      </c>
      <c r="H1299" s="8" t="str">
        <f>IF(A1299="","",IF(data_in!M1299="United States","United States",IF(data_in!M1299="Canada","Canada",IF(data_in!M1299="United Kingdom","United Kingdom","Other Country"))))</f>
        <v>United States</v>
      </c>
      <c r="I1299" s="8" t="str">
        <f>IF(A1299="","",IF(data_in!K1299="Unknown","Unknown",IF(data_in!K1299&lt;=10,"Very Small",IF(data_in!K1299&lt;=100,"Small",IF(data_in!K1299&lt;=500,"Medium",IF(data_in!K1299&gt;500,"Large","Error"))))))</f>
        <v>Very Small</v>
      </c>
      <c r="J1299" s="8" t="str">
        <f>IF(C1299=1,TEXT(data_in!E1299,"mm-yyyy"),"")</f>
        <v/>
      </c>
      <c r="K1299" s="8" t="str">
        <f>IF(A1299="","",IF(data_in!I1299="Website","Website",IF(data_in!I1299="Paid Search","Paid Search",IF(data_in!I1299="Slack","Slack","Other Channel"))))</f>
        <v>Website</v>
      </c>
      <c r="L1299" s="10">
        <f>IF(A1299="","",ROUND(N$3-data_in!B1299,0))</f>
        <v>139</v>
      </c>
    </row>
    <row r="1300" spans="1:12">
      <c r="A1300" s="8" t="str">
        <f>IF(data_in!A1300="","",data_in!A1300)</f>
        <v>341e5304-8251-43f1-972e-da3cd35cecb0</v>
      </c>
      <c r="B1300" s="12">
        <f>IF(A1300="","",data_in!B1300)</f>
        <v>43843.817476851851</v>
      </c>
      <c r="C1300" s="8">
        <f>IF(A1300="","",IF(data_in!E1300="NULL",0,1))</f>
        <v>0</v>
      </c>
      <c r="D1300" s="8" t="str">
        <f>IF(A1300="","",IF(data_in!E1300="NULL","",ROUND(data_in!E1300-data_in!B1300,0)))</f>
        <v/>
      </c>
      <c r="E1300" s="8">
        <f>IF(A1300="","",IF(data_in!C1300="NULL",0,IF(data_in!C1300&gt;data_in!E1300,0,1)))</f>
        <v>0</v>
      </c>
      <c r="F1300" s="8" t="str">
        <f>IF(OR(A1300="",E1300=0),"",IF(data_in!C1300="NULL","",ROUND(data_in!C1300-data_in!B1300,0)))</f>
        <v/>
      </c>
      <c r="G1300" s="8" t="str">
        <f>IF(OR(A1300="",E1300=0),"",IF(data_in!C1300="NULL","",IF(D1300="",ROUND(data_in!D1300-data_in!B1300,0),MIN(D1300,ROUND(data_in!D1300-data_in!B1300,0)))))</f>
        <v/>
      </c>
      <c r="H1300" s="8" t="str">
        <f>IF(A1300="","",IF(data_in!M1300="United States","United States",IF(data_in!M1300="Canada","Canada",IF(data_in!M1300="United Kingdom","United Kingdom","Other Country"))))</f>
        <v>Canada</v>
      </c>
      <c r="I1300" s="8" t="str">
        <f>IF(A1300="","",IF(data_in!K1300="Unknown","Unknown",IF(data_in!K1300&lt;=10,"Very Small",IF(data_in!K1300&lt;=100,"Small",IF(data_in!K1300&lt;=500,"Medium",IF(data_in!K1300&gt;500,"Large","Error"))))))</f>
        <v>Small</v>
      </c>
      <c r="J1300" s="8" t="str">
        <f>IF(C1300=1,TEXT(data_in!E1300,"mm-yyyy"),"")</f>
        <v/>
      </c>
      <c r="K1300" s="8" t="str">
        <f>IF(A1300="","",IF(data_in!I1300="Website","Website",IF(data_in!I1300="Paid Search","Paid Search",IF(data_in!I1300="Slack","Slack","Other Channel"))))</f>
        <v>Website</v>
      </c>
      <c r="L1300" s="10">
        <f>IF(A1300="","",ROUND(N$3-data_in!B1300,0))</f>
        <v>139</v>
      </c>
    </row>
    <row r="1301" spans="1:12">
      <c r="A1301" s="8" t="str">
        <f>IF(data_in!A1301="","",data_in!A1301)</f>
        <v>55a8c590-b039-418c-a3db-e1d4eb97930d</v>
      </c>
      <c r="B1301" s="12">
        <f>IF(A1301="","",data_in!B1301)</f>
        <v>43843.839953703704</v>
      </c>
      <c r="C1301" s="8">
        <f>IF(A1301="","",IF(data_in!E1301="NULL",0,1))</f>
        <v>0</v>
      </c>
      <c r="D1301" s="8" t="str">
        <f>IF(A1301="","",IF(data_in!E1301="NULL","",ROUND(data_in!E1301-data_in!B1301,0)))</f>
        <v/>
      </c>
      <c r="E1301" s="8">
        <f>IF(A1301="","",IF(data_in!C1301="NULL",0,IF(data_in!C1301&gt;data_in!E1301,0,1)))</f>
        <v>0</v>
      </c>
      <c r="F1301" s="8" t="str">
        <f>IF(OR(A1301="",E1301=0),"",IF(data_in!C1301="NULL","",ROUND(data_in!C1301-data_in!B1301,0)))</f>
        <v/>
      </c>
      <c r="G1301" s="8" t="str">
        <f>IF(OR(A1301="",E1301=0),"",IF(data_in!C1301="NULL","",IF(D1301="",ROUND(data_in!D1301-data_in!B1301,0),MIN(D1301,ROUND(data_in!D1301-data_in!B1301,0)))))</f>
        <v/>
      </c>
      <c r="H1301" s="8" t="str">
        <f>IF(A1301="","",IF(data_in!M1301="United States","United States",IF(data_in!M1301="Canada","Canada",IF(data_in!M1301="United Kingdom","United Kingdom","Other Country"))))</f>
        <v>Canada</v>
      </c>
      <c r="I1301" s="8" t="str">
        <f>IF(A1301="","",IF(data_in!K1301="Unknown","Unknown",IF(data_in!K1301&lt;=10,"Very Small",IF(data_in!K1301&lt;=100,"Small",IF(data_in!K1301&lt;=500,"Medium",IF(data_in!K1301&gt;500,"Large","Error"))))))</f>
        <v>Very Small</v>
      </c>
      <c r="J1301" s="8" t="str">
        <f>IF(C1301=1,TEXT(data_in!E1301,"mm-yyyy"),"")</f>
        <v/>
      </c>
      <c r="K1301" s="8" t="str">
        <f>IF(A1301="","",IF(data_in!I1301="Website","Website",IF(data_in!I1301="Paid Search","Paid Search",IF(data_in!I1301="Slack","Slack","Other Channel"))))</f>
        <v>Website</v>
      </c>
      <c r="L1301" s="10">
        <f>IF(A1301="","",ROUND(N$3-data_in!B1301,0))</f>
        <v>139</v>
      </c>
    </row>
    <row r="1302" spans="1:12">
      <c r="A1302" s="8" t="str">
        <f>IF(data_in!A1302="","",data_in!A1302)</f>
        <v>3927bc7e-a266-4522-aca3-def0f57afef4</v>
      </c>
      <c r="B1302" s="12">
        <f>IF(A1302="","",data_in!B1302)</f>
        <v>43843.862187500003</v>
      </c>
      <c r="C1302" s="8">
        <f>IF(A1302="","",IF(data_in!E1302="NULL",0,1))</f>
        <v>0</v>
      </c>
      <c r="D1302" s="8" t="str">
        <f>IF(A1302="","",IF(data_in!E1302="NULL","",ROUND(data_in!E1302-data_in!B1302,0)))</f>
        <v/>
      </c>
      <c r="E1302" s="8">
        <f>IF(A1302="","",IF(data_in!C1302="NULL",0,IF(data_in!C1302&gt;data_in!E1302,0,1)))</f>
        <v>0</v>
      </c>
      <c r="F1302" s="8" t="str">
        <f>IF(OR(A1302="",E1302=0),"",IF(data_in!C1302="NULL","",ROUND(data_in!C1302-data_in!B1302,0)))</f>
        <v/>
      </c>
      <c r="G1302" s="8" t="str">
        <f>IF(OR(A1302="",E1302=0),"",IF(data_in!C1302="NULL","",IF(D1302="",ROUND(data_in!D1302-data_in!B1302,0),MIN(D1302,ROUND(data_in!D1302-data_in!B1302,0)))))</f>
        <v/>
      </c>
      <c r="H1302" s="8" t="str">
        <f>IF(A1302="","",IF(data_in!M1302="United States","United States",IF(data_in!M1302="Canada","Canada",IF(data_in!M1302="United Kingdom","United Kingdom","Other Country"))))</f>
        <v>United States</v>
      </c>
      <c r="I1302" s="8" t="str">
        <f>IF(A1302="","",IF(data_in!K1302="Unknown","Unknown",IF(data_in!K1302&lt;=10,"Very Small",IF(data_in!K1302&lt;=100,"Small",IF(data_in!K1302&lt;=500,"Medium",IF(data_in!K1302&gt;500,"Large","Error"))))))</f>
        <v>Very Small</v>
      </c>
      <c r="J1302" s="8" t="str">
        <f>IF(C1302=1,TEXT(data_in!E1302,"mm-yyyy"),"")</f>
        <v/>
      </c>
      <c r="K1302" s="8" t="str">
        <f>IF(A1302="","",IF(data_in!I1302="Website","Website",IF(data_in!I1302="Paid Search","Paid Search",IF(data_in!I1302="Slack","Slack","Other Channel"))))</f>
        <v>Other Channel</v>
      </c>
      <c r="L1302" s="10">
        <f>IF(A1302="","",ROUND(N$3-data_in!B1302,0))</f>
        <v>139</v>
      </c>
    </row>
    <row r="1303" spans="1:12">
      <c r="A1303" s="8" t="str">
        <f>IF(data_in!A1303="","",data_in!A1303)</f>
        <v>7139f668-c826-45b2-afc4-8130a3622faa</v>
      </c>
      <c r="B1303" s="12">
        <f>IF(A1303="","",data_in!B1303)</f>
        <v>43843.867129629631</v>
      </c>
      <c r="C1303" s="8">
        <f>IF(A1303="","",IF(data_in!E1303="NULL",0,1))</f>
        <v>0</v>
      </c>
      <c r="D1303" s="8" t="str">
        <f>IF(A1303="","",IF(data_in!E1303="NULL","",ROUND(data_in!E1303-data_in!B1303,0)))</f>
        <v/>
      </c>
      <c r="E1303" s="8">
        <f>IF(A1303="","",IF(data_in!C1303="NULL",0,IF(data_in!C1303&gt;data_in!E1303,0,1)))</f>
        <v>0</v>
      </c>
      <c r="F1303" s="8" t="str">
        <f>IF(OR(A1303="",E1303=0),"",IF(data_in!C1303="NULL","",ROUND(data_in!C1303-data_in!B1303,0)))</f>
        <v/>
      </c>
      <c r="G1303" s="8" t="str">
        <f>IF(OR(A1303="",E1303=0),"",IF(data_in!C1303="NULL","",IF(D1303="",ROUND(data_in!D1303-data_in!B1303,0),MIN(D1303,ROUND(data_in!D1303-data_in!B1303,0)))))</f>
        <v/>
      </c>
      <c r="H1303" s="8" t="str">
        <f>IF(A1303="","",IF(data_in!M1303="United States","United States",IF(data_in!M1303="Canada","Canada",IF(data_in!M1303="United Kingdom","United Kingdom","Other Country"))))</f>
        <v>Canada</v>
      </c>
      <c r="I1303" s="8" t="str">
        <f>IF(A1303="","",IF(data_in!K1303="Unknown","Unknown",IF(data_in!K1303&lt;=10,"Very Small",IF(data_in!K1303&lt;=100,"Small",IF(data_in!K1303&lt;=500,"Medium",IF(data_in!K1303&gt;500,"Large","Error"))))))</f>
        <v>Very Small</v>
      </c>
      <c r="J1303" s="8" t="str">
        <f>IF(C1303=1,TEXT(data_in!E1303,"mm-yyyy"),"")</f>
        <v/>
      </c>
      <c r="K1303" s="8" t="str">
        <f>IF(A1303="","",IF(data_in!I1303="Website","Website",IF(data_in!I1303="Paid Search","Paid Search",IF(data_in!I1303="Slack","Slack","Other Channel"))))</f>
        <v>Paid Search</v>
      </c>
      <c r="L1303" s="10">
        <f>IF(A1303="","",ROUND(N$3-data_in!B1303,0))</f>
        <v>139</v>
      </c>
    </row>
    <row r="1304" spans="1:12">
      <c r="A1304" s="8" t="str">
        <f>IF(data_in!A1304="","",data_in!A1304)</f>
        <v>c802dc35-2343-4c0e-bf1b-58b2469828d6</v>
      </c>
      <c r="B1304" s="12">
        <f>IF(A1304="","",data_in!B1304)</f>
        <v>43945.713993055557</v>
      </c>
      <c r="C1304" s="8">
        <f>IF(A1304="","",IF(data_in!E1304="NULL",0,1))</f>
        <v>0</v>
      </c>
      <c r="D1304" s="8" t="str">
        <f>IF(A1304="","",IF(data_in!E1304="NULL","",ROUND(data_in!E1304-data_in!B1304,0)))</f>
        <v/>
      </c>
      <c r="E1304" s="8">
        <f>IF(A1304="","",IF(data_in!C1304="NULL",0,IF(data_in!C1304&gt;data_in!E1304,0,1)))</f>
        <v>1</v>
      </c>
      <c r="F1304" s="8">
        <f>IF(OR(A1304="",E1304=0),"",IF(data_in!C1304="NULL","",ROUND(data_in!C1304-data_in!B1304,0)))</f>
        <v>0</v>
      </c>
      <c r="G1304" s="8">
        <f>IF(OR(A1304="",E1304=0),"",IF(data_in!C1304="NULL","",IF(D1304="",ROUND(data_in!D1304-data_in!B1304,0),MIN(D1304,ROUND(data_in!D1304-data_in!B1304,0)))))</f>
        <v>14</v>
      </c>
      <c r="H1304" s="8" t="str">
        <f>IF(A1304="","",IF(data_in!M1304="United States","United States",IF(data_in!M1304="Canada","Canada",IF(data_in!M1304="United Kingdom","United Kingdom","Other Country"))))</f>
        <v>United Kingdom</v>
      </c>
      <c r="I1304" s="8" t="str">
        <f>IF(A1304="","",IF(data_in!K1304="Unknown","Unknown",IF(data_in!K1304&lt;=10,"Very Small",IF(data_in!K1304&lt;=100,"Small",IF(data_in!K1304&lt;=500,"Medium",IF(data_in!K1304&gt;500,"Large","Error"))))))</f>
        <v>Very Small</v>
      </c>
      <c r="J1304" s="8" t="str">
        <f>IF(C1304=1,TEXT(data_in!E1304,"mm-yyyy"),"")</f>
        <v/>
      </c>
      <c r="K1304" s="8" t="str">
        <f>IF(A1304="","",IF(data_in!I1304="Website","Website",IF(data_in!I1304="Paid Search","Paid Search",IF(data_in!I1304="Slack","Slack","Other Channel"))))</f>
        <v>Website</v>
      </c>
      <c r="L1304" s="10">
        <f>IF(A1304="","",ROUND(N$3-data_in!B1304,0))</f>
        <v>37</v>
      </c>
    </row>
    <row r="1305" spans="1:12">
      <c r="A1305" s="8" t="str">
        <f>IF(data_in!A1305="","",data_in!A1305)</f>
        <v>fa8e6c22-daa5-4d23-8e62-44399190b6d3</v>
      </c>
      <c r="B1305" s="12">
        <f>IF(A1305="","",data_in!B1305)</f>
        <v>43945.723356481481</v>
      </c>
      <c r="C1305" s="8">
        <f>IF(A1305="","",IF(data_in!E1305="NULL",0,1))</f>
        <v>0</v>
      </c>
      <c r="D1305" s="8" t="str">
        <f>IF(A1305="","",IF(data_in!E1305="NULL","",ROUND(data_in!E1305-data_in!B1305,0)))</f>
        <v/>
      </c>
      <c r="E1305" s="8">
        <f>IF(A1305="","",IF(data_in!C1305="NULL",0,IF(data_in!C1305&gt;data_in!E1305,0,1)))</f>
        <v>1</v>
      </c>
      <c r="F1305" s="8">
        <f>IF(OR(A1305="",E1305=0),"",IF(data_in!C1305="NULL","",ROUND(data_in!C1305-data_in!B1305,0)))</f>
        <v>0</v>
      </c>
      <c r="G1305" s="8">
        <f>IF(OR(A1305="",E1305=0),"",IF(data_in!C1305="NULL","",IF(D1305="",ROUND(data_in!D1305-data_in!B1305,0),MIN(D1305,ROUND(data_in!D1305-data_in!B1305,0)))))</f>
        <v>14</v>
      </c>
      <c r="H1305" s="8" t="str">
        <f>IF(A1305="","",IF(data_in!M1305="United States","United States",IF(data_in!M1305="Canada","Canada",IF(data_in!M1305="United Kingdom","United Kingdom","Other Country"))))</f>
        <v>United States</v>
      </c>
      <c r="I1305" s="8" t="str">
        <f>IF(A1305="","",IF(data_in!K1305="Unknown","Unknown",IF(data_in!K1305&lt;=10,"Very Small",IF(data_in!K1305&lt;=100,"Small",IF(data_in!K1305&lt;=500,"Medium",IF(data_in!K1305&gt;500,"Large","Error"))))))</f>
        <v>Small</v>
      </c>
      <c r="J1305" s="8" t="str">
        <f>IF(C1305=1,TEXT(data_in!E1305,"mm-yyyy"),"")</f>
        <v/>
      </c>
      <c r="K1305" s="8" t="str">
        <f>IF(A1305="","",IF(data_in!I1305="Website","Website",IF(data_in!I1305="Paid Search","Paid Search",IF(data_in!I1305="Slack","Slack","Other Channel"))))</f>
        <v>Slack</v>
      </c>
      <c r="L1305" s="10">
        <f>IF(A1305="","",ROUND(N$3-data_in!B1305,0))</f>
        <v>37</v>
      </c>
    </row>
    <row r="1306" spans="1:12">
      <c r="A1306" s="8" t="str">
        <f>IF(data_in!A1306="","",data_in!A1306)</f>
        <v>bb74843d-475d-4e9c-8db6-2a91c715c29b</v>
      </c>
      <c r="B1306" s="12">
        <f>IF(A1306="","",data_in!B1306)</f>
        <v>43945.736145833333</v>
      </c>
      <c r="C1306" s="8">
        <f>IF(A1306="","",IF(data_in!E1306="NULL",0,1))</f>
        <v>0</v>
      </c>
      <c r="D1306" s="8" t="str">
        <f>IF(A1306="","",IF(data_in!E1306="NULL","",ROUND(data_in!E1306-data_in!B1306,0)))</f>
        <v/>
      </c>
      <c r="E1306" s="8">
        <f>IF(A1306="","",IF(data_in!C1306="NULL",0,IF(data_in!C1306&gt;data_in!E1306,0,1)))</f>
        <v>0</v>
      </c>
      <c r="F1306" s="8" t="str">
        <f>IF(OR(A1306="",E1306=0),"",IF(data_in!C1306="NULL","",ROUND(data_in!C1306-data_in!B1306,0)))</f>
        <v/>
      </c>
      <c r="G1306" s="8" t="str">
        <f>IF(OR(A1306="",E1306=0),"",IF(data_in!C1306="NULL","",IF(D1306="",ROUND(data_in!D1306-data_in!B1306,0),MIN(D1306,ROUND(data_in!D1306-data_in!B1306,0)))))</f>
        <v/>
      </c>
      <c r="H1306" s="8" t="str">
        <f>IF(A1306="","",IF(data_in!M1306="United States","United States",IF(data_in!M1306="Canada","Canada",IF(data_in!M1306="United Kingdom","United Kingdom","Other Country"))))</f>
        <v>Other Country</v>
      </c>
      <c r="I1306" s="8" t="str">
        <f>IF(A1306="","",IF(data_in!K1306="Unknown","Unknown",IF(data_in!K1306&lt;=10,"Very Small",IF(data_in!K1306&lt;=100,"Small",IF(data_in!K1306&lt;=500,"Medium",IF(data_in!K1306&gt;500,"Large","Error"))))))</f>
        <v>Very Small</v>
      </c>
      <c r="J1306" s="8" t="str">
        <f>IF(C1306=1,TEXT(data_in!E1306,"mm-yyyy"),"")</f>
        <v/>
      </c>
      <c r="K1306" s="8" t="str">
        <f>IF(A1306="","",IF(data_in!I1306="Website","Website",IF(data_in!I1306="Paid Search","Paid Search",IF(data_in!I1306="Slack","Slack","Other Channel"))))</f>
        <v>Website</v>
      </c>
      <c r="L1306" s="10">
        <f>IF(A1306="","",ROUND(N$3-data_in!B1306,0))</f>
        <v>37</v>
      </c>
    </row>
    <row r="1307" spans="1:12">
      <c r="A1307" s="8" t="str">
        <f>IF(data_in!A1307="","",data_in!A1307)</f>
        <v>64d0d87c-f4fc-46ed-8feb-a30ede822421</v>
      </c>
      <c r="B1307" s="12">
        <f>IF(A1307="","",data_in!B1307)</f>
        <v>43945.731307870374</v>
      </c>
      <c r="C1307" s="8">
        <f>IF(A1307="","",IF(data_in!E1307="NULL",0,1))</f>
        <v>0</v>
      </c>
      <c r="D1307" s="8" t="str">
        <f>IF(A1307="","",IF(data_in!E1307="NULL","",ROUND(data_in!E1307-data_in!B1307,0)))</f>
        <v/>
      </c>
      <c r="E1307" s="8">
        <f>IF(A1307="","",IF(data_in!C1307="NULL",0,IF(data_in!C1307&gt;data_in!E1307,0,1)))</f>
        <v>0</v>
      </c>
      <c r="F1307" s="8" t="str">
        <f>IF(OR(A1307="",E1307=0),"",IF(data_in!C1307="NULL","",ROUND(data_in!C1307-data_in!B1307,0)))</f>
        <v/>
      </c>
      <c r="G1307" s="8" t="str">
        <f>IF(OR(A1307="",E1307=0),"",IF(data_in!C1307="NULL","",IF(D1307="",ROUND(data_in!D1307-data_in!B1307,0),MIN(D1307,ROUND(data_in!D1307-data_in!B1307,0)))))</f>
        <v/>
      </c>
      <c r="H1307" s="8" t="str">
        <f>IF(A1307="","",IF(data_in!M1307="United States","United States",IF(data_in!M1307="Canada","Canada",IF(data_in!M1307="United Kingdom","United Kingdom","Other Country"))))</f>
        <v>United States</v>
      </c>
      <c r="I1307" s="8" t="str">
        <f>IF(A1307="","",IF(data_in!K1307="Unknown","Unknown",IF(data_in!K1307&lt;=10,"Very Small",IF(data_in!K1307&lt;=100,"Small",IF(data_in!K1307&lt;=500,"Medium",IF(data_in!K1307&gt;500,"Large","Error"))))))</f>
        <v>Very Small</v>
      </c>
      <c r="J1307" s="8" t="str">
        <f>IF(C1307=1,TEXT(data_in!E1307,"mm-yyyy"),"")</f>
        <v/>
      </c>
      <c r="K1307" s="8" t="str">
        <f>IF(A1307="","",IF(data_in!I1307="Website","Website",IF(data_in!I1307="Paid Search","Paid Search",IF(data_in!I1307="Slack","Slack","Other Channel"))))</f>
        <v>Paid Search</v>
      </c>
      <c r="L1307" s="10">
        <f>IF(A1307="","",ROUND(N$3-data_in!B1307,0))</f>
        <v>37</v>
      </c>
    </row>
    <row r="1308" spans="1:12">
      <c r="A1308" s="8" t="str">
        <f>IF(data_in!A1308="","",data_in!A1308)</f>
        <v>e5a8cef8-170d-4a9b-8e37-66166b172f2b</v>
      </c>
      <c r="B1308" s="12">
        <f>IF(A1308="","",data_in!B1308)</f>
        <v>43945.740046296298</v>
      </c>
      <c r="C1308" s="8">
        <f>IF(A1308="","",IF(data_in!E1308="NULL",0,1))</f>
        <v>0</v>
      </c>
      <c r="D1308" s="8" t="str">
        <f>IF(A1308="","",IF(data_in!E1308="NULL","",ROUND(data_in!E1308-data_in!B1308,0)))</f>
        <v/>
      </c>
      <c r="E1308" s="8">
        <f>IF(A1308="","",IF(data_in!C1308="NULL",0,IF(data_in!C1308&gt;data_in!E1308,0,1)))</f>
        <v>0</v>
      </c>
      <c r="F1308" s="8" t="str">
        <f>IF(OR(A1308="",E1308=0),"",IF(data_in!C1308="NULL","",ROUND(data_in!C1308-data_in!B1308,0)))</f>
        <v/>
      </c>
      <c r="G1308" s="8" t="str">
        <f>IF(OR(A1308="",E1308=0),"",IF(data_in!C1308="NULL","",IF(D1308="",ROUND(data_in!D1308-data_in!B1308,0),MIN(D1308,ROUND(data_in!D1308-data_in!B1308,0)))))</f>
        <v/>
      </c>
      <c r="H1308" s="8" t="str">
        <f>IF(A1308="","",IF(data_in!M1308="United States","United States",IF(data_in!M1308="Canada","Canada",IF(data_in!M1308="United Kingdom","United Kingdom","Other Country"))))</f>
        <v>Other Country</v>
      </c>
      <c r="I1308" s="8" t="str">
        <f>IF(A1308="","",IF(data_in!K1308="Unknown","Unknown",IF(data_in!K1308&lt;=10,"Very Small",IF(data_in!K1308&lt;=100,"Small",IF(data_in!K1308&lt;=500,"Medium",IF(data_in!K1308&gt;500,"Large","Error"))))))</f>
        <v>Very Small</v>
      </c>
      <c r="J1308" s="8" t="str">
        <f>IF(C1308=1,TEXT(data_in!E1308,"mm-yyyy"),"")</f>
        <v/>
      </c>
      <c r="K1308" s="8" t="str">
        <f>IF(A1308="","",IF(data_in!I1308="Website","Website",IF(data_in!I1308="Paid Search","Paid Search",IF(data_in!I1308="Slack","Slack","Other Channel"))))</f>
        <v>Website</v>
      </c>
      <c r="L1308" s="10">
        <f>IF(A1308="","",ROUND(N$3-data_in!B1308,0))</f>
        <v>37</v>
      </c>
    </row>
    <row r="1309" spans="1:12">
      <c r="A1309" s="8" t="str">
        <f>IF(data_in!A1309="","",data_in!A1309)</f>
        <v>7ca11594-2513-4de4-ac37-c98c7cf3278e</v>
      </c>
      <c r="B1309" s="12">
        <f>IF(A1309="","",data_in!B1309)</f>
        <v>43945.740555555552</v>
      </c>
      <c r="C1309" s="8">
        <f>IF(A1309="","",IF(data_in!E1309="NULL",0,1))</f>
        <v>0</v>
      </c>
      <c r="D1309" s="8" t="str">
        <f>IF(A1309="","",IF(data_in!E1309="NULL","",ROUND(data_in!E1309-data_in!B1309,0)))</f>
        <v/>
      </c>
      <c r="E1309" s="8">
        <f>IF(A1309="","",IF(data_in!C1309="NULL",0,IF(data_in!C1309&gt;data_in!E1309,0,1)))</f>
        <v>0</v>
      </c>
      <c r="F1309" s="8" t="str">
        <f>IF(OR(A1309="",E1309=0),"",IF(data_in!C1309="NULL","",ROUND(data_in!C1309-data_in!B1309,0)))</f>
        <v/>
      </c>
      <c r="G1309" s="8" t="str">
        <f>IF(OR(A1309="",E1309=0),"",IF(data_in!C1309="NULL","",IF(D1309="",ROUND(data_in!D1309-data_in!B1309,0),MIN(D1309,ROUND(data_in!D1309-data_in!B1309,0)))))</f>
        <v/>
      </c>
      <c r="H1309" s="8" t="str">
        <f>IF(A1309="","",IF(data_in!M1309="United States","United States",IF(data_in!M1309="Canada","Canada",IF(data_in!M1309="United Kingdom","United Kingdom","Other Country"))))</f>
        <v>Other Country</v>
      </c>
      <c r="I1309" s="8" t="str">
        <f>IF(A1309="","",IF(data_in!K1309="Unknown","Unknown",IF(data_in!K1309&lt;=10,"Very Small",IF(data_in!K1309&lt;=100,"Small",IF(data_in!K1309&lt;=500,"Medium",IF(data_in!K1309&gt;500,"Large","Error"))))))</f>
        <v>Very Small</v>
      </c>
      <c r="J1309" s="8" t="str">
        <f>IF(C1309=1,TEXT(data_in!E1309,"mm-yyyy"),"")</f>
        <v/>
      </c>
      <c r="K1309" s="8" t="str">
        <f>IF(A1309="","",IF(data_in!I1309="Website","Website",IF(data_in!I1309="Paid Search","Paid Search",IF(data_in!I1309="Slack","Slack","Other Channel"))))</f>
        <v>Slack</v>
      </c>
      <c r="L1309" s="10">
        <f>IF(A1309="","",ROUND(N$3-data_in!B1309,0))</f>
        <v>37</v>
      </c>
    </row>
    <row r="1310" spans="1:12">
      <c r="A1310" s="8" t="str">
        <f>IF(data_in!A1310="","",data_in!A1310)</f>
        <v>e5adaa38-4309-4d63-b676-fa8bf896bbc7</v>
      </c>
      <c r="B1310" s="12">
        <f>IF(A1310="","",data_in!B1310)</f>
        <v>43945.758252314816</v>
      </c>
      <c r="C1310" s="8">
        <f>IF(A1310="","",IF(data_in!E1310="NULL",0,1))</f>
        <v>0</v>
      </c>
      <c r="D1310" s="8" t="str">
        <f>IF(A1310="","",IF(data_in!E1310="NULL","",ROUND(data_in!E1310-data_in!B1310,0)))</f>
        <v/>
      </c>
      <c r="E1310" s="8">
        <f>IF(A1310="","",IF(data_in!C1310="NULL",0,IF(data_in!C1310&gt;data_in!E1310,0,1)))</f>
        <v>0</v>
      </c>
      <c r="F1310" s="8" t="str">
        <f>IF(OR(A1310="",E1310=0),"",IF(data_in!C1310="NULL","",ROUND(data_in!C1310-data_in!B1310,0)))</f>
        <v/>
      </c>
      <c r="G1310" s="8" t="str">
        <f>IF(OR(A1310="",E1310=0),"",IF(data_in!C1310="NULL","",IF(D1310="",ROUND(data_in!D1310-data_in!B1310,0),MIN(D1310,ROUND(data_in!D1310-data_in!B1310,0)))))</f>
        <v/>
      </c>
      <c r="H1310" s="8" t="str">
        <f>IF(A1310="","",IF(data_in!M1310="United States","United States",IF(data_in!M1310="Canada","Canada",IF(data_in!M1310="United Kingdom","United Kingdom","Other Country"))))</f>
        <v>Other Country</v>
      </c>
      <c r="I1310" s="8" t="str">
        <f>IF(A1310="","",IF(data_in!K1310="Unknown","Unknown",IF(data_in!K1310&lt;=10,"Very Small",IF(data_in!K1310&lt;=100,"Small",IF(data_in!K1310&lt;=500,"Medium",IF(data_in!K1310&gt;500,"Large","Error"))))))</f>
        <v>Very Small</v>
      </c>
      <c r="J1310" s="8" t="str">
        <f>IF(C1310=1,TEXT(data_in!E1310,"mm-yyyy"),"")</f>
        <v/>
      </c>
      <c r="K1310" s="8" t="str">
        <f>IF(A1310="","",IF(data_in!I1310="Website","Website",IF(data_in!I1310="Paid Search","Paid Search",IF(data_in!I1310="Slack","Slack","Other Channel"))))</f>
        <v>Website</v>
      </c>
      <c r="L1310" s="10">
        <f>IF(A1310="","",ROUND(N$3-data_in!B1310,0))</f>
        <v>37</v>
      </c>
    </row>
    <row r="1311" spans="1:12">
      <c r="A1311" s="8" t="str">
        <f>IF(data_in!A1311="","",data_in!A1311)</f>
        <v>8b74aa46-ddad-453e-ad05-cb9d74a7f837</v>
      </c>
      <c r="B1311" s="12">
        <f>IF(A1311="","",data_in!B1311)</f>
        <v>43945.767152777778</v>
      </c>
      <c r="C1311" s="8">
        <f>IF(A1311="","",IF(data_in!E1311="NULL",0,1))</f>
        <v>0</v>
      </c>
      <c r="D1311" s="8" t="str">
        <f>IF(A1311="","",IF(data_in!E1311="NULL","",ROUND(data_in!E1311-data_in!B1311,0)))</f>
        <v/>
      </c>
      <c r="E1311" s="8">
        <f>IF(A1311="","",IF(data_in!C1311="NULL",0,IF(data_in!C1311&gt;data_in!E1311,0,1)))</f>
        <v>0</v>
      </c>
      <c r="F1311" s="8" t="str">
        <f>IF(OR(A1311="",E1311=0),"",IF(data_in!C1311="NULL","",ROUND(data_in!C1311-data_in!B1311,0)))</f>
        <v/>
      </c>
      <c r="G1311" s="8" t="str">
        <f>IF(OR(A1311="",E1311=0),"",IF(data_in!C1311="NULL","",IF(D1311="",ROUND(data_in!D1311-data_in!B1311,0),MIN(D1311,ROUND(data_in!D1311-data_in!B1311,0)))))</f>
        <v/>
      </c>
      <c r="H1311" s="8" t="str">
        <f>IF(A1311="","",IF(data_in!M1311="United States","United States",IF(data_in!M1311="Canada","Canada",IF(data_in!M1311="United Kingdom","United Kingdom","Other Country"))))</f>
        <v>Other Country</v>
      </c>
      <c r="I1311" s="8" t="str">
        <f>IF(A1311="","",IF(data_in!K1311="Unknown","Unknown",IF(data_in!K1311&lt;=10,"Very Small",IF(data_in!K1311&lt;=100,"Small",IF(data_in!K1311&lt;=500,"Medium",IF(data_in!K1311&gt;500,"Large","Error"))))))</f>
        <v>Very Small</v>
      </c>
      <c r="J1311" s="8" t="str">
        <f>IF(C1311=1,TEXT(data_in!E1311,"mm-yyyy"),"")</f>
        <v/>
      </c>
      <c r="K1311" s="8" t="str">
        <f>IF(A1311="","",IF(data_in!I1311="Website","Website",IF(data_in!I1311="Paid Search","Paid Search",IF(data_in!I1311="Slack","Slack","Other Channel"))))</f>
        <v>Website</v>
      </c>
      <c r="L1311" s="10">
        <f>IF(A1311="","",ROUND(N$3-data_in!B1311,0))</f>
        <v>37</v>
      </c>
    </row>
    <row r="1312" spans="1:12">
      <c r="A1312" s="8" t="str">
        <f>IF(data_in!A1312="","",data_in!A1312)</f>
        <v>f4676bca-6e43-43ea-a542-dce4f3fff974</v>
      </c>
      <c r="B1312" s="12">
        <f>IF(A1312="","",data_in!B1312)</f>
        <v>43945.75509259259</v>
      </c>
      <c r="C1312" s="8">
        <f>IF(A1312="","",IF(data_in!E1312="NULL",0,1))</f>
        <v>0</v>
      </c>
      <c r="D1312" s="8" t="str">
        <f>IF(A1312="","",IF(data_in!E1312="NULL","",ROUND(data_in!E1312-data_in!B1312,0)))</f>
        <v/>
      </c>
      <c r="E1312" s="8">
        <f>IF(A1312="","",IF(data_in!C1312="NULL",0,IF(data_in!C1312&gt;data_in!E1312,0,1)))</f>
        <v>0</v>
      </c>
      <c r="F1312" s="8" t="str">
        <f>IF(OR(A1312="",E1312=0),"",IF(data_in!C1312="NULL","",ROUND(data_in!C1312-data_in!B1312,0)))</f>
        <v/>
      </c>
      <c r="G1312" s="8" t="str">
        <f>IF(OR(A1312="",E1312=0),"",IF(data_in!C1312="NULL","",IF(D1312="",ROUND(data_in!D1312-data_in!B1312,0),MIN(D1312,ROUND(data_in!D1312-data_in!B1312,0)))))</f>
        <v/>
      </c>
      <c r="H1312" s="8" t="str">
        <f>IF(A1312="","",IF(data_in!M1312="United States","United States",IF(data_in!M1312="Canada","Canada",IF(data_in!M1312="United Kingdom","United Kingdom","Other Country"))))</f>
        <v>Canada</v>
      </c>
      <c r="I1312" s="8" t="str">
        <f>IF(A1312="","",IF(data_in!K1312="Unknown","Unknown",IF(data_in!K1312&lt;=10,"Very Small",IF(data_in!K1312&lt;=100,"Small",IF(data_in!K1312&lt;=500,"Medium",IF(data_in!K1312&gt;500,"Large","Error"))))))</f>
        <v>Very Small</v>
      </c>
      <c r="J1312" s="8" t="str">
        <f>IF(C1312=1,TEXT(data_in!E1312,"mm-yyyy"),"")</f>
        <v/>
      </c>
      <c r="K1312" s="8" t="str">
        <f>IF(A1312="","",IF(data_in!I1312="Website","Website",IF(data_in!I1312="Paid Search","Paid Search",IF(data_in!I1312="Slack","Slack","Other Channel"))))</f>
        <v>Website</v>
      </c>
      <c r="L1312" s="10">
        <f>IF(A1312="","",ROUND(N$3-data_in!B1312,0))</f>
        <v>37</v>
      </c>
    </row>
    <row r="1313" spans="1:12">
      <c r="A1313" s="8" t="str">
        <f>IF(data_in!A1313="","",data_in!A1313)</f>
        <v>d1f46eef-afa4-49f8-a96a-14eb85e204ec</v>
      </c>
      <c r="B1313" s="12">
        <f>IF(A1313="","",data_in!B1313)</f>
        <v>43945.770601851851</v>
      </c>
      <c r="C1313" s="8">
        <f>IF(A1313="","",IF(data_in!E1313="NULL",0,1))</f>
        <v>0</v>
      </c>
      <c r="D1313" s="8" t="str">
        <f>IF(A1313="","",IF(data_in!E1313="NULL","",ROUND(data_in!E1313-data_in!B1313,0)))</f>
        <v/>
      </c>
      <c r="E1313" s="8">
        <f>IF(A1313="","",IF(data_in!C1313="NULL",0,IF(data_in!C1313&gt;data_in!E1313,0,1)))</f>
        <v>1</v>
      </c>
      <c r="F1313" s="8">
        <f>IF(OR(A1313="",E1313=0),"",IF(data_in!C1313="NULL","",ROUND(data_in!C1313-data_in!B1313,0)))</f>
        <v>0</v>
      </c>
      <c r="G1313" s="8">
        <f>IF(OR(A1313="",E1313=0),"",IF(data_in!C1313="NULL","",IF(D1313="",ROUND(data_in!D1313-data_in!B1313,0),MIN(D1313,ROUND(data_in!D1313-data_in!B1313,0)))))</f>
        <v>14</v>
      </c>
      <c r="H1313" s="8" t="str">
        <f>IF(A1313="","",IF(data_in!M1313="United States","United States",IF(data_in!M1313="Canada","Canada",IF(data_in!M1313="United Kingdom","United Kingdom","Other Country"))))</f>
        <v>Canada</v>
      </c>
      <c r="I1313" s="8" t="str">
        <f>IF(A1313="","",IF(data_in!K1313="Unknown","Unknown",IF(data_in!K1313&lt;=10,"Very Small",IF(data_in!K1313&lt;=100,"Small",IF(data_in!K1313&lt;=500,"Medium",IF(data_in!K1313&gt;500,"Large","Error"))))))</f>
        <v>Very Small</v>
      </c>
      <c r="J1313" s="8" t="str">
        <f>IF(C1313=1,TEXT(data_in!E1313,"mm-yyyy"),"")</f>
        <v/>
      </c>
      <c r="K1313" s="8" t="str">
        <f>IF(A1313="","",IF(data_in!I1313="Website","Website",IF(data_in!I1313="Paid Search","Paid Search",IF(data_in!I1313="Slack","Slack","Other Channel"))))</f>
        <v>Paid Search</v>
      </c>
      <c r="L1313" s="10">
        <f>IF(A1313="","",ROUND(N$3-data_in!B1313,0))</f>
        <v>37</v>
      </c>
    </row>
    <row r="1314" spans="1:12">
      <c r="A1314" s="8" t="str">
        <f>IF(data_in!A1314="","",data_in!A1314)</f>
        <v>a1dff5fb-3056-49fa-b216-38c46d85c969</v>
      </c>
      <c r="B1314" s="12">
        <f>IF(A1314="","",data_in!B1314)</f>
        <v>43945.787974537037</v>
      </c>
      <c r="C1314" s="8">
        <f>IF(A1314="","",IF(data_in!E1314="NULL",0,1))</f>
        <v>0</v>
      </c>
      <c r="D1314" s="8" t="str">
        <f>IF(A1314="","",IF(data_in!E1314="NULL","",ROUND(data_in!E1314-data_in!B1314,0)))</f>
        <v/>
      </c>
      <c r="E1314" s="8">
        <f>IF(A1314="","",IF(data_in!C1314="NULL",0,IF(data_in!C1314&gt;data_in!E1314,0,1)))</f>
        <v>0</v>
      </c>
      <c r="F1314" s="8" t="str">
        <f>IF(OR(A1314="",E1314=0),"",IF(data_in!C1314="NULL","",ROUND(data_in!C1314-data_in!B1314,0)))</f>
        <v/>
      </c>
      <c r="G1314" s="8" t="str">
        <f>IF(OR(A1314="",E1314=0),"",IF(data_in!C1314="NULL","",IF(D1314="",ROUND(data_in!D1314-data_in!B1314,0),MIN(D1314,ROUND(data_in!D1314-data_in!B1314,0)))))</f>
        <v/>
      </c>
      <c r="H1314" s="8" t="str">
        <f>IF(A1314="","",IF(data_in!M1314="United States","United States",IF(data_in!M1314="Canada","Canada",IF(data_in!M1314="United Kingdom","United Kingdom","Other Country"))))</f>
        <v>United States</v>
      </c>
      <c r="I1314" s="8" t="str">
        <f>IF(A1314="","",IF(data_in!K1314="Unknown","Unknown",IF(data_in!K1314&lt;=10,"Very Small",IF(data_in!K1314&lt;=100,"Small",IF(data_in!K1314&lt;=500,"Medium",IF(data_in!K1314&gt;500,"Large","Error"))))))</f>
        <v>Very Small</v>
      </c>
      <c r="J1314" s="8" t="str">
        <f>IF(C1314=1,TEXT(data_in!E1314,"mm-yyyy"),"")</f>
        <v/>
      </c>
      <c r="K1314" s="8" t="str">
        <f>IF(A1314="","",IF(data_in!I1314="Website","Website",IF(data_in!I1314="Paid Search","Paid Search",IF(data_in!I1314="Slack","Slack","Other Channel"))))</f>
        <v>Other Channel</v>
      </c>
      <c r="L1314" s="10">
        <f>IF(A1314="","",ROUND(N$3-data_in!B1314,0))</f>
        <v>37</v>
      </c>
    </row>
    <row r="1315" spans="1:12">
      <c r="A1315" s="8" t="str">
        <f>IF(data_in!A1315="","",data_in!A1315)</f>
        <v>646f0880-0a57-47d2-8414-c5389036b1a1</v>
      </c>
      <c r="B1315" s="12">
        <f>IF(A1315="","",data_in!B1315)</f>
        <v>43945.80128472222</v>
      </c>
      <c r="C1315" s="8">
        <f>IF(A1315="","",IF(data_in!E1315="NULL",0,1))</f>
        <v>0</v>
      </c>
      <c r="D1315" s="8" t="str">
        <f>IF(A1315="","",IF(data_in!E1315="NULL","",ROUND(data_in!E1315-data_in!B1315,0)))</f>
        <v/>
      </c>
      <c r="E1315" s="8">
        <f>IF(A1315="","",IF(data_in!C1315="NULL",0,IF(data_in!C1315&gt;data_in!E1315,0,1)))</f>
        <v>0</v>
      </c>
      <c r="F1315" s="8" t="str">
        <f>IF(OR(A1315="",E1315=0),"",IF(data_in!C1315="NULL","",ROUND(data_in!C1315-data_in!B1315,0)))</f>
        <v/>
      </c>
      <c r="G1315" s="8" t="str">
        <f>IF(OR(A1315="",E1315=0),"",IF(data_in!C1315="NULL","",IF(D1315="",ROUND(data_in!D1315-data_in!B1315,0),MIN(D1315,ROUND(data_in!D1315-data_in!B1315,0)))))</f>
        <v/>
      </c>
      <c r="H1315" s="8" t="str">
        <f>IF(A1315="","",IF(data_in!M1315="United States","United States",IF(data_in!M1315="Canada","Canada",IF(data_in!M1315="United Kingdom","United Kingdom","Other Country"))))</f>
        <v>Canada</v>
      </c>
      <c r="I1315" s="8" t="str">
        <f>IF(A1315="","",IF(data_in!K1315="Unknown","Unknown",IF(data_in!K1315&lt;=10,"Very Small",IF(data_in!K1315&lt;=100,"Small",IF(data_in!K1315&lt;=500,"Medium",IF(data_in!K1315&gt;500,"Large","Error"))))))</f>
        <v>Very Small</v>
      </c>
      <c r="J1315" s="8" t="str">
        <f>IF(C1315=1,TEXT(data_in!E1315,"mm-yyyy"),"")</f>
        <v/>
      </c>
      <c r="K1315" s="8" t="str">
        <f>IF(A1315="","",IF(data_in!I1315="Website","Website",IF(data_in!I1315="Paid Search","Paid Search",IF(data_in!I1315="Slack","Slack","Other Channel"))))</f>
        <v>Website</v>
      </c>
      <c r="L1315" s="10">
        <f>IF(A1315="","",ROUND(N$3-data_in!B1315,0))</f>
        <v>37</v>
      </c>
    </row>
    <row r="1316" spans="1:12">
      <c r="A1316" s="8" t="str">
        <f>IF(data_in!A1316="","",data_in!A1316)</f>
        <v>0b386987-f470-4f82-b8eb-7b6d5cdd4cb7</v>
      </c>
      <c r="B1316" s="12">
        <f>IF(A1316="","",data_in!B1316)</f>
        <v>43945.802881944444</v>
      </c>
      <c r="C1316" s="8">
        <f>IF(A1316="","",IF(data_in!E1316="NULL",0,1))</f>
        <v>0</v>
      </c>
      <c r="D1316" s="8" t="str">
        <f>IF(A1316="","",IF(data_in!E1316="NULL","",ROUND(data_in!E1316-data_in!B1316,0)))</f>
        <v/>
      </c>
      <c r="E1316" s="8">
        <f>IF(A1316="","",IF(data_in!C1316="NULL",0,IF(data_in!C1316&gt;data_in!E1316,0,1)))</f>
        <v>0</v>
      </c>
      <c r="F1316" s="8" t="str">
        <f>IF(OR(A1316="",E1316=0),"",IF(data_in!C1316="NULL","",ROUND(data_in!C1316-data_in!B1316,0)))</f>
        <v/>
      </c>
      <c r="G1316" s="8" t="str">
        <f>IF(OR(A1316="",E1316=0),"",IF(data_in!C1316="NULL","",IF(D1316="",ROUND(data_in!D1316-data_in!B1316,0),MIN(D1316,ROUND(data_in!D1316-data_in!B1316,0)))))</f>
        <v/>
      </c>
      <c r="H1316" s="8" t="str">
        <f>IF(A1316="","",IF(data_in!M1316="United States","United States",IF(data_in!M1316="Canada","Canada",IF(data_in!M1316="United Kingdom","United Kingdom","Other Country"))))</f>
        <v>Canada</v>
      </c>
      <c r="I1316" s="8" t="str">
        <f>IF(A1316="","",IF(data_in!K1316="Unknown","Unknown",IF(data_in!K1316&lt;=10,"Very Small",IF(data_in!K1316&lt;=100,"Small",IF(data_in!K1316&lt;=500,"Medium",IF(data_in!K1316&gt;500,"Large","Error"))))))</f>
        <v>Small</v>
      </c>
      <c r="J1316" s="8" t="str">
        <f>IF(C1316=1,TEXT(data_in!E1316,"mm-yyyy"),"")</f>
        <v/>
      </c>
      <c r="K1316" s="8" t="str">
        <f>IF(A1316="","",IF(data_in!I1316="Website","Website",IF(data_in!I1316="Paid Search","Paid Search",IF(data_in!I1316="Slack","Slack","Other Channel"))))</f>
        <v>Website</v>
      </c>
      <c r="L1316" s="10">
        <f>IF(A1316="","",ROUND(N$3-data_in!B1316,0))</f>
        <v>37</v>
      </c>
    </row>
    <row r="1317" spans="1:12">
      <c r="A1317" s="8" t="str">
        <f>IF(data_in!A1317="","",data_in!A1317)</f>
        <v>739657a1-b11d-4471-8809-9f3e4825794e</v>
      </c>
      <c r="B1317" s="12">
        <f>IF(A1317="","",data_in!B1317)</f>
        <v>43945.814143518517</v>
      </c>
      <c r="C1317" s="8">
        <f>IF(A1317="","",IF(data_in!E1317="NULL",0,1))</f>
        <v>0</v>
      </c>
      <c r="D1317" s="8" t="str">
        <f>IF(A1317="","",IF(data_in!E1317="NULL","",ROUND(data_in!E1317-data_in!B1317,0)))</f>
        <v/>
      </c>
      <c r="E1317" s="8">
        <f>IF(A1317="","",IF(data_in!C1317="NULL",0,IF(data_in!C1317&gt;data_in!E1317,0,1)))</f>
        <v>0</v>
      </c>
      <c r="F1317" s="8" t="str">
        <f>IF(OR(A1317="",E1317=0),"",IF(data_in!C1317="NULL","",ROUND(data_in!C1317-data_in!B1317,0)))</f>
        <v/>
      </c>
      <c r="G1317" s="8" t="str">
        <f>IF(OR(A1317="",E1317=0),"",IF(data_in!C1317="NULL","",IF(D1317="",ROUND(data_in!D1317-data_in!B1317,0),MIN(D1317,ROUND(data_in!D1317-data_in!B1317,0)))))</f>
        <v/>
      </c>
      <c r="H1317" s="8" t="str">
        <f>IF(A1317="","",IF(data_in!M1317="United States","United States",IF(data_in!M1317="Canada","Canada",IF(data_in!M1317="United Kingdom","United Kingdom","Other Country"))))</f>
        <v>Canada</v>
      </c>
      <c r="I1317" s="8" t="str">
        <f>IF(A1317="","",IF(data_in!K1317="Unknown","Unknown",IF(data_in!K1317&lt;=10,"Very Small",IF(data_in!K1317&lt;=100,"Small",IF(data_in!K1317&lt;=500,"Medium",IF(data_in!K1317&gt;500,"Large","Error"))))))</f>
        <v>Very Small</v>
      </c>
      <c r="J1317" s="8" t="str">
        <f>IF(C1317=1,TEXT(data_in!E1317,"mm-yyyy"),"")</f>
        <v/>
      </c>
      <c r="K1317" s="8" t="str">
        <f>IF(A1317="","",IF(data_in!I1317="Website","Website",IF(data_in!I1317="Paid Search","Paid Search",IF(data_in!I1317="Slack","Slack","Other Channel"))))</f>
        <v>Website</v>
      </c>
      <c r="L1317" s="10">
        <f>IF(A1317="","",ROUND(N$3-data_in!B1317,0))</f>
        <v>37</v>
      </c>
    </row>
    <row r="1318" spans="1:12">
      <c r="A1318" s="8" t="str">
        <f>IF(data_in!A1318="","",data_in!A1318)</f>
        <v>2db075de-90dc-48e0-8274-b6d30c775807</v>
      </c>
      <c r="B1318" s="12">
        <f>IF(A1318="","",data_in!B1318)</f>
        <v>43945.795173611114</v>
      </c>
      <c r="C1318" s="8">
        <f>IF(A1318="","",IF(data_in!E1318="NULL",0,1))</f>
        <v>0</v>
      </c>
      <c r="D1318" s="8" t="str">
        <f>IF(A1318="","",IF(data_in!E1318="NULL","",ROUND(data_in!E1318-data_in!B1318,0)))</f>
        <v/>
      </c>
      <c r="E1318" s="8">
        <f>IF(A1318="","",IF(data_in!C1318="NULL",0,IF(data_in!C1318&gt;data_in!E1318,0,1)))</f>
        <v>0</v>
      </c>
      <c r="F1318" s="8" t="str">
        <f>IF(OR(A1318="",E1318=0),"",IF(data_in!C1318="NULL","",ROUND(data_in!C1318-data_in!B1318,0)))</f>
        <v/>
      </c>
      <c r="G1318" s="8" t="str">
        <f>IF(OR(A1318="",E1318=0),"",IF(data_in!C1318="NULL","",IF(D1318="",ROUND(data_in!D1318-data_in!B1318,0),MIN(D1318,ROUND(data_in!D1318-data_in!B1318,0)))))</f>
        <v/>
      </c>
      <c r="H1318" s="8" t="str">
        <f>IF(A1318="","",IF(data_in!M1318="United States","United States",IF(data_in!M1318="Canada","Canada",IF(data_in!M1318="United Kingdom","United Kingdom","Other Country"))))</f>
        <v>Other Country</v>
      </c>
      <c r="I1318" s="8" t="str">
        <f>IF(A1318="","",IF(data_in!K1318="Unknown","Unknown",IF(data_in!K1318&lt;=10,"Very Small",IF(data_in!K1318&lt;=100,"Small",IF(data_in!K1318&lt;=500,"Medium",IF(data_in!K1318&gt;500,"Large","Error"))))))</f>
        <v>Small</v>
      </c>
      <c r="J1318" s="8" t="str">
        <f>IF(C1318=1,TEXT(data_in!E1318,"mm-yyyy"),"")</f>
        <v/>
      </c>
      <c r="K1318" s="8" t="str">
        <f>IF(A1318="","",IF(data_in!I1318="Website","Website",IF(data_in!I1318="Paid Search","Paid Search",IF(data_in!I1318="Slack","Slack","Other Channel"))))</f>
        <v>Website</v>
      </c>
      <c r="L1318" s="10">
        <f>IF(A1318="","",ROUND(N$3-data_in!B1318,0))</f>
        <v>37</v>
      </c>
    </row>
    <row r="1319" spans="1:12">
      <c r="A1319" s="8" t="str">
        <f>IF(data_in!A1319="","",data_in!A1319)</f>
        <v>4967cd47-6f5d-46be-91f4-681fff3440cb</v>
      </c>
      <c r="B1319" s="12">
        <f>IF(A1319="","",data_in!B1319)</f>
        <v>43945.893472222226</v>
      </c>
      <c r="C1319" s="8">
        <f>IF(A1319="","",IF(data_in!E1319="NULL",0,1))</f>
        <v>0</v>
      </c>
      <c r="D1319" s="8" t="str">
        <f>IF(A1319="","",IF(data_in!E1319="NULL","",ROUND(data_in!E1319-data_in!B1319,0)))</f>
        <v/>
      </c>
      <c r="E1319" s="8">
        <f>IF(A1319="","",IF(data_in!C1319="NULL",0,IF(data_in!C1319&gt;data_in!E1319,0,1)))</f>
        <v>0</v>
      </c>
      <c r="F1319" s="8" t="str">
        <f>IF(OR(A1319="",E1319=0),"",IF(data_in!C1319="NULL","",ROUND(data_in!C1319-data_in!B1319,0)))</f>
        <v/>
      </c>
      <c r="G1319" s="8" t="str">
        <f>IF(OR(A1319="",E1319=0),"",IF(data_in!C1319="NULL","",IF(D1319="",ROUND(data_in!D1319-data_in!B1319,0),MIN(D1319,ROUND(data_in!D1319-data_in!B1319,0)))))</f>
        <v/>
      </c>
      <c r="H1319" s="8" t="str">
        <f>IF(A1319="","",IF(data_in!M1319="United States","United States",IF(data_in!M1319="Canada","Canada",IF(data_in!M1319="United Kingdom","United Kingdom","Other Country"))))</f>
        <v>United States</v>
      </c>
      <c r="I1319" s="8" t="str">
        <f>IF(A1319="","",IF(data_in!K1319="Unknown","Unknown",IF(data_in!K1319&lt;=10,"Very Small",IF(data_in!K1319&lt;=100,"Small",IF(data_in!K1319&lt;=500,"Medium",IF(data_in!K1319&gt;500,"Large","Error"))))))</f>
        <v>Very Small</v>
      </c>
      <c r="J1319" s="8" t="str">
        <f>IF(C1319=1,TEXT(data_in!E1319,"mm-yyyy"),"")</f>
        <v/>
      </c>
      <c r="K1319" s="8" t="str">
        <f>IF(A1319="","",IF(data_in!I1319="Website","Website",IF(data_in!I1319="Paid Search","Paid Search",IF(data_in!I1319="Slack","Slack","Other Channel"))))</f>
        <v>Website</v>
      </c>
      <c r="L1319" s="10">
        <f>IF(A1319="","",ROUND(N$3-data_in!B1319,0))</f>
        <v>37</v>
      </c>
    </row>
    <row r="1320" spans="1:12">
      <c r="A1320" s="8" t="str">
        <f>IF(data_in!A1320="","",data_in!A1320)</f>
        <v>503483d0-ff68-4196-a216-5ff97bd28f64</v>
      </c>
      <c r="B1320" s="12">
        <f>IF(A1320="","",data_in!B1320)</f>
        <v>43945.929976851854</v>
      </c>
      <c r="C1320" s="8">
        <f>IF(A1320="","",IF(data_in!E1320="NULL",0,1))</f>
        <v>0</v>
      </c>
      <c r="D1320" s="8" t="str">
        <f>IF(A1320="","",IF(data_in!E1320="NULL","",ROUND(data_in!E1320-data_in!B1320,0)))</f>
        <v/>
      </c>
      <c r="E1320" s="8">
        <f>IF(A1320="","",IF(data_in!C1320="NULL",0,IF(data_in!C1320&gt;data_in!E1320,0,1)))</f>
        <v>1</v>
      </c>
      <c r="F1320" s="8">
        <f>IF(OR(A1320="",E1320=0),"",IF(data_in!C1320="NULL","",ROUND(data_in!C1320-data_in!B1320,0)))</f>
        <v>0</v>
      </c>
      <c r="G1320" s="8">
        <f>IF(OR(A1320="",E1320=0),"",IF(data_in!C1320="NULL","",IF(D1320="",ROUND(data_in!D1320-data_in!B1320,0),MIN(D1320,ROUND(data_in!D1320-data_in!B1320,0)))))</f>
        <v>14</v>
      </c>
      <c r="H1320" s="8" t="str">
        <f>IF(A1320="","",IF(data_in!M1320="United States","United States",IF(data_in!M1320="Canada","Canada",IF(data_in!M1320="United Kingdom","United Kingdom","Other Country"))))</f>
        <v>United States</v>
      </c>
      <c r="I1320" s="8" t="str">
        <f>IF(A1320="","",IF(data_in!K1320="Unknown","Unknown",IF(data_in!K1320&lt;=10,"Very Small",IF(data_in!K1320&lt;=100,"Small",IF(data_in!K1320&lt;=500,"Medium",IF(data_in!K1320&gt;500,"Large","Error"))))))</f>
        <v>Small</v>
      </c>
      <c r="J1320" s="8" t="str">
        <f>IF(C1320=1,TEXT(data_in!E1320,"mm-yyyy"),"")</f>
        <v/>
      </c>
      <c r="K1320" s="8" t="str">
        <f>IF(A1320="","",IF(data_in!I1320="Website","Website",IF(data_in!I1320="Paid Search","Paid Search",IF(data_in!I1320="Slack","Slack","Other Channel"))))</f>
        <v>Paid Search</v>
      </c>
      <c r="L1320" s="10">
        <f>IF(A1320="","",ROUND(N$3-data_in!B1320,0))</f>
        <v>37</v>
      </c>
    </row>
    <row r="1321" spans="1:12">
      <c r="A1321" s="8" t="str">
        <f>IF(data_in!A1321="","",data_in!A1321)</f>
        <v>fe785da1-8de9-4cc8-9854-f3147415c5af</v>
      </c>
      <c r="B1321" s="12">
        <f>IF(A1321="","",data_in!B1321)</f>
        <v>43945.908645833333</v>
      </c>
      <c r="C1321" s="8">
        <f>IF(A1321="","",IF(data_in!E1321="NULL",0,1))</f>
        <v>0</v>
      </c>
      <c r="D1321" s="8" t="str">
        <f>IF(A1321="","",IF(data_in!E1321="NULL","",ROUND(data_in!E1321-data_in!B1321,0)))</f>
        <v/>
      </c>
      <c r="E1321" s="8">
        <f>IF(A1321="","",IF(data_in!C1321="NULL",0,IF(data_in!C1321&gt;data_in!E1321,0,1)))</f>
        <v>0</v>
      </c>
      <c r="F1321" s="8" t="str">
        <f>IF(OR(A1321="",E1321=0),"",IF(data_in!C1321="NULL","",ROUND(data_in!C1321-data_in!B1321,0)))</f>
        <v/>
      </c>
      <c r="G1321" s="8" t="str">
        <f>IF(OR(A1321="",E1321=0),"",IF(data_in!C1321="NULL","",IF(D1321="",ROUND(data_in!D1321-data_in!B1321,0),MIN(D1321,ROUND(data_in!D1321-data_in!B1321,0)))))</f>
        <v/>
      </c>
      <c r="H1321" s="8" t="str">
        <f>IF(A1321="","",IF(data_in!M1321="United States","United States",IF(data_in!M1321="Canada","Canada",IF(data_in!M1321="United Kingdom","United Kingdom","Other Country"))))</f>
        <v>United States</v>
      </c>
      <c r="I1321" s="8" t="str">
        <f>IF(A1321="","",IF(data_in!K1321="Unknown","Unknown",IF(data_in!K1321&lt;=10,"Very Small",IF(data_in!K1321&lt;=100,"Small",IF(data_in!K1321&lt;=500,"Medium",IF(data_in!K1321&gt;500,"Large","Error"))))))</f>
        <v>Very Small</v>
      </c>
      <c r="J1321" s="8" t="str">
        <f>IF(C1321=1,TEXT(data_in!E1321,"mm-yyyy"),"")</f>
        <v/>
      </c>
      <c r="K1321" s="8" t="str">
        <f>IF(A1321="","",IF(data_in!I1321="Website","Website",IF(data_in!I1321="Paid Search","Paid Search",IF(data_in!I1321="Slack","Slack","Other Channel"))))</f>
        <v>Paid Search</v>
      </c>
      <c r="L1321" s="10">
        <f>IF(A1321="","",ROUND(N$3-data_in!B1321,0))</f>
        <v>37</v>
      </c>
    </row>
    <row r="1322" spans="1:12">
      <c r="A1322" s="8" t="str">
        <f>IF(data_in!A1322="","",data_in!A1322)</f>
        <v>7eb6fb62-48e3-47a6-b89d-b6a541b9556b</v>
      </c>
      <c r="B1322" s="12">
        <f>IF(A1322="","",data_in!B1322)</f>
        <v>43945.954375000001</v>
      </c>
      <c r="C1322" s="8">
        <f>IF(A1322="","",IF(data_in!E1322="NULL",0,1))</f>
        <v>0</v>
      </c>
      <c r="D1322" s="8" t="str">
        <f>IF(A1322="","",IF(data_in!E1322="NULL","",ROUND(data_in!E1322-data_in!B1322,0)))</f>
        <v/>
      </c>
      <c r="E1322" s="8">
        <f>IF(A1322="","",IF(data_in!C1322="NULL",0,IF(data_in!C1322&gt;data_in!E1322,0,1)))</f>
        <v>0</v>
      </c>
      <c r="F1322" s="8" t="str">
        <f>IF(OR(A1322="",E1322=0),"",IF(data_in!C1322="NULL","",ROUND(data_in!C1322-data_in!B1322,0)))</f>
        <v/>
      </c>
      <c r="G1322" s="8" t="str">
        <f>IF(OR(A1322="",E1322=0),"",IF(data_in!C1322="NULL","",IF(D1322="",ROUND(data_in!D1322-data_in!B1322,0),MIN(D1322,ROUND(data_in!D1322-data_in!B1322,0)))))</f>
        <v/>
      </c>
      <c r="H1322" s="8" t="str">
        <f>IF(A1322="","",IF(data_in!M1322="United States","United States",IF(data_in!M1322="Canada","Canada",IF(data_in!M1322="United Kingdom","United Kingdom","Other Country"))))</f>
        <v>Canada</v>
      </c>
      <c r="I1322" s="8" t="str">
        <f>IF(A1322="","",IF(data_in!K1322="Unknown","Unknown",IF(data_in!K1322&lt;=10,"Very Small",IF(data_in!K1322&lt;=100,"Small",IF(data_in!K1322&lt;=500,"Medium",IF(data_in!K1322&gt;500,"Large","Error"))))))</f>
        <v>Small</v>
      </c>
      <c r="J1322" s="8" t="str">
        <f>IF(C1322=1,TEXT(data_in!E1322,"mm-yyyy"),"")</f>
        <v/>
      </c>
      <c r="K1322" s="8" t="str">
        <f>IF(A1322="","",IF(data_in!I1322="Website","Website",IF(data_in!I1322="Paid Search","Paid Search",IF(data_in!I1322="Slack","Slack","Other Channel"))))</f>
        <v>Website</v>
      </c>
      <c r="L1322" s="10">
        <f>IF(A1322="","",ROUND(N$3-data_in!B1322,0))</f>
        <v>37</v>
      </c>
    </row>
    <row r="1323" spans="1:12">
      <c r="A1323" s="8" t="str">
        <f>IF(data_in!A1323="","",data_in!A1323)</f>
        <v>4409f05c-6325-4d26-9a80-323831301bc1</v>
      </c>
      <c r="B1323" s="12">
        <f>IF(A1323="","",data_in!B1323)</f>
        <v>43946.232893518521</v>
      </c>
      <c r="C1323" s="8">
        <f>IF(A1323="","",IF(data_in!E1323="NULL",0,1))</f>
        <v>0</v>
      </c>
      <c r="D1323" s="8" t="str">
        <f>IF(A1323="","",IF(data_in!E1323="NULL","",ROUND(data_in!E1323-data_in!B1323,0)))</f>
        <v/>
      </c>
      <c r="E1323" s="8">
        <f>IF(A1323="","",IF(data_in!C1323="NULL",0,IF(data_in!C1323&gt;data_in!E1323,0,1)))</f>
        <v>0</v>
      </c>
      <c r="F1323" s="8" t="str">
        <f>IF(OR(A1323="",E1323=0),"",IF(data_in!C1323="NULL","",ROUND(data_in!C1323-data_in!B1323,0)))</f>
        <v/>
      </c>
      <c r="G1323" s="8" t="str">
        <f>IF(OR(A1323="",E1323=0),"",IF(data_in!C1323="NULL","",IF(D1323="",ROUND(data_in!D1323-data_in!B1323,0),MIN(D1323,ROUND(data_in!D1323-data_in!B1323,0)))))</f>
        <v/>
      </c>
      <c r="H1323" s="8" t="str">
        <f>IF(A1323="","",IF(data_in!M1323="United States","United States",IF(data_in!M1323="Canada","Canada",IF(data_in!M1323="United Kingdom","United Kingdom","Other Country"))))</f>
        <v>Other Country</v>
      </c>
      <c r="I1323" s="8" t="str">
        <f>IF(A1323="","",IF(data_in!K1323="Unknown","Unknown",IF(data_in!K1323&lt;=10,"Very Small",IF(data_in!K1323&lt;=100,"Small",IF(data_in!K1323&lt;=500,"Medium",IF(data_in!K1323&gt;500,"Large","Error"))))))</f>
        <v>Medium</v>
      </c>
      <c r="J1323" s="8" t="str">
        <f>IF(C1323=1,TEXT(data_in!E1323,"mm-yyyy"),"")</f>
        <v/>
      </c>
      <c r="K1323" s="8" t="str">
        <f>IF(A1323="","",IF(data_in!I1323="Website","Website",IF(data_in!I1323="Paid Search","Paid Search",IF(data_in!I1323="Slack","Slack","Other Channel"))))</f>
        <v>Website</v>
      </c>
      <c r="L1323" s="10">
        <f>IF(A1323="","",ROUND(N$3-data_in!B1323,0))</f>
        <v>37</v>
      </c>
    </row>
    <row r="1324" spans="1:12">
      <c r="A1324" s="8" t="str">
        <f>IF(data_in!A1324="","",data_in!A1324)</f>
        <v>2b0c3fe7-45db-46e6-aa46-f6ae0a23682e</v>
      </c>
      <c r="B1324" s="12">
        <f>IF(A1324="","",data_in!B1324)</f>
        <v>43946.794421296298</v>
      </c>
      <c r="C1324" s="8">
        <f>IF(A1324="","",IF(data_in!E1324="NULL",0,1))</f>
        <v>0</v>
      </c>
      <c r="D1324" s="8" t="str">
        <f>IF(A1324="","",IF(data_in!E1324="NULL","",ROUND(data_in!E1324-data_in!B1324,0)))</f>
        <v/>
      </c>
      <c r="E1324" s="8">
        <f>IF(A1324="","",IF(data_in!C1324="NULL",0,IF(data_in!C1324&gt;data_in!E1324,0,1)))</f>
        <v>0</v>
      </c>
      <c r="F1324" s="8" t="str">
        <f>IF(OR(A1324="",E1324=0),"",IF(data_in!C1324="NULL","",ROUND(data_in!C1324-data_in!B1324,0)))</f>
        <v/>
      </c>
      <c r="G1324" s="8" t="str">
        <f>IF(OR(A1324="",E1324=0),"",IF(data_in!C1324="NULL","",IF(D1324="",ROUND(data_in!D1324-data_in!B1324,0),MIN(D1324,ROUND(data_in!D1324-data_in!B1324,0)))))</f>
        <v/>
      </c>
      <c r="H1324" s="8" t="str">
        <f>IF(A1324="","",IF(data_in!M1324="United States","United States",IF(data_in!M1324="Canada","Canada",IF(data_in!M1324="United Kingdom","United Kingdom","Other Country"))))</f>
        <v>Other Country</v>
      </c>
      <c r="I1324" s="8" t="str">
        <f>IF(A1324="","",IF(data_in!K1324="Unknown","Unknown",IF(data_in!K1324&lt;=10,"Very Small",IF(data_in!K1324&lt;=100,"Small",IF(data_in!K1324&lt;=500,"Medium",IF(data_in!K1324&gt;500,"Large","Error"))))))</f>
        <v>Very Small</v>
      </c>
      <c r="J1324" s="8" t="str">
        <f>IF(C1324=1,TEXT(data_in!E1324,"mm-yyyy"),"")</f>
        <v/>
      </c>
      <c r="K1324" s="8" t="str">
        <f>IF(A1324="","",IF(data_in!I1324="Website","Website",IF(data_in!I1324="Paid Search","Paid Search",IF(data_in!I1324="Slack","Slack","Other Channel"))))</f>
        <v>Website</v>
      </c>
      <c r="L1324" s="10">
        <f>IF(A1324="","",ROUND(N$3-data_in!B1324,0))</f>
        <v>36</v>
      </c>
    </row>
    <row r="1325" spans="1:12">
      <c r="A1325" s="8" t="str">
        <f>IF(data_in!A1325="","",data_in!A1325)</f>
        <v>809ddab9-b93b-45f9-885e-3db5a7a9ff95</v>
      </c>
      <c r="B1325" s="12">
        <f>IF(A1325="","",data_in!B1325)</f>
        <v>43945.985150462962</v>
      </c>
      <c r="C1325" s="8">
        <f>IF(A1325="","",IF(data_in!E1325="NULL",0,1))</f>
        <v>0</v>
      </c>
      <c r="D1325" s="8" t="str">
        <f>IF(A1325="","",IF(data_in!E1325="NULL","",ROUND(data_in!E1325-data_in!B1325,0)))</f>
        <v/>
      </c>
      <c r="E1325" s="8">
        <f>IF(A1325="","",IF(data_in!C1325="NULL",0,IF(data_in!C1325&gt;data_in!E1325,0,1)))</f>
        <v>0</v>
      </c>
      <c r="F1325" s="8" t="str">
        <f>IF(OR(A1325="",E1325=0),"",IF(data_in!C1325="NULL","",ROUND(data_in!C1325-data_in!B1325,0)))</f>
        <v/>
      </c>
      <c r="G1325" s="8" t="str">
        <f>IF(OR(A1325="",E1325=0),"",IF(data_in!C1325="NULL","",IF(D1325="",ROUND(data_in!D1325-data_in!B1325,0),MIN(D1325,ROUND(data_in!D1325-data_in!B1325,0)))))</f>
        <v/>
      </c>
      <c r="H1325" s="8" t="str">
        <f>IF(A1325="","",IF(data_in!M1325="United States","United States",IF(data_in!M1325="Canada","Canada",IF(data_in!M1325="United Kingdom","United Kingdom","Other Country"))))</f>
        <v>Other Country</v>
      </c>
      <c r="I1325" s="8" t="str">
        <f>IF(A1325="","",IF(data_in!K1325="Unknown","Unknown",IF(data_in!K1325&lt;=10,"Very Small",IF(data_in!K1325&lt;=100,"Small",IF(data_in!K1325&lt;=500,"Medium",IF(data_in!K1325&gt;500,"Large","Error"))))))</f>
        <v>Small</v>
      </c>
      <c r="J1325" s="8" t="str">
        <f>IF(C1325=1,TEXT(data_in!E1325,"mm-yyyy"),"")</f>
        <v/>
      </c>
      <c r="K1325" s="8" t="str">
        <f>IF(A1325="","",IF(data_in!I1325="Website","Website",IF(data_in!I1325="Paid Search","Paid Search",IF(data_in!I1325="Slack","Slack","Other Channel"))))</f>
        <v>Website</v>
      </c>
      <c r="L1325" s="10">
        <f>IF(A1325="","",ROUND(N$3-data_in!B1325,0))</f>
        <v>37</v>
      </c>
    </row>
    <row r="1326" spans="1:12">
      <c r="A1326" s="8" t="str">
        <f>IF(data_in!A1326="","",data_in!A1326)</f>
        <v>eeabf168-6b05-4b13-b2c4-d7602299166d</v>
      </c>
      <c r="B1326" s="12">
        <f>IF(A1326="","",data_in!B1326)</f>
        <v>43902.560081018521</v>
      </c>
      <c r="C1326" s="8">
        <f>IF(A1326="","",IF(data_in!E1326="NULL",0,1))</f>
        <v>0</v>
      </c>
      <c r="D1326" s="8" t="str">
        <f>IF(A1326="","",IF(data_in!E1326="NULL","",ROUND(data_in!E1326-data_in!B1326,0)))</f>
        <v/>
      </c>
      <c r="E1326" s="8">
        <f>IF(A1326="","",IF(data_in!C1326="NULL",0,IF(data_in!C1326&gt;data_in!E1326,0,1)))</f>
        <v>0</v>
      </c>
      <c r="F1326" s="8" t="str">
        <f>IF(OR(A1326="",E1326=0),"",IF(data_in!C1326="NULL","",ROUND(data_in!C1326-data_in!B1326,0)))</f>
        <v/>
      </c>
      <c r="G1326" s="8" t="str">
        <f>IF(OR(A1326="",E1326=0),"",IF(data_in!C1326="NULL","",IF(D1326="",ROUND(data_in!D1326-data_in!B1326,0),MIN(D1326,ROUND(data_in!D1326-data_in!B1326,0)))))</f>
        <v/>
      </c>
      <c r="H1326" s="8" t="str">
        <f>IF(A1326="","",IF(data_in!M1326="United States","United States",IF(data_in!M1326="Canada","Canada",IF(data_in!M1326="United Kingdom","United Kingdom","Other Country"))))</f>
        <v>Other Country</v>
      </c>
      <c r="I1326" s="8" t="str">
        <f>IF(A1326="","",IF(data_in!K1326="Unknown","Unknown",IF(data_in!K1326&lt;=10,"Very Small",IF(data_in!K1326&lt;=100,"Small",IF(data_in!K1326&lt;=500,"Medium",IF(data_in!K1326&gt;500,"Large","Error"))))))</f>
        <v>Large</v>
      </c>
      <c r="J1326" s="8" t="str">
        <f>IF(C1326=1,TEXT(data_in!E1326,"mm-yyyy"),"")</f>
        <v/>
      </c>
      <c r="K1326" s="8" t="str">
        <f>IF(A1326="","",IF(data_in!I1326="Website","Website",IF(data_in!I1326="Paid Search","Paid Search",IF(data_in!I1326="Slack","Slack","Other Channel"))))</f>
        <v>Website</v>
      </c>
      <c r="L1326" s="10">
        <f>IF(A1326="","",ROUND(N$3-data_in!B1326,0))</f>
        <v>80</v>
      </c>
    </row>
    <row r="1327" spans="1:12">
      <c r="A1327" s="8" t="str">
        <f>IF(data_in!A1327="","",data_in!A1327)</f>
        <v>5878dc3d-a2f8-4502-9062-911b1d62285a</v>
      </c>
      <c r="B1327" s="12">
        <f>IF(A1327="","",data_in!B1327)</f>
        <v>43843.833090277774</v>
      </c>
      <c r="C1327" s="8">
        <f>IF(A1327="","",IF(data_in!E1327="NULL",0,1))</f>
        <v>0</v>
      </c>
      <c r="D1327" s="8" t="str">
        <f>IF(A1327="","",IF(data_in!E1327="NULL","",ROUND(data_in!E1327-data_in!B1327,0)))</f>
        <v/>
      </c>
      <c r="E1327" s="8">
        <f>IF(A1327="","",IF(data_in!C1327="NULL",0,IF(data_in!C1327&gt;data_in!E1327,0,1)))</f>
        <v>0</v>
      </c>
      <c r="F1327" s="8" t="str">
        <f>IF(OR(A1327="",E1327=0),"",IF(data_in!C1327="NULL","",ROUND(data_in!C1327-data_in!B1327,0)))</f>
        <v/>
      </c>
      <c r="G1327" s="8" t="str">
        <f>IF(OR(A1327="",E1327=0),"",IF(data_in!C1327="NULL","",IF(D1327="",ROUND(data_in!D1327-data_in!B1327,0),MIN(D1327,ROUND(data_in!D1327-data_in!B1327,0)))))</f>
        <v/>
      </c>
      <c r="H1327" s="8" t="str">
        <f>IF(A1327="","",IF(data_in!M1327="United States","United States",IF(data_in!M1327="Canada","Canada",IF(data_in!M1327="United Kingdom","United Kingdom","Other Country"))))</f>
        <v>United States</v>
      </c>
      <c r="I1327" s="8" t="str">
        <f>IF(A1327="","",IF(data_in!K1327="Unknown","Unknown",IF(data_in!K1327&lt;=10,"Very Small",IF(data_in!K1327&lt;=100,"Small",IF(data_in!K1327&lt;=500,"Medium",IF(data_in!K1327&gt;500,"Large","Error"))))))</f>
        <v>Very Small</v>
      </c>
      <c r="J1327" s="8" t="str">
        <f>IF(C1327=1,TEXT(data_in!E1327,"mm-yyyy"),"")</f>
        <v/>
      </c>
      <c r="K1327" s="8" t="str">
        <f>IF(A1327="","",IF(data_in!I1327="Website","Website",IF(data_in!I1327="Paid Search","Paid Search",IF(data_in!I1327="Slack","Slack","Other Channel"))))</f>
        <v>Slack</v>
      </c>
      <c r="L1327" s="10">
        <f>IF(A1327="","",ROUND(N$3-data_in!B1327,0))</f>
        <v>139</v>
      </c>
    </row>
    <row r="1328" spans="1:12">
      <c r="A1328" s="8" t="str">
        <f>IF(data_in!A1328="","",data_in!A1328)</f>
        <v>0556341b-322d-4e99-8c66-456ad98c4ab4</v>
      </c>
      <c r="B1328" s="12">
        <f>IF(A1328="","",data_in!B1328)</f>
        <v>43843.833622685182</v>
      </c>
      <c r="C1328" s="8">
        <f>IF(A1328="","",IF(data_in!E1328="NULL",0,1))</f>
        <v>0</v>
      </c>
      <c r="D1328" s="8" t="str">
        <f>IF(A1328="","",IF(data_in!E1328="NULL","",ROUND(data_in!E1328-data_in!B1328,0)))</f>
        <v/>
      </c>
      <c r="E1328" s="8">
        <f>IF(A1328="","",IF(data_in!C1328="NULL",0,IF(data_in!C1328&gt;data_in!E1328,0,1)))</f>
        <v>0</v>
      </c>
      <c r="F1328" s="8" t="str">
        <f>IF(OR(A1328="",E1328=0),"",IF(data_in!C1328="NULL","",ROUND(data_in!C1328-data_in!B1328,0)))</f>
        <v/>
      </c>
      <c r="G1328" s="8" t="str">
        <f>IF(OR(A1328="",E1328=0),"",IF(data_in!C1328="NULL","",IF(D1328="",ROUND(data_in!D1328-data_in!B1328,0),MIN(D1328,ROUND(data_in!D1328-data_in!B1328,0)))))</f>
        <v/>
      </c>
      <c r="H1328" s="8" t="str">
        <f>IF(A1328="","",IF(data_in!M1328="United States","United States",IF(data_in!M1328="Canada","Canada",IF(data_in!M1328="United Kingdom","United Kingdom","Other Country"))))</f>
        <v>Canada</v>
      </c>
      <c r="I1328" s="8" t="str">
        <f>IF(A1328="","",IF(data_in!K1328="Unknown","Unknown",IF(data_in!K1328&lt;=10,"Very Small",IF(data_in!K1328&lt;=100,"Small",IF(data_in!K1328&lt;=500,"Medium",IF(data_in!K1328&gt;500,"Large","Error"))))))</f>
        <v>Large</v>
      </c>
      <c r="J1328" s="8" t="str">
        <f>IF(C1328=1,TEXT(data_in!E1328,"mm-yyyy"),"")</f>
        <v/>
      </c>
      <c r="K1328" s="8" t="str">
        <f>IF(A1328="","",IF(data_in!I1328="Website","Website",IF(data_in!I1328="Paid Search","Paid Search",IF(data_in!I1328="Slack","Slack","Other Channel"))))</f>
        <v>Website</v>
      </c>
      <c r="L1328" s="10">
        <f>IF(A1328="","",ROUND(N$3-data_in!B1328,0))</f>
        <v>139</v>
      </c>
    </row>
    <row r="1329" spans="1:12">
      <c r="A1329" s="8" t="str">
        <f>IF(data_in!A1329="","",data_in!A1329)</f>
        <v>4eea46dc-8b3a-4875-9ab3-77c9043a3a5e</v>
      </c>
      <c r="B1329" s="12">
        <f>IF(A1329="","",data_in!B1329)</f>
        <v>43843.922662037039</v>
      </c>
      <c r="C1329" s="8">
        <f>IF(A1329="","",IF(data_in!E1329="NULL",0,1))</f>
        <v>0</v>
      </c>
      <c r="D1329" s="8" t="str">
        <f>IF(A1329="","",IF(data_in!E1329="NULL","",ROUND(data_in!E1329-data_in!B1329,0)))</f>
        <v/>
      </c>
      <c r="E1329" s="8">
        <f>IF(A1329="","",IF(data_in!C1329="NULL",0,IF(data_in!C1329&gt;data_in!E1329,0,1)))</f>
        <v>0</v>
      </c>
      <c r="F1329" s="8" t="str">
        <f>IF(OR(A1329="",E1329=0),"",IF(data_in!C1329="NULL","",ROUND(data_in!C1329-data_in!B1329,0)))</f>
        <v/>
      </c>
      <c r="G1329" s="8" t="str">
        <f>IF(OR(A1329="",E1329=0),"",IF(data_in!C1329="NULL","",IF(D1329="",ROUND(data_in!D1329-data_in!B1329,0),MIN(D1329,ROUND(data_in!D1329-data_in!B1329,0)))))</f>
        <v/>
      </c>
      <c r="H1329" s="8" t="str">
        <f>IF(A1329="","",IF(data_in!M1329="United States","United States",IF(data_in!M1329="Canada","Canada",IF(data_in!M1329="United Kingdom","United Kingdom","Other Country"))))</f>
        <v>Other Country</v>
      </c>
      <c r="I1329" s="8" t="str">
        <f>IF(A1329="","",IF(data_in!K1329="Unknown","Unknown",IF(data_in!K1329&lt;=10,"Very Small",IF(data_in!K1329&lt;=100,"Small",IF(data_in!K1329&lt;=500,"Medium",IF(data_in!K1329&gt;500,"Large","Error"))))))</f>
        <v>Very Small</v>
      </c>
      <c r="J1329" s="8" t="str">
        <f>IF(C1329=1,TEXT(data_in!E1329,"mm-yyyy"),"")</f>
        <v/>
      </c>
      <c r="K1329" s="8" t="str">
        <f>IF(A1329="","",IF(data_in!I1329="Website","Website",IF(data_in!I1329="Paid Search","Paid Search",IF(data_in!I1329="Slack","Slack","Other Channel"))))</f>
        <v>Paid Search</v>
      </c>
      <c r="L1329" s="10">
        <f>IF(A1329="","",ROUND(N$3-data_in!B1329,0))</f>
        <v>139</v>
      </c>
    </row>
    <row r="1330" spans="1:12">
      <c r="A1330" s="8" t="str">
        <f>IF(data_in!A1330="","",data_in!A1330)</f>
        <v>cd2f13dc-a979-4bbc-b3b8-b98462b42a8a</v>
      </c>
      <c r="B1330" s="12">
        <f>IF(A1330="","",data_in!B1330)</f>
        <v>43843.883425925924</v>
      </c>
      <c r="C1330" s="8">
        <f>IF(A1330="","",IF(data_in!E1330="NULL",0,1))</f>
        <v>0</v>
      </c>
      <c r="D1330" s="8" t="str">
        <f>IF(A1330="","",IF(data_in!E1330="NULL","",ROUND(data_in!E1330-data_in!B1330,0)))</f>
        <v/>
      </c>
      <c r="E1330" s="8">
        <f>IF(A1330="","",IF(data_in!C1330="NULL",0,IF(data_in!C1330&gt;data_in!E1330,0,1)))</f>
        <v>0</v>
      </c>
      <c r="F1330" s="8" t="str">
        <f>IF(OR(A1330="",E1330=0),"",IF(data_in!C1330="NULL","",ROUND(data_in!C1330-data_in!B1330,0)))</f>
        <v/>
      </c>
      <c r="G1330" s="8" t="str">
        <f>IF(OR(A1330="",E1330=0),"",IF(data_in!C1330="NULL","",IF(D1330="",ROUND(data_in!D1330-data_in!B1330,0),MIN(D1330,ROUND(data_in!D1330-data_in!B1330,0)))))</f>
        <v/>
      </c>
      <c r="H1330" s="8" t="str">
        <f>IF(A1330="","",IF(data_in!M1330="United States","United States",IF(data_in!M1330="Canada","Canada",IF(data_in!M1330="United Kingdom","United Kingdom","Other Country"))))</f>
        <v>United States</v>
      </c>
      <c r="I1330" s="8" t="str">
        <f>IF(A1330="","",IF(data_in!K1330="Unknown","Unknown",IF(data_in!K1330&lt;=10,"Very Small",IF(data_in!K1330&lt;=100,"Small",IF(data_in!K1330&lt;=500,"Medium",IF(data_in!K1330&gt;500,"Large","Error"))))))</f>
        <v>Small</v>
      </c>
      <c r="J1330" s="8" t="str">
        <f>IF(C1330=1,TEXT(data_in!E1330,"mm-yyyy"),"")</f>
        <v/>
      </c>
      <c r="K1330" s="8" t="str">
        <f>IF(A1330="","",IF(data_in!I1330="Website","Website",IF(data_in!I1330="Paid Search","Paid Search",IF(data_in!I1330="Slack","Slack","Other Channel"))))</f>
        <v>Paid Search</v>
      </c>
      <c r="L1330" s="10">
        <f>IF(A1330="","",ROUND(N$3-data_in!B1330,0))</f>
        <v>139</v>
      </c>
    </row>
    <row r="1331" spans="1:12">
      <c r="A1331" s="8" t="str">
        <f>IF(data_in!A1331="","",data_in!A1331)</f>
        <v>5db7102c-8066-4cad-9546-47c0235fcfb0</v>
      </c>
      <c r="B1331" s="12">
        <f>IF(A1331="","",data_in!B1331)</f>
        <v>43843.915671296294</v>
      </c>
      <c r="C1331" s="8">
        <f>IF(A1331="","",IF(data_in!E1331="NULL",0,1))</f>
        <v>0</v>
      </c>
      <c r="D1331" s="8" t="str">
        <f>IF(A1331="","",IF(data_in!E1331="NULL","",ROUND(data_in!E1331-data_in!B1331,0)))</f>
        <v/>
      </c>
      <c r="E1331" s="8">
        <f>IF(A1331="","",IF(data_in!C1331="NULL",0,IF(data_in!C1331&gt;data_in!E1331,0,1)))</f>
        <v>0</v>
      </c>
      <c r="F1331" s="8" t="str">
        <f>IF(OR(A1331="",E1331=0),"",IF(data_in!C1331="NULL","",ROUND(data_in!C1331-data_in!B1331,0)))</f>
        <v/>
      </c>
      <c r="G1331" s="8" t="str">
        <f>IF(OR(A1331="",E1331=0),"",IF(data_in!C1331="NULL","",IF(D1331="",ROUND(data_in!D1331-data_in!B1331,0),MIN(D1331,ROUND(data_in!D1331-data_in!B1331,0)))))</f>
        <v/>
      </c>
      <c r="H1331" s="8" t="str">
        <f>IF(A1331="","",IF(data_in!M1331="United States","United States",IF(data_in!M1331="Canada","Canada",IF(data_in!M1331="United Kingdom","United Kingdom","Other Country"))))</f>
        <v>United States</v>
      </c>
      <c r="I1331" s="8" t="str">
        <f>IF(A1331="","",IF(data_in!K1331="Unknown","Unknown",IF(data_in!K1331&lt;=10,"Very Small",IF(data_in!K1331&lt;=100,"Small",IF(data_in!K1331&lt;=500,"Medium",IF(data_in!K1331&gt;500,"Large","Error"))))))</f>
        <v>Very Small</v>
      </c>
      <c r="J1331" s="8" t="str">
        <f>IF(C1331=1,TEXT(data_in!E1331,"mm-yyyy"),"")</f>
        <v/>
      </c>
      <c r="K1331" s="8" t="str">
        <f>IF(A1331="","",IF(data_in!I1331="Website","Website",IF(data_in!I1331="Paid Search","Paid Search",IF(data_in!I1331="Slack","Slack","Other Channel"))))</f>
        <v>Website</v>
      </c>
      <c r="L1331" s="10">
        <f>IF(A1331="","",ROUND(N$3-data_in!B1331,0))</f>
        <v>139</v>
      </c>
    </row>
    <row r="1332" spans="1:12">
      <c r="A1332" s="8" t="str">
        <f>IF(data_in!A1332="","",data_in!A1332)</f>
        <v>9d3a6dfa-3224-49d6-999d-b0fe2e48d0a1</v>
      </c>
      <c r="B1332" s="12">
        <f>IF(A1332="","",data_in!B1332)</f>
        <v>43843.942696759259</v>
      </c>
      <c r="C1332" s="8">
        <f>IF(A1332="","",IF(data_in!E1332="NULL",0,1))</f>
        <v>0</v>
      </c>
      <c r="D1332" s="8" t="str">
        <f>IF(A1332="","",IF(data_in!E1332="NULL","",ROUND(data_in!E1332-data_in!B1332,0)))</f>
        <v/>
      </c>
      <c r="E1332" s="8">
        <f>IF(A1332="","",IF(data_in!C1332="NULL",0,IF(data_in!C1332&gt;data_in!E1332,0,1)))</f>
        <v>0</v>
      </c>
      <c r="F1332" s="8" t="str">
        <f>IF(OR(A1332="",E1332=0),"",IF(data_in!C1332="NULL","",ROUND(data_in!C1332-data_in!B1332,0)))</f>
        <v/>
      </c>
      <c r="G1332" s="8" t="str">
        <f>IF(OR(A1332="",E1332=0),"",IF(data_in!C1332="NULL","",IF(D1332="",ROUND(data_in!D1332-data_in!B1332,0),MIN(D1332,ROUND(data_in!D1332-data_in!B1332,0)))))</f>
        <v/>
      </c>
      <c r="H1332" s="8" t="str">
        <f>IF(A1332="","",IF(data_in!M1332="United States","United States",IF(data_in!M1332="Canada","Canada",IF(data_in!M1332="United Kingdom","United Kingdom","Other Country"))))</f>
        <v>United States</v>
      </c>
      <c r="I1332" s="8" t="str">
        <f>IF(A1332="","",IF(data_in!K1332="Unknown","Unknown",IF(data_in!K1332&lt;=10,"Very Small",IF(data_in!K1332&lt;=100,"Small",IF(data_in!K1332&lt;=500,"Medium",IF(data_in!K1332&gt;500,"Large","Error"))))))</f>
        <v>Very Small</v>
      </c>
      <c r="J1332" s="8" t="str">
        <f>IF(C1332=1,TEXT(data_in!E1332,"mm-yyyy"),"")</f>
        <v/>
      </c>
      <c r="K1332" s="8" t="str">
        <f>IF(A1332="","",IF(data_in!I1332="Website","Website",IF(data_in!I1332="Paid Search","Paid Search",IF(data_in!I1332="Slack","Slack","Other Channel"))))</f>
        <v>Website</v>
      </c>
      <c r="L1332" s="10">
        <f>IF(A1332="","",ROUND(N$3-data_in!B1332,0))</f>
        <v>139</v>
      </c>
    </row>
    <row r="1333" spans="1:12">
      <c r="A1333" s="8" t="str">
        <f>IF(data_in!A1333="","",data_in!A1333)</f>
        <v>05b5243d-16f8-453e-99e8-db090dd01ca9</v>
      </c>
      <c r="B1333" s="12">
        <f>IF(A1333="","",data_in!B1333)</f>
        <v>43844.028356481482</v>
      </c>
      <c r="C1333" s="8">
        <f>IF(A1333="","",IF(data_in!E1333="NULL",0,1))</f>
        <v>0</v>
      </c>
      <c r="D1333" s="8" t="str">
        <f>IF(A1333="","",IF(data_in!E1333="NULL","",ROUND(data_in!E1333-data_in!B1333,0)))</f>
        <v/>
      </c>
      <c r="E1333" s="8">
        <f>IF(A1333="","",IF(data_in!C1333="NULL",0,IF(data_in!C1333&gt;data_in!E1333,0,1)))</f>
        <v>0</v>
      </c>
      <c r="F1333" s="8" t="str">
        <f>IF(OR(A1333="",E1333=0),"",IF(data_in!C1333="NULL","",ROUND(data_in!C1333-data_in!B1333,0)))</f>
        <v/>
      </c>
      <c r="G1333" s="8" t="str">
        <f>IF(OR(A1333="",E1333=0),"",IF(data_in!C1333="NULL","",IF(D1333="",ROUND(data_in!D1333-data_in!B1333,0),MIN(D1333,ROUND(data_in!D1333-data_in!B1333,0)))))</f>
        <v/>
      </c>
      <c r="H1333" s="8" t="str">
        <f>IF(A1333="","",IF(data_in!M1333="United States","United States",IF(data_in!M1333="Canada","Canada",IF(data_in!M1333="United Kingdom","United Kingdom","Other Country"))))</f>
        <v>United States</v>
      </c>
      <c r="I1333" s="8" t="str">
        <f>IF(A1333="","",IF(data_in!K1333="Unknown","Unknown",IF(data_in!K1333&lt;=10,"Very Small",IF(data_in!K1333&lt;=100,"Small",IF(data_in!K1333&lt;=500,"Medium",IF(data_in!K1333&gt;500,"Large","Error"))))))</f>
        <v>Large</v>
      </c>
      <c r="J1333" s="8" t="str">
        <f>IF(C1333=1,TEXT(data_in!E1333,"mm-yyyy"),"")</f>
        <v/>
      </c>
      <c r="K1333" s="8" t="str">
        <f>IF(A1333="","",IF(data_in!I1333="Website","Website",IF(data_in!I1333="Paid Search","Paid Search",IF(data_in!I1333="Slack","Slack","Other Channel"))))</f>
        <v>Website</v>
      </c>
      <c r="L1333" s="10">
        <f>IF(A1333="","",ROUND(N$3-data_in!B1333,0))</f>
        <v>139</v>
      </c>
    </row>
    <row r="1334" spans="1:12">
      <c r="A1334" s="8" t="str">
        <f>IF(data_in!A1334="","",data_in!A1334)</f>
        <v>9b11c8c5-7d2c-4815-b308-e3b7195e179b</v>
      </c>
      <c r="B1334" s="12">
        <f>IF(A1334="","",data_in!B1334)</f>
        <v>43844.117337962962</v>
      </c>
      <c r="C1334" s="8">
        <f>IF(A1334="","",IF(data_in!E1334="NULL",0,1))</f>
        <v>0</v>
      </c>
      <c r="D1334" s="8" t="str">
        <f>IF(A1334="","",IF(data_in!E1334="NULL","",ROUND(data_in!E1334-data_in!B1334,0)))</f>
        <v/>
      </c>
      <c r="E1334" s="8">
        <f>IF(A1334="","",IF(data_in!C1334="NULL",0,IF(data_in!C1334&gt;data_in!E1334,0,1)))</f>
        <v>0</v>
      </c>
      <c r="F1334" s="8" t="str">
        <f>IF(OR(A1334="",E1334=0),"",IF(data_in!C1334="NULL","",ROUND(data_in!C1334-data_in!B1334,0)))</f>
        <v/>
      </c>
      <c r="G1334" s="8" t="str">
        <f>IF(OR(A1334="",E1334=0),"",IF(data_in!C1334="NULL","",IF(D1334="",ROUND(data_in!D1334-data_in!B1334,0),MIN(D1334,ROUND(data_in!D1334-data_in!B1334,0)))))</f>
        <v/>
      </c>
      <c r="H1334" s="8" t="str">
        <f>IF(A1334="","",IF(data_in!M1334="United States","United States",IF(data_in!M1334="Canada","Canada",IF(data_in!M1334="United Kingdom","United Kingdom","Other Country"))))</f>
        <v>United States</v>
      </c>
      <c r="I1334" s="8" t="str">
        <f>IF(A1334="","",IF(data_in!K1334="Unknown","Unknown",IF(data_in!K1334&lt;=10,"Very Small",IF(data_in!K1334&lt;=100,"Small",IF(data_in!K1334&lt;=500,"Medium",IF(data_in!K1334&gt;500,"Large","Error"))))))</f>
        <v>Very Small</v>
      </c>
      <c r="J1334" s="8" t="str">
        <f>IF(C1334=1,TEXT(data_in!E1334,"mm-yyyy"),"")</f>
        <v/>
      </c>
      <c r="K1334" s="8" t="str">
        <f>IF(A1334="","",IF(data_in!I1334="Website","Website",IF(data_in!I1334="Paid Search","Paid Search",IF(data_in!I1334="Slack","Slack","Other Channel"))))</f>
        <v>Other Channel</v>
      </c>
      <c r="L1334" s="10">
        <f>IF(A1334="","",ROUND(N$3-data_in!B1334,0))</f>
        <v>139</v>
      </c>
    </row>
    <row r="1335" spans="1:12">
      <c r="A1335" s="8" t="str">
        <f>IF(data_in!A1335="","",data_in!A1335)</f>
        <v>e872a719-46a9-4d4e-8324-341fb530fc8f</v>
      </c>
      <c r="B1335" s="12">
        <f>IF(A1335="","",data_in!B1335)</f>
        <v>43844.075138888889</v>
      </c>
      <c r="C1335" s="8">
        <f>IF(A1335="","",IF(data_in!E1335="NULL",0,1))</f>
        <v>0</v>
      </c>
      <c r="D1335" s="8" t="str">
        <f>IF(A1335="","",IF(data_in!E1335="NULL","",ROUND(data_in!E1335-data_in!B1335,0)))</f>
        <v/>
      </c>
      <c r="E1335" s="8">
        <f>IF(A1335="","",IF(data_in!C1335="NULL",0,IF(data_in!C1335&gt;data_in!E1335,0,1)))</f>
        <v>0</v>
      </c>
      <c r="F1335" s="8" t="str">
        <f>IF(OR(A1335="",E1335=0),"",IF(data_in!C1335="NULL","",ROUND(data_in!C1335-data_in!B1335,0)))</f>
        <v/>
      </c>
      <c r="G1335" s="8" t="str">
        <f>IF(OR(A1335="",E1335=0),"",IF(data_in!C1335="NULL","",IF(D1335="",ROUND(data_in!D1335-data_in!B1335,0),MIN(D1335,ROUND(data_in!D1335-data_in!B1335,0)))))</f>
        <v/>
      </c>
      <c r="H1335" s="8" t="str">
        <f>IF(A1335="","",IF(data_in!M1335="United States","United States",IF(data_in!M1335="Canada","Canada",IF(data_in!M1335="United Kingdom","United Kingdom","Other Country"))))</f>
        <v>United States</v>
      </c>
      <c r="I1335" s="8" t="str">
        <f>IF(A1335="","",IF(data_in!K1335="Unknown","Unknown",IF(data_in!K1335&lt;=10,"Very Small",IF(data_in!K1335&lt;=100,"Small",IF(data_in!K1335&lt;=500,"Medium",IF(data_in!K1335&gt;500,"Large","Error"))))))</f>
        <v>Very Small</v>
      </c>
      <c r="J1335" s="8" t="str">
        <f>IF(C1335=1,TEXT(data_in!E1335,"mm-yyyy"),"")</f>
        <v/>
      </c>
      <c r="K1335" s="8" t="str">
        <f>IF(A1335="","",IF(data_in!I1335="Website","Website",IF(data_in!I1335="Paid Search","Paid Search",IF(data_in!I1335="Slack","Slack","Other Channel"))))</f>
        <v>Other Channel</v>
      </c>
      <c r="L1335" s="10">
        <f>IF(A1335="","",ROUND(N$3-data_in!B1335,0))</f>
        <v>139</v>
      </c>
    </row>
    <row r="1336" spans="1:12">
      <c r="A1336" s="8" t="str">
        <f>IF(data_in!A1336="","",data_in!A1336)</f>
        <v>a3933792-5ebc-4bfc-855b-84096144b12d</v>
      </c>
      <c r="B1336" s="12">
        <f>IF(A1336="","",data_in!B1336)</f>
        <v>43844.21539351852</v>
      </c>
      <c r="C1336" s="8">
        <f>IF(A1336="","",IF(data_in!E1336="NULL",0,1))</f>
        <v>0</v>
      </c>
      <c r="D1336" s="8" t="str">
        <f>IF(A1336="","",IF(data_in!E1336="NULL","",ROUND(data_in!E1336-data_in!B1336,0)))</f>
        <v/>
      </c>
      <c r="E1336" s="8">
        <f>IF(A1336="","",IF(data_in!C1336="NULL",0,IF(data_in!C1336&gt;data_in!E1336,0,1)))</f>
        <v>0</v>
      </c>
      <c r="F1336" s="8" t="str">
        <f>IF(OR(A1336="",E1336=0),"",IF(data_in!C1336="NULL","",ROUND(data_in!C1336-data_in!B1336,0)))</f>
        <v/>
      </c>
      <c r="G1336" s="8" t="str">
        <f>IF(OR(A1336="",E1336=0),"",IF(data_in!C1336="NULL","",IF(D1336="",ROUND(data_in!D1336-data_in!B1336,0),MIN(D1336,ROUND(data_in!D1336-data_in!B1336,0)))))</f>
        <v/>
      </c>
      <c r="H1336" s="8" t="str">
        <f>IF(A1336="","",IF(data_in!M1336="United States","United States",IF(data_in!M1336="Canada","Canada",IF(data_in!M1336="United Kingdom","United Kingdom","Other Country"))))</f>
        <v>United States</v>
      </c>
      <c r="I1336" s="8" t="str">
        <f>IF(A1336="","",IF(data_in!K1336="Unknown","Unknown",IF(data_in!K1336&lt;=10,"Very Small",IF(data_in!K1336&lt;=100,"Small",IF(data_in!K1336&lt;=500,"Medium",IF(data_in!K1336&gt;500,"Large","Error"))))))</f>
        <v>Very Small</v>
      </c>
      <c r="J1336" s="8" t="str">
        <f>IF(C1336=1,TEXT(data_in!E1336,"mm-yyyy"),"")</f>
        <v/>
      </c>
      <c r="K1336" s="8" t="str">
        <f>IF(A1336="","",IF(data_in!I1336="Website","Website",IF(data_in!I1336="Paid Search","Paid Search",IF(data_in!I1336="Slack","Slack","Other Channel"))))</f>
        <v>Website</v>
      </c>
      <c r="L1336" s="10">
        <f>IF(A1336="","",ROUND(N$3-data_in!B1336,0))</f>
        <v>139</v>
      </c>
    </row>
    <row r="1337" spans="1:12">
      <c r="A1337" s="8" t="str">
        <f>IF(data_in!A1337="","",data_in!A1337)</f>
        <v>9bce7af1-85ef-4c93-bca8-6a3719f6673f</v>
      </c>
      <c r="B1337" s="12">
        <f>IF(A1337="","",data_in!B1337)</f>
        <v>43844.127511574072</v>
      </c>
      <c r="C1337" s="8">
        <f>IF(A1337="","",IF(data_in!E1337="NULL",0,1))</f>
        <v>0</v>
      </c>
      <c r="D1337" s="8" t="str">
        <f>IF(A1337="","",IF(data_in!E1337="NULL","",ROUND(data_in!E1337-data_in!B1337,0)))</f>
        <v/>
      </c>
      <c r="E1337" s="8">
        <f>IF(A1337="","",IF(data_in!C1337="NULL",0,IF(data_in!C1337&gt;data_in!E1337,0,1)))</f>
        <v>0</v>
      </c>
      <c r="F1337" s="8" t="str">
        <f>IF(OR(A1337="",E1337=0),"",IF(data_in!C1337="NULL","",ROUND(data_in!C1337-data_in!B1337,0)))</f>
        <v/>
      </c>
      <c r="G1337" s="8" t="str">
        <f>IF(OR(A1337="",E1337=0),"",IF(data_in!C1337="NULL","",IF(D1337="",ROUND(data_in!D1337-data_in!B1337,0),MIN(D1337,ROUND(data_in!D1337-data_in!B1337,0)))))</f>
        <v/>
      </c>
      <c r="H1337" s="8" t="str">
        <f>IF(A1337="","",IF(data_in!M1337="United States","United States",IF(data_in!M1337="Canada","Canada",IF(data_in!M1337="United Kingdom","United Kingdom","Other Country"))))</f>
        <v>Canada</v>
      </c>
      <c r="I1337" s="8" t="str">
        <f>IF(A1337="","",IF(data_in!K1337="Unknown","Unknown",IF(data_in!K1337&lt;=10,"Very Small",IF(data_in!K1337&lt;=100,"Small",IF(data_in!K1337&lt;=500,"Medium",IF(data_in!K1337&gt;500,"Large","Error"))))))</f>
        <v>Medium</v>
      </c>
      <c r="J1337" s="8" t="str">
        <f>IF(C1337=1,TEXT(data_in!E1337,"mm-yyyy"),"")</f>
        <v/>
      </c>
      <c r="K1337" s="8" t="str">
        <f>IF(A1337="","",IF(data_in!I1337="Website","Website",IF(data_in!I1337="Paid Search","Paid Search",IF(data_in!I1337="Slack","Slack","Other Channel"))))</f>
        <v>Paid Search</v>
      </c>
      <c r="L1337" s="10">
        <f>IF(A1337="","",ROUND(N$3-data_in!B1337,0))</f>
        <v>139</v>
      </c>
    </row>
    <row r="1338" spans="1:12">
      <c r="A1338" s="8" t="str">
        <f>IF(data_in!A1338="","",data_in!A1338)</f>
        <v>ddeece8a-ddb9-462b-a4df-be96583e4819</v>
      </c>
      <c r="B1338" s="12">
        <f>IF(A1338="","",data_in!B1338)</f>
        <v>43844.212951388887</v>
      </c>
      <c r="C1338" s="8">
        <f>IF(A1338="","",IF(data_in!E1338="NULL",0,1))</f>
        <v>0</v>
      </c>
      <c r="D1338" s="8" t="str">
        <f>IF(A1338="","",IF(data_in!E1338="NULL","",ROUND(data_in!E1338-data_in!B1338,0)))</f>
        <v/>
      </c>
      <c r="E1338" s="8">
        <f>IF(A1338="","",IF(data_in!C1338="NULL",0,IF(data_in!C1338&gt;data_in!E1338,0,1)))</f>
        <v>0</v>
      </c>
      <c r="F1338" s="8" t="str">
        <f>IF(OR(A1338="",E1338=0),"",IF(data_in!C1338="NULL","",ROUND(data_in!C1338-data_in!B1338,0)))</f>
        <v/>
      </c>
      <c r="G1338" s="8" t="str">
        <f>IF(OR(A1338="",E1338=0),"",IF(data_in!C1338="NULL","",IF(D1338="",ROUND(data_in!D1338-data_in!B1338,0),MIN(D1338,ROUND(data_in!D1338-data_in!B1338,0)))))</f>
        <v/>
      </c>
      <c r="H1338" s="8" t="str">
        <f>IF(A1338="","",IF(data_in!M1338="United States","United States",IF(data_in!M1338="Canada","Canada",IF(data_in!M1338="United Kingdom","United Kingdom","Other Country"))))</f>
        <v>United States</v>
      </c>
      <c r="I1338" s="8" t="str">
        <f>IF(A1338="","",IF(data_in!K1338="Unknown","Unknown",IF(data_in!K1338&lt;=10,"Very Small",IF(data_in!K1338&lt;=100,"Small",IF(data_in!K1338&lt;=500,"Medium",IF(data_in!K1338&gt;500,"Large","Error"))))))</f>
        <v>Very Small</v>
      </c>
      <c r="J1338" s="8" t="str">
        <f>IF(C1338=1,TEXT(data_in!E1338,"mm-yyyy"),"")</f>
        <v/>
      </c>
      <c r="K1338" s="8" t="str">
        <f>IF(A1338="","",IF(data_in!I1338="Website","Website",IF(data_in!I1338="Paid Search","Paid Search",IF(data_in!I1338="Slack","Slack","Other Channel"))))</f>
        <v>Website</v>
      </c>
      <c r="L1338" s="10">
        <f>IF(A1338="","",ROUND(N$3-data_in!B1338,0))</f>
        <v>139</v>
      </c>
    </row>
    <row r="1339" spans="1:12">
      <c r="A1339" s="8" t="str">
        <f>IF(data_in!A1339="","",data_in!A1339)</f>
        <v>2a385946-5f55-4bec-81ee-1d9a94f42b7b</v>
      </c>
      <c r="B1339" s="12">
        <f>IF(A1339="","",data_in!B1339)</f>
        <v>43844.220486111109</v>
      </c>
      <c r="C1339" s="8">
        <f>IF(A1339="","",IF(data_in!E1339="NULL",0,1))</f>
        <v>0</v>
      </c>
      <c r="D1339" s="8" t="str">
        <f>IF(A1339="","",IF(data_in!E1339="NULL","",ROUND(data_in!E1339-data_in!B1339,0)))</f>
        <v/>
      </c>
      <c r="E1339" s="8">
        <f>IF(A1339="","",IF(data_in!C1339="NULL",0,IF(data_in!C1339&gt;data_in!E1339,0,1)))</f>
        <v>0</v>
      </c>
      <c r="F1339" s="8" t="str">
        <f>IF(OR(A1339="",E1339=0),"",IF(data_in!C1339="NULL","",ROUND(data_in!C1339-data_in!B1339,0)))</f>
        <v/>
      </c>
      <c r="G1339" s="8" t="str">
        <f>IF(OR(A1339="",E1339=0),"",IF(data_in!C1339="NULL","",IF(D1339="",ROUND(data_in!D1339-data_in!B1339,0),MIN(D1339,ROUND(data_in!D1339-data_in!B1339,0)))))</f>
        <v/>
      </c>
      <c r="H1339" s="8" t="str">
        <f>IF(A1339="","",IF(data_in!M1339="United States","United States",IF(data_in!M1339="Canada","Canada",IF(data_in!M1339="United Kingdom","United Kingdom","Other Country"))))</f>
        <v>Other Country</v>
      </c>
      <c r="I1339" s="8" t="str">
        <f>IF(A1339="","",IF(data_in!K1339="Unknown","Unknown",IF(data_in!K1339&lt;=10,"Very Small",IF(data_in!K1339&lt;=100,"Small",IF(data_in!K1339&lt;=500,"Medium",IF(data_in!K1339&gt;500,"Large","Error"))))))</f>
        <v>Large</v>
      </c>
      <c r="J1339" s="8" t="str">
        <f>IF(C1339=1,TEXT(data_in!E1339,"mm-yyyy"),"")</f>
        <v/>
      </c>
      <c r="K1339" s="8" t="str">
        <f>IF(A1339="","",IF(data_in!I1339="Website","Website",IF(data_in!I1339="Paid Search","Paid Search",IF(data_in!I1339="Slack","Slack","Other Channel"))))</f>
        <v>Website</v>
      </c>
      <c r="L1339" s="10">
        <f>IF(A1339="","",ROUND(N$3-data_in!B1339,0))</f>
        <v>139</v>
      </c>
    </row>
    <row r="1340" spans="1:12">
      <c r="A1340" s="8" t="str">
        <f>IF(data_in!A1340="","",data_in!A1340)</f>
        <v>f4465cd4-5598-4163-af94-01dea9aed78d</v>
      </c>
      <c r="B1340" s="12">
        <f>IF(A1340="","",data_in!B1340)</f>
        <v>43844.165532407409</v>
      </c>
      <c r="C1340" s="8">
        <f>IF(A1340="","",IF(data_in!E1340="NULL",0,1))</f>
        <v>0</v>
      </c>
      <c r="D1340" s="8" t="str">
        <f>IF(A1340="","",IF(data_in!E1340="NULL","",ROUND(data_in!E1340-data_in!B1340,0)))</f>
        <v/>
      </c>
      <c r="E1340" s="8">
        <f>IF(A1340="","",IF(data_in!C1340="NULL",0,IF(data_in!C1340&gt;data_in!E1340,0,1)))</f>
        <v>0</v>
      </c>
      <c r="F1340" s="8" t="str">
        <f>IF(OR(A1340="",E1340=0),"",IF(data_in!C1340="NULL","",ROUND(data_in!C1340-data_in!B1340,0)))</f>
        <v/>
      </c>
      <c r="G1340" s="8" t="str">
        <f>IF(OR(A1340="",E1340=0),"",IF(data_in!C1340="NULL","",IF(D1340="",ROUND(data_in!D1340-data_in!B1340,0),MIN(D1340,ROUND(data_in!D1340-data_in!B1340,0)))))</f>
        <v/>
      </c>
      <c r="H1340" s="8" t="str">
        <f>IF(A1340="","",IF(data_in!M1340="United States","United States",IF(data_in!M1340="Canada","Canada",IF(data_in!M1340="United Kingdom","United Kingdom","Other Country"))))</f>
        <v>Other Country</v>
      </c>
      <c r="I1340" s="8" t="str">
        <f>IF(A1340="","",IF(data_in!K1340="Unknown","Unknown",IF(data_in!K1340&lt;=10,"Very Small",IF(data_in!K1340&lt;=100,"Small",IF(data_in!K1340&lt;=500,"Medium",IF(data_in!K1340&gt;500,"Large","Error"))))))</f>
        <v>Very Small</v>
      </c>
      <c r="J1340" s="8" t="str">
        <f>IF(C1340=1,TEXT(data_in!E1340,"mm-yyyy"),"")</f>
        <v/>
      </c>
      <c r="K1340" s="8" t="str">
        <f>IF(A1340="","",IF(data_in!I1340="Website","Website",IF(data_in!I1340="Paid Search","Paid Search",IF(data_in!I1340="Slack","Slack","Other Channel"))))</f>
        <v>Website</v>
      </c>
      <c r="L1340" s="10">
        <f>IF(A1340="","",ROUND(N$3-data_in!B1340,0))</f>
        <v>139</v>
      </c>
    </row>
    <row r="1341" spans="1:12">
      <c r="A1341" s="8" t="str">
        <f>IF(data_in!A1341="","",data_in!A1341)</f>
        <v>528c9575-c12a-4a41-8e12-a5f523f1e96d</v>
      </c>
      <c r="B1341" s="12">
        <f>IF(A1341="","",data_in!B1341)</f>
        <v>43946.097361111111</v>
      </c>
      <c r="C1341" s="8">
        <f>IF(A1341="","",IF(data_in!E1341="NULL",0,1))</f>
        <v>0</v>
      </c>
      <c r="D1341" s="8" t="str">
        <f>IF(A1341="","",IF(data_in!E1341="NULL","",ROUND(data_in!E1341-data_in!B1341,0)))</f>
        <v/>
      </c>
      <c r="E1341" s="8">
        <f>IF(A1341="","",IF(data_in!C1341="NULL",0,IF(data_in!C1341&gt;data_in!E1341,0,1)))</f>
        <v>0</v>
      </c>
      <c r="F1341" s="8" t="str">
        <f>IF(OR(A1341="",E1341=0),"",IF(data_in!C1341="NULL","",ROUND(data_in!C1341-data_in!B1341,0)))</f>
        <v/>
      </c>
      <c r="G1341" s="8" t="str">
        <f>IF(OR(A1341="",E1341=0),"",IF(data_in!C1341="NULL","",IF(D1341="",ROUND(data_in!D1341-data_in!B1341,0),MIN(D1341,ROUND(data_in!D1341-data_in!B1341,0)))))</f>
        <v/>
      </c>
      <c r="H1341" s="8" t="str">
        <f>IF(A1341="","",IF(data_in!M1341="United States","United States",IF(data_in!M1341="Canada","Canada",IF(data_in!M1341="United Kingdom","United Kingdom","Other Country"))))</f>
        <v>Other Country</v>
      </c>
      <c r="I1341" s="8" t="str">
        <f>IF(A1341="","",IF(data_in!K1341="Unknown","Unknown",IF(data_in!K1341&lt;=10,"Very Small",IF(data_in!K1341&lt;=100,"Small",IF(data_in!K1341&lt;=500,"Medium",IF(data_in!K1341&gt;500,"Large","Error"))))))</f>
        <v>Very Small</v>
      </c>
      <c r="J1341" s="8" t="str">
        <f>IF(C1341=1,TEXT(data_in!E1341,"mm-yyyy"),"")</f>
        <v/>
      </c>
      <c r="K1341" s="8" t="str">
        <f>IF(A1341="","",IF(data_in!I1341="Website","Website",IF(data_in!I1341="Paid Search","Paid Search",IF(data_in!I1341="Slack","Slack","Other Channel"))))</f>
        <v>Website</v>
      </c>
      <c r="L1341" s="10">
        <f>IF(A1341="","",ROUND(N$3-data_in!B1341,0))</f>
        <v>37</v>
      </c>
    </row>
    <row r="1342" spans="1:12">
      <c r="A1342" s="8" t="str">
        <f>IF(data_in!A1342="","",data_in!A1342)</f>
        <v>e35e5827-7bb4-47ab-b456-deec2fa1dc88</v>
      </c>
      <c r="B1342" s="12">
        <f>IF(A1342="","",data_in!B1342)</f>
        <v>43946.199317129627</v>
      </c>
      <c r="C1342" s="8">
        <f>IF(A1342="","",IF(data_in!E1342="NULL",0,1))</f>
        <v>0</v>
      </c>
      <c r="D1342" s="8" t="str">
        <f>IF(A1342="","",IF(data_in!E1342="NULL","",ROUND(data_in!E1342-data_in!B1342,0)))</f>
        <v/>
      </c>
      <c r="E1342" s="8">
        <f>IF(A1342="","",IF(data_in!C1342="NULL",0,IF(data_in!C1342&gt;data_in!E1342,0,1)))</f>
        <v>1</v>
      </c>
      <c r="F1342" s="8">
        <f>IF(OR(A1342="",E1342=0),"",IF(data_in!C1342="NULL","",ROUND(data_in!C1342-data_in!B1342,0)))</f>
        <v>0</v>
      </c>
      <c r="G1342" s="8">
        <f>IF(OR(A1342="",E1342=0),"",IF(data_in!C1342="NULL","",IF(D1342="",ROUND(data_in!D1342-data_in!B1342,0),MIN(D1342,ROUND(data_in!D1342-data_in!B1342,0)))))</f>
        <v>14</v>
      </c>
      <c r="H1342" s="8" t="str">
        <f>IF(A1342="","",IF(data_in!M1342="United States","United States",IF(data_in!M1342="Canada","Canada",IF(data_in!M1342="United Kingdom","United Kingdom","Other Country"))))</f>
        <v>Other Country</v>
      </c>
      <c r="I1342" s="8" t="str">
        <f>IF(A1342="","",IF(data_in!K1342="Unknown","Unknown",IF(data_in!K1342&lt;=10,"Very Small",IF(data_in!K1342&lt;=100,"Small",IF(data_in!K1342&lt;=500,"Medium",IF(data_in!K1342&gt;500,"Large","Error"))))))</f>
        <v>Very Small</v>
      </c>
      <c r="J1342" s="8" t="str">
        <f>IF(C1342=1,TEXT(data_in!E1342,"mm-yyyy"),"")</f>
        <v/>
      </c>
      <c r="K1342" s="8" t="str">
        <f>IF(A1342="","",IF(data_in!I1342="Website","Website",IF(data_in!I1342="Paid Search","Paid Search",IF(data_in!I1342="Slack","Slack","Other Channel"))))</f>
        <v>Paid Search</v>
      </c>
      <c r="L1342" s="10">
        <f>IF(A1342="","",ROUND(N$3-data_in!B1342,0))</f>
        <v>37</v>
      </c>
    </row>
    <row r="1343" spans="1:12">
      <c r="A1343" s="8" t="str">
        <f>IF(data_in!A1343="","",data_in!A1343)</f>
        <v>b7065ec7-666a-460c-ab47-8fd05cbd6674</v>
      </c>
      <c r="B1343" s="12">
        <f>IF(A1343="","",data_in!B1343)</f>
        <v>43946.559618055559</v>
      </c>
      <c r="C1343" s="8">
        <f>IF(A1343="","",IF(data_in!E1343="NULL",0,1))</f>
        <v>0</v>
      </c>
      <c r="D1343" s="8" t="str">
        <f>IF(A1343="","",IF(data_in!E1343="NULL","",ROUND(data_in!E1343-data_in!B1343,0)))</f>
        <v/>
      </c>
      <c r="E1343" s="8">
        <f>IF(A1343="","",IF(data_in!C1343="NULL",0,IF(data_in!C1343&gt;data_in!E1343,0,1)))</f>
        <v>0</v>
      </c>
      <c r="F1343" s="8" t="str">
        <f>IF(OR(A1343="",E1343=0),"",IF(data_in!C1343="NULL","",ROUND(data_in!C1343-data_in!B1343,0)))</f>
        <v/>
      </c>
      <c r="G1343" s="8" t="str">
        <f>IF(OR(A1343="",E1343=0),"",IF(data_in!C1343="NULL","",IF(D1343="",ROUND(data_in!D1343-data_in!B1343,0),MIN(D1343,ROUND(data_in!D1343-data_in!B1343,0)))))</f>
        <v/>
      </c>
      <c r="H1343" s="8" t="str">
        <f>IF(A1343="","",IF(data_in!M1343="United States","United States",IF(data_in!M1343="Canada","Canada",IF(data_in!M1343="United Kingdom","United Kingdom","Other Country"))))</f>
        <v>Canada</v>
      </c>
      <c r="I1343" s="8" t="str">
        <f>IF(A1343="","",IF(data_in!K1343="Unknown","Unknown",IF(data_in!K1343&lt;=10,"Very Small",IF(data_in!K1343&lt;=100,"Small",IF(data_in!K1343&lt;=500,"Medium",IF(data_in!K1343&gt;500,"Large","Error"))))))</f>
        <v>Very Small</v>
      </c>
      <c r="J1343" s="8" t="str">
        <f>IF(C1343=1,TEXT(data_in!E1343,"mm-yyyy"),"")</f>
        <v/>
      </c>
      <c r="K1343" s="8" t="str">
        <f>IF(A1343="","",IF(data_in!I1343="Website","Website",IF(data_in!I1343="Paid Search","Paid Search",IF(data_in!I1343="Slack","Slack","Other Channel"))))</f>
        <v>Website</v>
      </c>
      <c r="L1343" s="10">
        <f>IF(A1343="","",ROUND(N$3-data_in!B1343,0))</f>
        <v>36</v>
      </c>
    </row>
    <row r="1344" spans="1:12">
      <c r="A1344" s="8" t="str">
        <f>IF(data_in!A1344="","",data_in!A1344)</f>
        <v>84620d98-9238-41ba-a9d1-f35682570909</v>
      </c>
      <c r="B1344" s="12">
        <f>IF(A1344="","",data_in!B1344)</f>
        <v>43946.596435185187</v>
      </c>
      <c r="C1344" s="8">
        <f>IF(A1344="","",IF(data_in!E1344="NULL",0,1))</f>
        <v>0</v>
      </c>
      <c r="D1344" s="8" t="str">
        <f>IF(A1344="","",IF(data_in!E1344="NULL","",ROUND(data_in!E1344-data_in!B1344,0)))</f>
        <v/>
      </c>
      <c r="E1344" s="8">
        <f>IF(A1344="","",IF(data_in!C1344="NULL",0,IF(data_in!C1344&gt;data_in!E1344,0,1)))</f>
        <v>0</v>
      </c>
      <c r="F1344" s="8" t="str">
        <f>IF(OR(A1344="",E1344=0),"",IF(data_in!C1344="NULL","",ROUND(data_in!C1344-data_in!B1344,0)))</f>
        <v/>
      </c>
      <c r="G1344" s="8" t="str">
        <f>IF(OR(A1344="",E1344=0),"",IF(data_in!C1344="NULL","",IF(D1344="",ROUND(data_in!D1344-data_in!B1344,0),MIN(D1344,ROUND(data_in!D1344-data_in!B1344,0)))))</f>
        <v/>
      </c>
      <c r="H1344" s="8" t="str">
        <f>IF(A1344="","",IF(data_in!M1344="United States","United States",IF(data_in!M1344="Canada","Canada",IF(data_in!M1344="United Kingdom","United Kingdom","Other Country"))))</f>
        <v>United States</v>
      </c>
      <c r="I1344" s="8" t="str">
        <f>IF(A1344="","",IF(data_in!K1344="Unknown","Unknown",IF(data_in!K1344&lt;=10,"Very Small",IF(data_in!K1344&lt;=100,"Small",IF(data_in!K1344&lt;=500,"Medium",IF(data_in!K1344&gt;500,"Large","Error"))))))</f>
        <v>Very Small</v>
      </c>
      <c r="J1344" s="8" t="str">
        <f>IF(C1344=1,TEXT(data_in!E1344,"mm-yyyy"),"")</f>
        <v/>
      </c>
      <c r="K1344" s="8" t="str">
        <f>IF(A1344="","",IF(data_in!I1344="Website","Website",IF(data_in!I1344="Paid Search","Paid Search",IF(data_in!I1344="Slack","Slack","Other Channel"))))</f>
        <v>Website</v>
      </c>
      <c r="L1344" s="10">
        <f>IF(A1344="","",ROUND(N$3-data_in!B1344,0))</f>
        <v>36</v>
      </c>
    </row>
    <row r="1345" spans="1:12">
      <c r="A1345" s="8" t="str">
        <f>IF(data_in!A1345="","",data_in!A1345)</f>
        <v>34181569-23bb-49a6-90e5-2b0be6aa8e3c</v>
      </c>
      <c r="B1345" s="12">
        <f>IF(A1345="","",data_in!B1345)</f>
        <v>43946.639282407406</v>
      </c>
      <c r="C1345" s="8">
        <f>IF(A1345="","",IF(data_in!E1345="NULL",0,1))</f>
        <v>0</v>
      </c>
      <c r="D1345" s="8" t="str">
        <f>IF(A1345="","",IF(data_in!E1345="NULL","",ROUND(data_in!E1345-data_in!B1345,0)))</f>
        <v/>
      </c>
      <c r="E1345" s="8">
        <f>IF(A1345="","",IF(data_in!C1345="NULL",0,IF(data_in!C1345&gt;data_in!E1345,0,1)))</f>
        <v>0</v>
      </c>
      <c r="F1345" s="8" t="str">
        <f>IF(OR(A1345="",E1345=0),"",IF(data_in!C1345="NULL","",ROUND(data_in!C1345-data_in!B1345,0)))</f>
        <v/>
      </c>
      <c r="G1345" s="8" t="str">
        <f>IF(OR(A1345="",E1345=0),"",IF(data_in!C1345="NULL","",IF(D1345="",ROUND(data_in!D1345-data_in!B1345,0),MIN(D1345,ROUND(data_in!D1345-data_in!B1345,0)))))</f>
        <v/>
      </c>
      <c r="H1345" s="8" t="str">
        <f>IF(A1345="","",IF(data_in!M1345="United States","United States",IF(data_in!M1345="Canada","Canada",IF(data_in!M1345="United Kingdom","United Kingdom","Other Country"))))</f>
        <v>Other Country</v>
      </c>
      <c r="I1345" s="8" t="str">
        <f>IF(A1345="","",IF(data_in!K1345="Unknown","Unknown",IF(data_in!K1345&lt;=10,"Very Small",IF(data_in!K1345&lt;=100,"Small",IF(data_in!K1345&lt;=500,"Medium",IF(data_in!K1345&gt;500,"Large","Error"))))))</f>
        <v>Very Small</v>
      </c>
      <c r="J1345" s="8" t="str">
        <f>IF(C1345=1,TEXT(data_in!E1345,"mm-yyyy"),"")</f>
        <v/>
      </c>
      <c r="K1345" s="8" t="str">
        <f>IF(A1345="","",IF(data_in!I1345="Website","Website",IF(data_in!I1345="Paid Search","Paid Search",IF(data_in!I1345="Slack","Slack","Other Channel"))))</f>
        <v>Website</v>
      </c>
      <c r="L1345" s="10">
        <f>IF(A1345="","",ROUND(N$3-data_in!B1345,0))</f>
        <v>36</v>
      </c>
    </row>
    <row r="1346" spans="1:12">
      <c r="A1346" s="8" t="str">
        <f>IF(data_in!A1346="","",data_in!A1346)</f>
        <v>99fbff7b-ad60-4b48-8cdc-fbd5489bf750</v>
      </c>
      <c r="B1346" s="12">
        <f>IF(A1346="","",data_in!B1346)</f>
        <v>43946.698310185187</v>
      </c>
      <c r="C1346" s="8">
        <f>IF(A1346="","",IF(data_in!E1346="NULL",0,1))</f>
        <v>0</v>
      </c>
      <c r="D1346" s="8" t="str">
        <f>IF(A1346="","",IF(data_in!E1346="NULL","",ROUND(data_in!E1346-data_in!B1346,0)))</f>
        <v/>
      </c>
      <c r="E1346" s="8">
        <f>IF(A1346="","",IF(data_in!C1346="NULL",0,IF(data_in!C1346&gt;data_in!E1346,0,1)))</f>
        <v>0</v>
      </c>
      <c r="F1346" s="8" t="str">
        <f>IF(OR(A1346="",E1346=0),"",IF(data_in!C1346="NULL","",ROUND(data_in!C1346-data_in!B1346,0)))</f>
        <v/>
      </c>
      <c r="G1346" s="8" t="str">
        <f>IF(OR(A1346="",E1346=0),"",IF(data_in!C1346="NULL","",IF(D1346="",ROUND(data_in!D1346-data_in!B1346,0),MIN(D1346,ROUND(data_in!D1346-data_in!B1346,0)))))</f>
        <v/>
      </c>
      <c r="H1346" s="8" t="str">
        <f>IF(A1346="","",IF(data_in!M1346="United States","United States",IF(data_in!M1346="Canada","Canada",IF(data_in!M1346="United Kingdom","United Kingdom","Other Country"))))</f>
        <v>Other Country</v>
      </c>
      <c r="I1346" s="8" t="str">
        <f>IF(A1346="","",IF(data_in!K1346="Unknown","Unknown",IF(data_in!K1346&lt;=10,"Very Small",IF(data_in!K1346&lt;=100,"Small",IF(data_in!K1346&lt;=500,"Medium",IF(data_in!K1346&gt;500,"Large","Error"))))))</f>
        <v>Very Small</v>
      </c>
      <c r="J1346" s="8" t="str">
        <f>IF(C1346=1,TEXT(data_in!E1346,"mm-yyyy"),"")</f>
        <v/>
      </c>
      <c r="K1346" s="8" t="str">
        <f>IF(A1346="","",IF(data_in!I1346="Website","Website",IF(data_in!I1346="Paid Search","Paid Search",IF(data_in!I1346="Slack","Slack","Other Channel"))))</f>
        <v>Website</v>
      </c>
      <c r="L1346" s="10">
        <f>IF(A1346="","",ROUND(N$3-data_in!B1346,0))</f>
        <v>36</v>
      </c>
    </row>
    <row r="1347" spans="1:12">
      <c r="A1347" s="8" t="str">
        <f>IF(data_in!A1347="","",data_in!A1347)</f>
        <v>8a91c058-faf0-4f9a-b004-d62729830352</v>
      </c>
      <c r="B1347" s="12">
        <f>IF(A1347="","",data_in!B1347)</f>
        <v>43947.151585648149</v>
      </c>
      <c r="C1347" s="8">
        <f>IF(A1347="","",IF(data_in!E1347="NULL",0,1))</f>
        <v>0</v>
      </c>
      <c r="D1347" s="8" t="str">
        <f>IF(A1347="","",IF(data_in!E1347="NULL","",ROUND(data_in!E1347-data_in!B1347,0)))</f>
        <v/>
      </c>
      <c r="E1347" s="8">
        <f>IF(A1347="","",IF(data_in!C1347="NULL",0,IF(data_in!C1347&gt;data_in!E1347,0,1)))</f>
        <v>0</v>
      </c>
      <c r="F1347" s="8" t="str">
        <f>IF(OR(A1347="",E1347=0),"",IF(data_in!C1347="NULL","",ROUND(data_in!C1347-data_in!B1347,0)))</f>
        <v/>
      </c>
      <c r="G1347" s="8" t="str">
        <f>IF(OR(A1347="",E1347=0),"",IF(data_in!C1347="NULL","",IF(D1347="",ROUND(data_in!D1347-data_in!B1347,0),MIN(D1347,ROUND(data_in!D1347-data_in!B1347,0)))))</f>
        <v/>
      </c>
      <c r="H1347" s="8" t="str">
        <f>IF(A1347="","",IF(data_in!M1347="United States","United States",IF(data_in!M1347="Canada","Canada",IF(data_in!M1347="United Kingdom","United Kingdom","Other Country"))))</f>
        <v>United States</v>
      </c>
      <c r="I1347" s="8" t="str">
        <f>IF(A1347="","",IF(data_in!K1347="Unknown","Unknown",IF(data_in!K1347&lt;=10,"Very Small",IF(data_in!K1347&lt;=100,"Small",IF(data_in!K1347&lt;=500,"Medium",IF(data_in!K1347&gt;500,"Large","Error"))))))</f>
        <v>Very Small</v>
      </c>
      <c r="J1347" s="8" t="str">
        <f>IF(C1347=1,TEXT(data_in!E1347,"mm-yyyy"),"")</f>
        <v/>
      </c>
      <c r="K1347" s="8" t="str">
        <f>IF(A1347="","",IF(data_in!I1347="Website","Website",IF(data_in!I1347="Paid Search","Paid Search",IF(data_in!I1347="Slack","Slack","Other Channel"))))</f>
        <v>Website</v>
      </c>
      <c r="L1347" s="10">
        <f>IF(A1347="","",ROUND(N$3-data_in!B1347,0))</f>
        <v>36</v>
      </c>
    </row>
    <row r="1348" spans="1:12">
      <c r="A1348" s="8" t="str">
        <f>IF(data_in!A1348="","",data_in!A1348)</f>
        <v>b8b0b7d5-7675-4da2-98bc-c8f23f0c0ca3</v>
      </c>
      <c r="B1348" s="12">
        <f>IF(A1348="","",data_in!B1348)</f>
        <v>43946.867974537039</v>
      </c>
      <c r="C1348" s="8">
        <f>IF(A1348="","",IF(data_in!E1348="NULL",0,1))</f>
        <v>0</v>
      </c>
      <c r="D1348" s="8" t="str">
        <f>IF(A1348="","",IF(data_in!E1348="NULL","",ROUND(data_in!E1348-data_in!B1348,0)))</f>
        <v/>
      </c>
      <c r="E1348" s="8">
        <f>IF(A1348="","",IF(data_in!C1348="NULL",0,IF(data_in!C1348&gt;data_in!E1348,0,1)))</f>
        <v>0</v>
      </c>
      <c r="F1348" s="8" t="str">
        <f>IF(OR(A1348="",E1348=0),"",IF(data_in!C1348="NULL","",ROUND(data_in!C1348-data_in!B1348,0)))</f>
        <v/>
      </c>
      <c r="G1348" s="8" t="str">
        <f>IF(OR(A1348="",E1348=0),"",IF(data_in!C1348="NULL","",IF(D1348="",ROUND(data_in!D1348-data_in!B1348,0),MIN(D1348,ROUND(data_in!D1348-data_in!B1348,0)))))</f>
        <v/>
      </c>
      <c r="H1348" s="8" t="str">
        <f>IF(A1348="","",IF(data_in!M1348="United States","United States",IF(data_in!M1348="Canada","Canada",IF(data_in!M1348="United Kingdom","United Kingdom","Other Country"))))</f>
        <v>Other Country</v>
      </c>
      <c r="I1348" s="8" t="str">
        <f>IF(A1348="","",IF(data_in!K1348="Unknown","Unknown",IF(data_in!K1348&lt;=10,"Very Small",IF(data_in!K1348&lt;=100,"Small",IF(data_in!K1348&lt;=500,"Medium",IF(data_in!K1348&gt;500,"Large","Error"))))))</f>
        <v>Medium</v>
      </c>
      <c r="J1348" s="8" t="str">
        <f>IF(C1348=1,TEXT(data_in!E1348,"mm-yyyy"),"")</f>
        <v/>
      </c>
      <c r="K1348" s="8" t="str">
        <f>IF(A1348="","",IF(data_in!I1348="Website","Website",IF(data_in!I1348="Paid Search","Paid Search",IF(data_in!I1348="Slack","Slack","Other Channel"))))</f>
        <v>Slack</v>
      </c>
      <c r="L1348" s="10">
        <f>IF(A1348="","",ROUND(N$3-data_in!B1348,0))</f>
        <v>36</v>
      </c>
    </row>
    <row r="1349" spans="1:12">
      <c r="A1349" s="8" t="str">
        <f>IF(data_in!A1349="","",data_in!A1349)</f>
        <v>0fb6c81a-09a3-4f4f-a137-42f371d26c9d</v>
      </c>
      <c r="B1349" s="12">
        <f>IF(A1349="","",data_in!B1349)</f>
        <v>43946.915046296293</v>
      </c>
      <c r="C1349" s="8">
        <f>IF(A1349="","",IF(data_in!E1349="NULL",0,1))</f>
        <v>0</v>
      </c>
      <c r="D1349" s="8" t="str">
        <f>IF(A1349="","",IF(data_in!E1349="NULL","",ROUND(data_in!E1349-data_in!B1349,0)))</f>
        <v/>
      </c>
      <c r="E1349" s="8">
        <f>IF(A1349="","",IF(data_in!C1349="NULL",0,IF(data_in!C1349&gt;data_in!E1349,0,1)))</f>
        <v>0</v>
      </c>
      <c r="F1349" s="8" t="str">
        <f>IF(OR(A1349="",E1349=0),"",IF(data_in!C1349="NULL","",ROUND(data_in!C1349-data_in!B1349,0)))</f>
        <v/>
      </c>
      <c r="G1349" s="8" t="str">
        <f>IF(OR(A1349="",E1349=0),"",IF(data_in!C1349="NULL","",IF(D1349="",ROUND(data_in!D1349-data_in!B1349,0),MIN(D1349,ROUND(data_in!D1349-data_in!B1349,0)))))</f>
        <v/>
      </c>
      <c r="H1349" s="8" t="str">
        <f>IF(A1349="","",IF(data_in!M1349="United States","United States",IF(data_in!M1349="Canada","Canada",IF(data_in!M1349="United Kingdom","United Kingdom","Other Country"))))</f>
        <v>Other Country</v>
      </c>
      <c r="I1349" s="8" t="str">
        <f>IF(A1349="","",IF(data_in!K1349="Unknown","Unknown",IF(data_in!K1349&lt;=10,"Very Small",IF(data_in!K1349&lt;=100,"Small",IF(data_in!K1349&lt;=500,"Medium",IF(data_in!K1349&gt;500,"Large","Error"))))))</f>
        <v>Very Small</v>
      </c>
      <c r="J1349" s="8" t="str">
        <f>IF(C1349=1,TEXT(data_in!E1349,"mm-yyyy"),"")</f>
        <v/>
      </c>
      <c r="K1349" s="8" t="str">
        <f>IF(A1349="","",IF(data_in!I1349="Website","Website",IF(data_in!I1349="Paid Search","Paid Search",IF(data_in!I1349="Slack","Slack","Other Channel"))))</f>
        <v>Website</v>
      </c>
      <c r="L1349" s="10">
        <f>IF(A1349="","",ROUND(N$3-data_in!B1349,0))</f>
        <v>36</v>
      </c>
    </row>
    <row r="1350" spans="1:12">
      <c r="A1350" s="8" t="str">
        <f>IF(data_in!A1350="","",data_in!A1350)</f>
        <v>2ebdbb89-6fc5-4fbd-b381-e48da8cb38ba</v>
      </c>
      <c r="B1350" s="12">
        <f>IF(A1350="","",data_in!B1350)</f>
        <v>43946.97115740741</v>
      </c>
      <c r="C1350" s="8">
        <f>IF(A1350="","",IF(data_in!E1350="NULL",0,1))</f>
        <v>0</v>
      </c>
      <c r="D1350" s="8" t="str">
        <f>IF(A1350="","",IF(data_in!E1350="NULL","",ROUND(data_in!E1350-data_in!B1350,0)))</f>
        <v/>
      </c>
      <c r="E1350" s="8">
        <f>IF(A1350="","",IF(data_in!C1350="NULL",0,IF(data_in!C1350&gt;data_in!E1350,0,1)))</f>
        <v>0</v>
      </c>
      <c r="F1350" s="8" t="str">
        <f>IF(OR(A1350="",E1350=0),"",IF(data_in!C1350="NULL","",ROUND(data_in!C1350-data_in!B1350,0)))</f>
        <v/>
      </c>
      <c r="G1350" s="8" t="str">
        <f>IF(OR(A1350="",E1350=0),"",IF(data_in!C1350="NULL","",IF(D1350="",ROUND(data_in!D1350-data_in!B1350,0),MIN(D1350,ROUND(data_in!D1350-data_in!B1350,0)))))</f>
        <v/>
      </c>
      <c r="H1350" s="8" t="str">
        <f>IF(A1350="","",IF(data_in!M1350="United States","United States",IF(data_in!M1350="Canada","Canada",IF(data_in!M1350="United Kingdom","United Kingdom","Other Country"))))</f>
        <v>Other Country</v>
      </c>
      <c r="I1350" s="8" t="str">
        <f>IF(A1350="","",IF(data_in!K1350="Unknown","Unknown",IF(data_in!K1350&lt;=10,"Very Small",IF(data_in!K1350&lt;=100,"Small",IF(data_in!K1350&lt;=500,"Medium",IF(data_in!K1350&gt;500,"Large","Error"))))))</f>
        <v>Very Small</v>
      </c>
      <c r="J1350" s="8" t="str">
        <f>IF(C1350=1,TEXT(data_in!E1350,"mm-yyyy"),"")</f>
        <v/>
      </c>
      <c r="K1350" s="8" t="str">
        <f>IF(A1350="","",IF(data_in!I1350="Website","Website",IF(data_in!I1350="Paid Search","Paid Search",IF(data_in!I1350="Slack","Slack","Other Channel"))))</f>
        <v>Slack</v>
      </c>
      <c r="L1350" s="10">
        <f>IF(A1350="","",ROUND(N$3-data_in!B1350,0))</f>
        <v>36</v>
      </c>
    </row>
    <row r="1351" spans="1:12">
      <c r="A1351" s="8" t="str">
        <f>IF(data_in!A1351="","",data_in!A1351)</f>
        <v>be3a76e0-c3c0-4548-87bd-a2bae152bcb2</v>
      </c>
      <c r="B1351" s="12">
        <f>IF(A1351="","",data_in!B1351)</f>
        <v>43947.013449074075</v>
      </c>
      <c r="C1351" s="8">
        <f>IF(A1351="","",IF(data_in!E1351="NULL",0,1))</f>
        <v>0</v>
      </c>
      <c r="D1351" s="8" t="str">
        <f>IF(A1351="","",IF(data_in!E1351="NULL","",ROUND(data_in!E1351-data_in!B1351,0)))</f>
        <v/>
      </c>
      <c r="E1351" s="8">
        <f>IF(A1351="","",IF(data_in!C1351="NULL",0,IF(data_in!C1351&gt;data_in!E1351,0,1)))</f>
        <v>0</v>
      </c>
      <c r="F1351" s="8" t="str">
        <f>IF(OR(A1351="",E1351=0),"",IF(data_in!C1351="NULL","",ROUND(data_in!C1351-data_in!B1351,0)))</f>
        <v/>
      </c>
      <c r="G1351" s="8" t="str">
        <f>IF(OR(A1351="",E1351=0),"",IF(data_in!C1351="NULL","",IF(D1351="",ROUND(data_in!D1351-data_in!B1351,0),MIN(D1351,ROUND(data_in!D1351-data_in!B1351,0)))))</f>
        <v/>
      </c>
      <c r="H1351" s="8" t="str">
        <f>IF(A1351="","",IF(data_in!M1351="United States","United States",IF(data_in!M1351="Canada","Canada",IF(data_in!M1351="United Kingdom","United Kingdom","Other Country"))))</f>
        <v>Other Country</v>
      </c>
      <c r="I1351" s="8" t="str">
        <f>IF(A1351="","",IF(data_in!K1351="Unknown","Unknown",IF(data_in!K1351&lt;=10,"Very Small",IF(data_in!K1351&lt;=100,"Small",IF(data_in!K1351&lt;=500,"Medium",IF(data_in!K1351&gt;500,"Large","Error"))))))</f>
        <v>Very Small</v>
      </c>
      <c r="J1351" s="8" t="str">
        <f>IF(C1351=1,TEXT(data_in!E1351,"mm-yyyy"),"")</f>
        <v/>
      </c>
      <c r="K1351" s="8" t="str">
        <f>IF(A1351="","",IF(data_in!I1351="Website","Website",IF(data_in!I1351="Paid Search","Paid Search",IF(data_in!I1351="Slack","Slack","Other Channel"))))</f>
        <v>Paid Search</v>
      </c>
      <c r="L1351" s="10">
        <f>IF(A1351="","",ROUND(N$3-data_in!B1351,0))</f>
        <v>36</v>
      </c>
    </row>
    <row r="1352" spans="1:12">
      <c r="A1352" s="8" t="str">
        <f>IF(data_in!A1352="","",data_in!A1352)</f>
        <v>fe0e212e-f569-4049-b480-c0c26b939587</v>
      </c>
      <c r="B1352" s="12">
        <f>IF(A1352="","",data_in!B1352)</f>
        <v>43947.009351851855</v>
      </c>
      <c r="C1352" s="8">
        <f>IF(A1352="","",IF(data_in!E1352="NULL",0,1))</f>
        <v>0</v>
      </c>
      <c r="D1352" s="8" t="str">
        <f>IF(A1352="","",IF(data_in!E1352="NULL","",ROUND(data_in!E1352-data_in!B1352,0)))</f>
        <v/>
      </c>
      <c r="E1352" s="8">
        <f>IF(A1352="","",IF(data_in!C1352="NULL",0,IF(data_in!C1352&gt;data_in!E1352,0,1)))</f>
        <v>0</v>
      </c>
      <c r="F1352" s="8" t="str">
        <f>IF(OR(A1352="",E1352=0),"",IF(data_in!C1352="NULL","",ROUND(data_in!C1352-data_in!B1352,0)))</f>
        <v/>
      </c>
      <c r="G1352" s="8" t="str">
        <f>IF(OR(A1352="",E1352=0),"",IF(data_in!C1352="NULL","",IF(D1352="",ROUND(data_in!D1352-data_in!B1352,0),MIN(D1352,ROUND(data_in!D1352-data_in!B1352,0)))))</f>
        <v/>
      </c>
      <c r="H1352" s="8" t="str">
        <f>IF(A1352="","",IF(data_in!M1352="United States","United States",IF(data_in!M1352="Canada","Canada",IF(data_in!M1352="United Kingdom","United Kingdom","Other Country"))))</f>
        <v>Other Country</v>
      </c>
      <c r="I1352" s="8" t="str">
        <f>IF(A1352="","",IF(data_in!K1352="Unknown","Unknown",IF(data_in!K1352&lt;=10,"Very Small",IF(data_in!K1352&lt;=100,"Small",IF(data_in!K1352&lt;=500,"Medium",IF(data_in!K1352&gt;500,"Large","Error"))))))</f>
        <v>Small</v>
      </c>
      <c r="J1352" s="8" t="str">
        <f>IF(C1352=1,TEXT(data_in!E1352,"mm-yyyy"),"")</f>
        <v/>
      </c>
      <c r="K1352" s="8" t="str">
        <f>IF(A1352="","",IF(data_in!I1352="Website","Website",IF(data_in!I1352="Paid Search","Paid Search",IF(data_in!I1352="Slack","Slack","Other Channel"))))</f>
        <v>Paid Search</v>
      </c>
      <c r="L1352" s="10">
        <f>IF(A1352="","",ROUND(N$3-data_in!B1352,0))</f>
        <v>36</v>
      </c>
    </row>
    <row r="1353" spans="1:12">
      <c r="A1353" s="8" t="str">
        <f>IF(data_in!A1353="","",data_in!A1353)</f>
        <v>05b65dd6-5895-49b7-a176-1ebfd4b93e3f</v>
      </c>
      <c r="B1353" s="12">
        <f>IF(A1353="","",data_in!B1353)</f>
        <v>43947.065000000002</v>
      </c>
      <c r="C1353" s="8">
        <f>IF(A1353="","",IF(data_in!E1353="NULL",0,1))</f>
        <v>0</v>
      </c>
      <c r="D1353" s="8" t="str">
        <f>IF(A1353="","",IF(data_in!E1353="NULL","",ROUND(data_in!E1353-data_in!B1353,0)))</f>
        <v/>
      </c>
      <c r="E1353" s="8">
        <f>IF(A1353="","",IF(data_in!C1353="NULL",0,IF(data_in!C1353&gt;data_in!E1353,0,1)))</f>
        <v>0</v>
      </c>
      <c r="F1353" s="8" t="str">
        <f>IF(OR(A1353="",E1353=0),"",IF(data_in!C1353="NULL","",ROUND(data_in!C1353-data_in!B1353,0)))</f>
        <v/>
      </c>
      <c r="G1353" s="8" t="str">
        <f>IF(OR(A1353="",E1353=0),"",IF(data_in!C1353="NULL","",IF(D1353="",ROUND(data_in!D1353-data_in!B1353,0),MIN(D1353,ROUND(data_in!D1353-data_in!B1353,0)))))</f>
        <v/>
      </c>
      <c r="H1353" s="8" t="str">
        <f>IF(A1353="","",IF(data_in!M1353="United States","United States",IF(data_in!M1353="Canada","Canada",IF(data_in!M1353="United Kingdom","United Kingdom","Other Country"))))</f>
        <v>Other Country</v>
      </c>
      <c r="I1353" s="8" t="str">
        <f>IF(A1353="","",IF(data_in!K1353="Unknown","Unknown",IF(data_in!K1353&lt;=10,"Very Small",IF(data_in!K1353&lt;=100,"Small",IF(data_in!K1353&lt;=500,"Medium",IF(data_in!K1353&gt;500,"Large","Error"))))))</f>
        <v>Small</v>
      </c>
      <c r="J1353" s="8" t="str">
        <f>IF(C1353=1,TEXT(data_in!E1353,"mm-yyyy"),"")</f>
        <v/>
      </c>
      <c r="K1353" s="8" t="str">
        <f>IF(A1353="","",IF(data_in!I1353="Website","Website",IF(data_in!I1353="Paid Search","Paid Search",IF(data_in!I1353="Slack","Slack","Other Channel"))))</f>
        <v>Website</v>
      </c>
      <c r="L1353" s="10">
        <f>IF(A1353="","",ROUND(N$3-data_in!B1353,0))</f>
        <v>36</v>
      </c>
    </row>
    <row r="1354" spans="1:12">
      <c r="A1354" s="8" t="str">
        <f>IF(data_in!A1354="","",data_in!A1354)</f>
        <v>19a14cf9-704e-4fd7-9692-7ec934297cd5</v>
      </c>
      <c r="B1354" s="12">
        <f>IF(A1354="","",data_in!B1354)</f>
        <v>43947.133414351854</v>
      </c>
      <c r="C1354" s="8">
        <f>IF(A1354="","",IF(data_in!E1354="NULL",0,1))</f>
        <v>0</v>
      </c>
      <c r="D1354" s="8" t="str">
        <f>IF(A1354="","",IF(data_in!E1354="NULL","",ROUND(data_in!E1354-data_in!B1354,0)))</f>
        <v/>
      </c>
      <c r="E1354" s="8">
        <f>IF(A1354="","",IF(data_in!C1354="NULL",0,IF(data_in!C1354&gt;data_in!E1354,0,1)))</f>
        <v>0</v>
      </c>
      <c r="F1354" s="8" t="str">
        <f>IF(OR(A1354="",E1354=0),"",IF(data_in!C1354="NULL","",ROUND(data_in!C1354-data_in!B1354,0)))</f>
        <v/>
      </c>
      <c r="G1354" s="8" t="str">
        <f>IF(OR(A1354="",E1354=0),"",IF(data_in!C1354="NULL","",IF(D1354="",ROUND(data_in!D1354-data_in!B1354,0),MIN(D1354,ROUND(data_in!D1354-data_in!B1354,0)))))</f>
        <v/>
      </c>
      <c r="H1354" s="8" t="str">
        <f>IF(A1354="","",IF(data_in!M1354="United States","United States",IF(data_in!M1354="Canada","Canada",IF(data_in!M1354="United Kingdom","United Kingdom","Other Country"))))</f>
        <v>Other Country</v>
      </c>
      <c r="I1354" s="8" t="str">
        <f>IF(A1354="","",IF(data_in!K1354="Unknown","Unknown",IF(data_in!K1354&lt;=10,"Very Small",IF(data_in!K1354&lt;=100,"Small",IF(data_in!K1354&lt;=500,"Medium",IF(data_in!K1354&gt;500,"Large","Error"))))))</f>
        <v>Medium</v>
      </c>
      <c r="J1354" s="8" t="str">
        <f>IF(C1354=1,TEXT(data_in!E1354,"mm-yyyy"),"")</f>
        <v/>
      </c>
      <c r="K1354" s="8" t="str">
        <f>IF(A1354="","",IF(data_in!I1354="Website","Website",IF(data_in!I1354="Paid Search","Paid Search",IF(data_in!I1354="Slack","Slack","Other Channel"))))</f>
        <v>Website</v>
      </c>
      <c r="L1354" s="10">
        <f>IF(A1354="","",ROUND(N$3-data_in!B1354,0))</f>
        <v>36</v>
      </c>
    </row>
    <row r="1355" spans="1:12">
      <c r="A1355" s="8" t="str">
        <f>IF(data_in!A1355="","",data_in!A1355)</f>
        <v>752dd4a9-4226-455a-b9ad-9f1f53d41e72</v>
      </c>
      <c r="B1355" s="12">
        <f>IF(A1355="","",data_in!B1355)</f>
        <v>43947.138252314813</v>
      </c>
      <c r="C1355" s="8">
        <f>IF(A1355="","",IF(data_in!E1355="NULL",0,1))</f>
        <v>0</v>
      </c>
      <c r="D1355" s="8" t="str">
        <f>IF(A1355="","",IF(data_in!E1355="NULL","",ROUND(data_in!E1355-data_in!B1355,0)))</f>
        <v/>
      </c>
      <c r="E1355" s="8">
        <f>IF(A1355="","",IF(data_in!C1355="NULL",0,IF(data_in!C1355&gt;data_in!E1355,0,1)))</f>
        <v>0</v>
      </c>
      <c r="F1355" s="8" t="str">
        <f>IF(OR(A1355="",E1355=0),"",IF(data_in!C1355="NULL","",ROUND(data_in!C1355-data_in!B1355,0)))</f>
        <v/>
      </c>
      <c r="G1355" s="8" t="str">
        <f>IF(OR(A1355="",E1355=0),"",IF(data_in!C1355="NULL","",IF(D1355="",ROUND(data_in!D1355-data_in!B1355,0),MIN(D1355,ROUND(data_in!D1355-data_in!B1355,0)))))</f>
        <v/>
      </c>
      <c r="H1355" s="8" t="str">
        <f>IF(A1355="","",IF(data_in!M1355="United States","United States",IF(data_in!M1355="Canada","Canada",IF(data_in!M1355="United Kingdom","United Kingdom","Other Country"))))</f>
        <v>Other Country</v>
      </c>
      <c r="I1355" s="8" t="str">
        <f>IF(A1355="","",IF(data_in!K1355="Unknown","Unknown",IF(data_in!K1355&lt;=10,"Very Small",IF(data_in!K1355&lt;=100,"Small",IF(data_in!K1355&lt;=500,"Medium",IF(data_in!K1355&gt;500,"Large","Error"))))))</f>
        <v>Very Small</v>
      </c>
      <c r="J1355" s="8" t="str">
        <f>IF(C1355=1,TEXT(data_in!E1355,"mm-yyyy"),"")</f>
        <v/>
      </c>
      <c r="K1355" s="8" t="str">
        <f>IF(A1355="","",IF(data_in!I1355="Website","Website",IF(data_in!I1355="Paid Search","Paid Search",IF(data_in!I1355="Slack","Slack","Other Channel"))))</f>
        <v>Slack</v>
      </c>
      <c r="L1355" s="10">
        <f>IF(A1355="","",ROUND(N$3-data_in!B1355,0))</f>
        <v>36</v>
      </c>
    </row>
    <row r="1356" spans="1:12">
      <c r="A1356" s="8" t="str">
        <f>IF(data_in!A1356="","",data_in!A1356)</f>
        <v>67c00aef-33d9-4918-983a-7856b759b889</v>
      </c>
      <c r="B1356" s="12">
        <f>IF(A1356="","",data_in!B1356)</f>
        <v>43947.13559027778</v>
      </c>
      <c r="C1356" s="8">
        <f>IF(A1356="","",IF(data_in!E1356="NULL",0,1))</f>
        <v>0</v>
      </c>
      <c r="D1356" s="8" t="str">
        <f>IF(A1356="","",IF(data_in!E1356="NULL","",ROUND(data_in!E1356-data_in!B1356,0)))</f>
        <v/>
      </c>
      <c r="E1356" s="8">
        <f>IF(A1356="","",IF(data_in!C1356="NULL",0,IF(data_in!C1356&gt;data_in!E1356,0,1)))</f>
        <v>0</v>
      </c>
      <c r="F1356" s="8" t="str">
        <f>IF(OR(A1356="",E1356=0),"",IF(data_in!C1356="NULL","",ROUND(data_in!C1356-data_in!B1356,0)))</f>
        <v/>
      </c>
      <c r="G1356" s="8" t="str">
        <f>IF(OR(A1356="",E1356=0),"",IF(data_in!C1356="NULL","",IF(D1356="",ROUND(data_in!D1356-data_in!B1356,0),MIN(D1356,ROUND(data_in!D1356-data_in!B1356,0)))))</f>
        <v/>
      </c>
      <c r="H1356" s="8" t="str">
        <f>IF(A1356="","",IF(data_in!M1356="United States","United States",IF(data_in!M1356="Canada","Canada",IF(data_in!M1356="United Kingdom","United Kingdom","Other Country"))))</f>
        <v>Canada</v>
      </c>
      <c r="I1356" s="8" t="str">
        <f>IF(A1356="","",IF(data_in!K1356="Unknown","Unknown",IF(data_in!K1356&lt;=10,"Very Small",IF(data_in!K1356&lt;=100,"Small",IF(data_in!K1356&lt;=500,"Medium",IF(data_in!K1356&gt;500,"Large","Error"))))))</f>
        <v>Very Small</v>
      </c>
      <c r="J1356" s="8" t="str">
        <f>IF(C1356=1,TEXT(data_in!E1356,"mm-yyyy"),"")</f>
        <v/>
      </c>
      <c r="K1356" s="8" t="str">
        <f>IF(A1356="","",IF(data_in!I1356="Website","Website",IF(data_in!I1356="Paid Search","Paid Search",IF(data_in!I1356="Slack","Slack","Other Channel"))))</f>
        <v>Paid Search</v>
      </c>
      <c r="L1356" s="10">
        <f>IF(A1356="","",ROUND(N$3-data_in!B1356,0))</f>
        <v>36</v>
      </c>
    </row>
    <row r="1357" spans="1:12">
      <c r="A1357" s="8" t="str">
        <f>IF(data_in!A1357="","",data_in!A1357)</f>
        <v>3f966626-0dda-48eb-936c-1919e0e41710</v>
      </c>
      <c r="B1357" s="12">
        <f>IF(A1357="","",data_in!B1357)</f>
        <v>43947.136863425927</v>
      </c>
      <c r="C1357" s="8">
        <f>IF(A1357="","",IF(data_in!E1357="NULL",0,1))</f>
        <v>0</v>
      </c>
      <c r="D1357" s="8" t="str">
        <f>IF(A1357="","",IF(data_in!E1357="NULL","",ROUND(data_in!E1357-data_in!B1357,0)))</f>
        <v/>
      </c>
      <c r="E1357" s="8">
        <f>IF(A1357="","",IF(data_in!C1357="NULL",0,IF(data_in!C1357&gt;data_in!E1357,0,1)))</f>
        <v>0</v>
      </c>
      <c r="F1357" s="8" t="str">
        <f>IF(OR(A1357="",E1357=0),"",IF(data_in!C1357="NULL","",ROUND(data_in!C1357-data_in!B1357,0)))</f>
        <v/>
      </c>
      <c r="G1357" s="8" t="str">
        <f>IF(OR(A1357="",E1357=0),"",IF(data_in!C1357="NULL","",IF(D1357="",ROUND(data_in!D1357-data_in!B1357,0),MIN(D1357,ROUND(data_in!D1357-data_in!B1357,0)))))</f>
        <v/>
      </c>
      <c r="H1357" s="8" t="str">
        <f>IF(A1357="","",IF(data_in!M1357="United States","United States",IF(data_in!M1357="Canada","Canada",IF(data_in!M1357="United Kingdom","United Kingdom","Other Country"))))</f>
        <v>United States</v>
      </c>
      <c r="I1357" s="8" t="str">
        <f>IF(A1357="","",IF(data_in!K1357="Unknown","Unknown",IF(data_in!K1357&lt;=10,"Very Small",IF(data_in!K1357&lt;=100,"Small",IF(data_in!K1357&lt;=500,"Medium",IF(data_in!K1357&gt;500,"Large","Error"))))))</f>
        <v>Small</v>
      </c>
      <c r="J1357" s="8" t="str">
        <f>IF(C1357=1,TEXT(data_in!E1357,"mm-yyyy"),"")</f>
        <v/>
      </c>
      <c r="K1357" s="8" t="str">
        <f>IF(A1357="","",IF(data_in!I1357="Website","Website",IF(data_in!I1357="Paid Search","Paid Search",IF(data_in!I1357="Slack","Slack","Other Channel"))))</f>
        <v>Website</v>
      </c>
      <c r="L1357" s="10">
        <f>IF(A1357="","",ROUND(N$3-data_in!B1357,0))</f>
        <v>36</v>
      </c>
    </row>
    <row r="1358" spans="1:12">
      <c r="A1358" s="8" t="str">
        <f>IF(data_in!A1358="","",data_in!A1358)</f>
        <v>742f6f04-6102-4310-986f-d1975f59a295</v>
      </c>
      <c r="B1358" s="12">
        <f>IF(A1358="","",data_in!B1358)</f>
        <v>43947.45989583333</v>
      </c>
      <c r="C1358" s="8">
        <f>IF(A1358="","",IF(data_in!E1358="NULL",0,1))</f>
        <v>0</v>
      </c>
      <c r="D1358" s="8" t="str">
        <f>IF(A1358="","",IF(data_in!E1358="NULL","",ROUND(data_in!E1358-data_in!B1358,0)))</f>
        <v/>
      </c>
      <c r="E1358" s="8">
        <f>IF(A1358="","",IF(data_in!C1358="NULL",0,IF(data_in!C1358&gt;data_in!E1358,0,1)))</f>
        <v>0</v>
      </c>
      <c r="F1358" s="8" t="str">
        <f>IF(OR(A1358="",E1358=0),"",IF(data_in!C1358="NULL","",ROUND(data_in!C1358-data_in!B1358,0)))</f>
        <v/>
      </c>
      <c r="G1358" s="8" t="str">
        <f>IF(OR(A1358="",E1358=0),"",IF(data_in!C1358="NULL","",IF(D1358="",ROUND(data_in!D1358-data_in!B1358,0),MIN(D1358,ROUND(data_in!D1358-data_in!B1358,0)))))</f>
        <v/>
      </c>
      <c r="H1358" s="8" t="str">
        <f>IF(A1358="","",IF(data_in!M1358="United States","United States",IF(data_in!M1358="Canada","Canada",IF(data_in!M1358="United Kingdom","United Kingdom","Other Country"))))</f>
        <v>United States</v>
      </c>
      <c r="I1358" s="8" t="str">
        <f>IF(A1358="","",IF(data_in!K1358="Unknown","Unknown",IF(data_in!K1358&lt;=10,"Very Small",IF(data_in!K1358&lt;=100,"Small",IF(data_in!K1358&lt;=500,"Medium",IF(data_in!K1358&gt;500,"Large","Error"))))))</f>
        <v>Medium</v>
      </c>
      <c r="J1358" s="8" t="str">
        <f>IF(C1358=1,TEXT(data_in!E1358,"mm-yyyy"),"")</f>
        <v/>
      </c>
      <c r="K1358" s="8" t="str">
        <f>IF(A1358="","",IF(data_in!I1358="Website","Website",IF(data_in!I1358="Paid Search","Paid Search",IF(data_in!I1358="Slack","Slack","Other Channel"))))</f>
        <v>Website</v>
      </c>
      <c r="L1358" s="10">
        <f>IF(A1358="","",ROUND(N$3-data_in!B1358,0))</f>
        <v>36</v>
      </c>
    </row>
    <row r="1359" spans="1:12">
      <c r="A1359" s="8" t="str">
        <f>IF(data_in!A1359="","",data_in!A1359)</f>
        <v>4165b97c-c884-497c-8658-3aeb78a7adcd</v>
      </c>
      <c r="B1359" s="12">
        <f>IF(A1359="","",data_in!B1359)</f>
        <v>43947.49082175926</v>
      </c>
      <c r="C1359" s="8">
        <f>IF(A1359="","",IF(data_in!E1359="NULL",0,1))</f>
        <v>0</v>
      </c>
      <c r="D1359" s="8" t="str">
        <f>IF(A1359="","",IF(data_in!E1359="NULL","",ROUND(data_in!E1359-data_in!B1359,0)))</f>
        <v/>
      </c>
      <c r="E1359" s="8">
        <f>IF(A1359="","",IF(data_in!C1359="NULL",0,IF(data_in!C1359&gt;data_in!E1359,0,1)))</f>
        <v>0</v>
      </c>
      <c r="F1359" s="8" t="str">
        <f>IF(OR(A1359="",E1359=0),"",IF(data_in!C1359="NULL","",ROUND(data_in!C1359-data_in!B1359,0)))</f>
        <v/>
      </c>
      <c r="G1359" s="8" t="str">
        <f>IF(OR(A1359="",E1359=0),"",IF(data_in!C1359="NULL","",IF(D1359="",ROUND(data_in!D1359-data_in!B1359,0),MIN(D1359,ROUND(data_in!D1359-data_in!B1359,0)))))</f>
        <v/>
      </c>
      <c r="H1359" s="8" t="str">
        <f>IF(A1359="","",IF(data_in!M1359="United States","United States",IF(data_in!M1359="Canada","Canada",IF(data_in!M1359="United Kingdom","United Kingdom","Other Country"))))</f>
        <v>Other Country</v>
      </c>
      <c r="I1359" s="8" t="str">
        <f>IF(A1359="","",IF(data_in!K1359="Unknown","Unknown",IF(data_in!K1359&lt;=10,"Very Small",IF(data_in!K1359&lt;=100,"Small",IF(data_in!K1359&lt;=500,"Medium",IF(data_in!K1359&gt;500,"Large","Error"))))))</f>
        <v>Small</v>
      </c>
      <c r="J1359" s="8" t="str">
        <f>IF(C1359=1,TEXT(data_in!E1359,"mm-yyyy"),"")</f>
        <v/>
      </c>
      <c r="K1359" s="8" t="str">
        <f>IF(A1359="","",IF(data_in!I1359="Website","Website",IF(data_in!I1359="Paid Search","Paid Search",IF(data_in!I1359="Slack","Slack","Other Channel"))))</f>
        <v>Website</v>
      </c>
      <c r="L1359" s="10">
        <f>IF(A1359="","",ROUND(N$3-data_in!B1359,0))</f>
        <v>35</v>
      </c>
    </row>
    <row r="1360" spans="1:12">
      <c r="A1360" s="8" t="str">
        <f>IF(data_in!A1360="","",data_in!A1360)</f>
        <v>d66b5278-a71c-4346-9a87-dc1ac1e621ed</v>
      </c>
      <c r="B1360" s="12">
        <f>IF(A1360="","",data_in!B1360)</f>
        <v>43947.564293981479</v>
      </c>
      <c r="C1360" s="8">
        <f>IF(A1360="","",IF(data_in!E1360="NULL",0,1))</f>
        <v>0</v>
      </c>
      <c r="D1360" s="8" t="str">
        <f>IF(A1360="","",IF(data_in!E1360="NULL","",ROUND(data_in!E1360-data_in!B1360,0)))</f>
        <v/>
      </c>
      <c r="E1360" s="8">
        <f>IF(A1360="","",IF(data_in!C1360="NULL",0,IF(data_in!C1360&gt;data_in!E1360,0,1)))</f>
        <v>0</v>
      </c>
      <c r="F1360" s="8" t="str">
        <f>IF(OR(A1360="",E1360=0),"",IF(data_in!C1360="NULL","",ROUND(data_in!C1360-data_in!B1360,0)))</f>
        <v/>
      </c>
      <c r="G1360" s="8" t="str">
        <f>IF(OR(A1360="",E1360=0),"",IF(data_in!C1360="NULL","",IF(D1360="",ROUND(data_in!D1360-data_in!B1360,0),MIN(D1360,ROUND(data_in!D1360-data_in!B1360,0)))))</f>
        <v/>
      </c>
      <c r="H1360" s="8" t="str">
        <f>IF(A1360="","",IF(data_in!M1360="United States","United States",IF(data_in!M1360="Canada","Canada",IF(data_in!M1360="United Kingdom","United Kingdom","Other Country"))))</f>
        <v>Other Country</v>
      </c>
      <c r="I1360" s="8" t="str">
        <f>IF(A1360="","",IF(data_in!K1360="Unknown","Unknown",IF(data_in!K1360&lt;=10,"Very Small",IF(data_in!K1360&lt;=100,"Small",IF(data_in!K1360&lt;=500,"Medium",IF(data_in!K1360&gt;500,"Large","Error"))))))</f>
        <v>Medium</v>
      </c>
      <c r="J1360" s="8" t="str">
        <f>IF(C1360=1,TEXT(data_in!E1360,"mm-yyyy"),"")</f>
        <v/>
      </c>
      <c r="K1360" s="8" t="str">
        <f>IF(A1360="","",IF(data_in!I1360="Website","Website",IF(data_in!I1360="Paid Search","Paid Search",IF(data_in!I1360="Slack","Slack","Other Channel"))))</f>
        <v>Website</v>
      </c>
      <c r="L1360" s="10">
        <f>IF(A1360="","",ROUND(N$3-data_in!B1360,0))</f>
        <v>35</v>
      </c>
    </row>
    <row r="1361" spans="1:12">
      <c r="A1361" s="8" t="str">
        <f>IF(data_in!A1361="","",data_in!A1361)</f>
        <v>612769cd-9067-4971-b7d0-03148aaa2967</v>
      </c>
      <c r="B1361" s="12">
        <f>IF(A1361="","",data_in!B1361)</f>
        <v>43947.666979166665</v>
      </c>
      <c r="C1361" s="8">
        <f>IF(A1361="","",IF(data_in!E1361="NULL",0,1))</f>
        <v>0</v>
      </c>
      <c r="D1361" s="8" t="str">
        <f>IF(A1361="","",IF(data_in!E1361="NULL","",ROUND(data_in!E1361-data_in!B1361,0)))</f>
        <v/>
      </c>
      <c r="E1361" s="8">
        <f>IF(A1361="","",IF(data_in!C1361="NULL",0,IF(data_in!C1361&gt;data_in!E1361,0,1)))</f>
        <v>0</v>
      </c>
      <c r="F1361" s="8" t="str">
        <f>IF(OR(A1361="",E1361=0),"",IF(data_in!C1361="NULL","",ROUND(data_in!C1361-data_in!B1361,0)))</f>
        <v/>
      </c>
      <c r="G1361" s="8" t="str">
        <f>IF(OR(A1361="",E1361=0),"",IF(data_in!C1361="NULL","",IF(D1361="",ROUND(data_in!D1361-data_in!B1361,0),MIN(D1361,ROUND(data_in!D1361-data_in!B1361,0)))))</f>
        <v/>
      </c>
      <c r="H1361" s="8" t="str">
        <f>IF(A1361="","",IF(data_in!M1361="United States","United States",IF(data_in!M1361="Canada","Canada",IF(data_in!M1361="United Kingdom","United Kingdom","Other Country"))))</f>
        <v>Other Country</v>
      </c>
      <c r="I1361" s="8" t="str">
        <f>IF(A1361="","",IF(data_in!K1361="Unknown","Unknown",IF(data_in!K1361&lt;=10,"Very Small",IF(data_in!K1361&lt;=100,"Small",IF(data_in!K1361&lt;=500,"Medium",IF(data_in!K1361&gt;500,"Large","Error"))))))</f>
        <v>Very Small</v>
      </c>
      <c r="J1361" s="8" t="str">
        <f>IF(C1361=1,TEXT(data_in!E1361,"mm-yyyy"),"")</f>
        <v/>
      </c>
      <c r="K1361" s="8" t="str">
        <f>IF(A1361="","",IF(data_in!I1361="Website","Website",IF(data_in!I1361="Paid Search","Paid Search",IF(data_in!I1361="Slack","Slack","Other Channel"))))</f>
        <v>Website</v>
      </c>
      <c r="L1361" s="10">
        <f>IF(A1361="","",ROUND(N$3-data_in!B1361,0))</f>
        <v>35</v>
      </c>
    </row>
    <row r="1362" spans="1:12">
      <c r="A1362" s="8" t="str">
        <f>IF(data_in!A1362="","",data_in!A1362)</f>
        <v>272fc9b7-16dd-4615-bd0b-0e56f90e709e</v>
      </c>
      <c r="B1362" s="12">
        <f>IF(A1362="","",data_in!B1362)</f>
        <v>43917.805289351854</v>
      </c>
      <c r="C1362" s="8">
        <f>IF(A1362="","",IF(data_in!E1362="NULL",0,1))</f>
        <v>0</v>
      </c>
      <c r="D1362" s="8" t="str">
        <f>IF(A1362="","",IF(data_in!E1362="NULL","",ROUND(data_in!E1362-data_in!B1362,0)))</f>
        <v/>
      </c>
      <c r="E1362" s="8">
        <f>IF(A1362="","",IF(data_in!C1362="NULL",0,IF(data_in!C1362&gt;data_in!E1362,0,1)))</f>
        <v>0</v>
      </c>
      <c r="F1362" s="8" t="str">
        <f>IF(OR(A1362="",E1362=0),"",IF(data_in!C1362="NULL","",ROUND(data_in!C1362-data_in!B1362,0)))</f>
        <v/>
      </c>
      <c r="G1362" s="8" t="str">
        <f>IF(OR(A1362="",E1362=0),"",IF(data_in!C1362="NULL","",IF(D1362="",ROUND(data_in!D1362-data_in!B1362,0),MIN(D1362,ROUND(data_in!D1362-data_in!B1362,0)))))</f>
        <v/>
      </c>
      <c r="H1362" s="8" t="str">
        <f>IF(A1362="","",IF(data_in!M1362="United States","United States",IF(data_in!M1362="Canada","Canada",IF(data_in!M1362="United Kingdom","United Kingdom","Other Country"))))</f>
        <v>Other Country</v>
      </c>
      <c r="I1362" s="8" t="str">
        <f>IF(A1362="","",IF(data_in!K1362="Unknown","Unknown",IF(data_in!K1362&lt;=10,"Very Small",IF(data_in!K1362&lt;=100,"Small",IF(data_in!K1362&lt;=500,"Medium",IF(data_in!K1362&gt;500,"Large","Error"))))))</f>
        <v>Small</v>
      </c>
      <c r="J1362" s="8" t="str">
        <f>IF(C1362=1,TEXT(data_in!E1362,"mm-yyyy"),"")</f>
        <v/>
      </c>
      <c r="K1362" s="8" t="str">
        <f>IF(A1362="","",IF(data_in!I1362="Website","Website",IF(data_in!I1362="Paid Search","Paid Search",IF(data_in!I1362="Slack","Slack","Other Channel"))))</f>
        <v>Website</v>
      </c>
      <c r="L1362" s="10">
        <f>IF(A1362="","",ROUND(N$3-data_in!B1362,0))</f>
        <v>65</v>
      </c>
    </row>
    <row r="1363" spans="1:12">
      <c r="A1363" s="8" t="str">
        <f>IF(data_in!A1363="","",data_in!A1363)</f>
        <v>4f4ce2e9-1421-45ef-90ba-9d335bed7c8c</v>
      </c>
      <c r="B1363" s="12">
        <f>IF(A1363="","",data_in!B1363)</f>
        <v>43929.87672453704</v>
      </c>
      <c r="C1363" s="8">
        <f>IF(A1363="","",IF(data_in!E1363="NULL",0,1))</f>
        <v>0</v>
      </c>
      <c r="D1363" s="8" t="str">
        <f>IF(A1363="","",IF(data_in!E1363="NULL","",ROUND(data_in!E1363-data_in!B1363,0)))</f>
        <v/>
      </c>
      <c r="E1363" s="8">
        <f>IF(A1363="","",IF(data_in!C1363="NULL",0,IF(data_in!C1363&gt;data_in!E1363,0,1)))</f>
        <v>0</v>
      </c>
      <c r="F1363" s="8" t="str">
        <f>IF(OR(A1363="",E1363=0),"",IF(data_in!C1363="NULL","",ROUND(data_in!C1363-data_in!B1363,0)))</f>
        <v/>
      </c>
      <c r="G1363" s="8" t="str">
        <f>IF(OR(A1363="",E1363=0),"",IF(data_in!C1363="NULL","",IF(D1363="",ROUND(data_in!D1363-data_in!B1363,0),MIN(D1363,ROUND(data_in!D1363-data_in!B1363,0)))))</f>
        <v/>
      </c>
      <c r="H1363" s="8" t="str">
        <f>IF(A1363="","",IF(data_in!M1363="United States","United States",IF(data_in!M1363="Canada","Canada",IF(data_in!M1363="United Kingdom","United Kingdom","Other Country"))))</f>
        <v>United States</v>
      </c>
      <c r="I1363" s="8" t="str">
        <f>IF(A1363="","",IF(data_in!K1363="Unknown","Unknown",IF(data_in!K1363&lt;=10,"Very Small",IF(data_in!K1363&lt;=100,"Small",IF(data_in!K1363&lt;=500,"Medium",IF(data_in!K1363&gt;500,"Large","Error"))))))</f>
        <v>Medium</v>
      </c>
      <c r="J1363" s="8" t="str">
        <f>IF(C1363=1,TEXT(data_in!E1363,"mm-yyyy"),"")</f>
        <v/>
      </c>
      <c r="K1363" s="8" t="str">
        <f>IF(A1363="","",IF(data_in!I1363="Website","Website",IF(data_in!I1363="Paid Search","Paid Search",IF(data_in!I1363="Slack","Slack","Other Channel"))))</f>
        <v>Website</v>
      </c>
      <c r="L1363" s="10">
        <f>IF(A1363="","",ROUND(N$3-data_in!B1363,0))</f>
        <v>53</v>
      </c>
    </row>
    <row r="1364" spans="1:12">
      <c r="A1364" s="8" t="str">
        <f>IF(data_in!A1364="","",data_in!A1364)</f>
        <v>a8387c86-a3c0-4006-9b6f-6d20295700ae</v>
      </c>
      <c r="B1364" s="12">
        <f>IF(A1364="","",data_in!B1364)</f>
        <v>43866.382673611108</v>
      </c>
      <c r="C1364" s="8">
        <f>IF(A1364="","",IF(data_in!E1364="NULL",0,1))</f>
        <v>0</v>
      </c>
      <c r="D1364" s="8" t="str">
        <f>IF(A1364="","",IF(data_in!E1364="NULL","",ROUND(data_in!E1364-data_in!B1364,0)))</f>
        <v/>
      </c>
      <c r="E1364" s="8">
        <f>IF(A1364="","",IF(data_in!C1364="NULL",0,IF(data_in!C1364&gt;data_in!E1364,0,1)))</f>
        <v>0</v>
      </c>
      <c r="F1364" s="8" t="str">
        <f>IF(OR(A1364="",E1364=0),"",IF(data_in!C1364="NULL","",ROUND(data_in!C1364-data_in!B1364,0)))</f>
        <v/>
      </c>
      <c r="G1364" s="8" t="str">
        <f>IF(OR(A1364="",E1364=0),"",IF(data_in!C1364="NULL","",IF(D1364="",ROUND(data_in!D1364-data_in!B1364,0),MIN(D1364,ROUND(data_in!D1364-data_in!B1364,0)))))</f>
        <v/>
      </c>
      <c r="H1364" s="8" t="str">
        <f>IF(A1364="","",IF(data_in!M1364="United States","United States",IF(data_in!M1364="Canada","Canada",IF(data_in!M1364="United Kingdom","United Kingdom","Other Country"))))</f>
        <v>United Kingdom</v>
      </c>
      <c r="I1364" s="8" t="str">
        <f>IF(A1364="","",IF(data_in!K1364="Unknown","Unknown",IF(data_in!K1364&lt;=10,"Very Small",IF(data_in!K1364&lt;=100,"Small",IF(data_in!K1364&lt;=500,"Medium",IF(data_in!K1364&gt;500,"Large","Error"))))))</f>
        <v>Small</v>
      </c>
      <c r="J1364" s="8" t="str">
        <f>IF(C1364=1,TEXT(data_in!E1364,"mm-yyyy"),"")</f>
        <v/>
      </c>
      <c r="K1364" s="8" t="str">
        <f>IF(A1364="","",IF(data_in!I1364="Website","Website",IF(data_in!I1364="Paid Search","Paid Search",IF(data_in!I1364="Slack","Slack","Other Channel"))))</f>
        <v>Website</v>
      </c>
      <c r="L1364" s="10">
        <f>IF(A1364="","",ROUND(N$3-data_in!B1364,0))</f>
        <v>117</v>
      </c>
    </row>
    <row r="1365" spans="1:12">
      <c r="A1365" s="8" t="str">
        <f>IF(data_in!A1365="","",data_in!A1365)</f>
        <v>b48ddfad-752c-4691-9fae-9f5fea79e0af</v>
      </c>
      <c r="B1365" s="12">
        <f>IF(A1365="","",data_in!B1365)</f>
        <v>43844.241863425923</v>
      </c>
      <c r="C1365" s="8">
        <f>IF(A1365="","",IF(data_in!E1365="NULL",0,1))</f>
        <v>0</v>
      </c>
      <c r="D1365" s="8" t="str">
        <f>IF(A1365="","",IF(data_in!E1365="NULL","",ROUND(data_in!E1365-data_in!B1365,0)))</f>
        <v/>
      </c>
      <c r="E1365" s="8">
        <f>IF(A1365="","",IF(data_in!C1365="NULL",0,IF(data_in!C1365&gt;data_in!E1365,0,1)))</f>
        <v>0</v>
      </c>
      <c r="F1365" s="8" t="str">
        <f>IF(OR(A1365="",E1365=0),"",IF(data_in!C1365="NULL","",ROUND(data_in!C1365-data_in!B1365,0)))</f>
        <v/>
      </c>
      <c r="G1365" s="8" t="str">
        <f>IF(OR(A1365="",E1365=0),"",IF(data_in!C1365="NULL","",IF(D1365="",ROUND(data_in!D1365-data_in!B1365,0),MIN(D1365,ROUND(data_in!D1365-data_in!B1365,0)))))</f>
        <v/>
      </c>
      <c r="H1365" s="8" t="str">
        <f>IF(A1365="","",IF(data_in!M1365="United States","United States",IF(data_in!M1365="Canada","Canada",IF(data_in!M1365="United Kingdom","United Kingdom","Other Country"))))</f>
        <v>Other Country</v>
      </c>
      <c r="I1365" s="8" t="str">
        <f>IF(A1365="","",IF(data_in!K1365="Unknown","Unknown",IF(data_in!K1365&lt;=10,"Very Small",IF(data_in!K1365&lt;=100,"Small",IF(data_in!K1365&lt;=500,"Medium",IF(data_in!K1365&gt;500,"Large","Error"))))))</f>
        <v>Very Small</v>
      </c>
      <c r="J1365" s="8" t="str">
        <f>IF(C1365=1,TEXT(data_in!E1365,"mm-yyyy"),"")</f>
        <v/>
      </c>
      <c r="K1365" s="8" t="str">
        <f>IF(A1365="","",IF(data_in!I1365="Website","Website",IF(data_in!I1365="Paid Search","Paid Search",IF(data_in!I1365="Slack","Slack","Other Channel"))))</f>
        <v>Website</v>
      </c>
      <c r="L1365" s="10">
        <f>IF(A1365="","",ROUND(N$3-data_in!B1365,0))</f>
        <v>139</v>
      </c>
    </row>
    <row r="1366" spans="1:12">
      <c r="A1366" s="8" t="str">
        <f>IF(data_in!A1366="","",data_in!A1366)</f>
        <v>b906c84a-68c9-4b8d-83d5-2a4b5b7e322b</v>
      </c>
      <c r="B1366" s="12">
        <f>IF(A1366="","",data_in!B1366)</f>
        <v>43844.342303240737</v>
      </c>
      <c r="C1366" s="8">
        <f>IF(A1366="","",IF(data_in!E1366="NULL",0,1))</f>
        <v>0</v>
      </c>
      <c r="D1366" s="8" t="str">
        <f>IF(A1366="","",IF(data_in!E1366="NULL","",ROUND(data_in!E1366-data_in!B1366,0)))</f>
        <v/>
      </c>
      <c r="E1366" s="8">
        <f>IF(A1366="","",IF(data_in!C1366="NULL",0,IF(data_in!C1366&gt;data_in!E1366,0,1)))</f>
        <v>0</v>
      </c>
      <c r="F1366" s="8" t="str">
        <f>IF(OR(A1366="",E1366=0),"",IF(data_in!C1366="NULL","",ROUND(data_in!C1366-data_in!B1366,0)))</f>
        <v/>
      </c>
      <c r="G1366" s="8" t="str">
        <f>IF(OR(A1366="",E1366=0),"",IF(data_in!C1366="NULL","",IF(D1366="",ROUND(data_in!D1366-data_in!B1366,0),MIN(D1366,ROUND(data_in!D1366-data_in!B1366,0)))))</f>
        <v/>
      </c>
      <c r="H1366" s="8" t="str">
        <f>IF(A1366="","",IF(data_in!M1366="United States","United States",IF(data_in!M1366="Canada","Canada",IF(data_in!M1366="United Kingdom","United Kingdom","Other Country"))))</f>
        <v>United States</v>
      </c>
      <c r="I1366" s="8" t="str">
        <f>IF(A1366="","",IF(data_in!K1366="Unknown","Unknown",IF(data_in!K1366&lt;=10,"Very Small",IF(data_in!K1366&lt;=100,"Small",IF(data_in!K1366&lt;=500,"Medium",IF(data_in!K1366&gt;500,"Large","Error"))))))</f>
        <v>Small</v>
      </c>
      <c r="J1366" s="8" t="str">
        <f>IF(C1366=1,TEXT(data_in!E1366,"mm-yyyy"),"")</f>
        <v/>
      </c>
      <c r="K1366" s="8" t="str">
        <f>IF(A1366="","",IF(data_in!I1366="Website","Website",IF(data_in!I1366="Paid Search","Paid Search",IF(data_in!I1366="Slack","Slack","Other Channel"))))</f>
        <v>Other Channel</v>
      </c>
      <c r="L1366" s="10">
        <f>IF(A1366="","",ROUND(N$3-data_in!B1366,0))</f>
        <v>139</v>
      </c>
    </row>
    <row r="1367" spans="1:12">
      <c r="A1367" s="8" t="str">
        <f>IF(data_in!A1367="","",data_in!A1367)</f>
        <v>4e39461c-04db-404f-8daf-492473e7135c</v>
      </c>
      <c r="B1367" s="12">
        <f>IF(A1367="","",data_in!B1367)</f>
        <v>43844.363958333335</v>
      </c>
      <c r="C1367" s="8">
        <f>IF(A1367="","",IF(data_in!E1367="NULL",0,1))</f>
        <v>0</v>
      </c>
      <c r="D1367" s="8" t="str">
        <f>IF(A1367="","",IF(data_in!E1367="NULL","",ROUND(data_in!E1367-data_in!B1367,0)))</f>
        <v/>
      </c>
      <c r="E1367" s="8">
        <f>IF(A1367="","",IF(data_in!C1367="NULL",0,IF(data_in!C1367&gt;data_in!E1367,0,1)))</f>
        <v>0</v>
      </c>
      <c r="F1367" s="8" t="str">
        <f>IF(OR(A1367="",E1367=0),"",IF(data_in!C1367="NULL","",ROUND(data_in!C1367-data_in!B1367,0)))</f>
        <v/>
      </c>
      <c r="G1367" s="8" t="str">
        <f>IF(OR(A1367="",E1367=0),"",IF(data_in!C1367="NULL","",IF(D1367="",ROUND(data_in!D1367-data_in!B1367,0),MIN(D1367,ROUND(data_in!D1367-data_in!B1367,0)))))</f>
        <v/>
      </c>
      <c r="H1367" s="8" t="str">
        <f>IF(A1367="","",IF(data_in!M1367="United States","United States",IF(data_in!M1367="Canada","Canada",IF(data_in!M1367="United Kingdom","United Kingdom","Other Country"))))</f>
        <v>Other Country</v>
      </c>
      <c r="I1367" s="8" t="str">
        <f>IF(A1367="","",IF(data_in!K1367="Unknown","Unknown",IF(data_in!K1367&lt;=10,"Very Small",IF(data_in!K1367&lt;=100,"Small",IF(data_in!K1367&lt;=500,"Medium",IF(data_in!K1367&gt;500,"Large","Error"))))))</f>
        <v>Small</v>
      </c>
      <c r="J1367" s="8" t="str">
        <f>IF(C1367=1,TEXT(data_in!E1367,"mm-yyyy"),"")</f>
        <v/>
      </c>
      <c r="K1367" s="8" t="str">
        <f>IF(A1367="","",IF(data_in!I1367="Website","Website",IF(data_in!I1367="Paid Search","Paid Search",IF(data_in!I1367="Slack","Slack","Other Channel"))))</f>
        <v>Other Channel</v>
      </c>
      <c r="L1367" s="10">
        <f>IF(A1367="","",ROUND(N$3-data_in!B1367,0))</f>
        <v>139</v>
      </c>
    </row>
    <row r="1368" spans="1:12">
      <c r="A1368" s="8" t="str">
        <f>IF(data_in!A1368="","",data_in!A1368)</f>
        <v>ac89558e-2c91-49c2-bde0-2df0fbb1c471</v>
      </c>
      <c r="B1368" s="12">
        <f>IF(A1368="","",data_in!B1368)</f>
        <v>43844.577627314815</v>
      </c>
      <c r="C1368" s="8">
        <f>IF(A1368="","",IF(data_in!E1368="NULL",0,1))</f>
        <v>0</v>
      </c>
      <c r="D1368" s="8" t="str">
        <f>IF(A1368="","",IF(data_in!E1368="NULL","",ROUND(data_in!E1368-data_in!B1368,0)))</f>
        <v/>
      </c>
      <c r="E1368" s="8">
        <f>IF(A1368="","",IF(data_in!C1368="NULL",0,IF(data_in!C1368&gt;data_in!E1368,0,1)))</f>
        <v>0</v>
      </c>
      <c r="F1368" s="8" t="str">
        <f>IF(OR(A1368="",E1368=0),"",IF(data_in!C1368="NULL","",ROUND(data_in!C1368-data_in!B1368,0)))</f>
        <v/>
      </c>
      <c r="G1368" s="8" t="str">
        <f>IF(OR(A1368="",E1368=0),"",IF(data_in!C1368="NULL","",IF(D1368="",ROUND(data_in!D1368-data_in!B1368,0),MIN(D1368,ROUND(data_in!D1368-data_in!B1368,0)))))</f>
        <v/>
      </c>
      <c r="H1368" s="8" t="str">
        <f>IF(A1368="","",IF(data_in!M1368="United States","United States",IF(data_in!M1368="Canada","Canada",IF(data_in!M1368="United Kingdom","United Kingdom","Other Country"))))</f>
        <v>Other Country</v>
      </c>
      <c r="I1368" s="8" t="str">
        <f>IF(A1368="","",IF(data_in!K1368="Unknown","Unknown",IF(data_in!K1368&lt;=10,"Very Small",IF(data_in!K1368&lt;=100,"Small",IF(data_in!K1368&lt;=500,"Medium",IF(data_in!K1368&gt;500,"Large","Error"))))))</f>
        <v>Very Small</v>
      </c>
      <c r="J1368" s="8" t="str">
        <f>IF(C1368=1,TEXT(data_in!E1368,"mm-yyyy"),"")</f>
        <v/>
      </c>
      <c r="K1368" s="8" t="str">
        <f>IF(A1368="","",IF(data_in!I1368="Website","Website",IF(data_in!I1368="Paid Search","Paid Search",IF(data_in!I1368="Slack","Slack","Other Channel"))))</f>
        <v>Website</v>
      </c>
      <c r="L1368" s="10">
        <f>IF(A1368="","",ROUND(N$3-data_in!B1368,0))</f>
        <v>138</v>
      </c>
    </row>
    <row r="1369" spans="1:12">
      <c r="A1369" s="8" t="str">
        <f>IF(data_in!A1369="","",data_in!A1369)</f>
        <v>a9e46538-0678-4b1d-a454-f16b46393b16</v>
      </c>
      <c r="B1369" s="12">
        <f>IF(A1369="","",data_in!B1369)</f>
        <v>43844.511504629627</v>
      </c>
      <c r="C1369" s="8">
        <f>IF(A1369="","",IF(data_in!E1369="NULL",0,1))</f>
        <v>0</v>
      </c>
      <c r="D1369" s="8" t="str">
        <f>IF(A1369="","",IF(data_in!E1369="NULL","",ROUND(data_in!E1369-data_in!B1369,0)))</f>
        <v/>
      </c>
      <c r="E1369" s="8">
        <f>IF(A1369="","",IF(data_in!C1369="NULL",0,IF(data_in!C1369&gt;data_in!E1369,0,1)))</f>
        <v>0</v>
      </c>
      <c r="F1369" s="8" t="str">
        <f>IF(OR(A1369="",E1369=0),"",IF(data_in!C1369="NULL","",ROUND(data_in!C1369-data_in!B1369,0)))</f>
        <v/>
      </c>
      <c r="G1369" s="8" t="str">
        <f>IF(OR(A1369="",E1369=0),"",IF(data_in!C1369="NULL","",IF(D1369="",ROUND(data_in!D1369-data_in!B1369,0),MIN(D1369,ROUND(data_in!D1369-data_in!B1369,0)))))</f>
        <v/>
      </c>
      <c r="H1369" s="8" t="str">
        <f>IF(A1369="","",IF(data_in!M1369="United States","United States",IF(data_in!M1369="Canada","Canada",IF(data_in!M1369="United Kingdom","United Kingdom","Other Country"))))</f>
        <v>Other Country</v>
      </c>
      <c r="I1369" s="8" t="str">
        <f>IF(A1369="","",IF(data_in!K1369="Unknown","Unknown",IF(data_in!K1369&lt;=10,"Very Small",IF(data_in!K1369&lt;=100,"Small",IF(data_in!K1369&lt;=500,"Medium",IF(data_in!K1369&gt;500,"Large","Error"))))))</f>
        <v>Very Small</v>
      </c>
      <c r="J1369" s="8" t="str">
        <f>IF(C1369=1,TEXT(data_in!E1369,"mm-yyyy"),"")</f>
        <v/>
      </c>
      <c r="K1369" s="8" t="str">
        <f>IF(A1369="","",IF(data_in!I1369="Website","Website",IF(data_in!I1369="Paid Search","Paid Search",IF(data_in!I1369="Slack","Slack","Other Channel"))))</f>
        <v>Website</v>
      </c>
      <c r="L1369" s="10">
        <f>IF(A1369="","",ROUND(N$3-data_in!B1369,0))</f>
        <v>138</v>
      </c>
    </row>
    <row r="1370" spans="1:12">
      <c r="A1370" s="8" t="str">
        <f>IF(data_in!A1370="","",data_in!A1370)</f>
        <v>15210c2a-7233-48b3-9b54-859b41b85d0b</v>
      </c>
      <c r="B1370" s="12">
        <f>IF(A1370="","",data_in!B1370)</f>
        <v>43844.549814814818</v>
      </c>
      <c r="C1370" s="8">
        <f>IF(A1370="","",IF(data_in!E1370="NULL",0,1))</f>
        <v>0</v>
      </c>
      <c r="D1370" s="8" t="str">
        <f>IF(A1370="","",IF(data_in!E1370="NULL","",ROUND(data_in!E1370-data_in!B1370,0)))</f>
        <v/>
      </c>
      <c r="E1370" s="8">
        <f>IF(A1370="","",IF(data_in!C1370="NULL",0,IF(data_in!C1370&gt;data_in!E1370,0,1)))</f>
        <v>0</v>
      </c>
      <c r="F1370" s="8" t="str">
        <f>IF(OR(A1370="",E1370=0),"",IF(data_in!C1370="NULL","",ROUND(data_in!C1370-data_in!B1370,0)))</f>
        <v/>
      </c>
      <c r="G1370" s="8" t="str">
        <f>IF(OR(A1370="",E1370=0),"",IF(data_in!C1370="NULL","",IF(D1370="",ROUND(data_in!D1370-data_in!B1370,0),MIN(D1370,ROUND(data_in!D1370-data_in!B1370,0)))))</f>
        <v/>
      </c>
      <c r="H1370" s="8" t="str">
        <f>IF(A1370="","",IF(data_in!M1370="United States","United States",IF(data_in!M1370="Canada","Canada",IF(data_in!M1370="United Kingdom","United Kingdom","Other Country"))))</f>
        <v>Canada</v>
      </c>
      <c r="I1370" s="8" t="str">
        <f>IF(A1370="","",IF(data_in!K1370="Unknown","Unknown",IF(data_in!K1370&lt;=10,"Very Small",IF(data_in!K1370&lt;=100,"Small",IF(data_in!K1370&lt;=500,"Medium",IF(data_in!K1370&gt;500,"Large","Error"))))))</f>
        <v>Medium</v>
      </c>
      <c r="J1370" s="8" t="str">
        <f>IF(C1370=1,TEXT(data_in!E1370,"mm-yyyy"),"")</f>
        <v/>
      </c>
      <c r="K1370" s="8" t="str">
        <f>IF(A1370="","",IF(data_in!I1370="Website","Website",IF(data_in!I1370="Paid Search","Paid Search",IF(data_in!I1370="Slack","Slack","Other Channel"))))</f>
        <v>Website</v>
      </c>
      <c r="L1370" s="10">
        <f>IF(A1370="","",ROUND(N$3-data_in!B1370,0))</f>
        <v>138</v>
      </c>
    </row>
    <row r="1371" spans="1:12">
      <c r="A1371" s="8" t="str">
        <f>IF(data_in!A1371="","",data_in!A1371)</f>
        <v>b3dd088d-ac80-4cdf-81f2-770cc985468a</v>
      </c>
      <c r="B1371" s="12">
        <f>IF(A1371="","",data_in!B1371)</f>
        <v>43844.574189814812</v>
      </c>
      <c r="C1371" s="8">
        <f>IF(A1371="","",IF(data_in!E1371="NULL",0,1))</f>
        <v>0</v>
      </c>
      <c r="D1371" s="8" t="str">
        <f>IF(A1371="","",IF(data_in!E1371="NULL","",ROUND(data_in!E1371-data_in!B1371,0)))</f>
        <v/>
      </c>
      <c r="E1371" s="8">
        <f>IF(A1371="","",IF(data_in!C1371="NULL",0,IF(data_in!C1371&gt;data_in!E1371,0,1)))</f>
        <v>0</v>
      </c>
      <c r="F1371" s="8" t="str">
        <f>IF(OR(A1371="",E1371=0),"",IF(data_in!C1371="NULL","",ROUND(data_in!C1371-data_in!B1371,0)))</f>
        <v/>
      </c>
      <c r="G1371" s="8" t="str">
        <f>IF(OR(A1371="",E1371=0),"",IF(data_in!C1371="NULL","",IF(D1371="",ROUND(data_in!D1371-data_in!B1371,0),MIN(D1371,ROUND(data_in!D1371-data_in!B1371,0)))))</f>
        <v/>
      </c>
      <c r="H1371" s="8" t="str">
        <f>IF(A1371="","",IF(data_in!M1371="United States","United States",IF(data_in!M1371="Canada","Canada",IF(data_in!M1371="United Kingdom","United Kingdom","Other Country"))))</f>
        <v>Canada</v>
      </c>
      <c r="I1371" s="8" t="str">
        <f>IF(A1371="","",IF(data_in!K1371="Unknown","Unknown",IF(data_in!K1371&lt;=10,"Very Small",IF(data_in!K1371&lt;=100,"Small",IF(data_in!K1371&lt;=500,"Medium",IF(data_in!K1371&gt;500,"Large","Error"))))))</f>
        <v>Very Small</v>
      </c>
      <c r="J1371" s="8" t="str">
        <f>IF(C1371=1,TEXT(data_in!E1371,"mm-yyyy"),"")</f>
        <v/>
      </c>
      <c r="K1371" s="8" t="str">
        <f>IF(A1371="","",IF(data_in!I1371="Website","Website",IF(data_in!I1371="Paid Search","Paid Search",IF(data_in!I1371="Slack","Slack","Other Channel"))))</f>
        <v>Website</v>
      </c>
      <c r="L1371" s="10">
        <f>IF(A1371="","",ROUND(N$3-data_in!B1371,0))</f>
        <v>138</v>
      </c>
    </row>
    <row r="1372" spans="1:12">
      <c r="A1372" s="8" t="str">
        <f>IF(data_in!A1372="","",data_in!A1372)</f>
        <v>594f4399-9054-4046-bb53-d86368c9a92b</v>
      </c>
      <c r="B1372" s="12">
        <f>IF(A1372="","",data_in!B1372)</f>
        <v>43844.627245370371</v>
      </c>
      <c r="C1372" s="8">
        <f>IF(A1372="","",IF(data_in!E1372="NULL",0,1))</f>
        <v>0</v>
      </c>
      <c r="D1372" s="8" t="str">
        <f>IF(A1372="","",IF(data_in!E1372="NULL","",ROUND(data_in!E1372-data_in!B1372,0)))</f>
        <v/>
      </c>
      <c r="E1372" s="8">
        <f>IF(A1372="","",IF(data_in!C1372="NULL",0,IF(data_in!C1372&gt;data_in!E1372,0,1)))</f>
        <v>0</v>
      </c>
      <c r="F1372" s="8" t="str">
        <f>IF(OR(A1372="",E1372=0),"",IF(data_in!C1372="NULL","",ROUND(data_in!C1372-data_in!B1372,0)))</f>
        <v/>
      </c>
      <c r="G1372" s="8" t="str">
        <f>IF(OR(A1372="",E1372=0),"",IF(data_in!C1372="NULL","",IF(D1372="",ROUND(data_in!D1372-data_in!B1372,0),MIN(D1372,ROUND(data_in!D1372-data_in!B1372,0)))))</f>
        <v/>
      </c>
      <c r="H1372" s="8" t="str">
        <f>IF(A1372="","",IF(data_in!M1372="United States","United States",IF(data_in!M1372="Canada","Canada",IF(data_in!M1372="United Kingdom","United Kingdom","Other Country"))))</f>
        <v>Canada</v>
      </c>
      <c r="I1372" s="8" t="str">
        <f>IF(A1372="","",IF(data_in!K1372="Unknown","Unknown",IF(data_in!K1372&lt;=10,"Very Small",IF(data_in!K1372&lt;=100,"Small",IF(data_in!K1372&lt;=500,"Medium",IF(data_in!K1372&gt;500,"Large","Error"))))))</f>
        <v>Large</v>
      </c>
      <c r="J1372" s="8" t="str">
        <f>IF(C1372=1,TEXT(data_in!E1372,"mm-yyyy"),"")</f>
        <v/>
      </c>
      <c r="K1372" s="8" t="str">
        <f>IF(A1372="","",IF(data_in!I1372="Website","Website",IF(data_in!I1372="Paid Search","Paid Search",IF(data_in!I1372="Slack","Slack","Other Channel"))))</f>
        <v>Other Channel</v>
      </c>
      <c r="L1372" s="10">
        <f>IF(A1372="","",ROUND(N$3-data_in!B1372,0))</f>
        <v>138</v>
      </c>
    </row>
    <row r="1373" spans="1:12">
      <c r="A1373" s="8" t="str">
        <f>IF(data_in!A1373="","",data_in!A1373)</f>
        <v>f7c7a65c-b9c4-484a-a54f-9416bfa9622f</v>
      </c>
      <c r="B1373" s="12">
        <f>IF(A1373="","",data_in!B1373)</f>
        <v>43844.68440972222</v>
      </c>
      <c r="C1373" s="8">
        <f>IF(A1373="","",IF(data_in!E1373="NULL",0,1))</f>
        <v>0</v>
      </c>
      <c r="D1373" s="8" t="str">
        <f>IF(A1373="","",IF(data_in!E1373="NULL","",ROUND(data_in!E1373-data_in!B1373,0)))</f>
        <v/>
      </c>
      <c r="E1373" s="8">
        <f>IF(A1373="","",IF(data_in!C1373="NULL",0,IF(data_in!C1373&gt;data_in!E1373,0,1)))</f>
        <v>0</v>
      </c>
      <c r="F1373" s="8" t="str">
        <f>IF(OR(A1373="",E1373=0),"",IF(data_in!C1373="NULL","",ROUND(data_in!C1373-data_in!B1373,0)))</f>
        <v/>
      </c>
      <c r="G1373" s="8" t="str">
        <f>IF(OR(A1373="",E1373=0),"",IF(data_in!C1373="NULL","",IF(D1373="",ROUND(data_in!D1373-data_in!B1373,0),MIN(D1373,ROUND(data_in!D1373-data_in!B1373,0)))))</f>
        <v/>
      </c>
      <c r="H1373" s="8" t="str">
        <f>IF(A1373="","",IF(data_in!M1373="United States","United States",IF(data_in!M1373="Canada","Canada",IF(data_in!M1373="United Kingdom","United Kingdom","Other Country"))))</f>
        <v>United States</v>
      </c>
      <c r="I1373" s="8" t="str">
        <f>IF(A1373="","",IF(data_in!K1373="Unknown","Unknown",IF(data_in!K1373&lt;=10,"Very Small",IF(data_in!K1373&lt;=100,"Small",IF(data_in!K1373&lt;=500,"Medium",IF(data_in!K1373&gt;500,"Large","Error"))))))</f>
        <v>Very Small</v>
      </c>
      <c r="J1373" s="8" t="str">
        <f>IF(C1373=1,TEXT(data_in!E1373,"mm-yyyy"),"")</f>
        <v/>
      </c>
      <c r="K1373" s="8" t="str">
        <f>IF(A1373="","",IF(data_in!I1373="Website","Website",IF(data_in!I1373="Paid Search","Paid Search",IF(data_in!I1373="Slack","Slack","Other Channel"))))</f>
        <v>Other Channel</v>
      </c>
      <c r="L1373" s="10">
        <f>IF(A1373="","",ROUND(N$3-data_in!B1373,0))</f>
        <v>138</v>
      </c>
    </row>
    <row r="1374" spans="1:12">
      <c r="A1374" s="8" t="str">
        <f>IF(data_in!A1374="","",data_in!A1374)</f>
        <v>17a34172-a2fc-463a-a645-8f7b90a1abed</v>
      </c>
      <c r="B1374" s="12">
        <f>IF(A1374="","",data_in!B1374)</f>
        <v>43844.125219907408</v>
      </c>
      <c r="C1374" s="8">
        <f>IF(A1374="","",IF(data_in!E1374="NULL",0,1))</f>
        <v>0</v>
      </c>
      <c r="D1374" s="8" t="str">
        <f>IF(A1374="","",IF(data_in!E1374="NULL","",ROUND(data_in!E1374-data_in!B1374,0)))</f>
        <v/>
      </c>
      <c r="E1374" s="8">
        <f>IF(A1374="","",IF(data_in!C1374="NULL",0,IF(data_in!C1374&gt;data_in!E1374,0,1)))</f>
        <v>0</v>
      </c>
      <c r="F1374" s="8" t="str">
        <f>IF(OR(A1374="",E1374=0),"",IF(data_in!C1374="NULL","",ROUND(data_in!C1374-data_in!B1374,0)))</f>
        <v/>
      </c>
      <c r="G1374" s="8" t="str">
        <f>IF(OR(A1374="",E1374=0),"",IF(data_in!C1374="NULL","",IF(D1374="",ROUND(data_in!D1374-data_in!B1374,0),MIN(D1374,ROUND(data_in!D1374-data_in!B1374,0)))))</f>
        <v/>
      </c>
      <c r="H1374" s="8" t="str">
        <f>IF(A1374="","",IF(data_in!M1374="United States","United States",IF(data_in!M1374="Canada","Canada",IF(data_in!M1374="United Kingdom","United Kingdom","Other Country"))))</f>
        <v>Other Country</v>
      </c>
      <c r="I1374" s="8" t="str">
        <f>IF(A1374="","",IF(data_in!K1374="Unknown","Unknown",IF(data_in!K1374&lt;=10,"Very Small",IF(data_in!K1374&lt;=100,"Small",IF(data_in!K1374&lt;=500,"Medium",IF(data_in!K1374&gt;500,"Large","Error"))))))</f>
        <v>Very Small</v>
      </c>
      <c r="J1374" s="8" t="str">
        <f>IF(C1374=1,TEXT(data_in!E1374,"mm-yyyy"),"")</f>
        <v/>
      </c>
      <c r="K1374" s="8" t="str">
        <f>IF(A1374="","",IF(data_in!I1374="Website","Website",IF(data_in!I1374="Paid Search","Paid Search",IF(data_in!I1374="Slack","Slack","Other Channel"))))</f>
        <v>Website</v>
      </c>
      <c r="L1374" s="10">
        <f>IF(A1374="","",ROUND(N$3-data_in!B1374,0))</f>
        <v>139</v>
      </c>
    </row>
    <row r="1375" spans="1:12">
      <c r="A1375" s="8" t="str">
        <f>IF(data_in!A1375="","",data_in!A1375)</f>
        <v>22746885-1e27-4f2b-ae83-a2d25ad3b08e</v>
      </c>
      <c r="B1375" s="12">
        <f>IF(A1375="","",data_in!B1375)</f>
        <v>43844.195277777777</v>
      </c>
      <c r="C1375" s="8">
        <f>IF(A1375="","",IF(data_in!E1375="NULL",0,1))</f>
        <v>0</v>
      </c>
      <c r="D1375" s="8" t="str">
        <f>IF(A1375="","",IF(data_in!E1375="NULL","",ROUND(data_in!E1375-data_in!B1375,0)))</f>
        <v/>
      </c>
      <c r="E1375" s="8">
        <f>IF(A1375="","",IF(data_in!C1375="NULL",0,IF(data_in!C1375&gt;data_in!E1375,0,1)))</f>
        <v>0</v>
      </c>
      <c r="F1375" s="8" t="str">
        <f>IF(OR(A1375="",E1375=0),"",IF(data_in!C1375="NULL","",ROUND(data_in!C1375-data_in!B1375,0)))</f>
        <v/>
      </c>
      <c r="G1375" s="8" t="str">
        <f>IF(OR(A1375="",E1375=0),"",IF(data_in!C1375="NULL","",IF(D1375="",ROUND(data_in!D1375-data_in!B1375,0),MIN(D1375,ROUND(data_in!D1375-data_in!B1375,0)))))</f>
        <v/>
      </c>
      <c r="H1375" s="8" t="str">
        <f>IF(A1375="","",IF(data_in!M1375="United States","United States",IF(data_in!M1375="Canada","Canada",IF(data_in!M1375="United Kingdom","United Kingdom","Other Country"))))</f>
        <v>Other Country</v>
      </c>
      <c r="I1375" s="8" t="str">
        <f>IF(A1375="","",IF(data_in!K1375="Unknown","Unknown",IF(data_in!K1375&lt;=10,"Very Small",IF(data_in!K1375&lt;=100,"Small",IF(data_in!K1375&lt;=500,"Medium",IF(data_in!K1375&gt;500,"Large","Error"))))))</f>
        <v>Very Small</v>
      </c>
      <c r="J1375" s="8" t="str">
        <f>IF(C1375=1,TEXT(data_in!E1375,"mm-yyyy"),"")</f>
        <v/>
      </c>
      <c r="K1375" s="8" t="str">
        <f>IF(A1375="","",IF(data_in!I1375="Website","Website",IF(data_in!I1375="Paid Search","Paid Search",IF(data_in!I1375="Slack","Slack","Other Channel"))))</f>
        <v>Slack</v>
      </c>
      <c r="L1375" s="10">
        <f>IF(A1375="","",ROUND(N$3-data_in!B1375,0))</f>
        <v>139</v>
      </c>
    </row>
    <row r="1376" spans="1:12">
      <c r="A1376" s="8" t="str">
        <f>IF(data_in!A1376="","",data_in!A1376)</f>
        <v>6490feef-180f-4c81-9db2-680a2c63609d</v>
      </c>
      <c r="B1376" s="12">
        <f>IF(A1376="","",data_in!B1376)</f>
        <v>43844.317627314813</v>
      </c>
      <c r="C1376" s="8">
        <f>IF(A1376="","",IF(data_in!E1376="NULL",0,1))</f>
        <v>0</v>
      </c>
      <c r="D1376" s="8" t="str">
        <f>IF(A1376="","",IF(data_in!E1376="NULL","",ROUND(data_in!E1376-data_in!B1376,0)))</f>
        <v/>
      </c>
      <c r="E1376" s="8">
        <f>IF(A1376="","",IF(data_in!C1376="NULL",0,IF(data_in!C1376&gt;data_in!E1376,0,1)))</f>
        <v>0</v>
      </c>
      <c r="F1376" s="8" t="str">
        <f>IF(OR(A1376="",E1376=0),"",IF(data_in!C1376="NULL","",ROUND(data_in!C1376-data_in!B1376,0)))</f>
        <v/>
      </c>
      <c r="G1376" s="8" t="str">
        <f>IF(OR(A1376="",E1376=0),"",IF(data_in!C1376="NULL","",IF(D1376="",ROUND(data_in!D1376-data_in!B1376,0),MIN(D1376,ROUND(data_in!D1376-data_in!B1376,0)))))</f>
        <v/>
      </c>
      <c r="H1376" s="8" t="str">
        <f>IF(A1376="","",IF(data_in!M1376="United States","United States",IF(data_in!M1376="Canada","Canada",IF(data_in!M1376="United Kingdom","United Kingdom","Other Country"))))</f>
        <v>Other Country</v>
      </c>
      <c r="I1376" s="8" t="str">
        <f>IF(A1376="","",IF(data_in!K1376="Unknown","Unknown",IF(data_in!K1376&lt;=10,"Very Small",IF(data_in!K1376&lt;=100,"Small",IF(data_in!K1376&lt;=500,"Medium",IF(data_in!K1376&gt;500,"Large","Error"))))))</f>
        <v>Small</v>
      </c>
      <c r="J1376" s="8" t="str">
        <f>IF(C1376=1,TEXT(data_in!E1376,"mm-yyyy"),"")</f>
        <v/>
      </c>
      <c r="K1376" s="8" t="str">
        <f>IF(A1376="","",IF(data_in!I1376="Website","Website",IF(data_in!I1376="Paid Search","Paid Search",IF(data_in!I1376="Slack","Slack","Other Channel"))))</f>
        <v>Website</v>
      </c>
      <c r="L1376" s="10">
        <f>IF(A1376="","",ROUND(N$3-data_in!B1376,0))</f>
        <v>139</v>
      </c>
    </row>
    <row r="1377" spans="1:12">
      <c r="A1377" s="8" t="str">
        <f>IF(data_in!A1377="","",data_in!A1377)</f>
        <v>fcff251a-4681-4366-a812-9485cd4b5f8f</v>
      </c>
      <c r="B1377" s="12">
        <f>IF(A1377="","",data_in!B1377)</f>
        <v>43844.176134259258</v>
      </c>
      <c r="C1377" s="8">
        <f>IF(A1377="","",IF(data_in!E1377="NULL",0,1))</f>
        <v>0</v>
      </c>
      <c r="D1377" s="8" t="str">
        <f>IF(A1377="","",IF(data_in!E1377="NULL","",ROUND(data_in!E1377-data_in!B1377,0)))</f>
        <v/>
      </c>
      <c r="E1377" s="8">
        <f>IF(A1377="","",IF(data_in!C1377="NULL",0,IF(data_in!C1377&gt;data_in!E1377,0,1)))</f>
        <v>0</v>
      </c>
      <c r="F1377" s="8" t="str">
        <f>IF(OR(A1377="",E1377=0),"",IF(data_in!C1377="NULL","",ROUND(data_in!C1377-data_in!B1377,0)))</f>
        <v/>
      </c>
      <c r="G1377" s="8" t="str">
        <f>IF(OR(A1377="",E1377=0),"",IF(data_in!C1377="NULL","",IF(D1377="",ROUND(data_in!D1377-data_in!B1377,0),MIN(D1377,ROUND(data_in!D1377-data_in!B1377,0)))))</f>
        <v/>
      </c>
      <c r="H1377" s="8" t="str">
        <f>IF(A1377="","",IF(data_in!M1377="United States","United States",IF(data_in!M1377="Canada","Canada",IF(data_in!M1377="United Kingdom","United Kingdom","Other Country"))))</f>
        <v>United States</v>
      </c>
      <c r="I1377" s="8" t="str">
        <f>IF(A1377="","",IF(data_in!K1377="Unknown","Unknown",IF(data_in!K1377&lt;=10,"Very Small",IF(data_in!K1377&lt;=100,"Small",IF(data_in!K1377&lt;=500,"Medium",IF(data_in!K1377&gt;500,"Large","Error"))))))</f>
        <v>Very Small</v>
      </c>
      <c r="J1377" s="8" t="str">
        <f>IF(C1377=1,TEXT(data_in!E1377,"mm-yyyy"),"")</f>
        <v/>
      </c>
      <c r="K1377" s="8" t="str">
        <f>IF(A1377="","",IF(data_in!I1377="Website","Website",IF(data_in!I1377="Paid Search","Paid Search",IF(data_in!I1377="Slack","Slack","Other Channel"))))</f>
        <v>Website</v>
      </c>
      <c r="L1377" s="10">
        <f>IF(A1377="","",ROUND(N$3-data_in!B1377,0))</f>
        <v>139</v>
      </c>
    </row>
    <row r="1378" spans="1:12">
      <c r="A1378" s="8" t="str">
        <f>IF(data_in!A1378="","",data_in!A1378)</f>
        <v>d1f4e534-6847-407c-b79c-26d9a2fd9e7a</v>
      </c>
      <c r="B1378" s="12">
        <f>IF(A1378="","",data_in!B1378)</f>
        <v>43844.247719907406</v>
      </c>
      <c r="C1378" s="8">
        <f>IF(A1378="","",IF(data_in!E1378="NULL",0,1))</f>
        <v>0</v>
      </c>
      <c r="D1378" s="8" t="str">
        <f>IF(A1378="","",IF(data_in!E1378="NULL","",ROUND(data_in!E1378-data_in!B1378,0)))</f>
        <v/>
      </c>
      <c r="E1378" s="8">
        <f>IF(A1378="","",IF(data_in!C1378="NULL",0,IF(data_in!C1378&gt;data_in!E1378,0,1)))</f>
        <v>0</v>
      </c>
      <c r="F1378" s="8" t="str">
        <f>IF(OR(A1378="",E1378=0),"",IF(data_in!C1378="NULL","",ROUND(data_in!C1378-data_in!B1378,0)))</f>
        <v/>
      </c>
      <c r="G1378" s="8" t="str">
        <f>IF(OR(A1378="",E1378=0),"",IF(data_in!C1378="NULL","",IF(D1378="",ROUND(data_in!D1378-data_in!B1378,0),MIN(D1378,ROUND(data_in!D1378-data_in!B1378,0)))))</f>
        <v/>
      </c>
      <c r="H1378" s="8" t="str">
        <f>IF(A1378="","",IF(data_in!M1378="United States","United States",IF(data_in!M1378="Canada","Canada",IF(data_in!M1378="United Kingdom","United Kingdom","Other Country"))))</f>
        <v>United States</v>
      </c>
      <c r="I1378" s="8" t="str">
        <f>IF(A1378="","",IF(data_in!K1378="Unknown","Unknown",IF(data_in!K1378&lt;=10,"Very Small",IF(data_in!K1378&lt;=100,"Small",IF(data_in!K1378&lt;=500,"Medium",IF(data_in!K1378&gt;500,"Large","Error"))))))</f>
        <v>Small</v>
      </c>
      <c r="J1378" s="8" t="str">
        <f>IF(C1378=1,TEXT(data_in!E1378,"mm-yyyy"),"")</f>
        <v/>
      </c>
      <c r="K1378" s="8" t="str">
        <f>IF(A1378="","",IF(data_in!I1378="Website","Website",IF(data_in!I1378="Paid Search","Paid Search",IF(data_in!I1378="Slack","Slack","Other Channel"))))</f>
        <v>Paid Search</v>
      </c>
      <c r="L1378" s="10">
        <f>IF(A1378="","",ROUND(N$3-data_in!B1378,0))</f>
        <v>139</v>
      </c>
    </row>
    <row r="1379" spans="1:12">
      <c r="A1379" s="8" t="str">
        <f>IF(data_in!A1379="","",data_in!A1379)</f>
        <v>6840acfd-190f-4cd2-a205-38ffd0955873</v>
      </c>
      <c r="B1379" s="12">
        <f>IF(A1379="","",data_in!B1379)</f>
        <v>43844.308159722219</v>
      </c>
      <c r="C1379" s="8">
        <f>IF(A1379="","",IF(data_in!E1379="NULL",0,1))</f>
        <v>0</v>
      </c>
      <c r="D1379" s="8" t="str">
        <f>IF(A1379="","",IF(data_in!E1379="NULL","",ROUND(data_in!E1379-data_in!B1379,0)))</f>
        <v/>
      </c>
      <c r="E1379" s="8">
        <f>IF(A1379="","",IF(data_in!C1379="NULL",0,IF(data_in!C1379&gt;data_in!E1379,0,1)))</f>
        <v>0</v>
      </c>
      <c r="F1379" s="8" t="str">
        <f>IF(OR(A1379="",E1379=0),"",IF(data_in!C1379="NULL","",ROUND(data_in!C1379-data_in!B1379,0)))</f>
        <v/>
      </c>
      <c r="G1379" s="8" t="str">
        <f>IF(OR(A1379="",E1379=0),"",IF(data_in!C1379="NULL","",IF(D1379="",ROUND(data_in!D1379-data_in!B1379,0),MIN(D1379,ROUND(data_in!D1379-data_in!B1379,0)))))</f>
        <v/>
      </c>
      <c r="H1379" s="8" t="str">
        <f>IF(A1379="","",IF(data_in!M1379="United States","United States",IF(data_in!M1379="Canada","Canada",IF(data_in!M1379="United Kingdom","United Kingdom","Other Country"))))</f>
        <v>United States</v>
      </c>
      <c r="I1379" s="8" t="str">
        <f>IF(A1379="","",IF(data_in!K1379="Unknown","Unknown",IF(data_in!K1379&lt;=10,"Very Small",IF(data_in!K1379&lt;=100,"Small",IF(data_in!K1379&lt;=500,"Medium",IF(data_in!K1379&gt;500,"Large","Error"))))))</f>
        <v>Very Small</v>
      </c>
      <c r="J1379" s="8" t="str">
        <f>IF(C1379=1,TEXT(data_in!E1379,"mm-yyyy"),"")</f>
        <v/>
      </c>
      <c r="K1379" s="8" t="str">
        <f>IF(A1379="","",IF(data_in!I1379="Website","Website",IF(data_in!I1379="Paid Search","Paid Search",IF(data_in!I1379="Slack","Slack","Other Channel"))))</f>
        <v>Website</v>
      </c>
      <c r="L1379" s="10">
        <f>IF(A1379="","",ROUND(N$3-data_in!B1379,0))</f>
        <v>139</v>
      </c>
    </row>
    <row r="1380" spans="1:12">
      <c r="A1380" s="8" t="str">
        <f>IF(data_in!A1380="","",data_in!A1380)</f>
        <v>cfa4a3ea-1828-48c9-996d-40710a254cc5</v>
      </c>
      <c r="B1380" s="12">
        <f>IF(A1380="","",data_in!B1380)</f>
        <v>43844.322997685187</v>
      </c>
      <c r="C1380" s="8">
        <f>IF(A1380="","",IF(data_in!E1380="NULL",0,1))</f>
        <v>0</v>
      </c>
      <c r="D1380" s="8" t="str">
        <f>IF(A1380="","",IF(data_in!E1380="NULL","",ROUND(data_in!E1380-data_in!B1380,0)))</f>
        <v/>
      </c>
      <c r="E1380" s="8">
        <f>IF(A1380="","",IF(data_in!C1380="NULL",0,IF(data_in!C1380&gt;data_in!E1380,0,1)))</f>
        <v>0</v>
      </c>
      <c r="F1380" s="8" t="str">
        <f>IF(OR(A1380="",E1380=0),"",IF(data_in!C1380="NULL","",ROUND(data_in!C1380-data_in!B1380,0)))</f>
        <v/>
      </c>
      <c r="G1380" s="8" t="str">
        <f>IF(OR(A1380="",E1380=0),"",IF(data_in!C1380="NULL","",IF(D1380="",ROUND(data_in!D1380-data_in!B1380,0),MIN(D1380,ROUND(data_in!D1380-data_in!B1380,0)))))</f>
        <v/>
      </c>
      <c r="H1380" s="8" t="str">
        <f>IF(A1380="","",IF(data_in!M1380="United States","United States",IF(data_in!M1380="Canada","Canada",IF(data_in!M1380="United Kingdom","United Kingdom","Other Country"))))</f>
        <v>Other Country</v>
      </c>
      <c r="I1380" s="8" t="str">
        <f>IF(A1380="","",IF(data_in!K1380="Unknown","Unknown",IF(data_in!K1380&lt;=10,"Very Small",IF(data_in!K1380&lt;=100,"Small",IF(data_in!K1380&lt;=500,"Medium",IF(data_in!K1380&gt;500,"Large","Error"))))))</f>
        <v>Very Small</v>
      </c>
      <c r="J1380" s="8" t="str">
        <f>IF(C1380=1,TEXT(data_in!E1380,"mm-yyyy"),"")</f>
        <v/>
      </c>
      <c r="K1380" s="8" t="str">
        <f>IF(A1380="","",IF(data_in!I1380="Website","Website",IF(data_in!I1380="Paid Search","Paid Search",IF(data_in!I1380="Slack","Slack","Other Channel"))))</f>
        <v>Other Channel</v>
      </c>
      <c r="L1380" s="10">
        <f>IF(A1380="","",ROUND(N$3-data_in!B1380,0))</f>
        <v>139</v>
      </c>
    </row>
    <row r="1381" spans="1:12">
      <c r="A1381" s="8" t="str">
        <f>IF(data_in!A1381="","",data_in!A1381)</f>
        <v>457d16d0-c298-4e6b-b102-012459eb6b60</v>
      </c>
      <c r="B1381" s="12">
        <f>IF(A1381="","",data_in!B1381)</f>
        <v>43844.414907407408</v>
      </c>
      <c r="C1381" s="8">
        <f>IF(A1381="","",IF(data_in!E1381="NULL",0,1))</f>
        <v>0</v>
      </c>
      <c r="D1381" s="8" t="str">
        <f>IF(A1381="","",IF(data_in!E1381="NULL","",ROUND(data_in!E1381-data_in!B1381,0)))</f>
        <v/>
      </c>
      <c r="E1381" s="8">
        <f>IF(A1381="","",IF(data_in!C1381="NULL",0,IF(data_in!C1381&gt;data_in!E1381,0,1)))</f>
        <v>0</v>
      </c>
      <c r="F1381" s="8" t="str">
        <f>IF(OR(A1381="",E1381=0),"",IF(data_in!C1381="NULL","",ROUND(data_in!C1381-data_in!B1381,0)))</f>
        <v/>
      </c>
      <c r="G1381" s="8" t="str">
        <f>IF(OR(A1381="",E1381=0),"",IF(data_in!C1381="NULL","",IF(D1381="",ROUND(data_in!D1381-data_in!B1381,0),MIN(D1381,ROUND(data_in!D1381-data_in!B1381,0)))))</f>
        <v/>
      </c>
      <c r="H1381" s="8" t="str">
        <f>IF(A1381="","",IF(data_in!M1381="United States","United States",IF(data_in!M1381="Canada","Canada",IF(data_in!M1381="United Kingdom","United Kingdom","Other Country"))))</f>
        <v>United States</v>
      </c>
      <c r="I1381" s="8" t="str">
        <f>IF(A1381="","",IF(data_in!K1381="Unknown","Unknown",IF(data_in!K1381&lt;=10,"Very Small",IF(data_in!K1381&lt;=100,"Small",IF(data_in!K1381&lt;=500,"Medium",IF(data_in!K1381&gt;500,"Large","Error"))))))</f>
        <v>Very Small</v>
      </c>
      <c r="J1381" s="8" t="str">
        <f>IF(C1381=1,TEXT(data_in!E1381,"mm-yyyy"),"")</f>
        <v/>
      </c>
      <c r="K1381" s="8" t="str">
        <f>IF(A1381="","",IF(data_in!I1381="Website","Website",IF(data_in!I1381="Paid Search","Paid Search",IF(data_in!I1381="Slack","Slack","Other Channel"))))</f>
        <v>Website</v>
      </c>
      <c r="L1381" s="10">
        <f>IF(A1381="","",ROUND(N$3-data_in!B1381,0))</f>
        <v>139</v>
      </c>
    </row>
    <row r="1382" spans="1:12">
      <c r="A1382" s="8" t="str">
        <f>IF(data_in!A1382="","",data_in!A1382)</f>
        <v>eca47202-5ce4-4c94-8a94-b3c90a2f86bc</v>
      </c>
      <c r="B1382" s="12">
        <f>IF(A1382="","",data_in!B1382)</f>
        <v>43844.58666666667</v>
      </c>
      <c r="C1382" s="8">
        <f>IF(A1382="","",IF(data_in!E1382="NULL",0,1))</f>
        <v>0</v>
      </c>
      <c r="D1382" s="8" t="str">
        <f>IF(A1382="","",IF(data_in!E1382="NULL","",ROUND(data_in!E1382-data_in!B1382,0)))</f>
        <v/>
      </c>
      <c r="E1382" s="8">
        <f>IF(A1382="","",IF(data_in!C1382="NULL",0,IF(data_in!C1382&gt;data_in!E1382,0,1)))</f>
        <v>0</v>
      </c>
      <c r="F1382" s="8" t="str">
        <f>IF(OR(A1382="",E1382=0),"",IF(data_in!C1382="NULL","",ROUND(data_in!C1382-data_in!B1382,0)))</f>
        <v/>
      </c>
      <c r="G1382" s="8" t="str">
        <f>IF(OR(A1382="",E1382=0),"",IF(data_in!C1382="NULL","",IF(D1382="",ROUND(data_in!D1382-data_in!B1382,0),MIN(D1382,ROUND(data_in!D1382-data_in!B1382,0)))))</f>
        <v/>
      </c>
      <c r="H1382" s="8" t="str">
        <f>IF(A1382="","",IF(data_in!M1382="United States","United States",IF(data_in!M1382="Canada","Canada",IF(data_in!M1382="United Kingdom","United Kingdom","Other Country"))))</f>
        <v>United States</v>
      </c>
      <c r="I1382" s="8" t="str">
        <f>IF(A1382="","",IF(data_in!K1382="Unknown","Unknown",IF(data_in!K1382&lt;=10,"Very Small",IF(data_in!K1382&lt;=100,"Small",IF(data_in!K1382&lt;=500,"Medium",IF(data_in!K1382&gt;500,"Large","Error"))))))</f>
        <v>Very Small</v>
      </c>
      <c r="J1382" s="8" t="str">
        <f>IF(C1382=1,TEXT(data_in!E1382,"mm-yyyy"),"")</f>
        <v/>
      </c>
      <c r="K1382" s="8" t="str">
        <f>IF(A1382="","",IF(data_in!I1382="Website","Website",IF(data_in!I1382="Paid Search","Paid Search",IF(data_in!I1382="Slack","Slack","Other Channel"))))</f>
        <v>Website</v>
      </c>
      <c r="L1382" s="10">
        <f>IF(A1382="","",ROUND(N$3-data_in!B1382,0))</f>
        <v>138</v>
      </c>
    </row>
    <row r="1383" spans="1:12">
      <c r="A1383" s="8" t="str">
        <f>IF(data_in!A1383="","",data_in!A1383)</f>
        <v>a4b867fe-4694-4db4-9671-e76f4ff32dae</v>
      </c>
      <c r="B1383" s="12">
        <f>IF(A1383="","",data_in!B1383)</f>
        <v>43844.390347222223</v>
      </c>
      <c r="C1383" s="8">
        <f>IF(A1383="","",IF(data_in!E1383="NULL",0,1))</f>
        <v>0</v>
      </c>
      <c r="D1383" s="8" t="str">
        <f>IF(A1383="","",IF(data_in!E1383="NULL","",ROUND(data_in!E1383-data_in!B1383,0)))</f>
        <v/>
      </c>
      <c r="E1383" s="8">
        <f>IF(A1383="","",IF(data_in!C1383="NULL",0,IF(data_in!C1383&gt;data_in!E1383,0,1)))</f>
        <v>0</v>
      </c>
      <c r="F1383" s="8" t="str">
        <f>IF(OR(A1383="",E1383=0),"",IF(data_in!C1383="NULL","",ROUND(data_in!C1383-data_in!B1383,0)))</f>
        <v/>
      </c>
      <c r="G1383" s="8" t="str">
        <f>IF(OR(A1383="",E1383=0),"",IF(data_in!C1383="NULL","",IF(D1383="",ROUND(data_in!D1383-data_in!B1383,0),MIN(D1383,ROUND(data_in!D1383-data_in!B1383,0)))))</f>
        <v/>
      </c>
      <c r="H1383" s="8" t="str">
        <f>IF(A1383="","",IF(data_in!M1383="United States","United States",IF(data_in!M1383="Canada","Canada",IF(data_in!M1383="United Kingdom","United Kingdom","Other Country"))))</f>
        <v>United States</v>
      </c>
      <c r="I1383" s="8" t="str">
        <f>IF(A1383="","",IF(data_in!K1383="Unknown","Unknown",IF(data_in!K1383&lt;=10,"Very Small",IF(data_in!K1383&lt;=100,"Small",IF(data_in!K1383&lt;=500,"Medium",IF(data_in!K1383&gt;500,"Large","Error"))))))</f>
        <v>Very Small</v>
      </c>
      <c r="J1383" s="8" t="str">
        <f>IF(C1383=1,TEXT(data_in!E1383,"mm-yyyy"),"")</f>
        <v/>
      </c>
      <c r="K1383" s="8" t="str">
        <f>IF(A1383="","",IF(data_in!I1383="Website","Website",IF(data_in!I1383="Paid Search","Paid Search",IF(data_in!I1383="Slack","Slack","Other Channel"))))</f>
        <v>Website</v>
      </c>
      <c r="L1383" s="10">
        <f>IF(A1383="","",ROUND(N$3-data_in!B1383,0))</f>
        <v>139</v>
      </c>
    </row>
    <row r="1384" spans="1:12">
      <c r="A1384" s="8" t="str">
        <f>IF(data_in!A1384="","",data_in!A1384)</f>
        <v>5f385f97-8122-4fa9-b7b0-109e5b6fa950</v>
      </c>
      <c r="B1384" s="12">
        <f>IF(A1384="","",data_in!B1384)</f>
        <v>43844.354097222225</v>
      </c>
      <c r="C1384" s="8">
        <f>IF(A1384="","",IF(data_in!E1384="NULL",0,1))</f>
        <v>0</v>
      </c>
      <c r="D1384" s="8" t="str">
        <f>IF(A1384="","",IF(data_in!E1384="NULL","",ROUND(data_in!E1384-data_in!B1384,0)))</f>
        <v/>
      </c>
      <c r="E1384" s="8">
        <f>IF(A1384="","",IF(data_in!C1384="NULL",0,IF(data_in!C1384&gt;data_in!E1384,0,1)))</f>
        <v>0</v>
      </c>
      <c r="F1384" s="8" t="str">
        <f>IF(OR(A1384="",E1384=0),"",IF(data_in!C1384="NULL","",ROUND(data_in!C1384-data_in!B1384,0)))</f>
        <v/>
      </c>
      <c r="G1384" s="8" t="str">
        <f>IF(OR(A1384="",E1384=0),"",IF(data_in!C1384="NULL","",IF(D1384="",ROUND(data_in!D1384-data_in!B1384,0),MIN(D1384,ROUND(data_in!D1384-data_in!B1384,0)))))</f>
        <v/>
      </c>
      <c r="H1384" s="8" t="str">
        <f>IF(A1384="","",IF(data_in!M1384="United States","United States",IF(data_in!M1384="Canada","Canada",IF(data_in!M1384="United Kingdom","United Kingdom","Other Country"))))</f>
        <v>United Kingdom</v>
      </c>
      <c r="I1384" s="8" t="str">
        <f>IF(A1384="","",IF(data_in!K1384="Unknown","Unknown",IF(data_in!K1384&lt;=10,"Very Small",IF(data_in!K1384&lt;=100,"Small",IF(data_in!K1384&lt;=500,"Medium",IF(data_in!K1384&gt;500,"Large","Error"))))))</f>
        <v>Small</v>
      </c>
      <c r="J1384" s="8" t="str">
        <f>IF(C1384=1,TEXT(data_in!E1384,"mm-yyyy"),"")</f>
        <v/>
      </c>
      <c r="K1384" s="8" t="str">
        <f>IF(A1384="","",IF(data_in!I1384="Website","Website",IF(data_in!I1384="Paid Search","Paid Search",IF(data_in!I1384="Slack","Slack","Other Channel"))))</f>
        <v>Website</v>
      </c>
      <c r="L1384" s="10">
        <f>IF(A1384="","",ROUND(N$3-data_in!B1384,0))</f>
        <v>139</v>
      </c>
    </row>
    <row r="1385" spans="1:12">
      <c r="A1385" s="8" t="str">
        <f>IF(data_in!A1385="","",data_in!A1385)</f>
        <v>a6e39f01-9b0b-4ca0-81b9-4bef60a48906</v>
      </c>
      <c r="B1385" s="12">
        <f>IF(A1385="","",data_in!B1385)</f>
        <v>43844.3596875</v>
      </c>
      <c r="C1385" s="8">
        <f>IF(A1385="","",IF(data_in!E1385="NULL",0,1))</f>
        <v>0</v>
      </c>
      <c r="D1385" s="8" t="str">
        <f>IF(A1385="","",IF(data_in!E1385="NULL","",ROUND(data_in!E1385-data_in!B1385,0)))</f>
        <v/>
      </c>
      <c r="E1385" s="8">
        <f>IF(A1385="","",IF(data_in!C1385="NULL",0,IF(data_in!C1385&gt;data_in!E1385,0,1)))</f>
        <v>0</v>
      </c>
      <c r="F1385" s="8" t="str">
        <f>IF(OR(A1385="",E1385=0),"",IF(data_in!C1385="NULL","",ROUND(data_in!C1385-data_in!B1385,0)))</f>
        <v/>
      </c>
      <c r="G1385" s="8" t="str">
        <f>IF(OR(A1385="",E1385=0),"",IF(data_in!C1385="NULL","",IF(D1385="",ROUND(data_in!D1385-data_in!B1385,0),MIN(D1385,ROUND(data_in!D1385-data_in!B1385,0)))))</f>
        <v/>
      </c>
      <c r="H1385" s="8" t="str">
        <f>IF(A1385="","",IF(data_in!M1385="United States","United States",IF(data_in!M1385="Canada","Canada",IF(data_in!M1385="United Kingdom","United Kingdom","Other Country"))))</f>
        <v>Other Country</v>
      </c>
      <c r="I1385" s="8" t="str">
        <f>IF(A1385="","",IF(data_in!K1385="Unknown","Unknown",IF(data_in!K1385&lt;=10,"Very Small",IF(data_in!K1385&lt;=100,"Small",IF(data_in!K1385&lt;=500,"Medium",IF(data_in!K1385&gt;500,"Large","Error"))))))</f>
        <v>Very Small</v>
      </c>
      <c r="J1385" s="8" t="str">
        <f>IF(C1385=1,TEXT(data_in!E1385,"mm-yyyy"),"")</f>
        <v/>
      </c>
      <c r="K1385" s="8" t="str">
        <f>IF(A1385="","",IF(data_in!I1385="Website","Website",IF(data_in!I1385="Paid Search","Paid Search",IF(data_in!I1385="Slack","Slack","Other Channel"))))</f>
        <v>Website</v>
      </c>
      <c r="L1385" s="10">
        <f>IF(A1385="","",ROUND(N$3-data_in!B1385,0))</f>
        <v>139</v>
      </c>
    </row>
    <row r="1386" spans="1:12">
      <c r="A1386" s="8" t="str">
        <f>IF(data_in!A1386="","",data_in!A1386)</f>
        <v>1ab43063-5b3d-406b-95af-abad8184dd14</v>
      </c>
      <c r="B1386" s="12">
        <f>IF(A1386="","",data_in!B1386)</f>
        <v>43947.706736111111</v>
      </c>
      <c r="C1386" s="8">
        <f>IF(A1386="","",IF(data_in!E1386="NULL",0,1))</f>
        <v>0</v>
      </c>
      <c r="D1386" s="8" t="str">
        <f>IF(A1386="","",IF(data_in!E1386="NULL","",ROUND(data_in!E1386-data_in!B1386,0)))</f>
        <v/>
      </c>
      <c r="E1386" s="8">
        <f>IF(A1386="","",IF(data_in!C1386="NULL",0,IF(data_in!C1386&gt;data_in!E1386,0,1)))</f>
        <v>0</v>
      </c>
      <c r="F1386" s="8" t="str">
        <f>IF(OR(A1386="",E1386=0),"",IF(data_in!C1386="NULL","",ROUND(data_in!C1386-data_in!B1386,0)))</f>
        <v/>
      </c>
      <c r="G1386" s="8" t="str">
        <f>IF(OR(A1386="",E1386=0),"",IF(data_in!C1386="NULL","",IF(D1386="",ROUND(data_in!D1386-data_in!B1386,0),MIN(D1386,ROUND(data_in!D1386-data_in!B1386,0)))))</f>
        <v/>
      </c>
      <c r="H1386" s="8" t="str">
        <f>IF(A1386="","",IF(data_in!M1386="United States","United States",IF(data_in!M1386="Canada","Canada",IF(data_in!M1386="United Kingdom","United Kingdom","Other Country"))))</f>
        <v>Other Country</v>
      </c>
      <c r="I1386" s="8" t="str">
        <f>IF(A1386="","",IF(data_in!K1386="Unknown","Unknown",IF(data_in!K1386&lt;=10,"Very Small",IF(data_in!K1386&lt;=100,"Small",IF(data_in!K1386&lt;=500,"Medium",IF(data_in!K1386&gt;500,"Large","Error"))))))</f>
        <v>Very Small</v>
      </c>
      <c r="J1386" s="8" t="str">
        <f>IF(C1386=1,TEXT(data_in!E1386,"mm-yyyy"),"")</f>
        <v/>
      </c>
      <c r="K1386" s="8" t="str">
        <f>IF(A1386="","",IF(data_in!I1386="Website","Website",IF(data_in!I1386="Paid Search","Paid Search",IF(data_in!I1386="Slack","Slack","Other Channel"))))</f>
        <v>Website</v>
      </c>
      <c r="L1386" s="10">
        <f>IF(A1386="","",ROUND(N$3-data_in!B1386,0))</f>
        <v>35</v>
      </c>
    </row>
    <row r="1387" spans="1:12">
      <c r="A1387" s="8" t="str">
        <f>IF(data_in!A1387="","",data_in!A1387)</f>
        <v>831763fb-5e15-4a08-b6c7-7ae55dc69705</v>
      </c>
      <c r="B1387" s="12">
        <f>IF(A1387="","",data_in!B1387)</f>
        <v>43947.707314814812</v>
      </c>
      <c r="C1387" s="8">
        <f>IF(A1387="","",IF(data_in!E1387="NULL",0,1))</f>
        <v>0</v>
      </c>
      <c r="D1387" s="8" t="str">
        <f>IF(A1387="","",IF(data_in!E1387="NULL","",ROUND(data_in!E1387-data_in!B1387,0)))</f>
        <v/>
      </c>
      <c r="E1387" s="8">
        <f>IF(A1387="","",IF(data_in!C1387="NULL",0,IF(data_in!C1387&gt;data_in!E1387,0,1)))</f>
        <v>0</v>
      </c>
      <c r="F1387" s="8" t="str">
        <f>IF(OR(A1387="",E1387=0),"",IF(data_in!C1387="NULL","",ROUND(data_in!C1387-data_in!B1387,0)))</f>
        <v/>
      </c>
      <c r="G1387" s="8" t="str">
        <f>IF(OR(A1387="",E1387=0),"",IF(data_in!C1387="NULL","",IF(D1387="",ROUND(data_in!D1387-data_in!B1387,0),MIN(D1387,ROUND(data_in!D1387-data_in!B1387,0)))))</f>
        <v/>
      </c>
      <c r="H1387" s="8" t="str">
        <f>IF(A1387="","",IF(data_in!M1387="United States","United States",IF(data_in!M1387="Canada","Canada",IF(data_in!M1387="United Kingdom","United Kingdom","Other Country"))))</f>
        <v>Other Country</v>
      </c>
      <c r="I1387" s="8" t="str">
        <f>IF(A1387="","",IF(data_in!K1387="Unknown","Unknown",IF(data_in!K1387&lt;=10,"Very Small",IF(data_in!K1387&lt;=100,"Small",IF(data_in!K1387&lt;=500,"Medium",IF(data_in!K1387&gt;500,"Large","Error"))))))</f>
        <v>Very Small</v>
      </c>
      <c r="J1387" s="8" t="str">
        <f>IF(C1387=1,TEXT(data_in!E1387,"mm-yyyy"),"")</f>
        <v/>
      </c>
      <c r="K1387" s="8" t="str">
        <f>IF(A1387="","",IF(data_in!I1387="Website","Website",IF(data_in!I1387="Paid Search","Paid Search",IF(data_in!I1387="Slack","Slack","Other Channel"))))</f>
        <v>Website</v>
      </c>
      <c r="L1387" s="10">
        <f>IF(A1387="","",ROUND(N$3-data_in!B1387,0))</f>
        <v>35</v>
      </c>
    </row>
    <row r="1388" spans="1:12">
      <c r="A1388" s="8" t="str">
        <f>IF(data_in!A1388="","",data_in!A1388)</f>
        <v>aab09c66-74c6-4aa4-a38b-7f36fc545c6e</v>
      </c>
      <c r="B1388" s="12">
        <f>IF(A1388="","",data_in!B1388)</f>
        <v>43947.746215277781</v>
      </c>
      <c r="C1388" s="8">
        <f>IF(A1388="","",IF(data_in!E1388="NULL",0,1))</f>
        <v>0</v>
      </c>
      <c r="D1388" s="8" t="str">
        <f>IF(A1388="","",IF(data_in!E1388="NULL","",ROUND(data_in!E1388-data_in!B1388,0)))</f>
        <v/>
      </c>
      <c r="E1388" s="8">
        <f>IF(A1388="","",IF(data_in!C1388="NULL",0,IF(data_in!C1388&gt;data_in!E1388,0,1)))</f>
        <v>0</v>
      </c>
      <c r="F1388" s="8" t="str">
        <f>IF(OR(A1388="",E1388=0),"",IF(data_in!C1388="NULL","",ROUND(data_in!C1388-data_in!B1388,0)))</f>
        <v/>
      </c>
      <c r="G1388" s="8" t="str">
        <f>IF(OR(A1388="",E1388=0),"",IF(data_in!C1388="NULL","",IF(D1388="",ROUND(data_in!D1388-data_in!B1388,0),MIN(D1388,ROUND(data_in!D1388-data_in!B1388,0)))))</f>
        <v/>
      </c>
      <c r="H1388" s="8" t="str">
        <f>IF(A1388="","",IF(data_in!M1388="United States","United States",IF(data_in!M1388="Canada","Canada",IF(data_in!M1388="United Kingdom","United Kingdom","Other Country"))))</f>
        <v>Other Country</v>
      </c>
      <c r="I1388" s="8" t="str">
        <f>IF(A1388="","",IF(data_in!K1388="Unknown","Unknown",IF(data_in!K1388&lt;=10,"Very Small",IF(data_in!K1388&lt;=100,"Small",IF(data_in!K1388&lt;=500,"Medium",IF(data_in!K1388&gt;500,"Large","Error"))))))</f>
        <v>Small</v>
      </c>
      <c r="J1388" s="8" t="str">
        <f>IF(C1388=1,TEXT(data_in!E1388,"mm-yyyy"),"")</f>
        <v/>
      </c>
      <c r="K1388" s="8" t="str">
        <f>IF(A1388="","",IF(data_in!I1388="Website","Website",IF(data_in!I1388="Paid Search","Paid Search",IF(data_in!I1388="Slack","Slack","Other Channel"))))</f>
        <v>Website</v>
      </c>
      <c r="L1388" s="10">
        <f>IF(A1388="","",ROUND(N$3-data_in!B1388,0))</f>
        <v>35</v>
      </c>
    </row>
    <row r="1389" spans="1:12">
      <c r="A1389" s="8" t="str">
        <f>IF(data_in!A1389="","",data_in!A1389)</f>
        <v>28627db9-dd3b-4a82-95aa-6be06aad4aaf</v>
      </c>
      <c r="B1389" s="12">
        <f>IF(A1389="","",data_in!B1389)</f>
        <v>43947.760497685187</v>
      </c>
      <c r="C1389" s="8">
        <f>IF(A1389="","",IF(data_in!E1389="NULL",0,1))</f>
        <v>0</v>
      </c>
      <c r="D1389" s="8" t="str">
        <f>IF(A1389="","",IF(data_in!E1389="NULL","",ROUND(data_in!E1389-data_in!B1389,0)))</f>
        <v/>
      </c>
      <c r="E1389" s="8">
        <f>IF(A1389="","",IF(data_in!C1389="NULL",0,IF(data_in!C1389&gt;data_in!E1389,0,1)))</f>
        <v>0</v>
      </c>
      <c r="F1389" s="8" t="str">
        <f>IF(OR(A1389="",E1389=0),"",IF(data_in!C1389="NULL","",ROUND(data_in!C1389-data_in!B1389,0)))</f>
        <v/>
      </c>
      <c r="G1389" s="8" t="str">
        <f>IF(OR(A1389="",E1389=0),"",IF(data_in!C1389="NULL","",IF(D1389="",ROUND(data_in!D1389-data_in!B1389,0),MIN(D1389,ROUND(data_in!D1389-data_in!B1389,0)))))</f>
        <v/>
      </c>
      <c r="H1389" s="8" t="str">
        <f>IF(A1389="","",IF(data_in!M1389="United States","United States",IF(data_in!M1389="Canada","Canada",IF(data_in!M1389="United Kingdom","United Kingdom","Other Country"))))</f>
        <v>Other Country</v>
      </c>
      <c r="I1389" s="8" t="str">
        <f>IF(A1389="","",IF(data_in!K1389="Unknown","Unknown",IF(data_in!K1389&lt;=10,"Very Small",IF(data_in!K1389&lt;=100,"Small",IF(data_in!K1389&lt;=500,"Medium",IF(data_in!K1389&gt;500,"Large","Error"))))))</f>
        <v>Very Small</v>
      </c>
      <c r="J1389" s="8" t="str">
        <f>IF(C1389=1,TEXT(data_in!E1389,"mm-yyyy"),"")</f>
        <v/>
      </c>
      <c r="K1389" s="8" t="str">
        <f>IF(A1389="","",IF(data_in!I1389="Website","Website",IF(data_in!I1389="Paid Search","Paid Search",IF(data_in!I1389="Slack","Slack","Other Channel"))))</f>
        <v>Other Channel</v>
      </c>
      <c r="L1389" s="10">
        <f>IF(A1389="","",ROUND(N$3-data_in!B1389,0))</f>
        <v>35</v>
      </c>
    </row>
    <row r="1390" spans="1:12">
      <c r="A1390" s="8" t="str">
        <f>IF(data_in!A1390="","",data_in!A1390)</f>
        <v>c1bc6b1d-e02d-4f37-a37b-dfbf01c6e23c</v>
      </c>
      <c r="B1390" s="12">
        <f>IF(A1390="","",data_in!B1390)</f>
        <v>43947.853263888886</v>
      </c>
      <c r="C1390" s="8">
        <f>IF(A1390="","",IF(data_in!E1390="NULL",0,1))</f>
        <v>0</v>
      </c>
      <c r="D1390" s="8" t="str">
        <f>IF(A1390="","",IF(data_in!E1390="NULL","",ROUND(data_in!E1390-data_in!B1390,0)))</f>
        <v/>
      </c>
      <c r="E1390" s="8">
        <f>IF(A1390="","",IF(data_in!C1390="NULL",0,IF(data_in!C1390&gt;data_in!E1390,0,1)))</f>
        <v>0</v>
      </c>
      <c r="F1390" s="8" t="str">
        <f>IF(OR(A1390="",E1390=0),"",IF(data_in!C1390="NULL","",ROUND(data_in!C1390-data_in!B1390,0)))</f>
        <v/>
      </c>
      <c r="G1390" s="8" t="str">
        <f>IF(OR(A1390="",E1390=0),"",IF(data_in!C1390="NULL","",IF(D1390="",ROUND(data_in!D1390-data_in!B1390,0),MIN(D1390,ROUND(data_in!D1390-data_in!B1390,0)))))</f>
        <v/>
      </c>
      <c r="H1390" s="8" t="str">
        <f>IF(A1390="","",IF(data_in!M1390="United States","United States",IF(data_in!M1390="Canada","Canada",IF(data_in!M1390="United Kingdom","United Kingdom","Other Country"))))</f>
        <v>Other Country</v>
      </c>
      <c r="I1390" s="8" t="str">
        <f>IF(A1390="","",IF(data_in!K1390="Unknown","Unknown",IF(data_in!K1390&lt;=10,"Very Small",IF(data_in!K1390&lt;=100,"Small",IF(data_in!K1390&lt;=500,"Medium",IF(data_in!K1390&gt;500,"Large","Error"))))))</f>
        <v>Very Small</v>
      </c>
      <c r="J1390" s="8" t="str">
        <f>IF(C1390=1,TEXT(data_in!E1390,"mm-yyyy"),"")</f>
        <v/>
      </c>
      <c r="K1390" s="8" t="str">
        <f>IF(A1390="","",IF(data_in!I1390="Website","Website",IF(data_in!I1390="Paid Search","Paid Search",IF(data_in!I1390="Slack","Slack","Other Channel"))))</f>
        <v>Website</v>
      </c>
      <c r="L1390" s="10">
        <f>IF(A1390="","",ROUND(N$3-data_in!B1390,0))</f>
        <v>35</v>
      </c>
    </row>
    <row r="1391" spans="1:12">
      <c r="A1391" s="8" t="str">
        <f>IF(data_in!A1391="","",data_in!A1391)</f>
        <v>58e245cc-2a0d-4fe8-b1bc-8b387dd9534c</v>
      </c>
      <c r="B1391" s="12">
        <f>IF(A1391="","",data_in!B1391)</f>
        <v>43947.828715277778</v>
      </c>
      <c r="C1391" s="8">
        <f>IF(A1391="","",IF(data_in!E1391="NULL",0,1))</f>
        <v>0</v>
      </c>
      <c r="D1391" s="8" t="str">
        <f>IF(A1391="","",IF(data_in!E1391="NULL","",ROUND(data_in!E1391-data_in!B1391,0)))</f>
        <v/>
      </c>
      <c r="E1391" s="8">
        <f>IF(A1391="","",IF(data_in!C1391="NULL",0,IF(data_in!C1391&gt;data_in!E1391,0,1)))</f>
        <v>0</v>
      </c>
      <c r="F1391" s="8" t="str">
        <f>IF(OR(A1391="",E1391=0),"",IF(data_in!C1391="NULL","",ROUND(data_in!C1391-data_in!B1391,0)))</f>
        <v/>
      </c>
      <c r="G1391" s="8" t="str">
        <f>IF(OR(A1391="",E1391=0),"",IF(data_in!C1391="NULL","",IF(D1391="",ROUND(data_in!D1391-data_in!B1391,0),MIN(D1391,ROUND(data_in!D1391-data_in!B1391,0)))))</f>
        <v/>
      </c>
      <c r="H1391" s="8" t="str">
        <f>IF(A1391="","",IF(data_in!M1391="United States","United States",IF(data_in!M1391="Canada","Canada",IF(data_in!M1391="United Kingdom","United Kingdom","Other Country"))))</f>
        <v>Other Country</v>
      </c>
      <c r="I1391" s="8" t="str">
        <f>IF(A1391="","",IF(data_in!K1391="Unknown","Unknown",IF(data_in!K1391&lt;=10,"Very Small",IF(data_in!K1391&lt;=100,"Small",IF(data_in!K1391&lt;=500,"Medium",IF(data_in!K1391&gt;500,"Large","Error"))))))</f>
        <v>Very Small</v>
      </c>
      <c r="J1391" s="8" t="str">
        <f>IF(C1391=1,TEXT(data_in!E1391,"mm-yyyy"),"")</f>
        <v/>
      </c>
      <c r="K1391" s="8" t="str">
        <f>IF(A1391="","",IF(data_in!I1391="Website","Website",IF(data_in!I1391="Paid Search","Paid Search",IF(data_in!I1391="Slack","Slack","Other Channel"))))</f>
        <v>Website</v>
      </c>
      <c r="L1391" s="10">
        <f>IF(A1391="","",ROUND(N$3-data_in!B1391,0))</f>
        <v>35</v>
      </c>
    </row>
    <row r="1392" spans="1:12">
      <c r="A1392" s="8" t="str">
        <f>IF(data_in!A1392="","",data_in!A1392)</f>
        <v>be843811-1277-41de-b6b0-01c500dbbb81</v>
      </c>
      <c r="B1392" s="12">
        <f>IF(A1392="","",data_in!B1392)</f>
        <v>43947.836157407408</v>
      </c>
      <c r="C1392" s="8">
        <f>IF(A1392="","",IF(data_in!E1392="NULL",0,1))</f>
        <v>0</v>
      </c>
      <c r="D1392" s="8" t="str">
        <f>IF(A1392="","",IF(data_in!E1392="NULL","",ROUND(data_in!E1392-data_in!B1392,0)))</f>
        <v/>
      </c>
      <c r="E1392" s="8">
        <f>IF(A1392="","",IF(data_in!C1392="NULL",0,IF(data_in!C1392&gt;data_in!E1392,0,1)))</f>
        <v>0</v>
      </c>
      <c r="F1392" s="8" t="str">
        <f>IF(OR(A1392="",E1392=0),"",IF(data_in!C1392="NULL","",ROUND(data_in!C1392-data_in!B1392,0)))</f>
        <v/>
      </c>
      <c r="G1392" s="8" t="str">
        <f>IF(OR(A1392="",E1392=0),"",IF(data_in!C1392="NULL","",IF(D1392="",ROUND(data_in!D1392-data_in!B1392,0),MIN(D1392,ROUND(data_in!D1392-data_in!B1392,0)))))</f>
        <v/>
      </c>
      <c r="H1392" s="8" t="str">
        <f>IF(A1392="","",IF(data_in!M1392="United States","United States",IF(data_in!M1392="Canada","Canada",IF(data_in!M1392="United Kingdom","United Kingdom","Other Country"))))</f>
        <v>United States</v>
      </c>
      <c r="I1392" s="8" t="str">
        <f>IF(A1392="","",IF(data_in!K1392="Unknown","Unknown",IF(data_in!K1392&lt;=10,"Very Small",IF(data_in!K1392&lt;=100,"Small",IF(data_in!K1392&lt;=500,"Medium",IF(data_in!K1392&gt;500,"Large","Error"))))))</f>
        <v>Very Small</v>
      </c>
      <c r="J1392" s="8" t="str">
        <f>IF(C1392=1,TEXT(data_in!E1392,"mm-yyyy"),"")</f>
        <v/>
      </c>
      <c r="K1392" s="8" t="str">
        <f>IF(A1392="","",IF(data_in!I1392="Website","Website",IF(data_in!I1392="Paid Search","Paid Search",IF(data_in!I1392="Slack","Slack","Other Channel"))))</f>
        <v>Website</v>
      </c>
      <c r="L1392" s="10">
        <f>IF(A1392="","",ROUND(N$3-data_in!B1392,0))</f>
        <v>35</v>
      </c>
    </row>
    <row r="1393" spans="1:12">
      <c r="A1393" s="8" t="str">
        <f>IF(data_in!A1393="","",data_in!A1393)</f>
        <v>f865dcd3-2d33-459f-acdf-e8bb3575768d</v>
      </c>
      <c r="B1393" s="12">
        <f>IF(A1393="","",data_in!B1393)</f>
        <v>43947.855763888889</v>
      </c>
      <c r="C1393" s="8">
        <f>IF(A1393="","",IF(data_in!E1393="NULL",0,1))</f>
        <v>0</v>
      </c>
      <c r="D1393" s="8" t="str">
        <f>IF(A1393="","",IF(data_in!E1393="NULL","",ROUND(data_in!E1393-data_in!B1393,0)))</f>
        <v/>
      </c>
      <c r="E1393" s="8">
        <f>IF(A1393="","",IF(data_in!C1393="NULL",0,IF(data_in!C1393&gt;data_in!E1393,0,1)))</f>
        <v>0</v>
      </c>
      <c r="F1393" s="8" t="str">
        <f>IF(OR(A1393="",E1393=0),"",IF(data_in!C1393="NULL","",ROUND(data_in!C1393-data_in!B1393,0)))</f>
        <v/>
      </c>
      <c r="G1393" s="8" t="str">
        <f>IF(OR(A1393="",E1393=0),"",IF(data_in!C1393="NULL","",IF(D1393="",ROUND(data_in!D1393-data_in!B1393,0),MIN(D1393,ROUND(data_in!D1393-data_in!B1393,0)))))</f>
        <v/>
      </c>
      <c r="H1393" s="8" t="str">
        <f>IF(A1393="","",IF(data_in!M1393="United States","United States",IF(data_in!M1393="Canada","Canada",IF(data_in!M1393="United Kingdom","United Kingdom","Other Country"))))</f>
        <v>Other Country</v>
      </c>
      <c r="I1393" s="8" t="str">
        <f>IF(A1393="","",IF(data_in!K1393="Unknown","Unknown",IF(data_in!K1393&lt;=10,"Very Small",IF(data_in!K1393&lt;=100,"Small",IF(data_in!K1393&lt;=500,"Medium",IF(data_in!K1393&gt;500,"Large","Error"))))))</f>
        <v>Very Small</v>
      </c>
      <c r="J1393" s="8" t="str">
        <f>IF(C1393=1,TEXT(data_in!E1393,"mm-yyyy"),"")</f>
        <v/>
      </c>
      <c r="K1393" s="8" t="str">
        <f>IF(A1393="","",IF(data_in!I1393="Website","Website",IF(data_in!I1393="Paid Search","Paid Search",IF(data_in!I1393="Slack","Slack","Other Channel"))))</f>
        <v>Website</v>
      </c>
      <c r="L1393" s="10">
        <f>IF(A1393="","",ROUND(N$3-data_in!B1393,0))</f>
        <v>35</v>
      </c>
    </row>
    <row r="1394" spans="1:12">
      <c r="A1394" s="8" t="str">
        <f>IF(data_in!A1394="","",data_in!A1394)</f>
        <v>746424fc-ebb4-489c-aa96-a4066bea62ff</v>
      </c>
      <c r="B1394" s="12">
        <f>IF(A1394="","",data_in!B1394)</f>
        <v>43947.979780092595</v>
      </c>
      <c r="C1394" s="8">
        <f>IF(A1394="","",IF(data_in!E1394="NULL",0,1))</f>
        <v>0</v>
      </c>
      <c r="D1394" s="8" t="str">
        <f>IF(A1394="","",IF(data_in!E1394="NULL","",ROUND(data_in!E1394-data_in!B1394,0)))</f>
        <v/>
      </c>
      <c r="E1394" s="8">
        <f>IF(A1394="","",IF(data_in!C1394="NULL",0,IF(data_in!C1394&gt;data_in!E1394,0,1)))</f>
        <v>0</v>
      </c>
      <c r="F1394" s="8" t="str">
        <f>IF(OR(A1394="",E1394=0),"",IF(data_in!C1394="NULL","",ROUND(data_in!C1394-data_in!B1394,0)))</f>
        <v/>
      </c>
      <c r="G1394" s="8" t="str">
        <f>IF(OR(A1394="",E1394=0),"",IF(data_in!C1394="NULL","",IF(D1394="",ROUND(data_in!D1394-data_in!B1394,0),MIN(D1394,ROUND(data_in!D1394-data_in!B1394,0)))))</f>
        <v/>
      </c>
      <c r="H1394" s="8" t="str">
        <f>IF(A1394="","",IF(data_in!M1394="United States","United States",IF(data_in!M1394="Canada","Canada",IF(data_in!M1394="United Kingdom","United Kingdom","Other Country"))))</f>
        <v>Other Country</v>
      </c>
      <c r="I1394" s="8" t="str">
        <f>IF(A1394="","",IF(data_in!K1394="Unknown","Unknown",IF(data_in!K1394&lt;=10,"Very Small",IF(data_in!K1394&lt;=100,"Small",IF(data_in!K1394&lt;=500,"Medium",IF(data_in!K1394&gt;500,"Large","Error"))))))</f>
        <v>Medium</v>
      </c>
      <c r="J1394" s="8" t="str">
        <f>IF(C1394=1,TEXT(data_in!E1394,"mm-yyyy"),"")</f>
        <v/>
      </c>
      <c r="K1394" s="8" t="str">
        <f>IF(A1394="","",IF(data_in!I1394="Website","Website",IF(data_in!I1394="Paid Search","Paid Search",IF(data_in!I1394="Slack","Slack","Other Channel"))))</f>
        <v>Other Channel</v>
      </c>
      <c r="L1394" s="10">
        <f>IF(A1394="","",ROUND(N$3-data_in!B1394,0))</f>
        <v>35</v>
      </c>
    </row>
    <row r="1395" spans="1:12">
      <c r="A1395" s="8" t="str">
        <f>IF(data_in!A1395="","",data_in!A1395)</f>
        <v>36b05fcb-a395-41b0-bee4-83b6caa4e69a</v>
      </c>
      <c r="B1395" s="12">
        <f>IF(A1395="","",data_in!B1395)</f>
        <v>43948.013981481483</v>
      </c>
      <c r="C1395" s="8">
        <f>IF(A1395="","",IF(data_in!E1395="NULL",0,1))</f>
        <v>0</v>
      </c>
      <c r="D1395" s="8" t="str">
        <f>IF(A1395="","",IF(data_in!E1395="NULL","",ROUND(data_in!E1395-data_in!B1395,0)))</f>
        <v/>
      </c>
      <c r="E1395" s="8">
        <f>IF(A1395="","",IF(data_in!C1395="NULL",0,IF(data_in!C1395&gt;data_in!E1395,0,1)))</f>
        <v>1</v>
      </c>
      <c r="F1395" s="8">
        <f>IF(OR(A1395="",E1395=0),"",IF(data_in!C1395="NULL","",ROUND(data_in!C1395-data_in!B1395,0)))</f>
        <v>0</v>
      </c>
      <c r="G1395" s="8">
        <f>IF(OR(A1395="",E1395=0),"",IF(data_in!C1395="NULL","",IF(D1395="",ROUND(data_in!D1395-data_in!B1395,0),MIN(D1395,ROUND(data_in!D1395-data_in!B1395,0)))))</f>
        <v>14</v>
      </c>
      <c r="H1395" s="8" t="str">
        <f>IF(A1395="","",IF(data_in!M1395="United States","United States",IF(data_in!M1395="Canada","Canada",IF(data_in!M1395="United Kingdom","United Kingdom","Other Country"))))</f>
        <v>Canada</v>
      </c>
      <c r="I1395" s="8" t="str">
        <f>IF(A1395="","",IF(data_in!K1395="Unknown","Unknown",IF(data_in!K1395&lt;=10,"Very Small",IF(data_in!K1395&lt;=100,"Small",IF(data_in!K1395&lt;=500,"Medium",IF(data_in!K1395&gt;500,"Large","Error"))))))</f>
        <v>Small</v>
      </c>
      <c r="J1395" s="8" t="str">
        <f>IF(C1395=1,TEXT(data_in!E1395,"mm-yyyy"),"")</f>
        <v/>
      </c>
      <c r="K1395" s="8" t="str">
        <f>IF(A1395="","",IF(data_in!I1395="Website","Website",IF(data_in!I1395="Paid Search","Paid Search",IF(data_in!I1395="Slack","Slack","Other Channel"))))</f>
        <v>Slack</v>
      </c>
      <c r="L1395" s="10">
        <f>IF(A1395="","",ROUND(N$3-data_in!B1395,0))</f>
        <v>35</v>
      </c>
    </row>
    <row r="1396" spans="1:12">
      <c r="A1396" s="8" t="str">
        <f>IF(data_in!A1396="","",data_in!A1396)</f>
        <v>0d4bb100-2523-4ff8-a5eb-38087329268f</v>
      </c>
      <c r="B1396" s="12">
        <f>IF(A1396="","",data_in!B1396)</f>
        <v>43948.024918981479</v>
      </c>
      <c r="C1396" s="8">
        <f>IF(A1396="","",IF(data_in!E1396="NULL",0,1))</f>
        <v>0</v>
      </c>
      <c r="D1396" s="8" t="str">
        <f>IF(A1396="","",IF(data_in!E1396="NULL","",ROUND(data_in!E1396-data_in!B1396,0)))</f>
        <v/>
      </c>
      <c r="E1396" s="8">
        <f>IF(A1396="","",IF(data_in!C1396="NULL",0,IF(data_in!C1396&gt;data_in!E1396,0,1)))</f>
        <v>0</v>
      </c>
      <c r="F1396" s="8" t="str">
        <f>IF(OR(A1396="",E1396=0),"",IF(data_in!C1396="NULL","",ROUND(data_in!C1396-data_in!B1396,0)))</f>
        <v/>
      </c>
      <c r="G1396" s="8" t="str">
        <f>IF(OR(A1396="",E1396=0),"",IF(data_in!C1396="NULL","",IF(D1396="",ROUND(data_in!D1396-data_in!B1396,0),MIN(D1396,ROUND(data_in!D1396-data_in!B1396,0)))))</f>
        <v/>
      </c>
      <c r="H1396" s="8" t="str">
        <f>IF(A1396="","",IF(data_in!M1396="United States","United States",IF(data_in!M1396="Canada","Canada",IF(data_in!M1396="United Kingdom","United Kingdom","Other Country"))))</f>
        <v>United States</v>
      </c>
      <c r="I1396" s="8" t="str">
        <f>IF(A1396="","",IF(data_in!K1396="Unknown","Unknown",IF(data_in!K1396&lt;=10,"Very Small",IF(data_in!K1396&lt;=100,"Small",IF(data_in!K1396&lt;=500,"Medium",IF(data_in!K1396&gt;500,"Large","Error"))))))</f>
        <v>Very Small</v>
      </c>
      <c r="J1396" s="8" t="str">
        <f>IF(C1396=1,TEXT(data_in!E1396,"mm-yyyy"),"")</f>
        <v/>
      </c>
      <c r="K1396" s="8" t="str">
        <f>IF(A1396="","",IF(data_in!I1396="Website","Website",IF(data_in!I1396="Paid Search","Paid Search",IF(data_in!I1396="Slack","Slack","Other Channel"))))</f>
        <v>Website</v>
      </c>
      <c r="L1396" s="10">
        <f>IF(A1396="","",ROUND(N$3-data_in!B1396,0))</f>
        <v>35</v>
      </c>
    </row>
    <row r="1397" spans="1:12">
      <c r="A1397" s="8" t="str">
        <f>IF(data_in!A1397="","",data_in!A1397)</f>
        <v>4744260d-b9c5-4ee0-993a-6382cd2ab30a</v>
      </c>
      <c r="B1397" s="12">
        <f>IF(A1397="","",data_in!B1397)</f>
        <v>43948.145775462966</v>
      </c>
      <c r="C1397" s="8">
        <f>IF(A1397="","",IF(data_in!E1397="NULL",0,1))</f>
        <v>0</v>
      </c>
      <c r="D1397" s="8" t="str">
        <f>IF(A1397="","",IF(data_in!E1397="NULL","",ROUND(data_in!E1397-data_in!B1397,0)))</f>
        <v/>
      </c>
      <c r="E1397" s="8">
        <f>IF(A1397="","",IF(data_in!C1397="NULL",0,IF(data_in!C1397&gt;data_in!E1397,0,1)))</f>
        <v>0</v>
      </c>
      <c r="F1397" s="8" t="str">
        <f>IF(OR(A1397="",E1397=0),"",IF(data_in!C1397="NULL","",ROUND(data_in!C1397-data_in!B1397,0)))</f>
        <v/>
      </c>
      <c r="G1397" s="8" t="str">
        <f>IF(OR(A1397="",E1397=0),"",IF(data_in!C1397="NULL","",IF(D1397="",ROUND(data_in!D1397-data_in!B1397,0),MIN(D1397,ROUND(data_in!D1397-data_in!B1397,0)))))</f>
        <v/>
      </c>
      <c r="H1397" s="8" t="str">
        <f>IF(A1397="","",IF(data_in!M1397="United States","United States",IF(data_in!M1397="Canada","Canada",IF(data_in!M1397="United Kingdom","United Kingdom","Other Country"))))</f>
        <v>United States</v>
      </c>
      <c r="I1397" s="8" t="str">
        <f>IF(A1397="","",IF(data_in!K1397="Unknown","Unknown",IF(data_in!K1397&lt;=10,"Very Small",IF(data_in!K1397&lt;=100,"Small",IF(data_in!K1397&lt;=500,"Medium",IF(data_in!K1397&gt;500,"Large","Error"))))))</f>
        <v>Small</v>
      </c>
      <c r="J1397" s="8" t="str">
        <f>IF(C1397=1,TEXT(data_in!E1397,"mm-yyyy"),"")</f>
        <v/>
      </c>
      <c r="K1397" s="8" t="str">
        <f>IF(A1397="","",IF(data_in!I1397="Website","Website",IF(data_in!I1397="Paid Search","Paid Search",IF(data_in!I1397="Slack","Slack","Other Channel"))))</f>
        <v>Website</v>
      </c>
      <c r="L1397" s="10">
        <f>IF(A1397="","",ROUND(N$3-data_in!B1397,0))</f>
        <v>35</v>
      </c>
    </row>
    <row r="1398" spans="1:12">
      <c r="A1398" s="8" t="str">
        <f>IF(data_in!A1398="","",data_in!A1398)</f>
        <v>0c785780-2f4d-470d-ba7a-3e7a7f36a433</v>
      </c>
      <c r="B1398" s="12">
        <f>IF(A1398="","",data_in!B1398)</f>
        <v>43948.084247685183</v>
      </c>
      <c r="C1398" s="8">
        <f>IF(A1398="","",IF(data_in!E1398="NULL",0,1))</f>
        <v>0</v>
      </c>
      <c r="D1398" s="8" t="str">
        <f>IF(A1398="","",IF(data_in!E1398="NULL","",ROUND(data_in!E1398-data_in!B1398,0)))</f>
        <v/>
      </c>
      <c r="E1398" s="8">
        <f>IF(A1398="","",IF(data_in!C1398="NULL",0,IF(data_in!C1398&gt;data_in!E1398,0,1)))</f>
        <v>0</v>
      </c>
      <c r="F1398" s="8" t="str">
        <f>IF(OR(A1398="",E1398=0),"",IF(data_in!C1398="NULL","",ROUND(data_in!C1398-data_in!B1398,0)))</f>
        <v/>
      </c>
      <c r="G1398" s="8" t="str">
        <f>IF(OR(A1398="",E1398=0),"",IF(data_in!C1398="NULL","",IF(D1398="",ROUND(data_in!D1398-data_in!B1398,0),MIN(D1398,ROUND(data_in!D1398-data_in!B1398,0)))))</f>
        <v/>
      </c>
      <c r="H1398" s="8" t="str">
        <f>IF(A1398="","",IF(data_in!M1398="United States","United States",IF(data_in!M1398="Canada","Canada",IF(data_in!M1398="United Kingdom","United Kingdom","Other Country"))))</f>
        <v>Canada</v>
      </c>
      <c r="I1398" s="8" t="str">
        <f>IF(A1398="","",IF(data_in!K1398="Unknown","Unknown",IF(data_in!K1398&lt;=10,"Very Small",IF(data_in!K1398&lt;=100,"Small",IF(data_in!K1398&lt;=500,"Medium",IF(data_in!K1398&gt;500,"Large","Error"))))))</f>
        <v>Very Small</v>
      </c>
      <c r="J1398" s="8" t="str">
        <f>IF(C1398=1,TEXT(data_in!E1398,"mm-yyyy"),"")</f>
        <v/>
      </c>
      <c r="K1398" s="8" t="str">
        <f>IF(A1398="","",IF(data_in!I1398="Website","Website",IF(data_in!I1398="Paid Search","Paid Search",IF(data_in!I1398="Slack","Slack","Other Channel"))))</f>
        <v>Website</v>
      </c>
      <c r="L1398" s="10">
        <f>IF(A1398="","",ROUND(N$3-data_in!B1398,0))</f>
        <v>35</v>
      </c>
    </row>
    <row r="1399" spans="1:12">
      <c r="A1399" s="8" t="str">
        <f>IF(data_in!A1399="","",data_in!A1399)</f>
        <v>4c11cba1-895c-4658-9bb0-fa216e9804e2</v>
      </c>
      <c r="B1399" s="12">
        <f>IF(A1399="","",data_in!B1399)</f>
        <v>43948.232974537037</v>
      </c>
      <c r="C1399" s="8">
        <f>IF(A1399="","",IF(data_in!E1399="NULL",0,1))</f>
        <v>0</v>
      </c>
      <c r="D1399" s="8" t="str">
        <f>IF(A1399="","",IF(data_in!E1399="NULL","",ROUND(data_in!E1399-data_in!B1399,0)))</f>
        <v/>
      </c>
      <c r="E1399" s="8">
        <f>IF(A1399="","",IF(data_in!C1399="NULL",0,IF(data_in!C1399&gt;data_in!E1399,0,1)))</f>
        <v>0</v>
      </c>
      <c r="F1399" s="8" t="str">
        <f>IF(OR(A1399="",E1399=0),"",IF(data_in!C1399="NULL","",ROUND(data_in!C1399-data_in!B1399,0)))</f>
        <v/>
      </c>
      <c r="G1399" s="8" t="str">
        <f>IF(OR(A1399="",E1399=0),"",IF(data_in!C1399="NULL","",IF(D1399="",ROUND(data_in!D1399-data_in!B1399,0),MIN(D1399,ROUND(data_in!D1399-data_in!B1399,0)))))</f>
        <v/>
      </c>
      <c r="H1399" s="8" t="str">
        <f>IF(A1399="","",IF(data_in!M1399="United States","United States",IF(data_in!M1399="Canada","Canada",IF(data_in!M1399="United Kingdom","United Kingdom","Other Country"))))</f>
        <v>Other Country</v>
      </c>
      <c r="I1399" s="8" t="str">
        <f>IF(A1399="","",IF(data_in!K1399="Unknown","Unknown",IF(data_in!K1399&lt;=10,"Very Small",IF(data_in!K1399&lt;=100,"Small",IF(data_in!K1399&lt;=500,"Medium",IF(data_in!K1399&gt;500,"Large","Error"))))))</f>
        <v>Very Small</v>
      </c>
      <c r="J1399" s="8" t="str">
        <f>IF(C1399=1,TEXT(data_in!E1399,"mm-yyyy"),"")</f>
        <v/>
      </c>
      <c r="K1399" s="8" t="str">
        <f>IF(A1399="","",IF(data_in!I1399="Website","Website",IF(data_in!I1399="Paid Search","Paid Search",IF(data_in!I1399="Slack","Slack","Other Channel"))))</f>
        <v>Slack</v>
      </c>
      <c r="L1399" s="10">
        <f>IF(A1399="","",ROUND(N$3-data_in!B1399,0))</f>
        <v>35</v>
      </c>
    </row>
    <row r="1400" spans="1:12">
      <c r="A1400" s="8" t="str">
        <f>IF(data_in!A1400="","",data_in!A1400)</f>
        <v>1bc6878a-ef33-4d40-a60a-ab2a42dc0c1e</v>
      </c>
      <c r="B1400" s="12">
        <f>IF(A1400="","",data_in!B1400)</f>
        <v>43948.230092592596</v>
      </c>
      <c r="C1400" s="8">
        <f>IF(A1400="","",IF(data_in!E1400="NULL",0,1))</f>
        <v>0</v>
      </c>
      <c r="D1400" s="8" t="str">
        <f>IF(A1400="","",IF(data_in!E1400="NULL","",ROUND(data_in!E1400-data_in!B1400,0)))</f>
        <v/>
      </c>
      <c r="E1400" s="8">
        <f>IF(A1400="","",IF(data_in!C1400="NULL",0,IF(data_in!C1400&gt;data_in!E1400,0,1)))</f>
        <v>0</v>
      </c>
      <c r="F1400" s="8" t="str">
        <f>IF(OR(A1400="",E1400=0),"",IF(data_in!C1400="NULL","",ROUND(data_in!C1400-data_in!B1400,0)))</f>
        <v/>
      </c>
      <c r="G1400" s="8" t="str">
        <f>IF(OR(A1400="",E1400=0),"",IF(data_in!C1400="NULL","",IF(D1400="",ROUND(data_in!D1400-data_in!B1400,0),MIN(D1400,ROUND(data_in!D1400-data_in!B1400,0)))))</f>
        <v/>
      </c>
      <c r="H1400" s="8" t="str">
        <f>IF(A1400="","",IF(data_in!M1400="United States","United States",IF(data_in!M1400="Canada","Canada",IF(data_in!M1400="United Kingdom","United Kingdom","Other Country"))))</f>
        <v>Other Country</v>
      </c>
      <c r="I1400" s="8" t="str">
        <f>IF(A1400="","",IF(data_in!K1400="Unknown","Unknown",IF(data_in!K1400&lt;=10,"Very Small",IF(data_in!K1400&lt;=100,"Small",IF(data_in!K1400&lt;=500,"Medium",IF(data_in!K1400&gt;500,"Large","Error"))))))</f>
        <v>Small</v>
      </c>
      <c r="J1400" s="8" t="str">
        <f>IF(C1400=1,TEXT(data_in!E1400,"mm-yyyy"),"")</f>
        <v/>
      </c>
      <c r="K1400" s="8" t="str">
        <f>IF(A1400="","",IF(data_in!I1400="Website","Website",IF(data_in!I1400="Paid Search","Paid Search",IF(data_in!I1400="Slack","Slack","Other Channel"))))</f>
        <v>Website</v>
      </c>
      <c r="L1400" s="10">
        <f>IF(A1400="","",ROUND(N$3-data_in!B1400,0))</f>
        <v>35</v>
      </c>
    </row>
    <row r="1401" spans="1:12">
      <c r="A1401" s="8" t="str">
        <f>IF(data_in!A1401="","",data_in!A1401)</f>
        <v>f36c774d-4e0b-4878-b11a-f70977250e99</v>
      </c>
      <c r="B1401" s="12">
        <f>IF(A1401="","",data_in!B1401)</f>
        <v>43948.26158564815</v>
      </c>
      <c r="C1401" s="8">
        <f>IF(A1401="","",IF(data_in!E1401="NULL",0,1))</f>
        <v>0</v>
      </c>
      <c r="D1401" s="8" t="str">
        <f>IF(A1401="","",IF(data_in!E1401="NULL","",ROUND(data_in!E1401-data_in!B1401,0)))</f>
        <v/>
      </c>
      <c r="E1401" s="8">
        <f>IF(A1401="","",IF(data_in!C1401="NULL",0,IF(data_in!C1401&gt;data_in!E1401,0,1)))</f>
        <v>0</v>
      </c>
      <c r="F1401" s="8" t="str">
        <f>IF(OR(A1401="",E1401=0),"",IF(data_in!C1401="NULL","",ROUND(data_in!C1401-data_in!B1401,0)))</f>
        <v/>
      </c>
      <c r="G1401" s="8" t="str">
        <f>IF(OR(A1401="",E1401=0),"",IF(data_in!C1401="NULL","",IF(D1401="",ROUND(data_in!D1401-data_in!B1401,0),MIN(D1401,ROUND(data_in!D1401-data_in!B1401,0)))))</f>
        <v/>
      </c>
      <c r="H1401" s="8" t="str">
        <f>IF(A1401="","",IF(data_in!M1401="United States","United States",IF(data_in!M1401="Canada","Canada",IF(data_in!M1401="United Kingdom","United Kingdom","Other Country"))))</f>
        <v>Other Country</v>
      </c>
      <c r="I1401" s="8" t="str">
        <f>IF(A1401="","",IF(data_in!K1401="Unknown","Unknown",IF(data_in!K1401&lt;=10,"Very Small",IF(data_in!K1401&lt;=100,"Small",IF(data_in!K1401&lt;=500,"Medium",IF(data_in!K1401&gt;500,"Large","Error"))))))</f>
        <v>Small</v>
      </c>
      <c r="J1401" s="8" t="str">
        <f>IF(C1401=1,TEXT(data_in!E1401,"mm-yyyy"),"")</f>
        <v/>
      </c>
      <c r="K1401" s="8" t="str">
        <f>IF(A1401="","",IF(data_in!I1401="Website","Website",IF(data_in!I1401="Paid Search","Paid Search",IF(data_in!I1401="Slack","Slack","Other Channel"))))</f>
        <v>Website</v>
      </c>
      <c r="L1401" s="10">
        <f>IF(A1401="","",ROUND(N$3-data_in!B1401,0))</f>
        <v>35</v>
      </c>
    </row>
    <row r="1402" spans="1:12">
      <c r="A1402" s="8" t="str">
        <f>IF(data_in!A1402="","",data_in!A1402)</f>
        <v>3f9197d9-b579-4d01-ad55-c8f0d02f89d1</v>
      </c>
      <c r="B1402" s="12">
        <f>IF(A1402="","",data_in!B1402)</f>
        <v>43948.375520833331</v>
      </c>
      <c r="C1402" s="8">
        <f>IF(A1402="","",IF(data_in!E1402="NULL",0,1))</f>
        <v>0</v>
      </c>
      <c r="D1402" s="8" t="str">
        <f>IF(A1402="","",IF(data_in!E1402="NULL","",ROUND(data_in!E1402-data_in!B1402,0)))</f>
        <v/>
      </c>
      <c r="E1402" s="8">
        <f>IF(A1402="","",IF(data_in!C1402="NULL",0,IF(data_in!C1402&gt;data_in!E1402,0,1)))</f>
        <v>0</v>
      </c>
      <c r="F1402" s="8" t="str">
        <f>IF(OR(A1402="",E1402=0),"",IF(data_in!C1402="NULL","",ROUND(data_in!C1402-data_in!B1402,0)))</f>
        <v/>
      </c>
      <c r="G1402" s="8" t="str">
        <f>IF(OR(A1402="",E1402=0),"",IF(data_in!C1402="NULL","",IF(D1402="",ROUND(data_in!D1402-data_in!B1402,0),MIN(D1402,ROUND(data_in!D1402-data_in!B1402,0)))))</f>
        <v/>
      </c>
      <c r="H1402" s="8" t="str">
        <f>IF(A1402="","",IF(data_in!M1402="United States","United States",IF(data_in!M1402="Canada","Canada",IF(data_in!M1402="United Kingdom","United Kingdom","Other Country"))))</f>
        <v>Other Country</v>
      </c>
      <c r="I1402" s="8" t="str">
        <f>IF(A1402="","",IF(data_in!K1402="Unknown","Unknown",IF(data_in!K1402&lt;=10,"Very Small",IF(data_in!K1402&lt;=100,"Small",IF(data_in!K1402&lt;=500,"Medium",IF(data_in!K1402&gt;500,"Large","Error"))))))</f>
        <v>Large</v>
      </c>
      <c r="J1402" s="8" t="str">
        <f>IF(C1402=1,TEXT(data_in!E1402,"mm-yyyy"),"")</f>
        <v/>
      </c>
      <c r="K1402" s="8" t="str">
        <f>IF(A1402="","",IF(data_in!I1402="Website","Website",IF(data_in!I1402="Paid Search","Paid Search",IF(data_in!I1402="Slack","Slack","Other Channel"))))</f>
        <v>Website</v>
      </c>
      <c r="L1402" s="10">
        <f>IF(A1402="","",ROUND(N$3-data_in!B1402,0))</f>
        <v>35</v>
      </c>
    </row>
    <row r="1403" spans="1:12">
      <c r="A1403" s="8" t="str">
        <f>IF(data_in!A1403="","",data_in!A1403)</f>
        <v>479b15b5-2ed3-466a-8001-05fecd6f28ee</v>
      </c>
      <c r="B1403" s="12">
        <f>IF(A1403="","",data_in!B1403)</f>
        <v>43948.374131944445</v>
      </c>
      <c r="C1403" s="8">
        <f>IF(A1403="","",IF(data_in!E1403="NULL",0,1))</f>
        <v>0</v>
      </c>
      <c r="D1403" s="8" t="str">
        <f>IF(A1403="","",IF(data_in!E1403="NULL","",ROUND(data_in!E1403-data_in!B1403,0)))</f>
        <v/>
      </c>
      <c r="E1403" s="8">
        <f>IF(A1403="","",IF(data_in!C1403="NULL",0,IF(data_in!C1403&gt;data_in!E1403,0,1)))</f>
        <v>0</v>
      </c>
      <c r="F1403" s="8" t="str">
        <f>IF(OR(A1403="",E1403=0),"",IF(data_in!C1403="NULL","",ROUND(data_in!C1403-data_in!B1403,0)))</f>
        <v/>
      </c>
      <c r="G1403" s="8" t="str">
        <f>IF(OR(A1403="",E1403=0),"",IF(data_in!C1403="NULL","",IF(D1403="",ROUND(data_in!D1403-data_in!B1403,0),MIN(D1403,ROUND(data_in!D1403-data_in!B1403,0)))))</f>
        <v/>
      </c>
      <c r="H1403" s="8" t="str">
        <f>IF(A1403="","",IF(data_in!M1403="United States","United States",IF(data_in!M1403="Canada","Canada",IF(data_in!M1403="United Kingdom","United Kingdom","Other Country"))))</f>
        <v>Other Country</v>
      </c>
      <c r="I1403" s="8" t="str">
        <f>IF(A1403="","",IF(data_in!K1403="Unknown","Unknown",IF(data_in!K1403&lt;=10,"Very Small",IF(data_in!K1403&lt;=100,"Small",IF(data_in!K1403&lt;=500,"Medium",IF(data_in!K1403&gt;500,"Large","Error"))))))</f>
        <v>Small</v>
      </c>
      <c r="J1403" s="8" t="str">
        <f>IF(C1403=1,TEXT(data_in!E1403,"mm-yyyy"),"")</f>
        <v/>
      </c>
      <c r="K1403" s="8" t="str">
        <f>IF(A1403="","",IF(data_in!I1403="Website","Website",IF(data_in!I1403="Paid Search","Paid Search",IF(data_in!I1403="Slack","Slack","Other Channel"))))</f>
        <v>Website</v>
      </c>
      <c r="L1403" s="10">
        <f>IF(A1403="","",ROUND(N$3-data_in!B1403,0))</f>
        <v>35</v>
      </c>
    </row>
    <row r="1404" spans="1:12">
      <c r="A1404" s="8" t="str">
        <f>IF(data_in!A1404="","",data_in!A1404)</f>
        <v>57299d7f-34a4-455b-8717-d4f15b6e1dec</v>
      </c>
      <c r="B1404" s="12">
        <f>IF(A1404="","",data_in!B1404)</f>
        <v>43948.408993055556</v>
      </c>
      <c r="C1404" s="8">
        <f>IF(A1404="","",IF(data_in!E1404="NULL",0,1))</f>
        <v>0</v>
      </c>
      <c r="D1404" s="8" t="str">
        <f>IF(A1404="","",IF(data_in!E1404="NULL","",ROUND(data_in!E1404-data_in!B1404,0)))</f>
        <v/>
      </c>
      <c r="E1404" s="8">
        <f>IF(A1404="","",IF(data_in!C1404="NULL",0,IF(data_in!C1404&gt;data_in!E1404,0,1)))</f>
        <v>0</v>
      </c>
      <c r="F1404" s="8" t="str">
        <f>IF(OR(A1404="",E1404=0),"",IF(data_in!C1404="NULL","",ROUND(data_in!C1404-data_in!B1404,0)))</f>
        <v/>
      </c>
      <c r="G1404" s="8" t="str">
        <f>IF(OR(A1404="",E1404=0),"",IF(data_in!C1404="NULL","",IF(D1404="",ROUND(data_in!D1404-data_in!B1404,0),MIN(D1404,ROUND(data_in!D1404-data_in!B1404,0)))))</f>
        <v/>
      </c>
      <c r="H1404" s="8" t="str">
        <f>IF(A1404="","",IF(data_in!M1404="United States","United States",IF(data_in!M1404="Canada","Canada",IF(data_in!M1404="United Kingdom","United Kingdom","Other Country"))))</f>
        <v>Canada</v>
      </c>
      <c r="I1404" s="8" t="str">
        <f>IF(A1404="","",IF(data_in!K1404="Unknown","Unknown",IF(data_in!K1404&lt;=10,"Very Small",IF(data_in!K1404&lt;=100,"Small",IF(data_in!K1404&lt;=500,"Medium",IF(data_in!K1404&gt;500,"Large","Error"))))))</f>
        <v>Very Small</v>
      </c>
      <c r="J1404" s="8" t="str">
        <f>IF(C1404=1,TEXT(data_in!E1404,"mm-yyyy"),"")</f>
        <v/>
      </c>
      <c r="K1404" s="8" t="str">
        <f>IF(A1404="","",IF(data_in!I1404="Website","Website",IF(data_in!I1404="Paid Search","Paid Search",IF(data_in!I1404="Slack","Slack","Other Channel"))))</f>
        <v>Other Channel</v>
      </c>
      <c r="L1404" s="10">
        <f>IF(A1404="","",ROUND(N$3-data_in!B1404,0))</f>
        <v>35</v>
      </c>
    </row>
    <row r="1405" spans="1:12">
      <c r="A1405" s="8" t="str">
        <f>IF(data_in!A1405="","",data_in!A1405)</f>
        <v>aba331b6-1c0e-403f-9d5d-13be678aa840</v>
      </c>
      <c r="B1405" s="12">
        <f>IF(A1405="","",data_in!B1405)</f>
        <v>43948.401828703703</v>
      </c>
      <c r="C1405" s="8">
        <f>IF(A1405="","",IF(data_in!E1405="NULL",0,1))</f>
        <v>0</v>
      </c>
      <c r="D1405" s="8" t="str">
        <f>IF(A1405="","",IF(data_in!E1405="NULL","",ROUND(data_in!E1405-data_in!B1405,0)))</f>
        <v/>
      </c>
      <c r="E1405" s="8">
        <f>IF(A1405="","",IF(data_in!C1405="NULL",0,IF(data_in!C1405&gt;data_in!E1405,0,1)))</f>
        <v>0</v>
      </c>
      <c r="F1405" s="8" t="str">
        <f>IF(OR(A1405="",E1405=0),"",IF(data_in!C1405="NULL","",ROUND(data_in!C1405-data_in!B1405,0)))</f>
        <v/>
      </c>
      <c r="G1405" s="8" t="str">
        <f>IF(OR(A1405="",E1405=0),"",IF(data_in!C1405="NULL","",IF(D1405="",ROUND(data_in!D1405-data_in!B1405,0),MIN(D1405,ROUND(data_in!D1405-data_in!B1405,0)))))</f>
        <v/>
      </c>
      <c r="H1405" s="8" t="str">
        <f>IF(A1405="","",IF(data_in!M1405="United States","United States",IF(data_in!M1405="Canada","Canada",IF(data_in!M1405="United Kingdom","United Kingdom","Other Country"))))</f>
        <v>Other Country</v>
      </c>
      <c r="I1405" s="8" t="str">
        <f>IF(A1405="","",IF(data_in!K1405="Unknown","Unknown",IF(data_in!K1405&lt;=10,"Very Small",IF(data_in!K1405&lt;=100,"Small",IF(data_in!K1405&lt;=500,"Medium",IF(data_in!K1405&gt;500,"Large","Error"))))))</f>
        <v>Very Small</v>
      </c>
      <c r="J1405" s="8" t="str">
        <f>IF(C1405=1,TEXT(data_in!E1405,"mm-yyyy"),"")</f>
        <v/>
      </c>
      <c r="K1405" s="8" t="str">
        <f>IF(A1405="","",IF(data_in!I1405="Website","Website",IF(data_in!I1405="Paid Search","Paid Search",IF(data_in!I1405="Slack","Slack","Other Channel"))))</f>
        <v>Website</v>
      </c>
      <c r="L1405" s="10">
        <f>IF(A1405="","",ROUND(N$3-data_in!B1405,0))</f>
        <v>35</v>
      </c>
    </row>
    <row r="1406" spans="1:12">
      <c r="A1406" s="8" t="str">
        <f>IF(data_in!A1406="","",data_in!A1406)</f>
        <v>7dbd25bd-bfab-4713-a4e2-e2edc5fe3c1d</v>
      </c>
      <c r="B1406" s="12">
        <f>IF(A1406="","",data_in!B1406)</f>
        <v>43948.407233796293</v>
      </c>
      <c r="C1406" s="8">
        <f>IF(A1406="","",IF(data_in!E1406="NULL",0,1))</f>
        <v>0</v>
      </c>
      <c r="D1406" s="8" t="str">
        <f>IF(A1406="","",IF(data_in!E1406="NULL","",ROUND(data_in!E1406-data_in!B1406,0)))</f>
        <v/>
      </c>
      <c r="E1406" s="8">
        <f>IF(A1406="","",IF(data_in!C1406="NULL",0,IF(data_in!C1406&gt;data_in!E1406,0,1)))</f>
        <v>1</v>
      </c>
      <c r="F1406" s="8">
        <f>IF(OR(A1406="",E1406=0),"",IF(data_in!C1406="NULL","",ROUND(data_in!C1406-data_in!B1406,0)))</f>
        <v>0</v>
      </c>
      <c r="G1406" s="8">
        <f>IF(OR(A1406="",E1406=0),"",IF(data_in!C1406="NULL","",IF(D1406="",ROUND(data_in!D1406-data_in!B1406,0),MIN(D1406,ROUND(data_in!D1406-data_in!B1406,0)))))</f>
        <v>14</v>
      </c>
      <c r="H1406" s="8" t="str">
        <f>IF(A1406="","",IF(data_in!M1406="United States","United States",IF(data_in!M1406="Canada","Canada",IF(data_in!M1406="United Kingdom","United Kingdom","Other Country"))))</f>
        <v>United States</v>
      </c>
      <c r="I1406" s="8" t="str">
        <f>IF(A1406="","",IF(data_in!K1406="Unknown","Unknown",IF(data_in!K1406&lt;=10,"Very Small",IF(data_in!K1406&lt;=100,"Small",IF(data_in!K1406&lt;=500,"Medium",IF(data_in!K1406&gt;500,"Large","Error"))))))</f>
        <v>Small</v>
      </c>
      <c r="J1406" s="8" t="str">
        <f>IF(C1406=1,TEXT(data_in!E1406,"mm-yyyy"),"")</f>
        <v/>
      </c>
      <c r="K1406" s="8" t="str">
        <f>IF(A1406="","",IF(data_in!I1406="Website","Website",IF(data_in!I1406="Paid Search","Paid Search",IF(data_in!I1406="Slack","Slack","Other Channel"))))</f>
        <v>Website</v>
      </c>
      <c r="L1406" s="10">
        <f>IF(A1406="","",ROUND(N$3-data_in!B1406,0))</f>
        <v>35</v>
      </c>
    </row>
    <row r="1407" spans="1:12">
      <c r="A1407" s="8" t="str">
        <f>IF(data_in!A1407="","",data_in!A1407)</f>
        <v>527a9b61-3055-45f6-92c5-892441e29651</v>
      </c>
      <c r="B1407" s="12">
        <f>IF(A1407="","",data_in!B1407)</f>
        <v>43948.436909722222</v>
      </c>
      <c r="C1407" s="8">
        <f>IF(A1407="","",IF(data_in!E1407="NULL",0,1))</f>
        <v>0</v>
      </c>
      <c r="D1407" s="8" t="str">
        <f>IF(A1407="","",IF(data_in!E1407="NULL","",ROUND(data_in!E1407-data_in!B1407,0)))</f>
        <v/>
      </c>
      <c r="E1407" s="8">
        <f>IF(A1407="","",IF(data_in!C1407="NULL",0,IF(data_in!C1407&gt;data_in!E1407,0,1)))</f>
        <v>0</v>
      </c>
      <c r="F1407" s="8" t="str">
        <f>IF(OR(A1407="",E1407=0),"",IF(data_in!C1407="NULL","",ROUND(data_in!C1407-data_in!B1407,0)))</f>
        <v/>
      </c>
      <c r="G1407" s="8" t="str">
        <f>IF(OR(A1407="",E1407=0),"",IF(data_in!C1407="NULL","",IF(D1407="",ROUND(data_in!D1407-data_in!B1407,0),MIN(D1407,ROUND(data_in!D1407-data_in!B1407,0)))))</f>
        <v/>
      </c>
      <c r="H1407" s="8" t="str">
        <f>IF(A1407="","",IF(data_in!M1407="United States","United States",IF(data_in!M1407="Canada","Canada",IF(data_in!M1407="United Kingdom","United Kingdom","Other Country"))))</f>
        <v>Other Country</v>
      </c>
      <c r="I1407" s="8" t="str">
        <f>IF(A1407="","",IF(data_in!K1407="Unknown","Unknown",IF(data_in!K1407&lt;=10,"Very Small",IF(data_in!K1407&lt;=100,"Small",IF(data_in!K1407&lt;=500,"Medium",IF(data_in!K1407&gt;500,"Large","Error"))))))</f>
        <v>Very Small</v>
      </c>
      <c r="J1407" s="8" t="str">
        <f>IF(C1407=1,TEXT(data_in!E1407,"mm-yyyy"),"")</f>
        <v/>
      </c>
      <c r="K1407" s="8" t="str">
        <f>IF(A1407="","",IF(data_in!I1407="Website","Website",IF(data_in!I1407="Paid Search","Paid Search",IF(data_in!I1407="Slack","Slack","Other Channel"))))</f>
        <v>Slack</v>
      </c>
      <c r="L1407" s="10">
        <f>IF(A1407="","",ROUND(N$3-data_in!B1407,0))</f>
        <v>35</v>
      </c>
    </row>
    <row r="1408" spans="1:12">
      <c r="A1408" s="8" t="str">
        <f>IF(data_in!A1408="","",data_in!A1408)</f>
        <v>d14b8322-2d2f-4bd4-9060-6bc30939de2f</v>
      </c>
      <c r="B1408" s="12">
        <f>IF(A1408="","",data_in!B1408)</f>
        <v>43948.461875000001</v>
      </c>
      <c r="C1408" s="8">
        <f>IF(A1408="","",IF(data_in!E1408="NULL",0,1))</f>
        <v>0</v>
      </c>
      <c r="D1408" s="8" t="str">
        <f>IF(A1408="","",IF(data_in!E1408="NULL","",ROUND(data_in!E1408-data_in!B1408,0)))</f>
        <v/>
      </c>
      <c r="E1408" s="8">
        <f>IF(A1408="","",IF(data_in!C1408="NULL",0,IF(data_in!C1408&gt;data_in!E1408,0,1)))</f>
        <v>0</v>
      </c>
      <c r="F1408" s="8" t="str">
        <f>IF(OR(A1408="",E1408=0),"",IF(data_in!C1408="NULL","",ROUND(data_in!C1408-data_in!B1408,0)))</f>
        <v/>
      </c>
      <c r="G1408" s="8" t="str">
        <f>IF(OR(A1408="",E1408=0),"",IF(data_in!C1408="NULL","",IF(D1408="",ROUND(data_in!D1408-data_in!B1408,0),MIN(D1408,ROUND(data_in!D1408-data_in!B1408,0)))))</f>
        <v/>
      </c>
      <c r="H1408" s="8" t="str">
        <f>IF(A1408="","",IF(data_in!M1408="United States","United States",IF(data_in!M1408="Canada","Canada",IF(data_in!M1408="United Kingdom","United Kingdom","Other Country"))))</f>
        <v>Other Country</v>
      </c>
      <c r="I1408" s="8" t="str">
        <f>IF(A1408="","",IF(data_in!K1408="Unknown","Unknown",IF(data_in!K1408&lt;=10,"Very Small",IF(data_in!K1408&lt;=100,"Small",IF(data_in!K1408&lt;=500,"Medium",IF(data_in!K1408&gt;500,"Large","Error"))))))</f>
        <v>Small</v>
      </c>
      <c r="J1408" s="8" t="str">
        <f>IF(C1408=1,TEXT(data_in!E1408,"mm-yyyy"),"")</f>
        <v/>
      </c>
      <c r="K1408" s="8" t="str">
        <f>IF(A1408="","",IF(data_in!I1408="Website","Website",IF(data_in!I1408="Paid Search","Paid Search",IF(data_in!I1408="Slack","Slack","Other Channel"))))</f>
        <v>Website</v>
      </c>
      <c r="L1408" s="10">
        <f>IF(A1408="","",ROUND(N$3-data_in!B1408,0))</f>
        <v>35</v>
      </c>
    </row>
    <row r="1409" spans="1:12">
      <c r="A1409" s="8" t="str">
        <f>IF(data_in!A1409="","",data_in!A1409)</f>
        <v>16507d6c-17dc-404c-9af0-d6090f62a30c</v>
      </c>
      <c r="B1409" s="12">
        <f>IF(A1409="","",data_in!B1409)</f>
        <v>43913.161921296298</v>
      </c>
      <c r="C1409" s="8">
        <f>IF(A1409="","",IF(data_in!E1409="NULL",0,1))</f>
        <v>0</v>
      </c>
      <c r="D1409" s="8" t="str">
        <f>IF(A1409="","",IF(data_in!E1409="NULL","",ROUND(data_in!E1409-data_in!B1409,0)))</f>
        <v/>
      </c>
      <c r="E1409" s="8">
        <f>IF(A1409="","",IF(data_in!C1409="NULL",0,IF(data_in!C1409&gt;data_in!E1409,0,1)))</f>
        <v>0</v>
      </c>
      <c r="F1409" s="8" t="str">
        <f>IF(OR(A1409="",E1409=0),"",IF(data_in!C1409="NULL","",ROUND(data_in!C1409-data_in!B1409,0)))</f>
        <v/>
      </c>
      <c r="G1409" s="8" t="str">
        <f>IF(OR(A1409="",E1409=0),"",IF(data_in!C1409="NULL","",IF(D1409="",ROUND(data_in!D1409-data_in!B1409,0),MIN(D1409,ROUND(data_in!D1409-data_in!B1409,0)))))</f>
        <v/>
      </c>
      <c r="H1409" s="8" t="str">
        <f>IF(A1409="","",IF(data_in!M1409="United States","United States",IF(data_in!M1409="Canada","Canada",IF(data_in!M1409="United Kingdom","United Kingdom","Other Country"))))</f>
        <v>Other Country</v>
      </c>
      <c r="I1409" s="8" t="str">
        <f>IF(A1409="","",IF(data_in!K1409="Unknown","Unknown",IF(data_in!K1409&lt;=10,"Very Small",IF(data_in!K1409&lt;=100,"Small",IF(data_in!K1409&lt;=500,"Medium",IF(data_in!K1409&gt;500,"Large","Error"))))))</f>
        <v>Small</v>
      </c>
      <c r="J1409" s="8" t="str">
        <f>IF(C1409=1,TEXT(data_in!E1409,"mm-yyyy"),"")</f>
        <v/>
      </c>
      <c r="K1409" s="8" t="str">
        <f>IF(A1409="","",IF(data_in!I1409="Website","Website",IF(data_in!I1409="Paid Search","Paid Search",IF(data_in!I1409="Slack","Slack","Other Channel"))))</f>
        <v>Paid Search</v>
      </c>
      <c r="L1409" s="10">
        <f>IF(A1409="","",ROUND(N$3-data_in!B1409,0))</f>
        <v>70</v>
      </c>
    </row>
    <row r="1410" spans="1:12">
      <c r="A1410" s="8" t="str">
        <f>IF(data_in!A1410="","",data_in!A1410)</f>
        <v>cd85b485-ae4f-46df-af44-5d9c78f33c12</v>
      </c>
      <c r="B1410" s="12">
        <f>IF(A1410="","",data_in!B1410)</f>
        <v>43844.352685185186</v>
      </c>
      <c r="C1410" s="8">
        <f>IF(A1410="","",IF(data_in!E1410="NULL",0,1))</f>
        <v>0</v>
      </c>
      <c r="D1410" s="8" t="str">
        <f>IF(A1410="","",IF(data_in!E1410="NULL","",ROUND(data_in!E1410-data_in!B1410,0)))</f>
        <v/>
      </c>
      <c r="E1410" s="8">
        <f>IF(A1410="","",IF(data_in!C1410="NULL",0,IF(data_in!C1410&gt;data_in!E1410,0,1)))</f>
        <v>0</v>
      </c>
      <c r="F1410" s="8" t="str">
        <f>IF(OR(A1410="",E1410=0),"",IF(data_in!C1410="NULL","",ROUND(data_in!C1410-data_in!B1410,0)))</f>
        <v/>
      </c>
      <c r="G1410" s="8" t="str">
        <f>IF(OR(A1410="",E1410=0),"",IF(data_in!C1410="NULL","",IF(D1410="",ROUND(data_in!D1410-data_in!B1410,0),MIN(D1410,ROUND(data_in!D1410-data_in!B1410,0)))))</f>
        <v/>
      </c>
      <c r="H1410" s="8" t="str">
        <f>IF(A1410="","",IF(data_in!M1410="United States","United States",IF(data_in!M1410="Canada","Canada",IF(data_in!M1410="United Kingdom","United Kingdom","Other Country"))))</f>
        <v>United Kingdom</v>
      </c>
      <c r="I1410" s="8" t="str">
        <f>IF(A1410="","",IF(data_in!K1410="Unknown","Unknown",IF(data_in!K1410&lt;=10,"Very Small",IF(data_in!K1410&lt;=100,"Small",IF(data_in!K1410&lt;=500,"Medium",IF(data_in!K1410&gt;500,"Large","Error"))))))</f>
        <v>Medium</v>
      </c>
      <c r="J1410" s="8" t="str">
        <f>IF(C1410=1,TEXT(data_in!E1410,"mm-yyyy"),"")</f>
        <v/>
      </c>
      <c r="K1410" s="8" t="str">
        <f>IF(A1410="","",IF(data_in!I1410="Website","Website",IF(data_in!I1410="Paid Search","Paid Search",IF(data_in!I1410="Slack","Slack","Other Channel"))))</f>
        <v>Website</v>
      </c>
      <c r="L1410" s="10">
        <f>IF(A1410="","",ROUND(N$3-data_in!B1410,0))</f>
        <v>139</v>
      </c>
    </row>
    <row r="1411" spans="1:12">
      <c r="A1411" s="8" t="str">
        <f>IF(data_in!A1411="","",data_in!A1411)</f>
        <v>d790d888-1b22-46a6-a65c-d0bb96614d14</v>
      </c>
      <c r="B1411" s="12">
        <f>IF(A1411="","",data_in!B1411)</f>
        <v>43844.434131944443</v>
      </c>
      <c r="C1411" s="8">
        <f>IF(A1411="","",IF(data_in!E1411="NULL",0,1))</f>
        <v>0</v>
      </c>
      <c r="D1411" s="8" t="str">
        <f>IF(A1411="","",IF(data_in!E1411="NULL","",ROUND(data_in!E1411-data_in!B1411,0)))</f>
        <v/>
      </c>
      <c r="E1411" s="8">
        <f>IF(A1411="","",IF(data_in!C1411="NULL",0,IF(data_in!C1411&gt;data_in!E1411,0,1)))</f>
        <v>1</v>
      </c>
      <c r="F1411" s="8">
        <f>IF(OR(A1411="",E1411=0),"",IF(data_in!C1411="NULL","",ROUND(data_in!C1411-data_in!B1411,0)))</f>
        <v>0</v>
      </c>
      <c r="G1411" s="8">
        <f>IF(OR(A1411="",E1411=0),"",IF(data_in!C1411="NULL","",IF(D1411="",ROUND(data_in!D1411-data_in!B1411,0),MIN(D1411,ROUND(data_in!D1411-data_in!B1411,0)))))</f>
        <v>30</v>
      </c>
      <c r="H1411" s="8" t="str">
        <f>IF(A1411="","",IF(data_in!M1411="United States","United States",IF(data_in!M1411="Canada","Canada",IF(data_in!M1411="United Kingdom","United Kingdom","Other Country"))))</f>
        <v>Other Country</v>
      </c>
      <c r="I1411" s="8" t="str">
        <f>IF(A1411="","",IF(data_in!K1411="Unknown","Unknown",IF(data_in!K1411&lt;=10,"Very Small",IF(data_in!K1411&lt;=100,"Small",IF(data_in!K1411&lt;=500,"Medium",IF(data_in!K1411&gt;500,"Large","Error"))))))</f>
        <v>Very Small</v>
      </c>
      <c r="J1411" s="8" t="str">
        <f>IF(C1411=1,TEXT(data_in!E1411,"mm-yyyy"),"")</f>
        <v/>
      </c>
      <c r="K1411" s="8" t="str">
        <f>IF(A1411="","",IF(data_in!I1411="Website","Website",IF(data_in!I1411="Paid Search","Paid Search",IF(data_in!I1411="Slack","Slack","Other Channel"))))</f>
        <v>Website</v>
      </c>
      <c r="L1411" s="10">
        <f>IF(A1411="","",ROUND(N$3-data_in!B1411,0))</f>
        <v>139</v>
      </c>
    </row>
    <row r="1412" spans="1:12">
      <c r="A1412" s="8" t="str">
        <f>IF(data_in!A1412="","",data_in!A1412)</f>
        <v>48f03bd0-c96a-4ffd-a648-8c23ae9461ec</v>
      </c>
      <c r="B1412" s="12">
        <f>IF(A1412="","",data_in!B1412)</f>
        <v>43844.423437500001</v>
      </c>
      <c r="C1412" s="8">
        <f>IF(A1412="","",IF(data_in!E1412="NULL",0,1))</f>
        <v>0</v>
      </c>
      <c r="D1412" s="8" t="str">
        <f>IF(A1412="","",IF(data_in!E1412="NULL","",ROUND(data_in!E1412-data_in!B1412,0)))</f>
        <v/>
      </c>
      <c r="E1412" s="8">
        <f>IF(A1412="","",IF(data_in!C1412="NULL",0,IF(data_in!C1412&gt;data_in!E1412,0,1)))</f>
        <v>1</v>
      </c>
      <c r="F1412" s="8">
        <f>IF(OR(A1412="",E1412=0),"",IF(data_in!C1412="NULL","",ROUND(data_in!C1412-data_in!B1412,0)))</f>
        <v>0</v>
      </c>
      <c r="G1412" s="8">
        <f>IF(OR(A1412="",E1412=0),"",IF(data_in!C1412="NULL","",IF(D1412="",ROUND(data_in!D1412-data_in!B1412,0),MIN(D1412,ROUND(data_in!D1412-data_in!B1412,0)))))</f>
        <v>30</v>
      </c>
      <c r="H1412" s="8" t="str">
        <f>IF(A1412="","",IF(data_in!M1412="United States","United States",IF(data_in!M1412="Canada","Canada",IF(data_in!M1412="United Kingdom","United Kingdom","Other Country"))))</f>
        <v>Other Country</v>
      </c>
      <c r="I1412" s="8" t="str">
        <f>IF(A1412="","",IF(data_in!K1412="Unknown","Unknown",IF(data_in!K1412&lt;=10,"Very Small",IF(data_in!K1412&lt;=100,"Small",IF(data_in!K1412&lt;=500,"Medium",IF(data_in!K1412&gt;500,"Large","Error"))))))</f>
        <v>Small</v>
      </c>
      <c r="J1412" s="8" t="str">
        <f>IF(C1412=1,TEXT(data_in!E1412,"mm-yyyy"),"")</f>
        <v/>
      </c>
      <c r="K1412" s="8" t="str">
        <f>IF(A1412="","",IF(data_in!I1412="Website","Website",IF(data_in!I1412="Paid Search","Paid Search",IF(data_in!I1412="Slack","Slack","Other Channel"))))</f>
        <v>Website</v>
      </c>
      <c r="L1412" s="10">
        <f>IF(A1412="","",ROUND(N$3-data_in!B1412,0))</f>
        <v>139</v>
      </c>
    </row>
    <row r="1413" spans="1:12">
      <c r="A1413" s="8" t="str">
        <f>IF(data_in!A1413="","",data_in!A1413)</f>
        <v>1713f8bc-3d9d-4633-a16e-1bcaace12421</v>
      </c>
      <c r="B1413" s="12">
        <f>IF(A1413="","",data_in!B1413)</f>
        <v>43844.428159722222</v>
      </c>
      <c r="C1413" s="8">
        <f>IF(A1413="","",IF(data_in!E1413="NULL",0,1))</f>
        <v>0</v>
      </c>
      <c r="D1413" s="8" t="str">
        <f>IF(A1413="","",IF(data_in!E1413="NULL","",ROUND(data_in!E1413-data_in!B1413,0)))</f>
        <v/>
      </c>
      <c r="E1413" s="8">
        <f>IF(A1413="","",IF(data_in!C1413="NULL",0,IF(data_in!C1413&gt;data_in!E1413,0,1)))</f>
        <v>0</v>
      </c>
      <c r="F1413" s="8" t="str">
        <f>IF(OR(A1413="",E1413=0),"",IF(data_in!C1413="NULL","",ROUND(data_in!C1413-data_in!B1413,0)))</f>
        <v/>
      </c>
      <c r="G1413" s="8" t="str">
        <f>IF(OR(A1413="",E1413=0),"",IF(data_in!C1413="NULL","",IF(D1413="",ROUND(data_in!D1413-data_in!B1413,0),MIN(D1413,ROUND(data_in!D1413-data_in!B1413,0)))))</f>
        <v/>
      </c>
      <c r="H1413" s="8" t="str">
        <f>IF(A1413="","",IF(data_in!M1413="United States","United States",IF(data_in!M1413="Canada","Canada",IF(data_in!M1413="United Kingdom","United Kingdom","Other Country"))))</f>
        <v>Other Country</v>
      </c>
      <c r="I1413" s="8" t="str">
        <f>IF(A1413="","",IF(data_in!K1413="Unknown","Unknown",IF(data_in!K1413&lt;=10,"Very Small",IF(data_in!K1413&lt;=100,"Small",IF(data_in!K1413&lt;=500,"Medium",IF(data_in!K1413&gt;500,"Large","Error"))))))</f>
        <v>Very Small</v>
      </c>
      <c r="J1413" s="8" t="str">
        <f>IF(C1413=1,TEXT(data_in!E1413,"mm-yyyy"),"")</f>
        <v/>
      </c>
      <c r="K1413" s="8" t="str">
        <f>IF(A1413="","",IF(data_in!I1413="Website","Website",IF(data_in!I1413="Paid Search","Paid Search",IF(data_in!I1413="Slack","Slack","Other Channel"))))</f>
        <v>Website</v>
      </c>
      <c r="L1413" s="10">
        <f>IF(A1413="","",ROUND(N$3-data_in!B1413,0))</f>
        <v>139</v>
      </c>
    </row>
    <row r="1414" spans="1:12">
      <c r="A1414" s="8" t="str">
        <f>IF(data_in!A1414="","",data_in!A1414)</f>
        <v>49e8aad6-6eb4-4c65-8639-1b4bcd8eca2d</v>
      </c>
      <c r="B1414" s="12">
        <f>IF(A1414="","",data_in!B1414)</f>
        <v>43847.795798611114</v>
      </c>
      <c r="C1414" s="8">
        <f>IF(A1414="","",IF(data_in!E1414="NULL",0,1))</f>
        <v>0</v>
      </c>
      <c r="D1414" s="8" t="str">
        <f>IF(A1414="","",IF(data_in!E1414="NULL","",ROUND(data_in!E1414-data_in!B1414,0)))</f>
        <v/>
      </c>
      <c r="E1414" s="8">
        <f>IF(A1414="","",IF(data_in!C1414="NULL",0,IF(data_in!C1414&gt;data_in!E1414,0,1)))</f>
        <v>1</v>
      </c>
      <c r="F1414" s="8">
        <f>IF(OR(A1414="",E1414=0),"",IF(data_in!C1414="NULL","",ROUND(data_in!C1414-data_in!B1414,0)))</f>
        <v>0</v>
      </c>
      <c r="G1414" s="8">
        <f>IF(OR(A1414="",E1414=0),"",IF(data_in!C1414="NULL","",IF(D1414="",ROUND(data_in!D1414-data_in!B1414,0),MIN(D1414,ROUND(data_in!D1414-data_in!B1414,0)))))</f>
        <v>30</v>
      </c>
      <c r="H1414" s="8" t="str">
        <f>IF(A1414="","",IF(data_in!M1414="United States","United States",IF(data_in!M1414="Canada","Canada",IF(data_in!M1414="United Kingdom","United Kingdom","Other Country"))))</f>
        <v>United Kingdom</v>
      </c>
      <c r="I1414" s="8" t="str">
        <f>IF(A1414="","",IF(data_in!K1414="Unknown","Unknown",IF(data_in!K1414&lt;=10,"Very Small",IF(data_in!K1414&lt;=100,"Small",IF(data_in!K1414&lt;=500,"Medium",IF(data_in!K1414&gt;500,"Large","Error"))))))</f>
        <v>Very Small</v>
      </c>
      <c r="J1414" s="8" t="str">
        <f>IF(C1414=1,TEXT(data_in!E1414,"mm-yyyy"),"")</f>
        <v/>
      </c>
      <c r="K1414" s="8" t="str">
        <f>IF(A1414="","",IF(data_in!I1414="Website","Website",IF(data_in!I1414="Paid Search","Paid Search",IF(data_in!I1414="Slack","Slack","Other Channel"))))</f>
        <v>Website</v>
      </c>
      <c r="L1414" s="10">
        <f>IF(A1414="","",ROUND(N$3-data_in!B1414,0))</f>
        <v>135</v>
      </c>
    </row>
    <row r="1415" spans="1:12">
      <c r="A1415" s="8" t="str">
        <f>IF(data_in!A1415="","",data_in!A1415)</f>
        <v>aa72b4bf-4a4a-4ac5-8f61-dc44cfb20f60</v>
      </c>
      <c r="B1415" s="12">
        <f>IF(A1415="","",data_in!B1415)</f>
        <v>43844.491863425923</v>
      </c>
      <c r="C1415" s="8">
        <f>IF(A1415="","",IF(data_in!E1415="NULL",0,1))</f>
        <v>0</v>
      </c>
      <c r="D1415" s="8" t="str">
        <f>IF(A1415="","",IF(data_in!E1415="NULL","",ROUND(data_in!E1415-data_in!B1415,0)))</f>
        <v/>
      </c>
      <c r="E1415" s="8">
        <f>IF(A1415="","",IF(data_in!C1415="NULL",0,IF(data_in!C1415&gt;data_in!E1415,0,1)))</f>
        <v>0</v>
      </c>
      <c r="F1415" s="8" t="str">
        <f>IF(OR(A1415="",E1415=0),"",IF(data_in!C1415="NULL","",ROUND(data_in!C1415-data_in!B1415,0)))</f>
        <v/>
      </c>
      <c r="G1415" s="8" t="str">
        <f>IF(OR(A1415="",E1415=0),"",IF(data_in!C1415="NULL","",IF(D1415="",ROUND(data_in!D1415-data_in!B1415,0),MIN(D1415,ROUND(data_in!D1415-data_in!B1415,0)))))</f>
        <v/>
      </c>
      <c r="H1415" s="8" t="str">
        <f>IF(A1415="","",IF(data_in!M1415="United States","United States",IF(data_in!M1415="Canada","Canada",IF(data_in!M1415="United Kingdom","United Kingdom","Other Country"))))</f>
        <v>United Kingdom</v>
      </c>
      <c r="I1415" s="8" t="str">
        <f>IF(A1415="","",IF(data_in!K1415="Unknown","Unknown",IF(data_in!K1415&lt;=10,"Very Small",IF(data_in!K1415&lt;=100,"Small",IF(data_in!K1415&lt;=500,"Medium",IF(data_in!K1415&gt;500,"Large","Error"))))))</f>
        <v>Very Small</v>
      </c>
      <c r="J1415" s="8" t="str">
        <f>IF(C1415=1,TEXT(data_in!E1415,"mm-yyyy"),"")</f>
        <v/>
      </c>
      <c r="K1415" s="8" t="str">
        <f>IF(A1415="","",IF(data_in!I1415="Website","Website",IF(data_in!I1415="Paid Search","Paid Search",IF(data_in!I1415="Slack","Slack","Other Channel"))))</f>
        <v>Website</v>
      </c>
      <c r="L1415" s="10">
        <f>IF(A1415="","",ROUND(N$3-data_in!B1415,0))</f>
        <v>138</v>
      </c>
    </row>
    <row r="1416" spans="1:12">
      <c r="A1416" s="8" t="str">
        <f>IF(data_in!A1416="","",data_in!A1416)</f>
        <v>7272766f-e38f-4ac6-927a-5ef67da22baa</v>
      </c>
      <c r="B1416" s="12">
        <f>IF(A1416="","",data_in!B1416)</f>
        <v>43845.330428240741</v>
      </c>
      <c r="C1416" s="8">
        <f>IF(A1416="","",IF(data_in!E1416="NULL",0,1))</f>
        <v>0</v>
      </c>
      <c r="D1416" s="8" t="str">
        <f>IF(A1416="","",IF(data_in!E1416="NULL","",ROUND(data_in!E1416-data_in!B1416,0)))</f>
        <v/>
      </c>
      <c r="E1416" s="8">
        <f>IF(A1416="","",IF(data_in!C1416="NULL",0,IF(data_in!C1416&gt;data_in!E1416,0,1)))</f>
        <v>1</v>
      </c>
      <c r="F1416" s="8">
        <f>IF(OR(A1416="",E1416=0),"",IF(data_in!C1416="NULL","",ROUND(data_in!C1416-data_in!B1416,0)))</f>
        <v>0</v>
      </c>
      <c r="G1416" s="8">
        <f>IF(OR(A1416="",E1416=0),"",IF(data_in!C1416="NULL","",IF(D1416="",ROUND(data_in!D1416-data_in!B1416,0),MIN(D1416,ROUND(data_in!D1416-data_in!B1416,0)))))</f>
        <v>30</v>
      </c>
      <c r="H1416" s="8" t="str">
        <f>IF(A1416="","",IF(data_in!M1416="United States","United States",IF(data_in!M1416="Canada","Canada",IF(data_in!M1416="United Kingdom","United Kingdom","Other Country"))))</f>
        <v>United Kingdom</v>
      </c>
      <c r="I1416" s="8" t="str">
        <f>IF(A1416="","",IF(data_in!K1416="Unknown","Unknown",IF(data_in!K1416&lt;=10,"Very Small",IF(data_in!K1416&lt;=100,"Small",IF(data_in!K1416&lt;=500,"Medium",IF(data_in!K1416&gt;500,"Large","Error"))))))</f>
        <v>Medium</v>
      </c>
      <c r="J1416" s="8" t="str">
        <f>IF(C1416=1,TEXT(data_in!E1416,"mm-yyyy"),"")</f>
        <v/>
      </c>
      <c r="K1416" s="8" t="str">
        <f>IF(A1416="","",IF(data_in!I1416="Website","Website",IF(data_in!I1416="Paid Search","Paid Search",IF(data_in!I1416="Slack","Slack","Other Channel"))))</f>
        <v>Paid Search</v>
      </c>
      <c r="L1416" s="10">
        <f>IF(A1416="","",ROUND(N$3-data_in!B1416,0))</f>
        <v>138</v>
      </c>
    </row>
    <row r="1417" spans="1:12">
      <c r="A1417" s="8" t="str">
        <f>IF(data_in!A1417="","",data_in!A1417)</f>
        <v>d6f33be0-2239-4a51-b1c5-618c4445aa71</v>
      </c>
      <c r="B1417" s="12">
        <f>IF(A1417="","",data_in!B1417)</f>
        <v>43844.521585648145</v>
      </c>
      <c r="C1417" s="8">
        <f>IF(A1417="","",IF(data_in!E1417="NULL",0,1))</f>
        <v>0</v>
      </c>
      <c r="D1417" s="8" t="str">
        <f>IF(A1417="","",IF(data_in!E1417="NULL","",ROUND(data_in!E1417-data_in!B1417,0)))</f>
        <v/>
      </c>
      <c r="E1417" s="8">
        <f>IF(A1417="","",IF(data_in!C1417="NULL",0,IF(data_in!C1417&gt;data_in!E1417,0,1)))</f>
        <v>0</v>
      </c>
      <c r="F1417" s="8" t="str">
        <f>IF(OR(A1417="",E1417=0),"",IF(data_in!C1417="NULL","",ROUND(data_in!C1417-data_in!B1417,0)))</f>
        <v/>
      </c>
      <c r="G1417" s="8" t="str">
        <f>IF(OR(A1417="",E1417=0),"",IF(data_in!C1417="NULL","",IF(D1417="",ROUND(data_in!D1417-data_in!B1417,0),MIN(D1417,ROUND(data_in!D1417-data_in!B1417,0)))))</f>
        <v/>
      </c>
      <c r="H1417" s="8" t="str">
        <f>IF(A1417="","",IF(data_in!M1417="United States","United States",IF(data_in!M1417="Canada","Canada",IF(data_in!M1417="United Kingdom","United Kingdom","Other Country"))))</f>
        <v>United States</v>
      </c>
      <c r="I1417" s="8" t="str">
        <f>IF(A1417="","",IF(data_in!K1417="Unknown","Unknown",IF(data_in!K1417&lt;=10,"Very Small",IF(data_in!K1417&lt;=100,"Small",IF(data_in!K1417&lt;=500,"Medium",IF(data_in!K1417&gt;500,"Large","Error"))))))</f>
        <v>Medium</v>
      </c>
      <c r="J1417" s="8" t="str">
        <f>IF(C1417=1,TEXT(data_in!E1417,"mm-yyyy"),"")</f>
        <v/>
      </c>
      <c r="K1417" s="8" t="str">
        <f>IF(A1417="","",IF(data_in!I1417="Website","Website",IF(data_in!I1417="Paid Search","Paid Search",IF(data_in!I1417="Slack","Slack","Other Channel"))))</f>
        <v>Website</v>
      </c>
      <c r="L1417" s="10">
        <f>IF(A1417="","",ROUND(N$3-data_in!B1417,0))</f>
        <v>138</v>
      </c>
    </row>
    <row r="1418" spans="1:12">
      <c r="A1418" s="8" t="str">
        <f>IF(data_in!A1418="","",data_in!A1418)</f>
        <v>81f31d27-b23b-4ba6-82ad-c376a264a505</v>
      </c>
      <c r="B1418" s="12">
        <f>IF(A1418="","",data_in!B1418)</f>
        <v>43844.551168981481</v>
      </c>
      <c r="C1418" s="8">
        <f>IF(A1418="","",IF(data_in!E1418="NULL",0,1))</f>
        <v>0</v>
      </c>
      <c r="D1418" s="8" t="str">
        <f>IF(A1418="","",IF(data_in!E1418="NULL","",ROUND(data_in!E1418-data_in!B1418,0)))</f>
        <v/>
      </c>
      <c r="E1418" s="8">
        <f>IF(A1418="","",IF(data_in!C1418="NULL",0,IF(data_in!C1418&gt;data_in!E1418,0,1)))</f>
        <v>0</v>
      </c>
      <c r="F1418" s="8" t="str">
        <f>IF(OR(A1418="",E1418=0),"",IF(data_in!C1418="NULL","",ROUND(data_in!C1418-data_in!B1418,0)))</f>
        <v/>
      </c>
      <c r="G1418" s="8" t="str">
        <f>IF(OR(A1418="",E1418=0),"",IF(data_in!C1418="NULL","",IF(D1418="",ROUND(data_in!D1418-data_in!B1418,0),MIN(D1418,ROUND(data_in!D1418-data_in!B1418,0)))))</f>
        <v/>
      </c>
      <c r="H1418" s="8" t="str">
        <f>IF(A1418="","",IF(data_in!M1418="United States","United States",IF(data_in!M1418="Canada","Canada",IF(data_in!M1418="United Kingdom","United Kingdom","Other Country"))))</f>
        <v>United States</v>
      </c>
      <c r="I1418" s="8" t="str">
        <f>IF(A1418="","",IF(data_in!K1418="Unknown","Unknown",IF(data_in!K1418&lt;=10,"Very Small",IF(data_in!K1418&lt;=100,"Small",IF(data_in!K1418&lt;=500,"Medium",IF(data_in!K1418&gt;500,"Large","Error"))))))</f>
        <v>Very Small</v>
      </c>
      <c r="J1418" s="8" t="str">
        <f>IF(C1418=1,TEXT(data_in!E1418,"mm-yyyy"),"")</f>
        <v/>
      </c>
      <c r="K1418" s="8" t="str">
        <f>IF(A1418="","",IF(data_in!I1418="Website","Website",IF(data_in!I1418="Paid Search","Paid Search",IF(data_in!I1418="Slack","Slack","Other Channel"))))</f>
        <v>Other Channel</v>
      </c>
      <c r="L1418" s="10">
        <f>IF(A1418="","",ROUND(N$3-data_in!B1418,0))</f>
        <v>138</v>
      </c>
    </row>
    <row r="1419" spans="1:12">
      <c r="A1419" s="8" t="str">
        <f>IF(data_in!A1419="","",data_in!A1419)</f>
        <v>3e7157d9-4977-4b96-862b-54448970e1ab</v>
      </c>
      <c r="B1419" s="12">
        <f>IF(A1419="","",data_in!B1419)</f>
        <v>43844.557893518519</v>
      </c>
      <c r="C1419" s="8">
        <f>IF(A1419="","",IF(data_in!E1419="NULL",0,1))</f>
        <v>0</v>
      </c>
      <c r="D1419" s="8" t="str">
        <f>IF(A1419="","",IF(data_in!E1419="NULL","",ROUND(data_in!E1419-data_in!B1419,0)))</f>
        <v/>
      </c>
      <c r="E1419" s="8">
        <f>IF(A1419="","",IF(data_in!C1419="NULL",0,IF(data_in!C1419&gt;data_in!E1419,0,1)))</f>
        <v>0</v>
      </c>
      <c r="F1419" s="8" t="str">
        <f>IF(OR(A1419="",E1419=0),"",IF(data_in!C1419="NULL","",ROUND(data_in!C1419-data_in!B1419,0)))</f>
        <v/>
      </c>
      <c r="G1419" s="8" t="str">
        <f>IF(OR(A1419="",E1419=0),"",IF(data_in!C1419="NULL","",IF(D1419="",ROUND(data_in!D1419-data_in!B1419,0),MIN(D1419,ROUND(data_in!D1419-data_in!B1419,0)))))</f>
        <v/>
      </c>
      <c r="H1419" s="8" t="str">
        <f>IF(A1419="","",IF(data_in!M1419="United States","United States",IF(data_in!M1419="Canada","Canada",IF(data_in!M1419="United Kingdom","United Kingdom","Other Country"))))</f>
        <v>Other Country</v>
      </c>
      <c r="I1419" s="8" t="str">
        <f>IF(A1419="","",IF(data_in!K1419="Unknown","Unknown",IF(data_in!K1419&lt;=10,"Very Small",IF(data_in!K1419&lt;=100,"Small",IF(data_in!K1419&lt;=500,"Medium",IF(data_in!K1419&gt;500,"Large","Error"))))))</f>
        <v>Very Small</v>
      </c>
      <c r="J1419" s="8" t="str">
        <f>IF(C1419=1,TEXT(data_in!E1419,"mm-yyyy"),"")</f>
        <v/>
      </c>
      <c r="K1419" s="8" t="str">
        <f>IF(A1419="","",IF(data_in!I1419="Website","Website",IF(data_in!I1419="Paid Search","Paid Search",IF(data_in!I1419="Slack","Slack","Other Channel"))))</f>
        <v>Website</v>
      </c>
      <c r="L1419" s="10">
        <f>IF(A1419="","",ROUND(N$3-data_in!B1419,0))</f>
        <v>138</v>
      </c>
    </row>
    <row r="1420" spans="1:12">
      <c r="A1420" s="8" t="str">
        <f>IF(data_in!A1420="","",data_in!A1420)</f>
        <v>fce2c4ee-488c-4f70-979e-e459f1995b2c</v>
      </c>
      <c r="B1420" s="12">
        <f>IF(A1420="","",data_in!B1420)</f>
        <v>43844.57271990741</v>
      </c>
      <c r="C1420" s="8">
        <f>IF(A1420="","",IF(data_in!E1420="NULL",0,1))</f>
        <v>0</v>
      </c>
      <c r="D1420" s="8" t="str">
        <f>IF(A1420="","",IF(data_in!E1420="NULL","",ROUND(data_in!E1420-data_in!B1420,0)))</f>
        <v/>
      </c>
      <c r="E1420" s="8">
        <f>IF(A1420="","",IF(data_in!C1420="NULL",0,IF(data_in!C1420&gt;data_in!E1420,0,1)))</f>
        <v>0</v>
      </c>
      <c r="F1420" s="8" t="str">
        <f>IF(OR(A1420="",E1420=0),"",IF(data_in!C1420="NULL","",ROUND(data_in!C1420-data_in!B1420,0)))</f>
        <v/>
      </c>
      <c r="G1420" s="8" t="str">
        <f>IF(OR(A1420="",E1420=0),"",IF(data_in!C1420="NULL","",IF(D1420="",ROUND(data_in!D1420-data_in!B1420,0),MIN(D1420,ROUND(data_in!D1420-data_in!B1420,0)))))</f>
        <v/>
      </c>
      <c r="H1420" s="8" t="str">
        <f>IF(A1420="","",IF(data_in!M1420="United States","United States",IF(data_in!M1420="Canada","Canada",IF(data_in!M1420="United Kingdom","United Kingdom","Other Country"))))</f>
        <v>Other Country</v>
      </c>
      <c r="I1420" s="8" t="str">
        <f>IF(A1420="","",IF(data_in!K1420="Unknown","Unknown",IF(data_in!K1420&lt;=10,"Very Small",IF(data_in!K1420&lt;=100,"Small",IF(data_in!K1420&lt;=500,"Medium",IF(data_in!K1420&gt;500,"Large","Error"))))))</f>
        <v>Very Small</v>
      </c>
      <c r="J1420" s="8" t="str">
        <f>IF(C1420=1,TEXT(data_in!E1420,"mm-yyyy"),"")</f>
        <v/>
      </c>
      <c r="K1420" s="8" t="str">
        <f>IF(A1420="","",IF(data_in!I1420="Website","Website",IF(data_in!I1420="Paid Search","Paid Search",IF(data_in!I1420="Slack","Slack","Other Channel"))))</f>
        <v>Website</v>
      </c>
      <c r="L1420" s="10">
        <f>IF(A1420="","",ROUND(N$3-data_in!B1420,0))</f>
        <v>138</v>
      </c>
    </row>
    <row r="1421" spans="1:12">
      <c r="A1421" s="8" t="str">
        <f>IF(data_in!A1421="","",data_in!A1421)</f>
        <v>f02fe3d4-6c5d-4556-acc4-fea781b80271</v>
      </c>
      <c r="B1421" s="12">
        <f>IF(A1421="","",data_in!B1421)</f>
        <v>43844.581354166665</v>
      </c>
      <c r="C1421" s="8">
        <f>IF(A1421="","",IF(data_in!E1421="NULL",0,1))</f>
        <v>0</v>
      </c>
      <c r="D1421" s="8" t="str">
        <f>IF(A1421="","",IF(data_in!E1421="NULL","",ROUND(data_in!E1421-data_in!B1421,0)))</f>
        <v/>
      </c>
      <c r="E1421" s="8">
        <f>IF(A1421="","",IF(data_in!C1421="NULL",0,IF(data_in!C1421&gt;data_in!E1421,0,1)))</f>
        <v>1</v>
      </c>
      <c r="F1421" s="8">
        <f>IF(OR(A1421="",E1421=0),"",IF(data_in!C1421="NULL","",ROUND(data_in!C1421-data_in!B1421,0)))</f>
        <v>1</v>
      </c>
      <c r="G1421" s="8">
        <f>IF(OR(A1421="",E1421=0),"",IF(data_in!C1421="NULL","",IF(D1421="",ROUND(data_in!D1421-data_in!B1421,0),MIN(D1421,ROUND(data_in!D1421-data_in!B1421,0)))))</f>
        <v>31</v>
      </c>
      <c r="H1421" s="8" t="str">
        <f>IF(A1421="","",IF(data_in!M1421="United States","United States",IF(data_in!M1421="Canada","Canada",IF(data_in!M1421="United Kingdom","United Kingdom","Other Country"))))</f>
        <v>Other Country</v>
      </c>
      <c r="I1421" s="8" t="str">
        <f>IF(A1421="","",IF(data_in!K1421="Unknown","Unknown",IF(data_in!K1421&lt;=10,"Very Small",IF(data_in!K1421&lt;=100,"Small",IF(data_in!K1421&lt;=500,"Medium",IF(data_in!K1421&gt;500,"Large","Error"))))))</f>
        <v>Small</v>
      </c>
      <c r="J1421" s="8" t="str">
        <f>IF(C1421=1,TEXT(data_in!E1421,"mm-yyyy"),"")</f>
        <v/>
      </c>
      <c r="K1421" s="8" t="str">
        <f>IF(A1421="","",IF(data_in!I1421="Website","Website",IF(data_in!I1421="Paid Search","Paid Search",IF(data_in!I1421="Slack","Slack","Other Channel"))))</f>
        <v>Website</v>
      </c>
      <c r="L1421" s="10">
        <f>IF(A1421="","",ROUND(N$3-data_in!B1421,0))</f>
        <v>138</v>
      </c>
    </row>
    <row r="1422" spans="1:12">
      <c r="A1422" s="8" t="str">
        <f>IF(data_in!A1422="","",data_in!A1422)</f>
        <v>a0474d13-6206-4467-9bf7-81a6de5eadb4</v>
      </c>
      <c r="B1422" s="12">
        <f>IF(A1422="","",data_in!B1422)</f>
        <v>43887.678287037037</v>
      </c>
      <c r="C1422" s="8">
        <f>IF(A1422="","",IF(data_in!E1422="NULL",0,1))</f>
        <v>0</v>
      </c>
      <c r="D1422" s="8" t="str">
        <f>IF(A1422="","",IF(data_in!E1422="NULL","",ROUND(data_in!E1422-data_in!B1422,0)))</f>
        <v/>
      </c>
      <c r="E1422" s="8">
        <f>IF(A1422="","",IF(data_in!C1422="NULL",0,IF(data_in!C1422&gt;data_in!E1422,0,1)))</f>
        <v>0</v>
      </c>
      <c r="F1422" s="8" t="str">
        <f>IF(OR(A1422="",E1422=0),"",IF(data_in!C1422="NULL","",ROUND(data_in!C1422-data_in!B1422,0)))</f>
        <v/>
      </c>
      <c r="G1422" s="8" t="str">
        <f>IF(OR(A1422="",E1422=0),"",IF(data_in!C1422="NULL","",IF(D1422="",ROUND(data_in!D1422-data_in!B1422,0),MIN(D1422,ROUND(data_in!D1422-data_in!B1422,0)))))</f>
        <v/>
      </c>
      <c r="H1422" s="8" t="str">
        <f>IF(A1422="","",IF(data_in!M1422="United States","United States",IF(data_in!M1422="Canada","Canada",IF(data_in!M1422="United Kingdom","United Kingdom","Other Country"))))</f>
        <v>United States</v>
      </c>
      <c r="I1422" s="8" t="str">
        <f>IF(A1422="","",IF(data_in!K1422="Unknown","Unknown",IF(data_in!K1422&lt;=10,"Very Small",IF(data_in!K1422&lt;=100,"Small",IF(data_in!K1422&lt;=500,"Medium",IF(data_in!K1422&gt;500,"Large","Error"))))))</f>
        <v>Small</v>
      </c>
      <c r="J1422" s="8" t="str">
        <f>IF(C1422=1,TEXT(data_in!E1422,"mm-yyyy"),"")</f>
        <v/>
      </c>
      <c r="K1422" s="8" t="str">
        <f>IF(A1422="","",IF(data_in!I1422="Website","Website",IF(data_in!I1422="Paid Search","Paid Search",IF(data_in!I1422="Slack","Slack","Other Channel"))))</f>
        <v>Paid Search</v>
      </c>
      <c r="L1422" s="10">
        <f>IF(A1422="","",ROUND(N$3-data_in!B1422,0))</f>
        <v>95</v>
      </c>
    </row>
    <row r="1423" spans="1:12">
      <c r="A1423" s="8" t="str">
        <f>IF(data_in!A1423="","",data_in!A1423)</f>
        <v>49ba29b2-54d0-407c-8b45-bc6886d10701</v>
      </c>
      <c r="B1423" s="12">
        <f>IF(A1423="","",data_in!B1423)</f>
        <v>43844.640879629631</v>
      </c>
      <c r="C1423" s="8">
        <f>IF(A1423="","",IF(data_in!E1423="NULL",0,1))</f>
        <v>0</v>
      </c>
      <c r="D1423" s="8" t="str">
        <f>IF(A1423="","",IF(data_in!E1423="NULL","",ROUND(data_in!E1423-data_in!B1423,0)))</f>
        <v/>
      </c>
      <c r="E1423" s="8">
        <f>IF(A1423="","",IF(data_in!C1423="NULL",0,IF(data_in!C1423&gt;data_in!E1423,0,1)))</f>
        <v>0</v>
      </c>
      <c r="F1423" s="8" t="str">
        <f>IF(OR(A1423="",E1423=0),"",IF(data_in!C1423="NULL","",ROUND(data_in!C1423-data_in!B1423,0)))</f>
        <v/>
      </c>
      <c r="G1423" s="8" t="str">
        <f>IF(OR(A1423="",E1423=0),"",IF(data_in!C1423="NULL","",IF(D1423="",ROUND(data_in!D1423-data_in!B1423,0),MIN(D1423,ROUND(data_in!D1423-data_in!B1423,0)))))</f>
        <v/>
      </c>
      <c r="H1423" s="8" t="str">
        <f>IF(A1423="","",IF(data_in!M1423="United States","United States",IF(data_in!M1423="Canada","Canada",IF(data_in!M1423="United Kingdom","United Kingdom","Other Country"))))</f>
        <v>United States</v>
      </c>
      <c r="I1423" s="8" t="str">
        <f>IF(A1423="","",IF(data_in!K1423="Unknown","Unknown",IF(data_in!K1423&lt;=10,"Very Small",IF(data_in!K1423&lt;=100,"Small",IF(data_in!K1423&lt;=500,"Medium",IF(data_in!K1423&gt;500,"Large","Error"))))))</f>
        <v>Very Small</v>
      </c>
      <c r="J1423" s="8" t="str">
        <f>IF(C1423=1,TEXT(data_in!E1423,"mm-yyyy"),"")</f>
        <v/>
      </c>
      <c r="K1423" s="8" t="str">
        <f>IF(A1423="","",IF(data_in!I1423="Website","Website",IF(data_in!I1423="Paid Search","Paid Search",IF(data_in!I1423="Slack","Slack","Other Channel"))))</f>
        <v>Paid Search</v>
      </c>
      <c r="L1423" s="10">
        <f>IF(A1423="","",ROUND(N$3-data_in!B1423,0))</f>
        <v>138</v>
      </c>
    </row>
    <row r="1424" spans="1:12">
      <c r="A1424" s="8" t="str">
        <f>IF(data_in!A1424="","",data_in!A1424)</f>
        <v>9bbb05b1-5888-4902-8fbf-10eba7724b10</v>
      </c>
      <c r="B1424" s="12">
        <f>IF(A1424="","",data_in!B1424)</f>
        <v>43844.660787037035</v>
      </c>
      <c r="C1424" s="8">
        <f>IF(A1424="","",IF(data_in!E1424="NULL",0,1))</f>
        <v>0</v>
      </c>
      <c r="D1424" s="8" t="str">
        <f>IF(A1424="","",IF(data_in!E1424="NULL","",ROUND(data_in!E1424-data_in!B1424,0)))</f>
        <v/>
      </c>
      <c r="E1424" s="8">
        <f>IF(A1424="","",IF(data_in!C1424="NULL",0,IF(data_in!C1424&gt;data_in!E1424,0,1)))</f>
        <v>0</v>
      </c>
      <c r="F1424" s="8" t="str">
        <f>IF(OR(A1424="",E1424=0),"",IF(data_in!C1424="NULL","",ROUND(data_in!C1424-data_in!B1424,0)))</f>
        <v/>
      </c>
      <c r="G1424" s="8" t="str">
        <f>IF(OR(A1424="",E1424=0),"",IF(data_in!C1424="NULL","",IF(D1424="",ROUND(data_in!D1424-data_in!B1424,0),MIN(D1424,ROUND(data_in!D1424-data_in!B1424,0)))))</f>
        <v/>
      </c>
      <c r="H1424" s="8" t="str">
        <f>IF(A1424="","",IF(data_in!M1424="United States","United States",IF(data_in!M1424="Canada","Canada",IF(data_in!M1424="United Kingdom","United Kingdom","Other Country"))))</f>
        <v>United States</v>
      </c>
      <c r="I1424" s="8" t="str">
        <f>IF(A1424="","",IF(data_in!K1424="Unknown","Unknown",IF(data_in!K1424&lt;=10,"Very Small",IF(data_in!K1424&lt;=100,"Small",IF(data_in!K1424&lt;=500,"Medium",IF(data_in!K1424&gt;500,"Large","Error"))))))</f>
        <v>Very Small</v>
      </c>
      <c r="J1424" s="8" t="str">
        <f>IF(C1424=1,TEXT(data_in!E1424,"mm-yyyy"),"")</f>
        <v/>
      </c>
      <c r="K1424" s="8" t="str">
        <f>IF(A1424="","",IF(data_in!I1424="Website","Website",IF(data_in!I1424="Paid Search","Paid Search",IF(data_in!I1424="Slack","Slack","Other Channel"))))</f>
        <v>Paid Search</v>
      </c>
      <c r="L1424" s="10">
        <f>IF(A1424="","",ROUND(N$3-data_in!B1424,0))</f>
        <v>138</v>
      </c>
    </row>
    <row r="1425" spans="1:12">
      <c r="A1425" s="8" t="str">
        <f>IF(data_in!A1425="","",data_in!A1425)</f>
        <v>44c78546-ff18-47a1-a735-b6843f169caf</v>
      </c>
      <c r="B1425" s="12">
        <f>IF(A1425="","",data_in!B1425)</f>
        <v>43844.704039351855</v>
      </c>
      <c r="C1425" s="8">
        <f>IF(A1425="","",IF(data_in!E1425="NULL",0,1))</f>
        <v>0</v>
      </c>
      <c r="D1425" s="8" t="str">
        <f>IF(A1425="","",IF(data_in!E1425="NULL","",ROUND(data_in!E1425-data_in!B1425,0)))</f>
        <v/>
      </c>
      <c r="E1425" s="8">
        <f>IF(A1425="","",IF(data_in!C1425="NULL",0,IF(data_in!C1425&gt;data_in!E1425,0,1)))</f>
        <v>0</v>
      </c>
      <c r="F1425" s="8" t="str">
        <f>IF(OR(A1425="",E1425=0),"",IF(data_in!C1425="NULL","",ROUND(data_in!C1425-data_in!B1425,0)))</f>
        <v/>
      </c>
      <c r="G1425" s="8" t="str">
        <f>IF(OR(A1425="",E1425=0),"",IF(data_in!C1425="NULL","",IF(D1425="",ROUND(data_in!D1425-data_in!B1425,0),MIN(D1425,ROUND(data_in!D1425-data_in!B1425,0)))))</f>
        <v/>
      </c>
      <c r="H1425" s="8" t="str">
        <f>IF(A1425="","",IF(data_in!M1425="United States","United States",IF(data_in!M1425="Canada","Canada",IF(data_in!M1425="United Kingdom","United Kingdom","Other Country"))))</f>
        <v>United States</v>
      </c>
      <c r="I1425" s="8" t="str">
        <f>IF(A1425="","",IF(data_in!K1425="Unknown","Unknown",IF(data_in!K1425&lt;=10,"Very Small",IF(data_in!K1425&lt;=100,"Small",IF(data_in!K1425&lt;=500,"Medium",IF(data_in!K1425&gt;500,"Large","Error"))))))</f>
        <v>Medium</v>
      </c>
      <c r="J1425" s="8" t="str">
        <f>IF(C1425=1,TEXT(data_in!E1425,"mm-yyyy"),"")</f>
        <v/>
      </c>
      <c r="K1425" s="8" t="str">
        <f>IF(A1425="","",IF(data_in!I1425="Website","Website",IF(data_in!I1425="Paid Search","Paid Search",IF(data_in!I1425="Slack","Slack","Other Channel"))))</f>
        <v>Website</v>
      </c>
      <c r="L1425" s="10">
        <f>IF(A1425="","",ROUND(N$3-data_in!B1425,0))</f>
        <v>138</v>
      </c>
    </row>
    <row r="1426" spans="1:12">
      <c r="A1426" s="8" t="str">
        <f>IF(data_in!A1426="","",data_in!A1426)</f>
        <v>f72062e2-3c90-4f34-ba1f-c2259113f703</v>
      </c>
      <c r="B1426" s="12">
        <f>IF(A1426="","",data_in!B1426)</f>
        <v>43844.69835648148</v>
      </c>
      <c r="C1426" s="8">
        <f>IF(A1426="","",IF(data_in!E1426="NULL",0,1))</f>
        <v>0</v>
      </c>
      <c r="D1426" s="8" t="str">
        <f>IF(A1426="","",IF(data_in!E1426="NULL","",ROUND(data_in!E1426-data_in!B1426,0)))</f>
        <v/>
      </c>
      <c r="E1426" s="8">
        <f>IF(A1426="","",IF(data_in!C1426="NULL",0,IF(data_in!C1426&gt;data_in!E1426,0,1)))</f>
        <v>0</v>
      </c>
      <c r="F1426" s="8" t="str">
        <f>IF(OR(A1426="",E1426=0),"",IF(data_in!C1426="NULL","",ROUND(data_in!C1426-data_in!B1426,0)))</f>
        <v/>
      </c>
      <c r="G1426" s="8" t="str">
        <f>IF(OR(A1426="",E1426=0),"",IF(data_in!C1426="NULL","",IF(D1426="",ROUND(data_in!D1426-data_in!B1426,0),MIN(D1426,ROUND(data_in!D1426-data_in!B1426,0)))))</f>
        <v/>
      </c>
      <c r="H1426" s="8" t="str">
        <f>IF(A1426="","",IF(data_in!M1426="United States","United States",IF(data_in!M1426="Canada","Canada",IF(data_in!M1426="United Kingdom","United Kingdom","Other Country"))))</f>
        <v>United States</v>
      </c>
      <c r="I1426" s="8" t="str">
        <f>IF(A1426="","",IF(data_in!K1426="Unknown","Unknown",IF(data_in!K1426&lt;=10,"Very Small",IF(data_in!K1426&lt;=100,"Small",IF(data_in!K1426&lt;=500,"Medium",IF(data_in!K1426&gt;500,"Large","Error"))))))</f>
        <v>Very Small</v>
      </c>
      <c r="J1426" s="8" t="str">
        <f>IF(C1426=1,TEXT(data_in!E1426,"mm-yyyy"),"")</f>
        <v/>
      </c>
      <c r="K1426" s="8" t="str">
        <f>IF(A1426="","",IF(data_in!I1426="Website","Website",IF(data_in!I1426="Paid Search","Paid Search",IF(data_in!I1426="Slack","Slack","Other Channel"))))</f>
        <v>Website</v>
      </c>
      <c r="L1426" s="10">
        <f>IF(A1426="","",ROUND(N$3-data_in!B1426,0))</f>
        <v>138</v>
      </c>
    </row>
    <row r="1427" spans="1:12">
      <c r="A1427" s="8" t="str">
        <f>IF(data_in!A1427="","",data_in!A1427)</f>
        <v>dd12fc40-e2a0-4910-b32b-703fd8f07c0b</v>
      </c>
      <c r="B1427" s="12">
        <f>IF(A1427="","",data_in!B1427)</f>
        <v>43844.643287037034</v>
      </c>
      <c r="C1427" s="8">
        <f>IF(A1427="","",IF(data_in!E1427="NULL",0,1))</f>
        <v>0</v>
      </c>
      <c r="D1427" s="8" t="str">
        <f>IF(A1427="","",IF(data_in!E1427="NULL","",ROUND(data_in!E1427-data_in!B1427,0)))</f>
        <v/>
      </c>
      <c r="E1427" s="8">
        <f>IF(A1427="","",IF(data_in!C1427="NULL",0,IF(data_in!C1427&gt;data_in!E1427,0,1)))</f>
        <v>1</v>
      </c>
      <c r="F1427" s="8">
        <f>IF(OR(A1427="",E1427=0),"",IF(data_in!C1427="NULL","",ROUND(data_in!C1427-data_in!B1427,0)))</f>
        <v>8</v>
      </c>
      <c r="G1427" s="8">
        <f>IF(OR(A1427="",E1427=0),"",IF(data_in!C1427="NULL","",IF(D1427="",ROUND(data_in!D1427-data_in!B1427,0),MIN(D1427,ROUND(data_in!D1427-data_in!B1427,0)))))</f>
        <v>38</v>
      </c>
      <c r="H1427" s="8" t="str">
        <f>IF(A1427="","",IF(data_in!M1427="United States","United States",IF(data_in!M1427="Canada","Canada",IF(data_in!M1427="United Kingdom","United Kingdom","Other Country"))))</f>
        <v>Canada</v>
      </c>
      <c r="I1427" s="8" t="str">
        <f>IF(A1427="","",IF(data_in!K1427="Unknown","Unknown",IF(data_in!K1427&lt;=10,"Very Small",IF(data_in!K1427&lt;=100,"Small",IF(data_in!K1427&lt;=500,"Medium",IF(data_in!K1427&gt;500,"Large","Error"))))))</f>
        <v>Small</v>
      </c>
      <c r="J1427" s="8" t="str">
        <f>IF(C1427=1,TEXT(data_in!E1427,"mm-yyyy"),"")</f>
        <v/>
      </c>
      <c r="K1427" s="8" t="str">
        <f>IF(A1427="","",IF(data_in!I1427="Website","Website",IF(data_in!I1427="Paid Search","Paid Search",IF(data_in!I1427="Slack","Slack","Other Channel"))))</f>
        <v>Website</v>
      </c>
      <c r="L1427" s="10">
        <f>IF(A1427="","",ROUND(N$3-data_in!B1427,0))</f>
        <v>138</v>
      </c>
    </row>
    <row r="1428" spans="1:12">
      <c r="A1428" s="8" t="str">
        <f>IF(data_in!A1428="","",data_in!A1428)</f>
        <v>f0a4a9a7-7ae5-4ca9-b563-4fc06034132f</v>
      </c>
      <c r="B1428" s="12">
        <f>IF(A1428="","",data_in!B1428)</f>
        <v>43948.525868055556</v>
      </c>
      <c r="C1428" s="8">
        <f>IF(A1428="","",IF(data_in!E1428="NULL",0,1))</f>
        <v>0</v>
      </c>
      <c r="D1428" s="8" t="str">
        <f>IF(A1428="","",IF(data_in!E1428="NULL","",ROUND(data_in!E1428-data_in!B1428,0)))</f>
        <v/>
      </c>
      <c r="E1428" s="8">
        <f>IF(A1428="","",IF(data_in!C1428="NULL",0,IF(data_in!C1428&gt;data_in!E1428,0,1)))</f>
        <v>0</v>
      </c>
      <c r="F1428" s="8" t="str">
        <f>IF(OR(A1428="",E1428=0),"",IF(data_in!C1428="NULL","",ROUND(data_in!C1428-data_in!B1428,0)))</f>
        <v/>
      </c>
      <c r="G1428" s="8" t="str">
        <f>IF(OR(A1428="",E1428=0),"",IF(data_in!C1428="NULL","",IF(D1428="",ROUND(data_in!D1428-data_in!B1428,0),MIN(D1428,ROUND(data_in!D1428-data_in!B1428,0)))))</f>
        <v/>
      </c>
      <c r="H1428" s="8" t="str">
        <f>IF(A1428="","",IF(data_in!M1428="United States","United States",IF(data_in!M1428="Canada","Canada",IF(data_in!M1428="United Kingdom","United Kingdom","Other Country"))))</f>
        <v>United States</v>
      </c>
      <c r="I1428" s="8" t="str">
        <f>IF(A1428="","",IF(data_in!K1428="Unknown","Unknown",IF(data_in!K1428&lt;=10,"Very Small",IF(data_in!K1428&lt;=100,"Small",IF(data_in!K1428&lt;=500,"Medium",IF(data_in!K1428&gt;500,"Large","Error"))))))</f>
        <v>Large</v>
      </c>
      <c r="J1428" s="8" t="str">
        <f>IF(C1428=1,TEXT(data_in!E1428,"mm-yyyy"),"")</f>
        <v/>
      </c>
      <c r="K1428" s="8" t="str">
        <f>IF(A1428="","",IF(data_in!I1428="Website","Website",IF(data_in!I1428="Paid Search","Paid Search",IF(data_in!I1428="Slack","Slack","Other Channel"))))</f>
        <v>Website</v>
      </c>
      <c r="L1428" s="10">
        <f>IF(A1428="","",ROUND(N$3-data_in!B1428,0))</f>
        <v>34</v>
      </c>
    </row>
    <row r="1429" spans="1:12">
      <c r="A1429" s="8" t="str">
        <f>IF(data_in!A1429="","",data_in!A1429)</f>
        <v>411f1496-fd70-4dd8-be97-b3aadfa1440f</v>
      </c>
      <c r="B1429" s="12">
        <f>IF(A1429="","",data_in!B1429)</f>
        <v>43948.525069444448</v>
      </c>
      <c r="C1429" s="8">
        <f>IF(A1429="","",IF(data_in!E1429="NULL",0,1))</f>
        <v>0</v>
      </c>
      <c r="D1429" s="8" t="str">
        <f>IF(A1429="","",IF(data_in!E1429="NULL","",ROUND(data_in!E1429-data_in!B1429,0)))</f>
        <v/>
      </c>
      <c r="E1429" s="8">
        <f>IF(A1429="","",IF(data_in!C1429="NULL",0,IF(data_in!C1429&gt;data_in!E1429,0,1)))</f>
        <v>0</v>
      </c>
      <c r="F1429" s="8" t="str">
        <f>IF(OR(A1429="",E1429=0),"",IF(data_in!C1429="NULL","",ROUND(data_in!C1429-data_in!B1429,0)))</f>
        <v/>
      </c>
      <c r="G1429" s="8" t="str">
        <f>IF(OR(A1429="",E1429=0),"",IF(data_in!C1429="NULL","",IF(D1429="",ROUND(data_in!D1429-data_in!B1429,0),MIN(D1429,ROUND(data_in!D1429-data_in!B1429,0)))))</f>
        <v/>
      </c>
      <c r="H1429" s="8" t="str">
        <f>IF(A1429="","",IF(data_in!M1429="United States","United States",IF(data_in!M1429="Canada","Canada",IF(data_in!M1429="United Kingdom","United Kingdom","Other Country"))))</f>
        <v>Other Country</v>
      </c>
      <c r="I1429" s="8" t="str">
        <f>IF(A1429="","",IF(data_in!K1429="Unknown","Unknown",IF(data_in!K1429&lt;=10,"Very Small",IF(data_in!K1429&lt;=100,"Small",IF(data_in!K1429&lt;=500,"Medium",IF(data_in!K1429&gt;500,"Large","Error"))))))</f>
        <v>Small</v>
      </c>
      <c r="J1429" s="8" t="str">
        <f>IF(C1429=1,TEXT(data_in!E1429,"mm-yyyy"),"")</f>
        <v/>
      </c>
      <c r="K1429" s="8" t="str">
        <f>IF(A1429="","",IF(data_in!I1429="Website","Website",IF(data_in!I1429="Paid Search","Paid Search",IF(data_in!I1429="Slack","Slack","Other Channel"))))</f>
        <v>Other Channel</v>
      </c>
      <c r="L1429" s="10">
        <f>IF(A1429="","",ROUND(N$3-data_in!B1429,0))</f>
        <v>34</v>
      </c>
    </row>
    <row r="1430" spans="1:12">
      <c r="A1430" s="8" t="str">
        <f>IF(data_in!A1430="","",data_in!A1430)</f>
        <v>680da013-09a7-449f-b6ba-1f9f417bcf44</v>
      </c>
      <c r="B1430" s="12">
        <f>IF(A1430="","",data_in!B1430)</f>
        <v>43948.548888888887</v>
      </c>
      <c r="C1430" s="8">
        <f>IF(A1430="","",IF(data_in!E1430="NULL",0,1))</f>
        <v>0</v>
      </c>
      <c r="D1430" s="8" t="str">
        <f>IF(A1430="","",IF(data_in!E1430="NULL","",ROUND(data_in!E1430-data_in!B1430,0)))</f>
        <v/>
      </c>
      <c r="E1430" s="8">
        <f>IF(A1430="","",IF(data_in!C1430="NULL",0,IF(data_in!C1430&gt;data_in!E1430,0,1)))</f>
        <v>0</v>
      </c>
      <c r="F1430" s="8" t="str">
        <f>IF(OR(A1430="",E1430=0),"",IF(data_in!C1430="NULL","",ROUND(data_in!C1430-data_in!B1430,0)))</f>
        <v/>
      </c>
      <c r="G1430" s="8" t="str">
        <f>IF(OR(A1430="",E1430=0),"",IF(data_in!C1430="NULL","",IF(D1430="",ROUND(data_in!D1430-data_in!B1430,0),MIN(D1430,ROUND(data_in!D1430-data_in!B1430,0)))))</f>
        <v/>
      </c>
      <c r="H1430" s="8" t="str">
        <f>IF(A1430="","",IF(data_in!M1430="United States","United States",IF(data_in!M1430="Canada","Canada",IF(data_in!M1430="United Kingdom","United Kingdom","Other Country"))))</f>
        <v>Other Country</v>
      </c>
      <c r="I1430" s="8" t="str">
        <f>IF(A1430="","",IF(data_in!K1430="Unknown","Unknown",IF(data_in!K1430&lt;=10,"Very Small",IF(data_in!K1430&lt;=100,"Small",IF(data_in!K1430&lt;=500,"Medium",IF(data_in!K1430&gt;500,"Large","Error"))))))</f>
        <v>Very Small</v>
      </c>
      <c r="J1430" s="8" t="str">
        <f>IF(C1430=1,TEXT(data_in!E1430,"mm-yyyy"),"")</f>
        <v/>
      </c>
      <c r="K1430" s="8" t="str">
        <f>IF(A1430="","",IF(data_in!I1430="Website","Website",IF(data_in!I1430="Paid Search","Paid Search",IF(data_in!I1430="Slack","Slack","Other Channel"))))</f>
        <v>Website</v>
      </c>
      <c r="L1430" s="10">
        <f>IF(A1430="","",ROUND(N$3-data_in!B1430,0))</f>
        <v>34</v>
      </c>
    </row>
    <row r="1431" spans="1:12">
      <c r="A1431" s="8" t="str">
        <f>IF(data_in!A1431="","",data_in!A1431)</f>
        <v>cea9209d-6ddf-4560-b7e5-0157deba6fa3</v>
      </c>
      <c r="B1431" s="12">
        <f>IF(A1431="","",data_in!B1431)</f>
        <v>43948.581689814811</v>
      </c>
      <c r="C1431" s="8">
        <f>IF(A1431="","",IF(data_in!E1431="NULL",0,1))</f>
        <v>0</v>
      </c>
      <c r="D1431" s="8" t="str">
        <f>IF(A1431="","",IF(data_in!E1431="NULL","",ROUND(data_in!E1431-data_in!B1431,0)))</f>
        <v/>
      </c>
      <c r="E1431" s="8">
        <f>IF(A1431="","",IF(data_in!C1431="NULL",0,IF(data_in!C1431&gt;data_in!E1431,0,1)))</f>
        <v>0</v>
      </c>
      <c r="F1431" s="8" t="str">
        <f>IF(OR(A1431="",E1431=0),"",IF(data_in!C1431="NULL","",ROUND(data_in!C1431-data_in!B1431,0)))</f>
        <v/>
      </c>
      <c r="G1431" s="8" t="str">
        <f>IF(OR(A1431="",E1431=0),"",IF(data_in!C1431="NULL","",IF(D1431="",ROUND(data_in!D1431-data_in!B1431,0),MIN(D1431,ROUND(data_in!D1431-data_in!B1431,0)))))</f>
        <v/>
      </c>
      <c r="H1431" s="8" t="str">
        <f>IF(A1431="","",IF(data_in!M1431="United States","United States",IF(data_in!M1431="Canada","Canada",IF(data_in!M1431="United Kingdom","United Kingdom","Other Country"))))</f>
        <v>Other Country</v>
      </c>
      <c r="I1431" s="8" t="str">
        <f>IF(A1431="","",IF(data_in!K1431="Unknown","Unknown",IF(data_in!K1431&lt;=10,"Very Small",IF(data_in!K1431&lt;=100,"Small",IF(data_in!K1431&lt;=500,"Medium",IF(data_in!K1431&gt;500,"Large","Error"))))))</f>
        <v>Very Small</v>
      </c>
      <c r="J1431" s="8" t="str">
        <f>IF(C1431=1,TEXT(data_in!E1431,"mm-yyyy"),"")</f>
        <v/>
      </c>
      <c r="K1431" s="8" t="str">
        <f>IF(A1431="","",IF(data_in!I1431="Website","Website",IF(data_in!I1431="Paid Search","Paid Search",IF(data_in!I1431="Slack","Slack","Other Channel"))))</f>
        <v>Website</v>
      </c>
      <c r="L1431" s="10">
        <f>IF(A1431="","",ROUND(N$3-data_in!B1431,0))</f>
        <v>34</v>
      </c>
    </row>
    <row r="1432" spans="1:12">
      <c r="A1432" s="8" t="str">
        <f>IF(data_in!A1432="","",data_in!A1432)</f>
        <v>f047ed8d-2869-45d1-99b1-1a185b22148e</v>
      </c>
      <c r="B1432" s="12">
        <f>IF(A1432="","",data_in!B1432)</f>
        <v>43948.634421296294</v>
      </c>
      <c r="C1432" s="8">
        <f>IF(A1432="","",IF(data_in!E1432="NULL",0,1))</f>
        <v>1</v>
      </c>
      <c r="D1432" s="8">
        <f>IF(A1432="","",IF(data_in!E1432="NULL","",ROUND(data_in!E1432-data_in!B1432,0)))</f>
        <v>29</v>
      </c>
      <c r="E1432" s="8">
        <f>IF(A1432="","",IF(data_in!C1432="NULL",0,IF(data_in!C1432&gt;data_in!E1432,0,1)))</f>
        <v>1</v>
      </c>
      <c r="F1432" s="8">
        <f>IF(OR(A1432="",E1432=0),"",IF(data_in!C1432="NULL","",ROUND(data_in!C1432-data_in!B1432,0)))</f>
        <v>14</v>
      </c>
      <c r="G1432" s="8">
        <f>IF(OR(A1432="",E1432=0),"",IF(data_in!C1432="NULL","",IF(D1432="",ROUND(data_in!D1432-data_in!B1432,0),MIN(D1432,ROUND(data_in!D1432-data_in!B1432,0)))))</f>
        <v>28</v>
      </c>
      <c r="H1432" s="8" t="str">
        <f>IF(A1432="","",IF(data_in!M1432="United States","United States",IF(data_in!M1432="Canada","Canada",IF(data_in!M1432="United Kingdom","United Kingdom","Other Country"))))</f>
        <v>United States</v>
      </c>
      <c r="I1432" s="8" t="str">
        <f>IF(A1432="","",IF(data_in!K1432="Unknown","Unknown",IF(data_in!K1432&lt;=10,"Very Small",IF(data_in!K1432&lt;=100,"Small",IF(data_in!K1432&lt;=500,"Medium",IF(data_in!K1432&gt;500,"Large","Error"))))))</f>
        <v>Small</v>
      </c>
      <c r="J1432" s="8" t="str">
        <f>IF(C1432=1,TEXT(data_in!E1432,"mm-yyyy"),"")</f>
        <v>05-2020</v>
      </c>
      <c r="K1432" s="8" t="str">
        <f>IF(A1432="","",IF(data_in!I1432="Website","Website",IF(data_in!I1432="Paid Search","Paid Search",IF(data_in!I1432="Slack","Slack","Other Channel"))))</f>
        <v>Website</v>
      </c>
      <c r="L1432" s="10">
        <f>IF(A1432="","",ROUND(N$3-data_in!B1432,0))</f>
        <v>34</v>
      </c>
    </row>
    <row r="1433" spans="1:12">
      <c r="A1433" s="8" t="str">
        <f>IF(data_in!A1433="","",data_in!A1433)</f>
        <v>f607bc80-ce6d-49f5-8279-5f412acaae40</v>
      </c>
      <c r="B1433" s="12">
        <f>IF(A1433="","",data_in!B1433)</f>
        <v>43948.644895833335</v>
      </c>
      <c r="C1433" s="8">
        <f>IF(A1433="","",IF(data_in!E1433="NULL",0,1))</f>
        <v>0</v>
      </c>
      <c r="D1433" s="8" t="str">
        <f>IF(A1433="","",IF(data_in!E1433="NULL","",ROUND(data_in!E1433-data_in!B1433,0)))</f>
        <v/>
      </c>
      <c r="E1433" s="8">
        <f>IF(A1433="","",IF(data_in!C1433="NULL",0,IF(data_in!C1433&gt;data_in!E1433,0,1)))</f>
        <v>1</v>
      </c>
      <c r="F1433" s="8">
        <f>IF(OR(A1433="",E1433=0),"",IF(data_in!C1433="NULL","",ROUND(data_in!C1433-data_in!B1433,0)))</f>
        <v>0</v>
      </c>
      <c r="G1433" s="8">
        <f>IF(OR(A1433="",E1433=0),"",IF(data_in!C1433="NULL","",IF(D1433="",ROUND(data_in!D1433-data_in!B1433,0),MIN(D1433,ROUND(data_in!D1433-data_in!B1433,0)))))</f>
        <v>14</v>
      </c>
      <c r="H1433" s="8" t="str">
        <f>IF(A1433="","",IF(data_in!M1433="United States","United States",IF(data_in!M1433="Canada","Canada",IF(data_in!M1433="United Kingdom","United Kingdom","Other Country"))))</f>
        <v>Other Country</v>
      </c>
      <c r="I1433" s="8" t="str">
        <f>IF(A1433="","",IF(data_in!K1433="Unknown","Unknown",IF(data_in!K1433&lt;=10,"Very Small",IF(data_in!K1433&lt;=100,"Small",IF(data_in!K1433&lt;=500,"Medium",IF(data_in!K1433&gt;500,"Large","Error"))))))</f>
        <v>Very Small</v>
      </c>
      <c r="J1433" s="8" t="str">
        <f>IF(C1433=1,TEXT(data_in!E1433,"mm-yyyy"),"")</f>
        <v/>
      </c>
      <c r="K1433" s="8" t="str">
        <f>IF(A1433="","",IF(data_in!I1433="Website","Website",IF(data_in!I1433="Paid Search","Paid Search",IF(data_in!I1433="Slack","Slack","Other Channel"))))</f>
        <v>Website</v>
      </c>
      <c r="L1433" s="10">
        <f>IF(A1433="","",ROUND(N$3-data_in!B1433,0))</f>
        <v>34</v>
      </c>
    </row>
    <row r="1434" spans="1:12">
      <c r="A1434" s="8" t="str">
        <f>IF(data_in!A1434="","",data_in!A1434)</f>
        <v>56d2361e-5a73-441f-a505-938301be0d84</v>
      </c>
      <c r="B1434" s="12">
        <f>IF(A1434="","",data_in!B1434)</f>
        <v>43948.644293981481</v>
      </c>
      <c r="C1434" s="8">
        <f>IF(A1434="","",IF(data_in!E1434="NULL",0,1))</f>
        <v>0</v>
      </c>
      <c r="D1434" s="8" t="str">
        <f>IF(A1434="","",IF(data_in!E1434="NULL","",ROUND(data_in!E1434-data_in!B1434,0)))</f>
        <v/>
      </c>
      <c r="E1434" s="8">
        <f>IF(A1434="","",IF(data_in!C1434="NULL",0,IF(data_in!C1434&gt;data_in!E1434,0,1)))</f>
        <v>0</v>
      </c>
      <c r="F1434" s="8" t="str">
        <f>IF(OR(A1434="",E1434=0),"",IF(data_in!C1434="NULL","",ROUND(data_in!C1434-data_in!B1434,0)))</f>
        <v/>
      </c>
      <c r="G1434" s="8" t="str">
        <f>IF(OR(A1434="",E1434=0),"",IF(data_in!C1434="NULL","",IF(D1434="",ROUND(data_in!D1434-data_in!B1434,0),MIN(D1434,ROUND(data_in!D1434-data_in!B1434,0)))))</f>
        <v/>
      </c>
      <c r="H1434" s="8" t="str">
        <f>IF(A1434="","",IF(data_in!M1434="United States","United States",IF(data_in!M1434="Canada","Canada",IF(data_in!M1434="United Kingdom","United Kingdom","Other Country"))))</f>
        <v>Other Country</v>
      </c>
      <c r="I1434" s="8" t="str">
        <f>IF(A1434="","",IF(data_in!K1434="Unknown","Unknown",IF(data_in!K1434&lt;=10,"Very Small",IF(data_in!K1434&lt;=100,"Small",IF(data_in!K1434&lt;=500,"Medium",IF(data_in!K1434&gt;500,"Large","Error"))))))</f>
        <v>Small</v>
      </c>
      <c r="J1434" s="8" t="str">
        <f>IF(C1434=1,TEXT(data_in!E1434,"mm-yyyy"),"")</f>
        <v/>
      </c>
      <c r="K1434" s="8" t="str">
        <f>IF(A1434="","",IF(data_in!I1434="Website","Website",IF(data_in!I1434="Paid Search","Paid Search",IF(data_in!I1434="Slack","Slack","Other Channel"))))</f>
        <v>Website</v>
      </c>
      <c r="L1434" s="10">
        <f>IF(A1434="","",ROUND(N$3-data_in!B1434,0))</f>
        <v>34</v>
      </c>
    </row>
    <row r="1435" spans="1:12">
      <c r="A1435" s="8" t="str">
        <f>IF(data_in!A1435="","",data_in!A1435)</f>
        <v>385c4100-b085-4a52-97cc-c8793163a0f6</v>
      </c>
      <c r="B1435" s="12">
        <f>IF(A1435="","",data_in!B1435)</f>
        <v>43948.677835648145</v>
      </c>
      <c r="C1435" s="8">
        <f>IF(A1435="","",IF(data_in!E1435="NULL",0,1))</f>
        <v>0</v>
      </c>
      <c r="D1435" s="8" t="str">
        <f>IF(A1435="","",IF(data_in!E1435="NULL","",ROUND(data_in!E1435-data_in!B1435,0)))</f>
        <v/>
      </c>
      <c r="E1435" s="8">
        <f>IF(A1435="","",IF(data_in!C1435="NULL",0,IF(data_in!C1435&gt;data_in!E1435,0,1)))</f>
        <v>0</v>
      </c>
      <c r="F1435" s="8" t="str">
        <f>IF(OR(A1435="",E1435=0),"",IF(data_in!C1435="NULL","",ROUND(data_in!C1435-data_in!B1435,0)))</f>
        <v/>
      </c>
      <c r="G1435" s="8" t="str">
        <f>IF(OR(A1435="",E1435=0),"",IF(data_in!C1435="NULL","",IF(D1435="",ROUND(data_in!D1435-data_in!B1435,0),MIN(D1435,ROUND(data_in!D1435-data_in!B1435,0)))))</f>
        <v/>
      </c>
      <c r="H1435" s="8" t="str">
        <f>IF(A1435="","",IF(data_in!M1435="United States","United States",IF(data_in!M1435="Canada","Canada",IF(data_in!M1435="United Kingdom","United Kingdom","Other Country"))))</f>
        <v>Other Country</v>
      </c>
      <c r="I1435" s="8" t="str">
        <f>IF(A1435="","",IF(data_in!K1435="Unknown","Unknown",IF(data_in!K1435&lt;=10,"Very Small",IF(data_in!K1435&lt;=100,"Small",IF(data_in!K1435&lt;=500,"Medium",IF(data_in!K1435&gt;500,"Large","Error"))))))</f>
        <v>Medium</v>
      </c>
      <c r="J1435" s="8" t="str">
        <f>IF(C1435=1,TEXT(data_in!E1435,"mm-yyyy"),"")</f>
        <v/>
      </c>
      <c r="K1435" s="8" t="str">
        <f>IF(A1435="","",IF(data_in!I1435="Website","Website",IF(data_in!I1435="Paid Search","Paid Search",IF(data_in!I1435="Slack","Slack","Other Channel"))))</f>
        <v>Paid Search</v>
      </c>
      <c r="L1435" s="10">
        <f>IF(A1435="","",ROUND(N$3-data_in!B1435,0))</f>
        <v>34</v>
      </c>
    </row>
    <row r="1436" spans="1:12">
      <c r="A1436" s="8" t="str">
        <f>IF(data_in!A1436="","",data_in!A1436)</f>
        <v>a2b3433a-3c43-4e38-91b3-5ae453401a42</v>
      </c>
      <c r="B1436" s="12">
        <f>IF(A1436="","",data_in!B1436)</f>
        <v>43948.697997685187</v>
      </c>
      <c r="C1436" s="8">
        <f>IF(A1436="","",IF(data_in!E1436="NULL",0,1))</f>
        <v>0</v>
      </c>
      <c r="D1436" s="8" t="str">
        <f>IF(A1436="","",IF(data_in!E1436="NULL","",ROUND(data_in!E1436-data_in!B1436,0)))</f>
        <v/>
      </c>
      <c r="E1436" s="8">
        <f>IF(A1436="","",IF(data_in!C1436="NULL",0,IF(data_in!C1436&gt;data_in!E1436,0,1)))</f>
        <v>0</v>
      </c>
      <c r="F1436" s="8" t="str">
        <f>IF(OR(A1436="",E1436=0),"",IF(data_in!C1436="NULL","",ROUND(data_in!C1436-data_in!B1436,0)))</f>
        <v/>
      </c>
      <c r="G1436" s="8" t="str">
        <f>IF(OR(A1436="",E1436=0),"",IF(data_in!C1436="NULL","",IF(D1436="",ROUND(data_in!D1436-data_in!B1436,0),MIN(D1436,ROUND(data_in!D1436-data_in!B1436,0)))))</f>
        <v/>
      </c>
      <c r="H1436" s="8" t="str">
        <f>IF(A1436="","",IF(data_in!M1436="United States","United States",IF(data_in!M1436="Canada","Canada",IF(data_in!M1436="United Kingdom","United Kingdom","Other Country"))))</f>
        <v>United States</v>
      </c>
      <c r="I1436" s="8" t="str">
        <f>IF(A1436="","",IF(data_in!K1436="Unknown","Unknown",IF(data_in!K1436&lt;=10,"Very Small",IF(data_in!K1436&lt;=100,"Small",IF(data_in!K1436&lt;=500,"Medium",IF(data_in!K1436&gt;500,"Large","Error"))))))</f>
        <v>Small</v>
      </c>
      <c r="J1436" s="8" t="str">
        <f>IF(C1436=1,TEXT(data_in!E1436,"mm-yyyy"),"")</f>
        <v/>
      </c>
      <c r="K1436" s="8" t="str">
        <f>IF(A1436="","",IF(data_in!I1436="Website","Website",IF(data_in!I1436="Paid Search","Paid Search",IF(data_in!I1436="Slack","Slack","Other Channel"))))</f>
        <v>Paid Search</v>
      </c>
      <c r="L1436" s="10">
        <f>IF(A1436="","",ROUND(N$3-data_in!B1436,0))</f>
        <v>34</v>
      </c>
    </row>
    <row r="1437" spans="1:12">
      <c r="A1437" s="8" t="str">
        <f>IF(data_in!A1437="","",data_in!A1437)</f>
        <v>7c6310d2-40da-4aff-bc7f-0cc1b100c63b</v>
      </c>
      <c r="B1437" s="12">
        <f>IF(A1437="","",data_in!B1437)</f>
        <v>43948.695381944446</v>
      </c>
      <c r="C1437" s="8">
        <f>IF(A1437="","",IF(data_in!E1437="NULL",0,1))</f>
        <v>0</v>
      </c>
      <c r="D1437" s="8" t="str">
        <f>IF(A1437="","",IF(data_in!E1437="NULL","",ROUND(data_in!E1437-data_in!B1437,0)))</f>
        <v/>
      </c>
      <c r="E1437" s="8">
        <f>IF(A1437="","",IF(data_in!C1437="NULL",0,IF(data_in!C1437&gt;data_in!E1437,0,1)))</f>
        <v>1</v>
      </c>
      <c r="F1437" s="8">
        <f>IF(OR(A1437="",E1437=0),"",IF(data_in!C1437="NULL","",ROUND(data_in!C1437-data_in!B1437,0)))</f>
        <v>0</v>
      </c>
      <c r="G1437" s="8">
        <f>IF(OR(A1437="",E1437=0),"",IF(data_in!C1437="NULL","",IF(D1437="",ROUND(data_in!D1437-data_in!B1437,0),MIN(D1437,ROUND(data_in!D1437-data_in!B1437,0)))))</f>
        <v>14</v>
      </c>
      <c r="H1437" s="8" t="str">
        <f>IF(A1437="","",IF(data_in!M1437="United States","United States",IF(data_in!M1437="Canada","Canada",IF(data_in!M1437="United Kingdom","United Kingdom","Other Country"))))</f>
        <v>United States</v>
      </c>
      <c r="I1437" s="8" t="str">
        <f>IF(A1437="","",IF(data_in!K1437="Unknown","Unknown",IF(data_in!K1437&lt;=10,"Very Small",IF(data_in!K1437&lt;=100,"Small",IF(data_in!K1437&lt;=500,"Medium",IF(data_in!K1437&gt;500,"Large","Error"))))))</f>
        <v>Small</v>
      </c>
      <c r="J1437" s="8" t="str">
        <f>IF(C1437=1,TEXT(data_in!E1437,"mm-yyyy"),"")</f>
        <v/>
      </c>
      <c r="K1437" s="8" t="str">
        <f>IF(A1437="","",IF(data_in!I1437="Website","Website",IF(data_in!I1437="Paid Search","Paid Search",IF(data_in!I1437="Slack","Slack","Other Channel"))))</f>
        <v>Website</v>
      </c>
      <c r="L1437" s="10">
        <f>IF(A1437="","",ROUND(N$3-data_in!B1437,0))</f>
        <v>34</v>
      </c>
    </row>
    <row r="1438" spans="1:12">
      <c r="A1438" s="8" t="str">
        <f>IF(data_in!A1438="","",data_in!A1438)</f>
        <v>4b3134ef-bc93-4b94-8d9b-2d023b1c5193</v>
      </c>
      <c r="B1438" s="12">
        <f>IF(A1438="","",data_in!B1438)</f>
        <v>43948.731574074074</v>
      </c>
      <c r="C1438" s="8">
        <f>IF(A1438="","",IF(data_in!E1438="NULL",0,1))</f>
        <v>0</v>
      </c>
      <c r="D1438" s="8" t="str">
        <f>IF(A1438="","",IF(data_in!E1438="NULL","",ROUND(data_in!E1438-data_in!B1438,0)))</f>
        <v/>
      </c>
      <c r="E1438" s="8">
        <f>IF(A1438="","",IF(data_in!C1438="NULL",0,IF(data_in!C1438&gt;data_in!E1438,0,1)))</f>
        <v>1</v>
      </c>
      <c r="F1438" s="8">
        <f>IF(OR(A1438="",E1438=0),"",IF(data_in!C1438="NULL","",ROUND(data_in!C1438-data_in!B1438,0)))</f>
        <v>0</v>
      </c>
      <c r="G1438" s="8">
        <f>IF(OR(A1438="",E1438=0),"",IF(data_in!C1438="NULL","",IF(D1438="",ROUND(data_in!D1438-data_in!B1438,0),MIN(D1438,ROUND(data_in!D1438-data_in!B1438,0)))))</f>
        <v>14</v>
      </c>
      <c r="H1438" s="8" t="str">
        <f>IF(A1438="","",IF(data_in!M1438="United States","United States",IF(data_in!M1438="Canada","Canada",IF(data_in!M1438="United Kingdom","United Kingdom","Other Country"))))</f>
        <v>Canada</v>
      </c>
      <c r="I1438" s="8" t="str">
        <f>IF(A1438="","",IF(data_in!K1438="Unknown","Unknown",IF(data_in!K1438&lt;=10,"Very Small",IF(data_in!K1438&lt;=100,"Small",IF(data_in!K1438&lt;=500,"Medium",IF(data_in!K1438&gt;500,"Large","Error"))))))</f>
        <v>Very Small</v>
      </c>
      <c r="J1438" s="8" t="str">
        <f>IF(C1438=1,TEXT(data_in!E1438,"mm-yyyy"),"")</f>
        <v/>
      </c>
      <c r="K1438" s="8" t="str">
        <f>IF(A1438="","",IF(data_in!I1438="Website","Website",IF(data_in!I1438="Paid Search","Paid Search",IF(data_in!I1438="Slack","Slack","Other Channel"))))</f>
        <v>Website</v>
      </c>
      <c r="L1438" s="10">
        <f>IF(A1438="","",ROUND(N$3-data_in!B1438,0))</f>
        <v>34</v>
      </c>
    </row>
    <row r="1439" spans="1:12">
      <c r="A1439" s="8" t="str">
        <f>IF(data_in!A1439="","",data_in!A1439)</f>
        <v>72b692f4-fe0f-4ee9-8270-8f9b1670dd7e</v>
      </c>
      <c r="B1439" s="12">
        <f>IF(A1439="","",data_in!B1439)</f>
        <v>43948.754155092596</v>
      </c>
      <c r="C1439" s="8">
        <f>IF(A1439="","",IF(data_in!E1439="NULL",0,1))</f>
        <v>0</v>
      </c>
      <c r="D1439" s="8" t="str">
        <f>IF(A1439="","",IF(data_in!E1439="NULL","",ROUND(data_in!E1439-data_in!B1439,0)))</f>
        <v/>
      </c>
      <c r="E1439" s="8">
        <f>IF(A1439="","",IF(data_in!C1439="NULL",0,IF(data_in!C1439&gt;data_in!E1439,0,1)))</f>
        <v>0</v>
      </c>
      <c r="F1439" s="8" t="str">
        <f>IF(OR(A1439="",E1439=0),"",IF(data_in!C1439="NULL","",ROUND(data_in!C1439-data_in!B1439,0)))</f>
        <v/>
      </c>
      <c r="G1439" s="8" t="str">
        <f>IF(OR(A1439="",E1439=0),"",IF(data_in!C1439="NULL","",IF(D1439="",ROUND(data_in!D1439-data_in!B1439,0),MIN(D1439,ROUND(data_in!D1439-data_in!B1439,0)))))</f>
        <v/>
      </c>
      <c r="H1439" s="8" t="str">
        <f>IF(A1439="","",IF(data_in!M1439="United States","United States",IF(data_in!M1439="Canada","Canada",IF(data_in!M1439="United Kingdom","United Kingdom","Other Country"))))</f>
        <v>Other Country</v>
      </c>
      <c r="I1439" s="8" t="str">
        <f>IF(A1439="","",IF(data_in!K1439="Unknown","Unknown",IF(data_in!K1439&lt;=10,"Very Small",IF(data_in!K1439&lt;=100,"Small",IF(data_in!K1439&lt;=500,"Medium",IF(data_in!K1439&gt;500,"Large","Error"))))))</f>
        <v>Very Small</v>
      </c>
      <c r="J1439" s="8" t="str">
        <f>IF(C1439=1,TEXT(data_in!E1439,"mm-yyyy"),"")</f>
        <v/>
      </c>
      <c r="K1439" s="8" t="str">
        <f>IF(A1439="","",IF(data_in!I1439="Website","Website",IF(data_in!I1439="Paid Search","Paid Search",IF(data_in!I1439="Slack","Slack","Other Channel"))))</f>
        <v>Slack</v>
      </c>
      <c r="L1439" s="10">
        <f>IF(A1439="","",ROUND(N$3-data_in!B1439,0))</f>
        <v>34</v>
      </c>
    </row>
    <row r="1440" spans="1:12">
      <c r="A1440" s="8" t="str">
        <f>IF(data_in!A1440="","",data_in!A1440)</f>
        <v>788492d5-8917-423d-8c73-45e18bb188a8</v>
      </c>
      <c r="B1440" s="12">
        <f>IF(A1440="","",data_in!B1440)</f>
        <v>43948.777939814812</v>
      </c>
      <c r="C1440" s="8">
        <f>IF(A1440="","",IF(data_in!E1440="NULL",0,1))</f>
        <v>0</v>
      </c>
      <c r="D1440" s="8" t="str">
        <f>IF(A1440="","",IF(data_in!E1440="NULL","",ROUND(data_in!E1440-data_in!B1440,0)))</f>
        <v/>
      </c>
      <c r="E1440" s="8">
        <f>IF(A1440="","",IF(data_in!C1440="NULL",0,IF(data_in!C1440&gt;data_in!E1440,0,1)))</f>
        <v>0</v>
      </c>
      <c r="F1440" s="8" t="str">
        <f>IF(OR(A1440="",E1440=0),"",IF(data_in!C1440="NULL","",ROUND(data_in!C1440-data_in!B1440,0)))</f>
        <v/>
      </c>
      <c r="G1440" s="8" t="str">
        <f>IF(OR(A1440="",E1440=0),"",IF(data_in!C1440="NULL","",IF(D1440="",ROUND(data_in!D1440-data_in!B1440,0),MIN(D1440,ROUND(data_in!D1440-data_in!B1440,0)))))</f>
        <v/>
      </c>
      <c r="H1440" s="8" t="str">
        <f>IF(A1440="","",IF(data_in!M1440="United States","United States",IF(data_in!M1440="Canada","Canada",IF(data_in!M1440="United Kingdom","United Kingdom","Other Country"))))</f>
        <v>United States</v>
      </c>
      <c r="I1440" s="8" t="str">
        <f>IF(A1440="","",IF(data_in!K1440="Unknown","Unknown",IF(data_in!K1440&lt;=10,"Very Small",IF(data_in!K1440&lt;=100,"Small",IF(data_in!K1440&lt;=500,"Medium",IF(data_in!K1440&gt;500,"Large","Error"))))))</f>
        <v>Very Small</v>
      </c>
      <c r="J1440" s="8" t="str">
        <f>IF(C1440=1,TEXT(data_in!E1440,"mm-yyyy"),"")</f>
        <v/>
      </c>
      <c r="K1440" s="8" t="str">
        <f>IF(A1440="","",IF(data_in!I1440="Website","Website",IF(data_in!I1440="Paid Search","Paid Search",IF(data_in!I1440="Slack","Slack","Other Channel"))))</f>
        <v>Website</v>
      </c>
      <c r="L1440" s="10">
        <f>IF(A1440="","",ROUND(N$3-data_in!B1440,0))</f>
        <v>34</v>
      </c>
    </row>
    <row r="1441" spans="1:12">
      <c r="A1441" s="8" t="str">
        <f>IF(data_in!A1441="","",data_in!A1441)</f>
        <v>ef14e990-5611-4f87-897e-ada5259acef2</v>
      </c>
      <c r="B1441" s="12">
        <f>IF(A1441="","",data_in!B1441)</f>
        <v>43948.809027777781</v>
      </c>
      <c r="C1441" s="8">
        <f>IF(A1441="","",IF(data_in!E1441="NULL",0,1))</f>
        <v>0</v>
      </c>
      <c r="D1441" s="8" t="str">
        <f>IF(A1441="","",IF(data_in!E1441="NULL","",ROUND(data_in!E1441-data_in!B1441,0)))</f>
        <v/>
      </c>
      <c r="E1441" s="8">
        <f>IF(A1441="","",IF(data_in!C1441="NULL",0,IF(data_in!C1441&gt;data_in!E1441,0,1)))</f>
        <v>0</v>
      </c>
      <c r="F1441" s="8" t="str">
        <f>IF(OR(A1441="",E1441=0),"",IF(data_in!C1441="NULL","",ROUND(data_in!C1441-data_in!B1441,0)))</f>
        <v/>
      </c>
      <c r="G1441" s="8" t="str">
        <f>IF(OR(A1441="",E1441=0),"",IF(data_in!C1441="NULL","",IF(D1441="",ROUND(data_in!D1441-data_in!B1441,0),MIN(D1441,ROUND(data_in!D1441-data_in!B1441,0)))))</f>
        <v/>
      </c>
      <c r="H1441" s="8" t="str">
        <f>IF(A1441="","",IF(data_in!M1441="United States","United States",IF(data_in!M1441="Canada","Canada",IF(data_in!M1441="United Kingdom","United Kingdom","Other Country"))))</f>
        <v>United Kingdom</v>
      </c>
      <c r="I1441" s="8" t="str">
        <f>IF(A1441="","",IF(data_in!K1441="Unknown","Unknown",IF(data_in!K1441&lt;=10,"Very Small",IF(data_in!K1441&lt;=100,"Small",IF(data_in!K1441&lt;=500,"Medium",IF(data_in!K1441&gt;500,"Large","Error"))))))</f>
        <v>Very Small</v>
      </c>
      <c r="J1441" s="8" t="str">
        <f>IF(C1441=1,TEXT(data_in!E1441,"mm-yyyy"),"")</f>
        <v/>
      </c>
      <c r="K1441" s="8" t="str">
        <f>IF(A1441="","",IF(data_in!I1441="Website","Website",IF(data_in!I1441="Paid Search","Paid Search",IF(data_in!I1441="Slack","Slack","Other Channel"))))</f>
        <v>Website</v>
      </c>
      <c r="L1441" s="10">
        <f>IF(A1441="","",ROUND(N$3-data_in!B1441,0))</f>
        <v>34</v>
      </c>
    </row>
    <row r="1442" spans="1:12">
      <c r="A1442" s="8" t="str">
        <f>IF(data_in!A1442="","",data_in!A1442)</f>
        <v>9567b802-effe-4fff-a706-653407e31563</v>
      </c>
      <c r="B1442" s="12">
        <f>IF(A1442="","",data_in!B1442)</f>
        <v>43948.802453703705</v>
      </c>
      <c r="C1442" s="8">
        <f>IF(A1442="","",IF(data_in!E1442="NULL",0,1))</f>
        <v>0</v>
      </c>
      <c r="D1442" s="8" t="str">
        <f>IF(A1442="","",IF(data_in!E1442="NULL","",ROUND(data_in!E1442-data_in!B1442,0)))</f>
        <v/>
      </c>
      <c r="E1442" s="8">
        <f>IF(A1442="","",IF(data_in!C1442="NULL",0,IF(data_in!C1442&gt;data_in!E1442,0,1)))</f>
        <v>0</v>
      </c>
      <c r="F1442" s="8" t="str">
        <f>IF(OR(A1442="",E1442=0),"",IF(data_in!C1442="NULL","",ROUND(data_in!C1442-data_in!B1442,0)))</f>
        <v/>
      </c>
      <c r="G1442" s="8" t="str">
        <f>IF(OR(A1442="",E1442=0),"",IF(data_in!C1442="NULL","",IF(D1442="",ROUND(data_in!D1442-data_in!B1442,0),MIN(D1442,ROUND(data_in!D1442-data_in!B1442,0)))))</f>
        <v/>
      </c>
      <c r="H1442" s="8" t="str">
        <f>IF(A1442="","",IF(data_in!M1442="United States","United States",IF(data_in!M1442="Canada","Canada",IF(data_in!M1442="United Kingdom","United Kingdom","Other Country"))))</f>
        <v>United States</v>
      </c>
      <c r="I1442" s="8" t="str">
        <f>IF(A1442="","",IF(data_in!K1442="Unknown","Unknown",IF(data_in!K1442&lt;=10,"Very Small",IF(data_in!K1442&lt;=100,"Small",IF(data_in!K1442&lt;=500,"Medium",IF(data_in!K1442&gt;500,"Large","Error"))))))</f>
        <v>Very Small</v>
      </c>
      <c r="J1442" s="8" t="str">
        <f>IF(C1442=1,TEXT(data_in!E1442,"mm-yyyy"),"")</f>
        <v/>
      </c>
      <c r="K1442" s="8" t="str">
        <f>IF(A1442="","",IF(data_in!I1442="Website","Website",IF(data_in!I1442="Paid Search","Paid Search",IF(data_in!I1442="Slack","Slack","Other Channel"))))</f>
        <v>Website</v>
      </c>
      <c r="L1442" s="10">
        <f>IF(A1442="","",ROUND(N$3-data_in!B1442,0))</f>
        <v>34</v>
      </c>
    </row>
    <row r="1443" spans="1:12">
      <c r="A1443" s="8" t="str">
        <f>IF(data_in!A1443="","",data_in!A1443)</f>
        <v>3252bd20-6872-4b1e-95db-9c4330648a44</v>
      </c>
      <c r="B1443" s="12">
        <f>IF(A1443="","",data_in!B1443)</f>
        <v>43948.849687499998</v>
      </c>
      <c r="C1443" s="8">
        <f>IF(A1443="","",IF(data_in!E1443="NULL",0,1))</f>
        <v>0</v>
      </c>
      <c r="D1443" s="8" t="str">
        <f>IF(A1443="","",IF(data_in!E1443="NULL","",ROUND(data_in!E1443-data_in!B1443,0)))</f>
        <v/>
      </c>
      <c r="E1443" s="8">
        <f>IF(A1443="","",IF(data_in!C1443="NULL",0,IF(data_in!C1443&gt;data_in!E1443,0,1)))</f>
        <v>1</v>
      </c>
      <c r="F1443" s="8">
        <f>IF(OR(A1443="",E1443=0),"",IF(data_in!C1443="NULL","",ROUND(data_in!C1443-data_in!B1443,0)))</f>
        <v>0</v>
      </c>
      <c r="G1443" s="8">
        <f>IF(OR(A1443="",E1443=0),"",IF(data_in!C1443="NULL","",IF(D1443="",ROUND(data_in!D1443-data_in!B1443,0),MIN(D1443,ROUND(data_in!D1443-data_in!B1443,0)))))</f>
        <v>14</v>
      </c>
      <c r="H1443" s="8" t="str">
        <f>IF(A1443="","",IF(data_in!M1443="United States","United States",IF(data_in!M1443="Canada","Canada",IF(data_in!M1443="United Kingdom","United Kingdom","Other Country"))))</f>
        <v>Canada</v>
      </c>
      <c r="I1443" s="8" t="str">
        <f>IF(A1443="","",IF(data_in!K1443="Unknown","Unknown",IF(data_in!K1443&lt;=10,"Very Small",IF(data_in!K1443&lt;=100,"Small",IF(data_in!K1443&lt;=500,"Medium",IF(data_in!K1443&gt;500,"Large","Error"))))))</f>
        <v>Very Small</v>
      </c>
      <c r="J1443" s="8" t="str">
        <f>IF(C1443=1,TEXT(data_in!E1443,"mm-yyyy"),"")</f>
        <v/>
      </c>
      <c r="K1443" s="8" t="str">
        <f>IF(A1443="","",IF(data_in!I1443="Website","Website",IF(data_in!I1443="Paid Search","Paid Search",IF(data_in!I1443="Slack","Slack","Other Channel"))))</f>
        <v>Website</v>
      </c>
      <c r="L1443" s="10">
        <f>IF(A1443="","",ROUND(N$3-data_in!B1443,0))</f>
        <v>34</v>
      </c>
    </row>
    <row r="1444" spans="1:12">
      <c r="A1444" s="8" t="str">
        <f>IF(data_in!A1444="","",data_in!A1444)</f>
        <v>3d90485a-1f73-442b-8c18-266d0132fef9</v>
      </c>
      <c r="B1444" s="12">
        <f>IF(A1444="","",data_in!B1444)</f>
        <v>43948.822800925926</v>
      </c>
      <c r="C1444" s="8">
        <f>IF(A1444="","",IF(data_in!E1444="NULL",0,1))</f>
        <v>0</v>
      </c>
      <c r="D1444" s="8" t="str">
        <f>IF(A1444="","",IF(data_in!E1444="NULL","",ROUND(data_in!E1444-data_in!B1444,0)))</f>
        <v/>
      </c>
      <c r="E1444" s="8">
        <f>IF(A1444="","",IF(data_in!C1444="NULL",0,IF(data_in!C1444&gt;data_in!E1444,0,1)))</f>
        <v>0</v>
      </c>
      <c r="F1444" s="8" t="str">
        <f>IF(OR(A1444="",E1444=0),"",IF(data_in!C1444="NULL","",ROUND(data_in!C1444-data_in!B1444,0)))</f>
        <v/>
      </c>
      <c r="G1444" s="8" t="str">
        <f>IF(OR(A1444="",E1444=0),"",IF(data_in!C1444="NULL","",IF(D1444="",ROUND(data_in!D1444-data_in!B1444,0),MIN(D1444,ROUND(data_in!D1444-data_in!B1444,0)))))</f>
        <v/>
      </c>
      <c r="H1444" s="8" t="str">
        <f>IF(A1444="","",IF(data_in!M1444="United States","United States",IF(data_in!M1444="Canada","Canada",IF(data_in!M1444="United Kingdom","United Kingdom","Other Country"))))</f>
        <v>United States</v>
      </c>
      <c r="I1444" s="8" t="str">
        <f>IF(A1444="","",IF(data_in!K1444="Unknown","Unknown",IF(data_in!K1444&lt;=10,"Very Small",IF(data_in!K1444&lt;=100,"Small",IF(data_in!K1444&lt;=500,"Medium",IF(data_in!K1444&gt;500,"Large","Error"))))))</f>
        <v>Medium</v>
      </c>
      <c r="J1444" s="8" t="str">
        <f>IF(C1444=1,TEXT(data_in!E1444,"mm-yyyy"),"")</f>
        <v/>
      </c>
      <c r="K1444" s="8" t="str">
        <f>IF(A1444="","",IF(data_in!I1444="Website","Website",IF(data_in!I1444="Paid Search","Paid Search",IF(data_in!I1444="Slack","Slack","Other Channel"))))</f>
        <v>Website</v>
      </c>
      <c r="L1444" s="10">
        <f>IF(A1444="","",ROUND(N$3-data_in!B1444,0))</f>
        <v>34</v>
      </c>
    </row>
    <row r="1445" spans="1:12">
      <c r="A1445" s="8" t="str">
        <f>IF(data_in!A1445="","",data_in!A1445)</f>
        <v>bb953487-a5cc-41ff-82f1-56468d295956</v>
      </c>
      <c r="B1445" s="12">
        <f>IF(A1445="","",data_in!B1445)</f>
        <v>43844.023912037039</v>
      </c>
      <c r="C1445" s="8">
        <f>IF(A1445="","",IF(data_in!E1445="NULL",0,1))</f>
        <v>0</v>
      </c>
      <c r="D1445" s="8" t="str">
        <f>IF(A1445="","",IF(data_in!E1445="NULL","",ROUND(data_in!E1445-data_in!B1445,0)))</f>
        <v/>
      </c>
      <c r="E1445" s="8">
        <f>IF(A1445="","",IF(data_in!C1445="NULL",0,IF(data_in!C1445&gt;data_in!E1445,0,1)))</f>
        <v>0</v>
      </c>
      <c r="F1445" s="8" t="str">
        <f>IF(OR(A1445="",E1445=0),"",IF(data_in!C1445="NULL","",ROUND(data_in!C1445-data_in!B1445,0)))</f>
        <v/>
      </c>
      <c r="G1445" s="8" t="str">
        <f>IF(OR(A1445="",E1445=0),"",IF(data_in!C1445="NULL","",IF(D1445="",ROUND(data_in!D1445-data_in!B1445,0),MIN(D1445,ROUND(data_in!D1445-data_in!B1445,0)))))</f>
        <v/>
      </c>
      <c r="H1445" s="8" t="str">
        <f>IF(A1445="","",IF(data_in!M1445="United States","United States",IF(data_in!M1445="Canada","Canada",IF(data_in!M1445="United Kingdom","United Kingdom","Other Country"))))</f>
        <v>United States</v>
      </c>
      <c r="I1445" s="8" t="str">
        <f>IF(A1445="","",IF(data_in!K1445="Unknown","Unknown",IF(data_in!K1445&lt;=10,"Very Small",IF(data_in!K1445&lt;=100,"Small",IF(data_in!K1445&lt;=500,"Medium",IF(data_in!K1445&gt;500,"Large","Error"))))))</f>
        <v>Large</v>
      </c>
      <c r="J1445" s="8" t="str">
        <f>IF(C1445=1,TEXT(data_in!E1445,"mm-yyyy"),"")</f>
        <v/>
      </c>
      <c r="K1445" s="8" t="str">
        <f>IF(A1445="","",IF(data_in!I1445="Website","Website",IF(data_in!I1445="Paid Search","Paid Search",IF(data_in!I1445="Slack","Slack","Other Channel"))))</f>
        <v>Website</v>
      </c>
      <c r="L1445" s="10">
        <f>IF(A1445="","",ROUND(N$3-data_in!B1445,0))</f>
        <v>139</v>
      </c>
    </row>
    <row r="1446" spans="1:12">
      <c r="A1446" s="8" t="str">
        <f>IF(data_in!A1446="","",data_in!A1446)</f>
        <v>c1fe17b9-5981-4ab2-a513-710e226b0602</v>
      </c>
      <c r="B1446" s="12">
        <f>IF(A1446="","",data_in!B1446)</f>
        <v>43957.988530092596</v>
      </c>
      <c r="C1446" s="8">
        <f>IF(A1446="","",IF(data_in!E1446="NULL",0,1))</f>
        <v>0</v>
      </c>
      <c r="D1446" s="8" t="str">
        <f>IF(A1446="","",IF(data_in!E1446="NULL","",ROUND(data_in!E1446-data_in!B1446,0)))</f>
        <v/>
      </c>
      <c r="E1446" s="8">
        <f>IF(A1446="","",IF(data_in!C1446="NULL",0,IF(data_in!C1446&gt;data_in!E1446,0,1)))</f>
        <v>0</v>
      </c>
      <c r="F1446" s="8" t="str">
        <f>IF(OR(A1446="",E1446=0),"",IF(data_in!C1446="NULL","",ROUND(data_in!C1446-data_in!B1446,0)))</f>
        <v/>
      </c>
      <c r="G1446" s="8" t="str">
        <f>IF(OR(A1446="",E1446=0),"",IF(data_in!C1446="NULL","",IF(D1446="",ROUND(data_in!D1446-data_in!B1446,0),MIN(D1446,ROUND(data_in!D1446-data_in!B1446,0)))))</f>
        <v/>
      </c>
      <c r="H1446" s="8" t="str">
        <f>IF(A1446="","",IF(data_in!M1446="United States","United States",IF(data_in!M1446="Canada","Canada",IF(data_in!M1446="United Kingdom","United Kingdom","Other Country"))))</f>
        <v>Canada</v>
      </c>
      <c r="I1446" s="8" t="str">
        <f>IF(A1446="","",IF(data_in!K1446="Unknown","Unknown",IF(data_in!K1446&lt;=10,"Very Small",IF(data_in!K1446&lt;=100,"Small",IF(data_in!K1446&lt;=500,"Medium",IF(data_in!K1446&gt;500,"Large","Error"))))))</f>
        <v>Medium</v>
      </c>
      <c r="J1446" s="8" t="str">
        <f>IF(C1446=1,TEXT(data_in!E1446,"mm-yyyy"),"")</f>
        <v/>
      </c>
      <c r="K1446" s="8" t="str">
        <f>IF(A1446="","",IF(data_in!I1446="Website","Website",IF(data_in!I1446="Paid Search","Paid Search",IF(data_in!I1446="Slack","Slack","Other Channel"))))</f>
        <v>Website</v>
      </c>
      <c r="L1446" s="10">
        <f>IF(A1446="","",ROUND(N$3-data_in!B1446,0))</f>
        <v>25</v>
      </c>
    </row>
    <row r="1447" spans="1:12">
      <c r="A1447" s="8" t="str">
        <f>IF(data_in!A1447="","",data_in!A1447)</f>
        <v>dc636ae6-57e1-4c09-9881-c01ac3c8f859</v>
      </c>
      <c r="B1447" s="12">
        <f>IF(A1447="","",data_in!B1447)</f>
        <v>43844.66547453704</v>
      </c>
      <c r="C1447" s="8">
        <f>IF(A1447="","",IF(data_in!E1447="NULL",0,1))</f>
        <v>0</v>
      </c>
      <c r="D1447" s="8" t="str">
        <f>IF(A1447="","",IF(data_in!E1447="NULL","",ROUND(data_in!E1447-data_in!B1447,0)))</f>
        <v/>
      </c>
      <c r="E1447" s="8">
        <f>IF(A1447="","",IF(data_in!C1447="NULL",0,IF(data_in!C1447&gt;data_in!E1447,0,1)))</f>
        <v>0</v>
      </c>
      <c r="F1447" s="8" t="str">
        <f>IF(OR(A1447="",E1447=0),"",IF(data_in!C1447="NULL","",ROUND(data_in!C1447-data_in!B1447,0)))</f>
        <v/>
      </c>
      <c r="G1447" s="8" t="str">
        <f>IF(OR(A1447="",E1447=0),"",IF(data_in!C1447="NULL","",IF(D1447="",ROUND(data_in!D1447-data_in!B1447,0),MIN(D1447,ROUND(data_in!D1447-data_in!B1447,0)))))</f>
        <v/>
      </c>
      <c r="H1447" s="8" t="str">
        <f>IF(A1447="","",IF(data_in!M1447="United States","United States",IF(data_in!M1447="Canada","Canada",IF(data_in!M1447="United Kingdom","United Kingdom","Other Country"))))</f>
        <v>Other Country</v>
      </c>
      <c r="I1447" s="8" t="str">
        <f>IF(A1447="","",IF(data_in!K1447="Unknown","Unknown",IF(data_in!K1447&lt;=10,"Very Small",IF(data_in!K1447&lt;=100,"Small",IF(data_in!K1447&lt;=500,"Medium",IF(data_in!K1447&gt;500,"Large","Error"))))))</f>
        <v>Small</v>
      </c>
      <c r="J1447" s="8" t="str">
        <f>IF(C1447=1,TEXT(data_in!E1447,"mm-yyyy"),"")</f>
        <v/>
      </c>
      <c r="K1447" s="8" t="str">
        <f>IF(A1447="","",IF(data_in!I1447="Website","Website",IF(data_in!I1447="Paid Search","Paid Search",IF(data_in!I1447="Slack","Slack","Other Channel"))))</f>
        <v>Website</v>
      </c>
      <c r="L1447" s="10">
        <f>IF(A1447="","",ROUND(N$3-data_in!B1447,0))</f>
        <v>138</v>
      </c>
    </row>
    <row r="1448" spans="1:12">
      <c r="A1448" s="8" t="str">
        <f>IF(data_in!A1448="","",data_in!A1448)</f>
        <v>d3ee0420-7be0-4bf7-b998-920a2963675e</v>
      </c>
      <c r="B1448" s="12">
        <f>IF(A1448="","",data_in!B1448)</f>
        <v>43844.658437500002</v>
      </c>
      <c r="C1448" s="8">
        <f>IF(A1448="","",IF(data_in!E1448="NULL",0,1))</f>
        <v>0</v>
      </c>
      <c r="D1448" s="8" t="str">
        <f>IF(A1448="","",IF(data_in!E1448="NULL","",ROUND(data_in!E1448-data_in!B1448,0)))</f>
        <v/>
      </c>
      <c r="E1448" s="8">
        <f>IF(A1448="","",IF(data_in!C1448="NULL",0,IF(data_in!C1448&gt;data_in!E1448,0,1)))</f>
        <v>0</v>
      </c>
      <c r="F1448" s="8" t="str">
        <f>IF(OR(A1448="",E1448=0),"",IF(data_in!C1448="NULL","",ROUND(data_in!C1448-data_in!B1448,0)))</f>
        <v/>
      </c>
      <c r="G1448" s="8" t="str">
        <f>IF(OR(A1448="",E1448=0),"",IF(data_in!C1448="NULL","",IF(D1448="",ROUND(data_in!D1448-data_in!B1448,0),MIN(D1448,ROUND(data_in!D1448-data_in!B1448,0)))))</f>
        <v/>
      </c>
      <c r="H1448" s="8" t="str">
        <f>IF(A1448="","",IF(data_in!M1448="United States","United States",IF(data_in!M1448="Canada","Canada",IF(data_in!M1448="United Kingdom","United Kingdom","Other Country"))))</f>
        <v>Canada</v>
      </c>
      <c r="I1448" s="8" t="str">
        <f>IF(A1448="","",IF(data_in!K1448="Unknown","Unknown",IF(data_in!K1448&lt;=10,"Very Small",IF(data_in!K1448&lt;=100,"Small",IF(data_in!K1448&lt;=500,"Medium",IF(data_in!K1448&gt;500,"Large","Error"))))))</f>
        <v>Very Small</v>
      </c>
      <c r="J1448" s="8" t="str">
        <f>IF(C1448=1,TEXT(data_in!E1448,"mm-yyyy"),"")</f>
        <v/>
      </c>
      <c r="K1448" s="8" t="str">
        <f>IF(A1448="","",IF(data_in!I1448="Website","Website",IF(data_in!I1448="Paid Search","Paid Search",IF(data_in!I1448="Slack","Slack","Other Channel"))))</f>
        <v>Other Channel</v>
      </c>
      <c r="L1448" s="10">
        <f>IF(A1448="","",ROUND(N$3-data_in!B1448,0))</f>
        <v>138</v>
      </c>
    </row>
    <row r="1449" spans="1:12">
      <c r="A1449" s="8" t="str">
        <f>IF(data_in!A1449="","",data_in!A1449)</f>
        <v>c4354c2e-4cef-4a8e-acaf-00ad2f6a8f5a</v>
      </c>
      <c r="B1449" s="12">
        <f>IF(A1449="","",data_in!B1449)</f>
        <v>43965.119537037041</v>
      </c>
      <c r="C1449" s="8">
        <f>IF(A1449="","",IF(data_in!E1449="NULL",0,1))</f>
        <v>0</v>
      </c>
      <c r="D1449" s="8" t="str">
        <f>IF(A1449="","",IF(data_in!E1449="NULL","",ROUND(data_in!E1449-data_in!B1449,0)))</f>
        <v/>
      </c>
      <c r="E1449" s="8">
        <f>IF(A1449="","",IF(data_in!C1449="NULL",0,IF(data_in!C1449&gt;data_in!E1449,0,1)))</f>
        <v>0</v>
      </c>
      <c r="F1449" s="8" t="str">
        <f>IF(OR(A1449="",E1449=0),"",IF(data_in!C1449="NULL","",ROUND(data_in!C1449-data_in!B1449,0)))</f>
        <v/>
      </c>
      <c r="G1449" s="8" t="str">
        <f>IF(OR(A1449="",E1449=0),"",IF(data_in!C1449="NULL","",IF(D1449="",ROUND(data_in!D1449-data_in!B1449,0),MIN(D1449,ROUND(data_in!D1449-data_in!B1449,0)))))</f>
        <v/>
      </c>
      <c r="H1449" s="8" t="str">
        <f>IF(A1449="","",IF(data_in!M1449="United States","United States",IF(data_in!M1449="Canada","Canada",IF(data_in!M1449="United Kingdom","United Kingdom","Other Country"))))</f>
        <v>Other Country</v>
      </c>
      <c r="I1449" s="8" t="str">
        <f>IF(A1449="","",IF(data_in!K1449="Unknown","Unknown",IF(data_in!K1449&lt;=10,"Very Small",IF(data_in!K1449&lt;=100,"Small",IF(data_in!K1449&lt;=500,"Medium",IF(data_in!K1449&gt;500,"Large","Error"))))))</f>
        <v>Very Small</v>
      </c>
      <c r="J1449" s="8" t="str">
        <f>IF(C1449=1,TEXT(data_in!E1449,"mm-yyyy"),"")</f>
        <v/>
      </c>
      <c r="K1449" s="8" t="str">
        <f>IF(A1449="","",IF(data_in!I1449="Website","Website",IF(data_in!I1449="Paid Search","Paid Search",IF(data_in!I1449="Slack","Slack","Other Channel"))))</f>
        <v>Website</v>
      </c>
      <c r="L1449" s="10">
        <f>IF(A1449="","",ROUND(N$3-data_in!B1449,0))</f>
        <v>18</v>
      </c>
    </row>
    <row r="1450" spans="1:12">
      <c r="A1450" s="8" t="str">
        <f>IF(data_in!A1450="","",data_in!A1450)</f>
        <v>01a1673d-ed41-4604-875b-234f53a28932</v>
      </c>
      <c r="B1450" s="12">
        <f>IF(A1450="","",data_in!B1450)</f>
        <v>43844.720879629633</v>
      </c>
      <c r="C1450" s="8">
        <f>IF(A1450="","",IF(data_in!E1450="NULL",0,1))</f>
        <v>0</v>
      </c>
      <c r="D1450" s="8" t="str">
        <f>IF(A1450="","",IF(data_in!E1450="NULL","",ROUND(data_in!E1450-data_in!B1450,0)))</f>
        <v/>
      </c>
      <c r="E1450" s="8">
        <f>IF(A1450="","",IF(data_in!C1450="NULL",0,IF(data_in!C1450&gt;data_in!E1450,0,1)))</f>
        <v>0</v>
      </c>
      <c r="F1450" s="8" t="str">
        <f>IF(OR(A1450="",E1450=0),"",IF(data_in!C1450="NULL","",ROUND(data_in!C1450-data_in!B1450,0)))</f>
        <v/>
      </c>
      <c r="G1450" s="8" t="str">
        <f>IF(OR(A1450="",E1450=0),"",IF(data_in!C1450="NULL","",IF(D1450="",ROUND(data_in!D1450-data_in!B1450,0),MIN(D1450,ROUND(data_in!D1450-data_in!B1450,0)))))</f>
        <v/>
      </c>
      <c r="H1450" s="8" t="str">
        <f>IF(A1450="","",IF(data_in!M1450="United States","United States",IF(data_in!M1450="Canada","Canada",IF(data_in!M1450="United Kingdom","United Kingdom","Other Country"))))</f>
        <v>United States</v>
      </c>
      <c r="I1450" s="8" t="str">
        <f>IF(A1450="","",IF(data_in!K1450="Unknown","Unknown",IF(data_in!K1450&lt;=10,"Very Small",IF(data_in!K1450&lt;=100,"Small",IF(data_in!K1450&lt;=500,"Medium",IF(data_in!K1450&gt;500,"Large","Error"))))))</f>
        <v>Medium</v>
      </c>
      <c r="J1450" s="8" t="str">
        <f>IF(C1450=1,TEXT(data_in!E1450,"mm-yyyy"),"")</f>
        <v/>
      </c>
      <c r="K1450" s="8" t="str">
        <f>IF(A1450="","",IF(data_in!I1450="Website","Website",IF(data_in!I1450="Paid Search","Paid Search",IF(data_in!I1450="Slack","Slack","Other Channel"))))</f>
        <v>Website</v>
      </c>
      <c r="L1450" s="10">
        <f>IF(A1450="","",ROUND(N$3-data_in!B1450,0))</f>
        <v>138</v>
      </c>
    </row>
    <row r="1451" spans="1:12">
      <c r="A1451" s="8" t="str">
        <f>IF(data_in!A1451="","",data_in!A1451)</f>
        <v>07b9449c-e295-4de1-b8a5-d00654b49ef3</v>
      </c>
      <c r="B1451" s="12">
        <f>IF(A1451="","",data_in!B1451)</f>
        <v>43844.676724537036</v>
      </c>
      <c r="C1451" s="8">
        <f>IF(A1451="","",IF(data_in!E1451="NULL",0,1))</f>
        <v>0</v>
      </c>
      <c r="D1451" s="8" t="str">
        <f>IF(A1451="","",IF(data_in!E1451="NULL","",ROUND(data_in!E1451-data_in!B1451,0)))</f>
        <v/>
      </c>
      <c r="E1451" s="8">
        <f>IF(A1451="","",IF(data_in!C1451="NULL",0,IF(data_in!C1451&gt;data_in!E1451,0,1)))</f>
        <v>0</v>
      </c>
      <c r="F1451" s="8" t="str">
        <f>IF(OR(A1451="",E1451=0),"",IF(data_in!C1451="NULL","",ROUND(data_in!C1451-data_in!B1451,0)))</f>
        <v/>
      </c>
      <c r="G1451" s="8" t="str">
        <f>IF(OR(A1451="",E1451=0),"",IF(data_in!C1451="NULL","",IF(D1451="",ROUND(data_in!D1451-data_in!B1451,0),MIN(D1451,ROUND(data_in!D1451-data_in!B1451,0)))))</f>
        <v/>
      </c>
      <c r="H1451" s="8" t="str">
        <f>IF(A1451="","",IF(data_in!M1451="United States","United States",IF(data_in!M1451="Canada","Canada",IF(data_in!M1451="United Kingdom","United Kingdom","Other Country"))))</f>
        <v>Other Country</v>
      </c>
      <c r="I1451" s="8" t="str">
        <f>IF(A1451="","",IF(data_in!K1451="Unknown","Unknown",IF(data_in!K1451&lt;=10,"Very Small",IF(data_in!K1451&lt;=100,"Small",IF(data_in!K1451&lt;=500,"Medium",IF(data_in!K1451&gt;500,"Large","Error"))))))</f>
        <v>Very Small</v>
      </c>
      <c r="J1451" s="8" t="str">
        <f>IF(C1451=1,TEXT(data_in!E1451,"mm-yyyy"),"")</f>
        <v/>
      </c>
      <c r="K1451" s="8" t="str">
        <f>IF(A1451="","",IF(data_in!I1451="Website","Website",IF(data_in!I1451="Paid Search","Paid Search",IF(data_in!I1451="Slack","Slack","Other Channel"))))</f>
        <v>Website</v>
      </c>
      <c r="L1451" s="10">
        <f>IF(A1451="","",ROUND(N$3-data_in!B1451,0))</f>
        <v>138</v>
      </c>
    </row>
    <row r="1452" spans="1:12">
      <c r="A1452" s="8" t="str">
        <f>IF(data_in!A1452="","",data_in!A1452)</f>
        <v>0bf25e49-208c-41c7-af06-ea453b89a2cf</v>
      </c>
      <c r="B1452" s="12">
        <f>IF(A1452="","",data_in!B1452)</f>
        <v>43844.686874999999</v>
      </c>
      <c r="C1452" s="8">
        <f>IF(A1452="","",IF(data_in!E1452="NULL",0,1))</f>
        <v>0</v>
      </c>
      <c r="D1452" s="8" t="str">
        <f>IF(A1452="","",IF(data_in!E1452="NULL","",ROUND(data_in!E1452-data_in!B1452,0)))</f>
        <v/>
      </c>
      <c r="E1452" s="8">
        <f>IF(A1452="","",IF(data_in!C1452="NULL",0,IF(data_in!C1452&gt;data_in!E1452,0,1)))</f>
        <v>0</v>
      </c>
      <c r="F1452" s="8" t="str">
        <f>IF(OR(A1452="",E1452=0),"",IF(data_in!C1452="NULL","",ROUND(data_in!C1452-data_in!B1452,0)))</f>
        <v/>
      </c>
      <c r="G1452" s="8" t="str">
        <f>IF(OR(A1452="",E1452=0),"",IF(data_in!C1452="NULL","",IF(D1452="",ROUND(data_in!D1452-data_in!B1452,0),MIN(D1452,ROUND(data_in!D1452-data_in!B1452,0)))))</f>
        <v/>
      </c>
      <c r="H1452" s="8" t="str">
        <f>IF(A1452="","",IF(data_in!M1452="United States","United States",IF(data_in!M1452="Canada","Canada",IF(data_in!M1452="United Kingdom","United Kingdom","Other Country"))))</f>
        <v>United States</v>
      </c>
      <c r="I1452" s="8" t="str">
        <f>IF(A1452="","",IF(data_in!K1452="Unknown","Unknown",IF(data_in!K1452&lt;=10,"Very Small",IF(data_in!K1452&lt;=100,"Small",IF(data_in!K1452&lt;=500,"Medium",IF(data_in!K1452&gt;500,"Large","Error"))))))</f>
        <v>Very Small</v>
      </c>
      <c r="J1452" s="8" t="str">
        <f>IF(C1452=1,TEXT(data_in!E1452,"mm-yyyy"),"")</f>
        <v/>
      </c>
      <c r="K1452" s="8" t="str">
        <f>IF(A1452="","",IF(data_in!I1452="Website","Website",IF(data_in!I1452="Paid Search","Paid Search",IF(data_in!I1452="Slack","Slack","Other Channel"))))</f>
        <v>Website</v>
      </c>
      <c r="L1452" s="10">
        <f>IF(A1452="","",ROUND(N$3-data_in!B1452,0))</f>
        <v>138</v>
      </c>
    </row>
    <row r="1453" spans="1:12">
      <c r="A1453" s="8" t="str">
        <f>IF(data_in!A1453="","",data_in!A1453)</f>
        <v>0cc00195-d9b9-4d67-82a2-88219fcbda55</v>
      </c>
      <c r="B1453" s="12">
        <f>IF(A1453="","",data_in!B1453)</f>
        <v>43844.713946759257</v>
      </c>
      <c r="C1453" s="8">
        <f>IF(A1453="","",IF(data_in!E1453="NULL",0,1))</f>
        <v>0</v>
      </c>
      <c r="D1453" s="8" t="str">
        <f>IF(A1453="","",IF(data_in!E1453="NULL","",ROUND(data_in!E1453-data_in!B1453,0)))</f>
        <v/>
      </c>
      <c r="E1453" s="8">
        <f>IF(A1453="","",IF(data_in!C1453="NULL",0,IF(data_in!C1453&gt;data_in!E1453,0,1)))</f>
        <v>0</v>
      </c>
      <c r="F1453" s="8" t="str">
        <f>IF(OR(A1453="",E1453=0),"",IF(data_in!C1453="NULL","",ROUND(data_in!C1453-data_in!B1453,0)))</f>
        <v/>
      </c>
      <c r="G1453" s="8" t="str">
        <f>IF(OR(A1453="",E1453=0),"",IF(data_in!C1453="NULL","",IF(D1453="",ROUND(data_in!D1453-data_in!B1453,0),MIN(D1453,ROUND(data_in!D1453-data_in!B1453,0)))))</f>
        <v/>
      </c>
      <c r="H1453" s="8" t="str">
        <f>IF(A1453="","",IF(data_in!M1453="United States","United States",IF(data_in!M1453="Canada","Canada",IF(data_in!M1453="United Kingdom","United Kingdom","Other Country"))))</f>
        <v>United Kingdom</v>
      </c>
      <c r="I1453" s="8" t="str">
        <f>IF(A1453="","",IF(data_in!K1453="Unknown","Unknown",IF(data_in!K1453&lt;=10,"Very Small",IF(data_in!K1453&lt;=100,"Small",IF(data_in!K1453&lt;=500,"Medium",IF(data_in!K1453&gt;500,"Large","Error"))))))</f>
        <v>Small</v>
      </c>
      <c r="J1453" s="8" t="str">
        <f>IF(C1453=1,TEXT(data_in!E1453,"mm-yyyy"),"")</f>
        <v/>
      </c>
      <c r="K1453" s="8" t="str">
        <f>IF(A1453="","",IF(data_in!I1453="Website","Website",IF(data_in!I1453="Paid Search","Paid Search",IF(data_in!I1453="Slack","Slack","Other Channel"))))</f>
        <v>Website</v>
      </c>
      <c r="L1453" s="10">
        <f>IF(A1453="","",ROUND(N$3-data_in!B1453,0))</f>
        <v>138</v>
      </c>
    </row>
    <row r="1454" spans="1:12">
      <c r="A1454" s="8" t="str">
        <f>IF(data_in!A1454="","",data_in!A1454)</f>
        <v>4dde80c5-2179-47d8-b061-2ea1b4ac0bf9</v>
      </c>
      <c r="B1454" s="12">
        <f>IF(A1454="","",data_in!B1454)</f>
        <v>43844.763159722221</v>
      </c>
      <c r="C1454" s="8">
        <f>IF(A1454="","",IF(data_in!E1454="NULL",0,1))</f>
        <v>0</v>
      </c>
      <c r="D1454" s="8" t="str">
        <f>IF(A1454="","",IF(data_in!E1454="NULL","",ROUND(data_in!E1454-data_in!B1454,0)))</f>
        <v/>
      </c>
      <c r="E1454" s="8">
        <f>IF(A1454="","",IF(data_in!C1454="NULL",0,IF(data_in!C1454&gt;data_in!E1454,0,1)))</f>
        <v>1</v>
      </c>
      <c r="F1454" s="8">
        <f>IF(OR(A1454="",E1454=0),"",IF(data_in!C1454="NULL","",ROUND(data_in!C1454-data_in!B1454,0)))</f>
        <v>41</v>
      </c>
      <c r="G1454" s="8">
        <f>IF(OR(A1454="",E1454=0),"",IF(data_in!C1454="NULL","",IF(D1454="",ROUND(data_in!D1454-data_in!B1454,0),MIN(D1454,ROUND(data_in!D1454-data_in!B1454,0)))))</f>
        <v>71</v>
      </c>
      <c r="H1454" s="8" t="str">
        <f>IF(A1454="","",IF(data_in!M1454="United States","United States",IF(data_in!M1454="Canada","Canada",IF(data_in!M1454="United Kingdom","United Kingdom","Other Country"))))</f>
        <v>Canada</v>
      </c>
      <c r="I1454" s="8" t="str">
        <f>IF(A1454="","",IF(data_in!K1454="Unknown","Unknown",IF(data_in!K1454&lt;=10,"Very Small",IF(data_in!K1454&lt;=100,"Small",IF(data_in!K1454&lt;=500,"Medium",IF(data_in!K1454&gt;500,"Large","Error"))))))</f>
        <v>Small</v>
      </c>
      <c r="J1454" s="8" t="str">
        <f>IF(C1454=1,TEXT(data_in!E1454,"mm-yyyy"),"")</f>
        <v/>
      </c>
      <c r="K1454" s="8" t="str">
        <f>IF(A1454="","",IF(data_in!I1454="Website","Website",IF(data_in!I1454="Paid Search","Paid Search",IF(data_in!I1454="Slack","Slack","Other Channel"))))</f>
        <v>Website</v>
      </c>
      <c r="L1454" s="10">
        <f>IF(A1454="","",ROUND(N$3-data_in!B1454,0))</f>
        <v>138</v>
      </c>
    </row>
    <row r="1455" spans="1:12">
      <c r="A1455" s="8" t="str">
        <f>IF(data_in!A1455="","",data_in!A1455)</f>
        <v>1d33b0d9-ac0b-4038-8e33-4c4c3994eb0b</v>
      </c>
      <c r="B1455" s="12">
        <f>IF(A1455="","",data_in!B1455)</f>
        <v>43844.763935185183</v>
      </c>
      <c r="C1455" s="8">
        <f>IF(A1455="","",IF(data_in!E1455="NULL",0,1))</f>
        <v>0</v>
      </c>
      <c r="D1455" s="8" t="str">
        <f>IF(A1455="","",IF(data_in!E1455="NULL","",ROUND(data_in!E1455-data_in!B1455,0)))</f>
        <v/>
      </c>
      <c r="E1455" s="8">
        <f>IF(A1455="","",IF(data_in!C1455="NULL",0,IF(data_in!C1455&gt;data_in!E1455,0,1)))</f>
        <v>0</v>
      </c>
      <c r="F1455" s="8" t="str">
        <f>IF(OR(A1455="",E1455=0),"",IF(data_in!C1455="NULL","",ROUND(data_in!C1455-data_in!B1455,0)))</f>
        <v/>
      </c>
      <c r="G1455" s="8" t="str">
        <f>IF(OR(A1455="",E1455=0),"",IF(data_in!C1455="NULL","",IF(D1455="",ROUND(data_in!D1455-data_in!B1455,0),MIN(D1455,ROUND(data_in!D1455-data_in!B1455,0)))))</f>
        <v/>
      </c>
      <c r="H1455" s="8" t="str">
        <f>IF(A1455="","",IF(data_in!M1455="United States","United States",IF(data_in!M1455="Canada","Canada",IF(data_in!M1455="United Kingdom","United Kingdom","Other Country"))))</f>
        <v>Canada</v>
      </c>
      <c r="I1455" s="8" t="str">
        <f>IF(A1455="","",IF(data_in!K1455="Unknown","Unknown",IF(data_in!K1455&lt;=10,"Very Small",IF(data_in!K1455&lt;=100,"Small",IF(data_in!K1455&lt;=500,"Medium",IF(data_in!K1455&gt;500,"Large","Error"))))))</f>
        <v>Very Small</v>
      </c>
      <c r="J1455" s="8" t="str">
        <f>IF(C1455=1,TEXT(data_in!E1455,"mm-yyyy"),"")</f>
        <v/>
      </c>
      <c r="K1455" s="8" t="str">
        <f>IF(A1455="","",IF(data_in!I1455="Website","Website",IF(data_in!I1455="Paid Search","Paid Search",IF(data_in!I1455="Slack","Slack","Other Channel"))))</f>
        <v>Paid Search</v>
      </c>
      <c r="L1455" s="10">
        <f>IF(A1455="","",ROUND(N$3-data_in!B1455,0))</f>
        <v>138</v>
      </c>
    </row>
    <row r="1456" spans="1:12">
      <c r="A1456" s="8" t="str">
        <f>IF(data_in!A1456="","",data_in!A1456)</f>
        <v>2dd5db61-c07b-447d-8942-1483663b9651</v>
      </c>
      <c r="B1456" s="12">
        <f>IF(A1456="","",data_in!B1456)</f>
        <v>43844.737280092595</v>
      </c>
      <c r="C1456" s="8">
        <f>IF(A1456="","",IF(data_in!E1456="NULL",0,1))</f>
        <v>0</v>
      </c>
      <c r="D1456" s="8" t="str">
        <f>IF(A1456="","",IF(data_in!E1456="NULL","",ROUND(data_in!E1456-data_in!B1456,0)))</f>
        <v/>
      </c>
      <c r="E1456" s="8">
        <f>IF(A1456="","",IF(data_in!C1456="NULL",0,IF(data_in!C1456&gt;data_in!E1456,0,1)))</f>
        <v>0</v>
      </c>
      <c r="F1456" s="8" t="str">
        <f>IF(OR(A1456="",E1456=0),"",IF(data_in!C1456="NULL","",ROUND(data_in!C1456-data_in!B1456,0)))</f>
        <v/>
      </c>
      <c r="G1456" s="8" t="str">
        <f>IF(OR(A1456="",E1456=0),"",IF(data_in!C1456="NULL","",IF(D1456="",ROUND(data_in!D1456-data_in!B1456,0),MIN(D1456,ROUND(data_in!D1456-data_in!B1456,0)))))</f>
        <v/>
      </c>
      <c r="H1456" s="8" t="str">
        <f>IF(A1456="","",IF(data_in!M1456="United States","United States",IF(data_in!M1456="Canada","Canada",IF(data_in!M1456="United Kingdom","United Kingdom","Other Country"))))</f>
        <v>United States</v>
      </c>
      <c r="I1456" s="8" t="str">
        <f>IF(A1456="","",IF(data_in!K1456="Unknown","Unknown",IF(data_in!K1456&lt;=10,"Very Small",IF(data_in!K1456&lt;=100,"Small",IF(data_in!K1456&lt;=500,"Medium",IF(data_in!K1456&gt;500,"Large","Error"))))))</f>
        <v>Very Small</v>
      </c>
      <c r="J1456" s="8" t="str">
        <f>IF(C1456=1,TEXT(data_in!E1456,"mm-yyyy"),"")</f>
        <v/>
      </c>
      <c r="K1456" s="8" t="str">
        <f>IF(A1456="","",IF(data_in!I1456="Website","Website",IF(data_in!I1456="Paid Search","Paid Search",IF(data_in!I1456="Slack","Slack","Other Channel"))))</f>
        <v>Paid Search</v>
      </c>
      <c r="L1456" s="10">
        <f>IF(A1456="","",ROUND(N$3-data_in!B1456,0))</f>
        <v>138</v>
      </c>
    </row>
    <row r="1457" spans="1:12">
      <c r="A1457" s="8" t="str">
        <f>IF(data_in!A1457="","",data_in!A1457)</f>
        <v>96e849bf-0762-41a5-8f46-0c21823b9336</v>
      </c>
      <c r="B1457" s="12">
        <f>IF(A1457="","",data_in!B1457)</f>
        <v>43844.789513888885</v>
      </c>
      <c r="C1457" s="8">
        <f>IF(A1457="","",IF(data_in!E1457="NULL",0,1))</f>
        <v>0</v>
      </c>
      <c r="D1457" s="8" t="str">
        <f>IF(A1457="","",IF(data_in!E1457="NULL","",ROUND(data_in!E1457-data_in!B1457,0)))</f>
        <v/>
      </c>
      <c r="E1457" s="8">
        <f>IF(A1457="","",IF(data_in!C1457="NULL",0,IF(data_in!C1457&gt;data_in!E1457,0,1)))</f>
        <v>0</v>
      </c>
      <c r="F1457" s="8" t="str">
        <f>IF(OR(A1457="",E1457=0),"",IF(data_in!C1457="NULL","",ROUND(data_in!C1457-data_in!B1457,0)))</f>
        <v/>
      </c>
      <c r="G1457" s="8" t="str">
        <f>IF(OR(A1457="",E1457=0),"",IF(data_in!C1457="NULL","",IF(D1457="",ROUND(data_in!D1457-data_in!B1457,0),MIN(D1457,ROUND(data_in!D1457-data_in!B1457,0)))))</f>
        <v/>
      </c>
      <c r="H1457" s="8" t="str">
        <f>IF(A1457="","",IF(data_in!M1457="United States","United States",IF(data_in!M1457="Canada","Canada",IF(data_in!M1457="United Kingdom","United Kingdom","Other Country"))))</f>
        <v>United Kingdom</v>
      </c>
      <c r="I1457" s="8" t="str">
        <f>IF(A1457="","",IF(data_in!K1457="Unknown","Unknown",IF(data_in!K1457&lt;=10,"Very Small",IF(data_in!K1457&lt;=100,"Small",IF(data_in!K1457&lt;=500,"Medium",IF(data_in!K1457&gt;500,"Large","Error"))))))</f>
        <v>Small</v>
      </c>
      <c r="J1457" s="8" t="str">
        <f>IF(C1457=1,TEXT(data_in!E1457,"mm-yyyy"),"")</f>
        <v/>
      </c>
      <c r="K1457" s="8" t="str">
        <f>IF(A1457="","",IF(data_in!I1457="Website","Website",IF(data_in!I1457="Paid Search","Paid Search",IF(data_in!I1457="Slack","Slack","Other Channel"))))</f>
        <v>Website</v>
      </c>
      <c r="L1457" s="10">
        <f>IF(A1457="","",ROUND(N$3-data_in!B1457,0))</f>
        <v>138</v>
      </c>
    </row>
    <row r="1458" spans="1:12">
      <c r="A1458" s="8" t="str">
        <f>IF(data_in!A1458="","",data_in!A1458)</f>
        <v>78d39697-d463-47d3-9618-08f5d3daf3db</v>
      </c>
      <c r="B1458" s="12">
        <f>IF(A1458="","",data_in!B1458)</f>
        <v>43844.763402777775</v>
      </c>
      <c r="C1458" s="8">
        <f>IF(A1458="","",IF(data_in!E1458="NULL",0,1))</f>
        <v>0</v>
      </c>
      <c r="D1458" s="8" t="str">
        <f>IF(A1458="","",IF(data_in!E1458="NULL","",ROUND(data_in!E1458-data_in!B1458,0)))</f>
        <v/>
      </c>
      <c r="E1458" s="8">
        <f>IF(A1458="","",IF(data_in!C1458="NULL",0,IF(data_in!C1458&gt;data_in!E1458,0,1)))</f>
        <v>0</v>
      </c>
      <c r="F1458" s="8" t="str">
        <f>IF(OR(A1458="",E1458=0),"",IF(data_in!C1458="NULL","",ROUND(data_in!C1458-data_in!B1458,0)))</f>
        <v/>
      </c>
      <c r="G1458" s="8" t="str">
        <f>IF(OR(A1458="",E1458=0),"",IF(data_in!C1458="NULL","",IF(D1458="",ROUND(data_in!D1458-data_in!B1458,0),MIN(D1458,ROUND(data_in!D1458-data_in!B1458,0)))))</f>
        <v/>
      </c>
      <c r="H1458" s="8" t="str">
        <f>IF(A1458="","",IF(data_in!M1458="United States","United States",IF(data_in!M1458="Canada","Canada",IF(data_in!M1458="United Kingdom","United Kingdom","Other Country"))))</f>
        <v>United States</v>
      </c>
      <c r="I1458" s="8" t="str">
        <f>IF(A1458="","",IF(data_in!K1458="Unknown","Unknown",IF(data_in!K1458&lt;=10,"Very Small",IF(data_in!K1458&lt;=100,"Small",IF(data_in!K1458&lt;=500,"Medium",IF(data_in!K1458&gt;500,"Large","Error"))))))</f>
        <v>Very Small</v>
      </c>
      <c r="J1458" s="8" t="str">
        <f>IF(C1458=1,TEXT(data_in!E1458,"mm-yyyy"),"")</f>
        <v/>
      </c>
      <c r="K1458" s="8" t="str">
        <f>IF(A1458="","",IF(data_in!I1458="Website","Website",IF(data_in!I1458="Paid Search","Paid Search",IF(data_in!I1458="Slack","Slack","Other Channel"))))</f>
        <v>Website</v>
      </c>
      <c r="L1458" s="10">
        <f>IF(A1458="","",ROUND(N$3-data_in!B1458,0))</f>
        <v>138</v>
      </c>
    </row>
    <row r="1459" spans="1:12">
      <c r="A1459" s="8" t="str">
        <f>IF(data_in!A1459="","",data_in!A1459)</f>
        <v>f8a4d060-e295-4f4f-8102-be2b98d54883</v>
      </c>
      <c r="B1459" s="12">
        <f>IF(A1459="","",data_in!B1459)</f>
        <v>43844.795648148145</v>
      </c>
      <c r="C1459" s="8">
        <f>IF(A1459="","",IF(data_in!E1459="NULL",0,1))</f>
        <v>0</v>
      </c>
      <c r="D1459" s="8" t="str">
        <f>IF(A1459="","",IF(data_in!E1459="NULL","",ROUND(data_in!E1459-data_in!B1459,0)))</f>
        <v/>
      </c>
      <c r="E1459" s="8">
        <f>IF(A1459="","",IF(data_in!C1459="NULL",0,IF(data_in!C1459&gt;data_in!E1459,0,1)))</f>
        <v>0</v>
      </c>
      <c r="F1459" s="8" t="str">
        <f>IF(OR(A1459="",E1459=0),"",IF(data_in!C1459="NULL","",ROUND(data_in!C1459-data_in!B1459,0)))</f>
        <v/>
      </c>
      <c r="G1459" s="8" t="str">
        <f>IF(OR(A1459="",E1459=0),"",IF(data_in!C1459="NULL","",IF(D1459="",ROUND(data_in!D1459-data_in!B1459,0),MIN(D1459,ROUND(data_in!D1459-data_in!B1459,0)))))</f>
        <v/>
      </c>
      <c r="H1459" s="8" t="str">
        <f>IF(A1459="","",IF(data_in!M1459="United States","United States",IF(data_in!M1459="Canada","Canada",IF(data_in!M1459="United Kingdom","United Kingdom","Other Country"))))</f>
        <v>United States</v>
      </c>
      <c r="I1459" s="8" t="str">
        <f>IF(A1459="","",IF(data_in!K1459="Unknown","Unknown",IF(data_in!K1459&lt;=10,"Very Small",IF(data_in!K1459&lt;=100,"Small",IF(data_in!K1459&lt;=500,"Medium",IF(data_in!K1459&gt;500,"Large","Error"))))))</f>
        <v>Very Small</v>
      </c>
      <c r="J1459" s="8" t="str">
        <f>IF(C1459=1,TEXT(data_in!E1459,"mm-yyyy"),"")</f>
        <v/>
      </c>
      <c r="K1459" s="8" t="str">
        <f>IF(A1459="","",IF(data_in!I1459="Website","Website",IF(data_in!I1459="Paid Search","Paid Search",IF(data_in!I1459="Slack","Slack","Other Channel"))))</f>
        <v>Other Channel</v>
      </c>
      <c r="L1459" s="10">
        <f>IF(A1459="","",ROUND(N$3-data_in!B1459,0))</f>
        <v>138</v>
      </c>
    </row>
    <row r="1460" spans="1:12">
      <c r="A1460" s="8" t="str">
        <f>IF(data_in!A1460="","",data_in!A1460)</f>
        <v>daada640-46fc-4b02-891c-011012b5068a</v>
      </c>
      <c r="B1460" s="12">
        <f>IF(A1460="","",data_in!B1460)</f>
        <v>43844.793506944443</v>
      </c>
      <c r="C1460" s="8">
        <f>IF(A1460="","",IF(data_in!E1460="NULL",0,1))</f>
        <v>0</v>
      </c>
      <c r="D1460" s="8" t="str">
        <f>IF(A1460="","",IF(data_in!E1460="NULL","",ROUND(data_in!E1460-data_in!B1460,0)))</f>
        <v/>
      </c>
      <c r="E1460" s="8">
        <f>IF(A1460="","",IF(data_in!C1460="NULL",0,IF(data_in!C1460&gt;data_in!E1460,0,1)))</f>
        <v>0</v>
      </c>
      <c r="F1460" s="8" t="str">
        <f>IF(OR(A1460="",E1460=0),"",IF(data_in!C1460="NULL","",ROUND(data_in!C1460-data_in!B1460,0)))</f>
        <v/>
      </c>
      <c r="G1460" s="8" t="str">
        <f>IF(OR(A1460="",E1460=0),"",IF(data_in!C1460="NULL","",IF(D1460="",ROUND(data_in!D1460-data_in!B1460,0),MIN(D1460,ROUND(data_in!D1460-data_in!B1460,0)))))</f>
        <v/>
      </c>
      <c r="H1460" s="8" t="str">
        <f>IF(A1460="","",IF(data_in!M1460="United States","United States",IF(data_in!M1460="Canada","Canada",IF(data_in!M1460="United Kingdom","United Kingdom","Other Country"))))</f>
        <v>United States</v>
      </c>
      <c r="I1460" s="8" t="str">
        <f>IF(A1460="","",IF(data_in!K1460="Unknown","Unknown",IF(data_in!K1460&lt;=10,"Very Small",IF(data_in!K1460&lt;=100,"Small",IF(data_in!K1460&lt;=500,"Medium",IF(data_in!K1460&gt;500,"Large","Error"))))))</f>
        <v>Small</v>
      </c>
      <c r="J1460" s="8" t="str">
        <f>IF(C1460=1,TEXT(data_in!E1460,"mm-yyyy"),"")</f>
        <v/>
      </c>
      <c r="K1460" s="8" t="str">
        <f>IF(A1460="","",IF(data_in!I1460="Website","Website",IF(data_in!I1460="Paid Search","Paid Search",IF(data_in!I1460="Slack","Slack","Other Channel"))))</f>
        <v>Website</v>
      </c>
      <c r="L1460" s="10">
        <f>IF(A1460="","",ROUND(N$3-data_in!B1460,0))</f>
        <v>138</v>
      </c>
    </row>
    <row r="1461" spans="1:12">
      <c r="A1461" s="8" t="str">
        <f>IF(data_in!A1461="","",data_in!A1461)</f>
        <v>797e4f9f-ecef-48e2-b4e2-ee8c45766535</v>
      </c>
      <c r="B1461" s="12">
        <f>IF(A1461="","",data_in!B1461)</f>
        <v>43844.873611111114</v>
      </c>
      <c r="C1461" s="8">
        <f>IF(A1461="","",IF(data_in!E1461="NULL",0,1))</f>
        <v>0</v>
      </c>
      <c r="D1461" s="8" t="str">
        <f>IF(A1461="","",IF(data_in!E1461="NULL","",ROUND(data_in!E1461-data_in!B1461,0)))</f>
        <v/>
      </c>
      <c r="E1461" s="8">
        <f>IF(A1461="","",IF(data_in!C1461="NULL",0,IF(data_in!C1461&gt;data_in!E1461,0,1)))</f>
        <v>0</v>
      </c>
      <c r="F1461" s="8" t="str">
        <f>IF(OR(A1461="",E1461=0),"",IF(data_in!C1461="NULL","",ROUND(data_in!C1461-data_in!B1461,0)))</f>
        <v/>
      </c>
      <c r="G1461" s="8" t="str">
        <f>IF(OR(A1461="",E1461=0),"",IF(data_in!C1461="NULL","",IF(D1461="",ROUND(data_in!D1461-data_in!B1461,0),MIN(D1461,ROUND(data_in!D1461-data_in!B1461,0)))))</f>
        <v/>
      </c>
      <c r="H1461" s="8" t="str">
        <f>IF(A1461="","",IF(data_in!M1461="United States","United States",IF(data_in!M1461="Canada","Canada",IF(data_in!M1461="United Kingdom","United Kingdom","Other Country"))))</f>
        <v>Other Country</v>
      </c>
      <c r="I1461" s="8" t="str">
        <f>IF(A1461="","",IF(data_in!K1461="Unknown","Unknown",IF(data_in!K1461&lt;=10,"Very Small",IF(data_in!K1461&lt;=100,"Small",IF(data_in!K1461&lt;=500,"Medium",IF(data_in!K1461&gt;500,"Large","Error"))))))</f>
        <v>Very Small</v>
      </c>
      <c r="J1461" s="8" t="str">
        <f>IF(C1461=1,TEXT(data_in!E1461,"mm-yyyy"),"")</f>
        <v/>
      </c>
      <c r="K1461" s="8" t="str">
        <f>IF(A1461="","",IF(data_in!I1461="Website","Website",IF(data_in!I1461="Paid Search","Paid Search",IF(data_in!I1461="Slack","Slack","Other Channel"))))</f>
        <v>Website</v>
      </c>
      <c r="L1461" s="10">
        <f>IF(A1461="","",ROUND(N$3-data_in!B1461,0))</f>
        <v>138</v>
      </c>
    </row>
    <row r="1462" spans="1:12">
      <c r="A1462" s="8" t="str">
        <f>IF(data_in!A1462="","",data_in!A1462)</f>
        <v>0c22d520-fef7-41c8-8b99-dc2f2efe2ab2</v>
      </c>
      <c r="B1462" s="12">
        <f>IF(A1462="","",data_in!B1462)</f>
        <v>43844.862962962965</v>
      </c>
      <c r="C1462" s="8">
        <f>IF(A1462="","",IF(data_in!E1462="NULL",0,1))</f>
        <v>0</v>
      </c>
      <c r="D1462" s="8" t="str">
        <f>IF(A1462="","",IF(data_in!E1462="NULL","",ROUND(data_in!E1462-data_in!B1462,0)))</f>
        <v/>
      </c>
      <c r="E1462" s="8">
        <f>IF(A1462="","",IF(data_in!C1462="NULL",0,IF(data_in!C1462&gt;data_in!E1462,0,1)))</f>
        <v>0</v>
      </c>
      <c r="F1462" s="8" t="str">
        <f>IF(OR(A1462="",E1462=0),"",IF(data_in!C1462="NULL","",ROUND(data_in!C1462-data_in!B1462,0)))</f>
        <v/>
      </c>
      <c r="G1462" s="8" t="str">
        <f>IF(OR(A1462="",E1462=0),"",IF(data_in!C1462="NULL","",IF(D1462="",ROUND(data_in!D1462-data_in!B1462,0),MIN(D1462,ROUND(data_in!D1462-data_in!B1462,0)))))</f>
        <v/>
      </c>
      <c r="H1462" s="8" t="str">
        <f>IF(A1462="","",IF(data_in!M1462="United States","United States",IF(data_in!M1462="Canada","Canada",IF(data_in!M1462="United Kingdom","United Kingdom","Other Country"))))</f>
        <v>United States</v>
      </c>
      <c r="I1462" s="8" t="str">
        <f>IF(A1462="","",IF(data_in!K1462="Unknown","Unknown",IF(data_in!K1462&lt;=10,"Very Small",IF(data_in!K1462&lt;=100,"Small",IF(data_in!K1462&lt;=500,"Medium",IF(data_in!K1462&gt;500,"Large","Error"))))))</f>
        <v>Very Small</v>
      </c>
      <c r="J1462" s="8" t="str">
        <f>IF(C1462=1,TEXT(data_in!E1462,"mm-yyyy"),"")</f>
        <v/>
      </c>
      <c r="K1462" s="8" t="str">
        <f>IF(A1462="","",IF(data_in!I1462="Website","Website",IF(data_in!I1462="Paid Search","Paid Search",IF(data_in!I1462="Slack","Slack","Other Channel"))))</f>
        <v>Website</v>
      </c>
      <c r="L1462" s="10">
        <f>IF(A1462="","",ROUND(N$3-data_in!B1462,0))</f>
        <v>138</v>
      </c>
    </row>
    <row r="1463" spans="1:12">
      <c r="A1463" s="8" t="str">
        <f>IF(data_in!A1463="","",data_in!A1463)</f>
        <v>ad7aae1e-5cad-49f7-bdf4-197f672225bd</v>
      </c>
      <c r="B1463" s="12">
        <f>IF(A1463="","",data_in!B1463)</f>
        <v>43844.809340277781</v>
      </c>
      <c r="C1463" s="8">
        <f>IF(A1463="","",IF(data_in!E1463="NULL",0,1))</f>
        <v>1</v>
      </c>
      <c r="D1463" s="8">
        <f>IF(A1463="","",IF(data_in!E1463="NULL","",ROUND(data_in!E1463-data_in!B1463,0)))</f>
        <v>15</v>
      </c>
      <c r="E1463" s="8">
        <f>IF(A1463="","",IF(data_in!C1463="NULL",0,IF(data_in!C1463&gt;data_in!E1463,0,1)))</f>
        <v>1</v>
      </c>
      <c r="F1463" s="8">
        <f>IF(OR(A1463="",E1463=0),"",IF(data_in!C1463="NULL","",ROUND(data_in!C1463-data_in!B1463,0)))</f>
        <v>0</v>
      </c>
      <c r="G1463" s="8">
        <f>IF(OR(A1463="",E1463=0),"",IF(data_in!C1463="NULL","",IF(D1463="",ROUND(data_in!D1463-data_in!B1463,0),MIN(D1463,ROUND(data_in!D1463-data_in!B1463,0)))))</f>
        <v>15</v>
      </c>
      <c r="H1463" s="8" t="str">
        <f>IF(A1463="","",IF(data_in!M1463="United States","United States",IF(data_in!M1463="Canada","Canada",IF(data_in!M1463="United Kingdom","United Kingdom","Other Country"))))</f>
        <v>United States</v>
      </c>
      <c r="I1463" s="8" t="str">
        <f>IF(A1463="","",IF(data_in!K1463="Unknown","Unknown",IF(data_in!K1463&lt;=10,"Very Small",IF(data_in!K1463&lt;=100,"Small",IF(data_in!K1463&lt;=500,"Medium",IF(data_in!K1463&gt;500,"Large","Error"))))))</f>
        <v>Large</v>
      </c>
      <c r="J1463" s="8" t="str">
        <f>IF(C1463=1,TEXT(data_in!E1463,"mm-yyyy"),"")</f>
        <v>01-2020</v>
      </c>
      <c r="K1463" s="8" t="str">
        <f>IF(A1463="","",IF(data_in!I1463="Website","Website",IF(data_in!I1463="Paid Search","Paid Search",IF(data_in!I1463="Slack","Slack","Other Channel"))))</f>
        <v>Website</v>
      </c>
      <c r="L1463" s="10">
        <f>IF(A1463="","",ROUND(N$3-data_in!B1463,0))</f>
        <v>138</v>
      </c>
    </row>
    <row r="1464" spans="1:12">
      <c r="A1464" s="8" t="str">
        <f>IF(data_in!A1464="","",data_in!A1464)</f>
        <v>f5a82c5c-98ef-4c1d-8f13-26110035af1f</v>
      </c>
      <c r="B1464" s="12">
        <f>IF(A1464="","",data_in!B1464)</f>
        <v>43844.829432870371</v>
      </c>
      <c r="C1464" s="8">
        <f>IF(A1464="","",IF(data_in!E1464="NULL",0,1))</f>
        <v>0</v>
      </c>
      <c r="D1464" s="8" t="str">
        <f>IF(A1464="","",IF(data_in!E1464="NULL","",ROUND(data_in!E1464-data_in!B1464,0)))</f>
        <v/>
      </c>
      <c r="E1464" s="8">
        <f>IF(A1464="","",IF(data_in!C1464="NULL",0,IF(data_in!C1464&gt;data_in!E1464,0,1)))</f>
        <v>0</v>
      </c>
      <c r="F1464" s="8" t="str">
        <f>IF(OR(A1464="",E1464=0),"",IF(data_in!C1464="NULL","",ROUND(data_in!C1464-data_in!B1464,0)))</f>
        <v/>
      </c>
      <c r="G1464" s="8" t="str">
        <f>IF(OR(A1464="",E1464=0),"",IF(data_in!C1464="NULL","",IF(D1464="",ROUND(data_in!D1464-data_in!B1464,0),MIN(D1464,ROUND(data_in!D1464-data_in!B1464,0)))))</f>
        <v/>
      </c>
      <c r="H1464" s="8" t="str">
        <f>IF(A1464="","",IF(data_in!M1464="United States","United States",IF(data_in!M1464="Canada","Canada",IF(data_in!M1464="United Kingdom","United Kingdom","Other Country"))))</f>
        <v>United States</v>
      </c>
      <c r="I1464" s="8" t="str">
        <f>IF(A1464="","",IF(data_in!K1464="Unknown","Unknown",IF(data_in!K1464&lt;=10,"Very Small",IF(data_in!K1464&lt;=100,"Small",IF(data_in!K1464&lt;=500,"Medium",IF(data_in!K1464&gt;500,"Large","Error"))))))</f>
        <v>Very Small</v>
      </c>
      <c r="J1464" s="8" t="str">
        <f>IF(C1464=1,TEXT(data_in!E1464,"mm-yyyy"),"")</f>
        <v/>
      </c>
      <c r="K1464" s="8" t="str">
        <f>IF(A1464="","",IF(data_in!I1464="Website","Website",IF(data_in!I1464="Paid Search","Paid Search",IF(data_in!I1464="Slack","Slack","Other Channel"))))</f>
        <v>Website</v>
      </c>
      <c r="L1464" s="10">
        <f>IF(A1464="","",ROUND(N$3-data_in!B1464,0))</f>
        <v>138</v>
      </c>
    </row>
    <row r="1465" spans="1:12">
      <c r="A1465" s="8" t="str">
        <f>IF(data_in!A1465="","",data_in!A1465)</f>
        <v>bd005ef7-5c93-4d5a-bbde-1800ee176ef0</v>
      </c>
      <c r="B1465" s="12">
        <f>IF(A1465="","",data_in!B1465)</f>
        <v>43844.821631944447</v>
      </c>
      <c r="C1465" s="8">
        <f>IF(A1465="","",IF(data_in!E1465="NULL",0,1))</f>
        <v>0</v>
      </c>
      <c r="D1465" s="8" t="str">
        <f>IF(A1465="","",IF(data_in!E1465="NULL","",ROUND(data_in!E1465-data_in!B1465,0)))</f>
        <v/>
      </c>
      <c r="E1465" s="8">
        <f>IF(A1465="","",IF(data_in!C1465="NULL",0,IF(data_in!C1465&gt;data_in!E1465,0,1)))</f>
        <v>0</v>
      </c>
      <c r="F1465" s="8" t="str">
        <f>IF(OR(A1465="",E1465=0),"",IF(data_in!C1465="NULL","",ROUND(data_in!C1465-data_in!B1465,0)))</f>
        <v/>
      </c>
      <c r="G1465" s="8" t="str">
        <f>IF(OR(A1465="",E1465=0),"",IF(data_in!C1465="NULL","",IF(D1465="",ROUND(data_in!D1465-data_in!B1465,0),MIN(D1465,ROUND(data_in!D1465-data_in!B1465,0)))))</f>
        <v/>
      </c>
      <c r="H1465" s="8" t="str">
        <f>IF(A1465="","",IF(data_in!M1465="United States","United States",IF(data_in!M1465="Canada","Canada",IF(data_in!M1465="United Kingdom","United Kingdom","Other Country"))))</f>
        <v>United States</v>
      </c>
      <c r="I1465" s="8" t="str">
        <f>IF(A1465="","",IF(data_in!K1465="Unknown","Unknown",IF(data_in!K1465&lt;=10,"Very Small",IF(data_in!K1465&lt;=100,"Small",IF(data_in!K1465&lt;=500,"Medium",IF(data_in!K1465&gt;500,"Large","Error"))))))</f>
        <v>Very Small</v>
      </c>
      <c r="J1465" s="8" t="str">
        <f>IF(C1465=1,TEXT(data_in!E1465,"mm-yyyy"),"")</f>
        <v/>
      </c>
      <c r="K1465" s="8" t="str">
        <f>IF(A1465="","",IF(data_in!I1465="Website","Website",IF(data_in!I1465="Paid Search","Paid Search",IF(data_in!I1465="Slack","Slack","Other Channel"))))</f>
        <v>Website</v>
      </c>
      <c r="L1465" s="10">
        <f>IF(A1465="","",ROUND(N$3-data_in!B1465,0))</f>
        <v>138</v>
      </c>
    </row>
    <row r="1466" spans="1:12">
      <c r="A1466" s="8" t="str">
        <f>IF(data_in!A1466="","",data_in!A1466)</f>
        <v>6cb8a449-d187-4e9b-9d7c-a46e095bae2a</v>
      </c>
      <c r="B1466" s="12">
        <f>IF(A1466="","",data_in!B1466)</f>
        <v>43844.825601851851</v>
      </c>
      <c r="C1466" s="8">
        <f>IF(A1466="","",IF(data_in!E1466="NULL",0,1))</f>
        <v>0</v>
      </c>
      <c r="D1466" s="8" t="str">
        <f>IF(A1466="","",IF(data_in!E1466="NULL","",ROUND(data_in!E1466-data_in!B1466,0)))</f>
        <v/>
      </c>
      <c r="E1466" s="8">
        <f>IF(A1466="","",IF(data_in!C1466="NULL",0,IF(data_in!C1466&gt;data_in!E1466,0,1)))</f>
        <v>0</v>
      </c>
      <c r="F1466" s="8" t="str">
        <f>IF(OR(A1466="",E1466=0),"",IF(data_in!C1466="NULL","",ROUND(data_in!C1466-data_in!B1466,0)))</f>
        <v/>
      </c>
      <c r="G1466" s="8" t="str">
        <f>IF(OR(A1466="",E1466=0),"",IF(data_in!C1466="NULL","",IF(D1466="",ROUND(data_in!D1466-data_in!B1466,0),MIN(D1466,ROUND(data_in!D1466-data_in!B1466,0)))))</f>
        <v/>
      </c>
      <c r="H1466" s="8" t="str">
        <f>IF(A1466="","",IF(data_in!M1466="United States","United States",IF(data_in!M1466="Canada","Canada",IF(data_in!M1466="United Kingdom","United Kingdom","Other Country"))))</f>
        <v>Canada</v>
      </c>
      <c r="I1466" s="8" t="str">
        <f>IF(A1466="","",IF(data_in!K1466="Unknown","Unknown",IF(data_in!K1466&lt;=10,"Very Small",IF(data_in!K1466&lt;=100,"Small",IF(data_in!K1466&lt;=500,"Medium",IF(data_in!K1466&gt;500,"Large","Error"))))))</f>
        <v>Medium</v>
      </c>
      <c r="J1466" s="8" t="str">
        <f>IF(C1466=1,TEXT(data_in!E1466,"mm-yyyy"),"")</f>
        <v/>
      </c>
      <c r="K1466" s="8" t="str">
        <f>IF(A1466="","",IF(data_in!I1466="Website","Website",IF(data_in!I1466="Paid Search","Paid Search",IF(data_in!I1466="Slack","Slack","Other Channel"))))</f>
        <v>Website</v>
      </c>
      <c r="L1466" s="10">
        <f>IF(A1466="","",ROUND(N$3-data_in!B1466,0))</f>
        <v>138</v>
      </c>
    </row>
    <row r="1467" spans="1:12">
      <c r="A1467" s="8" t="str">
        <f>IF(data_in!A1467="","",data_in!A1467)</f>
        <v>10300e6f-c753-4238-bd1a-ba36f8a0c415</v>
      </c>
      <c r="B1467" s="12">
        <f>IF(A1467="","",data_in!B1467)</f>
        <v>43844.826435185183</v>
      </c>
      <c r="C1467" s="8">
        <f>IF(A1467="","",IF(data_in!E1467="NULL",0,1))</f>
        <v>0</v>
      </c>
      <c r="D1467" s="8" t="str">
        <f>IF(A1467="","",IF(data_in!E1467="NULL","",ROUND(data_in!E1467-data_in!B1467,0)))</f>
        <v/>
      </c>
      <c r="E1467" s="8">
        <f>IF(A1467="","",IF(data_in!C1467="NULL",0,IF(data_in!C1467&gt;data_in!E1467,0,1)))</f>
        <v>0</v>
      </c>
      <c r="F1467" s="8" t="str">
        <f>IF(OR(A1467="",E1467=0),"",IF(data_in!C1467="NULL","",ROUND(data_in!C1467-data_in!B1467,0)))</f>
        <v/>
      </c>
      <c r="G1467" s="8" t="str">
        <f>IF(OR(A1467="",E1467=0),"",IF(data_in!C1467="NULL","",IF(D1467="",ROUND(data_in!D1467-data_in!B1467,0),MIN(D1467,ROUND(data_in!D1467-data_in!B1467,0)))))</f>
        <v/>
      </c>
      <c r="H1467" s="8" t="str">
        <f>IF(A1467="","",IF(data_in!M1467="United States","United States",IF(data_in!M1467="Canada","Canada",IF(data_in!M1467="United Kingdom","United Kingdom","Other Country"))))</f>
        <v>United States</v>
      </c>
      <c r="I1467" s="8" t="str">
        <f>IF(A1467="","",IF(data_in!K1467="Unknown","Unknown",IF(data_in!K1467&lt;=10,"Very Small",IF(data_in!K1467&lt;=100,"Small",IF(data_in!K1467&lt;=500,"Medium",IF(data_in!K1467&gt;500,"Large","Error"))))))</f>
        <v>Very Small</v>
      </c>
      <c r="J1467" s="8" t="str">
        <f>IF(C1467=1,TEXT(data_in!E1467,"mm-yyyy"),"")</f>
        <v/>
      </c>
      <c r="K1467" s="8" t="str">
        <f>IF(A1467="","",IF(data_in!I1467="Website","Website",IF(data_in!I1467="Paid Search","Paid Search",IF(data_in!I1467="Slack","Slack","Other Channel"))))</f>
        <v>Website</v>
      </c>
      <c r="L1467" s="10">
        <f>IF(A1467="","",ROUND(N$3-data_in!B1467,0))</f>
        <v>138</v>
      </c>
    </row>
    <row r="1468" spans="1:12">
      <c r="A1468" s="8" t="str">
        <f>IF(data_in!A1468="","",data_in!A1468)</f>
        <v>a2c57a2f-fc3d-4c3c-93ba-68d4d813b59b</v>
      </c>
      <c r="B1468" s="12">
        <f>IF(A1468="","",data_in!B1468)</f>
        <v>43844.838703703703</v>
      </c>
      <c r="C1468" s="8">
        <f>IF(A1468="","",IF(data_in!E1468="NULL",0,1))</f>
        <v>0</v>
      </c>
      <c r="D1468" s="8" t="str">
        <f>IF(A1468="","",IF(data_in!E1468="NULL","",ROUND(data_in!E1468-data_in!B1468,0)))</f>
        <v/>
      </c>
      <c r="E1468" s="8">
        <f>IF(A1468="","",IF(data_in!C1468="NULL",0,IF(data_in!C1468&gt;data_in!E1468,0,1)))</f>
        <v>0</v>
      </c>
      <c r="F1468" s="8" t="str">
        <f>IF(OR(A1468="",E1468=0),"",IF(data_in!C1468="NULL","",ROUND(data_in!C1468-data_in!B1468,0)))</f>
        <v/>
      </c>
      <c r="G1468" s="8" t="str">
        <f>IF(OR(A1468="",E1468=0),"",IF(data_in!C1468="NULL","",IF(D1468="",ROUND(data_in!D1468-data_in!B1468,0),MIN(D1468,ROUND(data_in!D1468-data_in!B1468,0)))))</f>
        <v/>
      </c>
      <c r="H1468" s="8" t="str">
        <f>IF(A1468="","",IF(data_in!M1468="United States","United States",IF(data_in!M1468="Canada","Canada",IF(data_in!M1468="United Kingdom","United Kingdom","Other Country"))))</f>
        <v>Other Country</v>
      </c>
      <c r="I1468" s="8" t="str">
        <f>IF(A1468="","",IF(data_in!K1468="Unknown","Unknown",IF(data_in!K1468&lt;=10,"Very Small",IF(data_in!K1468&lt;=100,"Small",IF(data_in!K1468&lt;=500,"Medium",IF(data_in!K1468&gt;500,"Large","Error"))))))</f>
        <v>Very Small</v>
      </c>
      <c r="J1468" s="8" t="str">
        <f>IF(C1468=1,TEXT(data_in!E1468,"mm-yyyy"),"")</f>
        <v/>
      </c>
      <c r="K1468" s="8" t="str">
        <f>IF(A1468="","",IF(data_in!I1468="Website","Website",IF(data_in!I1468="Paid Search","Paid Search",IF(data_in!I1468="Slack","Slack","Other Channel"))))</f>
        <v>Other Channel</v>
      </c>
      <c r="L1468" s="10">
        <f>IF(A1468="","",ROUND(N$3-data_in!B1468,0))</f>
        <v>138</v>
      </c>
    </row>
    <row r="1469" spans="1:12">
      <c r="A1469" s="8" t="str">
        <f>IF(data_in!A1469="","",data_in!A1469)</f>
        <v>42d5ac14-1777-450b-9bb7-31ebefff0273</v>
      </c>
      <c r="B1469" s="12">
        <f>IF(A1469="","",data_in!B1469)</f>
        <v>43844.854872685188</v>
      </c>
      <c r="C1469" s="8">
        <f>IF(A1469="","",IF(data_in!E1469="NULL",0,1))</f>
        <v>0</v>
      </c>
      <c r="D1469" s="8" t="str">
        <f>IF(A1469="","",IF(data_in!E1469="NULL","",ROUND(data_in!E1469-data_in!B1469,0)))</f>
        <v/>
      </c>
      <c r="E1469" s="8">
        <f>IF(A1469="","",IF(data_in!C1469="NULL",0,IF(data_in!C1469&gt;data_in!E1469,0,1)))</f>
        <v>0</v>
      </c>
      <c r="F1469" s="8" t="str">
        <f>IF(OR(A1469="",E1469=0),"",IF(data_in!C1469="NULL","",ROUND(data_in!C1469-data_in!B1469,0)))</f>
        <v/>
      </c>
      <c r="G1469" s="8" t="str">
        <f>IF(OR(A1469="",E1469=0),"",IF(data_in!C1469="NULL","",IF(D1469="",ROUND(data_in!D1469-data_in!B1469,0),MIN(D1469,ROUND(data_in!D1469-data_in!B1469,0)))))</f>
        <v/>
      </c>
      <c r="H1469" s="8" t="str">
        <f>IF(A1469="","",IF(data_in!M1469="United States","United States",IF(data_in!M1469="Canada","Canada",IF(data_in!M1469="United Kingdom","United Kingdom","Other Country"))))</f>
        <v>United States</v>
      </c>
      <c r="I1469" s="8" t="str">
        <f>IF(A1469="","",IF(data_in!K1469="Unknown","Unknown",IF(data_in!K1469&lt;=10,"Very Small",IF(data_in!K1469&lt;=100,"Small",IF(data_in!K1469&lt;=500,"Medium",IF(data_in!K1469&gt;500,"Large","Error"))))))</f>
        <v>Very Small</v>
      </c>
      <c r="J1469" s="8" t="str">
        <f>IF(C1469=1,TEXT(data_in!E1469,"mm-yyyy"),"")</f>
        <v/>
      </c>
      <c r="K1469" s="8" t="str">
        <f>IF(A1469="","",IF(data_in!I1469="Website","Website",IF(data_in!I1469="Paid Search","Paid Search",IF(data_in!I1469="Slack","Slack","Other Channel"))))</f>
        <v>Website</v>
      </c>
      <c r="L1469" s="10">
        <f>IF(A1469="","",ROUND(N$3-data_in!B1469,0))</f>
        <v>138</v>
      </c>
    </row>
    <row r="1470" spans="1:12">
      <c r="A1470" s="8" t="str">
        <f>IF(data_in!A1470="","",data_in!A1470)</f>
        <v>2375bfa0-aa1e-4a8b-ada9-914b86702304</v>
      </c>
      <c r="B1470" s="12">
        <f>IF(A1470="","",data_in!B1470)</f>
        <v>43844.844143518516</v>
      </c>
      <c r="C1470" s="8">
        <f>IF(A1470="","",IF(data_in!E1470="NULL",0,1))</f>
        <v>1</v>
      </c>
      <c r="D1470" s="8">
        <f>IF(A1470="","",IF(data_in!E1470="NULL","",ROUND(data_in!E1470-data_in!B1470,0)))</f>
        <v>35</v>
      </c>
      <c r="E1470" s="8">
        <f>IF(A1470="","",IF(data_in!C1470="NULL",0,IF(data_in!C1470&gt;data_in!E1470,0,1)))</f>
        <v>1</v>
      </c>
      <c r="F1470" s="8">
        <f>IF(OR(A1470="",E1470=0),"",IF(data_in!C1470="NULL","",ROUND(data_in!C1470-data_in!B1470,0)))</f>
        <v>0</v>
      </c>
      <c r="G1470" s="8">
        <f>IF(OR(A1470="",E1470=0),"",IF(data_in!C1470="NULL","",IF(D1470="",ROUND(data_in!D1470-data_in!B1470,0),MIN(D1470,ROUND(data_in!D1470-data_in!B1470,0)))))</f>
        <v>30</v>
      </c>
      <c r="H1470" s="8" t="str">
        <f>IF(A1470="","",IF(data_in!M1470="United States","United States",IF(data_in!M1470="Canada","Canada",IF(data_in!M1470="United Kingdom","United Kingdom","Other Country"))))</f>
        <v>United States</v>
      </c>
      <c r="I1470" s="8" t="str">
        <f>IF(A1470="","",IF(data_in!K1470="Unknown","Unknown",IF(data_in!K1470&lt;=10,"Very Small",IF(data_in!K1470&lt;=100,"Small",IF(data_in!K1470&lt;=500,"Medium",IF(data_in!K1470&gt;500,"Large","Error"))))))</f>
        <v>Small</v>
      </c>
      <c r="J1470" s="8" t="str">
        <f>IF(C1470=1,TEXT(data_in!E1470,"mm-yyyy"),"")</f>
        <v>02-2020</v>
      </c>
      <c r="K1470" s="8" t="str">
        <f>IF(A1470="","",IF(data_in!I1470="Website","Website",IF(data_in!I1470="Paid Search","Paid Search",IF(data_in!I1470="Slack","Slack","Other Channel"))))</f>
        <v>Paid Search</v>
      </c>
      <c r="L1470" s="10">
        <f>IF(A1470="","",ROUND(N$3-data_in!B1470,0))</f>
        <v>138</v>
      </c>
    </row>
    <row r="1471" spans="1:12">
      <c r="A1471" s="8" t="str">
        <f>IF(data_in!A1471="","",data_in!A1471)</f>
        <v>e8b5427f-431f-4c6a-be37-381ec078edef</v>
      </c>
      <c r="B1471" s="12">
        <f>IF(A1471="","",data_in!B1471)</f>
        <v>43844.941736111112</v>
      </c>
      <c r="C1471" s="8">
        <f>IF(A1471="","",IF(data_in!E1471="NULL",0,1))</f>
        <v>0</v>
      </c>
      <c r="D1471" s="8" t="str">
        <f>IF(A1471="","",IF(data_in!E1471="NULL","",ROUND(data_in!E1471-data_in!B1471,0)))</f>
        <v/>
      </c>
      <c r="E1471" s="8">
        <f>IF(A1471="","",IF(data_in!C1471="NULL",0,IF(data_in!C1471&gt;data_in!E1471,0,1)))</f>
        <v>0</v>
      </c>
      <c r="F1471" s="8" t="str">
        <f>IF(OR(A1471="",E1471=0),"",IF(data_in!C1471="NULL","",ROUND(data_in!C1471-data_in!B1471,0)))</f>
        <v/>
      </c>
      <c r="G1471" s="8" t="str">
        <f>IF(OR(A1471="",E1471=0),"",IF(data_in!C1471="NULL","",IF(D1471="",ROUND(data_in!D1471-data_in!B1471,0),MIN(D1471,ROUND(data_in!D1471-data_in!B1471,0)))))</f>
        <v/>
      </c>
      <c r="H1471" s="8" t="str">
        <f>IF(A1471="","",IF(data_in!M1471="United States","United States",IF(data_in!M1471="Canada","Canada",IF(data_in!M1471="United Kingdom","United Kingdom","Other Country"))))</f>
        <v>United States</v>
      </c>
      <c r="I1471" s="8" t="str">
        <f>IF(A1471="","",IF(data_in!K1471="Unknown","Unknown",IF(data_in!K1471&lt;=10,"Very Small",IF(data_in!K1471&lt;=100,"Small",IF(data_in!K1471&lt;=500,"Medium",IF(data_in!K1471&gt;500,"Large","Error"))))))</f>
        <v>Very Small</v>
      </c>
      <c r="J1471" s="8" t="str">
        <f>IF(C1471=1,TEXT(data_in!E1471,"mm-yyyy"),"")</f>
        <v/>
      </c>
      <c r="K1471" s="8" t="str">
        <f>IF(A1471="","",IF(data_in!I1471="Website","Website",IF(data_in!I1471="Paid Search","Paid Search",IF(data_in!I1471="Slack","Slack","Other Channel"))))</f>
        <v>Website</v>
      </c>
      <c r="L1471" s="10">
        <f>IF(A1471="","",ROUND(N$3-data_in!B1471,0))</f>
        <v>138</v>
      </c>
    </row>
    <row r="1472" spans="1:12">
      <c r="A1472" s="8" t="str">
        <f>IF(data_in!A1472="","",data_in!A1472)</f>
        <v>0d126705-9a9e-4f80-9dd5-3c60381ad7c8</v>
      </c>
      <c r="B1472" s="12">
        <f>IF(A1472="","",data_in!B1472)</f>
        <v>43844.9528587963</v>
      </c>
      <c r="C1472" s="8">
        <f>IF(A1472="","",IF(data_in!E1472="NULL",0,1))</f>
        <v>0</v>
      </c>
      <c r="D1472" s="8" t="str">
        <f>IF(A1472="","",IF(data_in!E1472="NULL","",ROUND(data_in!E1472-data_in!B1472,0)))</f>
        <v/>
      </c>
      <c r="E1472" s="8">
        <f>IF(A1472="","",IF(data_in!C1472="NULL",0,IF(data_in!C1472&gt;data_in!E1472,0,1)))</f>
        <v>0</v>
      </c>
      <c r="F1472" s="8" t="str">
        <f>IF(OR(A1472="",E1472=0),"",IF(data_in!C1472="NULL","",ROUND(data_in!C1472-data_in!B1472,0)))</f>
        <v/>
      </c>
      <c r="G1472" s="8" t="str">
        <f>IF(OR(A1472="",E1472=0),"",IF(data_in!C1472="NULL","",IF(D1472="",ROUND(data_in!D1472-data_in!B1472,0),MIN(D1472,ROUND(data_in!D1472-data_in!B1472,0)))))</f>
        <v/>
      </c>
      <c r="H1472" s="8" t="str">
        <f>IF(A1472="","",IF(data_in!M1472="United States","United States",IF(data_in!M1472="Canada","Canada",IF(data_in!M1472="United Kingdom","United Kingdom","Other Country"))))</f>
        <v>United States</v>
      </c>
      <c r="I1472" s="8" t="str">
        <f>IF(A1472="","",IF(data_in!K1472="Unknown","Unknown",IF(data_in!K1472&lt;=10,"Very Small",IF(data_in!K1472&lt;=100,"Small",IF(data_in!K1472&lt;=500,"Medium",IF(data_in!K1472&gt;500,"Large","Error"))))))</f>
        <v>Medium</v>
      </c>
      <c r="J1472" s="8" t="str">
        <f>IF(C1472=1,TEXT(data_in!E1472,"mm-yyyy"),"")</f>
        <v/>
      </c>
      <c r="K1472" s="8" t="str">
        <f>IF(A1472="","",IF(data_in!I1472="Website","Website",IF(data_in!I1472="Paid Search","Paid Search",IF(data_in!I1472="Slack","Slack","Other Channel"))))</f>
        <v>Website</v>
      </c>
      <c r="L1472" s="10">
        <f>IF(A1472="","",ROUND(N$3-data_in!B1472,0))</f>
        <v>138</v>
      </c>
    </row>
    <row r="1473" spans="1:12">
      <c r="A1473" s="8" t="str">
        <f>IF(data_in!A1473="","",data_in!A1473)</f>
        <v>6415c5ea-c768-4a73-8b47-ba12e5fac86d</v>
      </c>
      <c r="B1473" s="12">
        <f>IF(A1473="","",data_in!B1473)</f>
        <v>43844.99894675926</v>
      </c>
      <c r="C1473" s="8">
        <f>IF(A1473="","",IF(data_in!E1473="NULL",0,1))</f>
        <v>1</v>
      </c>
      <c r="D1473" s="8">
        <f>IF(A1473="","",IF(data_in!E1473="NULL","",ROUND(data_in!E1473-data_in!B1473,0)))</f>
        <v>30</v>
      </c>
      <c r="E1473" s="8">
        <f>IF(A1473="","",IF(data_in!C1473="NULL",0,IF(data_in!C1473&gt;data_in!E1473,0,1)))</f>
        <v>1</v>
      </c>
      <c r="F1473" s="8">
        <f>IF(OR(A1473="",E1473=0),"",IF(data_in!C1473="NULL","",ROUND(data_in!C1473-data_in!B1473,0)))</f>
        <v>0</v>
      </c>
      <c r="G1473" s="8">
        <f>IF(OR(A1473="",E1473=0),"",IF(data_in!C1473="NULL","",IF(D1473="",ROUND(data_in!D1473-data_in!B1473,0),MIN(D1473,ROUND(data_in!D1473-data_in!B1473,0)))))</f>
        <v>30</v>
      </c>
      <c r="H1473" s="8" t="str">
        <f>IF(A1473="","",IF(data_in!M1473="United States","United States",IF(data_in!M1473="Canada","Canada",IF(data_in!M1473="United Kingdom","United Kingdom","Other Country"))))</f>
        <v>Other Country</v>
      </c>
      <c r="I1473" s="8" t="str">
        <f>IF(A1473="","",IF(data_in!K1473="Unknown","Unknown",IF(data_in!K1473&lt;=10,"Very Small",IF(data_in!K1473&lt;=100,"Small",IF(data_in!K1473&lt;=500,"Medium",IF(data_in!K1473&gt;500,"Large","Error"))))))</f>
        <v>Small</v>
      </c>
      <c r="J1473" s="8" t="str">
        <f>IF(C1473=1,TEXT(data_in!E1473,"mm-yyyy"),"")</f>
        <v>02-2020</v>
      </c>
      <c r="K1473" s="8" t="str">
        <f>IF(A1473="","",IF(data_in!I1473="Website","Website",IF(data_in!I1473="Paid Search","Paid Search",IF(data_in!I1473="Slack","Slack","Other Channel"))))</f>
        <v>Website</v>
      </c>
      <c r="L1473" s="10">
        <f>IF(A1473="","",ROUND(N$3-data_in!B1473,0))</f>
        <v>138</v>
      </c>
    </row>
    <row r="1474" spans="1:12">
      <c r="A1474" s="8" t="str">
        <f>IF(data_in!A1474="","",data_in!A1474)</f>
        <v>d802b793-57b8-466d-8c67-a7464f6dc4b8</v>
      </c>
      <c r="B1474" s="12">
        <f>IF(A1474="","",data_in!B1474)</f>
        <v>43844.962870370371</v>
      </c>
      <c r="C1474" s="8">
        <f>IF(A1474="","",IF(data_in!E1474="NULL",0,1))</f>
        <v>0</v>
      </c>
      <c r="D1474" s="8" t="str">
        <f>IF(A1474="","",IF(data_in!E1474="NULL","",ROUND(data_in!E1474-data_in!B1474,0)))</f>
        <v/>
      </c>
      <c r="E1474" s="8">
        <f>IF(A1474="","",IF(data_in!C1474="NULL",0,IF(data_in!C1474&gt;data_in!E1474,0,1)))</f>
        <v>1</v>
      </c>
      <c r="F1474" s="8">
        <f>IF(OR(A1474="",E1474=0),"",IF(data_in!C1474="NULL","",ROUND(data_in!C1474-data_in!B1474,0)))</f>
        <v>13</v>
      </c>
      <c r="G1474" s="8">
        <f>IF(OR(A1474="",E1474=0),"",IF(data_in!C1474="NULL","",IF(D1474="",ROUND(data_in!D1474-data_in!B1474,0),MIN(D1474,ROUND(data_in!D1474-data_in!B1474,0)))))</f>
        <v>43</v>
      </c>
      <c r="H1474" s="8" t="str">
        <f>IF(A1474="","",IF(data_in!M1474="United States","United States",IF(data_in!M1474="Canada","Canada",IF(data_in!M1474="United Kingdom","United Kingdom","Other Country"))))</f>
        <v>Other Country</v>
      </c>
      <c r="I1474" s="8" t="str">
        <f>IF(A1474="","",IF(data_in!K1474="Unknown","Unknown",IF(data_in!K1474&lt;=10,"Very Small",IF(data_in!K1474&lt;=100,"Small",IF(data_in!K1474&lt;=500,"Medium",IF(data_in!K1474&gt;500,"Large","Error"))))))</f>
        <v>Very Small</v>
      </c>
      <c r="J1474" s="8" t="str">
        <f>IF(C1474=1,TEXT(data_in!E1474,"mm-yyyy"),"")</f>
        <v/>
      </c>
      <c r="K1474" s="8" t="str">
        <f>IF(A1474="","",IF(data_in!I1474="Website","Website",IF(data_in!I1474="Paid Search","Paid Search",IF(data_in!I1474="Slack","Slack","Other Channel"))))</f>
        <v>Slack</v>
      </c>
      <c r="L1474" s="10">
        <f>IF(A1474="","",ROUND(N$3-data_in!B1474,0))</f>
        <v>138</v>
      </c>
    </row>
    <row r="1475" spans="1:12">
      <c r="A1475" s="8" t="str">
        <f>IF(data_in!A1475="","",data_in!A1475)</f>
        <v>fbc41685-a3b0-4d92-9428-6be7ebb7c679</v>
      </c>
      <c r="B1475" s="12">
        <f>IF(A1475="","",data_in!B1475)</f>
        <v>43844.949456018519</v>
      </c>
      <c r="C1475" s="8">
        <f>IF(A1475="","",IF(data_in!E1475="NULL",0,1))</f>
        <v>0</v>
      </c>
      <c r="D1475" s="8" t="str">
        <f>IF(A1475="","",IF(data_in!E1475="NULL","",ROUND(data_in!E1475-data_in!B1475,0)))</f>
        <v/>
      </c>
      <c r="E1475" s="8">
        <f>IF(A1475="","",IF(data_in!C1475="NULL",0,IF(data_in!C1475&gt;data_in!E1475,0,1)))</f>
        <v>0</v>
      </c>
      <c r="F1475" s="8" t="str">
        <f>IF(OR(A1475="",E1475=0),"",IF(data_in!C1475="NULL","",ROUND(data_in!C1475-data_in!B1475,0)))</f>
        <v/>
      </c>
      <c r="G1475" s="8" t="str">
        <f>IF(OR(A1475="",E1475=0),"",IF(data_in!C1475="NULL","",IF(D1475="",ROUND(data_in!D1475-data_in!B1475,0),MIN(D1475,ROUND(data_in!D1475-data_in!B1475,0)))))</f>
        <v/>
      </c>
      <c r="H1475" s="8" t="str">
        <f>IF(A1475="","",IF(data_in!M1475="United States","United States",IF(data_in!M1475="Canada","Canada",IF(data_in!M1475="United Kingdom","United Kingdom","Other Country"))))</f>
        <v>United States</v>
      </c>
      <c r="I1475" s="8" t="str">
        <f>IF(A1475="","",IF(data_in!K1475="Unknown","Unknown",IF(data_in!K1475&lt;=10,"Very Small",IF(data_in!K1475&lt;=100,"Small",IF(data_in!K1475&lt;=500,"Medium",IF(data_in!K1475&gt;500,"Large","Error"))))))</f>
        <v>Very Small</v>
      </c>
      <c r="J1475" s="8" t="str">
        <f>IF(C1475=1,TEXT(data_in!E1475,"mm-yyyy"),"")</f>
        <v/>
      </c>
      <c r="K1475" s="8" t="str">
        <f>IF(A1475="","",IF(data_in!I1475="Website","Website",IF(data_in!I1475="Paid Search","Paid Search",IF(data_in!I1475="Slack","Slack","Other Channel"))))</f>
        <v>Website</v>
      </c>
      <c r="L1475" s="10">
        <f>IF(A1475="","",ROUND(N$3-data_in!B1475,0))</f>
        <v>138</v>
      </c>
    </row>
    <row r="1476" spans="1:12">
      <c r="A1476" s="8" t="str">
        <f>IF(data_in!A1476="","",data_in!A1476)</f>
        <v>44579a59-2d12-47fe-b55e-10bf53a42c0a</v>
      </c>
      <c r="B1476" s="12">
        <f>IF(A1476="","",data_in!B1476)</f>
        <v>43845.359791666669</v>
      </c>
      <c r="C1476" s="8">
        <f>IF(A1476="","",IF(data_in!E1476="NULL",0,1))</f>
        <v>0</v>
      </c>
      <c r="D1476" s="8" t="str">
        <f>IF(A1476="","",IF(data_in!E1476="NULL","",ROUND(data_in!E1476-data_in!B1476,0)))</f>
        <v/>
      </c>
      <c r="E1476" s="8">
        <f>IF(A1476="","",IF(data_in!C1476="NULL",0,IF(data_in!C1476&gt;data_in!E1476,0,1)))</f>
        <v>0</v>
      </c>
      <c r="F1476" s="8" t="str">
        <f>IF(OR(A1476="",E1476=0),"",IF(data_in!C1476="NULL","",ROUND(data_in!C1476-data_in!B1476,0)))</f>
        <v/>
      </c>
      <c r="G1476" s="8" t="str">
        <f>IF(OR(A1476="",E1476=0),"",IF(data_in!C1476="NULL","",IF(D1476="",ROUND(data_in!D1476-data_in!B1476,0),MIN(D1476,ROUND(data_in!D1476-data_in!B1476,0)))))</f>
        <v/>
      </c>
      <c r="H1476" s="8" t="str">
        <f>IF(A1476="","",IF(data_in!M1476="United States","United States",IF(data_in!M1476="Canada","Canada",IF(data_in!M1476="United Kingdom","United Kingdom","Other Country"))))</f>
        <v>Other Country</v>
      </c>
      <c r="I1476" s="8" t="str">
        <f>IF(A1476="","",IF(data_in!K1476="Unknown","Unknown",IF(data_in!K1476&lt;=10,"Very Small",IF(data_in!K1476&lt;=100,"Small",IF(data_in!K1476&lt;=500,"Medium",IF(data_in!K1476&gt;500,"Large","Error"))))))</f>
        <v>Very Small</v>
      </c>
      <c r="J1476" s="8" t="str">
        <f>IF(C1476=1,TEXT(data_in!E1476,"mm-yyyy"),"")</f>
        <v/>
      </c>
      <c r="K1476" s="8" t="str">
        <f>IF(A1476="","",IF(data_in!I1476="Website","Website",IF(data_in!I1476="Paid Search","Paid Search",IF(data_in!I1476="Slack","Slack","Other Channel"))))</f>
        <v>Website</v>
      </c>
      <c r="L1476" s="10">
        <f>IF(A1476="","",ROUND(N$3-data_in!B1476,0))</f>
        <v>138</v>
      </c>
    </row>
    <row r="1477" spans="1:12">
      <c r="A1477" s="8" t="str">
        <f>IF(data_in!A1477="","",data_in!A1477)</f>
        <v>e6baaeaf-988f-416e-9c81-216185bfb58c</v>
      </c>
      <c r="B1477" s="12">
        <f>IF(A1477="","",data_in!B1477)</f>
        <v>43845.447384259256</v>
      </c>
      <c r="C1477" s="8">
        <f>IF(A1477="","",IF(data_in!E1477="NULL",0,1))</f>
        <v>0</v>
      </c>
      <c r="D1477" s="8" t="str">
        <f>IF(A1477="","",IF(data_in!E1477="NULL","",ROUND(data_in!E1477-data_in!B1477,0)))</f>
        <v/>
      </c>
      <c r="E1477" s="8">
        <f>IF(A1477="","",IF(data_in!C1477="NULL",0,IF(data_in!C1477&gt;data_in!E1477,0,1)))</f>
        <v>0</v>
      </c>
      <c r="F1477" s="8" t="str">
        <f>IF(OR(A1477="",E1477=0),"",IF(data_in!C1477="NULL","",ROUND(data_in!C1477-data_in!B1477,0)))</f>
        <v/>
      </c>
      <c r="G1477" s="8" t="str">
        <f>IF(OR(A1477="",E1477=0),"",IF(data_in!C1477="NULL","",IF(D1477="",ROUND(data_in!D1477-data_in!B1477,0),MIN(D1477,ROUND(data_in!D1477-data_in!B1477,0)))))</f>
        <v/>
      </c>
      <c r="H1477" s="8" t="str">
        <f>IF(A1477="","",IF(data_in!M1477="United States","United States",IF(data_in!M1477="Canada","Canada",IF(data_in!M1477="United Kingdom","United Kingdom","Other Country"))))</f>
        <v>United States</v>
      </c>
      <c r="I1477" s="8" t="str">
        <f>IF(A1477="","",IF(data_in!K1477="Unknown","Unknown",IF(data_in!K1477&lt;=10,"Very Small",IF(data_in!K1477&lt;=100,"Small",IF(data_in!K1477&lt;=500,"Medium",IF(data_in!K1477&gt;500,"Large","Error"))))))</f>
        <v>Small</v>
      </c>
      <c r="J1477" s="8" t="str">
        <f>IF(C1477=1,TEXT(data_in!E1477,"mm-yyyy"),"")</f>
        <v/>
      </c>
      <c r="K1477" s="8" t="str">
        <f>IF(A1477="","",IF(data_in!I1477="Website","Website",IF(data_in!I1477="Paid Search","Paid Search",IF(data_in!I1477="Slack","Slack","Other Channel"))))</f>
        <v>Paid Search</v>
      </c>
      <c r="L1477" s="10">
        <f>IF(A1477="","",ROUND(N$3-data_in!B1477,0))</f>
        <v>138</v>
      </c>
    </row>
    <row r="1478" spans="1:12">
      <c r="A1478" s="8" t="str">
        <f>IF(data_in!A1478="","",data_in!A1478)</f>
        <v>c0b355da-739d-4691-bf72-05c75c16e737</v>
      </c>
      <c r="B1478" s="12">
        <f>IF(A1478="","",data_in!B1478)</f>
        <v>43845.552916666667</v>
      </c>
      <c r="C1478" s="8">
        <f>IF(A1478="","",IF(data_in!E1478="NULL",0,1))</f>
        <v>0</v>
      </c>
      <c r="D1478" s="8" t="str">
        <f>IF(A1478="","",IF(data_in!E1478="NULL","",ROUND(data_in!E1478-data_in!B1478,0)))</f>
        <v/>
      </c>
      <c r="E1478" s="8">
        <f>IF(A1478="","",IF(data_in!C1478="NULL",0,IF(data_in!C1478&gt;data_in!E1478,0,1)))</f>
        <v>0</v>
      </c>
      <c r="F1478" s="8" t="str">
        <f>IF(OR(A1478="",E1478=0),"",IF(data_in!C1478="NULL","",ROUND(data_in!C1478-data_in!B1478,0)))</f>
        <v/>
      </c>
      <c r="G1478" s="8" t="str">
        <f>IF(OR(A1478="",E1478=0),"",IF(data_in!C1478="NULL","",IF(D1478="",ROUND(data_in!D1478-data_in!B1478,0),MIN(D1478,ROUND(data_in!D1478-data_in!B1478,0)))))</f>
        <v/>
      </c>
      <c r="H1478" s="8" t="str">
        <f>IF(A1478="","",IF(data_in!M1478="United States","United States",IF(data_in!M1478="Canada","Canada",IF(data_in!M1478="United Kingdom","United Kingdom","Other Country"))))</f>
        <v>United States</v>
      </c>
      <c r="I1478" s="8" t="str">
        <f>IF(A1478="","",IF(data_in!K1478="Unknown","Unknown",IF(data_in!K1478&lt;=10,"Very Small",IF(data_in!K1478&lt;=100,"Small",IF(data_in!K1478&lt;=500,"Medium",IF(data_in!K1478&gt;500,"Large","Error"))))))</f>
        <v>Medium</v>
      </c>
      <c r="J1478" s="8" t="str">
        <f>IF(C1478=1,TEXT(data_in!E1478,"mm-yyyy"),"")</f>
        <v/>
      </c>
      <c r="K1478" s="8" t="str">
        <f>IF(A1478="","",IF(data_in!I1478="Website","Website",IF(data_in!I1478="Paid Search","Paid Search",IF(data_in!I1478="Slack","Slack","Other Channel"))))</f>
        <v>Website</v>
      </c>
      <c r="L1478" s="10">
        <f>IF(A1478="","",ROUND(N$3-data_in!B1478,0))</f>
        <v>137</v>
      </c>
    </row>
    <row r="1479" spans="1:12">
      <c r="A1479" s="8" t="str">
        <f>IF(data_in!A1479="","",data_in!A1479)</f>
        <v>9e8a76d8-00a1-4dd2-b554-0f44d84dbe58</v>
      </c>
      <c r="B1479" s="12">
        <f>IF(A1479="","",data_in!B1479)</f>
        <v>43845.576354166667</v>
      </c>
      <c r="C1479" s="8">
        <f>IF(A1479="","",IF(data_in!E1479="NULL",0,1))</f>
        <v>0</v>
      </c>
      <c r="D1479" s="8" t="str">
        <f>IF(A1479="","",IF(data_in!E1479="NULL","",ROUND(data_in!E1479-data_in!B1479,0)))</f>
        <v/>
      </c>
      <c r="E1479" s="8">
        <f>IF(A1479="","",IF(data_in!C1479="NULL",0,IF(data_in!C1479&gt;data_in!E1479,0,1)))</f>
        <v>0</v>
      </c>
      <c r="F1479" s="8" t="str">
        <f>IF(OR(A1479="",E1479=0),"",IF(data_in!C1479="NULL","",ROUND(data_in!C1479-data_in!B1479,0)))</f>
        <v/>
      </c>
      <c r="G1479" s="8" t="str">
        <f>IF(OR(A1479="",E1479=0),"",IF(data_in!C1479="NULL","",IF(D1479="",ROUND(data_in!D1479-data_in!B1479,0),MIN(D1479,ROUND(data_in!D1479-data_in!B1479,0)))))</f>
        <v/>
      </c>
      <c r="H1479" s="8" t="str">
        <f>IF(A1479="","",IF(data_in!M1479="United States","United States",IF(data_in!M1479="Canada","Canada",IF(data_in!M1479="United Kingdom","United Kingdom","Other Country"))))</f>
        <v>Other Country</v>
      </c>
      <c r="I1479" s="8" t="str">
        <f>IF(A1479="","",IF(data_in!K1479="Unknown","Unknown",IF(data_in!K1479&lt;=10,"Very Small",IF(data_in!K1479&lt;=100,"Small",IF(data_in!K1479&lt;=500,"Medium",IF(data_in!K1479&gt;500,"Large","Error"))))))</f>
        <v>Small</v>
      </c>
      <c r="J1479" s="8" t="str">
        <f>IF(C1479=1,TEXT(data_in!E1479,"mm-yyyy"),"")</f>
        <v/>
      </c>
      <c r="K1479" s="8" t="str">
        <f>IF(A1479="","",IF(data_in!I1479="Website","Website",IF(data_in!I1479="Paid Search","Paid Search",IF(data_in!I1479="Slack","Slack","Other Channel"))))</f>
        <v>Website</v>
      </c>
      <c r="L1479" s="10">
        <f>IF(A1479="","",ROUND(N$3-data_in!B1479,0))</f>
        <v>137</v>
      </c>
    </row>
    <row r="1480" spans="1:12">
      <c r="A1480" s="8" t="str">
        <f>IF(data_in!A1480="","",data_in!A1480)</f>
        <v>faf5e672-8334-44a8-911b-03c3d930e81e</v>
      </c>
      <c r="B1480" s="12">
        <f>IF(A1480="","",data_in!B1480)</f>
        <v>43929.318483796298</v>
      </c>
      <c r="C1480" s="8">
        <f>IF(A1480="","",IF(data_in!E1480="NULL",0,1))</f>
        <v>0</v>
      </c>
      <c r="D1480" s="8" t="str">
        <f>IF(A1480="","",IF(data_in!E1480="NULL","",ROUND(data_in!E1480-data_in!B1480,0)))</f>
        <v/>
      </c>
      <c r="E1480" s="8">
        <f>IF(A1480="","",IF(data_in!C1480="NULL",0,IF(data_in!C1480&gt;data_in!E1480,0,1)))</f>
        <v>0</v>
      </c>
      <c r="F1480" s="8" t="str">
        <f>IF(OR(A1480="",E1480=0),"",IF(data_in!C1480="NULL","",ROUND(data_in!C1480-data_in!B1480,0)))</f>
        <v/>
      </c>
      <c r="G1480" s="8" t="str">
        <f>IF(OR(A1480="",E1480=0),"",IF(data_in!C1480="NULL","",IF(D1480="",ROUND(data_in!D1480-data_in!B1480,0),MIN(D1480,ROUND(data_in!D1480-data_in!B1480,0)))))</f>
        <v/>
      </c>
      <c r="H1480" s="8" t="str">
        <f>IF(A1480="","",IF(data_in!M1480="United States","United States",IF(data_in!M1480="Canada","Canada",IF(data_in!M1480="United Kingdom","United Kingdom","Other Country"))))</f>
        <v>Other Country</v>
      </c>
      <c r="I1480" s="8" t="str">
        <f>IF(A1480="","",IF(data_in!K1480="Unknown","Unknown",IF(data_in!K1480&lt;=10,"Very Small",IF(data_in!K1480&lt;=100,"Small",IF(data_in!K1480&lt;=500,"Medium",IF(data_in!K1480&gt;500,"Large","Error"))))))</f>
        <v>Medium</v>
      </c>
      <c r="J1480" s="8" t="str">
        <f>IF(C1480=1,TEXT(data_in!E1480,"mm-yyyy"),"")</f>
        <v/>
      </c>
      <c r="K1480" s="8" t="str">
        <f>IF(A1480="","",IF(data_in!I1480="Website","Website",IF(data_in!I1480="Paid Search","Paid Search",IF(data_in!I1480="Slack","Slack","Other Channel"))))</f>
        <v>Website</v>
      </c>
      <c r="L1480" s="10">
        <f>IF(A1480="","",ROUND(N$3-data_in!B1480,0))</f>
        <v>54</v>
      </c>
    </row>
    <row r="1481" spans="1:12">
      <c r="A1481" s="8" t="str">
        <f>IF(data_in!A1481="","",data_in!A1481)</f>
        <v>f7896fd7-288c-40fd-b285-8c97699367a2</v>
      </c>
      <c r="B1481" s="12">
        <f>IF(A1481="","",data_in!B1481)</f>
        <v>43845.203020833331</v>
      </c>
      <c r="C1481" s="8">
        <f>IF(A1481="","",IF(data_in!E1481="NULL",0,1))</f>
        <v>0</v>
      </c>
      <c r="D1481" s="8" t="str">
        <f>IF(A1481="","",IF(data_in!E1481="NULL","",ROUND(data_in!E1481-data_in!B1481,0)))</f>
        <v/>
      </c>
      <c r="E1481" s="8">
        <f>IF(A1481="","",IF(data_in!C1481="NULL",0,IF(data_in!C1481&gt;data_in!E1481,0,1)))</f>
        <v>0</v>
      </c>
      <c r="F1481" s="8" t="str">
        <f>IF(OR(A1481="",E1481=0),"",IF(data_in!C1481="NULL","",ROUND(data_in!C1481-data_in!B1481,0)))</f>
        <v/>
      </c>
      <c r="G1481" s="8" t="str">
        <f>IF(OR(A1481="",E1481=0),"",IF(data_in!C1481="NULL","",IF(D1481="",ROUND(data_in!D1481-data_in!B1481,0),MIN(D1481,ROUND(data_in!D1481-data_in!B1481,0)))))</f>
        <v/>
      </c>
      <c r="H1481" s="8" t="str">
        <f>IF(A1481="","",IF(data_in!M1481="United States","United States",IF(data_in!M1481="Canada","Canada",IF(data_in!M1481="United Kingdom","United Kingdom","Other Country"))))</f>
        <v>Other Country</v>
      </c>
      <c r="I1481" s="8" t="str">
        <f>IF(A1481="","",IF(data_in!K1481="Unknown","Unknown",IF(data_in!K1481&lt;=10,"Very Small",IF(data_in!K1481&lt;=100,"Small",IF(data_in!K1481&lt;=500,"Medium",IF(data_in!K1481&gt;500,"Large","Error"))))))</f>
        <v>Medium</v>
      </c>
      <c r="J1481" s="8" t="str">
        <f>IF(C1481=1,TEXT(data_in!E1481,"mm-yyyy"),"")</f>
        <v/>
      </c>
      <c r="K1481" s="8" t="str">
        <f>IF(A1481="","",IF(data_in!I1481="Website","Website",IF(data_in!I1481="Paid Search","Paid Search",IF(data_in!I1481="Slack","Slack","Other Channel"))))</f>
        <v>Website</v>
      </c>
      <c r="L1481" s="10">
        <f>IF(A1481="","",ROUND(N$3-data_in!B1481,0))</f>
        <v>138</v>
      </c>
    </row>
    <row r="1482" spans="1:12">
      <c r="A1482" s="8" t="str">
        <f>IF(data_in!A1482="","",data_in!A1482)</f>
        <v>f650de2c-3141-44dd-b422-d6e319085882</v>
      </c>
      <c r="B1482" s="12">
        <f>IF(A1482="","",data_in!B1482)</f>
        <v>43845.286354166667</v>
      </c>
      <c r="C1482" s="8">
        <f>IF(A1482="","",IF(data_in!E1482="NULL",0,1))</f>
        <v>0</v>
      </c>
      <c r="D1482" s="8" t="str">
        <f>IF(A1482="","",IF(data_in!E1482="NULL","",ROUND(data_in!E1482-data_in!B1482,0)))</f>
        <v/>
      </c>
      <c r="E1482" s="8">
        <f>IF(A1482="","",IF(data_in!C1482="NULL",0,IF(data_in!C1482&gt;data_in!E1482,0,1)))</f>
        <v>0</v>
      </c>
      <c r="F1482" s="8" t="str">
        <f>IF(OR(A1482="",E1482=0),"",IF(data_in!C1482="NULL","",ROUND(data_in!C1482-data_in!B1482,0)))</f>
        <v/>
      </c>
      <c r="G1482" s="8" t="str">
        <f>IF(OR(A1482="",E1482=0),"",IF(data_in!C1482="NULL","",IF(D1482="",ROUND(data_in!D1482-data_in!B1482,0),MIN(D1482,ROUND(data_in!D1482-data_in!B1482,0)))))</f>
        <v/>
      </c>
      <c r="H1482" s="8" t="str">
        <f>IF(A1482="","",IF(data_in!M1482="United States","United States",IF(data_in!M1482="Canada","Canada",IF(data_in!M1482="United Kingdom","United Kingdom","Other Country"))))</f>
        <v>United Kingdom</v>
      </c>
      <c r="I1482" s="8" t="str">
        <f>IF(A1482="","",IF(data_in!K1482="Unknown","Unknown",IF(data_in!K1482&lt;=10,"Very Small",IF(data_in!K1482&lt;=100,"Small",IF(data_in!K1482&lt;=500,"Medium",IF(data_in!K1482&gt;500,"Large","Error"))))))</f>
        <v>Very Small</v>
      </c>
      <c r="J1482" s="8" t="str">
        <f>IF(C1482=1,TEXT(data_in!E1482,"mm-yyyy"),"")</f>
        <v/>
      </c>
      <c r="K1482" s="8" t="str">
        <f>IF(A1482="","",IF(data_in!I1482="Website","Website",IF(data_in!I1482="Paid Search","Paid Search",IF(data_in!I1482="Slack","Slack","Other Channel"))))</f>
        <v>Paid Search</v>
      </c>
      <c r="L1482" s="10">
        <f>IF(A1482="","",ROUND(N$3-data_in!B1482,0))</f>
        <v>138</v>
      </c>
    </row>
    <row r="1483" spans="1:12">
      <c r="A1483" s="8" t="str">
        <f>IF(data_in!A1483="","",data_in!A1483)</f>
        <v>d9fb6056-bc58-4524-a426-11ad3223167a</v>
      </c>
      <c r="B1483" s="12">
        <f>IF(A1483="","",data_in!B1483)</f>
        <v>43845.328773148147</v>
      </c>
      <c r="C1483" s="8">
        <f>IF(A1483="","",IF(data_in!E1483="NULL",0,1))</f>
        <v>0</v>
      </c>
      <c r="D1483" s="8" t="str">
        <f>IF(A1483="","",IF(data_in!E1483="NULL","",ROUND(data_in!E1483-data_in!B1483,0)))</f>
        <v/>
      </c>
      <c r="E1483" s="8">
        <f>IF(A1483="","",IF(data_in!C1483="NULL",0,IF(data_in!C1483&gt;data_in!E1483,0,1)))</f>
        <v>0</v>
      </c>
      <c r="F1483" s="8" t="str">
        <f>IF(OR(A1483="",E1483=0),"",IF(data_in!C1483="NULL","",ROUND(data_in!C1483-data_in!B1483,0)))</f>
        <v/>
      </c>
      <c r="G1483" s="8" t="str">
        <f>IF(OR(A1483="",E1483=0),"",IF(data_in!C1483="NULL","",IF(D1483="",ROUND(data_in!D1483-data_in!B1483,0),MIN(D1483,ROUND(data_in!D1483-data_in!B1483,0)))))</f>
        <v/>
      </c>
      <c r="H1483" s="8" t="str">
        <f>IF(A1483="","",IF(data_in!M1483="United States","United States",IF(data_in!M1483="Canada","Canada",IF(data_in!M1483="United Kingdom","United Kingdom","Other Country"))))</f>
        <v>Other Country</v>
      </c>
      <c r="I1483" s="8" t="str">
        <f>IF(A1483="","",IF(data_in!K1483="Unknown","Unknown",IF(data_in!K1483&lt;=10,"Very Small",IF(data_in!K1483&lt;=100,"Small",IF(data_in!K1483&lt;=500,"Medium",IF(data_in!K1483&gt;500,"Large","Error"))))))</f>
        <v>Small</v>
      </c>
      <c r="J1483" s="8" t="str">
        <f>IF(C1483=1,TEXT(data_in!E1483,"mm-yyyy"),"")</f>
        <v/>
      </c>
      <c r="K1483" s="8" t="str">
        <f>IF(A1483="","",IF(data_in!I1483="Website","Website",IF(data_in!I1483="Paid Search","Paid Search",IF(data_in!I1483="Slack","Slack","Other Channel"))))</f>
        <v>Slack</v>
      </c>
      <c r="L1483" s="10">
        <f>IF(A1483="","",ROUND(N$3-data_in!B1483,0))</f>
        <v>138</v>
      </c>
    </row>
    <row r="1484" spans="1:12">
      <c r="A1484" s="8" t="str">
        <f>IF(data_in!A1484="","",data_in!A1484)</f>
        <v>8b9b5c95-b169-4ef2-8fc0-44673c1da592</v>
      </c>
      <c r="B1484" s="12">
        <f>IF(A1484="","",data_in!B1484)</f>
        <v>43845.362604166665</v>
      </c>
      <c r="C1484" s="8">
        <f>IF(A1484="","",IF(data_in!E1484="NULL",0,1))</f>
        <v>0</v>
      </c>
      <c r="D1484" s="8" t="str">
        <f>IF(A1484="","",IF(data_in!E1484="NULL","",ROUND(data_in!E1484-data_in!B1484,0)))</f>
        <v/>
      </c>
      <c r="E1484" s="8">
        <f>IF(A1484="","",IF(data_in!C1484="NULL",0,IF(data_in!C1484&gt;data_in!E1484,0,1)))</f>
        <v>0</v>
      </c>
      <c r="F1484" s="8" t="str">
        <f>IF(OR(A1484="",E1484=0),"",IF(data_in!C1484="NULL","",ROUND(data_in!C1484-data_in!B1484,0)))</f>
        <v/>
      </c>
      <c r="G1484" s="8" t="str">
        <f>IF(OR(A1484="",E1484=0),"",IF(data_in!C1484="NULL","",IF(D1484="",ROUND(data_in!D1484-data_in!B1484,0),MIN(D1484,ROUND(data_in!D1484-data_in!B1484,0)))))</f>
        <v/>
      </c>
      <c r="H1484" s="8" t="str">
        <f>IF(A1484="","",IF(data_in!M1484="United States","United States",IF(data_in!M1484="Canada","Canada",IF(data_in!M1484="United Kingdom","United Kingdom","Other Country"))))</f>
        <v>United States</v>
      </c>
      <c r="I1484" s="8" t="str">
        <f>IF(A1484="","",IF(data_in!K1484="Unknown","Unknown",IF(data_in!K1484&lt;=10,"Very Small",IF(data_in!K1484&lt;=100,"Small",IF(data_in!K1484&lt;=500,"Medium",IF(data_in!K1484&gt;500,"Large","Error"))))))</f>
        <v>Very Small</v>
      </c>
      <c r="J1484" s="8" t="str">
        <f>IF(C1484=1,TEXT(data_in!E1484,"mm-yyyy"),"")</f>
        <v/>
      </c>
      <c r="K1484" s="8" t="str">
        <f>IF(A1484="","",IF(data_in!I1484="Website","Website",IF(data_in!I1484="Paid Search","Paid Search",IF(data_in!I1484="Slack","Slack","Other Channel"))))</f>
        <v>Paid Search</v>
      </c>
      <c r="L1484" s="10">
        <f>IF(A1484="","",ROUND(N$3-data_in!B1484,0))</f>
        <v>138</v>
      </c>
    </row>
    <row r="1485" spans="1:12">
      <c r="A1485" s="8" t="str">
        <f>IF(data_in!A1485="","",data_in!A1485)</f>
        <v>cfbc2424-73a0-4eed-aa76-d27a8fb143a6</v>
      </c>
      <c r="B1485" s="12">
        <f>IF(A1485="","",data_in!B1485)</f>
        <v>43845.399861111109</v>
      </c>
      <c r="C1485" s="8">
        <f>IF(A1485="","",IF(data_in!E1485="NULL",0,1))</f>
        <v>0</v>
      </c>
      <c r="D1485" s="8" t="str">
        <f>IF(A1485="","",IF(data_in!E1485="NULL","",ROUND(data_in!E1485-data_in!B1485,0)))</f>
        <v/>
      </c>
      <c r="E1485" s="8">
        <f>IF(A1485="","",IF(data_in!C1485="NULL",0,IF(data_in!C1485&gt;data_in!E1485,0,1)))</f>
        <v>0</v>
      </c>
      <c r="F1485" s="8" t="str">
        <f>IF(OR(A1485="",E1485=0),"",IF(data_in!C1485="NULL","",ROUND(data_in!C1485-data_in!B1485,0)))</f>
        <v/>
      </c>
      <c r="G1485" s="8" t="str">
        <f>IF(OR(A1485="",E1485=0),"",IF(data_in!C1485="NULL","",IF(D1485="",ROUND(data_in!D1485-data_in!B1485,0),MIN(D1485,ROUND(data_in!D1485-data_in!B1485,0)))))</f>
        <v/>
      </c>
      <c r="H1485" s="8" t="str">
        <f>IF(A1485="","",IF(data_in!M1485="United States","United States",IF(data_in!M1485="Canada","Canada",IF(data_in!M1485="United Kingdom","United Kingdom","Other Country"))))</f>
        <v>Other Country</v>
      </c>
      <c r="I1485" s="8" t="str">
        <f>IF(A1485="","",IF(data_in!K1485="Unknown","Unknown",IF(data_in!K1485&lt;=10,"Very Small",IF(data_in!K1485&lt;=100,"Small",IF(data_in!K1485&lt;=500,"Medium",IF(data_in!K1485&gt;500,"Large","Error"))))))</f>
        <v>Medium</v>
      </c>
      <c r="J1485" s="8" t="str">
        <f>IF(C1485=1,TEXT(data_in!E1485,"mm-yyyy"),"")</f>
        <v/>
      </c>
      <c r="K1485" s="8" t="str">
        <f>IF(A1485="","",IF(data_in!I1485="Website","Website",IF(data_in!I1485="Paid Search","Paid Search",IF(data_in!I1485="Slack","Slack","Other Channel"))))</f>
        <v>Other Channel</v>
      </c>
      <c r="L1485" s="10">
        <f>IF(A1485="","",ROUND(N$3-data_in!B1485,0))</f>
        <v>138</v>
      </c>
    </row>
    <row r="1486" spans="1:12">
      <c r="A1486" s="8" t="str">
        <f>IF(data_in!A1486="","",data_in!A1486)</f>
        <v>864c5be2-fec1-4e64-9b5a-52619a680126</v>
      </c>
      <c r="B1486" s="12">
        <f>IF(A1486="","",data_in!B1486)</f>
        <v>43845.485000000001</v>
      </c>
      <c r="C1486" s="8">
        <f>IF(A1486="","",IF(data_in!E1486="NULL",0,1))</f>
        <v>0</v>
      </c>
      <c r="D1486" s="8" t="str">
        <f>IF(A1486="","",IF(data_in!E1486="NULL","",ROUND(data_in!E1486-data_in!B1486,0)))</f>
        <v/>
      </c>
      <c r="E1486" s="8">
        <f>IF(A1486="","",IF(data_in!C1486="NULL",0,IF(data_in!C1486&gt;data_in!E1486,0,1)))</f>
        <v>0</v>
      </c>
      <c r="F1486" s="8" t="str">
        <f>IF(OR(A1486="",E1486=0),"",IF(data_in!C1486="NULL","",ROUND(data_in!C1486-data_in!B1486,0)))</f>
        <v/>
      </c>
      <c r="G1486" s="8" t="str">
        <f>IF(OR(A1486="",E1486=0),"",IF(data_in!C1486="NULL","",IF(D1486="",ROUND(data_in!D1486-data_in!B1486,0),MIN(D1486,ROUND(data_in!D1486-data_in!B1486,0)))))</f>
        <v/>
      </c>
      <c r="H1486" s="8" t="str">
        <f>IF(A1486="","",IF(data_in!M1486="United States","United States",IF(data_in!M1486="Canada","Canada",IF(data_in!M1486="United Kingdom","United Kingdom","Other Country"))))</f>
        <v>United States</v>
      </c>
      <c r="I1486" s="8" t="str">
        <f>IF(A1486="","",IF(data_in!K1486="Unknown","Unknown",IF(data_in!K1486&lt;=10,"Very Small",IF(data_in!K1486&lt;=100,"Small",IF(data_in!K1486&lt;=500,"Medium",IF(data_in!K1486&gt;500,"Large","Error"))))))</f>
        <v>Very Small</v>
      </c>
      <c r="J1486" s="8" t="str">
        <f>IF(C1486=1,TEXT(data_in!E1486,"mm-yyyy"),"")</f>
        <v/>
      </c>
      <c r="K1486" s="8" t="str">
        <f>IF(A1486="","",IF(data_in!I1486="Website","Website",IF(data_in!I1486="Paid Search","Paid Search",IF(data_in!I1486="Slack","Slack","Other Channel"))))</f>
        <v>Website</v>
      </c>
      <c r="L1486" s="10">
        <f>IF(A1486="","",ROUND(N$3-data_in!B1486,0))</f>
        <v>137</v>
      </c>
    </row>
    <row r="1487" spans="1:12">
      <c r="A1487" s="8" t="str">
        <f>IF(data_in!A1487="","",data_in!A1487)</f>
        <v>9f0a61ea-8ed2-48bb-9dac-63ee5a287f92</v>
      </c>
      <c r="B1487" s="12">
        <f>IF(A1487="","",data_in!B1487)</f>
        <v>43845.498194444444</v>
      </c>
      <c r="C1487" s="8">
        <f>IF(A1487="","",IF(data_in!E1487="NULL",0,1))</f>
        <v>0</v>
      </c>
      <c r="D1487" s="8" t="str">
        <f>IF(A1487="","",IF(data_in!E1487="NULL","",ROUND(data_in!E1487-data_in!B1487,0)))</f>
        <v/>
      </c>
      <c r="E1487" s="8">
        <f>IF(A1487="","",IF(data_in!C1487="NULL",0,IF(data_in!C1487&gt;data_in!E1487,0,1)))</f>
        <v>1</v>
      </c>
      <c r="F1487" s="8">
        <f>IF(OR(A1487="",E1487=0),"",IF(data_in!C1487="NULL","",ROUND(data_in!C1487-data_in!B1487,0)))</f>
        <v>1</v>
      </c>
      <c r="G1487" s="8">
        <f>IF(OR(A1487="",E1487=0),"",IF(data_in!C1487="NULL","",IF(D1487="",ROUND(data_in!D1487-data_in!B1487,0),MIN(D1487,ROUND(data_in!D1487-data_in!B1487,0)))))</f>
        <v>31</v>
      </c>
      <c r="H1487" s="8" t="str">
        <f>IF(A1487="","",IF(data_in!M1487="United States","United States",IF(data_in!M1487="Canada","Canada",IF(data_in!M1487="United Kingdom","United Kingdom","Other Country"))))</f>
        <v>United States</v>
      </c>
      <c r="I1487" s="8" t="str">
        <f>IF(A1487="","",IF(data_in!K1487="Unknown","Unknown",IF(data_in!K1487&lt;=10,"Very Small",IF(data_in!K1487&lt;=100,"Small",IF(data_in!K1487&lt;=500,"Medium",IF(data_in!K1487&gt;500,"Large","Error"))))))</f>
        <v>Very Small</v>
      </c>
      <c r="J1487" s="8" t="str">
        <f>IF(C1487=1,TEXT(data_in!E1487,"mm-yyyy"),"")</f>
        <v/>
      </c>
      <c r="K1487" s="8" t="str">
        <f>IF(A1487="","",IF(data_in!I1487="Website","Website",IF(data_in!I1487="Paid Search","Paid Search",IF(data_in!I1487="Slack","Slack","Other Channel"))))</f>
        <v>Website</v>
      </c>
      <c r="L1487" s="10">
        <f>IF(A1487="","",ROUND(N$3-data_in!B1487,0))</f>
        <v>137</v>
      </c>
    </row>
    <row r="1488" spans="1:12">
      <c r="A1488" s="8" t="str">
        <f>IF(data_in!A1488="","",data_in!A1488)</f>
        <v>e3409c1b-1b5c-43fd-953c-4208e0c84b96</v>
      </c>
      <c r="B1488" s="12">
        <f>IF(A1488="","",data_in!B1488)</f>
        <v>43845.581701388888</v>
      </c>
      <c r="C1488" s="8">
        <f>IF(A1488="","",IF(data_in!E1488="NULL",0,1))</f>
        <v>0</v>
      </c>
      <c r="D1488" s="8" t="str">
        <f>IF(A1488="","",IF(data_in!E1488="NULL","",ROUND(data_in!E1488-data_in!B1488,0)))</f>
        <v/>
      </c>
      <c r="E1488" s="8">
        <f>IF(A1488="","",IF(data_in!C1488="NULL",0,IF(data_in!C1488&gt;data_in!E1488,0,1)))</f>
        <v>0</v>
      </c>
      <c r="F1488" s="8" t="str">
        <f>IF(OR(A1488="",E1488=0),"",IF(data_in!C1488="NULL","",ROUND(data_in!C1488-data_in!B1488,0)))</f>
        <v/>
      </c>
      <c r="G1488" s="8" t="str">
        <f>IF(OR(A1488="",E1488=0),"",IF(data_in!C1488="NULL","",IF(D1488="",ROUND(data_in!D1488-data_in!B1488,0),MIN(D1488,ROUND(data_in!D1488-data_in!B1488,0)))))</f>
        <v/>
      </c>
      <c r="H1488" s="8" t="str">
        <f>IF(A1488="","",IF(data_in!M1488="United States","United States",IF(data_in!M1488="Canada","Canada",IF(data_in!M1488="United Kingdom","United Kingdom","Other Country"))))</f>
        <v>United States</v>
      </c>
      <c r="I1488" s="8" t="str">
        <f>IF(A1488="","",IF(data_in!K1488="Unknown","Unknown",IF(data_in!K1488&lt;=10,"Very Small",IF(data_in!K1488&lt;=100,"Small",IF(data_in!K1488&lt;=500,"Medium",IF(data_in!K1488&gt;500,"Large","Error"))))))</f>
        <v>Very Small</v>
      </c>
      <c r="J1488" s="8" t="str">
        <f>IF(C1488=1,TEXT(data_in!E1488,"mm-yyyy"),"")</f>
        <v/>
      </c>
      <c r="K1488" s="8" t="str">
        <f>IF(A1488="","",IF(data_in!I1488="Website","Website",IF(data_in!I1488="Paid Search","Paid Search",IF(data_in!I1488="Slack","Slack","Other Channel"))))</f>
        <v>Website</v>
      </c>
      <c r="L1488" s="10">
        <f>IF(A1488="","",ROUND(N$3-data_in!B1488,0))</f>
        <v>137</v>
      </c>
    </row>
    <row r="1489" spans="1:12">
      <c r="A1489" s="8" t="str">
        <f>IF(data_in!A1489="","",data_in!A1489)</f>
        <v>62c3263b-36af-4b19-99b8-80ea4c7ab8d1</v>
      </c>
      <c r="B1489" s="12">
        <f>IF(A1489="","",data_in!B1489)</f>
        <v>43845.470567129632</v>
      </c>
      <c r="C1489" s="8">
        <f>IF(A1489="","",IF(data_in!E1489="NULL",0,1))</f>
        <v>0</v>
      </c>
      <c r="D1489" s="8" t="str">
        <f>IF(A1489="","",IF(data_in!E1489="NULL","",ROUND(data_in!E1489-data_in!B1489,0)))</f>
        <v/>
      </c>
      <c r="E1489" s="8">
        <f>IF(A1489="","",IF(data_in!C1489="NULL",0,IF(data_in!C1489&gt;data_in!E1489,0,1)))</f>
        <v>0</v>
      </c>
      <c r="F1489" s="8" t="str">
        <f>IF(OR(A1489="",E1489=0),"",IF(data_in!C1489="NULL","",ROUND(data_in!C1489-data_in!B1489,0)))</f>
        <v/>
      </c>
      <c r="G1489" s="8" t="str">
        <f>IF(OR(A1489="",E1489=0),"",IF(data_in!C1489="NULL","",IF(D1489="",ROUND(data_in!D1489-data_in!B1489,0),MIN(D1489,ROUND(data_in!D1489-data_in!B1489,0)))))</f>
        <v/>
      </c>
      <c r="H1489" s="8" t="str">
        <f>IF(A1489="","",IF(data_in!M1489="United States","United States",IF(data_in!M1489="Canada","Canada",IF(data_in!M1489="United Kingdom","United Kingdom","Other Country"))))</f>
        <v>Other Country</v>
      </c>
      <c r="I1489" s="8" t="str">
        <f>IF(A1489="","",IF(data_in!K1489="Unknown","Unknown",IF(data_in!K1489&lt;=10,"Very Small",IF(data_in!K1489&lt;=100,"Small",IF(data_in!K1489&lt;=500,"Medium",IF(data_in!K1489&gt;500,"Large","Error"))))))</f>
        <v>Medium</v>
      </c>
      <c r="J1489" s="8" t="str">
        <f>IF(C1489=1,TEXT(data_in!E1489,"mm-yyyy"),"")</f>
        <v/>
      </c>
      <c r="K1489" s="8" t="str">
        <f>IF(A1489="","",IF(data_in!I1489="Website","Website",IF(data_in!I1489="Paid Search","Paid Search",IF(data_in!I1489="Slack","Slack","Other Channel"))))</f>
        <v>Website</v>
      </c>
      <c r="L1489" s="10">
        <f>IF(A1489="","",ROUND(N$3-data_in!B1489,0))</f>
        <v>138</v>
      </c>
    </row>
    <row r="1490" spans="1:12">
      <c r="A1490" s="8" t="str">
        <f>IF(data_in!A1490="","",data_in!A1490)</f>
        <v>9dae485f-9f77-45cb-a46c-cfcf222f2b11</v>
      </c>
      <c r="B1490" s="12">
        <f>IF(A1490="","",data_in!B1490)</f>
        <v>43845.538888888892</v>
      </c>
      <c r="C1490" s="8">
        <f>IF(A1490="","",IF(data_in!E1490="NULL",0,1))</f>
        <v>0</v>
      </c>
      <c r="D1490" s="8" t="str">
        <f>IF(A1490="","",IF(data_in!E1490="NULL","",ROUND(data_in!E1490-data_in!B1490,0)))</f>
        <v/>
      </c>
      <c r="E1490" s="8">
        <f>IF(A1490="","",IF(data_in!C1490="NULL",0,IF(data_in!C1490&gt;data_in!E1490,0,1)))</f>
        <v>0</v>
      </c>
      <c r="F1490" s="8" t="str">
        <f>IF(OR(A1490="",E1490=0),"",IF(data_in!C1490="NULL","",ROUND(data_in!C1490-data_in!B1490,0)))</f>
        <v/>
      </c>
      <c r="G1490" s="8" t="str">
        <f>IF(OR(A1490="",E1490=0),"",IF(data_in!C1490="NULL","",IF(D1490="",ROUND(data_in!D1490-data_in!B1490,0),MIN(D1490,ROUND(data_in!D1490-data_in!B1490,0)))))</f>
        <v/>
      </c>
      <c r="H1490" s="8" t="str">
        <f>IF(A1490="","",IF(data_in!M1490="United States","United States",IF(data_in!M1490="Canada","Canada",IF(data_in!M1490="United Kingdom","United Kingdom","Other Country"))))</f>
        <v>United States</v>
      </c>
      <c r="I1490" s="8" t="str">
        <f>IF(A1490="","",IF(data_in!K1490="Unknown","Unknown",IF(data_in!K1490&lt;=10,"Very Small",IF(data_in!K1490&lt;=100,"Small",IF(data_in!K1490&lt;=500,"Medium",IF(data_in!K1490&gt;500,"Large","Error"))))))</f>
        <v>Very Small</v>
      </c>
      <c r="J1490" s="8" t="str">
        <f>IF(C1490=1,TEXT(data_in!E1490,"mm-yyyy"),"")</f>
        <v/>
      </c>
      <c r="K1490" s="8" t="str">
        <f>IF(A1490="","",IF(data_in!I1490="Website","Website",IF(data_in!I1490="Paid Search","Paid Search",IF(data_in!I1490="Slack","Slack","Other Channel"))))</f>
        <v>Website</v>
      </c>
      <c r="L1490" s="10">
        <f>IF(A1490="","",ROUND(N$3-data_in!B1490,0))</f>
        <v>137</v>
      </c>
    </row>
    <row r="1491" spans="1:12">
      <c r="A1491" s="8" t="str">
        <f>IF(data_in!A1491="","",data_in!A1491)</f>
        <v>ef85f298-29eb-43e1-ac72-ed058a201e8f</v>
      </c>
      <c r="B1491" s="12">
        <f>IF(A1491="","",data_in!B1491)</f>
        <v>43845.495439814818</v>
      </c>
      <c r="C1491" s="8">
        <f>IF(A1491="","",IF(data_in!E1491="NULL",0,1))</f>
        <v>0</v>
      </c>
      <c r="D1491" s="8" t="str">
        <f>IF(A1491="","",IF(data_in!E1491="NULL","",ROUND(data_in!E1491-data_in!B1491,0)))</f>
        <v/>
      </c>
      <c r="E1491" s="8">
        <f>IF(A1491="","",IF(data_in!C1491="NULL",0,IF(data_in!C1491&gt;data_in!E1491,0,1)))</f>
        <v>0</v>
      </c>
      <c r="F1491" s="8" t="str">
        <f>IF(OR(A1491="",E1491=0),"",IF(data_in!C1491="NULL","",ROUND(data_in!C1491-data_in!B1491,0)))</f>
        <v/>
      </c>
      <c r="G1491" s="8" t="str">
        <f>IF(OR(A1491="",E1491=0),"",IF(data_in!C1491="NULL","",IF(D1491="",ROUND(data_in!D1491-data_in!B1491,0),MIN(D1491,ROUND(data_in!D1491-data_in!B1491,0)))))</f>
        <v/>
      </c>
      <c r="H1491" s="8" t="str">
        <f>IF(A1491="","",IF(data_in!M1491="United States","United States",IF(data_in!M1491="Canada","Canada",IF(data_in!M1491="United Kingdom","United Kingdom","Other Country"))))</f>
        <v>United States</v>
      </c>
      <c r="I1491" s="8" t="str">
        <f>IF(A1491="","",IF(data_in!K1491="Unknown","Unknown",IF(data_in!K1491&lt;=10,"Very Small",IF(data_in!K1491&lt;=100,"Small",IF(data_in!K1491&lt;=500,"Medium",IF(data_in!K1491&gt;500,"Large","Error"))))))</f>
        <v>Very Small</v>
      </c>
      <c r="J1491" s="8" t="str">
        <f>IF(C1491=1,TEXT(data_in!E1491,"mm-yyyy"),"")</f>
        <v/>
      </c>
      <c r="K1491" s="8" t="str">
        <f>IF(A1491="","",IF(data_in!I1491="Website","Website",IF(data_in!I1491="Paid Search","Paid Search",IF(data_in!I1491="Slack","Slack","Other Channel"))))</f>
        <v>Website</v>
      </c>
      <c r="L1491" s="10">
        <f>IF(A1491="","",ROUND(N$3-data_in!B1491,0))</f>
        <v>137</v>
      </c>
    </row>
    <row r="1492" spans="1:12">
      <c r="A1492" s="8" t="str">
        <f>IF(data_in!A1492="","",data_in!A1492)</f>
        <v>5da6787b-10e8-4ae2-8d37-9495653d7c0c</v>
      </c>
      <c r="B1492" s="12">
        <f>IF(A1492="","",data_in!B1492)</f>
        <v>43845.545335648145</v>
      </c>
      <c r="C1492" s="8">
        <f>IF(A1492="","",IF(data_in!E1492="NULL",0,1))</f>
        <v>0</v>
      </c>
      <c r="D1492" s="8" t="str">
        <f>IF(A1492="","",IF(data_in!E1492="NULL","",ROUND(data_in!E1492-data_in!B1492,0)))</f>
        <v/>
      </c>
      <c r="E1492" s="8">
        <f>IF(A1492="","",IF(data_in!C1492="NULL",0,IF(data_in!C1492&gt;data_in!E1492,0,1)))</f>
        <v>0</v>
      </c>
      <c r="F1492" s="8" t="str">
        <f>IF(OR(A1492="",E1492=0),"",IF(data_in!C1492="NULL","",ROUND(data_in!C1492-data_in!B1492,0)))</f>
        <v/>
      </c>
      <c r="G1492" s="8" t="str">
        <f>IF(OR(A1492="",E1492=0),"",IF(data_in!C1492="NULL","",IF(D1492="",ROUND(data_in!D1492-data_in!B1492,0),MIN(D1492,ROUND(data_in!D1492-data_in!B1492,0)))))</f>
        <v/>
      </c>
      <c r="H1492" s="8" t="str">
        <f>IF(A1492="","",IF(data_in!M1492="United States","United States",IF(data_in!M1492="Canada","Canada",IF(data_in!M1492="United Kingdom","United Kingdom","Other Country"))))</f>
        <v>Other Country</v>
      </c>
      <c r="I1492" s="8" t="str">
        <f>IF(A1492="","",IF(data_in!K1492="Unknown","Unknown",IF(data_in!K1492&lt;=10,"Very Small",IF(data_in!K1492&lt;=100,"Small",IF(data_in!K1492&lt;=500,"Medium",IF(data_in!K1492&gt;500,"Large","Error"))))))</f>
        <v>Small</v>
      </c>
      <c r="J1492" s="8" t="str">
        <f>IF(C1492=1,TEXT(data_in!E1492,"mm-yyyy"),"")</f>
        <v/>
      </c>
      <c r="K1492" s="8" t="str">
        <f>IF(A1492="","",IF(data_in!I1492="Website","Website",IF(data_in!I1492="Paid Search","Paid Search",IF(data_in!I1492="Slack","Slack","Other Channel"))))</f>
        <v>Website</v>
      </c>
      <c r="L1492" s="10">
        <f>IF(A1492="","",ROUND(N$3-data_in!B1492,0))</f>
        <v>137</v>
      </c>
    </row>
    <row r="1493" spans="1:12">
      <c r="A1493" s="8" t="str">
        <f>IF(data_in!A1493="","",data_in!A1493)</f>
        <v>cb5c73de-5a33-4d92-9d39-eee256ea4c08</v>
      </c>
      <c r="B1493" s="12">
        <f>IF(A1493="","",data_in!B1493)</f>
        <v>43845.58388888889</v>
      </c>
      <c r="C1493" s="8">
        <f>IF(A1493="","",IF(data_in!E1493="NULL",0,1))</f>
        <v>0</v>
      </c>
      <c r="D1493" s="8" t="str">
        <f>IF(A1493="","",IF(data_in!E1493="NULL","",ROUND(data_in!E1493-data_in!B1493,0)))</f>
        <v/>
      </c>
      <c r="E1493" s="8">
        <f>IF(A1493="","",IF(data_in!C1493="NULL",0,IF(data_in!C1493&gt;data_in!E1493,0,1)))</f>
        <v>0</v>
      </c>
      <c r="F1493" s="8" t="str">
        <f>IF(OR(A1493="",E1493=0),"",IF(data_in!C1493="NULL","",ROUND(data_in!C1493-data_in!B1493,0)))</f>
        <v/>
      </c>
      <c r="G1493" s="8" t="str">
        <f>IF(OR(A1493="",E1493=0),"",IF(data_in!C1493="NULL","",IF(D1493="",ROUND(data_in!D1493-data_in!B1493,0),MIN(D1493,ROUND(data_in!D1493-data_in!B1493,0)))))</f>
        <v/>
      </c>
      <c r="H1493" s="8" t="str">
        <f>IF(A1493="","",IF(data_in!M1493="United States","United States",IF(data_in!M1493="Canada","Canada",IF(data_in!M1493="United Kingdom","United Kingdom","Other Country"))))</f>
        <v>Other Country</v>
      </c>
      <c r="I1493" s="8" t="str">
        <f>IF(A1493="","",IF(data_in!K1493="Unknown","Unknown",IF(data_in!K1493&lt;=10,"Very Small",IF(data_in!K1493&lt;=100,"Small",IF(data_in!K1493&lt;=500,"Medium",IF(data_in!K1493&gt;500,"Large","Error"))))))</f>
        <v>Very Small</v>
      </c>
      <c r="J1493" s="8" t="str">
        <f>IF(C1493=1,TEXT(data_in!E1493,"mm-yyyy"),"")</f>
        <v/>
      </c>
      <c r="K1493" s="8" t="str">
        <f>IF(A1493="","",IF(data_in!I1493="Website","Website",IF(data_in!I1493="Paid Search","Paid Search",IF(data_in!I1493="Slack","Slack","Other Channel"))))</f>
        <v>Website</v>
      </c>
      <c r="L1493" s="10">
        <f>IF(A1493="","",ROUND(N$3-data_in!B1493,0))</f>
        <v>137</v>
      </c>
    </row>
    <row r="1494" spans="1:12">
      <c r="A1494" s="8" t="str">
        <f>IF(data_in!A1494="","",data_in!A1494)</f>
        <v>0b69e53f-9b67-438f-83b3-8e6db80ee044</v>
      </c>
      <c r="B1494" s="12">
        <f>IF(A1494="","",data_in!B1494)</f>
        <v>43845.5784375</v>
      </c>
      <c r="C1494" s="8">
        <f>IF(A1494="","",IF(data_in!E1494="NULL",0,1))</f>
        <v>0</v>
      </c>
      <c r="D1494" s="8" t="str">
        <f>IF(A1494="","",IF(data_in!E1494="NULL","",ROUND(data_in!E1494-data_in!B1494,0)))</f>
        <v/>
      </c>
      <c r="E1494" s="8">
        <f>IF(A1494="","",IF(data_in!C1494="NULL",0,IF(data_in!C1494&gt;data_in!E1494,0,1)))</f>
        <v>0</v>
      </c>
      <c r="F1494" s="8" t="str">
        <f>IF(OR(A1494="",E1494=0),"",IF(data_in!C1494="NULL","",ROUND(data_in!C1494-data_in!B1494,0)))</f>
        <v/>
      </c>
      <c r="G1494" s="8" t="str">
        <f>IF(OR(A1494="",E1494=0),"",IF(data_in!C1494="NULL","",IF(D1494="",ROUND(data_in!D1494-data_in!B1494,0),MIN(D1494,ROUND(data_in!D1494-data_in!B1494,0)))))</f>
        <v/>
      </c>
      <c r="H1494" s="8" t="str">
        <f>IF(A1494="","",IF(data_in!M1494="United States","United States",IF(data_in!M1494="Canada","Canada",IF(data_in!M1494="United Kingdom","United Kingdom","Other Country"))))</f>
        <v>Other Country</v>
      </c>
      <c r="I1494" s="8" t="str">
        <f>IF(A1494="","",IF(data_in!K1494="Unknown","Unknown",IF(data_in!K1494&lt;=10,"Very Small",IF(data_in!K1494&lt;=100,"Small",IF(data_in!K1494&lt;=500,"Medium",IF(data_in!K1494&gt;500,"Large","Error"))))))</f>
        <v>Small</v>
      </c>
      <c r="J1494" s="8" t="str">
        <f>IF(C1494=1,TEXT(data_in!E1494,"mm-yyyy"),"")</f>
        <v/>
      </c>
      <c r="K1494" s="8" t="str">
        <f>IF(A1494="","",IF(data_in!I1494="Website","Website",IF(data_in!I1494="Paid Search","Paid Search",IF(data_in!I1494="Slack","Slack","Other Channel"))))</f>
        <v>Website</v>
      </c>
      <c r="L1494" s="10">
        <f>IF(A1494="","",ROUND(N$3-data_in!B1494,0))</f>
        <v>137</v>
      </c>
    </row>
    <row r="1495" spans="1:12">
      <c r="A1495" s="8" t="str">
        <f>IF(data_in!A1495="","",data_in!A1495)</f>
        <v>9447c319-c4da-475c-836e-44b08e9db9c9</v>
      </c>
      <c r="B1495" s="12">
        <f>IF(A1495="","",data_in!B1495)</f>
        <v>43910.562337962961</v>
      </c>
      <c r="C1495" s="8">
        <f>IF(A1495="","",IF(data_in!E1495="NULL",0,1))</f>
        <v>0</v>
      </c>
      <c r="D1495" s="8" t="str">
        <f>IF(A1495="","",IF(data_in!E1495="NULL","",ROUND(data_in!E1495-data_in!B1495,0)))</f>
        <v/>
      </c>
      <c r="E1495" s="8">
        <f>IF(A1495="","",IF(data_in!C1495="NULL",0,IF(data_in!C1495&gt;data_in!E1495,0,1)))</f>
        <v>0</v>
      </c>
      <c r="F1495" s="8" t="str">
        <f>IF(OR(A1495="",E1495=0),"",IF(data_in!C1495="NULL","",ROUND(data_in!C1495-data_in!B1495,0)))</f>
        <v/>
      </c>
      <c r="G1495" s="8" t="str">
        <f>IF(OR(A1495="",E1495=0),"",IF(data_in!C1495="NULL","",IF(D1495="",ROUND(data_in!D1495-data_in!B1495,0),MIN(D1495,ROUND(data_in!D1495-data_in!B1495,0)))))</f>
        <v/>
      </c>
      <c r="H1495" s="8" t="str">
        <f>IF(A1495="","",IF(data_in!M1495="United States","United States",IF(data_in!M1495="Canada","Canada",IF(data_in!M1495="United Kingdom","United Kingdom","Other Country"))))</f>
        <v>United States</v>
      </c>
      <c r="I1495" s="8" t="str">
        <f>IF(A1495="","",IF(data_in!K1495="Unknown","Unknown",IF(data_in!K1495&lt;=10,"Very Small",IF(data_in!K1495&lt;=100,"Small",IF(data_in!K1495&lt;=500,"Medium",IF(data_in!K1495&gt;500,"Large","Error"))))))</f>
        <v>Large</v>
      </c>
      <c r="J1495" s="8" t="str">
        <f>IF(C1495=1,TEXT(data_in!E1495,"mm-yyyy"),"")</f>
        <v/>
      </c>
      <c r="K1495" s="8" t="str">
        <f>IF(A1495="","",IF(data_in!I1495="Website","Website",IF(data_in!I1495="Paid Search","Paid Search",IF(data_in!I1495="Slack","Slack","Other Channel"))))</f>
        <v>Website</v>
      </c>
      <c r="L1495" s="10">
        <f>IF(A1495="","",ROUND(N$3-data_in!B1495,0))</f>
        <v>72</v>
      </c>
    </row>
    <row r="1496" spans="1:12">
      <c r="A1496" s="8" t="str">
        <f>IF(data_in!A1496="","",data_in!A1496)</f>
        <v>b2d0a0dd-3c25-4cce-8cfa-71e9fadfd071</v>
      </c>
      <c r="B1496" s="12">
        <f>IF(A1496="","",data_in!B1496)</f>
        <v>43845.591122685182</v>
      </c>
      <c r="C1496" s="8">
        <f>IF(A1496="","",IF(data_in!E1496="NULL",0,1))</f>
        <v>0</v>
      </c>
      <c r="D1496" s="8" t="str">
        <f>IF(A1496="","",IF(data_in!E1496="NULL","",ROUND(data_in!E1496-data_in!B1496,0)))</f>
        <v/>
      </c>
      <c r="E1496" s="8">
        <f>IF(A1496="","",IF(data_in!C1496="NULL",0,IF(data_in!C1496&gt;data_in!E1496,0,1)))</f>
        <v>1</v>
      </c>
      <c r="F1496" s="8">
        <f>IF(OR(A1496="",E1496=0),"",IF(data_in!C1496="NULL","",ROUND(data_in!C1496-data_in!B1496,0)))</f>
        <v>0</v>
      </c>
      <c r="G1496" s="8">
        <f>IF(OR(A1496="",E1496=0),"",IF(data_in!C1496="NULL","",IF(D1496="",ROUND(data_in!D1496-data_in!B1496,0),MIN(D1496,ROUND(data_in!D1496-data_in!B1496,0)))))</f>
        <v>30</v>
      </c>
      <c r="H1496" s="8" t="str">
        <f>IF(A1496="","",IF(data_in!M1496="United States","United States",IF(data_in!M1496="Canada","Canada",IF(data_in!M1496="United Kingdom","United Kingdom","Other Country"))))</f>
        <v>Other Country</v>
      </c>
      <c r="I1496" s="8" t="str">
        <f>IF(A1496="","",IF(data_in!K1496="Unknown","Unknown",IF(data_in!K1496&lt;=10,"Very Small",IF(data_in!K1496&lt;=100,"Small",IF(data_in!K1496&lt;=500,"Medium",IF(data_in!K1496&gt;500,"Large","Error"))))))</f>
        <v>Small</v>
      </c>
      <c r="J1496" s="8" t="str">
        <f>IF(C1496=1,TEXT(data_in!E1496,"mm-yyyy"),"")</f>
        <v/>
      </c>
      <c r="K1496" s="8" t="str">
        <f>IF(A1496="","",IF(data_in!I1496="Website","Website",IF(data_in!I1496="Paid Search","Paid Search",IF(data_in!I1496="Slack","Slack","Other Channel"))))</f>
        <v>Slack</v>
      </c>
      <c r="L1496" s="10">
        <f>IF(A1496="","",ROUND(N$3-data_in!B1496,0))</f>
        <v>137</v>
      </c>
    </row>
    <row r="1497" spans="1:12">
      <c r="A1497" s="8" t="str">
        <f>IF(data_in!A1497="","",data_in!A1497)</f>
        <v>d283db01-a0e0-4f08-9217-e988e6bc5a30</v>
      </c>
      <c r="B1497" s="12">
        <f>IF(A1497="","",data_in!B1497)</f>
        <v>43845.665520833332</v>
      </c>
      <c r="C1497" s="8">
        <f>IF(A1497="","",IF(data_in!E1497="NULL",0,1))</f>
        <v>0</v>
      </c>
      <c r="D1497" s="8" t="str">
        <f>IF(A1497="","",IF(data_in!E1497="NULL","",ROUND(data_in!E1497-data_in!B1497,0)))</f>
        <v/>
      </c>
      <c r="E1497" s="8">
        <f>IF(A1497="","",IF(data_in!C1497="NULL",0,IF(data_in!C1497&gt;data_in!E1497,0,1)))</f>
        <v>0</v>
      </c>
      <c r="F1497" s="8" t="str">
        <f>IF(OR(A1497="",E1497=0),"",IF(data_in!C1497="NULL","",ROUND(data_in!C1497-data_in!B1497,0)))</f>
        <v/>
      </c>
      <c r="G1497" s="8" t="str">
        <f>IF(OR(A1497="",E1497=0),"",IF(data_in!C1497="NULL","",IF(D1497="",ROUND(data_in!D1497-data_in!B1497,0),MIN(D1497,ROUND(data_in!D1497-data_in!B1497,0)))))</f>
        <v/>
      </c>
      <c r="H1497" s="8" t="str">
        <f>IF(A1497="","",IF(data_in!M1497="United States","United States",IF(data_in!M1497="Canada","Canada",IF(data_in!M1497="United Kingdom","United Kingdom","Other Country"))))</f>
        <v>Canada</v>
      </c>
      <c r="I1497" s="8" t="str">
        <f>IF(A1497="","",IF(data_in!K1497="Unknown","Unknown",IF(data_in!K1497&lt;=10,"Very Small",IF(data_in!K1497&lt;=100,"Small",IF(data_in!K1497&lt;=500,"Medium",IF(data_in!K1497&gt;500,"Large","Error"))))))</f>
        <v>Medium</v>
      </c>
      <c r="J1497" s="8" t="str">
        <f>IF(C1497=1,TEXT(data_in!E1497,"mm-yyyy"),"")</f>
        <v/>
      </c>
      <c r="K1497" s="8" t="str">
        <f>IF(A1497="","",IF(data_in!I1497="Website","Website",IF(data_in!I1497="Paid Search","Paid Search",IF(data_in!I1497="Slack","Slack","Other Channel"))))</f>
        <v>Other Channel</v>
      </c>
      <c r="L1497" s="10">
        <f>IF(A1497="","",ROUND(N$3-data_in!B1497,0))</f>
        <v>137</v>
      </c>
    </row>
    <row r="1498" spans="1:12">
      <c r="A1498" s="8" t="str">
        <f>IF(data_in!A1498="","",data_in!A1498)</f>
        <v>6cf5acec-776b-4688-8b3b-e5eaa71128bc</v>
      </c>
      <c r="B1498" s="12">
        <f>IF(A1498="","",data_in!B1498)</f>
        <v>43845.674756944441</v>
      </c>
      <c r="C1498" s="8">
        <f>IF(A1498="","",IF(data_in!E1498="NULL",0,1))</f>
        <v>0</v>
      </c>
      <c r="D1498" s="8" t="str">
        <f>IF(A1498="","",IF(data_in!E1498="NULL","",ROUND(data_in!E1498-data_in!B1498,0)))</f>
        <v/>
      </c>
      <c r="E1498" s="8">
        <f>IF(A1498="","",IF(data_in!C1498="NULL",0,IF(data_in!C1498&gt;data_in!E1498,0,1)))</f>
        <v>0</v>
      </c>
      <c r="F1498" s="8" t="str">
        <f>IF(OR(A1498="",E1498=0),"",IF(data_in!C1498="NULL","",ROUND(data_in!C1498-data_in!B1498,0)))</f>
        <v/>
      </c>
      <c r="G1498" s="8" t="str">
        <f>IF(OR(A1498="",E1498=0),"",IF(data_in!C1498="NULL","",IF(D1498="",ROUND(data_in!D1498-data_in!B1498,0),MIN(D1498,ROUND(data_in!D1498-data_in!B1498,0)))))</f>
        <v/>
      </c>
      <c r="H1498" s="8" t="str">
        <f>IF(A1498="","",IF(data_in!M1498="United States","United States",IF(data_in!M1498="Canada","Canada",IF(data_in!M1498="United Kingdom","United Kingdom","Other Country"))))</f>
        <v>United States</v>
      </c>
      <c r="I1498" s="8" t="str">
        <f>IF(A1498="","",IF(data_in!K1498="Unknown","Unknown",IF(data_in!K1498&lt;=10,"Very Small",IF(data_in!K1498&lt;=100,"Small",IF(data_in!K1498&lt;=500,"Medium",IF(data_in!K1498&gt;500,"Large","Error"))))))</f>
        <v>Very Small</v>
      </c>
      <c r="J1498" s="8" t="str">
        <f>IF(C1498=1,TEXT(data_in!E1498,"mm-yyyy"),"")</f>
        <v/>
      </c>
      <c r="K1498" s="8" t="str">
        <f>IF(A1498="","",IF(data_in!I1498="Website","Website",IF(data_in!I1498="Paid Search","Paid Search",IF(data_in!I1498="Slack","Slack","Other Channel"))))</f>
        <v>Website</v>
      </c>
      <c r="L1498" s="10">
        <f>IF(A1498="","",ROUND(N$3-data_in!B1498,0))</f>
        <v>137</v>
      </c>
    </row>
    <row r="1499" spans="1:12">
      <c r="A1499" s="8" t="str">
        <f>IF(data_in!A1499="","",data_in!A1499)</f>
        <v>c9dfb0b1-400c-46ba-93c5-411f79fb2a7d</v>
      </c>
      <c r="B1499" s="12">
        <f>IF(A1499="","",data_in!B1499)</f>
        <v>43845.636550925927</v>
      </c>
      <c r="C1499" s="8">
        <f>IF(A1499="","",IF(data_in!E1499="NULL",0,1))</f>
        <v>0</v>
      </c>
      <c r="D1499" s="8" t="str">
        <f>IF(A1499="","",IF(data_in!E1499="NULL","",ROUND(data_in!E1499-data_in!B1499,0)))</f>
        <v/>
      </c>
      <c r="E1499" s="8">
        <f>IF(A1499="","",IF(data_in!C1499="NULL",0,IF(data_in!C1499&gt;data_in!E1499,0,1)))</f>
        <v>0</v>
      </c>
      <c r="F1499" s="8" t="str">
        <f>IF(OR(A1499="",E1499=0),"",IF(data_in!C1499="NULL","",ROUND(data_in!C1499-data_in!B1499,0)))</f>
        <v/>
      </c>
      <c r="G1499" s="8" t="str">
        <f>IF(OR(A1499="",E1499=0),"",IF(data_in!C1499="NULL","",IF(D1499="",ROUND(data_in!D1499-data_in!B1499,0),MIN(D1499,ROUND(data_in!D1499-data_in!B1499,0)))))</f>
        <v/>
      </c>
      <c r="H1499" s="8" t="str">
        <f>IF(A1499="","",IF(data_in!M1499="United States","United States",IF(data_in!M1499="Canada","Canada",IF(data_in!M1499="United Kingdom","United Kingdom","Other Country"))))</f>
        <v>United States</v>
      </c>
      <c r="I1499" s="8" t="str">
        <f>IF(A1499="","",IF(data_in!K1499="Unknown","Unknown",IF(data_in!K1499&lt;=10,"Very Small",IF(data_in!K1499&lt;=100,"Small",IF(data_in!K1499&lt;=500,"Medium",IF(data_in!K1499&gt;500,"Large","Error"))))))</f>
        <v>Very Small</v>
      </c>
      <c r="J1499" s="8" t="str">
        <f>IF(C1499=1,TEXT(data_in!E1499,"mm-yyyy"),"")</f>
        <v/>
      </c>
      <c r="K1499" s="8" t="str">
        <f>IF(A1499="","",IF(data_in!I1499="Website","Website",IF(data_in!I1499="Paid Search","Paid Search",IF(data_in!I1499="Slack","Slack","Other Channel"))))</f>
        <v>Website</v>
      </c>
      <c r="L1499" s="10">
        <f>IF(A1499="","",ROUND(N$3-data_in!B1499,0))</f>
        <v>137</v>
      </c>
    </row>
    <row r="1500" spans="1:12">
      <c r="A1500" s="8" t="str">
        <f>IF(data_in!A1500="","",data_in!A1500)</f>
        <v>e457bddd-2a8a-415f-8e9a-c4d86baa17d2</v>
      </c>
      <c r="B1500" s="12">
        <f>IF(A1500="","",data_in!B1500)</f>
        <v>43948.869375000002</v>
      </c>
      <c r="C1500" s="8">
        <f>IF(A1500="","",IF(data_in!E1500="NULL",0,1))</f>
        <v>0</v>
      </c>
      <c r="D1500" s="8" t="str">
        <f>IF(A1500="","",IF(data_in!E1500="NULL","",ROUND(data_in!E1500-data_in!B1500,0)))</f>
        <v/>
      </c>
      <c r="E1500" s="8">
        <f>IF(A1500="","",IF(data_in!C1500="NULL",0,IF(data_in!C1500&gt;data_in!E1500,0,1)))</f>
        <v>0</v>
      </c>
      <c r="F1500" s="8" t="str">
        <f>IF(OR(A1500="",E1500=0),"",IF(data_in!C1500="NULL","",ROUND(data_in!C1500-data_in!B1500,0)))</f>
        <v/>
      </c>
      <c r="G1500" s="8" t="str">
        <f>IF(OR(A1500="",E1500=0),"",IF(data_in!C1500="NULL","",IF(D1500="",ROUND(data_in!D1500-data_in!B1500,0),MIN(D1500,ROUND(data_in!D1500-data_in!B1500,0)))))</f>
        <v/>
      </c>
      <c r="H1500" s="8" t="str">
        <f>IF(A1500="","",IF(data_in!M1500="United States","United States",IF(data_in!M1500="Canada","Canada",IF(data_in!M1500="United Kingdom","United Kingdom","Other Country"))))</f>
        <v>United States</v>
      </c>
      <c r="I1500" s="8" t="str">
        <f>IF(A1500="","",IF(data_in!K1500="Unknown","Unknown",IF(data_in!K1500&lt;=10,"Very Small",IF(data_in!K1500&lt;=100,"Small",IF(data_in!K1500&lt;=500,"Medium",IF(data_in!K1500&gt;500,"Large","Error"))))))</f>
        <v>Medium</v>
      </c>
      <c r="J1500" s="8" t="str">
        <f>IF(C1500=1,TEXT(data_in!E1500,"mm-yyyy"),"")</f>
        <v/>
      </c>
      <c r="K1500" s="8" t="str">
        <f>IF(A1500="","",IF(data_in!I1500="Website","Website",IF(data_in!I1500="Paid Search","Paid Search",IF(data_in!I1500="Slack","Slack","Other Channel"))))</f>
        <v>Paid Search</v>
      </c>
      <c r="L1500" s="10">
        <f>IF(A1500="","",ROUND(N$3-data_in!B1500,0))</f>
        <v>34</v>
      </c>
    </row>
    <row r="1501" spans="1:12">
      <c r="A1501" s="8" t="str">
        <f>IF(data_in!A1501="","",data_in!A1501)</f>
        <v>51bda8a7-1ddd-499b-8900-19ec2465ca0d</v>
      </c>
      <c r="B1501" s="12">
        <f>IF(A1501="","",data_in!B1501)</f>
        <v>43949.057557870372</v>
      </c>
      <c r="C1501" s="8">
        <f>IF(A1501="","",IF(data_in!E1501="NULL",0,1))</f>
        <v>0</v>
      </c>
      <c r="D1501" s="8" t="str">
        <f>IF(A1501="","",IF(data_in!E1501="NULL","",ROUND(data_in!E1501-data_in!B1501,0)))</f>
        <v/>
      </c>
      <c r="E1501" s="8">
        <f>IF(A1501="","",IF(data_in!C1501="NULL",0,IF(data_in!C1501&gt;data_in!E1501,0,1)))</f>
        <v>0</v>
      </c>
      <c r="F1501" s="8" t="str">
        <f>IF(OR(A1501="",E1501=0),"",IF(data_in!C1501="NULL","",ROUND(data_in!C1501-data_in!B1501,0)))</f>
        <v/>
      </c>
      <c r="G1501" s="8" t="str">
        <f>IF(OR(A1501="",E1501=0),"",IF(data_in!C1501="NULL","",IF(D1501="",ROUND(data_in!D1501-data_in!B1501,0),MIN(D1501,ROUND(data_in!D1501-data_in!B1501,0)))))</f>
        <v/>
      </c>
      <c r="H1501" s="8" t="str">
        <f>IF(A1501="","",IF(data_in!M1501="United States","United States",IF(data_in!M1501="Canada","Canada",IF(data_in!M1501="United Kingdom","United Kingdom","Other Country"))))</f>
        <v>Other Country</v>
      </c>
      <c r="I1501" s="8" t="str">
        <f>IF(A1501="","",IF(data_in!K1501="Unknown","Unknown",IF(data_in!K1501&lt;=10,"Very Small",IF(data_in!K1501&lt;=100,"Small",IF(data_in!K1501&lt;=500,"Medium",IF(data_in!K1501&gt;500,"Large","Error"))))))</f>
        <v>Very Small</v>
      </c>
      <c r="J1501" s="8" t="str">
        <f>IF(C1501=1,TEXT(data_in!E1501,"mm-yyyy"),"")</f>
        <v/>
      </c>
      <c r="K1501" s="8" t="str">
        <f>IF(A1501="","",IF(data_in!I1501="Website","Website",IF(data_in!I1501="Paid Search","Paid Search",IF(data_in!I1501="Slack","Slack","Other Channel"))))</f>
        <v>Website</v>
      </c>
      <c r="L1501" s="10">
        <f>IF(A1501="","",ROUND(N$3-data_in!B1501,0))</f>
        <v>34</v>
      </c>
    </row>
    <row r="1502" spans="1:12">
      <c r="A1502" s="8" t="str">
        <f>IF(data_in!A1502="","",data_in!A1502)</f>
        <v>7d8f54c1-bb5b-4396-8b5e-a1fbfa0ca5d6</v>
      </c>
      <c r="B1502" s="12">
        <f>IF(A1502="","",data_in!B1502)</f>
        <v>43949.116041666668</v>
      </c>
      <c r="C1502" s="8">
        <f>IF(A1502="","",IF(data_in!E1502="NULL",0,1))</f>
        <v>0</v>
      </c>
      <c r="D1502" s="8" t="str">
        <f>IF(A1502="","",IF(data_in!E1502="NULL","",ROUND(data_in!E1502-data_in!B1502,0)))</f>
        <v/>
      </c>
      <c r="E1502" s="8">
        <f>IF(A1502="","",IF(data_in!C1502="NULL",0,IF(data_in!C1502&gt;data_in!E1502,0,1)))</f>
        <v>0</v>
      </c>
      <c r="F1502" s="8" t="str">
        <f>IF(OR(A1502="",E1502=0),"",IF(data_in!C1502="NULL","",ROUND(data_in!C1502-data_in!B1502,0)))</f>
        <v/>
      </c>
      <c r="G1502" s="8" t="str">
        <f>IF(OR(A1502="",E1502=0),"",IF(data_in!C1502="NULL","",IF(D1502="",ROUND(data_in!D1502-data_in!B1502,0),MIN(D1502,ROUND(data_in!D1502-data_in!B1502,0)))))</f>
        <v/>
      </c>
      <c r="H1502" s="8" t="str">
        <f>IF(A1502="","",IF(data_in!M1502="United States","United States",IF(data_in!M1502="Canada","Canada",IF(data_in!M1502="United Kingdom","United Kingdom","Other Country"))))</f>
        <v>United States</v>
      </c>
      <c r="I1502" s="8" t="str">
        <f>IF(A1502="","",IF(data_in!K1502="Unknown","Unknown",IF(data_in!K1502&lt;=10,"Very Small",IF(data_in!K1502&lt;=100,"Small",IF(data_in!K1502&lt;=500,"Medium",IF(data_in!K1502&gt;500,"Large","Error"))))))</f>
        <v>Very Small</v>
      </c>
      <c r="J1502" s="8" t="str">
        <f>IF(C1502=1,TEXT(data_in!E1502,"mm-yyyy"),"")</f>
        <v/>
      </c>
      <c r="K1502" s="8" t="str">
        <f>IF(A1502="","",IF(data_in!I1502="Website","Website",IF(data_in!I1502="Paid Search","Paid Search",IF(data_in!I1502="Slack","Slack","Other Channel"))))</f>
        <v>Website</v>
      </c>
      <c r="L1502" s="10">
        <f>IF(A1502="","",ROUND(N$3-data_in!B1502,0))</f>
        <v>34</v>
      </c>
    </row>
    <row r="1503" spans="1:12">
      <c r="A1503" s="8" t="str">
        <f>IF(data_in!A1503="","",data_in!A1503)</f>
        <v>1c33c4ea-1a80-4230-8c8a-fb82aeda9baf</v>
      </c>
      <c r="B1503" s="12">
        <f>IF(A1503="","",data_in!B1503)</f>
        <v>43949.245775462965</v>
      </c>
      <c r="C1503" s="8">
        <f>IF(A1503="","",IF(data_in!E1503="NULL",0,1))</f>
        <v>0</v>
      </c>
      <c r="D1503" s="8" t="str">
        <f>IF(A1503="","",IF(data_in!E1503="NULL","",ROUND(data_in!E1503-data_in!B1503,0)))</f>
        <v/>
      </c>
      <c r="E1503" s="8">
        <f>IF(A1503="","",IF(data_in!C1503="NULL",0,IF(data_in!C1503&gt;data_in!E1503,0,1)))</f>
        <v>0</v>
      </c>
      <c r="F1503" s="8" t="str">
        <f>IF(OR(A1503="",E1503=0),"",IF(data_in!C1503="NULL","",ROUND(data_in!C1503-data_in!B1503,0)))</f>
        <v/>
      </c>
      <c r="G1503" s="8" t="str">
        <f>IF(OR(A1503="",E1503=0),"",IF(data_in!C1503="NULL","",IF(D1503="",ROUND(data_in!D1503-data_in!B1503,0),MIN(D1503,ROUND(data_in!D1503-data_in!B1503,0)))))</f>
        <v/>
      </c>
      <c r="H1503" s="8" t="str">
        <f>IF(A1503="","",IF(data_in!M1503="United States","United States",IF(data_in!M1503="Canada","Canada",IF(data_in!M1503="United Kingdom","United Kingdom","Other Country"))))</f>
        <v>Other Country</v>
      </c>
      <c r="I1503" s="8" t="str">
        <f>IF(A1503="","",IF(data_in!K1503="Unknown","Unknown",IF(data_in!K1503&lt;=10,"Very Small",IF(data_in!K1503&lt;=100,"Small",IF(data_in!K1503&lt;=500,"Medium",IF(data_in!K1503&gt;500,"Large","Error"))))))</f>
        <v>Small</v>
      </c>
      <c r="J1503" s="8" t="str">
        <f>IF(C1503=1,TEXT(data_in!E1503,"mm-yyyy"),"")</f>
        <v/>
      </c>
      <c r="K1503" s="8" t="str">
        <f>IF(A1503="","",IF(data_in!I1503="Website","Website",IF(data_in!I1503="Paid Search","Paid Search",IF(data_in!I1503="Slack","Slack","Other Channel"))))</f>
        <v>Website</v>
      </c>
      <c r="L1503" s="10">
        <f>IF(A1503="","",ROUND(N$3-data_in!B1503,0))</f>
        <v>34</v>
      </c>
    </row>
    <row r="1504" spans="1:12">
      <c r="A1504" s="8" t="str">
        <f>IF(data_in!A1504="","",data_in!A1504)</f>
        <v>66763c5c-1d1a-4de1-95ce-04223610583b</v>
      </c>
      <c r="B1504" s="12">
        <f>IF(A1504="","",data_in!B1504)</f>
        <v>43949.255925925929</v>
      </c>
      <c r="C1504" s="8">
        <f>IF(A1504="","",IF(data_in!E1504="NULL",0,1))</f>
        <v>0</v>
      </c>
      <c r="D1504" s="8" t="str">
        <f>IF(A1504="","",IF(data_in!E1504="NULL","",ROUND(data_in!E1504-data_in!B1504,0)))</f>
        <v/>
      </c>
      <c r="E1504" s="8">
        <f>IF(A1504="","",IF(data_in!C1504="NULL",0,IF(data_in!C1504&gt;data_in!E1504,0,1)))</f>
        <v>1</v>
      </c>
      <c r="F1504" s="8">
        <f>IF(OR(A1504="",E1504=0),"",IF(data_in!C1504="NULL","",ROUND(data_in!C1504-data_in!B1504,0)))</f>
        <v>0</v>
      </c>
      <c r="G1504" s="8">
        <f>IF(OR(A1504="",E1504=0),"",IF(data_in!C1504="NULL","",IF(D1504="",ROUND(data_in!D1504-data_in!B1504,0),MIN(D1504,ROUND(data_in!D1504-data_in!B1504,0)))))</f>
        <v>14</v>
      </c>
      <c r="H1504" s="8" t="str">
        <f>IF(A1504="","",IF(data_in!M1504="United States","United States",IF(data_in!M1504="Canada","Canada",IF(data_in!M1504="United Kingdom","United Kingdom","Other Country"))))</f>
        <v>Other Country</v>
      </c>
      <c r="I1504" s="8" t="str">
        <f>IF(A1504="","",IF(data_in!K1504="Unknown","Unknown",IF(data_in!K1504&lt;=10,"Very Small",IF(data_in!K1504&lt;=100,"Small",IF(data_in!K1504&lt;=500,"Medium",IF(data_in!K1504&gt;500,"Large","Error"))))))</f>
        <v>Very Small</v>
      </c>
      <c r="J1504" s="8" t="str">
        <f>IF(C1504=1,TEXT(data_in!E1504,"mm-yyyy"),"")</f>
        <v/>
      </c>
      <c r="K1504" s="8" t="str">
        <f>IF(A1504="","",IF(data_in!I1504="Website","Website",IF(data_in!I1504="Paid Search","Paid Search",IF(data_in!I1504="Slack","Slack","Other Channel"))))</f>
        <v>Website</v>
      </c>
      <c r="L1504" s="10">
        <f>IF(A1504="","",ROUND(N$3-data_in!B1504,0))</f>
        <v>34</v>
      </c>
    </row>
    <row r="1505" spans="1:12">
      <c r="A1505" s="8" t="str">
        <f>IF(data_in!A1505="","",data_in!A1505)</f>
        <v>a305d8f5-3390-461e-9f22-c7343708ee79</v>
      </c>
      <c r="B1505" s="12">
        <f>IF(A1505="","",data_in!B1505)</f>
        <v>43949.25167824074</v>
      </c>
      <c r="C1505" s="8">
        <f>IF(A1505="","",IF(data_in!E1505="NULL",0,1))</f>
        <v>0</v>
      </c>
      <c r="D1505" s="8" t="str">
        <f>IF(A1505="","",IF(data_in!E1505="NULL","",ROUND(data_in!E1505-data_in!B1505,0)))</f>
        <v/>
      </c>
      <c r="E1505" s="8">
        <f>IF(A1505="","",IF(data_in!C1505="NULL",0,IF(data_in!C1505&gt;data_in!E1505,0,1)))</f>
        <v>0</v>
      </c>
      <c r="F1505" s="8" t="str">
        <f>IF(OR(A1505="",E1505=0),"",IF(data_in!C1505="NULL","",ROUND(data_in!C1505-data_in!B1505,0)))</f>
        <v/>
      </c>
      <c r="G1505" s="8" t="str">
        <f>IF(OR(A1505="",E1505=0),"",IF(data_in!C1505="NULL","",IF(D1505="",ROUND(data_in!D1505-data_in!B1505,0),MIN(D1505,ROUND(data_in!D1505-data_in!B1505,0)))))</f>
        <v/>
      </c>
      <c r="H1505" s="8" t="str">
        <f>IF(A1505="","",IF(data_in!M1505="United States","United States",IF(data_in!M1505="Canada","Canada",IF(data_in!M1505="United Kingdom","United Kingdom","Other Country"))))</f>
        <v>Other Country</v>
      </c>
      <c r="I1505" s="8" t="str">
        <f>IF(A1505="","",IF(data_in!K1505="Unknown","Unknown",IF(data_in!K1505&lt;=10,"Very Small",IF(data_in!K1505&lt;=100,"Small",IF(data_in!K1505&lt;=500,"Medium",IF(data_in!K1505&gt;500,"Large","Error"))))))</f>
        <v>Very Small</v>
      </c>
      <c r="J1505" s="8" t="str">
        <f>IF(C1505=1,TEXT(data_in!E1505,"mm-yyyy"),"")</f>
        <v/>
      </c>
      <c r="K1505" s="8" t="str">
        <f>IF(A1505="","",IF(data_in!I1505="Website","Website",IF(data_in!I1505="Paid Search","Paid Search",IF(data_in!I1505="Slack","Slack","Other Channel"))))</f>
        <v>Slack</v>
      </c>
      <c r="L1505" s="10">
        <f>IF(A1505="","",ROUND(N$3-data_in!B1505,0))</f>
        <v>34</v>
      </c>
    </row>
    <row r="1506" spans="1:12">
      <c r="A1506" s="8" t="str">
        <f>IF(data_in!A1506="","",data_in!A1506)</f>
        <v>20ea80c8-0665-4151-bba3-f83c5c49a2f7</v>
      </c>
      <c r="B1506" s="12">
        <f>IF(A1506="","",data_in!B1506)</f>
        <v>43949.318368055552</v>
      </c>
      <c r="C1506" s="8">
        <f>IF(A1506="","",IF(data_in!E1506="NULL",0,1))</f>
        <v>0</v>
      </c>
      <c r="D1506" s="8" t="str">
        <f>IF(A1506="","",IF(data_in!E1506="NULL","",ROUND(data_in!E1506-data_in!B1506,0)))</f>
        <v/>
      </c>
      <c r="E1506" s="8">
        <f>IF(A1506="","",IF(data_in!C1506="NULL",0,IF(data_in!C1506&gt;data_in!E1506,0,1)))</f>
        <v>0</v>
      </c>
      <c r="F1506" s="8" t="str">
        <f>IF(OR(A1506="",E1506=0),"",IF(data_in!C1506="NULL","",ROUND(data_in!C1506-data_in!B1506,0)))</f>
        <v/>
      </c>
      <c r="G1506" s="8" t="str">
        <f>IF(OR(A1506="",E1506=0),"",IF(data_in!C1506="NULL","",IF(D1506="",ROUND(data_in!D1506-data_in!B1506,0),MIN(D1506,ROUND(data_in!D1506-data_in!B1506,0)))))</f>
        <v/>
      </c>
      <c r="H1506" s="8" t="str">
        <f>IF(A1506="","",IF(data_in!M1506="United States","United States",IF(data_in!M1506="Canada","Canada",IF(data_in!M1506="United Kingdom","United Kingdom","Other Country"))))</f>
        <v>United Kingdom</v>
      </c>
      <c r="I1506" s="8" t="str">
        <f>IF(A1506="","",IF(data_in!K1506="Unknown","Unknown",IF(data_in!K1506&lt;=10,"Very Small",IF(data_in!K1506&lt;=100,"Small",IF(data_in!K1506&lt;=500,"Medium",IF(data_in!K1506&gt;500,"Large","Error"))))))</f>
        <v>Very Small</v>
      </c>
      <c r="J1506" s="8" t="str">
        <f>IF(C1506=1,TEXT(data_in!E1506,"mm-yyyy"),"")</f>
        <v/>
      </c>
      <c r="K1506" s="8" t="str">
        <f>IF(A1506="","",IF(data_in!I1506="Website","Website",IF(data_in!I1506="Paid Search","Paid Search",IF(data_in!I1506="Slack","Slack","Other Channel"))))</f>
        <v>Website</v>
      </c>
      <c r="L1506" s="10">
        <f>IF(A1506="","",ROUND(N$3-data_in!B1506,0))</f>
        <v>34</v>
      </c>
    </row>
    <row r="1507" spans="1:12">
      <c r="A1507" s="8" t="str">
        <f>IF(data_in!A1507="","",data_in!A1507)</f>
        <v>8a58b296-51b1-44ff-aa15-222cc40cd88f</v>
      </c>
      <c r="B1507" s="12">
        <f>IF(A1507="","",data_in!B1507)</f>
        <v>43949.385625000003</v>
      </c>
      <c r="C1507" s="8">
        <f>IF(A1507="","",IF(data_in!E1507="NULL",0,1))</f>
        <v>0</v>
      </c>
      <c r="D1507" s="8" t="str">
        <f>IF(A1507="","",IF(data_in!E1507="NULL","",ROUND(data_in!E1507-data_in!B1507,0)))</f>
        <v/>
      </c>
      <c r="E1507" s="8">
        <f>IF(A1507="","",IF(data_in!C1507="NULL",0,IF(data_in!C1507&gt;data_in!E1507,0,1)))</f>
        <v>0</v>
      </c>
      <c r="F1507" s="8" t="str">
        <f>IF(OR(A1507="",E1507=0),"",IF(data_in!C1507="NULL","",ROUND(data_in!C1507-data_in!B1507,0)))</f>
        <v/>
      </c>
      <c r="G1507" s="8" t="str">
        <f>IF(OR(A1507="",E1507=0),"",IF(data_in!C1507="NULL","",IF(D1507="",ROUND(data_in!D1507-data_in!B1507,0),MIN(D1507,ROUND(data_in!D1507-data_in!B1507,0)))))</f>
        <v/>
      </c>
      <c r="H1507" s="8" t="str">
        <f>IF(A1507="","",IF(data_in!M1507="United States","United States",IF(data_in!M1507="Canada","Canada",IF(data_in!M1507="United Kingdom","United Kingdom","Other Country"))))</f>
        <v>Other Country</v>
      </c>
      <c r="I1507" s="8" t="str">
        <f>IF(A1507="","",IF(data_in!K1507="Unknown","Unknown",IF(data_in!K1507&lt;=10,"Very Small",IF(data_in!K1507&lt;=100,"Small",IF(data_in!K1507&lt;=500,"Medium",IF(data_in!K1507&gt;500,"Large","Error"))))))</f>
        <v>Very Small</v>
      </c>
      <c r="J1507" s="8" t="str">
        <f>IF(C1507=1,TEXT(data_in!E1507,"mm-yyyy"),"")</f>
        <v/>
      </c>
      <c r="K1507" s="8" t="str">
        <f>IF(A1507="","",IF(data_in!I1507="Website","Website",IF(data_in!I1507="Paid Search","Paid Search",IF(data_in!I1507="Slack","Slack","Other Channel"))))</f>
        <v>Slack</v>
      </c>
      <c r="L1507" s="10">
        <f>IF(A1507="","",ROUND(N$3-data_in!B1507,0))</f>
        <v>34</v>
      </c>
    </row>
    <row r="1508" spans="1:12">
      <c r="A1508" s="8" t="str">
        <f>IF(data_in!A1508="","",data_in!A1508)</f>
        <v>d2617749-fb7f-4b22-9b34-e69c910233aa</v>
      </c>
      <c r="B1508" s="12">
        <f>IF(A1508="","",data_in!B1508)</f>
        <v>43950.07309027778</v>
      </c>
      <c r="C1508" s="8">
        <f>IF(A1508="","",IF(data_in!E1508="NULL",0,1))</f>
        <v>0</v>
      </c>
      <c r="D1508" s="8" t="str">
        <f>IF(A1508="","",IF(data_in!E1508="NULL","",ROUND(data_in!E1508-data_in!B1508,0)))</f>
        <v/>
      </c>
      <c r="E1508" s="8">
        <f>IF(A1508="","",IF(data_in!C1508="NULL",0,IF(data_in!C1508&gt;data_in!E1508,0,1)))</f>
        <v>0</v>
      </c>
      <c r="F1508" s="8" t="str">
        <f>IF(OR(A1508="",E1508=0),"",IF(data_in!C1508="NULL","",ROUND(data_in!C1508-data_in!B1508,0)))</f>
        <v/>
      </c>
      <c r="G1508" s="8" t="str">
        <f>IF(OR(A1508="",E1508=0),"",IF(data_in!C1508="NULL","",IF(D1508="",ROUND(data_in!D1508-data_in!B1508,0),MIN(D1508,ROUND(data_in!D1508-data_in!B1508,0)))))</f>
        <v/>
      </c>
      <c r="H1508" s="8" t="str">
        <f>IF(A1508="","",IF(data_in!M1508="United States","United States",IF(data_in!M1508="Canada","Canada",IF(data_in!M1508="United Kingdom","United Kingdom","Other Country"))))</f>
        <v>Canada</v>
      </c>
      <c r="I1508" s="8" t="str">
        <f>IF(A1508="","",IF(data_in!K1508="Unknown","Unknown",IF(data_in!K1508&lt;=10,"Very Small",IF(data_in!K1508&lt;=100,"Small",IF(data_in!K1508&lt;=500,"Medium",IF(data_in!K1508&gt;500,"Large","Error"))))))</f>
        <v>Small</v>
      </c>
      <c r="J1508" s="8" t="str">
        <f>IF(C1508=1,TEXT(data_in!E1508,"mm-yyyy"),"")</f>
        <v/>
      </c>
      <c r="K1508" s="8" t="str">
        <f>IF(A1508="","",IF(data_in!I1508="Website","Website",IF(data_in!I1508="Paid Search","Paid Search",IF(data_in!I1508="Slack","Slack","Other Channel"))))</f>
        <v>Website</v>
      </c>
      <c r="L1508" s="10">
        <f>IF(A1508="","",ROUND(N$3-data_in!B1508,0))</f>
        <v>33</v>
      </c>
    </row>
    <row r="1509" spans="1:12">
      <c r="A1509" s="8" t="str">
        <f>IF(data_in!A1509="","",data_in!A1509)</f>
        <v>4c0fbf37-6097-480a-ad81-4b5d9da06e6e</v>
      </c>
      <c r="B1509" s="12">
        <f>IF(A1509="","",data_in!B1509)</f>
        <v>43950.690567129626</v>
      </c>
      <c r="C1509" s="8">
        <f>IF(A1509="","",IF(data_in!E1509="NULL",0,1))</f>
        <v>0</v>
      </c>
      <c r="D1509" s="8" t="str">
        <f>IF(A1509="","",IF(data_in!E1509="NULL","",ROUND(data_in!E1509-data_in!B1509,0)))</f>
        <v/>
      </c>
      <c r="E1509" s="8">
        <f>IF(A1509="","",IF(data_in!C1509="NULL",0,IF(data_in!C1509&gt;data_in!E1509,0,1)))</f>
        <v>0</v>
      </c>
      <c r="F1509" s="8" t="str">
        <f>IF(OR(A1509="",E1509=0),"",IF(data_in!C1509="NULL","",ROUND(data_in!C1509-data_in!B1509,0)))</f>
        <v/>
      </c>
      <c r="G1509" s="8" t="str">
        <f>IF(OR(A1509="",E1509=0),"",IF(data_in!C1509="NULL","",IF(D1509="",ROUND(data_in!D1509-data_in!B1509,0),MIN(D1509,ROUND(data_in!D1509-data_in!B1509,0)))))</f>
        <v/>
      </c>
      <c r="H1509" s="8" t="str">
        <f>IF(A1509="","",IF(data_in!M1509="United States","United States",IF(data_in!M1509="Canada","Canada",IF(data_in!M1509="United Kingdom","United Kingdom","Other Country"))))</f>
        <v>Other Country</v>
      </c>
      <c r="I1509" s="8" t="str">
        <f>IF(A1509="","",IF(data_in!K1509="Unknown","Unknown",IF(data_in!K1509&lt;=10,"Very Small",IF(data_in!K1509&lt;=100,"Small",IF(data_in!K1509&lt;=500,"Medium",IF(data_in!K1509&gt;500,"Large","Error"))))))</f>
        <v>Very Small</v>
      </c>
      <c r="J1509" s="8" t="str">
        <f>IF(C1509=1,TEXT(data_in!E1509,"mm-yyyy"),"")</f>
        <v/>
      </c>
      <c r="K1509" s="8" t="str">
        <f>IF(A1509="","",IF(data_in!I1509="Website","Website",IF(data_in!I1509="Paid Search","Paid Search",IF(data_in!I1509="Slack","Slack","Other Channel"))))</f>
        <v>Paid Search</v>
      </c>
      <c r="L1509" s="10">
        <f>IF(A1509="","",ROUND(N$3-data_in!B1509,0))</f>
        <v>32</v>
      </c>
    </row>
    <row r="1510" spans="1:12">
      <c r="A1510" s="8" t="str">
        <f>IF(data_in!A1510="","",data_in!A1510)</f>
        <v>d1e99072-db07-4e1e-9d33-396fd9af154a</v>
      </c>
      <c r="B1510" s="12">
        <f>IF(A1510="","",data_in!B1510)</f>
        <v>43951.335752314815</v>
      </c>
      <c r="C1510" s="8">
        <f>IF(A1510="","",IF(data_in!E1510="NULL",0,1))</f>
        <v>0</v>
      </c>
      <c r="D1510" s="8" t="str">
        <f>IF(A1510="","",IF(data_in!E1510="NULL","",ROUND(data_in!E1510-data_in!B1510,0)))</f>
        <v/>
      </c>
      <c r="E1510" s="8">
        <f>IF(A1510="","",IF(data_in!C1510="NULL",0,IF(data_in!C1510&gt;data_in!E1510,0,1)))</f>
        <v>0</v>
      </c>
      <c r="F1510" s="8" t="str">
        <f>IF(OR(A1510="",E1510=0),"",IF(data_in!C1510="NULL","",ROUND(data_in!C1510-data_in!B1510,0)))</f>
        <v/>
      </c>
      <c r="G1510" s="8" t="str">
        <f>IF(OR(A1510="",E1510=0),"",IF(data_in!C1510="NULL","",IF(D1510="",ROUND(data_in!D1510-data_in!B1510,0),MIN(D1510,ROUND(data_in!D1510-data_in!B1510,0)))))</f>
        <v/>
      </c>
      <c r="H1510" s="8" t="str">
        <f>IF(A1510="","",IF(data_in!M1510="United States","United States",IF(data_in!M1510="Canada","Canada",IF(data_in!M1510="United Kingdom","United Kingdom","Other Country"))))</f>
        <v>United Kingdom</v>
      </c>
      <c r="I1510" s="8" t="str">
        <f>IF(A1510="","",IF(data_in!K1510="Unknown","Unknown",IF(data_in!K1510&lt;=10,"Very Small",IF(data_in!K1510&lt;=100,"Small",IF(data_in!K1510&lt;=500,"Medium",IF(data_in!K1510&gt;500,"Large","Error"))))))</f>
        <v>Large</v>
      </c>
      <c r="J1510" s="8" t="str">
        <f>IF(C1510=1,TEXT(data_in!E1510,"mm-yyyy"),"")</f>
        <v/>
      </c>
      <c r="K1510" s="8" t="str">
        <f>IF(A1510="","",IF(data_in!I1510="Website","Website",IF(data_in!I1510="Paid Search","Paid Search",IF(data_in!I1510="Slack","Slack","Other Channel"))))</f>
        <v>Slack</v>
      </c>
      <c r="L1510" s="10">
        <f>IF(A1510="","",ROUND(N$3-data_in!B1510,0))</f>
        <v>32</v>
      </c>
    </row>
    <row r="1511" spans="1:12">
      <c r="A1511" s="8" t="str">
        <f>IF(data_in!A1511="","",data_in!A1511)</f>
        <v>c0045bc6-5895-4090-8498-002b4199b9eb</v>
      </c>
      <c r="B1511" s="12">
        <f>IF(A1511="","",data_in!B1511)</f>
        <v>43951.563703703701</v>
      </c>
      <c r="C1511" s="8">
        <f>IF(A1511="","",IF(data_in!E1511="NULL",0,1))</f>
        <v>0</v>
      </c>
      <c r="D1511" s="8" t="str">
        <f>IF(A1511="","",IF(data_in!E1511="NULL","",ROUND(data_in!E1511-data_in!B1511,0)))</f>
        <v/>
      </c>
      <c r="E1511" s="8">
        <f>IF(A1511="","",IF(data_in!C1511="NULL",0,IF(data_in!C1511&gt;data_in!E1511,0,1)))</f>
        <v>0</v>
      </c>
      <c r="F1511" s="8" t="str">
        <f>IF(OR(A1511="",E1511=0),"",IF(data_in!C1511="NULL","",ROUND(data_in!C1511-data_in!B1511,0)))</f>
        <v/>
      </c>
      <c r="G1511" s="8" t="str">
        <f>IF(OR(A1511="",E1511=0),"",IF(data_in!C1511="NULL","",IF(D1511="",ROUND(data_in!D1511-data_in!B1511,0),MIN(D1511,ROUND(data_in!D1511-data_in!B1511,0)))))</f>
        <v/>
      </c>
      <c r="H1511" s="8" t="str">
        <f>IF(A1511="","",IF(data_in!M1511="United States","United States",IF(data_in!M1511="Canada","Canada",IF(data_in!M1511="United Kingdom","United Kingdom","Other Country"))))</f>
        <v>Canada</v>
      </c>
      <c r="I1511" s="8" t="str">
        <f>IF(A1511="","",IF(data_in!K1511="Unknown","Unknown",IF(data_in!K1511&lt;=10,"Very Small",IF(data_in!K1511&lt;=100,"Small",IF(data_in!K1511&lt;=500,"Medium",IF(data_in!K1511&gt;500,"Large","Error"))))))</f>
        <v>Very Small</v>
      </c>
      <c r="J1511" s="8" t="str">
        <f>IF(C1511=1,TEXT(data_in!E1511,"mm-yyyy"),"")</f>
        <v/>
      </c>
      <c r="K1511" s="8" t="str">
        <f>IF(A1511="","",IF(data_in!I1511="Website","Website",IF(data_in!I1511="Paid Search","Paid Search",IF(data_in!I1511="Slack","Slack","Other Channel"))))</f>
        <v>Website</v>
      </c>
      <c r="L1511" s="10">
        <f>IF(A1511="","",ROUND(N$3-data_in!B1511,0))</f>
        <v>31</v>
      </c>
    </row>
    <row r="1512" spans="1:12">
      <c r="A1512" s="8" t="str">
        <f>IF(data_in!A1512="","",data_in!A1512)</f>
        <v>8250b858-3283-4a0a-a437-0ffbd63af93d</v>
      </c>
      <c r="B1512" s="12">
        <f>IF(A1512="","",data_in!B1512)</f>
        <v>43952.051863425928</v>
      </c>
      <c r="C1512" s="8">
        <f>IF(A1512="","",IF(data_in!E1512="NULL",0,1))</f>
        <v>0</v>
      </c>
      <c r="D1512" s="8" t="str">
        <f>IF(A1512="","",IF(data_in!E1512="NULL","",ROUND(data_in!E1512-data_in!B1512,0)))</f>
        <v/>
      </c>
      <c r="E1512" s="8">
        <f>IF(A1512="","",IF(data_in!C1512="NULL",0,IF(data_in!C1512&gt;data_in!E1512,0,1)))</f>
        <v>0</v>
      </c>
      <c r="F1512" s="8" t="str">
        <f>IF(OR(A1512="",E1512=0),"",IF(data_in!C1512="NULL","",ROUND(data_in!C1512-data_in!B1512,0)))</f>
        <v/>
      </c>
      <c r="G1512" s="8" t="str">
        <f>IF(OR(A1512="",E1512=0),"",IF(data_in!C1512="NULL","",IF(D1512="",ROUND(data_in!D1512-data_in!B1512,0),MIN(D1512,ROUND(data_in!D1512-data_in!B1512,0)))))</f>
        <v/>
      </c>
      <c r="H1512" s="8" t="str">
        <f>IF(A1512="","",IF(data_in!M1512="United States","United States",IF(data_in!M1512="Canada","Canada",IF(data_in!M1512="United Kingdom","United Kingdom","Other Country"))))</f>
        <v>United States</v>
      </c>
      <c r="I1512" s="8" t="str">
        <f>IF(A1512="","",IF(data_in!K1512="Unknown","Unknown",IF(data_in!K1512&lt;=10,"Very Small",IF(data_in!K1512&lt;=100,"Small",IF(data_in!K1512&lt;=500,"Medium",IF(data_in!K1512&gt;500,"Large","Error"))))))</f>
        <v>Small</v>
      </c>
      <c r="J1512" s="8" t="str">
        <f>IF(C1512=1,TEXT(data_in!E1512,"mm-yyyy"),"")</f>
        <v/>
      </c>
      <c r="K1512" s="8" t="str">
        <f>IF(A1512="","",IF(data_in!I1512="Website","Website",IF(data_in!I1512="Paid Search","Paid Search",IF(data_in!I1512="Slack","Slack","Other Channel"))))</f>
        <v>Website</v>
      </c>
      <c r="L1512" s="10">
        <f>IF(A1512="","",ROUND(N$3-data_in!B1512,0))</f>
        <v>31</v>
      </c>
    </row>
    <row r="1513" spans="1:12">
      <c r="A1513" s="8" t="str">
        <f>IF(data_in!A1513="","",data_in!A1513)</f>
        <v>8fb356af-29b9-4db1-a0b2-fa9b6c136afb</v>
      </c>
      <c r="B1513" s="12">
        <f>IF(A1513="","",data_in!B1513)</f>
        <v>43954.80431712963</v>
      </c>
      <c r="C1513" s="8">
        <f>IF(A1513="","",IF(data_in!E1513="NULL",0,1))</f>
        <v>0</v>
      </c>
      <c r="D1513" s="8" t="str">
        <f>IF(A1513="","",IF(data_in!E1513="NULL","",ROUND(data_in!E1513-data_in!B1513,0)))</f>
        <v/>
      </c>
      <c r="E1513" s="8">
        <f>IF(A1513="","",IF(data_in!C1513="NULL",0,IF(data_in!C1513&gt;data_in!E1513,0,1)))</f>
        <v>0</v>
      </c>
      <c r="F1513" s="8" t="str">
        <f>IF(OR(A1513="",E1513=0),"",IF(data_in!C1513="NULL","",ROUND(data_in!C1513-data_in!B1513,0)))</f>
        <v/>
      </c>
      <c r="G1513" s="8" t="str">
        <f>IF(OR(A1513="",E1513=0),"",IF(data_in!C1513="NULL","",IF(D1513="",ROUND(data_in!D1513-data_in!B1513,0),MIN(D1513,ROUND(data_in!D1513-data_in!B1513,0)))))</f>
        <v/>
      </c>
      <c r="H1513" s="8" t="str">
        <f>IF(A1513="","",IF(data_in!M1513="United States","United States",IF(data_in!M1513="Canada","Canada",IF(data_in!M1513="United Kingdom","United Kingdom","Other Country"))))</f>
        <v>Canada</v>
      </c>
      <c r="I1513" s="8" t="str">
        <f>IF(A1513="","",IF(data_in!K1513="Unknown","Unknown",IF(data_in!K1513&lt;=10,"Very Small",IF(data_in!K1513&lt;=100,"Small",IF(data_in!K1513&lt;=500,"Medium",IF(data_in!K1513&gt;500,"Large","Error"))))))</f>
        <v>Small</v>
      </c>
      <c r="J1513" s="8" t="str">
        <f>IF(C1513=1,TEXT(data_in!E1513,"mm-yyyy"),"")</f>
        <v/>
      </c>
      <c r="K1513" s="8" t="str">
        <f>IF(A1513="","",IF(data_in!I1513="Website","Website",IF(data_in!I1513="Paid Search","Paid Search",IF(data_in!I1513="Slack","Slack","Other Channel"))))</f>
        <v>Website</v>
      </c>
      <c r="L1513" s="10">
        <f>IF(A1513="","",ROUND(N$3-data_in!B1513,0))</f>
        <v>28</v>
      </c>
    </row>
    <row r="1514" spans="1:12">
      <c r="A1514" s="8" t="str">
        <f>IF(data_in!A1514="","",data_in!A1514)</f>
        <v>e1303138-6a9e-4097-9241-a735482203bd</v>
      </c>
      <c r="B1514" s="12">
        <f>IF(A1514="","",data_in!B1514)</f>
        <v>43955.122245370374</v>
      </c>
      <c r="C1514" s="8">
        <f>IF(A1514="","",IF(data_in!E1514="NULL",0,1))</f>
        <v>0</v>
      </c>
      <c r="D1514" s="8" t="str">
        <f>IF(A1514="","",IF(data_in!E1514="NULL","",ROUND(data_in!E1514-data_in!B1514,0)))</f>
        <v/>
      </c>
      <c r="E1514" s="8">
        <f>IF(A1514="","",IF(data_in!C1514="NULL",0,IF(data_in!C1514&gt;data_in!E1514,0,1)))</f>
        <v>0</v>
      </c>
      <c r="F1514" s="8" t="str">
        <f>IF(OR(A1514="",E1514=0),"",IF(data_in!C1514="NULL","",ROUND(data_in!C1514-data_in!B1514,0)))</f>
        <v/>
      </c>
      <c r="G1514" s="8" t="str">
        <f>IF(OR(A1514="",E1514=0),"",IF(data_in!C1514="NULL","",IF(D1514="",ROUND(data_in!D1514-data_in!B1514,0),MIN(D1514,ROUND(data_in!D1514-data_in!B1514,0)))))</f>
        <v/>
      </c>
      <c r="H1514" s="8" t="str">
        <f>IF(A1514="","",IF(data_in!M1514="United States","United States",IF(data_in!M1514="Canada","Canada",IF(data_in!M1514="United Kingdom","United Kingdom","Other Country"))))</f>
        <v>United States</v>
      </c>
      <c r="I1514" s="8" t="str">
        <f>IF(A1514="","",IF(data_in!K1514="Unknown","Unknown",IF(data_in!K1514&lt;=10,"Very Small",IF(data_in!K1514&lt;=100,"Small",IF(data_in!K1514&lt;=500,"Medium",IF(data_in!K1514&gt;500,"Large","Error"))))))</f>
        <v>Medium</v>
      </c>
      <c r="J1514" s="8" t="str">
        <f>IF(C1514=1,TEXT(data_in!E1514,"mm-yyyy"),"")</f>
        <v/>
      </c>
      <c r="K1514" s="8" t="str">
        <f>IF(A1514="","",IF(data_in!I1514="Website","Website",IF(data_in!I1514="Paid Search","Paid Search",IF(data_in!I1514="Slack","Slack","Other Channel"))))</f>
        <v>Website</v>
      </c>
      <c r="L1514" s="10">
        <f>IF(A1514="","",ROUND(N$3-data_in!B1514,0))</f>
        <v>28</v>
      </c>
    </row>
    <row r="1515" spans="1:12">
      <c r="A1515" s="8" t="str">
        <f>IF(data_in!A1515="","",data_in!A1515)</f>
        <v>93514cd1-6e1f-4b65-af84-316afb65a3c2</v>
      </c>
      <c r="B1515" s="12">
        <f>IF(A1515="","",data_in!B1515)</f>
        <v>43955.476342592592</v>
      </c>
      <c r="C1515" s="8">
        <f>IF(A1515="","",IF(data_in!E1515="NULL",0,1))</f>
        <v>0</v>
      </c>
      <c r="D1515" s="8" t="str">
        <f>IF(A1515="","",IF(data_in!E1515="NULL","",ROUND(data_in!E1515-data_in!B1515,0)))</f>
        <v/>
      </c>
      <c r="E1515" s="8">
        <f>IF(A1515="","",IF(data_in!C1515="NULL",0,IF(data_in!C1515&gt;data_in!E1515,0,1)))</f>
        <v>0</v>
      </c>
      <c r="F1515" s="8" t="str">
        <f>IF(OR(A1515="",E1515=0),"",IF(data_in!C1515="NULL","",ROUND(data_in!C1515-data_in!B1515,0)))</f>
        <v/>
      </c>
      <c r="G1515" s="8" t="str">
        <f>IF(OR(A1515="",E1515=0),"",IF(data_in!C1515="NULL","",IF(D1515="",ROUND(data_in!D1515-data_in!B1515,0),MIN(D1515,ROUND(data_in!D1515-data_in!B1515,0)))))</f>
        <v/>
      </c>
      <c r="H1515" s="8" t="str">
        <f>IF(A1515="","",IF(data_in!M1515="United States","United States",IF(data_in!M1515="Canada","Canada",IF(data_in!M1515="United Kingdom","United Kingdom","Other Country"))))</f>
        <v>Other Country</v>
      </c>
      <c r="I1515" s="8" t="str">
        <f>IF(A1515="","",IF(data_in!K1515="Unknown","Unknown",IF(data_in!K1515&lt;=10,"Very Small",IF(data_in!K1515&lt;=100,"Small",IF(data_in!K1515&lt;=500,"Medium",IF(data_in!K1515&gt;500,"Large","Error"))))))</f>
        <v>Very Small</v>
      </c>
      <c r="J1515" s="8" t="str">
        <f>IF(C1515=1,TEXT(data_in!E1515,"mm-yyyy"),"")</f>
        <v/>
      </c>
      <c r="K1515" s="8" t="str">
        <f>IF(A1515="","",IF(data_in!I1515="Website","Website",IF(data_in!I1515="Paid Search","Paid Search",IF(data_in!I1515="Slack","Slack","Other Channel"))))</f>
        <v>Website</v>
      </c>
      <c r="L1515" s="10">
        <f>IF(A1515="","",ROUND(N$3-data_in!B1515,0))</f>
        <v>28</v>
      </c>
    </row>
    <row r="1516" spans="1:12">
      <c r="A1516" s="8" t="str">
        <f>IF(data_in!A1516="","",data_in!A1516)</f>
        <v>d5293e5b-df97-4eed-af8d-db36e56500fc</v>
      </c>
      <c r="B1516" s="12">
        <f>IF(A1516="","",data_in!B1516)</f>
        <v>43955.739965277775</v>
      </c>
      <c r="C1516" s="8">
        <f>IF(A1516="","",IF(data_in!E1516="NULL",0,1))</f>
        <v>0</v>
      </c>
      <c r="D1516" s="8" t="str">
        <f>IF(A1516="","",IF(data_in!E1516="NULL","",ROUND(data_in!E1516-data_in!B1516,0)))</f>
        <v/>
      </c>
      <c r="E1516" s="8">
        <f>IF(A1516="","",IF(data_in!C1516="NULL",0,IF(data_in!C1516&gt;data_in!E1516,0,1)))</f>
        <v>0</v>
      </c>
      <c r="F1516" s="8" t="str">
        <f>IF(OR(A1516="",E1516=0),"",IF(data_in!C1516="NULL","",ROUND(data_in!C1516-data_in!B1516,0)))</f>
        <v/>
      </c>
      <c r="G1516" s="8" t="str">
        <f>IF(OR(A1516="",E1516=0),"",IF(data_in!C1516="NULL","",IF(D1516="",ROUND(data_in!D1516-data_in!B1516,0),MIN(D1516,ROUND(data_in!D1516-data_in!B1516,0)))))</f>
        <v/>
      </c>
      <c r="H1516" s="8" t="str">
        <f>IF(A1516="","",IF(data_in!M1516="United States","United States",IF(data_in!M1516="Canada","Canada",IF(data_in!M1516="United Kingdom","United Kingdom","Other Country"))))</f>
        <v>Canada</v>
      </c>
      <c r="I1516" s="8" t="str">
        <f>IF(A1516="","",IF(data_in!K1516="Unknown","Unknown",IF(data_in!K1516&lt;=10,"Very Small",IF(data_in!K1516&lt;=100,"Small",IF(data_in!K1516&lt;=500,"Medium",IF(data_in!K1516&gt;500,"Large","Error"))))))</f>
        <v>Small</v>
      </c>
      <c r="J1516" s="8" t="str">
        <f>IF(C1516=1,TEXT(data_in!E1516,"mm-yyyy"),"")</f>
        <v/>
      </c>
      <c r="K1516" s="8" t="str">
        <f>IF(A1516="","",IF(data_in!I1516="Website","Website",IF(data_in!I1516="Paid Search","Paid Search",IF(data_in!I1516="Slack","Slack","Other Channel"))))</f>
        <v>Paid Search</v>
      </c>
      <c r="L1516" s="10">
        <f>IF(A1516="","",ROUND(N$3-data_in!B1516,0))</f>
        <v>27</v>
      </c>
    </row>
    <row r="1517" spans="1:12">
      <c r="A1517" s="8" t="str">
        <f>IF(data_in!A1517="","",data_in!A1517)</f>
        <v>87d81285-9e28-414e-a881-d2d16b67f790</v>
      </c>
      <c r="B1517" s="12">
        <f>IF(A1517="","",data_in!B1517)</f>
        <v>43955.745567129627</v>
      </c>
      <c r="C1517" s="8">
        <f>IF(A1517="","",IF(data_in!E1517="NULL",0,1))</f>
        <v>0</v>
      </c>
      <c r="D1517" s="8" t="str">
        <f>IF(A1517="","",IF(data_in!E1517="NULL","",ROUND(data_in!E1517-data_in!B1517,0)))</f>
        <v/>
      </c>
      <c r="E1517" s="8">
        <f>IF(A1517="","",IF(data_in!C1517="NULL",0,IF(data_in!C1517&gt;data_in!E1517,0,1)))</f>
        <v>0</v>
      </c>
      <c r="F1517" s="8" t="str">
        <f>IF(OR(A1517="",E1517=0),"",IF(data_in!C1517="NULL","",ROUND(data_in!C1517-data_in!B1517,0)))</f>
        <v/>
      </c>
      <c r="G1517" s="8" t="str">
        <f>IF(OR(A1517="",E1517=0),"",IF(data_in!C1517="NULL","",IF(D1517="",ROUND(data_in!D1517-data_in!B1517,0),MIN(D1517,ROUND(data_in!D1517-data_in!B1517,0)))))</f>
        <v/>
      </c>
      <c r="H1517" s="8" t="str">
        <f>IF(A1517="","",IF(data_in!M1517="United States","United States",IF(data_in!M1517="Canada","Canada",IF(data_in!M1517="United Kingdom","United Kingdom","Other Country"))))</f>
        <v>Other Country</v>
      </c>
      <c r="I1517" s="8" t="str">
        <f>IF(A1517="","",IF(data_in!K1517="Unknown","Unknown",IF(data_in!K1517&lt;=10,"Very Small",IF(data_in!K1517&lt;=100,"Small",IF(data_in!K1517&lt;=500,"Medium",IF(data_in!K1517&gt;500,"Large","Error"))))))</f>
        <v>Small</v>
      </c>
      <c r="J1517" s="8" t="str">
        <f>IF(C1517=1,TEXT(data_in!E1517,"mm-yyyy"),"")</f>
        <v/>
      </c>
      <c r="K1517" s="8" t="str">
        <f>IF(A1517="","",IF(data_in!I1517="Website","Website",IF(data_in!I1517="Paid Search","Paid Search",IF(data_in!I1517="Slack","Slack","Other Channel"))))</f>
        <v>Website</v>
      </c>
      <c r="L1517" s="10">
        <f>IF(A1517="","",ROUND(N$3-data_in!B1517,0))</f>
        <v>27</v>
      </c>
    </row>
    <row r="1518" spans="1:12">
      <c r="A1518" s="8" t="str">
        <f>IF(data_in!A1518="","",data_in!A1518)</f>
        <v>8b327924-8ee5-48cf-8945-e04b3a94c174</v>
      </c>
      <c r="B1518" s="12">
        <f>IF(A1518="","",data_in!B1518)</f>
        <v>43949.398946759262</v>
      </c>
      <c r="C1518" s="8">
        <f>IF(A1518="","",IF(data_in!E1518="NULL",0,1))</f>
        <v>0</v>
      </c>
      <c r="D1518" s="8" t="str">
        <f>IF(A1518="","",IF(data_in!E1518="NULL","",ROUND(data_in!E1518-data_in!B1518,0)))</f>
        <v/>
      </c>
      <c r="E1518" s="8">
        <f>IF(A1518="","",IF(data_in!C1518="NULL",0,IF(data_in!C1518&gt;data_in!E1518,0,1)))</f>
        <v>0</v>
      </c>
      <c r="F1518" s="8" t="str">
        <f>IF(OR(A1518="",E1518=0),"",IF(data_in!C1518="NULL","",ROUND(data_in!C1518-data_in!B1518,0)))</f>
        <v/>
      </c>
      <c r="G1518" s="8" t="str">
        <f>IF(OR(A1518="",E1518=0),"",IF(data_in!C1518="NULL","",IF(D1518="",ROUND(data_in!D1518-data_in!B1518,0),MIN(D1518,ROUND(data_in!D1518-data_in!B1518,0)))))</f>
        <v/>
      </c>
      <c r="H1518" s="8" t="str">
        <f>IF(A1518="","",IF(data_in!M1518="United States","United States",IF(data_in!M1518="Canada","Canada",IF(data_in!M1518="United Kingdom","United Kingdom","Other Country"))))</f>
        <v>Other Country</v>
      </c>
      <c r="I1518" s="8" t="str">
        <f>IF(A1518="","",IF(data_in!K1518="Unknown","Unknown",IF(data_in!K1518&lt;=10,"Very Small",IF(data_in!K1518&lt;=100,"Small",IF(data_in!K1518&lt;=500,"Medium",IF(data_in!K1518&gt;500,"Large","Error"))))))</f>
        <v>Very Small</v>
      </c>
      <c r="J1518" s="8" t="str">
        <f>IF(C1518=1,TEXT(data_in!E1518,"mm-yyyy"),"")</f>
        <v/>
      </c>
      <c r="K1518" s="8" t="str">
        <f>IF(A1518="","",IF(data_in!I1518="Website","Website",IF(data_in!I1518="Paid Search","Paid Search",IF(data_in!I1518="Slack","Slack","Other Channel"))))</f>
        <v>Website</v>
      </c>
      <c r="L1518" s="10">
        <f>IF(A1518="","",ROUND(N$3-data_in!B1518,0))</f>
        <v>34</v>
      </c>
    </row>
    <row r="1519" spans="1:12">
      <c r="A1519" s="8" t="str">
        <f>IF(data_in!A1519="","",data_in!A1519)</f>
        <v>a90012b0-792c-4955-8f21-ef70de964906</v>
      </c>
      <c r="B1519" s="12">
        <f>IF(A1519="","",data_in!B1519)</f>
        <v>43895.584675925929</v>
      </c>
      <c r="C1519" s="8">
        <f>IF(A1519="","",IF(data_in!E1519="NULL",0,1))</f>
        <v>0</v>
      </c>
      <c r="D1519" s="8" t="str">
        <f>IF(A1519="","",IF(data_in!E1519="NULL","",ROUND(data_in!E1519-data_in!B1519,0)))</f>
        <v/>
      </c>
      <c r="E1519" s="8">
        <f>IF(A1519="","",IF(data_in!C1519="NULL",0,IF(data_in!C1519&gt;data_in!E1519,0,1)))</f>
        <v>0</v>
      </c>
      <c r="F1519" s="8" t="str">
        <f>IF(OR(A1519="",E1519=0),"",IF(data_in!C1519="NULL","",ROUND(data_in!C1519-data_in!B1519,0)))</f>
        <v/>
      </c>
      <c r="G1519" s="8" t="str">
        <f>IF(OR(A1519="",E1519=0),"",IF(data_in!C1519="NULL","",IF(D1519="",ROUND(data_in!D1519-data_in!B1519,0),MIN(D1519,ROUND(data_in!D1519-data_in!B1519,0)))))</f>
        <v/>
      </c>
      <c r="H1519" s="8" t="str">
        <f>IF(A1519="","",IF(data_in!M1519="United States","United States",IF(data_in!M1519="Canada","Canada",IF(data_in!M1519="United Kingdom","United Kingdom","Other Country"))))</f>
        <v>Other Country</v>
      </c>
      <c r="I1519" s="8" t="str">
        <f>IF(A1519="","",IF(data_in!K1519="Unknown","Unknown",IF(data_in!K1519&lt;=10,"Very Small",IF(data_in!K1519&lt;=100,"Small",IF(data_in!K1519&lt;=500,"Medium",IF(data_in!K1519&gt;500,"Large","Error"))))))</f>
        <v>Very Small</v>
      </c>
      <c r="J1519" s="8" t="str">
        <f>IF(C1519=1,TEXT(data_in!E1519,"mm-yyyy"),"")</f>
        <v/>
      </c>
      <c r="K1519" s="8" t="str">
        <f>IF(A1519="","",IF(data_in!I1519="Website","Website",IF(data_in!I1519="Paid Search","Paid Search",IF(data_in!I1519="Slack","Slack","Other Channel"))))</f>
        <v>Website</v>
      </c>
      <c r="L1519" s="10">
        <f>IF(A1519="","",ROUND(N$3-data_in!B1519,0))</f>
        <v>87</v>
      </c>
    </row>
    <row r="1520" spans="1:12">
      <c r="A1520" s="8" t="str">
        <f>IF(data_in!A1520="","",data_in!A1520)</f>
        <v>afa5a0dc-ffdb-4c5c-b0e9-7178d0c3a721</v>
      </c>
      <c r="B1520" s="12">
        <f>IF(A1520="","",data_in!B1520)</f>
        <v>43844.633946759262</v>
      </c>
      <c r="C1520" s="8">
        <f>IF(A1520="","",IF(data_in!E1520="NULL",0,1))</f>
        <v>0</v>
      </c>
      <c r="D1520" s="8" t="str">
        <f>IF(A1520="","",IF(data_in!E1520="NULL","",ROUND(data_in!E1520-data_in!B1520,0)))</f>
        <v/>
      </c>
      <c r="E1520" s="8">
        <f>IF(A1520="","",IF(data_in!C1520="NULL",0,IF(data_in!C1520&gt;data_in!E1520,0,1)))</f>
        <v>0</v>
      </c>
      <c r="F1520" s="8" t="str">
        <f>IF(OR(A1520="",E1520=0),"",IF(data_in!C1520="NULL","",ROUND(data_in!C1520-data_in!B1520,0)))</f>
        <v/>
      </c>
      <c r="G1520" s="8" t="str">
        <f>IF(OR(A1520="",E1520=0),"",IF(data_in!C1520="NULL","",IF(D1520="",ROUND(data_in!D1520-data_in!B1520,0),MIN(D1520,ROUND(data_in!D1520-data_in!B1520,0)))))</f>
        <v/>
      </c>
      <c r="H1520" s="8" t="str">
        <f>IF(A1520="","",IF(data_in!M1520="United States","United States",IF(data_in!M1520="Canada","Canada",IF(data_in!M1520="United Kingdom","United Kingdom","Other Country"))))</f>
        <v>United States</v>
      </c>
      <c r="I1520" s="8" t="str">
        <f>IF(A1520="","",IF(data_in!K1520="Unknown","Unknown",IF(data_in!K1520&lt;=10,"Very Small",IF(data_in!K1520&lt;=100,"Small",IF(data_in!K1520&lt;=500,"Medium",IF(data_in!K1520&gt;500,"Large","Error"))))))</f>
        <v>Large</v>
      </c>
      <c r="J1520" s="8" t="str">
        <f>IF(C1520=1,TEXT(data_in!E1520,"mm-yyyy"),"")</f>
        <v/>
      </c>
      <c r="K1520" s="8" t="str">
        <f>IF(A1520="","",IF(data_in!I1520="Website","Website",IF(data_in!I1520="Paid Search","Paid Search",IF(data_in!I1520="Slack","Slack","Other Channel"))))</f>
        <v>Website</v>
      </c>
      <c r="L1520" s="10">
        <f>IF(A1520="","",ROUND(N$3-data_in!B1520,0))</f>
        <v>138</v>
      </c>
    </row>
    <row r="1521" spans="1:12">
      <c r="A1521" s="8" t="str">
        <f>IF(data_in!A1521="","",data_in!A1521)</f>
        <v>37716d47-3c7a-4ca1-bc28-79bbe4a210a8</v>
      </c>
      <c r="B1521" s="12">
        <f>IF(A1521="","",data_in!B1521)</f>
        <v>43845.82203703704</v>
      </c>
      <c r="C1521" s="8">
        <f>IF(A1521="","",IF(data_in!E1521="NULL",0,1))</f>
        <v>0</v>
      </c>
      <c r="D1521" s="8" t="str">
        <f>IF(A1521="","",IF(data_in!E1521="NULL","",ROUND(data_in!E1521-data_in!B1521,0)))</f>
        <v/>
      </c>
      <c r="E1521" s="8">
        <f>IF(A1521="","",IF(data_in!C1521="NULL",0,IF(data_in!C1521&gt;data_in!E1521,0,1)))</f>
        <v>0</v>
      </c>
      <c r="F1521" s="8" t="str">
        <f>IF(OR(A1521="",E1521=0),"",IF(data_in!C1521="NULL","",ROUND(data_in!C1521-data_in!B1521,0)))</f>
        <v/>
      </c>
      <c r="G1521" s="8" t="str">
        <f>IF(OR(A1521="",E1521=0),"",IF(data_in!C1521="NULL","",IF(D1521="",ROUND(data_in!D1521-data_in!B1521,0),MIN(D1521,ROUND(data_in!D1521-data_in!B1521,0)))))</f>
        <v/>
      </c>
      <c r="H1521" s="8" t="str">
        <f>IF(A1521="","",IF(data_in!M1521="United States","United States",IF(data_in!M1521="Canada","Canada",IF(data_in!M1521="United Kingdom","United Kingdom","Other Country"))))</f>
        <v>United States</v>
      </c>
      <c r="I1521" s="8" t="str">
        <f>IF(A1521="","",IF(data_in!K1521="Unknown","Unknown",IF(data_in!K1521&lt;=10,"Very Small",IF(data_in!K1521&lt;=100,"Small",IF(data_in!K1521&lt;=500,"Medium",IF(data_in!K1521&gt;500,"Large","Error"))))))</f>
        <v>Large</v>
      </c>
      <c r="J1521" s="8" t="str">
        <f>IF(C1521=1,TEXT(data_in!E1521,"mm-yyyy"),"")</f>
        <v/>
      </c>
      <c r="K1521" s="8" t="str">
        <f>IF(A1521="","",IF(data_in!I1521="Website","Website",IF(data_in!I1521="Paid Search","Paid Search",IF(data_in!I1521="Slack","Slack","Other Channel"))))</f>
        <v>Website</v>
      </c>
      <c r="L1521" s="10">
        <f>IF(A1521="","",ROUND(N$3-data_in!B1521,0))</f>
        <v>137</v>
      </c>
    </row>
    <row r="1522" spans="1:12">
      <c r="A1522" s="8" t="str">
        <f>IF(data_in!A1522="","",data_in!A1522)</f>
        <v>0345eb3e-3b7b-4873-9dcc-7afbebb02a37</v>
      </c>
      <c r="B1522" s="12">
        <f>IF(A1522="","",data_in!B1522)</f>
        <v>43945.618807870371</v>
      </c>
      <c r="C1522" s="8">
        <f>IF(A1522="","",IF(data_in!E1522="NULL",0,1))</f>
        <v>0</v>
      </c>
      <c r="D1522" s="8" t="str">
        <f>IF(A1522="","",IF(data_in!E1522="NULL","",ROUND(data_in!E1522-data_in!B1522,0)))</f>
        <v/>
      </c>
      <c r="E1522" s="8">
        <f>IF(A1522="","",IF(data_in!C1522="NULL",0,IF(data_in!C1522&gt;data_in!E1522,0,1)))</f>
        <v>0</v>
      </c>
      <c r="F1522" s="8" t="str">
        <f>IF(OR(A1522="",E1522=0),"",IF(data_in!C1522="NULL","",ROUND(data_in!C1522-data_in!B1522,0)))</f>
        <v/>
      </c>
      <c r="G1522" s="8" t="str">
        <f>IF(OR(A1522="",E1522=0),"",IF(data_in!C1522="NULL","",IF(D1522="",ROUND(data_in!D1522-data_in!B1522,0),MIN(D1522,ROUND(data_in!D1522-data_in!B1522,0)))))</f>
        <v/>
      </c>
      <c r="H1522" s="8" t="str">
        <f>IF(A1522="","",IF(data_in!M1522="United States","United States",IF(data_in!M1522="Canada","Canada",IF(data_in!M1522="United Kingdom","United Kingdom","Other Country"))))</f>
        <v>United States</v>
      </c>
      <c r="I1522" s="8" t="str">
        <f>IF(A1522="","",IF(data_in!K1522="Unknown","Unknown",IF(data_in!K1522&lt;=10,"Very Small",IF(data_in!K1522&lt;=100,"Small",IF(data_in!K1522&lt;=500,"Medium",IF(data_in!K1522&gt;500,"Large","Error"))))))</f>
        <v>Very Small</v>
      </c>
      <c r="J1522" s="8" t="str">
        <f>IF(C1522=1,TEXT(data_in!E1522,"mm-yyyy"),"")</f>
        <v/>
      </c>
      <c r="K1522" s="8" t="str">
        <f>IF(A1522="","",IF(data_in!I1522="Website","Website",IF(data_in!I1522="Paid Search","Paid Search",IF(data_in!I1522="Slack","Slack","Other Channel"))))</f>
        <v>Website</v>
      </c>
      <c r="L1522" s="10">
        <f>IF(A1522="","",ROUND(N$3-data_in!B1522,0))</f>
        <v>37</v>
      </c>
    </row>
    <row r="1523" spans="1:12">
      <c r="A1523" s="8" t="str">
        <f>IF(data_in!A1523="","",data_in!A1523)</f>
        <v>56883b0e-001a-4f04-97fe-f7b2f318736d</v>
      </c>
      <c r="B1523" s="12">
        <f>IF(A1523="","",data_in!B1523)</f>
        <v>43845.655219907407</v>
      </c>
      <c r="C1523" s="8">
        <f>IF(A1523="","",IF(data_in!E1523="NULL",0,1))</f>
        <v>0</v>
      </c>
      <c r="D1523" s="8" t="str">
        <f>IF(A1523="","",IF(data_in!E1523="NULL","",ROUND(data_in!E1523-data_in!B1523,0)))</f>
        <v/>
      </c>
      <c r="E1523" s="8">
        <f>IF(A1523="","",IF(data_in!C1523="NULL",0,IF(data_in!C1523&gt;data_in!E1523,0,1)))</f>
        <v>1</v>
      </c>
      <c r="F1523" s="8">
        <f>IF(OR(A1523="",E1523=0),"",IF(data_in!C1523="NULL","",ROUND(data_in!C1523-data_in!B1523,0)))</f>
        <v>0</v>
      </c>
      <c r="G1523" s="8">
        <f>IF(OR(A1523="",E1523=0),"",IF(data_in!C1523="NULL","",IF(D1523="",ROUND(data_in!D1523-data_in!B1523,0),MIN(D1523,ROUND(data_in!D1523-data_in!B1523,0)))))</f>
        <v>30</v>
      </c>
      <c r="H1523" s="8" t="str">
        <f>IF(A1523="","",IF(data_in!M1523="United States","United States",IF(data_in!M1523="Canada","Canada",IF(data_in!M1523="United Kingdom","United Kingdom","Other Country"))))</f>
        <v>Canada</v>
      </c>
      <c r="I1523" s="8" t="str">
        <f>IF(A1523="","",IF(data_in!K1523="Unknown","Unknown",IF(data_in!K1523&lt;=10,"Very Small",IF(data_in!K1523&lt;=100,"Small",IF(data_in!K1523&lt;=500,"Medium",IF(data_in!K1523&gt;500,"Large","Error"))))))</f>
        <v>Small</v>
      </c>
      <c r="J1523" s="8" t="str">
        <f>IF(C1523=1,TEXT(data_in!E1523,"mm-yyyy"),"")</f>
        <v/>
      </c>
      <c r="K1523" s="8" t="str">
        <f>IF(A1523="","",IF(data_in!I1523="Website","Website",IF(data_in!I1523="Paid Search","Paid Search",IF(data_in!I1523="Slack","Slack","Other Channel"))))</f>
        <v>Website</v>
      </c>
      <c r="L1523" s="10">
        <f>IF(A1523="","",ROUND(N$3-data_in!B1523,0))</f>
        <v>137</v>
      </c>
    </row>
    <row r="1524" spans="1:12">
      <c r="A1524" s="8" t="str">
        <f>IF(data_in!A1524="","",data_in!A1524)</f>
        <v>847d7a65-cdaf-4ceb-bfcd-13be0be2a641</v>
      </c>
      <c r="B1524" s="12">
        <f>IF(A1524="","",data_in!B1524)</f>
        <v>43845.646770833337</v>
      </c>
      <c r="C1524" s="8">
        <f>IF(A1524="","",IF(data_in!E1524="NULL",0,1))</f>
        <v>0</v>
      </c>
      <c r="D1524" s="8" t="str">
        <f>IF(A1524="","",IF(data_in!E1524="NULL","",ROUND(data_in!E1524-data_in!B1524,0)))</f>
        <v/>
      </c>
      <c r="E1524" s="8">
        <f>IF(A1524="","",IF(data_in!C1524="NULL",0,IF(data_in!C1524&gt;data_in!E1524,0,1)))</f>
        <v>0</v>
      </c>
      <c r="F1524" s="8" t="str">
        <f>IF(OR(A1524="",E1524=0),"",IF(data_in!C1524="NULL","",ROUND(data_in!C1524-data_in!B1524,0)))</f>
        <v/>
      </c>
      <c r="G1524" s="8" t="str">
        <f>IF(OR(A1524="",E1524=0),"",IF(data_in!C1524="NULL","",IF(D1524="",ROUND(data_in!D1524-data_in!B1524,0),MIN(D1524,ROUND(data_in!D1524-data_in!B1524,0)))))</f>
        <v/>
      </c>
      <c r="H1524" s="8" t="str">
        <f>IF(A1524="","",IF(data_in!M1524="United States","United States",IF(data_in!M1524="Canada","Canada",IF(data_in!M1524="United Kingdom","United Kingdom","Other Country"))))</f>
        <v>United States</v>
      </c>
      <c r="I1524" s="8" t="str">
        <f>IF(A1524="","",IF(data_in!K1524="Unknown","Unknown",IF(data_in!K1524&lt;=10,"Very Small",IF(data_in!K1524&lt;=100,"Small",IF(data_in!K1524&lt;=500,"Medium",IF(data_in!K1524&gt;500,"Large","Error"))))))</f>
        <v>Very Small</v>
      </c>
      <c r="J1524" s="8" t="str">
        <f>IF(C1524=1,TEXT(data_in!E1524,"mm-yyyy"),"")</f>
        <v/>
      </c>
      <c r="K1524" s="8" t="str">
        <f>IF(A1524="","",IF(data_in!I1524="Website","Website",IF(data_in!I1524="Paid Search","Paid Search",IF(data_in!I1524="Slack","Slack","Other Channel"))))</f>
        <v>Website</v>
      </c>
      <c r="L1524" s="10">
        <f>IF(A1524="","",ROUND(N$3-data_in!B1524,0))</f>
        <v>137</v>
      </c>
    </row>
    <row r="1525" spans="1:12">
      <c r="A1525" s="8" t="str">
        <f>IF(data_in!A1525="","",data_in!A1525)</f>
        <v>60f576eb-1ca6-4e94-8ed5-d81d1a2b20ee</v>
      </c>
      <c r="B1525" s="12">
        <f>IF(A1525="","",data_in!B1525)</f>
        <v>43845.64603009259</v>
      </c>
      <c r="C1525" s="8">
        <f>IF(A1525="","",IF(data_in!E1525="NULL",0,1))</f>
        <v>0</v>
      </c>
      <c r="D1525" s="8" t="str">
        <f>IF(A1525="","",IF(data_in!E1525="NULL","",ROUND(data_in!E1525-data_in!B1525,0)))</f>
        <v/>
      </c>
      <c r="E1525" s="8">
        <f>IF(A1525="","",IF(data_in!C1525="NULL",0,IF(data_in!C1525&gt;data_in!E1525,0,1)))</f>
        <v>1</v>
      </c>
      <c r="F1525" s="8">
        <f>IF(OR(A1525="",E1525=0),"",IF(data_in!C1525="NULL","",ROUND(data_in!C1525-data_in!B1525,0)))</f>
        <v>112</v>
      </c>
      <c r="G1525" s="8">
        <f>IF(OR(A1525="",E1525=0),"",IF(data_in!C1525="NULL","",IF(D1525="",ROUND(data_in!D1525-data_in!B1525,0),MIN(D1525,ROUND(data_in!D1525-data_in!B1525,0)))))</f>
        <v>142</v>
      </c>
      <c r="H1525" s="8" t="str">
        <f>IF(A1525="","",IF(data_in!M1525="United States","United States",IF(data_in!M1525="Canada","Canada",IF(data_in!M1525="United Kingdom","United Kingdom","Other Country"))))</f>
        <v>United Kingdom</v>
      </c>
      <c r="I1525" s="8" t="str">
        <f>IF(A1525="","",IF(data_in!K1525="Unknown","Unknown",IF(data_in!K1525&lt;=10,"Very Small",IF(data_in!K1525&lt;=100,"Small",IF(data_in!K1525&lt;=500,"Medium",IF(data_in!K1525&gt;500,"Large","Error"))))))</f>
        <v>Medium</v>
      </c>
      <c r="J1525" s="8" t="str">
        <f>IF(C1525=1,TEXT(data_in!E1525,"mm-yyyy"),"")</f>
        <v/>
      </c>
      <c r="K1525" s="8" t="str">
        <f>IF(A1525="","",IF(data_in!I1525="Website","Website",IF(data_in!I1525="Paid Search","Paid Search",IF(data_in!I1525="Slack","Slack","Other Channel"))))</f>
        <v>Website</v>
      </c>
      <c r="L1525" s="10">
        <f>IF(A1525="","",ROUND(N$3-data_in!B1525,0))</f>
        <v>137</v>
      </c>
    </row>
    <row r="1526" spans="1:12">
      <c r="A1526" s="8" t="str">
        <f>IF(data_in!A1526="","",data_in!A1526)</f>
        <v>6c0185c7-dd67-401b-9120-56b258554771</v>
      </c>
      <c r="B1526" s="12">
        <f>IF(A1526="","",data_in!B1526)</f>
        <v>43845.664236111108</v>
      </c>
      <c r="C1526" s="8">
        <f>IF(A1526="","",IF(data_in!E1526="NULL",0,1))</f>
        <v>0</v>
      </c>
      <c r="D1526" s="8" t="str">
        <f>IF(A1526="","",IF(data_in!E1526="NULL","",ROUND(data_in!E1526-data_in!B1526,0)))</f>
        <v/>
      </c>
      <c r="E1526" s="8">
        <f>IF(A1526="","",IF(data_in!C1526="NULL",0,IF(data_in!C1526&gt;data_in!E1526,0,1)))</f>
        <v>0</v>
      </c>
      <c r="F1526" s="8" t="str">
        <f>IF(OR(A1526="",E1526=0),"",IF(data_in!C1526="NULL","",ROUND(data_in!C1526-data_in!B1526,0)))</f>
        <v/>
      </c>
      <c r="G1526" s="8" t="str">
        <f>IF(OR(A1526="",E1526=0),"",IF(data_in!C1526="NULL","",IF(D1526="",ROUND(data_in!D1526-data_in!B1526,0),MIN(D1526,ROUND(data_in!D1526-data_in!B1526,0)))))</f>
        <v/>
      </c>
      <c r="H1526" s="8" t="str">
        <f>IF(A1526="","",IF(data_in!M1526="United States","United States",IF(data_in!M1526="Canada","Canada",IF(data_in!M1526="United Kingdom","United Kingdom","Other Country"))))</f>
        <v>United States</v>
      </c>
      <c r="I1526" s="8" t="str">
        <f>IF(A1526="","",IF(data_in!K1526="Unknown","Unknown",IF(data_in!K1526&lt;=10,"Very Small",IF(data_in!K1526&lt;=100,"Small",IF(data_in!K1526&lt;=500,"Medium",IF(data_in!K1526&gt;500,"Large","Error"))))))</f>
        <v>Very Small</v>
      </c>
      <c r="J1526" s="8" t="str">
        <f>IF(C1526=1,TEXT(data_in!E1526,"mm-yyyy"),"")</f>
        <v/>
      </c>
      <c r="K1526" s="8" t="str">
        <f>IF(A1526="","",IF(data_in!I1526="Website","Website",IF(data_in!I1526="Paid Search","Paid Search",IF(data_in!I1526="Slack","Slack","Other Channel"))))</f>
        <v>Website</v>
      </c>
      <c r="L1526" s="10">
        <f>IF(A1526="","",ROUND(N$3-data_in!B1526,0))</f>
        <v>137</v>
      </c>
    </row>
    <row r="1527" spans="1:12">
      <c r="A1527" s="8" t="str">
        <f>IF(data_in!A1527="","",data_in!A1527)</f>
        <v>7b7fc6a5-60ac-422a-a032-b25b1fae4670</v>
      </c>
      <c r="B1527" s="12">
        <f>IF(A1527="","",data_in!B1527)</f>
        <v>43845.669814814813</v>
      </c>
      <c r="C1527" s="8">
        <f>IF(A1527="","",IF(data_in!E1527="NULL",0,1))</f>
        <v>0</v>
      </c>
      <c r="D1527" s="8" t="str">
        <f>IF(A1527="","",IF(data_in!E1527="NULL","",ROUND(data_in!E1527-data_in!B1527,0)))</f>
        <v/>
      </c>
      <c r="E1527" s="8">
        <f>IF(A1527="","",IF(data_in!C1527="NULL",0,IF(data_in!C1527&gt;data_in!E1527,0,1)))</f>
        <v>0</v>
      </c>
      <c r="F1527" s="8" t="str">
        <f>IF(OR(A1527="",E1527=0),"",IF(data_in!C1527="NULL","",ROUND(data_in!C1527-data_in!B1527,0)))</f>
        <v/>
      </c>
      <c r="G1527" s="8" t="str">
        <f>IF(OR(A1527="",E1527=0),"",IF(data_in!C1527="NULL","",IF(D1527="",ROUND(data_in!D1527-data_in!B1527,0),MIN(D1527,ROUND(data_in!D1527-data_in!B1527,0)))))</f>
        <v/>
      </c>
      <c r="H1527" s="8" t="str">
        <f>IF(A1527="","",IF(data_in!M1527="United States","United States",IF(data_in!M1527="Canada","Canada",IF(data_in!M1527="United Kingdom","United Kingdom","Other Country"))))</f>
        <v>United States</v>
      </c>
      <c r="I1527" s="8" t="str">
        <f>IF(A1527="","",IF(data_in!K1527="Unknown","Unknown",IF(data_in!K1527&lt;=10,"Very Small",IF(data_in!K1527&lt;=100,"Small",IF(data_in!K1527&lt;=500,"Medium",IF(data_in!K1527&gt;500,"Large","Error"))))))</f>
        <v>Very Small</v>
      </c>
      <c r="J1527" s="8" t="str">
        <f>IF(C1527=1,TEXT(data_in!E1527,"mm-yyyy"),"")</f>
        <v/>
      </c>
      <c r="K1527" s="8" t="str">
        <f>IF(A1527="","",IF(data_in!I1527="Website","Website",IF(data_in!I1527="Paid Search","Paid Search",IF(data_in!I1527="Slack","Slack","Other Channel"))))</f>
        <v>Other Channel</v>
      </c>
      <c r="L1527" s="10">
        <f>IF(A1527="","",ROUND(N$3-data_in!B1527,0))</f>
        <v>137</v>
      </c>
    </row>
    <row r="1528" spans="1:12">
      <c r="A1528" s="8" t="str">
        <f>IF(data_in!A1528="","",data_in!A1528)</f>
        <v>38bb0abd-0be5-4265-a113-87587c95b097</v>
      </c>
      <c r="B1528" s="12">
        <f>IF(A1528="","",data_in!B1528)</f>
        <v>43845.686666666668</v>
      </c>
      <c r="C1528" s="8">
        <f>IF(A1528="","",IF(data_in!E1528="NULL",0,1))</f>
        <v>0</v>
      </c>
      <c r="D1528" s="8" t="str">
        <f>IF(A1528="","",IF(data_in!E1528="NULL","",ROUND(data_in!E1528-data_in!B1528,0)))</f>
        <v/>
      </c>
      <c r="E1528" s="8">
        <f>IF(A1528="","",IF(data_in!C1528="NULL",0,IF(data_in!C1528&gt;data_in!E1528,0,1)))</f>
        <v>0</v>
      </c>
      <c r="F1528" s="8" t="str">
        <f>IF(OR(A1528="",E1528=0),"",IF(data_in!C1528="NULL","",ROUND(data_in!C1528-data_in!B1528,0)))</f>
        <v/>
      </c>
      <c r="G1528" s="8" t="str">
        <f>IF(OR(A1528="",E1528=0),"",IF(data_in!C1528="NULL","",IF(D1528="",ROUND(data_in!D1528-data_in!B1528,0),MIN(D1528,ROUND(data_in!D1528-data_in!B1528,0)))))</f>
        <v/>
      </c>
      <c r="H1528" s="8" t="str">
        <f>IF(A1528="","",IF(data_in!M1528="United States","United States",IF(data_in!M1528="Canada","Canada",IF(data_in!M1528="United Kingdom","United Kingdom","Other Country"))))</f>
        <v>United States</v>
      </c>
      <c r="I1528" s="8" t="str">
        <f>IF(A1528="","",IF(data_in!K1528="Unknown","Unknown",IF(data_in!K1528&lt;=10,"Very Small",IF(data_in!K1528&lt;=100,"Small",IF(data_in!K1528&lt;=500,"Medium",IF(data_in!K1528&gt;500,"Large","Error"))))))</f>
        <v>Very Small</v>
      </c>
      <c r="J1528" s="8" t="str">
        <f>IF(C1528=1,TEXT(data_in!E1528,"mm-yyyy"),"")</f>
        <v/>
      </c>
      <c r="K1528" s="8" t="str">
        <f>IF(A1528="","",IF(data_in!I1528="Website","Website",IF(data_in!I1528="Paid Search","Paid Search",IF(data_in!I1528="Slack","Slack","Other Channel"))))</f>
        <v>Website</v>
      </c>
      <c r="L1528" s="10">
        <f>IF(A1528="","",ROUND(N$3-data_in!B1528,0))</f>
        <v>137</v>
      </c>
    </row>
    <row r="1529" spans="1:12">
      <c r="A1529" s="8" t="str">
        <f>IF(data_in!A1529="","",data_in!A1529)</f>
        <v>9851f675-2bbc-49e8-825c-e32f35b9059e</v>
      </c>
      <c r="B1529" s="12">
        <f>IF(A1529="","",data_in!B1529)</f>
        <v>43845.665069444447</v>
      </c>
      <c r="C1529" s="8">
        <f>IF(A1529="","",IF(data_in!E1529="NULL",0,1))</f>
        <v>0</v>
      </c>
      <c r="D1529" s="8" t="str">
        <f>IF(A1529="","",IF(data_in!E1529="NULL","",ROUND(data_in!E1529-data_in!B1529,0)))</f>
        <v/>
      </c>
      <c r="E1529" s="8">
        <f>IF(A1529="","",IF(data_in!C1529="NULL",0,IF(data_in!C1529&gt;data_in!E1529,0,1)))</f>
        <v>0</v>
      </c>
      <c r="F1529" s="8" t="str">
        <f>IF(OR(A1529="",E1529=0),"",IF(data_in!C1529="NULL","",ROUND(data_in!C1529-data_in!B1529,0)))</f>
        <v/>
      </c>
      <c r="G1529" s="8" t="str">
        <f>IF(OR(A1529="",E1529=0),"",IF(data_in!C1529="NULL","",IF(D1529="",ROUND(data_in!D1529-data_in!B1529,0),MIN(D1529,ROUND(data_in!D1529-data_in!B1529,0)))))</f>
        <v/>
      </c>
      <c r="H1529" s="8" t="str">
        <f>IF(A1529="","",IF(data_in!M1529="United States","United States",IF(data_in!M1529="Canada","Canada",IF(data_in!M1529="United Kingdom","United Kingdom","Other Country"))))</f>
        <v>United States</v>
      </c>
      <c r="I1529" s="8" t="str">
        <f>IF(A1529="","",IF(data_in!K1529="Unknown","Unknown",IF(data_in!K1529&lt;=10,"Very Small",IF(data_in!K1529&lt;=100,"Small",IF(data_in!K1529&lt;=500,"Medium",IF(data_in!K1529&gt;500,"Large","Error"))))))</f>
        <v>Large</v>
      </c>
      <c r="J1529" s="8" t="str">
        <f>IF(C1529=1,TEXT(data_in!E1529,"mm-yyyy"),"")</f>
        <v/>
      </c>
      <c r="K1529" s="8" t="str">
        <f>IF(A1529="","",IF(data_in!I1529="Website","Website",IF(data_in!I1529="Paid Search","Paid Search",IF(data_in!I1529="Slack","Slack","Other Channel"))))</f>
        <v>Website</v>
      </c>
      <c r="L1529" s="10">
        <f>IF(A1529="","",ROUND(N$3-data_in!B1529,0))</f>
        <v>137</v>
      </c>
    </row>
    <row r="1530" spans="1:12">
      <c r="A1530" s="8" t="str">
        <f>IF(data_in!A1530="","",data_in!A1530)</f>
        <v>0b05ad40-f47a-4185-a95d-cdf96846a4ac</v>
      </c>
      <c r="B1530" s="12">
        <f>IF(A1530="","",data_in!B1530)</f>
        <v>43845.695104166669</v>
      </c>
      <c r="C1530" s="8">
        <f>IF(A1530="","",IF(data_in!E1530="NULL",0,1))</f>
        <v>0</v>
      </c>
      <c r="D1530" s="8" t="str">
        <f>IF(A1530="","",IF(data_in!E1530="NULL","",ROUND(data_in!E1530-data_in!B1530,0)))</f>
        <v/>
      </c>
      <c r="E1530" s="8">
        <f>IF(A1530="","",IF(data_in!C1530="NULL",0,IF(data_in!C1530&gt;data_in!E1530,0,1)))</f>
        <v>0</v>
      </c>
      <c r="F1530" s="8" t="str">
        <f>IF(OR(A1530="",E1530=0),"",IF(data_in!C1530="NULL","",ROUND(data_in!C1530-data_in!B1530,0)))</f>
        <v/>
      </c>
      <c r="G1530" s="8" t="str">
        <f>IF(OR(A1530="",E1530=0),"",IF(data_in!C1530="NULL","",IF(D1530="",ROUND(data_in!D1530-data_in!B1530,0),MIN(D1530,ROUND(data_in!D1530-data_in!B1530,0)))))</f>
        <v/>
      </c>
      <c r="H1530" s="8" t="str">
        <f>IF(A1530="","",IF(data_in!M1530="United States","United States",IF(data_in!M1530="Canada","Canada",IF(data_in!M1530="United Kingdom","United Kingdom","Other Country"))))</f>
        <v>United States</v>
      </c>
      <c r="I1530" s="8" t="str">
        <f>IF(A1530="","",IF(data_in!K1530="Unknown","Unknown",IF(data_in!K1530&lt;=10,"Very Small",IF(data_in!K1530&lt;=100,"Small",IF(data_in!K1530&lt;=500,"Medium",IF(data_in!K1530&gt;500,"Large","Error"))))))</f>
        <v>Very Small</v>
      </c>
      <c r="J1530" s="8" t="str">
        <f>IF(C1530=1,TEXT(data_in!E1530,"mm-yyyy"),"")</f>
        <v/>
      </c>
      <c r="K1530" s="8" t="str">
        <f>IF(A1530="","",IF(data_in!I1530="Website","Website",IF(data_in!I1530="Paid Search","Paid Search",IF(data_in!I1530="Slack","Slack","Other Channel"))))</f>
        <v>Website</v>
      </c>
      <c r="L1530" s="10">
        <f>IF(A1530="","",ROUND(N$3-data_in!B1530,0))</f>
        <v>137</v>
      </c>
    </row>
    <row r="1531" spans="1:12">
      <c r="A1531" s="8" t="str">
        <f>IF(data_in!A1531="","",data_in!A1531)</f>
        <v>90f1a67f-7d7c-4bfb-9520-eeba9f2f532d</v>
      </c>
      <c r="B1531" s="12">
        <f>IF(A1531="","",data_in!B1531)</f>
        <v>43845.680543981478</v>
      </c>
      <c r="C1531" s="8">
        <f>IF(A1531="","",IF(data_in!E1531="NULL",0,1))</f>
        <v>0</v>
      </c>
      <c r="D1531" s="8" t="str">
        <f>IF(A1531="","",IF(data_in!E1531="NULL","",ROUND(data_in!E1531-data_in!B1531,0)))</f>
        <v/>
      </c>
      <c r="E1531" s="8">
        <f>IF(A1531="","",IF(data_in!C1531="NULL",0,IF(data_in!C1531&gt;data_in!E1531,0,1)))</f>
        <v>0</v>
      </c>
      <c r="F1531" s="8" t="str">
        <f>IF(OR(A1531="",E1531=0),"",IF(data_in!C1531="NULL","",ROUND(data_in!C1531-data_in!B1531,0)))</f>
        <v/>
      </c>
      <c r="G1531" s="8" t="str">
        <f>IF(OR(A1531="",E1531=0),"",IF(data_in!C1531="NULL","",IF(D1531="",ROUND(data_in!D1531-data_in!B1531,0),MIN(D1531,ROUND(data_in!D1531-data_in!B1531,0)))))</f>
        <v/>
      </c>
      <c r="H1531" s="8" t="str">
        <f>IF(A1531="","",IF(data_in!M1531="United States","United States",IF(data_in!M1531="Canada","Canada",IF(data_in!M1531="United Kingdom","United Kingdom","Other Country"))))</f>
        <v>United States</v>
      </c>
      <c r="I1531" s="8" t="str">
        <f>IF(A1531="","",IF(data_in!K1531="Unknown","Unknown",IF(data_in!K1531&lt;=10,"Very Small",IF(data_in!K1531&lt;=100,"Small",IF(data_in!K1531&lt;=500,"Medium",IF(data_in!K1531&gt;500,"Large","Error"))))))</f>
        <v>Very Small</v>
      </c>
      <c r="J1531" s="8" t="str">
        <f>IF(C1531=1,TEXT(data_in!E1531,"mm-yyyy"),"")</f>
        <v/>
      </c>
      <c r="K1531" s="8" t="str">
        <f>IF(A1531="","",IF(data_in!I1531="Website","Website",IF(data_in!I1531="Paid Search","Paid Search",IF(data_in!I1531="Slack","Slack","Other Channel"))))</f>
        <v>Website</v>
      </c>
      <c r="L1531" s="10">
        <f>IF(A1531="","",ROUND(N$3-data_in!B1531,0))</f>
        <v>137</v>
      </c>
    </row>
    <row r="1532" spans="1:12">
      <c r="A1532" s="8" t="str">
        <f>IF(data_in!A1532="","",data_in!A1532)</f>
        <v>df424ce2-0a61-40da-b56e-d8556f72939b</v>
      </c>
      <c r="B1532" s="12">
        <f>IF(A1532="","",data_in!B1532)</f>
        <v>43845.709027777775</v>
      </c>
      <c r="C1532" s="8">
        <f>IF(A1532="","",IF(data_in!E1532="NULL",0,1))</f>
        <v>0</v>
      </c>
      <c r="D1532" s="8" t="str">
        <f>IF(A1532="","",IF(data_in!E1532="NULL","",ROUND(data_in!E1532-data_in!B1532,0)))</f>
        <v/>
      </c>
      <c r="E1532" s="8">
        <f>IF(A1532="","",IF(data_in!C1532="NULL",0,IF(data_in!C1532&gt;data_in!E1532,0,1)))</f>
        <v>0</v>
      </c>
      <c r="F1532" s="8" t="str">
        <f>IF(OR(A1532="",E1532=0),"",IF(data_in!C1532="NULL","",ROUND(data_in!C1532-data_in!B1532,0)))</f>
        <v/>
      </c>
      <c r="G1532" s="8" t="str">
        <f>IF(OR(A1532="",E1532=0),"",IF(data_in!C1532="NULL","",IF(D1532="",ROUND(data_in!D1532-data_in!B1532,0),MIN(D1532,ROUND(data_in!D1532-data_in!B1532,0)))))</f>
        <v/>
      </c>
      <c r="H1532" s="8" t="str">
        <f>IF(A1532="","",IF(data_in!M1532="United States","United States",IF(data_in!M1532="Canada","Canada",IF(data_in!M1532="United Kingdom","United Kingdom","Other Country"))))</f>
        <v>United States</v>
      </c>
      <c r="I1532" s="8" t="str">
        <f>IF(A1532="","",IF(data_in!K1532="Unknown","Unknown",IF(data_in!K1532&lt;=10,"Very Small",IF(data_in!K1532&lt;=100,"Small",IF(data_in!K1532&lt;=500,"Medium",IF(data_in!K1532&gt;500,"Large","Error"))))))</f>
        <v>Very Small</v>
      </c>
      <c r="J1532" s="8" t="str">
        <f>IF(C1532=1,TEXT(data_in!E1532,"mm-yyyy"),"")</f>
        <v/>
      </c>
      <c r="K1532" s="8" t="str">
        <f>IF(A1532="","",IF(data_in!I1532="Website","Website",IF(data_in!I1532="Paid Search","Paid Search",IF(data_in!I1532="Slack","Slack","Other Channel"))))</f>
        <v>Website</v>
      </c>
      <c r="L1532" s="10">
        <f>IF(A1532="","",ROUND(N$3-data_in!B1532,0))</f>
        <v>137</v>
      </c>
    </row>
    <row r="1533" spans="1:12">
      <c r="A1533" s="8" t="str">
        <f>IF(data_in!A1533="","",data_in!A1533)</f>
        <v>9cad50cd-bf1a-46d1-a91f-3073dbb39c75</v>
      </c>
      <c r="B1533" s="12">
        <f>IF(A1533="","",data_in!B1533)</f>
        <v>43845.716805555552</v>
      </c>
      <c r="C1533" s="8">
        <f>IF(A1533="","",IF(data_in!E1533="NULL",0,1))</f>
        <v>0</v>
      </c>
      <c r="D1533" s="8" t="str">
        <f>IF(A1533="","",IF(data_in!E1533="NULL","",ROUND(data_in!E1533-data_in!B1533,0)))</f>
        <v/>
      </c>
      <c r="E1533" s="8">
        <f>IF(A1533="","",IF(data_in!C1533="NULL",0,IF(data_in!C1533&gt;data_in!E1533,0,1)))</f>
        <v>0</v>
      </c>
      <c r="F1533" s="8" t="str">
        <f>IF(OR(A1533="",E1533=0),"",IF(data_in!C1533="NULL","",ROUND(data_in!C1533-data_in!B1533,0)))</f>
        <v/>
      </c>
      <c r="G1533" s="8" t="str">
        <f>IF(OR(A1533="",E1533=0),"",IF(data_in!C1533="NULL","",IF(D1533="",ROUND(data_in!D1533-data_in!B1533,0),MIN(D1533,ROUND(data_in!D1533-data_in!B1533,0)))))</f>
        <v/>
      </c>
      <c r="H1533" s="8" t="str">
        <f>IF(A1533="","",IF(data_in!M1533="United States","United States",IF(data_in!M1533="Canada","Canada",IF(data_in!M1533="United Kingdom","United Kingdom","Other Country"))))</f>
        <v>United States</v>
      </c>
      <c r="I1533" s="8" t="str">
        <f>IF(A1533="","",IF(data_in!K1533="Unknown","Unknown",IF(data_in!K1533&lt;=10,"Very Small",IF(data_in!K1533&lt;=100,"Small",IF(data_in!K1533&lt;=500,"Medium",IF(data_in!K1533&gt;500,"Large","Error"))))))</f>
        <v>Very Small</v>
      </c>
      <c r="J1533" s="8" t="str">
        <f>IF(C1533=1,TEXT(data_in!E1533,"mm-yyyy"),"")</f>
        <v/>
      </c>
      <c r="K1533" s="8" t="str">
        <f>IF(A1533="","",IF(data_in!I1533="Website","Website",IF(data_in!I1533="Paid Search","Paid Search",IF(data_in!I1533="Slack","Slack","Other Channel"))))</f>
        <v>Website</v>
      </c>
      <c r="L1533" s="10">
        <f>IF(A1533="","",ROUND(N$3-data_in!B1533,0))</f>
        <v>137</v>
      </c>
    </row>
    <row r="1534" spans="1:12">
      <c r="A1534" s="8" t="str">
        <f>IF(data_in!A1534="","",data_in!A1534)</f>
        <v>06316ab6-e021-442a-bdfc-d8e20ddf56b1</v>
      </c>
      <c r="B1534" s="12">
        <f>IF(A1534="","",data_in!B1534)</f>
        <v>43845.751446759263</v>
      </c>
      <c r="C1534" s="8">
        <f>IF(A1534="","",IF(data_in!E1534="NULL",0,1))</f>
        <v>0</v>
      </c>
      <c r="D1534" s="8" t="str">
        <f>IF(A1534="","",IF(data_in!E1534="NULL","",ROUND(data_in!E1534-data_in!B1534,0)))</f>
        <v/>
      </c>
      <c r="E1534" s="8">
        <f>IF(A1534="","",IF(data_in!C1534="NULL",0,IF(data_in!C1534&gt;data_in!E1534,0,1)))</f>
        <v>0</v>
      </c>
      <c r="F1534" s="8" t="str">
        <f>IF(OR(A1534="",E1534=0),"",IF(data_in!C1534="NULL","",ROUND(data_in!C1534-data_in!B1534,0)))</f>
        <v/>
      </c>
      <c r="G1534" s="8" t="str">
        <f>IF(OR(A1534="",E1534=0),"",IF(data_in!C1534="NULL","",IF(D1534="",ROUND(data_in!D1534-data_in!B1534,0),MIN(D1534,ROUND(data_in!D1534-data_in!B1534,0)))))</f>
        <v/>
      </c>
      <c r="H1534" s="8" t="str">
        <f>IF(A1534="","",IF(data_in!M1534="United States","United States",IF(data_in!M1534="Canada","Canada",IF(data_in!M1534="United Kingdom","United Kingdom","Other Country"))))</f>
        <v>Canada</v>
      </c>
      <c r="I1534" s="8" t="str">
        <f>IF(A1534="","",IF(data_in!K1534="Unknown","Unknown",IF(data_in!K1534&lt;=10,"Very Small",IF(data_in!K1534&lt;=100,"Small",IF(data_in!K1534&lt;=500,"Medium",IF(data_in!K1534&gt;500,"Large","Error"))))))</f>
        <v>Very Small</v>
      </c>
      <c r="J1534" s="8" t="str">
        <f>IF(C1534=1,TEXT(data_in!E1534,"mm-yyyy"),"")</f>
        <v/>
      </c>
      <c r="K1534" s="8" t="str">
        <f>IF(A1534="","",IF(data_in!I1534="Website","Website",IF(data_in!I1534="Paid Search","Paid Search",IF(data_in!I1534="Slack","Slack","Other Channel"))))</f>
        <v>Website</v>
      </c>
      <c r="L1534" s="10">
        <f>IF(A1534="","",ROUND(N$3-data_in!B1534,0))</f>
        <v>137</v>
      </c>
    </row>
    <row r="1535" spans="1:12">
      <c r="A1535" s="8" t="str">
        <f>IF(data_in!A1535="","",data_in!A1535)</f>
        <v>e9534487-6551-4a87-9396-949e023d9741</v>
      </c>
      <c r="B1535" s="12">
        <f>IF(A1535="","",data_in!B1535)</f>
        <v>43845.756261574075</v>
      </c>
      <c r="C1535" s="8">
        <f>IF(A1535="","",IF(data_in!E1535="NULL",0,1))</f>
        <v>0</v>
      </c>
      <c r="D1535" s="8" t="str">
        <f>IF(A1535="","",IF(data_in!E1535="NULL","",ROUND(data_in!E1535-data_in!B1535,0)))</f>
        <v/>
      </c>
      <c r="E1535" s="8">
        <f>IF(A1535="","",IF(data_in!C1535="NULL",0,IF(data_in!C1535&gt;data_in!E1535,0,1)))</f>
        <v>0</v>
      </c>
      <c r="F1535" s="8" t="str">
        <f>IF(OR(A1535="",E1535=0),"",IF(data_in!C1535="NULL","",ROUND(data_in!C1535-data_in!B1535,0)))</f>
        <v/>
      </c>
      <c r="G1535" s="8" t="str">
        <f>IF(OR(A1535="",E1535=0),"",IF(data_in!C1535="NULL","",IF(D1535="",ROUND(data_in!D1535-data_in!B1535,0),MIN(D1535,ROUND(data_in!D1535-data_in!B1535,0)))))</f>
        <v/>
      </c>
      <c r="H1535" s="8" t="str">
        <f>IF(A1535="","",IF(data_in!M1535="United States","United States",IF(data_in!M1535="Canada","Canada",IF(data_in!M1535="United Kingdom","United Kingdom","Other Country"))))</f>
        <v>United States</v>
      </c>
      <c r="I1535" s="8" t="str">
        <f>IF(A1535="","",IF(data_in!K1535="Unknown","Unknown",IF(data_in!K1535&lt;=10,"Very Small",IF(data_in!K1535&lt;=100,"Small",IF(data_in!K1535&lt;=500,"Medium",IF(data_in!K1535&gt;500,"Large","Error"))))))</f>
        <v>Small</v>
      </c>
      <c r="J1535" s="8" t="str">
        <f>IF(C1535=1,TEXT(data_in!E1535,"mm-yyyy"),"")</f>
        <v/>
      </c>
      <c r="K1535" s="8" t="str">
        <f>IF(A1535="","",IF(data_in!I1535="Website","Website",IF(data_in!I1535="Paid Search","Paid Search",IF(data_in!I1535="Slack","Slack","Other Channel"))))</f>
        <v>Website</v>
      </c>
      <c r="L1535" s="10">
        <f>IF(A1535="","",ROUND(N$3-data_in!B1535,0))</f>
        <v>137</v>
      </c>
    </row>
    <row r="1536" spans="1:12">
      <c r="A1536" s="8" t="str">
        <f>IF(data_in!A1536="","",data_in!A1536)</f>
        <v>785c781e-4fb9-428d-9fb6-bde18e756167</v>
      </c>
      <c r="B1536" s="12">
        <f>IF(A1536="","",data_in!B1536)</f>
        <v>43845.777175925927</v>
      </c>
      <c r="C1536" s="8">
        <f>IF(A1536="","",IF(data_in!E1536="NULL",0,1))</f>
        <v>0</v>
      </c>
      <c r="D1536" s="8" t="str">
        <f>IF(A1536="","",IF(data_in!E1536="NULL","",ROUND(data_in!E1536-data_in!B1536,0)))</f>
        <v/>
      </c>
      <c r="E1536" s="8">
        <f>IF(A1536="","",IF(data_in!C1536="NULL",0,IF(data_in!C1536&gt;data_in!E1536,0,1)))</f>
        <v>0</v>
      </c>
      <c r="F1536" s="8" t="str">
        <f>IF(OR(A1536="",E1536=0),"",IF(data_in!C1536="NULL","",ROUND(data_in!C1536-data_in!B1536,0)))</f>
        <v/>
      </c>
      <c r="G1536" s="8" t="str">
        <f>IF(OR(A1536="",E1536=0),"",IF(data_in!C1536="NULL","",IF(D1536="",ROUND(data_in!D1536-data_in!B1536,0),MIN(D1536,ROUND(data_in!D1536-data_in!B1536,0)))))</f>
        <v/>
      </c>
      <c r="H1536" s="8" t="str">
        <f>IF(A1536="","",IF(data_in!M1536="United States","United States",IF(data_in!M1536="Canada","Canada",IF(data_in!M1536="United Kingdom","United Kingdom","Other Country"))))</f>
        <v>United States</v>
      </c>
      <c r="I1536" s="8" t="str">
        <f>IF(A1536="","",IF(data_in!K1536="Unknown","Unknown",IF(data_in!K1536&lt;=10,"Very Small",IF(data_in!K1536&lt;=100,"Small",IF(data_in!K1536&lt;=500,"Medium",IF(data_in!K1536&gt;500,"Large","Error"))))))</f>
        <v>Very Small</v>
      </c>
      <c r="J1536" s="8" t="str">
        <f>IF(C1536=1,TEXT(data_in!E1536,"mm-yyyy"),"")</f>
        <v/>
      </c>
      <c r="K1536" s="8" t="str">
        <f>IF(A1536="","",IF(data_in!I1536="Website","Website",IF(data_in!I1536="Paid Search","Paid Search",IF(data_in!I1536="Slack","Slack","Other Channel"))))</f>
        <v>Website</v>
      </c>
      <c r="L1536" s="10">
        <f>IF(A1536="","",ROUND(N$3-data_in!B1536,0))</f>
        <v>137</v>
      </c>
    </row>
    <row r="1537" spans="1:12">
      <c r="A1537" s="8" t="str">
        <f>IF(data_in!A1537="","",data_in!A1537)</f>
        <v>8a0634dc-5b47-4657-954e-f5d3744364c4</v>
      </c>
      <c r="B1537" s="12">
        <f>IF(A1537="","",data_in!B1537)</f>
        <v>43845.89984953704</v>
      </c>
      <c r="C1537" s="8">
        <f>IF(A1537="","",IF(data_in!E1537="NULL",0,1))</f>
        <v>0</v>
      </c>
      <c r="D1537" s="8" t="str">
        <f>IF(A1537="","",IF(data_in!E1537="NULL","",ROUND(data_in!E1537-data_in!B1537,0)))</f>
        <v/>
      </c>
      <c r="E1537" s="8">
        <f>IF(A1537="","",IF(data_in!C1537="NULL",0,IF(data_in!C1537&gt;data_in!E1537,0,1)))</f>
        <v>1</v>
      </c>
      <c r="F1537" s="8">
        <f>IF(OR(A1537="",E1537=0),"",IF(data_in!C1537="NULL","",ROUND(data_in!C1537-data_in!B1537,0)))</f>
        <v>0</v>
      </c>
      <c r="G1537" s="8">
        <f>IF(OR(A1537="",E1537=0),"",IF(data_in!C1537="NULL","",IF(D1537="",ROUND(data_in!D1537-data_in!B1537,0),MIN(D1537,ROUND(data_in!D1537-data_in!B1537,0)))))</f>
        <v>30</v>
      </c>
      <c r="H1537" s="8" t="str">
        <f>IF(A1537="","",IF(data_in!M1537="United States","United States",IF(data_in!M1537="Canada","Canada",IF(data_in!M1537="United Kingdom","United Kingdom","Other Country"))))</f>
        <v>United States</v>
      </c>
      <c r="I1537" s="8" t="str">
        <f>IF(A1537="","",IF(data_in!K1537="Unknown","Unknown",IF(data_in!K1537&lt;=10,"Very Small",IF(data_in!K1537&lt;=100,"Small",IF(data_in!K1537&lt;=500,"Medium",IF(data_in!K1537&gt;500,"Large","Error"))))))</f>
        <v>Very Small</v>
      </c>
      <c r="J1537" s="8" t="str">
        <f>IF(C1537=1,TEXT(data_in!E1537,"mm-yyyy"),"")</f>
        <v/>
      </c>
      <c r="K1537" s="8" t="str">
        <f>IF(A1537="","",IF(data_in!I1537="Website","Website",IF(data_in!I1537="Paid Search","Paid Search",IF(data_in!I1537="Slack","Slack","Other Channel"))))</f>
        <v>Website</v>
      </c>
      <c r="L1537" s="10">
        <f>IF(A1537="","",ROUND(N$3-data_in!B1537,0))</f>
        <v>137</v>
      </c>
    </row>
    <row r="1538" spans="1:12">
      <c r="A1538" s="8" t="str">
        <f>IF(data_in!A1538="","",data_in!A1538)</f>
        <v>6dd63191-f49e-46ea-8c40-0865948905aa</v>
      </c>
      <c r="B1538" s="12">
        <f>IF(A1538="","",data_in!B1538)</f>
        <v>43845.815393518518</v>
      </c>
      <c r="C1538" s="8">
        <f>IF(A1538="","",IF(data_in!E1538="NULL",0,1))</f>
        <v>0</v>
      </c>
      <c r="D1538" s="8" t="str">
        <f>IF(A1538="","",IF(data_in!E1538="NULL","",ROUND(data_in!E1538-data_in!B1538,0)))</f>
        <v/>
      </c>
      <c r="E1538" s="8">
        <f>IF(A1538="","",IF(data_in!C1538="NULL",0,IF(data_in!C1538&gt;data_in!E1538,0,1)))</f>
        <v>1</v>
      </c>
      <c r="F1538" s="8">
        <f>IF(OR(A1538="",E1538=0),"",IF(data_in!C1538="NULL","",ROUND(data_in!C1538-data_in!B1538,0)))</f>
        <v>0</v>
      </c>
      <c r="G1538" s="8">
        <f>IF(OR(A1538="",E1538=0),"",IF(data_in!C1538="NULL","",IF(D1538="",ROUND(data_in!D1538-data_in!B1538,0),MIN(D1538,ROUND(data_in!D1538-data_in!B1538,0)))))</f>
        <v>30</v>
      </c>
      <c r="H1538" s="8" t="str">
        <f>IF(A1538="","",IF(data_in!M1538="United States","United States",IF(data_in!M1538="Canada","Canada",IF(data_in!M1538="United Kingdom","United Kingdom","Other Country"))))</f>
        <v>United Kingdom</v>
      </c>
      <c r="I1538" s="8" t="str">
        <f>IF(A1538="","",IF(data_in!K1538="Unknown","Unknown",IF(data_in!K1538&lt;=10,"Very Small",IF(data_in!K1538&lt;=100,"Small",IF(data_in!K1538&lt;=500,"Medium",IF(data_in!K1538&gt;500,"Large","Error"))))))</f>
        <v>Very Small</v>
      </c>
      <c r="J1538" s="8" t="str">
        <f>IF(C1538=1,TEXT(data_in!E1538,"mm-yyyy"),"")</f>
        <v/>
      </c>
      <c r="K1538" s="8" t="str">
        <f>IF(A1538="","",IF(data_in!I1538="Website","Website",IF(data_in!I1538="Paid Search","Paid Search",IF(data_in!I1538="Slack","Slack","Other Channel"))))</f>
        <v>Website</v>
      </c>
      <c r="L1538" s="10">
        <f>IF(A1538="","",ROUND(N$3-data_in!B1538,0))</f>
        <v>137</v>
      </c>
    </row>
    <row r="1539" spans="1:12">
      <c r="A1539" s="8" t="str">
        <f>IF(data_in!A1539="","",data_in!A1539)</f>
        <v>98825f58-2451-437a-96fa-af30498a3e26</v>
      </c>
      <c r="B1539" s="12">
        <f>IF(A1539="","",data_in!B1539)</f>
        <v>43949.443159722221</v>
      </c>
      <c r="C1539" s="8">
        <f>IF(A1539="","",IF(data_in!E1539="NULL",0,1))</f>
        <v>0</v>
      </c>
      <c r="D1539" s="8" t="str">
        <f>IF(A1539="","",IF(data_in!E1539="NULL","",ROUND(data_in!E1539-data_in!B1539,0)))</f>
        <v/>
      </c>
      <c r="E1539" s="8">
        <f>IF(A1539="","",IF(data_in!C1539="NULL",0,IF(data_in!C1539&gt;data_in!E1539,0,1)))</f>
        <v>1</v>
      </c>
      <c r="F1539" s="8">
        <f>IF(OR(A1539="",E1539=0),"",IF(data_in!C1539="NULL","",ROUND(data_in!C1539-data_in!B1539,0)))</f>
        <v>0</v>
      </c>
      <c r="G1539" s="8">
        <f>IF(OR(A1539="",E1539=0),"",IF(data_in!C1539="NULL","",IF(D1539="",ROUND(data_in!D1539-data_in!B1539,0),MIN(D1539,ROUND(data_in!D1539-data_in!B1539,0)))))</f>
        <v>14</v>
      </c>
      <c r="H1539" s="8" t="str">
        <f>IF(A1539="","",IF(data_in!M1539="United States","United States",IF(data_in!M1539="Canada","Canada",IF(data_in!M1539="United Kingdom","United Kingdom","Other Country"))))</f>
        <v>United Kingdom</v>
      </c>
      <c r="I1539" s="8" t="str">
        <f>IF(A1539="","",IF(data_in!K1539="Unknown","Unknown",IF(data_in!K1539&lt;=10,"Very Small",IF(data_in!K1539&lt;=100,"Small",IF(data_in!K1539&lt;=500,"Medium",IF(data_in!K1539&gt;500,"Large","Error"))))))</f>
        <v>Small</v>
      </c>
      <c r="J1539" s="8" t="str">
        <f>IF(C1539=1,TEXT(data_in!E1539,"mm-yyyy"),"")</f>
        <v/>
      </c>
      <c r="K1539" s="8" t="str">
        <f>IF(A1539="","",IF(data_in!I1539="Website","Website",IF(data_in!I1539="Paid Search","Paid Search",IF(data_in!I1539="Slack","Slack","Other Channel"))))</f>
        <v>Paid Search</v>
      </c>
      <c r="L1539" s="10">
        <f>IF(A1539="","",ROUND(N$3-data_in!B1539,0))</f>
        <v>34</v>
      </c>
    </row>
    <row r="1540" spans="1:12">
      <c r="A1540" s="8" t="str">
        <f>IF(data_in!A1540="","",data_in!A1540)</f>
        <v>c22dfce6-393e-4939-a588-98d0208d8b8e</v>
      </c>
      <c r="B1540" s="12">
        <f>IF(A1540="","",data_in!B1540)</f>
        <v>43949.417534722219</v>
      </c>
      <c r="C1540" s="8">
        <f>IF(A1540="","",IF(data_in!E1540="NULL",0,1))</f>
        <v>0</v>
      </c>
      <c r="D1540" s="8" t="str">
        <f>IF(A1540="","",IF(data_in!E1540="NULL","",ROUND(data_in!E1540-data_in!B1540,0)))</f>
        <v/>
      </c>
      <c r="E1540" s="8">
        <f>IF(A1540="","",IF(data_in!C1540="NULL",0,IF(data_in!C1540&gt;data_in!E1540,0,1)))</f>
        <v>0</v>
      </c>
      <c r="F1540" s="8" t="str">
        <f>IF(OR(A1540="",E1540=0),"",IF(data_in!C1540="NULL","",ROUND(data_in!C1540-data_in!B1540,0)))</f>
        <v/>
      </c>
      <c r="G1540" s="8" t="str">
        <f>IF(OR(A1540="",E1540=0),"",IF(data_in!C1540="NULL","",IF(D1540="",ROUND(data_in!D1540-data_in!B1540,0),MIN(D1540,ROUND(data_in!D1540-data_in!B1540,0)))))</f>
        <v/>
      </c>
      <c r="H1540" s="8" t="str">
        <f>IF(A1540="","",IF(data_in!M1540="United States","United States",IF(data_in!M1540="Canada","Canada",IF(data_in!M1540="United Kingdom","United Kingdom","Other Country"))))</f>
        <v>United States</v>
      </c>
      <c r="I1540" s="8" t="str">
        <f>IF(A1540="","",IF(data_in!K1540="Unknown","Unknown",IF(data_in!K1540&lt;=10,"Very Small",IF(data_in!K1540&lt;=100,"Small",IF(data_in!K1540&lt;=500,"Medium",IF(data_in!K1540&gt;500,"Large","Error"))))))</f>
        <v>Very Small</v>
      </c>
      <c r="J1540" s="8" t="str">
        <f>IF(C1540=1,TEXT(data_in!E1540,"mm-yyyy"),"")</f>
        <v/>
      </c>
      <c r="K1540" s="8" t="str">
        <f>IF(A1540="","",IF(data_in!I1540="Website","Website",IF(data_in!I1540="Paid Search","Paid Search",IF(data_in!I1540="Slack","Slack","Other Channel"))))</f>
        <v>Website</v>
      </c>
      <c r="L1540" s="10">
        <f>IF(A1540="","",ROUND(N$3-data_in!B1540,0))</f>
        <v>34</v>
      </c>
    </row>
    <row r="1541" spans="1:12">
      <c r="A1541" s="8" t="str">
        <f>IF(data_in!A1541="","",data_in!A1541)</f>
        <v>d8ecf379-292c-471c-89b7-7f0c3e45b072</v>
      </c>
      <c r="B1541" s="12">
        <f>IF(A1541="","",data_in!B1541)</f>
        <v>43949.433067129627</v>
      </c>
      <c r="C1541" s="8">
        <f>IF(A1541="","",IF(data_in!E1541="NULL",0,1))</f>
        <v>0</v>
      </c>
      <c r="D1541" s="8" t="str">
        <f>IF(A1541="","",IF(data_in!E1541="NULL","",ROUND(data_in!E1541-data_in!B1541,0)))</f>
        <v/>
      </c>
      <c r="E1541" s="8">
        <f>IF(A1541="","",IF(data_in!C1541="NULL",0,IF(data_in!C1541&gt;data_in!E1541,0,1)))</f>
        <v>0</v>
      </c>
      <c r="F1541" s="8" t="str">
        <f>IF(OR(A1541="",E1541=0),"",IF(data_in!C1541="NULL","",ROUND(data_in!C1541-data_in!B1541,0)))</f>
        <v/>
      </c>
      <c r="G1541" s="8" t="str">
        <f>IF(OR(A1541="",E1541=0),"",IF(data_in!C1541="NULL","",IF(D1541="",ROUND(data_in!D1541-data_in!B1541,0),MIN(D1541,ROUND(data_in!D1541-data_in!B1541,0)))))</f>
        <v/>
      </c>
      <c r="H1541" s="8" t="str">
        <f>IF(A1541="","",IF(data_in!M1541="United States","United States",IF(data_in!M1541="Canada","Canada",IF(data_in!M1541="United Kingdom","United Kingdom","Other Country"))))</f>
        <v>United States</v>
      </c>
      <c r="I1541" s="8" t="str">
        <f>IF(A1541="","",IF(data_in!K1541="Unknown","Unknown",IF(data_in!K1541&lt;=10,"Very Small",IF(data_in!K1541&lt;=100,"Small",IF(data_in!K1541&lt;=500,"Medium",IF(data_in!K1541&gt;500,"Large","Error"))))))</f>
        <v>Very Small</v>
      </c>
      <c r="J1541" s="8" t="str">
        <f>IF(C1541=1,TEXT(data_in!E1541,"mm-yyyy"),"")</f>
        <v/>
      </c>
      <c r="K1541" s="8" t="str">
        <f>IF(A1541="","",IF(data_in!I1541="Website","Website",IF(data_in!I1541="Paid Search","Paid Search",IF(data_in!I1541="Slack","Slack","Other Channel"))))</f>
        <v>Website</v>
      </c>
      <c r="L1541" s="10">
        <f>IF(A1541="","",ROUND(N$3-data_in!B1541,0))</f>
        <v>34</v>
      </c>
    </row>
    <row r="1542" spans="1:12">
      <c r="A1542" s="8" t="str">
        <f>IF(data_in!A1542="","",data_in!A1542)</f>
        <v>b3cc54de-582a-4380-a4f0-920a7fb372ca</v>
      </c>
      <c r="B1542" s="12">
        <f>IF(A1542="","",data_in!B1542)</f>
        <v>43949.436909722222</v>
      </c>
      <c r="C1542" s="8">
        <f>IF(A1542="","",IF(data_in!E1542="NULL",0,1))</f>
        <v>0</v>
      </c>
      <c r="D1542" s="8" t="str">
        <f>IF(A1542="","",IF(data_in!E1542="NULL","",ROUND(data_in!E1542-data_in!B1542,0)))</f>
        <v/>
      </c>
      <c r="E1542" s="8">
        <f>IF(A1542="","",IF(data_in!C1542="NULL",0,IF(data_in!C1542&gt;data_in!E1542,0,1)))</f>
        <v>0</v>
      </c>
      <c r="F1542" s="8" t="str">
        <f>IF(OR(A1542="",E1542=0),"",IF(data_in!C1542="NULL","",ROUND(data_in!C1542-data_in!B1542,0)))</f>
        <v/>
      </c>
      <c r="G1542" s="8" t="str">
        <f>IF(OR(A1542="",E1542=0),"",IF(data_in!C1542="NULL","",IF(D1542="",ROUND(data_in!D1542-data_in!B1542,0),MIN(D1542,ROUND(data_in!D1542-data_in!B1542,0)))))</f>
        <v/>
      </c>
      <c r="H1542" s="8" t="str">
        <f>IF(A1542="","",IF(data_in!M1542="United States","United States",IF(data_in!M1542="Canada","Canada",IF(data_in!M1542="United Kingdom","United Kingdom","Other Country"))))</f>
        <v>United States</v>
      </c>
      <c r="I1542" s="8" t="str">
        <f>IF(A1542="","",IF(data_in!K1542="Unknown","Unknown",IF(data_in!K1542&lt;=10,"Very Small",IF(data_in!K1542&lt;=100,"Small",IF(data_in!K1542&lt;=500,"Medium",IF(data_in!K1542&gt;500,"Large","Error"))))))</f>
        <v>Medium</v>
      </c>
      <c r="J1542" s="8" t="str">
        <f>IF(C1542=1,TEXT(data_in!E1542,"mm-yyyy"),"")</f>
        <v/>
      </c>
      <c r="K1542" s="8" t="str">
        <f>IF(A1542="","",IF(data_in!I1542="Website","Website",IF(data_in!I1542="Paid Search","Paid Search",IF(data_in!I1542="Slack","Slack","Other Channel"))))</f>
        <v>Website</v>
      </c>
      <c r="L1542" s="10">
        <f>IF(A1542="","",ROUND(N$3-data_in!B1542,0))</f>
        <v>34</v>
      </c>
    </row>
    <row r="1543" spans="1:12">
      <c r="A1543" s="8" t="str">
        <f>IF(data_in!A1543="","",data_in!A1543)</f>
        <v>48c9e190-2b37-4cc1-9b0a-c438d9049038</v>
      </c>
      <c r="B1543" s="12">
        <f>IF(A1543="","",data_in!B1543)</f>
        <v>43949.479780092595</v>
      </c>
      <c r="C1543" s="8">
        <f>IF(A1543="","",IF(data_in!E1543="NULL",0,1))</f>
        <v>0</v>
      </c>
      <c r="D1543" s="8" t="str">
        <f>IF(A1543="","",IF(data_in!E1543="NULL","",ROUND(data_in!E1543-data_in!B1543,0)))</f>
        <v/>
      </c>
      <c r="E1543" s="8">
        <f>IF(A1543="","",IF(data_in!C1543="NULL",0,IF(data_in!C1543&gt;data_in!E1543,0,1)))</f>
        <v>0</v>
      </c>
      <c r="F1543" s="8" t="str">
        <f>IF(OR(A1543="",E1543=0),"",IF(data_in!C1543="NULL","",ROUND(data_in!C1543-data_in!B1543,0)))</f>
        <v/>
      </c>
      <c r="G1543" s="8" t="str">
        <f>IF(OR(A1543="",E1543=0),"",IF(data_in!C1543="NULL","",IF(D1543="",ROUND(data_in!D1543-data_in!B1543,0),MIN(D1543,ROUND(data_in!D1543-data_in!B1543,0)))))</f>
        <v/>
      </c>
      <c r="H1543" s="8" t="str">
        <f>IF(A1543="","",IF(data_in!M1543="United States","United States",IF(data_in!M1543="Canada","Canada",IF(data_in!M1543="United Kingdom","United Kingdom","Other Country"))))</f>
        <v>United States</v>
      </c>
      <c r="I1543" s="8" t="str">
        <f>IF(A1543="","",IF(data_in!K1543="Unknown","Unknown",IF(data_in!K1543&lt;=10,"Very Small",IF(data_in!K1543&lt;=100,"Small",IF(data_in!K1543&lt;=500,"Medium",IF(data_in!K1543&gt;500,"Large","Error"))))))</f>
        <v>Very Small</v>
      </c>
      <c r="J1543" s="8" t="str">
        <f>IF(C1543=1,TEXT(data_in!E1543,"mm-yyyy"),"")</f>
        <v/>
      </c>
      <c r="K1543" s="8" t="str">
        <f>IF(A1543="","",IF(data_in!I1543="Website","Website",IF(data_in!I1543="Paid Search","Paid Search",IF(data_in!I1543="Slack","Slack","Other Channel"))))</f>
        <v>Website</v>
      </c>
      <c r="L1543" s="10">
        <f>IF(A1543="","",ROUND(N$3-data_in!B1543,0))</f>
        <v>34</v>
      </c>
    </row>
    <row r="1544" spans="1:12">
      <c r="A1544" s="8" t="str">
        <f>IF(data_in!A1544="","",data_in!A1544)</f>
        <v>8343c256-04d7-438e-90ce-d78ff22179a8</v>
      </c>
      <c r="B1544" s="12">
        <f>IF(A1544="","",data_in!B1544)</f>
        <v>43949.483263888891</v>
      </c>
      <c r="C1544" s="8">
        <f>IF(A1544="","",IF(data_in!E1544="NULL",0,1))</f>
        <v>0</v>
      </c>
      <c r="D1544" s="8" t="str">
        <f>IF(A1544="","",IF(data_in!E1544="NULL","",ROUND(data_in!E1544-data_in!B1544,0)))</f>
        <v/>
      </c>
      <c r="E1544" s="8">
        <f>IF(A1544="","",IF(data_in!C1544="NULL",0,IF(data_in!C1544&gt;data_in!E1544,0,1)))</f>
        <v>0</v>
      </c>
      <c r="F1544" s="8" t="str">
        <f>IF(OR(A1544="",E1544=0),"",IF(data_in!C1544="NULL","",ROUND(data_in!C1544-data_in!B1544,0)))</f>
        <v/>
      </c>
      <c r="G1544" s="8" t="str">
        <f>IF(OR(A1544="",E1544=0),"",IF(data_in!C1544="NULL","",IF(D1544="",ROUND(data_in!D1544-data_in!B1544,0),MIN(D1544,ROUND(data_in!D1544-data_in!B1544,0)))))</f>
        <v/>
      </c>
      <c r="H1544" s="8" t="str">
        <f>IF(A1544="","",IF(data_in!M1544="United States","United States",IF(data_in!M1544="Canada","Canada",IF(data_in!M1544="United Kingdom","United Kingdom","Other Country"))))</f>
        <v>United Kingdom</v>
      </c>
      <c r="I1544" s="8" t="str">
        <f>IF(A1544="","",IF(data_in!K1544="Unknown","Unknown",IF(data_in!K1544&lt;=10,"Very Small",IF(data_in!K1544&lt;=100,"Small",IF(data_in!K1544&lt;=500,"Medium",IF(data_in!K1544&gt;500,"Large","Error"))))))</f>
        <v>Very Small</v>
      </c>
      <c r="J1544" s="8" t="str">
        <f>IF(C1544=1,TEXT(data_in!E1544,"mm-yyyy"),"")</f>
        <v/>
      </c>
      <c r="K1544" s="8" t="str">
        <f>IF(A1544="","",IF(data_in!I1544="Website","Website",IF(data_in!I1544="Paid Search","Paid Search",IF(data_in!I1544="Slack","Slack","Other Channel"))))</f>
        <v>Paid Search</v>
      </c>
      <c r="L1544" s="10">
        <f>IF(A1544="","",ROUND(N$3-data_in!B1544,0))</f>
        <v>34</v>
      </c>
    </row>
    <row r="1545" spans="1:12">
      <c r="A1545" s="8" t="str">
        <f>IF(data_in!A1545="","",data_in!A1545)</f>
        <v>da420da9-4fa6-4c98-88ed-577f6ad786a6</v>
      </c>
      <c r="B1545" s="12">
        <f>IF(A1545="","",data_in!B1545)</f>
        <v>43949.550104166665</v>
      </c>
      <c r="C1545" s="8">
        <f>IF(A1545="","",IF(data_in!E1545="NULL",0,1))</f>
        <v>0</v>
      </c>
      <c r="D1545" s="8" t="str">
        <f>IF(A1545="","",IF(data_in!E1545="NULL","",ROUND(data_in!E1545-data_in!B1545,0)))</f>
        <v/>
      </c>
      <c r="E1545" s="8">
        <f>IF(A1545="","",IF(data_in!C1545="NULL",0,IF(data_in!C1545&gt;data_in!E1545,0,1)))</f>
        <v>0</v>
      </c>
      <c r="F1545" s="8" t="str">
        <f>IF(OR(A1545="",E1545=0),"",IF(data_in!C1545="NULL","",ROUND(data_in!C1545-data_in!B1545,0)))</f>
        <v/>
      </c>
      <c r="G1545" s="8" t="str">
        <f>IF(OR(A1545="",E1545=0),"",IF(data_in!C1545="NULL","",IF(D1545="",ROUND(data_in!D1545-data_in!B1545,0),MIN(D1545,ROUND(data_in!D1545-data_in!B1545,0)))))</f>
        <v/>
      </c>
      <c r="H1545" s="8" t="str">
        <f>IF(A1545="","",IF(data_in!M1545="United States","United States",IF(data_in!M1545="Canada","Canada",IF(data_in!M1545="United Kingdom","United Kingdom","Other Country"))))</f>
        <v>Other Country</v>
      </c>
      <c r="I1545" s="8" t="str">
        <f>IF(A1545="","",IF(data_in!K1545="Unknown","Unknown",IF(data_in!K1545&lt;=10,"Very Small",IF(data_in!K1545&lt;=100,"Small",IF(data_in!K1545&lt;=500,"Medium",IF(data_in!K1545&gt;500,"Large","Error"))))))</f>
        <v>Very Small</v>
      </c>
      <c r="J1545" s="8" t="str">
        <f>IF(C1545=1,TEXT(data_in!E1545,"mm-yyyy"),"")</f>
        <v/>
      </c>
      <c r="K1545" s="8" t="str">
        <f>IF(A1545="","",IF(data_in!I1545="Website","Website",IF(data_in!I1545="Paid Search","Paid Search",IF(data_in!I1545="Slack","Slack","Other Channel"))))</f>
        <v>Website</v>
      </c>
      <c r="L1545" s="10">
        <f>IF(A1545="","",ROUND(N$3-data_in!B1545,0))</f>
        <v>33</v>
      </c>
    </row>
    <row r="1546" spans="1:12">
      <c r="A1546" s="8" t="str">
        <f>IF(data_in!A1546="","",data_in!A1546)</f>
        <v>bde5e42b-f340-4f39-be68-b86757237e0d</v>
      </c>
      <c r="B1546" s="12">
        <f>IF(A1546="","",data_in!B1546)</f>
        <v>43949.566446759258</v>
      </c>
      <c r="C1546" s="8">
        <f>IF(A1546="","",IF(data_in!E1546="NULL",0,1))</f>
        <v>0</v>
      </c>
      <c r="D1546" s="8" t="str">
        <f>IF(A1546="","",IF(data_in!E1546="NULL","",ROUND(data_in!E1546-data_in!B1546,0)))</f>
        <v/>
      </c>
      <c r="E1546" s="8">
        <f>IF(A1546="","",IF(data_in!C1546="NULL",0,IF(data_in!C1546&gt;data_in!E1546,0,1)))</f>
        <v>1</v>
      </c>
      <c r="F1546" s="8">
        <f>IF(OR(A1546="",E1546=0),"",IF(data_in!C1546="NULL","",ROUND(data_in!C1546-data_in!B1546,0)))</f>
        <v>0</v>
      </c>
      <c r="G1546" s="8">
        <f>IF(OR(A1546="",E1546=0),"",IF(data_in!C1546="NULL","",IF(D1546="",ROUND(data_in!D1546-data_in!B1546,0),MIN(D1546,ROUND(data_in!D1546-data_in!B1546,0)))))</f>
        <v>14</v>
      </c>
      <c r="H1546" s="8" t="str">
        <f>IF(A1546="","",IF(data_in!M1546="United States","United States",IF(data_in!M1546="Canada","Canada",IF(data_in!M1546="United Kingdom","United Kingdom","Other Country"))))</f>
        <v>United States</v>
      </c>
      <c r="I1546" s="8" t="str">
        <f>IF(A1546="","",IF(data_in!K1546="Unknown","Unknown",IF(data_in!K1546&lt;=10,"Very Small",IF(data_in!K1546&lt;=100,"Small",IF(data_in!K1546&lt;=500,"Medium",IF(data_in!K1546&gt;500,"Large","Error"))))))</f>
        <v>Small</v>
      </c>
      <c r="J1546" s="8" t="str">
        <f>IF(C1546=1,TEXT(data_in!E1546,"mm-yyyy"),"")</f>
        <v/>
      </c>
      <c r="K1546" s="8" t="str">
        <f>IF(A1546="","",IF(data_in!I1546="Website","Website",IF(data_in!I1546="Paid Search","Paid Search",IF(data_in!I1546="Slack","Slack","Other Channel"))))</f>
        <v>Paid Search</v>
      </c>
      <c r="L1546" s="10">
        <f>IF(A1546="","",ROUND(N$3-data_in!B1546,0))</f>
        <v>33</v>
      </c>
    </row>
    <row r="1547" spans="1:12">
      <c r="A1547" s="8" t="str">
        <f>IF(data_in!A1547="","",data_in!A1547)</f>
        <v>bb60fdeb-4cbe-47b3-8d43-2b56772fc798</v>
      </c>
      <c r="B1547" s="12">
        <f>IF(A1547="","",data_in!B1547)</f>
        <v>43949.59884259259</v>
      </c>
      <c r="C1547" s="8">
        <f>IF(A1547="","",IF(data_in!E1547="NULL",0,1))</f>
        <v>0</v>
      </c>
      <c r="D1547" s="8" t="str">
        <f>IF(A1547="","",IF(data_in!E1547="NULL","",ROUND(data_in!E1547-data_in!B1547,0)))</f>
        <v/>
      </c>
      <c r="E1547" s="8">
        <f>IF(A1547="","",IF(data_in!C1547="NULL",0,IF(data_in!C1547&gt;data_in!E1547,0,1)))</f>
        <v>0</v>
      </c>
      <c r="F1547" s="8" t="str">
        <f>IF(OR(A1547="",E1547=0),"",IF(data_in!C1547="NULL","",ROUND(data_in!C1547-data_in!B1547,0)))</f>
        <v/>
      </c>
      <c r="G1547" s="8" t="str">
        <f>IF(OR(A1547="",E1547=0),"",IF(data_in!C1547="NULL","",IF(D1547="",ROUND(data_in!D1547-data_in!B1547,0),MIN(D1547,ROUND(data_in!D1547-data_in!B1547,0)))))</f>
        <v/>
      </c>
      <c r="H1547" s="8" t="str">
        <f>IF(A1547="","",IF(data_in!M1547="United States","United States",IF(data_in!M1547="Canada","Canada",IF(data_in!M1547="United Kingdom","United Kingdom","Other Country"))))</f>
        <v>Other Country</v>
      </c>
      <c r="I1547" s="8" t="str">
        <f>IF(A1547="","",IF(data_in!K1547="Unknown","Unknown",IF(data_in!K1547&lt;=10,"Very Small",IF(data_in!K1547&lt;=100,"Small",IF(data_in!K1547&lt;=500,"Medium",IF(data_in!K1547&gt;500,"Large","Error"))))))</f>
        <v>Very Small</v>
      </c>
      <c r="J1547" s="8" t="str">
        <f>IF(C1547=1,TEXT(data_in!E1547,"mm-yyyy"),"")</f>
        <v/>
      </c>
      <c r="K1547" s="8" t="str">
        <f>IF(A1547="","",IF(data_in!I1547="Website","Website",IF(data_in!I1547="Paid Search","Paid Search",IF(data_in!I1547="Slack","Slack","Other Channel"))))</f>
        <v>Other Channel</v>
      </c>
      <c r="L1547" s="10">
        <f>IF(A1547="","",ROUND(N$3-data_in!B1547,0))</f>
        <v>33</v>
      </c>
    </row>
    <row r="1548" spans="1:12">
      <c r="A1548" s="8" t="str">
        <f>IF(data_in!A1548="","",data_in!A1548)</f>
        <v>b48b9bd6-d49d-49fc-87db-4b6bdfe73aa4</v>
      </c>
      <c r="B1548" s="12">
        <f>IF(A1548="","",data_in!B1548)</f>
        <v>43949.593310185184</v>
      </c>
      <c r="C1548" s="8">
        <f>IF(A1548="","",IF(data_in!E1548="NULL",0,1))</f>
        <v>0</v>
      </c>
      <c r="D1548" s="8" t="str">
        <f>IF(A1548="","",IF(data_in!E1548="NULL","",ROUND(data_in!E1548-data_in!B1548,0)))</f>
        <v/>
      </c>
      <c r="E1548" s="8">
        <f>IF(A1548="","",IF(data_in!C1548="NULL",0,IF(data_in!C1548&gt;data_in!E1548,0,1)))</f>
        <v>0</v>
      </c>
      <c r="F1548" s="8" t="str">
        <f>IF(OR(A1548="",E1548=0),"",IF(data_in!C1548="NULL","",ROUND(data_in!C1548-data_in!B1548,0)))</f>
        <v/>
      </c>
      <c r="G1548" s="8" t="str">
        <f>IF(OR(A1548="",E1548=0),"",IF(data_in!C1548="NULL","",IF(D1548="",ROUND(data_in!D1548-data_in!B1548,0),MIN(D1548,ROUND(data_in!D1548-data_in!B1548,0)))))</f>
        <v/>
      </c>
      <c r="H1548" s="8" t="str">
        <f>IF(A1548="","",IF(data_in!M1548="United States","United States",IF(data_in!M1548="Canada","Canada",IF(data_in!M1548="United Kingdom","United Kingdom","Other Country"))))</f>
        <v>United Kingdom</v>
      </c>
      <c r="I1548" s="8" t="str">
        <f>IF(A1548="","",IF(data_in!K1548="Unknown","Unknown",IF(data_in!K1548&lt;=10,"Very Small",IF(data_in!K1548&lt;=100,"Small",IF(data_in!K1548&lt;=500,"Medium",IF(data_in!K1548&gt;500,"Large","Error"))))))</f>
        <v>Large</v>
      </c>
      <c r="J1548" s="8" t="str">
        <f>IF(C1548=1,TEXT(data_in!E1548,"mm-yyyy"),"")</f>
        <v/>
      </c>
      <c r="K1548" s="8" t="str">
        <f>IF(A1548="","",IF(data_in!I1548="Website","Website",IF(data_in!I1548="Paid Search","Paid Search",IF(data_in!I1548="Slack","Slack","Other Channel"))))</f>
        <v>Paid Search</v>
      </c>
      <c r="L1548" s="10">
        <f>IF(A1548="","",ROUND(N$3-data_in!B1548,0))</f>
        <v>33</v>
      </c>
    </row>
    <row r="1549" spans="1:12">
      <c r="A1549" s="8" t="str">
        <f>IF(data_in!A1549="","",data_in!A1549)</f>
        <v>96d2bfbd-a5fe-46c3-91e4-cc0183e2a20a</v>
      </c>
      <c r="B1549" s="12">
        <f>IF(A1549="","",data_in!B1549)</f>
        <v>43949.638692129629</v>
      </c>
      <c r="C1549" s="8">
        <f>IF(A1549="","",IF(data_in!E1549="NULL",0,1))</f>
        <v>0</v>
      </c>
      <c r="D1549" s="8" t="str">
        <f>IF(A1549="","",IF(data_in!E1549="NULL","",ROUND(data_in!E1549-data_in!B1549,0)))</f>
        <v/>
      </c>
      <c r="E1549" s="8">
        <f>IF(A1549="","",IF(data_in!C1549="NULL",0,IF(data_in!C1549&gt;data_in!E1549,0,1)))</f>
        <v>0</v>
      </c>
      <c r="F1549" s="8" t="str">
        <f>IF(OR(A1549="",E1549=0),"",IF(data_in!C1549="NULL","",ROUND(data_in!C1549-data_in!B1549,0)))</f>
        <v/>
      </c>
      <c r="G1549" s="8" t="str">
        <f>IF(OR(A1549="",E1549=0),"",IF(data_in!C1549="NULL","",IF(D1549="",ROUND(data_in!D1549-data_in!B1549,0),MIN(D1549,ROUND(data_in!D1549-data_in!B1549,0)))))</f>
        <v/>
      </c>
      <c r="H1549" s="8" t="str">
        <f>IF(A1549="","",IF(data_in!M1549="United States","United States",IF(data_in!M1549="Canada","Canada",IF(data_in!M1549="United Kingdom","United Kingdom","Other Country"))))</f>
        <v>Other Country</v>
      </c>
      <c r="I1549" s="8" t="str">
        <f>IF(A1549="","",IF(data_in!K1549="Unknown","Unknown",IF(data_in!K1549&lt;=10,"Very Small",IF(data_in!K1549&lt;=100,"Small",IF(data_in!K1549&lt;=500,"Medium",IF(data_in!K1549&gt;500,"Large","Error"))))))</f>
        <v>Very Small</v>
      </c>
      <c r="J1549" s="8" t="str">
        <f>IF(C1549=1,TEXT(data_in!E1549,"mm-yyyy"),"")</f>
        <v/>
      </c>
      <c r="K1549" s="8" t="str">
        <f>IF(A1549="","",IF(data_in!I1549="Website","Website",IF(data_in!I1549="Paid Search","Paid Search",IF(data_in!I1549="Slack","Slack","Other Channel"))))</f>
        <v>Website</v>
      </c>
      <c r="L1549" s="10">
        <f>IF(A1549="","",ROUND(N$3-data_in!B1549,0))</f>
        <v>33</v>
      </c>
    </row>
    <row r="1550" spans="1:12">
      <c r="A1550" s="8" t="str">
        <f>IF(data_in!A1550="","",data_in!A1550)</f>
        <v>ca83749b-d04f-4e12-ace8-99c23ef422d9</v>
      </c>
      <c r="B1550" s="12">
        <f>IF(A1550="","",data_in!B1550)</f>
        <v>43949.644421296296</v>
      </c>
      <c r="C1550" s="8">
        <f>IF(A1550="","",IF(data_in!E1550="NULL",0,1))</f>
        <v>0</v>
      </c>
      <c r="D1550" s="8" t="str">
        <f>IF(A1550="","",IF(data_in!E1550="NULL","",ROUND(data_in!E1550-data_in!B1550,0)))</f>
        <v/>
      </c>
      <c r="E1550" s="8">
        <f>IF(A1550="","",IF(data_in!C1550="NULL",0,IF(data_in!C1550&gt;data_in!E1550,0,1)))</f>
        <v>0</v>
      </c>
      <c r="F1550" s="8" t="str">
        <f>IF(OR(A1550="",E1550=0),"",IF(data_in!C1550="NULL","",ROUND(data_in!C1550-data_in!B1550,0)))</f>
        <v/>
      </c>
      <c r="G1550" s="8" t="str">
        <f>IF(OR(A1550="",E1550=0),"",IF(data_in!C1550="NULL","",IF(D1550="",ROUND(data_in!D1550-data_in!B1550,0),MIN(D1550,ROUND(data_in!D1550-data_in!B1550,0)))))</f>
        <v/>
      </c>
      <c r="H1550" s="8" t="str">
        <f>IF(A1550="","",IF(data_in!M1550="United States","United States",IF(data_in!M1550="Canada","Canada",IF(data_in!M1550="United Kingdom","United Kingdom","Other Country"))))</f>
        <v>Canada</v>
      </c>
      <c r="I1550" s="8" t="str">
        <f>IF(A1550="","",IF(data_in!K1550="Unknown","Unknown",IF(data_in!K1550&lt;=10,"Very Small",IF(data_in!K1550&lt;=100,"Small",IF(data_in!K1550&lt;=500,"Medium",IF(data_in!K1550&gt;500,"Large","Error"))))))</f>
        <v>Medium</v>
      </c>
      <c r="J1550" s="8" t="str">
        <f>IF(C1550=1,TEXT(data_in!E1550,"mm-yyyy"),"")</f>
        <v/>
      </c>
      <c r="K1550" s="8" t="str">
        <f>IF(A1550="","",IF(data_in!I1550="Website","Website",IF(data_in!I1550="Paid Search","Paid Search",IF(data_in!I1550="Slack","Slack","Other Channel"))))</f>
        <v>Website</v>
      </c>
      <c r="L1550" s="10">
        <f>IF(A1550="","",ROUND(N$3-data_in!B1550,0))</f>
        <v>33</v>
      </c>
    </row>
    <row r="1551" spans="1:12">
      <c r="A1551" s="8" t="str">
        <f>IF(data_in!A1551="","",data_in!A1551)</f>
        <v>51348b18-cb5e-46e5-9348-d1423bcaf570</v>
      </c>
      <c r="B1551" s="12">
        <f>IF(A1551="","",data_in!B1551)</f>
        <v>43949.719039351854</v>
      </c>
      <c r="C1551" s="8">
        <f>IF(A1551="","",IF(data_in!E1551="NULL",0,1))</f>
        <v>0</v>
      </c>
      <c r="D1551" s="8" t="str">
        <f>IF(A1551="","",IF(data_in!E1551="NULL","",ROUND(data_in!E1551-data_in!B1551,0)))</f>
        <v/>
      </c>
      <c r="E1551" s="8">
        <f>IF(A1551="","",IF(data_in!C1551="NULL",0,IF(data_in!C1551&gt;data_in!E1551,0,1)))</f>
        <v>0</v>
      </c>
      <c r="F1551" s="8" t="str">
        <f>IF(OR(A1551="",E1551=0),"",IF(data_in!C1551="NULL","",ROUND(data_in!C1551-data_in!B1551,0)))</f>
        <v/>
      </c>
      <c r="G1551" s="8" t="str">
        <f>IF(OR(A1551="",E1551=0),"",IF(data_in!C1551="NULL","",IF(D1551="",ROUND(data_in!D1551-data_in!B1551,0),MIN(D1551,ROUND(data_in!D1551-data_in!B1551,0)))))</f>
        <v/>
      </c>
      <c r="H1551" s="8" t="str">
        <f>IF(A1551="","",IF(data_in!M1551="United States","United States",IF(data_in!M1551="Canada","Canada",IF(data_in!M1551="United Kingdom","United Kingdom","Other Country"))))</f>
        <v>United Kingdom</v>
      </c>
      <c r="I1551" s="8" t="str">
        <f>IF(A1551="","",IF(data_in!K1551="Unknown","Unknown",IF(data_in!K1551&lt;=10,"Very Small",IF(data_in!K1551&lt;=100,"Small",IF(data_in!K1551&lt;=500,"Medium",IF(data_in!K1551&gt;500,"Large","Error"))))))</f>
        <v>Very Small</v>
      </c>
      <c r="J1551" s="8" t="str">
        <f>IF(C1551=1,TEXT(data_in!E1551,"mm-yyyy"),"")</f>
        <v/>
      </c>
      <c r="K1551" s="8" t="str">
        <f>IF(A1551="","",IF(data_in!I1551="Website","Website",IF(data_in!I1551="Paid Search","Paid Search",IF(data_in!I1551="Slack","Slack","Other Channel"))))</f>
        <v>Other Channel</v>
      </c>
      <c r="L1551" s="10">
        <f>IF(A1551="","",ROUND(N$3-data_in!B1551,0))</f>
        <v>33</v>
      </c>
    </row>
    <row r="1552" spans="1:12">
      <c r="A1552" s="8" t="str">
        <f>IF(data_in!A1552="","",data_in!A1552)</f>
        <v>7ddfa793-471f-45f9-b312-0cd6c4c08d3a</v>
      </c>
      <c r="B1552" s="12">
        <f>IF(A1552="","",data_in!B1552)</f>
        <v>43949.6872337963</v>
      </c>
      <c r="C1552" s="8">
        <f>IF(A1552="","",IF(data_in!E1552="NULL",0,1))</f>
        <v>0</v>
      </c>
      <c r="D1552" s="8" t="str">
        <f>IF(A1552="","",IF(data_in!E1552="NULL","",ROUND(data_in!E1552-data_in!B1552,0)))</f>
        <v/>
      </c>
      <c r="E1552" s="8">
        <f>IF(A1552="","",IF(data_in!C1552="NULL",0,IF(data_in!C1552&gt;data_in!E1552,0,1)))</f>
        <v>0</v>
      </c>
      <c r="F1552" s="8" t="str">
        <f>IF(OR(A1552="",E1552=0),"",IF(data_in!C1552="NULL","",ROUND(data_in!C1552-data_in!B1552,0)))</f>
        <v/>
      </c>
      <c r="G1552" s="8" t="str">
        <f>IF(OR(A1552="",E1552=0),"",IF(data_in!C1552="NULL","",IF(D1552="",ROUND(data_in!D1552-data_in!B1552,0),MIN(D1552,ROUND(data_in!D1552-data_in!B1552,0)))))</f>
        <v/>
      </c>
      <c r="H1552" s="8" t="str">
        <f>IF(A1552="","",IF(data_in!M1552="United States","United States",IF(data_in!M1552="Canada","Canada",IF(data_in!M1552="United Kingdom","United Kingdom","Other Country"))))</f>
        <v>Canada</v>
      </c>
      <c r="I1552" s="8" t="str">
        <f>IF(A1552="","",IF(data_in!K1552="Unknown","Unknown",IF(data_in!K1552&lt;=10,"Very Small",IF(data_in!K1552&lt;=100,"Small",IF(data_in!K1552&lt;=500,"Medium",IF(data_in!K1552&gt;500,"Large","Error"))))))</f>
        <v>Very Small</v>
      </c>
      <c r="J1552" s="8" t="str">
        <f>IF(C1552=1,TEXT(data_in!E1552,"mm-yyyy"),"")</f>
        <v/>
      </c>
      <c r="K1552" s="8" t="str">
        <f>IF(A1552="","",IF(data_in!I1552="Website","Website",IF(data_in!I1552="Paid Search","Paid Search",IF(data_in!I1552="Slack","Slack","Other Channel"))))</f>
        <v>Paid Search</v>
      </c>
      <c r="L1552" s="10">
        <f>IF(A1552="","",ROUND(N$3-data_in!B1552,0))</f>
        <v>33</v>
      </c>
    </row>
    <row r="1553" spans="1:12">
      <c r="A1553" s="8" t="str">
        <f>IF(data_in!A1553="","",data_in!A1553)</f>
        <v>1df9c989-5ea6-4e28-b135-cdef15e68caa</v>
      </c>
      <c r="B1553" s="12">
        <f>IF(A1553="","",data_in!B1553)</f>
        <v>43949.711064814815</v>
      </c>
      <c r="C1553" s="8">
        <f>IF(A1553="","",IF(data_in!E1553="NULL",0,1))</f>
        <v>0</v>
      </c>
      <c r="D1553" s="8" t="str">
        <f>IF(A1553="","",IF(data_in!E1553="NULL","",ROUND(data_in!E1553-data_in!B1553,0)))</f>
        <v/>
      </c>
      <c r="E1553" s="8">
        <f>IF(A1553="","",IF(data_in!C1553="NULL",0,IF(data_in!C1553&gt;data_in!E1553,0,1)))</f>
        <v>0</v>
      </c>
      <c r="F1553" s="8" t="str">
        <f>IF(OR(A1553="",E1553=0),"",IF(data_in!C1553="NULL","",ROUND(data_in!C1553-data_in!B1553,0)))</f>
        <v/>
      </c>
      <c r="G1553" s="8" t="str">
        <f>IF(OR(A1553="",E1553=0),"",IF(data_in!C1553="NULL","",IF(D1553="",ROUND(data_in!D1553-data_in!B1553,0),MIN(D1553,ROUND(data_in!D1553-data_in!B1553,0)))))</f>
        <v/>
      </c>
      <c r="H1553" s="8" t="str">
        <f>IF(A1553="","",IF(data_in!M1553="United States","United States",IF(data_in!M1553="Canada","Canada",IF(data_in!M1553="United Kingdom","United Kingdom","Other Country"))))</f>
        <v>Other Country</v>
      </c>
      <c r="I1553" s="8" t="str">
        <f>IF(A1553="","",IF(data_in!K1553="Unknown","Unknown",IF(data_in!K1553&lt;=10,"Very Small",IF(data_in!K1553&lt;=100,"Small",IF(data_in!K1553&lt;=500,"Medium",IF(data_in!K1553&gt;500,"Large","Error"))))))</f>
        <v>Medium</v>
      </c>
      <c r="J1553" s="8" t="str">
        <f>IF(C1553=1,TEXT(data_in!E1553,"mm-yyyy"),"")</f>
        <v/>
      </c>
      <c r="K1553" s="8" t="str">
        <f>IF(A1553="","",IF(data_in!I1553="Website","Website",IF(data_in!I1553="Paid Search","Paid Search",IF(data_in!I1553="Slack","Slack","Other Channel"))))</f>
        <v>Slack</v>
      </c>
      <c r="L1553" s="10">
        <f>IF(A1553="","",ROUND(N$3-data_in!B1553,0))</f>
        <v>33</v>
      </c>
    </row>
    <row r="1554" spans="1:12">
      <c r="A1554" s="8" t="str">
        <f>IF(data_in!A1554="","",data_in!A1554)</f>
        <v>29c9a587-5999-4b78-9199-4e91590a596c</v>
      </c>
      <c r="B1554" s="12">
        <f>IF(A1554="","",data_in!B1554)</f>
        <v>43949.724004629628</v>
      </c>
      <c r="C1554" s="8">
        <f>IF(A1554="","",IF(data_in!E1554="NULL",0,1))</f>
        <v>0</v>
      </c>
      <c r="D1554" s="8" t="str">
        <f>IF(A1554="","",IF(data_in!E1554="NULL","",ROUND(data_in!E1554-data_in!B1554,0)))</f>
        <v/>
      </c>
      <c r="E1554" s="8">
        <f>IF(A1554="","",IF(data_in!C1554="NULL",0,IF(data_in!C1554&gt;data_in!E1554,0,1)))</f>
        <v>0</v>
      </c>
      <c r="F1554" s="8" t="str">
        <f>IF(OR(A1554="",E1554=0),"",IF(data_in!C1554="NULL","",ROUND(data_in!C1554-data_in!B1554,0)))</f>
        <v/>
      </c>
      <c r="G1554" s="8" t="str">
        <f>IF(OR(A1554="",E1554=0),"",IF(data_in!C1554="NULL","",IF(D1554="",ROUND(data_in!D1554-data_in!B1554,0),MIN(D1554,ROUND(data_in!D1554-data_in!B1554,0)))))</f>
        <v/>
      </c>
      <c r="H1554" s="8" t="str">
        <f>IF(A1554="","",IF(data_in!M1554="United States","United States",IF(data_in!M1554="Canada","Canada",IF(data_in!M1554="United Kingdom","United Kingdom","Other Country"))))</f>
        <v>United States</v>
      </c>
      <c r="I1554" s="8" t="str">
        <f>IF(A1554="","",IF(data_in!K1554="Unknown","Unknown",IF(data_in!K1554&lt;=10,"Very Small",IF(data_in!K1554&lt;=100,"Small",IF(data_in!K1554&lt;=500,"Medium",IF(data_in!K1554&gt;500,"Large","Error"))))))</f>
        <v>Very Small</v>
      </c>
      <c r="J1554" s="8" t="str">
        <f>IF(C1554=1,TEXT(data_in!E1554,"mm-yyyy"),"")</f>
        <v/>
      </c>
      <c r="K1554" s="8" t="str">
        <f>IF(A1554="","",IF(data_in!I1554="Website","Website",IF(data_in!I1554="Paid Search","Paid Search",IF(data_in!I1554="Slack","Slack","Other Channel"))))</f>
        <v>Paid Search</v>
      </c>
      <c r="L1554" s="10">
        <f>IF(A1554="","",ROUND(N$3-data_in!B1554,0))</f>
        <v>33</v>
      </c>
    </row>
    <row r="1555" spans="1:12">
      <c r="A1555" s="8" t="str">
        <f>IF(data_in!A1555="","",data_in!A1555)</f>
        <v>f32f000b-f551-49ab-94e6-e3b0e3407196</v>
      </c>
      <c r="B1555" s="12">
        <f>IF(A1555="","",data_in!B1555)</f>
        <v>43949.69740740741</v>
      </c>
      <c r="C1555" s="8">
        <f>IF(A1555="","",IF(data_in!E1555="NULL",0,1))</f>
        <v>0</v>
      </c>
      <c r="D1555" s="8" t="str">
        <f>IF(A1555="","",IF(data_in!E1555="NULL","",ROUND(data_in!E1555-data_in!B1555,0)))</f>
        <v/>
      </c>
      <c r="E1555" s="8">
        <f>IF(A1555="","",IF(data_in!C1555="NULL",0,IF(data_in!C1555&gt;data_in!E1555,0,1)))</f>
        <v>0</v>
      </c>
      <c r="F1555" s="8" t="str">
        <f>IF(OR(A1555="",E1555=0),"",IF(data_in!C1555="NULL","",ROUND(data_in!C1555-data_in!B1555,0)))</f>
        <v/>
      </c>
      <c r="G1555" s="8" t="str">
        <f>IF(OR(A1555="",E1555=0),"",IF(data_in!C1555="NULL","",IF(D1555="",ROUND(data_in!D1555-data_in!B1555,0),MIN(D1555,ROUND(data_in!D1555-data_in!B1555,0)))))</f>
        <v/>
      </c>
      <c r="H1555" s="8" t="str">
        <f>IF(A1555="","",IF(data_in!M1555="United States","United States",IF(data_in!M1555="Canada","Canada",IF(data_in!M1555="United Kingdom","United Kingdom","Other Country"))))</f>
        <v>Other Country</v>
      </c>
      <c r="I1555" s="8" t="str">
        <f>IF(A1555="","",IF(data_in!K1555="Unknown","Unknown",IF(data_in!K1555&lt;=10,"Very Small",IF(data_in!K1555&lt;=100,"Small",IF(data_in!K1555&lt;=500,"Medium",IF(data_in!K1555&gt;500,"Large","Error"))))))</f>
        <v>Very Small</v>
      </c>
      <c r="J1555" s="8" t="str">
        <f>IF(C1555=1,TEXT(data_in!E1555,"mm-yyyy"),"")</f>
        <v/>
      </c>
      <c r="K1555" s="8" t="str">
        <f>IF(A1555="","",IF(data_in!I1555="Website","Website",IF(data_in!I1555="Paid Search","Paid Search",IF(data_in!I1555="Slack","Slack","Other Channel"))))</f>
        <v>Website</v>
      </c>
      <c r="L1555" s="10">
        <f>IF(A1555="","",ROUND(N$3-data_in!B1555,0))</f>
        <v>33</v>
      </c>
    </row>
    <row r="1556" spans="1:12">
      <c r="A1556" s="8" t="str">
        <f>IF(data_in!A1556="","",data_in!A1556)</f>
        <v>d16ce511-c3b1-4ce4-b710-7c2fa565408e</v>
      </c>
      <c r="B1556" s="12">
        <f>IF(A1556="","",data_in!B1556)</f>
        <v>43949.701620370368</v>
      </c>
      <c r="C1556" s="8">
        <f>IF(A1556="","",IF(data_in!E1556="NULL",0,1))</f>
        <v>0</v>
      </c>
      <c r="D1556" s="8" t="str">
        <f>IF(A1556="","",IF(data_in!E1556="NULL","",ROUND(data_in!E1556-data_in!B1556,0)))</f>
        <v/>
      </c>
      <c r="E1556" s="8">
        <f>IF(A1556="","",IF(data_in!C1556="NULL",0,IF(data_in!C1556&gt;data_in!E1556,0,1)))</f>
        <v>0</v>
      </c>
      <c r="F1556" s="8" t="str">
        <f>IF(OR(A1556="",E1556=0),"",IF(data_in!C1556="NULL","",ROUND(data_in!C1556-data_in!B1556,0)))</f>
        <v/>
      </c>
      <c r="G1556" s="8" t="str">
        <f>IF(OR(A1556="",E1556=0),"",IF(data_in!C1556="NULL","",IF(D1556="",ROUND(data_in!D1556-data_in!B1556,0),MIN(D1556,ROUND(data_in!D1556-data_in!B1556,0)))))</f>
        <v/>
      </c>
      <c r="H1556" s="8" t="str">
        <f>IF(A1556="","",IF(data_in!M1556="United States","United States",IF(data_in!M1556="Canada","Canada",IF(data_in!M1556="United Kingdom","United Kingdom","Other Country"))))</f>
        <v>Other Country</v>
      </c>
      <c r="I1556" s="8" t="str">
        <f>IF(A1556="","",IF(data_in!K1556="Unknown","Unknown",IF(data_in!K1556&lt;=10,"Very Small",IF(data_in!K1556&lt;=100,"Small",IF(data_in!K1556&lt;=500,"Medium",IF(data_in!K1556&gt;500,"Large","Error"))))))</f>
        <v>Small</v>
      </c>
      <c r="J1556" s="8" t="str">
        <f>IF(C1556=1,TEXT(data_in!E1556,"mm-yyyy"),"")</f>
        <v/>
      </c>
      <c r="K1556" s="8" t="str">
        <f>IF(A1556="","",IF(data_in!I1556="Website","Website",IF(data_in!I1556="Paid Search","Paid Search",IF(data_in!I1556="Slack","Slack","Other Channel"))))</f>
        <v>Website</v>
      </c>
      <c r="L1556" s="10">
        <f>IF(A1556="","",ROUND(N$3-data_in!B1556,0))</f>
        <v>33</v>
      </c>
    </row>
    <row r="1557" spans="1:12">
      <c r="A1557" s="8" t="str">
        <f>IF(data_in!A1557="","",data_in!A1557)</f>
        <v>ea6cf6d3-45aa-4726-a9d3-b9533e25ae2c</v>
      </c>
      <c r="B1557" s="12">
        <f>IF(A1557="","",data_in!B1557)</f>
        <v>43949.741539351853</v>
      </c>
      <c r="C1557" s="8">
        <f>IF(A1557="","",IF(data_in!E1557="NULL",0,1))</f>
        <v>0</v>
      </c>
      <c r="D1557" s="8" t="str">
        <f>IF(A1557="","",IF(data_in!E1557="NULL","",ROUND(data_in!E1557-data_in!B1557,0)))</f>
        <v/>
      </c>
      <c r="E1557" s="8">
        <f>IF(A1557="","",IF(data_in!C1557="NULL",0,IF(data_in!C1557&gt;data_in!E1557,0,1)))</f>
        <v>0</v>
      </c>
      <c r="F1557" s="8" t="str">
        <f>IF(OR(A1557="",E1557=0),"",IF(data_in!C1557="NULL","",ROUND(data_in!C1557-data_in!B1557,0)))</f>
        <v/>
      </c>
      <c r="G1557" s="8" t="str">
        <f>IF(OR(A1557="",E1557=0),"",IF(data_in!C1557="NULL","",IF(D1557="",ROUND(data_in!D1557-data_in!B1557,0),MIN(D1557,ROUND(data_in!D1557-data_in!B1557,0)))))</f>
        <v/>
      </c>
      <c r="H1557" s="8" t="str">
        <f>IF(A1557="","",IF(data_in!M1557="United States","United States",IF(data_in!M1557="Canada","Canada",IF(data_in!M1557="United Kingdom","United Kingdom","Other Country"))))</f>
        <v>Canada</v>
      </c>
      <c r="I1557" s="8" t="str">
        <f>IF(A1557="","",IF(data_in!K1557="Unknown","Unknown",IF(data_in!K1557&lt;=10,"Very Small",IF(data_in!K1557&lt;=100,"Small",IF(data_in!K1557&lt;=500,"Medium",IF(data_in!K1557&gt;500,"Large","Error"))))))</f>
        <v>Very Small</v>
      </c>
      <c r="J1557" s="8" t="str">
        <f>IF(C1557=1,TEXT(data_in!E1557,"mm-yyyy"),"")</f>
        <v/>
      </c>
      <c r="K1557" s="8" t="str">
        <f>IF(A1557="","",IF(data_in!I1557="Website","Website",IF(data_in!I1557="Paid Search","Paid Search",IF(data_in!I1557="Slack","Slack","Other Channel"))))</f>
        <v>Other Channel</v>
      </c>
      <c r="L1557" s="10">
        <f>IF(A1557="","",ROUND(N$3-data_in!B1557,0))</f>
        <v>33</v>
      </c>
    </row>
    <row r="1558" spans="1:12">
      <c r="A1558" s="8" t="str">
        <f>IF(data_in!A1558="","",data_in!A1558)</f>
        <v>083a0107-7c5a-4fd2-8d14-f4c8b422ae61</v>
      </c>
      <c r="B1558" s="12">
        <f>IF(A1558="","",data_in!B1558)</f>
        <v>43949.779872685183</v>
      </c>
      <c r="C1558" s="8">
        <f>IF(A1558="","",IF(data_in!E1558="NULL",0,1))</f>
        <v>0</v>
      </c>
      <c r="D1558" s="8" t="str">
        <f>IF(A1558="","",IF(data_in!E1558="NULL","",ROUND(data_in!E1558-data_in!B1558,0)))</f>
        <v/>
      </c>
      <c r="E1558" s="8">
        <f>IF(A1558="","",IF(data_in!C1558="NULL",0,IF(data_in!C1558&gt;data_in!E1558,0,1)))</f>
        <v>0</v>
      </c>
      <c r="F1558" s="8" t="str">
        <f>IF(OR(A1558="",E1558=0),"",IF(data_in!C1558="NULL","",ROUND(data_in!C1558-data_in!B1558,0)))</f>
        <v/>
      </c>
      <c r="G1558" s="8" t="str">
        <f>IF(OR(A1558="",E1558=0),"",IF(data_in!C1558="NULL","",IF(D1558="",ROUND(data_in!D1558-data_in!B1558,0),MIN(D1558,ROUND(data_in!D1558-data_in!B1558,0)))))</f>
        <v/>
      </c>
      <c r="H1558" s="8" t="str">
        <f>IF(A1558="","",IF(data_in!M1558="United States","United States",IF(data_in!M1558="Canada","Canada",IF(data_in!M1558="United Kingdom","United Kingdom","Other Country"))))</f>
        <v>United States</v>
      </c>
      <c r="I1558" s="8" t="str">
        <f>IF(A1558="","",IF(data_in!K1558="Unknown","Unknown",IF(data_in!K1558&lt;=10,"Very Small",IF(data_in!K1558&lt;=100,"Small",IF(data_in!K1558&lt;=500,"Medium",IF(data_in!K1558&gt;500,"Large","Error"))))))</f>
        <v>Very Small</v>
      </c>
      <c r="J1558" s="8" t="str">
        <f>IF(C1558=1,TEXT(data_in!E1558,"mm-yyyy"),"")</f>
        <v/>
      </c>
      <c r="K1558" s="8" t="str">
        <f>IF(A1558="","",IF(data_in!I1558="Website","Website",IF(data_in!I1558="Paid Search","Paid Search",IF(data_in!I1558="Slack","Slack","Other Channel"))))</f>
        <v>Slack</v>
      </c>
      <c r="L1558" s="10">
        <f>IF(A1558="","",ROUND(N$3-data_in!B1558,0))</f>
        <v>33</v>
      </c>
    </row>
    <row r="1559" spans="1:12">
      <c r="A1559" s="8" t="str">
        <f>IF(data_in!A1559="","",data_in!A1559)</f>
        <v>8f9630f8-0ed6-444e-afb2-64324587b670</v>
      </c>
      <c r="B1559" s="12">
        <f>IF(A1559="","",data_in!B1559)</f>
        <v>43949.798622685186</v>
      </c>
      <c r="C1559" s="8">
        <f>IF(A1559="","",IF(data_in!E1559="NULL",0,1))</f>
        <v>0</v>
      </c>
      <c r="D1559" s="8" t="str">
        <f>IF(A1559="","",IF(data_in!E1559="NULL","",ROUND(data_in!E1559-data_in!B1559,0)))</f>
        <v/>
      </c>
      <c r="E1559" s="8">
        <f>IF(A1559="","",IF(data_in!C1559="NULL",0,IF(data_in!C1559&gt;data_in!E1559,0,1)))</f>
        <v>0</v>
      </c>
      <c r="F1559" s="8" t="str">
        <f>IF(OR(A1559="",E1559=0),"",IF(data_in!C1559="NULL","",ROUND(data_in!C1559-data_in!B1559,0)))</f>
        <v/>
      </c>
      <c r="G1559" s="8" t="str">
        <f>IF(OR(A1559="",E1559=0),"",IF(data_in!C1559="NULL","",IF(D1559="",ROUND(data_in!D1559-data_in!B1559,0),MIN(D1559,ROUND(data_in!D1559-data_in!B1559,0)))))</f>
        <v/>
      </c>
      <c r="H1559" s="8" t="str">
        <f>IF(A1559="","",IF(data_in!M1559="United States","United States",IF(data_in!M1559="Canada","Canada",IF(data_in!M1559="United Kingdom","United Kingdom","Other Country"))))</f>
        <v>Other Country</v>
      </c>
      <c r="I1559" s="8" t="str">
        <f>IF(A1559="","",IF(data_in!K1559="Unknown","Unknown",IF(data_in!K1559&lt;=10,"Very Small",IF(data_in!K1559&lt;=100,"Small",IF(data_in!K1559&lt;=500,"Medium",IF(data_in!K1559&gt;500,"Large","Error"))))))</f>
        <v>Very Small</v>
      </c>
      <c r="J1559" s="8" t="str">
        <f>IF(C1559=1,TEXT(data_in!E1559,"mm-yyyy"),"")</f>
        <v/>
      </c>
      <c r="K1559" s="8" t="str">
        <f>IF(A1559="","",IF(data_in!I1559="Website","Website",IF(data_in!I1559="Paid Search","Paid Search",IF(data_in!I1559="Slack","Slack","Other Channel"))))</f>
        <v>Website</v>
      </c>
      <c r="L1559" s="10">
        <f>IF(A1559="","",ROUND(N$3-data_in!B1559,0))</f>
        <v>33</v>
      </c>
    </row>
    <row r="1560" spans="1:12">
      <c r="A1560" s="8" t="str">
        <f>IF(data_in!A1560="","",data_in!A1560)</f>
        <v>11277ae6-6853-4840-a4c3-9c76c7b17c9f</v>
      </c>
      <c r="B1560" s="12">
        <f>IF(A1560="","",data_in!B1560)</f>
        <v>43845.826226851852</v>
      </c>
      <c r="C1560" s="8">
        <f>IF(A1560="","",IF(data_in!E1560="NULL",0,1))</f>
        <v>0</v>
      </c>
      <c r="D1560" s="8" t="str">
        <f>IF(A1560="","",IF(data_in!E1560="NULL","",ROUND(data_in!E1560-data_in!B1560,0)))</f>
        <v/>
      </c>
      <c r="E1560" s="8">
        <f>IF(A1560="","",IF(data_in!C1560="NULL",0,IF(data_in!C1560&gt;data_in!E1560,0,1)))</f>
        <v>0</v>
      </c>
      <c r="F1560" s="8" t="str">
        <f>IF(OR(A1560="",E1560=0),"",IF(data_in!C1560="NULL","",ROUND(data_in!C1560-data_in!B1560,0)))</f>
        <v/>
      </c>
      <c r="G1560" s="8" t="str">
        <f>IF(OR(A1560="",E1560=0),"",IF(data_in!C1560="NULL","",IF(D1560="",ROUND(data_in!D1560-data_in!B1560,0),MIN(D1560,ROUND(data_in!D1560-data_in!B1560,0)))))</f>
        <v/>
      </c>
      <c r="H1560" s="8" t="str">
        <f>IF(A1560="","",IF(data_in!M1560="United States","United States",IF(data_in!M1560="Canada","Canada",IF(data_in!M1560="United Kingdom","United Kingdom","Other Country"))))</f>
        <v>United States</v>
      </c>
      <c r="I1560" s="8" t="str">
        <f>IF(A1560="","",IF(data_in!K1560="Unknown","Unknown",IF(data_in!K1560&lt;=10,"Very Small",IF(data_in!K1560&lt;=100,"Small",IF(data_in!K1560&lt;=500,"Medium",IF(data_in!K1560&gt;500,"Large","Error"))))))</f>
        <v>Large</v>
      </c>
      <c r="J1560" s="8" t="str">
        <f>IF(C1560=1,TEXT(data_in!E1560,"mm-yyyy"),"")</f>
        <v/>
      </c>
      <c r="K1560" s="8" t="str">
        <f>IF(A1560="","",IF(data_in!I1560="Website","Website",IF(data_in!I1560="Paid Search","Paid Search",IF(data_in!I1560="Slack","Slack","Other Channel"))))</f>
        <v>Website</v>
      </c>
      <c r="L1560" s="10">
        <f>IF(A1560="","",ROUND(N$3-data_in!B1560,0))</f>
        <v>137</v>
      </c>
    </row>
    <row r="1561" spans="1:12">
      <c r="A1561" s="8" t="str">
        <f>IF(data_in!A1561="","",data_in!A1561)</f>
        <v>e53e21f3-2166-4cf8-b3b2-c95b65950b24</v>
      </c>
      <c r="B1561" s="12">
        <f>IF(A1561="","",data_in!B1561)</f>
        <v>43845.83384259259</v>
      </c>
      <c r="C1561" s="8">
        <f>IF(A1561="","",IF(data_in!E1561="NULL",0,1))</f>
        <v>0</v>
      </c>
      <c r="D1561" s="8" t="str">
        <f>IF(A1561="","",IF(data_in!E1561="NULL","",ROUND(data_in!E1561-data_in!B1561,0)))</f>
        <v/>
      </c>
      <c r="E1561" s="8">
        <f>IF(A1561="","",IF(data_in!C1561="NULL",0,IF(data_in!C1561&gt;data_in!E1561,0,1)))</f>
        <v>0</v>
      </c>
      <c r="F1561" s="8" t="str">
        <f>IF(OR(A1561="",E1561=0),"",IF(data_in!C1561="NULL","",ROUND(data_in!C1561-data_in!B1561,0)))</f>
        <v/>
      </c>
      <c r="G1561" s="8" t="str">
        <f>IF(OR(A1561="",E1561=0),"",IF(data_in!C1561="NULL","",IF(D1561="",ROUND(data_in!D1561-data_in!B1561,0),MIN(D1561,ROUND(data_in!D1561-data_in!B1561,0)))))</f>
        <v/>
      </c>
      <c r="H1561" s="8" t="str">
        <f>IF(A1561="","",IF(data_in!M1561="United States","United States",IF(data_in!M1561="Canada","Canada",IF(data_in!M1561="United Kingdom","United Kingdom","Other Country"))))</f>
        <v>United States</v>
      </c>
      <c r="I1561" s="8" t="str">
        <f>IF(A1561="","",IF(data_in!K1561="Unknown","Unknown",IF(data_in!K1561&lt;=10,"Very Small",IF(data_in!K1561&lt;=100,"Small",IF(data_in!K1561&lt;=500,"Medium",IF(data_in!K1561&gt;500,"Large","Error"))))))</f>
        <v>Small</v>
      </c>
      <c r="J1561" s="8" t="str">
        <f>IF(C1561=1,TEXT(data_in!E1561,"mm-yyyy"),"")</f>
        <v/>
      </c>
      <c r="K1561" s="8" t="str">
        <f>IF(A1561="","",IF(data_in!I1561="Website","Website",IF(data_in!I1561="Paid Search","Paid Search",IF(data_in!I1561="Slack","Slack","Other Channel"))))</f>
        <v>Slack</v>
      </c>
      <c r="L1561" s="10">
        <f>IF(A1561="","",ROUND(N$3-data_in!B1561,0))</f>
        <v>137</v>
      </c>
    </row>
    <row r="1562" spans="1:12">
      <c r="A1562" s="8" t="str">
        <f>IF(data_in!A1562="","",data_in!A1562)</f>
        <v>5b31c5a2-3594-4679-88a5-33f35931a864</v>
      </c>
      <c r="B1562" s="12">
        <f>IF(A1562="","",data_in!B1562)</f>
        <v>43845.858854166669</v>
      </c>
      <c r="C1562" s="8">
        <f>IF(A1562="","",IF(data_in!E1562="NULL",0,1))</f>
        <v>0</v>
      </c>
      <c r="D1562" s="8" t="str">
        <f>IF(A1562="","",IF(data_in!E1562="NULL","",ROUND(data_in!E1562-data_in!B1562,0)))</f>
        <v/>
      </c>
      <c r="E1562" s="8">
        <f>IF(A1562="","",IF(data_in!C1562="NULL",0,IF(data_in!C1562&gt;data_in!E1562,0,1)))</f>
        <v>0</v>
      </c>
      <c r="F1562" s="8" t="str">
        <f>IF(OR(A1562="",E1562=0),"",IF(data_in!C1562="NULL","",ROUND(data_in!C1562-data_in!B1562,0)))</f>
        <v/>
      </c>
      <c r="G1562" s="8" t="str">
        <f>IF(OR(A1562="",E1562=0),"",IF(data_in!C1562="NULL","",IF(D1562="",ROUND(data_in!D1562-data_in!B1562,0),MIN(D1562,ROUND(data_in!D1562-data_in!B1562,0)))))</f>
        <v/>
      </c>
      <c r="H1562" s="8" t="str">
        <f>IF(A1562="","",IF(data_in!M1562="United States","United States",IF(data_in!M1562="Canada","Canada",IF(data_in!M1562="United Kingdom","United Kingdom","Other Country"))))</f>
        <v>United States</v>
      </c>
      <c r="I1562" s="8" t="str">
        <f>IF(A1562="","",IF(data_in!K1562="Unknown","Unknown",IF(data_in!K1562&lt;=10,"Very Small",IF(data_in!K1562&lt;=100,"Small",IF(data_in!K1562&lt;=500,"Medium",IF(data_in!K1562&gt;500,"Large","Error"))))))</f>
        <v>Small</v>
      </c>
      <c r="J1562" s="8" t="str">
        <f>IF(C1562=1,TEXT(data_in!E1562,"mm-yyyy"),"")</f>
        <v/>
      </c>
      <c r="K1562" s="8" t="str">
        <f>IF(A1562="","",IF(data_in!I1562="Website","Website",IF(data_in!I1562="Paid Search","Paid Search",IF(data_in!I1562="Slack","Slack","Other Channel"))))</f>
        <v>Paid Search</v>
      </c>
      <c r="L1562" s="10">
        <f>IF(A1562="","",ROUND(N$3-data_in!B1562,0))</f>
        <v>137</v>
      </c>
    </row>
    <row r="1563" spans="1:12">
      <c r="A1563" s="8" t="str">
        <f>IF(data_in!A1563="","",data_in!A1563)</f>
        <v>0dbe74bb-1bf9-42b0-91c5-d32211750299</v>
      </c>
      <c r="B1563" s="12">
        <f>IF(A1563="","",data_in!B1563)</f>
        <v>43850.878437500003</v>
      </c>
      <c r="C1563" s="8">
        <f>IF(A1563="","",IF(data_in!E1563="NULL",0,1))</f>
        <v>0</v>
      </c>
      <c r="D1563" s="8" t="str">
        <f>IF(A1563="","",IF(data_in!E1563="NULL","",ROUND(data_in!E1563-data_in!B1563,0)))</f>
        <v/>
      </c>
      <c r="E1563" s="8">
        <f>IF(A1563="","",IF(data_in!C1563="NULL",0,IF(data_in!C1563&gt;data_in!E1563,0,1)))</f>
        <v>1</v>
      </c>
      <c r="F1563" s="8">
        <f>IF(OR(A1563="",E1563=0),"",IF(data_in!C1563="NULL","",ROUND(data_in!C1563-data_in!B1563,0)))</f>
        <v>0</v>
      </c>
      <c r="G1563" s="8">
        <f>IF(OR(A1563="",E1563=0),"",IF(data_in!C1563="NULL","",IF(D1563="",ROUND(data_in!D1563-data_in!B1563,0),MIN(D1563,ROUND(data_in!D1563-data_in!B1563,0)))))</f>
        <v>30</v>
      </c>
      <c r="H1563" s="8" t="str">
        <f>IF(A1563="","",IF(data_in!M1563="United States","United States",IF(data_in!M1563="Canada","Canada",IF(data_in!M1563="United Kingdom","United Kingdom","Other Country"))))</f>
        <v>Other Country</v>
      </c>
      <c r="I1563" s="8" t="str">
        <f>IF(A1563="","",IF(data_in!K1563="Unknown","Unknown",IF(data_in!K1563&lt;=10,"Very Small",IF(data_in!K1563&lt;=100,"Small",IF(data_in!K1563&lt;=500,"Medium",IF(data_in!K1563&gt;500,"Large","Error"))))))</f>
        <v>Very Small</v>
      </c>
      <c r="J1563" s="8" t="str">
        <f>IF(C1563=1,TEXT(data_in!E1563,"mm-yyyy"),"")</f>
        <v/>
      </c>
      <c r="K1563" s="8" t="str">
        <f>IF(A1563="","",IF(data_in!I1563="Website","Website",IF(data_in!I1563="Paid Search","Paid Search",IF(data_in!I1563="Slack","Slack","Other Channel"))))</f>
        <v>Paid Search</v>
      </c>
      <c r="L1563" s="10">
        <f>IF(A1563="","",ROUND(N$3-data_in!B1563,0))</f>
        <v>132</v>
      </c>
    </row>
    <row r="1564" spans="1:12">
      <c r="A1564" s="8" t="str">
        <f>IF(data_in!A1564="","",data_in!A1564)</f>
        <v>4e1313b8-7c1a-44c2-8a56-5f0e6deb11de</v>
      </c>
      <c r="B1564" s="12">
        <f>IF(A1564="","",data_in!B1564)</f>
        <v>43845.857071759259</v>
      </c>
      <c r="C1564" s="8">
        <f>IF(A1564="","",IF(data_in!E1564="NULL",0,1))</f>
        <v>0</v>
      </c>
      <c r="D1564" s="8" t="str">
        <f>IF(A1564="","",IF(data_in!E1564="NULL","",ROUND(data_in!E1564-data_in!B1564,0)))</f>
        <v/>
      </c>
      <c r="E1564" s="8">
        <f>IF(A1564="","",IF(data_in!C1564="NULL",0,IF(data_in!C1564&gt;data_in!E1564,0,1)))</f>
        <v>0</v>
      </c>
      <c r="F1564" s="8" t="str">
        <f>IF(OR(A1564="",E1564=0),"",IF(data_in!C1564="NULL","",ROUND(data_in!C1564-data_in!B1564,0)))</f>
        <v/>
      </c>
      <c r="G1564" s="8" t="str">
        <f>IF(OR(A1564="",E1564=0),"",IF(data_in!C1564="NULL","",IF(D1564="",ROUND(data_in!D1564-data_in!B1564,0),MIN(D1564,ROUND(data_in!D1564-data_in!B1564,0)))))</f>
        <v/>
      </c>
      <c r="H1564" s="8" t="str">
        <f>IF(A1564="","",IF(data_in!M1564="United States","United States",IF(data_in!M1564="Canada","Canada",IF(data_in!M1564="United Kingdom","United Kingdom","Other Country"))))</f>
        <v>United States</v>
      </c>
      <c r="I1564" s="8" t="str">
        <f>IF(A1564="","",IF(data_in!K1564="Unknown","Unknown",IF(data_in!K1564&lt;=10,"Very Small",IF(data_in!K1564&lt;=100,"Small",IF(data_in!K1564&lt;=500,"Medium",IF(data_in!K1564&gt;500,"Large","Error"))))))</f>
        <v>Very Small</v>
      </c>
      <c r="J1564" s="8" t="str">
        <f>IF(C1564=1,TEXT(data_in!E1564,"mm-yyyy"),"")</f>
        <v/>
      </c>
      <c r="K1564" s="8" t="str">
        <f>IF(A1564="","",IF(data_in!I1564="Website","Website",IF(data_in!I1564="Paid Search","Paid Search",IF(data_in!I1564="Slack","Slack","Other Channel"))))</f>
        <v>Website</v>
      </c>
      <c r="L1564" s="10">
        <f>IF(A1564="","",ROUND(N$3-data_in!B1564,0))</f>
        <v>137</v>
      </c>
    </row>
    <row r="1565" spans="1:12">
      <c r="A1565" s="8" t="str">
        <f>IF(data_in!A1565="","",data_in!A1565)</f>
        <v>69b15951-6106-4a97-91d3-1f357a08e346</v>
      </c>
      <c r="B1565" s="12">
        <f>IF(A1565="","",data_in!B1565)</f>
        <v>43845.919664351852</v>
      </c>
      <c r="C1565" s="8">
        <f>IF(A1565="","",IF(data_in!E1565="NULL",0,1))</f>
        <v>0</v>
      </c>
      <c r="D1565" s="8" t="str">
        <f>IF(A1565="","",IF(data_in!E1565="NULL","",ROUND(data_in!E1565-data_in!B1565,0)))</f>
        <v/>
      </c>
      <c r="E1565" s="8">
        <f>IF(A1565="","",IF(data_in!C1565="NULL",0,IF(data_in!C1565&gt;data_in!E1565,0,1)))</f>
        <v>1</v>
      </c>
      <c r="F1565" s="8">
        <f>IF(OR(A1565="",E1565=0),"",IF(data_in!C1565="NULL","",ROUND(data_in!C1565-data_in!B1565,0)))</f>
        <v>0</v>
      </c>
      <c r="G1565" s="8">
        <f>IF(OR(A1565="",E1565=0),"",IF(data_in!C1565="NULL","",IF(D1565="",ROUND(data_in!D1565-data_in!B1565,0),MIN(D1565,ROUND(data_in!D1565-data_in!B1565,0)))))</f>
        <v>30</v>
      </c>
      <c r="H1565" s="8" t="str">
        <f>IF(A1565="","",IF(data_in!M1565="United States","United States",IF(data_in!M1565="Canada","Canada",IF(data_in!M1565="United Kingdom","United Kingdom","Other Country"))))</f>
        <v>Other Country</v>
      </c>
      <c r="I1565" s="8" t="str">
        <f>IF(A1565="","",IF(data_in!K1565="Unknown","Unknown",IF(data_in!K1565&lt;=10,"Very Small",IF(data_in!K1565&lt;=100,"Small",IF(data_in!K1565&lt;=500,"Medium",IF(data_in!K1565&gt;500,"Large","Error"))))))</f>
        <v>Small</v>
      </c>
      <c r="J1565" s="8" t="str">
        <f>IF(C1565=1,TEXT(data_in!E1565,"mm-yyyy"),"")</f>
        <v/>
      </c>
      <c r="K1565" s="8" t="str">
        <f>IF(A1565="","",IF(data_in!I1565="Website","Website",IF(data_in!I1565="Paid Search","Paid Search",IF(data_in!I1565="Slack","Slack","Other Channel"))))</f>
        <v>Website</v>
      </c>
      <c r="L1565" s="10">
        <f>IF(A1565="","",ROUND(N$3-data_in!B1565,0))</f>
        <v>137</v>
      </c>
    </row>
    <row r="1566" spans="1:12">
      <c r="A1566" s="8" t="str">
        <f>IF(data_in!A1566="","",data_in!A1566)</f>
        <v>a1a3a4f1-33eb-4917-b32d-5152110f2a18</v>
      </c>
      <c r="B1566" s="12">
        <f>IF(A1566="","",data_in!B1566)</f>
        <v>43845.923773148148</v>
      </c>
      <c r="C1566" s="8">
        <f>IF(A1566="","",IF(data_in!E1566="NULL",0,1))</f>
        <v>0</v>
      </c>
      <c r="D1566" s="8" t="str">
        <f>IF(A1566="","",IF(data_in!E1566="NULL","",ROUND(data_in!E1566-data_in!B1566,0)))</f>
        <v/>
      </c>
      <c r="E1566" s="8">
        <f>IF(A1566="","",IF(data_in!C1566="NULL",0,IF(data_in!C1566&gt;data_in!E1566,0,1)))</f>
        <v>0</v>
      </c>
      <c r="F1566" s="8" t="str">
        <f>IF(OR(A1566="",E1566=0),"",IF(data_in!C1566="NULL","",ROUND(data_in!C1566-data_in!B1566,0)))</f>
        <v/>
      </c>
      <c r="G1566" s="8" t="str">
        <f>IF(OR(A1566="",E1566=0),"",IF(data_in!C1566="NULL","",IF(D1566="",ROUND(data_in!D1566-data_in!B1566,0),MIN(D1566,ROUND(data_in!D1566-data_in!B1566,0)))))</f>
        <v/>
      </c>
      <c r="H1566" s="8" t="str">
        <f>IF(A1566="","",IF(data_in!M1566="United States","United States",IF(data_in!M1566="Canada","Canada",IF(data_in!M1566="United Kingdom","United Kingdom","Other Country"))))</f>
        <v>United States</v>
      </c>
      <c r="I1566" s="8" t="str">
        <f>IF(A1566="","",IF(data_in!K1566="Unknown","Unknown",IF(data_in!K1566&lt;=10,"Very Small",IF(data_in!K1566&lt;=100,"Small",IF(data_in!K1566&lt;=500,"Medium",IF(data_in!K1566&gt;500,"Large","Error"))))))</f>
        <v>Medium</v>
      </c>
      <c r="J1566" s="8" t="str">
        <f>IF(C1566=1,TEXT(data_in!E1566,"mm-yyyy"),"")</f>
        <v/>
      </c>
      <c r="K1566" s="8" t="str">
        <f>IF(A1566="","",IF(data_in!I1566="Website","Website",IF(data_in!I1566="Paid Search","Paid Search",IF(data_in!I1566="Slack","Slack","Other Channel"))))</f>
        <v>Slack</v>
      </c>
      <c r="L1566" s="10">
        <f>IF(A1566="","",ROUND(N$3-data_in!B1566,0))</f>
        <v>137</v>
      </c>
    </row>
    <row r="1567" spans="1:12">
      <c r="A1567" s="8" t="str">
        <f>IF(data_in!A1567="","",data_in!A1567)</f>
        <v>8a9d44ac-e072-479f-8e7f-b1ded7388903</v>
      </c>
      <c r="B1567" s="12">
        <f>IF(A1567="","",data_in!B1567)</f>
        <v>43845.920960648145</v>
      </c>
      <c r="C1567" s="8">
        <f>IF(A1567="","",IF(data_in!E1567="NULL",0,1))</f>
        <v>0</v>
      </c>
      <c r="D1567" s="8" t="str">
        <f>IF(A1567="","",IF(data_in!E1567="NULL","",ROUND(data_in!E1567-data_in!B1567,0)))</f>
        <v/>
      </c>
      <c r="E1567" s="8">
        <f>IF(A1567="","",IF(data_in!C1567="NULL",0,IF(data_in!C1567&gt;data_in!E1567,0,1)))</f>
        <v>1</v>
      </c>
      <c r="F1567" s="8">
        <f>IF(OR(A1567="",E1567=0),"",IF(data_in!C1567="NULL","",ROUND(data_in!C1567-data_in!B1567,0)))</f>
        <v>2</v>
      </c>
      <c r="G1567" s="8">
        <f>IF(OR(A1567="",E1567=0),"",IF(data_in!C1567="NULL","",IF(D1567="",ROUND(data_in!D1567-data_in!B1567,0),MIN(D1567,ROUND(data_in!D1567-data_in!B1567,0)))))</f>
        <v>32</v>
      </c>
      <c r="H1567" s="8" t="str">
        <f>IF(A1567="","",IF(data_in!M1567="United States","United States",IF(data_in!M1567="Canada","Canada",IF(data_in!M1567="United Kingdom","United Kingdom","Other Country"))))</f>
        <v>United States</v>
      </c>
      <c r="I1567" s="8" t="str">
        <f>IF(A1567="","",IF(data_in!K1567="Unknown","Unknown",IF(data_in!K1567&lt;=10,"Very Small",IF(data_in!K1567&lt;=100,"Small",IF(data_in!K1567&lt;=500,"Medium",IF(data_in!K1567&gt;500,"Large","Error"))))))</f>
        <v>Small</v>
      </c>
      <c r="J1567" s="8" t="str">
        <f>IF(C1567=1,TEXT(data_in!E1567,"mm-yyyy"),"")</f>
        <v/>
      </c>
      <c r="K1567" s="8" t="str">
        <f>IF(A1567="","",IF(data_in!I1567="Website","Website",IF(data_in!I1567="Paid Search","Paid Search",IF(data_in!I1567="Slack","Slack","Other Channel"))))</f>
        <v>Website</v>
      </c>
      <c r="L1567" s="10">
        <f>IF(A1567="","",ROUND(N$3-data_in!B1567,0))</f>
        <v>137</v>
      </c>
    </row>
    <row r="1568" spans="1:12">
      <c r="A1568" s="8" t="str">
        <f>IF(data_in!A1568="","",data_in!A1568)</f>
        <v>3ed0c28d-133a-4437-85b0-41d70ae67469</v>
      </c>
      <c r="B1568" s="12">
        <f>IF(A1568="","",data_in!B1568)</f>
        <v>43845.946898148148</v>
      </c>
      <c r="C1568" s="8">
        <f>IF(A1568="","",IF(data_in!E1568="NULL",0,1))</f>
        <v>1</v>
      </c>
      <c r="D1568" s="8">
        <f>IF(A1568="","",IF(data_in!E1568="NULL","",ROUND(data_in!E1568-data_in!B1568,0)))</f>
        <v>0</v>
      </c>
      <c r="E1568" s="8">
        <f>IF(A1568="","",IF(data_in!C1568="NULL",0,IF(data_in!C1568&gt;data_in!E1568,0,1)))</f>
        <v>0</v>
      </c>
      <c r="F1568" s="8" t="str">
        <f>IF(OR(A1568="",E1568=0),"",IF(data_in!C1568="NULL","",ROUND(data_in!C1568-data_in!B1568,0)))</f>
        <v/>
      </c>
      <c r="G1568" s="8" t="str">
        <f>IF(OR(A1568="",E1568=0),"",IF(data_in!C1568="NULL","",IF(D1568="",ROUND(data_in!D1568-data_in!B1568,0),MIN(D1568,ROUND(data_in!D1568-data_in!B1568,0)))))</f>
        <v/>
      </c>
      <c r="H1568" s="8" t="str">
        <f>IF(A1568="","",IF(data_in!M1568="United States","United States",IF(data_in!M1568="Canada","Canada",IF(data_in!M1568="United Kingdom","United Kingdom","Other Country"))))</f>
        <v>Other Country</v>
      </c>
      <c r="I1568" s="8" t="str">
        <f>IF(A1568="","",IF(data_in!K1568="Unknown","Unknown",IF(data_in!K1568&lt;=10,"Very Small",IF(data_in!K1568&lt;=100,"Small",IF(data_in!K1568&lt;=500,"Medium",IF(data_in!K1568&gt;500,"Large","Error"))))))</f>
        <v>Small</v>
      </c>
      <c r="J1568" s="8" t="str">
        <f>IF(C1568=1,TEXT(data_in!E1568,"mm-yyyy"),"")</f>
        <v>01-2020</v>
      </c>
      <c r="K1568" s="8" t="str">
        <f>IF(A1568="","",IF(data_in!I1568="Website","Website",IF(data_in!I1568="Paid Search","Paid Search",IF(data_in!I1568="Slack","Slack","Other Channel"))))</f>
        <v>Website</v>
      </c>
      <c r="L1568" s="10">
        <f>IF(A1568="","",ROUND(N$3-data_in!B1568,0))</f>
        <v>137</v>
      </c>
    </row>
    <row r="1569" spans="1:12">
      <c r="A1569" s="8" t="str">
        <f>IF(data_in!A1569="","",data_in!A1569)</f>
        <v>94b7ec26-7aab-428a-ac42-8276cabd85ba</v>
      </c>
      <c r="B1569" s="12">
        <f>IF(A1569="","",data_in!B1569)</f>
        <v>43845.946111111109</v>
      </c>
      <c r="C1569" s="8">
        <f>IF(A1569="","",IF(data_in!E1569="NULL",0,1))</f>
        <v>0</v>
      </c>
      <c r="D1569" s="8" t="str">
        <f>IF(A1569="","",IF(data_in!E1569="NULL","",ROUND(data_in!E1569-data_in!B1569,0)))</f>
        <v/>
      </c>
      <c r="E1569" s="8">
        <f>IF(A1569="","",IF(data_in!C1569="NULL",0,IF(data_in!C1569&gt;data_in!E1569,0,1)))</f>
        <v>0</v>
      </c>
      <c r="F1569" s="8" t="str">
        <f>IF(OR(A1569="",E1569=0),"",IF(data_in!C1569="NULL","",ROUND(data_in!C1569-data_in!B1569,0)))</f>
        <v/>
      </c>
      <c r="G1569" s="8" t="str">
        <f>IF(OR(A1569="",E1569=0),"",IF(data_in!C1569="NULL","",IF(D1569="",ROUND(data_in!D1569-data_in!B1569,0),MIN(D1569,ROUND(data_in!D1569-data_in!B1569,0)))))</f>
        <v/>
      </c>
      <c r="H1569" s="8" t="str">
        <f>IF(A1569="","",IF(data_in!M1569="United States","United States",IF(data_in!M1569="Canada","Canada",IF(data_in!M1569="United Kingdom","United Kingdom","Other Country"))))</f>
        <v>Other Country</v>
      </c>
      <c r="I1569" s="8" t="str">
        <f>IF(A1569="","",IF(data_in!K1569="Unknown","Unknown",IF(data_in!K1569&lt;=10,"Very Small",IF(data_in!K1569&lt;=100,"Small",IF(data_in!K1569&lt;=500,"Medium",IF(data_in!K1569&gt;500,"Large","Error"))))))</f>
        <v>Very Small</v>
      </c>
      <c r="J1569" s="8" t="str">
        <f>IF(C1569=1,TEXT(data_in!E1569,"mm-yyyy"),"")</f>
        <v/>
      </c>
      <c r="K1569" s="8" t="str">
        <f>IF(A1569="","",IF(data_in!I1569="Website","Website",IF(data_in!I1569="Paid Search","Paid Search",IF(data_in!I1569="Slack","Slack","Other Channel"))))</f>
        <v>Website</v>
      </c>
      <c r="L1569" s="10">
        <f>IF(A1569="","",ROUND(N$3-data_in!B1569,0))</f>
        <v>137</v>
      </c>
    </row>
    <row r="1570" spans="1:12">
      <c r="A1570" s="8" t="str">
        <f>IF(data_in!A1570="","",data_in!A1570)</f>
        <v>e1eabb74-6cf4-4f86-a784-b3ef21fcd52e</v>
      </c>
      <c r="B1570" s="12">
        <f>IF(A1570="","",data_in!B1570)</f>
        <v>43845.947164351855</v>
      </c>
      <c r="C1570" s="8">
        <f>IF(A1570="","",IF(data_in!E1570="NULL",0,1))</f>
        <v>0</v>
      </c>
      <c r="D1570" s="8" t="str">
        <f>IF(A1570="","",IF(data_in!E1570="NULL","",ROUND(data_in!E1570-data_in!B1570,0)))</f>
        <v/>
      </c>
      <c r="E1570" s="8">
        <f>IF(A1570="","",IF(data_in!C1570="NULL",0,IF(data_in!C1570&gt;data_in!E1570,0,1)))</f>
        <v>0</v>
      </c>
      <c r="F1570" s="8" t="str">
        <f>IF(OR(A1570="",E1570=0),"",IF(data_in!C1570="NULL","",ROUND(data_in!C1570-data_in!B1570,0)))</f>
        <v/>
      </c>
      <c r="G1570" s="8" t="str">
        <f>IF(OR(A1570="",E1570=0),"",IF(data_in!C1570="NULL","",IF(D1570="",ROUND(data_in!D1570-data_in!B1570,0),MIN(D1570,ROUND(data_in!D1570-data_in!B1570,0)))))</f>
        <v/>
      </c>
      <c r="H1570" s="8" t="str">
        <f>IF(A1570="","",IF(data_in!M1570="United States","United States",IF(data_in!M1570="Canada","Canada",IF(data_in!M1570="United Kingdom","United Kingdom","Other Country"))))</f>
        <v>United States</v>
      </c>
      <c r="I1570" s="8" t="str">
        <f>IF(A1570="","",IF(data_in!K1570="Unknown","Unknown",IF(data_in!K1570&lt;=10,"Very Small",IF(data_in!K1570&lt;=100,"Small",IF(data_in!K1570&lt;=500,"Medium",IF(data_in!K1570&gt;500,"Large","Error"))))))</f>
        <v>Very Small</v>
      </c>
      <c r="J1570" s="8" t="str">
        <f>IF(C1570=1,TEXT(data_in!E1570,"mm-yyyy"),"")</f>
        <v/>
      </c>
      <c r="K1570" s="8" t="str">
        <f>IF(A1570="","",IF(data_in!I1570="Website","Website",IF(data_in!I1570="Paid Search","Paid Search",IF(data_in!I1570="Slack","Slack","Other Channel"))))</f>
        <v>Website</v>
      </c>
      <c r="L1570" s="10">
        <f>IF(A1570="","",ROUND(N$3-data_in!B1570,0))</f>
        <v>137</v>
      </c>
    </row>
    <row r="1571" spans="1:12">
      <c r="A1571" s="8" t="str">
        <f>IF(data_in!A1571="","",data_in!A1571)</f>
        <v>8cf81a05-4b8d-4f5c-9f85-2f51acefcd04</v>
      </c>
      <c r="B1571" s="12">
        <f>IF(A1571="","",data_in!B1571)</f>
        <v>43846.112337962964</v>
      </c>
      <c r="C1571" s="8">
        <f>IF(A1571="","",IF(data_in!E1571="NULL",0,1))</f>
        <v>0</v>
      </c>
      <c r="D1571" s="8" t="str">
        <f>IF(A1571="","",IF(data_in!E1571="NULL","",ROUND(data_in!E1571-data_in!B1571,0)))</f>
        <v/>
      </c>
      <c r="E1571" s="8">
        <f>IF(A1571="","",IF(data_in!C1571="NULL",0,IF(data_in!C1571&gt;data_in!E1571,0,1)))</f>
        <v>0</v>
      </c>
      <c r="F1571" s="8" t="str">
        <f>IF(OR(A1571="",E1571=0),"",IF(data_in!C1571="NULL","",ROUND(data_in!C1571-data_in!B1571,0)))</f>
        <v/>
      </c>
      <c r="G1571" s="8" t="str">
        <f>IF(OR(A1571="",E1571=0),"",IF(data_in!C1571="NULL","",IF(D1571="",ROUND(data_in!D1571-data_in!B1571,0),MIN(D1571,ROUND(data_in!D1571-data_in!B1571,0)))))</f>
        <v/>
      </c>
      <c r="H1571" s="8" t="str">
        <f>IF(A1571="","",IF(data_in!M1571="United States","United States",IF(data_in!M1571="Canada","Canada",IF(data_in!M1571="United Kingdom","United Kingdom","Other Country"))))</f>
        <v>United States</v>
      </c>
      <c r="I1571" s="8" t="str">
        <f>IF(A1571="","",IF(data_in!K1571="Unknown","Unknown",IF(data_in!K1571&lt;=10,"Very Small",IF(data_in!K1571&lt;=100,"Small",IF(data_in!K1571&lt;=500,"Medium",IF(data_in!K1571&gt;500,"Large","Error"))))))</f>
        <v>Very Small</v>
      </c>
      <c r="J1571" s="8" t="str">
        <f>IF(C1571=1,TEXT(data_in!E1571,"mm-yyyy"),"")</f>
        <v/>
      </c>
      <c r="K1571" s="8" t="str">
        <f>IF(A1571="","",IF(data_in!I1571="Website","Website",IF(data_in!I1571="Paid Search","Paid Search",IF(data_in!I1571="Slack","Slack","Other Channel"))))</f>
        <v>Website</v>
      </c>
      <c r="L1571" s="10">
        <f>IF(A1571="","",ROUND(N$3-data_in!B1571,0))</f>
        <v>137</v>
      </c>
    </row>
    <row r="1572" spans="1:12">
      <c r="A1572" s="8" t="str">
        <f>IF(data_in!A1572="","",data_in!A1572)</f>
        <v>a6cc7e34-3de5-4504-8284-fd44d26892a3</v>
      </c>
      <c r="B1572" s="12">
        <f>IF(A1572="","",data_in!B1572)</f>
        <v>43845.981585648151</v>
      </c>
      <c r="C1572" s="8">
        <f>IF(A1572="","",IF(data_in!E1572="NULL",0,1))</f>
        <v>0</v>
      </c>
      <c r="D1572" s="8" t="str">
        <f>IF(A1572="","",IF(data_in!E1572="NULL","",ROUND(data_in!E1572-data_in!B1572,0)))</f>
        <v/>
      </c>
      <c r="E1572" s="8">
        <f>IF(A1572="","",IF(data_in!C1572="NULL",0,IF(data_in!C1572&gt;data_in!E1572,0,1)))</f>
        <v>0</v>
      </c>
      <c r="F1572" s="8" t="str">
        <f>IF(OR(A1572="",E1572=0),"",IF(data_in!C1572="NULL","",ROUND(data_in!C1572-data_in!B1572,0)))</f>
        <v/>
      </c>
      <c r="G1572" s="8" t="str">
        <f>IF(OR(A1572="",E1572=0),"",IF(data_in!C1572="NULL","",IF(D1572="",ROUND(data_in!D1572-data_in!B1572,0),MIN(D1572,ROUND(data_in!D1572-data_in!B1572,0)))))</f>
        <v/>
      </c>
      <c r="H1572" s="8" t="str">
        <f>IF(A1572="","",IF(data_in!M1572="United States","United States",IF(data_in!M1572="Canada","Canada",IF(data_in!M1572="United Kingdom","United Kingdom","Other Country"))))</f>
        <v>Other Country</v>
      </c>
      <c r="I1572" s="8" t="str">
        <f>IF(A1572="","",IF(data_in!K1572="Unknown","Unknown",IF(data_in!K1572&lt;=10,"Very Small",IF(data_in!K1572&lt;=100,"Small",IF(data_in!K1572&lt;=500,"Medium",IF(data_in!K1572&gt;500,"Large","Error"))))))</f>
        <v>Small</v>
      </c>
      <c r="J1572" s="8" t="str">
        <f>IF(C1572=1,TEXT(data_in!E1572,"mm-yyyy"),"")</f>
        <v/>
      </c>
      <c r="K1572" s="8" t="str">
        <f>IF(A1572="","",IF(data_in!I1572="Website","Website",IF(data_in!I1572="Paid Search","Paid Search",IF(data_in!I1572="Slack","Slack","Other Channel"))))</f>
        <v>Website</v>
      </c>
      <c r="L1572" s="10">
        <f>IF(A1572="","",ROUND(N$3-data_in!B1572,0))</f>
        <v>137</v>
      </c>
    </row>
    <row r="1573" spans="1:12">
      <c r="A1573" s="8" t="str">
        <f>IF(data_in!A1573="","",data_in!A1573)</f>
        <v>3f6a263a-62f0-44d7-bc74-12d18a132faf</v>
      </c>
      <c r="B1573" s="12">
        <f>IF(A1573="","",data_in!B1573)</f>
        <v>43846.120057870372</v>
      </c>
      <c r="C1573" s="8">
        <f>IF(A1573="","",IF(data_in!E1573="NULL",0,1))</f>
        <v>0</v>
      </c>
      <c r="D1573" s="8" t="str">
        <f>IF(A1573="","",IF(data_in!E1573="NULL","",ROUND(data_in!E1573-data_in!B1573,0)))</f>
        <v/>
      </c>
      <c r="E1573" s="8">
        <f>IF(A1573="","",IF(data_in!C1573="NULL",0,IF(data_in!C1573&gt;data_in!E1573,0,1)))</f>
        <v>0</v>
      </c>
      <c r="F1573" s="8" t="str">
        <f>IF(OR(A1573="",E1573=0),"",IF(data_in!C1573="NULL","",ROUND(data_in!C1573-data_in!B1573,0)))</f>
        <v/>
      </c>
      <c r="G1573" s="8" t="str">
        <f>IF(OR(A1573="",E1573=0),"",IF(data_in!C1573="NULL","",IF(D1573="",ROUND(data_in!D1573-data_in!B1573,0),MIN(D1573,ROUND(data_in!D1573-data_in!B1573,0)))))</f>
        <v/>
      </c>
      <c r="H1573" s="8" t="str">
        <f>IF(A1573="","",IF(data_in!M1573="United States","United States",IF(data_in!M1573="Canada","Canada",IF(data_in!M1573="United Kingdom","United Kingdom","Other Country"))))</f>
        <v>United States</v>
      </c>
      <c r="I1573" s="8" t="str">
        <f>IF(A1573="","",IF(data_in!K1573="Unknown","Unknown",IF(data_in!K1573&lt;=10,"Very Small",IF(data_in!K1573&lt;=100,"Small",IF(data_in!K1573&lt;=500,"Medium",IF(data_in!K1573&gt;500,"Large","Error"))))))</f>
        <v>Medium</v>
      </c>
      <c r="J1573" s="8" t="str">
        <f>IF(C1573=1,TEXT(data_in!E1573,"mm-yyyy"),"")</f>
        <v/>
      </c>
      <c r="K1573" s="8" t="str">
        <f>IF(A1573="","",IF(data_in!I1573="Website","Website",IF(data_in!I1573="Paid Search","Paid Search",IF(data_in!I1573="Slack","Slack","Other Channel"))))</f>
        <v>Slack</v>
      </c>
      <c r="L1573" s="10">
        <f>IF(A1573="","",ROUND(N$3-data_in!B1573,0))</f>
        <v>137</v>
      </c>
    </row>
    <row r="1574" spans="1:12">
      <c r="A1574" s="8" t="str">
        <f>IF(data_in!A1574="","",data_in!A1574)</f>
        <v>ce5e3a4a-6e11-41f6-8974-4b6d65557fa0</v>
      </c>
      <c r="B1574" s="12">
        <f>IF(A1574="","",data_in!B1574)</f>
        <v>43846.175358796296</v>
      </c>
      <c r="C1574" s="8">
        <f>IF(A1574="","",IF(data_in!E1574="NULL",0,1))</f>
        <v>0</v>
      </c>
      <c r="D1574" s="8" t="str">
        <f>IF(A1574="","",IF(data_in!E1574="NULL","",ROUND(data_in!E1574-data_in!B1574,0)))</f>
        <v/>
      </c>
      <c r="E1574" s="8">
        <f>IF(A1574="","",IF(data_in!C1574="NULL",0,IF(data_in!C1574&gt;data_in!E1574,0,1)))</f>
        <v>0</v>
      </c>
      <c r="F1574" s="8" t="str">
        <f>IF(OR(A1574="",E1574=0),"",IF(data_in!C1574="NULL","",ROUND(data_in!C1574-data_in!B1574,0)))</f>
        <v/>
      </c>
      <c r="G1574" s="8" t="str">
        <f>IF(OR(A1574="",E1574=0),"",IF(data_in!C1574="NULL","",IF(D1574="",ROUND(data_in!D1574-data_in!B1574,0),MIN(D1574,ROUND(data_in!D1574-data_in!B1574,0)))))</f>
        <v/>
      </c>
      <c r="H1574" s="8" t="str">
        <f>IF(A1574="","",IF(data_in!M1574="United States","United States",IF(data_in!M1574="Canada","Canada",IF(data_in!M1574="United Kingdom","United Kingdom","Other Country"))))</f>
        <v>Other Country</v>
      </c>
      <c r="I1574" s="8" t="str">
        <f>IF(A1574="","",IF(data_in!K1574="Unknown","Unknown",IF(data_in!K1574&lt;=10,"Very Small",IF(data_in!K1574&lt;=100,"Small",IF(data_in!K1574&lt;=500,"Medium",IF(data_in!K1574&gt;500,"Large","Error"))))))</f>
        <v>Small</v>
      </c>
      <c r="J1574" s="8" t="str">
        <f>IF(C1574=1,TEXT(data_in!E1574,"mm-yyyy"),"")</f>
        <v/>
      </c>
      <c r="K1574" s="8" t="str">
        <f>IF(A1574="","",IF(data_in!I1574="Website","Website",IF(data_in!I1574="Paid Search","Paid Search",IF(data_in!I1574="Slack","Slack","Other Channel"))))</f>
        <v>Website</v>
      </c>
      <c r="L1574" s="10">
        <f>IF(A1574="","",ROUND(N$3-data_in!B1574,0))</f>
        <v>137</v>
      </c>
    </row>
    <row r="1575" spans="1:12">
      <c r="A1575" s="8" t="str">
        <f>IF(data_in!A1575="","",data_in!A1575)</f>
        <v>269ebaae-419b-432b-9745-810c46a4bca7</v>
      </c>
      <c r="B1575" s="12">
        <f>IF(A1575="","",data_in!B1575)</f>
        <v>43846.447650462964</v>
      </c>
      <c r="C1575" s="8">
        <f>IF(A1575="","",IF(data_in!E1575="NULL",0,1))</f>
        <v>0</v>
      </c>
      <c r="D1575" s="8" t="str">
        <f>IF(A1575="","",IF(data_in!E1575="NULL","",ROUND(data_in!E1575-data_in!B1575,0)))</f>
        <v/>
      </c>
      <c r="E1575" s="8">
        <f>IF(A1575="","",IF(data_in!C1575="NULL",0,IF(data_in!C1575&gt;data_in!E1575,0,1)))</f>
        <v>1</v>
      </c>
      <c r="F1575" s="8">
        <f>IF(OR(A1575="",E1575=0),"",IF(data_in!C1575="NULL","",ROUND(data_in!C1575-data_in!B1575,0)))</f>
        <v>5</v>
      </c>
      <c r="G1575" s="8">
        <f>IF(OR(A1575="",E1575=0),"",IF(data_in!C1575="NULL","",IF(D1575="",ROUND(data_in!D1575-data_in!B1575,0),MIN(D1575,ROUND(data_in!D1575-data_in!B1575,0)))))</f>
        <v>35</v>
      </c>
      <c r="H1575" s="8" t="str">
        <f>IF(A1575="","",IF(data_in!M1575="United States","United States",IF(data_in!M1575="Canada","Canada",IF(data_in!M1575="United Kingdom","United Kingdom","Other Country"))))</f>
        <v>United States</v>
      </c>
      <c r="I1575" s="8" t="str">
        <f>IF(A1575="","",IF(data_in!K1575="Unknown","Unknown",IF(data_in!K1575&lt;=10,"Very Small",IF(data_in!K1575&lt;=100,"Small",IF(data_in!K1575&lt;=500,"Medium",IF(data_in!K1575&gt;500,"Large","Error"))))))</f>
        <v>Medium</v>
      </c>
      <c r="J1575" s="8" t="str">
        <f>IF(C1575=1,TEXT(data_in!E1575,"mm-yyyy"),"")</f>
        <v/>
      </c>
      <c r="K1575" s="8" t="str">
        <f>IF(A1575="","",IF(data_in!I1575="Website","Website",IF(data_in!I1575="Paid Search","Paid Search",IF(data_in!I1575="Slack","Slack","Other Channel"))))</f>
        <v>Website</v>
      </c>
      <c r="L1575" s="10">
        <f>IF(A1575="","",ROUND(N$3-data_in!B1575,0))</f>
        <v>137</v>
      </c>
    </row>
    <row r="1576" spans="1:12">
      <c r="A1576" s="8" t="str">
        <f>IF(data_in!A1576="","",data_in!A1576)</f>
        <v>6adcf9fd-c303-4923-9c3a-544b28834558</v>
      </c>
      <c r="B1576" s="12">
        <f>IF(A1576="","",data_in!B1576)</f>
        <v>43846.47</v>
      </c>
      <c r="C1576" s="8">
        <f>IF(A1576="","",IF(data_in!E1576="NULL",0,1))</f>
        <v>0</v>
      </c>
      <c r="D1576" s="8" t="str">
        <f>IF(A1576="","",IF(data_in!E1576="NULL","",ROUND(data_in!E1576-data_in!B1576,0)))</f>
        <v/>
      </c>
      <c r="E1576" s="8">
        <f>IF(A1576="","",IF(data_in!C1576="NULL",0,IF(data_in!C1576&gt;data_in!E1576,0,1)))</f>
        <v>0</v>
      </c>
      <c r="F1576" s="8" t="str">
        <f>IF(OR(A1576="",E1576=0),"",IF(data_in!C1576="NULL","",ROUND(data_in!C1576-data_in!B1576,0)))</f>
        <v/>
      </c>
      <c r="G1576" s="8" t="str">
        <f>IF(OR(A1576="",E1576=0),"",IF(data_in!C1576="NULL","",IF(D1576="",ROUND(data_in!D1576-data_in!B1576,0),MIN(D1576,ROUND(data_in!D1576-data_in!B1576,0)))))</f>
        <v/>
      </c>
      <c r="H1576" s="8" t="str">
        <f>IF(A1576="","",IF(data_in!M1576="United States","United States",IF(data_in!M1576="Canada","Canada",IF(data_in!M1576="United Kingdom","United Kingdom","Other Country"))))</f>
        <v>United Kingdom</v>
      </c>
      <c r="I1576" s="8" t="str">
        <f>IF(A1576="","",IF(data_in!K1576="Unknown","Unknown",IF(data_in!K1576&lt;=10,"Very Small",IF(data_in!K1576&lt;=100,"Small",IF(data_in!K1576&lt;=500,"Medium",IF(data_in!K1576&gt;500,"Large","Error"))))))</f>
        <v>Very Small</v>
      </c>
      <c r="J1576" s="8" t="str">
        <f>IF(C1576=1,TEXT(data_in!E1576,"mm-yyyy"),"")</f>
        <v/>
      </c>
      <c r="K1576" s="8" t="str">
        <f>IF(A1576="","",IF(data_in!I1576="Website","Website",IF(data_in!I1576="Paid Search","Paid Search",IF(data_in!I1576="Slack","Slack","Other Channel"))))</f>
        <v>Website</v>
      </c>
      <c r="L1576" s="10">
        <f>IF(A1576="","",ROUND(N$3-data_in!B1576,0))</f>
        <v>137</v>
      </c>
    </row>
    <row r="1577" spans="1:12">
      <c r="A1577" s="8" t="str">
        <f>IF(data_in!A1577="","",data_in!A1577)</f>
        <v>6b4d5ba1-dde7-4589-b071-93ca7dd0e3e1</v>
      </c>
      <c r="B1577" s="12">
        <f>IF(A1577="","",data_in!B1577)</f>
        <v>43846.046527777777</v>
      </c>
      <c r="C1577" s="8">
        <f>IF(A1577="","",IF(data_in!E1577="NULL",0,1))</f>
        <v>0</v>
      </c>
      <c r="D1577" s="8" t="str">
        <f>IF(A1577="","",IF(data_in!E1577="NULL","",ROUND(data_in!E1577-data_in!B1577,0)))</f>
        <v/>
      </c>
      <c r="E1577" s="8">
        <f>IF(A1577="","",IF(data_in!C1577="NULL",0,IF(data_in!C1577&gt;data_in!E1577,0,1)))</f>
        <v>0</v>
      </c>
      <c r="F1577" s="8" t="str">
        <f>IF(OR(A1577="",E1577=0),"",IF(data_in!C1577="NULL","",ROUND(data_in!C1577-data_in!B1577,0)))</f>
        <v/>
      </c>
      <c r="G1577" s="8" t="str">
        <f>IF(OR(A1577="",E1577=0),"",IF(data_in!C1577="NULL","",IF(D1577="",ROUND(data_in!D1577-data_in!B1577,0),MIN(D1577,ROUND(data_in!D1577-data_in!B1577,0)))))</f>
        <v/>
      </c>
      <c r="H1577" s="8" t="str">
        <f>IF(A1577="","",IF(data_in!M1577="United States","United States",IF(data_in!M1577="Canada","Canada",IF(data_in!M1577="United Kingdom","United Kingdom","Other Country"))))</f>
        <v>Canada</v>
      </c>
      <c r="I1577" s="8" t="str">
        <f>IF(A1577="","",IF(data_in!K1577="Unknown","Unknown",IF(data_in!K1577&lt;=10,"Very Small",IF(data_in!K1577&lt;=100,"Small",IF(data_in!K1577&lt;=500,"Medium",IF(data_in!K1577&gt;500,"Large","Error"))))))</f>
        <v>Very Small</v>
      </c>
      <c r="J1577" s="8" t="str">
        <f>IF(C1577=1,TEXT(data_in!E1577,"mm-yyyy"),"")</f>
        <v/>
      </c>
      <c r="K1577" s="8" t="str">
        <f>IF(A1577="","",IF(data_in!I1577="Website","Website",IF(data_in!I1577="Paid Search","Paid Search",IF(data_in!I1577="Slack","Slack","Other Channel"))))</f>
        <v>Paid Search</v>
      </c>
      <c r="L1577" s="10">
        <f>IF(A1577="","",ROUND(N$3-data_in!B1577,0))</f>
        <v>137</v>
      </c>
    </row>
    <row r="1578" spans="1:12">
      <c r="A1578" s="8" t="str">
        <f>IF(data_in!A1578="","",data_in!A1578)</f>
        <v>802f3eec-738e-47c3-88b4-763f50231986</v>
      </c>
      <c r="B1578" s="12">
        <f>IF(A1578="","",data_in!B1578)</f>
        <v>43846.068009259259</v>
      </c>
      <c r="C1578" s="8">
        <f>IF(A1578="","",IF(data_in!E1578="NULL",0,1))</f>
        <v>0</v>
      </c>
      <c r="D1578" s="8" t="str">
        <f>IF(A1578="","",IF(data_in!E1578="NULL","",ROUND(data_in!E1578-data_in!B1578,0)))</f>
        <v/>
      </c>
      <c r="E1578" s="8">
        <f>IF(A1578="","",IF(data_in!C1578="NULL",0,IF(data_in!C1578&gt;data_in!E1578,0,1)))</f>
        <v>0</v>
      </c>
      <c r="F1578" s="8" t="str">
        <f>IF(OR(A1578="",E1578=0),"",IF(data_in!C1578="NULL","",ROUND(data_in!C1578-data_in!B1578,0)))</f>
        <v/>
      </c>
      <c r="G1578" s="8" t="str">
        <f>IF(OR(A1578="",E1578=0),"",IF(data_in!C1578="NULL","",IF(D1578="",ROUND(data_in!D1578-data_in!B1578,0),MIN(D1578,ROUND(data_in!D1578-data_in!B1578,0)))))</f>
        <v/>
      </c>
      <c r="H1578" s="8" t="str">
        <f>IF(A1578="","",IF(data_in!M1578="United States","United States",IF(data_in!M1578="Canada","Canada",IF(data_in!M1578="United Kingdom","United Kingdom","Other Country"))))</f>
        <v>United States</v>
      </c>
      <c r="I1578" s="8" t="str">
        <f>IF(A1578="","",IF(data_in!K1578="Unknown","Unknown",IF(data_in!K1578&lt;=10,"Very Small",IF(data_in!K1578&lt;=100,"Small",IF(data_in!K1578&lt;=500,"Medium",IF(data_in!K1578&gt;500,"Large","Error"))))))</f>
        <v>Very Small</v>
      </c>
      <c r="J1578" s="8" t="str">
        <f>IF(C1578=1,TEXT(data_in!E1578,"mm-yyyy"),"")</f>
        <v/>
      </c>
      <c r="K1578" s="8" t="str">
        <f>IF(A1578="","",IF(data_in!I1578="Website","Website",IF(data_in!I1578="Paid Search","Paid Search",IF(data_in!I1578="Slack","Slack","Other Channel"))))</f>
        <v>Paid Search</v>
      </c>
      <c r="L1578" s="10">
        <f>IF(A1578="","",ROUND(N$3-data_in!B1578,0))</f>
        <v>137</v>
      </c>
    </row>
    <row r="1579" spans="1:12">
      <c r="A1579" s="8" t="str">
        <f>IF(data_in!A1579="","",data_in!A1579)</f>
        <v>2cdf6ea3-e0ff-450a-a2b4-715ab8cee799</v>
      </c>
      <c r="B1579" s="12">
        <f>IF(A1579="","",data_in!B1579)</f>
        <v>43949.821516203701</v>
      </c>
      <c r="C1579" s="8">
        <f>IF(A1579="","",IF(data_in!E1579="NULL",0,1))</f>
        <v>0</v>
      </c>
      <c r="D1579" s="8" t="str">
        <f>IF(A1579="","",IF(data_in!E1579="NULL","",ROUND(data_in!E1579-data_in!B1579,0)))</f>
        <v/>
      </c>
      <c r="E1579" s="8">
        <f>IF(A1579="","",IF(data_in!C1579="NULL",0,IF(data_in!C1579&gt;data_in!E1579,0,1)))</f>
        <v>0</v>
      </c>
      <c r="F1579" s="8" t="str">
        <f>IF(OR(A1579="",E1579=0),"",IF(data_in!C1579="NULL","",ROUND(data_in!C1579-data_in!B1579,0)))</f>
        <v/>
      </c>
      <c r="G1579" s="8" t="str">
        <f>IF(OR(A1579="",E1579=0),"",IF(data_in!C1579="NULL","",IF(D1579="",ROUND(data_in!D1579-data_in!B1579,0),MIN(D1579,ROUND(data_in!D1579-data_in!B1579,0)))))</f>
        <v/>
      </c>
      <c r="H1579" s="8" t="str">
        <f>IF(A1579="","",IF(data_in!M1579="United States","United States",IF(data_in!M1579="Canada","Canada",IF(data_in!M1579="United Kingdom","United Kingdom","Other Country"))))</f>
        <v>United States</v>
      </c>
      <c r="I1579" s="8" t="str">
        <f>IF(A1579="","",IF(data_in!K1579="Unknown","Unknown",IF(data_in!K1579&lt;=10,"Very Small",IF(data_in!K1579&lt;=100,"Small",IF(data_in!K1579&lt;=500,"Medium",IF(data_in!K1579&gt;500,"Large","Error"))))))</f>
        <v>Small</v>
      </c>
      <c r="J1579" s="8" t="str">
        <f>IF(C1579=1,TEXT(data_in!E1579,"mm-yyyy"),"")</f>
        <v/>
      </c>
      <c r="K1579" s="8" t="str">
        <f>IF(A1579="","",IF(data_in!I1579="Website","Website",IF(data_in!I1579="Paid Search","Paid Search",IF(data_in!I1579="Slack","Slack","Other Channel"))))</f>
        <v>Website</v>
      </c>
      <c r="L1579" s="10">
        <f>IF(A1579="","",ROUND(N$3-data_in!B1579,0))</f>
        <v>33</v>
      </c>
    </row>
    <row r="1580" spans="1:12">
      <c r="A1580" s="8" t="str">
        <f>IF(data_in!A1580="","",data_in!A1580)</f>
        <v>91c121be-fbc2-4147-80d3-0289c74f72e1</v>
      </c>
      <c r="B1580" s="12">
        <f>IF(A1580="","",data_in!B1580)</f>
        <v>43949.798310185186</v>
      </c>
      <c r="C1580" s="8">
        <f>IF(A1580="","",IF(data_in!E1580="NULL",0,1))</f>
        <v>0</v>
      </c>
      <c r="D1580" s="8" t="str">
        <f>IF(A1580="","",IF(data_in!E1580="NULL","",ROUND(data_in!E1580-data_in!B1580,0)))</f>
        <v/>
      </c>
      <c r="E1580" s="8">
        <f>IF(A1580="","",IF(data_in!C1580="NULL",0,IF(data_in!C1580&gt;data_in!E1580,0,1)))</f>
        <v>0</v>
      </c>
      <c r="F1580" s="8" t="str">
        <f>IF(OR(A1580="",E1580=0),"",IF(data_in!C1580="NULL","",ROUND(data_in!C1580-data_in!B1580,0)))</f>
        <v/>
      </c>
      <c r="G1580" s="8" t="str">
        <f>IF(OR(A1580="",E1580=0),"",IF(data_in!C1580="NULL","",IF(D1580="",ROUND(data_in!D1580-data_in!B1580,0),MIN(D1580,ROUND(data_in!D1580-data_in!B1580,0)))))</f>
        <v/>
      </c>
      <c r="H1580" s="8" t="str">
        <f>IF(A1580="","",IF(data_in!M1580="United States","United States",IF(data_in!M1580="Canada","Canada",IF(data_in!M1580="United Kingdom","United Kingdom","Other Country"))))</f>
        <v>United States</v>
      </c>
      <c r="I1580" s="8" t="str">
        <f>IF(A1580="","",IF(data_in!K1580="Unknown","Unknown",IF(data_in!K1580&lt;=10,"Very Small",IF(data_in!K1580&lt;=100,"Small",IF(data_in!K1580&lt;=500,"Medium",IF(data_in!K1580&gt;500,"Large","Error"))))))</f>
        <v>Small</v>
      </c>
      <c r="J1580" s="8" t="str">
        <f>IF(C1580=1,TEXT(data_in!E1580,"mm-yyyy"),"")</f>
        <v/>
      </c>
      <c r="K1580" s="8" t="str">
        <f>IF(A1580="","",IF(data_in!I1580="Website","Website",IF(data_in!I1580="Paid Search","Paid Search",IF(data_in!I1580="Slack","Slack","Other Channel"))))</f>
        <v>Website</v>
      </c>
      <c r="L1580" s="10">
        <f>IF(A1580="","",ROUND(N$3-data_in!B1580,0))</f>
        <v>33</v>
      </c>
    </row>
    <row r="1581" spans="1:12">
      <c r="A1581" s="8" t="str">
        <f>IF(data_in!A1581="","",data_in!A1581)</f>
        <v>3edf8b7a-0e18-400d-b9e2-5f94e51a7dbf</v>
      </c>
      <c r="B1581" s="12">
        <f>IF(A1581="","",data_in!B1581)</f>
        <v>43949.84107638889</v>
      </c>
      <c r="C1581" s="8">
        <f>IF(A1581="","",IF(data_in!E1581="NULL",0,1))</f>
        <v>0</v>
      </c>
      <c r="D1581" s="8" t="str">
        <f>IF(A1581="","",IF(data_in!E1581="NULL","",ROUND(data_in!E1581-data_in!B1581,0)))</f>
        <v/>
      </c>
      <c r="E1581" s="8">
        <f>IF(A1581="","",IF(data_in!C1581="NULL",0,IF(data_in!C1581&gt;data_in!E1581,0,1)))</f>
        <v>1</v>
      </c>
      <c r="F1581" s="8">
        <f>IF(OR(A1581="",E1581=0),"",IF(data_in!C1581="NULL","",ROUND(data_in!C1581-data_in!B1581,0)))</f>
        <v>28</v>
      </c>
      <c r="G1581" s="8">
        <f>IF(OR(A1581="",E1581=0),"",IF(data_in!C1581="NULL","",IF(D1581="",ROUND(data_in!D1581-data_in!B1581,0),MIN(D1581,ROUND(data_in!D1581-data_in!B1581,0)))))</f>
        <v>42</v>
      </c>
      <c r="H1581" s="8" t="str">
        <f>IF(A1581="","",IF(data_in!M1581="United States","United States",IF(data_in!M1581="Canada","Canada",IF(data_in!M1581="United Kingdom","United Kingdom","Other Country"))))</f>
        <v>Other Country</v>
      </c>
      <c r="I1581" s="8" t="str">
        <f>IF(A1581="","",IF(data_in!K1581="Unknown","Unknown",IF(data_in!K1581&lt;=10,"Very Small",IF(data_in!K1581&lt;=100,"Small",IF(data_in!K1581&lt;=500,"Medium",IF(data_in!K1581&gt;500,"Large","Error"))))))</f>
        <v>Very Small</v>
      </c>
      <c r="J1581" s="8" t="str">
        <f>IF(C1581=1,TEXT(data_in!E1581,"mm-yyyy"),"")</f>
        <v/>
      </c>
      <c r="K1581" s="8" t="str">
        <f>IF(A1581="","",IF(data_in!I1581="Website","Website",IF(data_in!I1581="Paid Search","Paid Search",IF(data_in!I1581="Slack","Slack","Other Channel"))))</f>
        <v>Website</v>
      </c>
      <c r="L1581" s="10">
        <f>IF(A1581="","",ROUND(N$3-data_in!B1581,0))</f>
        <v>33</v>
      </c>
    </row>
    <row r="1582" spans="1:12">
      <c r="A1582" s="8" t="str">
        <f>IF(data_in!A1582="","",data_in!A1582)</f>
        <v>b1674d1a-a9a1-4342-aa0e-1b3538a060c0</v>
      </c>
      <c r="B1582" s="12">
        <f>IF(A1582="","",data_in!B1582)</f>
        <v>43949.820150462961</v>
      </c>
      <c r="C1582" s="8">
        <f>IF(A1582="","",IF(data_in!E1582="NULL",0,1))</f>
        <v>0</v>
      </c>
      <c r="D1582" s="8" t="str">
        <f>IF(A1582="","",IF(data_in!E1582="NULL","",ROUND(data_in!E1582-data_in!B1582,0)))</f>
        <v/>
      </c>
      <c r="E1582" s="8">
        <f>IF(A1582="","",IF(data_in!C1582="NULL",0,IF(data_in!C1582&gt;data_in!E1582,0,1)))</f>
        <v>0</v>
      </c>
      <c r="F1582" s="8" t="str">
        <f>IF(OR(A1582="",E1582=0),"",IF(data_in!C1582="NULL","",ROUND(data_in!C1582-data_in!B1582,0)))</f>
        <v/>
      </c>
      <c r="G1582" s="8" t="str">
        <f>IF(OR(A1582="",E1582=0),"",IF(data_in!C1582="NULL","",IF(D1582="",ROUND(data_in!D1582-data_in!B1582,0),MIN(D1582,ROUND(data_in!D1582-data_in!B1582,0)))))</f>
        <v/>
      </c>
      <c r="H1582" s="8" t="str">
        <f>IF(A1582="","",IF(data_in!M1582="United States","United States",IF(data_in!M1582="Canada","Canada",IF(data_in!M1582="United Kingdom","United Kingdom","Other Country"))))</f>
        <v>United Kingdom</v>
      </c>
      <c r="I1582" s="8" t="str">
        <f>IF(A1582="","",IF(data_in!K1582="Unknown","Unknown",IF(data_in!K1582&lt;=10,"Very Small",IF(data_in!K1582&lt;=100,"Small",IF(data_in!K1582&lt;=500,"Medium",IF(data_in!K1582&gt;500,"Large","Error"))))))</f>
        <v>Small</v>
      </c>
      <c r="J1582" s="8" t="str">
        <f>IF(C1582=1,TEXT(data_in!E1582,"mm-yyyy"),"")</f>
        <v/>
      </c>
      <c r="K1582" s="8" t="str">
        <f>IF(A1582="","",IF(data_in!I1582="Website","Website",IF(data_in!I1582="Paid Search","Paid Search",IF(data_in!I1582="Slack","Slack","Other Channel"))))</f>
        <v>Website</v>
      </c>
      <c r="L1582" s="10">
        <f>IF(A1582="","",ROUND(N$3-data_in!B1582,0))</f>
        <v>33</v>
      </c>
    </row>
    <row r="1583" spans="1:12">
      <c r="A1583" s="8" t="str">
        <f>IF(data_in!A1583="","",data_in!A1583)</f>
        <v>c4b93932-d6ea-4dd6-ba89-a3ef44a565f1</v>
      </c>
      <c r="B1583" s="12">
        <f>IF(A1583="","",data_in!B1583)</f>
        <v>43949.857534722221</v>
      </c>
      <c r="C1583" s="8">
        <f>IF(A1583="","",IF(data_in!E1583="NULL",0,1))</f>
        <v>0</v>
      </c>
      <c r="D1583" s="8" t="str">
        <f>IF(A1583="","",IF(data_in!E1583="NULL","",ROUND(data_in!E1583-data_in!B1583,0)))</f>
        <v/>
      </c>
      <c r="E1583" s="8">
        <f>IF(A1583="","",IF(data_in!C1583="NULL",0,IF(data_in!C1583&gt;data_in!E1583,0,1)))</f>
        <v>0</v>
      </c>
      <c r="F1583" s="8" t="str">
        <f>IF(OR(A1583="",E1583=0),"",IF(data_in!C1583="NULL","",ROUND(data_in!C1583-data_in!B1583,0)))</f>
        <v/>
      </c>
      <c r="G1583" s="8" t="str">
        <f>IF(OR(A1583="",E1583=0),"",IF(data_in!C1583="NULL","",IF(D1583="",ROUND(data_in!D1583-data_in!B1583,0),MIN(D1583,ROUND(data_in!D1583-data_in!B1583,0)))))</f>
        <v/>
      </c>
      <c r="H1583" s="8" t="str">
        <f>IF(A1583="","",IF(data_in!M1583="United States","United States",IF(data_in!M1583="Canada","Canada",IF(data_in!M1583="United Kingdom","United Kingdom","Other Country"))))</f>
        <v>United Kingdom</v>
      </c>
      <c r="I1583" s="8" t="str">
        <f>IF(A1583="","",IF(data_in!K1583="Unknown","Unknown",IF(data_in!K1583&lt;=10,"Very Small",IF(data_in!K1583&lt;=100,"Small",IF(data_in!K1583&lt;=500,"Medium",IF(data_in!K1583&gt;500,"Large","Error"))))))</f>
        <v>Very Small</v>
      </c>
      <c r="J1583" s="8" t="str">
        <f>IF(C1583=1,TEXT(data_in!E1583,"mm-yyyy"),"")</f>
        <v/>
      </c>
      <c r="K1583" s="8" t="str">
        <f>IF(A1583="","",IF(data_in!I1583="Website","Website",IF(data_in!I1583="Paid Search","Paid Search",IF(data_in!I1583="Slack","Slack","Other Channel"))))</f>
        <v>Website</v>
      </c>
      <c r="L1583" s="10">
        <f>IF(A1583="","",ROUND(N$3-data_in!B1583,0))</f>
        <v>33</v>
      </c>
    </row>
    <row r="1584" spans="1:12">
      <c r="A1584" s="8" t="str">
        <f>IF(data_in!A1584="","",data_in!A1584)</f>
        <v>7e647122-b917-42b0-9ac1-4f93ad6182bf</v>
      </c>
      <c r="B1584" s="12">
        <f>IF(A1584="","",data_in!B1584)</f>
        <v>43949.863159722219</v>
      </c>
      <c r="C1584" s="8">
        <f>IF(A1584="","",IF(data_in!E1584="NULL",0,1))</f>
        <v>0</v>
      </c>
      <c r="D1584" s="8" t="str">
        <f>IF(A1584="","",IF(data_in!E1584="NULL","",ROUND(data_in!E1584-data_in!B1584,0)))</f>
        <v/>
      </c>
      <c r="E1584" s="8">
        <f>IF(A1584="","",IF(data_in!C1584="NULL",0,IF(data_in!C1584&gt;data_in!E1584,0,1)))</f>
        <v>1</v>
      </c>
      <c r="F1584" s="8">
        <f>IF(OR(A1584="",E1584=0),"",IF(data_in!C1584="NULL","",ROUND(data_in!C1584-data_in!B1584,0)))</f>
        <v>21</v>
      </c>
      <c r="G1584" s="8">
        <f>IF(OR(A1584="",E1584=0),"",IF(data_in!C1584="NULL","",IF(D1584="",ROUND(data_in!D1584-data_in!B1584,0),MIN(D1584,ROUND(data_in!D1584-data_in!B1584,0)))))</f>
        <v>35</v>
      </c>
      <c r="H1584" s="8" t="str">
        <f>IF(A1584="","",IF(data_in!M1584="United States","United States",IF(data_in!M1584="Canada","Canada",IF(data_in!M1584="United Kingdom","United Kingdom","Other Country"))))</f>
        <v>Other Country</v>
      </c>
      <c r="I1584" s="8" t="str">
        <f>IF(A1584="","",IF(data_in!K1584="Unknown","Unknown",IF(data_in!K1584&lt;=10,"Very Small",IF(data_in!K1584&lt;=100,"Small",IF(data_in!K1584&lt;=500,"Medium",IF(data_in!K1584&gt;500,"Large","Error"))))))</f>
        <v>Very Small</v>
      </c>
      <c r="J1584" s="8" t="str">
        <f>IF(C1584=1,TEXT(data_in!E1584,"mm-yyyy"),"")</f>
        <v/>
      </c>
      <c r="K1584" s="8" t="str">
        <f>IF(A1584="","",IF(data_in!I1584="Website","Website",IF(data_in!I1584="Paid Search","Paid Search",IF(data_in!I1584="Slack","Slack","Other Channel"))))</f>
        <v>Website</v>
      </c>
      <c r="L1584" s="10">
        <f>IF(A1584="","",ROUND(N$3-data_in!B1584,0))</f>
        <v>33</v>
      </c>
    </row>
    <row r="1585" spans="1:12">
      <c r="A1585" s="8" t="str">
        <f>IF(data_in!A1585="","",data_in!A1585)</f>
        <v>c49b6975-9cfc-4b34-8315-ef121d1cc08e</v>
      </c>
      <c r="B1585" s="12">
        <f>IF(A1585="","",data_in!B1585)</f>
        <v>43949.964490740742</v>
      </c>
      <c r="C1585" s="8">
        <f>IF(A1585="","",IF(data_in!E1585="NULL",0,1))</f>
        <v>0</v>
      </c>
      <c r="D1585" s="8" t="str">
        <f>IF(A1585="","",IF(data_in!E1585="NULL","",ROUND(data_in!E1585-data_in!B1585,0)))</f>
        <v/>
      </c>
      <c r="E1585" s="8">
        <f>IF(A1585="","",IF(data_in!C1585="NULL",0,IF(data_in!C1585&gt;data_in!E1585,0,1)))</f>
        <v>0</v>
      </c>
      <c r="F1585" s="8" t="str">
        <f>IF(OR(A1585="",E1585=0),"",IF(data_in!C1585="NULL","",ROUND(data_in!C1585-data_in!B1585,0)))</f>
        <v/>
      </c>
      <c r="G1585" s="8" t="str">
        <f>IF(OR(A1585="",E1585=0),"",IF(data_in!C1585="NULL","",IF(D1585="",ROUND(data_in!D1585-data_in!B1585,0),MIN(D1585,ROUND(data_in!D1585-data_in!B1585,0)))))</f>
        <v/>
      </c>
      <c r="H1585" s="8" t="str">
        <f>IF(A1585="","",IF(data_in!M1585="United States","United States",IF(data_in!M1585="Canada","Canada",IF(data_in!M1585="United Kingdom","United Kingdom","Other Country"))))</f>
        <v>Other Country</v>
      </c>
      <c r="I1585" s="8" t="str">
        <f>IF(A1585="","",IF(data_in!K1585="Unknown","Unknown",IF(data_in!K1585&lt;=10,"Very Small",IF(data_in!K1585&lt;=100,"Small",IF(data_in!K1585&lt;=500,"Medium",IF(data_in!K1585&gt;500,"Large","Error"))))))</f>
        <v>Very Small</v>
      </c>
      <c r="J1585" s="8" t="str">
        <f>IF(C1585=1,TEXT(data_in!E1585,"mm-yyyy"),"")</f>
        <v/>
      </c>
      <c r="K1585" s="8" t="str">
        <f>IF(A1585="","",IF(data_in!I1585="Website","Website",IF(data_in!I1585="Paid Search","Paid Search",IF(data_in!I1585="Slack","Slack","Other Channel"))))</f>
        <v>Website</v>
      </c>
      <c r="L1585" s="10">
        <f>IF(A1585="","",ROUND(N$3-data_in!B1585,0))</f>
        <v>33</v>
      </c>
    </row>
    <row r="1586" spans="1:12">
      <c r="A1586" s="8" t="str">
        <f>IF(data_in!A1586="","",data_in!A1586)</f>
        <v>03d1d324-af72-4bc4-bae9-03743f139288</v>
      </c>
      <c r="B1586" s="12">
        <f>IF(A1586="","",data_in!B1586)</f>
        <v>43949.923067129632</v>
      </c>
      <c r="C1586" s="8">
        <f>IF(A1586="","",IF(data_in!E1586="NULL",0,1))</f>
        <v>0</v>
      </c>
      <c r="D1586" s="8" t="str">
        <f>IF(A1586="","",IF(data_in!E1586="NULL","",ROUND(data_in!E1586-data_in!B1586,0)))</f>
        <v/>
      </c>
      <c r="E1586" s="8">
        <f>IF(A1586="","",IF(data_in!C1586="NULL",0,IF(data_in!C1586&gt;data_in!E1586,0,1)))</f>
        <v>1</v>
      </c>
      <c r="F1586" s="8">
        <f>IF(OR(A1586="",E1586=0),"",IF(data_in!C1586="NULL","",ROUND(data_in!C1586-data_in!B1586,0)))</f>
        <v>1</v>
      </c>
      <c r="G1586" s="8">
        <f>IF(OR(A1586="",E1586=0),"",IF(data_in!C1586="NULL","",IF(D1586="",ROUND(data_in!D1586-data_in!B1586,0),MIN(D1586,ROUND(data_in!D1586-data_in!B1586,0)))))</f>
        <v>15</v>
      </c>
      <c r="H1586" s="8" t="str">
        <f>IF(A1586="","",IF(data_in!M1586="United States","United States",IF(data_in!M1586="Canada","Canada",IF(data_in!M1586="United Kingdom","United Kingdom","Other Country"))))</f>
        <v>Other Country</v>
      </c>
      <c r="I1586" s="8" t="str">
        <f>IF(A1586="","",IF(data_in!K1586="Unknown","Unknown",IF(data_in!K1586&lt;=10,"Very Small",IF(data_in!K1586&lt;=100,"Small",IF(data_in!K1586&lt;=500,"Medium",IF(data_in!K1586&gt;500,"Large","Error"))))))</f>
        <v>Very Small</v>
      </c>
      <c r="J1586" s="8" t="str">
        <f>IF(C1586=1,TEXT(data_in!E1586,"mm-yyyy"),"")</f>
        <v/>
      </c>
      <c r="K1586" s="8" t="str">
        <f>IF(A1586="","",IF(data_in!I1586="Website","Website",IF(data_in!I1586="Paid Search","Paid Search",IF(data_in!I1586="Slack","Slack","Other Channel"))))</f>
        <v>Website</v>
      </c>
      <c r="L1586" s="10">
        <f>IF(A1586="","",ROUND(N$3-data_in!B1586,0))</f>
        <v>33</v>
      </c>
    </row>
    <row r="1587" spans="1:12">
      <c r="A1587" s="8" t="str">
        <f>IF(data_in!A1587="","",data_in!A1587)</f>
        <v>9293c51d-a02d-459e-854e-17ac16fb558d</v>
      </c>
      <c r="B1587" s="12">
        <f>IF(A1587="","",data_in!B1587)</f>
        <v>43949.951909722222</v>
      </c>
      <c r="C1587" s="8">
        <f>IF(A1587="","",IF(data_in!E1587="NULL",0,1))</f>
        <v>0</v>
      </c>
      <c r="D1587" s="8" t="str">
        <f>IF(A1587="","",IF(data_in!E1587="NULL","",ROUND(data_in!E1587-data_in!B1587,0)))</f>
        <v/>
      </c>
      <c r="E1587" s="8">
        <f>IF(A1587="","",IF(data_in!C1587="NULL",0,IF(data_in!C1587&gt;data_in!E1587,0,1)))</f>
        <v>0</v>
      </c>
      <c r="F1587" s="8" t="str">
        <f>IF(OR(A1587="",E1587=0),"",IF(data_in!C1587="NULL","",ROUND(data_in!C1587-data_in!B1587,0)))</f>
        <v/>
      </c>
      <c r="G1587" s="8" t="str">
        <f>IF(OR(A1587="",E1587=0),"",IF(data_in!C1587="NULL","",IF(D1587="",ROUND(data_in!D1587-data_in!B1587,0),MIN(D1587,ROUND(data_in!D1587-data_in!B1587,0)))))</f>
        <v/>
      </c>
      <c r="H1587" s="8" t="str">
        <f>IF(A1587="","",IF(data_in!M1587="United States","United States",IF(data_in!M1587="Canada","Canada",IF(data_in!M1587="United Kingdom","United Kingdom","Other Country"))))</f>
        <v>United States</v>
      </c>
      <c r="I1587" s="8" t="str">
        <f>IF(A1587="","",IF(data_in!K1587="Unknown","Unknown",IF(data_in!K1587&lt;=10,"Very Small",IF(data_in!K1587&lt;=100,"Small",IF(data_in!K1587&lt;=500,"Medium",IF(data_in!K1587&gt;500,"Large","Error"))))))</f>
        <v>Large</v>
      </c>
      <c r="J1587" s="8" t="str">
        <f>IF(C1587=1,TEXT(data_in!E1587,"mm-yyyy"),"")</f>
        <v/>
      </c>
      <c r="K1587" s="8" t="str">
        <f>IF(A1587="","",IF(data_in!I1587="Website","Website",IF(data_in!I1587="Paid Search","Paid Search",IF(data_in!I1587="Slack","Slack","Other Channel"))))</f>
        <v>Website</v>
      </c>
      <c r="L1587" s="10">
        <f>IF(A1587="","",ROUND(N$3-data_in!B1587,0))</f>
        <v>33</v>
      </c>
    </row>
    <row r="1588" spans="1:12">
      <c r="A1588" s="8" t="str">
        <f>IF(data_in!A1588="","",data_in!A1588)</f>
        <v>7e4a20b3-63df-46b3-9be5-5eb2633db65f</v>
      </c>
      <c r="B1588" s="12">
        <f>IF(A1588="","",data_in!B1588)</f>
        <v>43950.037835648145</v>
      </c>
      <c r="C1588" s="8">
        <f>IF(A1588="","",IF(data_in!E1588="NULL",0,1))</f>
        <v>0</v>
      </c>
      <c r="D1588" s="8" t="str">
        <f>IF(A1588="","",IF(data_in!E1588="NULL","",ROUND(data_in!E1588-data_in!B1588,0)))</f>
        <v/>
      </c>
      <c r="E1588" s="8">
        <f>IF(A1588="","",IF(data_in!C1588="NULL",0,IF(data_in!C1588&gt;data_in!E1588,0,1)))</f>
        <v>0</v>
      </c>
      <c r="F1588" s="8" t="str">
        <f>IF(OR(A1588="",E1588=0),"",IF(data_in!C1588="NULL","",ROUND(data_in!C1588-data_in!B1588,0)))</f>
        <v/>
      </c>
      <c r="G1588" s="8" t="str">
        <f>IF(OR(A1588="",E1588=0),"",IF(data_in!C1588="NULL","",IF(D1588="",ROUND(data_in!D1588-data_in!B1588,0),MIN(D1588,ROUND(data_in!D1588-data_in!B1588,0)))))</f>
        <v/>
      </c>
      <c r="H1588" s="8" t="str">
        <f>IF(A1588="","",IF(data_in!M1588="United States","United States",IF(data_in!M1588="Canada","Canada",IF(data_in!M1588="United Kingdom","United Kingdom","Other Country"))))</f>
        <v>Other Country</v>
      </c>
      <c r="I1588" s="8" t="str">
        <f>IF(A1588="","",IF(data_in!K1588="Unknown","Unknown",IF(data_in!K1588&lt;=10,"Very Small",IF(data_in!K1588&lt;=100,"Small",IF(data_in!K1588&lt;=500,"Medium",IF(data_in!K1588&gt;500,"Large","Error"))))))</f>
        <v>Very Small</v>
      </c>
      <c r="J1588" s="8" t="str">
        <f>IF(C1588=1,TEXT(data_in!E1588,"mm-yyyy"),"")</f>
        <v/>
      </c>
      <c r="K1588" s="8" t="str">
        <f>IF(A1588="","",IF(data_in!I1588="Website","Website",IF(data_in!I1588="Paid Search","Paid Search",IF(data_in!I1588="Slack","Slack","Other Channel"))))</f>
        <v>Website</v>
      </c>
      <c r="L1588" s="10">
        <f>IF(A1588="","",ROUND(N$3-data_in!B1588,0))</f>
        <v>33</v>
      </c>
    </row>
    <row r="1589" spans="1:12">
      <c r="A1589" s="8" t="str">
        <f>IF(data_in!A1589="","",data_in!A1589)</f>
        <v>334f4475-ace6-415d-bbce-a58c8cbef60f</v>
      </c>
      <c r="B1589" s="12">
        <f>IF(A1589="","",data_in!B1589)</f>
        <v>43949.996018518519</v>
      </c>
      <c r="C1589" s="8">
        <f>IF(A1589="","",IF(data_in!E1589="NULL",0,1))</f>
        <v>0</v>
      </c>
      <c r="D1589" s="8" t="str">
        <f>IF(A1589="","",IF(data_in!E1589="NULL","",ROUND(data_in!E1589-data_in!B1589,0)))</f>
        <v/>
      </c>
      <c r="E1589" s="8">
        <f>IF(A1589="","",IF(data_in!C1589="NULL",0,IF(data_in!C1589&gt;data_in!E1589,0,1)))</f>
        <v>1</v>
      </c>
      <c r="F1589" s="8">
        <f>IF(OR(A1589="",E1589=0),"",IF(data_in!C1589="NULL","",ROUND(data_in!C1589-data_in!B1589,0)))</f>
        <v>0</v>
      </c>
      <c r="G1589" s="8">
        <f>IF(OR(A1589="",E1589=0),"",IF(data_in!C1589="NULL","",IF(D1589="",ROUND(data_in!D1589-data_in!B1589,0),MIN(D1589,ROUND(data_in!D1589-data_in!B1589,0)))))</f>
        <v>14</v>
      </c>
      <c r="H1589" s="8" t="str">
        <f>IF(A1589="","",IF(data_in!M1589="United States","United States",IF(data_in!M1589="Canada","Canada",IF(data_in!M1589="United Kingdom","United Kingdom","Other Country"))))</f>
        <v>Other Country</v>
      </c>
      <c r="I1589" s="8" t="str">
        <f>IF(A1589="","",IF(data_in!K1589="Unknown","Unknown",IF(data_in!K1589&lt;=10,"Very Small",IF(data_in!K1589&lt;=100,"Small",IF(data_in!K1589&lt;=500,"Medium",IF(data_in!K1589&gt;500,"Large","Error"))))))</f>
        <v>Very Small</v>
      </c>
      <c r="J1589" s="8" t="str">
        <f>IF(C1589=1,TEXT(data_in!E1589,"mm-yyyy"),"")</f>
        <v/>
      </c>
      <c r="K1589" s="8" t="str">
        <f>IF(A1589="","",IF(data_in!I1589="Website","Website",IF(data_in!I1589="Paid Search","Paid Search",IF(data_in!I1589="Slack","Slack","Other Channel"))))</f>
        <v>Website</v>
      </c>
      <c r="L1589" s="10">
        <f>IF(A1589="","",ROUND(N$3-data_in!B1589,0))</f>
        <v>33</v>
      </c>
    </row>
    <row r="1590" spans="1:12">
      <c r="A1590" s="8" t="str">
        <f>IF(data_in!A1590="","",data_in!A1590)</f>
        <v>058cee9e-985f-40a3-84bc-ea547e84fe42</v>
      </c>
      <c r="B1590" s="12">
        <f>IF(A1590="","",data_in!B1590)</f>
        <v>43950.014444444445</v>
      </c>
      <c r="C1590" s="8">
        <f>IF(A1590="","",IF(data_in!E1590="NULL",0,1))</f>
        <v>0</v>
      </c>
      <c r="D1590" s="8" t="str">
        <f>IF(A1590="","",IF(data_in!E1590="NULL","",ROUND(data_in!E1590-data_in!B1590,0)))</f>
        <v/>
      </c>
      <c r="E1590" s="8">
        <f>IF(A1590="","",IF(data_in!C1590="NULL",0,IF(data_in!C1590&gt;data_in!E1590,0,1)))</f>
        <v>0</v>
      </c>
      <c r="F1590" s="8" t="str">
        <f>IF(OR(A1590="",E1590=0),"",IF(data_in!C1590="NULL","",ROUND(data_in!C1590-data_in!B1590,0)))</f>
        <v/>
      </c>
      <c r="G1590" s="8" t="str">
        <f>IF(OR(A1590="",E1590=0),"",IF(data_in!C1590="NULL","",IF(D1590="",ROUND(data_in!D1590-data_in!B1590,0),MIN(D1590,ROUND(data_in!D1590-data_in!B1590,0)))))</f>
        <v/>
      </c>
      <c r="H1590" s="8" t="str">
        <f>IF(A1590="","",IF(data_in!M1590="United States","United States",IF(data_in!M1590="Canada","Canada",IF(data_in!M1590="United Kingdom","United Kingdom","Other Country"))))</f>
        <v>Other Country</v>
      </c>
      <c r="I1590" s="8" t="str">
        <f>IF(A1590="","",IF(data_in!K1590="Unknown","Unknown",IF(data_in!K1590&lt;=10,"Very Small",IF(data_in!K1590&lt;=100,"Small",IF(data_in!K1590&lt;=500,"Medium",IF(data_in!K1590&gt;500,"Large","Error"))))))</f>
        <v>Small</v>
      </c>
      <c r="J1590" s="8" t="str">
        <f>IF(C1590=1,TEXT(data_in!E1590,"mm-yyyy"),"")</f>
        <v/>
      </c>
      <c r="K1590" s="8" t="str">
        <f>IF(A1590="","",IF(data_in!I1590="Website","Website",IF(data_in!I1590="Paid Search","Paid Search",IF(data_in!I1590="Slack","Slack","Other Channel"))))</f>
        <v>Website</v>
      </c>
      <c r="L1590" s="10">
        <f>IF(A1590="","",ROUND(N$3-data_in!B1590,0))</f>
        <v>33</v>
      </c>
    </row>
    <row r="1591" spans="1:12">
      <c r="A1591" s="8" t="str">
        <f>IF(data_in!A1591="","",data_in!A1591)</f>
        <v>6887f24e-40f4-48a6-833e-2c6bfb7ad330</v>
      </c>
      <c r="B1591" s="12">
        <f>IF(A1591="","",data_in!B1591)</f>
        <v>43950.115405092591</v>
      </c>
      <c r="C1591" s="8">
        <f>IF(A1591="","",IF(data_in!E1591="NULL",0,1))</f>
        <v>0</v>
      </c>
      <c r="D1591" s="8" t="str">
        <f>IF(A1591="","",IF(data_in!E1591="NULL","",ROUND(data_in!E1591-data_in!B1591,0)))</f>
        <v/>
      </c>
      <c r="E1591" s="8">
        <f>IF(A1591="","",IF(data_in!C1591="NULL",0,IF(data_in!C1591&gt;data_in!E1591,0,1)))</f>
        <v>0</v>
      </c>
      <c r="F1591" s="8" t="str">
        <f>IF(OR(A1591="",E1591=0),"",IF(data_in!C1591="NULL","",ROUND(data_in!C1591-data_in!B1591,0)))</f>
        <v/>
      </c>
      <c r="G1591" s="8" t="str">
        <f>IF(OR(A1591="",E1591=0),"",IF(data_in!C1591="NULL","",IF(D1591="",ROUND(data_in!D1591-data_in!B1591,0),MIN(D1591,ROUND(data_in!D1591-data_in!B1591,0)))))</f>
        <v/>
      </c>
      <c r="H1591" s="8" t="str">
        <f>IF(A1591="","",IF(data_in!M1591="United States","United States",IF(data_in!M1591="Canada","Canada",IF(data_in!M1591="United Kingdom","United Kingdom","Other Country"))))</f>
        <v>United States</v>
      </c>
      <c r="I1591" s="8" t="str">
        <f>IF(A1591="","",IF(data_in!K1591="Unknown","Unknown",IF(data_in!K1591&lt;=10,"Very Small",IF(data_in!K1591&lt;=100,"Small",IF(data_in!K1591&lt;=500,"Medium",IF(data_in!K1591&gt;500,"Large","Error"))))))</f>
        <v>Very Small</v>
      </c>
      <c r="J1591" s="8" t="str">
        <f>IF(C1591=1,TEXT(data_in!E1591,"mm-yyyy"),"")</f>
        <v/>
      </c>
      <c r="K1591" s="8" t="str">
        <f>IF(A1591="","",IF(data_in!I1591="Website","Website",IF(data_in!I1591="Paid Search","Paid Search",IF(data_in!I1591="Slack","Slack","Other Channel"))))</f>
        <v>Website</v>
      </c>
      <c r="L1591" s="10">
        <f>IF(A1591="","",ROUND(N$3-data_in!B1591,0))</f>
        <v>33</v>
      </c>
    </row>
    <row r="1592" spans="1:12">
      <c r="A1592" s="8" t="str">
        <f>IF(data_in!A1592="","",data_in!A1592)</f>
        <v>78a10af8-e2d3-4292-8bd4-db25216dd835</v>
      </c>
      <c r="B1592" s="12">
        <f>IF(A1592="","",data_in!B1592)</f>
        <v>43950.137106481481</v>
      </c>
      <c r="C1592" s="8">
        <f>IF(A1592="","",IF(data_in!E1592="NULL",0,1))</f>
        <v>0</v>
      </c>
      <c r="D1592" s="8" t="str">
        <f>IF(A1592="","",IF(data_in!E1592="NULL","",ROUND(data_in!E1592-data_in!B1592,0)))</f>
        <v/>
      </c>
      <c r="E1592" s="8">
        <f>IF(A1592="","",IF(data_in!C1592="NULL",0,IF(data_in!C1592&gt;data_in!E1592,0,1)))</f>
        <v>0</v>
      </c>
      <c r="F1592" s="8" t="str">
        <f>IF(OR(A1592="",E1592=0),"",IF(data_in!C1592="NULL","",ROUND(data_in!C1592-data_in!B1592,0)))</f>
        <v/>
      </c>
      <c r="G1592" s="8" t="str">
        <f>IF(OR(A1592="",E1592=0),"",IF(data_in!C1592="NULL","",IF(D1592="",ROUND(data_in!D1592-data_in!B1592,0),MIN(D1592,ROUND(data_in!D1592-data_in!B1592,0)))))</f>
        <v/>
      </c>
      <c r="H1592" s="8" t="str">
        <f>IF(A1592="","",IF(data_in!M1592="United States","United States",IF(data_in!M1592="Canada","Canada",IF(data_in!M1592="United Kingdom","United Kingdom","Other Country"))))</f>
        <v>United States</v>
      </c>
      <c r="I1592" s="8" t="str">
        <f>IF(A1592="","",IF(data_in!K1592="Unknown","Unknown",IF(data_in!K1592&lt;=10,"Very Small",IF(data_in!K1592&lt;=100,"Small",IF(data_in!K1592&lt;=500,"Medium",IF(data_in!K1592&gt;500,"Large","Error"))))))</f>
        <v>Very Small</v>
      </c>
      <c r="J1592" s="8" t="str">
        <f>IF(C1592=1,TEXT(data_in!E1592,"mm-yyyy"),"")</f>
        <v/>
      </c>
      <c r="K1592" s="8" t="str">
        <f>IF(A1592="","",IF(data_in!I1592="Website","Website",IF(data_in!I1592="Paid Search","Paid Search",IF(data_in!I1592="Slack","Slack","Other Channel"))))</f>
        <v>Website</v>
      </c>
      <c r="L1592" s="10">
        <f>IF(A1592="","",ROUND(N$3-data_in!B1592,0))</f>
        <v>33</v>
      </c>
    </row>
    <row r="1593" spans="1:12">
      <c r="A1593" s="8" t="str">
        <f>IF(data_in!A1593="","",data_in!A1593)</f>
        <v>13ebbcb5-4dd1-42cb-8b5d-169f79e1a42e</v>
      </c>
      <c r="B1593" s="12">
        <f>IF(A1593="","",data_in!B1593)</f>
        <v>43950.165763888886</v>
      </c>
      <c r="C1593" s="8">
        <f>IF(A1593="","",IF(data_in!E1593="NULL",0,1))</f>
        <v>0</v>
      </c>
      <c r="D1593" s="8" t="str">
        <f>IF(A1593="","",IF(data_in!E1593="NULL","",ROUND(data_in!E1593-data_in!B1593,0)))</f>
        <v/>
      </c>
      <c r="E1593" s="8">
        <f>IF(A1593="","",IF(data_in!C1593="NULL",0,IF(data_in!C1593&gt;data_in!E1593,0,1)))</f>
        <v>0</v>
      </c>
      <c r="F1593" s="8" t="str">
        <f>IF(OR(A1593="",E1593=0),"",IF(data_in!C1593="NULL","",ROUND(data_in!C1593-data_in!B1593,0)))</f>
        <v/>
      </c>
      <c r="G1593" s="8" t="str">
        <f>IF(OR(A1593="",E1593=0),"",IF(data_in!C1593="NULL","",IF(D1593="",ROUND(data_in!D1593-data_in!B1593,0),MIN(D1593,ROUND(data_in!D1593-data_in!B1593,0)))))</f>
        <v/>
      </c>
      <c r="H1593" s="8" t="str">
        <f>IF(A1593="","",IF(data_in!M1593="United States","United States",IF(data_in!M1593="Canada","Canada",IF(data_in!M1593="United Kingdom","United Kingdom","Other Country"))))</f>
        <v>Other Country</v>
      </c>
      <c r="I1593" s="8" t="str">
        <f>IF(A1593="","",IF(data_in!K1593="Unknown","Unknown",IF(data_in!K1593&lt;=10,"Very Small",IF(data_in!K1593&lt;=100,"Small",IF(data_in!K1593&lt;=500,"Medium",IF(data_in!K1593&gt;500,"Large","Error"))))))</f>
        <v>Very Small</v>
      </c>
      <c r="J1593" s="8" t="str">
        <f>IF(C1593=1,TEXT(data_in!E1593,"mm-yyyy"),"")</f>
        <v/>
      </c>
      <c r="K1593" s="8" t="str">
        <f>IF(A1593="","",IF(data_in!I1593="Website","Website",IF(data_in!I1593="Paid Search","Paid Search",IF(data_in!I1593="Slack","Slack","Other Channel"))))</f>
        <v>Website</v>
      </c>
      <c r="L1593" s="10">
        <f>IF(A1593="","",ROUND(N$3-data_in!B1593,0))</f>
        <v>33</v>
      </c>
    </row>
    <row r="1594" spans="1:12">
      <c r="A1594" s="8" t="str">
        <f>IF(data_in!A1594="","",data_in!A1594)</f>
        <v>82392ca8-db68-4eca-a3fe-410fc77c8545</v>
      </c>
      <c r="B1594" s="12">
        <f>IF(A1594="","",data_in!B1594)</f>
        <v>43950.203773148147</v>
      </c>
      <c r="C1594" s="8">
        <f>IF(A1594="","",IF(data_in!E1594="NULL",0,1))</f>
        <v>1</v>
      </c>
      <c r="D1594" s="8">
        <f>IF(A1594="","",IF(data_in!E1594="NULL","",ROUND(data_in!E1594-data_in!B1594,0)))</f>
        <v>15</v>
      </c>
      <c r="E1594" s="8">
        <f>IF(A1594="","",IF(data_in!C1594="NULL",0,IF(data_in!C1594&gt;data_in!E1594,0,1)))</f>
        <v>1</v>
      </c>
      <c r="F1594" s="8">
        <f>IF(OR(A1594="",E1594=0),"",IF(data_in!C1594="NULL","",ROUND(data_in!C1594-data_in!B1594,0)))</f>
        <v>0</v>
      </c>
      <c r="G1594" s="8">
        <f>IF(OR(A1594="",E1594=0),"",IF(data_in!C1594="NULL","",IF(D1594="",ROUND(data_in!D1594-data_in!B1594,0),MIN(D1594,ROUND(data_in!D1594-data_in!B1594,0)))))</f>
        <v>14</v>
      </c>
      <c r="H1594" s="8" t="str">
        <f>IF(A1594="","",IF(data_in!M1594="United States","United States",IF(data_in!M1594="Canada","Canada",IF(data_in!M1594="United Kingdom","United Kingdom","Other Country"))))</f>
        <v>Other Country</v>
      </c>
      <c r="I1594" s="8" t="str">
        <f>IF(A1594="","",IF(data_in!K1594="Unknown","Unknown",IF(data_in!K1594&lt;=10,"Very Small",IF(data_in!K1594&lt;=100,"Small",IF(data_in!K1594&lt;=500,"Medium",IF(data_in!K1594&gt;500,"Large","Error"))))))</f>
        <v>Very Small</v>
      </c>
      <c r="J1594" s="8" t="str">
        <f>IF(C1594=1,TEXT(data_in!E1594,"mm-yyyy"),"")</f>
        <v>05-2020</v>
      </c>
      <c r="K1594" s="8" t="str">
        <f>IF(A1594="","",IF(data_in!I1594="Website","Website",IF(data_in!I1594="Paid Search","Paid Search",IF(data_in!I1594="Slack","Slack","Other Channel"))))</f>
        <v>Website</v>
      </c>
      <c r="L1594" s="10">
        <f>IF(A1594="","",ROUND(N$3-data_in!B1594,0))</f>
        <v>33</v>
      </c>
    </row>
    <row r="1595" spans="1:12">
      <c r="A1595" s="8" t="str">
        <f>IF(data_in!A1595="","",data_in!A1595)</f>
        <v>e46fb43c-4036-40dd-bb77-d781b4ff784a</v>
      </c>
      <c r="B1595" s="12">
        <f>IF(A1595="","",data_in!B1595)</f>
        <v>43950.224074074074</v>
      </c>
      <c r="C1595" s="8">
        <f>IF(A1595="","",IF(data_in!E1595="NULL",0,1))</f>
        <v>0</v>
      </c>
      <c r="D1595" s="8" t="str">
        <f>IF(A1595="","",IF(data_in!E1595="NULL","",ROUND(data_in!E1595-data_in!B1595,0)))</f>
        <v/>
      </c>
      <c r="E1595" s="8">
        <f>IF(A1595="","",IF(data_in!C1595="NULL",0,IF(data_in!C1595&gt;data_in!E1595,0,1)))</f>
        <v>0</v>
      </c>
      <c r="F1595" s="8" t="str">
        <f>IF(OR(A1595="",E1595=0),"",IF(data_in!C1595="NULL","",ROUND(data_in!C1595-data_in!B1595,0)))</f>
        <v/>
      </c>
      <c r="G1595" s="8" t="str">
        <f>IF(OR(A1595="",E1595=0),"",IF(data_in!C1595="NULL","",IF(D1595="",ROUND(data_in!D1595-data_in!B1595,0),MIN(D1595,ROUND(data_in!D1595-data_in!B1595,0)))))</f>
        <v/>
      </c>
      <c r="H1595" s="8" t="str">
        <f>IF(A1595="","",IF(data_in!M1595="United States","United States",IF(data_in!M1595="Canada","Canada",IF(data_in!M1595="United Kingdom","United Kingdom","Other Country"))))</f>
        <v>Other Country</v>
      </c>
      <c r="I1595" s="8" t="str">
        <f>IF(A1595="","",IF(data_in!K1595="Unknown","Unknown",IF(data_in!K1595&lt;=10,"Very Small",IF(data_in!K1595&lt;=100,"Small",IF(data_in!K1595&lt;=500,"Medium",IF(data_in!K1595&gt;500,"Large","Error"))))))</f>
        <v>Small</v>
      </c>
      <c r="J1595" s="8" t="str">
        <f>IF(C1595=1,TEXT(data_in!E1595,"mm-yyyy"),"")</f>
        <v/>
      </c>
      <c r="K1595" s="8" t="str">
        <f>IF(A1595="","",IF(data_in!I1595="Website","Website",IF(data_in!I1595="Paid Search","Paid Search",IF(data_in!I1595="Slack","Slack","Other Channel"))))</f>
        <v>Paid Search</v>
      </c>
      <c r="L1595" s="10">
        <f>IF(A1595="","",ROUND(N$3-data_in!B1595,0))</f>
        <v>33</v>
      </c>
    </row>
    <row r="1596" spans="1:12">
      <c r="A1596" s="8" t="str">
        <f>IF(data_in!A1596="","",data_in!A1596)</f>
        <v>5472fedb-d4cb-43ec-8356-41df5bff00a8</v>
      </c>
      <c r="B1596" s="12">
        <f>IF(A1596="","",data_in!B1596)</f>
        <v>43950.271863425929</v>
      </c>
      <c r="C1596" s="8">
        <f>IF(A1596="","",IF(data_in!E1596="NULL",0,1))</f>
        <v>0</v>
      </c>
      <c r="D1596" s="8" t="str">
        <f>IF(A1596="","",IF(data_in!E1596="NULL","",ROUND(data_in!E1596-data_in!B1596,0)))</f>
        <v/>
      </c>
      <c r="E1596" s="8">
        <f>IF(A1596="","",IF(data_in!C1596="NULL",0,IF(data_in!C1596&gt;data_in!E1596,0,1)))</f>
        <v>0</v>
      </c>
      <c r="F1596" s="8" t="str">
        <f>IF(OR(A1596="",E1596=0),"",IF(data_in!C1596="NULL","",ROUND(data_in!C1596-data_in!B1596,0)))</f>
        <v/>
      </c>
      <c r="G1596" s="8" t="str">
        <f>IF(OR(A1596="",E1596=0),"",IF(data_in!C1596="NULL","",IF(D1596="",ROUND(data_in!D1596-data_in!B1596,0),MIN(D1596,ROUND(data_in!D1596-data_in!B1596,0)))))</f>
        <v/>
      </c>
      <c r="H1596" s="8" t="str">
        <f>IF(A1596="","",IF(data_in!M1596="United States","United States",IF(data_in!M1596="Canada","Canada",IF(data_in!M1596="United Kingdom","United Kingdom","Other Country"))))</f>
        <v>United States</v>
      </c>
      <c r="I1596" s="8" t="str">
        <f>IF(A1596="","",IF(data_in!K1596="Unknown","Unknown",IF(data_in!K1596&lt;=10,"Very Small",IF(data_in!K1596&lt;=100,"Small",IF(data_in!K1596&lt;=500,"Medium",IF(data_in!K1596&gt;500,"Large","Error"))))))</f>
        <v>Small</v>
      </c>
      <c r="J1596" s="8" t="str">
        <f>IF(C1596=1,TEXT(data_in!E1596,"mm-yyyy"),"")</f>
        <v/>
      </c>
      <c r="K1596" s="8" t="str">
        <f>IF(A1596="","",IF(data_in!I1596="Website","Website",IF(data_in!I1596="Paid Search","Paid Search",IF(data_in!I1596="Slack","Slack","Other Channel"))))</f>
        <v>Website</v>
      </c>
      <c r="L1596" s="10">
        <f>IF(A1596="","",ROUND(N$3-data_in!B1596,0))</f>
        <v>33</v>
      </c>
    </row>
    <row r="1597" spans="1:12">
      <c r="A1597" s="8" t="str">
        <f>IF(data_in!A1597="","",data_in!A1597)</f>
        <v>dbeb1149-4b30-45c0-92ac-5c6847b3648e</v>
      </c>
      <c r="B1597" s="12">
        <f>IF(A1597="","",data_in!B1597)</f>
        <v>43950.386331018519</v>
      </c>
      <c r="C1597" s="8">
        <f>IF(A1597="","",IF(data_in!E1597="NULL",0,1))</f>
        <v>0</v>
      </c>
      <c r="D1597" s="8" t="str">
        <f>IF(A1597="","",IF(data_in!E1597="NULL","",ROUND(data_in!E1597-data_in!B1597,0)))</f>
        <v/>
      </c>
      <c r="E1597" s="8">
        <f>IF(A1597="","",IF(data_in!C1597="NULL",0,IF(data_in!C1597&gt;data_in!E1597,0,1)))</f>
        <v>0</v>
      </c>
      <c r="F1597" s="8" t="str">
        <f>IF(OR(A1597="",E1597=0),"",IF(data_in!C1597="NULL","",ROUND(data_in!C1597-data_in!B1597,0)))</f>
        <v/>
      </c>
      <c r="G1597" s="8" t="str">
        <f>IF(OR(A1597="",E1597=0),"",IF(data_in!C1597="NULL","",IF(D1597="",ROUND(data_in!D1597-data_in!B1597,0),MIN(D1597,ROUND(data_in!D1597-data_in!B1597,0)))))</f>
        <v/>
      </c>
      <c r="H1597" s="8" t="str">
        <f>IF(A1597="","",IF(data_in!M1597="United States","United States",IF(data_in!M1597="Canada","Canada",IF(data_in!M1597="United Kingdom","United Kingdom","Other Country"))))</f>
        <v>Other Country</v>
      </c>
      <c r="I1597" s="8" t="str">
        <f>IF(A1597="","",IF(data_in!K1597="Unknown","Unknown",IF(data_in!K1597&lt;=10,"Very Small",IF(data_in!K1597&lt;=100,"Small",IF(data_in!K1597&lt;=500,"Medium",IF(data_in!K1597&gt;500,"Large","Error"))))))</f>
        <v>Very Small</v>
      </c>
      <c r="J1597" s="8" t="str">
        <f>IF(C1597=1,TEXT(data_in!E1597,"mm-yyyy"),"")</f>
        <v/>
      </c>
      <c r="K1597" s="8" t="str">
        <f>IF(A1597="","",IF(data_in!I1597="Website","Website",IF(data_in!I1597="Paid Search","Paid Search",IF(data_in!I1597="Slack","Slack","Other Channel"))))</f>
        <v>Paid Search</v>
      </c>
      <c r="L1597" s="10">
        <f>IF(A1597="","",ROUND(N$3-data_in!B1597,0))</f>
        <v>33</v>
      </c>
    </row>
    <row r="1598" spans="1:12">
      <c r="A1598" s="8" t="str">
        <f>IF(data_in!A1598="","",data_in!A1598)</f>
        <v>4691bd8a-bf40-485e-a34e-e8faeae2bf29</v>
      </c>
      <c r="B1598" s="12">
        <f>IF(A1598="","",data_in!B1598)</f>
        <v>43950.386307870373</v>
      </c>
      <c r="C1598" s="8">
        <f>IF(A1598="","",IF(data_in!E1598="NULL",0,1))</f>
        <v>0</v>
      </c>
      <c r="D1598" s="8" t="str">
        <f>IF(A1598="","",IF(data_in!E1598="NULL","",ROUND(data_in!E1598-data_in!B1598,0)))</f>
        <v/>
      </c>
      <c r="E1598" s="8">
        <f>IF(A1598="","",IF(data_in!C1598="NULL",0,IF(data_in!C1598&gt;data_in!E1598,0,1)))</f>
        <v>1</v>
      </c>
      <c r="F1598" s="8">
        <f>IF(OR(A1598="",E1598=0),"",IF(data_in!C1598="NULL","",ROUND(data_in!C1598-data_in!B1598,0)))</f>
        <v>28</v>
      </c>
      <c r="G1598" s="8">
        <f>IF(OR(A1598="",E1598=0),"",IF(data_in!C1598="NULL","",IF(D1598="",ROUND(data_in!D1598-data_in!B1598,0),MIN(D1598,ROUND(data_in!D1598-data_in!B1598,0)))))</f>
        <v>42</v>
      </c>
      <c r="H1598" s="8" t="str">
        <f>IF(A1598="","",IF(data_in!M1598="United States","United States",IF(data_in!M1598="Canada","Canada",IF(data_in!M1598="United Kingdom","United Kingdom","Other Country"))))</f>
        <v>Other Country</v>
      </c>
      <c r="I1598" s="8" t="str">
        <f>IF(A1598="","",IF(data_in!K1598="Unknown","Unknown",IF(data_in!K1598&lt;=10,"Very Small",IF(data_in!K1598&lt;=100,"Small",IF(data_in!K1598&lt;=500,"Medium",IF(data_in!K1598&gt;500,"Large","Error"))))))</f>
        <v>Small</v>
      </c>
      <c r="J1598" s="8" t="str">
        <f>IF(C1598=1,TEXT(data_in!E1598,"mm-yyyy"),"")</f>
        <v/>
      </c>
      <c r="K1598" s="8" t="str">
        <f>IF(A1598="","",IF(data_in!I1598="Website","Website",IF(data_in!I1598="Paid Search","Paid Search",IF(data_in!I1598="Slack","Slack","Other Channel"))))</f>
        <v>Website</v>
      </c>
      <c r="L1598" s="10">
        <f>IF(A1598="","",ROUND(N$3-data_in!B1598,0))</f>
        <v>33</v>
      </c>
    </row>
    <row r="1599" spans="1:12">
      <c r="A1599" s="8" t="str">
        <f>IF(data_in!A1599="","",data_in!A1599)</f>
        <v>06177bf8-9730-41fe-91c8-e891341674b7</v>
      </c>
      <c r="B1599" s="12">
        <f>IF(A1599="","",data_in!B1599)</f>
        <v>43950.434236111112</v>
      </c>
      <c r="C1599" s="8">
        <f>IF(A1599="","",IF(data_in!E1599="NULL",0,1))</f>
        <v>0</v>
      </c>
      <c r="D1599" s="8" t="str">
        <f>IF(A1599="","",IF(data_in!E1599="NULL","",ROUND(data_in!E1599-data_in!B1599,0)))</f>
        <v/>
      </c>
      <c r="E1599" s="8">
        <f>IF(A1599="","",IF(data_in!C1599="NULL",0,IF(data_in!C1599&gt;data_in!E1599,0,1)))</f>
        <v>0</v>
      </c>
      <c r="F1599" s="8" t="str">
        <f>IF(OR(A1599="",E1599=0),"",IF(data_in!C1599="NULL","",ROUND(data_in!C1599-data_in!B1599,0)))</f>
        <v/>
      </c>
      <c r="G1599" s="8" t="str">
        <f>IF(OR(A1599="",E1599=0),"",IF(data_in!C1599="NULL","",IF(D1599="",ROUND(data_in!D1599-data_in!B1599,0),MIN(D1599,ROUND(data_in!D1599-data_in!B1599,0)))))</f>
        <v/>
      </c>
      <c r="H1599" s="8" t="str">
        <f>IF(A1599="","",IF(data_in!M1599="United States","United States",IF(data_in!M1599="Canada","Canada",IF(data_in!M1599="United Kingdom","United Kingdom","Other Country"))))</f>
        <v>Other Country</v>
      </c>
      <c r="I1599" s="8" t="str">
        <f>IF(A1599="","",IF(data_in!K1599="Unknown","Unknown",IF(data_in!K1599&lt;=10,"Very Small",IF(data_in!K1599&lt;=100,"Small",IF(data_in!K1599&lt;=500,"Medium",IF(data_in!K1599&gt;500,"Large","Error"))))))</f>
        <v>Very Small</v>
      </c>
      <c r="J1599" s="8" t="str">
        <f>IF(C1599=1,TEXT(data_in!E1599,"mm-yyyy"),"")</f>
        <v/>
      </c>
      <c r="K1599" s="8" t="str">
        <f>IF(A1599="","",IF(data_in!I1599="Website","Website",IF(data_in!I1599="Paid Search","Paid Search",IF(data_in!I1599="Slack","Slack","Other Channel"))))</f>
        <v>Website</v>
      </c>
      <c r="L1599" s="10">
        <f>IF(A1599="","",ROUND(N$3-data_in!B1599,0))</f>
        <v>33</v>
      </c>
    </row>
    <row r="1600" spans="1:12">
      <c r="A1600" s="8" t="str">
        <f>IF(data_in!A1600="","",data_in!A1600)</f>
        <v>b906d70f-1b26-4413-8791-91df59fd65bf</v>
      </c>
      <c r="B1600" s="12">
        <f>IF(A1600="","",data_in!B1600)</f>
        <v>43887.635567129626</v>
      </c>
      <c r="C1600" s="8">
        <f>IF(A1600="","",IF(data_in!E1600="NULL",0,1))</f>
        <v>0</v>
      </c>
      <c r="D1600" s="8" t="str">
        <f>IF(A1600="","",IF(data_in!E1600="NULL","",ROUND(data_in!E1600-data_in!B1600,0)))</f>
        <v/>
      </c>
      <c r="E1600" s="8">
        <f>IF(A1600="","",IF(data_in!C1600="NULL",0,IF(data_in!C1600&gt;data_in!E1600,0,1)))</f>
        <v>1</v>
      </c>
      <c r="F1600" s="8">
        <f>IF(OR(A1600="",E1600=0),"",IF(data_in!C1600="NULL","",ROUND(data_in!C1600-data_in!B1600,0)))</f>
        <v>0</v>
      </c>
      <c r="G1600" s="8">
        <f>IF(OR(A1600="",E1600=0),"",IF(data_in!C1600="NULL","",IF(D1600="",ROUND(data_in!D1600-data_in!B1600,0),MIN(D1600,ROUND(data_in!D1600-data_in!B1600,0)))))</f>
        <v>30</v>
      </c>
      <c r="H1600" s="8" t="str">
        <f>IF(A1600="","",IF(data_in!M1600="United States","United States",IF(data_in!M1600="Canada","Canada",IF(data_in!M1600="United Kingdom","United Kingdom","Other Country"))))</f>
        <v>Other Country</v>
      </c>
      <c r="I1600" s="8" t="str">
        <f>IF(A1600="","",IF(data_in!K1600="Unknown","Unknown",IF(data_in!K1600&lt;=10,"Very Small",IF(data_in!K1600&lt;=100,"Small",IF(data_in!K1600&lt;=500,"Medium",IF(data_in!K1600&gt;500,"Large","Error"))))))</f>
        <v>Medium</v>
      </c>
      <c r="J1600" s="8" t="str">
        <f>IF(C1600=1,TEXT(data_in!E1600,"mm-yyyy"),"")</f>
        <v/>
      </c>
      <c r="K1600" s="8" t="str">
        <f>IF(A1600="","",IF(data_in!I1600="Website","Website",IF(data_in!I1600="Paid Search","Paid Search",IF(data_in!I1600="Slack","Slack","Other Channel"))))</f>
        <v>Website</v>
      </c>
      <c r="L1600" s="10">
        <f>IF(A1600="","",ROUND(N$3-data_in!B1600,0))</f>
        <v>95</v>
      </c>
    </row>
    <row r="1601" spans="1:12">
      <c r="A1601" s="8" t="str">
        <f>IF(data_in!A1601="","",data_in!A1601)</f>
        <v>d242513f-4d2b-4693-b6d0-9a0c9858d83e</v>
      </c>
      <c r="B1601" s="12">
        <f>IF(A1601="","",data_in!B1601)</f>
        <v>43903.169444444444</v>
      </c>
      <c r="C1601" s="8">
        <f>IF(A1601="","",IF(data_in!E1601="NULL",0,1))</f>
        <v>0</v>
      </c>
      <c r="D1601" s="8" t="str">
        <f>IF(A1601="","",IF(data_in!E1601="NULL","",ROUND(data_in!E1601-data_in!B1601,0)))</f>
        <v/>
      </c>
      <c r="E1601" s="8">
        <f>IF(A1601="","",IF(data_in!C1601="NULL",0,IF(data_in!C1601&gt;data_in!E1601,0,1)))</f>
        <v>0</v>
      </c>
      <c r="F1601" s="8" t="str">
        <f>IF(OR(A1601="",E1601=0),"",IF(data_in!C1601="NULL","",ROUND(data_in!C1601-data_in!B1601,0)))</f>
        <v/>
      </c>
      <c r="G1601" s="8" t="str">
        <f>IF(OR(A1601="",E1601=0),"",IF(data_in!C1601="NULL","",IF(D1601="",ROUND(data_in!D1601-data_in!B1601,0),MIN(D1601,ROUND(data_in!D1601-data_in!B1601,0)))))</f>
        <v/>
      </c>
      <c r="H1601" s="8" t="str">
        <f>IF(A1601="","",IF(data_in!M1601="United States","United States",IF(data_in!M1601="Canada","Canada",IF(data_in!M1601="United Kingdom","United Kingdom","Other Country"))))</f>
        <v>Other Country</v>
      </c>
      <c r="I1601" s="8" t="str">
        <f>IF(A1601="","",IF(data_in!K1601="Unknown","Unknown",IF(data_in!K1601&lt;=10,"Very Small",IF(data_in!K1601&lt;=100,"Small",IF(data_in!K1601&lt;=500,"Medium",IF(data_in!K1601&gt;500,"Large","Error"))))))</f>
        <v>Large</v>
      </c>
      <c r="J1601" s="8" t="str">
        <f>IF(C1601=1,TEXT(data_in!E1601,"mm-yyyy"),"")</f>
        <v/>
      </c>
      <c r="K1601" s="8" t="str">
        <f>IF(A1601="","",IF(data_in!I1601="Website","Website",IF(data_in!I1601="Paid Search","Paid Search",IF(data_in!I1601="Slack","Slack","Other Channel"))))</f>
        <v>Slack</v>
      </c>
      <c r="L1601" s="10">
        <f>IF(A1601="","",ROUND(N$3-data_in!B1601,0))</f>
        <v>80</v>
      </c>
    </row>
    <row r="1602" spans="1:12">
      <c r="A1602" s="8" t="str">
        <f>IF(data_in!A1602="","",data_in!A1602)</f>
        <v>f301b64b-51fb-4bbb-915a-1afa452167f1</v>
      </c>
      <c r="B1602" s="12">
        <f>IF(A1602="","",data_in!B1602)</f>
        <v>43846.127569444441</v>
      </c>
      <c r="C1602" s="8">
        <f>IF(A1602="","",IF(data_in!E1602="NULL",0,1))</f>
        <v>0</v>
      </c>
      <c r="D1602" s="8" t="str">
        <f>IF(A1602="","",IF(data_in!E1602="NULL","",ROUND(data_in!E1602-data_in!B1602,0)))</f>
        <v/>
      </c>
      <c r="E1602" s="8">
        <f>IF(A1602="","",IF(data_in!C1602="NULL",0,IF(data_in!C1602&gt;data_in!E1602,0,1)))</f>
        <v>0</v>
      </c>
      <c r="F1602" s="8" t="str">
        <f>IF(OR(A1602="",E1602=0),"",IF(data_in!C1602="NULL","",ROUND(data_in!C1602-data_in!B1602,0)))</f>
        <v/>
      </c>
      <c r="G1602" s="8" t="str">
        <f>IF(OR(A1602="",E1602=0),"",IF(data_in!C1602="NULL","",IF(D1602="",ROUND(data_in!D1602-data_in!B1602,0),MIN(D1602,ROUND(data_in!D1602-data_in!B1602,0)))))</f>
        <v/>
      </c>
      <c r="H1602" s="8" t="str">
        <f>IF(A1602="","",IF(data_in!M1602="United States","United States",IF(data_in!M1602="Canada","Canada",IF(data_in!M1602="United Kingdom","United Kingdom","Other Country"))))</f>
        <v>Other Country</v>
      </c>
      <c r="I1602" s="8" t="str">
        <f>IF(A1602="","",IF(data_in!K1602="Unknown","Unknown",IF(data_in!K1602&lt;=10,"Very Small",IF(data_in!K1602&lt;=100,"Small",IF(data_in!K1602&lt;=500,"Medium",IF(data_in!K1602&gt;500,"Large","Error"))))))</f>
        <v>Very Small</v>
      </c>
      <c r="J1602" s="8" t="str">
        <f>IF(C1602=1,TEXT(data_in!E1602,"mm-yyyy"),"")</f>
        <v/>
      </c>
      <c r="K1602" s="8" t="str">
        <f>IF(A1602="","",IF(data_in!I1602="Website","Website",IF(data_in!I1602="Paid Search","Paid Search",IF(data_in!I1602="Slack","Slack","Other Channel"))))</f>
        <v>Website</v>
      </c>
      <c r="L1602" s="10">
        <f>IF(A1602="","",ROUND(N$3-data_in!B1602,0))</f>
        <v>137</v>
      </c>
    </row>
    <row r="1603" spans="1:12">
      <c r="A1603" s="8" t="str">
        <f>IF(data_in!A1603="","",data_in!A1603)</f>
        <v>cb359b00-31c2-4a5c-8c54-d35ff06d820e</v>
      </c>
      <c r="B1603" s="12">
        <f>IF(A1603="","",data_in!B1603)</f>
        <v>43846.152615740742</v>
      </c>
      <c r="C1603" s="8">
        <f>IF(A1603="","",IF(data_in!E1603="NULL",0,1))</f>
        <v>0</v>
      </c>
      <c r="D1603" s="8" t="str">
        <f>IF(A1603="","",IF(data_in!E1603="NULL","",ROUND(data_in!E1603-data_in!B1603,0)))</f>
        <v/>
      </c>
      <c r="E1603" s="8">
        <f>IF(A1603="","",IF(data_in!C1603="NULL",0,IF(data_in!C1603&gt;data_in!E1603,0,1)))</f>
        <v>1</v>
      </c>
      <c r="F1603" s="8">
        <f>IF(OR(A1603="",E1603=0),"",IF(data_in!C1603="NULL","",ROUND(data_in!C1603-data_in!B1603,0)))</f>
        <v>138</v>
      </c>
      <c r="G1603" s="8">
        <f>IF(OR(A1603="",E1603=0),"",IF(data_in!C1603="NULL","",IF(D1603="",ROUND(data_in!D1603-data_in!B1603,0),MIN(D1603,ROUND(data_in!D1603-data_in!B1603,0)))))</f>
        <v>168</v>
      </c>
      <c r="H1603" s="8" t="str">
        <f>IF(A1603="","",IF(data_in!M1603="United States","United States",IF(data_in!M1603="Canada","Canada",IF(data_in!M1603="United Kingdom","United Kingdom","Other Country"))))</f>
        <v>United States</v>
      </c>
      <c r="I1603" s="8" t="str">
        <f>IF(A1603="","",IF(data_in!K1603="Unknown","Unknown",IF(data_in!K1603&lt;=10,"Very Small",IF(data_in!K1603&lt;=100,"Small",IF(data_in!K1603&lt;=500,"Medium",IF(data_in!K1603&gt;500,"Large","Error"))))))</f>
        <v>Very Small</v>
      </c>
      <c r="J1603" s="8" t="str">
        <f>IF(C1603=1,TEXT(data_in!E1603,"mm-yyyy"),"")</f>
        <v/>
      </c>
      <c r="K1603" s="8" t="str">
        <f>IF(A1603="","",IF(data_in!I1603="Website","Website",IF(data_in!I1603="Paid Search","Paid Search",IF(data_in!I1603="Slack","Slack","Other Channel"))))</f>
        <v>Paid Search</v>
      </c>
      <c r="L1603" s="10">
        <f>IF(A1603="","",ROUND(N$3-data_in!B1603,0))</f>
        <v>137</v>
      </c>
    </row>
    <row r="1604" spans="1:12">
      <c r="A1604" s="8" t="str">
        <f>IF(data_in!A1604="","",data_in!A1604)</f>
        <v>728ecb64-f56a-4d57-a57c-0d9a01387cde</v>
      </c>
      <c r="B1604" s="12">
        <f>IF(A1604="","",data_in!B1604)</f>
        <v>43846.283796296295</v>
      </c>
      <c r="C1604" s="8">
        <f>IF(A1604="","",IF(data_in!E1604="NULL",0,1))</f>
        <v>0</v>
      </c>
      <c r="D1604" s="8" t="str">
        <f>IF(A1604="","",IF(data_in!E1604="NULL","",ROUND(data_in!E1604-data_in!B1604,0)))</f>
        <v/>
      </c>
      <c r="E1604" s="8">
        <f>IF(A1604="","",IF(data_in!C1604="NULL",0,IF(data_in!C1604&gt;data_in!E1604,0,1)))</f>
        <v>0</v>
      </c>
      <c r="F1604" s="8" t="str">
        <f>IF(OR(A1604="",E1604=0),"",IF(data_in!C1604="NULL","",ROUND(data_in!C1604-data_in!B1604,0)))</f>
        <v/>
      </c>
      <c r="G1604" s="8" t="str">
        <f>IF(OR(A1604="",E1604=0),"",IF(data_in!C1604="NULL","",IF(D1604="",ROUND(data_in!D1604-data_in!B1604,0),MIN(D1604,ROUND(data_in!D1604-data_in!B1604,0)))))</f>
        <v/>
      </c>
      <c r="H1604" s="8" t="str">
        <f>IF(A1604="","",IF(data_in!M1604="United States","United States",IF(data_in!M1604="Canada","Canada",IF(data_in!M1604="United Kingdom","United Kingdom","Other Country"))))</f>
        <v>Other Country</v>
      </c>
      <c r="I1604" s="8" t="str">
        <f>IF(A1604="","",IF(data_in!K1604="Unknown","Unknown",IF(data_in!K1604&lt;=10,"Very Small",IF(data_in!K1604&lt;=100,"Small",IF(data_in!K1604&lt;=500,"Medium",IF(data_in!K1604&gt;500,"Large","Error"))))))</f>
        <v>Large</v>
      </c>
      <c r="J1604" s="8" t="str">
        <f>IF(C1604=1,TEXT(data_in!E1604,"mm-yyyy"),"")</f>
        <v/>
      </c>
      <c r="K1604" s="8" t="str">
        <f>IF(A1604="","",IF(data_in!I1604="Website","Website",IF(data_in!I1604="Paid Search","Paid Search",IF(data_in!I1604="Slack","Slack","Other Channel"))))</f>
        <v>Slack</v>
      </c>
      <c r="L1604" s="10">
        <f>IF(A1604="","",ROUND(N$3-data_in!B1604,0))</f>
        <v>137</v>
      </c>
    </row>
    <row r="1605" spans="1:12">
      <c r="A1605" s="8" t="str">
        <f>IF(data_in!A1605="","",data_in!A1605)</f>
        <v>beb772a0-536d-4c59-a169-56407739cfea</v>
      </c>
      <c r="B1605" s="12">
        <f>IF(A1605="","",data_in!B1605)</f>
        <v>43846.203460648147</v>
      </c>
      <c r="C1605" s="8">
        <f>IF(A1605="","",IF(data_in!E1605="NULL",0,1))</f>
        <v>0</v>
      </c>
      <c r="D1605" s="8" t="str">
        <f>IF(A1605="","",IF(data_in!E1605="NULL","",ROUND(data_in!E1605-data_in!B1605,0)))</f>
        <v/>
      </c>
      <c r="E1605" s="8">
        <f>IF(A1605="","",IF(data_in!C1605="NULL",0,IF(data_in!C1605&gt;data_in!E1605,0,1)))</f>
        <v>1</v>
      </c>
      <c r="F1605" s="8">
        <f>IF(OR(A1605="",E1605=0),"",IF(data_in!C1605="NULL","",ROUND(data_in!C1605-data_in!B1605,0)))</f>
        <v>6</v>
      </c>
      <c r="G1605" s="8">
        <f>IF(OR(A1605="",E1605=0),"",IF(data_in!C1605="NULL","",IF(D1605="",ROUND(data_in!D1605-data_in!B1605,0),MIN(D1605,ROUND(data_in!D1605-data_in!B1605,0)))))</f>
        <v>36</v>
      </c>
      <c r="H1605" s="8" t="str">
        <f>IF(A1605="","",IF(data_in!M1605="United States","United States",IF(data_in!M1605="Canada","Canada",IF(data_in!M1605="United Kingdom","United Kingdom","Other Country"))))</f>
        <v>Other Country</v>
      </c>
      <c r="I1605" s="8" t="str">
        <f>IF(A1605="","",IF(data_in!K1605="Unknown","Unknown",IF(data_in!K1605&lt;=10,"Very Small",IF(data_in!K1605&lt;=100,"Small",IF(data_in!K1605&lt;=500,"Medium",IF(data_in!K1605&gt;500,"Large","Error"))))))</f>
        <v>Very Small</v>
      </c>
      <c r="J1605" s="8" t="str">
        <f>IF(C1605=1,TEXT(data_in!E1605,"mm-yyyy"),"")</f>
        <v/>
      </c>
      <c r="K1605" s="8" t="str">
        <f>IF(A1605="","",IF(data_in!I1605="Website","Website",IF(data_in!I1605="Paid Search","Paid Search",IF(data_in!I1605="Slack","Slack","Other Channel"))))</f>
        <v>Website</v>
      </c>
      <c r="L1605" s="10">
        <f>IF(A1605="","",ROUND(N$3-data_in!B1605,0))</f>
        <v>137</v>
      </c>
    </row>
    <row r="1606" spans="1:12">
      <c r="A1606" s="8" t="str">
        <f>IF(data_in!A1606="","",data_in!A1606)</f>
        <v>9c425fd4-90bd-4b74-8753-3a5cc5d0ad79</v>
      </c>
      <c r="B1606" s="12">
        <f>IF(A1606="","",data_in!B1606)</f>
        <v>43846.344178240739</v>
      </c>
      <c r="C1606" s="8">
        <f>IF(A1606="","",IF(data_in!E1606="NULL",0,1))</f>
        <v>0</v>
      </c>
      <c r="D1606" s="8" t="str">
        <f>IF(A1606="","",IF(data_in!E1606="NULL","",ROUND(data_in!E1606-data_in!B1606,0)))</f>
        <v/>
      </c>
      <c r="E1606" s="8">
        <f>IF(A1606="","",IF(data_in!C1606="NULL",0,IF(data_in!C1606&gt;data_in!E1606,0,1)))</f>
        <v>0</v>
      </c>
      <c r="F1606" s="8" t="str">
        <f>IF(OR(A1606="",E1606=0),"",IF(data_in!C1606="NULL","",ROUND(data_in!C1606-data_in!B1606,0)))</f>
        <v/>
      </c>
      <c r="G1606" s="8" t="str">
        <f>IF(OR(A1606="",E1606=0),"",IF(data_in!C1606="NULL","",IF(D1606="",ROUND(data_in!D1606-data_in!B1606,0),MIN(D1606,ROUND(data_in!D1606-data_in!B1606,0)))))</f>
        <v/>
      </c>
      <c r="H1606" s="8" t="str">
        <f>IF(A1606="","",IF(data_in!M1606="United States","United States",IF(data_in!M1606="Canada","Canada",IF(data_in!M1606="United Kingdom","United Kingdom","Other Country"))))</f>
        <v>Canada</v>
      </c>
      <c r="I1606" s="8" t="str">
        <f>IF(A1606="","",IF(data_in!K1606="Unknown","Unknown",IF(data_in!K1606&lt;=10,"Very Small",IF(data_in!K1606&lt;=100,"Small",IF(data_in!K1606&lt;=500,"Medium",IF(data_in!K1606&gt;500,"Large","Error"))))))</f>
        <v>Very Small</v>
      </c>
      <c r="J1606" s="8" t="str">
        <f>IF(C1606=1,TEXT(data_in!E1606,"mm-yyyy"),"")</f>
        <v/>
      </c>
      <c r="K1606" s="8" t="str">
        <f>IF(A1606="","",IF(data_in!I1606="Website","Website",IF(data_in!I1606="Paid Search","Paid Search",IF(data_in!I1606="Slack","Slack","Other Channel"))))</f>
        <v>Other Channel</v>
      </c>
      <c r="L1606" s="10">
        <f>IF(A1606="","",ROUND(N$3-data_in!B1606,0))</f>
        <v>137</v>
      </c>
    </row>
    <row r="1607" spans="1:12">
      <c r="A1607" s="8" t="str">
        <f>IF(data_in!A1607="","",data_in!A1607)</f>
        <v>ba173afc-1a59-45cc-843c-28d169fa0619</v>
      </c>
      <c r="B1607" s="12">
        <f>IF(A1607="","",data_in!B1607)</f>
        <v>43846.291493055556</v>
      </c>
      <c r="C1607" s="8">
        <f>IF(A1607="","",IF(data_in!E1607="NULL",0,1))</f>
        <v>0</v>
      </c>
      <c r="D1607" s="8" t="str">
        <f>IF(A1607="","",IF(data_in!E1607="NULL","",ROUND(data_in!E1607-data_in!B1607,0)))</f>
        <v/>
      </c>
      <c r="E1607" s="8">
        <f>IF(A1607="","",IF(data_in!C1607="NULL",0,IF(data_in!C1607&gt;data_in!E1607,0,1)))</f>
        <v>0</v>
      </c>
      <c r="F1607" s="8" t="str">
        <f>IF(OR(A1607="",E1607=0),"",IF(data_in!C1607="NULL","",ROUND(data_in!C1607-data_in!B1607,0)))</f>
        <v/>
      </c>
      <c r="G1607" s="8" t="str">
        <f>IF(OR(A1607="",E1607=0),"",IF(data_in!C1607="NULL","",IF(D1607="",ROUND(data_in!D1607-data_in!B1607,0),MIN(D1607,ROUND(data_in!D1607-data_in!B1607,0)))))</f>
        <v/>
      </c>
      <c r="H1607" s="8" t="str">
        <f>IF(A1607="","",IF(data_in!M1607="United States","United States",IF(data_in!M1607="Canada","Canada",IF(data_in!M1607="United Kingdom","United Kingdom","Other Country"))))</f>
        <v>Other Country</v>
      </c>
      <c r="I1607" s="8" t="str">
        <f>IF(A1607="","",IF(data_in!K1607="Unknown","Unknown",IF(data_in!K1607&lt;=10,"Very Small",IF(data_in!K1607&lt;=100,"Small",IF(data_in!K1607&lt;=500,"Medium",IF(data_in!K1607&gt;500,"Large","Error"))))))</f>
        <v>Very Small</v>
      </c>
      <c r="J1607" s="8" t="str">
        <f>IF(C1607=1,TEXT(data_in!E1607,"mm-yyyy"),"")</f>
        <v/>
      </c>
      <c r="K1607" s="8" t="str">
        <f>IF(A1607="","",IF(data_in!I1607="Website","Website",IF(data_in!I1607="Paid Search","Paid Search",IF(data_in!I1607="Slack","Slack","Other Channel"))))</f>
        <v>Website</v>
      </c>
      <c r="L1607" s="10">
        <f>IF(A1607="","",ROUND(N$3-data_in!B1607,0))</f>
        <v>137</v>
      </c>
    </row>
    <row r="1608" spans="1:12">
      <c r="A1608" s="8" t="str">
        <f>IF(data_in!A1608="","",data_in!A1608)</f>
        <v>56720b83-2d6c-4169-b40d-d763aad091b8</v>
      </c>
      <c r="B1608" s="12">
        <f>IF(A1608="","",data_in!B1608)</f>
        <v>43846.351909722223</v>
      </c>
      <c r="C1608" s="8">
        <f>IF(A1608="","",IF(data_in!E1608="NULL",0,1))</f>
        <v>0</v>
      </c>
      <c r="D1608" s="8" t="str">
        <f>IF(A1608="","",IF(data_in!E1608="NULL","",ROUND(data_in!E1608-data_in!B1608,0)))</f>
        <v/>
      </c>
      <c r="E1608" s="8">
        <f>IF(A1608="","",IF(data_in!C1608="NULL",0,IF(data_in!C1608&gt;data_in!E1608,0,1)))</f>
        <v>0</v>
      </c>
      <c r="F1608" s="8" t="str">
        <f>IF(OR(A1608="",E1608=0),"",IF(data_in!C1608="NULL","",ROUND(data_in!C1608-data_in!B1608,0)))</f>
        <v/>
      </c>
      <c r="G1608" s="8" t="str">
        <f>IF(OR(A1608="",E1608=0),"",IF(data_in!C1608="NULL","",IF(D1608="",ROUND(data_in!D1608-data_in!B1608,0),MIN(D1608,ROUND(data_in!D1608-data_in!B1608,0)))))</f>
        <v/>
      </c>
      <c r="H1608" s="8" t="str">
        <f>IF(A1608="","",IF(data_in!M1608="United States","United States",IF(data_in!M1608="Canada","Canada",IF(data_in!M1608="United Kingdom","United Kingdom","Other Country"))))</f>
        <v>Other Country</v>
      </c>
      <c r="I1608" s="8" t="str">
        <f>IF(A1608="","",IF(data_in!K1608="Unknown","Unknown",IF(data_in!K1608&lt;=10,"Very Small",IF(data_in!K1608&lt;=100,"Small",IF(data_in!K1608&lt;=500,"Medium",IF(data_in!K1608&gt;500,"Large","Error"))))))</f>
        <v>Small</v>
      </c>
      <c r="J1608" s="8" t="str">
        <f>IF(C1608=1,TEXT(data_in!E1608,"mm-yyyy"),"")</f>
        <v/>
      </c>
      <c r="K1608" s="8" t="str">
        <f>IF(A1608="","",IF(data_in!I1608="Website","Website",IF(data_in!I1608="Paid Search","Paid Search",IF(data_in!I1608="Slack","Slack","Other Channel"))))</f>
        <v>Website</v>
      </c>
      <c r="L1608" s="10">
        <f>IF(A1608="","",ROUND(N$3-data_in!B1608,0))</f>
        <v>137</v>
      </c>
    </row>
    <row r="1609" spans="1:12">
      <c r="A1609" s="8" t="str">
        <f>IF(data_in!A1609="","",data_in!A1609)</f>
        <v>1f51fbbe-1e21-424b-90df-f93c2e4cc854</v>
      </c>
      <c r="B1609" s="12">
        <f>IF(A1609="","",data_in!B1609)</f>
        <v>43846.373194444444</v>
      </c>
      <c r="C1609" s="8">
        <f>IF(A1609="","",IF(data_in!E1609="NULL",0,1))</f>
        <v>0</v>
      </c>
      <c r="D1609" s="8" t="str">
        <f>IF(A1609="","",IF(data_in!E1609="NULL","",ROUND(data_in!E1609-data_in!B1609,0)))</f>
        <v/>
      </c>
      <c r="E1609" s="8">
        <f>IF(A1609="","",IF(data_in!C1609="NULL",0,IF(data_in!C1609&gt;data_in!E1609,0,1)))</f>
        <v>0</v>
      </c>
      <c r="F1609" s="8" t="str">
        <f>IF(OR(A1609="",E1609=0),"",IF(data_in!C1609="NULL","",ROUND(data_in!C1609-data_in!B1609,0)))</f>
        <v/>
      </c>
      <c r="G1609" s="8" t="str">
        <f>IF(OR(A1609="",E1609=0),"",IF(data_in!C1609="NULL","",IF(D1609="",ROUND(data_in!D1609-data_in!B1609,0),MIN(D1609,ROUND(data_in!D1609-data_in!B1609,0)))))</f>
        <v/>
      </c>
      <c r="H1609" s="8" t="str">
        <f>IF(A1609="","",IF(data_in!M1609="United States","United States",IF(data_in!M1609="Canada","Canada",IF(data_in!M1609="United Kingdom","United Kingdom","Other Country"))))</f>
        <v>Other Country</v>
      </c>
      <c r="I1609" s="8" t="str">
        <f>IF(A1609="","",IF(data_in!K1609="Unknown","Unknown",IF(data_in!K1609&lt;=10,"Very Small",IF(data_in!K1609&lt;=100,"Small",IF(data_in!K1609&lt;=500,"Medium",IF(data_in!K1609&gt;500,"Large","Error"))))))</f>
        <v>Small</v>
      </c>
      <c r="J1609" s="8" t="str">
        <f>IF(C1609=1,TEXT(data_in!E1609,"mm-yyyy"),"")</f>
        <v/>
      </c>
      <c r="K1609" s="8" t="str">
        <f>IF(A1609="","",IF(data_in!I1609="Website","Website",IF(data_in!I1609="Paid Search","Paid Search",IF(data_in!I1609="Slack","Slack","Other Channel"))))</f>
        <v>Website</v>
      </c>
      <c r="L1609" s="10">
        <f>IF(A1609="","",ROUND(N$3-data_in!B1609,0))</f>
        <v>137</v>
      </c>
    </row>
    <row r="1610" spans="1:12">
      <c r="A1610" s="8" t="str">
        <f>IF(data_in!A1610="","",data_in!A1610)</f>
        <v>66092221-e590-4994-82c9-29f03bb2a852</v>
      </c>
      <c r="B1610" s="12">
        <f>IF(A1610="","",data_in!B1610)</f>
        <v>43846.386377314811</v>
      </c>
      <c r="C1610" s="8">
        <f>IF(A1610="","",IF(data_in!E1610="NULL",0,1))</f>
        <v>0</v>
      </c>
      <c r="D1610" s="8" t="str">
        <f>IF(A1610="","",IF(data_in!E1610="NULL","",ROUND(data_in!E1610-data_in!B1610,0)))</f>
        <v/>
      </c>
      <c r="E1610" s="8">
        <f>IF(A1610="","",IF(data_in!C1610="NULL",0,IF(data_in!C1610&gt;data_in!E1610,0,1)))</f>
        <v>0</v>
      </c>
      <c r="F1610" s="8" t="str">
        <f>IF(OR(A1610="",E1610=0),"",IF(data_in!C1610="NULL","",ROUND(data_in!C1610-data_in!B1610,0)))</f>
        <v/>
      </c>
      <c r="G1610" s="8" t="str">
        <f>IF(OR(A1610="",E1610=0),"",IF(data_in!C1610="NULL","",IF(D1610="",ROUND(data_in!D1610-data_in!B1610,0),MIN(D1610,ROUND(data_in!D1610-data_in!B1610,0)))))</f>
        <v/>
      </c>
      <c r="H1610" s="8" t="str">
        <f>IF(A1610="","",IF(data_in!M1610="United States","United States",IF(data_in!M1610="Canada","Canada",IF(data_in!M1610="United Kingdom","United Kingdom","Other Country"))))</f>
        <v>Other Country</v>
      </c>
      <c r="I1610" s="8" t="str">
        <f>IF(A1610="","",IF(data_in!K1610="Unknown","Unknown",IF(data_in!K1610&lt;=10,"Very Small",IF(data_in!K1610&lt;=100,"Small",IF(data_in!K1610&lt;=500,"Medium",IF(data_in!K1610&gt;500,"Large","Error"))))))</f>
        <v>Very Small</v>
      </c>
      <c r="J1610" s="8" t="str">
        <f>IF(C1610=1,TEXT(data_in!E1610,"mm-yyyy"),"")</f>
        <v/>
      </c>
      <c r="K1610" s="8" t="str">
        <f>IF(A1610="","",IF(data_in!I1610="Website","Website",IF(data_in!I1610="Paid Search","Paid Search",IF(data_in!I1610="Slack","Slack","Other Channel"))))</f>
        <v>Website</v>
      </c>
      <c r="L1610" s="10">
        <f>IF(A1610="","",ROUND(N$3-data_in!B1610,0))</f>
        <v>137</v>
      </c>
    </row>
    <row r="1611" spans="1:12">
      <c r="A1611" s="8" t="str">
        <f>IF(data_in!A1611="","",data_in!A1611)</f>
        <v>7f9297a6-d851-4f03-b0a9-6cea40fa2258</v>
      </c>
      <c r="B1611" s="12">
        <f>IF(A1611="","",data_in!B1611)</f>
        <v>43846.385358796295</v>
      </c>
      <c r="C1611" s="8">
        <f>IF(A1611="","",IF(data_in!E1611="NULL",0,1))</f>
        <v>0</v>
      </c>
      <c r="D1611" s="8" t="str">
        <f>IF(A1611="","",IF(data_in!E1611="NULL","",ROUND(data_in!E1611-data_in!B1611,0)))</f>
        <v/>
      </c>
      <c r="E1611" s="8">
        <f>IF(A1611="","",IF(data_in!C1611="NULL",0,IF(data_in!C1611&gt;data_in!E1611,0,1)))</f>
        <v>0</v>
      </c>
      <c r="F1611" s="8" t="str">
        <f>IF(OR(A1611="",E1611=0),"",IF(data_in!C1611="NULL","",ROUND(data_in!C1611-data_in!B1611,0)))</f>
        <v/>
      </c>
      <c r="G1611" s="8" t="str">
        <f>IF(OR(A1611="",E1611=0),"",IF(data_in!C1611="NULL","",IF(D1611="",ROUND(data_in!D1611-data_in!B1611,0),MIN(D1611,ROUND(data_in!D1611-data_in!B1611,0)))))</f>
        <v/>
      </c>
      <c r="H1611" s="8" t="str">
        <f>IF(A1611="","",IF(data_in!M1611="United States","United States",IF(data_in!M1611="Canada","Canada",IF(data_in!M1611="United Kingdom","United Kingdom","Other Country"))))</f>
        <v>Other Country</v>
      </c>
      <c r="I1611" s="8" t="str">
        <f>IF(A1611="","",IF(data_in!K1611="Unknown","Unknown",IF(data_in!K1611&lt;=10,"Very Small",IF(data_in!K1611&lt;=100,"Small",IF(data_in!K1611&lt;=500,"Medium",IF(data_in!K1611&gt;500,"Large","Error"))))))</f>
        <v>Very Small</v>
      </c>
      <c r="J1611" s="8" t="str">
        <f>IF(C1611=1,TEXT(data_in!E1611,"mm-yyyy"),"")</f>
        <v/>
      </c>
      <c r="K1611" s="8" t="str">
        <f>IF(A1611="","",IF(data_in!I1611="Website","Website",IF(data_in!I1611="Paid Search","Paid Search",IF(data_in!I1611="Slack","Slack","Other Channel"))))</f>
        <v>Website</v>
      </c>
      <c r="L1611" s="10">
        <f>IF(A1611="","",ROUND(N$3-data_in!B1611,0))</f>
        <v>137</v>
      </c>
    </row>
    <row r="1612" spans="1:12">
      <c r="A1612" s="8" t="str">
        <f>IF(data_in!A1612="","",data_in!A1612)</f>
        <v>e500709f-01b6-4f48-8671-41cf49741e1f</v>
      </c>
      <c r="B1612" s="12">
        <f>IF(A1612="","",data_in!B1612)</f>
        <v>43846.379907407405</v>
      </c>
      <c r="C1612" s="8">
        <f>IF(A1612="","",IF(data_in!E1612="NULL",0,1))</f>
        <v>0</v>
      </c>
      <c r="D1612" s="8" t="str">
        <f>IF(A1612="","",IF(data_in!E1612="NULL","",ROUND(data_in!E1612-data_in!B1612,0)))</f>
        <v/>
      </c>
      <c r="E1612" s="8">
        <f>IF(A1612="","",IF(data_in!C1612="NULL",0,IF(data_in!C1612&gt;data_in!E1612,0,1)))</f>
        <v>0</v>
      </c>
      <c r="F1612" s="8" t="str">
        <f>IF(OR(A1612="",E1612=0),"",IF(data_in!C1612="NULL","",ROUND(data_in!C1612-data_in!B1612,0)))</f>
        <v/>
      </c>
      <c r="G1612" s="8" t="str">
        <f>IF(OR(A1612="",E1612=0),"",IF(data_in!C1612="NULL","",IF(D1612="",ROUND(data_in!D1612-data_in!B1612,0),MIN(D1612,ROUND(data_in!D1612-data_in!B1612,0)))))</f>
        <v/>
      </c>
      <c r="H1612" s="8" t="str">
        <f>IF(A1612="","",IF(data_in!M1612="United States","United States",IF(data_in!M1612="Canada","Canada",IF(data_in!M1612="United Kingdom","United Kingdom","Other Country"))))</f>
        <v>Other Country</v>
      </c>
      <c r="I1612" s="8" t="str">
        <f>IF(A1612="","",IF(data_in!K1612="Unknown","Unknown",IF(data_in!K1612&lt;=10,"Very Small",IF(data_in!K1612&lt;=100,"Small",IF(data_in!K1612&lt;=500,"Medium",IF(data_in!K1612&gt;500,"Large","Error"))))))</f>
        <v>Medium</v>
      </c>
      <c r="J1612" s="8" t="str">
        <f>IF(C1612=1,TEXT(data_in!E1612,"mm-yyyy"),"")</f>
        <v/>
      </c>
      <c r="K1612" s="8" t="str">
        <f>IF(A1612="","",IF(data_in!I1612="Website","Website",IF(data_in!I1612="Paid Search","Paid Search",IF(data_in!I1612="Slack","Slack","Other Channel"))))</f>
        <v>Website</v>
      </c>
      <c r="L1612" s="10">
        <f>IF(A1612="","",ROUND(N$3-data_in!B1612,0))</f>
        <v>137</v>
      </c>
    </row>
    <row r="1613" spans="1:12">
      <c r="A1613" s="8" t="str">
        <f>IF(data_in!A1613="","",data_in!A1613)</f>
        <v>a7aa6b66-8afd-4397-b838-b05ff3aeb1cb</v>
      </c>
      <c r="B1613" s="12">
        <f>IF(A1613="","",data_in!B1613)</f>
        <v>43846.394525462965</v>
      </c>
      <c r="C1613" s="8">
        <f>IF(A1613="","",IF(data_in!E1613="NULL",0,1))</f>
        <v>0</v>
      </c>
      <c r="D1613" s="8" t="str">
        <f>IF(A1613="","",IF(data_in!E1613="NULL","",ROUND(data_in!E1613-data_in!B1613,0)))</f>
        <v/>
      </c>
      <c r="E1613" s="8">
        <f>IF(A1613="","",IF(data_in!C1613="NULL",0,IF(data_in!C1613&gt;data_in!E1613,0,1)))</f>
        <v>0</v>
      </c>
      <c r="F1613" s="8" t="str">
        <f>IF(OR(A1613="",E1613=0),"",IF(data_in!C1613="NULL","",ROUND(data_in!C1613-data_in!B1613,0)))</f>
        <v/>
      </c>
      <c r="G1613" s="8" t="str">
        <f>IF(OR(A1613="",E1613=0),"",IF(data_in!C1613="NULL","",IF(D1613="",ROUND(data_in!D1613-data_in!B1613,0),MIN(D1613,ROUND(data_in!D1613-data_in!B1613,0)))))</f>
        <v/>
      </c>
      <c r="H1613" s="8" t="str">
        <f>IF(A1613="","",IF(data_in!M1613="United States","United States",IF(data_in!M1613="Canada","Canada",IF(data_in!M1613="United Kingdom","United Kingdom","Other Country"))))</f>
        <v>Canada</v>
      </c>
      <c r="I1613" s="8" t="str">
        <f>IF(A1613="","",IF(data_in!K1613="Unknown","Unknown",IF(data_in!K1613&lt;=10,"Very Small",IF(data_in!K1613&lt;=100,"Small",IF(data_in!K1613&lt;=500,"Medium",IF(data_in!K1613&gt;500,"Large","Error"))))))</f>
        <v>Very Small</v>
      </c>
      <c r="J1613" s="8" t="str">
        <f>IF(C1613=1,TEXT(data_in!E1613,"mm-yyyy"),"")</f>
        <v/>
      </c>
      <c r="K1613" s="8" t="str">
        <f>IF(A1613="","",IF(data_in!I1613="Website","Website",IF(data_in!I1613="Paid Search","Paid Search",IF(data_in!I1613="Slack","Slack","Other Channel"))))</f>
        <v>Paid Search</v>
      </c>
      <c r="L1613" s="10">
        <f>IF(A1613="","",ROUND(N$3-data_in!B1613,0))</f>
        <v>137</v>
      </c>
    </row>
    <row r="1614" spans="1:12">
      <c r="A1614" s="8" t="str">
        <f>IF(data_in!A1614="","",data_in!A1614)</f>
        <v>26fcc599-6af6-46c4-b4d0-fcd8a30500f2</v>
      </c>
      <c r="B1614" s="12">
        <f>IF(A1614="","",data_in!B1614)</f>
        <v>43846.444756944446</v>
      </c>
      <c r="C1614" s="8">
        <f>IF(A1614="","",IF(data_in!E1614="NULL",0,1))</f>
        <v>0</v>
      </c>
      <c r="D1614" s="8" t="str">
        <f>IF(A1614="","",IF(data_in!E1614="NULL","",ROUND(data_in!E1614-data_in!B1614,0)))</f>
        <v/>
      </c>
      <c r="E1614" s="8">
        <f>IF(A1614="","",IF(data_in!C1614="NULL",0,IF(data_in!C1614&gt;data_in!E1614,0,1)))</f>
        <v>0</v>
      </c>
      <c r="F1614" s="8" t="str">
        <f>IF(OR(A1614="",E1614=0),"",IF(data_in!C1614="NULL","",ROUND(data_in!C1614-data_in!B1614,0)))</f>
        <v/>
      </c>
      <c r="G1614" s="8" t="str">
        <f>IF(OR(A1614="",E1614=0),"",IF(data_in!C1614="NULL","",IF(D1614="",ROUND(data_in!D1614-data_in!B1614,0),MIN(D1614,ROUND(data_in!D1614-data_in!B1614,0)))))</f>
        <v/>
      </c>
      <c r="H1614" s="8" t="str">
        <f>IF(A1614="","",IF(data_in!M1614="United States","United States",IF(data_in!M1614="Canada","Canada",IF(data_in!M1614="United Kingdom","United Kingdom","Other Country"))))</f>
        <v>Other Country</v>
      </c>
      <c r="I1614" s="8" t="str">
        <f>IF(A1614="","",IF(data_in!K1614="Unknown","Unknown",IF(data_in!K1614&lt;=10,"Very Small",IF(data_in!K1614&lt;=100,"Small",IF(data_in!K1614&lt;=500,"Medium",IF(data_in!K1614&gt;500,"Large","Error"))))))</f>
        <v>Very Small</v>
      </c>
      <c r="J1614" s="8" t="str">
        <f>IF(C1614=1,TEXT(data_in!E1614,"mm-yyyy"),"")</f>
        <v/>
      </c>
      <c r="K1614" s="8" t="str">
        <f>IF(A1614="","",IF(data_in!I1614="Website","Website",IF(data_in!I1614="Paid Search","Paid Search",IF(data_in!I1614="Slack","Slack","Other Channel"))))</f>
        <v>Other Channel</v>
      </c>
      <c r="L1614" s="10">
        <f>IF(A1614="","",ROUND(N$3-data_in!B1614,0))</f>
        <v>137</v>
      </c>
    </row>
    <row r="1615" spans="1:12">
      <c r="A1615" s="8" t="str">
        <f>IF(data_in!A1615="","",data_in!A1615)</f>
        <v>af8783c3-cc2f-4d09-bc52-4b7b457cab6e</v>
      </c>
      <c r="B1615" s="12">
        <f>IF(A1615="","",data_in!B1615)</f>
        <v>43846.508564814816</v>
      </c>
      <c r="C1615" s="8">
        <f>IF(A1615="","",IF(data_in!E1615="NULL",0,1))</f>
        <v>0</v>
      </c>
      <c r="D1615" s="8" t="str">
        <f>IF(A1615="","",IF(data_in!E1615="NULL","",ROUND(data_in!E1615-data_in!B1615,0)))</f>
        <v/>
      </c>
      <c r="E1615" s="8">
        <f>IF(A1615="","",IF(data_in!C1615="NULL",0,IF(data_in!C1615&gt;data_in!E1615,0,1)))</f>
        <v>0</v>
      </c>
      <c r="F1615" s="8" t="str">
        <f>IF(OR(A1615="",E1615=0),"",IF(data_in!C1615="NULL","",ROUND(data_in!C1615-data_in!B1615,0)))</f>
        <v/>
      </c>
      <c r="G1615" s="8" t="str">
        <f>IF(OR(A1615="",E1615=0),"",IF(data_in!C1615="NULL","",IF(D1615="",ROUND(data_in!D1615-data_in!B1615,0),MIN(D1615,ROUND(data_in!D1615-data_in!B1615,0)))))</f>
        <v/>
      </c>
      <c r="H1615" s="8" t="str">
        <f>IF(A1615="","",IF(data_in!M1615="United States","United States",IF(data_in!M1615="Canada","Canada",IF(data_in!M1615="United Kingdom","United Kingdom","Other Country"))))</f>
        <v>United States</v>
      </c>
      <c r="I1615" s="8" t="str">
        <f>IF(A1615="","",IF(data_in!K1615="Unknown","Unknown",IF(data_in!K1615&lt;=10,"Very Small",IF(data_in!K1615&lt;=100,"Small",IF(data_in!K1615&lt;=500,"Medium",IF(data_in!K1615&gt;500,"Large","Error"))))))</f>
        <v>Medium</v>
      </c>
      <c r="J1615" s="8" t="str">
        <f>IF(C1615=1,TEXT(data_in!E1615,"mm-yyyy"),"")</f>
        <v/>
      </c>
      <c r="K1615" s="8" t="str">
        <f>IF(A1615="","",IF(data_in!I1615="Website","Website",IF(data_in!I1615="Paid Search","Paid Search",IF(data_in!I1615="Slack","Slack","Other Channel"))))</f>
        <v>Other Channel</v>
      </c>
      <c r="L1615" s="10">
        <f>IF(A1615="","",ROUND(N$3-data_in!B1615,0))</f>
        <v>136</v>
      </c>
    </row>
    <row r="1616" spans="1:12">
      <c r="A1616" s="8" t="str">
        <f>IF(data_in!A1616="","",data_in!A1616)</f>
        <v>19836b3e-55c1-4333-8950-50a0b8635841</v>
      </c>
      <c r="B1616" s="12">
        <f>IF(A1616="","",data_in!B1616)</f>
        <v>43846.438483796293</v>
      </c>
      <c r="C1616" s="8">
        <f>IF(A1616="","",IF(data_in!E1616="NULL",0,1))</f>
        <v>0</v>
      </c>
      <c r="D1616" s="8" t="str">
        <f>IF(A1616="","",IF(data_in!E1616="NULL","",ROUND(data_in!E1616-data_in!B1616,0)))</f>
        <v/>
      </c>
      <c r="E1616" s="8">
        <f>IF(A1616="","",IF(data_in!C1616="NULL",0,IF(data_in!C1616&gt;data_in!E1616,0,1)))</f>
        <v>0</v>
      </c>
      <c r="F1616" s="8" t="str">
        <f>IF(OR(A1616="",E1616=0),"",IF(data_in!C1616="NULL","",ROUND(data_in!C1616-data_in!B1616,0)))</f>
        <v/>
      </c>
      <c r="G1616" s="8" t="str">
        <f>IF(OR(A1616="",E1616=0),"",IF(data_in!C1616="NULL","",IF(D1616="",ROUND(data_in!D1616-data_in!B1616,0),MIN(D1616,ROUND(data_in!D1616-data_in!B1616,0)))))</f>
        <v/>
      </c>
      <c r="H1616" s="8" t="str">
        <f>IF(A1616="","",IF(data_in!M1616="United States","United States",IF(data_in!M1616="Canada","Canada",IF(data_in!M1616="United Kingdom","United Kingdom","Other Country"))))</f>
        <v>Other Country</v>
      </c>
      <c r="I1616" s="8" t="str">
        <f>IF(A1616="","",IF(data_in!K1616="Unknown","Unknown",IF(data_in!K1616&lt;=10,"Very Small",IF(data_in!K1616&lt;=100,"Small",IF(data_in!K1616&lt;=500,"Medium",IF(data_in!K1616&gt;500,"Large","Error"))))))</f>
        <v>Very Small</v>
      </c>
      <c r="J1616" s="8" t="str">
        <f>IF(C1616=1,TEXT(data_in!E1616,"mm-yyyy"),"")</f>
        <v/>
      </c>
      <c r="K1616" s="8" t="str">
        <f>IF(A1616="","",IF(data_in!I1616="Website","Website",IF(data_in!I1616="Paid Search","Paid Search",IF(data_in!I1616="Slack","Slack","Other Channel"))))</f>
        <v>Website</v>
      </c>
      <c r="L1616" s="10">
        <f>IF(A1616="","",ROUND(N$3-data_in!B1616,0))</f>
        <v>137</v>
      </c>
    </row>
    <row r="1617" spans="1:12">
      <c r="A1617" s="8" t="str">
        <f>IF(data_in!A1617="","",data_in!A1617)</f>
        <v>61a440df-57ee-4f4c-a324-c9ffc8fed8f5</v>
      </c>
      <c r="B1617" s="12">
        <f>IF(A1617="","",data_in!B1617)</f>
        <v>43846.540335648147</v>
      </c>
      <c r="C1617" s="8">
        <f>IF(A1617="","",IF(data_in!E1617="NULL",0,1))</f>
        <v>0</v>
      </c>
      <c r="D1617" s="8" t="str">
        <f>IF(A1617="","",IF(data_in!E1617="NULL","",ROUND(data_in!E1617-data_in!B1617,0)))</f>
        <v/>
      </c>
      <c r="E1617" s="8">
        <f>IF(A1617="","",IF(data_in!C1617="NULL",0,IF(data_in!C1617&gt;data_in!E1617,0,1)))</f>
        <v>0</v>
      </c>
      <c r="F1617" s="8" t="str">
        <f>IF(OR(A1617="",E1617=0),"",IF(data_in!C1617="NULL","",ROUND(data_in!C1617-data_in!B1617,0)))</f>
        <v/>
      </c>
      <c r="G1617" s="8" t="str">
        <f>IF(OR(A1617="",E1617=0),"",IF(data_in!C1617="NULL","",IF(D1617="",ROUND(data_in!D1617-data_in!B1617,0),MIN(D1617,ROUND(data_in!D1617-data_in!B1617,0)))))</f>
        <v/>
      </c>
      <c r="H1617" s="8" t="str">
        <f>IF(A1617="","",IF(data_in!M1617="United States","United States",IF(data_in!M1617="Canada","Canada",IF(data_in!M1617="United Kingdom","United Kingdom","Other Country"))))</f>
        <v>Other Country</v>
      </c>
      <c r="I1617" s="8" t="str">
        <f>IF(A1617="","",IF(data_in!K1617="Unknown","Unknown",IF(data_in!K1617&lt;=10,"Very Small",IF(data_in!K1617&lt;=100,"Small",IF(data_in!K1617&lt;=500,"Medium",IF(data_in!K1617&gt;500,"Large","Error"))))))</f>
        <v>Small</v>
      </c>
      <c r="J1617" s="8" t="str">
        <f>IF(C1617=1,TEXT(data_in!E1617,"mm-yyyy"),"")</f>
        <v/>
      </c>
      <c r="K1617" s="8" t="str">
        <f>IF(A1617="","",IF(data_in!I1617="Website","Website",IF(data_in!I1617="Paid Search","Paid Search",IF(data_in!I1617="Slack","Slack","Other Channel"))))</f>
        <v>Other Channel</v>
      </c>
      <c r="L1617" s="10">
        <f>IF(A1617="","",ROUND(N$3-data_in!B1617,0))</f>
        <v>136</v>
      </c>
    </row>
    <row r="1618" spans="1:12">
      <c r="A1618" s="8" t="str">
        <f>IF(data_in!A1618="","",data_in!A1618)</f>
        <v>30748a09-56ea-4338-8e2f-c4b76b200c5b</v>
      </c>
      <c r="B1618" s="12">
        <f>IF(A1618="","",data_in!B1618)</f>
        <v>43846.540312500001</v>
      </c>
      <c r="C1618" s="8">
        <f>IF(A1618="","",IF(data_in!E1618="NULL",0,1))</f>
        <v>1</v>
      </c>
      <c r="D1618" s="8">
        <f>IF(A1618="","",IF(data_in!E1618="NULL","",ROUND(data_in!E1618-data_in!B1618,0)))</f>
        <v>46</v>
      </c>
      <c r="E1618" s="8">
        <f>IF(A1618="","",IF(data_in!C1618="NULL",0,IF(data_in!C1618&gt;data_in!E1618,0,1)))</f>
        <v>1</v>
      </c>
      <c r="F1618" s="8">
        <f>IF(OR(A1618="",E1618=0),"",IF(data_in!C1618="NULL","",ROUND(data_in!C1618-data_in!B1618,0)))</f>
        <v>21</v>
      </c>
      <c r="G1618" s="8">
        <f>IF(OR(A1618="",E1618=0),"",IF(data_in!C1618="NULL","",IF(D1618="",ROUND(data_in!D1618-data_in!B1618,0),MIN(D1618,ROUND(data_in!D1618-data_in!B1618,0)))))</f>
        <v>46</v>
      </c>
      <c r="H1618" s="8" t="str">
        <f>IF(A1618="","",IF(data_in!M1618="United States","United States",IF(data_in!M1618="Canada","Canada",IF(data_in!M1618="United Kingdom","United Kingdom","Other Country"))))</f>
        <v>Other Country</v>
      </c>
      <c r="I1618" s="8" t="str">
        <f>IF(A1618="","",IF(data_in!K1618="Unknown","Unknown",IF(data_in!K1618&lt;=10,"Very Small",IF(data_in!K1618&lt;=100,"Small",IF(data_in!K1618&lt;=500,"Medium",IF(data_in!K1618&gt;500,"Large","Error"))))))</f>
        <v>Small</v>
      </c>
      <c r="J1618" s="8" t="str">
        <f>IF(C1618=1,TEXT(data_in!E1618,"mm-yyyy"),"")</f>
        <v>03-2020</v>
      </c>
      <c r="K1618" s="8" t="str">
        <f>IF(A1618="","",IF(data_in!I1618="Website","Website",IF(data_in!I1618="Paid Search","Paid Search",IF(data_in!I1618="Slack","Slack","Other Channel"))))</f>
        <v>Website</v>
      </c>
      <c r="L1618" s="10">
        <f>IF(A1618="","",ROUND(N$3-data_in!B1618,0))</f>
        <v>136</v>
      </c>
    </row>
    <row r="1619" spans="1:12">
      <c r="A1619" s="8" t="str">
        <f>IF(data_in!A1619="","",data_in!A1619)</f>
        <v>98a524cb-2ed3-45f9-a268-63977ccba453</v>
      </c>
      <c r="B1619" s="12">
        <f>IF(A1619="","",data_in!B1619)</f>
        <v>43846.610972222225</v>
      </c>
      <c r="C1619" s="8">
        <f>IF(A1619="","",IF(data_in!E1619="NULL",0,1))</f>
        <v>0</v>
      </c>
      <c r="D1619" s="8" t="str">
        <f>IF(A1619="","",IF(data_in!E1619="NULL","",ROUND(data_in!E1619-data_in!B1619,0)))</f>
        <v/>
      </c>
      <c r="E1619" s="8">
        <f>IF(A1619="","",IF(data_in!C1619="NULL",0,IF(data_in!C1619&gt;data_in!E1619,0,1)))</f>
        <v>0</v>
      </c>
      <c r="F1619" s="8" t="str">
        <f>IF(OR(A1619="",E1619=0),"",IF(data_in!C1619="NULL","",ROUND(data_in!C1619-data_in!B1619,0)))</f>
        <v/>
      </c>
      <c r="G1619" s="8" t="str">
        <f>IF(OR(A1619="",E1619=0),"",IF(data_in!C1619="NULL","",IF(D1619="",ROUND(data_in!D1619-data_in!B1619,0),MIN(D1619,ROUND(data_in!D1619-data_in!B1619,0)))))</f>
        <v/>
      </c>
      <c r="H1619" s="8" t="str">
        <f>IF(A1619="","",IF(data_in!M1619="United States","United States",IF(data_in!M1619="Canada","Canada",IF(data_in!M1619="United Kingdom","United Kingdom","Other Country"))))</f>
        <v>Canada</v>
      </c>
      <c r="I1619" s="8" t="str">
        <f>IF(A1619="","",IF(data_in!K1619="Unknown","Unknown",IF(data_in!K1619&lt;=10,"Very Small",IF(data_in!K1619&lt;=100,"Small",IF(data_in!K1619&lt;=500,"Medium",IF(data_in!K1619&gt;500,"Large","Error"))))))</f>
        <v>Very Small</v>
      </c>
      <c r="J1619" s="8" t="str">
        <f>IF(C1619=1,TEXT(data_in!E1619,"mm-yyyy"),"")</f>
        <v/>
      </c>
      <c r="K1619" s="8" t="str">
        <f>IF(A1619="","",IF(data_in!I1619="Website","Website",IF(data_in!I1619="Paid Search","Paid Search",IF(data_in!I1619="Slack","Slack","Other Channel"))))</f>
        <v>Website</v>
      </c>
      <c r="L1619" s="10">
        <f>IF(A1619="","",ROUND(N$3-data_in!B1619,0))</f>
        <v>136</v>
      </c>
    </row>
    <row r="1620" spans="1:12">
      <c r="A1620" s="8" t="str">
        <f>IF(data_in!A1620="","",data_in!A1620)</f>
        <v>2fdd8230-0f32-430c-be78-7474c6222cc4</v>
      </c>
      <c r="B1620" s="12">
        <f>IF(A1620="","",data_in!B1620)</f>
        <v>43861.435555555552</v>
      </c>
      <c r="C1620" s="8">
        <f>IF(A1620="","",IF(data_in!E1620="NULL",0,1))</f>
        <v>0</v>
      </c>
      <c r="D1620" s="8" t="str">
        <f>IF(A1620="","",IF(data_in!E1620="NULL","",ROUND(data_in!E1620-data_in!B1620,0)))</f>
        <v/>
      </c>
      <c r="E1620" s="8">
        <f>IF(A1620="","",IF(data_in!C1620="NULL",0,IF(data_in!C1620&gt;data_in!E1620,0,1)))</f>
        <v>0</v>
      </c>
      <c r="F1620" s="8" t="str">
        <f>IF(OR(A1620="",E1620=0),"",IF(data_in!C1620="NULL","",ROUND(data_in!C1620-data_in!B1620,0)))</f>
        <v/>
      </c>
      <c r="G1620" s="8" t="str">
        <f>IF(OR(A1620="",E1620=0),"",IF(data_in!C1620="NULL","",IF(D1620="",ROUND(data_in!D1620-data_in!B1620,0),MIN(D1620,ROUND(data_in!D1620-data_in!B1620,0)))))</f>
        <v/>
      </c>
      <c r="H1620" s="8" t="str">
        <f>IF(A1620="","",IF(data_in!M1620="United States","United States",IF(data_in!M1620="Canada","Canada",IF(data_in!M1620="United Kingdom","United Kingdom","Other Country"))))</f>
        <v>Other Country</v>
      </c>
      <c r="I1620" s="8" t="str">
        <f>IF(A1620="","",IF(data_in!K1620="Unknown","Unknown",IF(data_in!K1620&lt;=10,"Very Small",IF(data_in!K1620&lt;=100,"Small",IF(data_in!K1620&lt;=500,"Medium",IF(data_in!K1620&gt;500,"Large","Error"))))))</f>
        <v>Large</v>
      </c>
      <c r="J1620" s="8" t="str">
        <f>IF(C1620=1,TEXT(data_in!E1620,"mm-yyyy"),"")</f>
        <v/>
      </c>
      <c r="K1620" s="8" t="str">
        <f>IF(A1620="","",IF(data_in!I1620="Website","Website",IF(data_in!I1620="Paid Search","Paid Search",IF(data_in!I1620="Slack","Slack","Other Channel"))))</f>
        <v>Website</v>
      </c>
      <c r="L1620" s="10">
        <f>IF(A1620="","",ROUND(N$3-data_in!B1620,0))</f>
        <v>122</v>
      </c>
    </row>
    <row r="1621" spans="1:12">
      <c r="A1621" s="8" t="str">
        <f>IF(data_in!A1621="","",data_in!A1621)</f>
        <v>dd552406-7e1b-4e4d-804d-bd7da932dc81</v>
      </c>
      <c r="B1621" s="12">
        <f>IF(A1621="","",data_in!B1621)</f>
        <v>43846.571087962962</v>
      </c>
      <c r="C1621" s="8">
        <f>IF(A1621="","",IF(data_in!E1621="NULL",0,1))</f>
        <v>0</v>
      </c>
      <c r="D1621" s="8" t="str">
        <f>IF(A1621="","",IF(data_in!E1621="NULL","",ROUND(data_in!E1621-data_in!B1621,0)))</f>
        <v/>
      </c>
      <c r="E1621" s="8">
        <f>IF(A1621="","",IF(data_in!C1621="NULL",0,IF(data_in!C1621&gt;data_in!E1621,0,1)))</f>
        <v>0</v>
      </c>
      <c r="F1621" s="8" t="str">
        <f>IF(OR(A1621="",E1621=0),"",IF(data_in!C1621="NULL","",ROUND(data_in!C1621-data_in!B1621,0)))</f>
        <v/>
      </c>
      <c r="G1621" s="8" t="str">
        <f>IF(OR(A1621="",E1621=0),"",IF(data_in!C1621="NULL","",IF(D1621="",ROUND(data_in!D1621-data_in!B1621,0),MIN(D1621,ROUND(data_in!D1621-data_in!B1621,0)))))</f>
        <v/>
      </c>
      <c r="H1621" s="8" t="str">
        <f>IF(A1621="","",IF(data_in!M1621="United States","United States",IF(data_in!M1621="Canada","Canada",IF(data_in!M1621="United Kingdom","United Kingdom","Other Country"))))</f>
        <v>Other Country</v>
      </c>
      <c r="I1621" s="8" t="str">
        <f>IF(A1621="","",IF(data_in!K1621="Unknown","Unknown",IF(data_in!K1621&lt;=10,"Very Small",IF(data_in!K1621&lt;=100,"Small",IF(data_in!K1621&lt;=500,"Medium",IF(data_in!K1621&gt;500,"Large","Error"))))))</f>
        <v>Small</v>
      </c>
      <c r="J1621" s="8" t="str">
        <f>IF(C1621=1,TEXT(data_in!E1621,"mm-yyyy"),"")</f>
        <v/>
      </c>
      <c r="K1621" s="8" t="str">
        <f>IF(A1621="","",IF(data_in!I1621="Website","Website",IF(data_in!I1621="Paid Search","Paid Search",IF(data_in!I1621="Slack","Slack","Other Channel"))))</f>
        <v>Website</v>
      </c>
      <c r="L1621" s="10">
        <f>IF(A1621="","",ROUND(N$3-data_in!B1621,0))</f>
        <v>136</v>
      </c>
    </row>
    <row r="1622" spans="1:12">
      <c r="A1622" s="8" t="str">
        <f>IF(data_in!A1622="","",data_in!A1622)</f>
        <v>1949b5b6-0505-4f31-b622-42192057ebd2</v>
      </c>
      <c r="B1622" s="12">
        <f>IF(A1622="","",data_in!B1622)</f>
        <v>43846.711076388892</v>
      </c>
      <c r="C1622" s="8">
        <f>IF(A1622="","",IF(data_in!E1622="NULL",0,1))</f>
        <v>0</v>
      </c>
      <c r="D1622" s="8" t="str">
        <f>IF(A1622="","",IF(data_in!E1622="NULL","",ROUND(data_in!E1622-data_in!B1622,0)))</f>
        <v/>
      </c>
      <c r="E1622" s="8">
        <f>IF(A1622="","",IF(data_in!C1622="NULL",0,IF(data_in!C1622&gt;data_in!E1622,0,1)))</f>
        <v>0</v>
      </c>
      <c r="F1622" s="8" t="str">
        <f>IF(OR(A1622="",E1622=0),"",IF(data_in!C1622="NULL","",ROUND(data_in!C1622-data_in!B1622,0)))</f>
        <v/>
      </c>
      <c r="G1622" s="8" t="str">
        <f>IF(OR(A1622="",E1622=0),"",IF(data_in!C1622="NULL","",IF(D1622="",ROUND(data_in!D1622-data_in!B1622,0),MIN(D1622,ROUND(data_in!D1622-data_in!B1622,0)))))</f>
        <v/>
      </c>
      <c r="H1622" s="8" t="str">
        <f>IF(A1622="","",IF(data_in!M1622="United States","United States",IF(data_in!M1622="Canada","Canada",IF(data_in!M1622="United Kingdom","United Kingdom","Other Country"))))</f>
        <v>Other Country</v>
      </c>
      <c r="I1622" s="8" t="str">
        <f>IF(A1622="","",IF(data_in!K1622="Unknown","Unknown",IF(data_in!K1622&lt;=10,"Very Small",IF(data_in!K1622&lt;=100,"Small",IF(data_in!K1622&lt;=500,"Medium",IF(data_in!K1622&gt;500,"Large","Error"))))))</f>
        <v>Medium</v>
      </c>
      <c r="J1622" s="8" t="str">
        <f>IF(C1622=1,TEXT(data_in!E1622,"mm-yyyy"),"")</f>
        <v/>
      </c>
      <c r="K1622" s="8" t="str">
        <f>IF(A1622="","",IF(data_in!I1622="Website","Website",IF(data_in!I1622="Paid Search","Paid Search",IF(data_in!I1622="Slack","Slack","Other Channel"))))</f>
        <v>Website</v>
      </c>
      <c r="L1622" s="10">
        <f>IF(A1622="","",ROUND(N$3-data_in!B1622,0))</f>
        <v>136</v>
      </c>
    </row>
    <row r="1623" spans="1:12">
      <c r="A1623" s="8" t="str">
        <f>IF(data_in!A1623="","",data_in!A1623)</f>
        <v>7b72ebbf-7d58-4109-9423-ab0d8408a323</v>
      </c>
      <c r="B1623" s="12">
        <f>IF(A1623="","",data_in!B1623)</f>
        <v>43846.715115740742</v>
      </c>
      <c r="C1623" s="8">
        <f>IF(A1623="","",IF(data_in!E1623="NULL",0,1))</f>
        <v>0</v>
      </c>
      <c r="D1623" s="8" t="str">
        <f>IF(A1623="","",IF(data_in!E1623="NULL","",ROUND(data_in!E1623-data_in!B1623,0)))</f>
        <v/>
      </c>
      <c r="E1623" s="8">
        <f>IF(A1623="","",IF(data_in!C1623="NULL",0,IF(data_in!C1623&gt;data_in!E1623,0,1)))</f>
        <v>0</v>
      </c>
      <c r="F1623" s="8" t="str">
        <f>IF(OR(A1623="",E1623=0),"",IF(data_in!C1623="NULL","",ROUND(data_in!C1623-data_in!B1623,0)))</f>
        <v/>
      </c>
      <c r="G1623" s="8" t="str">
        <f>IF(OR(A1623="",E1623=0),"",IF(data_in!C1623="NULL","",IF(D1623="",ROUND(data_in!D1623-data_in!B1623,0),MIN(D1623,ROUND(data_in!D1623-data_in!B1623,0)))))</f>
        <v/>
      </c>
      <c r="H1623" s="8" t="str">
        <f>IF(A1623="","",IF(data_in!M1623="United States","United States",IF(data_in!M1623="Canada","Canada",IF(data_in!M1623="United Kingdom","United Kingdom","Other Country"))))</f>
        <v>United States</v>
      </c>
      <c r="I1623" s="8" t="str">
        <f>IF(A1623="","",IF(data_in!K1623="Unknown","Unknown",IF(data_in!K1623&lt;=10,"Very Small",IF(data_in!K1623&lt;=100,"Small",IF(data_in!K1623&lt;=500,"Medium",IF(data_in!K1623&gt;500,"Large","Error"))))))</f>
        <v>Very Small</v>
      </c>
      <c r="J1623" s="8" t="str">
        <f>IF(C1623=1,TEXT(data_in!E1623,"mm-yyyy"),"")</f>
        <v/>
      </c>
      <c r="K1623" s="8" t="str">
        <f>IF(A1623="","",IF(data_in!I1623="Website","Website",IF(data_in!I1623="Paid Search","Paid Search",IF(data_in!I1623="Slack","Slack","Other Channel"))))</f>
        <v>Website</v>
      </c>
      <c r="L1623" s="10">
        <f>IF(A1623="","",ROUND(N$3-data_in!B1623,0))</f>
        <v>136</v>
      </c>
    </row>
    <row r="1624" spans="1:12">
      <c r="A1624" s="8" t="str">
        <f>IF(data_in!A1624="","",data_in!A1624)</f>
        <v>d7369e98-cb85-4b47-81cf-947cb4b94f2e</v>
      </c>
      <c r="B1624" s="12">
        <f>IF(A1624="","",data_in!B1624)</f>
        <v>43846.535671296297</v>
      </c>
      <c r="C1624" s="8">
        <f>IF(A1624="","",IF(data_in!E1624="NULL",0,1))</f>
        <v>0</v>
      </c>
      <c r="D1624" s="8" t="str">
        <f>IF(A1624="","",IF(data_in!E1624="NULL","",ROUND(data_in!E1624-data_in!B1624,0)))</f>
        <v/>
      </c>
      <c r="E1624" s="8">
        <f>IF(A1624="","",IF(data_in!C1624="NULL",0,IF(data_in!C1624&gt;data_in!E1624,0,1)))</f>
        <v>0</v>
      </c>
      <c r="F1624" s="8" t="str">
        <f>IF(OR(A1624="",E1624=0),"",IF(data_in!C1624="NULL","",ROUND(data_in!C1624-data_in!B1624,0)))</f>
        <v/>
      </c>
      <c r="G1624" s="8" t="str">
        <f>IF(OR(A1624="",E1624=0),"",IF(data_in!C1624="NULL","",IF(D1624="",ROUND(data_in!D1624-data_in!B1624,0),MIN(D1624,ROUND(data_in!D1624-data_in!B1624,0)))))</f>
        <v/>
      </c>
      <c r="H1624" s="8" t="str">
        <f>IF(A1624="","",IF(data_in!M1624="United States","United States",IF(data_in!M1624="Canada","Canada",IF(data_in!M1624="United Kingdom","United Kingdom","Other Country"))))</f>
        <v>United States</v>
      </c>
      <c r="I1624" s="8" t="str">
        <f>IF(A1624="","",IF(data_in!K1624="Unknown","Unknown",IF(data_in!K1624&lt;=10,"Very Small",IF(data_in!K1624&lt;=100,"Small",IF(data_in!K1624&lt;=500,"Medium",IF(data_in!K1624&gt;500,"Large","Error"))))))</f>
        <v>Very Small</v>
      </c>
      <c r="J1624" s="8" t="str">
        <f>IF(C1624=1,TEXT(data_in!E1624,"mm-yyyy"),"")</f>
        <v/>
      </c>
      <c r="K1624" s="8" t="str">
        <f>IF(A1624="","",IF(data_in!I1624="Website","Website",IF(data_in!I1624="Paid Search","Paid Search",IF(data_in!I1624="Slack","Slack","Other Channel"))))</f>
        <v>Website</v>
      </c>
      <c r="L1624" s="10">
        <f>IF(A1624="","",ROUND(N$3-data_in!B1624,0))</f>
        <v>136</v>
      </c>
    </row>
    <row r="1625" spans="1:12">
      <c r="A1625" s="8" t="str">
        <f>IF(data_in!A1625="","",data_in!A1625)</f>
        <v>39f109ed-cde8-472f-973f-5924f897eff9</v>
      </c>
      <c r="B1625" s="12">
        <f>IF(A1625="","",data_in!B1625)</f>
        <v>43846.583136574074</v>
      </c>
      <c r="C1625" s="8">
        <f>IF(A1625="","",IF(data_in!E1625="NULL",0,1))</f>
        <v>0</v>
      </c>
      <c r="D1625" s="8" t="str">
        <f>IF(A1625="","",IF(data_in!E1625="NULL","",ROUND(data_in!E1625-data_in!B1625,0)))</f>
        <v/>
      </c>
      <c r="E1625" s="8">
        <f>IF(A1625="","",IF(data_in!C1625="NULL",0,IF(data_in!C1625&gt;data_in!E1625,0,1)))</f>
        <v>0</v>
      </c>
      <c r="F1625" s="8" t="str">
        <f>IF(OR(A1625="",E1625=0),"",IF(data_in!C1625="NULL","",ROUND(data_in!C1625-data_in!B1625,0)))</f>
        <v/>
      </c>
      <c r="G1625" s="8" t="str">
        <f>IF(OR(A1625="",E1625=0),"",IF(data_in!C1625="NULL","",IF(D1625="",ROUND(data_in!D1625-data_in!B1625,0),MIN(D1625,ROUND(data_in!D1625-data_in!B1625,0)))))</f>
        <v/>
      </c>
      <c r="H1625" s="8" t="str">
        <f>IF(A1625="","",IF(data_in!M1625="United States","United States",IF(data_in!M1625="Canada","Canada",IF(data_in!M1625="United Kingdom","United Kingdom","Other Country"))))</f>
        <v>United States</v>
      </c>
      <c r="I1625" s="8" t="str">
        <f>IF(A1625="","",IF(data_in!K1625="Unknown","Unknown",IF(data_in!K1625&lt;=10,"Very Small",IF(data_in!K1625&lt;=100,"Small",IF(data_in!K1625&lt;=500,"Medium",IF(data_in!K1625&gt;500,"Large","Error"))))))</f>
        <v>Small</v>
      </c>
      <c r="J1625" s="8" t="str">
        <f>IF(C1625=1,TEXT(data_in!E1625,"mm-yyyy"),"")</f>
        <v/>
      </c>
      <c r="K1625" s="8" t="str">
        <f>IF(A1625="","",IF(data_in!I1625="Website","Website",IF(data_in!I1625="Paid Search","Paid Search",IF(data_in!I1625="Slack","Slack","Other Channel"))))</f>
        <v>Paid Search</v>
      </c>
      <c r="L1625" s="10">
        <f>IF(A1625="","",ROUND(N$3-data_in!B1625,0))</f>
        <v>136</v>
      </c>
    </row>
    <row r="1626" spans="1:12">
      <c r="A1626" s="8" t="str">
        <f>IF(data_in!A1626="","",data_in!A1626)</f>
        <v>3ee3db54-011b-44e1-a912-6e17e250fd54</v>
      </c>
      <c r="B1626" s="12">
        <f>IF(A1626="","",data_in!B1626)</f>
        <v>43846.727650462963</v>
      </c>
      <c r="C1626" s="8">
        <f>IF(A1626="","",IF(data_in!E1626="NULL",0,1))</f>
        <v>0</v>
      </c>
      <c r="D1626" s="8" t="str">
        <f>IF(A1626="","",IF(data_in!E1626="NULL","",ROUND(data_in!E1626-data_in!B1626,0)))</f>
        <v/>
      </c>
      <c r="E1626" s="8">
        <f>IF(A1626="","",IF(data_in!C1626="NULL",0,IF(data_in!C1626&gt;data_in!E1626,0,1)))</f>
        <v>0</v>
      </c>
      <c r="F1626" s="8" t="str">
        <f>IF(OR(A1626="",E1626=0),"",IF(data_in!C1626="NULL","",ROUND(data_in!C1626-data_in!B1626,0)))</f>
        <v/>
      </c>
      <c r="G1626" s="8" t="str">
        <f>IF(OR(A1626="",E1626=0),"",IF(data_in!C1626="NULL","",IF(D1626="",ROUND(data_in!D1626-data_in!B1626,0),MIN(D1626,ROUND(data_in!D1626-data_in!B1626,0)))))</f>
        <v/>
      </c>
      <c r="H1626" s="8" t="str">
        <f>IF(A1626="","",IF(data_in!M1626="United States","United States",IF(data_in!M1626="Canada","Canada",IF(data_in!M1626="United Kingdom","United Kingdom","Other Country"))))</f>
        <v>United States</v>
      </c>
      <c r="I1626" s="8" t="str">
        <f>IF(A1626="","",IF(data_in!K1626="Unknown","Unknown",IF(data_in!K1626&lt;=10,"Very Small",IF(data_in!K1626&lt;=100,"Small",IF(data_in!K1626&lt;=500,"Medium",IF(data_in!K1626&gt;500,"Large","Error"))))))</f>
        <v>Medium</v>
      </c>
      <c r="J1626" s="8" t="str">
        <f>IF(C1626=1,TEXT(data_in!E1626,"mm-yyyy"),"")</f>
        <v/>
      </c>
      <c r="K1626" s="8" t="str">
        <f>IF(A1626="","",IF(data_in!I1626="Website","Website",IF(data_in!I1626="Paid Search","Paid Search",IF(data_in!I1626="Slack","Slack","Other Channel"))))</f>
        <v>Website</v>
      </c>
      <c r="L1626" s="10">
        <f>IF(A1626="","",ROUND(N$3-data_in!B1626,0))</f>
        <v>136</v>
      </c>
    </row>
    <row r="1627" spans="1:12">
      <c r="A1627" s="8" t="str">
        <f>IF(data_in!A1627="","",data_in!A1627)</f>
        <v>a34848c2-8887-40f1-bd47-a3b87584dcf3</v>
      </c>
      <c r="B1627" s="12">
        <f>IF(A1627="","",data_in!B1627)</f>
        <v>43846.574317129627</v>
      </c>
      <c r="C1627" s="8">
        <f>IF(A1627="","",IF(data_in!E1627="NULL",0,1))</f>
        <v>0</v>
      </c>
      <c r="D1627" s="8" t="str">
        <f>IF(A1627="","",IF(data_in!E1627="NULL","",ROUND(data_in!E1627-data_in!B1627,0)))</f>
        <v/>
      </c>
      <c r="E1627" s="8">
        <f>IF(A1627="","",IF(data_in!C1627="NULL",0,IF(data_in!C1627&gt;data_in!E1627,0,1)))</f>
        <v>0</v>
      </c>
      <c r="F1627" s="8" t="str">
        <f>IF(OR(A1627="",E1627=0),"",IF(data_in!C1627="NULL","",ROUND(data_in!C1627-data_in!B1627,0)))</f>
        <v/>
      </c>
      <c r="G1627" s="8" t="str">
        <f>IF(OR(A1627="",E1627=0),"",IF(data_in!C1627="NULL","",IF(D1627="",ROUND(data_in!D1627-data_in!B1627,0),MIN(D1627,ROUND(data_in!D1627-data_in!B1627,0)))))</f>
        <v/>
      </c>
      <c r="H1627" s="8" t="str">
        <f>IF(A1627="","",IF(data_in!M1627="United States","United States",IF(data_in!M1627="Canada","Canada",IF(data_in!M1627="United Kingdom","United Kingdom","Other Country"))))</f>
        <v>United States</v>
      </c>
      <c r="I1627" s="8" t="str">
        <f>IF(A1627="","",IF(data_in!K1627="Unknown","Unknown",IF(data_in!K1627&lt;=10,"Very Small",IF(data_in!K1627&lt;=100,"Small",IF(data_in!K1627&lt;=500,"Medium",IF(data_in!K1627&gt;500,"Large","Error"))))))</f>
        <v>Very Small</v>
      </c>
      <c r="J1627" s="8" t="str">
        <f>IF(C1627=1,TEXT(data_in!E1627,"mm-yyyy"),"")</f>
        <v/>
      </c>
      <c r="K1627" s="8" t="str">
        <f>IF(A1627="","",IF(data_in!I1627="Website","Website",IF(data_in!I1627="Paid Search","Paid Search",IF(data_in!I1627="Slack","Slack","Other Channel"))))</f>
        <v>Other Channel</v>
      </c>
      <c r="L1627" s="10">
        <f>IF(A1627="","",ROUND(N$3-data_in!B1627,0))</f>
        <v>136</v>
      </c>
    </row>
    <row r="1628" spans="1:12">
      <c r="A1628" s="8" t="str">
        <f>IF(data_in!A1628="","",data_in!A1628)</f>
        <v>42ba32e1-3143-487b-a5b1-d6d102e87725</v>
      </c>
      <c r="B1628" s="12">
        <f>IF(A1628="","",data_in!B1628)</f>
        <v>43846.582442129627</v>
      </c>
      <c r="C1628" s="8">
        <f>IF(A1628="","",IF(data_in!E1628="NULL",0,1))</f>
        <v>0</v>
      </c>
      <c r="D1628" s="8" t="str">
        <f>IF(A1628="","",IF(data_in!E1628="NULL","",ROUND(data_in!E1628-data_in!B1628,0)))</f>
        <v/>
      </c>
      <c r="E1628" s="8">
        <f>IF(A1628="","",IF(data_in!C1628="NULL",0,IF(data_in!C1628&gt;data_in!E1628,0,1)))</f>
        <v>0</v>
      </c>
      <c r="F1628" s="8" t="str">
        <f>IF(OR(A1628="",E1628=0),"",IF(data_in!C1628="NULL","",ROUND(data_in!C1628-data_in!B1628,0)))</f>
        <v/>
      </c>
      <c r="G1628" s="8" t="str">
        <f>IF(OR(A1628="",E1628=0),"",IF(data_in!C1628="NULL","",IF(D1628="",ROUND(data_in!D1628-data_in!B1628,0),MIN(D1628,ROUND(data_in!D1628-data_in!B1628,0)))))</f>
        <v/>
      </c>
      <c r="H1628" s="8" t="str">
        <f>IF(A1628="","",IF(data_in!M1628="United States","United States",IF(data_in!M1628="Canada","Canada",IF(data_in!M1628="United Kingdom","United Kingdom","Other Country"))))</f>
        <v>Other Country</v>
      </c>
      <c r="I1628" s="8" t="str">
        <f>IF(A1628="","",IF(data_in!K1628="Unknown","Unknown",IF(data_in!K1628&lt;=10,"Very Small",IF(data_in!K1628&lt;=100,"Small",IF(data_in!K1628&lt;=500,"Medium",IF(data_in!K1628&gt;500,"Large","Error"))))))</f>
        <v>Very Small</v>
      </c>
      <c r="J1628" s="8" t="str">
        <f>IF(C1628=1,TEXT(data_in!E1628,"mm-yyyy"),"")</f>
        <v/>
      </c>
      <c r="K1628" s="8" t="str">
        <f>IF(A1628="","",IF(data_in!I1628="Website","Website",IF(data_in!I1628="Paid Search","Paid Search",IF(data_in!I1628="Slack","Slack","Other Channel"))))</f>
        <v>Website</v>
      </c>
      <c r="L1628" s="10">
        <f>IF(A1628="","",ROUND(N$3-data_in!B1628,0))</f>
        <v>136</v>
      </c>
    </row>
    <row r="1629" spans="1:12">
      <c r="A1629" s="8" t="str">
        <f>IF(data_in!A1629="","",data_in!A1629)</f>
        <v>7127c533-92e7-4860-86e2-7fe691e3bc89</v>
      </c>
      <c r="B1629" s="12">
        <f>IF(A1629="","",data_in!B1629)</f>
        <v>43846.686400462961</v>
      </c>
      <c r="C1629" s="8">
        <f>IF(A1629="","",IF(data_in!E1629="NULL",0,1))</f>
        <v>0</v>
      </c>
      <c r="D1629" s="8" t="str">
        <f>IF(A1629="","",IF(data_in!E1629="NULL","",ROUND(data_in!E1629-data_in!B1629,0)))</f>
        <v/>
      </c>
      <c r="E1629" s="8">
        <f>IF(A1629="","",IF(data_in!C1629="NULL",0,IF(data_in!C1629&gt;data_in!E1629,0,1)))</f>
        <v>0</v>
      </c>
      <c r="F1629" s="8" t="str">
        <f>IF(OR(A1629="",E1629=0),"",IF(data_in!C1629="NULL","",ROUND(data_in!C1629-data_in!B1629,0)))</f>
        <v/>
      </c>
      <c r="G1629" s="8" t="str">
        <f>IF(OR(A1629="",E1629=0),"",IF(data_in!C1629="NULL","",IF(D1629="",ROUND(data_in!D1629-data_in!B1629,0),MIN(D1629,ROUND(data_in!D1629-data_in!B1629,0)))))</f>
        <v/>
      </c>
      <c r="H1629" s="8" t="str">
        <f>IF(A1629="","",IF(data_in!M1629="United States","United States",IF(data_in!M1629="Canada","Canada",IF(data_in!M1629="United Kingdom","United Kingdom","Other Country"))))</f>
        <v>Canada</v>
      </c>
      <c r="I1629" s="8" t="str">
        <f>IF(A1629="","",IF(data_in!K1629="Unknown","Unknown",IF(data_in!K1629&lt;=10,"Very Small",IF(data_in!K1629&lt;=100,"Small",IF(data_in!K1629&lt;=500,"Medium",IF(data_in!K1629&gt;500,"Large","Error"))))))</f>
        <v>Very Small</v>
      </c>
      <c r="J1629" s="8" t="str">
        <f>IF(C1629=1,TEXT(data_in!E1629,"mm-yyyy"),"")</f>
        <v/>
      </c>
      <c r="K1629" s="8" t="str">
        <f>IF(A1629="","",IF(data_in!I1629="Website","Website",IF(data_in!I1629="Paid Search","Paid Search",IF(data_in!I1629="Slack","Slack","Other Channel"))))</f>
        <v>Paid Search</v>
      </c>
      <c r="L1629" s="10">
        <f>IF(A1629="","",ROUND(N$3-data_in!B1629,0))</f>
        <v>136</v>
      </c>
    </row>
    <row r="1630" spans="1:12">
      <c r="A1630" s="8" t="str">
        <f>IF(data_in!A1630="","",data_in!A1630)</f>
        <v>8c7576dd-fae3-47b0-a67e-469072514d07</v>
      </c>
      <c r="B1630" s="12">
        <f>IF(A1630="","",data_in!B1630)</f>
        <v>43846.724351851852</v>
      </c>
      <c r="C1630" s="8">
        <f>IF(A1630="","",IF(data_in!E1630="NULL",0,1))</f>
        <v>0</v>
      </c>
      <c r="D1630" s="8" t="str">
        <f>IF(A1630="","",IF(data_in!E1630="NULL","",ROUND(data_in!E1630-data_in!B1630,0)))</f>
        <v/>
      </c>
      <c r="E1630" s="8">
        <f>IF(A1630="","",IF(data_in!C1630="NULL",0,IF(data_in!C1630&gt;data_in!E1630,0,1)))</f>
        <v>0</v>
      </c>
      <c r="F1630" s="8" t="str">
        <f>IF(OR(A1630="",E1630=0),"",IF(data_in!C1630="NULL","",ROUND(data_in!C1630-data_in!B1630,0)))</f>
        <v/>
      </c>
      <c r="G1630" s="8" t="str">
        <f>IF(OR(A1630="",E1630=0),"",IF(data_in!C1630="NULL","",IF(D1630="",ROUND(data_in!D1630-data_in!B1630,0),MIN(D1630,ROUND(data_in!D1630-data_in!B1630,0)))))</f>
        <v/>
      </c>
      <c r="H1630" s="8" t="str">
        <f>IF(A1630="","",IF(data_in!M1630="United States","United States",IF(data_in!M1630="Canada","Canada",IF(data_in!M1630="United Kingdom","United Kingdom","Other Country"))))</f>
        <v>Other Country</v>
      </c>
      <c r="I1630" s="8" t="str">
        <f>IF(A1630="","",IF(data_in!K1630="Unknown","Unknown",IF(data_in!K1630&lt;=10,"Very Small",IF(data_in!K1630&lt;=100,"Small",IF(data_in!K1630&lt;=500,"Medium",IF(data_in!K1630&gt;500,"Large","Error"))))))</f>
        <v>Small</v>
      </c>
      <c r="J1630" s="8" t="str">
        <f>IF(C1630=1,TEXT(data_in!E1630,"mm-yyyy"),"")</f>
        <v/>
      </c>
      <c r="K1630" s="8" t="str">
        <f>IF(A1630="","",IF(data_in!I1630="Website","Website",IF(data_in!I1630="Paid Search","Paid Search",IF(data_in!I1630="Slack","Slack","Other Channel"))))</f>
        <v>Other Channel</v>
      </c>
      <c r="L1630" s="10">
        <f>IF(A1630="","",ROUND(N$3-data_in!B1630,0))</f>
        <v>136</v>
      </c>
    </row>
    <row r="1631" spans="1:12">
      <c r="A1631" s="8" t="str">
        <f>IF(data_in!A1631="","",data_in!A1631)</f>
        <v>fdf033a1-ed50-43e9-b2ad-fe06681b51d8</v>
      </c>
      <c r="B1631" s="12">
        <f>IF(A1631="","",data_in!B1631)</f>
        <v>43846.753229166665</v>
      </c>
      <c r="C1631" s="8">
        <f>IF(A1631="","",IF(data_in!E1631="NULL",0,1))</f>
        <v>0</v>
      </c>
      <c r="D1631" s="8" t="str">
        <f>IF(A1631="","",IF(data_in!E1631="NULL","",ROUND(data_in!E1631-data_in!B1631,0)))</f>
        <v/>
      </c>
      <c r="E1631" s="8">
        <f>IF(A1631="","",IF(data_in!C1631="NULL",0,IF(data_in!C1631&gt;data_in!E1631,0,1)))</f>
        <v>1</v>
      </c>
      <c r="F1631" s="8">
        <f>IF(OR(A1631="",E1631=0),"",IF(data_in!C1631="NULL","",ROUND(data_in!C1631-data_in!B1631,0)))</f>
        <v>0</v>
      </c>
      <c r="G1631" s="8">
        <f>IF(OR(A1631="",E1631=0),"",IF(data_in!C1631="NULL","",IF(D1631="",ROUND(data_in!D1631-data_in!B1631,0),MIN(D1631,ROUND(data_in!D1631-data_in!B1631,0)))))</f>
        <v>30</v>
      </c>
      <c r="H1631" s="8" t="str">
        <f>IF(A1631="","",IF(data_in!M1631="United States","United States",IF(data_in!M1631="Canada","Canada",IF(data_in!M1631="United Kingdom","United Kingdom","Other Country"))))</f>
        <v>Other Country</v>
      </c>
      <c r="I1631" s="8" t="str">
        <f>IF(A1631="","",IF(data_in!K1631="Unknown","Unknown",IF(data_in!K1631&lt;=10,"Very Small",IF(data_in!K1631&lt;=100,"Small",IF(data_in!K1631&lt;=500,"Medium",IF(data_in!K1631&gt;500,"Large","Error"))))))</f>
        <v>Small</v>
      </c>
      <c r="J1631" s="8" t="str">
        <f>IF(C1631=1,TEXT(data_in!E1631,"mm-yyyy"),"")</f>
        <v/>
      </c>
      <c r="K1631" s="8" t="str">
        <f>IF(A1631="","",IF(data_in!I1631="Website","Website",IF(data_in!I1631="Paid Search","Paid Search",IF(data_in!I1631="Slack","Slack","Other Channel"))))</f>
        <v>Website</v>
      </c>
      <c r="L1631" s="10">
        <f>IF(A1631="","",ROUND(N$3-data_in!B1631,0))</f>
        <v>136</v>
      </c>
    </row>
    <row r="1632" spans="1:12">
      <c r="A1632" s="8" t="str">
        <f>IF(data_in!A1632="","",data_in!A1632)</f>
        <v>b8a668cf-60b2-4087-a07e-e87d9cfd7cc4</v>
      </c>
      <c r="B1632" s="12">
        <f>IF(A1632="","",data_in!B1632)</f>
        <v>43846.762812499997</v>
      </c>
      <c r="C1632" s="8">
        <f>IF(A1632="","",IF(data_in!E1632="NULL",0,1))</f>
        <v>0</v>
      </c>
      <c r="D1632" s="8" t="str">
        <f>IF(A1632="","",IF(data_in!E1632="NULL","",ROUND(data_in!E1632-data_in!B1632,0)))</f>
        <v/>
      </c>
      <c r="E1632" s="8">
        <f>IF(A1632="","",IF(data_in!C1632="NULL",0,IF(data_in!C1632&gt;data_in!E1632,0,1)))</f>
        <v>1</v>
      </c>
      <c r="F1632" s="8">
        <f>IF(OR(A1632="",E1632=0),"",IF(data_in!C1632="NULL","",ROUND(data_in!C1632-data_in!B1632,0)))</f>
        <v>92</v>
      </c>
      <c r="G1632" s="8">
        <f>IF(OR(A1632="",E1632=0),"",IF(data_in!C1632="NULL","",IF(D1632="",ROUND(data_in!D1632-data_in!B1632,0),MIN(D1632,ROUND(data_in!D1632-data_in!B1632,0)))))</f>
        <v>122</v>
      </c>
      <c r="H1632" s="8" t="str">
        <f>IF(A1632="","",IF(data_in!M1632="United States","United States",IF(data_in!M1632="Canada","Canada",IF(data_in!M1632="United Kingdom","United Kingdom","Other Country"))))</f>
        <v>United States</v>
      </c>
      <c r="I1632" s="8" t="str">
        <f>IF(A1632="","",IF(data_in!K1632="Unknown","Unknown",IF(data_in!K1632&lt;=10,"Very Small",IF(data_in!K1632&lt;=100,"Small",IF(data_in!K1632&lt;=500,"Medium",IF(data_in!K1632&gt;500,"Large","Error"))))))</f>
        <v>Very Small</v>
      </c>
      <c r="J1632" s="8" t="str">
        <f>IF(C1632=1,TEXT(data_in!E1632,"mm-yyyy"),"")</f>
        <v/>
      </c>
      <c r="K1632" s="8" t="str">
        <f>IF(A1632="","",IF(data_in!I1632="Website","Website",IF(data_in!I1632="Paid Search","Paid Search",IF(data_in!I1632="Slack","Slack","Other Channel"))))</f>
        <v>Website</v>
      </c>
      <c r="L1632" s="10">
        <f>IF(A1632="","",ROUND(N$3-data_in!B1632,0))</f>
        <v>136</v>
      </c>
    </row>
    <row r="1633" spans="1:12">
      <c r="A1633" s="8" t="str">
        <f>IF(data_in!A1633="","",data_in!A1633)</f>
        <v>d9f056b8-c421-40d8-b9b8-3d2451ef1ada</v>
      </c>
      <c r="B1633" s="12">
        <f>IF(A1633="","",data_in!B1633)</f>
        <v>43846.594039351854</v>
      </c>
      <c r="C1633" s="8">
        <f>IF(A1633="","",IF(data_in!E1633="NULL",0,1))</f>
        <v>0</v>
      </c>
      <c r="D1633" s="8" t="str">
        <f>IF(A1633="","",IF(data_in!E1633="NULL","",ROUND(data_in!E1633-data_in!B1633,0)))</f>
        <v/>
      </c>
      <c r="E1633" s="8">
        <f>IF(A1633="","",IF(data_in!C1633="NULL",0,IF(data_in!C1633&gt;data_in!E1633,0,1)))</f>
        <v>0</v>
      </c>
      <c r="F1633" s="8" t="str">
        <f>IF(OR(A1633="",E1633=0),"",IF(data_in!C1633="NULL","",ROUND(data_in!C1633-data_in!B1633,0)))</f>
        <v/>
      </c>
      <c r="G1633" s="8" t="str">
        <f>IF(OR(A1633="",E1633=0),"",IF(data_in!C1633="NULL","",IF(D1633="",ROUND(data_in!D1633-data_in!B1633,0),MIN(D1633,ROUND(data_in!D1633-data_in!B1633,0)))))</f>
        <v/>
      </c>
      <c r="H1633" s="8" t="str">
        <f>IF(A1633="","",IF(data_in!M1633="United States","United States",IF(data_in!M1633="Canada","Canada",IF(data_in!M1633="United Kingdom","United Kingdom","Other Country"))))</f>
        <v>United States</v>
      </c>
      <c r="I1633" s="8" t="str">
        <f>IF(A1633="","",IF(data_in!K1633="Unknown","Unknown",IF(data_in!K1633&lt;=10,"Very Small",IF(data_in!K1633&lt;=100,"Small",IF(data_in!K1633&lt;=500,"Medium",IF(data_in!K1633&gt;500,"Large","Error"))))))</f>
        <v>Small</v>
      </c>
      <c r="J1633" s="8" t="str">
        <f>IF(C1633=1,TEXT(data_in!E1633,"mm-yyyy"),"")</f>
        <v/>
      </c>
      <c r="K1633" s="8" t="str">
        <f>IF(A1633="","",IF(data_in!I1633="Website","Website",IF(data_in!I1633="Paid Search","Paid Search",IF(data_in!I1633="Slack","Slack","Other Channel"))))</f>
        <v>Website</v>
      </c>
      <c r="L1633" s="10">
        <f>IF(A1633="","",ROUND(N$3-data_in!B1633,0))</f>
        <v>136</v>
      </c>
    </row>
    <row r="1634" spans="1:12">
      <c r="A1634" s="8" t="str">
        <f>IF(data_in!A1634="","",data_in!A1634)</f>
        <v>dcba040a-7479-4bbf-9857-671620d63504</v>
      </c>
      <c r="B1634" s="12">
        <f>IF(A1634="","",data_in!B1634)</f>
        <v>43846.489236111112</v>
      </c>
      <c r="C1634" s="8">
        <f>IF(A1634="","",IF(data_in!E1634="NULL",0,1))</f>
        <v>0</v>
      </c>
      <c r="D1634" s="8" t="str">
        <f>IF(A1634="","",IF(data_in!E1634="NULL","",ROUND(data_in!E1634-data_in!B1634,0)))</f>
        <v/>
      </c>
      <c r="E1634" s="8">
        <f>IF(A1634="","",IF(data_in!C1634="NULL",0,IF(data_in!C1634&gt;data_in!E1634,0,1)))</f>
        <v>0</v>
      </c>
      <c r="F1634" s="8" t="str">
        <f>IF(OR(A1634="",E1634=0),"",IF(data_in!C1634="NULL","",ROUND(data_in!C1634-data_in!B1634,0)))</f>
        <v/>
      </c>
      <c r="G1634" s="8" t="str">
        <f>IF(OR(A1634="",E1634=0),"",IF(data_in!C1634="NULL","",IF(D1634="",ROUND(data_in!D1634-data_in!B1634,0),MIN(D1634,ROUND(data_in!D1634-data_in!B1634,0)))))</f>
        <v/>
      </c>
      <c r="H1634" s="8" t="str">
        <f>IF(A1634="","",IF(data_in!M1634="United States","United States",IF(data_in!M1634="Canada","Canada",IF(data_in!M1634="United Kingdom","United Kingdom","Other Country"))))</f>
        <v>United Kingdom</v>
      </c>
      <c r="I1634" s="8" t="str">
        <f>IF(A1634="","",IF(data_in!K1634="Unknown","Unknown",IF(data_in!K1634&lt;=10,"Very Small",IF(data_in!K1634&lt;=100,"Small",IF(data_in!K1634&lt;=500,"Medium",IF(data_in!K1634&gt;500,"Large","Error"))))))</f>
        <v>Very Small</v>
      </c>
      <c r="J1634" s="8" t="str">
        <f>IF(C1634=1,TEXT(data_in!E1634,"mm-yyyy"),"")</f>
        <v/>
      </c>
      <c r="K1634" s="8" t="str">
        <f>IF(A1634="","",IF(data_in!I1634="Website","Website",IF(data_in!I1634="Paid Search","Paid Search",IF(data_in!I1634="Slack","Slack","Other Channel"))))</f>
        <v>Website</v>
      </c>
      <c r="L1634" s="10">
        <f>IF(A1634="","",ROUND(N$3-data_in!B1634,0))</f>
        <v>136</v>
      </c>
    </row>
    <row r="1635" spans="1:12">
      <c r="A1635" s="8" t="str">
        <f>IF(data_in!A1635="","",data_in!A1635)</f>
        <v>0dc3ae57-3d1e-4693-870c-00ae63dda309</v>
      </c>
      <c r="B1635" s="12">
        <f>IF(A1635="","",data_in!B1635)</f>
        <v>43846.411168981482</v>
      </c>
      <c r="C1635" s="8">
        <f>IF(A1635="","",IF(data_in!E1635="NULL",0,1))</f>
        <v>0</v>
      </c>
      <c r="D1635" s="8" t="str">
        <f>IF(A1635="","",IF(data_in!E1635="NULL","",ROUND(data_in!E1635-data_in!B1635,0)))</f>
        <v/>
      </c>
      <c r="E1635" s="8">
        <f>IF(A1635="","",IF(data_in!C1635="NULL",0,IF(data_in!C1635&gt;data_in!E1635,0,1)))</f>
        <v>0</v>
      </c>
      <c r="F1635" s="8" t="str">
        <f>IF(OR(A1635="",E1635=0),"",IF(data_in!C1635="NULL","",ROUND(data_in!C1635-data_in!B1635,0)))</f>
        <v/>
      </c>
      <c r="G1635" s="8" t="str">
        <f>IF(OR(A1635="",E1635=0),"",IF(data_in!C1635="NULL","",IF(D1635="",ROUND(data_in!D1635-data_in!B1635,0),MIN(D1635,ROUND(data_in!D1635-data_in!B1635,0)))))</f>
        <v/>
      </c>
      <c r="H1635" s="8" t="str">
        <f>IF(A1635="","",IF(data_in!M1635="United States","United States",IF(data_in!M1635="Canada","Canada",IF(data_in!M1635="United Kingdom","United Kingdom","Other Country"))))</f>
        <v>United States</v>
      </c>
      <c r="I1635" s="8" t="str">
        <f>IF(A1635="","",IF(data_in!K1635="Unknown","Unknown",IF(data_in!K1635&lt;=10,"Very Small",IF(data_in!K1635&lt;=100,"Small",IF(data_in!K1635&lt;=500,"Medium",IF(data_in!K1635&gt;500,"Large","Error"))))))</f>
        <v>Very Small</v>
      </c>
      <c r="J1635" s="8" t="str">
        <f>IF(C1635=1,TEXT(data_in!E1635,"mm-yyyy"),"")</f>
        <v/>
      </c>
      <c r="K1635" s="8" t="str">
        <f>IF(A1635="","",IF(data_in!I1635="Website","Website",IF(data_in!I1635="Paid Search","Paid Search",IF(data_in!I1635="Slack","Slack","Other Channel"))))</f>
        <v>Website</v>
      </c>
      <c r="L1635" s="10">
        <f>IF(A1635="","",ROUND(N$3-data_in!B1635,0))</f>
        <v>137</v>
      </c>
    </row>
    <row r="1636" spans="1:12">
      <c r="A1636" s="8" t="str">
        <f>IF(data_in!A1636="","",data_in!A1636)</f>
        <v>e149fbb4-d7fe-43fc-bcdc-d149787da41e</v>
      </c>
      <c r="B1636" s="12">
        <f>IF(A1636="","",data_in!B1636)</f>
        <v>43846.514756944445</v>
      </c>
      <c r="C1636" s="8">
        <f>IF(A1636="","",IF(data_in!E1636="NULL",0,1))</f>
        <v>0</v>
      </c>
      <c r="D1636" s="8" t="str">
        <f>IF(A1636="","",IF(data_in!E1636="NULL","",ROUND(data_in!E1636-data_in!B1636,0)))</f>
        <v/>
      </c>
      <c r="E1636" s="8">
        <f>IF(A1636="","",IF(data_in!C1636="NULL",0,IF(data_in!C1636&gt;data_in!E1636,0,1)))</f>
        <v>0</v>
      </c>
      <c r="F1636" s="8" t="str">
        <f>IF(OR(A1636="",E1636=0),"",IF(data_in!C1636="NULL","",ROUND(data_in!C1636-data_in!B1636,0)))</f>
        <v/>
      </c>
      <c r="G1636" s="8" t="str">
        <f>IF(OR(A1636="",E1636=0),"",IF(data_in!C1636="NULL","",IF(D1636="",ROUND(data_in!D1636-data_in!B1636,0),MIN(D1636,ROUND(data_in!D1636-data_in!B1636,0)))))</f>
        <v/>
      </c>
      <c r="H1636" s="8" t="str">
        <f>IF(A1636="","",IF(data_in!M1636="United States","United States",IF(data_in!M1636="Canada","Canada",IF(data_in!M1636="United Kingdom","United Kingdom","Other Country"))))</f>
        <v>United States</v>
      </c>
      <c r="I1636" s="8" t="str">
        <f>IF(A1636="","",IF(data_in!K1636="Unknown","Unknown",IF(data_in!K1636&lt;=10,"Very Small",IF(data_in!K1636&lt;=100,"Small",IF(data_in!K1636&lt;=500,"Medium",IF(data_in!K1636&gt;500,"Large","Error"))))))</f>
        <v>Small</v>
      </c>
      <c r="J1636" s="8" t="str">
        <f>IF(C1636=1,TEXT(data_in!E1636,"mm-yyyy"),"")</f>
        <v/>
      </c>
      <c r="K1636" s="8" t="str">
        <f>IF(A1636="","",IF(data_in!I1636="Website","Website",IF(data_in!I1636="Paid Search","Paid Search",IF(data_in!I1636="Slack","Slack","Other Channel"))))</f>
        <v>Website</v>
      </c>
      <c r="L1636" s="10">
        <f>IF(A1636="","",ROUND(N$3-data_in!B1636,0))</f>
        <v>136</v>
      </c>
    </row>
    <row r="1637" spans="1:12">
      <c r="A1637" s="8" t="str">
        <f>IF(data_in!A1637="","",data_in!A1637)</f>
        <v>6e537c72-98f1-4803-8f7c-1170c64ef8ef</v>
      </c>
      <c r="B1637" s="12">
        <f>IF(A1637="","",data_in!B1637)</f>
        <v>43846.598680555559</v>
      </c>
      <c r="C1637" s="8">
        <f>IF(A1637="","",IF(data_in!E1637="NULL",0,1))</f>
        <v>0</v>
      </c>
      <c r="D1637" s="8" t="str">
        <f>IF(A1637="","",IF(data_in!E1637="NULL","",ROUND(data_in!E1637-data_in!B1637,0)))</f>
        <v/>
      </c>
      <c r="E1637" s="8">
        <f>IF(A1637="","",IF(data_in!C1637="NULL",0,IF(data_in!C1637&gt;data_in!E1637,0,1)))</f>
        <v>1</v>
      </c>
      <c r="F1637" s="8">
        <f>IF(OR(A1637="",E1637=0),"",IF(data_in!C1637="NULL","",ROUND(data_in!C1637-data_in!B1637,0)))</f>
        <v>0</v>
      </c>
      <c r="G1637" s="8">
        <f>IF(OR(A1637="",E1637=0),"",IF(data_in!C1637="NULL","",IF(D1637="",ROUND(data_in!D1637-data_in!B1637,0),MIN(D1637,ROUND(data_in!D1637-data_in!B1637,0)))))</f>
        <v>30</v>
      </c>
      <c r="H1637" s="8" t="str">
        <f>IF(A1637="","",IF(data_in!M1637="United States","United States",IF(data_in!M1637="Canada","Canada",IF(data_in!M1637="United Kingdom","United Kingdom","Other Country"))))</f>
        <v>United Kingdom</v>
      </c>
      <c r="I1637" s="8" t="str">
        <f>IF(A1637="","",IF(data_in!K1637="Unknown","Unknown",IF(data_in!K1637&lt;=10,"Very Small",IF(data_in!K1637&lt;=100,"Small",IF(data_in!K1637&lt;=500,"Medium",IF(data_in!K1637&gt;500,"Large","Error"))))))</f>
        <v>Small</v>
      </c>
      <c r="J1637" s="8" t="str">
        <f>IF(C1637=1,TEXT(data_in!E1637,"mm-yyyy"),"")</f>
        <v/>
      </c>
      <c r="K1637" s="8" t="str">
        <f>IF(A1637="","",IF(data_in!I1637="Website","Website",IF(data_in!I1637="Paid Search","Paid Search",IF(data_in!I1637="Slack","Slack","Other Channel"))))</f>
        <v>Website</v>
      </c>
      <c r="L1637" s="10">
        <f>IF(A1637="","",ROUND(N$3-data_in!B1637,0))</f>
        <v>136</v>
      </c>
    </row>
    <row r="1638" spans="1:12">
      <c r="A1638" s="8" t="str">
        <f>IF(data_in!A1638="","",data_in!A1638)</f>
        <v>1ad754b5-edea-4cdd-b0a2-d62aa1e1f05e</v>
      </c>
      <c r="B1638" s="12">
        <f>IF(A1638="","",data_in!B1638)</f>
        <v>43846.414710648147</v>
      </c>
      <c r="C1638" s="8">
        <f>IF(A1638="","",IF(data_in!E1638="NULL",0,1))</f>
        <v>0</v>
      </c>
      <c r="D1638" s="8" t="str">
        <f>IF(A1638="","",IF(data_in!E1638="NULL","",ROUND(data_in!E1638-data_in!B1638,0)))</f>
        <v/>
      </c>
      <c r="E1638" s="8">
        <f>IF(A1638="","",IF(data_in!C1638="NULL",0,IF(data_in!C1638&gt;data_in!E1638,0,1)))</f>
        <v>0</v>
      </c>
      <c r="F1638" s="8" t="str">
        <f>IF(OR(A1638="",E1638=0),"",IF(data_in!C1638="NULL","",ROUND(data_in!C1638-data_in!B1638,0)))</f>
        <v/>
      </c>
      <c r="G1638" s="8" t="str">
        <f>IF(OR(A1638="",E1638=0),"",IF(data_in!C1638="NULL","",IF(D1638="",ROUND(data_in!D1638-data_in!B1638,0),MIN(D1638,ROUND(data_in!D1638-data_in!B1638,0)))))</f>
        <v/>
      </c>
      <c r="H1638" s="8" t="str">
        <f>IF(A1638="","",IF(data_in!M1638="United States","United States",IF(data_in!M1638="Canada","Canada",IF(data_in!M1638="United Kingdom","United Kingdom","Other Country"))))</f>
        <v>Other Country</v>
      </c>
      <c r="I1638" s="8" t="str">
        <f>IF(A1638="","",IF(data_in!K1638="Unknown","Unknown",IF(data_in!K1638&lt;=10,"Very Small",IF(data_in!K1638&lt;=100,"Small",IF(data_in!K1638&lt;=500,"Medium",IF(data_in!K1638&gt;500,"Large","Error"))))))</f>
        <v>Small</v>
      </c>
      <c r="J1638" s="8" t="str">
        <f>IF(C1638=1,TEXT(data_in!E1638,"mm-yyyy"),"")</f>
        <v/>
      </c>
      <c r="K1638" s="8" t="str">
        <f>IF(A1638="","",IF(data_in!I1638="Website","Website",IF(data_in!I1638="Paid Search","Paid Search",IF(data_in!I1638="Slack","Slack","Other Channel"))))</f>
        <v>Website</v>
      </c>
      <c r="L1638" s="10">
        <f>IF(A1638="","",ROUND(N$3-data_in!B1638,0))</f>
        <v>137</v>
      </c>
    </row>
    <row r="1639" spans="1:12">
      <c r="A1639" s="8" t="str">
        <f>IF(data_in!A1639="","",data_in!A1639)</f>
        <v>b780dbfa-a642-4054-945b-455264ff1c68</v>
      </c>
      <c r="B1639" s="12">
        <f>IF(A1639="","",data_in!B1639)</f>
        <v>43846.480092592596</v>
      </c>
      <c r="C1639" s="8">
        <f>IF(A1639="","",IF(data_in!E1639="NULL",0,1))</f>
        <v>0</v>
      </c>
      <c r="D1639" s="8" t="str">
        <f>IF(A1639="","",IF(data_in!E1639="NULL","",ROUND(data_in!E1639-data_in!B1639,0)))</f>
        <v/>
      </c>
      <c r="E1639" s="8">
        <f>IF(A1639="","",IF(data_in!C1639="NULL",0,IF(data_in!C1639&gt;data_in!E1639,0,1)))</f>
        <v>0</v>
      </c>
      <c r="F1639" s="8" t="str">
        <f>IF(OR(A1639="",E1639=0),"",IF(data_in!C1639="NULL","",ROUND(data_in!C1639-data_in!B1639,0)))</f>
        <v/>
      </c>
      <c r="G1639" s="8" t="str">
        <f>IF(OR(A1639="",E1639=0),"",IF(data_in!C1639="NULL","",IF(D1639="",ROUND(data_in!D1639-data_in!B1639,0),MIN(D1639,ROUND(data_in!D1639-data_in!B1639,0)))))</f>
        <v/>
      </c>
      <c r="H1639" s="8" t="str">
        <f>IF(A1639="","",IF(data_in!M1639="United States","United States",IF(data_in!M1639="Canada","Canada",IF(data_in!M1639="United Kingdom","United Kingdom","Other Country"))))</f>
        <v>United States</v>
      </c>
      <c r="I1639" s="8" t="str">
        <f>IF(A1639="","",IF(data_in!K1639="Unknown","Unknown",IF(data_in!K1639&lt;=10,"Very Small",IF(data_in!K1639&lt;=100,"Small",IF(data_in!K1639&lt;=500,"Medium",IF(data_in!K1639&gt;500,"Large","Error"))))))</f>
        <v>Small</v>
      </c>
      <c r="J1639" s="8" t="str">
        <f>IF(C1639=1,TEXT(data_in!E1639,"mm-yyyy"),"")</f>
        <v/>
      </c>
      <c r="K1639" s="8" t="str">
        <f>IF(A1639="","",IF(data_in!I1639="Website","Website",IF(data_in!I1639="Paid Search","Paid Search",IF(data_in!I1639="Slack","Slack","Other Channel"))))</f>
        <v>Website</v>
      </c>
      <c r="L1639" s="10">
        <f>IF(A1639="","",ROUND(N$3-data_in!B1639,0))</f>
        <v>137</v>
      </c>
    </row>
    <row r="1640" spans="1:12">
      <c r="A1640" s="8" t="str">
        <f>IF(data_in!A1640="","",data_in!A1640)</f>
        <v>ddabe463-3c30-461c-a3af-062c11623467</v>
      </c>
      <c r="B1640" s="12">
        <f>IF(A1640="","",data_in!B1640)</f>
        <v>43846.471053240741</v>
      </c>
      <c r="C1640" s="8">
        <f>IF(A1640="","",IF(data_in!E1640="NULL",0,1))</f>
        <v>0</v>
      </c>
      <c r="D1640" s="8" t="str">
        <f>IF(A1640="","",IF(data_in!E1640="NULL","",ROUND(data_in!E1640-data_in!B1640,0)))</f>
        <v/>
      </c>
      <c r="E1640" s="8">
        <f>IF(A1640="","",IF(data_in!C1640="NULL",0,IF(data_in!C1640&gt;data_in!E1640,0,1)))</f>
        <v>0</v>
      </c>
      <c r="F1640" s="8" t="str">
        <f>IF(OR(A1640="",E1640=0),"",IF(data_in!C1640="NULL","",ROUND(data_in!C1640-data_in!B1640,0)))</f>
        <v/>
      </c>
      <c r="G1640" s="8" t="str">
        <f>IF(OR(A1640="",E1640=0),"",IF(data_in!C1640="NULL","",IF(D1640="",ROUND(data_in!D1640-data_in!B1640,0),MIN(D1640,ROUND(data_in!D1640-data_in!B1640,0)))))</f>
        <v/>
      </c>
      <c r="H1640" s="8" t="str">
        <f>IF(A1640="","",IF(data_in!M1640="United States","United States",IF(data_in!M1640="Canada","Canada",IF(data_in!M1640="United Kingdom","United Kingdom","Other Country"))))</f>
        <v>Other Country</v>
      </c>
      <c r="I1640" s="8" t="str">
        <f>IF(A1640="","",IF(data_in!K1640="Unknown","Unknown",IF(data_in!K1640&lt;=10,"Very Small",IF(data_in!K1640&lt;=100,"Small",IF(data_in!K1640&lt;=500,"Medium",IF(data_in!K1640&gt;500,"Large","Error"))))))</f>
        <v>Very Small</v>
      </c>
      <c r="J1640" s="8" t="str">
        <f>IF(C1640=1,TEXT(data_in!E1640,"mm-yyyy"),"")</f>
        <v/>
      </c>
      <c r="K1640" s="8" t="str">
        <f>IF(A1640="","",IF(data_in!I1640="Website","Website",IF(data_in!I1640="Paid Search","Paid Search",IF(data_in!I1640="Slack","Slack","Other Channel"))))</f>
        <v>Website</v>
      </c>
      <c r="L1640" s="10">
        <f>IF(A1640="","",ROUND(N$3-data_in!B1640,0))</f>
        <v>137</v>
      </c>
    </row>
    <row r="1641" spans="1:12">
      <c r="A1641" s="8" t="str">
        <f>IF(data_in!A1641="","",data_in!A1641)</f>
        <v>b5d84bc1-2b8d-409f-87ea-2f4c30e61681</v>
      </c>
      <c r="B1641" s="12">
        <f>IF(A1641="","",data_in!B1641)</f>
        <v>43846.5315162037</v>
      </c>
      <c r="C1641" s="8">
        <f>IF(A1641="","",IF(data_in!E1641="NULL",0,1))</f>
        <v>0</v>
      </c>
      <c r="D1641" s="8" t="str">
        <f>IF(A1641="","",IF(data_in!E1641="NULL","",ROUND(data_in!E1641-data_in!B1641,0)))</f>
        <v/>
      </c>
      <c r="E1641" s="8">
        <f>IF(A1641="","",IF(data_in!C1641="NULL",0,IF(data_in!C1641&gt;data_in!E1641,0,1)))</f>
        <v>0</v>
      </c>
      <c r="F1641" s="8" t="str">
        <f>IF(OR(A1641="",E1641=0),"",IF(data_in!C1641="NULL","",ROUND(data_in!C1641-data_in!B1641,0)))</f>
        <v/>
      </c>
      <c r="G1641" s="8" t="str">
        <f>IF(OR(A1641="",E1641=0),"",IF(data_in!C1641="NULL","",IF(D1641="",ROUND(data_in!D1641-data_in!B1641,0),MIN(D1641,ROUND(data_in!D1641-data_in!B1641,0)))))</f>
        <v/>
      </c>
      <c r="H1641" s="8" t="str">
        <f>IF(A1641="","",IF(data_in!M1641="United States","United States",IF(data_in!M1641="Canada","Canada",IF(data_in!M1641="United Kingdom","United Kingdom","Other Country"))))</f>
        <v>United States</v>
      </c>
      <c r="I1641" s="8" t="str">
        <f>IF(A1641="","",IF(data_in!K1641="Unknown","Unknown",IF(data_in!K1641&lt;=10,"Very Small",IF(data_in!K1641&lt;=100,"Small",IF(data_in!K1641&lt;=500,"Medium",IF(data_in!K1641&gt;500,"Large","Error"))))))</f>
        <v>Very Small</v>
      </c>
      <c r="J1641" s="8" t="str">
        <f>IF(C1641=1,TEXT(data_in!E1641,"mm-yyyy"),"")</f>
        <v/>
      </c>
      <c r="K1641" s="8" t="str">
        <f>IF(A1641="","",IF(data_in!I1641="Website","Website",IF(data_in!I1641="Paid Search","Paid Search",IF(data_in!I1641="Slack","Slack","Other Channel"))))</f>
        <v>Website</v>
      </c>
      <c r="L1641" s="10">
        <f>IF(A1641="","",ROUND(N$3-data_in!B1641,0))</f>
        <v>136</v>
      </c>
    </row>
    <row r="1642" spans="1:12">
      <c r="A1642" s="8" t="str">
        <f>IF(data_in!A1642="","",data_in!A1642)</f>
        <v>c4a91b44-275a-4da8-966d-398ae66f0843</v>
      </c>
      <c r="B1642" s="12">
        <f>IF(A1642="","",data_in!B1642)</f>
        <v>43959.950694444444</v>
      </c>
      <c r="C1642" s="8">
        <f>IF(A1642="","",IF(data_in!E1642="NULL",0,1))</f>
        <v>0</v>
      </c>
      <c r="D1642" s="8" t="str">
        <f>IF(A1642="","",IF(data_in!E1642="NULL","",ROUND(data_in!E1642-data_in!B1642,0)))</f>
        <v/>
      </c>
      <c r="E1642" s="8">
        <f>IF(A1642="","",IF(data_in!C1642="NULL",0,IF(data_in!C1642&gt;data_in!E1642,0,1)))</f>
        <v>0</v>
      </c>
      <c r="F1642" s="8" t="str">
        <f>IF(OR(A1642="",E1642=0),"",IF(data_in!C1642="NULL","",ROUND(data_in!C1642-data_in!B1642,0)))</f>
        <v/>
      </c>
      <c r="G1642" s="8" t="str">
        <f>IF(OR(A1642="",E1642=0),"",IF(data_in!C1642="NULL","",IF(D1642="",ROUND(data_in!D1642-data_in!B1642,0),MIN(D1642,ROUND(data_in!D1642-data_in!B1642,0)))))</f>
        <v/>
      </c>
      <c r="H1642" s="8" t="str">
        <f>IF(A1642="","",IF(data_in!M1642="United States","United States",IF(data_in!M1642="Canada","Canada",IF(data_in!M1642="United Kingdom","United Kingdom","Other Country"))))</f>
        <v>Other Country</v>
      </c>
      <c r="I1642" s="8" t="str">
        <f>IF(A1642="","",IF(data_in!K1642="Unknown","Unknown",IF(data_in!K1642&lt;=10,"Very Small",IF(data_in!K1642&lt;=100,"Small",IF(data_in!K1642&lt;=500,"Medium",IF(data_in!K1642&gt;500,"Large","Error"))))))</f>
        <v>Very Small</v>
      </c>
      <c r="J1642" s="8" t="str">
        <f>IF(C1642=1,TEXT(data_in!E1642,"mm-yyyy"),"")</f>
        <v/>
      </c>
      <c r="K1642" s="8" t="str">
        <f>IF(A1642="","",IF(data_in!I1642="Website","Website",IF(data_in!I1642="Paid Search","Paid Search",IF(data_in!I1642="Slack","Slack","Other Channel"))))</f>
        <v>Website</v>
      </c>
      <c r="L1642" s="10">
        <f>IF(A1642="","",ROUND(N$3-data_in!B1642,0))</f>
        <v>23</v>
      </c>
    </row>
    <row r="1643" spans="1:12">
      <c r="A1643" s="8" t="str">
        <f>IF(data_in!A1643="","",data_in!A1643)</f>
        <v>a4b40e0b-0949-441a-a04f-159646430999</v>
      </c>
      <c r="B1643" s="12">
        <f>IF(A1643="","",data_in!B1643)</f>
        <v>43846.616550925923</v>
      </c>
      <c r="C1643" s="8">
        <f>IF(A1643="","",IF(data_in!E1643="NULL",0,1))</f>
        <v>0</v>
      </c>
      <c r="D1643" s="8" t="str">
        <f>IF(A1643="","",IF(data_in!E1643="NULL","",ROUND(data_in!E1643-data_in!B1643,0)))</f>
        <v/>
      </c>
      <c r="E1643" s="8">
        <f>IF(A1643="","",IF(data_in!C1643="NULL",0,IF(data_in!C1643&gt;data_in!E1643,0,1)))</f>
        <v>0</v>
      </c>
      <c r="F1643" s="8" t="str">
        <f>IF(OR(A1643="",E1643=0),"",IF(data_in!C1643="NULL","",ROUND(data_in!C1643-data_in!B1643,0)))</f>
        <v/>
      </c>
      <c r="G1643" s="8" t="str">
        <f>IF(OR(A1643="",E1643=0),"",IF(data_in!C1643="NULL","",IF(D1643="",ROUND(data_in!D1643-data_in!B1643,0),MIN(D1643,ROUND(data_in!D1643-data_in!B1643,0)))))</f>
        <v/>
      </c>
      <c r="H1643" s="8" t="str">
        <f>IF(A1643="","",IF(data_in!M1643="United States","United States",IF(data_in!M1643="Canada","Canada",IF(data_in!M1643="United Kingdom","United Kingdom","Other Country"))))</f>
        <v>Other Country</v>
      </c>
      <c r="I1643" s="8" t="str">
        <f>IF(A1643="","",IF(data_in!K1643="Unknown","Unknown",IF(data_in!K1643&lt;=10,"Very Small",IF(data_in!K1643&lt;=100,"Small",IF(data_in!K1643&lt;=500,"Medium",IF(data_in!K1643&gt;500,"Large","Error"))))))</f>
        <v>Small</v>
      </c>
      <c r="J1643" s="8" t="str">
        <f>IF(C1643=1,TEXT(data_in!E1643,"mm-yyyy"),"")</f>
        <v/>
      </c>
      <c r="K1643" s="8" t="str">
        <f>IF(A1643="","",IF(data_in!I1643="Website","Website",IF(data_in!I1643="Paid Search","Paid Search",IF(data_in!I1643="Slack","Slack","Other Channel"))))</f>
        <v>Paid Search</v>
      </c>
      <c r="L1643" s="10">
        <f>IF(A1643="","",ROUND(N$3-data_in!B1643,0))</f>
        <v>136</v>
      </c>
    </row>
    <row r="1644" spans="1:12">
      <c r="A1644" s="8" t="str">
        <f>IF(data_in!A1644="","",data_in!A1644)</f>
        <v>6c220f76-54a7-41be-b875-e486bcaff07b</v>
      </c>
      <c r="B1644" s="12">
        <f>IF(A1644="","",data_in!B1644)</f>
        <v>43846.637430555558</v>
      </c>
      <c r="C1644" s="8">
        <f>IF(A1644="","",IF(data_in!E1644="NULL",0,1))</f>
        <v>0</v>
      </c>
      <c r="D1644" s="8" t="str">
        <f>IF(A1644="","",IF(data_in!E1644="NULL","",ROUND(data_in!E1644-data_in!B1644,0)))</f>
        <v/>
      </c>
      <c r="E1644" s="8">
        <f>IF(A1644="","",IF(data_in!C1644="NULL",0,IF(data_in!C1644&gt;data_in!E1644,0,1)))</f>
        <v>0</v>
      </c>
      <c r="F1644" s="8" t="str">
        <f>IF(OR(A1644="",E1644=0),"",IF(data_in!C1644="NULL","",ROUND(data_in!C1644-data_in!B1644,0)))</f>
        <v/>
      </c>
      <c r="G1644" s="8" t="str">
        <f>IF(OR(A1644="",E1644=0),"",IF(data_in!C1644="NULL","",IF(D1644="",ROUND(data_in!D1644-data_in!B1644,0),MIN(D1644,ROUND(data_in!D1644-data_in!B1644,0)))))</f>
        <v/>
      </c>
      <c r="H1644" s="8" t="str">
        <f>IF(A1644="","",IF(data_in!M1644="United States","United States",IF(data_in!M1644="Canada","Canada",IF(data_in!M1644="United Kingdom","United Kingdom","Other Country"))))</f>
        <v>Other Country</v>
      </c>
      <c r="I1644" s="8" t="str">
        <f>IF(A1644="","",IF(data_in!K1644="Unknown","Unknown",IF(data_in!K1644&lt;=10,"Very Small",IF(data_in!K1644&lt;=100,"Small",IF(data_in!K1644&lt;=500,"Medium",IF(data_in!K1644&gt;500,"Large","Error"))))))</f>
        <v>Very Small</v>
      </c>
      <c r="J1644" s="8" t="str">
        <f>IF(C1644=1,TEXT(data_in!E1644,"mm-yyyy"),"")</f>
        <v/>
      </c>
      <c r="K1644" s="8" t="str">
        <f>IF(A1644="","",IF(data_in!I1644="Website","Website",IF(data_in!I1644="Paid Search","Paid Search",IF(data_in!I1644="Slack","Slack","Other Channel"))))</f>
        <v>Website</v>
      </c>
      <c r="L1644" s="10">
        <f>IF(A1644="","",ROUND(N$3-data_in!B1644,0))</f>
        <v>136</v>
      </c>
    </row>
    <row r="1645" spans="1:12">
      <c r="A1645" s="8" t="str">
        <f>IF(data_in!A1645="","",data_in!A1645)</f>
        <v>48500c28-894c-460a-a374-e24fa5fde6f7</v>
      </c>
      <c r="B1645" s="12">
        <f>IF(A1645="","",data_in!B1645)</f>
        <v>43846.646597222221</v>
      </c>
      <c r="C1645" s="8">
        <f>IF(A1645="","",IF(data_in!E1645="NULL",0,1))</f>
        <v>0</v>
      </c>
      <c r="D1645" s="8" t="str">
        <f>IF(A1645="","",IF(data_in!E1645="NULL","",ROUND(data_in!E1645-data_in!B1645,0)))</f>
        <v/>
      </c>
      <c r="E1645" s="8">
        <f>IF(A1645="","",IF(data_in!C1645="NULL",0,IF(data_in!C1645&gt;data_in!E1645,0,1)))</f>
        <v>0</v>
      </c>
      <c r="F1645" s="8" t="str">
        <f>IF(OR(A1645="",E1645=0),"",IF(data_in!C1645="NULL","",ROUND(data_in!C1645-data_in!B1645,0)))</f>
        <v/>
      </c>
      <c r="G1645" s="8" t="str">
        <f>IF(OR(A1645="",E1645=0),"",IF(data_in!C1645="NULL","",IF(D1645="",ROUND(data_in!D1645-data_in!B1645,0),MIN(D1645,ROUND(data_in!D1645-data_in!B1645,0)))))</f>
        <v/>
      </c>
      <c r="H1645" s="8" t="str">
        <f>IF(A1645="","",IF(data_in!M1645="United States","United States",IF(data_in!M1645="Canada","Canada",IF(data_in!M1645="United Kingdom","United Kingdom","Other Country"))))</f>
        <v>Other Country</v>
      </c>
      <c r="I1645" s="8" t="str">
        <f>IF(A1645="","",IF(data_in!K1645="Unknown","Unknown",IF(data_in!K1645&lt;=10,"Very Small",IF(data_in!K1645&lt;=100,"Small",IF(data_in!K1645&lt;=500,"Medium",IF(data_in!K1645&gt;500,"Large","Error"))))))</f>
        <v>Very Small</v>
      </c>
      <c r="J1645" s="8" t="str">
        <f>IF(C1645=1,TEXT(data_in!E1645,"mm-yyyy"),"")</f>
        <v/>
      </c>
      <c r="K1645" s="8" t="str">
        <f>IF(A1645="","",IF(data_in!I1645="Website","Website",IF(data_in!I1645="Paid Search","Paid Search",IF(data_in!I1645="Slack","Slack","Other Channel"))))</f>
        <v>Slack</v>
      </c>
      <c r="L1645" s="10">
        <f>IF(A1645="","",ROUND(N$3-data_in!B1645,0))</f>
        <v>136</v>
      </c>
    </row>
    <row r="1646" spans="1:12">
      <c r="A1646" s="8" t="str">
        <f>IF(data_in!A1646="","",data_in!A1646)</f>
        <v>ef1dd315-c1a5-4f30-a3d7-5dc911c58afb</v>
      </c>
      <c r="B1646" s="12">
        <f>IF(A1646="","",data_in!B1646)</f>
        <v>43846.643125000002</v>
      </c>
      <c r="C1646" s="8">
        <f>IF(A1646="","",IF(data_in!E1646="NULL",0,1))</f>
        <v>0</v>
      </c>
      <c r="D1646" s="8" t="str">
        <f>IF(A1646="","",IF(data_in!E1646="NULL","",ROUND(data_in!E1646-data_in!B1646,0)))</f>
        <v/>
      </c>
      <c r="E1646" s="8">
        <f>IF(A1646="","",IF(data_in!C1646="NULL",0,IF(data_in!C1646&gt;data_in!E1646,0,1)))</f>
        <v>0</v>
      </c>
      <c r="F1646" s="8" t="str">
        <f>IF(OR(A1646="",E1646=0),"",IF(data_in!C1646="NULL","",ROUND(data_in!C1646-data_in!B1646,0)))</f>
        <v/>
      </c>
      <c r="G1646" s="8" t="str">
        <f>IF(OR(A1646="",E1646=0),"",IF(data_in!C1646="NULL","",IF(D1646="",ROUND(data_in!D1646-data_in!B1646,0),MIN(D1646,ROUND(data_in!D1646-data_in!B1646,0)))))</f>
        <v/>
      </c>
      <c r="H1646" s="8" t="str">
        <f>IF(A1646="","",IF(data_in!M1646="United States","United States",IF(data_in!M1646="Canada","Canada",IF(data_in!M1646="United Kingdom","United Kingdom","Other Country"))))</f>
        <v>United States</v>
      </c>
      <c r="I1646" s="8" t="str">
        <f>IF(A1646="","",IF(data_in!K1646="Unknown","Unknown",IF(data_in!K1646&lt;=10,"Very Small",IF(data_in!K1646&lt;=100,"Small",IF(data_in!K1646&lt;=500,"Medium",IF(data_in!K1646&gt;500,"Large","Error"))))))</f>
        <v>Very Small</v>
      </c>
      <c r="J1646" s="8" t="str">
        <f>IF(C1646=1,TEXT(data_in!E1646,"mm-yyyy"),"")</f>
        <v/>
      </c>
      <c r="K1646" s="8" t="str">
        <f>IF(A1646="","",IF(data_in!I1646="Website","Website",IF(data_in!I1646="Paid Search","Paid Search",IF(data_in!I1646="Slack","Slack","Other Channel"))))</f>
        <v>Website</v>
      </c>
      <c r="L1646" s="10">
        <f>IF(A1646="","",ROUND(N$3-data_in!B1646,0))</f>
        <v>136</v>
      </c>
    </row>
    <row r="1647" spans="1:12">
      <c r="A1647" s="8" t="str">
        <f>IF(data_in!A1647="","",data_in!A1647)</f>
        <v>9b2cd96a-2082-4465-aa9c-e9f80dfe7a02</v>
      </c>
      <c r="B1647" s="12">
        <f>IF(A1647="","",data_in!B1647)</f>
        <v>43847.58556712963</v>
      </c>
      <c r="C1647" s="8">
        <f>IF(A1647="","",IF(data_in!E1647="NULL",0,1))</f>
        <v>0</v>
      </c>
      <c r="D1647" s="8" t="str">
        <f>IF(A1647="","",IF(data_in!E1647="NULL","",ROUND(data_in!E1647-data_in!B1647,0)))</f>
        <v/>
      </c>
      <c r="E1647" s="8">
        <f>IF(A1647="","",IF(data_in!C1647="NULL",0,IF(data_in!C1647&gt;data_in!E1647,0,1)))</f>
        <v>1</v>
      </c>
      <c r="F1647" s="8">
        <f>IF(OR(A1647="",E1647=0),"",IF(data_in!C1647="NULL","",ROUND(data_in!C1647-data_in!B1647,0)))</f>
        <v>0</v>
      </c>
      <c r="G1647" s="8">
        <f>IF(OR(A1647="",E1647=0),"",IF(data_in!C1647="NULL","",IF(D1647="",ROUND(data_in!D1647-data_in!B1647,0),MIN(D1647,ROUND(data_in!D1647-data_in!B1647,0)))))</f>
        <v>30</v>
      </c>
      <c r="H1647" s="8" t="str">
        <f>IF(A1647="","",IF(data_in!M1647="United States","United States",IF(data_in!M1647="Canada","Canada",IF(data_in!M1647="United Kingdom","United Kingdom","Other Country"))))</f>
        <v>Canada</v>
      </c>
      <c r="I1647" s="8" t="str">
        <f>IF(A1647="","",IF(data_in!K1647="Unknown","Unknown",IF(data_in!K1647&lt;=10,"Very Small",IF(data_in!K1647&lt;=100,"Small",IF(data_in!K1647&lt;=500,"Medium",IF(data_in!K1647&gt;500,"Large","Error"))))))</f>
        <v>Medium</v>
      </c>
      <c r="J1647" s="8" t="str">
        <f>IF(C1647=1,TEXT(data_in!E1647,"mm-yyyy"),"")</f>
        <v/>
      </c>
      <c r="K1647" s="8" t="str">
        <f>IF(A1647="","",IF(data_in!I1647="Website","Website",IF(data_in!I1647="Paid Search","Paid Search",IF(data_in!I1647="Slack","Slack","Other Channel"))))</f>
        <v>Website</v>
      </c>
      <c r="L1647" s="10">
        <f>IF(A1647="","",ROUND(N$3-data_in!B1647,0))</f>
        <v>135</v>
      </c>
    </row>
    <row r="1648" spans="1:12">
      <c r="A1648" s="8" t="str">
        <f>IF(data_in!A1648="","",data_in!A1648)</f>
        <v>cff0ba9d-1588-4cba-9c0b-e774dda61c07</v>
      </c>
      <c r="B1648" s="12">
        <f>IF(A1648="","",data_in!B1648)</f>
        <v>43846.661932870367</v>
      </c>
      <c r="C1648" s="8">
        <f>IF(A1648="","",IF(data_in!E1648="NULL",0,1))</f>
        <v>0</v>
      </c>
      <c r="D1648" s="8" t="str">
        <f>IF(A1648="","",IF(data_in!E1648="NULL","",ROUND(data_in!E1648-data_in!B1648,0)))</f>
        <v/>
      </c>
      <c r="E1648" s="8">
        <f>IF(A1648="","",IF(data_in!C1648="NULL",0,IF(data_in!C1648&gt;data_in!E1648,0,1)))</f>
        <v>1</v>
      </c>
      <c r="F1648" s="8">
        <f>IF(OR(A1648="",E1648=0),"",IF(data_in!C1648="NULL","",ROUND(data_in!C1648-data_in!B1648,0)))</f>
        <v>0</v>
      </c>
      <c r="G1648" s="8">
        <f>IF(OR(A1648="",E1648=0),"",IF(data_in!C1648="NULL","",IF(D1648="",ROUND(data_in!D1648-data_in!B1648,0),MIN(D1648,ROUND(data_in!D1648-data_in!B1648,0)))))</f>
        <v>30</v>
      </c>
      <c r="H1648" s="8" t="str">
        <f>IF(A1648="","",IF(data_in!M1648="United States","United States",IF(data_in!M1648="Canada","Canada",IF(data_in!M1648="United Kingdom","United Kingdom","Other Country"))))</f>
        <v>United States</v>
      </c>
      <c r="I1648" s="8" t="str">
        <f>IF(A1648="","",IF(data_in!K1648="Unknown","Unknown",IF(data_in!K1648&lt;=10,"Very Small",IF(data_in!K1648&lt;=100,"Small",IF(data_in!K1648&lt;=500,"Medium",IF(data_in!K1648&gt;500,"Large","Error"))))))</f>
        <v>Very Small</v>
      </c>
      <c r="J1648" s="8" t="str">
        <f>IF(C1648=1,TEXT(data_in!E1648,"mm-yyyy"),"")</f>
        <v/>
      </c>
      <c r="K1648" s="8" t="str">
        <f>IF(A1648="","",IF(data_in!I1648="Website","Website",IF(data_in!I1648="Paid Search","Paid Search",IF(data_in!I1648="Slack","Slack","Other Channel"))))</f>
        <v>Slack</v>
      </c>
      <c r="L1648" s="10">
        <f>IF(A1648="","",ROUND(N$3-data_in!B1648,0))</f>
        <v>136</v>
      </c>
    </row>
    <row r="1649" spans="1:12">
      <c r="A1649" s="8" t="str">
        <f>IF(data_in!A1649="","",data_in!A1649)</f>
        <v>3735a144-a886-4026-97bf-af3897dc3eb3</v>
      </c>
      <c r="B1649" s="12">
        <f>IF(A1649="","",data_in!B1649)</f>
        <v>43846.668958333335</v>
      </c>
      <c r="C1649" s="8">
        <f>IF(A1649="","",IF(data_in!E1649="NULL",0,1))</f>
        <v>0</v>
      </c>
      <c r="D1649" s="8" t="str">
        <f>IF(A1649="","",IF(data_in!E1649="NULL","",ROUND(data_in!E1649-data_in!B1649,0)))</f>
        <v/>
      </c>
      <c r="E1649" s="8">
        <f>IF(A1649="","",IF(data_in!C1649="NULL",0,IF(data_in!C1649&gt;data_in!E1649,0,1)))</f>
        <v>0</v>
      </c>
      <c r="F1649" s="8" t="str">
        <f>IF(OR(A1649="",E1649=0),"",IF(data_in!C1649="NULL","",ROUND(data_in!C1649-data_in!B1649,0)))</f>
        <v/>
      </c>
      <c r="G1649" s="8" t="str">
        <f>IF(OR(A1649="",E1649=0),"",IF(data_in!C1649="NULL","",IF(D1649="",ROUND(data_in!D1649-data_in!B1649,0),MIN(D1649,ROUND(data_in!D1649-data_in!B1649,0)))))</f>
        <v/>
      </c>
      <c r="H1649" s="8" t="str">
        <f>IF(A1649="","",IF(data_in!M1649="United States","United States",IF(data_in!M1649="Canada","Canada",IF(data_in!M1649="United Kingdom","United Kingdom","Other Country"))))</f>
        <v>Other Country</v>
      </c>
      <c r="I1649" s="8" t="str">
        <f>IF(A1649="","",IF(data_in!K1649="Unknown","Unknown",IF(data_in!K1649&lt;=10,"Very Small",IF(data_in!K1649&lt;=100,"Small",IF(data_in!K1649&lt;=500,"Medium",IF(data_in!K1649&gt;500,"Large","Error"))))))</f>
        <v>Very Small</v>
      </c>
      <c r="J1649" s="8" t="str">
        <f>IF(C1649=1,TEXT(data_in!E1649,"mm-yyyy"),"")</f>
        <v/>
      </c>
      <c r="K1649" s="8" t="str">
        <f>IF(A1649="","",IF(data_in!I1649="Website","Website",IF(data_in!I1649="Paid Search","Paid Search",IF(data_in!I1649="Slack","Slack","Other Channel"))))</f>
        <v>Website</v>
      </c>
      <c r="L1649" s="10">
        <f>IF(A1649="","",ROUND(N$3-data_in!B1649,0))</f>
        <v>136</v>
      </c>
    </row>
    <row r="1650" spans="1:12">
      <c r="A1650" s="8" t="str">
        <f>IF(data_in!A1650="","",data_in!A1650)</f>
        <v>563e8d6c-4130-4fbb-8cfe-714c4013a2f2</v>
      </c>
      <c r="B1650" s="12">
        <f>IF(A1650="","",data_in!B1650)</f>
        <v>43846.721979166665</v>
      </c>
      <c r="C1650" s="8">
        <f>IF(A1650="","",IF(data_in!E1650="NULL",0,1))</f>
        <v>0</v>
      </c>
      <c r="D1650" s="8" t="str">
        <f>IF(A1650="","",IF(data_in!E1650="NULL","",ROUND(data_in!E1650-data_in!B1650,0)))</f>
        <v/>
      </c>
      <c r="E1650" s="8">
        <f>IF(A1650="","",IF(data_in!C1650="NULL",0,IF(data_in!C1650&gt;data_in!E1650,0,1)))</f>
        <v>0</v>
      </c>
      <c r="F1650" s="8" t="str">
        <f>IF(OR(A1650="",E1650=0),"",IF(data_in!C1650="NULL","",ROUND(data_in!C1650-data_in!B1650,0)))</f>
        <v/>
      </c>
      <c r="G1650" s="8" t="str">
        <f>IF(OR(A1650="",E1650=0),"",IF(data_in!C1650="NULL","",IF(D1650="",ROUND(data_in!D1650-data_in!B1650,0),MIN(D1650,ROUND(data_in!D1650-data_in!B1650,0)))))</f>
        <v/>
      </c>
      <c r="H1650" s="8" t="str">
        <f>IF(A1650="","",IF(data_in!M1650="United States","United States",IF(data_in!M1650="Canada","Canada",IF(data_in!M1650="United Kingdom","United Kingdom","Other Country"))))</f>
        <v>United States</v>
      </c>
      <c r="I1650" s="8" t="str">
        <f>IF(A1650="","",IF(data_in!K1650="Unknown","Unknown",IF(data_in!K1650&lt;=10,"Very Small",IF(data_in!K1650&lt;=100,"Small",IF(data_in!K1650&lt;=500,"Medium",IF(data_in!K1650&gt;500,"Large","Error"))))))</f>
        <v>Medium</v>
      </c>
      <c r="J1650" s="8" t="str">
        <f>IF(C1650=1,TEXT(data_in!E1650,"mm-yyyy"),"")</f>
        <v/>
      </c>
      <c r="K1650" s="8" t="str">
        <f>IF(A1650="","",IF(data_in!I1650="Website","Website",IF(data_in!I1650="Paid Search","Paid Search",IF(data_in!I1650="Slack","Slack","Other Channel"))))</f>
        <v>Website</v>
      </c>
      <c r="L1650" s="10">
        <f>IF(A1650="","",ROUND(N$3-data_in!B1650,0))</f>
        <v>136</v>
      </c>
    </row>
    <row r="1651" spans="1:12">
      <c r="A1651" s="8" t="str">
        <f>IF(data_in!A1651="","",data_in!A1651)</f>
        <v>fe4087b0-eda8-4526-89f2-f1954342cbda</v>
      </c>
      <c r="B1651" s="12">
        <f>IF(A1651="","",data_in!B1651)</f>
        <v>43846.821481481478</v>
      </c>
      <c r="C1651" s="8">
        <f>IF(A1651="","",IF(data_in!E1651="NULL",0,1))</f>
        <v>0</v>
      </c>
      <c r="D1651" s="8" t="str">
        <f>IF(A1651="","",IF(data_in!E1651="NULL","",ROUND(data_in!E1651-data_in!B1651,0)))</f>
        <v/>
      </c>
      <c r="E1651" s="8">
        <f>IF(A1651="","",IF(data_in!C1651="NULL",0,IF(data_in!C1651&gt;data_in!E1651,0,1)))</f>
        <v>0</v>
      </c>
      <c r="F1651" s="8" t="str">
        <f>IF(OR(A1651="",E1651=0),"",IF(data_in!C1651="NULL","",ROUND(data_in!C1651-data_in!B1651,0)))</f>
        <v/>
      </c>
      <c r="G1651" s="8" t="str">
        <f>IF(OR(A1651="",E1651=0),"",IF(data_in!C1651="NULL","",IF(D1651="",ROUND(data_in!D1651-data_in!B1651,0),MIN(D1651,ROUND(data_in!D1651-data_in!B1651,0)))))</f>
        <v/>
      </c>
      <c r="H1651" s="8" t="str">
        <f>IF(A1651="","",IF(data_in!M1651="United States","United States",IF(data_in!M1651="Canada","Canada",IF(data_in!M1651="United Kingdom","United Kingdom","Other Country"))))</f>
        <v>United States</v>
      </c>
      <c r="I1651" s="8" t="str">
        <f>IF(A1651="","",IF(data_in!K1651="Unknown","Unknown",IF(data_in!K1651&lt;=10,"Very Small",IF(data_in!K1651&lt;=100,"Small",IF(data_in!K1651&lt;=500,"Medium",IF(data_in!K1651&gt;500,"Large","Error"))))))</f>
        <v>Very Small</v>
      </c>
      <c r="J1651" s="8" t="str">
        <f>IF(C1651=1,TEXT(data_in!E1651,"mm-yyyy"),"")</f>
        <v/>
      </c>
      <c r="K1651" s="8" t="str">
        <f>IF(A1651="","",IF(data_in!I1651="Website","Website",IF(data_in!I1651="Paid Search","Paid Search",IF(data_in!I1651="Slack","Slack","Other Channel"))))</f>
        <v>Website</v>
      </c>
      <c r="L1651" s="10">
        <f>IF(A1651="","",ROUND(N$3-data_in!B1651,0))</f>
        <v>136</v>
      </c>
    </row>
    <row r="1652" spans="1:12">
      <c r="A1652" s="8" t="str">
        <f>IF(data_in!A1652="","",data_in!A1652)</f>
        <v>f510d934-bc83-4454-8238-6e9f0ef4dcd7</v>
      </c>
      <c r="B1652" s="12">
        <f>IF(A1652="","",data_in!B1652)</f>
        <v>43846.823414351849</v>
      </c>
      <c r="C1652" s="8">
        <f>IF(A1652="","",IF(data_in!E1652="NULL",0,1))</f>
        <v>0</v>
      </c>
      <c r="D1652" s="8" t="str">
        <f>IF(A1652="","",IF(data_in!E1652="NULL","",ROUND(data_in!E1652-data_in!B1652,0)))</f>
        <v/>
      </c>
      <c r="E1652" s="8">
        <f>IF(A1652="","",IF(data_in!C1652="NULL",0,IF(data_in!C1652&gt;data_in!E1652,0,1)))</f>
        <v>0</v>
      </c>
      <c r="F1652" s="8" t="str">
        <f>IF(OR(A1652="",E1652=0),"",IF(data_in!C1652="NULL","",ROUND(data_in!C1652-data_in!B1652,0)))</f>
        <v/>
      </c>
      <c r="G1652" s="8" t="str">
        <f>IF(OR(A1652="",E1652=0),"",IF(data_in!C1652="NULL","",IF(D1652="",ROUND(data_in!D1652-data_in!B1652,0),MIN(D1652,ROUND(data_in!D1652-data_in!B1652,0)))))</f>
        <v/>
      </c>
      <c r="H1652" s="8" t="str">
        <f>IF(A1652="","",IF(data_in!M1652="United States","United States",IF(data_in!M1652="Canada","Canada",IF(data_in!M1652="United Kingdom","United Kingdom","Other Country"))))</f>
        <v>United States</v>
      </c>
      <c r="I1652" s="8" t="str">
        <f>IF(A1652="","",IF(data_in!K1652="Unknown","Unknown",IF(data_in!K1652&lt;=10,"Very Small",IF(data_in!K1652&lt;=100,"Small",IF(data_in!K1652&lt;=500,"Medium",IF(data_in!K1652&gt;500,"Large","Error"))))))</f>
        <v>Very Small</v>
      </c>
      <c r="J1652" s="8" t="str">
        <f>IF(C1652=1,TEXT(data_in!E1652,"mm-yyyy"),"")</f>
        <v/>
      </c>
      <c r="K1652" s="8" t="str">
        <f>IF(A1652="","",IF(data_in!I1652="Website","Website",IF(data_in!I1652="Paid Search","Paid Search",IF(data_in!I1652="Slack","Slack","Other Channel"))))</f>
        <v>Website</v>
      </c>
      <c r="L1652" s="10">
        <f>IF(A1652="","",ROUND(N$3-data_in!B1652,0))</f>
        <v>136</v>
      </c>
    </row>
    <row r="1653" spans="1:12">
      <c r="A1653" s="8" t="str">
        <f>IF(data_in!A1653="","",data_in!A1653)</f>
        <v>b65fa77e-39c7-4e4a-b78e-2a06071a7c54</v>
      </c>
      <c r="B1653" s="12">
        <f>IF(A1653="","",data_in!B1653)</f>
        <v>43846.757743055554</v>
      </c>
      <c r="C1653" s="8">
        <f>IF(A1653="","",IF(data_in!E1653="NULL",0,1))</f>
        <v>0</v>
      </c>
      <c r="D1653" s="8" t="str">
        <f>IF(A1653="","",IF(data_in!E1653="NULL","",ROUND(data_in!E1653-data_in!B1653,0)))</f>
        <v/>
      </c>
      <c r="E1653" s="8">
        <f>IF(A1653="","",IF(data_in!C1653="NULL",0,IF(data_in!C1653&gt;data_in!E1653,0,1)))</f>
        <v>0</v>
      </c>
      <c r="F1653" s="8" t="str">
        <f>IF(OR(A1653="",E1653=0),"",IF(data_in!C1653="NULL","",ROUND(data_in!C1653-data_in!B1653,0)))</f>
        <v/>
      </c>
      <c r="G1653" s="8" t="str">
        <f>IF(OR(A1653="",E1653=0),"",IF(data_in!C1653="NULL","",IF(D1653="",ROUND(data_in!D1653-data_in!B1653,0),MIN(D1653,ROUND(data_in!D1653-data_in!B1653,0)))))</f>
        <v/>
      </c>
      <c r="H1653" s="8" t="str">
        <f>IF(A1653="","",IF(data_in!M1653="United States","United States",IF(data_in!M1653="Canada","Canada",IF(data_in!M1653="United Kingdom","United Kingdom","Other Country"))))</f>
        <v>United Kingdom</v>
      </c>
      <c r="I1653" s="8" t="str">
        <f>IF(A1653="","",IF(data_in!K1653="Unknown","Unknown",IF(data_in!K1653&lt;=10,"Very Small",IF(data_in!K1653&lt;=100,"Small",IF(data_in!K1653&lt;=500,"Medium",IF(data_in!K1653&gt;500,"Large","Error"))))))</f>
        <v>Very Small</v>
      </c>
      <c r="J1653" s="8" t="str">
        <f>IF(C1653=1,TEXT(data_in!E1653,"mm-yyyy"),"")</f>
        <v/>
      </c>
      <c r="K1653" s="8" t="str">
        <f>IF(A1653="","",IF(data_in!I1653="Website","Website",IF(data_in!I1653="Paid Search","Paid Search",IF(data_in!I1653="Slack","Slack","Other Channel"))))</f>
        <v>Website</v>
      </c>
      <c r="L1653" s="10">
        <f>IF(A1653="","",ROUND(N$3-data_in!B1653,0))</f>
        <v>136</v>
      </c>
    </row>
    <row r="1654" spans="1:12">
      <c r="A1654" s="8" t="str">
        <f>IF(data_in!A1654="","",data_in!A1654)</f>
        <v>0a7fa06a-f24d-45e7-9fb8-f6085b9ca017</v>
      </c>
      <c r="B1654" s="12">
        <f>IF(A1654="","",data_in!B1654)</f>
        <v>43846.895370370374</v>
      </c>
      <c r="C1654" s="8">
        <f>IF(A1654="","",IF(data_in!E1654="NULL",0,1))</f>
        <v>0</v>
      </c>
      <c r="D1654" s="8" t="str">
        <f>IF(A1654="","",IF(data_in!E1654="NULL","",ROUND(data_in!E1654-data_in!B1654,0)))</f>
        <v/>
      </c>
      <c r="E1654" s="8">
        <f>IF(A1654="","",IF(data_in!C1654="NULL",0,IF(data_in!C1654&gt;data_in!E1654,0,1)))</f>
        <v>0</v>
      </c>
      <c r="F1654" s="8" t="str">
        <f>IF(OR(A1654="",E1654=0),"",IF(data_in!C1654="NULL","",ROUND(data_in!C1654-data_in!B1654,0)))</f>
        <v/>
      </c>
      <c r="G1654" s="8" t="str">
        <f>IF(OR(A1654="",E1654=0),"",IF(data_in!C1654="NULL","",IF(D1654="",ROUND(data_in!D1654-data_in!B1654,0),MIN(D1654,ROUND(data_in!D1654-data_in!B1654,0)))))</f>
        <v/>
      </c>
      <c r="H1654" s="8" t="str">
        <f>IF(A1654="","",IF(data_in!M1654="United States","United States",IF(data_in!M1654="Canada","Canada",IF(data_in!M1654="United Kingdom","United Kingdom","Other Country"))))</f>
        <v>Canada</v>
      </c>
      <c r="I1654" s="8" t="str">
        <f>IF(A1654="","",IF(data_in!K1654="Unknown","Unknown",IF(data_in!K1654&lt;=10,"Very Small",IF(data_in!K1654&lt;=100,"Small",IF(data_in!K1654&lt;=500,"Medium",IF(data_in!K1654&gt;500,"Large","Error"))))))</f>
        <v>Very Small</v>
      </c>
      <c r="J1654" s="8" t="str">
        <f>IF(C1654=1,TEXT(data_in!E1654,"mm-yyyy"),"")</f>
        <v/>
      </c>
      <c r="K1654" s="8" t="str">
        <f>IF(A1654="","",IF(data_in!I1654="Website","Website",IF(data_in!I1654="Paid Search","Paid Search",IF(data_in!I1654="Slack","Slack","Other Channel"))))</f>
        <v>Paid Search</v>
      </c>
      <c r="L1654" s="10">
        <f>IF(A1654="","",ROUND(N$3-data_in!B1654,0))</f>
        <v>136</v>
      </c>
    </row>
    <row r="1655" spans="1:12">
      <c r="A1655" s="8" t="str">
        <f>IF(data_in!A1655="","",data_in!A1655)</f>
        <v>a30dfa4e-0f41-4091-9d06-fd66a6cbe224</v>
      </c>
      <c r="B1655" s="12">
        <f>IF(A1655="","",data_in!B1655)</f>
        <v>43846.835682870369</v>
      </c>
      <c r="C1655" s="8">
        <f>IF(A1655="","",IF(data_in!E1655="NULL",0,1))</f>
        <v>0</v>
      </c>
      <c r="D1655" s="8" t="str">
        <f>IF(A1655="","",IF(data_in!E1655="NULL","",ROUND(data_in!E1655-data_in!B1655,0)))</f>
        <v/>
      </c>
      <c r="E1655" s="8">
        <f>IF(A1655="","",IF(data_in!C1655="NULL",0,IF(data_in!C1655&gt;data_in!E1655,0,1)))</f>
        <v>0</v>
      </c>
      <c r="F1655" s="8" t="str">
        <f>IF(OR(A1655="",E1655=0),"",IF(data_in!C1655="NULL","",ROUND(data_in!C1655-data_in!B1655,0)))</f>
        <v/>
      </c>
      <c r="G1655" s="8" t="str">
        <f>IF(OR(A1655="",E1655=0),"",IF(data_in!C1655="NULL","",IF(D1655="",ROUND(data_in!D1655-data_in!B1655,0),MIN(D1655,ROUND(data_in!D1655-data_in!B1655,0)))))</f>
        <v/>
      </c>
      <c r="H1655" s="8" t="str">
        <f>IF(A1655="","",IF(data_in!M1655="United States","United States",IF(data_in!M1655="Canada","Canada",IF(data_in!M1655="United Kingdom","United Kingdom","Other Country"))))</f>
        <v>Canada</v>
      </c>
      <c r="I1655" s="8" t="str">
        <f>IF(A1655="","",IF(data_in!K1655="Unknown","Unknown",IF(data_in!K1655&lt;=10,"Very Small",IF(data_in!K1655&lt;=100,"Small",IF(data_in!K1655&lt;=500,"Medium",IF(data_in!K1655&gt;500,"Large","Error"))))))</f>
        <v>Very Small</v>
      </c>
      <c r="J1655" s="8" t="str">
        <f>IF(C1655=1,TEXT(data_in!E1655,"mm-yyyy"),"")</f>
        <v/>
      </c>
      <c r="K1655" s="8" t="str">
        <f>IF(A1655="","",IF(data_in!I1655="Website","Website",IF(data_in!I1655="Paid Search","Paid Search",IF(data_in!I1655="Slack","Slack","Other Channel"))))</f>
        <v>Paid Search</v>
      </c>
      <c r="L1655" s="10">
        <f>IF(A1655="","",ROUND(N$3-data_in!B1655,0))</f>
        <v>136</v>
      </c>
    </row>
    <row r="1656" spans="1:12">
      <c r="A1656" s="8" t="str">
        <f>IF(data_in!A1656="","",data_in!A1656)</f>
        <v>c1aaa72f-9fe9-4cda-b2a5-0ac1557602e4</v>
      </c>
      <c r="B1656" s="12">
        <f>IF(A1656="","",data_in!B1656)</f>
        <v>43846.892743055556</v>
      </c>
      <c r="C1656" s="8">
        <f>IF(A1656="","",IF(data_in!E1656="NULL",0,1))</f>
        <v>0</v>
      </c>
      <c r="D1656" s="8" t="str">
        <f>IF(A1656="","",IF(data_in!E1656="NULL","",ROUND(data_in!E1656-data_in!B1656,0)))</f>
        <v/>
      </c>
      <c r="E1656" s="8">
        <f>IF(A1656="","",IF(data_in!C1656="NULL",0,IF(data_in!C1656&gt;data_in!E1656,0,1)))</f>
        <v>0</v>
      </c>
      <c r="F1656" s="8" t="str">
        <f>IF(OR(A1656="",E1656=0),"",IF(data_in!C1656="NULL","",ROUND(data_in!C1656-data_in!B1656,0)))</f>
        <v/>
      </c>
      <c r="G1656" s="8" t="str">
        <f>IF(OR(A1656="",E1656=0),"",IF(data_in!C1656="NULL","",IF(D1656="",ROUND(data_in!D1656-data_in!B1656,0),MIN(D1656,ROUND(data_in!D1656-data_in!B1656,0)))))</f>
        <v/>
      </c>
      <c r="H1656" s="8" t="str">
        <f>IF(A1656="","",IF(data_in!M1656="United States","United States",IF(data_in!M1656="Canada","Canada",IF(data_in!M1656="United Kingdom","United Kingdom","Other Country"))))</f>
        <v>United States</v>
      </c>
      <c r="I1656" s="8" t="str">
        <f>IF(A1656="","",IF(data_in!K1656="Unknown","Unknown",IF(data_in!K1656&lt;=10,"Very Small",IF(data_in!K1656&lt;=100,"Small",IF(data_in!K1656&lt;=500,"Medium",IF(data_in!K1656&gt;500,"Large","Error"))))))</f>
        <v>Medium</v>
      </c>
      <c r="J1656" s="8" t="str">
        <f>IF(C1656=1,TEXT(data_in!E1656,"mm-yyyy"),"")</f>
        <v/>
      </c>
      <c r="K1656" s="8" t="str">
        <f>IF(A1656="","",IF(data_in!I1656="Website","Website",IF(data_in!I1656="Paid Search","Paid Search",IF(data_in!I1656="Slack","Slack","Other Channel"))))</f>
        <v>Other Channel</v>
      </c>
      <c r="L1656" s="10">
        <f>IF(A1656="","",ROUND(N$3-data_in!B1656,0))</f>
        <v>136</v>
      </c>
    </row>
    <row r="1657" spans="1:12">
      <c r="A1657" s="8" t="str">
        <f>IF(data_in!A1657="","",data_in!A1657)</f>
        <v>b691c507-c2d2-4319-8a30-b7a1eb64dfd0</v>
      </c>
      <c r="B1657" s="12">
        <f>IF(A1657="","",data_in!B1657)</f>
        <v>43846.774814814817</v>
      </c>
      <c r="C1657" s="8">
        <f>IF(A1657="","",IF(data_in!E1657="NULL",0,1))</f>
        <v>0</v>
      </c>
      <c r="D1657" s="8" t="str">
        <f>IF(A1657="","",IF(data_in!E1657="NULL","",ROUND(data_in!E1657-data_in!B1657,0)))</f>
        <v/>
      </c>
      <c r="E1657" s="8">
        <f>IF(A1657="","",IF(data_in!C1657="NULL",0,IF(data_in!C1657&gt;data_in!E1657,0,1)))</f>
        <v>0</v>
      </c>
      <c r="F1657" s="8" t="str">
        <f>IF(OR(A1657="",E1657=0),"",IF(data_in!C1657="NULL","",ROUND(data_in!C1657-data_in!B1657,0)))</f>
        <v/>
      </c>
      <c r="G1657" s="8" t="str">
        <f>IF(OR(A1657="",E1657=0),"",IF(data_in!C1657="NULL","",IF(D1657="",ROUND(data_in!D1657-data_in!B1657,0),MIN(D1657,ROUND(data_in!D1657-data_in!B1657,0)))))</f>
        <v/>
      </c>
      <c r="H1657" s="8" t="str">
        <f>IF(A1657="","",IF(data_in!M1657="United States","United States",IF(data_in!M1657="Canada","Canada",IF(data_in!M1657="United Kingdom","United Kingdom","Other Country"))))</f>
        <v>United States</v>
      </c>
      <c r="I1657" s="8" t="str">
        <f>IF(A1657="","",IF(data_in!K1657="Unknown","Unknown",IF(data_in!K1657&lt;=10,"Very Small",IF(data_in!K1657&lt;=100,"Small",IF(data_in!K1657&lt;=500,"Medium",IF(data_in!K1657&gt;500,"Large","Error"))))))</f>
        <v>Small</v>
      </c>
      <c r="J1657" s="8" t="str">
        <f>IF(C1657=1,TEXT(data_in!E1657,"mm-yyyy"),"")</f>
        <v/>
      </c>
      <c r="K1657" s="8" t="str">
        <f>IF(A1657="","",IF(data_in!I1657="Website","Website",IF(data_in!I1657="Paid Search","Paid Search",IF(data_in!I1657="Slack","Slack","Other Channel"))))</f>
        <v>Website</v>
      </c>
      <c r="L1657" s="10">
        <f>IF(A1657="","",ROUND(N$3-data_in!B1657,0))</f>
        <v>136</v>
      </c>
    </row>
    <row r="1658" spans="1:12">
      <c r="A1658" s="8" t="str">
        <f>IF(data_in!A1658="","",data_in!A1658)</f>
        <v>d0c75e5a-011a-41e1-8b21-252d61e48e6a</v>
      </c>
      <c r="B1658" s="12">
        <f>IF(A1658="","",data_in!B1658)</f>
        <v>43846.825983796298</v>
      </c>
      <c r="C1658" s="8">
        <f>IF(A1658="","",IF(data_in!E1658="NULL",0,1))</f>
        <v>0</v>
      </c>
      <c r="D1658" s="8" t="str">
        <f>IF(A1658="","",IF(data_in!E1658="NULL","",ROUND(data_in!E1658-data_in!B1658,0)))</f>
        <v/>
      </c>
      <c r="E1658" s="8">
        <f>IF(A1658="","",IF(data_in!C1658="NULL",0,IF(data_in!C1658&gt;data_in!E1658,0,1)))</f>
        <v>0</v>
      </c>
      <c r="F1658" s="8" t="str">
        <f>IF(OR(A1658="",E1658=0),"",IF(data_in!C1658="NULL","",ROUND(data_in!C1658-data_in!B1658,0)))</f>
        <v/>
      </c>
      <c r="G1658" s="8" t="str">
        <f>IF(OR(A1658="",E1658=0),"",IF(data_in!C1658="NULL","",IF(D1658="",ROUND(data_in!D1658-data_in!B1658,0),MIN(D1658,ROUND(data_in!D1658-data_in!B1658,0)))))</f>
        <v/>
      </c>
      <c r="H1658" s="8" t="str">
        <f>IF(A1658="","",IF(data_in!M1658="United States","United States",IF(data_in!M1658="Canada","Canada",IF(data_in!M1658="United Kingdom","United Kingdom","Other Country"))))</f>
        <v>United States</v>
      </c>
      <c r="I1658" s="8" t="str">
        <f>IF(A1658="","",IF(data_in!K1658="Unknown","Unknown",IF(data_in!K1658&lt;=10,"Very Small",IF(data_in!K1658&lt;=100,"Small",IF(data_in!K1658&lt;=500,"Medium",IF(data_in!K1658&gt;500,"Large","Error"))))))</f>
        <v>Very Small</v>
      </c>
      <c r="J1658" s="8" t="str">
        <f>IF(C1658=1,TEXT(data_in!E1658,"mm-yyyy"),"")</f>
        <v/>
      </c>
      <c r="K1658" s="8" t="str">
        <f>IF(A1658="","",IF(data_in!I1658="Website","Website",IF(data_in!I1658="Paid Search","Paid Search",IF(data_in!I1658="Slack","Slack","Other Channel"))))</f>
        <v>Website</v>
      </c>
      <c r="L1658" s="10">
        <f>IF(A1658="","",ROUND(N$3-data_in!B1658,0))</f>
        <v>136</v>
      </c>
    </row>
    <row r="1659" spans="1:12">
      <c r="A1659" s="8" t="str">
        <f>IF(data_in!A1659="","",data_in!A1659)</f>
        <v>525808cd-4cdb-4f82-b261-3e576150fd8a</v>
      </c>
      <c r="B1659" s="12">
        <f>IF(A1659="","",data_in!B1659)</f>
        <v>43846.875555555554</v>
      </c>
      <c r="C1659" s="8">
        <f>IF(A1659="","",IF(data_in!E1659="NULL",0,1))</f>
        <v>0</v>
      </c>
      <c r="D1659" s="8" t="str">
        <f>IF(A1659="","",IF(data_in!E1659="NULL","",ROUND(data_in!E1659-data_in!B1659,0)))</f>
        <v/>
      </c>
      <c r="E1659" s="8">
        <f>IF(A1659="","",IF(data_in!C1659="NULL",0,IF(data_in!C1659&gt;data_in!E1659,0,1)))</f>
        <v>0</v>
      </c>
      <c r="F1659" s="8" t="str">
        <f>IF(OR(A1659="",E1659=0),"",IF(data_in!C1659="NULL","",ROUND(data_in!C1659-data_in!B1659,0)))</f>
        <v/>
      </c>
      <c r="G1659" s="8" t="str">
        <f>IF(OR(A1659="",E1659=0),"",IF(data_in!C1659="NULL","",IF(D1659="",ROUND(data_in!D1659-data_in!B1659,0),MIN(D1659,ROUND(data_in!D1659-data_in!B1659,0)))))</f>
        <v/>
      </c>
      <c r="H1659" s="8" t="str">
        <f>IF(A1659="","",IF(data_in!M1659="United States","United States",IF(data_in!M1659="Canada","Canada",IF(data_in!M1659="United Kingdom","United Kingdom","Other Country"))))</f>
        <v>United States</v>
      </c>
      <c r="I1659" s="8" t="str">
        <f>IF(A1659="","",IF(data_in!K1659="Unknown","Unknown",IF(data_in!K1659&lt;=10,"Very Small",IF(data_in!K1659&lt;=100,"Small",IF(data_in!K1659&lt;=500,"Medium",IF(data_in!K1659&gt;500,"Large","Error"))))))</f>
        <v>Very Small</v>
      </c>
      <c r="J1659" s="8" t="str">
        <f>IF(C1659=1,TEXT(data_in!E1659,"mm-yyyy"),"")</f>
        <v/>
      </c>
      <c r="K1659" s="8" t="str">
        <f>IF(A1659="","",IF(data_in!I1659="Website","Website",IF(data_in!I1659="Paid Search","Paid Search",IF(data_in!I1659="Slack","Slack","Other Channel"))))</f>
        <v>Website</v>
      </c>
      <c r="L1659" s="10">
        <f>IF(A1659="","",ROUND(N$3-data_in!B1659,0))</f>
        <v>136</v>
      </c>
    </row>
    <row r="1660" spans="1:12">
      <c r="A1660" s="8" t="str">
        <f>IF(data_in!A1660="","",data_in!A1660)</f>
        <v>0d4f87aa-a434-4f0c-ba00-811f7f3ebab0</v>
      </c>
      <c r="B1660" s="12">
        <f>IF(A1660="","",data_in!B1660)</f>
        <v>43846.884479166663</v>
      </c>
      <c r="C1660" s="8">
        <f>IF(A1660="","",IF(data_in!E1660="NULL",0,1))</f>
        <v>0</v>
      </c>
      <c r="D1660" s="8" t="str">
        <f>IF(A1660="","",IF(data_in!E1660="NULL","",ROUND(data_in!E1660-data_in!B1660,0)))</f>
        <v/>
      </c>
      <c r="E1660" s="8">
        <f>IF(A1660="","",IF(data_in!C1660="NULL",0,IF(data_in!C1660&gt;data_in!E1660,0,1)))</f>
        <v>1</v>
      </c>
      <c r="F1660" s="8">
        <f>IF(OR(A1660="",E1660=0),"",IF(data_in!C1660="NULL","",ROUND(data_in!C1660-data_in!B1660,0)))</f>
        <v>109</v>
      </c>
      <c r="G1660" s="8">
        <f>IF(OR(A1660="",E1660=0),"",IF(data_in!C1660="NULL","",IF(D1660="",ROUND(data_in!D1660-data_in!B1660,0),MIN(D1660,ROUND(data_in!D1660-data_in!B1660,0)))))</f>
        <v>139</v>
      </c>
      <c r="H1660" s="8" t="str">
        <f>IF(A1660="","",IF(data_in!M1660="United States","United States",IF(data_in!M1660="Canada","Canada",IF(data_in!M1660="United Kingdom","United Kingdom","Other Country"))))</f>
        <v>United States</v>
      </c>
      <c r="I1660" s="8" t="str">
        <f>IF(A1660="","",IF(data_in!K1660="Unknown","Unknown",IF(data_in!K1660&lt;=10,"Very Small",IF(data_in!K1660&lt;=100,"Small",IF(data_in!K1660&lt;=500,"Medium",IF(data_in!K1660&gt;500,"Large","Error"))))))</f>
        <v>Small</v>
      </c>
      <c r="J1660" s="8" t="str">
        <f>IF(C1660=1,TEXT(data_in!E1660,"mm-yyyy"),"")</f>
        <v/>
      </c>
      <c r="K1660" s="8" t="str">
        <f>IF(A1660="","",IF(data_in!I1660="Website","Website",IF(data_in!I1660="Paid Search","Paid Search",IF(data_in!I1660="Slack","Slack","Other Channel"))))</f>
        <v>Website</v>
      </c>
      <c r="L1660" s="10">
        <f>IF(A1660="","",ROUND(N$3-data_in!B1660,0))</f>
        <v>136</v>
      </c>
    </row>
    <row r="1661" spans="1:12">
      <c r="A1661" s="8" t="str">
        <f>IF(data_in!A1661="","",data_in!A1661)</f>
        <v>65f1baf8-15ed-47cc-88f9-6cd5ce12538e</v>
      </c>
      <c r="B1661" s="12">
        <f>IF(A1661="","",data_in!B1661)</f>
        <v>43846.777754629627</v>
      </c>
      <c r="C1661" s="8">
        <f>IF(A1661="","",IF(data_in!E1661="NULL",0,1))</f>
        <v>0</v>
      </c>
      <c r="D1661" s="8" t="str">
        <f>IF(A1661="","",IF(data_in!E1661="NULL","",ROUND(data_in!E1661-data_in!B1661,0)))</f>
        <v/>
      </c>
      <c r="E1661" s="8">
        <f>IF(A1661="","",IF(data_in!C1661="NULL",0,IF(data_in!C1661&gt;data_in!E1661,0,1)))</f>
        <v>1</v>
      </c>
      <c r="F1661" s="8">
        <f>IF(OR(A1661="",E1661=0),"",IF(data_in!C1661="NULL","",ROUND(data_in!C1661-data_in!B1661,0)))</f>
        <v>6</v>
      </c>
      <c r="G1661" s="8">
        <f>IF(OR(A1661="",E1661=0),"",IF(data_in!C1661="NULL","",IF(D1661="",ROUND(data_in!D1661-data_in!B1661,0),MIN(D1661,ROUND(data_in!D1661-data_in!B1661,0)))))</f>
        <v>36</v>
      </c>
      <c r="H1661" s="8" t="str">
        <f>IF(A1661="","",IF(data_in!M1661="United States","United States",IF(data_in!M1661="Canada","Canada",IF(data_in!M1661="United Kingdom","United Kingdom","Other Country"))))</f>
        <v>United States</v>
      </c>
      <c r="I1661" s="8" t="str">
        <f>IF(A1661="","",IF(data_in!K1661="Unknown","Unknown",IF(data_in!K1661&lt;=10,"Very Small",IF(data_in!K1661&lt;=100,"Small",IF(data_in!K1661&lt;=500,"Medium",IF(data_in!K1661&gt;500,"Large","Error"))))))</f>
        <v>Very Small</v>
      </c>
      <c r="J1661" s="8" t="str">
        <f>IF(C1661=1,TEXT(data_in!E1661,"mm-yyyy"),"")</f>
        <v/>
      </c>
      <c r="K1661" s="8" t="str">
        <f>IF(A1661="","",IF(data_in!I1661="Website","Website",IF(data_in!I1661="Paid Search","Paid Search",IF(data_in!I1661="Slack","Slack","Other Channel"))))</f>
        <v>Website</v>
      </c>
      <c r="L1661" s="10">
        <f>IF(A1661="","",ROUND(N$3-data_in!B1661,0))</f>
        <v>136</v>
      </c>
    </row>
    <row r="1662" spans="1:12">
      <c r="A1662" s="8" t="str">
        <f>IF(data_in!A1662="","",data_in!A1662)</f>
        <v>538773a7-1780-4b50-8352-bf38c4e21c41</v>
      </c>
      <c r="B1662" s="12">
        <f>IF(A1662="","",data_in!B1662)</f>
        <v>43846.85119212963</v>
      </c>
      <c r="C1662" s="8">
        <f>IF(A1662="","",IF(data_in!E1662="NULL",0,1))</f>
        <v>0</v>
      </c>
      <c r="D1662" s="8" t="str">
        <f>IF(A1662="","",IF(data_in!E1662="NULL","",ROUND(data_in!E1662-data_in!B1662,0)))</f>
        <v/>
      </c>
      <c r="E1662" s="8">
        <f>IF(A1662="","",IF(data_in!C1662="NULL",0,IF(data_in!C1662&gt;data_in!E1662,0,1)))</f>
        <v>0</v>
      </c>
      <c r="F1662" s="8" t="str">
        <f>IF(OR(A1662="",E1662=0),"",IF(data_in!C1662="NULL","",ROUND(data_in!C1662-data_in!B1662,0)))</f>
        <v/>
      </c>
      <c r="G1662" s="8" t="str">
        <f>IF(OR(A1662="",E1662=0),"",IF(data_in!C1662="NULL","",IF(D1662="",ROUND(data_in!D1662-data_in!B1662,0),MIN(D1662,ROUND(data_in!D1662-data_in!B1662,0)))))</f>
        <v/>
      </c>
      <c r="H1662" s="8" t="str">
        <f>IF(A1662="","",IF(data_in!M1662="United States","United States",IF(data_in!M1662="Canada","Canada",IF(data_in!M1662="United Kingdom","United Kingdom","Other Country"))))</f>
        <v>Other Country</v>
      </c>
      <c r="I1662" s="8" t="str">
        <f>IF(A1662="","",IF(data_in!K1662="Unknown","Unknown",IF(data_in!K1662&lt;=10,"Very Small",IF(data_in!K1662&lt;=100,"Small",IF(data_in!K1662&lt;=500,"Medium",IF(data_in!K1662&gt;500,"Large","Error"))))))</f>
        <v>Very Small</v>
      </c>
      <c r="J1662" s="8" t="str">
        <f>IF(C1662=1,TEXT(data_in!E1662,"mm-yyyy"),"")</f>
        <v/>
      </c>
      <c r="K1662" s="8" t="str">
        <f>IF(A1662="","",IF(data_in!I1662="Website","Website",IF(data_in!I1662="Paid Search","Paid Search",IF(data_in!I1662="Slack","Slack","Other Channel"))))</f>
        <v>Website</v>
      </c>
      <c r="L1662" s="10">
        <f>IF(A1662="","",ROUND(N$3-data_in!B1662,0))</f>
        <v>136</v>
      </c>
    </row>
    <row r="1663" spans="1:12">
      <c r="A1663" s="8" t="str">
        <f>IF(data_in!A1663="","",data_in!A1663)</f>
        <v>7f0d8766-576b-4430-8862-16b1e7af0873</v>
      </c>
      <c r="B1663" s="12">
        <f>IF(A1663="","",data_in!B1663)</f>
        <v>43846.879548611112</v>
      </c>
      <c r="C1663" s="8">
        <f>IF(A1663="","",IF(data_in!E1663="NULL",0,1))</f>
        <v>0</v>
      </c>
      <c r="D1663" s="8" t="str">
        <f>IF(A1663="","",IF(data_in!E1663="NULL","",ROUND(data_in!E1663-data_in!B1663,0)))</f>
        <v/>
      </c>
      <c r="E1663" s="8">
        <f>IF(A1663="","",IF(data_in!C1663="NULL",0,IF(data_in!C1663&gt;data_in!E1663,0,1)))</f>
        <v>0</v>
      </c>
      <c r="F1663" s="8" t="str">
        <f>IF(OR(A1663="",E1663=0),"",IF(data_in!C1663="NULL","",ROUND(data_in!C1663-data_in!B1663,0)))</f>
        <v/>
      </c>
      <c r="G1663" s="8" t="str">
        <f>IF(OR(A1663="",E1663=0),"",IF(data_in!C1663="NULL","",IF(D1663="",ROUND(data_in!D1663-data_in!B1663,0),MIN(D1663,ROUND(data_in!D1663-data_in!B1663,0)))))</f>
        <v/>
      </c>
      <c r="H1663" s="8" t="str">
        <f>IF(A1663="","",IF(data_in!M1663="United States","United States",IF(data_in!M1663="Canada","Canada",IF(data_in!M1663="United Kingdom","United Kingdom","Other Country"))))</f>
        <v>United States</v>
      </c>
      <c r="I1663" s="8" t="str">
        <f>IF(A1663="","",IF(data_in!K1663="Unknown","Unknown",IF(data_in!K1663&lt;=10,"Very Small",IF(data_in!K1663&lt;=100,"Small",IF(data_in!K1663&lt;=500,"Medium",IF(data_in!K1663&gt;500,"Large","Error"))))))</f>
        <v>Very Small</v>
      </c>
      <c r="J1663" s="8" t="str">
        <f>IF(C1663=1,TEXT(data_in!E1663,"mm-yyyy"),"")</f>
        <v/>
      </c>
      <c r="K1663" s="8" t="str">
        <f>IF(A1663="","",IF(data_in!I1663="Website","Website",IF(data_in!I1663="Paid Search","Paid Search",IF(data_in!I1663="Slack","Slack","Other Channel"))))</f>
        <v>Website</v>
      </c>
      <c r="L1663" s="10">
        <f>IF(A1663="","",ROUND(N$3-data_in!B1663,0))</f>
        <v>136</v>
      </c>
    </row>
    <row r="1664" spans="1:12">
      <c r="A1664" s="8" t="str">
        <f>IF(data_in!A1664="","",data_in!A1664)</f>
        <v>bacd194f-7fb0-4bd5-9482-945c3a40ed1f</v>
      </c>
      <c r="B1664" s="12">
        <f>IF(A1664="","",data_in!B1664)</f>
        <v>43846.867488425924</v>
      </c>
      <c r="C1664" s="8">
        <f>IF(A1664="","",IF(data_in!E1664="NULL",0,1))</f>
        <v>0</v>
      </c>
      <c r="D1664" s="8" t="str">
        <f>IF(A1664="","",IF(data_in!E1664="NULL","",ROUND(data_in!E1664-data_in!B1664,0)))</f>
        <v/>
      </c>
      <c r="E1664" s="8">
        <f>IF(A1664="","",IF(data_in!C1664="NULL",0,IF(data_in!C1664&gt;data_in!E1664,0,1)))</f>
        <v>0</v>
      </c>
      <c r="F1664" s="8" t="str">
        <f>IF(OR(A1664="",E1664=0),"",IF(data_in!C1664="NULL","",ROUND(data_in!C1664-data_in!B1664,0)))</f>
        <v/>
      </c>
      <c r="G1664" s="8" t="str">
        <f>IF(OR(A1664="",E1664=0),"",IF(data_in!C1664="NULL","",IF(D1664="",ROUND(data_in!D1664-data_in!B1664,0),MIN(D1664,ROUND(data_in!D1664-data_in!B1664,0)))))</f>
        <v/>
      </c>
      <c r="H1664" s="8" t="str">
        <f>IF(A1664="","",IF(data_in!M1664="United States","United States",IF(data_in!M1664="Canada","Canada",IF(data_in!M1664="United Kingdom","United Kingdom","Other Country"))))</f>
        <v>Canada</v>
      </c>
      <c r="I1664" s="8" t="str">
        <f>IF(A1664="","",IF(data_in!K1664="Unknown","Unknown",IF(data_in!K1664&lt;=10,"Very Small",IF(data_in!K1664&lt;=100,"Small",IF(data_in!K1664&lt;=500,"Medium",IF(data_in!K1664&gt;500,"Large","Error"))))))</f>
        <v>Very Small</v>
      </c>
      <c r="J1664" s="8" t="str">
        <f>IF(C1664=1,TEXT(data_in!E1664,"mm-yyyy"),"")</f>
        <v/>
      </c>
      <c r="K1664" s="8" t="str">
        <f>IF(A1664="","",IF(data_in!I1664="Website","Website",IF(data_in!I1664="Paid Search","Paid Search",IF(data_in!I1664="Slack","Slack","Other Channel"))))</f>
        <v>Website</v>
      </c>
      <c r="L1664" s="10">
        <f>IF(A1664="","",ROUND(N$3-data_in!B1664,0))</f>
        <v>136</v>
      </c>
    </row>
    <row r="1665" spans="1:12">
      <c r="A1665" s="8" t="str">
        <f>IF(data_in!A1665="","",data_in!A1665)</f>
        <v>570be946-5e8f-4b1c-8f38-fa0663e46347</v>
      </c>
      <c r="B1665" s="12">
        <f>IF(A1665="","",data_in!B1665)</f>
        <v>43847.331643518519</v>
      </c>
      <c r="C1665" s="8">
        <f>IF(A1665="","",IF(data_in!E1665="NULL",0,1))</f>
        <v>0</v>
      </c>
      <c r="D1665" s="8" t="str">
        <f>IF(A1665="","",IF(data_in!E1665="NULL","",ROUND(data_in!E1665-data_in!B1665,0)))</f>
        <v/>
      </c>
      <c r="E1665" s="8">
        <f>IF(A1665="","",IF(data_in!C1665="NULL",0,IF(data_in!C1665&gt;data_in!E1665,0,1)))</f>
        <v>1</v>
      </c>
      <c r="F1665" s="8">
        <f>IF(OR(A1665="",E1665=0),"",IF(data_in!C1665="NULL","",ROUND(data_in!C1665-data_in!B1665,0)))</f>
        <v>0</v>
      </c>
      <c r="G1665" s="8">
        <f>IF(OR(A1665="",E1665=0),"",IF(data_in!C1665="NULL","",IF(D1665="",ROUND(data_in!D1665-data_in!B1665,0),MIN(D1665,ROUND(data_in!D1665-data_in!B1665,0)))))</f>
        <v>30</v>
      </c>
      <c r="H1665" s="8" t="str">
        <f>IF(A1665="","",IF(data_in!M1665="United States","United States",IF(data_in!M1665="Canada","Canada",IF(data_in!M1665="United Kingdom","United Kingdom","Other Country"))))</f>
        <v>United States</v>
      </c>
      <c r="I1665" s="8" t="str">
        <f>IF(A1665="","",IF(data_in!K1665="Unknown","Unknown",IF(data_in!K1665&lt;=10,"Very Small",IF(data_in!K1665&lt;=100,"Small",IF(data_in!K1665&lt;=500,"Medium",IF(data_in!K1665&gt;500,"Large","Error"))))))</f>
        <v>Very Small</v>
      </c>
      <c r="J1665" s="8" t="str">
        <f>IF(C1665=1,TEXT(data_in!E1665,"mm-yyyy"),"")</f>
        <v/>
      </c>
      <c r="K1665" s="8" t="str">
        <f>IF(A1665="","",IF(data_in!I1665="Website","Website",IF(data_in!I1665="Paid Search","Paid Search",IF(data_in!I1665="Slack","Slack","Other Channel"))))</f>
        <v>Website</v>
      </c>
      <c r="L1665" s="10">
        <f>IF(A1665="","",ROUND(N$3-data_in!B1665,0))</f>
        <v>136</v>
      </c>
    </row>
    <row r="1666" spans="1:12">
      <c r="A1666" s="8" t="str">
        <f>IF(data_in!A1666="","",data_in!A1666)</f>
        <v>66db512b-f09a-4d7e-b0ca-2e4a6559aafc</v>
      </c>
      <c r="B1666" s="12">
        <f>IF(A1666="","",data_in!B1666)</f>
        <v>43847.420451388891</v>
      </c>
      <c r="C1666" s="8">
        <f>IF(A1666="","",IF(data_in!E1666="NULL",0,1))</f>
        <v>0</v>
      </c>
      <c r="D1666" s="8" t="str">
        <f>IF(A1666="","",IF(data_in!E1666="NULL","",ROUND(data_in!E1666-data_in!B1666,0)))</f>
        <v/>
      </c>
      <c r="E1666" s="8">
        <f>IF(A1666="","",IF(data_in!C1666="NULL",0,IF(data_in!C1666&gt;data_in!E1666,0,1)))</f>
        <v>1</v>
      </c>
      <c r="F1666" s="8">
        <f>IF(OR(A1666="",E1666=0),"",IF(data_in!C1666="NULL","",ROUND(data_in!C1666-data_in!B1666,0)))</f>
        <v>6</v>
      </c>
      <c r="G1666" s="8">
        <f>IF(OR(A1666="",E1666=0),"",IF(data_in!C1666="NULL","",IF(D1666="",ROUND(data_in!D1666-data_in!B1666,0),MIN(D1666,ROUND(data_in!D1666-data_in!B1666,0)))))</f>
        <v>36</v>
      </c>
      <c r="H1666" s="8" t="str">
        <f>IF(A1666="","",IF(data_in!M1666="United States","United States",IF(data_in!M1666="Canada","Canada",IF(data_in!M1666="United Kingdom","United Kingdom","Other Country"))))</f>
        <v>Other Country</v>
      </c>
      <c r="I1666" s="8" t="str">
        <f>IF(A1666="","",IF(data_in!K1666="Unknown","Unknown",IF(data_in!K1666&lt;=10,"Very Small",IF(data_in!K1666&lt;=100,"Small",IF(data_in!K1666&lt;=500,"Medium",IF(data_in!K1666&gt;500,"Large","Error"))))))</f>
        <v>Very Small</v>
      </c>
      <c r="J1666" s="8" t="str">
        <f>IF(C1666=1,TEXT(data_in!E1666,"mm-yyyy"),"")</f>
        <v/>
      </c>
      <c r="K1666" s="8" t="str">
        <f>IF(A1666="","",IF(data_in!I1666="Website","Website",IF(data_in!I1666="Paid Search","Paid Search",IF(data_in!I1666="Slack","Slack","Other Channel"))))</f>
        <v>Website</v>
      </c>
      <c r="L1666" s="10">
        <f>IF(A1666="","",ROUND(N$3-data_in!B1666,0))</f>
        <v>136</v>
      </c>
    </row>
    <row r="1667" spans="1:12">
      <c r="A1667" s="8" t="str">
        <f>IF(data_in!A1667="","",data_in!A1667)</f>
        <v>2aee69e0-15fc-475a-9b47-7b8d481c9cec</v>
      </c>
      <c r="B1667" s="12">
        <f>IF(A1667="","",data_in!B1667)</f>
        <v>43847.461435185185</v>
      </c>
      <c r="C1667" s="8">
        <f>IF(A1667="","",IF(data_in!E1667="NULL",0,1))</f>
        <v>0</v>
      </c>
      <c r="D1667" s="8" t="str">
        <f>IF(A1667="","",IF(data_in!E1667="NULL","",ROUND(data_in!E1667-data_in!B1667,0)))</f>
        <v/>
      </c>
      <c r="E1667" s="8">
        <f>IF(A1667="","",IF(data_in!C1667="NULL",0,IF(data_in!C1667&gt;data_in!E1667,0,1)))</f>
        <v>1</v>
      </c>
      <c r="F1667" s="8">
        <f>IF(OR(A1667="",E1667=0),"",IF(data_in!C1667="NULL","",ROUND(data_in!C1667-data_in!B1667,0)))</f>
        <v>0</v>
      </c>
      <c r="G1667" s="8">
        <f>IF(OR(A1667="",E1667=0),"",IF(data_in!C1667="NULL","",IF(D1667="",ROUND(data_in!D1667-data_in!B1667,0),MIN(D1667,ROUND(data_in!D1667-data_in!B1667,0)))))</f>
        <v>30</v>
      </c>
      <c r="H1667" s="8" t="str">
        <f>IF(A1667="","",IF(data_in!M1667="United States","United States",IF(data_in!M1667="Canada","Canada",IF(data_in!M1667="United Kingdom","United Kingdom","Other Country"))))</f>
        <v>United States</v>
      </c>
      <c r="I1667" s="8" t="str">
        <f>IF(A1667="","",IF(data_in!K1667="Unknown","Unknown",IF(data_in!K1667&lt;=10,"Very Small",IF(data_in!K1667&lt;=100,"Small",IF(data_in!K1667&lt;=500,"Medium",IF(data_in!K1667&gt;500,"Large","Error"))))))</f>
        <v>Very Small</v>
      </c>
      <c r="J1667" s="8" t="str">
        <f>IF(C1667=1,TEXT(data_in!E1667,"mm-yyyy"),"")</f>
        <v/>
      </c>
      <c r="K1667" s="8" t="str">
        <f>IF(A1667="","",IF(data_in!I1667="Website","Website",IF(data_in!I1667="Paid Search","Paid Search",IF(data_in!I1667="Slack","Slack","Other Channel"))))</f>
        <v>Paid Search</v>
      </c>
      <c r="L1667" s="10">
        <f>IF(A1667="","",ROUND(N$3-data_in!B1667,0))</f>
        <v>136</v>
      </c>
    </row>
    <row r="1668" spans="1:12">
      <c r="A1668" s="8" t="str">
        <f>IF(data_in!A1668="","",data_in!A1668)</f>
        <v>99e61b6b-3359-4ef1-a0f3-edeec1b19981</v>
      </c>
      <c r="B1668" s="12">
        <f>IF(A1668="","",data_in!B1668)</f>
        <v>43846.986701388887</v>
      </c>
      <c r="C1668" s="8">
        <f>IF(A1668="","",IF(data_in!E1668="NULL",0,1))</f>
        <v>0</v>
      </c>
      <c r="D1668" s="8" t="str">
        <f>IF(A1668="","",IF(data_in!E1668="NULL","",ROUND(data_in!E1668-data_in!B1668,0)))</f>
        <v/>
      </c>
      <c r="E1668" s="8">
        <f>IF(A1668="","",IF(data_in!C1668="NULL",0,IF(data_in!C1668&gt;data_in!E1668,0,1)))</f>
        <v>1</v>
      </c>
      <c r="F1668" s="8">
        <f>IF(OR(A1668="",E1668=0),"",IF(data_in!C1668="NULL","",ROUND(data_in!C1668-data_in!B1668,0)))</f>
        <v>0</v>
      </c>
      <c r="G1668" s="8">
        <f>IF(OR(A1668="",E1668=0),"",IF(data_in!C1668="NULL","",IF(D1668="",ROUND(data_in!D1668-data_in!B1668,0),MIN(D1668,ROUND(data_in!D1668-data_in!B1668,0)))))</f>
        <v>30</v>
      </c>
      <c r="H1668" s="8" t="str">
        <f>IF(A1668="","",IF(data_in!M1668="United States","United States",IF(data_in!M1668="Canada","Canada",IF(data_in!M1668="United Kingdom","United Kingdom","Other Country"))))</f>
        <v>Other Country</v>
      </c>
      <c r="I1668" s="8" t="str">
        <f>IF(A1668="","",IF(data_in!K1668="Unknown","Unknown",IF(data_in!K1668&lt;=10,"Very Small",IF(data_in!K1668&lt;=100,"Small",IF(data_in!K1668&lt;=500,"Medium",IF(data_in!K1668&gt;500,"Large","Error"))))))</f>
        <v>Small</v>
      </c>
      <c r="J1668" s="8" t="str">
        <f>IF(C1668=1,TEXT(data_in!E1668,"mm-yyyy"),"")</f>
        <v/>
      </c>
      <c r="K1668" s="8" t="str">
        <f>IF(A1668="","",IF(data_in!I1668="Website","Website",IF(data_in!I1668="Paid Search","Paid Search",IF(data_in!I1668="Slack","Slack","Other Channel"))))</f>
        <v>Website</v>
      </c>
      <c r="L1668" s="10">
        <f>IF(A1668="","",ROUND(N$3-data_in!B1668,0))</f>
        <v>136</v>
      </c>
    </row>
    <row r="1669" spans="1:12">
      <c r="A1669" s="8" t="str">
        <f>IF(data_in!A1669="","",data_in!A1669)</f>
        <v>567846a1-b9b7-495c-a054-5628c02e402b</v>
      </c>
      <c r="B1669" s="12">
        <f>IF(A1669="","",data_in!B1669)</f>
        <v>43847.506886574076</v>
      </c>
      <c r="C1669" s="8">
        <f>IF(A1669="","",IF(data_in!E1669="NULL",0,1))</f>
        <v>0</v>
      </c>
      <c r="D1669" s="8" t="str">
        <f>IF(A1669="","",IF(data_in!E1669="NULL","",ROUND(data_in!E1669-data_in!B1669,0)))</f>
        <v/>
      </c>
      <c r="E1669" s="8">
        <f>IF(A1669="","",IF(data_in!C1669="NULL",0,IF(data_in!C1669&gt;data_in!E1669,0,1)))</f>
        <v>0</v>
      </c>
      <c r="F1669" s="8" t="str">
        <f>IF(OR(A1669="",E1669=0),"",IF(data_in!C1669="NULL","",ROUND(data_in!C1669-data_in!B1669,0)))</f>
        <v/>
      </c>
      <c r="G1669" s="8" t="str">
        <f>IF(OR(A1669="",E1669=0),"",IF(data_in!C1669="NULL","",IF(D1669="",ROUND(data_in!D1669-data_in!B1669,0),MIN(D1669,ROUND(data_in!D1669-data_in!B1669,0)))))</f>
        <v/>
      </c>
      <c r="H1669" s="8" t="str">
        <f>IF(A1669="","",IF(data_in!M1669="United States","United States",IF(data_in!M1669="Canada","Canada",IF(data_in!M1669="United Kingdom","United Kingdom","Other Country"))))</f>
        <v>United States</v>
      </c>
      <c r="I1669" s="8" t="str">
        <f>IF(A1669="","",IF(data_in!K1669="Unknown","Unknown",IF(data_in!K1669&lt;=10,"Very Small",IF(data_in!K1669&lt;=100,"Small",IF(data_in!K1669&lt;=500,"Medium",IF(data_in!K1669&gt;500,"Large","Error"))))))</f>
        <v>Small</v>
      </c>
      <c r="J1669" s="8" t="str">
        <f>IF(C1669=1,TEXT(data_in!E1669,"mm-yyyy"),"")</f>
        <v/>
      </c>
      <c r="K1669" s="8" t="str">
        <f>IF(A1669="","",IF(data_in!I1669="Website","Website",IF(data_in!I1669="Paid Search","Paid Search",IF(data_in!I1669="Slack","Slack","Other Channel"))))</f>
        <v>Website</v>
      </c>
      <c r="L1669" s="10">
        <f>IF(A1669="","",ROUND(N$3-data_in!B1669,0))</f>
        <v>135</v>
      </c>
    </row>
    <row r="1670" spans="1:12">
      <c r="A1670" s="8" t="str">
        <f>IF(data_in!A1670="","",data_in!A1670)</f>
        <v>a6453d5d-c908-4daa-b1bc-afa39df4b0d2</v>
      </c>
      <c r="B1670" s="12">
        <f>IF(A1670="","",data_in!B1670)</f>
        <v>43847.08011574074</v>
      </c>
      <c r="C1670" s="8">
        <f>IF(A1670="","",IF(data_in!E1670="NULL",0,1))</f>
        <v>0</v>
      </c>
      <c r="D1670" s="8" t="str">
        <f>IF(A1670="","",IF(data_in!E1670="NULL","",ROUND(data_in!E1670-data_in!B1670,0)))</f>
        <v/>
      </c>
      <c r="E1670" s="8">
        <f>IF(A1670="","",IF(data_in!C1670="NULL",0,IF(data_in!C1670&gt;data_in!E1670,0,1)))</f>
        <v>0</v>
      </c>
      <c r="F1670" s="8" t="str">
        <f>IF(OR(A1670="",E1670=0),"",IF(data_in!C1670="NULL","",ROUND(data_in!C1670-data_in!B1670,0)))</f>
        <v/>
      </c>
      <c r="G1670" s="8" t="str">
        <f>IF(OR(A1670="",E1670=0),"",IF(data_in!C1670="NULL","",IF(D1670="",ROUND(data_in!D1670-data_in!B1670,0),MIN(D1670,ROUND(data_in!D1670-data_in!B1670,0)))))</f>
        <v/>
      </c>
      <c r="H1670" s="8" t="str">
        <f>IF(A1670="","",IF(data_in!M1670="United States","United States",IF(data_in!M1670="Canada","Canada",IF(data_in!M1670="United Kingdom","United Kingdom","Other Country"))))</f>
        <v>United States</v>
      </c>
      <c r="I1670" s="8" t="str">
        <f>IF(A1670="","",IF(data_in!K1670="Unknown","Unknown",IF(data_in!K1670&lt;=10,"Very Small",IF(data_in!K1670&lt;=100,"Small",IF(data_in!K1670&lt;=500,"Medium",IF(data_in!K1670&gt;500,"Large","Error"))))))</f>
        <v>Very Small</v>
      </c>
      <c r="J1670" s="8" t="str">
        <f>IF(C1670=1,TEXT(data_in!E1670,"mm-yyyy"),"")</f>
        <v/>
      </c>
      <c r="K1670" s="8" t="str">
        <f>IF(A1670="","",IF(data_in!I1670="Website","Website",IF(data_in!I1670="Paid Search","Paid Search",IF(data_in!I1670="Slack","Slack","Other Channel"))))</f>
        <v>Website</v>
      </c>
      <c r="L1670" s="10">
        <f>IF(A1670="","",ROUND(N$3-data_in!B1670,0))</f>
        <v>136</v>
      </c>
    </row>
    <row r="1671" spans="1:12">
      <c r="A1671" s="8" t="str">
        <f>IF(data_in!A1671="","",data_in!A1671)</f>
        <v>fb7368aa-62d2-49c2-8a80-561775973d96</v>
      </c>
      <c r="B1671" s="12">
        <f>IF(A1671="","",data_in!B1671)</f>
        <v>43847.099224537036</v>
      </c>
      <c r="C1671" s="8">
        <f>IF(A1671="","",IF(data_in!E1671="NULL",0,1))</f>
        <v>0</v>
      </c>
      <c r="D1671" s="8" t="str">
        <f>IF(A1671="","",IF(data_in!E1671="NULL","",ROUND(data_in!E1671-data_in!B1671,0)))</f>
        <v/>
      </c>
      <c r="E1671" s="8">
        <f>IF(A1671="","",IF(data_in!C1671="NULL",0,IF(data_in!C1671&gt;data_in!E1671,0,1)))</f>
        <v>0</v>
      </c>
      <c r="F1671" s="8" t="str">
        <f>IF(OR(A1671="",E1671=0),"",IF(data_in!C1671="NULL","",ROUND(data_in!C1671-data_in!B1671,0)))</f>
        <v/>
      </c>
      <c r="G1671" s="8" t="str">
        <f>IF(OR(A1671="",E1671=0),"",IF(data_in!C1671="NULL","",IF(D1671="",ROUND(data_in!D1671-data_in!B1671,0),MIN(D1671,ROUND(data_in!D1671-data_in!B1671,0)))))</f>
        <v/>
      </c>
      <c r="H1671" s="8" t="str">
        <f>IF(A1671="","",IF(data_in!M1671="United States","United States",IF(data_in!M1671="Canada","Canada",IF(data_in!M1671="United Kingdom","United Kingdom","Other Country"))))</f>
        <v>United States</v>
      </c>
      <c r="I1671" s="8" t="str">
        <f>IF(A1671="","",IF(data_in!K1671="Unknown","Unknown",IF(data_in!K1671&lt;=10,"Very Small",IF(data_in!K1671&lt;=100,"Small",IF(data_in!K1671&lt;=500,"Medium",IF(data_in!K1671&gt;500,"Large","Error"))))))</f>
        <v>Medium</v>
      </c>
      <c r="J1671" s="8" t="str">
        <f>IF(C1671=1,TEXT(data_in!E1671,"mm-yyyy"),"")</f>
        <v/>
      </c>
      <c r="K1671" s="8" t="str">
        <f>IF(A1671="","",IF(data_in!I1671="Website","Website",IF(data_in!I1671="Paid Search","Paid Search",IF(data_in!I1671="Slack","Slack","Other Channel"))))</f>
        <v>Website</v>
      </c>
      <c r="L1671" s="10">
        <f>IF(A1671="","",ROUND(N$3-data_in!B1671,0))</f>
        <v>136</v>
      </c>
    </row>
    <row r="1672" spans="1:12">
      <c r="A1672" s="8" t="str">
        <f>IF(data_in!A1672="","",data_in!A1672)</f>
        <v>de65cc1d-1be5-4139-86c7-5c3c9d34ca79</v>
      </c>
      <c r="B1672" s="12">
        <f>IF(A1672="","",data_in!B1672)</f>
        <v>43847.072696759256</v>
      </c>
      <c r="C1672" s="8">
        <f>IF(A1672="","",IF(data_in!E1672="NULL",0,1))</f>
        <v>0</v>
      </c>
      <c r="D1672" s="8" t="str">
        <f>IF(A1672="","",IF(data_in!E1672="NULL","",ROUND(data_in!E1672-data_in!B1672,0)))</f>
        <v/>
      </c>
      <c r="E1672" s="8">
        <f>IF(A1672="","",IF(data_in!C1672="NULL",0,IF(data_in!C1672&gt;data_in!E1672,0,1)))</f>
        <v>0</v>
      </c>
      <c r="F1672" s="8" t="str">
        <f>IF(OR(A1672="",E1672=0),"",IF(data_in!C1672="NULL","",ROUND(data_in!C1672-data_in!B1672,0)))</f>
        <v/>
      </c>
      <c r="G1672" s="8" t="str">
        <f>IF(OR(A1672="",E1672=0),"",IF(data_in!C1672="NULL","",IF(D1672="",ROUND(data_in!D1672-data_in!B1672,0),MIN(D1672,ROUND(data_in!D1672-data_in!B1672,0)))))</f>
        <v/>
      </c>
      <c r="H1672" s="8" t="str">
        <f>IF(A1672="","",IF(data_in!M1672="United States","United States",IF(data_in!M1672="Canada","Canada",IF(data_in!M1672="United Kingdom","United Kingdom","Other Country"))))</f>
        <v>United States</v>
      </c>
      <c r="I1672" s="8" t="str">
        <f>IF(A1672="","",IF(data_in!K1672="Unknown","Unknown",IF(data_in!K1672&lt;=10,"Very Small",IF(data_in!K1672&lt;=100,"Small",IF(data_in!K1672&lt;=500,"Medium",IF(data_in!K1672&gt;500,"Large","Error"))))))</f>
        <v>Medium</v>
      </c>
      <c r="J1672" s="8" t="str">
        <f>IF(C1672=1,TEXT(data_in!E1672,"mm-yyyy"),"")</f>
        <v/>
      </c>
      <c r="K1672" s="8" t="str">
        <f>IF(A1672="","",IF(data_in!I1672="Website","Website",IF(data_in!I1672="Paid Search","Paid Search",IF(data_in!I1672="Slack","Slack","Other Channel"))))</f>
        <v>Website</v>
      </c>
      <c r="L1672" s="10">
        <f>IF(A1672="","",ROUND(N$3-data_in!B1672,0))</f>
        <v>136</v>
      </c>
    </row>
    <row r="1673" spans="1:12">
      <c r="A1673" s="8" t="str">
        <f>IF(data_in!A1673="","",data_in!A1673)</f>
        <v>1ddd6517-60de-4ec5-b89a-abf032b8f9e4</v>
      </c>
      <c r="B1673" s="12">
        <f>IF(A1673="","",data_in!B1673)</f>
        <v>43847.014907407407</v>
      </c>
      <c r="C1673" s="8">
        <f>IF(A1673="","",IF(data_in!E1673="NULL",0,1))</f>
        <v>0</v>
      </c>
      <c r="D1673" s="8" t="str">
        <f>IF(A1673="","",IF(data_in!E1673="NULL","",ROUND(data_in!E1673-data_in!B1673,0)))</f>
        <v/>
      </c>
      <c r="E1673" s="8">
        <f>IF(A1673="","",IF(data_in!C1673="NULL",0,IF(data_in!C1673&gt;data_in!E1673,0,1)))</f>
        <v>0</v>
      </c>
      <c r="F1673" s="8" t="str">
        <f>IF(OR(A1673="",E1673=0),"",IF(data_in!C1673="NULL","",ROUND(data_in!C1673-data_in!B1673,0)))</f>
        <v/>
      </c>
      <c r="G1673" s="8" t="str">
        <f>IF(OR(A1673="",E1673=0),"",IF(data_in!C1673="NULL","",IF(D1673="",ROUND(data_in!D1673-data_in!B1673,0),MIN(D1673,ROUND(data_in!D1673-data_in!B1673,0)))))</f>
        <v/>
      </c>
      <c r="H1673" s="8" t="str">
        <f>IF(A1673="","",IF(data_in!M1673="United States","United States",IF(data_in!M1673="Canada","Canada",IF(data_in!M1673="United Kingdom","United Kingdom","Other Country"))))</f>
        <v>United States</v>
      </c>
      <c r="I1673" s="8" t="str">
        <f>IF(A1673="","",IF(data_in!K1673="Unknown","Unknown",IF(data_in!K1673&lt;=10,"Very Small",IF(data_in!K1673&lt;=100,"Small",IF(data_in!K1673&lt;=500,"Medium",IF(data_in!K1673&gt;500,"Large","Error"))))))</f>
        <v>Very Small</v>
      </c>
      <c r="J1673" s="8" t="str">
        <f>IF(C1673=1,TEXT(data_in!E1673,"mm-yyyy"),"")</f>
        <v/>
      </c>
      <c r="K1673" s="8" t="str">
        <f>IF(A1673="","",IF(data_in!I1673="Website","Website",IF(data_in!I1673="Paid Search","Paid Search",IF(data_in!I1673="Slack","Slack","Other Channel"))))</f>
        <v>Website</v>
      </c>
      <c r="L1673" s="10">
        <f>IF(A1673="","",ROUND(N$3-data_in!B1673,0))</f>
        <v>136</v>
      </c>
    </row>
    <row r="1674" spans="1:12">
      <c r="A1674" s="8" t="str">
        <f>IF(data_in!A1674="","",data_in!A1674)</f>
        <v>70d6b5a6-f8eb-444e-a0a3-2b5a0b433035</v>
      </c>
      <c r="B1674" s="12">
        <f>IF(A1674="","",data_in!B1674)</f>
        <v>43847.069849537038</v>
      </c>
      <c r="C1674" s="8">
        <f>IF(A1674="","",IF(data_in!E1674="NULL",0,1))</f>
        <v>1</v>
      </c>
      <c r="D1674" s="8">
        <f>IF(A1674="","",IF(data_in!E1674="NULL","",ROUND(data_in!E1674-data_in!B1674,0)))</f>
        <v>0</v>
      </c>
      <c r="E1674" s="8">
        <f>IF(A1674="","",IF(data_in!C1674="NULL",0,IF(data_in!C1674&gt;data_in!E1674,0,1)))</f>
        <v>0</v>
      </c>
      <c r="F1674" s="8" t="str">
        <f>IF(OR(A1674="",E1674=0),"",IF(data_in!C1674="NULL","",ROUND(data_in!C1674-data_in!B1674,0)))</f>
        <v/>
      </c>
      <c r="G1674" s="8" t="str">
        <f>IF(OR(A1674="",E1674=0),"",IF(data_in!C1674="NULL","",IF(D1674="",ROUND(data_in!D1674-data_in!B1674,0),MIN(D1674,ROUND(data_in!D1674-data_in!B1674,0)))))</f>
        <v/>
      </c>
      <c r="H1674" s="8" t="str">
        <f>IF(A1674="","",IF(data_in!M1674="United States","United States",IF(data_in!M1674="Canada","Canada",IF(data_in!M1674="United Kingdom","United Kingdom","Other Country"))))</f>
        <v>United States</v>
      </c>
      <c r="I1674" s="8" t="str">
        <f>IF(A1674="","",IF(data_in!K1674="Unknown","Unknown",IF(data_in!K1674&lt;=10,"Very Small",IF(data_in!K1674&lt;=100,"Small",IF(data_in!K1674&lt;=500,"Medium",IF(data_in!K1674&gt;500,"Large","Error"))))))</f>
        <v>Medium</v>
      </c>
      <c r="J1674" s="8" t="str">
        <f>IF(C1674=1,TEXT(data_in!E1674,"mm-yyyy"),"")</f>
        <v>01-2020</v>
      </c>
      <c r="K1674" s="8" t="str">
        <f>IF(A1674="","",IF(data_in!I1674="Website","Website",IF(data_in!I1674="Paid Search","Paid Search",IF(data_in!I1674="Slack","Slack","Other Channel"))))</f>
        <v>Website</v>
      </c>
      <c r="L1674" s="10">
        <f>IF(A1674="","",ROUND(N$3-data_in!B1674,0))</f>
        <v>136</v>
      </c>
    </row>
    <row r="1675" spans="1:12">
      <c r="A1675" s="8" t="str">
        <f>IF(data_in!A1675="","",data_in!A1675)</f>
        <v>c75de7eb-911b-43ad-879d-586daf9fc8b2</v>
      </c>
      <c r="B1675" s="12">
        <f>IF(A1675="","",data_in!B1675)</f>
        <v>43950.429039351853</v>
      </c>
      <c r="C1675" s="8">
        <f>IF(A1675="","",IF(data_in!E1675="NULL",0,1))</f>
        <v>0</v>
      </c>
      <c r="D1675" s="8" t="str">
        <f>IF(A1675="","",IF(data_in!E1675="NULL","",ROUND(data_in!E1675-data_in!B1675,0)))</f>
        <v/>
      </c>
      <c r="E1675" s="8">
        <f>IF(A1675="","",IF(data_in!C1675="NULL",0,IF(data_in!C1675&gt;data_in!E1675,0,1)))</f>
        <v>0</v>
      </c>
      <c r="F1675" s="8" t="str">
        <f>IF(OR(A1675="",E1675=0),"",IF(data_in!C1675="NULL","",ROUND(data_in!C1675-data_in!B1675,0)))</f>
        <v/>
      </c>
      <c r="G1675" s="8" t="str">
        <f>IF(OR(A1675="",E1675=0),"",IF(data_in!C1675="NULL","",IF(D1675="",ROUND(data_in!D1675-data_in!B1675,0),MIN(D1675,ROUND(data_in!D1675-data_in!B1675,0)))))</f>
        <v/>
      </c>
      <c r="H1675" s="8" t="str">
        <f>IF(A1675="","",IF(data_in!M1675="United States","United States",IF(data_in!M1675="Canada","Canada",IF(data_in!M1675="United Kingdom","United Kingdom","Other Country"))))</f>
        <v>United Kingdom</v>
      </c>
      <c r="I1675" s="8" t="str">
        <f>IF(A1675="","",IF(data_in!K1675="Unknown","Unknown",IF(data_in!K1675&lt;=10,"Very Small",IF(data_in!K1675&lt;=100,"Small",IF(data_in!K1675&lt;=500,"Medium",IF(data_in!K1675&gt;500,"Large","Error"))))))</f>
        <v>Very Small</v>
      </c>
      <c r="J1675" s="8" t="str">
        <f>IF(C1675=1,TEXT(data_in!E1675,"mm-yyyy"),"")</f>
        <v/>
      </c>
      <c r="K1675" s="8" t="str">
        <f>IF(A1675="","",IF(data_in!I1675="Website","Website",IF(data_in!I1675="Paid Search","Paid Search",IF(data_in!I1675="Slack","Slack","Other Channel"))))</f>
        <v>Website</v>
      </c>
      <c r="L1675" s="10">
        <f>IF(A1675="","",ROUND(N$3-data_in!B1675,0))</f>
        <v>33</v>
      </c>
    </row>
    <row r="1676" spans="1:12">
      <c r="A1676" s="8" t="str">
        <f>IF(data_in!A1676="","",data_in!A1676)</f>
        <v>7f0d3a05-4441-4e2a-bac8-75a837a28817</v>
      </c>
      <c r="B1676" s="12">
        <f>IF(A1676="","",data_in!B1676)</f>
        <v>43950.458773148152</v>
      </c>
      <c r="C1676" s="8">
        <f>IF(A1676="","",IF(data_in!E1676="NULL",0,1))</f>
        <v>0</v>
      </c>
      <c r="D1676" s="8" t="str">
        <f>IF(A1676="","",IF(data_in!E1676="NULL","",ROUND(data_in!E1676-data_in!B1676,0)))</f>
        <v/>
      </c>
      <c r="E1676" s="8">
        <f>IF(A1676="","",IF(data_in!C1676="NULL",0,IF(data_in!C1676&gt;data_in!E1676,0,1)))</f>
        <v>0</v>
      </c>
      <c r="F1676" s="8" t="str">
        <f>IF(OR(A1676="",E1676=0),"",IF(data_in!C1676="NULL","",ROUND(data_in!C1676-data_in!B1676,0)))</f>
        <v/>
      </c>
      <c r="G1676" s="8" t="str">
        <f>IF(OR(A1676="",E1676=0),"",IF(data_in!C1676="NULL","",IF(D1676="",ROUND(data_in!D1676-data_in!B1676,0),MIN(D1676,ROUND(data_in!D1676-data_in!B1676,0)))))</f>
        <v/>
      </c>
      <c r="H1676" s="8" t="str">
        <f>IF(A1676="","",IF(data_in!M1676="United States","United States",IF(data_in!M1676="Canada","Canada",IF(data_in!M1676="United Kingdom","United Kingdom","Other Country"))))</f>
        <v>Other Country</v>
      </c>
      <c r="I1676" s="8" t="str">
        <f>IF(A1676="","",IF(data_in!K1676="Unknown","Unknown",IF(data_in!K1676&lt;=10,"Very Small",IF(data_in!K1676&lt;=100,"Small",IF(data_in!K1676&lt;=500,"Medium",IF(data_in!K1676&gt;500,"Large","Error"))))))</f>
        <v>Very Small</v>
      </c>
      <c r="J1676" s="8" t="str">
        <f>IF(C1676=1,TEXT(data_in!E1676,"mm-yyyy"),"")</f>
        <v/>
      </c>
      <c r="K1676" s="8" t="str">
        <f>IF(A1676="","",IF(data_in!I1676="Website","Website",IF(data_in!I1676="Paid Search","Paid Search",IF(data_in!I1676="Slack","Slack","Other Channel"))))</f>
        <v>Website</v>
      </c>
      <c r="L1676" s="10">
        <f>IF(A1676="","",ROUND(N$3-data_in!B1676,0))</f>
        <v>33</v>
      </c>
    </row>
    <row r="1677" spans="1:12">
      <c r="A1677" s="8" t="str">
        <f>IF(data_in!A1677="","",data_in!A1677)</f>
        <v>b48bdd58-1fc2-4936-a2fa-d17645256322</v>
      </c>
      <c r="B1677" s="12">
        <f>IF(A1677="","",data_in!B1677)</f>
        <v>43950.529351851852</v>
      </c>
      <c r="C1677" s="8">
        <f>IF(A1677="","",IF(data_in!E1677="NULL",0,1))</f>
        <v>0</v>
      </c>
      <c r="D1677" s="8" t="str">
        <f>IF(A1677="","",IF(data_in!E1677="NULL","",ROUND(data_in!E1677-data_in!B1677,0)))</f>
        <v/>
      </c>
      <c r="E1677" s="8">
        <f>IF(A1677="","",IF(data_in!C1677="NULL",0,IF(data_in!C1677&gt;data_in!E1677,0,1)))</f>
        <v>0</v>
      </c>
      <c r="F1677" s="8" t="str">
        <f>IF(OR(A1677="",E1677=0),"",IF(data_in!C1677="NULL","",ROUND(data_in!C1677-data_in!B1677,0)))</f>
        <v/>
      </c>
      <c r="G1677" s="8" t="str">
        <f>IF(OR(A1677="",E1677=0),"",IF(data_in!C1677="NULL","",IF(D1677="",ROUND(data_in!D1677-data_in!B1677,0),MIN(D1677,ROUND(data_in!D1677-data_in!B1677,0)))))</f>
        <v/>
      </c>
      <c r="H1677" s="8" t="str">
        <f>IF(A1677="","",IF(data_in!M1677="United States","United States",IF(data_in!M1677="Canada","Canada",IF(data_in!M1677="United Kingdom","United Kingdom","Other Country"))))</f>
        <v>Other Country</v>
      </c>
      <c r="I1677" s="8" t="str">
        <f>IF(A1677="","",IF(data_in!K1677="Unknown","Unknown",IF(data_in!K1677&lt;=10,"Very Small",IF(data_in!K1677&lt;=100,"Small",IF(data_in!K1677&lt;=500,"Medium",IF(data_in!K1677&gt;500,"Large","Error"))))))</f>
        <v>Very Small</v>
      </c>
      <c r="J1677" s="8" t="str">
        <f>IF(C1677=1,TEXT(data_in!E1677,"mm-yyyy"),"")</f>
        <v/>
      </c>
      <c r="K1677" s="8" t="str">
        <f>IF(A1677="","",IF(data_in!I1677="Website","Website",IF(data_in!I1677="Paid Search","Paid Search",IF(data_in!I1677="Slack","Slack","Other Channel"))))</f>
        <v>Website</v>
      </c>
      <c r="L1677" s="10">
        <f>IF(A1677="","",ROUND(N$3-data_in!B1677,0))</f>
        <v>32</v>
      </c>
    </row>
    <row r="1678" spans="1:12">
      <c r="A1678" s="8" t="str">
        <f>IF(data_in!A1678="","",data_in!A1678)</f>
        <v>912c00b1-2b9c-4467-a430-e8cacaa428ee</v>
      </c>
      <c r="B1678" s="12">
        <f>IF(A1678="","",data_in!B1678)</f>
        <v>43957.860509259262</v>
      </c>
      <c r="C1678" s="8">
        <f>IF(A1678="","",IF(data_in!E1678="NULL",0,1))</f>
        <v>0</v>
      </c>
      <c r="D1678" s="8" t="str">
        <f>IF(A1678="","",IF(data_in!E1678="NULL","",ROUND(data_in!E1678-data_in!B1678,0)))</f>
        <v/>
      </c>
      <c r="E1678" s="8">
        <f>IF(A1678="","",IF(data_in!C1678="NULL",0,IF(data_in!C1678&gt;data_in!E1678,0,1)))</f>
        <v>0</v>
      </c>
      <c r="F1678" s="8" t="str">
        <f>IF(OR(A1678="",E1678=0),"",IF(data_in!C1678="NULL","",ROUND(data_in!C1678-data_in!B1678,0)))</f>
        <v/>
      </c>
      <c r="G1678" s="8" t="str">
        <f>IF(OR(A1678="",E1678=0),"",IF(data_in!C1678="NULL","",IF(D1678="",ROUND(data_in!D1678-data_in!B1678,0),MIN(D1678,ROUND(data_in!D1678-data_in!B1678,0)))))</f>
        <v/>
      </c>
      <c r="H1678" s="8" t="str">
        <f>IF(A1678="","",IF(data_in!M1678="United States","United States",IF(data_in!M1678="Canada","Canada",IF(data_in!M1678="United Kingdom","United Kingdom","Other Country"))))</f>
        <v>United States</v>
      </c>
      <c r="I1678" s="8" t="str">
        <f>IF(A1678="","",IF(data_in!K1678="Unknown","Unknown",IF(data_in!K1678&lt;=10,"Very Small",IF(data_in!K1678&lt;=100,"Small",IF(data_in!K1678&lt;=500,"Medium",IF(data_in!K1678&gt;500,"Large","Error"))))))</f>
        <v>Small</v>
      </c>
      <c r="J1678" s="8" t="str">
        <f>IF(C1678=1,TEXT(data_in!E1678,"mm-yyyy"),"")</f>
        <v/>
      </c>
      <c r="K1678" s="8" t="str">
        <f>IF(A1678="","",IF(data_in!I1678="Website","Website",IF(data_in!I1678="Paid Search","Paid Search",IF(data_in!I1678="Slack","Slack","Other Channel"))))</f>
        <v>Website</v>
      </c>
      <c r="L1678" s="10">
        <f>IF(A1678="","",ROUND(N$3-data_in!B1678,0))</f>
        <v>25</v>
      </c>
    </row>
    <row r="1679" spans="1:12">
      <c r="A1679" s="8" t="str">
        <f>IF(data_in!A1679="","",data_in!A1679)</f>
        <v>21806008-09cf-42c6-a9f9-70165dc15482</v>
      </c>
      <c r="B1679" s="12">
        <f>IF(A1679="","",data_in!B1679)</f>
        <v>43950.531388888892</v>
      </c>
      <c r="C1679" s="8">
        <f>IF(A1679="","",IF(data_in!E1679="NULL",0,1))</f>
        <v>0</v>
      </c>
      <c r="D1679" s="8" t="str">
        <f>IF(A1679="","",IF(data_in!E1679="NULL","",ROUND(data_in!E1679-data_in!B1679,0)))</f>
        <v/>
      </c>
      <c r="E1679" s="8">
        <f>IF(A1679="","",IF(data_in!C1679="NULL",0,IF(data_in!C1679&gt;data_in!E1679,0,1)))</f>
        <v>0</v>
      </c>
      <c r="F1679" s="8" t="str">
        <f>IF(OR(A1679="",E1679=0),"",IF(data_in!C1679="NULL","",ROUND(data_in!C1679-data_in!B1679,0)))</f>
        <v/>
      </c>
      <c r="G1679" s="8" t="str">
        <f>IF(OR(A1679="",E1679=0),"",IF(data_in!C1679="NULL","",IF(D1679="",ROUND(data_in!D1679-data_in!B1679,0),MIN(D1679,ROUND(data_in!D1679-data_in!B1679,0)))))</f>
        <v/>
      </c>
      <c r="H1679" s="8" t="str">
        <f>IF(A1679="","",IF(data_in!M1679="United States","United States",IF(data_in!M1679="Canada","Canada",IF(data_in!M1679="United Kingdom","United Kingdom","Other Country"))))</f>
        <v>United Kingdom</v>
      </c>
      <c r="I1679" s="8" t="str">
        <f>IF(A1679="","",IF(data_in!K1679="Unknown","Unknown",IF(data_in!K1679&lt;=10,"Very Small",IF(data_in!K1679&lt;=100,"Small",IF(data_in!K1679&lt;=500,"Medium",IF(data_in!K1679&gt;500,"Large","Error"))))))</f>
        <v>Very Small</v>
      </c>
      <c r="J1679" s="8" t="str">
        <f>IF(C1679=1,TEXT(data_in!E1679,"mm-yyyy"),"")</f>
        <v/>
      </c>
      <c r="K1679" s="8" t="str">
        <f>IF(A1679="","",IF(data_in!I1679="Website","Website",IF(data_in!I1679="Paid Search","Paid Search",IF(data_in!I1679="Slack","Slack","Other Channel"))))</f>
        <v>Paid Search</v>
      </c>
      <c r="L1679" s="10">
        <f>IF(A1679="","",ROUND(N$3-data_in!B1679,0))</f>
        <v>32</v>
      </c>
    </row>
    <row r="1680" spans="1:12">
      <c r="A1680" s="8" t="str">
        <f>IF(data_in!A1680="","",data_in!A1680)</f>
        <v>475d96df-5d6a-40fe-ac0e-772ca8726786</v>
      </c>
      <c r="B1680" s="12">
        <f>IF(A1680="","",data_in!B1680)</f>
        <v>43950.558321759258</v>
      </c>
      <c r="C1680" s="8">
        <f>IF(A1680="","",IF(data_in!E1680="NULL",0,1))</f>
        <v>0</v>
      </c>
      <c r="D1680" s="8" t="str">
        <f>IF(A1680="","",IF(data_in!E1680="NULL","",ROUND(data_in!E1680-data_in!B1680,0)))</f>
        <v/>
      </c>
      <c r="E1680" s="8">
        <f>IF(A1680="","",IF(data_in!C1680="NULL",0,IF(data_in!C1680&gt;data_in!E1680,0,1)))</f>
        <v>0</v>
      </c>
      <c r="F1680" s="8" t="str">
        <f>IF(OR(A1680="",E1680=0),"",IF(data_in!C1680="NULL","",ROUND(data_in!C1680-data_in!B1680,0)))</f>
        <v/>
      </c>
      <c r="G1680" s="8" t="str">
        <f>IF(OR(A1680="",E1680=0),"",IF(data_in!C1680="NULL","",IF(D1680="",ROUND(data_in!D1680-data_in!B1680,0),MIN(D1680,ROUND(data_in!D1680-data_in!B1680,0)))))</f>
        <v/>
      </c>
      <c r="H1680" s="8" t="str">
        <f>IF(A1680="","",IF(data_in!M1680="United States","United States",IF(data_in!M1680="Canada","Canada",IF(data_in!M1680="United Kingdom","United Kingdom","Other Country"))))</f>
        <v>Other Country</v>
      </c>
      <c r="I1680" s="8" t="str">
        <f>IF(A1680="","",IF(data_in!K1680="Unknown","Unknown",IF(data_in!K1680&lt;=10,"Very Small",IF(data_in!K1680&lt;=100,"Small",IF(data_in!K1680&lt;=500,"Medium",IF(data_in!K1680&gt;500,"Large","Error"))))))</f>
        <v>Very Small</v>
      </c>
      <c r="J1680" s="8" t="str">
        <f>IF(C1680=1,TEXT(data_in!E1680,"mm-yyyy"),"")</f>
        <v/>
      </c>
      <c r="K1680" s="8" t="str">
        <f>IF(A1680="","",IF(data_in!I1680="Website","Website",IF(data_in!I1680="Paid Search","Paid Search",IF(data_in!I1680="Slack","Slack","Other Channel"))))</f>
        <v>Website</v>
      </c>
      <c r="L1680" s="10">
        <f>IF(A1680="","",ROUND(N$3-data_in!B1680,0))</f>
        <v>32</v>
      </c>
    </row>
    <row r="1681" spans="1:12">
      <c r="A1681" s="8" t="str">
        <f>IF(data_in!A1681="","",data_in!A1681)</f>
        <v>e84d21b9-d725-4877-b48a-91d05009bcdd</v>
      </c>
      <c r="B1681" s="12">
        <f>IF(A1681="","",data_in!B1681)</f>
        <v>43950.607928240737</v>
      </c>
      <c r="C1681" s="8">
        <f>IF(A1681="","",IF(data_in!E1681="NULL",0,1))</f>
        <v>0</v>
      </c>
      <c r="D1681" s="8" t="str">
        <f>IF(A1681="","",IF(data_in!E1681="NULL","",ROUND(data_in!E1681-data_in!B1681,0)))</f>
        <v/>
      </c>
      <c r="E1681" s="8">
        <f>IF(A1681="","",IF(data_in!C1681="NULL",0,IF(data_in!C1681&gt;data_in!E1681,0,1)))</f>
        <v>0</v>
      </c>
      <c r="F1681" s="8" t="str">
        <f>IF(OR(A1681="",E1681=0),"",IF(data_in!C1681="NULL","",ROUND(data_in!C1681-data_in!B1681,0)))</f>
        <v/>
      </c>
      <c r="G1681" s="8" t="str">
        <f>IF(OR(A1681="",E1681=0),"",IF(data_in!C1681="NULL","",IF(D1681="",ROUND(data_in!D1681-data_in!B1681,0),MIN(D1681,ROUND(data_in!D1681-data_in!B1681,0)))))</f>
        <v/>
      </c>
      <c r="H1681" s="8" t="str">
        <f>IF(A1681="","",IF(data_in!M1681="United States","United States",IF(data_in!M1681="Canada","Canada",IF(data_in!M1681="United Kingdom","United Kingdom","Other Country"))))</f>
        <v>Other Country</v>
      </c>
      <c r="I1681" s="8" t="str">
        <f>IF(A1681="","",IF(data_in!K1681="Unknown","Unknown",IF(data_in!K1681&lt;=10,"Very Small",IF(data_in!K1681&lt;=100,"Small",IF(data_in!K1681&lt;=500,"Medium",IF(data_in!K1681&gt;500,"Large","Error"))))))</f>
        <v>Very Small</v>
      </c>
      <c r="J1681" s="8" t="str">
        <f>IF(C1681=1,TEXT(data_in!E1681,"mm-yyyy"),"")</f>
        <v/>
      </c>
      <c r="K1681" s="8" t="str">
        <f>IF(A1681="","",IF(data_in!I1681="Website","Website",IF(data_in!I1681="Paid Search","Paid Search",IF(data_in!I1681="Slack","Slack","Other Channel"))))</f>
        <v>Website</v>
      </c>
      <c r="L1681" s="10">
        <f>IF(A1681="","",ROUND(N$3-data_in!B1681,0))</f>
        <v>32</v>
      </c>
    </row>
    <row r="1682" spans="1:12">
      <c r="A1682" s="8" t="str">
        <f>IF(data_in!A1682="","",data_in!A1682)</f>
        <v>358ac32d-649f-45a4-8905-091df5ee785a</v>
      </c>
      <c r="B1682" s="12">
        <f>IF(A1682="","",data_in!B1682)</f>
        <v>43950.602500000001</v>
      </c>
      <c r="C1682" s="8">
        <f>IF(A1682="","",IF(data_in!E1682="NULL",0,1))</f>
        <v>0</v>
      </c>
      <c r="D1682" s="8" t="str">
        <f>IF(A1682="","",IF(data_in!E1682="NULL","",ROUND(data_in!E1682-data_in!B1682,0)))</f>
        <v/>
      </c>
      <c r="E1682" s="8">
        <f>IF(A1682="","",IF(data_in!C1682="NULL",0,IF(data_in!C1682&gt;data_in!E1682,0,1)))</f>
        <v>0</v>
      </c>
      <c r="F1682" s="8" t="str">
        <f>IF(OR(A1682="",E1682=0),"",IF(data_in!C1682="NULL","",ROUND(data_in!C1682-data_in!B1682,0)))</f>
        <v/>
      </c>
      <c r="G1682" s="8" t="str">
        <f>IF(OR(A1682="",E1682=0),"",IF(data_in!C1682="NULL","",IF(D1682="",ROUND(data_in!D1682-data_in!B1682,0),MIN(D1682,ROUND(data_in!D1682-data_in!B1682,0)))))</f>
        <v/>
      </c>
      <c r="H1682" s="8" t="str">
        <f>IF(A1682="","",IF(data_in!M1682="United States","United States",IF(data_in!M1682="Canada","Canada",IF(data_in!M1682="United Kingdom","United Kingdom","Other Country"))))</f>
        <v>Other Country</v>
      </c>
      <c r="I1682" s="8" t="str">
        <f>IF(A1682="","",IF(data_in!K1682="Unknown","Unknown",IF(data_in!K1682&lt;=10,"Very Small",IF(data_in!K1682&lt;=100,"Small",IF(data_in!K1682&lt;=500,"Medium",IF(data_in!K1682&gt;500,"Large","Error"))))))</f>
        <v>Very Small</v>
      </c>
      <c r="J1682" s="8" t="str">
        <f>IF(C1682=1,TEXT(data_in!E1682,"mm-yyyy"),"")</f>
        <v/>
      </c>
      <c r="K1682" s="8" t="str">
        <f>IF(A1682="","",IF(data_in!I1682="Website","Website",IF(data_in!I1682="Paid Search","Paid Search",IF(data_in!I1682="Slack","Slack","Other Channel"))))</f>
        <v>Website</v>
      </c>
      <c r="L1682" s="10">
        <f>IF(A1682="","",ROUND(N$3-data_in!B1682,0))</f>
        <v>32</v>
      </c>
    </row>
    <row r="1683" spans="1:12">
      <c r="A1683" s="8" t="str">
        <f>IF(data_in!A1683="","",data_in!A1683)</f>
        <v>706f8fcb-20f4-48cc-9f6f-d4b88fcea4b9</v>
      </c>
      <c r="B1683" s="12">
        <f>IF(A1683="","",data_in!B1683)</f>
        <v>43950.643553240741</v>
      </c>
      <c r="C1683" s="8">
        <f>IF(A1683="","",IF(data_in!E1683="NULL",0,1))</f>
        <v>0</v>
      </c>
      <c r="D1683" s="8" t="str">
        <f>IF(A1683="","",IF(data_in!E1683="NULL","",ROUND(data_in!E1683-data_in!B1683,0)))</f>
        <v/>
      </c>
      <c r="E1683" s="8">
        <f>IF(A1683="","",IF(data_in!C1683="NULL",0,IF(data_in!C1683&gt;data_in!E1683,0,1)))</f>
        <v>1</v>
      </c>
      <c r="F1683" s="8">
        <f>IF(OR(A1683="",E1683=0),"",IF(data_in!C1683="NULL","",ROUND(data_in!C1683-data_in!B1683,0)))</f>
        <v>0</v>
      </c>
      <c r="G1683" s="8">
        <f>IF(OR(A1683="",E1683=0),"",IF(data_in!C1683="NULL","",IF(D1683="",ROUND(data_in!D1683-data_in!B1683,0),MIN(D1683,ROUND(data_in!D1683-data_in!B1683,0)))))</f>
        <v>14</v>
      </c>
      <c r="H1683" s="8" t="str">
        <f>IF(A1683="","",IF(data_in!M1683="United States","United States",IF(data_in!M1683="Canada","Canada",IF(data_in!M1683="United Kingdom","United Kingdom","Other Country"))))</f>
        <v>Canada</v>
      </c>
      <c r="I1683" s="8" t="str">
        <f>IF(A1683="","",IF(data_in!K1683="Unknown","Unknown",IF(data_in!K1683&lt;=10,"Very Small",IF(data_in!K1683&lt;=100,"Small",IF(data_in!K1683&lt;=500,"Medium",IF(data_in!K1683&gt;500,"Large","Error"))))))</f>
        <v>Very Small</v>
      </c>
      <c r="J1683" s="8" t="str">
        <f>IF(C1683=1,TEXT(data_in!E1683,"mm-yyyy"),"")</f>
        <v/>
      </c>
      <c r="K1683" s="8" t="str">
        <f>IF(A1683="","",IF(data_in!I1683="Website","Website",IF(data_in!I1683="Paid Search","Paid Search",IF(data_in!I1683="Slack","Slack","Other Channel"))))</f>
        <v>Website</v>
      </c>
      <c r="L1683" s="10">
        <f>IF(A1683="","",ROUND(N$3-data_in!B1683,0))</f>
        <v>32</v>
      </c>
    </row>
    <row r="1684" spans="1:12">
      <c r="A1684" s="8" t="str">
        <f>IF(data_in!A1684="","",data_in!A1684)</f>
        <v>6de6cdcc-c8fc-4b72-b4e6-00a9104b7e2e</v>
      </c>
      <c r="B1684" s="12">
        <f>IF(A1684="","",data_in!B1684)</f>
        <v>43950.636979166666</v>
      </c>
      <c r="C1684" s="8">
        <f>IF(A1684="","",IF(data_in!E1684="NULL",0,1))</f>
        <v>0</v>
      </c>
      <c r="D1684" s="8" t="str">
        <f>IF(A1684="","",IF(data_in!E1684="NULL","",ROUND(data_in!E1684-data_in!B1684,0)))</f>
        <v/>
      </c>
      <c r="E1684" s="8">
        <f>IF(A1684="","",IF(data_in!C1684="NULL",0,IF(data_in!C1684&gt;data_in!E1684,0,1)))</f>
        <v>1</v>
      </c>
      <c r="F1684" s="8">
        <f>IF(OR(A1684="",E1684=0),"",IF(data_in!C1684="NULL","",ROUND(data_in!C1684-data_in!B1684,0)))</f>
        <v>0</v>
      </c>
      <c r="G1684" s="8">
        <f>IF(OR(A1684="",E1684=0),"",IF(data_in!C1684="NULL","",IF(D1684="",ROUND(data_in!D1684-data_in!B1684,0),MIN(D1684,ROUND(data_in!D1684-data_in!B1684,0)))))</f>
        <v>14</v>
      </c>
      <c r="H1684" s="8" t="str">
        <f>IF(A1684="","",IF(data_in!M1684="United States","United States",IF(data_in!M1684="Canada","Canada",IF(data_in!M1684="United Kingdom","United Kingdom","Other Country"))))</f>
        <v>Other Country</v>
      </c>
      <c r="I1684" s="8" t="str">
        <f>IF(A1684="","",IF(data_in!K1684="Unknown","Unknown",IF(data_in!K1684&lt;=10,"Very Small",IF(data_in!K1684&lt;=100,"Small",IF(data_in!K1684&lt;=500,"Medium",IF(data_in!K1684&gt;500,"Large","Error"))))))</f>
        <v>Very Small</v>
      </c>
      <c r="J1684" s="8" t="str">
        <f>IF(C1684=1,TEXT(data_in!E1684,"mm-yyyy"),"")</f>
        <v/>
      </c>
      <c r="K1684" s="8" t="str">
        <f>IF(A1684="","",IF(data_in!I1684="Website","Website",IF(data_in!I1684="Paid Search","Paid Search",IF(data_in!I1684="Slack","Slack","Other Channel"))))</f>
        <v>Slack</v>
      </c>
      <c r="L1684" s="10">
        <f>IF(A1684="","",ROUND(N$3-data_in!B1684,0))</f>
        <v>32</v>
      </c>
    </row>
    <row r="1685" spans="1:12">
      <c r="A1685" s="8" t="str">
        <f>IF(data_in!A1685="","",data_in!A1685)</f>
        <v>803265d1-bb94-4a97-a15a-916b26e8ec1e</v>
      </c>
      <c r="B1685" s="12">
        <f>IF(A1685="","",data_in!B1685)</f>
        <v>43950.617997685185</v>
      </c>
      <c r="C1685" s="8">
        <f>IF(A1685="","",IF(data_in!E1685="NULL",0,1))</f>
        <v>0</v>
      </c>
      <c r="D1685" s="8" t="str">
        <f>IF(A1685="","",IF(data_in!E1685="NULL","",ROUND(data_in!E1685-data_in!B1685,0)))</f>
        <v/>
      </c>
      <c r="E1685" s="8">
        <f>IF(A1685="","",IF(data_in!C1685="NULL",0,IF(data_in!C1685&gt;data_in!E1685,0,1)))</f>
        <v>0</v>
      </c>
      <c r="F1685" s="8" t="str">
        <f>IF(OR(A1685="",E1685=0),"",IF(data_in!C1685="NULL","",ROUND(data_in!C1685-data_in!B1685,0)))</f>
        <v/>
      </c>
      <c r="G1685" s="8" t="str">
        <f>IF(OR(A1685="",E1685=0),"",IF(data_in!C1685="NULL","",IF(D1685="",ROUND(data_in!D1685-data_in!B1685,0),MIN(D1685,ROUND(data_in!D1685-data_in!B1685,0)))))</f>
        <v/>
      </c>
      <c r="H1685" s="8" t="str">
        <f>IF(A1685="","",IF(data_in!M1685="United States","United States",IF(data_in!M1685="Canada","Canada",IF(data_in!M1685="United Kingdom","United Kingdom","Other Country"))))</f>
        <v>Other Country</v>
      </c>
      <c r="I1685" s="8" t="str">
        <f>IF(A1685="","",IF(data_in!K1685="Unknown","Unknown",IF(data_in!K1685&lt;=10,"Very Small",IF(data_in!K1685&lt;=100,"Small",IF(data_in!K1685&lt;=500,"Medium",IF(data_in!K1685&gt;500,"Large","Error"))))))</f>
        <v>Large</v>
      </c>
      <c r="J1685" s="8" t="str">
        <f>IF(C1685=1,TEXT(data_in!E1685,"mm-yyyy"),"")</f>
        <v/>
      </c>
      <c r="K1685" s="8" t="str">
        <f>IF(A1685="","",IF(data_in!I1685="Website","Website",IF(data_in!I1685="Paid Search","Paid Search",IF(data_in!I1685="Slack","Slack","Other Channel"))))</f>
        <v>Website</v>
      </c>
      <c r="L1685" s="10">
        <f>IF(A1685="","",ROUND(N$3-data_in!B1685,0))</f>
        <v>32</v>
      </c>
    </row>
    <row r="1686" spans="1:12">
      <c r="A1686" s="8" t="str">
        <f>IF(data_in!A1686="","",data_in!A1686)</f>
        <v>db3df96b-dd89-4e78-b977-6393c80451da</v>
      </c>
      <c r="B1686" s="12">
        <f>IF(A1686="","",data_in!B1686)</f>
        <v>43950.655231481483</v>
      </c>
      <c r="C1686" s="8">
        <f>IF(A1686="","",IF(data_in!E1686="NULL",0,1))</f>
        <v>0</v>
      </c>
      <c r="D1686" s="8" t="str">
        <f>IF(A1686="","",IF(data_in!E1686="NULL","",ROUND(data_in!E1686-data_in!B1686,0)))</f>
        <v/>
      </c>
      <c r="E1686" s="8">
        <f>IF(A1686="","",IF(data_in!C1686="NULL",0,IF(data_in!C1686&gt;data_in!E1686,0,1)))</f>
        <v>0</v>
      </c>
      <c r="F1686" s="8" t="str">
        <f>IF(OR(A1686="",E1686=0),"",IF(data_in!C1686="NULL","",ROUND(data_in!C1686-data_in!B1686,0)))</f>
        <v/>
      </c>
      <c r="G1686" s="8" t="str">
        <f>IF(OR(A1686="",E1686=0),"",IF(data_in!C1686="NULL","",IF(D1686="",ROUND(data_in!D1686-data_in!B1686,0),MIN(D1686,ROUND(data_in!D1686-data_in!B1686,0)))))</f>
        <v/>
      </c>
      <c r="H1686" s="8" t="str">
        <f>IF(A1686="","",IF(data_in!M1686="United States","United States",IF(data_in!M1686="Canada","Canada",IF(data_in!M1686="United Kingdom","United Kingdom","Other Country"))))</f>
        <v>United States</v>
      </c>
      <c r="I1686" s="8" t="str">
        <f>IF(A1686="","",IF(data_in!K1686="Unknown","Unknown",IF(data_in!K1686&lt;=10,"Very Small",IF(data_in!K1686&lt;=100,"Small",IF(data_in!K1686&lt;=500,"Medium",IF(data_in!K1686&gt;500,"Large","Error"))))))</f>
        <v>Small</v>
      </c>
      <c r="J1686" s="8" t="str">
        <f>IF(C1686=1,TEXT(data_in!E1686,"mm-yyyy"),"")</f>
        <v/>
      </c>
      <c r="K1686" s="8" t="str">
        <f>IF(A1686="","",IF(data_in!I1686="Website","Website",IF(data_in!I1686="Paid Search","Paid Search",IF(data_in!I1686="Slack","Slack","Other Channel"))))</f>
        <v>Website</v>
      </c>
      <c r="L1686" s="10">
        <f>IF(A1686="","",ROUND(N$3-data_in!B1686,0))</f>
        <v>32</v>
      </c>
    </row>
    <row r="1687" spans="1:12">
      <c r="A1687" s="8" t="str">
        <f>IF(data_in!A1687="","",data_in!A1687)</f>
        <v>1a234f5d-ad31-4c2b-bb0c-acfb751ae690</v>
      </c>
      <c r="B1687" s="12">
        <f>IF(A1687="","",data_in!B1687)</f>
        <v>43950.664467592593</v>
      </c>
      <c r="C1687" s="8">
        <f>IF(A1687="","",IF(data_in!E1687="NULL",0,1))</f>
        <v>0</v>
      </c>
      <c r="D1687" s="8" t="str">
        <f>IF(A1687="","",IF(data_in!E1687="NULL","",ROUND(data_in!E1687-data_in!B1687,0)))</f>
        <v/>
      </c>
      <c r="E1687" s="8">
        <f>IF(A1687="","",IF(data_in!C1687="NULL",0,IF(data_in!C1687&gt;data_in!E1687,0,1)))</f>
        <v>0</v>
      </c>
      <c r="F1687" s="8" t="str">
        <f>IF(OR(A1687="",E1687=0),"",IF(data_in!C1687="NULL","",ROUND(data_in!C1687-data_in!B1687,0)))</f>
        <v/>
      </c>
      <c r="G1687" s="8" t="str">
        <f>IF(OR(A1687="",E1687=0),"",IF(data_in!C1687="NULL","",IF(D1687="",ROUND(data_in!D1687-data_in!B1687,0),MIN(D1687,ROUND(data_in!D1687-data_in!B1687,0)))))</f>
        <v/>
      </c>
      <c r="H1687" s="8" t="str">
        <f>IF(A1687="","",IF(data_in!M1687="United States","United States",IF(data_in!M1687="Canada","Canada",IF(data_in!M1687="United Kingdom","United Kingdom","Other Country"))))</f>
        <v>United States</v>
      </c>
      <c r="I1687" s="8" t="str">
        <f>IF(A1687="","",IF(data_in!K1687="Unknown","Unknown",IF(data_in!K1687&lt;=10,"Very Small",IF(data_in!K1687&lt;=100,"Small",IF(data_in!K1687&lt;=500,"Medium",IF(data_in!K1687&gt;500,"Large","Error"))))))</f>
        <v>Small</v>
      </c>
      <c r="J1687" s="8" t="str">
        <f>IF(C1687=1,TEXT(data_in!E1687,"mm-yyyy"),"")</f>
        <v/>
      </c>
      <c r="K1687" s="8" t="str">
        <f>IF(A1687="","",IF(data_in!I1687="Website","Website",IF(data_in!I1687="Paid Search","Paid Search",IF(data_in!I1687="Slack","Slack","Other Channel"))))</f>
        <v>Website</v>
      </c>
      <c r="L1687" s="10">
        <f>IF(A1687="","",ROUND(N$3-data_in!B1687,0))</f>
        <v>32</v>
      </c>
    </row>
    <row r="1688" spans="1:12">
      <c r="A1688" s="8" t="str">
        <f>IF(data_in!A1688="","",data_in!A1688)</f>
        <v>011d5975-0c52-4ac3-9bed-3bdda54b2989</v>
      </c>
      <c r="B1688" s="12">
        <f>IF(A1688="","",data_in!B1688)</f>
        <v>43950.700312499997</v>
      </c>
      <c r="C1688" s="8">
        <f>IF(A1688="","",IF(data_in!E1688="NULL",0,1))</f>
        <v>0</v>
      </c>
      <c r="D1688" s="8" t="str">
        <f>IF(A1688="","",IF(data_in!E1688="NULL","",ROUND(data_in!E1688-data_in!B1688,0)))</f>
        <v/>
      </c>
      <c r="E1688" s="8">
        <f>IF(A1688="","",IF(data_in!C1688="NULL",0,IF(data_in!C1688&gt;data_in!E1688,0,1)))</f>
        <v>0</v>
      </c>
      <c r="F1688" s="8" t="str">
        <f>IF(OR(A1688="",E1688=0),"",IF(data_in!C1688="NULL","",ROUND(data_in!C1688-data_in!B1688,0)))</f>
        <v/>
      </c>
      <c r="G1688" s="8" t="str">
        <f>IF(OR(A1688="",E1688=0),"",IF(data_in!C1688="NULL","",IF(D1688="",ROUND(data_in!D1688-data_in!B1688,0),MIN(D1688,ROUND(data_in!D1688-data_in!B1688,0)))))</f>
        <v/>
      </c>
      <c r="H1688" s="8" t="str">
        <f>IF(A1688="","",IF(data_in!M1688="United States","United States",IF(data_in!M1688="Canada","Canada",IF(data_in!M1688="United Kingdom","United Kingdom","Other Country"))))</f>
        <v>United Kingdom</v>
      </c>
      <c r="I1688" s="8" t="str">
        <f>IF(A1688="","",IF(data_in!K1688="Unknown","Unknown",IF(data_in!K1688&lt;=10,"Very Small",IF(data_in!K1688&lt;=100,"Small",IF(data_in!K1688&lt;=500,"Medium",IF(data_in!K1688&gt;500,"Large","Error"))))))</f>
        <v>Very Small</v>
      </c>
      <c r="J1688" s="8" t="str">
        <f>IF(C1688=1,TEXT(data_in!E1688,"mm-yyyy"),"")</f>
        <v/>
      </c>
      <c r="K1688" s="8" t="str">
        <f>IF(A1688="","",IF(data_in!I1688="Website","Website",IF(data_in!I1688="Paid Search","Paid Search",IF(data_in!I1688="Slack","Slack","Other Channel"))))</f>
        <v>Paid Search</v>
      </c>
      <c r="L1688" s="10">
        <f>IF(A1688="","",ROUND(N$3-data_in!B1688,0))</f>
        <v>32</v>
      </c>
    </row>
    <row r="1689" spans="1:12">
      <c r="A1689" s="8" t="str">
        <f>IF(data_in!A1689="","",data_in!A1689)</f>
        <v>1dfb7494-1f82-4d68-8c43-19d47cade0d2</v>
      </c>
      <c r="B1689" s="12">
        <f>IF(A1689="","",data_in!B1689)</f>
        <v>43950.708275462966</v>
      </c>
      <c r="C1689" s="8">
        <f>IF(A1689="","",IF(data_in!E1689="NULL",0,1))</f>
        <v>0</v>
      </c>
      <c r="D1689" s="8" t="str">
        <f>IF(A1689="","",IF(data_in!E1689="NULL","",ROUND(data_in!E1689-data_in!B1689,0)))</f>
        <v/>
      </c>
      <c r="E1689" s="8">
        <f>IF(A1689="","",IF(data_in!C1689="NULL",0,IF(data_in!C1689&gt;data_in!E1689,0,1)))</f>
        <v>0</v>
      </c>
      <c r="F1689" s="8" t="str">
        <f>IF(OR(A1689="",E1689=0),"",IF(data_in!C1689="NULL","",ROUND(data_in!C1689-data_in!B1689,0)))</f>
        <v/>
      </c>
      <c r="G1689" s="8" t="str">
        <f>IF(OR(A1689="",E1689=0),"",IF(data_in!C1689="NULL","",IF(D1689="",ROUND(data_in!D1689-data_in!B1689,0),MIN(D1689,ROUND(data_in!D1689-data_in!B1689,0)))))</f>
        <v/>
      </c>
      <c r="H1689" s="8" t="str">
        <f>IF(A1689="","",IF(data_in!M1689="United States","United States",IF(data_in!M1689="Canada","Canada",IF(data_in!M1689="United Kingdom","United Kingdom","Other Country"))))</f>
        <v>United States</v>
      </c>
      <c r="I1689" s="8" t="str">
        <f>IF(A1689="","",IF(data_in!K1689="Unknown","Unknown",IF(data_in!K1689&lt;=10,"Very Small",IF(data_in!K1689&lt;=100,"Small",IF(data_in!K1689&lt;=500,"Medium",IF(data_in!K1689&gt;500,"Large","Error"))))))</f>
        <v>Medium</v>
      </c>
      <c r="J1689" s="8" t="str">
        <f>IF(C1689=1,TEXT(data_in!E1689,"mm-yyyy"),"")</f>
        <v/>
      </c>
      <c r="K1689" s="8" t="str">
        <f>IF(A1689="","",IF(data_in!I1689="Website","Website",IF(data_in!I1689="Paid Search","Paid Search",IF(data_in!I1689="Slack","Slack","Other Channel"))))</f>
        <v>Website</v>
      </c>
      <c r="L1689" s="10">
        <f>IF(A1689="","",ROUND(N$3-data_in!B1689,0))</f>
        <v>32</v>
      </c>
    </row>
    <row r="1690" spans="1:12">
      <c r="A1690" s="8" t="str">
        <f>IF(data_in!A1690="","",data_in!A1690)</f>
        <v>c767f9a8-c35b-4b39-bb65-e4940deafa89</v>
      </c>
      <c r="B1690" s="12">
        <f>IF(A1690="","",data_in!B1690)</f>
        <v>43950.730104166665</v>
      </c>
      <c r="C1690" s="8">
        <f>IF(A1690="","",IF(data_in!E1690="NULL",0,1))</f>
        <v>0</v>
      </c>
      <c r="D1690" s="8" t="str">
        <f>IF(A1690="","",IF(data_in!E1690="NULL","",ROUND(data_in!E1690-data_in!B1690,0)))</f>
        <v/>
      </c>
      <c r="E1690" s="8">
        <f>IF(A1690="","",IF(data_in!C1690="NULL",0,IF(data_in!C1690&gt;data_in!E1690,0,1)))</f>
        <v>0</v>
      </c>
      <c r="F1690" s="8" t="str">
        <f>IF(OR(A1690="",E1690=0),"",IF(data_in!C1690="NULL","",ROUND(data_in!C1690-data_in!B1690,0)))</f>
        <v/>
      </c>
      <c r="G1690" s="8" t="str">
        <f>IF(OR(A1690="",E1690=0),"",IF(data_in!C1690="NULL","",IF(D1690="",ROUND(data_in!D1690-data_in!B1690,0),MIN(D1690,ROUND(data_in!D1690-data_in!B1690,0)))))</f>
        <v/>
      </c>
      <c r="H1690" s="8" t="str">
        <f>IF(A1690="","",IF(data_in!M1690="United States","United States",IF(data_in!M1690="Canada","Canada",IF(data_in!M1690="United Kingdom","United Kingdom","Other Country"))))</f>
        <v>United States</v>
      </c>
      <c r="I1690" s="8" t="str">
        <f>IF(A1690="","",IF(data_in!K1690="Unknown","Unknown",IF(data_in!K1690&lt;=10,"Very Small",IF(data_in!K1690&lt;=100,"Small",IF(data_in!K1690&lt;=500,"Medium",IF(data_in!K1690&gt;500,"Large","Error"))))))</f>
        <v>Very Small</v>
      </c>
      <c r="J1690" s="8" t="str">
        <f>IF(C1690=1,TEXT(data_in!E1690,"mm-yyyy"),"")</f>
        <v/>
      </c>
      <c r="K1690" s="8" t="str">
        <f>IF(A1690="","",IF(data_in!I1690="Website","Website",IF(data_in!I1690="Paid Search","Paid Search",IF(data_in!I1690="Slack","Slack","Other Channel"))))</f>
        <v>Website</v>
      </c>
      <c r="L1690" s="10">
        <f>IF(A1690="","",ROUND(N$3-data_in!B1690,0))</f>
        <v>32</v>
      </c>
    </row>
    <row r="1691" spans="1:12">
      <c r="A1691" s="8" t="str">
        <f>IF(data_in!A1691="","",data_in!A1691)</f>
        <v>c370e948-90b9-4e2b-8da4-de76144b8228</v>
      </c>
      <c r="B1691" s="12">
        <f>IF(A1691="","",data_in!B1691)</f>
        <v>43950.738530092596</v>
      </c>
      <c r="C1691" s="8">
        <f>IF(A1691="","",IF(data_in!E1691="NULL",0,1))</f>
        <v>0</v>
      </c>
      <c r="D1691" s="8" t="str">
        <f>IF(A1691="","",IF(data_in!E1691="NULL","",ROUND(data_in!E1691-data_in!B1691,0)))</f>
        <v/>
      </c>
      <c r="E1691" s="8">
        <f>IF(A1691="","",IF(data_in!C1691="NULL",0,IF(data_in!C1691&gt;data_in!E1691,0,1)))</f>
        <v>0</v>
      </c>
      <c r="F1691" s="8" t="str">
        <f>IF(OR(A1691="",E1691=0),"",IF(data_in!C1691="NULL","",ROUND(data_in!C1691-data_in!B1691,0)))</f>
        <v/>
      </c>
      <c r="G1691" s="8" t="str">
        <f>IF(OR(A1691="",E1691=0),"",IF(data_in!C1691="NULL","",IF(D1691="",ROUND(data_in!D1691-data_in!B1691,0),MIN(D1691,ROUND(data_in!D1691-data_in!B1691,0)))))</f>
        <v/>
      </c>
      <c r="H1691" s="8" t="str">
        <f>IF(A1691="","",IF(data_in!M1691="United States","United States",IF(data_in!M1691="Canada","Canada",IF(data_in!M1691="United Kingdom","United Kingdom","Other Country"))))</f>
        <v>United States</v>
      </c>
      <c r="I1691" s="8" t="str">
        <f>IF(A1691="","",IF(data_in!K1691="Unknown","Unknown",IF(data_in!K1691&lt;=10,"Very Small",IF(data_in!K1691&lt;=100,"Small",IF(data_in!K1691&lt;=500,"Medium",IF(data_in!K1691&gt;500,"Large","Error"))))))</f>
        <v>Small</v>
      </c>
      <c r="J1691" s="8" t="str">
        <f>IF(C1691=1,TEXT(data_in!E1691,"mm-yyyy"),"")</f>
        <v/>
      </c>
      <c r="K1691" s="8" t="str">
        <f>IF(A1691="","",IF(data_in!I1691="Website","Website",IF(data_in!I1691="Paid Search","Paid Search",IF(data_in!I1691="Slack","Slack","Other Channel"))))</f>
        <v>Paid Search</v>
      </c>
      <c r="L1691" s="10">
        <f>IF(A1691="","",ROUND(N$3-data_in!B1691,0))</f>
        <v>32</v>
      </c>
    </row>
    <row r="1692" spans="1:12">
      <c r="A1692" s="8" t="str">
        <f>IF(data_in!A1692="","",data_in!A1692)</f>
        <v>7005b66f-5b5f-495c-9ff2-9271493e225b</v>
      </c>
      <c r="B1692" s="12">
        <f>IF(A1692="","",data_in!B1692)</f>
        <v>43950.729756944442</v>
      </c>
      <c r="C1692" s="8">
        <f>IF(A1692="","",IF(data_in!E1692="NULL",0,1))</f>
        <v>0</v>
      </c>
      <c r="D1692" s="8" t="str">
        <f>IF(A1692="","",IF(data_in!E1692="NULL","",ROUND(data_in!E1692-data_in!B1692,0)))</f>
        <v/>
      </c>
      <c r="E1692" s="8">
        <f>IF(A1692="","",IF(data_in!C1692="NULL",0,IF(data_in!C1692&gt;data_in!E1692,0,1)))</f>
        <v>0</v>
      </c>
      <c r="F1692" s="8" t="str">
        <f>IF(OR(A1692="",E1692=0),"",IF(data_in!C1692="NULL","",ROUND(data_in!C1692-data_in!B1692,0)))</f>
        <v/>
      </c>
      <c r="G1692" s="8" t="str">
        <f>IF(OR(A1692="",E1692=0),"",IF(data_in!C1692="NULL","",IF(D1692="",ROUND(data_in!D1692-data_in!B1692,0),MIN(D1692,ROUND(data_in!D1692-data_in!B1692,0)))))</f>
        <v/>
      </c>
      <c r="H1692" s="8" t="str">
        <f>IF(A1692="","",IF(data_in!M1692="United States","United States",IF(data_in!M1692="Canada","Canada",IF(data_in!M1692="United Kingdom","United Kingdom","Other Country"))))</f>
        <v>Canada</v>
      </c>
      <c r="I1692" s="8" t="str">
        <f>IF(A1692="","",IF(data_in!K1692="Unknown","Unknown",IF(data_in!K1692&lt;=10,"Very Small",IF(data_in!K1692&lt;=100,"Small",IF(data_in!K1692&lt;=500,"Medium",IF(data_in!K1692&gt;500,"Large","Error"))))))</f>
        <v>Medium</v>
      </c>
      <c r="J1692" s="8" t="str">
        <f>IF(C1692=1,TEXT(data_in!E1692,"mm-yyyy"),"")</f>
        <v/>
      </c>
      <c r="K1692" s="8" t="str">
        <f>IF(A1692="","",IF(data_in!I1692="Website","Website",IF(data_in!I1692="Paid Search","Paid Search",IF(data_in!I1692="Slack","Slack","Other Channel"))))</f>
        <v>Website</v>
      </c>
      <c r="L1692" s="10">
        <f>IF(A1692="","",ROUND(N$3-data_in!B1692,0))</f>
        <v>32</v>
      </c>
    </row>
    <row r="1693" spans="1:12">
      <c r="A1693" s="8" t="str">
        <f>IF(data_in!A1693="","",data_in!A1693)</f>
        <v>8b640f37-316c-41ea-9914-3f5b7d02dd16</v>
      </c>
      <c r="B1693" s="12">
        <f>IF(A1693="","",data_in!B1693)</f>
        <v>43950.758310185185</v>
      </c>
      <c r="C1693" s="8">
        <f>IF(A1693="","",IF(data_in!E1693="NULL",0,1))</f>
        <v>0</v>
      </c>
      <c r="D1693" s="8" t="str">
        <f>IF(A1693="","",IF(data_in!E1693="NULL","",ROUND(data_in!E1693-data_in!B1693,0)))</f>
        <v/>
      </c>
      <c r="E1693" s="8">
        <f>IF(A1693="","",IF(data_in!C1693="NULL",0,IF(data_in!C1693&gt;data_in!E1693,0,1)))</f>
        <v>0</v>
      </c>
      <c r="F1693" s="8" t="str">
        <f>IF(OR(A1693="",E1693=0),"",IF(data_in!C1693="NULL","",ROUND(data_in!C1693-data_in!B1693,0)))</f>
        <v/>
      </c>
      <c r="G1693" s="8" t="str">
        <f>IF(OR(A1693="",E1693=0),"",IF(data_in!C1693="NULL","",IF(D1693="",ROUND(data_in!D1693-data_in!B1693,0),MIN(D1693,ROUND(data_in!D1693-data_in!B1693,0)))))</f>
        <v/>
      </c>
      <c r="H1693" s="8" t="str">
        <f>IF(A1693="","",IF(data_in!M1693="United States","United States",IF(data_in!M1693="Canada","Canada",IF(data_in!M1693="United Kingdom","United Kingdom","Other Country"))))</f>
        <v>Other Country</v>
      </c>
      <c r="I1693" s="8" t="str">
        <f>IF(A1693="","",IF(data_in!K1693="Unknown","Unknown",IF(data_in!K1693&lt;=10,"Very Small",IF(data_in!K1693&lt;=100,"Small",IF(data_in!K1693&lt;=500,"Medium",IF(data_in!K1693&gt;500,"Large","Error"))))))</f>
        <v>Very Small</v>
      </c>
      <c r="J1693" s="8" t="str">
        <f>IF(C1693=1,TEXT(data_in!E1693,"mm-yyyy"),"")</f>
        <v/>
      </c>
      <c r="K1693" s="8" t="str">
        <f>IF(A1693="","",IF(data_in!I1693="Website","Website",IF(data_in!I1693="Paid Search","Paid Search",IF(data_in!I1693="Slack","Slack","Other Channel"))))</f>
        <v>Website</v>
      </c>
      <c r="L1693" s="10">
        <f>IF(A1693="","",ROUND(N$3-data_in!B1693,0))</f>
        <v>32</v>
      </c>
    </row>
    <row r="1694" spans="1:12">
      <c r="A1694" s="8" t="str">
        <f>IF(data_in!A1694="","",data_in!A1694)</f>
        <v>15960fb4-5984-433e-93a5-45ffd21ed1a4</v>
      </c>
      <c r="B1694" s="12">
        <f>IF(A1694="","",data_in!B1694)</f>
        <v>43950.758726851855</v>
      </c>
      <c r="C1694" s="8">
        <f>IF(A1694="","",IF(data_in!E1694="NULL",0,1))</f>
        <v>0</v>
      </c>
      <c r="D1694" s="8" t="str">
        <f>IF(A1694="","",IF(data_in!E1694="NULL","",ROUND(data_in!E1694-data_in!B1694,0)))</f>
        <v/>
      </c>
      <c r="E1694" s="8">
        <f>IF(A1694="","",IF(data_in!C1694="NULL",0,IF(data_in!C1694&gt;data_in!E1694,0,1)))</f>
        <v>0</v>
      </c>
      <c r="F1694" s="8" t="str">
        <f>IF(OR(A1694="",E1694=0),"",IF(data_in!C1694="NULL","",ROUND(data_in!C1694-data_in!B1694,0)))</f>
        <v/>
      </c>
      <c r="G1694" s="8" t="str">
        <f>IF(OR(A1694="",E1694=0),"",IF(data_in!C1694="NULL","",IF(D1694="",ROUND(data_in!D1694-data_in!B1694,0),MIN(D1694,ROUND(data_in!D1694-data_in!B1694,0)))))</f>
        <v/>
      </c>
      <c r="H1694" s="8" t="str">
        <f>IF(A1694="","",IF(data_in!M1694="United States","United States",IF(data_in!M1694="Canada","Canada",IF(data_in!M1694="United Kingdom","United Kingdom","Other Country"))))</f>
        <v>Canada</v>
      </c>
      <c r="I1694" s="8" t="str">
        <f>IF(A1694="","",IF(data_in!K1694="Unknown","Unknown",IF(data_in!K1694&lt;=10,"Very Small",IF(data_in!K1694&lt;=100,"Small",IF(data_in!K1694&lt;=500,"Medium",IF(data_in!K1694&gt;500,"Large","Error"))))))</f>
        <v>Small</v>
      </c>
      <c r="J1694" s="8" t="str">
        <f>IF(C1694=1,TEXT(data_in!E1694,"mm-yyyy"),"")</f>
        <v/>
      </c>
      <c r="K1694" s="8" t="str">
        <f>IF(A1694="","",IF(data_in!I1694="Website","Website",IF(data_in!I1694="Paid Search","Paid Search",IF(data_in!I1694="Slack","Slack","Other Channel"))))</f>
        <v>Website</v>
      </c>
      <c r="L1694" s="10">
        <f>IF(A1694="","",ROUND(N$3-data_in!B1694,0))</f>
        <v>32</v>
      </c>
    </row>
    <row r="1695" spans="1:12">
      <c r="A1695" s="8" t="str">
        <f>IF(data_in!A1695="","",data_in!A1695)</f>
        <v>2119fbe6-6adf-4e9c-a71d-0ef1bc0698d2</v>
      </c>
      <c r="B1695" s="12">
        <f>IF(A1695="","",data_in!B1695)</f>
        <v>43847.270821759259</v>
      </c>
      <c r="C1695" s="8">
        <f>IF(A1695="","",IF(data_in!E1695="NULL",0,1))</f>
        <v>0</v>
      </c>
      <c r="D1695" s="8" t="str">
        <f>IF(A1695="","",IF(data_in!E1695="NULL","",ROUND(data_in!E1695-data_in!B1695,0)))</f>
        <v/>
      </c>
      <c r="E1695" s="8">
        <f>IF(A1695="","",IF(data_in!C1695="NULL",0,IF(data_in!C1695&gt;data_in!E1695,0,1)))</f>
        <v>0</v>
      </c>
      <c r="F1695" s="8" t="str">
        <f>IF(OR(A1695="",E1695=0),"",IF(data_in!C1695="NULL","",ROUND(data_in!C1695-data_in!B1695,0)))</f>
        <v/>
      </c>
      <c r="G1695" s="8" t="str">
        <f>IF(OR(A1695="",E1695=0),"",IF(data_in!C1695="NULL","",IF(D1695="",ROUND(data_in!D1695-data_in!B1695,0),MIN(D1695,ROUND(data_in!D1695-data_in!B1695,0)))))</f>
        <v/>
      </c>
      <c r="H1695" s="8" t="str">
        <f>IF(A1695="","",IF(data_in!M1695="United States","United States",IF(data_in!M1695="Canada","Canada",IF(data_in!M1695="United Kingdom","United Kingdom","Other Country"))))</f>
        <v>Other Country</v>
      </c>
      <c r="I1695" s="8" t="str">
        <f>IF(A1695="","",IF(data_in!K1695="Unknown","Unknown",IF(data_in!K1695&lt;=10,"Very Small",IF(data_in!K1695&lt;=100,"Small",IF(data_in!K1695&lt;=500,"Medium",IF(data_in!K1695&gt;500,"Large","Error"))))))</f>
        <v>Very Small</v>
      </c>
      <c r="J1695" s="8" t="str">
        <f>IF(C1695=1,TEXT(data_in!E1695,"mm-yyyy"),"")</f>
        <v/>
      </c>
      <c r="K1695" s="8" t="str">
        <f>IF(A1695="","",IF(data_in!I1695="Website","Website",IF(data_in!I1695="Paid Search","Paid Search",IF(data_in!I1695="Slack","Slack","Other Channel"))))</f>
        <v>Website</v>
      </c>
      <c r="L1695" s="10">
        <f>IF(A1695="","",ROUND(N$3-data_in!B1695,0))</f>
        <v>136</v>
      </c>
    </row>
    <row r="1696" spans="1:12">
      <c r="A1696" s="8" t="str">
        <f>IF(data_in!A1696="","",data_in!A1696)</f>
        <v>ff8c04e5-ff2b-49f4-8f1e-9e1eb90c2a7e</v>
      </c>
      <c r="B1696" s="12">
        <f>IF(A1696="","",data_in!B1696)</f>
        <v>43847.180555555555</v>
      </c>
      <c r="C1696" s="8">
        <f>IF(A1696="","",IF(data_in!E1696="NULL",0,1))</f>
        <v>0</v>
      </c>
      <c r="D1696" s="8" t="str">
        <f>IF(A1696="","",IF(data_in!E1696="NULL","",ROUND(data_in!E1696-data_in!B1696,0)))</f>
        <v/>
      </c>
      <c r="E1696" s="8">
        <f>IF(A1696="","",IF(data_in!C1696="NULL",0,IF(data_in!C1696&gt;data_in!E1696,0,1)))</f>
        <v>0</v>
      </c>
      <c r="F1696" s="8" t="str">
        <f>IF(OR(A1696="",E1696=0),"",IF(data_in!C1696="NULL","",ROUND(data_in!C1696-data_in!B1696,0)))</f>
        <v/>
      </c>
      <c r="G1696" s="8" t="str">
        <f>IF(OR(A1696="",E1696=0),"",IF(data_in!C1696="NULL","",IF(D1696="",ROUND(data_in!D1696-data_in!B1696,0),MIN(D1696,ROUND(data_in!D1696-data_in!B1696,0)))))</f>
        <v/>
      </c>
      <c r="H1696" s="8" t="str">
        <f>IF(A1696="","",IF(data_in!M1696="United States","United States",IF(data_in!M1696="Canada","Canada",IF(data_in!M1696="United Kingdom","United Kingdom","Other Country"))))</f>
        <v>Other Country</v>
      </c>
      <c r="I1696" s="8" t="str">
        <f>IF(A1696="","",IF(data_in!K1696="Unknown","Unknown",IF(data_in!K1696&lt;=10,"Very Small",IF(data_in!K1696&lt;=100,"Small",IF(data_in!K1696&lt;=500,"Medium",IF(data_in!K1696&gt;500,"Large","Error"))))))</f>
        <v>Very Small</v>
      </c>
      <c r="J1696" s="8" t="str">
        <f>IF(C1696=1,TEXT(data_in!E1696,"mm-yyyy"),"")</f>
        <v/>
      </c>
      <c r="K1696" s="8" t="str">
        <f>IF(A1696="","",IF(data_in!I1696="Website","Website",IF(data_in!I1696="Paid Search","Paid Search",IF(data_in!I1696="Slack","Slack","Other Channel"))))</f>
        <v>Website</v>
      </c>
      <c r="L1696" s="10">
        <f>IF(A1696="","",ROUND(N$3-data_in!B1696,0))</f>
        <v>136</v>
      </c>
    </row>
    <row r="1697" spans="1:12">
      <c r="A1697" s="8" t="str">
        <f>IF(data_in!A1697="","",data_in!A1697)</f>
        <v>526a7df5-4c5b-4333-9db7-f63caf5387ef</v>
      </c>
      <c r="B1697" s="12">
        <f>IF(A1697="","",data_in!B1697)</f>
        <v>43847.233784722222</v>
      </c>
      <c r="C1697" s="8">
        <f>IF(A1697="","",IF(data_in!E1697="NULL",0,1))</f>
        <v>0</v>
      </c>
      <c r="D1697" s="8" t="str">
        <f>IF(A1697="","",IF(data_in!E1697="NULL","",ROUND(data_in!E1697-data_in!B1697,0)))</f>
        <v/>
      </c>
      <c r="E1697" s="8">
        <f>IF(A1697="","",IF(data_in!C1697="NULL",0,IF(data_in!C1697&gt;data_in!E1697,0,1)))</f>
        <v>1</v>
      </c>
      <c r="F1697" s="8">
        <f>IF(OR(A1697="",E1697=0),"",IF(data_in!C1697="NULL","",ROUND(data_in!C1697-data_in!B1697,0)))</f>
        <v>0</v>
      </c>
      <c r="G1697" s="8">
        <f>IF(OR(A1697="",E1697=0),"",IF(data_in!C1697="NULL","",IF(D1697="",ROUND(data_in!D1697-data_in!B1697,0),MIN(D1697,ROUND(data_in!D1697-data_in!B1697,0)))))</f>
        <v>30</v>
      </c>
      <c r="H1697" s="8" t="str">
        <f>IF(A1697="","",IF(data_in!M1697="United States","United States",IF(data_in!M1697="Canada","Canada",IF(data_in!M1697="United Kingdom","United Kingdom","Other Country"))))</f>
        <v>Other Country</v>
      </c>
      <c r="I1697" s="8" t="str">
        <f>IF(A1697="","",IF(data_in!K1697="Unknown","Unknown",IF(data_in!K1697&lt;=10,"Very Small",IF(data_in!K1697&lt;=100,"Small",IF(data_in!K1697&lt;=500,"Medium",IF(data_in!K1697&gt;500,"Large","Error"))))))</f>
        <v>Very Small</v>
      </c>
      <c r="J1697" s="8" t="str">
        <f>IF(C1697=1,TEXT(data_in!E1697,"mm-yyyy"),"")</f>
        <v/>
      </c>
      <c r="K1697" s="8" t="str">
        <f>IF(A1697="","",IF(data_in!I1697="Website","Website",IF(data_in!I1697="Paid Search","Paid Search",IF(data_in!I1697="Slack","Slack","Other Channel"))))</f>
        <v>Website</v>
      </c>
      <c r="L1697" s="10">
        <f>IF(A1697="","",ROUND(N$3-data_in!B1697,0))</f>
        <v>136</v>
      </c>
    </row>
    <row r="1698" spans="1:12">
      <c r="A1698" s="8" t="str">
        <f>IF(data_in!A1698="","",data_in!A1698)</f>
        <v>d4e44cb7-36d8-4683-988c-d00d9717a3ce</v>
      </c>
      <c r="B1698" s="12">
        <f>IF(A1698="","",data_in!B1698)</f>
        <v>43847.270127314812</v>
      </c>
      <c r="C1698" s="8">
        <f>IF(A1698="","",IF(data_in!E1698="NULL",0,1))</f>
        <v>0</v>
      </c>
      <c r="D1698" s="8" t="str">
        <f>IF(A1698="","",IF(data_in!E1698="NULL","",ROUND(data_in!E1698-data_in!B1698,0)))</f>
        <v/>
      </c>
      <c r="E1698" s="8">
        <f>IF(A1698="","",IF(data_in!C1698="NULL",0,IF(data_in!C1698&gt;data_in!E1698,0,1)))</f>
        <v>0</v>
      </c>
      <c r="F1698" s="8" t="str">
        <f>IF(OR(A1698="",E1698=0),"",IF(data_in!C1698="NULL","",ROUND(data_in!C1698-data_in!B1698,0)))</f>
        <v/>
      </c>
      <c r="G1698" s="8" t="str">
        <f>IF(OR(A1698="",E1698=0),"",IF(data_in!C1698="NULL","",IF(D1698="",ROUND(data_in!D1698-data_in!B1698,0),MIN(D1698,ROUND(data_in!D1698-data_in!B1698,0)))))</f>
        <v/>
      </c>
      <c r="H1698" s="8" t="str">
        <f>IF(A1698="","",IF(data_in!M1698="United States","United States",IF(data_in!M1698="Canada","Canada",IF(data_in!M1698="United Kingdom","United Kingdom","Other Country"))))</f>
        <v>Other Country</v>
      </c>
      <c r="I1698" s="8" t="str">
        <f>IF(A1698="","",IF(data_in!K1698="Unknown","Unknown",IF(data_in!K1698&lt;=10,"Very Small",IF(data_in!K1698&lt;=100,"Small",IF(data_in!K1698&lt;=500,"Medium",IF(data_in!K1698&gt;500,"Large","Error"))))))</f>
        <v>Large</v>
      </c>
      <c r="J1698" s="8" t="str">
        <f>IF(C1698=1,TEXT(data_in!E1698,"mm-yyyy"),"")</f>
        <v/>
      </c>
      <c r="K1698" s="8" t="str">
        <f>IF(A1698="","",IF(data_in!I1698="Website","Website",IF(data_in!I1698="Paid Search","Paid Search",IF(data_in!I1698="Slack","Slack","Other Channel"))))</f>
        <v>Website</v>
      </c>
      <c r="L1698" s="10">
        <f>IF(A1698="","",ROUND(N$3-data_in!B1698,0))</f>
        <v>136</v>
      </c>
    </row>
    <row r="1699" spans="1:12">
      <c r="A1699" s="8" t="str">
        <f>IF(data_in!A1699="","",data_in!A1699)</f>
        <v>ee884607-a9de-4486-98ee-cc4e45ead541</v>
      </c>
      <c r="B1699" s="12">
        <f>IF(A1699="","",data_in!B1699)</f>
        <v>43847.264120370368</v>
      </c>
      <c r="C1699" s="8">
        <f>IF(A1699="","",IF(data_in!E1699="NULL",0,1))</f>
        <v>0</v>
      </c>
      <c r="D1699" s="8" t="str">
        <f>IF(A1699="","",IF(data_in!E1699="NULL","",ROUND(data_in!E1699-data_in!B1699,0)))</f>
        <v/>
      </c>
      <c r="E1699" s="8">
        <f>IF(A1699="","",IF(data_in!C1699="NULL",0,IF(data_in!C1699&gt;data_in!E1699,0,1)))</f>
        <v>0</v>
      </c>
      <c r="F1699" s="8" t="str">
        <f>IF(OR(A1699="",E1699=0),"",IF(data_in!C1699="NULL","",ROUND(data_in!C1699-data_in!B1699,0)))</f>
        <v/>
      </c>
      <c r="G1699" s="8" t="str">
        <f>IF(OR(A1699="",E1699=0),"",IF(data_in!C1699="NULL","",IF(D1699="",ROUND(data_in!D1699-data_in!B1699,0),MIN(D1699,ROUND(data_in!D1699-data_in!B1699,0)))))</f>
        <v/>
      </c>
      <c r="H1699" s="8" t="str">
        <f>IF(A1699="","",IF(data_in!M1699="United States","United States",IF(data_in!M1699="Canada","Canada",IF(data_in!M1699="United Kingdom","United Kingdom","Other Country"))))</f>
        <v>Other Country</v>
      </c>
      <c r="I1699" s="8" t="str">
        <f>IF(A1699="","",IF(data_in!K1699="Unknown","Unknown",IF(data_in!K1699&lt;=10,"Very Small",IF(data_in!K1699&lt;=100,"Small",IF(data_in!K1699&lt;=500,"Medium",IF(data_in!K1699&gt;500,"Large","Error"))))))</f>
        <v>Very Small</v>
      </c>
      <c r="J1699" s="8" t="str">
        <f>IF(C1699=1,TEXT(data_in!E1699,"mm-yyyy"),"")</f>
        <v/>
      </c>
      <c r="K1699" s="8" t="str">
        <f>IF(A1699="","",IF(data_in!I1699="Website","Website",IF(data_in!I1699="Paid Search","Paid Search",IF(data_in!I1699="Slack","Slack","Other Channel"))))</f>
        <v>Website</v>
      </c>
      <c r="L1699" s="10">
        <f>IF(A1699="","",ROUND(N$3-data_in!B1699,0))</f>
        <v>136</v>
      </c>
    </row>
    <row r="1700" spans="1:12">
      <c r="A1700" s="8" t="str">
        <f>IF(data_in!A1700="","",data_in!A1700)</f>
        <v>fc8a7e19-72e7-4270-8170-42417f254a0a</v>
      </c>
      <c r="B1700" s="12">
        <f>IF(A1700="","",data_in!B1700)</f>
        <v>43847.290405092594</v>
      </c>
      <c r="C1700" s="8">
        <f>IF(A1700="","",IF(data_in!E1700="NULL",0,1))</f>
        <v>0</v>
      </c>
      <c r="D1700" s="8" t="str">
        <f>IF(A1700="","",IF(data_in!E1700="NULL","",ROUND(data_in!E1700-data_in!B1700,0)))</f>
        <v/>
      </c>
      <c r="E1700" s="8">
        <f>IF(A1700="","",IF(data_in!C1700="NULL",0,IF(data_in!C1700&gt;data_in!E1700,0,1)))</f>
        <v>1</v>
      </c>
      <c r="F1700" s="8">
        <f>IF(OR(A1700="",E1700=0),"",IF(data_in!C1700="NULL","",ROUND(data_in!C1700-data_in!B1700,0)))</f>
        <v>0</v>
      </c>
      <c r="G1700" s="8">
        <f>IF(OR(A1700="",E1700=0),"",IF(data_in!C1700="NULL","",IF(D1700="",ROUND(data_in!D1700-data_in!B1700,0),MIN(D1700,ROUND(data_in!D1700-data_in!B1700,0)))))</f>
        <v>30</v>
      </c>
      <c r="H1700" s="8" t="str">
        <f>IF(A1700="","",IF(data_in!M1700="United States","United States",IF(data_in!M1700="Canada","Canada",IF(data_in!M1700="United Kingdom","United Kingdom","Other Country"))))</f>
        <v>Other Country</v>
      </c>
      <c r="I1700" s="8" t="str">
        <f>IF(A1700="","",IF(data_in!K1700="Unknown","Unknown",IF(data_in!K1700&lt;=10,"Very Small",IF(data_in!K1700&lt;=100,"Small",IF(data_in!K1700&lt;=500,"Medium",IF(data_in!K1700&gt;500,"Large","Error"))))))</f>
        <v>Very Small</v>
      </c>
      <c r="J1700" s="8" t="str">
        <f>IF(C1700=1,TEXT(data_in!E1700,"mm-yyyy"),"")</f>
        <v/>
      </c>
      <c r="K1700" s="8" t="str">
        <f>IF(A1700="","",IF(data_in!I1700="Website","Website",IF(data_in!I1700="Paid Search","Paid Search",IF(data_in!I1700="Slack","Slack","Other Channel"))))</f>
        <v>Website</v>
      </c>
      <c r="L1700" s="10">
        <f>IF(A1700="","",ROUND(N$3-data_in!B1700,0))</f>
        <v>136</v>
      </c>
    </row>
    <row r="1701" spans="1:12">
      <c r="A1701" s="8" t="str">
        <f>IF(data_in!A1701="","",data_in!A1701)</f>
        <v>fe48ccb6-10b4-4a17-8ec3-173288ee95f7</v>
      </c>
      <c r="B1701" s="12">
        <f>IF(A1701="","",data_in!B1701)</f>
        <v>43847.391493055555</v>
      </c>
      <c r="C1701" s="8">
        <f>IF(A1701="","",IF(data_in!E1701="NULL",0,1))</f>
        <v>0</v>
      </c>
      <c r="D1701" s="8" t="str">
        <f>IF(A1701="","",IF(data_in!E1701="NULL","",ROUND(data_in!E1701-data_in!B1701,0)))</f>
        <v/>
      </c>
      <c r="E1701" s="8">
        <f>IF(A1701="","",IF(data_in!C1701="NULL",0,IF(data_in!C1701&gt;data_in!E1701,0,1)))</f>
        <v>0</v>
      </c>
      <c r="F1701" s="8" t="str">
        <f>IF(OR(A1701="",E1701=0),"",IF(data_in!C1701="NULL","",ROUND(data_in!C1701-data_in!B1701,0)))</f>
        <v/>
      </c>
      <c r="G1701" s="8" t="str">
        <f>IF(OR(A1701="",E1701=0),"",IF(data_in!C1701="NULL","",IF(D1701="",ROUND(data_in!D1701-data_in!B1701,0),MIN(D1701,ROUND(data_in!D1701-data_in!B1701,0)))))</f>
        <v/>
      </c>
      <c r="H1701" s="8" t="str">
        <f>IF(A1701="","",IF(data_in!M1701="United States","United States",IF(data_in!M1701="Canada","Canada",IF(data_in!M1701="United Kingdom","United Kingdom","Other Country"))))</f>
        <v>United States</v>
      </c>
      <c r="I1701" s="8" t="str">
        <f>IF(A1701="","",IF(data_in!K1701="Unknown","Unknown",IF(data_in!K1701&lt;=10,"Very Small",IF(data_in!K1701&lt;=100,"Small",IF(data_in!K1701&lt;=500,"Medium",IF(data_in!K1701&gt;500,"Large","Error"))))))</f>
        <v>Very Small</v>
      </c>
      <c r="J1701" s="8" t="str">
        <f>IF(C1701=1,TEXT(data_in!E1701,"mm-yyyy"),"")</f>
        <v/>
      </c>
      <c r="K1701" s="8" t="str">
        <f>IF(A1701="","",IF(data_in!I1701="Website","Website",IF(data_in!I1701="Paid Search","Paid Search",IF(data_in!I1701="Slack","Slack","Other Channel"))))</f>
        <v>Website</v>
      </c>
      <c r="L1701" s="10">
        <f>IF(A1701="","",ROUND(N$3-data_in!B1701,0))</f>
        <v>136</v>
      </c>
    </row>
    <row r="1702" spans="1:12">
      <c r="A1702" s="8" t="str">
        <f>IF(data_in!A1702="","",data_in!A1702)</f>
        <v>2c091f87-ea60-4b52-a3f7-bd06bcd53f72</v>
      </c>
      <c r="B1702" s="12">
        <f>IF(A1702="","",data_in!B1702)</f>
        <v>43847.399953703702</v>
      </c>
      <c r="C1702" s="8">
        <f>IF(A1702="","",IF(data_in!E1702="NULL",0,1))</f>
        <v>1</v>
      </c>
      <c r="D1702" s="8">
        <f>IF(A1702="","",IF(data_in!E1702="NULL","",ROUND(data_in!E1702-data_in!B1702,0)))</f>
        <v>98</v>
      </c>
      <c r="E1702" s="8">
        <f>IF(A1702="","",IF(data_in!C1702="NULL",0,IF(data_in!C1702&gt;data_in!E1702,0,1)))</f>
        <v>0</v>
      </c>
      <c r="F1702" s="8" t="str">
        <f>IF(OR(A1702="",E1702=0),"",IF(data_in!C1702="NULL","",ROUND(data_in!C1702-data_in!B1702,0)))</f>
        <v/>
      </c>
      <c r="G1702" s="8" t="str">
        <f>IF(OR(A1702="",E1702=0),"",IF(data_in!C1702="NULL","",IF(D1702="",ROUND(data_in!D1702-data_in!B1702,0),MIN(D1702,ROUND(data_in!D1702-data_in!B1702,0)))))</f>
        <v/>
      </c>
      <c r="H1702" s="8" t="str">
        <f>IF(A1702="","",IF(data_in!M1702="United States","United States",IF(data_in!M1702="Canada","Canada",IF(data_in!M1702="United Kingdom","United Kingdom","Other Country"))))</f>
        <v>United Kingdom</v>
      </c>
      <c r="I1702" s="8" t="str">
        <f>IF(A1702="","",IF(data_in!K1702="Unknown","Unknown",IF(data_in!K1702&lt;=10,"Very Small",IF(data_in!K1702&lt;=100,"Small",IF(data_in!K1702&lt;=500,"Medium",IF(data_in!K1702&gt;500,"Large","Error"))))))</f>
        <v>Very Small</v>
      </c>
      <c r="J1702" s="8" t="str">
        <f>IF(C1702=1,TEXT(data_in!E1702,"mm-yyyy"),"")</f>
        <v>04-2020</v>
      </c>
      <c r="K1702" s="8" t="str">
        <f>IF(A1702="","",IF(data_in!I1702="Website","Website",IF(data_in!I1702="Paid Search","Paid Search",IF(data_in!I1702="Slack","Slack","Other Channel"))))</f>
        <v>Website</v>
      </c>
      <c r="L1702" s="10">
        <f>IF(A1702="","",ROUND(N$3-data_in!B1702,0))</f>
        <v>136</v>
      </c>
    </row>
    <row r="1703" spans="1:12">
      <c r="A1703" s="8" t="str">
        <f>IF(data_in!A1703="","",data_in!A1703)</f>
        <v>2ddbb65c-61c4-4f82-9cac-032620e42885</v>
      </c>
      <c r="B1703" s="12">
        <f>IF(A1703="","",data_in!B1703)</f>
        <v>43847.404826388891</v>
      </c>
      <c r="C1703" s="8">
        <f>IF(A1703="","",IF(data_in!E1703="NULL",0,1))</f>
        <v>0</v>
      </c>
      <c r="D1703" s="8" t="str">
        <f>IF(A1703="","",IF(data_in!E1703="NULL","",ROUND(data_in!E1703-data_in!B1703,0)))</f>
        <v/>
      </c>
      <c r="E1703" s="8">
        <f>IF(A1703="","",IF(data_in!C1703="NULL",0,IF(data_in!C1703&gt;data_in!E1703,0,1)))</f>
        <v>0</v>
      </c>
      <c r="F1703" s="8" t="str">
        <f>IF(OR(A1703="",E1703=0),"",IF(data_in!C1703="NULL","",ROUND(data_in!C1703-data_in!B1703,0)))</f>
        <v/>
      </c>
      <c r="G1703" s="8" t="str">
        <f>IF(OR(A1703="",E1703=0),"",IF(data_in!C1703="NULL","",IF(D1703="",ROUND(data_in!D1703-data_in!B1703,0),MIN(D1703,ROUND(data_in!D1703-data_in!B1703,0)))))</f>
        <v/>
      </c>
      <c r="H1703" s="8" t="str">
        <f>IF(A1703="","",IF(data_in!M1703="United States","United States",IF(data_in!M1703="Canada","Canada",IF(data_in!M1703="United Kingdom","United Kingdom","Other Country"))))</f>
        <v>Other Country</v>
      </c>
      <c r="I1703" s="8" t="str">
        <f>IF(A1703="","",IF(data_in!K1703="Unknown","Unknown",IF(data_in!K1703&lt;=10,"Very Small",IF(data_in!K1703&lt;=100,"Small",IF(data_in!K1703&lt;=500,"Medium",IF(data_in!K1703&gt;500,"Large","Error"))))))</f>
        <v>Very Small</v>
      </c>
      <c r="J1703" s="8" t="str">
        <f>IF(C1703=1,TEXT(data_in!E1703,"mm-yyyy"),"")</f>
        <v/>
      </c>
      <c r="K1703" s="8" t="str">
        <f>IF(A1703="","",IF(data_in!I1703="Website","Website",IF(data_in!I1703="Paid Search","Paid Search",IF(data_in!I1703="Slack","Slack","Other Channel"))))</f>
        <v>Website</v>
      </c>
      <c r="L1703" s="10">
        <f>IF(A1703="","",ROUND(N$3-data_in!B1703,0))</f>
        <v>136</v>
      </c>
    </row>
    <row r="1704" spans="1:12">
      <c r="A1704" s="8" t="str">
        <f>IF(data_in!A1704="","",data_in!A1704)</f>
        <v>8081e30c-face-4a91-a894-87000990224d</v>
      </c>
      <c r="B1704" s="12">
        <f>IF(A1704="","",data_in!B1704)</f>
        <v>43847.448518518519</v>
      </c>
      <c r="C1704" s="8">
        <f>IF(A1704="","",IF(data_in!E1704="NULL",0,1))</f>
        <v>0</v>
      </c>
      <c r="D1704" s="8" t="str">
        <f>IF(A1704="","",IF(data_in!E1704="NULL","",ROUND(data_in!E1704-data_in!B1704,0)))</f>
        <v/>
      </c>
      <c r="E1704" s="8">
        <f>IF(A1704="","",IF(data_in!C1704="NULL",0,IF(data_in!C1704&gt;data_in!E1704,0,1)))</f>
        <v>0</v>
      </c>
      <c r="F1704" s="8" t="str">
        <f>IF(OR(A1704="",E1704=0),"",IF(data_in!C1704="NULL","",ROUND(data_in!C1704-data_in!B1704,0)))</f>
        <v/>
      </c>
      <c r="G1704" s="8" t="str">
        <f>IF(OR(A1704="",E1704=0),"",IF(data_in!C1704="NULL","",IF(D1704="",ROUND(data_in!D1704-data_in!B1704,0),MIN(D1704,ROUND(data_in!D1704-data_in!B1704,0)))))</f>
        <v/>
      </c>
      <c r="H1704" s="8" t="str">
        <f>IF(A1704="","",IF(data_in!M1704="United States","United States",IF(data_in!M1704="Canada","Canada",IF(data_in!M1704="United Kingdom","United Kingdom","Other Country"))))</f>
        <v>Other Country</v>
      </c>
      <c r="I1704" s="8" t="str">
        <f>IF(A1704="","",IF(data_in!K1704="Unknown","Unknown",IF(data_in!K1704&lt;=10,"Very Small",IF(data_in!K1704&lt;=100,"Small",IF(data_in!K1704&lt;=500,"Medium",IF(data_in!K1704&gt;500,"Large","Error"))))))</f>
        <v>Very Small</v>
      </c>
      <c r="J1704" s="8" t="str">
        <f>IF(C1704=1,TEXT(data_in!E1704,"mm-yyyy"),"")</f>
        <v/>
      </c>
      <c r="K1704" s="8" t="str">
        <f>IF(A1704="","",IF(data_in!I1704="Website","Website",IF(data_in!I1704="Paid Search","Paid Search",IF(data_in!I1704="Slack","Slack","Other Channel"))))</f>
        <v>Website</v>
      </c>
      <c r="L1704" s="10">
        <f>IF(A1704="","",ROUND(N$3-data_in!B1704,0))</f>
        <v>136</v>
      </c>
    </row>
    <row r="1705" spans="1:12">
      <c r="A1705" s="8" t="str">
        <f>IF(data_in!A1705="","",data_in!A1705)</f>
        <v>6c58c468-fdb6-4a6f-83be-b63dd8d90ff6</v>
      </c>
      <c r="B1705" s="12">
        <f>IF(A1705="","",data_in!B1705)</f>
        <v>43847.459918981483</v>
      </c>
      <c r="C1705" s="8">
        <f>IF(A1705="","",IF(data_in!E1705="NULL",0,1))</f>
        <v>0</v>
      </c>
      <c r="D1705" s="8" t="str">
        <f>IF(A1705="","",IF(data_in!E1705="NULL","",ROUND(data_in!E1705-data_in!B1705,0)))</f>
        <v/>
      </c>
      <c r="E1705" s="8">
        <f>IF(A1705="","",IF(data_in!C1705="NULL",0,IF(data_in!C1705&gt;data_in!E1705,0,1)))</f>
        <v>0</v>
      </c>
      <c r="F1705" s="8" t="str">
        <f>IF(OR(A1705="",E1705=0),"",IF(data_in!C1705="NULL","",ROUND(data_in!C1705-data_in!B1705,0)))</f>
        <v/>
      </c>
      <c r="G1705" s="8" t="str">
        <f>IF(OR(A1705="",E1705=0),"",IF(data_in!C1705="NULL","",IF(D1705="",ROUND(data_in!D1705-data_in!B1705,0),MIN(D1705,ROUND(data_in!D1705-data_in!B1705,0)))))</f>
        <v/>
      </c>
      <c r="H1705" s="8" t="str">
        <f>IF(A1705="","",IF(data_in!M1705="United States","United States",IF(data_in!M1705="Canada","Canada",IF(data_in!M1705="United Kingdom","United Kingdom","Other Country"))))</f>
        <v>Other Country</v>
      </c>
      <c r="I1705" s="8" t="str">
        <f>IF(A1705="","",IF(data_in!K1705="Unknown","Unknown",IF(data_in!K1705&lt;=10,"Very Small",IF(data_in!K1705&lt;=100,"Small",IF(data_in!K1705&lt;=500,"Medium",IF(data_in!K1705&gt;500,"Large","Error"))))))</f>
        <v>Small</v>
      </c>
      <c r="J1705" s="8" t="str">
        <f>IF(C1705=1,TEXT(data_in!E1705,"mm-yyyy"),"")</f>
        <v/>
      </c>
      <c r="K1705" s="8" t="str">
        <f>IF(A1705="","",IF(data_in!I1705="Website","Website",IF(data_in!I1705="Paid Search","Paid Search",IF(data_in!I1705="Slack","Slack","Other Channel"))))</f>
        <v>Website</v>
      </c>
      <c r="L1705" s="10">
        <f>IF(A1705="","",ROUND(N$3-data_in!B1705,0))</f>
        <v>136</v>
      </c>
    </row>
    <row r="1706" spans="1:12">
      <c r="A1706" s="8" t="str">
        <f>IF(data_in!A1706="","",data_in!A1706)</f>
        <v>5c2358bc-db33-435f-a283-b8beaffe3094</v>
      </c>
      <c r="B1706" s="12">
        <f>IF(A1706="","",data_in!B1706)</f>
        <v>43847.473194444443</v>
      </c>
      <c r="C1706" s="8">
        <f>IF(A1706="","",IF(data_in!E1706="NULL",0,1))</f>
        <v>0</v>
      </c>
      <c r="D1706" s="8" t="str">
        <f>IF(A1706="","",IF(data_in!E1706="NULL","",ROUND(data_in!E1706-data_in!B1706,0)))</f>
        <v/>
      </c>
      <c r="E1706" s="8">
        <f>IF(A1706="","",IF(data_in!C1706="NULL",0,IF(data_in!C1706&gt;data_in!E1706,0,1)))</f>
        <v>0</v>
      </c>
      <c r="F1706" s="8" t="str">
        <f>IF(OR(A1706="",E1706=0),"",IF(data_in!C1706="NULL","",ROUND(data_in!C1706-data_in!B1706,0)))</f>
        <v/>
      </c>
      <c r="G1706" s="8" t="str">
        <f>IF(OR(A1706="",E1706=0),"",IF(data_in!C1706="NULL","",IF(D1706="",ROUND(data_in!D1706-data_in!B1706,0),MIN(D1706,ROUND(data_in!D1706-data_in!B1706,0)))))</f>
        <v/>
      </c>
      <c r="H1706" s="8" t="str">
        <f>IF(A1706="","",IF(data_in!M1706="United States","United States",IF(data_in!M1706="Canada","Canada",IF(data_in!M1706="United Kingdom","United Kingdom","Other Country"))))</f>
        <v>Other Country</v>
      </c>
      <c r="I1706" s="8" t="str">
        <f>IF(A1706="","",IF(data_in!K1706="Unknown","Unknown",IF(data_in!K1706&lt;=10,"Very Small",IF(data_in!K1706&lt;=100,"Small",IF(data_in!K1706&lt;=500,"Medium",IF(data_in!K1706&gt;500,"Large","Error"))))))</f>
        <v>Medium</v>
      </c>
      <c r="J1706" s="8" t="str">
        <f>IF(C1706=1,TEXT(data_in!E1706,"mm-yyyy"),"")</f>
        <v/>
      </c>
      <c r="K1706" s="8" t="str">
        <f>IF(A1706="","",IF(data_in!I1706="Website","Website",IF(data_in!I1706="Paid Search","Paid Search",IF(data_in!I1706="Slack","Slack","Other Channel"))))</f>
        <v>Website</v>
      </c>
      <c r="L1706" s="10">
        <f>IF(A1706="","",ROUND(N$3-data_in!B1706,0))</f>
        <v>136</v>
      </c>
    </row>
    <row r="1707" spans="1:12">
      <c r="A1707" s="8" t="str">
        <f>IF(data_in!A1707="","",data_in!A1707)</f>
        <v>83e9b2f0-5f74-45ce-afb1-83325a15dd32</v>
      </c>
      <c r="B1707" s="12">
        <f>IF(A1707="","",data_in!B1707)</f>
        <v>43847.465775462966</v>
      </c>
      <c r="C1707" s="8">
        <f>IF(A1707="","",IF(data_in!E1707="NULL",0,1))</f>
        <v>0</v>
      </c>
      <c r="D1707" s="8" t="str">
        <f>IF(A1707="","",IF(data_in!E1707="NULL","",ROUND(data_in!E1707-data_in!B1707,0)))</f>
        <v/>
      </c>
      <c r="E1707" s="8">
        <f>IF(A1707="","",IF(data_in!C1707="NULL",0,IF(data_in!C1707&gt;data_in!E1707,0,1)))</f>
        <v>0</v>
      </c>
      <c r="F1707" s="8" t="str">
        <f>IF(OR(A1707="",E1707=0),"",IF(data_in!C1707="NULL","",ROUND(data_in!C1707-data_in!B1707,0)))</f>
        <v/>
      </c>
      <c r="G1707" s="8" t="str">
        <f>IF(OR(A1707="",E1707=0),"",IF(data_in!C1707="NULL","",IF(D1707="",ROUND(data_in!D1707-data_in!B1707,0),MIN(D1707,ROUND(data_in!D1707-data_in!B1707,0)))))</f>
        <v/>
      </c>
      <c r="H1707" s="8" t="str">
        <f>IF(A1707="","",IF(data_in!M1707="United States","United States",IF(data_in!M1707="Canada","Canada",IF(data_in!M1707="United Kingdom","United Kingdom","Other Country"))))</f>
        <v>United States</v>
      </c>
      <c r="I1707" s="8" t="str">
        <f>IF(A1707="","",IF(data_in!K1707="Unknown","Unknown",IF(data_in!K1707&lt;=10,"Very Small",IF(data_in!K1707&lt;=100,"Small",IF(data_in!K1707&lt;=500,"Medium",IF(data_in!K1707&gt;500,"Large","Error"))))))</f>
        <v>Very Small</v>
      </c>
      <c r="J1707" s="8" t="str">
        <f>IF(C1707=1,TEXT(data_in!E1707,"mm-yyyy"),"")</f>
        <v/>
      </c>
      <c r="K1707" s="8" t="str">
        <f>IF(A1707="","",IF(data_in!I1707="Website","Website",IF(data_in!I1707="Paid Search","Paid Search",IF(data_in!I1707="Slack","Slack","Other Channel"))))</f>
        <v>Website</v>
      </c>
      <c r="L1707" s="10">
        <f>IF(A1707="","",ROUND(N$3-data_in!B1707,0))</f>
        <v>136</v>
      </c>
    </row>
    <row r="1708" spans="1:12">
      <c r="A1708" s="8" t="str">
        <f>IF(data_in!A1708="","",data_in!A1708)</f>
        <v>5e8a1441-d115-435b-b454-7218a9b07024</v>
      </c>
      <c r="B1708" s="12">
        <f>IF(A1708="","",data_in!B1708)</f>
        <v>43847.46497685185</v>
      </c>
      <c r="C1708" s="8">
        <f>IF(A1708="","",IF(data_in!E1708="NULL",0,1))</f>
        <v>0</v>
      </c>
      <c r="D1708" s="8" t="str">
        <f>IF(A1708="","",IF(data_in!E1708="NULL","",ROUND(data_in!E1708-data_in!B1708,0)))</f>
        <v/>
      </c>
      <c r="E1708" s="8">
        <f>IF(A1708="","",IF(data_in!C1708="NULL",0,IF(data_in!C1708&gt;data_in!E1708,0,1)))</f>
        <v>0</v>
      </c>
      <c r="F1708" s="8" t="str">
        <f>IF(OR(A1708="",E1708=0),"",IF(data_in!C1708="NULL","",ROUND(data_in!C1708-data_in!B1708,0)))</f>
        <v/>
      </c>
      <c r="G1708" s="8" t="str">
        <f>IF(OR(A1708="",E1708=0),"",IF(data_in!C1708="NULL","",IF(D1708="",ROUND(data_in!D1708-data_in!B1708,0),MIN(D1708,ROUND(data_in!D1708-data_in!B1708,0)))))</f>
        <v/>
      </c>
      <c r="H1708" s="8" t="str">
        <f>IF(A1708="","",IF(data_in!M1708="United States","United States",IF(data_in!M1708="Canada","Canada",IF(data_in!M1708="United Kingdom","United Kingdom","Other Country"))))</f>
        <v>United States</v>
      </c>
      <c r="I1708" s="8" t="str">
        <f>IF(A1708="","",IF(data_in!K1708="Unknown","Unknown",IF(data_in!K1708&lt;=10,"Very Small",IF(data_in!K1708&lt;=100,"Small",IF(data_in!K1708&lt;=500,"Medium",IF(data_in!K1708&gt;500,"Large","Error"))))))</f>
        <v>Very Small</v>
      </c>
      <c r="J1708" s="8" t="str">
        <f>IF(C1708=1,TEXT(data_in!E1708,"mm-yyyy"),"")</f>
        <v/>
      </c>
      <c r="K1708" s="8" t="str">
        <f>IF(A1708="","",IF(data_in!I1708="Website","Website",IF(data_in!I1708="Paid Search","Paid Search",IF(data_in!I1708="Slack","Slack","Other Channel"))))</f>
        <v>Website</v>
      </c>
      <c r="L1708" s="10">
        <f>IF(A1708="","",ROUND(N$3-data_in!B1708,0))</f>
        <v>136</v>
      </c>
    </row>
    <row r="1709" spans="1:12">
      <c r="A1709" s="8" t="str">
        <f>IF(data_in!A1709="","",data_in!A1709)</f>
        <v>6f04d0ec-1b2a-46b4-a376-1520f8440f2e</v>
      </c>
      <c r="B1709" s="12">
        <f>IF(A1709="","",data_in!B1709)</f>
        <v>43847.599270833336</v>
      </c>
      <c r="C1709" s="8">
        <f>IF(A1709="","",IF(data_in!E1709="NULL",0,1))</f>
        <v>0</v>
      </c>
      <c r="D1709" s="8" t="str">
        <f>IF(A1709="","",IF(data_in!E1709="NULL","",ROUND(data_in!E1709-data_in!B1709,0)))</f>
        <v/>
      </c>
      <c r="E1709" s="8">
        <f>IF(A1709="","",IF(data_in!C1709="NULL",0,IF(data_in!C1709&gt;data_in!E1709,0,1)))</f>
        <v>0</v>
      </c>
      <c r="F1709" s="8" t="str">
        <f>IF(OR(A1709="",E1709=0),"",IF(data_in!C1709="NULL","",ROUND(data_in!C1709-data_in!B1709,0)))</f>
        <v/>
      </c>
      <c r="G1709" s="8" t="str">
        <f>IF(OR(A1709="",E1709=0),"",IF(data_in!C1709="NULL","",IF(D1709="",ROUND(data_in!D1709-data_in!B1709,0),MIN(D1709,ROUND(data_in!D1709-data_in!B1709,0)))))</f>
        <v/>
      </c>
      <c r="H1709" s="8" t="str">
        <f>IF(A1709="","",IF(data_in!M1709="United States","United States",IF(data_in!M1709="Canada","Canada",IF(data_in!M1709="United Kingdom","United Kingdom","Other Country"))))</f>
        <v>United Kingdom</v>
      </c>
      <c r="I1709" s="8" t="str">
        <f>IF(A1709="","",IF(data_in!K1709="Unknown","Unknown",IF(data_in!K1709&lt;=10,"Very Small",IF(data_in!K1709&lt;=100,"Small",IF(data_in!K1709&lt;=500,"Medium",IF(data_in!K1709&gt;500,"Large","Error"))))))</f>
        <v>Very Small</v>
      </c>
      <c r="J1709" s="8" t="str">
        <f>IF(C1709=1,TEXT(data_in!E1709,"mm-yyyy"),"")</f>
        <v/>
      </c>
      <c r="K1709" s="8" t="str">
        <f>IF(A1709="","",IF(data_in!I1709="Website","Website",IF(data_in!I1709="Paid Search","Paid Search",IF(data_in!I1709="Slack","Slack","Other Channel"))))</f>
        <v>Website</v>
      </c>
      <c r="L1709" s="10">
        <f>IF(A1709="","",ROUND(N$3-data_in!B1709,0))</f>
        <v>135</v>
      </c>
    </row>
    <row r="1710" spans="1:12">
      <c r="A1710" s="8" t="str">
        <f>IF(data_in!A1710="","",data_in!A1710)</f>
        <v>eb673574-1785-44fe-9f91-adc243bbb943</v>
      </c>
      <c r="B1710" s="12">
        <f>IF(A1710="","",data_in!B1710)</f>
        <v>43847.788668981484</v>
      </c>
      <c r="C1710" s="8">
        <f>IF(A1710="","",IF(data_in!E1710="NULL",0,1))</f>
        <v>0</v>
      </c>
      <c r="D1710" s="8" t="str">
        <f>IF(A1710="","",IF(data_in!E1710="NULL","",ROUND(data_in!E1710-data_in!B1710,0)))</f>
        <v/>
      </c>
      <c r="E1710" s="8">
        <f>IF(A1710="","",IF(data_in!C1710="NULL",0,IF(data_in!C1710&gt;data_in!E1710,0,1)))</f>
        <v>0</v>
      </c>
      <c r="F1710" s="8" t="str">
        <f>IF(OR(A1710="",E1710=0),"",IF(data_in!C1710="NULL","",ROUND(data_in!C1710-data_in!B1710,0)))</f>
        <v/>
      </c>
      <c r="G1710" s="8" t="str">
        <f>IF(OR(A1710="",E1710=0),"",IF(data_in!C1710="NULL","",IF(D1710="",ROUND(data_in!D1710-data_in!B1710,0),MIN(D1710,ROUND(data_in!D1710-data_in!B1710,0)))))</f>
        <v/>
      </c>
      <c r="H1710" s="8" t="str">
        <f>IF(A1710="","",IF(data_in!M1710="United States","United States",IF(data_in!M1710="Canada","Canada",IF(data_in!M1710="United Kingdom","United Kingdom","Other Country"))))</f>
        <v>United States</v>
      </c>
      <c r="I1710" s="8" t="str">
        <f>IF(A1710="","",IF(data_in!K1710="Unknown","Unknown",IF(data_in!K1710&lt;=10,"Very Small",IF(data_in!K1710&lt;=100,"Small",IF(data_in!K1710&lt;=500,"Medium",IF(data_in!K1710&gt;500,"Large","Error"))))))</f>
        <v>Small</v>
      </c>
      <c r="J1710" s="8" t="str">
        <f>IF(C1710=1,TEXT(data_in!E1710,"mm-yyyy"),"")</f>
        <v/>
      </c>
      <c r="K1710" s="8" t="str">
        <f>IF(A1710="","",IF(data_in!I1710="Website","Website",IF(data_in!I1710="Paid Search","Paid Search",IF(data_in!I1710="Slack","Slack","Other Channel"))))</f>
        <v>Website</v>
      </c>
      <c r="L1710" s="10">
        <f>IF(A1710="","",ROUND(N$3-data_in!B1710,0))</f>
        <v>135</v>
      </c>
    </row>
    <row r="1711" spans="1:12">
      <c r="A1711" s="8" t="str">
        <f>IF(data_in!A1711="","",data_in!A1711)</f>
        <v>e59efb3e-2eaa-4ca1-8484-0cb60a72b216</v>
      </c>
      <c r="B1711" s="12">
        <f>IF(A1711="","",data_in!B1711)</f>
        <v>43847.651574074072</v>
      </c>
      <c r="C1711" s="8">
        <f>IF(A1711="","",IF(data_in!E1711="NULL",0,1))</f>
        <v>0</v>
      </c>
      <c r="D1711" s="8" t="str">
        <f>IF(A1711="","",IF(data_in!E1711="NULL","",ROUND(data_in!E1711-data_in!B1711,0)))</f>
        <v/>
      </c>
      <c r="E1711" s="8">
        <f>IF(A1711="","",IF(data_in!C1711="NULL",0,IF(data_in!C1711&gt;data_in!E1711,0,1)))</f>
        <v>0</v>
      </c>
      <c r="F1711" s="8" t="str">
        <f>IF(OR(A1711="",E1711=0),"",IF(data_in!C1711="NULL","",ROUND(data_in!C1711-data_in!B1711,0)))</f>
        <v/>
      </c>
      <c r="G1711" s="8" t="str">
        <f>IF(OR(A1711="",E1711=0),"",IF(data_in!C1711="NULL","",IF(D1711="",ROUND(data_in!D1711-data_in!B1711,0),MIN(D1711,ROUND(data_in!D1711-data_in!B1711,0)))))</f>
        <v/>
      </c>
      <c r="H1711" s="8" t="str">
        <f>IF(A1711="","",IF(data_in!M1711="United States","United States",IF(data_in!M1711="Canada","Canada",IF(data_in!M1711="United Kingdom","United Kingdom","Other Country"))))</f>
        <v>United States</v>
      </c>
      <c r="I1711" s="8" t="str">
        <f>IF(A1711="","",IF(data_in!K1711="Unknown","Unknown",IF(data_in!K1711&lt;=10,"Very Small",IF(data_in!K1711&lt;=100,"Small",IF(data_in!K1711&lt;=500,"Medium",IF(data_in!K1711&gt;500,"Large","Error"))))))</f>
        <v>Very Small</v>
      </c>
      <c r="J1711" s="8" t="str">
        <f>IF(C1711=1,TEXT(data_in!E1711,"mm-yyyy"),"")</f>
        <v/>
      </c>
      <c r="K1711" s="8" t="str">
        <f>IF(A1711="","",IF(data_in!I1711="Website","Website",IF(data_in!I1711="Paid Search","Paid Search",IF(data_in!I1711="Slack","Slack","Other Channel"))))</f>
        <v>Slack</v>
      </c>
      <c r="L1711" s="10">
        <f>IF(A1711="","",ROUND(N$3-data_in!B1711,0))</f>
        <v>135</v>
      </c>
    </row>
    <row r="1712" spans="1:12">
      <c r="A1712" s="8" t="str">
        <f>IF(data_in!A1712="","",data_in!A1712)</f>
        <v>46766fe7-63b3-4166-9ba0-9f2ae2278470</v>
      </c>
      <c r="B1712" s="12">
        <f>IF(A1712="","",data_in!B1712)</f>
        <v>43847.657175925924</v>
      </c>
      <c r="C1712" s="8">
        <f>IF(A1712="","",IF(data_in!E1712="NULL",0,1))</f>
        <v>0</v>
      </c>
      <c r="D1712" s="8" t="str">
        <f>IF(A1712="","",IF(data_in!E1712="NULL","",ROUND(data_in!E1712-data_in!B1712,0)))</f>
        <v/>
      </c>
      <c r="E1712" s="8">
        <f>IF(A1712="","",IF(data_in!C1712="NULL",0,IF(data_in!C1712&gt;data_in!E1712,0,1)))</f>
        <v>0</v>
      </c>
      <c r="F1712" s="8" t="str">
        <f>IF(OR(A1712="",E1712=0),"",IF(data_in!C1712="NULL","",ROUND(data_in!C1712-data_in!B1712,0)))</f>
        <v/>
      </c>
      <c r="G1712" s="8" t="str">
        <f>IF(OR(A1712="",E1712=0),"",IF(data_in!C1712="NULL","",IF(D1712="",ROUND(data_in!D1712-data_in!B1712,0),MIN(D1712,ROUND(data_in!D1712-data_in!B1712,0)))))</f>
        <v/>
      </c>
      <c r="H1712" s="8" t="str">
        <f>IF(A1712="","",IF(data_in!M1712="United States","United States",IF(data_in!M1712="Canada","Canada",IF(data_in!M1712="United Kingdom","United Kingdom","Other Country"))))</f>
        <v>Other Country</v>
      </c>
      <c r="I1712" s="8" t="str">
        <f>IF(A1712="","",IF(data_in!K1712="Unknown","Unknown",IF(data_in!K1712&lt;=10,"Very Small",IF(data_in!K1712&lt;=100,"Small",IF(data_in!K1712&lt;=500,"Medium",IF(data_in!K1712&gt;500,"Large","Error"))))))</f>
        <v>Large</v>
      </c>
      <c r="J1712" s="8" t="str">
        <f>IF(C1712=1,TEXT(data_in!E1712,"mm-yyyy"),"")</f>
        <v/>
      </c>
      <c r="K1712" s="8" t="str">
        <f>IF(A1712="","",IF(data_in!I1712="Website","Website",IF(data_in!I1712="Paid Search","Paid Search",IF(data_in!I1712="Slack","Slack","Other Channel"))))</f>
        <v>Website</v>
      </c>
      <c r="L1712" s="10">
        <f>IF(A1712="","",ROUND(N$3-data_in!B1712,0))</f>
        <v>135</v>
      </c>
    </row>
    <row r="1713" spans="1:12">
      <c r="A1713" s="8" t="str">
        <f>IF(data_in!A1713="","",data_in!A1713)</f>
        <v>d9dcf938-aed5-4a08-875f-32fa82755367</v>
      </c>
      <c r="B1713" s="12">
        <f>IF(A1713="","",data_in!B1713)</f>
        <v>43847.795972222222</v>
      </c>
      <c r="C1713" s="8">
        <f>IF(A1713="","",IF(data_in!E1713="NULL",0,1))</f>
        <v>0</v>
      </c>
      <c r="D1713" s="8" t="str">
        <f>IF(A1713="","",IF(data_in!E1713="NULL","",ROUND(data_in!E1713-data_in!B1713,0)))</f>
        <v/>
      </c>
      <c r="E1713" s="8">
        <f>IF(A1713="","",IF(data_in!C1713="NULL",0,IF(data_in!C1713&gt;data_in!E1713,0,1)))</f>
        <v>1</v>
      </c>
      <c r="F1713" s="8">
        <f>IF(OR(A1713="",E1713=0),"",IF(data_in!C1713="NULL","",ROUND(data_in!C1713-data_in!B1713,0)))</f>
        <v>0</v>
      </c>
      <c r="G1713" s="8">
        <f>IF(OR(A1713="",E1713=0),"",IF(data_in!C1713="NULL","",IF(D1713="",ROUND(data_in!D1713-data_in!B1713,0),MIN(D1713,ROUND(data_in!D1713-data_in!B1713,0)))))</f>
        <v>30</v>
      </c>
      <c r="H1713" s="8" t="str">
        <f>IF(A1713="","",IF(data_in!M1713="United States","United States",IF(data_in!M1713="Canada","Canada",IF(data_in!M1713="United Kingdom","United Kingdom","Other Country"))))</f>
        <v>Canada</v>
      </c>
      <c r="I1713" s="8" t="str">
        <f>IF(A1713="","",IF(data_in!K1713="Unknown","Unknown",IF(data_in!K1713&lt;=10,"Very Small",IF(data_in!K1713&lt;=100,"Small",IF(data_in!K1713&lt;=500,"Medium",IF(data_in!K1713&gt;500,"Large","Error"))))))</f>
        <v>Very Small</v>
      </c>
      <c r="J1713" s="8" t="str">
        <f>IF(C1713=1,TEXT(data_in!E1713,"mm-yyyy"),"")</f>
        <v/>
      </c>
      <c r="K1713" s="8" t="str">
        <f>IF(A1713="","",IF(data_in!I1713="Website","Website",IF(data_in!I1713="Paid Search","Paid Search",IF(data_in!I1713="Slack","Slack","Other Channel"))))</f>
        <v>Website</v>
      </c>
      <c r="L1713" s="10">
        <f>IF(A1713="","",ROUND(N$3-data_in!B1713,0))</f>
        <v>135</v>
      </c>
    </row>
    <row r="1714" spans="1:12">
      <c r="A1714" s="8" t="str">
        <f>IF(data_in!A1714="","",data_in!A1714)</f>
        <v>3bec107c-bfb7-4c25-8524-0e631dcb6dc0</v>
      </c>
      <c r="B1714" s="12">
        <f>IF(A1714="","",data_in!B1714)</f>
        <v>43847.60796296296</v>
      </c>
      <c r="C1714" s="8">
        <f>IF(A1714="","",IF(data_in!E1714="NULL",0,1))</f>
        <v>0</v>
      </c>
      <c r="D1714" s="8" t="str">
        <f>IF(A1714="","",IF(data_in!E1714="NULL","",ROUND(data_in!E1714-data_in!B1714,0)))</f>
        <v/>
      </c>
      <c r="E1714" s="8">
        <f>IF(A1714="","",IF(data_in!C1714="NULL",0,IF(data_in!C1714&gt;data_in!E1714,0,1)))</f>
        <v>0</v>
      </c>
      <c r="F1714" s="8" t="str">
        <f>IF(OR(A1714="",E1714=0),"",IF(data_in!C1714="NULL","",ROUND(data_in!C1714-data_in!B1714,0)))</f>
        <v/>
      </c>
      <c r="G1714" s="8" t="str">
        <f>IF(OR(A1714="",E1714=0),"",IF(data_in!C1714="NULL","",IF(D1714="",ROUND(data_in!D1714-data_in!B1714,0),MIN(D1714,ROUND(data_in!D1714-data_in!B1714,0)))))</f>
        <v/>
      </c>
      <c r="H1714" s="8" t="str">
        <f>IF(A1714="","",IF(data_in!M1714="United States","United States",IF(data_in!M1714="Canada","Canada",IF(data_in!M1714="United Kingdom","United Kingdom","Other Country"))))</f>
        <v>United States</v>
      </c>
      <c r="I1714" s="8" t="str">
        <f>IF(A1714="","",IF(data_in!K1714="Unknown","Unknown",IF(data_in!K1714&lt;=10,"Very Small",IF(data_in!K1714&lt;=100,"Small",IF(data_in!K1714&lt;=500,"Medium",IF(data_in!K1714&gt;500,"Large","Error"))))))</f>
        <v>Very Small</v>
      </c>
      <c r="J1714" s="8" t="str">
        <f>IF(C1714=1,TEXT(data_in!E1714,"mm-yyyy"),"")</f>
        <v/>
      </c>
      <c r="K1714" s="8" t="str">
        <f>IF(A1714="","",IF(data_in!I1714="Website","Website",IF(data_in!I1714="Paid Search","Paid Search",IF(data_in!I1714="Slack","Slack","Other Channel"))))</f>
        <v>Website</v>
      </c>
      <c r="L1714" s="10">
        <f>IF(A1714="","",ROUND(N$3-data_in!B1714,0))</f>
        <v>135</v>
      </c>
    </row>
    <row r="1715" spans="1:12">
      <c r="A1715" s="8" t="str">
        <f>IF(data_in!A1715="","",data_in!A1715)</f>
        <v>3931a0c8-0a77-46cb-b005-6fd1fa66a43a</v>
      </c>
      <c r="B1715" s="12">
        <f>IF(A1715="","",data_in!B1715)</f>
        <v>43847.671365740738</v>
      </c>
      <c r="C1715" s="8">
        <f>IF(A1715="","",IF(data_in!E1715="NULL",0,1))</f>
        <v>0</v>
      </c>
      <c r="D1715" s="8" t="str">
        <f>IF(A1715="","",IF(data_in!E1715="NULL","",ROUND(data_in!E1715-data_in!B1715,0)))</f>
        <v/>
      </c>
      <c r="E1715" s="8">
        <f>IF(A1715="","",IF(data_in!C1715="NULL",0,IF(data_in!C1715&gt;data_in!E1715,0,1)))</f>
        <v>0</v>
      </c>
      <c r="F1715" s="8" t="str">
        <f>IF(OR(A1715="",E1715=0),"",IF(data_in!C1715="NULL","",ROUND(data_in!C1715-data_in!B1715,0)))</f>
        <v/>
      </c>
      <c r="G1715" s="8" t="str">
        <f>IF(OR(A1715="",E1715=0),"",IF(data_in!C1715="NULL","",IF(D1715="",ROUND(data_in!D1715-data_in!B1715,0),MIN(D1715,ROUND(data_in!D1715-data_in!B1715,0)))))</f>
        <v/>
      </c>
      <c r="H1715" s="8" t="str">
        <f>IF(A1715="","",IF(data_in!M1715="United States","United States",IF(data_in!M1715="Canada","Canada",IF(data_in!M1715="United Kingdom","United Kingdom","Other Country"))))</f>
        <v>United States</v>
      </c>
      <c r="I1715" s="8" t="str">
        <f>IF(A1715="","",IF(data_in!K1715="Unknown","Unknown",IF(data_in!K1715&lt;=10,"Very Small",IF(data_in!K1715&lt;=100,"Small",IF(data_in!K1715&lt;=500,"Medium",IF(data_in!K1715&gt;500,"Large","Error"))))))</f>
        <v>Small</v>
      </c>
      <c r="J1715" s="8" t="str">
        <f>IF(C1715=1,TEXT(data_in!E1715,"mm-yyyy"),"")</f>
        <v/>
      </c>
      <c r="K1715" s="8" t="str">
        <f>IF(A1715="","",IF(data_in!I1715="Website","Website",IF(data_in!I1715="Paid Search","Paid Search",IF(data_in!I1715="Slack","Slack","Other Channel"))))</f>
        <v>Paid Search</v>
      </c>
      <c r="L1715" s="10">
        <f>IF(A1715="","",ROUND(N$3-data_in!B1715,0))</f>
        <v>135</v>
      </c>
    </row>
    <row r="1716" spans="1:12">
      <c r="A1716" s="8" t="str">
        <f>IF(data_in!A1716="","",data_in!A1716)</f>
        <v>e8817440-13cf-41a0-8a83-a9a005466153</v>
      </c>
      <c r="B1716" s="12">
        <f>IF(A1716="","",data_in!B1716)</f>
        <v>43847.69871527778</v>
      </c>
      <c r="C1716" s="8">
        <f>IF(A1716="","",IF(data_in!E1716="NULL",0,1))</f>
        <v>0</v>
      </c>
      <c r="D1716" s="8" t="str">
        <f>IF(A1716="","",IF(data_in!E1716="NULL","",ROUND(data_in!E1716-data_in!B1716,0)))</f>
        <v/>
      </c>
      <c r="E1716" s="8">
        <f>IF(A1716="","",IF(data_in!C1716="NULL",0,IF(data_in!C1716&gt;data_in!E1716,0,1)))</f>
        <v>0</v>
      </c>
      <c r="F1716" s="8" t="str">
        <f>IF(OR(A1716="",E1716=0),"",IF(data_in!C1716="NULL","",ROUND(data_in!C1716-data_in!B1716,0)))</f>
        <v/>
      </c>
      <c r="G1716" s="8" t="str">
        <f>IF(OR(A1716="",E1716=0),"",IF(data_in!C1716="NULL","",IF(D1716="",ROUND(data_in!D1716-data_in!B1716,0),MIN(D1716,ROUND(data_in!D1716-data_in!B1716,0)))))</f>
        <v/>
      </c>
      <c r="H1716" s="8" t="str">
        <f>IF(A1716="","",IF(data_in!M1716="United States","United States",IF(data_in!M1716="Canada","Canada",IF(data_in!M1716="United Kingdom","United Kingdom","Other Country"))))</f>
        <v>Other Country</v>
      </c>
      <c r="I1716" s="8" t="str">
        <f>IF(A1716="","",IF(data_in!K1716="Unknown","Unknown",IF(data_in!K1716&lt;=10,"Very Small",IF(data_in!K1716&lt;=100,"Small",IF(data_in!K1716&lt;=500,"Medium",IF(data_in!K1716&gt;500,"Large","Error"))))))</f>
        <v>Very Small</v>
      </c>
      <c r="J1716" s="8" t="str">
        <f>IF(C1716=1,TEXT(data_in!E1716,"mm-yyyy"),"")</f>
        <v/>
      </c>
      <c r="K1716" s="8" t="str">
        <f>IF(A1716="","",IF(data_in!I1716="Website","Website",IF(data_in!I1716="Paid Search","Paid Search",IF(data_in!I1716="Slack","Slack","Other Channel"))))</f>
        <v>Slack</v>
      </c>
      <c r="L1716" s="10">
        <f>IF(A1716="","",ROUND(N$3-data_in!B1716,0))</f>
        <v>135</v>
      </c>
    </row>
    <row r="1717" spans="1:12">
      <c r="A1717" s="8" t="str">
        <f>IF(data_in!A1717="","",data_in!A1717)</f>
        <v>e7edcb20-2fb6-467c-94de-88ebc9eca057</v>
      </c>
      <c r="B1717" s="12">
        <f>IF(A1717="","",data_in!B1717)</f>
        <v>43955.839907407404</v>
      </c>
      <c r="C1717" s="8">
        <f>IF(A1717="","",IF(data_in!E1717="NULL",0,1))</f>
        <v>0</v>
      </c>
      <c r="D1717" s="8" t="str">
        <f>IF(A1717="","",IF(data_in!E1717="NULL","",ROUND(data_in!E1717-data_in!B1717,0)))</f>
        <v/>
      </c>
      <c r="E1717" s="8">
        <f>IF(A1717="","",IF(data_in!C1717="NULL",0,IF(data_in!C1717&gt;data_in!E1717,0,1)))</f>
        <v>0</v>
      </c>
      <c r="F1717" s="8" t="str">
        <f>IF(OR(A1717="",E1717=0),"",IF(data_in!C1717="NULL","",ROUND(data_in!C1717-data_in!B1717,0)))</f>
        <v/>
      </c>
      <c r="G1717" s="8" t="str">
        <f>IF(OR(A1717="",E1717=0),"",IF(data_in!C1717="NULL","",IF(D1717="",ROUND(data_in!D1717-data_in!B1717,0),MIN(D1717,ROUND(data_in!D1717-data_in!B1717,0)))))</f>
        <v/>
      </c>
      <c r="H1717" s="8" t="str">
        <f>IF(A1717="","",IF(data_in!M1717="United States","United States",IF(data_in!M1717="Canada","Canada",IF(data_in!M1717="United Kingdom","United Kingdom","Other Country"))))</f>
        <v>United States</v>
      </c>
      <c r="I1717" s="8" t="str">
        <f>IF(A1717="","",IF(data_in!K1717="Unknown","Unknown",IF(data_in!K1717&lt;=10,"Very Small",IF(data_in!K1717&lt;=100,"Small",IF(data_in!K1717&lt;=500,"Medium",IF(data_in!K1717&gt;500,"Large","Error"))))))</f>
        <v>Small</v>
      </c>
      <c r="J1717" s="8" t="str">
        <f>IF(C1717=1,TEXT(data_in!E1717,"mm-yyyy"),"")</f>
        <v/>
      </c>
      <c r="K1717" s="8" t="str">
        <f>IF(A1717="","",IF(data_in!I1717="Website","Website",IF(data_in!I1717="Paid Search","Paid Search",IF(data_in!I1717="Slack","Slack","Other Channel"))))</f>
        <v>Website</v>
      </c>
      <c r="L1717" s="10">
        <f>IF(A1717="","",ROUND(N$3-data_in!B1717,0))</f>
        <v>27</v>
      </c>
    </row>
    <row r="1718" spans="1:12">
      <c r="A1718" s="8" t="str">
        <f>IF(data_in!A1718="","",data_in!A1718)</f>
        <v>77acc90c-60aa-49eb-9318-05a2fab075b2</v>
      </c>
      <c r="B1718" s="12">
        <f>IF(A1718="","",data_in!B1718)</f>
        <v>43950.883842592593</v>
      </c>
      <c r="C1718" s="8">
        <f>IF(A1718="","",IF(data_in!E1718="NULL",0,1))</f>
        <v>0</v>
      </c>
      <c r="D1718" s="8" t="str">
        <f>IF(A1718="","",IF(data_in!E1718="NULL","",ROUND(data_in!E1718-data_in!B1718,0)))</f>
        <v/>
      </c>
      <c r="E1718" s="8">
        <f>IF(A1718="","",IF(data_in!C1718="NULL",0,IF(data_in!C1718&gt;data_in!E1718,0,1)))</f>
        <v>0</v>
      </c>
      <c r="F1718" s="8" t="str">
        <f>IF(OR(A1718="",E1718=0),"",IF(data_in!C1718="NULL","",ROUND(data_in!C1718-data_in!B1718,0)))</f>
        <v/>
      </c>
      <c r="G1718" s="8" t="str">
        <f>IF(OR(A1718="",E1718=0),"",IF(data_in!C1718="NULL","",IF(D1718="",ROUND(data_in!D1718-data_in!B1718,0),MIN(D1718,ROUND(data_in!D1718-data_in!B1718,0)))))</f>
        <v/>
      </c>
      <c r="H1718" s="8" t="str">
        <f>IF(A1718="","",IF(data_in!M1718="United States","United States",IF(data_in!M1718="Canada","Canada",IF(data_in!M1718="United Kingdom","United Kingdom","Other Country"))))</f>
        <v>Other Country</v>
      </c>
      <c r="I1718" s="8" t="str">
        <f>IF(A1718="","",IF(data_in!K1718="Unknown","Unknown",IF(data_in!K1718&lt;=10,"Very Small",IF(data_in!K1718&lt;=100,"Small",IF(data_in!K1718&lt;=500,"Medium",IF(data_in!K1718&gt;500,"Large","Error"))))))</f>
        <v>Small</v>
      </c>
      <c r="J1718" s="8" t="str">
        <f>IF(C1718=1,TEXT(data_in!E1718,"mm-yyyy"),"")</f>
        <v/>
      </c>
      <c r="K1718" s="8" t="str">
        <f>IF(A1718="","",IF(data_in!I1718="Website","Website",IF(data_in!I1718="Paid Search","Paid Search",IF(data_in!I1718="Slack","Slack","Other Channel"))))</f>
        <v>Website</v>
      </c>
      <c r="L1718" s="10">
        <f>IF(A1718="","",ROUND(N$3-data_in!B1718,0))</f>
        <v>32</v>
      </c>
    </row>
    <row r="1719" spans="1:12">
      <c r="A1719" s="8" t="str">
        <f>IF(data_in!A1719="","",data_in!A1719)</f>
        <v>33895696-7271-474a-a9e1-73f75cadefab</v>
      </c>
      <c r="B1719" s="12">
        <f>IF(A1719="","",data_in!B1719)</f>
        <v>43950.915092592593</v>
      </c>
      <c r="C1719" s="8">
        <f>IF(A1719="","",IF(data_in!E1719="NULL",0,1))</f>
        <v>0</v>
      </c>
      <c r="D1719" s="8" t="str">
        <f>IF(A1719="","",IF(data_in!E1719="NULL","",ROUND(data_in!E1719-data_in!B1719,0)))</f>
        <v/>
      </c>
      <c r="E1719" s="8">
        <f>IF(A1719="","",IF(data_in!C1719="NULL",0,IF(data_in!C1719&gt;data_in!E1719,0,1)))</f>
        <v>0</v>
      </c>
      <c r="F1719" s="8" t="str">
        <f>IF(OR(A1719="",E1719=0),"",IF(data_in!C1719="NULL","",ROUND(data_in!C1719-data_in!B1719,0)))</f>
        <v/>
      </c>
      <c r="G1719" s="8" t="str">
        <f>IF(OR(A1719="",E1719=0),"",IF(data_in!C1719="NULL","",IF(D1719="",ROUND(data_in!D1719-data_in!B1719,0),MIN(D1719,ROUND(data_in!D1719-data_in!B1719,0)))))</f>
        <v/>
      </c>
      <c r="H1719" s="8" t="str">
        <f>IF(A1719="","",IF(data_in!M1719="United States","United States",IF(data_in!M1719="Canada","Canada",IF(data_in!M1719="United Kingdom","United Kingdom","Other Country"))))</f>
        <v>Other Country</v>
      </c>
      <c r="I1719" s="8" t="str">
        <f>IF(A1719="","",IF(data_in!K1719="Unknown","Unknown",IF(data_in!K1719&lt;=10,"Very Small",IF(data_in!K1719&lt;=100,"Small",IF(data_in!K1719&lt;=500,"Medium",IF(data_in!K1719&gt;500,"Large","Error"))))))</f>
        <v>Small</v>
      </c>
      <c r="J1719" s="8" t="str">
        <f>IF(C1719=1,TEXT(data_in!E1719,"mm-yyyy"),"")</f>
        <v/>
      </c>
      <c r="K1719" s="8" t="str">
        <f>IF(A1719="","",IF(data_in!I1719="Website","Website",IF(data_in!I1719="Paid Search","Paid Search",IF(data_in!I1719="Slack","Slack","Other Channel"))))</f>
        <v>Website</v>
      </c>
      <c r="L1719" s="10">
        <f>IF(A1719="","",ROUND(N$3-data_in!B1719,0))</f>
        <v>32</v>
      </c>
    </row>
    <row r="1720" spans="1:12">
      <c r="A1720" s="8" t="str">
        <f>IF(data_in!A1720="","",data_in!A1720)</f>
        <v>0a112590-9b9d-4f96-b010-f2670fcdcf78</v>
      </c>
      <c r="B1720" s="12">
        <f>IF(A1720="","",data_in!B1720)</f>
        <v>43950.911747685182</v>
      </c>
      <c r="C1720" s="8">
        <f>IF(A1720="","",IF(data_in!E1720="NULL",0,1))</f>
        <v>0</v>
      </c>
      <c r="D1720" s="8" t="str">
        <f>IF(A1720="","",IF(data_in!E1720="NULL","",ROUND(data_in!E1720-data_in!B1720,0)))</f>
        <v/>
      </c>
      <c r="E1720" s="8">
        <f>IF(A1720="","",IF(data_in!C1720="NULL",0,IF(data_in!C1720&gt;data_in!E1720,0,1)))</f>
        <v>0</v>
      </c>
      <c r="F1720" s="8" t="str">
        <f>IF(OR(A1720="",E1720=0),"",IF(data_in!C1720="NULL","",ROUND(data_in!C1720-data_in!B1720,0)))</f>
        <v/>
      </c>
      <c r="G1720" s="8" t="str">
        <f>IF(OR(A1720="",E1720=0),"",IF(data_in!C1720="NULL","",IF(D1720="",ROUND(data_in!D1720-data_in!B1720,0),MIN(D1720,ROUND(data_in!D1720-data_in!B1720,0)))))</f>
        <v/>
      </c>
      <c r="H1720" s="8" t="str">
        <f>IF(A1720="","",IF(data_in!M1720="United States","United States",IF(data_in!M1720="Canada","Canada",IF(data_in!M1720="United Kingdom","United Kingdom","Other Country"))))</f>
        <v>Other Country</v>
      </c>
      <c r="I1720" s="8" t="str">
        <f>IF(A1720="","",IF(data_in!K1720="Unknown","Unknown",IF(data_in!K1720&lt;=10,"Very Small",IF(data_in!K1720&lt;=100,"Small",IF(data_in!K1720&lt;=500,"Medium",IF(data_in!K1720&gt;500,"Large","Error"))))))</f>
        <v>Very Small</v>
      </c>
      <c r="J1720" s="8" t="str">
        <f>IF(C1720=1,TEXT(data_in!E1720,"mm-yyyy"),"")</f>
        <v/>
      </c>
      <c r="K1720" s="8" t="str">
        <f>IF(A1720="","",IF(data_in!I1720="Website","Website",IF(data_in!I1720="Paid Search","Paid Search",IF(data_in!I1720="Slack","Slack","Other Channel"))))</f>
        <v>Website</v>
      </c>
      <c r="L1720" s="10">
        <f>IF(A1720="","",ROUND(N$3-data_in!B1720,0))</f>
        <v>32</v>
      </c>
    </row>
    <row r="1721" spans="1:12">
      <c r="A1721" s="8" t="str">
        <f>IF(data_in!A1721="","",data_in!A1721)</f>
        <v>6b1a1e46-ca11-42c8-a65c-84133befe9ae</v>
      </c>
      <c r="B1721" s="12">
        <f>IF(A1721="","",data_in!B1721)</f>
        <v>43950.948275462964</v>
      </c>
      <c r="C1721" s="8">
        <f>IF(A1721="","",IF(data_in!E1721="NULL",0,1))</f>
        <v>0</v>
      </c>
      <c r="D1721" s="8" t="str">
        <f>IF(A1721="","",IF(data_in!E1721="NULL","",ROUND(data_in!E1721-data_in!B1721,0)))</f>
        <v/>
      </c>
      <c r="E1721" s="8">
        <f>IF(A1721="","",IF(data_in!C1721="NULL",0,IF(data_in!C1721&gt;data_in!E1721,0,1)))</f>
        <v>0</v>
      </c>
      <c r="F1721" s="8" t="str">
        <f>IF(OR(A1721="",E1721=0),"",IF(data_in!C1721="NULL","",ROUND(data_in!C1721-data_in!B1721,0)))</f>
        <v/>
      </c>
      <c r="G1721" s="8" t="str">
        <f>IF(OR(A1721="",E1721=0),"",IF(data_in!C1721="NULL","",IF(D1721="",ROUND(data_in!D1721-data_in!B1721,0),MIN(D1721,ROUND(data_in!D1721-data_in!B1721,0)))))</f>
        <v/>
      </c>
      <c r="H1721" s="8" t="str">
        <f>IF(A1721="","",IF(data_in!M1721="United States","United States",IF(data_in!M1721="Canada","Canada",IF(data_in!M1721="United Kingdom","United Kingdom","Other Country"))))</f>
        <v>Other Country</v>
      </c>
      <c r="I1721" s="8" t="str">
        <f>IF(A1721="","",IF(data_in!K1721="Unknown","Unknown",IF(data_in!K1721&lt;=10,"Very Small",IF(data_in!K1721&lt;=100,"Small",IF(data_in!K1721&lt;=500,"Medium",IF(data_in!K1721&gt;500,"Large","Error"))))))</f>
        <v>Very Small</v>
      </c>
      <c r="J1721" s="8" t="str">
        <f>IF(C1721=1,TEXT(data_in!E1721,"mm-yyyy"),"")</f>
        <v/>
      </c>
      <c r="K1721" s="8" t="str">
        <f>IF(A1721="","",IF(data_in!I1721="Website","Website",IF(data_in!I1721="Paid Search","Paid Search",IF(data_in!I1721="Slack","Slack","Other Channel"))))</f>
        <v>Website</v>
      </c>
      <c r="L1721" s="10">
        <f>IF(A1721="","",ROUND(N$3-data_in!B1721,0))</f>
        <v>32</v>
      </c>
    </row>
    <row r="1722" spans="1:12">
      <c r="A1722" s="8" t="str">
        <f>IF(data_in!A1722="","",data_in!A1722)</f>
        <v>4c0ccf14-e541-47da-967a-ea5ee5a5d739</v>
      </c>
      <c r="B1722" s="12">
        <f>IF(A1722="","",data_in!B1722)</f>
        <v>43950.99</v>
      </c>
      <c r="C1722" s="8">
        <f>IF(A1722="","",IF(data_in!E1722="NULL",0,1))</f>
        <v>0</v>
      </c>
      <c r="D1722" s="8" t="str">
        <f>IF(A1722="","",IF(data_in!E1722="NULL","",ROUND(data_in!E1722-data_in!B1722,0)))</f>
        <v/>
      </c>
      <c r="E1722" s="8">
        <f>IF(A1722="","",IF(data_in!C1722="NULL",0,IF(data_in!C1722&gt;data_in!E1722,0,1)))</f>
        <v>1</v>
      </c>
      <c r="F1722" s="8">
        <f>IF(OR(A1722="",E1722=0),"",IF(data_in!C1722="NULL","",ROUND(data_in!C1722-data_in!B1722,0)))</f>
        <v>0</v>
      </c>
      <c r="G1722" s="8">
        <f>IF(OR(A1722="",E1722=0),"",IF(data_in!C1722="NULL","",IF(D1722="",ROUND(data_in!D1722-data_in!B1722,0),MIN(D1722,ROUND(data_in!D1722-data_in!B1722,0)))))</f>
        <v>14</v>
      </c>
      <c r="H1722" s="8" t="str">
        <f>IF(A1722="","",IF(data_in!M1722="United States","United States",IF(data_in!M1722="Canada","Canada",IF(data_in!M1722="United Kingdom","United Kingdom","Other Country"))))</f>
        <v>Other Country</v>
      </c>
      <c r="I1722" s="8" t="str">
        <f>IF(A1722="","",IF(data_in!K1722="Unknown","Unknown",IF(data_in!K1722&lt;=10,"Very Small",IF(data_in!K1722&lt;=100,"Small",IF(data_in!K1722&lt;=500,"Medium",IF(data_in!K1722&gt;500,"Large","Error"))))))</f>
        <v>Very Small</v>
      </c>
      <c r="J1722" s="8" t="str">
        <f>IF(C1722=1,TEXT(data_in!E1722,"mm-yyyy"),"")</f>
        <v/>
      </c>
      <c r="K1722" s="8" t="str">
        <f>IF(A1722="","",IF(data_in!I1722="Website","Website",IF(data_in!I1722="Paid Search","Paid Search",IF(data_in!I1722="Slack","Slack","Other Channel"))))</f>
        <v>Website</v>
      </c>
      <c r="L1722" s="10">
        <f>IF(A1722="","",ROUND(N$3-data_in!B1722,0))</f>
        <v>32</v>
      </c>
    </row>
    <row r="1723" spans="1:12">
      <c r="A1723" s="8" t="str">
        <f>IF(data_in!A1723="","",data_in!A1723)</f>
        <v>4c0dd1d5-888d-4141-a3ca-8a7b03e2a9dd</v>
      </c>
      <c r="B1723" s="12">
        <f>IF(A1723="","",data_in!B1723)</f>
        <v>43951.00677083333</v>
      </c>
      <c r="C1723" s="8">
        <f>IF(A1723="","",IF(data_in!E1723="NULL",0,1))</f>
        <v>0</v>
      </c>
      <c r="D1723" s="8" t="str">
        <f>IF(A1723="","",IF(data_in!E1723="NULL","",ROUND(data_in!E1723-data_in!B1723,0)))</f>
        <v/>
      </c>
      <c r="E1723" s="8">
        <f>IF(A1723="","",IF(data_in!C1723="NULL",0,IF(data_in!C1723&gt;data_in!E1723,0,1)))</f>
        <v>1</v>
      </c>
      <c r="F1723" s="8">
        <f>IF(OR(A1723="",E1723=0),"",IF(data_in!C1723="NULL","",ROUND(data_in!C1723-data_in!B1723,0)))</f>
        <v>0</v>
      </c>
      <c r="G1723" s="8">
        <f>IF(OR(A1723="",E1723=0),"",IF(data_in!C1723="NULL","",IF(D1723="",ROUND(data_in!D1723-data_in!B1723,0),MIN(D1723,ROUND(data_in!D1723-data_in!B1723,0)))))</f>
        <v>14</v>
      </c>
      <c r="H1723" s="8" t="str">
        <f>IF(A1723="","",IF(data_in!M1723="United States","United States",IF(data_in!M1723="Canada","Canada",IF(data_in!M1723="United Kingdom","United Kingdom","Other Country"))))</f>
        <v>United States</v>
      </c>
      <c r="I1723" s="8" t="str">
        <f>IF(A1723="","",IF(data_in!K1723="Unknown","Unknown",IF(data_in!K1723&lt;=10,"Very Small",IF(data_in!K1723&lt;=100,"Small",IF(data_in!K1723&lt;=500,"Medium",IF(data_in!K1723&gt;500,"Large","Error"))))))</f>
        <v>Very Small</v>
      </c>
      <c r="J1723" s="8" t="str">
        <f>IF(C1723=1,TEXT(data_in!E1723,"mm-yyyy"),"")</f>
        <v/>
      </c>
      <c r="K1723" s="8" t="str">
        <f>IF(A1723="","",IF(data_in!I1723="Website","Website",IF(data_in!I1723="Paid Search","Paid Search",IF(data_in!I1723="Slack","Slack","Other Channel"))))</f>
        <v>Website</v>
      </c>
      <c r="L1723" s="10">
        <f>IF(A1723="","",ROUND(N$3-data_in!B1723,0))</f>
        <v>32</v>
      </c>
    </row>
    <row r="1724" spans="1:12">
      <c r="A1724" s="8" t="str">
        <f>IF(data_in!A1724="","",data_in!A1724)</f>
        <v>2902b851-e174-49e0-84ca-d475bb3c5528</v>
      </c>
      <c r="B1724" s="12">
        <f>IF(A1724="","",data_in!B1724)</f>
        <v>43951.05605324074</v>
      </c>
      <c r="C1724" s="8">
        <f>IF(A1724="","",IF(data_in!E1724="NULL",0,1))</f>
        <v>0</v>
      </c>
      <c r="D1724" s="8" t="str">
        <f>IF(A1724="","",IF(data_in!E1724="NULL","",ROUND(data_in!E1724-data_in!B1724,0)))</f>
        <v/>
      </c>
      <c r="E1724" s="8">
        <f>IF(A1724="","",IF(data_in!C1724="NULL",0,IF(data_in!C1724&gt;data_in!E1724,0,1)))</f>
        <v>1</v>
      </c>
      <c r="F1724" s="8">
        <f>IF(OR(A1724="",E1724=0),"",IF(data_in!C1724="NULL","",ROUND(data_in!C1724-data_in!B1724,0)))</f>
        <v>0</v>
      </c>
      <c r="G1724" s="8">
        <f>IF(OR(A1724="",E1724=0),"",IF(data_in!C1724="NULL","",IF(D1724="",ROUND(data_in!D1724-data_in!B1724,0),MIN(D1724,ROUND(data_in!D1724-data_in!B1724,0)))))</f>
        <v>14</v>
      </c>
      <c r="H1724" s="8" t="str">
        <f>IF(A1724="","",IF(data_in!M1724="United States","United States",IF(data_in!M1724="Canada","Canada",IF(data_in!M1724="United Kingdom","United Kingdom","Other Country"))))</f>
        <v>Other Country</v>
      </c>
      <c r="I1724" s="8" t="str">
        <f>IF(A1724="","",IF(data_in!K1724="Unknown","Unknown",IF(data_in!K1724&lt;=10,"Very Small",IF(data_in!K1724&lt;=100,"Small",IF(data_in!K1724&lt;=500,"Medium",IF(data_in!K1724&gt;500,"Large","Error"))))))</f>
        <v>Very Small</v>
      </c>
      <c r="J1724" s="8" t="str">
        <f>IF(C1724=1,TEXT(data_in!E1724,"mm-yyyy"),"")</f>
        <v/>
      </c>
      <c r="K1724" s="8" t="str">
        <f>IF(A1724="","",IF(data_in!I1724="Website","Website",IF(data_in!I1724="Paid Search","Paid Search",IF(data_in!I1724="Slack","Slack","Other Channel"))))</f>
        <v>Website</v>
      </c>
      <c r="L1724" s="10">
        <f>IF(A1724="","",ROUND(N$3-data_in!B1724,0))</f>
        <v>32</v>
      </c>
    </row>
    <row r="1725" spans="1:12">
      <c r="A1725" s="8" t="str">
        <f>IF(data_in!A1725="","",data_in!A1725)</f>
        <v>c788c4f9-e5f0-4efe-8b1b-95e36d0fabf4</v>
      </c>
      <c r="B1725" s="12">
        <f>IF(A1725="","",data_in!B1725)</f>
        <v>43951.040833333333</v>
      </c>
      <c r="C1725" s="8">
        <f>IF(A1725="","",IF(data_in!E1725="NULL",0,1))</f>
        <v>0</v>
      </c>
      <c r="D1725" s="8" t="str">
        <f>IF(A1725="","",IF(data_in!E1725="NULL","",ROUND(data_in!E1725-data_in!B1725,0)))</f>
        <v/>
      </c>
      <c r="E1725" s="8">
        <f>IF(A1725="","",IF(data_in!C1725="NULL",0,IF(data_in!C1725&gt;data_in!E1725,0,1)))</f>
        <v>0</v>
      </c>
      <c r="F1725" s="8" t="str">
        <f>IF(OR(A1725="",E1725=0),"",IF(data_in!C1725="NULL","",ROUND(data_in!C1725-data_in!B1725,0)))</f>
        <v/>
      </c>
      <c r="G1725" s="8" t="str">
        <f>IF(OR(A1725="",E1725=0),"",IF(data_in!C1725="NULL","",IF(D1725="",ROUND(data_in!D1725-data_in!B1725,0),MIN(D1725,ROUND(data_in!D1725-data_in!B1725,0)))))</f>
        <v/>
      </c>
      <c r="H1725" s="8" t="str">
        <f>IF(A1725="","",IF(data_in!M1725="United States","United States",IF(data_in!M1725="Canada","Canada",IF(data_in!M1725="United Kingdom","United Kingdom","Other Country"))))</f>
        <v>United States</v>
      </c>
      <c r="I1725" s="8" t="str">
        <f>IF(A1725="","",IF(data_in!K1725="Unknown","Unknown",IF(data_in!K1725&lt;=10,"Very Small",IF(data_in!K1725&lt;=100,"Small",IF(data_in!K1725&lt;=500,"Medium",IF(data_in!K1725&gt;500,"Large","Error"))))))</f>
        <v>Medium</v>
      </c>
      <c r="J1725" s="8" t="str">
        <f>IF(C1725=1,TEXT(data_in!E1725,"mm-yyyy"),"")</f>
        <v/>
      </c>
      <c r="K1725" s="8" t="str">
        <f>IF(A1725="","",IF(data_in!I1725="Website","Website",IF(data_in!I1725="Paid Search","Paid Search",IF(data_in!I1725="Slack","Slack","Other Channel"))))</f>
        <v>Website</v>
      </c>
      <c r="L1725" s="10">
        <f>IF(A1725="","",ROUND(N$3-data_in!B1725,0))</f>
        <v>32</v>
      </c>
    </row>
    <row r="1726" spans="1:12">
      <c r="A1726" s="8" t="str">
        <f>IF(data_in!A1726="","",data_in!A1726)</f>
        <v>b7b08bef-8b54-4ab8-bcee-6194924fc02f</v>
      </c>
      <c r="B1726" s="12">
        <f>IF(A1726="","",data_in!B1726)</f>
        <v>43951.142256944448</v>
      </c>
      <c r="C1726" s="8">
        <f>IF(A1726="","",IF(data_in!E1726="NULL",0,1))</f>
        <v>0</v>
      </c>
      <c r="D1726" s="8" t="str">
        <f>IF(A1726="","",IF(data_in!E1726="NULL","",ROUND(data_in!E1726-data_in!B1726,0)))</f>
        <v/>
      </c>
      <c r="E1726" s="8">
        <f>IF(A1726="","",IF(data_in!C1726="NULL",0,IF(data_in!C1726&gt;data_in!E1726,0,1)))</f>
        <v>0</v>
      </c>
      <c r="F1726" s="8" t="str">
        <f>IF(OR(A1726="",E1726=0),"",IF(data_in!C1726="NULL","",ROUND(data_in!C1726-data_in!B1726,0)))</f>
        <v/>
      </c>
      <c r="G1726" s="8" t="str">
        <f>IF(OR(A1726="",E1726=0),"",IF(data_in!C1726="NULL","",IF(D1726="",ROUND(data_in!D1726-data_in!B1726,0),MIN(D1726,ROUND(data_in!D1726-data_in!B1726,0)))))</f>
        <v/>
      </c>
      <c r="H1726" s="8" t="str">
        <f>IF(A1726="","",IF(data_in!M1726="United States","United States",IF(data_in!M1726="Canada","Canada",IF(data_in!M1726="United Kingdom","United Kingdom","Other Country"))))</f>
        <v>Other Country</v>
      </c>
      <c r="I1726" s="8" t="str">
        <f>IF(A1726="","",IF(data_in!K1726="Unknown","Unknown",IF(data_in!K1726&lt;=10,"Very Small",IF(data_in!K1726&lt;=100,"Small",IF(data_in!K1726&lt;=500,"Medium",IF(data_in!K1726&gt;500,"Large","Error"))))))</f>
        <v>Very Small</v>
      </c>
      <c r="J1726" s="8" t="str">
        <f>IF(C1726=1,TEXT(data_in!E1726,"mm-yyyy"),"")</f>
        <v/>
      </c>
      <c r="K1726" s="8" t="str">
        <f>IF(A1726="","",IF(data_in!I1726="Website","Website",IF(data_in!I1726="Paid Search","Paid Search",IF(data_in!I1726="Slack","Slack","Other Channel"))))</f>
        <v>Website</v>
      </c>
      <c r="L1726" s="10">
        <f>IF(A1726="","",ROUND(N$3-data_in!B1726,0))</f>
        <v>32</v>
      </c>
    </row>
    <row r="1727" spans="1:12">
      <c r="A1727" s="8" t="str">
        <f>IF(data_in!A1727="","",data_in!A1727)</f>
        <v>d24ab132-78cf-46f3-86d7-4f6c9e44fbf2</v>
      </c>
      <c r="B1727" s="12">
        <f>IF(A1727="","",data_in!B1727)</f>
        <v>43951.173564814817</v>
      </c>
      <c r="C1727" s="8">
        <f>IF(A1727="","",IF(data_in!E1727="NULL",0,1))</f>
        <v>0</v>
      </c>
      <c r="D1727" s="8" t="str">
        <f>IF(A1727="","",IF(data_in!E1727="NULL","",ROUND(data_in!E1727-data_in!B1727,0)))</f>
        <v/>
      </c>
      <c r="E1727" s="8">
        <f>IF(A1727="","",IF(data_in!C1727="NULL",0,IF(data_in!C1727&gt;data_in!E1727,0,1)))</f>
        <v>0</v>
      </c>
      <c r="F1727" s="8" t="str">
        <f>IF(OR(A1727="",E1727=0),"",IF(data_in!C1727="NULL","",ROUND(data_in!C1727-data_in!B1727,0)))</f>
        <v/>
      </c>
      <c r="G1727" s="8" t="str">
        <f>IF(OR(A1727="",E1727=0),"",IF(data_in!C1727="NULL","",IF(D1727="",ROUND(data_in!D1727-data_in!B1727,0),MIN(D1727,ROUND(data_in!D1727-data_in!B1727,0)))))</f>
        <v/>
      </c>
      <c r="H1727" s="8" t="str">
        <f>IF(A1727="","",IF(data_in!M1727="United States","United States",IF(data_in!M1727="Canada","Canada",IF(data_in!M1727="United Kingdom","United Kingdom","Other Country"))))</f>
        <v>United States</v>
      </c>
      <c r="I1727" s="8" t="str">
        <f>IF(A1727="","",IF(data_in!K1727="Unknown","Unknown",IF(data_in!K1727&lt;=10,"Very Small",IF(data_in!K1727&lt;=100,"Small",IF(data_in!K1727&lt;=500,"Medium",IF(data_in!K1727&gt;500,"Large","Error"))))))</f>
        <v>Small</v>
      </c>
      <c r="J1727" s="8" t="str">
        <f>IF(C1727=1,TEXT(data_in!E1727,"mm-yyyy"),"")</f>
        <v/>
      </c>
      <c r="K1727" s="8" t="str">
        <f>IF(A1727="","",IF(data_in!I1727="Website","Website",IF(data_in!I1727="Paid Search","Paid Search",IF(data_in!I1727="Slack","Slack","Other Channel"))))</f>
        <v>Paid Search</v>
      </c>
      <c r="L1727" s="10">
        <f>IF(A1727="","",ROUND(N$3-data_in!B1727,0))</f>
        <v>32</v>
      </c>
    </row>
    <row r="1728" spans="1:12">
      <c r="A1728" s="8" t="str">
        <f>IF(data_in!A1728="","",data_in!A1728)</f>
        <v>4d71b9c1-3257-4f0b-b338-4b443480869c</v>
      </c>
      <c r="B1728" s="12">
        <f>IF(A1728="","",data_in!B1728)</f>
        <v>43951.241481481484</v>
      </c>
      <c r="C1728" s="8">
        <f>IF(A1728="","",IF(data_in!E1728="NULL",0,1))</f>
        <v>0</v>
      </c>
      <c r="D1728" s="8" t="str">
        <f>IF(A1728="","",IF(data_in!E1728="NULL","",ROUND(data_in!E1728-data_in!B1728,0)))</f>
        <v/>
      </c>
      <c r="E1728" s="8">
        <f>IF(A1728="","",IF(data_in!C1728="NULL",0,IF(data_in!C1728&gt;data_in!E1728,0,1)))</f>
        <v>0</v>
      </c>
      <c r="F1728" s="8" t="str">
        <f>IF(OR(A1728="",E1728=0),"",IF(data_in!C1728="NULL","",ROUND(data_in!C1728-data_in!B1728,0)))</f>
        <v/>
      </c>
      <c r="G1728" s="8" t="str">
        <f>IF(OR(A1728="",E1728=0),"",IF(data_in!C1728="NULL","",IF(D1728="",ROUND(data_in!D1728-data_in!B1728,0),MIN(D1728,ROUND(data_in!D1728-data_in!B1728,0)))))</f>
        <v/>
      </c>
      <c r="H1728" s="8" t="str">
        <f>IF(A1728="","",IF(data_in!M1728="United States","United States",IF(data_in!M1728="Canada","Canada",IF(data_in!M1728="United Kingdom","United Kingdom","Other Country"))))</f>
        <v>Other Country</v>
      </c>
      <c r="I1728" s="8" t="str">
        <f>IF(A1728="","",IF(data_in!K1728="Unknown","Unknown",IF(data_in!K1728&lt;=10,"Very Small",IF(data_in!K1728&lt;=100,"Small",IF(data_in!K1728&lt;=500,"Medium",IF(data_in!K1728&gt;500,"Large","Error"))))))</f>
        <v>Very Small</v>
      </c>
      <c r="J1728" s="8" t="str">
        <f>IF(C1728=1,TEXT(data_in!E1728,"mm-yyyy"),"")</f>
        <v/>
      </c>
      <c r="K1728" s="8" t="str">
        <f>IF(A1728="","",IF(data_in!I1728="Website","Website",IF(data_in!I1728="Paid Search","Paid Search",IF(data_in!I1728="Slack","Slack","Other Channel"))))</f>
        <v>Website</v>
      </c>
      <c r="L1728" s="10">
        <f>IF(A1728="","",ROUND(N$3-data_in!B1728,0))</f>
        <v>32</v>
      </c>
    </row>
    <row r="1729" spans="1:12">
      <c r="A1729" s="8" t="str">
        <f>IF(data_in!A1729="","",data_in!A1729)</f>
        <v>515fc677-bf39-4335-ab8d-1451fa2c6fb1</v>
      </c>
      <c r="B1729" s="12">
        <f>IF(A1729="","",data_in!B1729)</f>
        <v>43951.240520833337</v>
      </c>
      <c r="C1729" s="8">
        <f>IF(A1729="","",IF(data_in!E1729="NULL",0,1))</f>
        <v>0</v>
      </c>
      <c r="D1729" s="8" t="str">
        <f>IF(A1729="","",IF(data_in!E1729="NULL","",ROUND(data_in!E1729-data_in!B1729,0)))</f>
        <v/>
      </c>
      <c r="E1729" s="8">
        <f>IF(A1729="","",IF(data_in!C1729="NULL",0,IF(data_in!C1729&gt;data_in!E1729,0,1)))</f>
        <v>0</v>
      </c>
      <c r="F1729" s="8" t="str">
        <f>IF(OR(A1729="",E1729=0),"",IF(data_in!C1729="NULL","",ROUND(data_in!C1729-data_in!B1729,0)))</f>
        <v/>
      </c>
      <c r="G1729" s="8" t="str">
        <f>IF(OR(A1729="",E1729=0),"",IF(data_in!C1729="NULL","",IF(D1729="",ROUND(data_in!D1729-data_in!B1729,0),MIN(D1729,ROUND(data_in!D1729-data_in!B1729,0)))))</f>
        <v/>
      </c>
      <c r="H1729" s="8" t="str">
        <f>IF(A1729="","",IF(data_in!M1729="United States","United States",IF(data_in!M1729="Canada","Canada",IF(data_in!M1729="United Kingdom","United Kingdom","Other Country"))))</f>
        <v>Other Country</v>
      </c>
      <c r="I1729" s="8" t="str">
        <f>IF(A1729="","",IF(data_in!K1729="Unknown","Unknown",IF(data_in!K1729&lt;=10,"Very Small",IF(data_in!K1729&lt;=100,"Small",IF(data_in!K1729&lt;=500,"Medium",IF(data_in!K1729&gt;500,"Large","Error"))))))</f>
        <v>Small</v>
      </c>
      <c r="J1729" s="8" t="str">
        <f>IF(C1729=1,TEXT(data_in!E1729,"mm-yyyy"),"")</f>
        <v/>
      </c>
      <c r="K1729" s="8" t="str">
        <f>IF(A1729="","",IF(data_in!I1729="Website","Website",IF(data_in!I1729="Paid Search","Paid Search",IF(data_in!I1729="Slack","Slack","Other Channel"))))</f>
        <v>Website</v>
      </c>
      <c r="L1729" s="10">
        <f>IF(A1729="","",ROUND(N$3-data_in!B1729,0))</f>
        <v>32</v>
      </c>
    </row>
    <row r="1730" spans="1:12">
      <c r="A1730" s="8" t="str">
        <f>IF(data_in!A1730="","",data_in!A1730)</f>
        <v>62a22c56-e88b-4a4c-9b40-35dad3674a84</v>
      </c>
      <c r="B1730" s="12">
        <f>IF(A1730="","",data_in!B1730)</f>
        <v>43962.295474537037</v>
      </c>
      <c r="C1730" s="8">
        <f>IF(A1730="","",IF(data_in!E1730="NULL",0,1))</f>
        <v>0</v>
      </c>
      <c r="D1730" s="8" t="str">
        <f>IF(A1730="","",IF(data_in!E1730="NULL","",ROUND(data_in!E1730-data_in!B1730,0)))</f>
        <v/>
      </c>
      <c r="E1730" s="8">
        <f>IF(A1730="","",IF(data_in!C1730="NULL",0,IF(data_in!C1730&gt;data_in!E1730,0,1)))</f>
        <v>0</v>
      </c>
      <c r="F1730" s="8" t="str">
        <f>IF(OR(A1730="",E1730=0),"",IF(data_in!C1730="NULL","",ROUND(data_in!C1730-data_in!B1730,0)))</f>
        <v/>
      </c>
      <c r="G1730" s="8" t="str">
        <f>IF(OR(A1730="",E1730=0),"",IF(data_in!C1730="NULL","",IF(D1730="",ROUND(data_in!D1730-data_in!B1730,0),MIN(D1730,ROUND(data_in!D1730-data_in!B1730,0)))))</f>
        <v/>
      </c>
      <c r="H1730" s="8" t="str">
        <f>IF(A1730="","",IF(data_in!M1730="United States","United States",IF(data_in!M1730="Canada","Canada",IF(data_in!M1730="United Kingdom","United Kingdom","Other Country"))))</f>
        <v>Other Country</v>
      </c>
      <c r="I1730" s="8" t="str">
        <f>IF(A1730="","",IF(data_in!K1730="Unknown","Unknown",IF(data_in!K1730&lt;=10,"Very Small",IF(data_in!K1730&lt;=100,"Small",IF(data_in!K1730&lt;=500,"Medium",IF(data_in!K1730&gt;500,"Large","Error"))))))</f>
        <v>Medium</v>
      </c>
      <c r="J1730" s="8" t="str">
        <f>IF(C1730=1,TEXT(data_in!E1730,"mm-yyyy"),"")</f>
        <v/>
      </c>
      <c r="K1730" s="8" t="str">
        <f>IF(A1730="","",IF(data_in!I1730="Website","Website",IF(data_in!I1730="Paid Search","Paid Search",IF(data_in!I1730="Slack","Slack","Other Channel"))))</f>
        <v>Paid Search</v>
      </c>
      <c r="L1730" s="10">
        <f>IF(A1730="","",ROUND(N$3-data_in!B1730,0))</f>
        <v>21</v>
      </c>
    </row>
    <row r="1731" spans="1:12">
      <c r="A1731" s="8" t="str">
        <f>IF(data_in!A1731="","",data_in!A1731)</f>
        <v>026dd4db-a43f-42f5-9475-fa17904293cd</v>
      </c>
      <c r="B1731" s="12">
        <f>IF(A1731="","",data_in!B1731)</f>
        <v>43951.350474537037</v>
      </c>
      <c r="C1731" s="8">
        <f>IF(A1731="","",IF(data_in!E1731="NULL",0,1))</f>
        <v>0</v>
      </c>
      <c r="D1731" s="8" t="str">
        <f>IF(A1731="","",IF(data_in!E1731="NULL","",ROUND(data_in!E1731-data_in!B1731,0)))</f>
        <v/>
      </c>
      <c r="E1731" s="8">
        <f>IF(A1731="","",IF(data_in!C1731="NULL",0,IF(data_in!C1731&gt;data_in!E1731,0,1)))</f>
        <v>0</v>
      </c>
      <c r="F1731" s="8" t="str">
        <f>IF(OR(A1731="",E1731=0),"",IF(data_in!C1731="NULL","",ROUND(data_in!C1731-data_in!B1731,0)))</f>
        <v/>
      </c>
      <c r="G1731" s="8" t="str">
        <f>IF(OR(A1731="",E1731=0),"",IF(data_in!C1731="NULL","",IF(D1731="",ROUND(data_in!D1731-data_in!B1731,0),MIN(D1731,ROUND(data_in!D1731-data_in!B1731,0)))))</f>
        <v/>
      </c>
      <c r="H1731" s="8" t="str">
        <f>IF(A1731="","",IF(data_in!M1731="United States","United States",IF(data_in!M1731="Canada","Canada",IF(data_in!M1731="United Kingdom","United Kingdom","Other Country"))))</f>
        <v>United Kingdom</v>
      </c>
      <c r="I1731" s="8" t="str">
        <f>IF(A1731="","",IF(data_in!K1731="Unknown","Unknown",IF(data_in!K1731&lt;=10,"Very Small",IF(data_in!K1731&lt;=100,"Small",IF(data_in!K1731&lt;=500,"Medium",IF(data_in!K1731&gt;500,"Large","Error"))))))</f>
        <v>Very Small</v>
      </c>
      <c r="J1731" s="8" t="str">
        <f>IF(C1731=1,TEXT(data_in!E1731,"mm-yyyy"),"")</f>
        <v/>
      </c>
      <c r="K1731" s="8" t="str">
        <f>IF(A1731="","",IF(data_in!I1731="Website","Website",IF(data_in!I1731="Paid Search","Paid Search",IF(data_in!I1731="Slack","Slack","Other Channel"))))</f>
        <v>Website</v>
      </c>
      <c r="L1731" s="10">
        <f>IF(A1731="","",ROUND(N$3-data_in!B1731,0))</f>
        <v>32</v>
      </c>
    </row>
    <row r="1732" spans="1:12">
      <c r="A1732" s="8" t="str">
        <f>IF(data_in!A1732="","",data_in!A1732)</f>
        <v>05602bfc-cf29-4137-bfcf-681f81f67109</v>
      </c>
      <c r="B1732" s="12">
        <f>IF(A1732="","",data_in!B1732)</f>
        <v>43951.398449074077</v>
      </c>
      <c r="C1732" s="8">
        <f>IF(A1732="","",IF(data_in!E1732="NULL",0,1))</f>
        <v>0</v>
      </c>
      <c r="D1732" s="8" t="str">
        <f>IF(A1732="","",IF(data_in!E1732="NULL","",ROUND(data_in!E1732-data_in!B1732,0)))</f>
        <v/>
      </c>
      <c r="E1732" s="8">
        <f>IF(A1732="","",IF(data_in!C1732="NULL",0,IF(data_in!C1732&gt;data_in!E1732,0,1)))</f>
        <v>0</v>
      </c>
      <c r="F1732" s="8" t="str">
        <f>IF(OR(A1732="",E1732=0),"",IF(data_in!C1732="NULL","",ROUND(data_in!C1732-data_in!B1732,0)))</f>
        <v/>
      </c>
      <c r="G1732" s="8" t="str">
        <f>IF(OR(A1732="",E1732=0),"",IF(data_in!C1732="NULL","",IF(D1732="",ROUND(data_in!D1732-data_in!B1732,0),MIN(D1732,ROUND(data_in!D1732-data_in!B1732,0)))))</f>
        <v/>
      </c>
      <c r="H1732" s="8" t="str">
        <f>IF(A1732="","",IF(data_in!M1732="United States","United States",IF(data_in!M1732="Canada","Canada",IF(data_in!M1732="United Kingdom","United Kingdom","Other Country"))))</f>
        <v>United Kingdom</v>
      </c>
      <c r="I1732" s="8" t="str">
        <f>IF(A1732="","",IF(data_in!K1732="Unknown","Unknown",IF(data_in!K1732&lt;=10,"Very Small",IF(data_in!K1732&lt;=100,"Small",IF(data_in!K1732&lt;=500,"Medium",IF(data_in!K1732&gt;500,"Large","Error"))))))</f>
        <v>Very Small</v>
      </c>
      <c r="J1732" s="8" t="str">
        <f>IF(C1732=1,TEXT(data_in!E1732,"mm-yyyy"),"")</f>
        <v/>
      </c>
      <c r="K1732" s="8" t="str">
        <f>IF(A1732="","",IF(data_in!I1732="Website","Website",IF(data_in!I1732="Paid Search","Paid Search",IF(data_in!I1732="Slack","Slack","Other Channel"))))</f>
        <v>Website</v>
      </c>
      <c r="L1732" s="10">
        <f>IF(A1732="","",ROUND(N$3-data_in!B1732,0))</f>
        <v>32</v>
      </c>
    </row>
    <row r="1733" spans="1:12">
      <c r="A1733" s="8" t="str">
        <f>IF(data_in!A1733="","",data_in!A1733)</f>
        <v>0362c79f-43f8-4c17-a941-00e3adb376e5</v>
      </c>
      <c r="B1733" s="12">
        <f>IF(A1733="","",data_in!B1733)</f>
        <v>43951.456956018519</v>
      </c>
      <c r="C1733" s="8">
        <f>IF(A1733="","",IF(data_in!E1733="NULL",0,1))</f>
        <v>0</v>
      </c>
      <c r="D1733" s="8" t="str">
        <f>IF(A1733="","",IF(data_in!E1733="NULL","",ROUND(data_in!E1733-data_in!B1733,0)))</f>
        <v/>
      </c>
      <c r="E1733" s="8">
        <f>IF(A1733="","",IF(data_in!C1733="NULL",0,IF(data_in!C1733&gt;data_in!E1733,0,1)))</f>
        <v>1</v>
      </c>
      <c r="F1733" s="8">
        <f>IF(OR(A1733="",E1733=0),"",IF(data_in!C1733="NULL","",ROUND(data_in!C1733-data_in!B1733,0)))</f>
        <v>0</v>
      </c>
      <c r="G1733" s="8">
        <f>IF(OR(A1733="",E1733=0),"",IF(data_in!C1733="NULL","",IF(D1733="",ROUND(data_in!D1733-data_in!B1733,0),MIN(D1733,ROUND(data_in!D1733-data_in!B1733,0)))))</f>
        <v>14</v>
      </c>
      <c r="H1733" s="8" t="str">
        <f>IF(A1733="","",IF(data_in!M1733="United States","United States",IF(data_in!M1733="Canada","Canada",IF(data_in!M1733="United Kingdom","United Kingdom","Other Country"))))</f>
        <v>Other Country</v>
      </c>
      <c r="I1733" s="8" t="str">
        <f>IF(A1733="","",IF(data_in!K1733="Unknown","Unknown",IF(data_in!K1733&lt;=10,"Very Small",IF(data_in!K1733&lt;=100,"Small",IF(data_in!K1733&lt;=500,"Medium",IF(data_in!K1733&gt;500,"Large","Error"))))))</f>
        <v>Very Small</v>
      </c>
      <c r="J1733" s="8" t="str">
        <f>IF(C1733=1,TEXT(data_in!E1733,"mm-yyyy"),"")</f>
        <v/>
      </c>
      <c r="K1733" s="8" t="str">
        <f>IF(A1733="","",IF(data_in!I1733="Website","Website",IF(data_in!I1733="Paid Search","Paid Search",IF(data_in!I1733="Slack","Slack","Other Channel"))))</f>
        <v>Other Channel</v>
      </c>
      <c r="L1733" s="10">
        <f>IF(A1733="","",ROUND(N$3-data_in!B1733,0))</f>
        <v>32</v>
      </c>
    </row>
    <row r="1734" spans="1:12">
      <c r="A1734" s="8" t="str">
        <f>IF(data_in!A1734="","",data_in!A1734)</f>
        <v>f7990ec3-3447-4f87-92a0-d0110a2a82fd</v>
      </c>
      <c r="B1734" s="12">
        <f>IF(A1734="","",data_in!B1734)</f>
        <v>43951.495381944442</v>
      </c>
      <c r="C1734" s="8">
        <f>IF(A1734="","",IF(data_in!E1734="NULL",0,1))</f>
        <v>0</v>
      </c>
      <c r="D1734" s="8" t="str">
        <f>IF(A1734="","",IF(data_in!E1734="NULL","",ROUND(data_in!E1734-data_in!B1734,0)))</f>
        <v/>
      </c>
      <c r="E1734" s="8">
        <f>IF(A1734="","",IF(data_in!C1734="NULL",0,IF(data_in!C1734&gt;data_in!E1734,0,1)))</f>
        <v>0</v>
      </c>
      <c r="F1734" s="8" t="str">
        <f>IF(OR(A1734="",E1734=0),"",IF(data_in!C1734="NULL","",ROUND(data_in!C1734-data_in!B1734,0)))</f>
        <v/>
      </c>
      <c r="G1734" s="8" t="str">
        <f>IF(OR(A1734="",E1734=0),"",IF(data_in!C1734="NULL","",IF(D1734="",ROUND(data_in!D1734-data_in!B1734,0),MIN(D1734,ROUND(data_in!D1734-data_in!B1734,0)))))</f>
        <v/>
      </c>
      <c r="H1734" s="8" t="str">
        <f>IF(A1734="","",IF(data_in!M1734="United States","United States",IF(data_in!M1734="Canada","Canada",IF(data_in!M1734="United Kingdom","United Kingdom","Other Country"))))</f>
        <v>Other Country</v>
      </c>
      <c r="I1734" s="8" t="str">
        <f>IF(A1734="","",IF(data_in!K1734="Unknown","Unknown",IF(data_in!K1734&lt;=10,"Very Small",IF(data_in!K1734&lt;=100,"Small",IF(data_in!K1734&lt;=500,"Medium",IF(data_in!K1734&gt;500,"Large","Error"))))))</f>
        <v>Very Small</v>
      </c>
      <c r="J1734" s="8" t="str">
        <f>IF(C1734=1,TEXT(data_in!E1734,"mm-yyyy"),"")</f>
        <v/>
      </c>
      <c r="K1734" s="8" t="str">
        <f>IF(A1734="","",IF(data_in!I1734="Website","Website",IF(data_in!I1734="Paid Search","Paid Search",IF(data_in!I1734="Slack","Slack","Other Channel"))))</f>
        <v>Website</v>
      </c>
      <c r="L1734" s="10">
        <f>IF(A1734="","",ROUND(N$3-data_in!B1734,0))</f>
        <v>31</v>
      </c>
    </row>
    <row r="1735" spans="1:12">
      <c r="A1735" s="8" t="str">
        <f>IF(data_in!A1735="","",data_in!A1735)</f>
        <v>48282731-ceb3-4e8d-baad-eae3616a5db3</v>
      </c>
      <c r="B1735" s="12">
        <f>IF(A1735="","",data_in!B1735)</f>
        <v>43951.559247685182</v>
      </c>
      <c r="C1735" s="8">
        <f>IF(A1735="","",IF(data_in!E1735="NULL",0,1))</f>
        <v>0</v>
      </c>
      <c r="D1735" s="8" t="str">
        <f>IF(A1735="","",IF(data_in!E1735="NULL","",ROUND(data_in!E1735-data_in!B1735,0)))</f>
        <v/>
      </c>
      <c r="E1735" s="8">
        <f>IF(A1735="","",IF(data_in!C1735="NULL",0,IF(data_in!C1735&gt;data_in!E1735,0,1)))</f>
        <v>0</v>
      </c>
      <c r="F1735" s="8" t="str">
        <f>IF(OR(A1735="",E1735=0),"",IF(data_in!C1735="NULL","",ROUND(data_in!C1735-data_in!B1735,0)))</f>
        <v/>
      </c>
      <c r="G1735" s="8" t="str">
        <f>IF(OR(A1735="",E1735=0),"",IF(data_in!C1735="NULL","",IF(D1735="",ROUND(data_in!D1735-data_in!B1735,0),MIN(D1735,ROUND(data_in!D1735-data_in!B1735,0)))))</f>
        <v/>
      </c>
      <c r="H1735" s="8" t="str">
        <f>IF(A1735="","",IF(data_in!M1735="United States","United States",IF(data_in!M1735="Canada","Canada",IF(data_in!M1735="United Kingdom","United Kingdom","Other Country"))))</f>
        <v>Canada</v>
      </c>
      <c r="I1735" s="8" t="str">
        <f>IF(A1735="","",IF(data_in!K1735="Unknown","Unknown",IF(data_in!K1735&lt;=10,"Very Small",IF(data_in!K1735&lt;=100,"Small",IF(data_in!K1735&lt;=500,"Medium",IF(data_in!K1735&gt;500,"Large","Error"))))))</f>
        <v>Very Small</v>
      </c>
      <c r="J1735" s="8" t="str">
        <f>IF(C1735=1,TEXT(data_in!E1735,"mm-yyyy"),"")</f>
        <v/>
      </c>
      <c r="K1735" s="8" t="str">
        <f>IF(A1735="","",IF(data_in!I1735="Website","Website",IF(data_in!I1735="Paid Search","Paid Search",IF(data_in!I1735="Slack","Slack","Other Channel"))))</f>
        <v>Website</v>
      </c>
      <c r="L1735" s="10">
        <f>IF(A1735="","",ROUND(N$3-data_in!B1735,0))</f>
        <v>31</v>
      </c>
    </row>
    <row r="1736" spans="1:12">
      <c r="A1736" s="8" t="str">
        <f>IF(data_in!A1736="","",data_in!A1736)</f>
        <v>6e550c68-2d07-4924-9a77-2b9b89209bd6</v>
      </c>
      <c r="B1736" s="12">
        <f>IF(A1736="","",data_in!B1736)</f>
        <v>43951.507060185184</v>
      </c>
      <c r="C1736" s="8">
        <f>IF(A1736="","",IF(data_in!E1736="NULL",0,1))</f>
        <v>0</v>
      </c>
      <c r="D1736" s="8" t="str">
        <f>IF(A1736="","",IF(data_in!E1736="NULL","",ROUND(data_in!E1736-data_in!B1736,0)))</f>
        <v/>
      </c>
      <c r="E1736" s="8">
        <f>IF(A1736="","",IF(data_in!C1736="NULL",0,IF(data_in!C1736&gt;data_in!E1736,0,1)))</f>
        <v>0</v>
      </c>
      <c r="F1736" s="8" t="str">
        <f>IF(OR(A1736="",E1736=0),"",IF(data_in!C1736="NULL","",ROUND(data_in!C1736-data_in!B1736,0)))</f>
        <v/>
      </c>
      <c r="G1736" s="8" t="str">
        <f>IF(OR(A1736="",E1736=0),"",IF(data_in!C1736="NULL","",IF(D1736="",ROUND(data_in!D1736-data_in!B1736,0),MIN(D1736,ROUND(data_in!D1736-data_in!B1736,0)))))</f>
        <v/>
      </c>
      <c r="H1736" s="8" t="str">
        <f>IF(A1736="","",IF(data_in!M1736="United States","United States",IF(data_in!M1736="Canada","Canada",IF(data_in!M1736="United Kingdom","United Kingdom","Other Country"))))</f>
        <v>United States</v>
      </c>
      <c r="I1736" s="8" t="str">
        <f>IF(A1736="","",IF(data_in!K1736="Unknown","Unknown",IF(data_in!K1736&lt;=10,"Very Small",IF(data_in!K1736&lt;=100,"Small",IF(data_in!K1736&lt;=500,"Medium",IF(data_in!K1736&gt;500,"Large","Error"))))))</f>
        <v>Small</v>
      </c>
      <c r="J1736" s="8" t="str">
        <f>IF(C1736=1,TEXT(data_in!E1736,"mm-yyyy"),"")</f>
        <v/>
      </c>
      <c r="K1736" s="8" t="str">
        <f>IF(A1736="","",IF(data_in!I1736="Website","Website",IF(data_in!I1736="Paid Search","Paid Search",IF(data_in!I1736="Slack","Slack","Other Channel"))))</f>
        <v>Website</v>
      </c>
      <c r="L1736" s="10">
        <f>IF(A1736="","",ROUND(N$3-data_in!B1736,0))</f>
        <v>31</v>
      </c>
    </row>
    <row r="1737" spans="1:12">
      <c r="A1737" s="8" t="str">
        <f>IF(data_in!A1737="","",data_in!A1737)</f>
        <v>512cfd5a-e5f7-4929-a161-f93503a8454a</v>
      </c>
      <c r="B1737" s="12">
        <f>IF(A1737="","",data_in!B1737)</f>
        <v>43951.547777777778</v>
      </c>
      <c r="C1737" s="8">
        <f>IF(A1737="","",IF(data_in!E1737="NULL",0,1))</f>
        <v>0</v>
      </c>
      <c r="D1737" s="8" t="str">
        <f>IF(A1737="","",IF(data_in!E1737="NULL","",ROUND(data_in!E1737-data_in!B1737,0)))</f>
        <v/>
      </c>
      <c r="E1737" s="8">
        <f>IF(A1737="","",IF(data_in!C1737="NULL",0,IF(data_in!C1737&gt;data_in!E1737,0,1)))</f>
        <v>0</v>
      </c>
      <c r="F1737" s="8" t="str">
        <f>IF(OR(A1737="",E1737=0),"",IF(data_in!C1737="NULL","",ROUND(data_in!C1737-data_in!B1737,0)))</f>
        <v/>
      </c>
      <c r="G1737" s="8" t="str">
        <f>IF(OR(A1737="",E1737=0),"",IF(data_in!C1737="NULL","",IF(D1737="",ROUND(data_in!D1737-data_in!B1737,0),MIN(D1737,ROUND(data_in!D1737-data_in!B1737,0)))))</f>
        <v/>
      </c>
      <c r="H1737" s="8" t="str">
        <f>IF(A1737="","",IF(data_in!M1737="United States","United States",IF(data_in!M1737="Canada","Canada",IF(data_in!M1737="United Kingdom","United Kingdom","Other Country"))))</f>
        <v>United Kingdom</v>
      </c>
      <c r="I1737" s="8" t="str">
        <f>IF(A1737="","",IF(data_in!K1737="Unknown","Unknown",IF(data_in!K1737&lt;=10,"Very Small",IF(data_in!K1737&lt;=100,"Small",IF(data_in!K1737&lt;=500,"Medium",IF(data_in!K1737&gt;500,"Large","Error"))))))</f>
        <v>Large</v>
      </c>
      <c r="J1737" s="8" t="str">
        <f>IF(C1737=1,TEXT(data_in!E1737,"mm-yyyy"),"")</f>
        <v/>
      </c>
      <c r="K1737" s="8" t="str">
        <f>IF(A1737="","",IF(data_in!I1737="Website","Website",IF(data_in!I1737="Paid Search","Paid Search",IF(data_in!I1737="Slack","Slack","Other Channel"))))</f>
        <v>Paid Search</v>
      </c>
      <c r="L1737" s="10">
        <f>IF(A1737="","",ROUND(N$3-data_in!B1737,0))</f>
        <v>31</v>
      </c>
    </row>
    <row r="1738" spans="1:12">
      <c r="A1738" s="8" t="str">
        <f>IF(data_in!A1738="","",data_in!A1738)</f>
        <v>f54e28a0-203f-4cad-8230-799caae34536</v>
      </c>
      <c r="B1738" s="12">
        <f>IF(A1738="","",data_in!B1738)</f>
        <v>43847.622939814813</v>
      </c>
      <c r="C1738" s="8">
        <f>IF(A1738="","",IF(data_in!E1738="NULL",0,1))</f>
        <v>0</v>
      </c>
      <c r="D1738" s="8" t="str">
        <f>IF(A1738="","",IF(data_in!E1738="NULL","",ROUND(data_in!E1738-data_in!B1738,0)))</f>
        <v/>
      </c>
      <c r="E1738" s="8">
        <f>IF(A1738="","",IF(data_in!C1738="NULL",0,IF(data_in!C1738&gt;data_in!E1738,0,1)))</f>
        <v>0</v>
      </c>
      <c r="F1738" s="8" t="str">
        <f>IF(OR(A1738="",E1738=0),"",IF(data_in!C1738="NULL","",ROUND(data_in!C1738-data_in!B1738,0)))</f>
        <v/>
      </c>
      <c r="G1738" s="8" t="str">
        <f>IF(OR(A1738="",E1738=0),"",IF(data_in!C1738="NULL","",IF(D1738="",ROUND(data_in!D1738-data_in!B1738,0),MIN(D1738,ROUND(data_in!D1738-data_in!B1738,0)))))</f>
        <v/>
      </c>
      <c r="H1738" s="8" t="str">
        <f>IF(A1738="","",IF(data_in!M1738="United States","United States",IF(data_in!M1738="Canada","Canada",IF(data_in!M1738="United Kingdom","United Kingdom","Other Country"))))</f>
        <v>Other Country</v>
      </c>
      <c r="I1738" s="8" t="str">
        <f>IF(A1738="","",IF(data_in!K1738="Unknown","Unknown",IF(data_in!K1738&lt;=10,"Very Small",IF(data_in!K1738&lt;=100,"Small",IF(data_in!K1738&lt;=500,"Medium",IF(data_in!K1738&gt;500,"Large","Error"))))))</f>
        <v>Large</v>
      </c>
      <c r="J1738" s="8" t="str">
        <f>IF(C1738=1,TEXT(data_in!E1738,"mm-yyyy"),"")</f>
        <v/>
      </c>
      <c r="K1738" s="8" t="str">
        <f>IF(A1738="","",IF(data_in!I1738="Website","Website",IF(data_in!I1738="Paid Search","Paid Search",IF(data_in!I1738="Slack","Slack","Other Channel"))))</f>
        <v>Other Channel</v>
      </c>
      <c r="L1738" s="10">
        <f>IF(A1738="","",ROUND(N$3-data_in!B1738,0))</f>
        <v>135</v>
      </c>
    </row>
    <row r="1739" spans="1:12">
      <c r="A1739" s="8" t="str">
        <f>IF(data_in!A1739="","",data_in!A1739)</f>
        <v>72cb4678-222c-4189-8f26-82fb88d8ad3b</v>
      </c>
      <c r="B1739" s="12">
        <f>IF(A1739="","",data_in!B1739)</f>
        <v>43847.633032407408</v>
      </c>
      <c r="C1739" s="8">
        <f>IF(A1739="","",IF(data_in!E1739="NULL",0,1))</f>
        <v>0</v>
      </c>
      <c r="D1739" s="8" t="str">
        <f>IF(A1739="","",IF(data_in!E1739="NULL","",ROUND(data_in!E1739-data_in!B1739,0)))</f>
        <v/>
      </c>
      <c r="E1739" s="8">
        <f>IF(A1739="","",IF(data_in!C1739="NULL",0,IF(data_in!C1739&gt;data_in!E1739,0,1)))</f>
        <v>0</v>
      </c>
      <c r="F1739" s="8" t="str">
        <f>IF(OR(A1739="",E1739=0),"",IF(data_in!C1739="NULL","",ROUND(data_in!C1739-data_in!B1739,0)))</f>
        <v/>
      </c>
      <c r="G1739" s="8" t="str">
        <f>IF(OR(A1739="",E1739=0),"",IF(data_in!C1739="NULL","",IF(D1739="",ROUND(data_in!D1739-data_in!B1739,0),MIN(D1739,ROUND(data_in!D1739-data_in!B1739,0)))))</f>
        <v/>
      </c>
      <c r="H1739" s="8" t="str">
        <f>IF(A1739="","",IF(data_in!M1739="United States","United States",IF(data_in!M1739="Canada","Canada",IF(data_in!M1739="United Kingdom","United Kingdom","Other Country"))))</f>
        <v>Other Country</v>
      </c>
      <c r="I1739" s="8" t="str">
        <f>IF(A1739="","",IF(data_in!K1739="Unknown","Unknown",IF(data_in!K1739&lt;=10,"Very Small",IF(data_in!K1739&lt;=100,"Small",IF(data_in!K1739&lt;=500,"Medium",IF(data_in!K1739&gt;500,"Large","Error"))))))</f>
        <v>Small</v>
      </c>
      <c r="J1739" s="8" t="str">
        <f>IF(C1739=1,TEXT(data_in!E1739,"mm-yyyy"),"")</f>
        <v/>
      </c>
      <c r="K1739" s="8" t="str">
        <f>IF(A1739="","",IF(data_in!I1739="Website","Website",IF(data_in!I1739="Paid Search","Paid Search",IF(data_in!I1739="Slack","Slack","Other Channel"))))</f>
        <v>Website</v>
      </c>
      <c r="L1739" s="10">
        <f>IF(A1739="","",ROUND(N$3-data_in!B1739,0))</f>
        <v>135</v>
      </c>
    </row>
    <row r="1740" spans="1:12">
      <c r="A1740" s="8" t="str">
        <f>IF(data_in!A1740="","",data_in!A1740)</f>
        <v>54a7af00-a543-499a-b71a-353e3a5a8b0d</v>
      </c>
      <c r="B1740" s="12">
        <f>IF(A1740="","",data_in!B1740)</f>
        <v>43847.713055555556</v>
      </c>
      <c r="C1740" s="8">
        <f>IF(A1740="","",IF(data_in!E1740="NULL",0,1))</f>
        <v>0</v>
      </c>
      <c r="D1740" s="8" t="str">
        <f>IF(A1740="","",IF(data_in!E1740="NULL","",ROUND(data_in!E1740-data_in!B1740,0)))</f>
        <v/>
      </c>
      <c r="E1740" s="8">
        <f>IF(A1740="","",IF(data_in!C1740="NULL",0,IF(data_in!C1740&gt;data_in!E1740,0,1)))</f>
        <v>1</v>
      </c>
      <c r="F1740" s="8">
        <f>IF(OR(A1740="",E1740=0),"",IF(data_in!C1740="NULL","",ROUND(data_in!C1740-data_in!B1740,0)))</f>
        <v>0</v>
      </c>
      <c r="G1740" s="8">
        <f>IF(OR(A1740="",E1740=0),"",IF(data_in!C1740="NULL","",IF(D1740="",ROUND(data_in!D1740-data_in!B1740,0),MIN(D1740,ROUND(data_in!D1740-data_in!B1740,0)))))</f>
        <v>112</v>
      </c>
      <c r="H1740" s="8" t="str">
        <f>IF(A1740="","",IF(data_in!M1740="United States","United States",IF(data_in!M1740="Canada","Canada",IF(data_in!M1740="United Kingdom","United Kingdom","Other Country"))))</f>
        <v>Other Country</v>
      </c>
      <c r="I1740" s="8" t="str">
        <f>IF(A1740="","",IF(data_in!K1740="Unknown","Unknown",IF(data_in!K1740&lt;=10,"Very Small",IF(data_in!K1740&lt;=100,"Small",IF(data_in!K1740&lt;=500,"Medium",IF(data_in!K1740&gt;500,"Large","Error"))))))</f>
        <v>Small</v>
      </c>
      <c r="J1740" s="8" t="str">
        <f>IF(C1740=1,TEXT(data_in!E1740,"mm-yyyy"),"")</f>
        <v/>
      </c>
      <c r="K1740" s="8" t="str">
        <f>IF(A1740="","",IF(data_in!I1740="Website","Website",IF(data_in!I1740="Paid Search","Paid Search",IF(data_in!I1740="Slack","Slack","Other Channel"))))</f>
        <v>Paid Search</v>
      </c>
      <c r="L1740" s="10">
        <f>IF(A1740="","",ROUND(N$3-data_in!B1740,0))</f>
        <v>135</v>
      </c>
    </row>
    <row r="1741" spans="1:12">
      <c r="A1741" s="8" t="str">
        <f>IF(data_in!A1741="","",data_in!A1741)</f>
        <v>1af11543-609b-4eff-a039-e852c1211d6e</v>
      </c>
      <c r="B1741" s="12">
        <f>IF(A1741="","",data_in!B1741)</f>
        <v>43847.800856481481</v>
      </c>
      <c r="C1741" s="8">
        <f>IF(A1741="","",IF(data_in!E1741="NULL",0,1))</f>
        <v>0</v>
      </c>
      <c r="D1741" s="8" t="str">
        <f>IF(A1741="","",IF(data_in!E1741="NULL","",ROUND(data_in!E1741-data_in!B1741,0)))</f>
        <v/>
      </c>
      <c r="E1741" s="8">
        <f>IF(A1741="","",IF(data_in!C1741="NULL",0,IF(data_in!C1741&gt;data_in!E1741,0,1)))</f>
        <v>0</v>
      </c>
      <c r="F1741" s="8" t="str">
        <f>IF(OR(A1741="",E1741=0),"",IF(data_in!C1741="NULL","",ROUND(data_in!C1741-data_in!B1741,0)))</f>
        <v/>
      </c>
      <c r="G1741" s="8" t="str">
        <f>IF(OR(A1741="",E1741=0),"",IF(data_in!C1741="NULL","",IF(D1741="",ROUND(data_in!D1741-data_in!B1741,0),MIN(D1741,ROUND(data_in!D1741-data_in!B1741,0)))))</f>
        <v/>
      </c>
      <c r="H1741" s="8" t="str">
        <f>IF(A1741="","",IF(data_in!M1741="United States","United States",IF(data_in!M1741="Canada","Canada",IF(data_in!M1741="United Kingdom","United Kingdom","Other Country"))))</f>
        <v>United States</v>
      </c>
      <c r="I1741" s="8" t="str">
        <f>IF(A1741="","",IF(data_in!K1741="Unknown","Unknown",IF(data_in!K1741&lt;=10,"Very Small",IF(data_in!K1741&lt;=100,"Small",IF(data_in!K1741&lt;=500,"Medium",IF(data_in!K1741&gt;500,"Large","Error"))))))</f>
        <v>Medium</v>
      </c>
      <c r="J1741" s="8" t="str">
        <f>IF(C1741=1,TEXT(data_in!E1741,"mm-yyyy"),"")</f>
        <v/>
      </c>
      <c r="K1741" s="8" t="str">
        <f>IF(A1741="","",IF(data_in!I1741="Website","Website",IF(data_in!I1741="Paid Search","Paid Search",IF(data_in!I1741="Slack","Slack","Other Channel"))))</f>
        <v>Slack</v>
      </c>
      <c r="L1741" s="10">
        <f>IF(A1741="","",ROUND(N$3-data_in!B1741,0))</f>
        <v>135</v>
      </c>
    </row>
    <row r="1742" spans="1:12">
      <c r="A1742" s="8" t="str">
        <f>IF(data_in!A1742="","",data_in!A1742)</f>
        <v>d2659dc7-c1be-4700-9ab6-05bbf67f5863</v>
      </c>
      <c r="B1742" s="12">
        <f>IF(A1742="","",data_in!B1742)</f>
        <v>43847.830023148148</v>
      </c>
      <c r="C1742" s="8">
        <f>IF(A1742="","",IF(data_in!E1742="NULL",0,1))</f>
        <v>0</v>
      </c>
      <c r="D1742" s="8" t="str">
        <f>IF(A1742="","",IF(data_in!E1742="NULL","",ROUND(data_in!E1742-data_in!B1742,0)))</f>
        <v/>
      </c>
      <c r="E1742" s="8">
        <f>IF(A1742="","",IF(data_in!C1742="NULL",0,IF(data_in!C1742&gt;data_in!E1742,0,1)))</f>
        <v>0</v>
      </c>
      <c r="F1742" s="8" t="str">
        <f>IF(OR(A1742="",E1742=0),"",IF(data_in!C1742="NULL","",ROUND(data_in!C1742-data_in!B1742,0)))</f>
        <v/>
      </c>
      <c r="G1742" s="8" t="str">
        <f>IF(OR(A1742="",E1742=0),"",IF(data_in!C1742="NULL","",IF(D1742="",ROUND(data_in!D1742-data_in!B1742,0),MIN(D1742,ROUND(data_in!D1742-data_in!B1742,0)))))</f>
        <v/>
      </c>
      <c r="H1742" s="8" t="str">
        <f>IF(A1742="","",IF(data_in!M1742="United States","United States",IF(data_in!M1742="Canada","Canada",IF(data_in!M1742="United Kingdom","United Kingdom","Other Country"))))</f>
        <v>Canada</v>
      </c>
      <c r="I1742" s="8" t="str">
        <f>IF(A1742="","",IF(data_in!K1742="Unknown","Unknown",IF(data_in!K1742&lt;=10,"Very Small",IF(data_in!K1742&lt;=100,"Small",IF(data_in!K1742&lt;=500,"Medium",IF(data_in!K1742&gt;500,"Large","Error"))))))</f>
        <v>Very Small</v>
      </c>
      <c r="J1742" s="8" t="str">
        <f>IF(C1742=1,TEXT(data_in!E1742,"mm-yyyy"),"")</f>
        <v/>
      </c>
      <c r="K1742" s="8" t="str">
        <f>IF(A1742="","",IF(data_in!I1742="Website","Website",IF(data_in!I1742="Paid Search","Paid Search",IF(data_in!I1742="Slack","Slack","Other Channel"))))</f>
        <v>Website</v>
      </c>
      <c r="L1742" s="10">
        <f>IF(A1742="","",ROUND(N$3-data_in!B1742,0))</f>
        <v>135</v>
      </c>
    </row>
    <row r="1743" spans="1:12">
      <c r="A1743" s="8" t="str">
        <f>IF(data_in!A1743="","",data_in!A1743)</f>
        <v>1b34920a-7140-4b68-b3f6-02333da092d3</v>
      </c>
      <c r="B1743" s="12">
        <f>IF(A1743="","",data_in!B1743)</f>
        <v>43847.845694444448</v>
      </c>
      <c r="C1743" s="8">
        <f>IF(A1743="","",IF(data_in!E1743="NULL",0,1))</f>
        <v>0</v>
      </c>
      <c r="D1743" s="8" t="str">
        <f>IF(A1743="","",IF(data_in!E1743="NULL","",ROUND(data_in!E1743-data_in!B1743,0)))</f>
        <v/>
      </c>
      <c r="E1743" s="8">
        <f>IF(A1743="","",IF(data_in!C1743="NULL",0,IF(data_in!C1743&gt;data_in!E1743,0,1)))</f>
        <v>0</v>
      </c>
      <c r="F1743" s="8" t="str">
        <f>IF(OR(A1743="",E1743=0),"",IF(data_in!C1743="NULL","",ROUND(data_in!C1743-data_in!B1743,0)))</f>
        <v/>
      </c>
      <c r="G1743" s="8" t="str">
        <f>IF(OR(A1743="",E1743=0),"",IF(data_in!C1743="NULL","",IF(D1743="",ROUND(data_in!D1743-data_in!B1743,0),MIN(D1743,ROUND(data_in!D1743-data_in!B1743,0)))))</f>
        <v/>
      </c>
      <c r="H1743" s="8" t="str">
        <f>IF(A1743="","",IF(data_in!M1743="United States","United States",IF(data_in!M1743="Canada","Canada",IF(data_in!M1743="United Kingdom","United Kingdom","Other Country"))))</f>
        <v>United States</v>
      </c>
      <c r="I1743" s="8" t="str">
        <f>IF(A1743="","",IF(data_in!K1743="Unknown","Unknown",IF(data_in!K1743&lt;=10,"Very Small",IF(data_in!K1743&lt;=100,"Small",IF(data_in!K1743&lt;=500,"Medium",IF(data_in!K1743&gt;500,"Large","Error"))))))</f>
        <v>Medium</v>
      </c>
      <c r="J1743" s="8" t="str">
        <f>IF(C1743=1,TEXT(data_in!E1743,"mm-yyyy"),"")</f>
        <v/>
      </c>
      <c r="K1743" s="8" t="str">
        <f>IF(A1743="","",IF(data_in!I1743="Website","Website",IF(data_in!I1743="Paid Search","Paid Search",IF(data_in!I1743="Slack","Slack","Other Channel"))))</f>
        <v>Website</v>
      </c>
      <c r="L1743" s="10">
        <f>IF(A1743="","",ROUND(N$3-data_in!B1743,0))</f>
        <v>135</v>
      </c>
    </row>
    <row r="1744" spans="1:12">
      <c r="A1744" s="8" t="str">
        <f>IF(data_in!A1744="","",data_in!A1744)</f>
        <v>c95ad173-ae01-417d-9ff8-eb2192e926d6</v>
      </c>
      <c r="B1744" s="12">
        <f>IF(A1744="","",data_in!B1744)</f>
        <v>43847.744375000002</v>
      </c>
      <c r="C1744" s="8">
        <f>IF(A1744="","",IF(data_in!E1744="NULL",0,1))</f>
        <v>0</v>
      </c>
      <c r="D1744" s="8" t="str">
        <f>IF(A1744="","",IF(data_in!E1744="NULL","",ROUND(data_in!E1744-data_in!B1744,0)))</f>
        <v/>
      </c>
      <c r="E1744" s="8">
        <f>IF(A1744="","",IF(data_in!C1744="NULL",0,IF(data_in!C1744&gt;data_in!E1744,0,1)))</f>
        <v>0</v>
      </c>
      <c r="F1744" s="8" t="str">
        <f>IF(OR(A1744="",E1744=0),"",IF(data_in!C1744="NULL","",ROUND(data_in!C1744-data_in!B1744,0)))</f>
        <v/>
      </c>
      <c r="G1744" s="8" t="str">
        <f>IF(OR(A1744="",E1744=0),"",IF(data_in!C1744="NULL","",IF(D1744="",ROUND(data_in!D1744-data_in!B1744,0),MIN(D1744,ROUND(data_in!D1744-data_in!B1744,0)))))</f>
        <v/>
      </c>
      <c r="H1744" s="8" t="str">
        <f>IF(A1744="","",IF(data_in!M1744="United States","United States",IF(data_in!M1744="Canada","Canada",IF(data_in!M1744="United Kingdom","United Kingdom","Other Country"))))</f>
        <v>United States</v>
      </c>
      <c r="I1744" s="8" t="str">
        <f>IF(A1744="","",IF(data_in!K1744="Unknown","Unknown",IF(data_in!K1744&lt;=10,"Very Small",IF(data_in!K1744&lt;=100,"Small",IF(data_in!K1744&lt;=500,"Medium",IF(data_in!K1744&gt;500,"Large","Error"))))))</f>
        <v>Very Small</v>
      </c>
      <c r="J1744" s="8" t="str">
        <f>IF(C1744=1,TEXT(data_in!E1744,"mm-yyyy"),"")</f>
        <v/>
      </c>
      <c r="K1744" s="8" t="str">
        <f>IF(A1744="","",IF(data_in!I1744="Website","Website",IF(data_in!I1744="Paid Search","Paid Search",IF(data_in!I1744="Slack","Slack","Other Channel"))))</f>
        <v>Website</v>
      </c>
      <c r="L1744" s="10">
        <f>IF(A1744="","",ROUND(N$3-data_in!B1744,0))</f>
        <v>135</v>
      </c>
    </row>
    <row r="1745" spans="1:12">
      <c r="A1745" s="8" t="str">
        <f>IF(data_in!A1745="","",data_in!A1745)</f>
        <v>b9b7dfbe-63e4-4979-97b0-f2a396564375</v>
      </c>
      <c r="B1745" s="12">
        <f>IF(A1745="","",data_in!B1745)</f>
        <v>43847.789189814815</v>
      </c>
      <c r="C1745" s="8">
        <f>IF(A1745="","",IF(data_in!E1745="NULL",0,1))</f>
        <v>0</v>
      </c>
      <c r="D1745" s="8" t="str">
        <f>IF(A1745="","",IF(data_in!E1745="NULL","",ROUND(data_in!E1745-data_in!B1745,0)))</f>
        <v/>
      </c>
      <c r="E1745" s="8">
        <f>IF(A1745="","",IF(data_in!C1745="NULL",0,IF(data_in!C1745&gt;data_in!E1745,0,1)))</f>
        <v>0</v>
      </c>
      <c r="F1745" s="8" t="str">
        <f>IF(OR(A1745="",E1745=0),"",IF(data_in!C1745="NULL","",ROUND(data_in!C1745-data_in!B1745,0)))</f>
        <v/>
      </c>
      <c r="G1745" s="8" t="str">
        <f>IF(OR(A1745="",E1745=0),"",IF(data_in!C1745="NULL","",IF(D1745="",ROUND(data_in!D1745-data_in!B1745,0),MIN(D1745,ROUND(data_in!D1745-data_in!B1745,0)))))</f>
        <v/>
      </c>
      <c r="H1745" s="8" t="str">
        <f>IF(A1745="","",IF(data_in!M1745="United States","United States",IF(data_in!M1745="Canada","Canada",IF(data_in!M1745="United Kingdom","United Kingdom","Other Country"))))</f>
        <v>United States</v>
      </c>
      <c r="I1745" s="8" t="str">
        <f>IF(A1745="","",IF(data_in!K1745="Unknown","Unknown",IF(data_in!K1745&lt;=10,"Very Small",IF(data_in!K1745&lt;=100,"Small",IF(data_in!K1745&lt;=500,"Medium",IF(data_in!K1745&gt;500,"Large","Error"))))))</f>
        <v>Medium</v>
      </c>
      <c r="J1745" s="8" t="str">
        <f>IF(C1745=1,TEXT(data_in!E1745,"mm-yyyy"),"")</f>
        <v/>
      </c>
      <c r="K1745" s="8" t="str">
        <f>IF(A1745="","",IF(data_in!I1745="Website","Website",IF(data_in!I1745="Paid Search","Paid Search",IF(data_in!I1745="Slack","Slack","Other Channel"))))</f>
        <v>Website</v>
      </c>
      <c r="L1745" s="10">
        <f>IF(A1745="","",ROUND(N$3-data_in!B1745,0))</f>
        <v>135</v>
      </c>
    </row>
    <row r="1746" spans="1:12">
      <c r="A1746" s="8" t="str">
        <f>IF(data_in!A1746="","",data_in!A1746)</f>
        <v>451b1cd9-1149-458f-8f96-8772bd24ad65</v>
      </c>
      <c r="B1746" s="12">
        <f>IF(A1746="","",data_in!B1746)</f>
        <v>43847.804594907408</v>
      </c>
      <c r="C1746" s="8">
        <f>IF(A1746="","",IF(data_in!E1746="NULL",0,1))</f>
        <v>0</v>
      </c>
      <c r="D1746" s="8" t="str">
        <f>IF(A1746="","",IF(data_in!E1746="NULL","",ROUND(data_in!E1746-data_in!B1746,0)))</f>
        <v/>
      </c>
      <c r="E1746" s="8">
        <f>IF(A1746="","",IF(data_in!C1746="NULL",0,IF(data_in!C1746&gt;data_in!E1746,0,1)))</f>
        <v>0</v>
      </c>
      <c r="F1746" s="8" t="str">
        <f>IF(OR(A1746="",E1746=0),"",IF(data_in!C1746="NULL","",ROUND(data_in!C1746-data_in!B1746,0)))</f>
        <v/>
      </c>
      <c r="G1746" s="8" t="str">
        <f>IF(OR(A1746="",E1746=0),"",IF(data_in!C1746="NULL","",IF(D1746="",ROUND(data_in!D1746-data_in!B1746,0),MIN(D1746,ROUND(data_in!D1746-data_in!B1746,0)))))</f>
        <v/>
      </c>
      <c r="H1746" s="8" t="str">
        <f>IF(A1746="","",IF(data_in!M1746="United States","United States",IF(data_in!M1746="Canada","Canada",IF(data_in!M1746="United Kingdom","United Kingdom","Other Country"))))</f>
        <v>Other Country</v>
      </c>
      <c r="I1746" s="8" t="str">
        <f>IF(A1746="","",IF(data_in!K1746="Unknown","Unknown",IF(data_in!K1746&lt;=10,"Very Small",IF(data_in!K1746&lt;=100,"Small",IF(data_in!K1746&lt;=500,"Medium",IF(data_in!K1746&gt;500,"Large","Error"))))))</f>
        <v>Medium</v>
      </c>
      <c r="J1746" s="8" t="str">
        <f>IF(C1746=1,TEXT(data_in!E1746,"mm-yyyy"),"")</f>
        <v/>
      </c>
      <c r="K1746" s="8" t="str">
        <f>IF(A1746="","",IF(data_in!I1746="Website","Website",IF(data_in!I1746="Paid Search","Paid Search",IF(data_in!I1746="Slack","Slack","Other Channel"))))</f>
        <v>Website</v>
      </c>
      <c r="L1746" s="10">
        <f>IF(A1746="","",ROUND(N$3-data_in!B1746,0))</f>
        <v>135</v>
      </c>
    </row>
    <row r="1747" spans="1:12">
      <c r="A1747" s="8" t="str">
        <f>IF(data_in!A1747="","",data_in!A1747)</f>
        <v>05bbe2a9-40bf-4c41-ac00-b2d5862cc723</v>
      </c>
      <c r="B1747" s="12">
        <f>IF(A1747="","",data_in!B1747)</f>
        <v>43847.841874999998</v>
      </c>
      <c r="C1747" s="8">
        <f>IF(A1747="","",IF(data_in!E1747="NULL",0,1))</f>
        <v>1</v>
      </c>
      <c r="D1747" s="8">
        <f>IF(A1747="","",IF(data_in!E1747="NULL","",ROUND(data_in!E1747-data_in!B1747,0)))</f>
        <v>22</v>
      </c>
      <c r="E1747" s="8">
        <f>IF(A1747="","",IF(data_in!C1747="NULL",0,IF(data_in!C1747&gt;data_in!E1747,0,1)))</f>
        <v>0</v>
      </c>
      <c r="F1747" s="8" t="str">
        <f>IF(OR(A1747="",E1747=0),"",IF(data_in!C1747="NULL","",ROUND(data_in!C1747-data_in!B1747,0)))</f>
        <v/>
      </c>
      <c r="G1747" s="8" t="str">
        <f>IF(OR(A1747="",E1747=0),"",IF(data_in!C1747="NULL","",IF(D1747="",ROUND(data_in!D1747-data_in!B1747,0),MIN(D1747,ROUND(data_in!D1747-data_in!B1747,0)))))</f>
        <v/>
      </c>
      <c r="H1747" s="8" t="str">
        <f>IF(A1747="","",IF(data_in!M1747="United States","United States",IF(data_in!M1747="Canada","Canada",IF(data_in!M1747="United Kingdom","United Kingdom","Other Country"))))</f>
        <v>United Kingdom</v>
      </c>
      <c r="I1747" s="8" t="str">
        <f>IF(A1747="","",IF(data_in!K1747="Unknown","Unknown",IF(data_in!K1747&lt;=10,"Very Small",IF(data_in!K1747&lt;=100,"Small",IF(data_in!K1747&lt;=500,"Medium",IF(data_in!K1747&gt;500,"Large","Error"))))))</f>
        <v>Very Small</v>
      </c>
      <c r="J1747" s="8" t="str">
        <f>IF(C1747=1,TEXT(data_in!E1747,"mm-yyyy"),"")</f>
        <v>02-2020</v>
      </c>
      <c r="K1747" s="8" t="str">
        <f>IF(A1747="","",IF(data_in!I1747="Website","Website",IF(data_in!I1747="Paid Search","Paid Search",IF(data_in!I1747="Slack","Slack","Other Channel"))))</f>
        <v>Paid Search</v>
      </c>
      <c r="L1747" s="10">
        <f>IF(A1747="","",ROUND(N$3-data_in!B1747,0))</f>
        <v>135</v>
      </c>
    </row>
    <row r="1748" spans="1:12">
      <c r="A1748" s="8" t="str">
        <f>IF(data_in!A1748="","",data_in!A1748)</f>
        <v>a91de95c-955e-49d0-9acb-919ab3d1c17f</v>
      </c>
      <c r="B1748" s="12">
        <f>IF(A1748="","",data_in!B1748)</f>
        <v>43847.828819444447</v>
      </c>
      <c r="C1748" s="8">
        <f>IF(A1748="","",IF(data_in!E1748="NULL",0,1))</f>
        <v>0</v>
      </c>
      <c r="D1748" s="8" t="str">
        <f>IF(A1748="","",IF(data_in!E1748="NULL","",ROUND(data_in!E1748-data_in!B1748,0)))</f>
        <v/>
      </c>
      <c r="E1748" s="8">
        <f>IF(A1748="","",IF(data_in!C1748="NULL",0,IF(data_in!C1748&gt;data_in!E1748,0,1)))</f>
        <v>0</v>
      </c>
      <c r="F1748" s="8" t="str">
        <f>IF(OR(A1748="",E1748=0),"",IF(data_in!C1748="NULL","",ROUND(data_in!C1748-data_in!B1748,0)))</f>
        <v/>
      </c>
      <c r="G1748" s="8" t="str">
        <f>IF(OR(A1748="",E1748=0),"",IF(data_in!C1748="NULL","",IF(D1748="",ROUND(data_in!D1748-data_in!B1748,0),MIN(D1748,ROUND(data_in!D1748-data_in!B1748,0)))))</f>
        <v/>
      </c>
      <c r="H1748" s="8" t="str">
        <f>IF(A1748="","",IF(data_in!M1748="United States","United States",IF(data_in!M1748="Canada","Canada",IF(data_in!M1748="United Kingdom","United Kingdom","Other Country"))))</f>
        <v>United States</v>
      </c>
      <c r="I1748" s="8" t="str">
        <f>IF(A1748="","",IF(data_in!K1748="Unknown","Unknown",IF(data_in!K1748&lt;=10,"Very Small",IF(data_in!K1748&lt;=100,"Small",IF(data_in!K1748&lt;=500,"Medium",IF(data_in!K1748&gt;500,"Large","Error"))))))</f>
        <v>Very Small</v>
      </c>
      <c r="J1748" s="8" t="str">
        <f>IF(C1748=1,TEXT(data_in!E1748,"mm-yyyy"),"")</f>
        <v/>
      </c>
      <c r="K1748" s="8" t="str">
        <f>IF(A1748="","",IF(data_in!I1748="Website","Website",IF(data_in!I1748="Paid Search","Paid Search",IF(data_in!I1748="Slack","Slack","Other Channel"))))</f>
        <v>Website</v>
      </c>
      <c r="L1748" s="10">
        <f>IF(A1748="","",ROUND(N$3-data_in!B1748,0))</f>
        <v>135</v>
      </c>
    </row>
    <row r="1749" spans="1:12">
      <c r="A1749" s="8" t="str">
        <f>IF(data_in!A1749="","",data_in!A1749)</f>
        <v>681aff95-0e16-4d4a-975e-67a1656b79f3</v>
      </c>
      <c r="B1749" s="12">
        <f>IF(A1749="","",data_in!B1749)</f>
        <v>43847.863668981481</v>
      </c>
      <c r="C1749" s="8">
        <f>IF(A1749="","",IF(data_in!E1749="NULL",0,1))</f>
        <v>0</v>
      </c>
      <c r="D1749" s="8" t="str">
        <f>IF(A1749="","",IF(data_in!E1749="NULL","",ROUND(data_in!E1749-data_in!B1749,0)))</f>
        <v/>
      </c>
      <c r="E1749" s="8">
        <f>IF(A1749="","",IF(data_in!C1749="NULL",0,IF(data_in!C1749&gt;data_in!E1749,0,1)))</f>
        <v>0</v>
      </c>
      <c r="F1749" s="8" t="str">
        <f>IF(OR(A1749="",E1749=0),"",IF(data_in!C1749="NULL","",ROUND(data_in!C1749-data_in!B1749,0)))</f>
        <v/>
      </c>
      <c r="G1749" s="8" t="str">
        <f>IF(OR(A1749="",E1749=0),"",IF(data_in!C1749="NULL","",IF(D1749="",ROUND(data_in!D1749-data_in!B1749,0),MIN(D1749,ROUND(data_in!D1749-data_in!B1749,0)))))</f>
        <v/>
      </c>
      <c r="H1749" s="8" t="str">
        <f>IF(A1749="","",IF(data_in!M1749="United States","United States",IF(data_in!M1749="Canada","Canada",IF(data_in!M1749="United Kingdom","United Kingdom","Other Country"))))</f>
        <v>United States</v>
      </c>
      <c r="I1749" s="8" t="str">
        <f>IF(A1749="","",IF(data_in!K1749="Unknown","Unknown",IF(data_in!K1749&lt;=10,"Very Small",IF(data_in!K1749&lt;=100,"Small",IF(data_in!K1749&lt;=500,"Medium",IF(data_in!K1749&gt;500,"Large","Error"))))))</f>
        <v>Very Small</v>
      </c>
      <c r="J1749" s="8" t="str">
        <f>IF(C1749=1,TEXT(data_in!E1749,"mm-yyyy"),"")</f>
        <v/>
      </c>
      <c r="K1749" s="8" t="str">
        <f>IF(A1749="","",IF(data_in!I1749="Website","Website",IF(data_in!I1749="Paid Search","Paid Search",IF(data_in!I1749="Slack","Slack","Other Channel"))))</f>
        <v>Website</v>
      </c>
      <c r="L1749" s="10">
        <f>IF(A1749="","",ROUND(N$3-data_in!B1749,0))</f>
        <v>135</v>
      </c>
    </row>
    <row r="1750" spans="1:12">
      <c r="A1750" s="8" t="str">
        <f>IF(data_in!A1750="","",data_in!A1750)</f>
        <v>09aca8e3-b400-40f8-a6a9-1863699939f6</v>
      </c>
      <c r="B1750" s="12">
        <f>IF(A1750="","",data_in!B1750)</f>
        <v>43847.88417824074</v>
      </c>
      <c r="C1750" s="8">
        <f>IF(A1750="","",IF(data_in!E1750="NULL",0,1))</f>
        <v>0</v>
      </c>
      <c r="D1750" s="8" t="str">
        <f>IF(A1750="","",IF(data_in!E1750="NULL","",ROUND(data_in!E1750-data_in!B1750,0)))</f>
        <v/>
      </c>
      <c r="E1750" s="8">
        <f>IF(A1750="","",IF(data_in!C1750="NULL",0,IF(data_in!C1750&gt;data_in!E1750,0,1)))</f>
        <v>0</v>
      </c>
      <c r="F1750" s="8" t="str">
        <f>IF(OR(A1750="",E1750=0),"",IF(data_in!C1750="NULL","",ROUND(data_in!C1750-data_in!B1750,0)))</f>
        <v/>
      </c>
      <c r="G1750" s="8" t="str">
        <f>IF(OR(A1750="",E1750=0),"",IF(data_in!C1750="NULL","",IF(D1750="",ROUND(data_in!D1750-data_in!B1750,0),MIN(D1750,ROUND(data_in!D1750-data_in!B1750,0)))))</f>
        <v/>
      </c>
      <c r="H1750" s="8" t="str">
        <f>IF(A1750="","",IF(data_in!M1750="United States","United States",IF(data_in!M1750="Canada","Canada",IF(data_in!M1750="United Kingdom","United Kingdom","Other Country"))))</f>
        <v>United States</v>
      </c>
      <c r="I1750" s="8" t="str">
        <f>IF(A1750="","",IF(data_in!K1750="Unknown","Unknown",IF(data_in!K1750&lt;=10,"Very Small",IF(data_in!K1750&lt;=100,"Small",IF(data_in!K1750&lt;=500,"Medium",IF(data_in!K1750&gt;500,"Large","Error"))))))</f>
        <v>Small</v>
      </c>
      <c r="J1750" s="8" t="str">
        <f>IF(C1750=1,TEXT(data_in!E1750,"mm-yyyy"),"")</f>
        <v/>
      </c>
      <c r="K1750" s="8" t="str">
        <f>IF(A1750="","",IF(data_in!I1750="Website","Website",IF(data_in!I1750="Paid Search","Paid Search",IF(data_in!I1750="Slack","Slack","Other Channel"))))</f>
        <v>Website</v>
      </c>
      <c r="L1750" s="10">
        <f>IF(A1750="","",ROUND(N$3-data_in!B1750,0))</f>
        <v>135</v>
      </c>
    </row>
    <row r="1751" spans="1:12">
      <c r="A1751" s="8" t="str">
        <f>IF(data_in!A1751="","",data_in!A1751)</f>
        <v>cd7e5060-beff-4b06-a393-221cd9b0a910</v>
      </c>
      <c r="B1751" s="12">
        <f>IF(A1751="","",data_in!B1751)</f>
        <v>43847.908831018518</v>
      </c>
      <c r="C1751" s="8">
        <f>IF(A1751="","",IF(data_in!E1751="NULL",0,1))</f>
        <v>0</v>
      </c>
      <c r="D1751" s="8" t="str">
        <f>IF(A1751="","",IF(data_in!E1751="NULL","",ROUND(data_in!E1751-data_in!B1751,0)))</f>
        <v/>
      </c>
      <c r="E1751" s="8">
        <f>IF(A1751="","",IF(data_in!C1751="NULL",0,IF(data_in!C1751&gt;data_in!E1751,0,1)))</f>
        <v>0</v>
      </c>
      <c r="F1751" s="8" t="str">
        <f>IF(OR(A1751="",E1751=0),"",IF(data_in!C1751="NULL","",ROUND(data_in!C1751-data_in!B1751,0)))</f>
        <v/>
      </c>
      <c r="G1751" s="8" t="str">
        <f>IF(OR(A1751="",E1751=0),"",IF(data_in!C1751="NULL","",IF(D1751="",ROUND(data_in!D1751-data_in!B1751,0),MIN(D1751,ROUND(data_in!D1751-data_in!B1751,0)))))</f>
        <v/>
      </c>
      <c r="H1751" s="8" t="str">
        <f>IF(A1751="","",IF(data_in!M1751="United States","United States",IF(data_in!M1751="Canada","Canada",IF(data_in!M1751="United Kingdom","United Kingdom","Other Country"))))</f>
        <v>United States</v>
      </c>
      <c r="I1751" s="8" t="str">
        <f>IF(A1751="","",IF(data_in!K1751="Unknown","Unknown",IF(data_in!K1751&lt;=10,"Very Small",IF(data_in!K1751&lt;=100,"Small",IF(data_in!K1751&lt;=500,"Medium",IF(data_in!K1751&gt;500,"Large","Error"))))))</f>
        <v>Very Small</v>
      </c>
      <c r="J1751" s="8" t="str">
        <f>IF(C1751=1,TEXT(data_in!E1751,"mm-yyyy"),"")</f>
        <v/>
      </c>
      <c r="K1751" s="8" t="str">
        <f>IF(A1751="","",IF(data_in!I1751="Website","Website",IF(data_in!I1751="Paid Search","Paid Search",IF(data_in!I1751="Slack","Slack","Other Channel"))))</f>
        <v>Website</v>
      </c>
      <c r="L1751" s="10">
        <f>IF(A1751="","",ROUND(N$3-data_in!B1751,0))</f>
        <v>135</v>
      </c>
    </row>
    <row r="1752" spans="1:12">
      <c r="A1752" s="8" t="str">
        <f>IF(data_in!A1752="","",data_in!A1752)</f>
        <v>5afacc3d-a986-401a-bedc-3b97299df003</v>
      </c>
      <c r="B1752" s="12">
        <f>IF(A1752="","",data_in!B1752)</f>
        <v>43847.910925925928</v>
      </c>
      <c r="C1752" s="8">
        <f>IF(A1752="","",IF(data_in!E1752="NULL",0,1))</f>
        <v>0</v>
      </c>
      <c r="D1752" s="8" t="str">
        <f>IF(A1752="","",IF(data_in!E1752="NULL","",ROUND(data_in!E1752-data_in!B1752,0)))</f>
        <v/>
      </c>
      <c r="E1752" s="8">
        <f>IF(A1752="","",IF(data_in!C1752="NULL",0,IF(data_in!C1752&gt;data_in!E1752,0,1)))</f>
        <v>0</v>
      </c>
      <c r="F1752" s="8" t="str">
        <f>IF(OR(A1752="",E1752=0),"",IF(data_in!C1752="NULL","",ROUND(data_in!C1752-data_in!B1752,0)))</f>
        <v/>
      </c>
      <c r="G1752" s="8" t="str">
        <f>IF(OR(A1752="",E1752=0),"",IF(data_in!C1752="NULL","",IF(D1752="",ROUND(data_in!D1752-data_in!B1752,0),MIN(D1752,ROUND(data_in!D1752-data_in!B1752,0)))))</f>
        <v/>
      </c>
      <c r="H1752" s="8" t="str">
        <f>IF(A1752="","",IF(data_in!M1752="United States","United States",IF(data_in!M1752="Canada","Canada",IF(data_in!M1752="United Kingdom","United Kingdom","Other Country"))))</f>
        <v>United States</v>
      </c>
      <c r="I1752" s="8" t="str">
        <f>IF(A1752="","",IF(data_in!K1752="Unknown","Unknown",IF(data_in!K1752&lt;=10,"Very Small",IF(data_in!K1752&lt;=100,"Small",IF(data_in!K1752&lt;=500,"Medium",IF(data_in!K1752&gt;500,"Large","Error"))))))</f>
        <v>Very Small</v>
      </c>
      <c r="J1752" s="8" t="str">
        <f>IF(C1752=1,TEXT(data_in!E1752,"mm-yyyy"),"")</f>
        <v/>
      </c>
      <c r="K1752" s="8" t="str">
        <f>IF(A1752="","",IF(data_in!I1752="Website","Website",IF(data_in!I1752="Paid Search","Paid Search",IF(data_in!I1752="Slack","Slack","Other Channel"))))</f>
        <v>Paid Search</v>
      </c>
      <c r="L1752" s="10">
        <f>IF(A1752="","",ROUND(N$3-data_in!B1752,0))</f>
        <v>135</v>
      </c>
    </row>
    <row r="1753" spans="1:12">
      <c r="A1753" s="8" t="str">
        <f>IF(data_in!A1753="","",data_in!A1753)</f>
        <v>808c1c03-e9c8-47cb-b4ab-216b755d2378</v>
      </c>
      <c r="B1753" s="12">
        <f>IF(A1753="","",data_in!B1753)</f>
        <v>43848.288437499999</v>
      </c>
      <c r="C1753" s="8">
        <f>IF(A1753="","",IF(data_in!E1753="NULL",0,1))</f>
        <v>0</v>
      </c>
      <c r="D1753" s="8" t="str">
        <f>IF(A1753="","",IF(data_in!E1753="NULL","",ROUND(data_in!E1753-data_in!B1753,0)))</f>
        <v/>
      </c>
      <c r="E1753" s="8">
        <f>IF(A1753="","",IF(data_in!C1753="NULL",0,IF(data_in!C1753&gt;data_in!E1753,0,1)))</f>
        <v>0</v>
      </c>
      <c r="F1753" s="8" t="str">
        <f>IF(OR(A1753="",E1753=0),"",IF(data_in!C1753="NULL","",ROUND(data_in!C1753-data_in!B1753,0)))</f>
        <v/>
      </c>
      <c r="G1753" s="8" t="str">
        <f>IF(OR(A1753="",E1753=0),"",IF(data_in!C1753="NULL","",IF(D1753="",ROUND(data_in!D1753-data_in!B1753,0),MIN(D1753,ROUND(data_in!D1753-data_in!B1753,0)))))</f>
        <v/>
      </c>
      <c r="H1753" s="8" t="str">
        <f>IF(A1753="","",IF(data_in!M1753="United States","United States",IF(data_in!M1753="Canada","Canada",IF(data_in!M1753="United Kingdom","United Kingdom","Other Country"))))</f>
        <v>United States</v>
      </c>
      <c r="I1753" s="8" t="str">
        <f>IF(A1753="","",IF(data_in!K1753="Unknown","Unknown",IF(data_in!K1753&lt;=10,"Very Small",IF(data_in!K1753&lt;=100,"Small",IF(data_in!K1753&lt;=500,"Medium",IF(data_in!K1753&gt;500,"Large","Error"))))))</f>
        <v>Small</v>
      </c>
      <c r="J1753" s="8" t="str">
        <f>IF(C1753=1,TEXT(data_in!E1753,"mm-yyyy"),"")</f>
        <v/>
      </c>
      <c r="K1753" s="8" t="str">
        <f>IF(A1753="","",IF(data_in!I1753="Website","Website",IF(data_in!I1753="Paid Search","Paid Search",IF(data_in!I1753="Slack","Slack","Other Channel"))))</f>
        <v>Website</v>
      </c>
      <c r="L1753" s="10">
        <f>IF(A1753="","",ROUND(N$3-data_in!B1753,0))</f>
        <v>135</v>
      </c>
    </row>
    <row r="1754" spans="1:12">
      <c r="A1754" s="8" t="str">
        <f>IF(data_in!A1754="","",data_in!A1754)</f>
        <v>3b129162-4488-4ac9-aa10-9f761328b316</v>
      </c>
      <c r="B1754" s="12">
        <f>IF(A1754="","",data_in!B1754)</f>
        <v>43951.561076388891</v>
      </c>
      <c r="C1754" s="8">
        <f>IF(A1754="","",IF(data_in!E1754="NULL",0,1))</f>
        <v>0</v>
      </c>
      <c r="D1754" s="8" t="str">
        <f>IF(A1754="","",IF(data_in!E1754="NULL","",ROUND(data_in!E1754-data_in!B1754,0)))</f>
        <v/>
      </c>
      <c r="E1754" s="8">
        <f>IF(A1754="","",IF(data_in!C1754="NULL",0,IF(data_in!C1754&gt;data_in!E1754,0,1)))</f>
        <v>0</v>
      </c>
      <c r="F1754" s="8" t="str">
        <f>IF(OR(A1754="",E1754=0),"",IF(data_in!C1754="NULL","",ROUND(data_in!C1754-data_in!B1754,0)))</f>
        <v/>
      </c>
      <c r="G1754" s="8" t="str">
        <f>IF(OR(A1754="",E1754=0),"",IF(data_in!C1754="NULL","",IF(D1754="",ROUND(data_in!D1754-data_in!B1754,0),MIN(D1754,ROUND(data_in!D1754-data_in!B1754,0)))))</f>
        <v/>
      </c>
      <c r="H1754" s="8" t="str">
        <f>IF(A1754="","",IF(data_in!M1754="United States","United States",IF(data_in!M1754="Canada","Canada",IF(data_in!M1754="United Kingdom","United Kingdom","Other Country"))))</f>
        <v>United States</v>
      </c>
      <c r="I1754" s="8" t="str">
        <f>IF(A1754="","",IF(data_in!K1754="Unknown","Unknown",IF(data_in!K1754&lt;=10,"Very Small",IF(data_in!K1754&lt;=100,"Small",IF(data_in!K1754&lt;=500,"Medium",IF(data_in!K1754&gt;500,"Large","Error"))))))</f>
        <v>Very Small</v>
      </c>
      <c r="J1754" s="8" t="str">
        <f>IF(C1754=1,TEXT(data_in!E1754,"mm-yyyy"),"")</f>
        <v/>
      </c>
      <c r="K1754" s="8" t="str">
        <f>IF(A1754="","",IF(data_in!I1754="Website","Website",IF(data_in!I1754="Paid Search","Paid Search",IF(data_in!I1754="Slack","Slack","Other Channel"))))</f>
        <v>Website</v>
      </c>
      <c r="L1754" s="10">
        <f>IF(A1754="","",ROUND(N$3-data_in!B1754,0))</f>
        <v>31</v>
      </c>
    </row>
    <row r="1755" spans="1:12">
      <c r="A1755" s="8" t="str">
        <f>IF(data_in!A1755="","",data_in!A1755)</f>
        <v>524b92c7-5b07-4cf4-99dd-8c20f118b0c3</v>
      </c>
      <c r="B1755" s="12">
        <f>IF(A1755="","",data_in!B1755)</f>
        <v>43951.579444444447</v>
      </c>
      <c r="C1755" s="8">
        <f>IF(A1755="","",IF(data_in!E1755="NULL",0,1))</f>
        <v>0</v>
      </c>
      <c r="D1755" s="8" t="str">
        <f>IF(A1755="","",IF(data_in!E1755="NULL","",ROUND(data_in!E1755-data_in!B1755,0)))</f>
        <v/>
      </c>
      <c r="E1755" s="8">
        <f>IF(A1755="","",IF(data_in!C1755="NULL",0,IF(data_in!C1755&gt;data_in!E1755,0,1)))</f>
        <v>0</v>
      </c>
      <c r="F1755" s="8" t="str">
        <f>IF(OR(A1755="",E1755=0),"",IF(data_in!C1755="NULL","",ROUND(data_in!C1755-data_in!B1755,0)))</f>
        <v/>
      </c>
      <c r="G1755" s="8" t="str">
        <f>IF(OR(A1755="",E1755=0),"",IF(data_in!C1755="NULL","",IF(D1755="",ROUND(data_in!D1755-data_in!B1755,0),MIN(D1755,ROUND(data_in!D1755-data_in!B1755,0)))))</f>
        <v/>
      </c>
      <c r="H1755" s="8" t="str">
        <f>IF(A1755="","",IF(data_in!M1755="United States","United States",IF(data_in!M1755="Canada","Canada",IF(data_in!M1755="United Kingdom","United Kingdom","Other Country"))))</f>
        <v>United States</v>
      </c>
      <c r="I1755" s="8" t="str">
        <f>IF(A1755="","",IF(data_in!K1755="Unknown","Unknown",IF(data_in!K1755&lt;=10,"Very Small",IF(data_in!K1755&lt;=100,"Small",IF(data_in!K1755&lt;=500,"Medium",IF(data_in!K1755&gt;500,"Large","Error"))))))</f>
        <v>Small</v>
      </c>
      <c r="J1755" s="8" t="str">
        <f>IF(C1755=1,TEXT(data_in!E1755,"mm-yyyy"),"")</f>
        <v/>
      </c>
      <c r="K1755" s="8" t="str">
        <f>IF(A1755="","",IF(data_in!I1755="Website","Website",IF(data_in!I1755="Paid Search","Paid Search",IF(data_in!I1755="Slack","Slack","Other Channel"))))</f>
        <v>Paid Search</v>
      </c>
      <c r="L1755" s="10">
        <f>IF(A1755="","",ROUND(N$3-data_in!B1755,0))</f>
        <v>31</v>
      </c>
    </row>
    <row r="1756" spans="1:12">
      <c r="A1756" s="8" t="str">
        <f>IF(data_in!A1756="","",data_in!A1756)</f>
        <v>8e441363-f24d-4b3f-b321-05ea73b38dcb</v>
      </c>
      <c r="B1756" s="12">
        <f>IF(A1756="","",data_in!B1756)</f>
        <v>43951.647326388891</v>
      </c>
      <c r="C1756" s="8">
        <f>IF(A1756="","",IF(data_in!E1756="NULL",0,1))</f>
        <v>0</v>
      </c>
      <c r="D1756" s="8" t="str">
        <f>IF(A1756="","",IF(data_in!E1756="NULL","",ROUND(data_in!E1756-data_in!B1756,0)))</f>
        <v/>
      </c>
      <c r="E1756" s="8">
        <f>IF(A1756="","",IF(data_in!C1756="NULL",0,IF(data_in!C1756&gt;data_in!E1756,0,1)))</f>
        <v>0</v>
      </c>
      <c r="F1756" s="8" t="str">
        <f>IF(OR(A1756="",E1756=0),"",IF(data_in!C1756="NULL","",ROUND(data_in!C1756-data_in!B1756,0)))</f>
        <v/>
      </c>
      <c r="G1756" s="8" t="str">
        <f>IF(OR(A1756="",E1756=0),"",IF(data_in!C1756="NULL","",IF(D1756="",ROUND(data_in!D1756-data_in!B1756,0),MIN(D1756,ROUND(data_in!D1756-data_in!B1756,0)))))</f>
        <v/>
      </c>
      <c r="H1756" s="8" t="str">
        <f>IF(A1756="","",IF(data_in!M1756="United States","United States",IF(data_in!M1756="Canada","Canada",IF(data_in!M1756="United Kingdom","United Kingdom","Other Country"))))</f>
        <v>Canada</v>
      </c>
      <c r="I1756" s="8" t="str">
        <f>IF(A1756="","",IF(data_in!K1756="Unknown","Unknown",IF(data_in!K1756&lt;=10,"Very Small",IF(data_in!K1756&lt;=100,"Small",IF(data_in!K1756&lt;=500,"Medium",IF(data_in!K1756&gt;500,"Large","Error"))))))</f>
        <v>Very Small</v>
      </c>
      <c r="J1756" s="8" t="str">
        <f>IF(C1756=1,TEXT(data_in!E1756,"mm-yyyy"),"")</f>
        <v/>
      </c>
      <c r="K1756" s="8" t="str">
        <f>IF(A1756="","",IF(data_in!I1756="Website","Website",IF(data_in!I1756="Paid Search","Paid Search",IF(data_in!I1756="Slack","Slack","Other Channel"))))</f>
        <v>Website</v>
      </c>
      <c r="L1756" s="10">
        <f>IF(A1756="","",ROUND(N$3-data_in!B1756,0))</f>
        <v>31</v>
      </c>
    </row>
    <row r="1757" spans="1:12">
      <c r="A1757" s="8" t="str">
        <f>IF(data_in!A1757="","",data_in!A1757)</f>
        <v>d5e335da-d953-4d9c-a321-79b4b31aa054</v>
      </c>
      <c r="B1757" s="12">
        <f>IF(A1757="","",data_in!B1757)</f>
        <v>43951.618946759256</v>
      </c>
      <c r="C1757" s="8">
        <f>IF(A1757="","",IF(data_in!E1757="NULL",0,1))</f>
        <v>0</v>
      </c>
      <c r="D1757" s="8" t="str">
        <f>IF(A1757="","",IF(data_in!E1757="NULL","",ROUND(data_in!E1757-data_in!B1757,0)))</f>
        <v/>
      </c>
      <c r="E1757" s="8">
        <f>IF(A1757="","",IF(data_in!C1757="NULL",0,IF(data_in!C1757&gt;data_in!E1757,0,1)))</f>
        <v>0</v>
      </c>
      <c r="F1757" s="8" t="str">
        <f>IF(OR(A1757="",E1757=0),"",IF(data_in!C1757="NULL","",ROUND(data_in!C1757-data_in!B1757,0)))</f>
        <v/>
      </c>
      <c r="G1757" s="8" t="str">
        <f>IF(OR(A1757="",E1757=0),"",IF(data_in!C1757="NULL","",IF(D1757="",ROUND(data_in!D1757-data_in!B1757,0),MIN(D1757,ROUND(data_in!D1757-data_in!B1757,0)))))</f>
        <v/>
      </c>
      <c r="H1757" s="8" t="str">
        <f>IF(A1757="","",IF(data_in!M1757="United States","United States",IF(data_in!M1757="Canada","Canada",IF(data_in!M1757="United Kingdom","United Kingdom","Other Country"))))</f>
        <v>Other Country</v>
      </c>
      <c r="I1757" s="8" t="str">
        <f>IF(A1757="","",IF(data_in!K1757="Unknown","Unknown",IF(data_in!K1757&lt;=10,"Very Small",IF(data_in!K1757&lt;=100,"Small",IF(data_in!K1757&lt;=500,"Medium",IF(data_in!K1757&gt;500,"Large","Error"))))))</f>
        <v>Very Small</v>
      </c>
      <c r="J1757" s="8" t="str">
        <f>IF(C1757=1,TEXT(data_in!E1757,"mm-yyyy"),"")</f>
        <v/>
      </c>
      <c r="K1757" s="8" t="str">
        <f>IF(A1757="","",IF(data_in!I1757="Website","Website",IF(data_in!I1757="Paid Search","Paid Search",IF(data_in!I1757="Slack","Slack","Other Channel"))))</f>
        <v>Website</v>
      </c>
      <c r="L1757" s="10">
        <f>IF(A1757="","",ROUND(N$3-data_in!B1757,0))</f>
        <v>31</v>
      </c>
    </row>
    <row r="1758" spans="1:12">
      <c r="A1758" s="8" t="str">
        <f>IF(data_in!A1758="","",data_in!A1758)</f>
        <v>026d16a8-1105-44a6-ac65-8826b57401aa</v>
      </c>
      <c r="B1758" s="12">
        <f>IF(A1758="","",data_in!B1758)</f>
        <v>43951.63040509259</v>
      </c>
      <c r="C1758" s="8">
        <f>IF(A1758="","",IF(data_in!E1758="NULL",0,1))</f>
        <v>0</v>
      </c>
      <c r="D1758" s="8" t="str">
        <f>IF(A1758="","",IF(data_in!E1758="NULL","",ROUND(data_in!E1758-data_in!B1758,0)))</f>
        <v/>
      </c>
      <c r="E1758" s="8">
        <f>IF(A1758="","",IF(data_in!C1758="NULL",0,IF(data_in!C1758&gt;data_in!E1758,0,1)))</f>
        <v>0</v>
      </c>
      <c r="F1758" s="8" t="str">
        <f>IF(OR(A1758="",E1758=0),"",IF(data_in!C1758="NULL","",ROUND(data_in!C1758-data_in!B1758,0)))</f>
        <v/>
      </c>
      <c r="G1758" s="8" t="str">
        <f>IF(OR(A1758="",E1758=0),"",IF(data_in!C1758="NULL","",IF(D1758="",ROUND(data_in!D1758-data_in!B1758,0),MIN(D1758,ROUND(data_in!D1758-data_in!B1758,0)))))</f>
        <v/>
      </c>
      <c r="H1758" s="8" t="str">
        <f>IF(A1758="","",IF(data_in!M1758="United States","United States",IF(data_in!M1758="Canada","Canada",IF(data_in!M1758="United Kingdom","United Kingdom","Other Country"))))</f>
        <v>United States</v>
      </c>
      <c r="I1758" s="8" t="str">
        <f>IF(A1758="","",IF(data_in!K1758="Unknown","Unknown",IF(data_in!K1758&lt;=10,"Very Small",IF(data_in!K1758&lt;=100,"Small",IF(data_in!K1758&lt;=500,"Medium",IF(data_in!K1758&gt;500,"Large","Error"))))))</f>
        <v>Very Small</v>
      </c>
      <c r="J1758" s="8" t="str">
        <f>IF(C1758=1,TEXT(data_in!E1758,"mm-yyyy"),"")</f>
        <v/>
      </c>
      <c r="K1758" s="8" t="str">
        <f>IF(A1758="","",IF(data_in!I1758="Website","Website",IF(data_in!I1758="Paid Search","Paid Search",IF(data_in!I1758="Slack","Slack","Other Channel"))))</f>
        <v>Slack</v>
      </c>
      <c r="L1758" s="10">
        <f>IF(A1758="","",ROUND(N$3-data_in!B1758,0))</f>
        <v>31</v>
      </c>
    </row>
    <row r="1759" spans="1:12">
      <c r="A1759" s="8" t="str">
        <f>IF(data_in!A1759="","",data_in!A1759)</f>
        <v>25a521ce-8b9e-4d75-889e-746401679f82</v>
      </c>
      <c r="B1759" s="12">
        <f>IF(A1759="","",data_in!B1759)</f>
        <v>43951.698078703703</v>
      </c>
      <c r="C1759" s="8">
        <f>IF(A1759="","",IF(data_in!E1759="NULL",0,1))</f>
        <v>0</v>
      </c>
      <c r="D1759" s="8" t="str">
        <f>IF(A1759="","",IF(data_in!E1759="NULL","",ROUND(data_in!E1759-data_in!B1759,0)))</f>
        <v/>
      </c>
      <c r="E1759" s="8">
        <f>IF(A1759="","",IF(data_in!C1759="NULL",0,IF(data_in!C1759&gt;data_in!E1759,0,1)))</f>
        <v>0</v>
      </c>
      <c r="F1759" s="8" t="str">
        <f>IF(OR(A1759="",E1759=0),"",IF(data_in!C1759="NULL","",ROUND(data_in!C1759-data_in!B1759,0)))</f>
        <v/>
      </c>
      <c r="G1759" s="8" t="str">
        <f>IF(OR(A1759="",E1759=0),"",IF(data_in!C1759="NULL","",IF(D1759="",ROUND(data_in!D1759-data_in!B1759,0),MIN(D1759,ROUND(data_in!D1759-data_in!B1759,0)))))</f>
        <v/>
      </c>
      <c r="H1759" s="8" t="str">
        <f>IF(A1759="","",IF(data_in!M1759="United States","United States",IF(data_in!M1759="Canada","Canada",IF(data_in!M1759="United Kingdom","United Kingdom","Other Country"))))</f>
        <v>Canada</v>
      </c>
      <c r="I1759" s="8" t="str">
        <f>IF(A1759="","",IF(data_in!K1759="Unknown","Unknown",IF(data_in!K1759&lt;=10,"Very Small",IF(data_in!K1759&lt;=100,"Small",IF(data_in!K1759&lt;=500,"Medium",IF(data_in!K1759&gt;500,"Large","Error"))))))</f>
        <v>Medium</v>
      </c>
      <c r="J1759" s="8" t="str">
        <f>IF(C1759=1,TEXT(data_in!E1759,"mm-yyyy"),"")</f>
        <v/>
      </c>
      <c r="K1759" s="8" t="str">
        <f>IF(A1759="","",IF(data_in!I1759="Website","Website",IF(data_in!I1759="Paid Search","Paid Search",IF(data_in!I1759="Slack","Slack","Other Channel"))))</f>
        <v>Paid Search</v>
      </c>
      <c r="L1759" s="10">
        <f>IF(A1759="","",ROUND(N$3-data_in!B1759,0))</f>
        <v>31</v>
      </c>
    </row>
    <row r="1760" spans="1:12">
      <c r="A1760" s="8" t="str">
        <f>IF(data_in!A1760="","",data_in!A1760)</f>
        <v>4fedf057-89ab-4de4-adf5-9091b0eb4b8a</v>
      </c>
      <c r="B1760" s="12">
        <f>IF(A1760="","",data_in!B1760)</f>
        <v>43951.731458333335</v>
      </c>
      <c r="C1760" s="8">
        <f>IF(A1760="","",IF(data_in!E1760="NULL",0,1))</f>
        <v>0</v>
      </c>
      <c r="D1760" s="8" t="str">
        <f>IF(A1760="","",IF(data_in!E1760="NULL","",ROUND(data_in!E1760-data_in!B1760,0)))</f>
        <v/>
      </c>
      <c r="E1760" s="8">
        <f>IF(A1760="","",IF(data_in!C1760="NULL",0,IF(data_in!C1760&gt;data_in!E1760,0,1)))</f>
        <v>0</v>
      </c>
      <c r="F1760" s="8" t="str">
        <f>IF(OR(A1760="",E1760=0),"",IF(data_in!C1760="NULL","",ROUND(data_in!C1760-data_in!B1760,0)))</f>
        <v/>
      </c>
      <c r="G1760" s="8" t="str">
        <f>IF(OR(A1760="",E1760=0),"",IF(data_in!C1760="NULL","",IF(D1760="",ROUND(data_in!D1760-data_in!B1760,0),MIN(D1760,ROUND(data_in!D1760-data_in!B1760,0)))))</f>
        <v/>
      </c>
      <c r="H1760" s="8" t="str">
        <f>IF(A1760="","",IF(data_in!M1760="United States","United States",IF(data_in!M1760="Canada","Canada",IF(data_in!M1760="United Kingdom","United Kingdom","Other Country"))))</f>
        <v>Other Country</v>
      </c>
      <c r="I1760" s="8" t="str">
        <f>IF(A1760="","",IF(data_in!K1760="Unknown","Unknown",IF(data_in!K1760&lt;=10,"Very Small",IF(data_in!K1760&lt;=100,"Small",IF(data_in!K1760&lt;=500,"Medium",IF(data_in!K1760&gt;500,"Large","Error"))))))</f>
        <v>Very Small</v>
      </c>
      <c r="J1760" s="8" t="str">
        <f>IF(C1760=1,TEXT(data_in!E1760,"mm-yyyy"),"")</f>
        <v/>
      </c>
      <c r="K1760" s="8" t="str">
        <f>IF(A1760="","",IF(data_in!I1760="Website","Website",IF(data_in!I1760="Paid Search","Paid Search",IF(data_in!I1760="Slack","Slack","Other Channel"))))</f>
        <v>Website</v>
      </c>
      <c r="L1760" s="10">
        <f>IF(A1760="","",ROUND(N$3-data_in!B1760,0))</f>
        <v>31</v>
      </c>
    </row>
    <row r="1761" spans="1:12">
      <c r="A1761" s="8" t="str">
        <f>IF(data_in!A1761="","",data_in!A1761)</f>
        <v>06148bb6-056b-4ff5-9901-776d7c6780e9</v>
      </c>
      <c r="B1761" s="12">
        <f>IF(A1761="","",data_in!B1761)</f>
        <v>43951.688391203701</v>
      </c>
      <c r="C1761" s="8">
        <f>IF(A1761="","",IF(data_in!E1761="NULL",0,1))</f>
        <v>0</v>
      </c>
      <c r="D1761" s="8" t="str">
        <f>IF(A1761="","",IF(data_in!E1761="NULL","",ROUND(data_in!E1761-data_in!B1761,0)))</f>
        <v/>
      </c>
      <c r="E1761" s="8">
        <f>IF(A1761="","",IF(data_in!C1761="NULL",0,IF(data_in!C1761&gt;data_in!E1761,0,1)))</f>
        <v>0</v>
      </c>
      <c r="F1761" s="8" t="str">
        <f>IF(OR(A1761="",E1761=0),"",IF(data_in!C1761="NULL","",ROUND(data_in!C1761-data_in!B1761,0)))</f>
        <v/>
      </c>
      <c r="G1761" s="8" t="str">
        <f>IF(OR(A1761="",E1761=0),"",IF(data_in!C1761="NULL","",IF(D1761="",ROUND(data_in!D1761-data_in!B1761,0),MIN(D1761,ROUND(data_in!D1761-data_in!B1761,0)))))</f>
        <v/>
      </c>
      <c r="H1761" s="8" t="str">
        <f>IF(A1761="","",IF(data_in!M1761="United States","United States",IF(data_in!M1761="Canada","Canada",IF(data_in!M1761="United Kingdom","United Kingdom","Other Country"))))</f>
        <v>United States</v>
      </c>
      <c r="I1761" s="8" t="str">
        <f>IF(A1761="","",IF(data_in!K1761="Unknown","Unknown",IF(data_in!K1761&lt;=10,"Very Small",IF(data_in!K1761&lt;=100,"Small",IF(data_in!K1761&lt;=500,"Medium",IF(data_in!K1761&gt;500,"Large","Error"))))))</f>
        <v>Small</v>
      </c>
      <c r="J1761" s="8" t="str">
        <f>IF(C1761=1,TEXT(data_in!E1761,"mm-yyyy"),"")</f>
        <v/>
      </c>
      <c r="K1761" s="8" t="str">
        <f>IF(A1761="","",IF(data_in!I1761="Website","Website",IF(data_in!I1761="Paid Search","Paid Search",IF(data_in!I1761="Slack","Slack","Other Channel"))))</f>
        <v>Website</v>
      </c>
      <c r="L1761" s="10">
        <f>IF(A1761="","",ROUND(N$3-data_in!B1761,0))</f>
        <v>31</v>
      </c>
    </row>
    <row r="1762" spans="1:12">
      <c r="A1762" s="8" t="str">
        <f>IF(data_in!A1762="","",data_in!A1762)</f>
        <v>5225ac52-9234-4656-b87f-e2f6cee9c07a</v>
      </c>
      <c r="B1762" s="12">
        <f>IF(A1762="","",data_in!B1762)</f>
        <v>43951.740914351853</v>
      </c>
      <c r="C1762" s="8">
        <f>IF(A1762="","",IF(data_in!E1762="NULL",0,1))</f>
        <v>0</v>
      </c>
      <c r="D1762" s="8" t="str">
        <f>IF(A1762="","",IF(data_in!E1762="NULL","",ROUND(data_in!E1762-data_in!B1762,0)))</f>
        <v/>
      </c>
      <c r="E1762" s="8">
        <f>IF(A1762="","",IF(data_in!C1762="NULL",0,IF(data_in!C1762&gt;data_in!E1762,0,1)))</f>
        <v>0</v>
      </c>
      <c r="F1762" s="8" t="str">
        <f>IF(OR(A1762="",E1762=0),"",IF(data_in!C1762="NULL","",ROUND(data_in!C1762-data_in!B1762,0)))</f>
        <v/>
      </c>
      <c r="G1762" s="8" t="str">
        <f>IF(OR(A1762="",E1762=0),"",IF(data_in!C1762="NULL","",IF(D1762="",ROUND(data_in!D1762-data_in!B1762,0),MIN(D1762,ROUND(data_in!D1762-data_in!B1762,0)))))</f>
        <v/>
      </c>
      <c r="H1762" s="8" t="str">
        <f>IF(A1762="","",IF(data_in!M1762="United States","United States",IF(data_in!M1762="Canada","Canada",IF(data_in!M1762="United Kingdom","United Kingdom","Other Country"))))</f>
        <v>Other Country</v>
      </c>
      <c r="I1762" s="8" t="str">
        <f>IF(A1762="","",IF(data_in!K1762="Unknown","Unknown",IF(data_in!K1762&lt;=10,"Very Small",IF(data_in!K1762&lt;=100,"Small",IF(data_in!K1762&lt;=500,"Medium",IF(data_in!K1762&gt;500,"Large","Error"))))))</f>
        <v>Very Small</v>
      </c>
      <c r="J1762" s="8" t="str">
        <f>IF(C1762=1,TEXT(data_in!E1762,"mm-yyyy"),"")</f>
        <v/>
      </c>
      <c r="K1762" s="8" t="str">
        <f>IF(A1762="","",IF(data_in!I1762="Website","Website",IF(data_in!I1762="Paid Search","Paid Search",IF(data_in!I1762="Slack","Slack","Other Channel"))))</f>
        <v>Website</v>
      </c>
      <c r="L1762" s="10">
        <f>IF(A1762="","",ROUND(N$3-data_in!B1762,0))</f>
        <v>31</v>
      </c>
    </row>
    <row r="1763" spans="1:12">
      <c r="A1763" s="8" t="str">
        <f>IF(data_in!A1763="","",data_in!A1763)</f>
        <v>702ba54c-d2a3-4cf1-8a66-30539010e502</v>
      </c>
      <c r="B1763" s="12">
        <f>IF(A1763="","",data_in!B1763)</f>
        <v>43951.777303240742</v>
      </c>
      <c r="C1763" s="8">
        <f>IF(A1763="","",IF(data_in!E1763="NULL",0,1))</f>
        <v>0</v>
      </c>
      <c r="D1763" s="8" t="str">
        <f>IF(A1763="","",IF(data_in!E1763="NULL","",ROUND(data_in!E1763-data_in!B1763,0)))</f>
        <v/>
      </c>
      <c r="E1763" s="8">
        <f>IF(A1763="","",IF(data_in!C1763="NULL",0,IF(data_in!C1763&gt;data_in!E1763,0,1)))</f>
        <v>1</v>
      </c>
      <c r="F1763" s="8">
        <f>IF(OR(A1763="",E1763=0),"",IF(data_in!C1763="NULL","",ROUND(data_in!C1763-data_in!B1763,0)))</f>
        <v>0</v>
      </c>
      <c r="G1763" s="8">
        <f>IF(OR(A1763="",E1763=0),"",IF(data_in!C1763="NULL","",IF(D1763="",ROUND(data_in!D1763-data_in!B1763,0),MIN(D1763,ROUND(data_in!D1763-data_in!B1763,0)))))</f>
        <v>14</v>
      </c>
      <c r="H1763" s="8" t="str">
        <f>IF(A1763="","",IF(data_in!M1763="United States","United States",IF(data_in!M1763="Canada","Canada",IF(data_in!M1763="United Kingdom","United Kingdom","Other Country"))))</f>
        <v>United States</v>
      </c>
      <c r="I1763" s="8" t="str">
        <f>IF(A1763="","",IF(data_in!K1763="Unknown","Unknown",IF(data_in!K1763&lt;=10,"Very Small",IF(data_in!K1763&lt;=100,"Small",IF(data_in!K1763&lt;=500,"Medium",IF(data_in!K1763&gt;500,"Large","Error"))))))</f>
        <v>Medium</v>
      </c>
      <c r="J1763" s="8" t="str">
        <f>IF(C1763=1,TEXT(data_in!E1763,"mm-yyyy"),"")</f>
        <v/>
      </c>
      <c r="K1763" s="8" t="str">
        <f>IF(A1763="","",IF(data_in!I1763="Website","Website",IF(data_in!I1763="Paid Search","Paid Search",IF(data_in!I1763="Slack","Slack","Other Channel"))))</f>
        <v>Website</v>
      </c>
      <c r="L1763" s="10">
        <f>IF(A1763="","",ROUND(N$3-data_in!B1763,0))</f>
        <v>31</v>
      </c>
    </row>
    <row r="1764" spans="1:12">
      <c r="A1764" s="8" t="str">
        <f>IF(data_in!A1764="","",data_in!A1764)</f>
        <v>65f0884a-9ff1-4453-ac10-960da279a73e</v>
      </c>
      <c r="B1764" s="12">
        <f>IF(A1764="","",data_in!B1764)</f>
        <v>43951.801990740743</v>
      </c>
      <c r="C1764" s="8">
        <f>IF(A1764="","",IF(data_in!E1764="NULL",0,1))</f>
        <v>0</v>
      </c>
      <c r="D1764" s="8" t="str">
        <f>IF(A1764="","",IF(data_in!E1764="NULL","",ROUND(data_in!E1764-data_in!B1764,0)))</f>
        <v/>
      </c>
      <c r="E1764" s="8">
        <f>IF(A1764="","",IF(data_in!C1764="NULL",0,IF(data_in!C1764&gt;data_in!E1764,0,1)))</f>
        <v>1</v>
      </c>
      <c r="F1764" s="8">
        <f>IF(OR(A1764="",E1764=0),"",IF(data_in!C1764="NULL","",ROUND(data_in!C1764-data_in!B1764,0)))</f>
        <v>5</v>
      </c>
      <c r="G1764" s="8">
        <f>IF(OR(A1764="",E1764=0),"",IF(data_in!C1764="NULL","",IF(D1764="",ROUND(data_in!D1764-data_in!B1764,0),MIN(D1764,ROUND(data_in!D1764-data_in!B1764,0)))))</f>
        <v>19</v>
      </c>
      <c r="H1764" s="8" t="str">
        <f>IF(A1764="","",IF(data_in!M1764="United States","United States",IF(data_in!M1764="Canada","Canada",IF(data_in!M1764="United Kingdom","United Kingdom","Other Country"))))</f>
        <v>Other Country</v>
      </c>
      <c r="I1764" s="8" t="str">
        <f>IF(A1764="","",IF(data_in!K1764="Unknown","Unknown",IF(data_in!K1764&lt;=10,"Very Small",IF(data_in!K1764&lt;=100,"Small",IF(data_in!K1764&lt;=500,"Medium",IF(data_in!K1764&gt;500,"Large","Error"))))))</f>
        <v>Very Small</v>
      </c>
      <c r="J1764" s="8" t="str">
        <f>IF(C1764=1,TEXT(data_in!E1764,"mm-yyyy"),"")</f>
        <v/>
      </c>
      <c r="K1764" s="8" t="str">
        <f>IF(A1764="","",IF(data_in!I1764="Website","Website",IF(data_in!I1764="Paid Search","Paid Search",IF(data_in!I1764="Slack","Slack","Other Channel"))))</f>
        <v>Website</v>
      </c>
      <c r="L1764" s="10">
        <f>IF(A1764="","",ROUND(N$3-data_in!B1764,0))</f>
        <v>31</v>
      </c>
    </row>
    <row r="1765" spans="1:12">
      <c r="A1765" s="8" t="str">
        <f>IF(data_in!A1765="","",data_in!A1765)</f>
        <v>c4d72057-e665-45c7-be30-e4d64720b092</v>
      </c>
      <c r="B1765" s="12">
        <f>IF(A1765="","",data_in!B1765)</f>
        <v>43951.841643518521</v>
      </c>
      <c r="C1765" s="8">
        <f>IF(A1765="","",IF(data_in!E1765="NULL",0,1))</f>
        <v>0</v>
      </c>
      <c r="D1765" s="8" t="str">
        <f>IF(A1765="","",IF(data_in!E1765="NULL","",ROUND(data_in!E1765-data_in!B1765,0)))</f>
        <v/>
      </c>
      <c r="E1765" s="8">
        <f>IF(A1765="","",IF(data_in!C1765="NULL",0,IF(data_in!C1765&gt;data_in!E1765,0,1)))</f>
        <v>0</v>
      </c>
      <c r="F1765" s="8" t="str">
        <f>IF(OR(A1765="",E1765=0),"",IF(data_in!C1765="NULL","",ROUND(data_in!C1765-data_in!B1765,0)))</f>
        <v/>
      </c>
      <c r="G1765" s="8" t="str">
        <f>IF(OR(A1765="",E1765=0),"",IF(data_in!C1765="NULL","",IF(D1765="",ROUND(data_in!D1765-data_in!B1765,0),MIN(D1765,ROUND(data_in!D1765-data_in!B1765,0)))))</f>
        <v/>
      </c>
      <c r="H1765" s="8" t="str">
        <f>IF(A1765="","",IF(data_in!M1765="United States","United States",IF(data_in!M1765="Canada","Canada",IF(data_in!M1765="United Kingdom","United Kingdom","Other Country"))))</f>
        <v>United States</v>
      </c>
      <c r="I1765" s="8" t="str">
        <f>IF(A1765="","",IF(data_in!K1765="Unknown","Unknown",IF(data_in!K1765&lt;=10,"Very Small",IF(data_in!K1765&lt;=100,"Small",IF(data_in!K1765&lt;=500,"Medium",IF(data_in!K1765&gt;500,"Large","Error"))))))</f>
        <v>Very Small</v>
      </c>
      <c r="J1765" s="8" t="str">
        <f>IF(C1765=1,TEXT(data_in!E1765,"mm-yyyy"),"")</f>
        <v/>
      </c>
      <c r="K1765" s="8" t="str">
        <f>IF(A1765="","",IF(data_in!I1765="Website","Website",IF(data_in!I1765="Paid Search","Paid Search",IF(data_in!I1765="Slack","Slack","Other Channel"))))</f>
        <v>Website</v>
      </c>
      <c r="L1765" s="10">
        <f>IF(A1765="","",ROUND(N$3-data_in!B1765,0))</f>
        <v>31</v>
      </c>
    </row>
    <row r="1766" spans="1:12">
      <c r="A1766" s="8" t="str">
        <f>IF(data_in!A1766="","",data_in!A1766)</f>
        <v>4e8813fb-5e0b-4475-8ae8-b4a375007bf3</v>
      </c>
      <c r="B1766" s="12">
        <f>IF(A1766="","",data_in!B1766)</f>
        <v>43951.872407407405</v>
      </c>
      <c r="C1766" s="8">
        <f>IF(A1766="","",IF(data_in!E1766="NULL",0,1))</f>
        <v>0</v>
      </c>
      <c r="D1766" s="8" t="str">
        <f>IF(A1766="","",IF(data_in!E1766="NULL","",ROUND(data_in!E1766-data_in!B1766,0)))</f>
        <v/>
      </c>
      <c r="E1766" s="8">
        <f>IF(A1766="","",IF(data_in!C1766="NULL",0,IF(data_in!C1766&gt;data_in!E1766,0,1)))</f>
        <v>0</v>
      </c>
      <c r="F1766" s="8" t="str">
        <f>IF(OR(A1766="",E1766=0),"",IF(data_in!C1766="NULL","",ROUND(data_in!C1766-data_in!B1766,0)))</f>
        <v/>
      </c>
      <c r="G1766" s="8" t="str">
        <f>IF(OR(A1766="",E1766=0),"",IF(data_in!C1766="NULL","",IF(D1766="",ROUND(data_in!D1766-data_in!B1766,0),MIN(D1766,ROUND(data_in!D1766-data_in!B1766,0)))))</f>
        <v/>
      </c>
      <c r="H1766" s="8" t="str">
        <f>IF(A1766="","",IF(data_in!M1766="United States","United States",IF(data_in!M1766="Canada","Canada",IF(data_in!M1766="United Kingdom","United Kingdom","Other Country"))))</f>
        <v>Other Country</v>
      </c>
      <c r="I1766" s="8" t="str">
        <f>IF(A1766="","",IF(data_in!K1766="Unknown","Unknown",IF(data_in!K1766&lt;=10,"Very Small",IF(data_in!K1766&lt;=100,"Small",IF(data_in!K1766&lt;=500,"Medium",IF(data_in!K1766&gt;500,"Large","Error"))))))</f>
        <v>Medium</v>
      </c>
      <c r="J1766" s="8" t="str">
        <f>IF(C1766=1,TEXT(data_in!E1766,"mm-yyyy"),"")</f>
        <v/>
      </c>
      <c r="K1766" s="8" t="str">
        <f>IF(A1766="","",IF(data_in!I1766="Website","Website",IF(data_in!I1766="Paid Search","Paid Search",IF(data_in!I1766="Slack","Slack","Other Channel"))))</f>
        <v>Website</v>
      </c>
      <c r="L1766" s="10">
        <f>IF(A1766="","",ROUND(N$3-data_in!B1766,0))</f>
        <v>31</v>
      </c>
    </row>
    <row r="1767" spans="1:12">
      <c r="A1767" s="8" t="str">
        <f>IF(data_in!A1767="","",data_in!A1767)</f>
        <v>c4e3bb1d-e748-4e24-845d-3f98216779f7</v>
      </c>
      <c r="B1767" s="12">
        <f>IF(A1767="","",data_in!B1767)</f>
        <v>43951.851018518515</v>
      </c>
      <c r="C1767" s="8">
        <f>IF(A1767="","",IF(data_in!E1767="NULL",0,1))</f>
        <v>0</v>
      </c>
      <c r="D1767" s="8" t="str">
        <f>IF(A1767="","",IF(data_in!E1767="NULL","",ROUND(data_in!E1767-data_in!B1767,0)))</f>
        <v/>
      </c>
      <c r="E1767" s="8">
        <f>IF(A1767="","",IF(data_in!C1767="NULL",0,IF(data_in!C1767&gt;data_in!E1767,0,1)))</f>
        <v>1</v>
      </c>
      <c r="F1767" s="8">
        <f>IF(OR(A1767="",E1767=0),"",IF(data_in!C1767="NULL","",ROUND(data_in!C1767-data_in!B1767,0)))</f>
        <v>0</v>
      </c>
      <c r="G1767" s="8">
        <f>IF(OR(A1767="",E1767=0),"",IF(data_in!C1767="NULL","",IF(D1767="",ROUND(data_in!D1767-data_in!B1767,0),MIN(D1767,ROUND(data_in!D1767-data_in!B1767,0)))))</f>
        <v>14</v>
      </c>
      <c r="H1767" s="8" t="str">
        <f>IF(A1767="","",IF(data_in!M1767="United States","United States",IF(data_in!M1767="Canada","Canada",IF(data_in!M1767="United Kingdom","United Kingdom","Other Country"))))</f>
        <v>Other Country</v>
      </c>
      <c r="I1767" s="8" t="str">
        <f>IF(A1767="","",IF(data_in!K1767="Unknown","Unknown",IF(data_in!K1767&lt;=10,"Very Small",IF(data_in!K1767&lt;=100,"Small",IF(data_in!K1767&lt;=500,"Medium",IF(data_in!K1767&gt;500,"Large","Error"))))))</f>
        <v>Small</v>
      </c>
      <c r="J1767" s="8" t="str">
        <f>IF(C1767=1,TEXT(data_in!E1767,"mm-yyyy"),"")</f>
        <v/>
      </c>
      <c r="K1767" s="8" t="str">
        <f>IF(A1767="","",IF(data_in!I1767="Website","Website",IF(data_in!I1767="Paid Search","Paid Search",IF(data_in!I1767="Slack","Slack","Other Channel"))))</f>
        <v>Website</v>
      </c>
      <c r="L1767" s="10">
        <f>IF(A1767="","",ROUND(N$3-data_in!B1767,0))</f>
        <v>31</v>
      </c>
    </row>
    <row r="1768" spans="1:12">
      <c r="A1768" s="8" t="str">
        <f>IF(data_in!A1768="","",data_in!A1768)</f>
        <v>52e96d8a-c155-4dd4-8f48-c61c91472055</v>
      </c>
      <c r="B1768" s="12">
        <f>IF(A1768="","",data_in!B1768)</f>
        <v>43951.954259259262</v>
      </c>
      <c r="C1768" s="8">
        <f>IF(A1768="","",IF(data_in!E1768="NULL",0,1))</f>
        <v>0</v>
      </c>
      <c r="D1768" s="8" t="str">
        <f>IF(A1768="","",IF(data_in!E1768="NULL","",ROUND(data_in!E1768-data_in!B1768,0)))</f>
        <v/>
      </c>
      <c r="E1768" s="8">
        <f>IF(A1768="","",IF(data_in!C1768="NULL",0,IF(data_in!C1768&gt;data_in!E1768,0,1)))</f>
        <v>0</v>
      </c>
      <c r="F1768" s="8" t="str">
        <f>IF(OR(A1768="",E1768=0),"",IF(data_in!C1768="NULL","",ROUND(data_in!C1768-data_in!B1768,0)))</f>
        <v/>
      </c>
      <c r="G1768" s="8" t="str">
        <f>IF(OR(A1768="",E1768=0),"",IF(data_in!C1768="NULL","",IF(D1768="",ROUND(data_in!D1768-data_in!B1768,0),MIN(D1768,ROUND(data_in!D1768-data_in!B1768,0)))))</f>
        <v/>
      </c>
      <c r="H1768" s="8" t="str">
        <f>IF(A1768="","",IF(data_in!M1768="United States","United States",IF(data_in!M1768="Canada","Canada",IF(data_in!M1768="United Kingdom","United Kingdom","Other Country"))))</f>
        <v>Canada</v>
      </c>
      <c r="I1768" s="8" t="str">
        <f>IF(A1768="","",IF(data_in!K1768="Unknown","Unknown",IF(data_in!K1768&lt;=10,"Very Small",IF(data_in!K1768&lt;=100,"Small",IF(data_in!K1768&lt;=500,"Medium",IF(data_in!K1768&gt;500,"Large","Error"))))))</f>
        <v>Very Small</v>
      </c>
      <c r="J1768" s="8" t="str">
        <f>IF(C1768=1,TEXT(data_in!E1768,"mm-yyyy"),"")</f>
        <v/>
      </c>
      <c r="K1768" s="8" t="str">
        <f>IF(A1768="","",IF(data_in!I1768="Website","Website",IF(data_in!I1768="Paid Search","Paid Search",IF(data_in!I1768="Slack","Slack","Other Channel"))))</f>
        <v>Website</v>
      </c>
      <c r="L1768" s="10">
        <f>IF(A1768="","",ROUND(N$3-data_in!B1768,0))</f>
        <v>31</v>
      </c>
    </row>
    <row r="1769" spans="1:12">
      <c r="A1769" s="8" t="str">
        <f>IF(data_in!A1769="","",data_in!A1769)</f>
        <v>d7be5158-5b5d-4826-9bec-2b01761fe8c1</v>
      </c>
      <c r="B1769" s="12">
        <f>IF(A1769="","",data_in!B1769)</f>
        <v>43952.117777777778</v>
      </c>
      <c r="C1769" s="8">
        <f>IF(A1769="","",IF(data_in!E1769="NULL",0,1))</f>
        <v>0</v>
      </c>
      <c r="D1769" s="8" t="str">
        <f>IF(A1769="","",IF(data_in!E1769="NULL","",ROUND(data_in!E1769-data_in!B1769,0)))</f>
        <v/>
      </c>
      <c r="E1769" s="8">
        <f>IF(A1769="","",IF(data_in!C1769="NULL",0,IF(data_in!C1769&gt;data_in!E1769,0,1)))</f>
        <v>0</v>
      </c>
      <c r="F1769" s="8" t="str">
        <f>IF(OR(A1769="",E1769=0),"",IF(data_in!C1769="NULL","",ROUND(data_in!C1769-data_in!B1769,0)))</f>
        <v/>
      </c>
      <c r="G1769" s="8" t="str">
        <f>IF(OR(A1769="",E1769=0),"",IF(data_in!C1769="NULL","",IF(D1769="",ROUND(data_in!D1769-data_in!B1769,0),MIN(D1769,ROUND(data_in!D1769-data_in!B1769,0)))))</f>
        <v/>
      </c>
      <c r="H1769" s="8" t="str">
        <f>IF(A1769="","",IF(data_in!M1769="United States","United States",IF(data_in!M1769="Canada","Canada",IF(data_in!M1769="United Kingdom","United Kingdom","Other Country"))))</f>
        <v>Other Country</v>
      </c>
      <c r="I1769" s="8" t="str">
        <f>IF(A1769="","",IF(data_in!K1769="Unknown","Unknown",IF(data_in!K1769&lt;=10,"Very Small",IF(data_in!K1769&lt;=100,"Small",IF(data_in!K1769&lt;=500,"Medium",IF(data_in!K1769&gt;500,"Large","Error"))))))</f>
        <v>Very Small</v>
      </c>
      <c r="J1769" s="8" t="str">
        <f>IF(C1769=1,TEXT(data_in!E1769,"mm-yyyy"),"")</f>
        <v/>
      </c>
      <c r="K1769" s="8" t="str">
        <f>IF(A1769="","",IF(data_in!I1769="Website","Website",IF(data_in!I1769="Paid Search","Paid Search",IF(data_in!I1769="Slack","Slack","Other Channel"))))</f>
        <v>Website</v>
      </c>
      <c r="L1769" s="10">
        <f>IF(A1769="","",ROUND(N$3-data_in!B1769,0))</f>
        <v>31</v>
      </c>
    </row>
    <row r="1770" spans="1:12">
      <c r="A1770" s="8" t="str">
        <f>IF(data_in!A1770="","",data_in!A1770)</f>
        <v>f4dc6fbc-5816-4bf5-a1b7-0855061d992d</v>
      </c>
      <c r="B1770" s="12">
        <f>IF(A1770="","",data_in!B1770)</f>
        <v>43952.107731481483</v>
      </c>
      <c r="C1770" s="8">
        <f>IF(A1770="","",IF(data_in!E1770="NULL",0,1))</f>
        <v>0</v>
      </c>
      <c r="D1770" s="8" t="str">
        <f>IF(A1770="","",IF(data_in!E1770="NULL","",ROUND(data_in!E1770-data_in!B1770,0)))</f>
        <v/>
      </c>
      <c r="E1770" s="8">
        <f>IF(A1770="","",IF(data_in!C1770="NULL",0,IF(data_in!C1770&gt;data_in!E1770,0,1)))</f>
        <v>0</v>
      </c>
      <c r="F1770" s="8" t="str">
        <f>IF(OR(A1770="",E1770=0),"",IF(data_in!C1770="NULL","",ROUND(data_in!C1770-data_in!B1770,0)))</f>
        <v/>
      </c>
      <c r="G1770" s="8" t="str">
        <f>IF(OR(A1770="",E1770=0),"",IF(data_in!C1770="NULL","",IF(D1770="",ROUND(data_in!D1770-data_in!B1770,0),MIN(D1770,ROUND(data_in!D1770-data_in!B1770,0)))))</f>
        <v/>
      </c>
      <c r="H1770" s="8" t="str">
        <f>IF(A1770="","",IF(data_in!M1770="United States","United States",IF(data_in!M1770="Canada","Canada",IF(data_in!M1770="United Kingdom","United Kingdom","Other Country"))))</f>
        <v>Other Country</v>
      </c>
      <c r="I1770" s="8" t="str">
        <f>IF(A1770="","",IF(data_in!K1770="Unknown","Unknown",IF(data_in!K1770&lt;=10,"Very Small",IF(data_in!K1770&lt;=100,"Small",IF(data_in!K1770&lt;=500,"Medium",IF(data_in!K1770&gt;500,"Large","Error"))))))</f>
        <v>Very Small</v>
      </c>
      <c r="J1770" s="8" t="str">
        <f>IF(C1770=1,TEXT(data_in!E1770,"mm-yyyy"),"")</f>
        <v/>
      </c>
      <c r="K1770" s="8" t="str">
        <f>IF(A1770="","",IF(data_in!I1770="Website","Website",IF(data_in!I1770="Paid Search","Paid Search",IF(data_in!I1770="Slack","Slack","Other Channel"))))</f>
        <v>Website</v>
      </c>
      <c r="L1770" s="10">
        <f>IF(A1770="","",ROUND(N$3-data_in!B1770,0))</f>
        <v>31</v>
      </c>
    </row>
    <row r="1771" spans="1:12">
      <c r="A1771" s="8" t="str">
        <f>IF(data_in!A1771="","",data_in!A1771)</f>
        <v>0a9907b6-550d-4eaa-b27e-ec6e2a1af9af</v>
      </c>
      <c r="B1771" s="12">
        <f>IF(A1771="","",data_in!B1771)</f>
        <v>43952.329641203702</v>
      </c>
      <c r="C1771" s="8">
        <f>IF(A1771="","",IF(data_in!E1771="NULL",0,1))</f>
        <v>0</v>
      </c>
      <c r="D1771" s="8" t="str">
        <f>IF(A1771="","",IF(data_in!E1771="NULL","",ROUND(data_in!E1771-data_in!B1771,0)))</f>
        <v/>
      </c>
      <c r="E1771" s="8">
        <f>IF(A1771="","",IF(data_in!C1771="NULL",0,IF(data_in!C1771&gt;data_in!E1771,0,1)))</f>
        <v>0</v>
      </c>
      <c r="F1771" s="8" t="str">
        <f>IF(OR(A1771="",E1771=0),"",IF(data_in!C1771="NULL","",ROUND(data_in!C1771-data_in!B1771,0)))</f>
        <v/>
      </c>
      <c r="G1771" s="8" t="str">
        <f>IF(OR(A1771="",E1771=0),"",IF(data_in!C1771="NULL","",IF(D1771="",ROUND(data_in!D1771-data_in!B1771,0),MIN(D1771,ROUND(data_in!D1771-data_in!B1771,0)))))</f>
        <v/>
      </c>
      <c r="H1771" s="8" t="str">
        <f>IF(A1771="","",IF(data_in!M1771="United States","United States",IF(data_in!M1771="Canada","Canada",IF(data_in!M1771="United Kingdom","United Kingdom","Other Country"))))</f>
        <v>United States</v>
      </c>
      <c r="I1771" s="8" t="str">
        <f>IF(A1771="","",IF(data_in!K1771="Unknown","Unknown",IF(data_in!K1771&lt;=10,"Very Small",IF(data_in!K1771&lt;=100,"Small",IF(data_in!K1771&lt;=500,"Medium",IF(data_in!K1771&gt;500,"Large","Error"))))))</f>
        <v>Medium</v>
      </c>
      <c r="J1771" s="8" t="str">
        <f>IF(C1771=1,TEXT(data_in!E1771,"mm-yyyy"),"")</f>
        <v/>
      </c>
      <c r="K1771" s="8" t="str">
        <f>IF(A1771="","",IF(data_in!I1771="Website","Website",IF(data_in!I1771="Paid Search","Paid Search",IF(data_in!I1771="Slack","Slack","Other Channel"))))</f>
        <v>Paid Search</v>
      </c>
      <c r="L1771" s="10">
        <f>IF(A1771="","",ROUND(N$3-data_in!B1771,0))</f>
        <v>31</v>
      </c>
    </row>
    <row r="1772" spans="1:12">
      <c r="A1772" s="8" t="str">
        <f>IF(data_in!A1772="","",data_in!A1772)</f>
        <v>8055501e-5782-450d-8853-20762362a604</v>
      </c>
      <c r="B1772" s="12">
        <f>IF(A1772="","",data_in!B1772)</f>
        <v>43848.118425925924</v>
      </c>
      <c r="C1772" s="8">
        <f>IF(A1772="","",IF(data_in!E1772="NULL",0,1))</f>
        <v>0</v>
      </c>
      <c r="D1772" s="8" t="str">
        <f>IF(A1772="","",IF(data_in!E1772="NULL","",ROUND(data_in!E1772-data_in!B1772,0)))</f>
        <v/>
      </c>
      <c r="E1772" s="8">
        <f>IF(A1772="","",IF(data_in!C1772="NULL",0,IF(data_in!C1772&gt;data_in!E1772,0,1)))</f>
        <v>0</v>
      </c>
      <c r="F1772" s="8" t="str">
        <f>IF(OR(A1772="",E1772=0),"",IF(data_in!C1772="NULL","",ROUND(data_in!C1772-data_in!B1772,0)))</f>
        <v/>
      </c>
      <c r="G1772" s="8" t="str">
        <f>IF(OR(A1772="",E1772=0),"",IF(data_in!C1772="NULL","",IF(D1772="",ROUND(data_in!D1772-data_in!B1772,0),MIN(D1772,ROUND(data_in!D1772-data_in!B1772,0)))))</f>
        <v/>
      </c>
      <c r="H1772" s="8" t="str">
        <f>IF(A1772="","",IF(data_in!M1772="United States","United States",IF(data_in!M1772="Canada","Canada",IF(data_in!M1772="United Kingdom","United Kingdom","Other Country"))))</f>
        <v>Canada</v>
      </c>
      <c r="I1772" s="8" t="str">
        <f>IF(A1772="","",IF(data_in!K1772="Unknown","Unknown",IF(data_in!K1772&lt;=10,"Very Small",IF(data_in!K1772&lt;=100,"Small",IF(data_in!K1772&lt;=500,"Medium",IF(data_in!K1772&gt;500,"Large","Error"))))))</f>
        <v>Medium</v>
      </c>
      <c r="J1772" s="8" t="str">
        <f>IF(C1772=1,TEXT(data_in!E1772,"mm-yyyy"),"")</f>
        <v/>
      </c>
      <c r="K1772" s="8" t="str">
        <f>IF(A1772="","",IF(data_in!I1772="Website","Website",IF(data_in!I1772="Paid Search","Paid Search",IF(data_in!I1772="Slack","Slack","Other Channel"))))</f>
        <v>Website</v>
      </c>
      <c r="L1772" s="10">
        <f>IF(A1772="","",ROUND(N$3-data_in!B1772,0))</f>
        <v>135</v>
      </c>
    </row>
    <row r="1773" spans="1:12">
      <c r="A1773" s="8" t="str">
        <f>IF(data_in!A1773="","",data_in!A1773)</f>
        <v>cb9e40cb-fc00-46e2-b295-a1ba78d59de4</v>
      </c>
      <c r="B1773" s="12">
        <f>IF(A1773="","",data_in!B1773)</f>
        <v>43848.381539351853</v>
      </c>
      <c r="C1773" s="8">
        <f>IF(A1773="","",IF(data_in!E1773="NULL",0,1))</f>
        <v>0</v>
      </c>
      <c r="D1773" s="8" t="str">
        <f>IF(A1773="","",IF(data_in!E1773="NULL","",ROUND(data_in!E1773-data_in!B1773,0)))</f>
        <v/>
      </c>
      <c r="E1773" s="8">
        <f>IF(A1773="","",IF(data_in!C1773="NULL",0,IF(data_in!C1773&gt;data_in!E1773,0,1)))</f>
        <v>0</v>
      </c>
      <c r="F1773" s="8" t="str">
        <f>IF(OR(A1773="",E1773=0),"",IF(data_in!C1773="NULL","",ROUND(data_in!C1773-data_in!B1773,0)))</f>
        <v/>
      </c>
      <c r="G1773" s="8" t="str">
        <f>IF(OR(A1773="",E1773=0),"",IF(data_in!C1773="NULL","",IF(D1773="",ROUND(data_in!D1773-data_in!B1773,0),MIN(D1773,ROUND(data_in!D1773-data_in!B1773,0)))))</f>
        <v/>
      </c>
      <c r="H1773" s="8" t="str">
        <f>IF(A1773="","",IF(data_in!M1773="United States","United States",IF(data_in!M1773="Canada","Canada",IF(data_in!M1773="United Kingdom","United Kingdom","Other Country"))))</f>
        <v>Other Country</v>
      </c>
      <c r="I1773" s="8" t="str">
        <f>IF(A1773="","",IF(data_in!K1773="Unknown","Unknown",IF(data_in!K1773&lt;=10,"Very Small",IF(data_in!K1773&lt;=100,"Small",IF(data_in!K1773&lt;=500,"Medium",IF(data_in!K1773&gt;500,"Large","Error"))))))</f>
        <v>Very Small</v>
      </c>
      <c r="J1773" s="8" t="str">
        <f>IF(C1773=1,TEXT(data_in!E1773,"mm-yyyy"),"")</f>
        <v/>
      </c>
      <c r="K1773" s="8" t="str">
        <f>IF(A1773="","",IF(data_in!I1773="Website","Website",IF(data_in!I1773="Paid Search","Paid Search",IF(data_in!I1773="Slack","Slack","Other Channel"))))</f>
        <v>Website</v>
      </c>
      <c r="L1773" s="10">
        <f>IF(A1773="","",ROUND(N$3-data_in!B1773,0))</f>
        <v>135</v>
      </c>
    </row>
    <row r="1774" spans="1:12">
      <c r="A1774" s="8" t="str">
        <f>IF(data_in!A1774="","",data_in!A1774)</f>
        <v>cdabdd34-ead3-4f54-9629-59a826c75f24</v>
      </c>
      <c r="B1774" s="12">
        <f>IF(A1774="","",data_in!B1774)</f>
        <v>43849.822256944448</v>
      </c>
      <c r="C1774" s="8">
        <f>IF(A1774="","",IF(data_in!E1774="NULL",0,1))</f>
        <v>0</v>
      </c>
      <c r="D1774" s="8" t="str">
        <f>IF(A1774="","",IF(data_in!E1774="NULL","",ROUND(data_in!E1774-data_in!B1774,0)))</f>
        <v/>
      </c>
      <c r="E1774" s="8">
        <f>IF(A1774="","",IF(data_in!C1774="NULL",0,IF(data_in!C1774&gt;data_in!E1774,0,1)))</f>
        <v>0</v>
      </c>
      <c r="F1774" s="8" t="str">
        <f>IF(OR(A1774="",E1774=0),"",IF(data_in!C1774="NULL","",ROUND(data_in!C1774-data_in!B1774,0)))</f>
        <v/>
      </c>
      <c r="G1774" s="8" t="str">
        <f>IF(OR(A1774="",E1774=0),"",IF(data_in!C1774="NULL","",IF(D1774="",ROUND(data_in!D1774-data_in!B1774,0),MIN(D1774,ROUND(data_in!D1774-data_in!B1774,0)))))</f>
        <v/>
      </c>
      <c r="H1774" s="8" t="str">
        <f>IF(A1774="","",IF(data_in!M1774="United States","United States",IF(data_in!M1774="Canada","Canada",IF(data_in!M1774="United Kingdom","United Kingdom","Other Country"))))</f>
        <v>Other Country</v>
      </c>
      <c r="I1774" s="8" t="str">
        <f>IF(A1774="","",IF(data_in!K1774="Unknown","Unknown",IF(data_in!K1774&lt;=10,"Very Small",IF(data_in!K1774&lt;=100,"Small",IF(data_in!K1774&lt;=500,"Medium",IF(data_in!K1774&gt;500,"Large","Error"))))))</f>
        <v>Large</v>
      </c>
      <c r="J1774" s="8" t="str">
        <f>IF(C1774=1,TEXT(data_in!E1774,"mm-yyyy"),"")</f>
        <v/>
      </c>
      <c r="K1774" s="8" t="str">
        <f>IF(A1774="","",IF(data_in!I1774="Website","Website",IF(data_in!I1774="Paid Search","Paid Search",IF(data_in!I1774="Slack","Slack","Other Channel"))))</f>
        <v>Website</v>
      </c>
      <c r="L1774" s="10">
        <f>IF(A1774="","",ROUND(N$3-data_in!B1774,0))</f>
        <v>133</v>
      </c>
    </row>
    <row r="1775" spans="1:12">
      <c r="A1775" s="8" t="str">
        <f>IF(data_in!A1775="","",data_in!A1775)</f>
        <v>db939a0b-bfbb-40cf-9127-32c031d9fb4b</v>
      </c>
      <c r="B1775" s="12">
        <f>IF(A1775="","",data_in!B1775)</f>
        <v>43848.364722222221</v>
      </c>
      <c r="C1775" s="8">
        <f>IF(A1775="","",IF(data_in!E1775="NULL",0,1))</f>
        <v>0</v>
      </c>
      <c r="D1775" s="8" t="str">
        <f>IF(A1775="","",IF(data_in!E1775="NULL","",ROUND(data_in!E1775-data_in!B1775,0)))</f>
        <v/>
      </c>
      <c r="E1775" s="8">
        <f>IF(A1775="","",IF(data_in!C1775="NULL",0,IF(data_in!C1775&gt;data_in!E1775,0,1)))</f>
        <v>0</v>
      </c>
      <c r="F1775" s="8" t="str">
        <f>IF(OR(A1775="",E1775=0),"",IF(data_in!C1775="NULL","",ROUND(data_in!C1775-data_in!B1775,0)))</f>
        <v/>
      </c>
      <c r="G1775" s="8" t="str">
        <f>IF(OR(A1775="",E1775=0),"",IF(data_in!C1775="NULL","",IF(D1775="",ROUND(data_in!D1775-data_in!B1775,0),MIN(D1775,ROUND(data_in!D1775-data_in!B1775,0)))))</f>
        <v/>
      </c>
      <c r="H1775" s="8" t="str">
        <f>IF(A1775="","",IF(data_in!M1775="United States","United States",IF(data_in!M1775="Canada","Canada",IF(data_in!M1775="United Kingdom","United Kingdom","Other Country"))))</f>
        <v>Other Country</v>
      </c>
      <c r="I1775" s="8" t="str">
        <f>IF(A1775="","",IF(data_in!K1775="Unknown","Unknown",IF(data_in!K1775&lt;=10,"Very Small",IF(data_in!K1775&lt;=100,"Small",IF(data_in!K1775&lt;=500,"Medium",IF(data_in!K1775&gt;500,"Large","Error"))))))</f>
        <v>Very Small</v>
      </c>
      <c r="J1775" s="8" t="str">
        <f>IF(C1775=1,TEXT(data_in!E1775,"mm-yyyy"),"")</f>
        <v/>
      </c>
      <c r="K1775" s="8" t="str">
        <f>IF(A1775="","",IF(data_in!I1775="Website","Website",IF(data_in!I1775="Paid Search","Paid Search",IF(data_in!I1775="Slack","Slack","Other Channel"))))</f>
        <v>Website</v>
      </c>
      <c r="L1775" s="10">
        <f>IF(A1775="","",ROUND(N$3-data_in!B1775,0))</f>
        <v>135</v>
      </c>
    </row>
    <row r="1776" spans="1:12">
      <c r="A1776" s="8" t="str">
        <f>IF(data_in!A1776="","",data_in!A1776)</f>
        <v>76b5ec14-ad67-443e-9b92-02ba826650b0</v>
      </c>
      <c r="B1776" s="12">
        <f>IF(A1776="","",data_in!B1776)</f>
        <v>43848.575925925928</v>
      </c>
      <c r="C1776" s="8">
        <f>IF(A1776="","",IF(data_in!E1776="NULL",0,1))</f>
        <v>0</v>
      </c>
      <c r="D1776" s="8" t="str">
        <f>IF(A1776="","",IF(data_in!E1776="NULL","",ROUND(data_in!E1776-data_in!B1776,0)))</f>
        <v/>
      </c>
      <c r="E1776" s="8">
        <f>IF(A1776="","",IF(data_in!C1776="NULL",0,IF(data_in!C1776&gt;data_in!E1776,0,1)))</f>
        <v>0</v>
      </c>
      <c r="F1776" s="8" t="str">
        <f>IF(OR(A1776="",E1776=0),"",IF(data_in!C1776="NULL","",ROUND(data_in!C1776-data_in!B1776,0)))</f>
        <v/>
      </c>
      <c r="G1776" s="8" t="str">
        <f>IF(OR(A1776="",E1776=0),"",IF(data_in!C1776="NULL","",IF(D1776="",ROUND(data_in!D1776-data_in!B1776,0),MIN(D1776,ROUND(data_in!D1776-data_in!B1776,0)))))</f>
        <v/>
      </c>
      <c r="H1776" s="8" t="str">
        <f>IF(A1776="","",IF(data_in!M1776="United States","United States",IF(data_in!M1776="Canada","Canada",IF(data_in!M1776="United Kingdom","United Kingdom","Other Country"))))</f>
        <v>United States</v>
      </c>
      <c r="I1776" s="8" t="str">
        <f>IF(A1776="","",IF(data_in!K1776="Unknown","Unknown",IF(data_in!K1776&lt;=10,"Very Small",IF(data_in!K1776&lt;=100,"Small",IF(data_in!K1776&lt;=500,"Medium",IF(data_in!K1776&gt;500,"Large","Error"))))))</f>
        <v>Very Small</v>
      </c>
      <c r="J1776" s="8" t="str">
        <f>IF(C1776=1,TEXT(data_in!E1776,"mm-yyyy"),"")</f>
        <v/>
      </c>
      <c r="K1776" s="8" t="str">
        <f>IF(A1776="","",IF(data_in!I1776="Website","Website",IF(data_in!I1776="Paid Search","Paid Search",IF(data_in!I1776="Slack","Slack","Other Channel"))))</f>
        <v>Website</v>
      </c>
      <c r="L1776" s="10">
        <f>IF(A1776="","",ROUND(N$3-data_in!B1776,0))</f>
        <v>134</v>
      </c>
    </row>
    <row r="1777" spans="1:12">
      <c r="A1777" s="8" t="str">
        <f>IF(data_in!A1777="","",data_in!A1777)</f>
        <v>2323df0c-98ac-4c8c-8759-edd330c2eda1</v>
      </c>
      <c r="B1777" s="12">
        <f>IF(A1777="","",data_in!B1777)</f>
        <v>43848.665543981479</v>
      </c>
      <c r="C1777" s="8">
        <f>IF(A1777="","",IF(data_in!E1777="NULL",0,1))</f>
        <v>0</v>
      </c>
      <c r="D1777" s="8" t="str">
        <f>IF(A1777="","",IF(data_in!E1777="NULL","",ROUND(data_in!E1777-data_in!B1777,0)))</f>
        <v/>
      </c>
      <c r="E1777" s="8">
        <f>IF(A1777="","",IF(data_in!C1777="NULL",0,IF(data_in!C1777&gt;data_in!E1777,0,1)))</f>
        <v>0</v>
      </c>
      <c r="F1777" s="8" t="str">
        <f>IF(OR(A1777="",E1777=0),"",IF(data_in!C1777="NULL","",ROUND(data_in!C1777-data_in!B1777,0)))</f>
        <v/>
      </c>
      <c r="G1777" s="8" t="str">
        <f>IF(OR(A1777="",E1777=0),"",IF(data_in!C1777="NULL","",IF(D1777="",ROUND(data_in!D1777-data_in!B1777,0),MIN(D1777,ROUND(data_in!D1777-data_in!B1777,0)))))</f>
        <v/>
      </c>
      <c r="H1777" s="8" t="str">
        <f>IF(A1777="","",IF(data_in!M1777="United States","United States",IF(data_in!M1777="Canada","Canada",IF(data_in!M1777="United Kingdom","United Kingdom","Other Country"))))</f>
        <v>United States</v>
      </c>
      <c r="I1777" s="8" t="str">
        <f>IF(A1777="","",IF(data_in!K1777="Unknown","Unknown",IF(data_in!K1777&lt;=10,"Very Small",IF(data_in!K1777&lt;=100,"Small",IF(data_in!K1777&lt;=500,"Medium",IF(data_in!K1777&gt;500,"Large","Error"))))))</f>
        <v>Very Small</v>
      </c>
      <c r="J1777" s="8" t="str">
        <f>IF(C1777=1,TEXT(data_in!E1777,"mm-yyyy"),"")</f>
        <v/>
      </c>
      <c r="K1777" s="8" t="str">
        <f>IF(A1777="","",IF(data_in!I1777="Website","Website",IF(data_in!I1777="Paid Search","Paid Search",IF(data_in!I1777="Slack","Slack","Other Channel"))))</f>
        <v>Website</v>
      </c>
      <c r="L1777" s="10">
        <f>IF(A1777="","",ROUND(N$3-data_in!B1777,0))</f>
        <v>134</v>
      </c>
    </row>
    <row r="1778" spans="1:12">
      <c r="A1778" s="8" t="str">
        <f>IF(data_in!A1778="","",data_in!A1778)</f>
        <v>c3559968-f2cd-407b-bc53-04df93dda87b</v>
      </c>
      <c r="B1778" s="12">
        <f>IF(A1778="","",data_in!B1778)</f>
        <v>43848.658136574071</v>
      </c>
      <c r="C1778" s="8">
        <f>IF(A1778="","",IF(data_in!E1778="NULL",0,1))</f>
        <v>0</v>
      </c>
      <c r="D1778" s="8" t="str">
        <f>IF(A1778="","",IF(data_in!E1778="NULL","",ROUND(data_in!E1778-data_in!B1778,0)))</f>
        <v/>
      </c>
      <c r="E1778" s="8">
        <f>IF(A1778="","",IF(data_in!C1778="NULL",0,IF(data_in!C1778&gt;data_in!E1778,0,1)))</f>
        <v>0</v>
      </c>
      <c r="F1778" s="8" t="str">
        <f>IF(OR(A1778="",E1778=0),"",IF(data_in!C1778="NULL","",ROUND(data_in!C1778-data_in!B1778,0)))</f>
        <v/>
      </c>
      <c r="G1778" s="8" t="str">
        <f>IF(OR(A1778="",E1778=0),"",IF(data_in!C1778="NULL","",IF(D1778="",ROUND(data_in!D1778-data_in!B1778,0),MIN(D1778,ROUND(data_in!D1778-data_in!B1778,0)))))</f>
        <v/>
      </c>
      <c r="H1778" s="8" t="str">
        <f>IF(A1778="","",IF(data_in!M1778="United States","United States",IF(data_in!M1778="Canada","Canada",IF(data_in!M1778="United Kingdom","United Kingdom","Other Country"))))</f>
        <v>United States</v>
      </c>
      <c r="I1778" s="8" t="str">
        <f>IF(A1778="","",IF(data_in!K1778="Unknown","Unknown",IF(data_in!K1778&lt;=10,"Very Small",IF(data_in!K1778&lt;=100,"Small",IF(data_in!K1778&lt;=500,"Medium",IF(data_in!K1778&gt;500,"Large","Error"))))))</f>
        <v>Medium</v>
      </c>
      <c r="J1778" s="8" t="str">
        <f>IF(C1778=1,TEXT(data_in!E1778,"mm-yyyy"),"")</f>
        <v/>
      </c>
      <c r="K1778" s="8" t="str">
        <f>IF(A1778="","",IF(data_in!I1778="Website","Website",IF(data_in!I1778="Paid Search","Paid Search",IF(data_in!I1778="Slack","Slack","Other Channel"))))</f>
        <v>Website</v>
      </c>
      <c r="L1778" s="10">
        <f>IF(A1778="","",ROUND(N$3-data_in!B1778,0))</f>
        <v>134</v>
      </c>
    </row>
    <row r="1779" spans="1:12">
      <c r="A1779" s="8" t="str">
        <f>IF(data_in!A1779="","",data_in!A1779)</f>
        <v>5de01d41-c2e2-4f27-9fdf-fb50608ea9a9</v>
      </c>
      <c r="B1779" s="12">
        <f>IF(A1779="","",data_in!B1779)</f>
        <v>43848.752650462964</v>
      </c>
      <c r="C1779" s="8">
        <f>IF(A1779="","",IF(data_in!E1779="NULL",0,1))</f>
        <v>0</v>
      </c>
      <c r="D1779" s="8" t="str">
        <f>IF(A1779="","",IF(data_in!E1779="NULL","",ROUND(data_in!E1779-data_in!B1779,0)))</f>
        <v/>
      </c>
      <c r="E1779" s="8">
        <f>IF(A1779="","",IF(data_in!C1779="NULL",0,IF(data_in!C1779&gt;data_in!E1779,0,1)))</f>
        <v>1</v>
      </c>
      <c r="F1779" s="8">
        <f>IF(OR(A1779="",E1779=0),"",IF(data_in!C1779="NULL","",ROUND(data_in!C1779-data_in!B1779,0)))</f>
        <v>90</v>
      </c>
      <c r="G1779" s="8">
        <f>IF(OR(A1779="",E1779=0),"",IF(data_in!C1779="NULL","",IF(D1779="",ROUND(data_in!D1779-data_in!B1779,0),MIN(D1779,ROUND(data_in!D1779-data_in!B1779,0)))))</f>
        <v>120</v>
      </c>
      <c r="H1779" s="8" t="str">
        <f>IF(A1779="","",IF(data_in!M1779="United States","United States",IF(data_in!M1779="Canada","Canada",IF(data_in!M1779="United Kingdom","United Kingdom","Other Country"))))</f>
        <v>United States</v>
      </c>
      <c r="I1779" s="8" t="str">
        <f>IF(A1779="","",IF(data_in!K1779="Unknown","Unknown",IF(data_in!K1779&lt;=10,"Very Small",IF(data_in!K1779&lt;=100,"Small",IF(data_in!K1779&lt;=500,"Medium",IF(data_in!K1779&gt;500,"Large","Error"))))))</f>
        <v>Small</v>
      </c>
      <c r="J1779" s="8" t="str">
        <f>IF(C1779=1,TEXT(data_in!E1779,"mm-yyyy"),"")</f>
        <v/>
      </c>
      <c r="K1779" s="8" t="str">
        <f>IF(A1779="","",IF(data_in!I1779="Website","Website",IF(data_in!I1779="Paid Search","Paid Search",IF(data_in!I1779="Slack","Slack","Other Channel"))))</f>
        <v>Website</v>
      </c>
      <c r="L1779" s="10">
        <f>IF(A1779="","",ROUND(N$3-data_in!B1779,0))</f>
        <v>134</v>
      </c>
    </row>
    <row r="1780" spans="1:12">
      <c r="A1780" s="8" t="str">
        <f>IF(data_in!A1780="","",data_in!A1780)</f>
        <v>05c9e007-dd07-47c2-b662-d1ba43473bfe</v>
      </c>
      <c r="B1780" s="12">
        <f>IF(A1780="","",data_in!B1780)</f>
        <v>43848.866319444445</v>
      </c>
      <c r="C1780" s="8">
        <f>IF(A1780="","",IF(data_in!E1780="NULL",0,1))</f>
        <v>0</v>
      </c>
      <c r="D1780" s="8" t="str">
        <f>IF(A1780="","",IF(data_in!E1780="NULL","",ROUND(data_in!E1780-data_in!B1780,0)))</f>
        <v/>
      </c>
      <c r="E1780" s="8">
        <f>IF(A1780="","",IF(data_in!C1780="NULL",0,IF(data_in!C1780&gt;data_in!E1780,0,1)))</f>
        <v>0</v>
      </c>
      <c r="F1780" s="8" t="str">
        <f>IF(OR(A1780="",E1780=0),"",IF(data_in!C1780="NULL","",ROUND(data_in!C1780-data_in!B1780,0)))</f>
        <v/>
      </c>
      <c r="G1780" s="8" t="str">
        <f>IF(OR(A1780="",E1780=0),"",IF(data_in!C1780="NULL","",IF(D1780="",ROUND(data_in!D1780-data_in!B1780,0),MIN(D1780,ROUND(data_in!D1780-data_in!B1780,0)))))</f>
        <v/>
      </c>
      <c r="H1780" s="8" t="str">
        <f>IF(A1780="","",IF(data_in!M1780="United States","United States",IF(data_in!M1780="Canada","Canada",IF(data_in!M1780="United Kingdom","United Kingdom","Other Country"))))</f>
        <v>Other Country</v>
      </c>
      <c r="I1780" s="8" t="str">
        <f>IF(A1780="","",IF(data_in!K1780="Unknown","Unknown",IF(data_in!K1780&lt;=10,"Very Small",IF(data_in!K1780&lt;=100,"Small",IF(data_in!K1780&lt;=500,"Medium",IF(data_in!K1780&gt;500,"Large","Error"))))))</f>
        <v>Very Small</v>
      </c>
      <c r="J1780" s="8" t="str">
        <f>IF(C1780=1,TEXT(data_in!E1780,"mm-yyyy"),"")</f>
        <v/>
      </c>
      <c r="K1780" s="8" t="str">
        <f>IF(A1780="","",IF(data_in!I1780="Website","Website",IF(data_in!I1780="Paid Search","Paid Search",IF(data_in!I1780="Slack","Slack","Other Channel"))))</f>
        <v>Slack</v>
      </c>
      <c r="L1780" s="10">
        <f>IF(A1780="","",ROUND(N$3-data_in!B1780,0))</f>
        <v>134</v>
      </c>
    </row>
    <row r="1781" spans="1:12">
      <c r="A1781" s="8" t="str">
        <f>IF(data_in!A1781="","",data_in!A1781)</f>
        <v>bd1e1e2b-2ab6-44c1-b42b-5460f172bca6</v>
      </c>
      <c r="B1781" s="12">
        <f>IF(A1781="","",data_in!B1781)</f>
        <v>43849.059687499997</v>
      </c>
      <c r="C1781" s="8">
        <f>IF(A1781="","",IF(data_in!E1781="NULL",0,1))</f>
        <v>0</v>
      </c>
      <c r="D1781" s="8" t="str">
        <f>IF(A1781="","",IF(data_in!E1781="NULL","",ROUND(data_in!E1781-data_in!B1781,0)))</f>
        <v/>
      </c>
      <c r="E1781" s="8">
        <f>IF(A1781="","",IF(data_in!C1781="NULL",0,IF(data_in!C1781&gt;data_in!E1781,0,1)))</f>
        <v>0</v>
      </c>
      <c r="F1781" s="8" t="str">
        <f>IF(OR(A1781="",E1781=0),"",IF(data_in!C1781="NULL","",ROUND(data_in!C1781-data_in!B1781,0)))</f>
        <v/>
      </c>
      <c r="G1781" s="8" t="str">
        <f>IF(OR(A1781="",E1781=0),"",IF(data_in!C1781="NULL","",IF(D1781="",ROUND(data_in!D1781-data_in!B1781,0),MIN(D1781,ROUND(data_in!D1781-data_in!B1781,0)))))</f>
        <v/>
      </c>
      <c r="H1781" s="8" t="str">
        <f>IF(A1781="","",IF(data_in!M1781="United States","United States",IF(data_in!M1781="Canada","Canada",IF(data_in!M1781="United Kingdom","United Kingdom","Other Country"))))</f>
        <v>Other Country</v>
      </c>
      <c r="I1781" s="8" t="str">
        <f>IF(A1781="","",IF(data_in!K1781="Unknown","Unknown",IF(data_in!K1781&lt;=10,"Very Small",IF(data_in!K1781&lt;=100,"Small",IF(data_in!K1781&lt;=500,"Medium",IF(data_in!K1781&gt;500,"Large","Error"))))))</f>
        <v>Medium</v>
      </c>
      <c r="J1781" s="8" t="str">
        <f>IF(C1781=1,TEXT(data_in!E1781,"mm-yyyy"),"")</f>
        <v/>
      </c>
      <c r="K1781" s="8" t="str">
        <f>IF(A1781="","",IF(data_in!I1781="Website","Website",IF(data_in!I1781="Paid Search","Paid Search",IF(data_in!I1781="Slack","Slack","Other Channel"))))</f>
        <v>Website</v>
      </c>
      <c r="L1781" s="10">
        <f>IF(A1781="","",ROUND(N$3-data_in!B1781,0))</f>
        <v>134</v>
      </c>
    </row>
    <row r="1782" spans="1:12">
      <c r="A1782" s="8" t="str">
        <f>IF(data_in!A1782="","",data_in!A1782)</f>
        <v>f5eba746-74dd-4cc7-b6b8-d6c11bec0348</v>
      </c>
      <c r="B1782" s="12">
        <f>IF(A1782="","",data_in!B1782)</f>
        <v>43849.538981481484</v>
      </c>
      <c r="C1782" s="8">
        <f>IF(A1782="","",IF(data_in!E1782="NULL",0,1))</f>
        <v>0</v>
      </c>
      <c r="D1782" s="8" t="str">
        <f>IF(A1782="","",IF(data_in!E1782="NULL","",ROUND(data_in!E1782-data_in!B1782,0)))</f>
        <v/>
      </c>
      <c r="E1782" s="8">
        <f>IF(A1782="","",IF(data_in!C1782="NULL",0,IF(data_in!C1782&gt;data_in!E1782,0,1)))</f>
        <v>0</v>
      </c>
      <c r="F1782" s="8" t="str">
        <f>IF(OR(A1782="",E1782=0),"",IF(data_in!C1782="NULL","",ROUND(data_in!C1782-data_in!B1782,0)))</f>
        <v/>
      </c>
      <c r="G1782" s="8" t="str">
        <f>IF(OR(A1782="",E1782=0),"",IF(data_in!C1782="NULL","",IF(D1782="",ROUND(data_in!D1782-data_in!B1782,0),MIN(D1782,ROUND(data_in!D1782-data_in!B1782,0)))))</f>
        <v/>
      </c>
      <c r="H1782" s="8" t="str">
        <f>IF(A1782="","",IF(data_in!M1782="United States","United States",IF(data_in!M1782="Canada","Canada",IF(data_in!M1782="United Kingdom","United Kingdom","Other Country"))))</f>
        <v>Other Country</v>
      </c>
      <c r="I1782" s="8" t="str">
        <f>IF(A1782="","",IF(data_in!K1782="Unknown","Unknown",IF(data_in!K1782&lt;=10,"Very Small",IF(data_in!K1782&lt;=100,"Small",IF(data_in!K1782&lt;=500,"Medium",IF(data_in!K1782&gt;500,"Large","Error"))))))</f>
        <v>Very Small</v>
      </c>
      <c r="J1782" s="8" t="str">
        <f>IF(C1782=1,TEXT(data_in!E1782,"mm-yyyy"),"")</f>
        <v/>
      </c>
      <c r="K1782" s="8" t="str">
        <f>IF(A1782="","",IF(data_in!I1782="Website","Website",IF(data_in!I1782="Paid Search","Paid Search",IF(data_in!I1782="Slack","Slack","Other Channel"))))</f>
        <v>Website</v>
      </c>
      <c r="L1782" s="10">
        <f>IF(A1782="","",ROUND(N$3-data_in!B1782,0))</f>
        <v>133</v>
      </c>
    </row>
    <row r="1783" spans="1:12">
      <c r="A1783" s="8" t="str">
        <f>IF(data_in!A1783="","",data_in!A1783)</f>
        <v>41db72ea-7388-4f80-81df-e91947cc9523</v>
      </c>
      <c r="B1783" s="12">
        <f>IF(A1783="","",data_in!B1783)</f>
        <v>43849.55159722222</v>
      </c>
      <c r="C1783" s="8">
        <f>IF(A1783="","",IF(data_in!E1783="NULL",0,1))</f>
        <v>0</v>
      </c>
      <c r="D1783" s="8" t="str">
        <f>IF(A1783="","",IF(data_in!E1783="NULL","",ROUND(data_in!E1783-data_in!B1783,0)))</f>
        <v/>
      </c>
      <c r="E1783" s="8">
        <f>IF(A1783="","",IF(data_in!C1783="NULL",0,IF(data_in!C1783&gt;data_in!E1783,0,1)))</f>
        <v>0</v>
      </c>
      <c r="F1783" s="8" t="str">
        <f>IF(OR(A1783="",E1783=0),"",IF(data_in!C1783="NULL","",ROUND(data_in!C1783-data_in!B1783,0)))</f>
        <v/>
      </c>
      <c r="G1783" s="8" t="str">
        <f>IF(OR(A1783="",E1783=0),"",IF(data_in!C1783="NULL","",IF(D1783="",ROUND(data_in!D1783-data_in!B1783,0),MIN(D1783,ROUND(data_in!D1783-data_in!B1783,0)))))</f>
        <v/>
      </c>
      <c r="H1783" s="8" t="str">
        <f>IF(A1783="","",IF(data_in!M1783="United States","United States",IF(data_in!M1783="Canada","Canada",IF(data_in!M1783="United Kingdom","United Kingdom","Other Country"))))</f>
        <v>United States</v>
      </c>
      <c r="I1783" s="8" t="str">
        <f>IF(A1783="","",IF(data_in!K1783="Unknown","Unknown",IF(data_in!K1783&lt;=10,"Very Small",IF(data_in!K1783&lt;=100,"Small",IF(data_in!K1783&lt;=500,"Medium",IF(data_in!K1783&gt;500,"Large","Error"))))))</f>
        <v>Very Small</v>
      </c>
      <c r="J1783" s="8" t="str">
        <f>IF(C1783=1,TEXT(data_in!E1783,"mm-yyyy"),"")</f>
        <v/>
      </c>
      <c r="K1783" s="8" t="str">
        <f>IF(A1783="","",IF(data_in!I1783="Website","Website",IF(data_in!I1783="Paid Search","Paid Search",IF(data_in!I1783="Slack","Slack","Other Channel"))))</f>
        <v>Website</v>
      </c>
      <c r="L1783" s="10">
        <f>IF(A1783="","",ROUND(N$3-data_in!B1783,0))</f>
        <v>133</v>
      </c>
    </row>
    <row r="1784" spans="1:12">
      <c r="A1784" s="8" t="str">
        <f>IF(data_in!A1784="","",data_in!A1784)</f>
        <v>7e6ea0d9-f63b-4c58-b9df-01ebc8bdca7b</v>
      </c>
      <c r="B1784" s="12">
        <f>IF(A1784="","",data_in!B1784)</f>
        <v>43849.578969907408</v>
      </c>
      <c r="C1784" s="8">
        <f>IF(A1784="","",IF(data_in!E1784="NULL",0,1))</f>
        <v>0</v>
      </c>
      <c r="D1784" s="8" t="str">
        <f>IF(A1784="","",IF(data_in!E1784="NULL","",ROUND(data_in!E1784-data_in!B1784,0)))</f>
        <v/>
      </c>
      <c r="E1784" s="8">
        <f>IF(A1784="","",IF(data_in!C1784="NULL",0,IF(data_in!C1784&gt;data_in!E1784,0,1)))</f>
        <v>0</v>
      </c>
      <c r="F1784" s="8" t="str">
        <f>IF(OR(A1784="",E1784=0),"",IF(data_in!C1784="NULL","",ROUND(data_in!C1784-data_in!B1784,0)))</f>
        <v/>
      </c>
      <c r="G1784" s="8" t="str">
        <f>IF(OR(A1784="",E1784=0),"",IF(data_in!C1784="NULL","",IF(D1784="",ROUND(data_in!D1784-data_in!B1784,0),MIN(D1784,ROUND(data_in!D1784-data_in!B1784,0)))))</f>
        <v/>
      </c>
      <c r="H1784" s="8" t="str">
        <f>IF(A1784="","",IF(data_in!M1784="United States","United States",IF(data_in!M1784="Canada","Canada",IF(data_in!M1784="United Kingdom","United Kingdom","Other Country"))))</f>
        <v>Other Country</v>
      </c>
      <c r="I1784" s="8" t="str">
        <f>IF(A1784="","",IF(data_in!K1784="Unknown","Unknown",IF(data_in!K1784&lt;=10,"Very Small",IF(data_in!K1784&lt;=100,"Small",IF(data_in!K1784&lt;=500,"Medium",IF(data_in!K1784&gt;500,"Large","Error"))))))</f>
        <v>Very Small</v>
      </c>
      <c r="J1784" s="8" t="str">
        <f>IF(C1784=1,TEXT(data_in!E1784,"mm-yyyy"),"")</f>
        <v/>
      </c>
      <c r="K1784" s="8" t="str">
        <f>IF(A1784="","",IF(data_in!I1784="Website","Website",IF(data_in!I1784="Paid Search","Paid Search",IF(data_in!I1784="Slack","Slack","Other Channel"))))</f>
        <v>Website</v>
      </c>
      <c r="L1784" s="10">
        <f>IF(A1784="","",ROUND(N$3-data_in!B1784,0))</f>
        <v>133</v>
      </c>
    </row>
    <row r="1785" spans="1:12">
      <c r="A1785" s="8" t="str">
        <f>IF(data_in!A1785="","",data_in!A1785)</f>
        <v>b318c035-6673-4d94-b137-2129d5352d62</v>
      </c>
      <c r="B1785" s="12">
        <f>IF(A1785="","",data_in!B1785)</f>
        <v>43849.689432870371</v>
      </c>
      <c r="C1785" s="8">
        <f>IF(A1785="","",IF(data_in!E1785="NULL",0,1))</f>
        <v>0</v>
      </c>
      <c r="D1785" s="8" t="str">
        <f>IF(A1785="","",IF(data_in!E1785="NULL","",ROUND(data_in!E1785-data_in!B1785,0)))</f>
        <v/>
      </c>
      <c r="E1785" s="8">
        <f>IF(A1785="","",IF(data_in!C1785="NULL",0,IF(data_in!C1785&gt;data_in!E1785,0,1)))</f>
        <v>0</v>
      </c>
      <c r="F1785" s="8" t="str">
        <f>IF(OR(A1785="",E1785=0),"",IF(data_in!C1785="NULL","",ROUND(data_in!C1785-data_in!B1785,0)))</f>
        <v/>
      </c>
      <c r="G1785" s="8" t="str">
        <f>IF(OR(A1785="",E1785=0),"",IF(data_in!C1785="NULL","",IF(D1785="",ROUND(data_in!D1785-data_in!B1785,0),MIN(D1785,ROUND(data_in!D1785-data_in!B1785,0)))))</f>
        <v/>
      </c>
      <c r="H1785" s="8" t="str">
        <f>IF(A1785="","",IF(data_in!M1785="United States","United States",IF(data_in!M1785="Canada","Canada",IF(data_in!M1785="United Kingdom","United Kingdom","Other Country"))))</f>
        <v>Other Country</v>
      </c>
      <c r="I1785" s="8" t="str">
        <f>IF(A1785="","",IF(data_in!K1785="Unknown","Unknown",IF(data_in!K1785&lt;=10,"Very Small",IF(data_in!K1785&lt;=100,"Small",IF(data_in!K1785&lt;=500,"Medium",IF(data_in!K1785&gt;500,"Large","Error"))))))</f>
        <v>Medium</v>
      </c>
      <c r="J1785" s="8" t="str">
        <f>IF(C1785=1,TEXT(data_in!E1785,"mm-yyyy"),"")</f>
        <v/>
      </c>
      <c r="K1785" s="8" t="str">
        <f>IF(A1785="","",IF(data_in!I1785="Website","Website",IF(data_in!I1785="Paid Search","Paid Search",IF(data_in!I1785="Slack","Slack","Other Channel"))))</f>
        <v>Website</v>
      </c>
      <c r="L1785" s="10">
        <f>IF(A1785="","",ROUND(N$3-data_in!B1785,0))</f>
        <v>133</v>
      </c>
    </row>
    <row r="1786" spans="1:12">
      <c r="A1786" s="8" t="str">
        <f>IF(data_in!A1786="","",data_in!A1786)</f>
        <v>31af7c1a-05e3-46ee-baf2-50eab8194b77</v>
      </c>
      <c r="B1786" s="12">
        <f>IF(A1786="","",data_in!B1786)</f>
        <v>43849.714155092595</v>
      </c>
      <c r="C1786" s="8">
        <f>IF(A1786="","",IF(data_in!E1786="NULL",0,1))</f>
        <v>0</v>
      </c>
      <c r="D1786" s="8" t="str">
        <f>IF(A1786="","",IF(data_in!E1786="NULL","",ROUND(data_in!E1786-data_in!B1786,0)))</f>
        <v/>
      </c>
      <c r="E1786" s="8">
        <f>IF(A1786="","",IF(data_in!C1786="NULL",0,IF(data_in!C1786&gt;data_in!E1786,0,1)))</f>
        <v>0</v>
      </c>
      <c r="F1786" s="8" t="str">
        <f>IF(OR(A1786="",E1786=0),"",IF(data_in!C1786="NULL","",ROUND(data_in!C1786-data_in!B1786,0)))</f>
        <v/>
      </c>
      <c r="G1786" s="8" t="str">
        <f>IF(OR(A1786="",E1786=0),"",IF(data_in!C1786="NULL","",IF(D1786="",ROUND(data_in!D1786-data_in!B1786,0),MIN(D1786,ROUND(data_in!D1786-data_in!B1786,0)))))</f>
        <v/>
      </c>
      <c r="H1786" s="8" t="str">
        <f>IF(A1786="","",IF(data_in!M1786="United States","United States",IF(data_in!M1786="Canada","Canada",IF(data_in!M1786="United Kingdom","United Kingdom","Other Country"))))</f>
        <v>Other Country</v>
      </c>
      <c r="I1786" s="8" t="str">
        <f>IF(A1786="","",IF(data_in!K1786="Unknown","Unknown",IF(data_in!K1786&lt;=10,"Very Small",IF(data_in!K1786&lt;=100,"Small",IF(data_in!K1786&lt;=500,"Medium",IF(data_in!K1786&gt;500,"Large","Error"))))))</f>
        <v>Very Small</v>
      </c>
      <c r="J1786" s="8" t="str">
        <f>IF(C1786=1,TEXT(data_in!E1786,"mm-yyyy"),"")</f>
        <v/>
      </c>
      <c r="K1786" s="8" t="str">
        <f>IF(A1786="","",IF(data_in!I1786="Website","Website",IF(data_in!I1786="Paid Search","Paid Search",IF(data_in!I1786="Slack","Slack","Other Channel"))))</f>
        <v>Website</v>
      </c>
      <c r="L1786" s="10">
        <f>IF(A1786="","",ROUND(N$3-data_in!B1786,0))</f>
        <v>133</v>
      </c>
    </row>
    <row r="1787" spans="1:12">
      <c r="A1787" s="8" t="str">
        <f>IF(data_in!A1787="","",data_in!A1787)</f>
        <v>b44fe972-deee-4f48-bbb1-a031d76f820c</v>
      </c>
      <c r="B1787" s="12">
        <f>IF(A1787="","",data_in!B1787)</f>
        <v>43849.725486111114</v>
      </c>
      <c r="C1787" s="8">
        <f>IF(A1787="","",IF(data_in!E1787="NULL",0,1))</f>
        <v>0</v>
      </c>
      <c r="D1787" s="8" t="str">
        <f>IF(A1787="","",IF(data_in!E1787="NULL","",ROUND(data_in!E1787-data_in!B1787,0)))</f>
        <v/>
      </c>
      <c r="E1787" s="8">
        <f>IF(A1787="","",IF(data_in!C1787="NULL",0,IF(data_in!C1787&gt;data_in!E1787,0,1)))</f>
        <v>0</v>
      </c>
      <c r="F1787" s="8" t="str">
        <f>IF(OR(A1787="",E1787=0),"",IF(data_in!C1787="NULL","",ROUND(data_in!C1787-data_in!B1787,0)))</f>
        <v/>
      </c>
      <c r="G1787" s="8" t="str">
        <f>IF(OR(A1787="",E1787=0),"",IF(data_in!C1787="NULL","",IF(D1787="",ROUND(data_in!D1787-data_in!B1787,0),MIN(D1787,ROUND(data_in!D1787-data_in!B1787,0)))))</f>
        <v/>
      </c>
      <c r="H1787" s="8" t="str">
        <f>IF(A1787="","",IF(data_in!M1787="United States","United States",IF(data_in!M1787="Canada","Canada",IF(data_in!M1787="United Kingdom","United Kingdom","Other Country"))))</f>
        <v>Other Country</v>
      </c>
      <c r="I1787" s="8" t="str">
        <f>IF(A1787="","",IF(data_in!K1787="Unknown","Unknown",IF(data_in!K1787&lt;=10,"Very Small",IF(data_in!K1787&lt;=100,"Small",IF(data_in!K1787&lt;=500,"Medium",IF(data_in!K1787&gt;500,"Large","Error"))))))</f>
        <v>Small</v>
      </c>
      <c r="J1787" s="8" t="str">
        <f>IF(C1787=1,TEXT(data_in!E1787,"mm-yyyy"),"")</f>
        <v/>
      </c>
      <c r="K1787" s="8" t="str">
        <f>IF(A1787="","",IF(data_in!I1787="Website","Website",IF(data_in!I1787="Paid Search","Paid Search",IF(data_in!I1787="Slack","Slack","Other Channel"))))</f>
        <v>Website</v>
      </c>
      <c r="L1787" s="10">
        <f>IF(A1787="","",ROUND(N$3-data_in!B1787,0))</f>
        <v>133</v>
      </c>
    </row>
    <row r="1788" spans="1:12">
      <c r="A1788" s="8" t="str">
        <f>IF(data_in!A1788="","",data_in!A1788)</f>
        <v>5aa1c344-c7e1-4737-8590-1fbc6de3e9c8</v>
      </c>
      <c r="B1788" s="12">
        <f>IF(A1788="","",data_in!B1788)</f>
        <v>43849.901041666664</v>
      </c>
      <c r="C1788" s="8">
        <f>IF(A1788="","",IF(data_in!E1788="NULL",0,1))</f>
        <v>0</v>
      </c>
      <c r="D1788" s="8" t="str">
        <f>IF(A1788="","",IF(data_in!E1788="NULL","",ROUND(data_in!E1788-data_in!B1788,0)))</f>
        <v/>
      </c>
      <c r="E1788" s="8">
        <f>IF(A1788="","",IF(data_in!C1788="NULL",0,IF(data_in!C1788&gt;data_in!E1788,0,1)))</f>
        <v>1</v>
      </c>
      <c r="F1788" s="8">
        <f>IF(OR(A1788="",E1788=0),"",IF(data_in!C1788="NULL","",ROUND(data_in!C1788-data_in!B1788,0)))</f>
        <v>0</v>
      </c>
      <c r="G1788" s="8">
        <f>IF(OR(A1788="",E1788=0),"",IF(data_in!C1788="NULL","",IF(D1788="",ROUND(data_in!D1788-data_in!B1788,0),MIN(D1788,ROUND(data_in!D1788-data_in!B1788,0)))))</f>
        <v>30</v>
      </c>
      <c r="H1788" s="8" t="str">
        <f>IF(A1788="","",IF(data_in!M1788="United States","United States",IF(data_in!M1788="Canada","Canada",IF(data_in!M1788="United Kingdom","United Kingdom","Other Country"))))</f>
        <v>United States</v>
      </c>
      <c r="I1788" s="8" t="str">
        <f>IF(A1788="","",IF(data_in!K1788="Unknown","Unknown",IF(data_in!K1788&lt;=10,"Very Small",IF(data_in!K1788&lt;=100,"Small",IF(data_in!K1788&lt;=500,"Medium",IF(data_in!K1788&gt;500,"Large","Error"))))))</f>
        <v>Small</v>
      </c>
      <c r="J1788" s="8" t="str">
        <f>IF(C1788=1,TEXT(data_in!E1788,"mm-yyyy"),"")</f>
        <v/>
      </c>
      <c r="K1788" s="8" t="str">
        <f>IF(A1788="","",IF(data_in!I1788="Website","Website",IF(data_in!I1788="Paid Search","Paid Search",IF(data_in!I1788="Slack","Slack","Other Channel"))))</f>
        <v>Website</v>
      </c>
      <c r="L1788" s="10">
        <f>IF(A1788="","",ROUND(N$3-data_in!B1788,0))</f>
        <v>133</v>
      </c>
    </row>
    <row r="1789" spans="1:12">
      <c r="A1789" s="8" t="str">
        <f>IF(data_in!A1789="","",data_in!A1789)</f>
        <v>1090218d-2529-4f55-90fe-33b322bb0f78</v>
      </c>
      <c r="B1789" s="12">
        <f>IF(A1789="","",data_in!B1789)</f>
        <v>43850.05395833333</v>
      </c>
      <c r="C1789" s="8">
        <f>IF(A1789="","",IF(data_in!E1789="NULL",0,1))</f>
        <v>1</v>
      </c>
      <c r="D1789" s="8">
        <f>IF(A1789="","",IF(data_in!E1789="NULL","",ROUND(data_in!E1789-data_in!B1789,0)))</f>
        <v>51</v>
      </c>
      <c r="E1789" s="8">
        <f>IF(A1789="","",IF(data_in!C1789="NULL",0,IF(data_in!C1789&gt;data_in!E1789,0,1)))</f>
        <v>1</v>
      </c>
      <c r="F1789" s="8">
        <f>IF(OR(A1789="",E1789=0),"",IF(data_in!C1789="NULL","",ROUND(data_in!C1789-data_in!B1789,0)))</f>
        <v>1</v>
      </c>
      <c r="G1789" s="8">
        <f>IF(OR(A1789="",E1789=0),"",IF(data_in!C1789="NULL","",IF(D1789="",ROUND(data_in!D1789-data_in!B1789,0),MIN(D1789,ROUND(data_in!D1789-data_in!B1789,0)))))</f>
        <v>31</v>
      </c>
      <c r="H1789" s="8" t="str">
        <f>IF(A1789="","",IF(data_in!M1789="United States","United States",IF(data_in!M1789="Canada","Canada",IF(data_in!M1789="United Kingdom","United Kingdom","Other Country"))))</f>
        <v>Other Country</v>
      </c>
      <c r="I1789" s="8" t="str">
        <f>IF(A1789="","",IF(data_in!K1789="Unknown","Unknown",IF(data_in!K1789&lt;=10,"Very Small",IF(data_in!K1789&lt;=100,"Small",IF(data_in!K1789&lt;=500,"Medium",IF(data_in!K1789&gt;500,"Large","Error"))))))</f>
        <v>Small</v>
      </c>
      <c r="J1789" s="8" t="str">
        <f>IF(C1789=1,TEXT(data_in!E1789,"mm-yyyy"),"")</f>
        <v>03-2020</v>
      </c>
      <c r="K1789" s="8" t="str">
        <f>IF(A1789="","",IF(data_in!I1789="Website","Website",IF(data_in!I1789="Paid Search","Paid Search",IF(data_in!I1789="Slack","Slack","Other Channel"))))</f>
        <v>Website</v>
      </c>
      <c r="L1789" s="10">
        <f>IF(A1789="","",ROUND(N$3-data_in!B1789,0))</f>
        <v>133</v>
      </c>
    </row>
    <row r="1790" spans="1:12">
      <c r="A1790" s="8" t="str">
        <f>IF(data_in!A1790="","",data_in!A1790)</f>
        <v>f8d7e6b4-55ec-4ef9-b5a6-a79b6e77611b</v>
      </c>
      <c r="B1790" s="12">
        <f>IF(A1790="","",data_in!B1790)</f>
        <v>43891.125</v>
      </c>
      <c r="C1790" s="8">
        <f>IF(A1790="","",IF(data_in!E1790="NULL",0,1))</f>
        <v>0</v>
      </c>
      <c r="D1790" s="8" t="str">
        <f>IF(A1790="","",IF(data_in!E1790="NULL","",ROUND(data_in!E1790-data_in!B1790,0)))</f>
        <v/>
      </c>
      <c r="E1790" s="8">
        <f>IF(A1790="","",IF(data_in!C1790="NULL",0,IF(data_in!C1790&gt;data_in!E1790,0,1)))</f>
        <v>0</v>
      </c>
      <c r="F1790" s="8" t="str">
        <f>IF(OR(A1790="",E1790=0),"",IF(data_in!C1790="NULL","",ROUND(data_in!C1790-data_in!B1790,0)))</f>
        <v/>
      </c>
      <c r="G1790" s="8" t="str">
        <f>IF(OR(A1790="",E1790=0),"",IF(data_in!C1790="NULL","",IF(D1790="",ROUND(data_in!D1790-data_in!B1790,0),MIN(D1790,ROUND(data_in!D1790-data_in!B1790,0)))))</f>
        <v/>
      </c>
      <c r="H1790" s="8" t="str">
        <f>IF(A1790="","",IF(data_in!M1790="United States","United States",IF(data_in!M1790="Canada","Canada",IF(data_in!M1790="United Kingdom","United Kingdom","Other Country"))))</f>
        <v>United States</v>
      </c>
      <c r="I1790" s="8" t="str">
        <f>IF(A1790="","",IF(data_in!K1790="Unknown","Unknown",IF(data_in!K1790&lt;=10,"Very Small",IF(data_in!K1790&lt;=100,"Small",IF(data_in!K1790&lt;=500,"Medium",IF(data_in!K1790&gt;500,"Large","Error"))))))</f>
        <v>Very Small</v>
      </c>
      <c r="J1790" s="8" t="str">
        <f>IF(C1790=1,TEXT(data_in!E1790,"mm-yyyy"),"")</f>
        <v/>
      </c>
      <c r="K1790" s="8" t="str">
        <f>IF(A1790="","",IF(data_in!I1790="Website","Website",IF(data_in!I1790="Paid Search","Paid Search",IF(data_in!I1790="Slack","Slack","Other Channel"))))</f>
        <v>Website</v>
      </c>
      <c r="L1790" s="10">
        <f>IF(A1790="","",ROUND(N$3-data_in!B1790,0))</f>
        <v>92</v>
      </c>
    </row>
    <row r="1791" spans="1:12">
      <c r="A1791" s="8" t="str">
        <f>IF(data_in!A1791="","",data_in!A1791)</f>
        <v>279b457a-e4fe-40af-9312-2fae039c6ae3</v>
      </c>
      <c r="B1791" s="12">
        <f>IF(A1791="","",data_in!B1791)</f>
        <v>43855.007488425923</v>
      </c>
      <c r="C1791" s="8">
        <f>IF(A1791="","",IF(data_in!E1791="NULL",0,1))</f>
        <v>0</v>
      </c>
      <c r="D1791" s="8" t="str">
        <f>IF(A1791="","",IF(data_in!E1791="NULL","",ROUND(data_in!E1791-data_in!B1791,0)))</f>
        <v/>
      </c>
      <c r="E1791" s="8">
        <f>IF(A1791="","",IF(data_in!C1791="NULL",0,IF(data_in!C1791&gt;data_in!E1791,0,1)))</f>
        <v>1</v>
      </c>
      <c r="F1791" s="8">
        <f>IF(OR(A1791="",E1791=0),"",IF(data_in!C1791="NULL","",ROUND(data_in!C1791-data_in!B1791,0)))</f>
        <v>31</v>
      </c>
      <c r="G1791" s="8">
        <f>IF(OR(A1791="",E1791=0),"",IF(data_in!C1791="NULL","",IF(D1791="",ROUND(data_in!D1791-data_in!B1791,0),MIN(D1791,ROUND(data_in!D1791-data_in!B1791,0)))))</f>
        <v>61</v>
      </c>
      <c r="H1791" s="8" t="str">
        <f>IF(A1791="","",IF(data_in!M1791="United States","United States",IF(data_in!M1791="Canada","Canada",IF(data_in!M1791="United Kingdom","United Kingdom","Other Country"))))</f>
        <v>United States</v>
      </c>
      <c r="I1791" s="8" t="str">
        <f>IF(A1791="","",IF(data_in!K1791="Unknown","Unknown",IF(data_in!K1791&lt;=10,"Very Small",IF(data_in!K1791&lt;=100,"Small",IF(data_in!K1791&lt;=500,"Medium",IF(data_in!K1791&gt;500,"Large","Error"))))))</f>
        <v>Medium</v>
      </c>
      <c r="J1791" s="8" t="str">
        <f>IF(C1791=1,TEXT(data_in!E1791,"mm-yyyy"),"")</f>
        <v/>
      </c>
      <c r="K1791" s="8" t="str">
        <f>IF(A1791="","",IF(data_in!I1791="Website","Website",IF(data_in!I1791="Paid Search","Paid Search",IF(data_in!I1791="Slack","Slack","Other Channel"))))</f>
        <v>Website</v>
      </c>
      <c r="L1791" s="10">
        <f>IF(A1791="","",ROUND(N$3-data_in!B1791,0))</f>
        <v>128</v>
      </c>
    </row>
    <row r="1792" spans="1:12">
      <c r="A1792" s="8" t="str">
        <f>IF(data_in!A1792="","",data_in!A1792)</f>
        <v>f0fe1897-dded-4240-950e-3f919668b9eb</v>
      </c>
      <c r="B1792" s="12">
        <f>IF(A1792="","",data_in!B1792)</f>
        <v>43941.587326388886</v>
      </c>
      <c r="C1792" s="8">
        <f>IF(A1792="","",IF(data_in!E1792="NULL",0,1))</f>
        <v>0</v>
      </c>
      <c r="D1792" s="8" t="str">
        <f>IF(A1792="","",IF(data_in!E1792="NULL","",ROUND(data_in!E1792-data_in!B1792,0)))</f>
        <v/>
      </c>
      <c r="E1792" s="8">
        <f>IF(A1792="","",IF(data_in!C1792="NULL",0,IF(data_in!C1792&gt;data_in!E1792,0,1)))</f>
        <v>0</v>
      </c>
      <c r="F1792" s="8" t="str">
        <f>IF(OR(A1792="",E1792=0),"",IF(data_in!C1792="NULL","",ROUND(data_in!C1792-data_in!B1792,0)))</f>
        <v/>
      </c>
      <c r="G1792" s="8" t="str">
        <f>IF(OR(A1792="",E1792=0),"",IF(data_in!C1792="NULL","",IF(D1792="",ROUND(data_in!D1792-data_in!B1792,0),MIN(D1792,ROUND(data_in!D1792-data_in!B1792,0)))))</f>
        <v/>
      </c>
      <c r="H1792" s="8" t="str">
        <f>IF(A1792="","",IF(data_in!M1792="United States","United States",IF(data_in!M1792="Canada","Canada",IF(data_in!M1792="United Kingdom","United Kingdom","Other Country"))))</f>
        <v>Other Country</v>
      </c>
      <c r="I1792" s="8" t="str">
        <f>IF(A1792="","",IF(data_in!K1792="Unknown","Unknown",IF(data_in!K1792&lt;=10,"Very Small",IF(data_in!K1792&lt;=100,"Small",IF(data_in!K1792&lt;=500,"Medium",IF(data_in!K1792&gt;500,"Large","Error"))))))</f>
        <v>Small</v>
      </c>
      <c r="J1792" s="8" t="str">
        <f>IF(C1792=1,TEXT(data_in!E1792,"mm-yyyy"),"")</f>
        <v/>
      </c>
      <c r="K1792" s="8" t="str">
        <f>IF(A1792="","",IF(data_in!I1792="Website","Website",IF(data_in!I1792="Paid Search","Paid Search",IF(data_in!I1792="Slack","Slack","Other Channel"))))</f>
        <v>Website</v>
      </c>
      <c r="L1792" s="10">
        <f>IF(A1792="","",ROUND(N$3-data_in!B1792,0))</f>
        <v>41</v>
      </c>
    </row>
    <row r="1793" spans="1:12">
      <c r="A1793" s="8" t="str">
        <f>IF(data_in!A1793="","",data_in!A1793)</f>
        <v>5efc14a0-533c-48a6-aa9f-c127650f6ac5</v>
      </c>
      <c r="B1793" s="12">
        <f>IF(A1793="","",data_in!B1793)</f>
        <v>43972.557210648149</v>
      </c>
      <c r="C1793" s="8">
        <f>IF(A1793="","",IF(data_in!E1793="NULL",0,1))</f>
        <v>0</v>
      </c>
      <c r="D1793" s="8" t="str">
        <f>IF(A1793="","",IF(data_in!E1793="NULL","",ROUND(data_in!E1793-data_in!B1793,0)))</f>
        <v/>
      </c>
      <c r="E1793" s="8">
        <f>IF(A1793="","",IF(data_in!C1793="NULL",0,IF(data_in!C1793&gt;data_in!E1793,0,1)))</f>
        <v>0</v>
      </c>
      <c r="F1793" s="8" t="str">
        <f>IF(OR(A1793="",E1793=0),"",IF(data_in!C1793="NULL","",ROUND(data_in!C1793-data_in!B1793,0)))</f>
        <v/>
      </c>
      <c r="G1793" s="8" t="str">
        <f>IF(OR(A1793="",E1793=0),"",IF(data_in!C1793="NULL","",IF(D1793="",ROUND(data_in!D1793-data_in!B1793,0),MIN(D1793,ROUND(data_in!D1793-data_in!B1793,0)))))</f>
        <v/>
      </c>
      <c r="H1793" s="8" t="str">
        <f>IF(A1793="","",IF(data_in!M1793="United States","United States",IF(data_in!M1793="Canada","Canada",IF(data_in!M1793="United Kingdom","United Kingdom","Other Country"))))</f>
        <v>United Kingdom</v>
      </c>
      <c r="I1793" s="8" t="str">
        <f>IF(A1793="","",IF(data_in!K1793="Unknown","Unknown",IF(data_in!K1793&lt;=10,"Very Small",IF(data_in!K1793&lt;=100,"Small",IF(data_in!K1793&lt;=500,"Medium",IF(data_in!K1793&gt;500,"Large","Error"))))))</f>
        <v>Large</v>
      </c>
      <c r="J1793" s="8" t="str">
        <f>IF(C1793=1,TEXT(data_in!E1793,"mm-yyyy"),"")</f>
        <v/>
      </c>
      <c r="K1793" s="8" t="str">
        <f>IF(A1793="","",IF(data_in!I1793="Website","Website",IF(data_in!I1793="Paid Search","Paid Search",IF(data_in!I1793="Slack","Slack","Other Channel"))))</f>
        <v>Website</v>
      </c>
      <c r="L1793" s="10">
        <f>IF(A1793="","",ROUND(N$3-data_in!B1793,0))</f>
        <v>10</v>
      </c>
    </row>
    <row r="1794" spans="1:12">
      <c r="A1794" s="8" t="str">
        <f>IF(data_in!A1794="","",data_in!A1794)</f>
        <v>7771cafc-03fe-4cae-8f3a-2817c3fe830f</v>
      </c>
      <c r="B1794" s="12">
        <f>IF(A1794="","",data_in!B1794)</f>
        <v>43926.972141203703</v>
      </c>
      <c r="C1794" s="8">
        <f>IF(A1794="","",IF(data_in!E1794="NULL",0,1))</f>
        <v>0</v>
      </c>
      <c r="D1794" s="8" t="str">
        <f>IF(A1794="","",IF(data_in!E1794="NULL","",ROUND(data_in!E1794-data_in!B1794,0)))</f>
        <v/>
      </c>
      <c r="E1794" s="8">
        <f>IF(A1794="","",IF(data_in!C1794="NULL",0,IF(data_in!C1794&gt;data_in!E1794,0,1)))</f>
        <v>0</v>
      </c>
      <c r="F1794" s="8" t="str">
        <f>IF(OR(A1794="",E1794=0),"",IF(data_in!C1794="NULL","",ROUND(data_in!C1794-data_in!B1794,0)))</f>
        <v/>
      </c>
      <c r="G1794" s="8" t="str">
        <f>IF(OR(A1794="",E1794=0),"",IF(data_in!C1794="NULL","",IF(D1794="",ROUND(data_in!D1794-data_in!B1794,0),MIN(D1794,ROUND(data_in!D1794-data_in!B1794,0)))))</f>
        <v/>
      </c>
      <c r="H1794" s="8" t="str">
        <f>IF(A1794="","",IF(data_in!M1794="United States","United States",IF(data_in!M1794="Canada","Canada",IF(data_in!M1794="United Kingdom","United Kingdom","Other Country"))))</f>
        <v>Other Country</v>
      </c>
      <c r="I1794" s="8" t="str">
        <f>IF(A1794="","",IF(data_in!K1794="Unknown","Unknown",IF(data_in!K1794&lt;=10,"Very Small",IF(data_in!K1794&lt;=100,"Small",IF(data_in!K1794&lt;=500,"Medium",IF(data_in!K1794&gt;500,"Large","Error"))))))</f>
        <v>Medium</v>
      </c>
      <c r="J1794" s="8" t="str">
        <f>IF(C1794=1,TEXT(data_in!E1794,"mm-yyyy"),"")</f>
        <v/>
      </c>
      <c r="K1794" s="8" t="str">
        <f>IF(A1794="","",IF(data_in!I1794="Website","Website",IF(data_in!I1794="Paid Search","Paid Search",IF(data_in!I1794="Slack","Slack","Other Channel"))))</f>
        <v>Website</v>
      </c>
      <c r="L1794" s="10">
        <f>IF(A1794="","",ROUND(N$3-data_in!B1794,0))</f>
        <v>56</v>
      </c>
    </row>
    <row r="1795" spans="1:12">
      <c r="A1795" s="8" t="str">
        <f>IF(data_in!A1795="","",data_in!A1795)</f>
        <v>fdb3e5b5-da83-4dd1-b559-fab53aa36bcd</v>
      </c>
      <c r="B1795" s="12">
        <f>IF(A1795="","",data_in!B1795)</f>
        <v>43952.421319444446</v>
      </c>
      <c r="C1795" s="8">
        <f>IF(A1795="","",IF(data_in!E1795="NULL",0,1))</f>
        <v>0</v>
      </c>
      <c r="D1795" s="8" t="str">
        <f>IF(A1795="","",IF(data_in!E1795="NULL","",ROUND(data_in!E1795-data_in!B1795,0)))</f>
        <v/>
      </c>
      <c r="E1795" s="8">
        <f>IF(A1795="","",IF(data_in!C1795="NULL",0,IF(data_in!C1795&gt;data_in!E1795,0,1)))</f>
        <v>0</v>
      </c>
      <c r="F1795" s="8" t="str">
        <f>IF(OR(A1795="",E1795=0),"",IF(data_in!C1795="NULL","",ROUND(data_in!C1795-data_in!B1795,0)))</f>
        <v/>
      </c>
      <c r="G1795" s="8" t="str">
        <f>IF(OR(A1795="",E1795=0),"",IF(data_in!C1795="NULL","",IF(D1795="",ROUND(data_in!D1795-data_in!B1795,0),MIN(D1795,ROUND(data_in!D1795-data_in!B1795,0)))))</f>
        <v/>
      </c>
      <c r="H1795" s="8" t="str">
        <f>IF(A1795="","",IF(data_in!M1795="United States","United States",IF(data_in!M1795="Canada","Canada",IF(data_in!M1795="United Kingdom","United Kingdom","Other Country"))))</f>
        <v>United Kingdom</v>
      </c>
      <c r="I1795" s="8" t="str">
        <f>IF(A1795="","",IF(data_in!K1795="Unknown","Unknown",IF(data_in!K1795&lt;=10,"Very Small",IF(data_in!K1795&lt;=100,"Small",IF(data_in!K1795&lt;=500,"Medium",IF(data_in!K1795&gt;500,"Large","Error"))))))</f>
        <v>Very Small</v>
      </c>
      <c r="J1795" s="8" t="str">
        <f>IF(C1795=1,TEXT(data_in!E1795,"mm-yyyy"),"")</f>
        <v/>
      </c>
      <c r="K1795" s="8" t="str">
        <f>IF(A1795="","",IF(data_in!I1795="Website","Website",IF(data_in!I1795="Paid Search","Paid Search",IF(data_in!I1795="Slack","Slack","Other Channel"))))</f>
        <v>Paid Search</v>
      </c>
      <c r="L1795" s="10">
        <f>IF(A1795="","",ROUND(N$3-data_in!B1795,0))</f>
        <v>31</v>
      </c>
    </row>
    <row r="1796" spans="1:12">
      <c r="A1796" s="8" t="str">
        <f>IF(data_in!A1796="","",data_in!A1796)</f>
        <v>07d82d69-1567-4b41-ac12-ca85e9cdfdcd</v>
      </c>
      <c r="B1796" s="12">
        <f>IF(A1796="","",data_in!B1796)</f>
        <v>43952.443483796298</v>
      </c>
      <c r="C1796" s="8">
        <f>IF(A1796="","",IF(data_in!E1796="NULL",0,1))</f>
        <v>0</v>
      </c>
      <c r="D1796" s="8" t="str">
        <f>IF(A1796="","",IF(data_in!E1796="NULL","",ROUND(data_in!E1796-data_in!B1796,0)))</f>
        <v/>
      </c>
      <c r="E1796" s="8">
        <f>IF(A1796="","",IF(data_in!C1796="NULL",0,IF(data_in!C1796&gt;data_in!E1796,0,1)))</f>
        <v>1</v>
      </c>
      <c r="F1796" s="8">
        <f>IF(OR(A1796="",E1796=0),"",IF(data_in!C1796="NULL","",ROUND(data_in!C1796-data_in!B1796,0)))</f>
        <v>12</v>
      </c>
      <c r="G1796" s="8">
        <f>IF(OR(A1796="",E1796=0),"",IF(data_in!C1796="NULL","",IF(D1796="",ROUND(data_in!D1796-data_in!B1796,0),MIN(D1796,ROUND(data_in!D1796-data_in!B1796,0)))))</f>
        <v>26</v>
      </c>
      <c r="H1796" s="8" t="str">
        <f>IF(A1796="","",IF(data_in!M1796="United States","United States",IF(data_in!M1796="Canada","Canada",IF(data_in!M1796="United Kingdom","United Kingdom","Other Country"))))</f>
        <v>Other Country</v>
      </c>
      <c r="I1796" s="8" t="str">
        <f>IF(A1796="","",IF(data_in!K1796="Unknown","Unknown",IF(data_in!K1796&lt;=10,"Very Small",IF(data_in!K1796&lt;=100,"Small",IF(data_in!K1796&lt;=500,"Medium",IF(data_in!K1796&gt;500,"Large","Error"))))))</f>
        <v>Large</v>
      </c>
      <c r="J1796" s="8" t="str">
        <f>IF(C1796=1,TEXT(data_in!E1796,"mm-yyyy"),"")</f>
        <v/>
      </c>
      <c r="K1796" s="8" t="str">
        <f>IF(A1796="","",IF(data_in!I1796="Website","Website",IF(data_in!I1796="Paid Search","Paid Search",IF(data_in!I1796="Slack","Slack","Other Channel"))))</f>
        <v>Website</v>
      </c>
      <c r="L1796" s="10">
        <f>IF(A1796="","",ROUND(N$3-data_in!B1796,0))</f>
        <v>31</v>
      </c>
    </row>
    <row r="1797" spans="1:12">
      <c r="A1797" s="8" t="str">
        <f>IF(data_in!A1797="","",data_in!A1797)</f>
        <v>b2d354bc-6895-4594-93b7-cd461e596326</v>
      </c>
      <c r="B1797" s="12">
        <f>IF(A1797="","",data_in!B1797)</f>
        <v>43952.473958333336</v>
      </c>
      <c r="C1797" s="8">
        <f>IF(A1797="","",IF(data_in!E1797="NULL",0,1))</f>
        <v>0</v>
      </c>
      <c r="D1797" s="8" t="str">
        <f>IF(A1797="","",IF(data_in!E1797="NULL","",ROUND(data_in!E1797-data_in!B1797,0)))</f>
        <v/>
      </c>
      <c r="E1797" s="8">
        <f>IF(A1797="","",IF(data_in!C1797="NULL",0,IF(data_in!C1797&gt;data_in!E1797,0,1)))</f>
        <v>0</v>
      </c>
      <c r="F1797" s="8" t="str">
        <f>IF(OR(A1797="",E1797=0),"",IF(data_in!C1797="NULL","",ROUND(data_in!C1797-data_in!B1797,0)))</f>
        <v/>
      </c>
      <c r="G1797" s="8" t="str">
        <f>IF(OR(A1797="",E1797=0),"",IF(data_in!C1797="NULL","",IF(D1797="",ROUND(data_in!D1797-data_in!B1797,0),MIN(D1797,ROUND(data_in!D1797-data_in!B1797,0)))))</f>
        <v/>
      </c>
      <c r="H1797" s="8" t="str">
        <f>IF(A1797="","",IF(data_in!M1797="United States","United States",IF(data_in!M1797="Canada","Canada",IF(data_in!M1797="United Kingdom","United Kingdom","Other Country"))))</f>
        <v>United States</v>
      </c>
      <c r="I1797" s="8" t="str">
        <f>IF(A1797="","",IF(data_in!K1797="Unknown","Unknown",IF(data_in!K1797&lt;=10,"Very Small",IF(data_in!K1797&lt;=100,"Small",IF(data_in!K1797&lt;=500,"Medium",IF(data_in!K1797&gt;500,"Large","Error"))))))</f>
        <v>Very Small</v>
      </c>
      <c r="J1797" s="8" t="str">
        <f>IF(C1797=1,TEXT(data_in!E1797,"mm-yyyy"),"")</f>
        <v/>
      </c>
      <c r="K1797" s="8" t="str">
        <f>IF(A1797="","",IF(data_in!I1797="Website","Website",IF(data_in!I1797="Paid Search","Paid Search",IF(data_in!I1797="Slack","Slack","Other Channel"))))</f>
        <v>Website</v>
      </c>
      <c r="L1797" s="10">
        <f>IF(A1797="","",ROUND(N$3-data_in!B1797,0))</f>
        <v>31</v>
      </c>
    </row>
    <row r="1798" spans="1:12">
      <c r="A1798" s="8" t="str">
        <f>IF(data_in!A1798="","",data_in!A1798)</f>
        <v>b94c4369-9048-4637-9a8e-c8ca5e25efe7</v>
      </c>
      <c r="B1798" s="12">
        <f>IF(A1798="","",data_in!B1798)</f>
        <v>43952.479861111111</v>
      </c>
      <c r="C1798" s="8">
        <f>IF(A1798="","",IF(data_in!E1798="NULL",0,1))</f>
        <v>0</v>
      </c>
      <c r="D1798" s="8" t="str">
        <f>IF(A1798="","",IF(data_in!E1798="NULL","",ROUND(data_in!E1798-data_in!B1798,0)))</f>
        <v/>
      </c>
      <c r="E1798" s="8">
        <f>IF(A1798="","",IF(data_in!C1798="NULL",0,IF(data_in!C1798&gt;data_in!E1798,0,1)))</f>
        <v>0</v>
      </c>
      <c r="F1798" s="8" t="str">
        <f>IF(OR(A1798="",E1798=0),"",IF(data_in!C1798="NULL","",ROUND(data_in!C1798-data_in!B1798,0)))</f>
        <v/>
      </c>
      <c r="G1798" s="8" t="str">
        <f>IF(OR(A1798="",E1798=0),"",IF(data_in!C1798="NULL","",IF(D1798="",ROUND(data_in!D1798-data_in!B1798,0),MIN(D1798,ROUND(data_in!D1798-data_in!B1798,0)))))</f>
        <v/>
      </c>
      <c r="H1798" s="8" t="str">
        <f>IF(A1798="","",IF(data_in!M1798="United States","United States",IF(data_in!M1798="Canada","Canada",IF(data_in!M1798="United Kingdom","United Kingdom","Other Country"))))</f>
        <v>Other Country</v>
      </c>
      <c r="I1798" s="8" t="str">
        <f>IF(A1798="","",IF(data_in!K1798="Unknown","Unknown",IF(data_in!K1798&lt;=10,"Very Small",IF(data_in!K1798&lt;=100,"Small",IF(data_in!K1798&lt;=500,"Medium",IF(data_in!K1798&gt;500,"Large","Error"))))))</f>
        <v>Very Small</v>
      </c>
      <c r="J1798" s="8" t="str">
        <f>IF(C1798=1,TEXT(data_in!E1798,"mm-yyyy"),"")</f>
        <v/>
      </c>
      <c r="K1798" s="8" t="str">
        <f>IF(A1798="","",IF(data_in!I1798="Website","Website",IF(data_in!I1798="Paid Search","Paid Search",IF(data_in!I1798="Slack","Slack","Other Channel"))))</f>
        <v>Website</v>
      </c>
      <c r="L1798" s="10">
        <f>IF(A1798="","",ROUND(N$3-data_in!B1798,0))</f>
        <v>31</v>
      </c>
    </row>
    <row r="1799" spans="1:12">
      <c r="A1799" s="8" t="str">
        <f>IF(data_in!A1799="","",data_in!A1799)</f>
        <v>489e97a8-2cf9-4c92-94bf-3701254021de</v>
      </c>
      <c r="B1799" s="12">
        <f>IF(A1799="","",data_in!B1799)</f>
        <v>43952.586331018516</v>
      </c>
      <c r="C1799" s="8">
        <f>IF(A1799="","",IF(data_in!E1799="NULL",0,1))</f>
        <v>0</v>
      </c>
      <c r="D1799" s="8" t="str">
        <f>IF(A1799="","",IF(data_in!E1799="NULL","",ROUND(data_in!E1799-data_in!B1799,0)))</f>
        <v/>
      </c>
      <c r="E1799" s="8">
        <f>IF(A1799="","",IF(data_in!C1799="NULL",0,IF(data_in!C1799&gt;data_in!E1799,0,1)))</f>
        <v>0</v>
      </c>
      <c r="F1799" s="8" t="str">
        <f>IF(OR(A1799="",E1799=0),"",IF(data_in!C1799="NULL","",ROUND(data_in!C1799-data_in!B1799,0)))</f>
        <v/>
      </c>
      <c r="G1799" s="8" t="str">
        <f>IF(OR(A1799="",E1799=0),"",IF(data_in!C1799="NULL","",IF(D1799="",ROUND(data_in!D1799-data_in!B1799,0),MIN(D1799,ROUND(data_in!D1799-data_in!B1799,0)))))</f>
        <v/>
      </c>
      <c r="H1799" s="8" t="str">
        <f>IF(A1799="","",IF(data_in!M1799="United States","United States",IF(data_in!M1799="Canada","Canada",IF(data_in!M1799="United Kingdom","United Kingdom","Other Country"))))</f>
        <v>Other Country</v>
      </c>
      <c r="I1799" s="8" t="str">
        <f>IF(A1799="","",IF(data_in!K1799="Unknown","Unknown",IF(data_in!K1799&lt;=10,"Very Small",IF(data_in!K1799&lt;=100,"Small",IF(data_in!K1799&lt;=500,"Medium",IF(data_in!K1799&gt;500,"Large","Error"))))))</f>
        <v>Very Small</v>
      </c>
      <c r="J1799" s="8" t="str">
        <f>IF(C1799=1,TEXT(data_in!E1799,"mm-yyyy"),"")</f>
        <v/>
      </c>
      <c r="K1799" s="8" t="str">
        <f>IF(A1799="","",IF(data_in!I1799="Website","Website",IF(data_in!I1799="Paid Search","Paid Search",IF(data_in!I1799="Slack","Slack","Other Channel"))))</f>
        <v>Website</v>
      </c>
      <c r="L1799" s="10">
        <f>IF(A1799="","",ROUND(N$3-data_in!B1799,0))</f>
        <v>30</v>
      </c>
    </row>
    <row r="1800" spans="1:12">
      <c r="A1800" s="8" t="str">
        <f>IF(data_in!A1800="","",data_in!A1800)</f>
        <v>9e4a9473-22aa-48ae-abc8-c170476594e6</v>
      </c>
      <c r="B1800" s="12">
        <f>IF(A1800="","",data_in!B1800)</f>
        <v>43952.613703703704</v>
      </c>
      <c r="C1800" s="8">
        <f>IF(A1800="","",IF(data_in!E1800="NULL",0,1))</f>
        <v>0</v>
      </c>
      <c r="D1800" s="8" t="str">
        <f>IF(A1800="","",IF(data_in!E1800="NULL","",ROUND(data_in!E1800-data_in!B1800,0)))</f>
        <v/>
      </c>
      <c r="E1800" s="8">
        <f>IF(A1800="","",IF(data_in!C1800="NULL",0,IF(data_in!C1800&gt;data_in!E1800,0,1)))</f>
        <v>0</v>
      </c>
      <c r="F1800" s="8" t="str">
        <f>IF(OR(A1800="",E1800=0),"",IF(data_in!C1800="NULL","",ROUND(data_in!C1800-data_in!B1800,0)))</f>
        <v/>
      </c>
      <c r="G1800" s="8" t="str">
        <f>IF(OR(A1800="",E1800=0),"",IF(data_in!C1800="NULL","",IF(D1800="",ROUND(data_in!D1800-data_in!B1800,0),MIN(D1800,ROUND(data_in!D1800-data_in!B1800,0)))))</f>
        <v/>
      </c>
      <c r="H1800" s="8" t="str">
        <f>IF(A1800="","",IF(data_in!M1800="United States","United States",IF(data_in!M1800="Canada","Canada",IF(data_in!M1800="United Kingdom","United Kingdom","Other Country"))))</f>
        <v>Other Country</v>
      </c>
      <c r="I1800" s="8" t="str">
        <f>IF(A1800="","",IF(data_in!K1800="Unknown","Unknown",IF(data_in!K1800&lt;=10,"Very Small",IF(data_in!K1800&lt;=100,"Small",IF(data_in!K1800&lt;=500,"Medium",IF(data_in!K1800&gt;500,"Large","Error"))))))</f>
        <v>Very Small</v>
      </c>
      <c r="J1800" s="8" t="str">
        <f>IF(C1800=1,TEXT(data_in!E1800,"mm-yyyy"),"")</f>
        <v/>
      </c>
      <c r="K1800" s="8" t="str">
        <f>IF(A1800="","",IF(data_in!I1800="Website","Website",IF(data_in!I1800="Paid Search","Paid Search",IF(data_in!I1800="Slack","Slack","Other Channel"))))</f>
        <v>Website</v>
      </c>
      <c r="L1800" s="10">
        <f>IF(A1800="","",ROUND(N$3-data_in!B1800,0))</f>
        <v>30</v>
      </c>
    </row>
    <row r="1801" spans="1:12">
      <c r="A1801" s="8" t="str">
        <f>IF(data_in!A1801="","",data_in!A1801)</f>
        <v>d51c89b1-fd79-43e5-8a31-72b4f8d7d8e1</v>
      </c>
      <c r="B1801" s="12">
        <f>IF(A1801="","",data_in!B1801)</f>
        <v>43952.657152777778</v>
      </c>
      <c r="C1801" s="8">
        <f>IF(A1801="","",IF(data_in!E1801="NULL",0,1))</f>
        <v>0</v>
      </c>
      <c r="D1801" s="8" t="str">
        <f>IF(A1801="","",IF(data_in!E1801="NULL","",ROUND(data_in!E1801-data_in!B1801,0)))</f>
        <v/>
      </c>
      <c r="E1801" s="8">
        <f>IF(A1801="","",IF(data_in!C1801="NULL",0,IF(data_in!C1801&gt;data_in!E1801,0,1)))</f>
        <v>0</v>
      </c>
      <c r="F1801" s="8" t="str">
        <f>IF(OR(A1801="",E1801=0),"",IF(data_in!C1801="NULL","",ROUND(data_in!C1801-data_in!B1801,0)))</f>
        <v/>
      </c>
      <c r="G1801" s="8" t="str">
        <f>IF(OR(A1801="",E1801=0),"",IF(data_in!C1801="NULL","",IF(D1801="",ROUND(data_in!D1801-data_in!B1801,0),MIN(D1801,ROUND(data_in!D1801-data_in!B1801,0)))))</f>
        <v/>
      </c>
      <c r="H1801" s="8" t="str">
        <f>IF(A1801="","",IF(data_in!M1801="United States","United States",IF(data_in!M1801="Canada","Canada",IF(data_in!M1801="United Kingdom","United Kingdom","Other Country"))))</f>
        <v>Canada</v>
      </c>
      <c r="I1801" s="8" t="str">
        <f>IF(A1801="","",IF(data_in!K1801="Unknown","Unknown",IF(data_in!K1801&lt;=10,"Very Small",IF(data_in!K1801&lt;=100,"Small",IF(data_in!K1801&lt;=500,"Medium",IF(data_in!K1801&gt;500,"Large","Error"))))))</f>
        <v>Very Small</v>
      </c>
      <c r="J1801" s="8" t="str">
        <f>IF(C1801=1,TEXT(data_in!E1801,"mm-yyyy"),"")</f>
        <v/>
      </c>
      <c r="K1801" s="8" t="str">
        <f>IF(A1801="","",IF(data_in!I1801="Website","Website",IF(data_in!I1801="Paid Search","Paid Search",IF(data_in!I1801="Slack","Slack","Other Channel"))))</f>
        <v>Slack</v>
      </c>
      <c r="L1801" s="10">
        <f>IF(A1801="","",ROUND(N$3-data_in!B1801,0))</f>
        <v>30</v>
      </c>
    </row>
    <row r="1802" spans="1:12">
      <c r="A1802" s="8" t="str">
        <f>IF(data_in!A1802="","",data_in!A1802)</f>
        <v>989f4671-d5e6-4560-82f7-a8ba07307a02</v>
      </c>
      <c r="B1802" s="12">
        <f>IF(A1802="","",data_in!B1802)</f>
        <v>43952.707592592589</v>
      </c>
      <c r="C1802" s="8">
        <f>IF(A1802="","",IF(data_in!E1802="NULL",0,1))</f>
        <v>0</v>
      </c>
      <c r="D1802" s="8" t="str">
        <f>IF(A1802="","",IF(data_in!E1802="NULL","",ROUND(data_in!E1802-data_in!B1802,0)))</f>
        <v/>
      </c>
      <c r="E1802" s="8">
        <f>IF(A1802="","",IF(data_in!C1802="NULL",0,IF(data_in!C1802&gt;data_in!E1802,0,1)))</f>
        <v>1</v>
      </c>
      <c r="F1802" s="8">
        <f>IF(OR(A1802="",E1802=0),"",IF(data_in!C1802="NULL","",ROUND(data_in!C1802-data_in!B1802,0)))</f>
        <v>0</v>
      </c>
      <c r="G1802" s="8">
        <f>IF(OR(A1802="",E1802=0),"",IF(data_in!C1802="NULL","",IF(D1802="",ROUND(data_in!D1802-data_in!B1802,0),MIN(D1802,ROUND(data_in!D1802-data_in!B1802,0)))))</f>
        <v>48</v>
      </c>
      <c r="H1802" s="8" t="str">
        <f>IF(A1802="","",IF(data_in!M1802="United States","United States",IF(data_in!M1802="Canada","Canada",IF(data_in!M1802="United Kingdom","United Kingdom","Other Country"))))</f>
        <v>United States</v>
      </c>
      <c r="I1802" s="8" t="str">
        <f>IF(A1802="","",IF(data_in!K1802="Unknown","Unknown",IF(data_in!K1802&lt;=10,"Very Small",IF(data_in!K1802&lt;=100,"Small",IF(data_in!K1802&lt;=500,"Medium",IF(data_in!K1802&gt;500,"Large","Error"))))))</f>
        <v>Medium</v>
      </c>
      <c r="J1802" s="8" t="str">
        <f>IF(C1802=1,TEXT(data_in!E1802,"mm-yyyy"),"")</f>
        <v/>
      </c>
      <c r="K1802" s="8" t="str">
        <f>IF(A1802="","",IF(data_in!I1802="Website","Website",IF(data_in!I1802="Paid Search","Paid Search",IF(data_in!I1802="Slack","Slack","Other Channel"))))</f>
        <v>Paid Search</v>
      </c>
      <c r="L1802" s="10">
        <f>IF(A1802="","",ROUND(N$3-data_in!B1802,0))</f>
        <v>30</v>
      </c>
    </row>
    <row r="1803" spans="1:12">
      <c r="A1803" s="8" t="str">
        <f>IF(data_in!A1803="","",data_in!A1803)</f>
        <v>232aeb20-bc24-4c2e-ac4f-deb97dc9f4dd</v>
      </c>
      <c r="B1803" s="12">
        <f>IF(A1803="","",data_in!B1803)</f>
        <v>43952.729571759257</v>
      </c>
      <c r="C1803" s="8">
        <f>IF(A1803="","",IF(data_in!E1803="NULL",0,1))</f>
        <v>0</v>
      </c>
      <c r="D1803" s="8" t="str">
        <f>IF(A1803="","",IF(data_in!E1803="NULL","",ROUND(data_in!E1803-data_in!B1803,0)))</f>
        <v/>
      </c>
      <c r="E1803" s="8">
        <f>IF(A1803="","",IF(data_in!C1803="NULL",0,IF(data_in!C1803&gt;data_in!E1803,0,1)))</f>
        <v>0</v>
      </c>
      <c r="F1803" s="8" t="str">
        <f>IF(OR(A1803="",E1803=0),"",IF(data_in!C1803="NULL","",ROUND(data_in!C1803-data_in!B1803,0)))</f>
        <v/>
      </c>
      <c r="G1803" s="8" t="str">
        <f>IF(OR(A1803="",E1803=0),"",IF(data_in!C1803="NULL","",IF(D1803="",ROUND(data_in!D1803-data_in!B1803,0),MIN(D1803,ROUND(data_in!D1803-data_in!B1803,0)))))</f>
        <v/>
      </c>
      <c r="H1803" s="8" t="str">
        <f>IF(A1803="","",IF(data_in!M1803="United States","United States",IF(data_in!M1803="Canada","Canada",IF(data_in!M1803="United Kingdom","United Kingdom","Other Country"))))</f>
        <v>United Kingdom</v>
      </c>
      <c r="I1803" s="8" t="str">
        <f>IF(A1803="","",IF(data_in!K1803="Unknown","Unknown",IF(data_in!K1803&lt;=10,"Very Small",IF(data_in!K1803&lt;=100,"Small",IF(data_in!K1803&lt;=500,"Medium",IF(data_in!K1803&gt;500,"Large","Error"))))))</f>
        <v>Very Small</v>
      </c>
      <c r="J1803" s="8" t="str">
        <f>IF(C1803=1,TEXT(data_in!E1803,"mm-yyyy"),"")</f>
        <v/>
      </c>
      <c r="K1803" s="8" t="str">
        <f>IF(A1803="","",IF(data_in!I1803="Website","Website",IF(data_in!I1803="Paid Search","Paid Search",IF(data_in!I1803="Slack","Slack","Other Channel"))))</f>
        <v>Paid Search</v>
      </c>
      <c r="L1803" s="10">
        <f>IF(A1803="","",ROUND(N$3-data_in!B1803,0))</f>
        <v>30</v>
      </c>
    </row>
    <row r="1804" spans="1:12">
      <c r="A1804" s="8" t="str">
        <f>IF(data_in!A1804="","",data_in!A1804)</f>
        <v>74ebf6bc-a3f0-4989-b806-dcfbd124175b</v>
      </c>
      <c r="B1804" s="12">
        <f>IF(A1804="","",data_in!B1804)</f>
        <v>43952.746296296296</v>
      </c>
      <c r="C1804" s="8">
        <f>IF(A1804="","",IF(data_in!E1804="NULL",0,1))</f>
        <v>0</v>
      </c>
      <c r="D1804" s="8" t="str">
        <f>IF(A1804="","",IF(data_in!E1804="NULL","",ROUND(data_in!E1804-data_in!B1804,0)))</f>
        <v/>
      </c>
      <c r="E1804" s="8">
        <f>IF(A1804="","",IF(data_in!C1804="NULL",0,IF(data_in!C1804&gt;data_in!E1804,0,1)))</f>
        <v>0</v>
      </c>
      <c r="F1804" s="8" t="str">
        <f>IF(OR(A1804="",E1804=0),"",IF(data_in!C1804="NULL","",ROUND(data_in!C1804-data_in!B1804,0)))</f>
        <v/>
      </c>
      <c r="G1804" s="8" t="str">
        <f>IF(OR(A1804="",E1804=0),"",IF(data_in!C1804="NULL","",IF(D1804="",ROUND(data_in!D1804-data_in!B1804,0),MIN(D1804,ROUND(data_in!D1804-data_in!B1804,0)))))</f>
        <v/>
      </c>
      <c r="H1804" s="8" t="str">
        <f>IF(A1804="","",IF(data_in!M1804="United States","United States",IF(data_in!M1804="Canada","Canada",IF(data_in!M1804="United Kingdom","United Kingdom","Other Country"))))</f>
        <v>United States</v>
      </c>
      <c r="I1804" s="8" t="str">
        <f>IF(A1804="","",IF(data_in!K1804="Unknown","Unknown",IF(data_in!K1804&lt;=10,"Very Small",IF(data_in!K1804&lt;=100,"Small",IF(data_in!K1804&lt;=500,"Medium",IF(data_in!K1804&gt;500,"Large","Error"))))))</f>
        <v>Very Small</v>
      </c>
      <c r="J1804" s="8" t="str">
        <f>IF(C1804=1,TEXT(data_in!E1804,"mm-yyyy"),"")</f>
        <v/>
      </c>
      <c r="K1804" s="8" t="str">
        <f>IF(A1804="","",IF(data_in!I1804="Website","Website",IF(data_in!I1804="Paid Search","Paid Search",IF(data_in!I1804="Slack","Slack","Other Channel"))))</f>
        <v>Paid Search</v>
      </c>
      <c r="L1804" s="10">
        <f>IF(A1804="","",ROUND(N$3-data_in!B1804,0))</f>
        <v>30</v>
      </c>
    </row>
    <row r="1805" spans="1:12">
      <c r="A1805" s="8" t="str">
        <f>IF(data_in!A1805="","",data_in!A1805)</f>
        <v>304919f2-6d70-49f4-8deb-f0cc314cff0f</v>
      </c>
      <c r="B1805" s="12">
        <f>IF(A1805="","",data_in!B1805)</f>
        <v>43952.749201388891</v>
      </c>
      <c r="C1805" s="8">
        <f>IF(A1805="","",IF(data_in!E1805="NULL",0,1))</f>
        <v>0</v>
      </c>
      <c r="D1805" s="8" t="str">
        <f>IF(A1805="","",IF(data_in!E1805="NULL","",ROUND(data_in!E1805-data_in!B1805,0)))</f>
        <v/>
      </c>
      <c r="E1805" s="8">
        <f>IF(A1805="","",IF(data_in!C1805="NULL",0,IF(data_in!C1805&gt;data_in!E1805,0,1)))</f>
        <v>0</v>
      </c>
      <c r="F1805" s="8" t="str">
        <f>IF(OR(A1805="",E1805=0),"",IF(data_in!C1805="NULL","",ROUND(data_in!C1805-data_in!B1805,0)))</f>
        <v/>
      </c>
      <c r="G1805" s="8" t="str">
        <f>IF(OR(A1805="",E1805=0),"",IF(data_in!C1805="NULL","",IF(D1805="",ROUND(data_in!D1805-data_in!B1805,0),MIN(D1805,ROUND(data_in!D1805-data_in!B1805,0)))))</f>
        <v/>
      </c>
      <c r="H1805" s="8" t="str">
        <f>IF(A1805="","",IF(data_in!M1805="United States","United States",IF(data_in!M1805="Canada","Canada",IF(data_in!M1805="United Kingdom","United Kingdom","Other Country"))))</f>
        <v>United States</v>
      </c>
      <c r="I1805" s="8" t="str">
        <f>IF(A1805="","",IF(data_in!K1805="Unknown","Unknown",IF(data_in!K1805&lt;=10,"Very Small",IF(data_in!K1805&lt;=100,"Small",IF(data_in!K1805&lt;=500,"Medium",IF(data_in!K1805&gt;500,"Large","Error"))))))</f>
        <v>Very Small</v>
      </c>
      <c r="J1805" s="8" t="str">
        <f>IF(C1805=1,TEXT(data_in!E1805,"mm-yyyy"),"")</f>
        <v/>
      </c>
      <c r="K1805" s="8" t="str">
        <f>IF(A1805="","",IF(data_in!I1805="Website","Website",IF(data_in!I1805="Paid Search","Paid Search",IF(data_in!I1805="Slack","Slack","Other Channel"))))</f>
        <v>Paid Search</v>
      </c>
      <c r="L1805" s="10">
        <f>IF(A1805="","",ROUND(N$3-data_in!B1805,0))</f>
        <v>30</v>
      </c>
    </row>
    <row r="1806" spans="1:12">
      <c r="A1806" s="8" t="str">
        <f>IF(data_in!A1806="","",data_in!A1806)</f>
        <v>04fa6241-3801-438d-b5ad-c0878d68d788</v>
      </c>
      <c r="B1806" s="12">
        <f>IF(A1806="","",data_in!B1806)</f>
        <v>43952.76158564815</v>
      </c>
      <c r="C1806" s="8">
        <f>IF(A1806="","",IF(data_in!E1806="NULL",0,1))</f>
        <v>0</v>
      </c>
      <c r="D1806" s="8" t="str">
        <f>IF(A1806="","",IF(data_in!E1806="NULL","",ROUND(data_in!E1806-data_in!B1806,0)))</f>
        <v/>
      </c>
      <c r="E1806" s="8">
        <f>IF(A1806="","",IF(data_in!C1806="NULL",0,IF(data_in!C1806&gt;data_in!E1806,0,1)))</f>
        <v>0</v>
      </c>
      <c r="F1806" s="8" t="str">
        <f>IF(OR(A1806="",E1806=0),"",IF(data_in!C1806="NULL","",ROUND(data_in!C1806-data_in!B1806,0)))</f>
        <v/>
      </c>
      <c r="G1806" s="8" t="str">
        <f>IF(OR(A1806="",E1806=0),"",IF(data_in!C1806="NULL","",IF(D1806="",ROUND(data_in!D1806-data_in!B1806,0),MIN(D1806,ROUND(data_in!D1806-data_in!B1806,0)))))</f>
        <v/>
      </c>
      <c r="H1806" s="8" t="str">
        <f>IF(A1806="","",IF(data_in!M1806="United States","United States",IF(data_in!M1806="Canada","Canada",IF(data_in!M1806="United Kingdom","United Kingdom","Other Country"))))</f>
        <v>Canada</v>
      </c>
      <c r="I1806" s="8" t="str">
        <f>IF(A1806="","",IF(data_in!K1806="Unknown","Unknown",IF(data_in!K1806&lt;=10,"Very Small",IF(data_in!K1806&lt;=100,"Small",IF(data_in!K1806&lt;=500,"Medium",IF(data_in!K1806&gt;500,"Large","Error"))))))</f>
        <v>Very Small</v>
      </c>
      <c r="J1806" s="8" t="str">
        <f>IF(C1806=1,TEXT(data_in!E1806,"mm-yyyy"),"")</f>
        <v/>
      </c>
      <c r="K1806" s="8" t="str">
        <f>IF(A1806="","",IF(data_in!I1806="Website","Website",IF(data_in!I1806="Paid Search","Paid Search",IF(data_in!I1806="Slack","Slack","Other Channel"))))</f>
        <v>Website</v>
      </c>
      <c r="L1806" s="10">
        <f>IF(A1806="","",ROUND(N$3-data_in!B1806,0))</f>
        <v>30</v>
      </c>
    </row>
    <row r="1807" spans="1:12">
      <c r="A1807" s="8" t="str">
        <f>IF(data_in!A1807="","",data_in!A1807)</f>
        <v>cc246006-2018-4e50-9a5f-d3f192314729</v>
      </c>
      <c r="B1807" s="12">
        <f>IF(A1807="","",data_in!B1807)</f>
        <v>43952.764166666668</v>
      </c>
      <c r="C1807" s="8">
        <f>IF(A1807="","",IF(data_in!E1807="NULL",0,1))</f>
        <v>0</v>
      </c>
      <c r="D1807" s="8" t="str">
        <f>IF(A1807="","",IF(data_in!E1807="NULL","",ROUND(data_in!E1807-data_in!B1807,0)))</f>
        <v/>
      </c>
      <c r="E1807" s="8">
        <f>IF(A1807="","",IF(data_in!C1807="NULL",0,IF(data_in!C1807&gt;data_in!E1807,0,1)))</f>
        <v>0</v>
      </c>
      <c r="F1807" s="8" t="str">
        <f>IF(OR(A1807="",E1807=0),"",IF(data_in!C1807="NULL","",ROUND(data_in!C1807-data_in!B1807,0)))</f>
        <v/>
      </c>
      <c r="G1807" s="8" t="str">
        <f>IF(OR(A1807="",E1807=0),"",IF(data_in!C1807="NULL","",IF(D1807="",ROUND(data_in!D1807-data_in!B1807,0),MIN(D1807,ROUND(data_in!D1807-data_in!B1807,0)))))</f>
        <v/>
      </c>
      <c r="H1807" s="8" t="str">
        <f>IF(A1807="","",IF(data_in!M1807="United States","United States",IF(data_in!M1807="Canada","Canada",IF(data_in!M1807="United Kingdom","United Kingdom","Other Country"))))</f>
        <v>United States</v>
      </c>
      <c r="I1807" s="8" t="str">
        <f>IF(A1807="","",IF(data_in!K1807="Unknown","Unknown",IF(data_in!K1807&lt;=10,"Very Small",IF(data_in!K1807&lt;=100,"Small",IF(data_in!K1807&lt;=500,"Medium",IF(data_in!K1807&gt;500,"Large","Error"))))))</f>
        <v>Very Small</v>
      </c>
      <c r="J1807" s="8" t="str">
        <f>IF(C1807=1,TEXT(data_in!E1807,"mm-yyyy"),"")</f>
        <v/>
      </c>
      <c r="K1807" s="8" t="str">
        <f>IF(A1807="","",IF(data_in!I1807="Website","Website",IF(data_in!I1807="Paid Search","Paid Search",IF(data_in!I1807="Slack","Slack","Other Channel"))))</f>
        <v>Website</v>
      </c>
      <c r="L1807" s="10">
        <f>IF(A1807="","",ROUND(N$3-data_in!B1807,0))</f>
        <v>30</v>
      </c>
    </row>
    <row r="1808" spans="1:12">
      <c r="A1808" s="8" t="str">
        <f>IF(data_in!A1808="","",data_in!A1808)</f>
        <v>2bf574d5-2875-4df7-979b-243743c108d5</v>
      </c>
      <c r="B1808" s="12">
        <f>IF(A1808="","",data_in!B1808)</f>
        <v>43952.798900462964</v>
      </c>
      <c r="C1808" s="8">
        <f>IF(A1808="","",IF(data_in!E1808="NULL",0,1))</f>
        <v>0</v>
      </c>
      <c r="D1808" s="8" t="str">
        <f>IF(A1808="","",IF(data_in!E1808="NULL","",ROUND(data_in!E1808-data_in!B1808,0)))</f>
        <v/>
      </c>
      <c r="E1808" s="8">
        <f>IF(A1808="","",IF(data_in!C1808="NULL",0,IF(data_in!C1808&gt;data_in!E1808,0,1)))</f>
        <v>0</v>
      </c>
      <c r="F1808" s="8" t="str">
        <f>IF(OR(A1808="",E1808=0),"",IF(data_in!C1808="NULL","",ROUND(data_in!C1808-data_in!B1808,0)))</f>
        <v/>
      </c>
      <c r="G1808" s="8" t="str">
        <f>IF(OR(A1808="",E1808=0),"",IF(data_in!C1808="NULL","",IF(D1808="",ROUND(data_in!D1808-data_in!B1808,0),MIN(D1808,ROUND(data_in!D1808-data_in!B1808,0)))))</f>
        <v/>
      </c>
      <c r="H1808" s="8" t="str">
        <f>IF(A1808="","",IF(data_in!M1808="United States","United States",IF(data_in!M1808="Canada","Canada",IF(data_in!M1808="United Kingdom","United Kingdom","Other Country"))))</f>
        <v>Other Country</v>
      </c>
      <c r="I1808" s="8" t="str">
        <f>IF(A1808="","",IF(data_in!K1808="Unknown","Unknown",IF(data_in!K1808&lt;=10,"Very Small",IF(data_in!K1808&lt;=100,"Small",IF(data_in!K1808&lt;=500,"Medium",IF(data_in!K1808&gt;500,"Large","Error"))))))</f>
        <v>Very Small</v>
      </c>
      <c r="J1808" s="8" t="str">
        <f>IF(C1808=1,TEXT(data_in!E1808,"mm-yyyy"),"")</f>
        <v/>
      </c>
      <c r="K1808" s="8" t="str">
        <f>IF(A1808="","",IF(data_in!I1808="Website","Website",IF(data_in!I1808="Paid Search","Paid Search",IF(data_in!I1808="Slack","Slack","Other Channel"))))</f>
        <v>Slack</v>
      </c>
      <c r="L1808" s="10">
        <f>IF(A1808="","",ROUND(N$3-data_in!B1808,0))</f>
        <v>30</v>
      </c>
    </row>
    <row r="1809" spans="1:12">
      <c r="A1809" s="8" t="str">
        <f>IF(data_in!A1809="","",data_in!A1809)</f>
        <v>880dc6a2-64a3-441a-be8a-3a5a4e8d8f3a</v>
      </c>
      <c r="B1809" s="12">
        <f>IF(A1809="","",data_in!B1809)</f>
        <v>43952.818159722221</v>
      </c>
      <c r="C1809" s="8">
        <f>IF(A1809="","",IF(data_in!E1809="NULL",0,1))</f>
        <v>0</v>
      </c>
      <c r="D1809" s="8" t="str">
        <f>IF(A1809="","",IF(data_in!E1809="NULL","",ROUND(data_in!E1809-data_in!B1809,0)))</f>
        <v/>
      </c>
      <c r="E1809" s="8">
        <f>IF(A1809="","",IF(data_in!C1809="NULL",0,IF(data_in!C1809&gt;data_in!E1809,0,1)))</f>
        <v>0</v>
      </c>
      <c r="F1809" s="8" t="str">
        <f>IF(OR(A1809="",E1809=0),"",IF(data_in!C1809="NULL","",ROUND(data_in!C1809-data_in!B1809,0)))</f>
        <v/>
      </c>
      <c r="G1809" s="8" t="str">
        <f>IF(OR(A1809="",E1809=0),"",IF(data_in!C1809="NULL","",IF(D1809="",ROUND(data_in!D1809-data_in!B1809,0),MIN(D1809,ROUND(data_in!D1809-data_in!B1809,0)))))</f>
        <v/>
      </c>
      <c r="H1809" s="8" t="str">
        <f>IF(A1809="","",IF(data_in!M1809="United States","United States",IF(data_in!M1809="Canada","Canada",IF(data_in!M1809="United Kingdom","United Kingdom","Other Country"))))</f>
        <v>United States</v>
      </c>
      <c r="I1809" s="8" t="str">
        <f>IF(A1809="","",IF(data_in!K1809="Unknown","Unknown",IF(data_in!K1809&lt;=10,"Very Small",IF(data_in!K1809&lt;=100,"Small",IF(data_in!K1809&lt;=500,"Medium",IF(data_in!K1809&gt;500,"Large","Error"))))))</f>
        <v>Small</v>
      </c>
      <c r="J1809" s="8" t="str">
        <f>IF(C1809=1,TEXT(data_in!E1809,"mm-yyyy"),"")</f>
        <v/>
      </c>
      <c r="K1809" s="8" t="str">
        <f>IF(A1809="","",IF(data_in!I1809="Website","Website",IF(data_in!I1809="Paid Search","Paid Search",IF(data_in!I1809="Slack","Slack","Other Channel"))))</f>
        <v>Website</v>
      </c>
      <c r="L1809" s="10">
        <f>IF(A1809="","",ROUND(N$3-data_in!B1809,0))</f>
        <v>30</v>
      </c>
    </row>
    <row r="1810" spans="1:12">
      <c r="A1810" s="8" t="str">
        <f>IF(data_in!A1810="","",data_in!A1810)</f>
        <v>215b34b6-19f6-427e-8225-bb6b23d0ec42</v>
      </c>
      <c r="B1810" s="12">
        <f>IF(A1810="","",data_in!B1810)</f>
        <v>43952.818749999999</v>
      </c>
      <c r="C1810" s="8">
        <f>IF(A1810="","",IF(data_in!E1810="NULL",0,1))</f>
        <v>0</v>
      </c>
      <c r="D1810" s="8" t="str">
        <f>IF(A1810="","",IF(data_in!E1810="NULL","",ROUND(data_in!E1810-data_in!B1810,0)))</f>
        <v/>
      </c>
      <c r="E1810" s="8">
        <f>IF(A1810="","",IF(data_in!C1810="NULL",0,IF(data_in!C1810&gt;data_in!E1810,0,1)))</f>
        <v>0</v>
      </c>
      <c r="F1810" s="8" t="str">
        <f>IF(OR(A1810="",E1810=0),"",IF(data_in!C1810="NULL","",ROUND(data_in!C1810-data_in!B1810,0)))</f>
        <v/>
      </c>
      <c r="G1810" s="8" t="str">
        <f>IF(OR(A1810="",E1810=0),"",IF(data_in!C1810="NULL","",IF(D1810="",ROUND(data_in!D1810-data_in!B1810,0),MIN(D1810,ROUND(data_in!D1810-data_in!B1810,0)))))</f>
        <v/>
      </c>
      <c r="H1810" s="8" t="str">
        <f>IF(A1810="","",IF(data_in!M1810="United States","United States",IF(data_in!M1810="Canada","Canada",IF(data_in!M1810="United Kingdom","United Kingdom","Other Country"))))</f>
        <v>Other Country</v>
      </c>
      <c r="I1810" s="8" t="str">
        <f>IF(A1810="","",IF(data_in!K1810="Unknown","Unknown",IF(data_in!K1810&lt;=10,"Very Small",IF(data_in!K1810&lt;=100,"Small",IF(data_in!K1810&lt;=500,"Medium",IF(data_in!K1810&gt;500,"Large","Error"))))))</f>
        <v>Large</v>
      </c>
      <c r="J1810" s="8" t="str">
        <f>IF(C1810=1,TEXT(data_in!E1810,"mm-yyyy"),"")</f>
        <v/>
      </c>
      <c r="K1810" s="8" t="str">
        <f>IF(A1810="","",IF(data_in!I1810="Website","Website",IF(data_in!I1810="Paid Search","Paid Search",IF(data_in!I1810="Slack","Slack","Other Channel"))))</f>
        <v>Website</v>
      </c>
      <c r="L1810" s="10">
        <f>IF(A1810="","",ROUND(N$3-data_in!B1810,0))</f>
        <v>30</v>
      </c>
    </row>
    <row r="1811" spans="1:12">
      <c r="A1811" s="8" t="str">
        <f>IF(data_in!A1811="","",data_in!A1811)</f>
        <v>258cd34a-93bb-4127-b91e-c5c1955cdce4</v>
      </c>
      <c r="B1811" s="12">
        <f>IF(A1811="","",data_in!B1811)</f>
        <v>43952.815578703703</v>
      </c>
      <c r="C1811" s="8">
        <f>IF(A1811="","",IF(data_in!E1811="NULL",0,1))</f>
        <v>0</v>
      </c>
      <c r="D1811" s="8" t="str">
        <f>IF(A1811="","",IF(data_in!E1811="NULL","",ROUND(data_in!E1811-data_in!B1811,0)))</f>
        <v/>
      </c>
      <c r="E1811" s="8">
        <f>IF(A1811="","",IF(data_in!C1811="NULL",0,IF(data_in!C1811&gt;data_in!E1811,0,1)))</f>
        <v>0</v>
      </c>
      <c r="F1811" s="8" t="str">
        <f>IF(OR(A1811="",E1811=0),"",IF(data_in!C1811="NULL","",ROUND(data_in!C1811-data_in!B1811,0)))</f>
        <v/>
      </c>
      <c r="G1811" s="8" t="str">
        <f>IF(OR(A1811="",E1811=0),"",IF(data_in!C1811="NULL","",IF(D1811="",ROUND(data_in!D1811-data_in!B1811,0),MIN(D1811,ROUND(data_in!D1811-data_in!B1811,0)))))</f>
        <v/>
      </c>
      <c r="H1811" s="8" t="str">
        <f>IF(A1811="","",IF(data_in!M1811="United States","United States",IF(data_in!M1811="Canada","Canada",IF(data_in!M1811="United Kingdom","United Kingdom","Other Country"))))</f>
        <v>United Kingdom</v>
      </c>
      <c r="I1811" s="8" t="str">
        <f>IF(A1811="","",IF(data_in!K1811="Unknown","Unknown",IF(data_in!K1811&lt;=10,"Very Small",IF(data_in!K1811&lt;=100,"Small",IF(data_in!K1811&lt;=500,"Medium",IF(data_in!K1811&gt;500,"Large","Error"))))))</f>
        <v>Very Small</v>
      </c>
      <c r="J1811" s="8" t="str">
        <f>IF(C1811=1,TEXT(data_in!E1811,"mm-yyyy"),"")</f>
        <v/>
      </c>
      <c r="K1811" s="8" t="str">
        <f>IF(A1811="","",IF(data_in!I1811="Website","Website",IF(data_in!I1811="Paid Search","Paid Search",IF(data_in!I1811="Slack","Slack","Other Channel"))))</f>
        <v>Website</v>
      </c>
      <c r="L1811" s="10">
        <f>IF(A1811="","",ROUND(N$3-data_in!B1811,0))</f>
        <v>30</v>
      </c>
    </row>
    <row r="1812" spans="1:12">
      <c r="A1812" s="8" t="str">
        <f>IF(data_in!A1812="","",data_in!A1812)</f>
        <v>e53834ce-0d08-4840-be97-057dbf7dc70d</v>
      </c>
      <c r="B1812" s="12">
        <f>IF(A1812="","",data_in!B1812)</f>
        <v>43952.853391203702</v>
      </c>
      <c r="C1812" s="8">
        <f>IF(A1812="","",IF(data_in!E1812="NULL",0,1))</f>
        <v>0</v>
      </c>
      <c r="D1812" s="8" t="str">
        <f>IF(A1812="","",IF(data_in!E1812="NULL","",ROUND(data_in!E1812-data_in!B1812,0)))</f>
        <v/>
      </c>
      <c r="E1812" s="8">
        <f>IF(A1812="","",IF(data_in!C1812="NULL",0,IF(data_in!C1812&gt;data_in!E1812,0,1)))</f>
        <v>0</v>
      </c>
      <c r="F1812" s="8" t="str">
        <f>IF(OR(A1812="",E1812=0),"",IF(data_in!C1812="NULL","",ROUND(data_in!C1812-data_in!B1812,0)))</f>
        <v/>
      </c>
      <c r="G1812" s="8" t="str">
        <f>IF(OR(A1812="",E1812=0),"",IF(data_in!C1812="NULL","",IF(D1812="",ROUND(data_in!D1812-data_in!B1812,0),MIN(D1812,ROUND(data_in!D1812-data_in!B1812,0)))))</f>
        <v/>
      </c>
      <c r="H1812" s="8" t="str">
        <f>IF(A1812="","",IF(data_in!M1812="United States","United States",IF(data_in!M1812="Canada","Canada",IF(data_in!M1812="United Kingdom","United Kingdom","Other Country"))))</f>
        <v>Other Country</v>
      </c>
      <c r="I1812" s="8" t="str">
        <f>IF(A1812="","",IF(data_in!K1812="Unknown","Unknown",IF(data_in!K1812&lt;=10,"Very Small",IF(data_in!K1812&lt;=100,"Small",IF(data_in!K1812&lt;=500,"Medium",IF(data_in!K1812&gt;500,"Large","Error"))))))</f>
        <v>Very Small</v>
      </c>
      <c r="J1812" s="8" t="str">
        <f>IF(C1812=1,TEXT(data_in!E1812,"mm-yyyy"),"")</f>
        <v/>
      </c>
      <c r="K1812" s="8" t="str">
        <f>IF(A1812="","",IF(data_in!I1812="Website","Website",IF(data_in!I1812="Paid Search","Paid Search",IF(data_in!I1812="Slack","Slack","Other Channel"))))</f>
        <v>Slack</v>
      </c>
      <c r="L1812" s="10">
        <f>IF(A1812="","",ROUND(N$3-data_in!B1812,0))</f>
        <v>30</v>
      </c>
    </row>
    <row r="1813" spans="1:12">
      <c r="A1813" s="8" t="str">
        <f>IF(data_in!A1813="","",data_in!A1813)</f>
        <v>20af2357-6416-4269-9801-ca662759bb2b</v>
      </c>
      <c r="B1813" s="12">
        <f>IF(A1813="","",data_in!B1813)</f>
        <v>43952.861018518517</v>
      </c>
      <c r="C1813" s="8">
        <f>IF(A1813="","",IF(data_in!E1813="NULL",0,1))</f>
        <v>0</v>
      </c>
      <c r="D1813" s="8" t="str">
        <f>IF(A1813="","",IF(data_in!E1813="NULL","",ROUND(data_in!E1813-data_in!B1813,0)))</f>
        <v/>
      </c>
      <c r="E1813" s="8">
        <f>IF(A1813="","",IF(data_in!C1813="NULL",0,IF(data_in!C1813&gt;data_in!E1813,0,1)))</f>
        <v>0</v>
      </c>
      <c r="F1813" s="8" t="str">
        <f>IF(OR(A1813="",E1813=0),"",IF(data_in!C1813="NULL","",ROUND(data_in!C1813-data_in!B1813,0)))</f>
        <v/>
      </c>
      <c r="G1813" s="8" t="str">
        <f>IF(OR(A1813="",E1813=0),"",IF(data_in!C1813="NULL","",IF(D1813="",ROUND(data_in!D1813-data_in!B1813,0),MIN(D1813,ROUND(data_in!D1813-data_in!B1813,0)))))</f>
        <v/>
      </c>
      <c r="H1813" s="8" t="str">
        <f>IF(A1813="","",IF(data_in!M1813="United States","United States",IF(data_in!M1813="Canada","Canada",IF(data_in!M1813="United Kingdom","United Kingdom","Other Country"))))</f>
        <v>Other Country</v>
      </c>
      <c r="I1813" s="8" t="str">
        <f>IF(A1813="","",IF(data_in!K1813="Unknown","Unknown",IF(data_in!K1813&lt;=10,"Very Small",IF(data_in!K1813&lt;=100,"Small",IF(data_in!K1813&lt;=500,"Medium",IF(data_in!K1813&gt;500,"Large","Error"))))))</f>
        <v>Small</v>
      </c>
      <c r="J1813" s="8" t="str">
        <f>IF(C1813=1,TEXT(data_in!E1813,"mm-yyyy"),"")</f>
        <v/>
      </c>
      <c r="K1813" s="8" t="str">
        <f>IF(A1813="","",IF(data_in!I1813="Website","Website",IF(data_in!I1813="Paid Search","Paid Search",IF(data_in!I1813="Slack","Slack","Other Channel"))))</f>
        <v>Website</v>
      </c>
      <c r="L1813" s="10">
        <f>IF(A1813="","",ROUND(N$3-data_in!B1813,0))</f>
        <v>30</v>
      </c>
    </row>
    <row r="1814" spans="1:12">
      <c r="A1814" s="8" t="str">
        <f>IF(data_in!A1814="","",data_in!A1814)</f>
        <v>4cee4dfe-ddda-4b85-b739-31817a7616f6</v>
      </c>
      <c r="B1814" s="12">
        <f>IF(A1814="","",data_in!B1814)</f>
        <v>43952.890405092592</v>
      </c>
      <c r="C1814" s="8">
        <f>IF(A1814="","",IF(data_in!E1814="NULL",0,1))</f>
        <v>0</v>
      </c>
      <c r="D1814" s="8" t="str">
        <f>IF(A1814="","",IF(data_in!E1814="NULL","",ROUND(data_in!E1814-data_in!B1814,0)))</f>
        <v/>
      </c>
      <c r="E1814" s="8">
        <f>IF(A1814="","",IF(data_in!C1814="NULL",0,IF(data_in!C1814&gt;data_in!E1814,0,1)))</f>
        <v>0</v>
      </c>
      <c r="F1814" s="8" t="str">
        <f>IF(OR(A1814="",E1814=0),"",IF(data_in!C1814="NULL","",ROUND(data_in!C1814-data_in!B1814,0)))</f>
        <v/>
      </c>
      <c r="G1814" s="8" t="str">
        <f>IF(OR(A1814="",E1814=0),"",IF(data_in!C1814="NULL","",IF(D1814="",ROUND(data_in!D1814-data_in!B1814,0),MIN(D1814,ROUND(data_in!D1814-data_in!B1814,0)))))</f>
        <v/>
      </c>
      <c r="H1814" s="8" t="str">
        <f>IF(A1814="","",IF(data_in!M1814="United States","United States",IF(data_in!M1814="Canada","Canada",IF(data_in!M1814="United Kingdom","United Kingdom","Other Country"))))</f>
        <v>Canada</v>
      </c>
      <c r="I1814" s="8" t="str">
        <f>IF(A1814="","",IF(data_in!K1814="Unknown","Unknown",IF(data_in!K1814&lt;=10,"Very Small",IF(data_in!K1814&lt;=100,"Small",IF(data_in!K1814&lt;=500,"Medium",IF(data_in!K1814&gt;500,"Large","Error"))))))</f>
        <v>Very Small</v>
      </c>
      <c r="J1814" s="8" t="str">
        <f>IF(C1814=1,TEXT(data_in!E1814,"mm-yyyy"),"")</f>
        <v/>
      </c>
      <c r="K1814" s="8" t="str">
        <f>IF(A1814="","",IF(data_in!I1814="Website","Website",IF(data_in!I1814="Paid Search","Paid Search",IF(data_in!I1814="Slack","Slack","Other Channel"))))</f>
        <v>Other Channel</v>
      </c>
      <c r="L1814" s="10">
        <f>IF(A1814="","",ROUND(N$3-data_in!B1814,0))</f>
        <v>30</v>
      </c>
    </row>
    <row r="1815" spans="1:12">
      <c r="A1815" s="8" t="str">
        <f>IF(data_in!A1815="","",data_in!A1815)</f>
        <v>cdb766d0-eb65-49a9-99be-d0532b7658be</v>
      </c>
      <c r="B1815" s="12">
        <f>IF(A1815="","",data_in!B1815)</f>
        <v>43952.896793981483</v>
      </c>
      <c r="C1815" s="8">
        <f>IF(A1815="","",IF(data_in!E1815="NULL",0,1))</f>
        <v>0</v>
      </c>
      <c r="D1815" s="8" t="str">
        <f>IF(A1815="","",IF(data_in!E1815="NULL","",ROUND(data_in!E1815-data_in!B1815,0)))</f>
        <v/>
      </c>
      <c r="E1815" s="8">
        <f>IF(A1815="","",IF(data_in!C1815="NULL",0,IF(data_in!C1815&gt;data_in!E1815,0,1)))</f>
        <v>0</v>
      </c>
      <c r="F1815" s="8" t="str">
        <f>IF(OR(A1815="",E1815=0),"",IF(data_in!C1815="NULL","",ROUND(data_in!C1815-data_in!B1815,0)))</f>
        <v/>
      </c>
      <c r="G1815" s="8" t="str">
        <f>IF(OR(A1815="",E1815=0),"",IF(data_in!C1815="NULL","",IF(D1815="",ROUND(data_in!D1815-data_in!B1815,0),MIN(D1815,ROUND(data_in!D1815-data_in!B1815,0)))))</f>
        <v/>
      </c>
      <c r="H1815" s="8" t="str">
        <f>IF(A1815="","",IF(data_in!M1815="United States","United States",IF(data_in!M1815="Canada","Canada",IF(data_in!M1815="United Kingdom","United Kingdom","Other Country"))))</f>
        <v>United States</v>
      </c>
      <c r="I1815" s="8" t="str">
        <f>IF(A1815="","",IF(data_in!K1815="Unknown","Unknown",IF(data_in!K1815&lt;=10,"Very Small",IF(data_in!K1815&lt;=100,"Small",IF(data_in!K1815&lt;=500,"Medium",IF(data_in!K1815&gt;500,"Large","Error"))))))</f>
        <v>Medium</v>
      </c>
      <c r="J1815" s="8" t="str">
        <f>IF(C1815=1,TEXT(data_in!E1815,"mm-yyyy"),"")</f>
        <v/>
      </c>
      <c r="K1815" s="8" t="str">
        <f>IF(A1815="","",IF(data_in!I1815="Website","Website",IF(data_in!I1815="Paid Search","Paid Search",IF(data_in!I1815="Slack","Slack","Other Channel"))))</f>
        <v>Website</v>
      </c>
      <c r="L1815" s="10">
        <f>IF(A1815="","",ROUND(N$3-data_in!B1815,0))</f>
        <v>30</v>
      </c>
    </row>
    <row r="1816" spans="1:12">
      <c r="A1816" s="8" t="str">
        <f>IF(data_in!A1816="","",data_in!A1816)</f>
        <v>c0be611d-e7ec-48c1-8f29-bbf2efb1f510</v>
      </c>
      <c r="B1816" s="12">
        <f>IF(A1816="","",data_in!B1816)</f>
        <v>43905.925659722219</v>
      </c>
      <c r="C1816" s="8">
        <f>IF(A1816="","",IF(data_in!E1816="NULL",0,1))</f>
        <v>0</v>
      </c>
      <c r="D1816" s="8" t="str">
        <f>IF(A1816="","",IF(data_in!E1816="NULL","",ROUND(data_in!E1816-data_in!B1816,0)))</f>
        <v/>
      </c>
      <c r="E1816" s="8">
        <f>IF(A1816="","",IF(data_in!C1816="NULL",0,IF(data_in!C1816&gt;data_in!E1816,0,1)))</f>
        <v>0</v>
      </c>
      <c r="F1816" s="8" t="str">
        <f>IF(OR(A1816="",E1816=0),"",IF(data_in!C1816="NULL","",ROUND(data_in!C1816-data_in!B1816,0)))</f>
        <v/>
      </c>
      <c r="G1816" s="8" t="str">
        <f>IF(OR(A1816="",E1816=0),"",IF(data_in!C1816="NULL","",IF(D1816="",ROUND(data_in!D1816-data_in!B1816,0),MIN(D1816,ROUND(data_in!D1816-data_in!B1816,0)))))</f>
        <v/>
      </c>
      <c r="H1816" s="8" t="str">
        <f>IF(A1816="","",IF(data_in!M1816="United States","United States",IF(data_in!M1816="Canada","Canada",IF(data_in!M1816="United Kingdom","United Kingdom","Other Country"))))</f>
        <v>United States</v>
      </c>
      <c r="I1816" s="8" t="str">
        <f>IF(A1816="","",IF(data_in!K1816="Unknown","Unknown",IF(data_in!K1816&lt;=10,"Very Small",IF(data_in!K1816&lt;=100,"Small",IF(data_in!K1816&lt;=500,"Medium",IF(data_in!K1816&gt;500,"Large","Error"))))))</f>
        <v>Medium</v>
      </c>
      <c r="J1816" s="8" t="str">
        <f>IF(C1816=1,TEXT(data_in!E1816,"mm-yyyy"),"")</f>
        <v/>
      </c>
      <c r="K1816" s="8" t="str">
        <f>IF(A1816="","",IF(data_in!I1816="Website","Website",IF(data_in!I1816="Paid Search","Paid Search",IF(data_in!I1816="Slack","Slack","Other Channel"))))</f>
        <v>Other Channel</v>
      </c>
      <c r="L1816" s="10">
        <f>IF(A1816="","",ROUND(N$3-data_in!B1816,0))</f>
        <v>77</v>
      </c>
    </row>
    <row r="1817" spans="1:12">
      <c r="A1817" s="8" t="str">
        <f>IF(data_in!A1817="","",data_in!A1817)</f>
        <v>75bc0243-ea2a-4814-ae46-d78ecd12b048</v>
      </c>
      <c r="B1817" s="12">
        <f>IF(A1817="","",data_in!B1817)</f>
        <v>43850.061851851853</v>
      </c>
      <c r="C1817" s="8">
        <f>IF(A1817="","",IF(data_in!E1817="NULL",0,1))</f>
        <v>0</v>
      </c>
      <c r="D1817" s="8" t="str">
        <f>IF(A1817="","",IF(data_in!E1817="NULL","",ROUND(data_in!E1817-data_in!B1817,0)))</f>
        <v/>
      </c>
      <c r="E1817" s="8">
        <f>IF(A1817="","",IF(data_in!C1817="NULL",0,IF(data_in!C1817&gt;data_in!E1817,0,1)))</f>
        <v>0</v>
      </c>
      <c r="F1817" s="8" t="str">
        <f>IF(OR(A1817="",E1817=0),"",IF(data_in!C1817="NULL","",ROUND(data_in!C1817-data_in!B1817,0)))</f>
        <v/>
      </c>
      <c r="G1817" s="8" t="str">
        <f>IF(OR(A1817="",E1817=0),"",IF(data_in!C1817="NULL","",IF(D1817="",ROUND(data_in!D1817-data_in!B1817,0),MIN(D1817,ROUND(data_in!D1817-data_in!B1817,0)))))</f>
        <v/>
      </c>
      <c r="H1817" s="8" t="str">
        <f>IF(A1817="","",IF(data_in!M1817="United States","United States",IF(data_in!M1817="Canada","Canada",IF(data_in!M1817="United Kingdom","United Kingdom","Other Country"))))</f>
        <v>United States</v>
      </c>
      <c r="I1817" s="8" t="str">
        <f>IF(A1817="","",IF(data_in!K1817="Unknown","Unknown",IF(data_in!K1817&lt;=10,"Very Small",IF(data_in!K1817&lt;=100,"Small",IF(data_in!K1817&lt;=500,"Medium",IF(data_in!K1817&gt;500,"Large","Error"))))))</f>
        <v>Very Small</v>
      </c>
      <c r="J1817" s="8" t="str">
        <f>IF(C1817=1,TEXT(data_in!E1817,"mm-yyyy"),"")</f>
        <v/>
      </c>
      <c r="K1817" s="8" t="str">
        <f>IF(A1817="","",IF(data_in!I1817="Website","Website",IF(data_in!I1817="Paid Search","Paid Search",IF(data_in!I1817="Slack","Slack","Other Channel"))))</f>
        <v>Website</v>
      </c>
      <c r="L1817" s="10">
        <f>IF(A1817="","",ROUND(N$3-data_in!B1817,0))</f>
        <v>133</v>
      </c>
    </row>
    <row r="1818" spans="1:12">
      <c r="A1818" s="8" t="str">
        <f>IF(data_in!A1818="","",data_in!A1818)</f>
        <v>d5e0336a-28ea-4c13-ac7e-69d0c02398ee</v>
      </c>
      <c r="B1818" s="12">
        <f>IF(A1818="","",data_in!B1818)</f>
        <v>43850.029652777775</v>
      </c>
      <c r="C1818" s="8">
        <f>IF(A1818="","",IF(data_in!E1818="NULL",0,1))</f>
        <v>0</v>
      </c>
      <c r="D1818" s="8" t="str">
        <f>IF(A1818="","",IF(data_in!E1818="NULL","",ROUND(data_in!E1818-data_in!B1818,0)))</f>
        <v/>
      </c>
      <c r="E1818" s="8">
        <f>IF(A1818="","",IF(data_in!C1818="NULL",0,IF(data_in!C1818&gt;data_in!E1818,0,1)))</f>
        <v>0</v>
      </c>
      <c r="F1818" s="8" t="str">
        <f>IF(OR(A1818="",E1818=0),"",IF(data_in!C1818="NULL","",ROUND(data_in!C1818-data_in!B1818,0)))</f>
        <v/>
      </c>
      <c r="G1818" s="8" t="str">
        <f>IF(OR(A1818="",E1818=0),"",IF(data_in!C1818="NULL","",IF(D1818="",ROUND(data_in!D1818-data_in!B1818,0),MIN(D1818,ROUND(data_in!D1818-data_in!B1818,0)))))</f>
        <v/>
      </c>
      <c r="H1818" s="8" t="str">
        <f>IF(A1818="","",IF(data_in!M1818="United States","United States",IF(data_in!M1818="Canada","Canada",IF(data_in!M1818="United Kingdom","United Kingdom","Other Country"))))</f>
        <v>Other Country</v>
      </c>
      <c r="I1818" s="8" t="str">
        <f>IF(A1818="","",IF(data_in!K1818="Unknown","Unknown",IF(data_in!K1818&lt;=10,"Very Small",IF(data_in!K1818&lt;=100,"Small",IF(data_in!K1818&lt;=500,"Medium",IF(data_in!K1818&gt;500,"Large","Error"))))))</f>
        <v>Very Small</v>
      </c>
      <c r="J1818" s="8" t="str">
        <f>IF(C1818=1,TEXT(data_in!E1818,"mm-yyyy"),"")</f>
        <v/>
      </c>
      <c r="K1818" s="8" t="str">
        <f>IF(A1818="","",IF(data_in!I1818="Website","Website",IF(data_in!I1818="Paid Search","Paid Search",IF(data_in!I1818="Slack","Slack","Other Channel"))))</f>
        <v>Website</v>
      </c>
      <c r="L1818" s="10">
        <f>IF(A1818="","",ROUND(N$3-data_in!B1818,0))</f>
        <v>133</v>
      </c>
    </row>
    <row r="1819" spans="1:12">
      <c r="A1819" s="8" t="str">
        <f>IF(data_in!A1819="","",data_in!A1819)</f>
        <v>9d745196-223e-401a-b3e1-98c5b9b9feb9</v>
      </c>
      <c r="B1819" s="12">
        <f>IF(A1819="","",data_in!B1819)</f>
        <v>43952.920729166668</v>
      </c>
      <c r="C1819" s="8">
        <f>IF(A1819="","",IF(data_in!E1819="NULL",0,1))</f>
        <v>0</v>
      </c>
      <c r="D1819" s="8" t="str">
        <f>IF(A1819="","",IF(data_in!E1819="NULL","",ROUND(data_in!E1819-data_in!B1819,0)))</f>
        <v/>
      </c>
      <c r="E1819" s="8">
        <f>IF(A1819="","",IF(data_in!C1819="NULL",0,IF(data_in!C1819&gt;data_in!E1819,0,1)))</f>
        <v>0</v>
      </c>
      <c r="F1819" s="8" t="str">
        <f>IF(OR(A1819="",E1819=0),"",IF(data_in!C1819="NULL","",ROUND(data_in!C1819-data_in!B1819,0)))</f>
        <v/>
      </c>
      <c r="G1819" s="8" t="str">
        <f>IF(OR(A1819="",E1819=0),"",IF(data_in!C1819="NULL","",IF(D1819="",ROUND(data_in!D1819-data_in!B1819,0),MIN(D1819,ROUND(data_in!D1819-data_in!B1819,0)))))</f>
        <v/>
      </c>
      <c r="H1819" s="8" t="str">
        <f>IF(A1819="","",IF(data_in!M1819="United States","United States",IF(data_in!M1819="Canada","Canada",IF(data_in!M1819="United Kingdom","United Kingdom","Other Country"))))</f>
        <v>United States</v>
      </c>
      <c r="I1819" s="8" t="str">
        <f>IF(A1819="","",IF(data_in!K1819="Unknown","Unknown",IF(data_in!K1819&lt;=10,"Very Small",IF(data_in!K1819&lt;=100,"Small",IF(data_in!K1819&lt;=500,"Medium",IF(data_in!K1819&gt;500,"Large","Error"))))))</f>
        <v>Very Small</v>
      </c>
      <c r="J1819" s="8" t="str">
        <f>IF(C1819=1,TEXT(data_in!E1819,"mm-yyyy"),"")</f>
        <v/>
      </c>
      <c r="K1819" s="8" t="str">
        <f>IF(A1819="","",IF(data_in!I1819="Website","Website",IF(data_in!I1819="Paid Search","Paid Search",IF(data_in!I1819="Slack","Slack","Other Channel"))))</f>
        <v>Website</v>
      </c>
      <c r="L1819" s="10">
        <f>IF(A1819="","",ROUND(N$3-data_in!B1819,0))</f>
        <v>30</v>
      </c>
    </row>
    <row r="1820" spans="1:12">
      <c r="A1820" s="8" t="str">
        <f>IF(data_in!A1820="","",data_in!A1820)</f>
        <v>e0bca9d0-2c2b-4c34-8d1a-b2bbfbd4f5ad</v>
      </c>
      <c r="B1820" s="12">
        <f>IF(A1820="","",data_in!B1820)</f>
        <v>43953.022592592592</v>
      </c>
      <c r="C1820" s="8">
        <f>IF(A1820="","",IF(data_in!E1820="NULL",0,1))</f>
        <v>0</v>
      </c>
      <c r="D1820" s="8" t="str">
        <f>IF(A1820="","",IF(data_in!E1820="NULL","",ROUND(data_in!E1820-data_in!B1820,0)))</f>
        <v/>
      </c>
      <c r="E1820" s="8">
        <f>IF(A1820="","",IF(data_in!C1820="NULL",0,IF(data_in!C1820&gt;data_in!E1820,0,1)))</f>
        <v>0</v>
      </c>
      <c r="F1820" s="8" t="str">
        <f>IF(OR(A1820="",E1820=0),"",IF(data_in!C1820="NULL","",ROUND(data_in!C1820-data_in!B1820,0)))</f>
        <v/>
      </c>
      <c r="G1820" s="8" t="str">
        <f>IF(OR(A1820="",E1820=0),"",IF(data_in!C1820="NULL","",IF(D1820="",ROUND(data_in!D1820-data_in!B1820,0),MIN(D1820,ROUND(data_in!D1820-data_in!B1820,0)))))</f>
        <v/>
      </c>
      <c r="H1820" s="8" t="str">
        <f>IF(A1820="","",IF(data_in!M1820="United States","United States",IF(data_in!M1820="Canada","Canada",IF(data_in!M1820="United Kingdom","United Kingdom","Other Country"))))</f>
        <v>Other Country</v>
      </c>
      <c r="I1820" s="8" t="str">
        <f>IF(A1820="","",IF(data_in!K1820="Unknown","Unknown",IF(data_in!K1820&lt;=10,"Very Small",IF(data_in!K1820&lt;=100,"Small",IF(data_in!K1820&lt;=500,"Medium",IF(data_in!K1820&gt;500,"Large","Error"))))))</f>
        <v>Very Small</v>
      </c>
      <c r="J1820" s="8" t="str">
        <f>IF(C1820=1,TEXT(data_in!E1820,"mm-yyyy"),"")</f>
        <v/>
      </c>
      <c r="K1820" s="8" t="str">
        <f>IF(A1820="","",IF(data_in!I1820="Website","Website",IF(data_in!I1820="Paid Search","Paid Search",IF(data_in!I1820="Slack","Slack","Other Channel"))))</f>
        <v>Website</v>
      </c>
      <c r="L1820" s="10">
        <f>IF(A1820="","",ROUND(N$3-data_in!B1820,0))</f>
        <v>30</v>
      </c>
    </row>
    <row r="1821" spans="1:12">
      <c r="A1821" s="8" t="str">
        <f>IF(data_in!A1821="","",data_in!A1821)</f>
        <v>d77f184a-d927-4f51-a30d-c85583316f64</v>
      </c>
      <c r="B1821" s="12">
        <f>IF(A1821="","",data_in!B1821)</f>
        <v>43955.981134259258</v>
      </c>
      <c r="C1821" s="8">
        <f>IF(A1821="","",IF(data_in!E1821="NULL",0,1))</f>
        <v>0</v>
      </c>
      <c r="D1821" s="8" t="str">
        <f>IF(A1821="","",IF(data_in!E1821="NULL","",ROUND(data_in!E1821-data_in!B1821,0)))</f>
        <v/>
      </c>
      <c r="E1821" s="8">
        <f>IF(A1821="","",IF(data_in!C1821="NULL",0,IF(data_in!C1821&gt;data_in!E1821,0,1)))</f>
        <v>1</v>
      </c>
      <c r="F1821" s="8">
        <f>IF(OR(A1821="",E1821=0),"",IF(data_in!C1821="NULL","",ROUND(data_in!C1821-data_in!B1821,0)))</f>
        <v>0</v>
      </c>
      <c r="G1821" s="8">
        <f>IF(OR(A1821="",E1821=0),"",IF(data_in!C1821="NULL","",IF(D1821="",ROUND(data_in!D1821-data_in!B1821,0),MIN(D1821,ROUND(data_in!D1821-data_in!B1821,0)))))</f>
        <v>14</v>
      </c>
      <c r="H1821" s="8" t="str">
        <f>IF(A1821="","",IF(data_in!M1821="United States","United States",IF(data_in!M1821="Canada","Canada",IF(data_in!M1821="United Kingdom","United Kingdom","Other Country"))))</f>
        <v>United States</v>
      </c>
      <c r="I1821" s="8" t="str">
        <f>IF(A1821="","",IF(data_in!K1821="Unknown","Unknown",IF(data_in!K1821&lt;=10,"Very Small",IF(data_in!K1821&lt;=100,"Small",IF(data_in!K1821&lt;=500,"Medium",IF(data_in!K1821&gt;500,"Large","Error"))))))</f>
        <v>Large</v>
      </c>
      <c r="J1821" s="8" t="str">
        <f>IF(C1821=1,TEXT(data_in!E1821,"mm-yyyy"),"")</f>
        <v/>
      </c>
      <c r="K1821" s="8" t="str">
        <f>IF(A1821="","",IF(data_in!I1821="Website","Website",IF(data_in!I1821="Paid Search","Paid Search",IF(data_in!I1821="Slack","Slack","Other Channel"))))</f>
        <v>Website</v>
      </c>
      <c r="L1821" s="10">
        <f>IF(A1821="","",ROUND(N$3-data_in!B1821,0))</f>
        <v>27</v>
      </c>
    </row>
    <row r="1822" spans="1:12">
      <c r="A1822" s="8" t="str">
        <f>IF(data_in!A1822="","",data_in!A1822)</f>
        <v>b06904c9-8323-4203-a3b6-fccc8a1285f3</v>
      </c>
      <c r="B1822" s="12">
        <f>IF(A1822="","",data_in!B1822)</f>
        <v>43953.551076388889</v>
      </c>
      <c r="C1822" s="8">
        <f>IF(A1822="","",IF(data_in!E1822="NULL",0,1))</f>
        <v>0</v>
      </c>
      <c r="D1822" s="8" t="str">
        <f>IF(A1822="","",IF(data_in!E1822="NULL","",ROUND(data_in!E1822-data_in!B1822,0)))</f>
        <v/>
      </c>
      <c r="E1822" s="8">
        <f>IF(A1822="","",IF(data_in!C1822="NULL",0,IF(data_in!C1822&gt;data_in!E1822,0,1)))</f>
        <v>0</v>
      </c>
      <c r="F1822" s="8" t="str">
        <f>IF(OR(A1822="",E1822=0),"",IF(data_in!C1822="NULL","",ROUND(data_in!C1822-data_in!B1822,0)))</f>
        <v/>
      </c>
      <c r="G1822" s="8" t="str">
        <f>IF(OR(A1822="",E1822=0),"",IF(data_in!C1822="NULL","",IF(D1822="",ROUND(data_in!D1822-data_in!B1822,0),MIN(D1822,ROUND(data_in!D1822-data_in!B1822,0)))))</f>
        <v/>
      </c>
      <c r="H1822" s="8" t="str">
        <f>IF(A1822="","",IF(data_in!M1822="United States","United States",IF(data_in!M1822="Canada","Canada",IF(data_in!M1822="United Kingdom","United Kingdom","Other Country"))))</f>
        <v>United States</v>
      </c>
      <c r="I1822" s="8" t="str">
        <f>IF(A1822="","",IF(data_in!K1822="Unknown","Unknown",IF(data_in!K1822&lt;=10,"Very Small",IF(data_in!K1822&lt;=100,"Small",IF(data_in!K1822&lt;=500,"Medium",IF(data_in!K1822&gt;500,"Large","Error"))))))</f>
        <v>Small</v>
      </c>
      <c r="J1822" s="8" t="str">
        <f>IF(C1822=1,TEXT(data_in!E1822,"mm-yyyy"),"")</f>
        <v/>
      </c>
      <c r="K1822" s="8" t="str">
        <f>IF(A1822="","",IF(data_in!I1822="Website","Website",IF(data_in!I1822="Paid Search","Paid Search",IF(data_in!I1822="Slack","Slack","Other Channel"))))</f>
        <v>Website</v>
      </c>
      <c r="L1822" s="10">
        <f>IF(A1822="","",ROUND(N$3-data_in!B1822,0))</f>
        <v>29</v>
      </c>
    </row>
    <row r="1823" spans="1:12">
      <c r="A1823" s="8" t="str">
        <f>IF(data_in!A1823="","",data_in!A1823)</f>
        <v>cc0860fe-2533-48bd-a5fe-b1fc871e03a8</v>
      </c>
      <c r="B1823" s="12">
        <f>IF(A1823="","",data_in!B1823)</f>
        <v>43953.580821759257</v>
      </c>
      <c r="C1823" s="8">
        <f>IF(A1823="","",IF(data_in!E1823="NULL",0,1))</f>
        <v>0</v>
      </c>
      <c r="D1823" s="8" t="str">
        <f>IF(A1823="","",IF(data_in!E1823="NULL","",ROUND(data_in!E1823-data_in!B1823,0)))</f>
        <v/>
      </c>
      <c r="E1823" s="8">
        <f>IF(A1823="","",IF(data_in!C1823="NULL",0,IF(data_in!C1823&gt;data_in!E1823,0,1)))</f>
        <v>1</v>
      </c>
      <c r="F1823" s="8">
        <f>IF(OR(A1823="",E1823=0),"",IF(data_in!C1823="NULL","",ROUND(data_in!C1823-data_in!B1823,0)))</f>
        <v>0</v>
      </c>
      <c r="G1823" s="8">
        <f>IF(OR(A1823="",E1823=0),"",IF(data_in!C1823="NULL","",IF(D1823="",ROUND(data_in!D1823-data_in!B1823,0),MIN(D1823,ROUND(data_in!D1823-data_in!B1823,0)))))</f>
        <v>14</v>
      </c>
      <c r="H1823" s="8" t="str">
        <f>IF(A1823="","",IF(data_in!M1823="United States","United States",IF(data_in!M1823="Canada","Canada",IF(data_in!M1823="United Kingdom","United Kingdom","Other Country"))))</f>
        <v>Canada</v>
      </c>
      <c r="I1823" s="8" t="str">
        <f>IF(A1823="","",IF(data_in!K1823="Unknown","Unknown",IF(data_in!K1823&lt;=10,"Very Small",IF(data_in!K1823&lt;=100,"Small",IF(data_in!K1823&lt;=500,"Medium",IF(data_in!K1823&gt;500,"Large","Error"))))))</f>
        <v>Very Small</v>
      </c>
      <c r="J1823" s="8" t="str">
        <f>IF(C1823=1,TEXT(data_in!E1823,"mm-yyyy"),"")</f>
        <v/>
      </c>
      <c r="K1823" s="8" t="str">
        <f>IF(A1823="","",IF(data_in!I1823="Website","Website",IF(data_in!I1823="Paid Search","Paid Search",IF(data_in!I1823="Slack","Slack","Other Channel"))))</f>
        <v>Website</v>
      </c>
      <c r="L1823" s="10">
        <f>IF(A1823="","",ROUND(N$3-data_in!B1823,0))</f>
        <v>29</v>
      </c>
    </row>
    <row r="1824" spans="1:12">
      <c r="A1824" s="8" t="str">
        <f>IF(data_in!A1824="","",data_in!A1824)</f>
        <v>23b5c007-b758-4fed-9ada-0e293295a8dc</v>
      </c>
      <c r="B1824" s="12">
        <f>IF(A1824="","",data_in!B1824)</f>
        <v>43953.590983796297</v>
      </c>
      <c r="C1824" s="8">
        <f>IF(A1824="","",IF(data_in!E1824="NULL",0,1))</f>
        <v>0</v>
      </c>
      <c r="D1824" s="8" t="str">
        <f>IF(A1824="","",IF(data_in!E1824="NULL","",ROUND(data_in!E1824-data_in!B1824,0)))</f>
        <v/>
      </c>
      <c r="E1824" s="8">
        <f>IF(A1824="","",IF(data_in!C1824="NULL",0,IF(data_in!C1824&gt;data_in!E1824,0,1)))</f>
        <v>0</v>
      </c>
      <c r="F1824" s="8" t="str">
        <f>IF(OR(A1824="",E1824=0),"",IF(data_in!C1824="NULL","",ROUND(data_in!C1824-data_in!B1824,0)))</f>
        <v/>
      </c>
      <c r="G1824" s="8" t="str">
        <f>IF(OR(A1824="",E1824=0),"",IF(data_in!C1824="NULL","",IF(D1824="",ROUND(data_in!D1824-data_in!B1824,0),MIN(D1824,ROUND(data_in!D1824-data_in!B1824,0)))))</f>
        <v/>
      </c>
      <c r="H1824" s="8" t="str">
        <f>IF(A1824="","",IF(data_in!M1824="United States","United States",IF(data_in!M1824="Canada","Canada",IF(data_in!M1824="United Kingdom","United Kingdom","Other Country"))))</f>
        <v>Other Country</v>
      </c>
      <c r="I1824" s="8" t="str">
        <f>IF(A1824="","",IF(data_in!K1824="Unknown","Unknown",IF(data_in!K1824&lt;=10,"Very Small",IF(data_in!K1824&lt;=100,"Small",IF(data_in!K1824&lt;=500,"Medium",IF(data_in!K1824&gt;500,"Large","Error"))))))</f>
        <v>Very Small</v>
      </c>
      <c r="J1824" s="8" t="str">
        <f>IF(C1824=1,TEXT(data_in!E1824,"mm-yyyy"),"")</f>
        <v/>
      </c>
      <c r="K1824" s="8" t="str">
        <f>IF(A1824="","",IF(data_in!I1824="Website","Website",IF(data_in!I1824="Paid Search","Paid Search",IF(data_in!I1824="Slack","Slack","Other Channel"))))</f>
        <v>Website</v>
      </c>
      <c r="L1824" s="10">
        <f>IF(A1824="","",ROUND(N$3-data_in!B1824,0))</f>
        <v>29</v>
      </c>
    </row>
    <row r="1825" spans="1:12">
      <c r="A1825" s="8" t="str">
        <f>IF(data_in!A1825="","",data_in!A1825)</f>
        <v>9fd71877-7869-46db-b4c2-3dae37004164</v>
      </c>
      <c r="B1825" s="12">
        <f>IF(A1825="","",data_in!B1825)</f>
        <v>43953.667858796296</v>
      </c>
      <c r="C1825" s="8">
        <f>IF(A1825="","",IF(data_in!E1825="NULL",0,1))</f>
        <v>0</v>
      </c>
      <c r="D1825" s="8" t="str">
        <f>IF(A1825="","",IF(data_in!E1825="NULL","",ROUND(data_in!E1825-data_in!B1825,0)))</f>
        <v/>
      </c>
      <c r="E1825" s="8">
        <f>IF(A1825="","",IF(data_in!C1825="NULL",0,IF(data_in!C1825&gt;data_in!E1825,0,1)))</f>
        <v>0</v>
      </c>
      <c r="F1825" s="8" t="str">
        <f>IF(OR(A1825="",E1825=0),"",IF(data_in!C1825="NULL","",ROUND(data_in!C1825-data_in!B1825,0)))</f>
        <v/>
      </c>
      <c r="G1825" s="8" t="str">
        <f>IF(OR(A1825="",E1825=0),"",IF(data_in!C1825="NULL","",IF(D1825="",ROUND(data_in!D1825-data_in!B1825,0),MIN(D1825,ROUND(data_in!D1825-data_in!B1825,0)))))</f>
        <v/>
      </c>
      <c r="H1825" s="8" t="str">
        <f>IF(A1825="","",IF(data_in!M1825="United States","United States",IF(data_in!M1825="Canada","Canada",IF(data_in!M1825="United Kingdom","United Kingdom","Other Country"))))</f>
        <v>United States</v>
      </c>
      <c r="I1825" s="8" t="str">
        <f>IF(A1825="","",IF(data_in!K1825="Unknown","Unknown",IF(data_in!K1825&lt;=10,"Very Small",IF(data_in!K1825&lt;=100,"Small",IF(data_in!K1825&lt;=500,"Medium",IF(data_in!K1825&gt;500,"Large","Error"))))))</f>
        <v>Medium</v>
      </c>
      <c r="J1825" s="8" t="str">
        <f>IF(C1825=1,TEXT(data_in!E1825,"mm-yyyy"),"")</f>
        <v/>
      </c>
      <c r="K1825" s="8" t="str">
        <f>IF(A1825="","",IF(data_in!I1825="Website","Website",IF(data_in!I1825="Paid Search","Paid Search",IF(data_in!I1825="Slack","Slack","Other Channel"))))</f>
        <v>Website</v>
      </c>
      <c r="L1825" s="10">
        <f>IF(A1825="","",ROUND(N$3-data_in!B1825,0))</f>
        <v>29</v>
      </c>
    </row>
    <row r="1826" spans="1:12">
      <c r="A1826" s="8" t="str">
        <f>IF(data_in!A1826="","",data_in!A1826)</f>
        <v>aa07346c-5383-406f-8aac-919879509f13</v>
      </c>
      <c r="B1826" s="12">
        <f>IF(A1826="","",data_in!B1826)</f>
        <v>43953.684155092589</v>
      </c>
      <c r="C1826" s="8">
        <f>IF(A1826="","",IF(data_in!E1826="NULL",0,1))</f>
        <v>0</v>
      </c>
      <c r="D1826" s="8" t="str">
        <f>IF(A1826="","",IF(data_in!E1826="NULL","",ROUND(data_in!E1826-data_in!B1826,0)))</f>
        <v/>
      </c>
      <c r="E1826" s="8">
        <f>IF(A1826="","",IF(data_in!C1826="NULL",0,IF(data_in!C1826&gt;data_in!E1826,0,1)))</f>
        <v>0</v>
      </c>
      <c r="F1826" s="8" t="str">
        <f>IF(OR(A1826="",E1826=0),"",IF(data_in!C1826="NULL","",ROUND(data_in!C1826-data_in!B1826,0)))</f>
        <v/>
      </c>
      <c r="G1826" s="8" t="str">
        <f>IF(OR(A1826="",E1826=0),"",IF(data_in!C1826="NULL","",IF(D1826="",ROUND(data_in!D1826-data_in!B1826,0),MIN(D1826,ROUND(data_in!D1826-data_in!B1826,0)))))</f>
        <v/>
      </c>
      <c r="H1826" s="8" t="str">
        <f>IF(A1826="","",IF(data_in!M1826="United States","United States",IF(data_in!M1826="Canada","Canada",IF(data_in!M1826="United Kingdom","United Kingdom","Other Country"))))</f>
        <v>United States</v>
      </c>
      <c r="I1826" s="8" t="str">
        <f>IF(A1826="","",IF(data_in!K1826="Unknown","Unknown",IF(data_in!K1826&lt;=10,"Very Small",IF(data_in!K1826&lt;=100,"Small",IF(data_in!K1826&lt;=500,"Medium",IF(data_in!K1826&gt;500,"Large","Error"))))))</f>
        <v>Small</v>
      </c>
      <c r="J1826" s="8" t="str">
        <f>IF(C1826=1,TEXT(data_in!E1826,"mm-yyyy"),"")</f>
        <v/>
      </c>
      <c r="K1826" s="8" t="str">
        <f>IF(A1826="","",IF(data_in!I1826="Website","Website",IF(data_in!I1826="Paid Search","Paid Search",IF(data_in!I1826="Slack","Slack","Other Channel"))))</f>
        <v>Other Channel</v>
      </c>
      <c r="L1826" s="10">
        <f>IF(A1826="","",ROUND(N$3-data_in!B1826,0))</f>
        <v>29</v>
      </c>
    </row>
    <row r="1827" spans="1:12">
      <c r="A1827" s="8" t="str">
        <f>IF(data_in!A1827="","",data_in!A1827)</f>
        <v>57d8b741-7dfe-4810-929c-c3ff4c0dcb3f</v>
      </c>
      <c r="B1827" s="12">
        <f>IF(A1827="","",data_in!B1827)</f>
        <v>43953.699189814812</v>
      </c>
      <c r="C1827" s="8">
        <f>IF(A1827="","",IF(data_in!E1827="NULL",0,1))</f>
        <v>0</v>
      </c>
      <c r="D1827" s="8" t="str">
        <f>IF(A1827="","",IF(data_in!E1827="NULL","",ROUND(data_in!E1827-data_in!B1827,0)))</f>
        <v/>
      </c>
      <c r="E1827" s="8">
        <f>IF(A1827="","",IF(data_in!C1827="NULL",0,IF(data_in!C1827&gt;data_in!E1827,0,1)))</f>
        <v>0</v>
      </c>
      <c r="F1827" s="8" t="str">
        <f>IF(OR(A1827="",E1827=0),"",IF(data_in!C1827="NULL","",ROUND(data_in!C1827-data_in!B1827,0)))</f>
        <v/>
      </c>
      <c r="G1827" s="8" t="str">
        <f>IF(OR(A1827="",E1827=0),"",IF(data_in!C1827="NULL","",IF(D1827="",ROUND(data_in!D1827-data_in!B1827,0),MIN(D1827,ROUND(data_in!D1827-data_in!B1827,0)))))</f>
        <v/>
      </c>
      <c r="H1827" s="8" t="str">
        <f>IF(A1827="","",IF(data_in!M1827="United States","United States",IF(data_in!M1827="Canada","Canada",IF(data_in!M1827="United Kingdom","United Kingdom","Other Country"))))</f>
        <v>United Kingdom</v>
      </c>
      <c r="I1827" s="8" t="str">
        <f>IF(A1827="","",IF(data_in!K1827="Unknown","Unknown",IF(data_in!K1827&lt;=10,"Very Small",IF(data_in!K1827&lt;=100,"Small",IF(data_in!K1827&lt;=500,"Medium",IF(data_in!K1827&gt;500,"Large","Error"))))))</f>
        <v>Very Small</v>
      </c>
      <c r="J1827" s="8" t="str">
        <f>IF(C1827=1,TEXT(data_in!E1827,"mm-yyyy"),"")</f>
        <v/>
      </c>
      <c r="K1827" s="8" t="str">
        <f>IF(A1827="","",IF(data_in!I1827="Website","Website",IF(data_in!I1827="Paid Search","Paid Search",IF(data_in!I1827="Slack","Slack","Other Channel"))))</f>
        <v>Paid Search</v>
      </c>
      <c r="L1827" s="10">
        <f>IF(A1827="","",ROUND(N$3-data_in!B1827,0))</f>
        <v>29</v>
      </c>
    </row>
    <row r="1828" spans="1:12">
      <c r="A1828" s="8" t="str">
        <f>IF(data_in!A1828="","",data_in!A1828)</f>
        <v>f2126c96-1cd2-4e77-9dbb-4ac0cf06e8c5</v>
      </c>
      <c r="B1828" s="12">
        <f>IF(A1828="","",data_in!B1828)</f>
        <v>43953.731770833336</v>
      </c>
      <c r="C1828" s="8">
        <f>IF(A1828="","",IF(data_in!E1828="NULL",0,1))</f>
        <v>0</v>
      </c>
      <c r="D1828" s="8" t="str">
        <f>IF(A1828="","",IF(data_in!E1828="NULL","",ROUND(data_in!E1828-data_in!B1828,0)))</f>
        <v/>
      </c>
      <c r="E1828" s="8">
        <f>IF(A1828="","",IF(data_in!C1828="NULL",0,IF(data_in!C1828&gt;data_in!E1828,0,1)))</f>
        <v>0</v>
      </c>
      <c r="F1828" s="8" t="str">
        <f>IF(OR(A1828="",E1828=0),"",IF(data_in!C1828="NULL","",ROUND(data_in!C1828-data_in!B1828,0)))</f>
        <v/>
      </c>
      <c r="G1828" s="8" t="str">
        <f>IF(OR(A1828="",E1828=0),"",IF(data_in!C1828="NULL","",IF(D1828="",ROUND(data_in!D1828-data_in!B1828,0),MIN(D1828,ROUND(data_in!D1828-data_in!B1828,0)))))</f>
        <v/>
      </c>
      <c r="H1828" s="8" t="str">
        <f>IF(A1828="","",IF(data_in!M1828="United States","United States",IF(data_in!M1828="Canada","Canada",IF(data_in!M1828="United Kingdom","United Kingdom","Other Country"))))</f>
        <v>United States</v>
      </c>
      <c r="I1828" s="8" t="str">
        <f>IF(A1828="","",IF(data_in!K1828="Unknown","Unknown",IF(data_in!K1828&lt;=10,"Very Small",IF(data_in!K1828&lt;=100,"Small",IF(data_in!K1828&lt;=500,"Medium",IF(data_in!K1828&gt;500,"Large","Error"))))))</f>
        <v>Very Small</v>
      </c>
      <c r="J1828" s="8" t="str">
        <f>IF(C1828=1,TEXT(data_in!E1828,"mm-yyyy"),"")</f>
        <v/>
      </c>
      <c r="K1828" s="8" t="str">
        <f>IF(A1828="","",IF(data_in!I1828="Website","Website",IF(data_in!I1828="Paid Search","Paid Search",IF(data_in!I1828="Slack","Slack","Other Channel"))))</f>
        <v>Website</v>
      </c>
      <c r="L1828" s="10">
        <f>IF(A1828="","",ROUND(N$3-data_in!B1828,0))</f>
        <v>29</v>
      </c>
    </row>
    <row r="1829" spans="1:12">
      <c r="A1829" s="8" t="str">
        <f>IF(data_in!A1829="","",data_in!A1829)</f>
        <v>2ee466ab-95fe-4fc3-965b-3a8781ce7edc</v>
      </c>
      <c r="B1829" s="12">
        <f>IF(A1829="","",data_in!B1829)</f>
        <v>43953.736944444441</v>
      </c>
      <c r="C1829" s="8">
        <f>IF(A1829="","",IF(data_in!E1829="NULL",0,1))</f>
        <v>0</v>
      </c>
      <c r="D1829" s="8" t="str">
        <f>IF(A1829="","",IF(data_in!E1829="NULL","",ROUND(data_in!E1829-data_in!B1829,0)))</f>
        <v/>
      </c>
      <c r="E1829" s="8">
        <f>IF(A1829="","",IF(data_in!C1829="NULL",0,IF(data_in!C1829&gt;data_in!E1829,0,1)))</f>
        <v>1</v>
      </c>
      <c r="F1829" s="8">
        <f>IF(OR(A1829="",E1829=0),"",IF(data_in!C1829="NULL","",ROUND(data_in!C1829-data_in!B1829,0)))</f>
        <v>0</v>
      </c>
      <c r="G1829" s="8">
        <f>IF(OR(A1829="",E1829=0),"",IF(data_in!C1829="NULL","",IF(D1829="",ROUND(data_in!D1829-data_in!B1829,0),MIN(D1829,ROUND(data_in!D1829-data_in!B1829,0)))))</f>
        <v>14</v>
      </c>
      <c r="H1829" s="8" t="str">
        <f>IF(A1829="","",IF(data_in!M1829="United States","United States",IF(data_in!M1829="Canada","Canada",IF(data_in!M1829="United Kingdom","United Kingdom","Other Country"))))</f>
        <v>United Kingdom</v>
      </c>
      <c r="I1829" s="8" t="str">
        <f>IF(A1829="","",IF(data_in!K1829="Unknown","Unknown",IF(data_in!K1829&lt;=10,"Very Small",IF(data_in!K1829&lt;=100,"Small",IF(data_in!K1829&lt;=500,"Medium",IF(data_in!K1829&gt;500,"Large","Error"))))))</f>
        <v>Small</v>
      </c>
      <c r="J1829" s="8" t="str">
        <f>IF(C1829=1,TEXT(data_in!E1829,"mm-yyyy"),"")</f>
        <v/>
      </c>
      <c r="K1829" s="8" t="str">
        <f>IF(A1829="","",IF(data_in!I1829="Website","Website",IF(data_in!I1829="Paid Search","Paid Search",IF(data_in!I1829="Slack","Slack","Other Channel"))))</f>
        <v>Slack</v>
      </c>
      <c r="L1829" s="10">
        <f>IF(A1829="","",ROUND(N$3-data_in!B1829,0))</f>
        <v>29</v>
      </c>
    </row>
    <row r="1830" spans="1:12">
      <c r="A1830" s="8" t="str">
        <f>IF(data_in!A1830="","",data_in!A1830)</f>
        <v>b996425d-43fb-4ae8-8e95-922da6e55a88</v>
      </c>
      <c r="B1830" s="12">
        <f>IF(A1830="","",data_in!B1830)</f>
        <v>43953.793194444443</v>
      </c>
      <c r="C1830" s="8">
        <f>IF(A1830="","",IF(data_in!E1830="NULL",0,1))</f>
        <v>0</v>
      </c>
      <c r="D1830" s="8" t="str">
        <f>IF(A1830="","",IF(data_in!E1830="NULL","",ROUND(data_in!E1830-data_in!B1830,0)))</f>
        <v/>
      </c>
      <c r="E1830" s="8">
        <f>IF(A1830="","",IF(data_in!C1830="NULL",0,IF(data_in!C1830&gt;data_in!E1830,0,1)))</f>
        <v>0</v>
      </c>
      <c r="F1830" s="8" t="str">
        <f>IF(OR(A1830="",E1830=0),"",IF(data_in!C1830="NULL","",ROUND(data_in!C1830-data_in!B1830,0)))</f>
        <v/>
      </c>
      <c r="G1830" s="8" t="str">
        <f>IF(OR(A1830="",E1830=0),"",IF(data_in!C1830="NULL","",IF(D1830="",ROUND(data_in!D1830-data_in!B1830,0),MIN(D1830,ROUND(data_in!D1830-data_in!B1830,0)))))</f>
        <v/>
      </c>
      <c r="H1830" s="8" t="str">
        <f>IF(A1830="","",IF(data_in!M1830="United States","United States",IF(data_in!M1830="Canada","Canada",IF(data_in!M1830="United Kingdom","United Kingdom","Other Country"))))</f>
        <v>Other Country</v>
      </c>
      <c r="I1830" s="8" t="str">
        <f>IF(A1830="","",IF(data_in!K1830="Unknown","Unknown",IF(data_in!K1830&lt;=10,"Very Small",IF(data_in!K1830&lt;=100,"Small",IF(data_in!K1830&lt;=500,"Medium",IF(data_in!K1830&gt;500,"Large","Error"))))))</f>
        <v>Very Small</v>
      </c>
      <c r="J1830" s="8" t="str">
        <f>IF(C1830=1,TEXT(data_in!E1830,"mm-yyyy"),"")</f>
        <v/>
      </c>
      <c r="K1830" s="8" t="str">
        <f>IF(A1830="","",IF(data_in!I1830="Website","Website",IF(data_in!I1830="Paid Search","Paid Search",IF(data_in!I1830="Slack","Slack","Other Channel"))))</f>
        <v>Website</v>
      </c>
      <c r="L1830" s="10">
        <f>IF(A1830="","",ROUND(N$3-data_in!B1830,0))</f>
        <v>29</v>
      </c>
    </row>
    <row r="1831" spans="1:12">
      <c r="A1831" s="8" t="str">
        <f>IF(data_in!A1831="","",data_in!A1831)</f>
        <v>aa285e4b-c96e-45b8-93f7-55b86d752314</v>
      </c>
      <c r="B1831" s="12">
        <f>IF(A1831="","",data_in!B1831)</f>
        <v>43953.970104166663</v>
      </c>
      <c r="C1831" s="8">
        <f>IF(A1831="","",IF(data_in!E1831="NULL",0,1))</f>
        <v>0</v>
      </c>
      <c r="D1831" s="8" t="str">
        <f>IF(A1831="","",IF(data_in!E1831="NULL","",ROUND(data_in!E1831-data_in!B1831,0)))</f>
        <v/>
      </c>
      <c r="E1831" s="8">
        <f>IF(A1831="","",IF(data_in!C1831="NULL",0,IF(data_in!C1831&gt;data_in!E1831,0,1)))</f>
        <v>0</v>
      </c>
      <c r="F1831" s="8" t="str">
        <f>IF(OR(A1831="",E1831=0),"",IF(data_in!C1831="NULL","",ROUND(data_in!C1831-data_in!B1831,0)))</f>
        <v/>
      </c>
      <c r="G1831" s="8" t="str">
        <f>IF(OR(A1831="",E1831=0),"",IF(data_in!C1831="NULL","",IF(D1831="",ROUND(data_in!D1831-data_in!B1831,0),MIN(D1831,ROUND(data_in!D1831-data_in!B1831,0)))))</f>
        <v/>
      </c>
      <c r="H1831" s="8" t="str">
        <f>IF(A1831="","",IF(data_in!M1831="United States","United States",IF(data_in!M1831="Canada","Canada",IF(data_in!M1831="United Kingdom","United Kingdom","Other Country"))))</f>
        <v>Other Country</v>
      </c>
      <c r="I1831" s="8" t="str">
        <f>IF(A1831="","",IF(data_in!K1831="Unknown","Unknown",IF(data_in!K1831&lt;=10,"Very Small",IF(data_in!K1831&lt;=100,"Small",IF(data_in!K1831&lt;=500,"Medium",IF(data_in!K1831&gt;500,"Large","Error"))))))</f>
        <v>Very Small</v>
      </c>
      <c r="J1831" s="8" t="str">
        <f>IF(C1831=1,TEXT(data_in!E1831,"mm-yyyy"),"")</f>
        <v/>
      </c>
      <c r="K1831" s="8" t="str">
        <f>IF(A1831="","",IF(data_in!I1831="Website","Website",IF(data_in!I1831="Paid Search","Paid Search",IF(data_in!I1831="Slack","Slack","Other Channel"))))</f>
        <v>Paid Search</v>
      </c>
      <c r="L1831" s="10">
        <f>IF(A1831="","",ROUND(N$3-data_in!B1831,0))</f>
        <v>29</v>
      </c>
    </row>
    <row r="1832" spans="1:12">
      <c r="A1832" s="8" t="str">
        <f>IF(data_in!A1832="","",data_in!A1832)</f>
        <v>82192473-612c-4d5b-90a7-599efe6c721c</v>
      </c>
      <c r="B1832" s="12">
        <f>IF(A1832="","",data_in!B1832)</f>
        <v>43954.024259259262</v>
      </c>
      <c r="C1832" s="8">
        <f>IF(A1832="","",IF(data_in!E1832="NULL",0,1))</f>
        <v>1</v>
      </c>
      <c r="D1832" s="8">
        <f>IF(A1832="","",IF(data_in!E1832="NULL","",ROUND(data_in!E1832-data_in!B1832,0)))</f>
        <v>1</v>
      </c>
      <c r="E1832" s="8">
        <f>IF(A1832="","",IF(data_in!C1832="NULL",0,IF(data_in!C1832&gt;data_in!E1832,0,1)))</f>
        <v>1</v>
      </c>
      <c r="F1832" s="8">
        <f>IF(OR(A1832="",E1832=0),"",IF(data_in!C1832="NULL","",ROUND(data_in!C1832-data_in!B1832,0)))</f>
        <v>0</v>
      </c>
      <c r="G1832" s="8">
        <f>IF(OR(A1832="",E1832=0),"",IF(data_in!C1832="NULL","",IF(D1832="",ROUND(data_in!D1832-data_in!B1832,0),MIN(D1832,ROUND(data_in!D1832-data_in!B1832,0)))))</f>
        <v>1</v>
      </c>
      <c r="H1832" s="8" t="str">
        <f>IF(A1832="","",IF(data_in!M1832="United States","United States",IF(data_in!M1832="Canada","Canada",IF(data_in!M1832="United Kingdom","United Kingdom","Other Country"))))</f>
        <v>United States</v>
      </c>
      <c r="I1832" s="8" t="str">
        <f>IF(A1832="","",IF(data_in!K1832="Unknown","Unknown",IF(data_in!K1832&lt;=10,"Very Small",IF(data_in!K1832&lt;=100,"Small",IF(data_in!K1832&lt;=500,"Medium",IF(data_in!K1832&gt;500,"Large","Error"))))))</f>
        <v>Small</v>
      </c>
      <c r="J1832" s="8" t="str">
        <f>IF(C1832=1,TEXT(data_in!E1832,"mm-yyyy"),"")</f>
        <v>05-2020</v>
      </c>
      <c r="K1832" s="8" t="str">
        <f>IF(A1832="","",IF(data_in!I1832="Website","Website",IF(data_in!I1832="Paid Search","Paid Search",IF(data_in!I1832="Slack","Slack","Other Channel"))))</f>
        <v>Website</v>
      </c>
      <c r="L1832" s="10">
        <f>IF(A1832="","",ROUND(N$3-data_in!B1832,0))</f>
        <v>29</v>
      </c>
    </row>
    <row r="1833" spans="1:12">
      <c r="A1833" s="8" t="str">
        <f>IF(data_in!A1833="","",data_in!A1833)</f>
        <v>7fbc01e7-e9ed-47c9-91f4-310580a16cb0</v>
      </c>
      <c r="B1833" s="12">
        <f>IF(A1833="","",data_in!B1833)</f>
        <v>43954.246006944442</v>
      </c>
      <c r="C1833" s="8">
        <f>IF(A1833="","",IF(data_in!E1833="NULL",0,1))</f>
        <v>0</v>
      </c>
      <c r="D1833" s="8" t="str">
        <f>IF(A1833="","",IF(data_in!E1833="NULL","",ROUND(data_in!E1833-data_in!B1833,0)))</f>
        <v/>
      </c>
      <c r="E1833" s="8">
        <f>IF(A1833="","",IF(data_in!C1833="NULL",0,IF(data_in!C1833&gt;data_in!E1833,0,1)))</f>
        <v>0</v>
      </c>
      <c r="F1833" s="8" t="str">
        <f>IF(OR(A1833="",E1833=0),"",IF(data_in!C1833="NULL","",ROUND(data_in!C1833-data_in!B1833,0)))</f>
        <v/>
      </c>
      <c r="G1833" s="8" t="str">
        <f>IF(OR(A1833="",E1833=0),"",IF(data_in!C1833="NULL","",IF(D1833="",ROUND(data_in!D1833-data_in!B1833,0),MIN(D1833,ROUND(data_in!D1833-data_in!B1833,0)))))</f>
        <v/>
      </c>
      <c r="H1833" s="8" t="str">
        <f>IF(A1833="","",IF(data_in!M1833="United States","United States",IF(data_in!M1833="Canada","Canada",IF(data_in!M1833="United Kingdom","United Kingdom","Other Country"))))</f>
        <v>United States</v>
      </c>
      <c r="I1833" s="8" t="str">
        <f>IF(A1833="","",IF(data_in!K1833="Unknown","Unknown",IF(data_in!K1833&lt;=10,"Very Small",IF(data_in!K1833&lt;=100,"Small",IF(data_in!K1833&lt;=500,"Medium",IF(data_in!K1833&gt;500,"Large","Error"))))))</f>
        <v>Very Small</v>
      </c>
      <c r="J1833" s="8" t="str">
        <f>IF(C1833=1,TEXT(data_in!E1833,"mm-yyyy"),"")</f>
        <v/>
      </c>
      <c r="K1833" s="8" t="str">
        <f>IF(A1833="","",IF(data_in!I1833="Website","Website",IF(data_in!I1833="Paid Search","Paid Search",IF(data_in!I1833="Slack","Slack","Other Channel"))))</f>
        <v>Website</v>
      </c>
      <c r="L1833" s="10">
        <f>IF(A1833="","",ROUND(N$3-data_in!B1833,0))</f>
        <v>29</v>
      </c>
    </row>
    <row r="1834" spans="1:12">
      <c r="A1834" s="8" t="str">
        <f>IF(data_in!A1834="","",data_in!A1834)</f>
        <v>8937c176-bb01-43f8-a21b-9c7c29b12d7b</v>
      </c>
      <c r="B1834" s="12">
        <f>IF(A1834="","",data_in!B1834)</f>
        <v>43954.555613425924</v>
      </c>
      <c r="C1834" s="8">
        <f>IF(A1834="","",IF(data_in!E1834="NULL",0,1))</f>
        <v>0</v>
      </c>
      <c r="D1834" s="8" t="str">
        <f>IF(A1834="","",IF(data_in!E1834="NULL","",ROUND(data_in!E1834-data_in!B1834,0)))</f>
        <v/>
      </c>
      <c r="E1834" s="8">
        <f>IF(A1834="","",IF(data_in!C1834="NULL",0,IF(data_in!C1834&gt;data_in!E1834,0,1)))</f>
        <v>0</v>
      </c>
      <c r="F1834" s="8" t="str">
        <f>IF(OR(A1834="",E1834=0),"",IF(data_in!C1834="NULL","",ROUND(data_in!C1834-data_in!B1834,0)))</f>
        <v/>
      </c>
      <c r="G1834" s="8" t="str">
        <f>IF(OR(A1834="",E1834=0),"",IF(data_in!C1834="NULL","",IF(D1834="",ROUND(data_in!D1834-data_in!B1834,0),MIN(D1834,ROUND(data_in!D1834-data_in!B1834,0)))))</f>
        <v/>
      </c>
      <c r="H1834" s="8" t="str">
        <f>IF(A1834="","",IF(data_in!M1834="United States","United States",IF(data_in!M1834="Canada","Canada",IF(data_in!M1834="United Kingdom","United Kingdom","Other Country"))))</f>
        <v>United Kingdom</v>
      </c>
      <c r="I1834" s="8" t="str">
        <f>IF(A1834="","",IF(data_in!K1834="Unknown","Unknown",IF(data_in!K1834&lt;=10,"Very Small",IF(data_in!K1834&lt;=100,"Small",IF(data_in!K1834&lt;=500,"Medium",IF(data_in!K1834&gt;500,"Large","Error"))))))</f>
        <v>Very Small</v>
      </c>
      <c r="J1834" s="8" t="str">
        <f>IF(C1834=1,TEXT(data_in!E1834,"mm-yyyy"),"")</f>
        <v/>
      </c>
      <c r="K1834" s="8" t="str">
        <f>IF(A1834="","",IF(data_in!I1834="Website","Website",IF(data_in!I1834="Paid Search","Paid Search",IF(data_in!I1834="Slack","Slack","Other Channel"))))</f>
        <v>Website</v>
      </c>
      <c r="L1834" s="10">
        <f>IF(A1834="","",ROUND(N$3-data_in!B1834,0))</f>
        <v>28</v>
      </c>
    </row>
    <row r="1835" spans="1:12">
      <c r="A1835" s="8" t="str">
        <f>IF(data_in!A1835="","",data_in!A1835)</f>
        <v>0a1fada1-98c4-4f9f-b3c0-6561bf6d8040</v>
      </c>
      <c r="B1835" s="12">
        <f>IF(A1835="","",data_in!B1835)</f>
        <v>43880.341782407406</v>
      </c>
      <c r="C1835" s="8">
        <f>IF(A1835="","",IF(data_in!E1835="NULL",0,1))</f>
        <v>0</v>
      </c>
      <c r="D1835" s="8" t="str">
        <f>IF(A1835="","",IF(data_in!E1835="NULL","",ROUND(data_in!E1835-data_in!B1835,0)))</f>
        <v/>
      </c>
      <c r="E1835" s="8">
        <f>IF(A1835="","",IF(data_in!C1835="NULL",0,IF(data_in!C1835&gt;data_in!E1835,0,1)))</f>
        <v>0</v>
      </c>
      <c r="F1835" s="8" t="str">
        <f>IF(OR(A1835="",E1835=0),"",IF(data_in!C1835="NULL","",ROUND(data_in!C1835-data_in!B1835,0)))</f>
        <v/>
      </c>
      <c r="G1835" s="8" t="str">
        <f>IF(OR(A1835="",E1835=0),"",IF(data_in!C1835="NULL","",IF(D1835="",ROUND(data_in!D1835-data_in!B1835,0),MIN(D1835,ROUND(data_in!D1835-data_in!B1835,0)))))</f>
        <v/>
      </c>
      <c r="H1835" s="8" t="str">
        <f>IF(A1835="","",IF(data_in!M1835="United States","United States",IF(data_in!M1835="Canada","Canada",IF(data_in!M1835="United Kingdom","United Kingdom","Other Country"))))</f>
        <v>Other Country</v>
      </c>
      <c r="I1835" s="8" t="str">
        <f>IF(A1835="","",IF(data_in!K1835="Unknown","Unknown",IF(data_in!K1835&lt;=10,"Very Small",IF(data_in!K1835&lt;=100,"Small",IF(data_in!K1835&lt;=500,"Medium",IF(data_in!K1835&gt;500,"Large","Error"))))))</f>
        <v>Large</v>
      </c>
      <c r="J1835" s="8" t="str">
        <f>IF(C1835=1,TEXT(data_in!E1835,"mm-yyyy"),"")</f>
        <v/>
      </c>
      <c r="K1835" s="8" t="str">
        <f>IF(A1835="","",IF(data_in!I1835="Website","Website",IF(data_in!I1835="Paid Search","Paid Search",IF(data_in!I1835="Slack","Slack","Other Channel"))))</f>
        <v>Website</v>
      </c>
      <c r="L1835" s="10">
        <f>IF(A1835="","",ROUND(N$3-data_in!B1835,0))</f>
        <v>103</v>
      </c>
    </row>
    <row r="1836" spans="1:12">
      <c r="A1836" s="8" t="str">
        <f>IF(data_in!A1836="","",data_in!A1836)</f>
        <v>0c1202ba-fc5e-4e59-961f-3b4a5b8773ed</v>
      </c>
      <c r="B1836" s="12">
        <f>IF(A1836="","",data_in!B1836)</f>
        <v>43892.422314814816</v>
      </c>
      <c r="C1836" s="8">
        <f>IF(A1836="","",IF(data_in!E1836="NULL",0,1))</f>
        <v>0</v>
      </c>
      <c r="D1836" s="8" t="str">
        <f>IF(A1836="","",IF(data_in!E1836="NULL","",ROUND(data_in!E1836-data_in!B1836,0)))</f>
        <v/>
      </c>
      <c r="E1836" s="8">
        <f>IF(A1836="","",IF(data_in!C1836="NULL",0,IF(data_in!C1836&gt;data_in!E1836,0,1)))</f>
        <v>0</v>
      </c>
      <c r="F1836" s="8" t="str">
        <f>IF(OR(A1836="",E1836=0),"",IF(data_in!C1836="NULL","",ROUND(data_in!C1836-data_in!B1836,0)))</f>
        <v/>
      </c>
      <c r="G1836" s="8" t="str">
        <f>IF(OR(A1836="",E1836=0),"",IF(data_in!C1836="NULL","",IF(D1836="",ROUND(data_in!D1836-data_in!B1836,0),MIN(D1836,ROUND(data_in!D1836-data_in!B1836,0)))))</f>
        <v/>
      </c>
      <c r="H1836" s="8" t="str">
        <f>IF(A1836="","",IF(data_in!M1836="United States","United States",IF(data_in!M1836="Canada","Canada",IF(data_in!M1836="United Kingdom","United Kingdom","Other Country"))))</f>
        <v>Other Country</v>
      </c>
      <c r="I1836" s="8" t="str">
        <f>IF(A1836="","",IF(data_in!K1836="Unknown","Unknown",IF(data_in!K1836&lt;=10,"Very Small",IF(data_in!K1836&lt;=100,"Small",IF(data_in!K1836&lt;=500,"Medium",IF(data_in!K1836&gt;500,"Large","Error"))))))</f>
        <v>Very Small</v>
      </c>
      <c r="J1836" s="8" t="str">
        <f>IF(C1836=1,TEXT(data_in!E1836,"mm-yyyy"),"")</f>
        <v/>
      </c>
      <c r="K1836" s="8" t="str">
        <f>IF(A1836="","",IF(data_in!I1836="Website","Website",IF(data_in!I1836="Paid Search","Paid Search",IF(data_in!I1836="Slack","Slack","Other Channel"))))</f>
        <v>Website</v>
      </c>
      <c r="L1836" s="10">
        <f>IF(A1836="","",ROUND(N$3-data_in!B1836,0))</f>
        <v>91</v>
      </c>
    </row>
    <row r="1837" spans="1:12">
      <c r="A1837" s="8" t="str">
        <f>IF(data_in!A1837="","",data_in!A1837)</f>
        <v>b4b3c6e1-da27-4279-a8d9-16d5ec782fe2</v>
      </c>
      <c r="B1837" s="12">
        <f>IF(A1837="","",data_in!B1837)</f>
        <v>43859.766180555554</v>
      </c>
      <c r="C1837" s="8">
        <f>IF(A1837="","",IF(data_in!E1837="NULL",0,1))</f>
        <v>0</v>
      </c>
      <c r="D1837" s="8" t="str">
        <f>IF(A1837="","",IF(data_in!E1837="NULL","",ROUND(data_in!E1837-data_in!B1837,0)))</f>
        <v/>
      </c>
      <c r="E1837" s="8">
        <f>IF(A1837="","",IF(data_in!C1837="NULL",0,IF(data_in!C1837&gt;data_in!E1837,0,1)))</f>
        <v>1</v>
      </c>
      <c r="F1837" s="8">
        <f>IF(OR(A1837="",E1837=0),"",IF(data_in!C1837="NULL","",ROUND(data_in!C1837-data_in!B1837,0)))</f>
        <v>14</v>
      </c>
      <c r="G1837" s="8">
        <f>IF(OR(A1837="",E1837=0),"",IF(data_in!C1837="NULL","",IF(D1837="",ROUND(data_in!D1837-data_in!B1837,0),MIN(D1837,ROUND(data_in!D1837-data_in!B1837,0)))))</f>
        <v>44</v>
      </c>
      <c r="H1837" s="8" t="str">
        <f>IF(A1837="","",IF(data_in!M1837="United States","United States",IF(data_in!M1837="Canada","Canada",IF(data_in!M1837="United Kingdom","United Kingdom","Other Country"))))</f>
        <v>Canada</v>
      </c>
      <c r="I1837" s="8" t="str">
        <f>IF(A1837="","",IF(data_in!K1837="Unknown","Unknown",IF(data_in!K1837&lt;=10,"Very Small",IF(data_in!K1837&lt;=100,"Small",IF(data_in!K1837&lt;=500,"Medium",IF(data_in!K1837&gt;500,"Large","Error"))))))</f>
        <v>Very Small</v>
      </c>
      <c r="J1837" s="8" t="str">
        <f>IF(C1837=1,TEXT(data_in!E1837,"mm-yyyy"),"")</f>
        <v/>
      </c>
      <c r="K1837" s="8" t="str">
        <f>IF(A1837="","",IF(data_in!I1837="Website","Website",IF(data_in!I1837="Paid Search","Paid Search",IF(data_in!I1837="Slack","Slack","Other Channel"))))</f>
        <v>Website</v>
      </c>
      <c r="L1837" s="10">
        <f>IF(A1837="","",ROUND(N$3-data_in!B1837,0))</f>
        <v>123</v>
      </c>
    </row>
    <row r="1838" spans="1:12">
      <c r="A1838" s="8" t="str">
        <f>IF(data_in!A1838="","",data_in!A1838)</f>
        <v>59e94f40-042a-4df5-9a5e-700aed669fd5</v>
      </c>
      <c r="B1838" s="12">
        <f>IF(A1838="","",data_in!B1838)</f>
        <v>43859.79619212963</v>
      </c>
      <c r="C1838" s="8">
        <f>IF(A1838="","",IF(data_in!E1838="NULL",0,1))</f>
        <v>0</v>
      </c>
      <c r="D1838" s="8" t="str">
        <f>IF(A1838="","",IF(data_in!E1838="NULL","",ROUND(data_in!E1838-data_in!B1838,0)))</f>
        <v/>
      </c>
      <c r="E1838" s="8">
        <f>IF(A1838="","",IF(data_in!C1838="NULL",0,IF(data_in!C1838&gt;data_in!E1838,0,1)))</f>
        <v>1</v>
      </c>
      <c r="F1838" s="8">
        <f>IF(OR(A1838="",E1838=0),"",IF(data_in!C1838="NULL","",ROUND(data_in!C1838-data_in!B1838,0)))</f>
        <v>0</v>
      </c>
      <c r="G1838" s="8">
        <f>IF(OR(A1838="",E1838=0),"",IF(data_in!C1838="NULL","",IF(D1838="",ROUND(data_in!D1838-data_in!B1838,0),MIN(D1838,ROUND(data_in!D1838-data_in!B1838,0)))))</f>
        <v>30</v>
      </c>
      <c r="H1838" s="8" t="str">
        <f>IF(A1838="","",IF(data_in!M1838="United States","United States",IF(data_in!M1838="Canada","Canada",IF(data_in!M1838="United Kingdom","United Kingdom","Other Country"))))</f>
        <v>Other Country</v>
      </c>
      <c r="I1838" s="8" t="str">
        <f>IF(A1838="","",IF(data_in!K1838="Unknown","Unknown",IF(data_in!K1838&lt;=10,"Very Small",IF(data_in!K1838&lt;=100,"Small",IF(data_in!K1838&lt;=500,"Medium",IF(data_in!K1838&gt;500,"Large","Error"))))))</f>
        <v>Very Small</v>
      </c>
      <c r="J1838" s="8" t="str">
        <f>IF(C1838=1,TEXT(data_in!E1838,"mm-yyyy"),"")</f>
        <v/>
      </c>
      <c r="K1838" s="8" t="str">
        <f>IF(A1838="","",IF(data_in!I1838="Website","Website",IF(data_in!I1838="Paid Search","Paid Search",IF(data_in!I1838="Slack","Slack","Other Channel"))))</f>
        <v>Website</v>
      </c>
      <c r="L1838" s="10">
        <f>IF(A1838="","",ROUND(N$3-data_in!B1838,0))</f>
        <v>123</v>
      </c>
    </row>
    <row r="1839" spans="1:12">
      <c r="A1839" s="8" t="str">
        <f>IF(data_in!A1839="","",data_in!A1839)</f>
        <v>14fe2382-94f1-4d14-a839-5bcfb0fa8551</v>
      </c>
      <c r="B1839" s="12">
        <f>IF(A1839="","",data_in!B1839)</f>
        <v>43859.816620370373</v>
      </c>
      <c r="C1839" s="8">
        <f>IF(A1839="","",IF(data_in!E1839="NULL",0,1))</f>
        <v>0</v>
      </c>
      <c r="D1839" s="8" t="str">
        <f>IF(A1839="","",IF(data_in!E1839="NULL","",ROUND(data_in!E1839-data_in!B1839,0)))</f>
        <v/>
      </c>
      <c r="E1839" s="8">
        <f>IF(A1839="","",IF(data_in!C1839="NULL",0,IF(data_in!C1839&gt;data_in!E1839,0,1)))</f>
        <v>0</v>
      </c>
      <c r="F1839" s="8" t="str">
        <f>IF(OR(A1839="",E1839=0),"",IF(data_in!C1839="NULL","",ROUND(data_in!C1839-data_in!B1839,0)))</f>
        <v/>
      </c>
      <c r="G1839" s="8" t="str">
        <f>IF(OR(A1839="",E1839=0),"",IF(data_in!C1839="NULL","",IF(D1839="",ROUND(data_in!D1839-data_in!B1839,0),MIN(D1839,ROUND(data_in!D1839-data_in!B1839,0)))))</f>
        <v/>
      </c>
      <c r="H1839" s="8" t="str">
        <f>IF(A1839="","",IF(data_in!M1839="United States","United States",IF(data_in!M1839="Canada","Canada",IF(data_in!M1839="United Kingdom","United Kingdom","Other Country"))))</f>
        <v>Other Country</v>
      </c>
      <c r="I1839" s="8" t="str">
        <f>IF(A1839="","",IF(data_in!K1839="Unknown","Unknown",IF(data_in!K1839&lt;=10,"Very Small",IF(data_in!K1839&lt;=100,"Small",IF(data_in!K1839&lt;=500,"Medium",IF(data_in!K1839&gt;500,"Large","Error"))))))</f>
        <v>Very Small</v>
      </c>
      <c r="J1839" s="8" t="str">
        <f>IF(C1839=1,TEXT(data_in!E1839,"mm-yyyy"),"")</f>
        <v/>
      </c>
      <c r="K1839" s="8" t="str">
        <f>IF(A1839="","",IF(data_in!I1839="Website","Website",IF(data_in!I1839="Paid Search","Paid Search",IF(data_in!I1839="Slack","Slack","Other Channel"))))</f>
        <v>Other Channel</v>
      </c>
      <c r="L1839" s="10">
        <f>IF(A1839="","",ROUND(N$3-data_in!B1839,0))</f>
        <v>123</v>
      </c>
    </row>
    <row r="1840" spans="1:12">
      <c r="A1840" s="8" t="str">
        <f>IF(data_in!A1840="","",data_in!A1840)</f>
        <v>df759f27-12ba-4cd4-9222-a38e259b3867</v>
      </c>
      <c r="B1840" s="12">
        <f>IF(A1840="","",data_in!B1840)</f>
        <v>43859.804155092592</v>
      </c>
      <c r="C1840" s="8">
        <f>IF(A1840="","",IF(data_in!E1840="NULL",0,1))</f>
        <v>0</v>
      </c>
      <c r="D1840" s="8" t="str">
        <f>IF(A1840="","",IF(data_in!E1840="NULL","",ROUND(data_in!E1840-data_in!B1840,0)))</f>
        <v/>
      </c>
      <c r="E1840" s="8">
        <f>IF(A1840="","",IF(data_in!C1840="NULL",0,IF(data_in!C1840&gt;data_in!E1840,0,1)))</f>
        <v>0</v>
      </c>
      <c r="F1840" s="8" t="str">
        <f>IF(OR(A1840="",E1840=0),"",IF(data_in!C1840="NULL","",ROUND(data_in!C1840-data_in!B1840,0)))</f>
        <v/>
      </c>
      <c r="G1840" s="8" t="str">
        <f>IF(OR(A1840="",E1840=0),"",IF(data_in!C1840="NULL","",IF(D1840="",ROUND(data_in!D1840-data_in!B1840,0),MIN(D1840,ROUND(data_in!D1840-data_in!B1840,0)))))</f>
        <v/>
      </c>
      <c r="H1840" s="8" t="str">
        <f>IF(A1840="","",IF(data_in!M1840="United States","United States",IF(data_in!M1840="Canada","Canada",IF(data_in!M1840="United Kingdom","United Kingdom","Other Country"))))</f>
        <v>United States</v>
      </c>
      <c r="I1840" s="8" t="str">
        <f>IF(A1840="","",IF(data_in!K1840="Unknown","Unknown",IF(data_in!K1840&lt;=10,"Very Small",IF(data_in!K1840&lt;=100,"Small",IF(data_in!K1840&lt;=500,"Medium",IF(data_in!K1840&gt;500,"Large","Error"))))))</f>
        <v>Very Small</v>
      </c>
      <c r="J1840" s="8" t="str">
        <f>IF(C1840=1,TEXT(data_in!E1840,"mm-yyyy"),"")</f>
        <v/>
      </c>
      <c r="K1840" s="8" t="str">
        <f>IF(A1840="","",IF(data_in!I1840="Website","Website",IF(data_in!I1840="Paid Search","Paid Search",IF(data_in!I1840="Slack","Slack","Other Channel"))))</f>
        <v>Website</v>
      </c>
      <c r="L1840" s="10">
        <f>IF(A1840="","",ROUND(N$3-data_in!B1840,0))</f>
        <v>123</v>
      </c>
    </row>
    <row r="1841" spans="1:12">
      <c r="A1841" s="8" t="str">
        <f>IF(data_in!A1841="","",data_in!A1841)</f>
        <v>5a5780d3-9926-4958-b8e9-58a44d93fcbe</v>
      </c>
      <c r="B1841" s="12">
        <f>IF(A1841="","",data_in!B1841)</f>
        <v>43859.811435185184</v>
      </c>
      <c r="C1841" s="8">
        <f>IF(A1841="","",IF(data_in!E1841="NULL",0,1))</f>
        <v>0</v>
      </c>
      <c r="D1841" s="8" t="str">
        <f>IF(A1841="","",IF(data_in!E1841="NULL","",ROUND(data_in!E1841-data_in!B1841,0)))</f>
        <v/>
      </c>
      <c r="E1841" s="8">
        <f>IF(A1841="","",IF(data_in!C1841="NULL",0,IF(data_in!C1841&gt;data_in!E1841,0,1)))</f>
        <v>0</v>
      </c>
      <c r="F1841" s="8" t="str">
        <f>IF(OR(A1841="",E1841=0),"",IF(data_in!C1841="NULL","",ROUND(data_in!C1841-data_in!B1841,0)))</f>
        <v/>
      </c>
      <c r="G1841" s="8" t="str">
        <f>IF(OR(A1841="",E1841=0),"",IF(data_in!C1841="NULL","",IF(D1841="",ROUND(data_in!D1841-data_in!B1841,0),MIN(D1841,ROUND(data_in!D1841-data_in!B1841,0)))))</f>
        <v/>
      </c>
      <c r="H1841" s="8" t="str">
        <f>IF(A1841="","",IF(data_in!M1841="United States","United States",IF(data_in!M1841="Canada","Canada",IF(data_in!M1841="United Kingdom","United Kingdom","Other Country"))))</f>
        <v>Other Country</v>
      </c>
      <c r="I1841" s="8" t="str">
        <f>IF(A1841="","",IF(data_in!K1841="Unknown","Unknown",IF(data_in!K1841&lt;=10,"Very Small",IF(data_in!K1841&lt;=100,"Small",IF(data_in!K1841&lt;=500,"Medium",IF(data_in!K1841&gt;500,"Large","Error"))))))</f>
        <v>Very Small</v>
      </c>
      <c r="J1841" s="8" t="str">
        <f>IF(C1841=1,TEXT(data_in!E1841,"mm-yyyy"),"")</f>
        <v/>
      </c>
      <c r="K1841" s="8" t="str">
        <f>IF(A1841="","",IF(data_in!I1841="Website","Website",IF(data_in!I1841="Paid Search","Paid Search",IF(data_in!I1841="Slack","Slack","Other Channel"))))</f>
        <v>Slack</v>
      </c>
      <c r="L1841" s="10">
        <f>IF(A1841="","",ROUND(N$3-data_in!B1841,0))</f>
        <v>123</v>
      </c>
    </row>
    <row r="1842" spans="1:12">
      <c r="A1842" s="8" t="str">
        <f>IF(data_in!A1842="","",data_in!A1842)</f>
        <v>58593234-3dba-4f88-8797-70a18881e56f</v>
      </c>
      <c r="B1842" s="12">
        <f>IF(A1842="","",data_in!B1842)</f>
        <v>43859.870219907411</v>
      </c>
      <c r="C1842" s="8">
        <f>IF(A1842="","",IF(data_in!E1842="NULL",0,1))</f>
        <v>0</v>
      </c>
      <c r="D1842" s="8" t="str">
        <f>IF(A1842="","",IF(data_in!E1842="NULL","",ROUND(data_in!E1842-data_in!B1842,0)))</f>
        <v/>
      </c>
      <c r="E1842" s="8">
        <f>IF(A1842="","",IF(data_in!C1842="NULL",0,IF(data_in!C1842&gt;data_in!E1842,0,1)))</f>
        <v>0</v>
      </c>
      <c r="F1842" s="8" t="str">
        <f>IF(OR(A1842="",E1842=0),"",IF(data_in!C1842="NULL","",ROUND(data_in!C1842-data_in!B1842,0)))</f>
        <v/>
      </c>
      <c r="G1842" s="8" t="str">
        <f>IF(OR(A1842="",E1842=0),"",IF(data_in!C1842="NULL","",IF(D1842="",ROUND(data_in!D1842-data_in!B1842,0),MIN(D1842,ROUND(data_in!D1842-data_in!B1842,0)))))</f>
        <v/>
      </c>
      <c r="H1842" s="8" t="str">
        <f>IF(A1842="","",IF(data_in!M1842="United States","United States",IF(data_in!M1842="Canada","Canada",IF(data_in!M1842="United Kingdom","United Kingdom","Other Country"))))</f>
        <v>United Kingdom</v>
      </c>
      <c r="I1842" s="8" t="str">
        <f>IF(A1842="","",IF(data_in!K1842="Unknown","Unknown",IF(data_in!K1842&lt;=10,"Very Small",IF(data_in!K1842&lt;=100,"Small",IF(data_in!K1842&lt;=500,"Medium",IF(data_in!K1842&gt;500,"Large","Error"))))))</f>
        <v>Very Small</v>
      </c>
      <c r="J1842" s="8" t="str">
        <f>IF(C1842=1,TEXT(data_in!E1842,"mm-yyyy"),"")</f>
        <v/>
      </c>
      <c r="K1842" s="8" t="str">
        <f>IF(A1842="","",IF(data_in!I1842="Website","Website",IF(data_in!I1842="Paid Search","Paid Search",IF(data_in!I1842="Slack","Slack","Other Channel"))))</f>
        <v>Paid Search</v>
      </c>
      <c r="L1842" s="10">
        <f>IF(A1842="","",ROUND(N$3-data_in!B1842,0))</f>
        <v>123</v>
      </c>
    </row>
    <row r="1843" spans="1:12">
      <c r="A1843" s="8" t="str">
        <f>IF(data_in!A1843="","",data_in!A1843)</f>
        <v>296a68ec-313e-420a-a1c7-c77873992993</v>
      </c>
      <c r="B1843" s="12">
        <f>IF(A1843="","",data_in!B1843)</f>
        <v>43859.825231481482</v>
      </c>
      <c r="C1843" s="8">
        <f>IF(A1843="","",IF(data_in!E1843="NULL",0,1))</f>
        <v>0</v>
      </c>
      <c r="D1843" s="8" t="str">
        <f>IF(A1843="","",IF(data_in!E1843="NULL","",ROUND(data_in!E1843-data_in!B1843,0)))</f>
        <v/>
      </c>
      <c r="E1843" s="8">
        <f>IF(A1843="","",IF(data_in!C1843="NULL",0,IF(data_in!C1843&gt;data_in!E1843,0,1)))</f>
        <v>0</v>
      </c>
      <c r="F1843" s="8" t="str">
        <f>IF(OR(A1843="",E1843=0),"",IF(data_in!C1843="NULL","",ROUND(data_in!C1843-data_in!B1843,0)))</f>
        <v/>
      </c>
      <c r="G1843" s="8" t="str">
        <f>IF(OR(A1843="",E1843=0),"",IF(data_in!C1843="NULL","",IF(D1843="",ROUND(data_in!D1843-data_in!B1843,0),MIN(D1843,ROUND(data_in!D1843-data_in!B1843,0)))))</f>
        <v/>
      </c>
      <c r="H1843" s="8" t="str">
        <f>IF(A1843="","",IF(data_in!M1843="United States","United States",IF(data_in!M1843="Canada","Canada",IF(data_in!M1843="United Kingdom","United Kingdom","Other Country"))))</f>
        <v>United States</v>
      </c>
      <c r="I1843" s="8" t="str">
        <f>IF(A1843="","",IF(data_in!K1843="Unknown","Unknown",IF(data_in!K1843&lt;=10,"Very Small",IF(data_in!K1843&lt;=100,"Small",IF(data_in!K1843&lt;=500,"Medium",IF(data_in!K1843&gt;500,"Large","Error"))))))</f>
        <v>Very Small</v>
      </c>
      <c r="J1843" s="8" t="str">
        <f>IF(C1843=1,TEXT(data_in!E1843,"mm-yyyy"),"")</f>
        <v/>
      </c>
      <c r="K1843" s="8" t="str">
        <f>IF(A1843="","",IF(data_in!I1843="Website","Website",IF(data_in!I1843="Paid Search","Paid Search",IF(data_in!I1843="Slack","Slack","Other Channel"))))</f>
        <v>Website</v>
      </c>
      <c r="L1843" s="10">
        <f>IF(A1843="","",ROUND(N$3-data_in!B1843,0))</f>
        <v>123</v>
      </c>
    </row>
    <row r="1844" spans="1:12">
      <c r="A1844" s="8" t="str">
        <f>IF(data_in!A1844="","",data_in!A1844)</f>
        <v>63607c3c-8996-4fe7-8b0c-2515824b7b77</v>
      </c>
      <c r="B1844" s="12">
        <f>IF(A1844="","",data_in!B1844)</f>
        <v>43859.84578703704</v>
      </c>
      <c r="C1844" s="8">
        <f>IF(A1844="","",IF(data_in!E1844="NULL",0,1))</f>
        <v>0</v>
      </c>
      <c r="D1844" s="8" t="str">
        <f>IF(A1844="","",IF(data_in!E1844="NULL","",ROUND(data_in!E1844-data_in!B1844,0)))</f>
        <v/>
      </c>
      <c r="E1844" s="8">
        <f>IF(A1844="","",IF(data_in!C1844="NULL",0,IF(data_in!C1844&gt;data_in!E1844,0,1)))</f>
        <v>0</v>
      </c>
      <c r="F1844" s="8" t="str">
        <f>IF(OR(A1844="",E1844=0),"",IF(data_in!C1844="NULL","",ROUND(data_in!C1844-data_in!B1844,0)))</f>
        <v/>
      </c>
      <c r="G1844" s="8" t="str">
        <f>IF(OR(A1844="",E1844=0),"",IF(data_in!C1844="NULL","",IF(D1844="",ROUND(data_in!D1844-data_in!B1844,0),MIN(D1844,ROUND(data_in!D1844-data_in!B1844,0)))))</f>
        <v/>
      </c>
      <c r="H1844" s="8" t="str">
        <f>IF(A1844="","",IF(data_in!M1844="United States","United States",IF(data_in!M1844="Canada","Canada",IF(data_in!M1844="United Kingdom","United Kingdom","Other Country"))))</f>
        <v>United States</v>
      </c>
      <c r="I1844" s="8" t="str">
        <f>IF(A1844="","",IF(data_in!K1844="Unknown","Unknown",IF(data_in!K1844&lt;=10,"Very Small",IF(data_in!K1844&lt;=100,"Small",IF(data_in!K1844&lt;=500,"Medium",IF(data_in!K1844&gt;500,"Large","Error"))))))</f>
        <v>Medium</v>
      </c>
      <c r="J1844" s="8" t="str">
        <f>IF(C1844=1,TEXT(data_in!E1844,"mm-yyyy"),"")</f>
        <v/>
      </c>
      <c r="K1844" s="8" t="str">
        <f>IF(A1844="","",IF(data_in!I1844="Website","Website",IF(data_in!I1844="Paid Search","Paid Search",IF(data_in!I1844="Slack","Slack","Other Channel"))))</f>
        <v>Website</v>
      </c>
      <c r="L1844" s="10">
        <f>IF(A1844="","",ROUND(N$3-data_in!B1844,0))</f>
        <v>123</v>
      </c>
    </row>
    <row r="1845" spans="1:12">
      <c r="A1845" s="8" t="str">
        <f>IF(data_in!A1845="","",data_in!A1845)</f>
        <v>2c9795fa-dc6f-4b02-83f1-96c688cc03c2</v>
      </c>
      <c r="B1845" s="12">
        <f>IF(A1845="","",data_in!B1845)</f>
        <v>43859.911550925928</v>
      </c>
      <c r="C1845" s="8">
        <f>IF(A1845="","",IF(data_in!E1845="NULL",0,1))</f>
        <v>0</v>
      </c>
      <c r="D1845" s="8" t="str">
        <f>IF(A1845="","",IF(data_in!E1845="NULL","",ROUND(data_in!E1845-data_in!B1845,0)))</f>
        <v/>
      </c>
      <c r="E1845" s="8">
        <f>IF(A1845="","",IF(data_in!C1845="NULL",0,IF(data_in!C1845&gt;data_in!E1845,0,1)))</f>
        <v>0</v>
      </c>
      <c r="F1845" s="8" t="str">
        <f>IF(OR(A1845="",E1845=0),"",IF(data_in!C1845="NULL","",ROUND(data_in!C1845-data_in!B1845,0)))</f>
        <v/>
      </c>
      <c r="G1845" s="8" t="str">
        <f>IF(OR(A1845="",E1845=0),"",IF(data_in!C1845="NULL","",IF(D1845="",ROUND(data_in!D1845-data_in!B1845,0),MIN(D1845,ROUND(data_in!D1845-data_in!B1845,0)))))</f>
        <v/>
      </c>
      <c r="H1845" s="8" t="str">
        <f>IF(A1845="","",IF(data_in!M1845="United States","United States",IF(data_in!M1845="Canada","Canada",IF(data_in!M1845="United Kingdom","United Kingdom","Other Country"))))</f>
        <v>United States</v>
      </c>
      <c r="I1845" s="8" t="str">
        <f>IF(A1845="","",IF(data_in!K1845="Unknown","Unknown",IF(data_in!K1845&lt;=10,"Very Small",IF(data_in!K1845&lt;=100,"Small",IF(data_in!K1845&lt;=500,"Medium",IF(data_in!K1845&gt;500,"Large","Error"))))))</f>
        <v>Medium</v>
      </c>
      <c r="J1845" s="8" t="str">
        <f>IF(C1845=1,TEXT(data_in!E1845,"mm-yyyy"),"")</f>
        <v/>
      </c>
      <c r="K1845" s="8" t="str">
        <f>IF(A1845="","",IF(data_in!I1845="Website","Website",IF(data_in!I1845="Paid Search","Paid Search",IF(data_in!I1845="Slack","Slack","Other Channel"))))</f>
        <v>Website</v>
      </c>
      <c r="L1845" s="10">
        <f>IF(A1845="","",ROUND(N$3-data_in!B1845,0))</f>
        <v>123</v>
      </c>
    </row>
    <row r="1846" spans="1:12">
      <c r="A1846" s="8" t="str">
        <f>IF(data_in!A1846="","",data_in!A1846)</f>
        <v>4b4afcb8-5a81-4a34-b795-80deea94b154</v>
      </c>
      <c r="B1846" s="12">
        <f>IF(A1846="","",data_in!B1846)</f>
        <v>43859.829907407409</v>
      </c>
      <c r="C1846" s="8">
        <f>IF(A1846="","",IF(data_in!E1846="NULL",0,1))</f>
        <v>0</v>
      </c>
      <c r="D1846" s="8" t="str">
        <f>IF(A1846="","",IF(data_in!E1846="NULL","",ROUND(data_in!E1846-data_in!B1846,0)))</f>
        <v/>
      </c>
      <c r="E1846" s="8">
        <f>IF(A1846="","",IF(data_in!C1846="NULL",0,IF(data_in!C1846&gt;data_in!E1846,0,1)))</f>
        <v>0</v>
      </c>
      <c r="F1846" s="8" t="str">
        <f>IF(OR(A1846="",E1846=0),"",IF(data_in!C1846="NULL","",ROUND(data_in!C1846-data_in!B1846,0)))</f>
        <v/>
      </c>
      <c r="G1846" s="8" t="str">
        <f>IF(OR(A1846="",E1846=0),"",IF(data_in!C1846="NULL","",IF(D1846="",ROUND(data_in!D1846-data_in!B1846,0),MIN(D1846,ROUND(data_in!D1846-data_in!B1846,0)))))</f>
        <v/>
      </c>
      <c r="H1846" s="8" t="str">
        <f>IF(A1846="","",IF(data_in!M1846="United States","United States",IF(data_in!M1846="Canada","Canada",IF(data_in!M1846="United Kingdom","United Kingdom","Other Country"))))</f>
        <v>Canada</v>
      </c>
      <c r="I1846" s="8" t="str">
        <f>IF(A1846="","",IF(data_in!K1846="Unknown","Unknown",IF(data_in!K1846&lt;=10,"Very Small",IF(data_in!K1846&lt;=100,"Small",IF(data_in!K1846&lt;=500,"Medium",IF(data_in!K1846&gt;500,"Large","Error"))))))</f>
        <v>Small</v>
      </c>
      <c r="J1846" s="8" t="str">
        <f>IF(C1846=1,TEXT(data_in!E1846,"mm-yyyy"),"")</f>
        <v/>
      </c>
      <c r="K1846" s="8" t="str">
        <f>IF(A1846="","",IF(data_in!I1846="Website","Website",IF(data_in!I1846="Paid Search","Paid Search",IF(data_in!I1846="Slack","Slack","Other Channel"))))</f>
        <v>Paid Search</v>
      </c>
      <c r="L1846" s="10">
        <f>IF(A1846="","",ROUND(N$3-data_in!B1846,0))</f>
        <v>123</v>
      </c>
    </row>
    <row r="1847" spans="1:12">
      <c r="A1847" s="8" t="str">
        <f>IF(data_in!A1847="","",data_in!A1847)</f>
        <v>be9dff40-f582-412f-a3f0-22407dc5ff5b</v>
      </c>
      <c r="B1847" s="12">
        <f>IF(A1847="","",data_in!B1847)</f>
        <v>43859.866597222222</v>
      </c>
      <c r="C1847" s="8">
        <f>IF(A1847="","",IF(data_in!E1847="NULL",0,1))</f>
        <v>0</v>
      </c>
      <c r="D1847" s="8" t="str">
        <f>IF(A1847="","",IF(data_in!E1847="NULL","",ROUND(data_in!E1847-data_in!B1847,0)))</f>
        <v/>
      </c>
      <c r="E1847" s="8">
        <f>IF(A1847="","",IF(data_in!C1847="NULL",0,IF(data_in!C1847&gt;data_in!E1847,0,1)))</f>
        <v>0</v>
      </c>
      <c r="F1847" s="8" t="str">
        <f>IF(OR(A1847="",E1847=0),"",IF(data_in!C1847="NULL","",ROUND(data_in!C1847-data_in!B1847,0)))</f>
        <v/>
      </c>
      <c r="G1847" s="8" t="str">
        <f>IF(OR(A1847="",E1847=0),"",IF(data_in!C1847="NULL","",IF(D1847="",ROUND(data_in!D1847-data_in!B1847,0),MIN(D1847,ROUND(data_in!D1847-data_in!B1847,0)))))</f>
        <v/>
      </c>
      <c r="H1847" s="8" t="str">
        <f>IF(A1847="","",IF(data_in!M1847="United States","United States",IF(data_in!M1847="Canada","Canada",IF(data_in!M1847="United Kingdom","United Kingdom","Other Country"))))</f>
        <v>Canada</v>
      </c>
      <c r="I1847" s="8" t="str">
        <f>IF(A1847="","",IF(data_in!K1847="Unknown","Unknown",IF(data_in!K1847&lt;=10,"Very Small",IF(data_in!K1847&lt;=100,"Small",IF(data_in!K1847&lt;=500,"Medium",IF(data_in!K1847&gt;500,"Large","Error"))))))</f>
        <v>Medium</v>
      </c>
      <c r="J1847" s="8" t="str">
        <f>IF(C1847=1,TEXT(data_in!E1847,"mm-yyyy"),"")</f>
        <v/>
      </c>
      <c r="K1847" s="8" t="str">
        <f>IF(A1847="","",IF(data_in!I1847="Website","Website",IF(data_in!I1847="Paid Search","Paid Search",IF(data_in!I1847="Slack","Slack","Other Channel"))))</f>
        <v>Website</v>
      </c>
      <c r="L1847" s="10">
        <f>IF(A1847="","",ROUND(N$3-data_in!B1847,0))</f>
        <v>123</v>
      </c>
    </row>
    <row r="1848" spans="1:12">
      <c r="A1848" s="8" t="str">
        <f>IF(data_in!A1848="","",data_in!A1848)</f>
        <v>cb2e30b6-13b7-4fae-8cfb-026fd6c2e70c</v>
      </c>
      <c r="B1848" s="12">
        <f>IF(A1848="","",data_in!B1848)</f>
        <v>43859.859178240738</v>
      </c>
      <c r="C1848" s="8">
        <f>IF(A1848="","",IF(data_in!E1848="NULL",0,1))</f>
        <v>0</v>
      </c>
      <c r="D1848" s="8" t="str">
        <f>IF(A1848="","",IF(data_in!E1848="NULL","",ROUND(data_in!E1848-data_in!B1848,0)))</f>
        <v/>
      </c>
      <c r="E1848" s="8">
        <f>IF(A1848="","",IF(data_in!C1848="NULL",0,IF(data_in!C1848&gt;data_in!E1848,0,1)))</f>
        <v>0</v>
      </c>
      <c r="F1848" s="8" t="str">
        <f>IF(OR(A1848="",E1848=0),"",IF(data_in!C1848="NULL","",ROUND(data_in!C1848-data_in!B1848,0)))</f>
        <v/>
      </c>
      <c r="G1848" s="8" t="str">
        <f>IF(OR(A1848="",E1848=0),"",IF(data_in!C1848="NULL","",IF(D1848="",ROUND(data_in!D1848-data_in!B1848,0),MIN(D1848,ROUND(data_in!D1848-data_in!B1848,0)))))</f>
        <v/>
      </c>
      <c r="H1848" s="8" t="str">
        <f>IF(A1848="","",IF(data_in!M1848="United States","United States",IF(data_in!M1848="Canada","Canada",IF(data_in!M1848="United Kingdom","United Kingdom","Other Country"))))</f>
        <v>Canada</v>
      </c>
      <c r="I1848" s="8" t="str">
        <f>IF(A1848="","",IF(data_in!K1848="Unknown","Unknown",IF(data_in!K1848&lt;=10,"Very Small",IF(data_in!K1848&lt;=100,"Small",IF(data_in!K1848&lt;=500,"Medium",IF(data_in!K1848&gt;500,"Large","Error"))))))</f>
        <v>Very Small</v>
      </c>
      <c r="J1848" s="8" t="str">
        <f>IF(C1848=1,TEXT(data_in!E1848,"mm-yyyy"),"")</f>
        <v/>
      </c>
      <c r="K1848" s="8" t="str">
        <f>IF(A1848="","",IF(data_in!I1848="Website","Website",IF(data_in!I1848="Paid Search","Paid Search",IF(data_in!I1848="Slack","Slack","Other Channel"))))</f>
        <v>Website</v>
      </c>
      <c r="L1848" s="10">
        <f>IF(A1848="","",ROUND(N$3-data_in!B1848,0))</f>
        <v>123</v>
      </c>
    </row>
    <row r="1849" spans="1:12">
      <c r="A1849" s="8" t="str">
        <f>IF(data_in!A1849="","",data_in!A1849)</f>
        <v>e1682522-a71c-4a19-875f-2a7d3babdd8b</v>
      </c>
      <c r="B1849" s="12">
        <f>IF(A1849="","",data_in!B1849)</f>
        <v>43849.999085648145</v>
      </c>
      <c r="C1849" s="8">
        <f>IF(A1849="","",IF(data_in!E1849="NULL",0,1))</f>
        <v>0</v>
      </c>
      <c r="D1849" s="8" t="str">
        <f>IF(A1849="","",IF(data_in!E1849="NULL","",ROUND(data_in!E1849-data_in!B1849,0)))</f>
        <v/>
      </c>
      <c r="E1849" s="8">
        <f>IF(A1849="","",IF(data_in!C1849="NULL",0,IF(data_in!C1849&gt;data_in!E1849,0,1)))</f>
        <v>0</v>
      </c>
      <c r="F1849" s="8" t="str">
        <f>IF(OR(A1849="",E1849=0),"",IF(data_in!C1849="NULL","",ROUND(data_in!C1849-data_in!B1849,0)))</f>
        <v/>
      </c>
      <c r="G1849" s="8" t="str">
        <f>IF(OR(A1849="",E1849=0),"",IF(data_in!C1849="NULL","",IF(D1849="",ROUND(data_in!D1849-data_in!B1849,0),MIN(D1849,ROUND(data_in!D1849-data_in!B1849,0)))))</f>
        <v/>
      </c>
      <c r="H1849" s="8" t="str">
        <f>IF(A1849="","",IF(data_in!M1849="United States","United States",IF(data_in!M1849="Canada","Canada",IF(data_in!M1849="United Kingdom","United Kingdom","Other Country"))))</f>
        <v>Other Country</v>
      </c>
      <c r="I1849" s="8" t="str">
        <f>IF(A1849="","",IF(data_in!K1849="Unknown","Unknown",IF(data_in!K1849&lt;=10,"Very Small",IF(data_in!K1849&lt;=100,"Small",IF(data_in!K1849&lt;=500,"Medium",IF(data_in!K1849&gt;500,"Large","Error"))))))</f>
        <v>Very Small</v>
      </c>
      <c r="J1849" s="8" t="str">
        <f>IF(C1849=1,TEXT(data_in!E1849,"mm-yyyy"),"")</f>
        <v/>
      </c>
      <c r="K1849" s="8" t="str">
        <f>IF(A1849="","",IF(data_in!I1849="Website","Website",IF(data_in!I1849="Paid Search","Paid Search",IF(data_in!I1849="Slack","Slack","Other Channel"))))</f>
        <v>Website</v>
      </c>
      <c r="L1849" s="10">
        <f>IF(A1849="","",ROUND(N$3-data_in!B1849,0))</f>
        <v>133</v>
      </c>
    </row>
    <row r="1850" spans="1:12">
      <c r="A1850" s="8" t="str">
        <f>IF(data_in!A1850="","",data_in!A1850)</f>
        <v>5266b7e0-b8b6-4929-beb9-b0ccd6f77d59</v>
      </c>
      <c r="B1850" s="12">
        <f>IF(A1850="","",data_in!B1850)</f>
        <v>43850.075578703705</v>
      </c>
      <c r="C1850" s="8">
        <f>IF(A1850="","",IF(data_in!E1850="NULL",0,1))</f>
        <v>0</v>
      </c>
      <c r="D1850" s="8" t="str">
        <f>IF(A1850="","",IF(data_in!E1850="NULL","",ROUND(data_in!E1850-data_in!B1850,0)))</f>
        <v/>
      </c>
      <c r="E1850" s="8">
        <f>IF(A1850="","",IF(data_in!C1850="NULL",0,IF(data_in!C1850&gt;data_in!E1850,0,1)))</f>
        <v>1</v>
      </c>
      <c r="F1850" s="8">
        <f>IF(OR(A1850="",E1850=0),"",IF(data_in!C1850="NULL","",ROUND(data_in!C1850-data_in!B1850,0)))</f>
        <v>0</v>
      </c>
      <c r="G1850" s="8">
        <f>IF(OR(A1850="",E1850=0),"",IF(data_in!C1850="NULL","",IF(D1850="",ROUND(data_in!D1850-data_in!B1850,0),MIN(D1850,ROUND(data_in!D1850-data_in!B1850,0)))))</f>
        <v>30</v>
      </c>
      <c r="H1850" s="8" t="str">
        <f>IF(A1850="","",IF(data_in!M1850="United States","United States",IF(data_in!M1850="Canada","Canada",IF(data_in!M1850="United Kingdom","United Kingdom","Other Country"))))</f>
        <v>Other Country</v>
      </c>
      <c r="I1850" s="8" t="str">
        <f>IF(A1850="","",IF(data_in!K1850="Unknown","Unknown",IF(data_in!K1850&lt;=10,"Very Small",IF(data_in!K1850&lt;=100,"Small",IF(data_in!K1850&lt;=500,"Medium",IF(data_in!K1850&gt;500,"Large","Error"))))))</f>
        <v>Very Small</v>
      </c>
      <c r="J1850" s="8" t="str">
        <f>IF(C1850=1,TEXT(data_in!E1850,"mm-yyyy"),"")</f>
        <v/>
      </c>
      <c r="K1850" s="8" t="str">
        <f>IF(A1850="","",IF(data_in!I1850="Website","Website",IF(data_in!I1850="Paid Search","Paid Search",IF(data_in!I1850="Slack","Slack","Other Channel"))))</f>
        <v>Website</v>
      </c>
      <c r="L1850" s="10">
        <f>IF(A1850="","",ROUND(N$3-data_in!B1850,0))</f>
        <v>133</v>
      </c>
    </row>
    <row r="1851" spans="1:12">
      <c r="A1851" s="8" t="str">
        <f>IF(data_in!A1851="","",data_in!A1851)</f>
        <v>e47d0770-cd13-4eda-8822-30fed39041bf</v>
      </c>
      <c r="B1851" s="12">
        <f>IF(A1851="","",data_in!B1851)</f>
        <v>43850.002002314817</v>
      </c>
      <c r="C1851" s="8">
        <f>IF(A1851="","",IF(data_in!E1851="NULL",0,1))</f>
        <v>0</v>
      </c>
      <c r="D1851" s="8" t="str">
        <f>IF(A1851="","",IF(data_in!E1851="NULL","",ROUND(data_in!E1851-data_in!B1851,0)))</f>
        <v/>
      </c>
      <c r="E1851" s="8">
        <f>IF(A1851="","",IF(data_in!C1851="NULL",0,IF(data_in!C1851&gt;data_in!E1851,0,1)))</f>
        <v>0</v>
      </c>
      <c r="F1851" s="8" t="str">
        <f>IF(OR(A1851="",E1851=0),"",IF(data_in!C1851="NULL","",ROUND(data_in!C1851-data_in!B1851,0)))</f>
        <v/>
      </c>
      <c r="G1851" s="8" t="str">
        <f>IF(OR(A1851="",E1851=0),"",IF(data_in!C1851="NULL","",IF(D1851="",ROUND(data_in!D1851-data_in!B1851,0),MIN(D1851,ROUND(data_in!D1851-data_in!B1851,0)))))</f>
        <v/>
      </c>
      <c r="H1851" s="8" t="str">
        <f>IF(A1851="","",IF(data_in!M1851="United States","United States",IF(data_in!M1851="Canada","Canada",IF(data_in!M1851="United Kingdom","United Kingdom","Other Country"))))</f>
        <v>United States</v>
      </c>
      <c r="I1851" s="8" t="str">
        <f>IF(A1851="","",IF(data_in!K1851="Unknown","Unknown",IF(data_in!K1851&lt;=10,"Very Small",IF(data_in!K1851&lt;=100,"Small",IF(data_in!K1851&lt;=500,"Medium",IF(data_in!K1851&gt;500,"Large","Error"))))))</f>
        <v>Very Small</v>
      </c>
      <c r="J1851" s="8" t="str">
        <f>IF(C1851=1,TEXT(data_in!E1851,"mm-yyyy"),"")</f>
        <v/>
      </c>
      <c r="K1851" s="8" t="str">
        <f>IF(A1851="","",IF(data_in!I1851="Website","Website",IF(data_in!I1851="Paid Search","Paid Search",IF(data_in!I1851="Slack","Slack","Other Channel"))))</f>
        <v>Website</v>
      </c>
      <c r="L1851" s="10">
        <f>IF(A1851="","",ROUND(N$3-data_in!B1851,0))</f>
        <v>133</v>
      </c>
    </row>
    <row r="1852" spans="1:12">
      <c r="A1852" s="8" t="str">
        <f>IF(data_in!A1852="","",data_in!A1852)</f>
        <v>6bb5d1ad-eb74-49ac-8c86-56d29bae0362</v>
      </c>
      <c r="B1852" s="12">
        <f>IF(A1852="","",data_in!B1852)</f>
        <v>43850.074259259258</v>
      </c>
      <c r="C1852" s="8">
        <f>IF(A1852="","",IF(data_in!E1852="NULL",0,1))</f>
        <v>0</v>
      </c>
      <c r="D1852" s="8" t="str">
        <f>IF(A1852="","",IF(data_in!E1852="NULL","",ROUND(data_in!E1852-data_in!B1852,0)))</f>
        <v/>
      </c>
      <c r="E1852" s="8">
        <f>IF(A1852="","",IF(data_in!C1852="NULL",0,IF(data_in!C1852&gt;data_in!E1852,0,1)))</f>
        <v>0</v>
      </c>
      <c r="F1852" s="8" t="str">
        <f>IF(OR(A1852="",E1852=0),"",IF(data_in!C1852="NULL","",ROUND(data_in!C1852-data_in!B1852,0)))</f>
        <v/>
      </c>
      <c r="G1852" s="8" t="str">
        <f>IF(OR(A1852="",E1852=0),"",IF(data_in!C1852="NULL","",IF(D1852="",ROUND(data_in!D1852-data_in!B1852,0),MIN(D1852,ROUND(data_in!D1852-data_in!B1852,0)))))</f>
        <v/>
      </c>
      <c r="H1852" s="8" t="str">
        <f>IF(A1852="","",IF(data_in!M1852="United States","United States",IF(data_in!M1852="Canada","Canada",IF(data_in!M1852="United Kingdom","United Kingdom","Other Country"))))</f>
        <v>Other Country</v>
      </c>
      <c r="I1852" s="8" t="str">
        <f>IF(A1852="","",IF(data_in!K1852="Unknown","Unknown",IF(data_in!K1852&lt;=10,"Very Small",IF(data_in!K1852&lt;=100,"Small",IF(data_in!K1852&lt;=500,"Medium",IF(data_in!K1852&gt;500,"Large","Error"))))))</f>
        <v>Very Small</v>
      </c>
      <c r="J1852" s="8" t="str">
        <f>IF(C1852=1,TEXT(data_in!E1852,"mm-yyyy"),"")</f>
        <v/>
      </c>
      <c r="K1852" s="8" t="str">
        <f>IF(A1852="","",IF(data_in!I1852="Website","Website",IF(data_in!I1852="Paid Search","Paid Search",IF(data_in!I1852="Slack","Slack","Other Channel"))))</f>
        <v>Paid Search</v>
      </c>
      <c r="L1852" s="10">
        <f>IF(A1852="","",ROUND(N$3-data_in!B1852,0))</f>
        <v>133</v>
      </c>
    </row>
    <row r="1853" spans="1:12">
      <c r="A1853" s="8" t="str">
        <f>IF(data_in!A1853="","",data_in!A1853)</f>
        <v>699db0d4-977e-403b-a002-52ab07feebaa</v>
      </c>
      <c r="B1853" s="12">
        <f>IF(A1853="","",data_in!B1853)</f>
        <v>43850.154942129629</v>
      </c>
      <c r="C1853" s="8">
        <f>IF(A1853="","",IF(data_in!E1853="NULL",0,1))</f>
        <v>0</v>
      </c>
      <c r="D1853" s="8" t="str">
        <f>IF(A1853="","",IF(data_in!E1853="NULL","",ROUND(data_in!E1853-data_in!B1853,0)))</f>
        <v/>
      </c>
      <c r="E1853" s="8">
        <f>IF(A1853="","",IF(data_in!C1853="NULL",0,IF(data_in!C1853&gt;data_in!E1853,0,1)))</f>
        <v>1</v>
      </c>
      <c r="F1853" s="8">
        <f>IF(OR(A1853="",E1853=0),"",IF(data_in!C1853="NULL","",ROUND(data_in!C1853-data_in!B1853,0)))</f>
        <v>0</v>
      </c>
      <c r="G1853" s="8">
        <f>IF(OR(A1853="",E1853=0),"",IF(data_in!C1853="NULL","",IF(D1853="",ROUND(data_in!D1853-data_in!B1853,0),MIN(D1853,ROUND(data_in!D1853-data_in!B1853,0)))))</f>
        <v>30</v>
      </c>
      <c r="H1853" s="8" t="str">
        <f>IF(A1853="","",IF(data_in!M1853="United States","United States",IF(data_in!M1853="Canada","Canada",IF(data_in!M1853="United Kingdom","United Kingdom","Other Country"))))</f>
        <v>Other Country</v>
      </c>
      <c r="I1853" s="8" t="str">
        <f>IF(A1853="","",IF(data_in!K1853="Unknown","Unknown",IF(data_in!K1853&lt;=10,"Very Small",IF(data_in!K1853&lt;=100,"Small",IF(data_in!K1853&lt;=500,"Medium",IF(data_in!K1853&gt;500,"Large","Error"))))))</f>
        <v>Very Small</v>
      </c>
      <c r="J1853" s="8" t="str">
        <f>IF(C1853=1,TEXT(data_in!E1853,"mm-yyyy"),"")</f>
        <v/>
      </c>
      <c r="K1853" s="8" t="str">
        <f>IF(A1853="","",IF(data_in!I1853="Website","Website",IF(data_in!I1853="Paid Search","Paid Search",IF(data_in!I1853="Slack","Slack","Other Channel"))))</f>
        <v>Website</v>
      </c>
      <c r="L1853" s="10">
        <f>IF(A1853="","",ROUND(N$3-data_in!B1853,0))</f>
        <v>133</v>
      </c>
    </row>
    <row r="1854" spans="1:12">
      <c r="A1854" s="8" t="str">
        <f>IF(data_in!A1854="","",data_in!A1854)</f>
        <v>4584dbe3-f893-4baa-a39f-e618b8cbfeb9</v>
      </c>
      <c r="B1854" s="12">
        <f>IF(A1854="","",data_in!B1854)</f>
        <v>43850.264085648145</v>
      </c>
      <c r="C1854" s="8">
        <f>IF(A1854="","",IF(data_in!E1854="NULL",0,1))</f>
        <v>0</v>
      </c>
      <c r="D1854" s="8" t="str">
        <f>IF(A1854="","",IF(data_in!E1854="NULL","",ROUND(data_in!E1854-data_in!B1854,0)))</f>
        <v/>
      </c>
      <c r="E1854" s="8">
        <f>IF(A1854="","",IF(data_in!C1854="NULL",0,IF(data_in!C1854&gt;data_in!E1854,0,1)))</f>
        <v>0</v>
      </c>
      <c r="F1854" s="8" t="str">
        <f>IF(OR(A1854="",E1854=0),"",IF(data_in!C1854="NULL","",ROUND(data_in!C1854-data_in!B1854,0)))</f>
        <v/>
      </c>
      <c r="G1854" s="8" t="str">
        <f>IF(OR(A1854="",E1854=0),"",IF(data_in!C1854="NULL","",IF(D1854="",ROUND(data_in!D1854-data_in!B1854,0),MIN(D1854,ROUND(data_in!D1854-data_in!B1854,0)))))</f>
        <v/>
      </c>
      <c r="H1854" s="8" t="str">
        <f>IF(A1854="","",IF(data_in!M1854="United States","United States",IF(data_in!M1854="Canada","Canada",IF(data_in!M1854="United Kingdom","United Kingdom","Other Country"))))</f>
        <v>United States</v>
      </c>
      <c r="I1854" s="8" t="str">
        <f>IF(A1854="","",IF(data_in!K1854="Unknown","Unknown",IF(data_in!K1854&lt;=10,"Very Small",IF(data_in!K1854&lt;=100,"Small",IF(data_in!K1854&lt;=500,"Medium",IF(data_in!K1854&gt;500,"Large","Error"))))))</f>
        <v>Very Small</v>
      </c>
      <c r="J1854" s="8" t="str">
        <f>IF(C1854=1,TEXT(data_in!E1854,"mm-yyyy"),"")</f>
        <v/>
      </c>
      <c r="K1854" s="8" t="str">
        <f>IF(A1854="","",IF(data_in!I1854="Website","Website",IF(data_in!I1854="Paid Search","Paid Search",IF(data_in!I1854="Slack","Slack","Other Channel"))))</f>
        <v>Website</v>
      </c>
      <c r="L1854" s="10">
        <f>IF(A1854="","",ROUND(N$3-data_in!B1854,0))</f>
        <v>133</v>
      </c>
    </row>
    <row r="1855" spans="1:12">
      <c r="A1855" s="8" t="str">
        <f>IF(data_in!A1855="","",data_in!A1855)</f>
        <v>76be2ad9-dbfa-4eb9-ab64-6ec53f0e4f03</v>
      </c>
      <c r="B1855" s="12">
        <f>IF(A1855="","",data_in!B1855)</f>
        <v>43850.29960648148</v>
      </c>
      <c r="C1855" s="8">
        <f>IF(A1855="","",IF(data_in!E1855="NULL",0,1))</f>
        <v>0</v>
      </c>
      <c r="D1855" s="8" t="str">
        <f>IF(A1855="","",IF(data_in!E1855="NULL","",ROUND(data_in!E1855-data_in!B1855,0)))</f>
        <v/>
      </c>
      <c r="E1855" s="8">
        <f>IF(A1855="","",IF(data_in!C1855="NULL",0,IF(data_in!C1855&gt;data_in!E1855,0,1)))</f>
        <v>0</v>
      </c>
      <c r="F1855" s="8" t="str">
        <f>IF(OR(A1855="",E1855=0),"",IF(data_in!C1855="NULL","",ROUND(data_in!C1855-data_in!B1855,0)))</f>
        <v/>
      </c>
      <c r="G1855" s="8" t="str">
        <f>IF(OR(A1855="",E1855=0),"",IF(data_in!C1855="NULL","",IF(D1855="",ROUND(data_in!D1855-data_in!B1855,0),MIN(D1855,ROUND(data_in!D1855-data_in!B1855,0)))))</f>
        <v/>
      </c>
      <c r="H1855" s="8" t="str">
        <f>IF(A1855="","",IF(data_in!M1855="United States","United States",IF(data_in!M1855="Canada","Canada",IF(data_in!M1855="United Kingdom","United Kingdom","Other Country"))))</f>
        <v>United Kingdom</v>
      </c>
      <c r="I1855" s="8" t="str">
        <f>IF(A1855="","",IF(data_in!K1855="Unknown","Unknown",IF(data_in!K1855&lt;=10,"Very Small",IF(data_in!K1855&lt;=100,"Small",IF(data_in!K1855&lt;=500,"Medium",IF(data_in!K1855&gt;500,"Large","Error"))))))</f>
        <v>Very Small</v>
      </c>
      <c r="J1855" s="8" t="str">
        <f>IF(C1855=1,TEXT(data_in!E1855,"mm-yyyy"),"")</f>
        <v/>
      </c>
      <c r="K1855" s="8" t="str">
        <f>IF(A1855="","",IF(data_in!I1855="Website","Website",IF(data_in!I1855="Paid Search","Paid Search",IF(data_in!I1855="Slack","Slack","Other Channel"))))</f>
        <v>Website</v>
      </c>
      <c r="L1855" s="10">
        <f>IF(A1855="","",ROUND(N$3-data_in!B1855,0))</f>
        <v>133</v>
      </c>
    </row>
    <row r="1856" spans="1:12">
      <c r="A1856" s="8" t="str">
        <f>IF(data_in!A1856="","",data_in!A1856)</f>
        <v>8cc594ea-ab09-4916-b30c-b36c417bb680</v>
      </c>
      <c r="B1856" s="12">
        <f>IF(A1856="","",data_in!B1856)</f>
        <v>43850.254120370373</v>
      </c>
      <c r="C1856" s="8">
        <f>IF(A1856="","",IF(data_in!E1856="NULL",0,1))</f>
        <v>0</v>
      </c>
      <c r="D1856" s="8" t="str">
        <f>IF(A1856="","",IF(data_in!E1856="NULL","",ROUND(data_in!E1856-data_in!B1856,0)))</f>
        <v/>
      </c>
      <c r="E1856" s="8">
        <f>IF(A1856="","",IF(data_in!C1856="NULL",0,IF(data_in!C1856&gt;data_in!E1856,0,1)))</f>
        <v>0</v>
      </c>
      <c r="F1856" s="8" t="str">
        <f>IF(OR(A1856="",E1856=0),"",IF(data_in!C1856="NULL","",ROUND(data_in!C1856-data_in!B1856,0)))</f>
        <v/>
      </c>
      <c r="G1856" s="8" t="str">
        <f>IF(OR(A1856="",E1856=0),"",IF(data_in!C1856="NULL","",IF(D1856="",ROUND(data_in!D1856-data_in!B1856,0),MIN(D1856,ROUND(data_in!D1856-data_in!B1856,0)))))</f>
        <v/>
      </c>
      <c r="H1856" s="8" t="str">
        <f>IF(A1856="","",IF(data_in!M1856="United States","United States",IF(data_in!M1856="Canada","Canada",IF(data_in!M1856="United Kingdom","United Kingdom","Other Country"))))</f>
        <v>United States</v>
      </c>
      <c r="I1856" s="8" t="str">
        <f>IF(A1856="","",IF(data_in!K1856="Unknown","Unknown",IF(data_in!K1856&lt;=10,"Very Small",IF(data_in!K1856&lt;=100,"Small",IF(data_in!K1856&lt;=500,"Medium",IF(data_in!K1856&gt;500,"Large","Error"))))))</f>
        <v>Very Small</v>
      </c>
      <c r="J1856" s="8" t="str">
        <f>IF(C1856=1,TEXT(data_in!E1856,"mm-yyyy"),"")</f>
        <v/>
      </c>
      <c r="K1856" s="8" t="str">
        <f>IF(A1856="","",IF(data_in!I1856="Website","Website",IF(data_in!I1856="Paid Search","Paid Search",IF(data_in!I1856="Slack","Slack","Other Channel"))))</f>
        <v>Website</v>
      </c>
      <c r="L1856" s="10">
        <f>IF(A1856="","",ROUND(N$3-data_in!B1856,0))</f>
        <v>133</v>
      </c>
    </row>
    <row r="1857" spans="1:12">
      <c r="A1857" s="8" t="str">
        <f>IF(data_in!A1857="","",data_in!A1857)</f>
        <v>65429503-3f80-4341-ac09-42100ed99c91</v>
      </c>
      <c r="B1857" s="12">
        <f>IF(A1857="","",data_in!B1857)</f>
        <v>43850.419606481482</v>
      </c>
      <c r="C1857" s="8">
        <f>IF(A1857="","",IF(data_in!E1857="NULL",0,1))</f>
        <v>0</v>
      </c>
      <c r="D1857" s="8" t="str">
        <f>IF(A1857="","",IF(data_in!E1857="NULL","",ROUND(data_in!E1857-data_in!B1857,0)))</f>
        <v/>
      </c>
      <c r="E1857" s="8">
        <f>IF(A1857="","",IF(data_in!C1857="NULL",0,IF(data_in!C1857&gt;data_in!E1857,0,1)))</f>
        <v>0</v>
      </c>
      <c r="F1857" s="8" t="str">
        <f>IF(OR(A1857="",E1857=0),"",IF(data_in!C1857="NULL","",ROUND(data_in!C1857-data_in!B1857,0)))</f>
        <v/>
      </c>
      <c r="G1857" s="8" t="str">
        <f>IF(OR(A1857="",E1857=0),"",IF(data_in!C1857="NULL","",IF(D1857="",ROUND(data_in!D1857-data_in!B1857,0),MIN(D1857,ROUND(data_in!D1857-data_in!B1857,0)))))</f>
        <v/>
      </c>
      <c r="H1857" s="8" t="str">
        <f>IF(A1857="","",IF(data_in!M1857="United States","United States",IF(data_in!M1857="Canada","Canada",IF(data_in!M1857="United Kingdom","United Kingdom","Other Country"))))</f>
        <v>United States</v>
      </c>
      <c r="I1857" s="8" t="str">
        <f>IF(A1857="","",IF(data_in!K1857="Unknown","Unknown",IF(data_in!K1857&lt;=10,"Very Small",IF(data_in!K1857&lt;=100,"Small",IF(data_in!K1857&lt;=500,"Medium",IF(data_in!K1857&gt;500,"Large","Error"))))))</f>
        <v>Very Small</v>
      </c>
      <c r="J1857" s="8" t="str">
        <f>IF(C1857=1,TEXT(data_in!E1857,"mm-yyyy"),"")</f>
        <v/>
      </c>
      <c r="K1857" s="8" t="str">
        <f>IF(A1857="","",IF(data_in!I1857="Website","Website",IF(data_in!I1857="Paid Search","Paid Search",IF(data_in!I1857="Slack","Slack","Other Channel"))))</f>
        <v>Slack</v>
      </c>
      <c r="L1857" s="10">
        <f>IF(A1857="","",ROUND(N$3-data_in!B1857,0))</f>
        <v>133</v>
      </c>
    </row>
    <row r="1858" spans="1:12">
      <c r="A1858" s="8" t="str">
        <f>IF(data_in!A1858="","",data_in!A1858)</f>
        <v>321a4ee0-cbdd-4bb8-a483-08f26a09bca8</v>
      </c>
      <c r="B1858" s="12">
        <f>IF(A1858="","",data_in!B1858)</f>
        <v>43850.297372685185</v>
      </c>
      <c r="C1858" s="8">
        <f>IF(A1858="","",IF(data_in!E1858="NULL",0,1))</f>
        <v>0</v>
      </c>
      <c r="D1858" s="8" t="str">
        <f>IF(A1858="","",IF(data_in!E1858="NULL","",ROUND(data_in!E1858-data_in!B1858,0)))</f>
        <v/>
      </c>
      <c r="E1858" s="8">
        <f>IF(A1858="","",IF(data_in!C1858="NULL",0,IF(data_in!C1858&gt;data_in!E1858,0,1)))</f>
        <v>0</v>
      </c>
      <c r="F1858" s="8" t="str">
        <f>IF(OR(A1858="",E1858=0),"",IF(data_in!C1858="NULL","",ROUND(data_in!C1858-data_in!B1858,0)))</f>
        <v/>
      </c>
      <c r="G1858" s="8" t="str">
        <f>IF(OR(A1858="",E1858=0),"",IF(data_in!C1858="NULL","",IF(D1858="",ROUND(data_in!D1858-data_in!B1858,0),MIN(D1858,ROUND(data_in!D1858-data_in!B1858,0)))))</f>
        <v/>
      </c>
      <c r="H1858" s="8" t="str">
        <f>IF(A1858="","",IF(data_in!M1858="United States","United States",IF(data_in!M1858="Canada","Canada",IF(data_in!M1858="United Kingdom","United Kingdom","Other Country"))))</f>
        <v>Other Country</v>
      </c>
      <c r="I1858" s="8" t="str">
        <f>IF(A1858="","",IF(data_in!K1858="Unknown","Unknown",IF(data_in!K1858&lt;=10,"Very Small",IF(data_in!K1858&lt;=100,"Small",IF(data_in!K1858&lt;=500,"Medium",IF(data_in!K1858&gt;500,"Large","Error"))))))</f>
        <v>Very Small</v>
      </c>
      <c r="J1858" s="8" t="str">
        <f>IF(C1858=1,TEXT(data_in!E1858,"mm-yyyy"),"")</f>
        <v/>
      </c>
      <c r="K1858" s="8" t="str">
        <f>IF(A1858="","",IF(data_in!I1858="Website","Website",IF(data_in!I1858="Paid Search","Paid Search",IF(data_in!I1858="Slack","Slack","Other Channel"))))</f>
        <v>Website</v>
      </c>
      <c r="L1858" s="10">
        <f>IF(A1858="","",ROUND(N$3-data_in!B1858,0))</f>
        <v>133</v>
      </c>
    </row>
    <row r="1859" spans="1:12">
      <c r="A1859" s="8" t="str">
        <f>IF(data_in!A1859="","",data_in!A1859)</f>
        <v>49822681-e0dd-4a6c-9c46-aa2891be68c2</v>
      </c>
      <c r="B1859" s="12">
        <f>IF(A1859="","",data_in!B1859)</f>
        <v>43850.379374999997</v>
      </c>
      <c r="C1859" s="8">
        <f>IF(A1859="","",IF(data_in!E1859="NULL",0,1))</f>
        <v>1</v>
      </c>
      <c r="D1859" s="8">
        <f>IF(A1859="","",IF(data_in!E1859="NULL","",ROUND(data_in!E1859-data_in!B1859,0)))</f>
        <v>29</v>
      </c>
      <c r="E1859" s="8">
        <f>IF(A1859="","",IF(data_in!C1859="NULL",0,IF(data_in!C1859&gt;data_in!E1859,0,1)))</f>
        <v>0</v>
      </c>
      <c r="F1859" s="8" t="str">
        <f>IF(OR(A1859="",E1859=0),"",IF(data_in!C1859="NULL","",ROUND(data_in!C1859-data_in!B1859,0)))</f>
        <v/>
      </c>
      <c r="G1859" s="8" t="str">
        <f>IF(OR(A1859="",E1859=0),"",IF(data_in!C1859="NULL","",IF(D1859="",ROUND(data_in!D1859-data_in!B1859,0),MIN(D1859,ROUND(data_in!D1859-data_in!B1859,0)))))</f>
        <v/>
      </c>
      <c r="H1859" s="8" t="str">
        <f>IF(A1859="","",IF(data_in!M1859="United States","United States",IF(data_in!M1859="Canada","Canada",IF(data_in!M1859="United Kingdom","United Kingdom","Other Country"))))</f>
        <v>Other Country</v>
      </c>
      <c r="I1859" s="8" t="str">
        <f>IF(A1859="","",IF(data_in!K1859="Unknown","Unknown",IF(data_in!K1859&lt;=10,"Very Small",IF(data_in!K1859&lt;=100,"Small",IF(data_in!K1859&lt;=500,"Medium",IF(data_in!K1859&gt;500,"Large","Error"))))))</f>
        <v>Medium</v>
      </c>
      <c r="J1859" s="8" t="str">
        <f>IF(C1859=1,TEXT(data_in!E1859,"mm-yyyy"),"")</f>
        <v>02-2020</v>
      </c>
      <c r="K1859" s="8" t="str">
        <f>IF(A1859="","",IF(data_in!I1859="Website","Website",IF(data_in!I1859="Paid Search","Paid Search",IF(data_in!I1859="Slack","Slack","Other Channel"))))</f>
        <v>Website</v>
      </c>
      <c r="L1859" s="10">
        <f>IF(A1859="","",ROUND(N$3-data_in!B1859,0))</f>
        <v>133</v>
      </c>
    </row>
    <row r="1860" spans="1:12">
      <c r="A1860" s="8" t="str">
        <f>IF(data_in!A1860="","",data_in!A1860)</f>
        <v>be94d813-0bf0-4296-95ef-def7d45e19cf</v>
      </c>
      <c r="B1860" s="12">
        <f>IF(A1860="","",data_in!B1860)</f>
        <v>43850.308715277781</v>
      </c>
      <c r="C1860" s="8">
        <f>IF(A1860="","",IF(data_in!E1860="NULL",0,1))</f>
        <v>0</v>
      </c>
      <c r="D1860" s="8" t="str">
        <f>IF(A1860="","",IF(data_in!E1860="NULL","",ROUND(data_in!E1860-data_in!B1860,0)))</f>
        <v/>
      </c>
      <c r="E1860" s="8">
        <f>IF(A1860="","",IF(data_in!C1860="NULL",0,IF(data_in!C1860&gt;data_in!E1860,0,1)))</f>
        <v>0</v>
      </c>
      <c r="F1860" s="8" t="str">
        <f>IF(OR(A1860="",E1860=0),"",IF(data_in!C1860="NULL","",ROUND(data_in!C1860-data_in!B1860,0)))</f>
        <v/>
      </c>
      <c r="G1860" s="8" t="str">
        <f>IF(OR(A1860="",E1860=0),"",IF(data_in!C1860="NULL","",IF(D1860="",ROUND(data_in!D1860-data_in!B1860,0),MIN(D1860,ROUND(data_in!D1860-data_in!B1860,0)))))</f>
        <v/>
      </c>
      <c r="H1860" s="8" t="str">
        <f>IF(A1860="","",IF(data_in!M1860="United States","United States",IF(data_in!M1860="Canada","Canada",IF(data_in!M1860="United Kingdom","United Kingdom","Other Country"))))</f>
        <v>Other Country</v>
      </c>
      <c r="I1860" s="8" t="str">
        <f>IF(A1860="","",IF(data_in!K1860="Unknown","Unknown",IF(data_in!K1860&lt;=10,"Very Small",IF(data_in!K1860&lt;=100,"Small",IF(data_in!K1860&lt;=500,"Medium",IF(data_in!K1860&gt;500,"Large","Error"))))))</f>
        <v>Large</v>
      </c>
      <c r="J1860" s="8" t="str">
        <f>IF(C1860=1,TEXT(data_in!E1860,"mm-yyyy"),"")</f>
        <v/>
      </c>
      <c r="K1860" s="8" t="str">
        <f>IF(A1860="","",IF(data_in!I1860="Website","Website",IF(data_in!I1860="Paid Search","Paid Search",IF(data_in!I1860="Slack","Slack","Other Channel"))))</f>
        <v>Other Channel</v>
      </c>
      <c r="L1860" s="10">
        <f>IF(A1860="","",ROUND(N$3-data_in!B1860,0))</f>
        <v>133</v>
      </c>
    </row>
    <row r="1861" spans="1:12">
      <c r="A1861" s="8" t="str">
        <f>IF(data_in!A1861="","",data_in!A1861)</f>
        <v>65b68539-bbea-4f6f-bcd9-59a8150c01a6</v>
      </c>
      <c r="B1861" s="12">
        <f>IF(A1861="","",data_in!B1861)</f>
        <v>43850.340497685182</v>
      </c>
      <c r="C1861" s="8">
        <f>IF(A1861="","",IF(data_in!E1861="NULL",0,1))</f>
        <v>0</v>
      </c>
      <c r="D1861" s="8" t="str">
        <f>IF(A1861="","",IF(data_in!E1861="NULL","",ROUND(data_in!E1861-data_in!B1861,0)))</f>
        <v/>
      </c>
      <c r="E1861" s="8">
        <f>IF(A1861="","",IF(data_in!C1861="NULL",0,IF(data_in!C1861&gt;data_in!E1861,0,1)))</f>
        <v>0</v>
      </c>
      <c r="F1861" s="8" t="str">
        <f>IF(OR(A1861="",E1861=0),"",IF(data_in!C1861="NULL","",ROUND(data_in!C1861-data_in!B1861,0)))</f>
        <v/>
      </c>
      <c r="G1861" s="8" t="str">
        <f>IF(OR(A1861="",E1861=0),"",IF(data_in!C1861="NULL","",IF(D1861="",ROUND(data_in!D1861-data_in!B1861,0),MIN(D1861,ROUND(data_in!D1861-data_in!B1861,0)))))</f>
        <v/>
      </c>
      <c r="H1861" s="8" t="str">
        <f>IF(A1861="","",IF(data_in!M1861="United States","United States",IF(data_in!M1861="Canada","Canada",IF(data_in!M1861="United Kingdom","United Kingdom","Other Country"))))</f>
        <v>Other Country</v>
      </c>
      <c r="I1861" s="8" t="str">
        <f>IF(A1861="","",IF(data_in!K1861="Unknown","Unknown",IF(data_in!K1861&lt;=10,"Very Small",IF(data_in!K1861&lt;=100,"Small",IF(data_in!K1861&lt;=500,"Medium",IF(data_in!K1861&gt;500,"Large","Error"))))))</f>
        <v>Small</v>
      </c>
      <c r="J1861" s="8" t="str">
        <f>IF(C1861=1,TEXT(data_in!E1861,"mm-yyyy"),"")</f>
        <v/>
      </c>
      <c r="K1861" s="8" t="str">
        <f>IF(A1861="","",IF(data_in!I1861="Website","Website",IF(data_in!I1861="Paid Search","Paid Search",IF(data_in!I1861="Slack","Slack","Other Channel"))))</f>
        <v>Website</v>
      </c>
      <c r="L1861" s="10">
        <f>IF(A1861="","",ROUND(N$3-data_in!B1861,0))</f>
        <v>133</v>
      </c>
    </row>
    <row r="1862" spans="1:12">
      <c r="A1862" s="8" t="str">
        <f>IF(data_in!A1862="","",data_in!A1862)</f>
        <v>e78e2348-91f0-4410-b80a-cc58f022460c</v>
      </c>
      <c r="B1862" s="12">
        <f>IF(A1862="","",data_in!B1862)</f>
        <v>43850.361597222225</v>
      </c>
      <c r="C1862" s="8">
        <f>IF(A1862="","",IF(data_in!E1862="NULL",0,1))</f>
        <v>0</v>
      </c>
      <c r="D1862" s="8" t="str">
        <f>IF(A1862="","",IF(data_in!E1862="NULL","",ROUND(data_in!E1862-data_in!B1862,0)))</f>
        <v/>
      </c>
      <c r="E1862" s="8">
        <f>IF(A1862="","",IF(data_in!C1862="NULL",0,IF(data_in!C1862&gt;data_in!E1862,0,1)))</f>
        <v>1</v>
      </c>
      <c r="F1862" s="8">
        <f>IF(OR(A1862="",E1862=0),"",IF(data_in!C1862="NULL","",ROUND(data_in!C1862-data_in!B1862,0)))</f>
        <v>1</v>
      </c>
      <c r="G1862" s="8">
        <f>IF(OR(A1862="",E1862=0),"",IF(data_in!C1862="NULL","",IF(D1862="",ROUND(data_in!D1862-data_in!B1862,0),MIN(D1862,ROUND(data_in!D1862-data_in!B1862,0)))))</f>
        <v>31</v>
      </c>
      <c r="H1862" s="8" t="str">
        <f>IF(A1862="","",IF(data_in!M1862="United States","United States",IF(data_in!M1862="Canada","Canada",IF(data_in!M1862="United Kingdom","United Kingdom","Other Country"))))</f>
        <v>Canada</v>
      </c>
      <c r="I1862" s="8" t="str">
        <f>IF(A1862="","",IF(data_in!K1862="Unknown","Unknown",IF(data_in!K1862&lt;=10,"Very Small",IF(data_in!K1862&lt;=100,"Small",IF(data_in!K1862&lt;=500,"Medium",IF(data_in!K1862&gt;500,"Large","Error"))))))</f>
        <v>Small</v>
      </c>
      <c r="J1862" s="8" t="str">
        <f>IF(C1862=1,TEXT(data_in!E1862,"mm-yyyy"),"")</f>
        <v/>
      </c>
      <c r="K1862" s="8" t="str">
        <f>IF(A1862="","",IF(data_in!I1862="Website","Website",IF(data_in!I1862="Paid Search","Paid Search",IF(data_in!I1862="Slack","Slack","Other Channel"))))</f>
        <v>Website</v>
      </c>
      <c r="L1862" s="10">
        <f>IF(A1862="","",ROUND(N$3-data_in!B1862,0))</f>
        <v>133</v>
      </c>
    </row>
    <row r="1863" spans="1:12">
      <c r="A1863" s="8" t="str">
        <f>IF(data_in!A1863="","",data_in!A1863)</f>
        <v>5a8ac020-3eec-4123-b4f9-17e586228aea</v>
      </c>
      <c r="B1863" s="12">
        <f>IF(A1863="","",data_in!B1863)</f>
        <v>43850.362175925926</v>
      </c>
      <c r="C1863" s="8">
        <f>IF(A1863="","",IF(data_in!E1863="NULL",0,1))</f>
        <v>0</v>
      </c>
      <c r="D1863" s="8" t="str">
        <f>IF(A1863="","",IF(data_in!E1863="NULL","",ROUND(data_in!E1863-data_in!B1863,0)))</f>
        <v/>
      </c>
      <c r="E1863" s="8">
        <f>IF(A1863="","",IF(data_in!C1863="NULL",0,IF(data_in!C1863&gt;data_in!E1863,0,1)))</f>
        <v>1</v>
      </c>
      <c r="F1863" s="8">
        <f>IF(OR(A1863="",E1863=0),"",IF(data_in!C1863="NULL","",ROUND(data_in!C1863-data_in!B1863,0)))</f>
        <v>0</v>
      </c>
      <c r="G1863" s="8">
        <f>IF(OR(A1863="",E1863=0),"",IF(data_in!C1863="NULL","",IF(D1863="",ROUND(data_in!D1863-data_in!B1863,0),MIN(D1863,ROUND(data_in!D1863-data_in!B1863,0)))))</f>
        <v>30</v>
      </c>
      <c r="H1863" s="8" t="str">
        <f>IF(A1863="","",IF(data_in!M1863="United States","United States",IF(data_in!M1863="Canada","Canada",IF(data_in!M1863="United Kingdom","United Kingdom","Other Country"))))</f>
        <v>Other Country</v>
      </c>
      <c r="I1863" s="8" t="str">
        <f>IF(A1863="","",IF(data_in!K1863="Unknown","Unknown",IF(data_in!K1863&lt;=10,"Very Small",IF(data_in!K1863&lt;=100,"Small",IF(data_in!K1863&lt;=500,"Medium",IF(data_in!K1863&gt;500,"Large","Error"))))))</f>
        <v>Very Small</v>
      </c>
      <c r="J1863" s="8" t="str">
        <f>IF(C1863=1,TEXT(data_in!E1863,"mm-yyyy"),"")</f>
        <v/>
      </c>
      <c r="K1863" s="8" t="str">
        <f>IF(A1863="","",IF(data_in!I1863="Website","Website",IF(data_in!I1863="Paid Search","Paid Search",IF(data_in!I1863="Slack","Slack","Other Channel"))))</f>
        <v>Slack</v>
      </c>
      <c r="L1863" s="10">
        <f>IF(A1863="","",ROUND(N$3-data_in!B1863,0))</f>
        <v>133</v>
      </c>
    </row>
    <row r="1864" spans="1:12">
      <c r="A1864" s="8" t="str">
        <f>IF(data_in!A1864="","",data_in!A1864)</f>
        <v>c758f2e1-8d25-41bf-a174-26c6255fcd57</v>
      </c>
      <c r="B1864" s="12">
        <f>IF(A1864="","",data_in!B1864)</f>
        <v>43850.40483796296</v>
      </c>
      <c r="C1864" s="8">
        <f>IF(A1864="","",IF(data_in!E1864="NULL",0,1))</f>
        <v>0</v>
      </c>
      <c r="D1864" s="8" t="str">
        <f>IF(A1864="","",IF(data_in!E1864="NULL","",ROUND(data_in!E1864-data_in!B1864,0)))</f>
        <v/>
      </c>
      <c r="E1864" s="8">
        <f>IF(A1864="","",IF(data_in!C1864="NULL",0,IF(data_in!C1864&gt;data_in!E1864,0,1)))</f>
        <v>0</v>
      </c>
      <c r="F1864" s="8" t="str">
        <f>IF(OR(A1864="",E1864=0),"",IF(data_in!C1864="NULL","",ROUND(data_in!C1864-data_in!B1864,0)))</f>
        <v/>
      </c>
      <c r="G1864" s="8" t="str">
        <f>IF(OR(A1864="",E1864=0),"",IF(data_in!C1864="NULL","",IF(D1864="",ROUND(data_in!D1864-data_in!B1864,0),MIN(D1864,ROUND(data_in!D1864-data_in!B1864,0)))))</f>
        <v/>
      </c>
      <c r="H1864" s="8" t="str">
        <f>IF(A1864="","",IF(data_in!M1864="United States","United States",IF(data_in!M1864="Canada","Canada",IF(data_in!M1864="United Kingdom","United Kingdom","Other Country"))))</f>
        <v>Other Country</v>
      </c>
      <c r="I1864" s="8" t="str">
        <f>IF(A1864="","",IF(data_in!K1864="Unknown","Unknown",IF(data_in!K1864&lt;=10,"Very Small",IF(data_in!K1864&lt;=100,"Small",IF(data_in!K1864&lt;=500,"Medium",IF(data_in!K1864&gt;500,"Large","Error"))))))</f>
        <v>Large</v>
      </c>
      <c r="J1864" s="8" t="str">
        <f>IF(C1864=1,TEXT(data_in!E1864,"mm-yyyy"),"")</f>
        <v/>
      </c>
      <c r="K1864" s="8" t="str">
        <f>IF(A1864="","",IF(data_in!I1864="Website","Website",IF(data_in!I1864="Paid Search","Paid Search",IF(data_in!I1864="Slack","Slack","Other Channel"))))</f>
        <v>Website</v>
      </c>
      <c r="L1864" s="10">
        <f>IF(A1864="","",ROUND(N$3-data_in!B1864,0))</f>
        <v>133</v>
      </c>
    </row>
    <row r="1865" spans="1:12">
      <c r="A1865" s="8" t="str">
        <f>IF(data_in!A1865="","",data_in!A1865)</f>
        <v>418e9a71-dbb3-45de-a5e8-b11c97585df0</v>
      </c>
      <c r="B1865" s="12">
        <f>IF(A1865="","",data_in!B1865)</f>
        <v>43850.552615740744</v>
      </c>
      <c r="C1865" s="8">
        <f>IF(A1865="","",IF(data_in!E1865="NULL",0,1))</f>
        <v>0</v>
      </c>
      <c r="D1865" s="8" t="str">
        <f>IF(A1865="","",IF(data_in!E1865="NULL","",ROUND(data_in!E1865-data_in!B1865,0)))</f>
        <v/>
      </c>
      <c r="E1865" s="8">
        <f>IF(A1865="","",IF(data_in!C1865="NULL",0,IF(data_in!C1865&gt;data_in!E1865,0,1)))</f>
        <v>0</v>
      </c>
      <c r="F1865" s="8" t="str">
        <f>IF(OR(A1865="",E1865=0),"",IF(data_in!C1865="NULL","",ROUND(data_in!C1865-data_in!B1865,0)))</f>
        <v/>
      </c>
      <c r="G1865" s="8" t="str">
        <f>IF(OR(A1865="",E1865=0),"",IF(data_in!C1865="NULL","",IF(D1865="",ROUND(data_in!D1865-data_in!B1865,0),MIN(D1865,ROUND(data_in!D1865-data_in!B1865,0)))))</f>
        <v/>
      </c>
      <c r="H1865" s="8" t="str">
        <f>IF(A1865="","",IF(data_in!M1865="United States","United States",IF(data_in!M1865="Canada","Canada",IF(data_in!M1865="United Kingdom","United Kingdom","Other Country"))))</f>
        <v>Other Country</v>
      </c>
      <c r="I1865" s="8" t="str">
        <f>IF(A1865="","",IF(data_in!K1865="Unknown","Unknown",IF(data_in!K1865&lt;=10,"Very Small",IF(data_in!K1865&lt;=100,"Small",IF(data_in!K1865&lt;=500,"Medium",IF(data_in!K1865&gt;500,"Large","Error"))))))</f>
        <v>Very Small</v>
      </c>
      <c r="J1865" s="8" t="str">
        <f>IF(C1865=1,TEXT(data_in!E1865,"mm-yyyy"),"")</f>
        <v/>
      </c>
      <c r="K1865" s="8" t="str">
        <f>IF(A1865="","",IF(data_in!I1865="Website","Website",IF(data_in!I1865="Paid Search","Paid Search",IF(data_in!I1865="Slack","Slack","Other Channel"))))</f>
        <v>Slack</v>
      </c>
      <c r="L1865" s="10">
        <f>IF(A1865="","",ROUND(N$3-data_in!B1865,0))</f>
        <v>132</v>
      </c>
    </row>
    <row r="1866" spans="1:12">
      <c r="A1866" s="8" t="str">
        <f>IF(data_in!A1866="","",data_in!A1866)</f>
        <v>f64e2640-717c-47aa-bd88-32471120e641</v>
      </c>
      <c r="B1866" s="12">
        <f>IF(A1866="","",data_in!B1866)</f>
        <v>43850.47755787037</v>
      </c>
      <c r="C1866" s="8">
        <f>IF(A1866="","",IF(data_in!E1866="NULL",0,1))</f>
        <v>0</v>
      </c>
      <c r="D1866" s="8" t="str">
        <f>IF(A1866="","",IF(data_in!E1866="NULL","",ROUND(data_in!E1866-data_in!B1866,0)))</f>
        <v/>
      </c>
      <c r="E1866" s="8">
        <f>IF(A1866="","",IF(data_in!C1866="NULL",0,IF(data_in!C1866&gt;data_in!E1866,0,1)))</f>
        <v>0</v>
      </c>
      <c r="F1866" s="8" t="str">
        <f>IF(OR(A1866="",E1866=0),"",IF(data_in!C1866="NULL","",ROUND(data_in!C1866-data_in!B1866,0)))</f>
        <v/>
      </c>
      <c r="G1866" s="8" t="str">
        <f>IF(OR(A1866="",E1866=0),"",IF(data_in!C1866="NULL","",IF(D1866="",ROUND(data_in!D1866-data_in!B1866,0),MIN(D1866,ROUND(data_in!D1866-data_in!B1866,0)))))</f>
        <v/>
      </c>
      <c r="H1866" s="8" t="str">
        <f>IF(A1866="","",IF(data_in!M1866="United States","United States",IF(data_in!M1866="Canada","Canada",IF(data_in!M1866="United Kingdom","United Kingdom","Other Country"))))</f>
        <v>Other Country</v>
      </c>
      <c r="I1866" s="8" t="str">
        <f>IF(A1866="","",IF(data_in!K1866="Unknown","Unknown",IF(data_in!K1866&lt;=10,"Very Small",IF(data_in!K1866&lt;=100,"Small",IF(data_in!K1866&lt;=500,"Medium",IF(data_in!K1866&gt;500,"Large","Error"))))))</f>
        <v>Very Small</v>
      </c>
      <c r="J1866" s="8" t="str">
        <f>IF(C1866=1,TEXT(data_in!E1866,"mm-yyyy"),"")</f>
        <v/>
      </c>
      <c r="K1866" s="8" t="str">
        <f>IF(A1866="","",IF(data_in!I1866="Website","Website",IF(data_in!I1866="Paid Search","Paid Search",IF(data_in!I1866="Slack","Slack","Other Channel"))))</f>
        <v>Website</v>
      </c>
      <c r="L1866" s="10">
        <f>IF(A1866="","",ROUND(N$3-data_in!B1866,0))</f>
        <v>133</v>
      </c>
    </row>
    <row r="1867" spans="1:12">
      <c r="A1867" s="8" t="str">
        <f>IF(data_in!A1867="","",data_in!A1867)</f>
        <v>779c6454-5b9a-4d65-8009-a953318ea1a3</v>
      </c>
      <c r="B1867" s="12">
        <f>IF(A1867="","",data_in!B1867)</f>
        <v>43850.520787037036</v>
      </c>
      <c r="C1867" s="8">
        <f>IF(A1867="","",IF(data_in!E1867="NULL",0,1))</f>
        <v>0</v>
      </c>
      <c r="D1867" s="8" t="str">
        <f>IF(A1867="","",IF(data_in!E1867="NULL","",ROUND(data_in!E1867-data_in!B1867,0)))</f>
        <v/>
      </c>
      <c r="E1867" s="8">
        <f>IF(A1867="","",IF(data_in!C1867="NULL",0,IF(data_in!C1867&gt;data_in!E1867,0,1)))</f>
        <v>0</v>
      </c>
      <c r="F1867" s="8" t="str">
        <f>IF(OR(A1867="",E1867=0),"",IF(data_in!C1867="NULL","",ROUND(data_in!C1867-data_in!B1867,0)))</f>
        <v/>
      </c>
      <c r="G1867" s="8" t="str">
        <f>IF(OR(A1867="",E1867=0),"",IF(data_in!C1867="NULL","",IF(D1867="",ROUND(data_in!D1867-data_in!B1867,0),MIN(D1867,ROUND(data_in!D1867-data_in!B1867,0)))))</f>
        <v/>
      </c>
      <c r="H1867" s="8" t="str">
        <f>IF(A1867="","",IF(data_in!M1867="United States","United States",IF(data_in!M1867="Canada","Canada",IF(data_in!M1867="United Kingdom","United Kingdom","Other Country"))))</f>
        <v>United States</v>
      </c>
      <c r="I1867" s="8" t="str">
        <f>IF(A1867="","",IF(data_in!K1867="Unknown","Unknown",IF(data_in!K1867&lt;=10,"Very Small",IF(data_in!K1867&lt;=100,"Small",IF(data_in!K1867&lt;=500,"Medium",IF(data_in!K1867&gt;500,"Large","Error"))))))</f>
        <v>Medium</v>
      </c>
      <c r="J1867" s="8" t="str">
        <f>IF(C1867=1,TEXT(data_in!E1867,"mm-yyyy"),"")</f>
        <v/>
      </c>
      <c r="K1867" s="8" t="str">
        <f>IF(A1867="","",IF(data_in!I1867="Website","Website",IF(data_in!I1867="Paid Search","Paid Search",IF(data_in!I1867="Slack","Slack","Other Channel"))))</f>
        <v>Website</v>
      </c>
      <c r="L1867" s="10">
        <f>IF(A1867="","",ROUND(N$3-data_in!B1867,0))</f>
        <v>132</v>
      </c>
    </row>
    <row r="1868" spans="1:12">
      <c r="A1868" s="8" t="str">
        <f>IF(data_in!A1868="","",data_in!A1868)</f>
        <v>0f06c8b1-763f-49d8-a0f4-023b9c4070f0</v>
      </c>
      <c r="B1868" s="12">
        <f>IF(A1868="","",data_in!B1868)</f>
        <v>43850.531967592593</v>
      </c>
      <c r="C1868" s="8">
        <f>IF(A1868="","",IF(data_in!E1868="NULL",0,1))</f>
        <v>0</v>
      </c>
      <c r="D1868" s="8" t="str">
        <f>IF(A1868="","",IF(data_in!E1868="NULL","",ROUND(data_in!E1868-data_in!B1868,0)))</f>
        <v/>
      </c>
      <c r="E1868" s="8">
        <f>IF(A1868="","",IF(data_in!C1868="NULL",0,IF(data_in!C1868&gt;data_in!E1868,0,1)))</f>
        <v>0</v>
      </c>
      <c r="F1868" s="8" t="str">
        <f>IF(OR(A1868="",E1868=0),"",IF(data_in!C1868="NULL","",ROUND(data_in!C1868-data_in!B1868,0)))</f>
        <v/>
      </c>
      <c r="G1868" s="8" t="str">
        <f>IF(OR(A1868="",E1868=0),"",IF(data_in!C1868="NULL","",IF(D1868="",ROUND(data_in!D1868-data_in!B1868,0),MIN(D1868,ROUND(data_in!D1868-data_in!B1868,0)))))</f>
        <v/>
      </c>
      <c r="H1868" s="8" t="str">
        <f>IF(A1868="","",IF(data_in!M1868="United States","United States",IF(data_in!M1868="Canada","Canada",IF(data_in!M1868="United Kingdom","United Kingdom","Other Country"))))</f>
        <v>United Kingdom</v>
      </c>
      <c r="I1868" s="8" t="str">
        <f>IF(A1868="","",IF(data_in!K1868="Unknown","Unknown",IF(data_in!K1868&lt;=10,"Very Small",IF(data_in!K1868&lt;=100,"Small",IF(data_in!K1868&lt;=500,"Medium",IF(data_in!K1868&gt;500,"Large","Error"))))))</f>
        <v>Small</v>
      </c>
      <c r="J1868" s="8" t="str">
        <f>IF(C1868=1,TEXT(data_in!E1868,"mm-yyyy"),"")</f>
        <v/>
      </c>
      <c r="K1868" s="8" t="str">
        <f>IF(A1868="","",IF(data_in!I1868="Website","Website",IF(data_in!I1868="Paid Search","Paid Search",IF(data_in!I1868="Slack","Slack","Other Channel"))))</f>
        <v>Other Channel</v>
      </c>
      <c r="L1868" s="10">
        <f>IF(A1868="","",ROUND(N$3-data_in!B1868,0))</f>
        <v>132</v>
      </c>
    </row>
    <row r="1869" spans="1:12">
      <c r="A1869" s="8" t="str">
        <f>IF(data_in!A1869="","",data_in!A1869)</f>
        <v>188c3d7f-48aa-44c6-a58d-4e84e2b7eb59</v>
      </c>
      <c r="B1869" s="12">
        <f>IF(A1869="","",data_in!B1869)</f>
        <v>43850.585995370369</v>
      </c>
      <c r="C1869" s="8">
        <f>IF(A1869="","",IF(data_in!E1869="NULL",0,1))</f>
        <v>0</v>
      </c>
      <c r="D1869" s="8" t="str">
        <f>IF(A1869="","",IF(data_in!E1869="NULL","",ROUND(data_in!E1869-data_in!B1869,0)))</f>
        <v/>
      </c>
      <c r="E1869" s="8">
        <f>IF(A1869="","",IF(data_in!C1869="NULL",0,IF(data_in!C1869&gt;data_in!E1869,0,1)))</f>
        <v>0</v>
      </c>
      <c r="F1869" s="8" t="str">
        <f>IF(OR(A1869="",E1869=0),"",IF(data_in!C1869="NULL","",ROUND(data_in!C1869-data_in!B1869,0)))</f>
        <v/>
      </c>
      <c r="G1869" s="8" t="str">
        <f>IF(OR(A1869="",E1869=0),"",IF(data_in!C1869="NULL","",IF(D1869="",ROUND(data_in!D1869-data_in!B1869,0),MIN(D1869,ROUND(data_in!D1869-data_in!B1869,0)))))</f>
        <v/>
      </c>
      <c r="H1869" s="8" t="str">
        <f>IF(A1869="","",IF(data_in!M1869="United States","United States",IF(data_in!M1869="Canada","Canada",IF(data_in!M1869="United Kingdom","United Kingdom","Other Country"))))</f>
        <v>United States</v>
      </c>
      <c r="I1869" s="8" t="str">
        <f>IF(A1869="","",IF(data_in!K1869="Unknown","Unknown",IF(data_in!K1869&lt;=10,"Very Small",IF(data_in!K1869&lt;=100,"Small",IF(data_in!K1869&lt;=500,"Medium",IF(data_in!K1869&gt;500,"Large","Error"))))))</f>
        <v>Very Small</v>
      </c>
      <c r="J1869" s="8" t="str">
        <f>IF(C1869=1,TEXT(data_in!E1869,"mm-yyyy"),"")</f>
        <v/>
      </c>
      <c r="K1869" s="8" t="str">
        <f>IF(A1869="","",IF(data_in!I1869="Website","Website",IF(data_in!I1869="Paid Search","Paid Search",IF(data_in!I1869="Slack","Slack","Other Channel"))))</f>
        <v>Website</v>
      </c>
      <c r="L1869" s="10">
        <f>IF(A1869="","",ROUND(N$3-data_in!B1869,0))</f>
        <v>132</v>
      </c>
    </row>
    <row r="1870" spans="1:12">
      <c r="A1870" s="8" t="str">
        <f>IF(data_in!A1870="","",data_in!A1870)</f>
        <v>3885ecba-5b5e-4e1c-8553-912fc83f8cb3</v>
      </c>
      <c r="B1870" s="12">
        <f>IF(A1870="","",data_in!B1870)</f>
        <v>43954.498252314814</v>
      </c>
      <c r="C1870" s="8">
        <f>IF(A1870="","",IF(data_in!E1870="NULL",0,1))</f>
        <v>0</v>
      </c>
      <c r="D1870" s="8" t="str">
        <f>IF(A1870="","",IF(data_in!E1870="NULL","",ROUND(data_in!E1870-data_in!B1870,0)))</f>
        <v/>
      </c>
      <c r="E1870" s="8">
        <f>IF(A1870="","",IF(data_in!C1870="NULL",0,IF(data_in!C1870&gt;data_in!E1870,0,1)))</f>
        <v>0</v>
      </c>
      <c r="F1870" s="8" t="str">
        <f>IF(OR(A1870="",E1870=0),"",IF(data_in!C1870="NULL","",ROUND(data_in!C1870-data_in!B1870,0)))</f>
        <v/>
      </c>
      <c r="G1870" s="8" t="str">
        <f>IF(OR(A1870="",E1870=0),"",IF(data_in!C1870="NULL","",IF(D1870="",ROUND(data_in!D1870-data_in!B1870,0),MIN(D1870,ROUND(data_in!D1870-data_in!B1870,0)))))</f>
        <v/>
      </c>
      <c r="H1870" s="8" t="str">
        <f>IF(A1870="","",IF(data_in!M1870="United States","United States",IF(data_in!M1870="Canada","Canada",IF(data_in!M1870="United Kingdom","United Kingdom","Other Country"))))</f>
        <v>Other Country</v>
      </c>
      <c r="I1870" s="8" t="str">
        <f>IF(A1870="","",IF(data_in!K1870="Unknown","Unknown",IF(data_in!K1870&lt;=10,"Very Small",IF(data_in!K1870&lt;=100,"Small",IF(data_in!K1870&lt;=500,"Medium",IF(data_in!K1870&gt;500,"Large","Error"))))))</f>
        <v>Small</v>
      </c>
      <c r="J1870" s="8" t="str">
        <f>IF(C1870=1,TEXT(data_in!E1870,"mm-yyyy"),"")</f>
        <v/>
      </c>
      <c r="K1870" s="8" t="str">
        <f>IF(A1870="","",IF(data_in!I1870="Website","Website",IF(data_in!I1870="Paid Search","Paid Search",IF(data_in!I1870="Slack","Slack","Other Channel"))))</f>
        <v>Website</v>
      </c>
      <c r="L1870" s="10">
        <f>IF(A1870="","",ROUND(N$3-data_in!B1870,0))</f>
        <v>28</v>
      </c>
    </row>
    <row r="1871" spans="1:12">
      <c r="A1871" s="8" t="str">
        <f>IF(data_in!A1871="","",data_in!A1871)</f>
        <v>89ad6c49-2291-4c2e-8f34-9950d474233f</v>
      </c>
      <c r="B1871" s="12">
        <f>IF(A1871="","",data_in!B1871)</f>
        <v>43954.563437500001</v>
      </c>
      <c r="C1871" s="8">
        <f>IF(A1871="","",IF(data_in!E1871="NULL",0,1))</f>
        <v>0</v>
      </c>
      <c r="D1871" s="8" t="str">
        <f>IF(A1871="","",IF(data_in!E1871="NULL","",ROUND(data_in!E1871-data_in!B1871,0)))</f>
        <v/>
      </c>
      <c r="E1871" s="8">
        <f>IF(A1871="","",IF(data_in!C1871="NULL",0,IF(data_in!C1871&gt;data_in!E1871,0,1)))</f>
        <v>0</v>
      </c>
      <c r="F1871" s="8" t="str">
        <f>IF(OR(A1871="",E1871=0),"",IF(data_in!C1871="NULL","",ROUND(data_in!C1871-data_in!B1871,0)))</f>
        <v/>
      </c>
      <c r="G1871" s="8" t="str">
        <f>IF(OR(A1871="",E1871=0),"",IF(data_in!C1871="NULL","",IF(D1871="",ROUND(data_in!D1871-data_in!B1871,0),MIN(D1871,ROUND(data_in!D1871-data_in!B1871,0)))))</f>
        <v/>
      </c>
      <c r="H1871" s="8" t="str">
        <f>IF(A1871="","",IF(data_in!M1871="United States","United States",IF(data_in!M1871="Canada","Canada",IF(data_in!M1871="United Kingdom","United Kingdom","Other Country"))))</f>
        <v>Other Country</v>
      </c>
      <c r="I1871" s="8" t="str">
        <f>IF(A1871="","",IF(data_in!K1871="Unknown","Unknown",IF(data_in!K1871&lt;=10,"Very Small",IF(data_in!K1871&lt;=100,"Small",IF(data_in!K1871&lt;=500,"Medium",IF(data_in!K1871&gt;500,"Large","Error"))))))</f>
        <v>Very Small</v>
      </c>
      <c r="J1871" s="8" t="str">
        <f>IF(C1871=1,TEXT(data_in!E1871,"mm-yyyy"),"")</f>
        <v/>
      </c>
      <c r="K1871" s="8" t="str">
        <f>IF(A1871="","",IF(data_in!I1871="Website","Website",IF(data_in!I1871="Paid Search","Paid Search",IF(data_in!I1871="Slack","Slack","Other Channel"))))</f>
        <v>Website</v>
      </c>
      <c r="L1871" s="10">
        <f>IF(A1871="","",ROUND(N$3-data_in!B1871,0))</f>
        <v>28</v>
      </c>
    </row>
    <row r="1872" spans="1:12">
      <c r="A1872" s="8" t="str">
        <f>IF(data_in!A1872="","",data_in!A1872)</f>
        <v>411ffcc6-1d8e-461e-a1f9-b21a1eb32289</v>
      </c>
      <c r="B1872" s="12">
        <f>IF(A1872="","",data_in!B1872)</f>
        <v>43954.561284722222</v>
      </c>
      <c r="C1872" s="8">
        <f>IF(A1872="","",IF(data_in!E1872="NULL",0,1))</f>
        <v>0</v>
      </c>
      <c r="D1872" s="8" t="str">
        <f>IF(A1872="","",IF(data_in!E1872="NULL","",ROUND(data_in!E1872-data_in!B1872,0)))</f>
        <v/>
      </c>
      <c r="E1872" s="8">
        <f>IF(A1872="","",IF(data_in!C1872="NULL",0,IF(data_in!C1872&gt;data_in!E1872,0,1)))</f>
        <v>0</v>
      </c>
      <c r="F1872" s="8" t="str">
        <f>IF(OR(A1872="",E1872=0),"",IF(data_in!C1872="NULL","",ROUND(data_in!C1872-data_in!B1872,0)))</f>
        <v/>
      </c>
      <c r="G1872" s="8" t="str">
        <f>IF(OR(A1872="",E1872=0),"",IF(data_in!C1872="NULL","",IF(D1872="",ROUND(data_in!D1872-data_in!B1872,0),MIN(D1872,ROUND(data_in!D1872-data_in!B1872,0)))))</f>
        <v/>
      </c>
      <c r="H1872" s="8" t="str">
        <f>IF(A1872="","",IF(data_in!M1872="United States","United States",IF(data_in!M1872="Canada","Canada",IF(data_in!M1872="United Kingdom","United Kingdom","Other Country"))))</f>
        <v>United Kingdom</v>
      </c>
      <c r="I1872" s="8" t="str">
        <f>IF(A1872="","",IF(data_in!K1872="Unknown","Unknown",IF(data_in!K1872&lt;=10,"Very Small",IF(data_in!K1872&lt;=100,"Small",IF(data_in!K1872&lt;=500,"Medium",IF(data_in!K1872&gt;500,"Large","Error"))))))</f>
        <v>Small</v>
      </c>
      <c r="J1872" s="8" t="str">
        <f>IF(C1872=1,TEXT(data_in!E1872,"mm-yyyy"),"")</f>
        <v/>
      </c>
      <c r="K1872" s="8" t="str">
        <f>IF(A1872="","",IF(data_in!I1872="Website","Website",IF(data_in!I1872="Paid Search","Paid Search",IF(data_in!I1872="Slack","Slack","Other Channel"))))</f>
        <v>Website</v>
      </c>
      <c r="L1872" s="10">
        <f>IF(A1872="","",ROUND(N$3-data_in!B1872,0))</f>
        <v>28</v>
      </c>
    </row>
    <row r="1873" spans="1:12">
      <c r="A1873" s="8" t="str">
        <f>IF(data_in!A1873="","",data_in!A1873)</f>
        <v>d826396a-739b-4d11-b80b-7cecad40a564</v>
      </c>
      <c r="B1873" s="12">
        <f>IF(A1873="","",data_in!B1873)</f>
        <v>43954.639467592591</v>
      </c>
      <c r="C1873" s="8">
        <f>IF(A1873="","",IF(data_in!E1873="NULL",0,1))</f>
        <v>0</v>
      </c>
      <c r="D1873" s="8" t="str">
        <f>IF(A1873="","",IF(data_in!E1873="NULL","",ROUND(data_in!E1873-data_in!B1873,0)))</f>
        <v/>
      </c>
      <c r="E1873" s="8">
        <f>IF(A1873="","",IF(data_in!C1873="NULL",0,IF(data_in!C1873&gt;data_in!E1873,0,1)))</f>
        <v>0</v>
      </c>
      <c r="F1873" s="8" t="str">
        <f>IF(OR(A1873="",E1873=0),"",IF(data_in!C1873="NULL","",ROUND(data_in!C1873-data_in!B1873,0)))</f>
        <v/>
      </c>
      <c r="G1873" s="8" t="str">
        <f>IF(OR(A1873="",E1873=0),"",IF(data_in!C1873="NULL","",IF(D1873="",ROUND(data_in!D1873-data_in!B1873,0),MIN(D1873,ROUND(data_in!D1873-data_in!B1873,0)))))</f>
        <v/>
      </c>
      <c r="H1873" s="8" t="str">
        <f>IF(A1873="","",IF(data_in!M1873="United States","United States",IF(data_in!M1873="Canada","Canada",IF(data_in!M1873="United Kingdom","United Kingdom","Other Country"))))</f>
        <v>Other Country</v>
      </c>
      <c r="I1873" s="8" t="str">
        <f>IF(A1873="","",IF(data_in!K1873="Unknown","Unknown",IF(data_in!K1873&lt;=10,"Very Small",IF(data_in!K1873&lt;=100,"Small",IF(data_in!K1873&lt;=500,"Medium",IF(data_in!K1873&gt;500,"Large","Error"))))))</f>
        <v>Very Small</v>
      </c>
      <c r="J1873" s="8" t="str">
        <f>IF(C1873=1,TEXT(data_in!E1873,"mm-yyyy"),"")</f>
        <v/>
      </c>
      <c r="K1873" s="8" t="str">
        <f>IF(A1873="","",IF(data_in!I1873="Website","Website",IF(data_in!I1873="Paid Search","Paid Search",IF(data_in!I1873="Slack","Slack","Other Channel"))))</f>
        <v>Website</v>
      </c>
      <c r="L1873" s="10">
        <f>IF(A1873="","",ROUND(N$3-data_in!B1873,0))</f>
        <v>28</v>
      </c>
    </row>
    <row r="1874" spans="1:12">
      <c r="A1874" s="8" t="str">
        <f>IF(data_in!A1874="","",data_in!A1874)</f>
        <v>c83f4349-3620-4a44-9c04-9be5ba4faaff</v>
      </c>
      <c r="B1874" s="12">
        <f>IF(A1874="","",data_in!B1874)</f>
        <v>43954.635266203702</v>
      </c>
      <c r="C1874" s="8">
        <f>IF(A1874="","",IF(data_in!E1874="NULL",0,1))</f>
        <v>0</v>
      </c>
      <c r="D1874" s="8" t="str">
        <f>IF(A1874="","",IF(data_in!E1874="NULL","",ROUND(data_in!E1874-data_in!B1874,0)))</f>
        <v/>
      </c>
      <c r="E1874" s="8">
        <f>IF(A1874="","",IF(data_in!C1874="NULL",0,IF(data_in!C1874&gt;data_in!E1874,0,1)))</f>
        <v>1</v>
      </c>
      <c r="F1874" s="8">
        <f>IF(OR(A1874="",E1874=0),"",IF(data_in!C1874="NULL","",ROUND(data_in!C1874-data_in!B1874,0)))</f>
        <v>0</v>
      </c>
      <c r="G1874" s="8">
        <f>IF(OR(A1874="",E1874=0),"",IF(data_in!C1874="NULL","",IF(D1874="",ROUND(data_in!D1874-data_in!B1874,0),MIN(D1874,ROUND(data_in!D1874-data_in!B1874,0)))))</f>
        <v>14</v>
      </c>
      <c r="H1874" s="8" t="str">
        <f>IF(A1874="","",IF(data_in!M1874="United States","United States",IF(data_in!M1874="Canada","Canada",IF(data_in!M1874="United Kingdom","United Kingdom","Other Country"))))</f>
        <v>Other Country</v>
      </c>
      <c r="I1874" s="8" t="str">
        <f>IF(A1874="","",IF(data_in!K1874="Unknown","Unknown",IF(data_in!K1874&lt;=10,"Very Small",IF(data_in!K1874&lt;=100,"Small",IF(data_in!K1874&lt;=500,"Medium",IF(data_in!K1874&gt;500,"Large","Error"))))))</f>
        <v>Medium</v>
      </c>
      <c r="J1874" s="8" t="str">
        <f>IF(C1874=1,TEXT(data_in!E1874,"mm-yyyy"),"")</f>
        <v/>
      </c>
      <c r="K1874" s="8" t="str">
        <f>IF(A1874="","",IF(data_in!I1874="Website","Website",IF(data_in!I1874="Paid Search","Paid Search",IF(data_in!I1874="Slack","Slack","Other Channel"))))</f>
        <v>Website</v>
      </c>
      <c r="L1874" s="10">
        <f>IF(A1874="","",ROUND(N$3-data_in!B1874,0))</f>
        <v>28</v>
      </c>
    </row>
    <row r="1875" spans="1:12">
      <c r="A1875" s="8" t="str">
        <f>IF(data_in!A1875="","",data_in!A1875)</f>
        <v>304b60d7-f02e-4251-82ea-d8103c2c6be7</v>
      </c>
      <c r="B1875" s="12">
        <f>IF(A1875="","",data_in!B1875)</f>
        <v>43954.660011574073</v>
      </c>
      <c r="C1875" s="8">
        <f>IF(A1875="","",IF(data_in!E1875="NULL",0,1))</f>
        <v>0</v>
      </c>
      <c r="D1875" s="8" t="str">
        <f>IF(A1875="","",IF(data_in!E1875="NULL","",ROUND(data_in!E1875-data_in!B1875,0)))</f>
        <v/>
      </c>
      <c r="E1875" s="8">
        <f>IF(A1875="","",IF(data_in!C1875="NULL",0,IF(data_in!C1875&gt;data_in!E1875,0,1)))</f>
        <v>0</v>
      </c>
      <c r="F1875" s="8" t="str">
        <f>IF(OR(A1875="",E1875=0),"",IF(data_in!C1875="NULL","",ROUND(data_in!C1875-data_in!B1875,0)))</f>
        <v/>
      </c>
      <c r="G1875" s="8" t="str">
        <f>IF(OR(A1875="",E1875=0),"",IF(data_in!C1875="NULL","",IF(D1875="",ROUND(data_in!D1875-data_in!B1875,0),MIN(D1875,ROUND(data_in!D1875-data_in!B1875,0)))))</f>
        <v/>
      </c>
      <c r="H1875" s="8" t="str">
        <f>IF(A1875="","",IF(data_in!M1875="United States","United States",IF(data_in!M1875="Canada","Canada",IF(data_in!M1875="United Kingdom","United Kingdom","Other Country"))))</f>
        <v>Other Country</v>
      </c>
      <c r="I1875" s="8" t="str">
        <f>IF(A1875="","",IF(data_in!K1875="Unknown","Unknown",IF(data_in!K1875&lt;=10,"Very Small",IF(data_in!K1875&lt;=100,"Small",IF(data_in!K1875&lt;=500,"Medium",IF(data_in!K1875&gt;500,"Large","Error"))))))</f>
        <v>Very Small</v>
      </c>
      <c r="J1875" s="8" t="str">
        <f>IF(C1875=1,TEXT(data_in!E1875,"mm-yyyy"),"")</f>
        <v/>
      </c>
      <c r="K1875" s="8" t="str">
        <f>IF(A1875="","",IF(data_in!I1875="Website","Website",IF(data_in!I1875="Paid Search","Paid Search",IF(data_in!I1875="Slack","Slack","Other Channel"))))</f>
        <v>Website</v>
      </c>
      <c r="L1875" s="10">
        <f>IF(A1875="","",ROUND(N$3-data_in!B1875,0))</f>
        <v>28</v>
      </c>
    </row>
    <row r="1876" spans="1:12">
      <c r="A1876" s="8" t="str">
        <f>IF(data_in!A1876="","",data_in!A1876)</f>
        <v>86562078-3e3e-46fd-9820-4ed89b04363d</v>
      </c>
      <c r="B1876" s="12">
        <f>IF(A1876="","",data_in!B1876)</f>
        <v>43954.837314814817</v>
      </c>
      <c r="C1876" s="8">
        <f>IF(A1876="","",IF(data_in!E1876="NULL",0,1))</f>
        <v>0</v>
      </c>
      <c r="D1876" s="8" t="str">
        <f>IF(A1876="","",IF(data_in!E1876="NULL","",ROUND(data_in!E1876-data_in!B1876,0)))</f>
        <v/>
      </c>
      <c r="E1876" s="8">
        <f>IF(A1876="","",IF(data_in!C1876="NULL",0,IF(data_in!C1876&gt;data_in!E1876,0,1)))</f>
        <v>0</v>
      </c>
      <c r="F1876" s="8" t="str">
        <f>IF(OR(A1876="",E1876=0),"",IF(data_in!C1876="NULL","",ROUND(data_in!C1876-data_in!B1876,0)))</f>
        <v/>
      </c>
      <c r="G1876" s="8" t="str">
        <f>IF(OR(A1876="",E1876=0),"",IF(data_in!C1876="NULL","",IF(D1876="",ROUND(data_in!D1876-data_in!B1876,0),MIN(D1876,ROUND(data_in!D1876-data_in!B1876,0)))))</f>
        <v/>
      </c>
      <c r="H1876" s="8" t="str">
        <f>IF(A1876="","",IF(data_in!M1876="United States","United States",IF(data_in!M1876="Canada","Canada",IF(data_in!M1876="United Kingdom","United Kingdom","Other Country"))))</f>
        <v>Other Country</v>
      </c>
      <c r="I1876" s="8" t="str">
        <f>IF(A1876="","",IF(data_in!K1876="Unknown","Unknown",IF(data_in!K1876&lt;=10,"Very Small",IF(data_in!K1876&lt;=100,"Small",IF(data_in!K1876&lt;=500,"Medium",IF(data_in!K1876&gt;500,"Large","Error"))))))</f>
        <v>Very Small</v>
      </c>
      <c r="J1876" s="8" t="str">
        <f>IF(C1876=1,TEXT(data_in!E1876,"mm-yyyy"),"")</f>
        <v/>
      </c>
      <c r="K1876" s="8" t="str">
        <f>IF(A1876="","",IF(data_in!I1876="Website","Website",IF(data_in!I1876="Paid Search","Paid Search",IF(data_in!I1876="Slack","Slack","Other Channel"))))</f>
        <v>Website</v>
      </c>
      <c r="L1876" s="10">
        <f>IF(A1876="","",ROUND(N$3-data_in!B1876,0))</f>
        <v>28</v>
      </c>
    </row>
    <row r="1877" spans="1:12">
      <c r="A1877" s="8" t="str">
        <f>IF(data_in!A1877="","",data_in!A1877)</f>
        <v>c7fcffa9-8db6-44a5-90de-688cfa8fc714</v>
      </c>
      <c r="B1877" s="12">
        <f>IF(A1877="","",data_in!B1877)</f>
        <v>43954.963194444441</v>
      </c>
      <c r="C1877" s="8">
        <f>IF(A1877="","",IF(data_in!E1877="NULL",0,1))</f>
        <v>0</v>
      </c>
      <c r="D1877" s="8" t="str">
        <f>IF(A1877="","",IF(data_in!E1877="NULL","",ROUND(data_in!E1877-data_in!B1877,0)))</f>
        <v/>
      </c>
      <c r="E1877" s="8">
        <f>IF(A1877="","",IF(data_in!C1877="NULL",0,IF(data_in!C1877&gt;data_in!E1877,0,1)))</f>
        <v>0</v>
      </c>
      <c r="F1877" s="8" t="str">
        <f>IF(OR(A1877="",E1877=0),"",IF(data_in!C1877="NULL","",ROUND(data_in!C1877-data_in!B1877,0)))</f>
        <v/>
      </c>
      <c r="G1877" s="8" t="str">
        <f>IF(OR(A1877="",E1877=0),"",IF(data_in!C1877="NULL","",IF(D1877="",ROUND(data_in!D1877-data_in!B1877,0),MIN(D1877,ROUND(data_in!D1877-data_in!B1877,0)))))</f>
        <v/>
      </c>
      <c r="H1877" s="8" t="str">
        <f>IF(A1877="","",IF(data_in!M1877="United States","United States",IF(data_in!M1877="Canada","Canada",IF(data_in!M1877="United Kingdom","United Kingdom","Other Country"))))</f>
        <v>United States</v>
      </c>
      <c r="I1877" s="8" t="str">
        <f>IF(A1877="","",IF(data_in!K1877="Unknown","Unknown",IF(data_in!K1877&lt;=10,"Very Small",IF(data_in!K1877&lt;=100,"Small",IF(data_in!K1877&lt;=500,"Medium",IF(data_in!K1877&gt;500,"Large","Error"))))))</f>
        <v>Very Small</v>
      </c>
      <c r="J1877" s="8" t="str">
        <f>IF(C1877=1,TEXT(data_in!E1877,"mm-yyyy"),"")</f>
        <v/>
      </c>
      <c r="K1877" s="8" t="str">
        <f>IF(A1877="","",IF(data_in!I1877="Website","Website",IF(data_in!I1877="Paid Search","Paid Search",IF(data_in!I1877="Slack","Slack","Other Channel"))))</f>
        <v>Website</v>
      </c>
      <c r="L1877" s="10">
        <f>IF(A1877="","",ROUND(N$3-data_in!B1877,0))</f>
        <v>28</v>
      </c>
    </row>
    <row r="1878" spans="1:12">
      <c r="A1878" s="8" t="str">
        <f>IF(data_in!A1878="","",data_in!A1878)</f>
        <v>b0c71a1e-809a-46d7-9462-ad5e3c6b45c3</v>
      </c>
      <c r="B1878" s="12">
        <f>IF(A1878="","",data_in!B1878)</f>
        <v>43954.960821759261</v>
      </c>
      <c r="C1878" s="8">
        <f>IF(A1878="","",IF(data_in!E1878="NULL",0,1))</f>
        <v>0</v>
      </c>
      <c r="D1878" s="8" t="str">
        <f>IF(A1878="","",IF(data_in!E1878="NULL","",ROUND(data_in!E1878-data_in!B1878,0)))</f>
        <v/>
      </c>
      <c r="E1878" s="8">
        <f>IF(A1878="","",IF(data_in!C1878="NULL",0,IF(data_in!C1878&gt;data_in!E1878,0,1)))</f>
        <v>0</v>
      </c>
      <c r="F1878" s="8" t="str">
        <f>IF(OR(A1878="",E1878=0),"",IF(data_in!C1878="NULL","",ROUND(data_in!C1878-data_in!B1878,0)))</f>
        <v/>
      </c>
      <c r="G1878" s="8" t="str">
        <f>IF(OR(A1878="",E1878=0),"",IF(data_in!C1878="NULL","",IF(D1878="",ROUND(data_in!D1878-data_in!B1878,0),MIN(D1878,ROUND(data_in!D1878-data_in!B1878,0)))))</f>
        <v/>
      </c>
      <c r="H1878" s="8" t="str">
        <f>IF(A1878="","",IF(data_in!M1878="United States","United States",IF(data_in!M1878="Canada","Canada",IF(data_in!M1878="United Kingdom","United Kingdom","Other Country"))))</f>
        <v>United States</v>
      </c>
      <c r="I1878" s="8" t="str">
        <f>IF(A1878="","",IF(data_in!K1878="Unknown","Unknown",IF(data_in!K1878&lt;=10,"Very Small",IF(data_in!K1878&lt;=100,"Small",IF(data_in!K1878&lt;=500,"Medium",IF(data_in!K1878&gt;500,"Large","Error"))))))</f>
        <v>Very Small</v>
      </c>
      <c r="J1878" s="8" t="str">
        <f>IF(C1878=1,TEXT(data_in!E1878,"mm-yyyy"),"")</f>
        <v/>
      </c>
      <c r="K1878" s="8" t="str">
        <f>IF(A1878="","",IF(data_in!I1878="Website","Website",IF(data_in!I1878="Paid Search","Paid Search",IF(data_in!I1878="Slack","Slack","Other Channel"))))</f>
        <v>Website</v>
      </c>
      <c r="L1878" s="10">
        <f>IF(A1878="","",ROUND(N$3-data_in!B1878,0))</f>
        <v>28</v>
      </c>
    </row>
    <row r="1879" spans="1:12">
      <c r="A1879" s="8" t="str">
        <f>IF(data_in!A1879="","",data_in!A1879)</f>
        <v>421b9147-f53d-4c11-9208-2175edb21a01</v>
      </c>
      <c r="B1879" s="12">
        <f>IF(A1879="","",data_in!B1879)</f>
        <v>43955.095578703702</v>
      </c>
      <c r="C1879" s="8">
        <f>IF(A1879="","",IF(data_in!E1879="NULL",0,1))</f>
        <v>0</v>
      </c>
      <c r="D1879" s="8" t="str">
        <f>IF(A1879="","",IF(data_in!E1879="NULL","",ROUND(data_in!E1879-data_in!B1879,0)))</f>
        <v/>
      </c>
      <c r="E1879" s="8">
        <f>IF(A1879="","",IF(data_in!C1879="NULL",0,IF(data_in!C1879&gt;data_in!E1879,0,1)))</f>
        <v>0</v>
      </c>
      <c r="F1879" s="8" t="str">
        <f>IF(OR(A1879="",E1879=0),"",IF(data_in!C1879="NULL","",ROUND(data_in!C1879-data_in!B1879,0)))</f>
        <v/>
      </c>
      <c r="G1879" s="8" t="str">
        <f>IF(OR(A1879="",E1879=0),"",IF(data_in!C1879="NULL","",IF(D1879="",ROUND(data_in!D1879-data_in!B1879,0),MIN(D1879,ROUND(data_in!D1879-data_in!B1879,0)))))</f>
        <v/>
      </c>
      <c r="H1879" s="8" t="str">
        <f>IF(A1879="","",IF(data_in!M1879="United States","United States",IF(data_in!M1879="Canada","Canada",IF(data_in!M1879="United Kingdom","United Kingdom","Other Country"))))</f>
        <v>Other Country</v>
      </c>
      <c r="I1879" s="8" t="str">
        <f>IF(A1879="","",IF(data_in!K1879="Unknown","Unknown",IF(data_in!K1879&lt;=10,"Very Small",IF(data_in!K1879&lt;=100,"Small",IF(data_in!K1879&lt;=500,"Medium",IF(data_in!K1879&gt;500,"Large","Error"))))))</f>
        <v>Very Small</v>
      </c>
      <c r="J1879" s="8" t="str">
        <f>IF(C1879=1,TEXT(data_in!E1879,"mm-yyyy"),"")</f>
        <v/>
      </c>
      <c r="K1879" s="8" t="str">
        <f>IF(A1879="","",IF(data_in!I1879="Website","Website",IF(data_in!I1879="Paid Search","Paid Search",IF(data_in!I1879="Slack","Slack","Other Channel"))))</f>
        <v>Paid Search</v>
      </c>
      <c r="L1879" s="10">
        <f>IF(A1879="","",ROUND(N$3-data_in!B1879,0))</f>
        <v>28</v>
      </c>
    </row>
    <row r="1880" spans="1:12">
      <c r="A1880" s="8" t="str">
        <f>IF(data_in!A1880="","",data_in!A1880)</f>
        <v>79022809-2806-4506-9fd7-3e692c81c6d4</v>
      </c>
      <c r="B1880" s="12">
        <f>IF(A1880="","",data_in!B1880)</f>
        <v>43955.096018518518</v>
      </c>
      <c r="C1880" s="8">
        <f>IF(A1880="","",IF(data_in!E1880="NULL",0,1))</f>
        <v>0</v>
      </c>
      <c r="D1880" s="8" t="str">
        <f>IF(A1880="","",IF(data_in!E1880="NULL","",ROUND(data_in!E1880-data_in!B1880,0)))</f>
        <v/>
      </c>
      <c r="E1880" s="8">
        <f>IF(A1880="","",IF(data_in!C1880="NULL",0,IF(data_in!C1880&gt;data_in!E1880,0,1)))</f>
        <v>0</v>
      </c>
      <c r="F1880" s="8" t="str">
        <f>IF(OR(A1880="",E1880=0),"",IF(data_in!C1880="NULL","",ROUND(data_in!C1880-data_in!B1880,0)))</f>
        <v/>
      </c>
      <c r="G1880" s="8" t="str">
        <f>IF(OR(A1880="",E1880=0),"",IF(data_in!C1880="NULL","",IF(D1880="",ROUND(data_in!D1880-data_in!B1880,0),MIN(D1880,ROUND(data_in!D1880-data_in!B1880,0)))))</f>
        <v/>
      </c>
      <c r="H1880" s="8" t="str">
        <f>IF(A1880="","",IF(data_in!M1880="United States","United States",IF(data_in!M1880="Canada","Canada",IF(data_in!M1880="United Kingdom","United Kingdom","Other Country"))))</f>
        <v>United States</v>
      </c>
      <c r="I1880" s="8" t="str">
        <f>IF(A1880="","",IF(data_in!K1880="Unknown","Unknown",IF(data_in!K1880&lt;=10,"Very Small",IF(data_in!K1880&lt;=100,"Small",IF(data_in!K1880&lt;=500,"Medium",IF(data_in!K1880&gt;500,"Large","Error"))))))</f>
        <v>Medium</v>
      </c>
      <c r="J1880" s="8" t="str">
        <f>IF(C1880=1,TEXT(data_in!E1880,"mm-yyyy"),"")</f>
        <v/>
      </c>
      <c r="K1880" s="8" t="str">
        <f>IF(A1880="","",IF(data_in!I1880="Website","Website",IF(data_in!I1880="Paid Search","Paid Search",IF(data_in!I1880="Slack","Slack","Other Channel"))))</f>
        <v>Slack</v>
      </c>
      <c r="L1880" s="10">
        <f>IF(A1880="","",ROUND(N$3-data_in!B1880,0))</f>
        <v>28</v>
      </c>
    </row>
    <row r="1881" spans="1:12">
      <c r="A1881" s="8" t="str">
        <f>IF(data_in!A1881="","",data_in!A1881)</f>
        <v>f7cdc890-304d-472f-a488-e513d834a20b</v>
      </c>
      <c r="B1881" s="12">
        <f>IF(A1881="","",data_in!B1881)</f>
        <v>43955.121539351851</v>
      </c>
      <c r="C1881" s="8">
        <f>IF(A1881="","",IF(data_in!E1881="NULL",0,1))</f>
        <v>0</v>
      </c>
      <c r="D1881" s="8" t="str">
        <f>IF(A1881="","",IF(data_in!E1881="NULL","",ROUND(data_in!E1881-data_in!B1881,0)))</f>
        <v/>
      </c>
      <c r="E1881" s="8">
        <f>IF(A1881="","",IF(data_in!C1881="NULL",0,IF(data_in!C1881&gt;data_in!E1881,0,1)))</f>
        <v>1</v>
      </c>
      <c r="F1881" s="8">
        <f>IF(OR(A1881="",E1881=0),"",IF(data_in!C1881="NULL","",ROUND(data_in!C1881-data_in!B1881,0)))</f>
        <v>0</v>
      </c>
      <c r="G1881" s="8">
        <f>IF(OR(A1881="",E1881=0),"",IF(data_in!C1881="NULL","",IF(D1881="",ROUND(data_in!D1881-data_in!B1881,0),MIN(D1881,ROUND(data_in!D1881-data_in!B1881,0)))))</f>
        <v>14</v>
      </c>
      <c r="H1881" s="8" t="str">
        <f>IF(A1881="","",IF(data_in!M1881="United States","United States",IF(data_in!M1881="Canada","Canada",IF(data_in!M1881="United Kingdom","United Kingdom","Other Country"))))</f>
        <v>Other Country</v>
      </c>
      <c r="I1881" s="8" t="str">
        <f>IF(A1881="","",IF(data_in!K1881="Unknown","Unknown",IF(data_in!K1881&lt;=10,"Very Small",IF(data_in!K1881&lt;=100,"Small",IF(data_in!K1881&lt;=500,"Medium",IF(data_in!K1881&gt;500,"Large","Error"))))))</f>
        <v>Very Small</v>
      </c>
      <c r="J1881" s="8" t="str">
        <f>IF(C1881=1,TEXT(data_in!E1881,"mm-yyyy"),"")</f>
        <v/>
      </c>
      <c r="K1881" s="8" t="str">
        <f>IF(A1881="","",IF(data_in!I1881="Website","Website",IF(data_in!I1881="Paid Search","Paid Search",IF(data_in!I1881="Slack","Slack","Other Channel"))))</f>
        <v>Website</v>
      </c>
      <c r="L1881" s="10">
        <f>IF(A1881="","",ROUND(N$3-data_in!B1881,0))</f>
        <v>28</v>
      </c>
    </row>
    <row r="1882" spans="1:12">
      <c r="A1882" s="8" t="str">
        <f>IF(data_in!A1882="","",data_in!A1882)</f>
        <v>fdf77b32-597a-4516-a3ca-c9d4b76c4522</v>
      </c>
      <c r="B1882" s="12">
        <f>IF(A1882="","",data_in!B1882)</f>
        <v>43955.151307870372</v>
      </c>
      <c r="C1882" s="8">
        <f>IF(A1882="","",IF(data_in!E1882="NULL",0,1))</f>
        <v>0</v>
      </c>
      <c r="D1882" s="8" t="str">
        <f>IF(A1882="","",IF(data_in!E1882="NULL","",ROUND(data_in!E1882-data_in!B1882,0)))</f>
        <v/>
      </c>
      <c r="E1882" s="8">
        <f>IF(A1882="","",IF(data_in!C1882="NULL",0,IF(data_in!C1882&gt;data_in!E1882,0,1)))</f>
        <v>0</v>
      </c>
      <c r="F1882" s="8" t="str">
        <f>IF(OR(A1882="",E1882=0),"",IF(data_in!C1882="NULL","",ROUND(data_in!C1882-data_in!B1882,0)))</f>
        <v/>
      </c>
      <c r="G1882" s="8" t="str">
        <f>IF(OR(A1882="",E1882=0),"",IF(data_in!C1882="NULL","",IF(D1882="",ROUND(data_in!D1882-data_in!B1882,0),MIN(D1882,ROUND(data_in!D1882-data_in!B1882,0)))))</f>
        <v/>
      </c>
      <c r="H1882" s="8" t="str">
        <f>IF(A1882="","",IF(data_in!M1882="United States","United States",IF(data_in!M1882="Canada","Canada",IF(data_in!M1882="United Kingdom","United Kingdom","Other Country"))))</f>
        <v>United States</v>
      </c>
      <c r="I1882" s="8" t="str">
        <f>IF(A1882="","",IF(data_in!K1882="Unknown","Unknown",IF(data_in!K1882&lt;=10,"Very Small",IF(data_in!K1882&lt;=100,"Small",IF(data_in!K1882&lt;=500,"Medium",IF(data_in!K1882&gt;500,"Large","Error"))))))</f>
        <v>Very Small</v>
      </c>
      <c r="J1882" s="8" t="str">
        <f>IF(C1882=1,TEXT(data_in!E1882,"mm-yyyy"),"")</f>
        <v/>
      </c>
      <c r="K1882" s="8" t="str">
        <f>IF(A1882="","",IF(data_in!I1882="Website","Website",IF(data_in!I1882="Paid Search","Paid Search",IF(data_in!I1882="Slack","Slack","Other Channel"))))</f>
        <v>Website</v>
      </c>
      <c r="L1882" s="10">
        <f>IF(A1882="","",ROUND(N$3-data_in!B1882,0))</f>
        <v>28</v>
      </c>
    </row>
    <row r="1883" spans="1:12">
      <c r="A1883" s="8" t="str">
        <f>IF(data_in!A1883="","",data_in!A1883)</f>
        <v>b9d5a2ad-a202-4233-8841-c697208c9926</v>
      </c>
      <c r="B1883" s="12">
        <f>IF(A1883="","",data_in!B1883)</f>
        <v>43955.256944444445</v>
      </c>
      <c r="C1883" s="8">
        <f>IF(A1883="","",IF(data_in!E1883="NULL",0,1))</f>
        <v>0</v>
      </c>
      <c r="D1883" s="8" t="str">
        <f>IF(A1883="","",IF(data_in!E1883="NULL","",ROUND(data_in!E1883-data_in!B1883,0)))</f>
        <v/>
      </c>
      <c r="E1883" s="8">
        <f>IF(A1883="","",IF(data_in!C1883="NULL",0,IF(data_in!C1883&gt;data_in!E1883,0,1)))</f>
        <v>0</v>
      </c>
      <c r="F1883" s="8" t="str">
        <f>IF(OR(A1883="",E1883=0),"",IF(data_in!C1883="NULL","",ROUND(data_in!C1883-data_in!B1883,0)))</f>
        <v/>
      </c>
      <c r="G1883" s="8" t="str">
        <f>IF(OR(A1883="",E1883=0),"",IF(data_in!C1883="NULL","",IF(D1883="",ROUND(data_in!D1883-data_in!B1883,0),MIN(D1883,ROUND(data_in!D1883-data_in!B1883,0)))))</f>
        <v/>
      </c>
      <c r="H1883" s="8" t="str">
        <f>IF(A1883="","",IF(data_in!M1883="United States","United States",IF(data_in!M1883="Canada","Canada",IF(data_in!M1883="United Kingdom","United Kingdom","Other Country"))))</f>
        <v>Other Country</v>
      </c>
      <c r="I1883" s="8" t="str">
        <f>IF(A1883="","",IF(data_in!K1883="Unknown","Unknown",IF(data_in!K1883&lt;=10,"Very Small",IF(data_in!K1883&lt;=100,"Small",IF(data_in!K1883&lt;=500,"Medium",IF(data_in!K1883&gt;500,"Large","Error"))))))</f>
        <v>Very Small</v>
      </c>
      <c r="J1883" s="8" t="str">
        <f>IF(C1883=1,TEXT(data_in!E1883,"mm-yyyy"),"")</f>
        <v/>
      </c>
      <c r="K1883" s="8" t="str">
        <f>IF(A1883="","",IF(data_in!I1883="Website","Website",IF(data_in!I1883="Paid Search","Paid Search",IF(data_in!I1883="Slack","Slack","Other Channel"))))</f>
        <v>Website</v>
      </c>
      <c r="L1883" s="10">
        <f>IF(A1883="","",ROUND(N$3-data_in!B1883,0))</f>
        <v>28</v>
      </c>
    </row>
    <row r="1884" spans="1:12">
      <c r="A1884" s="8" t="str">
        <f>IF(data_in!A1884="","",data_in!A1884)</f>
        <v>d71fe3d5-d361-4261-836a-85dd9ad383b3</v>
      </c>
      <c r="B1884" s="12">
        <f>IF(A1884="","",data_in!B1884)</f>
        <v>43955.218680555554</v>
      </c>
      <c r="C1884" s="8">
        <f>IF(A1884="","",IF(data_in!E1884="NULL",0,1))</f>
        <v>0</v>
      </c>
      <c r="D1884" s="8" t="str">
        <f>IF(A1884="","",IF(data_in!E1884="NULL","",ROUND(data_in!E1884-data_in!B1884,0)))</f>
        <v/>
      </c>
      <c r="E1884" s="8">
        <f>IF(A1884="","",IF(data_in!C1884="NULL",0,IF(data_in!C1884&gt;data_in!E1884,0,1)))</f>
        <v>1</v>
      </c>
      <c r="F1884" s="8">
        <f>IF(OR(A1884="",E1884=0),"",IF(data_in!C1884="NULL","",ROUND(data_in!C1884-data_in!B1884,0)))</f>
        <v>0</v>
      </c>
      <c r="G1884" s="8">
        <f>IF(OR(A1884="",E1884=0),"",IF(data_in!C1884="NULL","",IF(D1884="",ROUND(data_in!D1884-data_in!B1884,0),MIN(D1884,ROUND(data_in!D1884-data_in!B1884,0)))))</f>
        <v>14</v>
      </c>
      <c r="H1884" s="8" t="str">
        <f>IF(A1884="","",IF(data_in!M1884="United States","United States",IF(data_in!M1884="Canada","Canada",IF(data_in!M1884="United Kingdom","United Kingdom","Other Country"))))</f>
        <v>Other Country</v>
      </c>
      <c r="I1884" s="8" t="str">
        <f>IF(A1884="","",IF(data_in!K1884="Unknown","Unknown",IF(data_in!K1884&lt;=10,"Very Small",IF(data_in!K1884&lt;=100,"Small",IF(data_in!K1884&lt;=500,"Medium",IF(data_in!K1884&gt;500,"Large","Error"))))))</f>
        <v>Small</v>
      </c>
      <c r="J1884" s="8" t="str">
        <f>IF(C1884=1,TEXT(data_in!E1884,"mm-yyyy"),"")</f>
        <v/>
      </c>
      <c r="K1884" s="8" t="str">
        <f>IF(A1884="","",IF(data_in!I1884="Website","Website",IF(data_in!I1884="Paid Search","Paid Search",IF(data_in!I1884="Slack","Slack","Other Channel"))))</f>
        <v>Website</v>
      </c>
      <c r="L1884" s="10">
        <f>IF(A1884="","",ROUND(N$3-data_in!B1884,0))</f>
        <v>28</v>
      </c>
    </row>
    <row r="1885" spans="1:12">
      <c r="A1885" s="8" t="str">
        <f>IF(data_in!A1885="","",data_in!A1885)</f>
        <v>34172827-dcdf-4c0d-87b2-2d9c1a684b21</v>
      </c>
      <c r="B1885" s="12">
        <f>IF(A1885="","",data_in!B1885)</f>
        <v>43955.362592592595</v>
      </c>
      <c r="C1885" s="8">
        <f>IF(A1885="","",IF(data_in!E1885="NULL",0,1))</f>
        <v>0</v>
      </c>
      <c r="D1885" s="8" t="str">
        <f>IF(A1885="","",IF(data_in!E1885="NULL","",ROUND(data_in!E1885-data_in!B1885,0)))</f>
        <v/>
      </c>
      <c r="E1885" s="8">
        <f>IF(A1885="","",IF(data_in!C1885="NULL",0,IF(data_in!C1885&gt;data_in!E1885,0,1)))</f>
        <v>1</v>
      </c>
      <c r="F1885" s="8">
        <f>IF(OR(A1885="",E1885=0),"",IF(data_in!C1885="NULL","",ROUND(data_in!C1885-data_in!B1885,0)))</f>
        <v>0</v>
      </c>
      <c r="G1885" s="8">
        <f>IF(OR(A1885="",E1885=0),"",IF(data_in!C1885="NULL","",IF(D1885="",ROUND(data_in!D1885-data_in!B1885,0),MIN(D1885,ROUND(data_in!D1885-data_in!B1885,0)))))</f>
        <v>14</v>
      </c>
      <c r="H1885" s="8" t="str">
        <f>IF(A1885="","",IF(data_in!M1885="United States","United States",IF(data_in!M1885="Canada","Canada",IF(data_in!M1885="United Kingdom","United Kingdom","Other Country"))))</f>
        <v>Other Country</v>
      </c>
      <c r="I1885" s="8" t="str">
        <f>IF(A1885="","",IF(data_in!K1885="Unknown","Unknown",IF(data_in!K1885&lt;=10,"Very Small",IF(data_in!K1885&lt;=100,"Small",IF(data_in!K1885&lt;=500,"Medium",IF(data_in!K1885&gt;500,"Large","Error"))))))</f>
        <v>Very Small</v>
      </c>
      <c r="J1885" s="8" t="str">
        <f>IF(C1885=1,TEXT(data_in!E1885,"mm-yyyy"),"")</f>
        <v/>
      </c>
      <c r="K1885" s="8" t="str">
        <f>IF(A1885="","",IF(data_in!I1885="Website","Website",IF(data_in!I1885="Paid Search","Paid Search",IF(data_in!I1885="Slack","Slack","Other Channel"))))</f>
        <v>Website</v>
      </c>
      <c r="L1885" s="10">
        <f>IF(A1885="","",ROUND(N$3-data_in!B1885,0))</f>
        <v>28</v>
      </c>
    </row>
    <row r="1886" spans="1:12">
      <c r="A1886" s="8" t="str">
        <f>IF(data_in!A1886="","",data_in!A1886)</f>
        <v>683ad42a-65b6-4deb-a74c-6e31e0f7b7a1</v>
      </c>
      <c r="B1886" s="12">
        <f>IF(A1886="","",data_in!B1886)</f>
        <v>43955.369467592594</v>
      </c>
      <c r="C1886" s="8">
        <f>IF(A1886="","",IF(data_in!E1886="NULL",0,1))</f>
        <v>0</v>
      </c>
      <c r="D1886" s="8" t="str">
        <f>IF(A1886="","",IF(data_in!E1886="NULL","",ROUND(data_in!E1886-data_in!B1886,0)))</f>
        <v/>
      </c>
      <c r="E1886" s="8">
        <f>IF(A1886="","",IF(data_in!C1886="NULL",0,IF(data_in!C1886&gt;data_in!E1886,0,1)))</f>
        <v>0</v>
      </c>
      <c r="F1886" s="8" t="str">
        <f>IF(OR(A1886="",E1886=0),"",IF(data_in!C1886="NULL","",ROUND(data_in!C1886-data_in!B1886,0)))</f>
        <v/>
      </c>
      <c r="G1886" s="8" t="str">
        <f>IF(OR(A1886="",E1886=0),"",IF(data_in!C1886="NULL","",IF(D1886="",ROUND(data_in!D1886-data_in!B1886,0),MIN(D1886,ROUND(data_in!D1886-data_in!B1886,0)))))</f>
        <v/>
      </c>
      <c r="H1886" s="8" t="str">
        <f>IF(A1886="","",IF(data_in!M1886="United States","United States",IF(data_in!M1886="Canada","Canada",IF(data_in!M1886="United Kingdom","United Kingdom","Other Country"))))</f>
        <v>United States</v>
      </c>
      <c r="I1886" s="8" t="str">
        <f>IF(A1886="","",IF(data_in!K1886="Unknown","Unknown",IF(data_in!K1886&lt;=10,"Very Small",IF(data_in!K1886&lt;=100,"Small",IF(data_in!K1886&lt;=500,"Medium",IF(data_in!K1886&gt;500,"Large","Error"))))))</f>
        <v>Small</v>
      </c>
      <c r="J1886" s="8" t="str">
        <f>IF(C1886=1,TEXT(data_in!E1886,"mm-yyyy"),"")</f>
        <v/>
      </c>
      <c r="K1886" s="8" t="str">
        <f>IF(A1886="","",IF(data_in!I1886="Website","Website",IF(data_in!I1886="Paid Search","Paid Search",IF(data_in!I1886="Slack","Slack","Other Channel"))))</f>
        <v>Website</v>
      </c>
      <c r="L1886" s="10">
        <f>IF(A1886="","",ROUND(N$3-data_in!B1886,0))</f>
        <v>28</v>
      </c>
    </row>
    <row r="1887" spans="1:12">
      <c r="A1887" s="8" t="str">
        <f>IF(data_in!A1887="","",data_in!A1887)</f>
        <v>03593385-5d74-483f-b5e2-9dc7c99833df</v>
      </c>
      <c r="B1887" s="12">
        <f>IF(A1887="","",data_in!B1887)</f>
        <v>43955.396099537036</v>
      </c>
      <c r="C1887" s="8">
        <f>IF(A1887="","",IF(data_in!E1887="NULL",0,1))</f>
        <v>0</v>
      </c>
      <c r="D1887" s="8" t="str">
        <f>IF(A1887="","",IF(data_in!E1887="NULL","",ROUND(data_in!E1887-data_in!B1887,0)))</f>
        <v/>
      </c>
      <c r="E1887" s="8">
        <f>IF(A1887="","",IF(data_in!C1887="NULL",0,IF(data_in!C1887&gt;data_in!E1887,0,1)))</f>
        <v>0</v>
      </c>
      <c r="F1887" s="8" t="str">
        <f>IF(OR(A1887="",E1887=0),"",IF(data_in!C1887="NULL","",ROUND(data_in!C1887-data_in!B1887,0)))</f>
        <v/>
      </c>
      <c r="G1887" s="8" t="str">
        <f>IF(OR(A1887="",E1887=0),"",IF(data_in!C1887="NULL","",IF(D1887="",ROUND(data_in!D1887-data_in!B1887,0),MIN(D1887,ROUND(data_in!D1887-data_in!B1887,0)))))</f>
        <v/>
      </c>
      <c r="H1887" s="8" t="str">
        <f>IF(A1887="","",IF(data_in!M1887="United States","United States",IF(data_in!M1887="Canada","Canada",IF(data_in!M1887="United Kingdom","United Kingdom","Other Country"))))</f>
        <v>United Kingdom</v>
      </c>
      <c r="I1887" s="8" t="str">
        <f>IF(A1887="","",IF(data_in!K1887="Unknown","Unknown",IF(data_in!K1887&lt;=10,"Very Small",IF(data_in!K1887&lt;=100,"Small",IF(data_in!K1887&lt;=500,"Medium",IF(data_in!K1887&gt;500,"Large","Error"))))))</f>
        <v>Medium</v>
      </c>
      <c r="J1887" s="8" t="str">
        <f>IF(C1887=1,TEXT(data_in!E1887,"mm-yyyy"),"")</f>
        <v/>
      </c>
      <c r="K1887" s="8" t="str">
        <f>IF(A1887="","",IF(data_in!I1887="Website","Website",IF(data_in!I1887="Paid Search","Paid Search",IF(data_in!I1887="Slack","Slack","Other Channel"))))</f>
        <v>Website</v>
      </c>
      <c r="L1887" s="10">
        <f>IF(A1887="","",ROUND(N$3-data_in!B1887,0))</f>
        <v>28</v>
      </c>
    </row>
    <row r="1888" spans="1:12">
      <c r="A1888" s="8" t="str">
        <f>IF(data_in!A1888="","",data_in!A1888)</f>
        <v>095854ed-9e6c-4aff-b1b4-e54fc276d1b1</v>
      </c>
      <c r="B1888" s="12">
        <f>IF(A1888="","",data_in!B1888)</f>
        <v>43955.41810185185</v>
      </c>
      <c r="C1888" s="8">
        <f>IF(A1888="","",IF(data_in!E1888="NULL",0,1))</f>
        <v>0</v>
      </c>
      <c r="D1888" s="8" t="str">
        <f>IF(A1888="","",IF(data_in!E1888="NULL","",ROUND(data_in!E1888-data_in!B1888,0)))</f>
        <v/>
      </c>
      <c r="E1888" s="8">
        <f>IF(A1888="","",IF(data_in!C1888="NULL",0,IF(data_in!C1888&gt;data_in!E1888,0,1)))</f>
        <v>0</v>
      </c>
      <c r="F1888" s="8" t="str">
        <f>IF(OR(A1888="",E1888=0),"",IF(data_in!C1888="NULL","",ROUND(data_in!C1888-data_in!B1888,0)))</f>
        <v/>
      </c>
      <c r="G1888" s="8" t="str">
        <f>IF(OR(A1888="",E1888=0),"",IF(data_in!C1888="NULL","",IF(D1888="",ROUND(data_in!D1888-data_in!B1888,0),MIN(D1888,ROUND(data_in!D1888-data_in!B1888,0)))))</f>
        <v/>
      </c>
      <c r="H1888" s="8" t="str">
        <f>IF(A1888="","",IF(data_in!M1888="United States","United States",IF(data_in!M1888="Canada","Canada",IF(data_in!M1888="United Kingdom","United Kingdom","Other Country"))))</f>
        <v>United States</v>
      </c>
      <c r="I1888" s="8" t="str">
        <f>IF(A1888="","",IF(data_in!K1888="Unknown","Unknown",IF(data_in!K1888&lt;=10,"Very Small",IF(data_in!K1888&lt;=100,"Small",IF(data_in!K1888&lt;=500,"Medium",IF(data_in!K1888&gt;500,"Large","Error"))))))</f>
        <v>Large</v>
      </c>
      <c r="J1888" s="8" t="str">
        <f>IF(C1888=1,TEXT(data_in!E1888,"mm-yyyy"),"")</f>
        <v/>
      </c>
      <c r="K1888" s="8" t="str">
        <f>IF(A1888="","",IF(data_in!I1888="Website","Website",IF(data_in!I1888="Paid Search","Paid Search",IF(data_in!I1888="Slack","Slack","Other Channel"))))</f>
        <v>Website</v>
      </c>
      <c r="L1888" s="10">
        <f>IF(A1888="","",ROUND(N$3-data_in!B1888,0))</f>
        <v>28</v>
      </c>
    </row>
    <row r="1889" spans="1:12">
      <c r="A1889" s="8" t="str">
        <f>IF(data_in!A1889="","",data_in!A1889)</f>
        <v>97bbf43c-19f8-4503-898e-5eee0efd8cb2</v>
      </c>
      <c r="B1889" s="12">
        <f>IF(A1889="","",data_in!B1889)</f>
        <v>43955.41201388889</v>
      </c>
      <c r="C1889" s="8">
        <f>IF(A1889="","",IF(data_in!E1889="NULL",0,1))</f>
        <v>0</v>
      </c>
      <c r="D1889" s="8" t="str">
        <f>IF(A1889="","",IF(data_in!E1889="NULL","",ROUND(data_in!E1889-data_in!B1889,0)))</f>
        <v/>
      </c>
      <c r="E1889" s="8">
        <f>IF(A1889="","",IF(data_in!C1889="NULL",0,IF(data_in!C1889&gt;data_in!E1889,0,1)))</f>
        <v>0</v>
      </c>
      <c r="F1889" s="8" t="str">
        <f>IF(OR(A1889="",E1889=0),"",IF(data_in!C1889="NULL","",ROUND(data_in!C1889-data_in!B1889,0)))</f>
        <v/>
      </c>
      <c r="G1889" s="8" t="str">
        <f>IF(OR(A1889="",E1889=0),"",IF(data_in!C1889="NULL","",IF(D1889="",ROUND(data_in!D1889-data_in!B1889,0),MIN(D1889,ROUND(data_in!D1889-data_in!B1889,0)))))</f>
        <v/>
      </c>
      <c r="H1889" s="8" t="str">
        <f>IF(A1889="","",IF(data_in!M1889="United States","United States",IF(data_in!M1889="Canada","Canada",IF(data_in!M1889="United Kingdom","United Kingdom","Other Country"))))</f>
        <v>Other Country</v>
      </c>
      <c r="I1889" s="8" t="str">
        <f>IF(A1889="","",IF(data_in!K1889="Unknown","Unknown",IF(data_in!K1889&lt;=10,"Very Small",IF(data_in!K1889&lt;=100,"Small",IF(data_in!K1889&lt;=500,"Medium",IF(data_in!K1889&gt;500,"Large","Error"))))))</f>
        <v>Very Small</v>
      </c>
      <c r="J1889" s="8" t="str">
        <f>IF(C1889=1,TEXT(data_in!E1889,"mm-yyyy"),"")</f>
        <v/>
      </c>
      <c r="K1889" s="8" t="str">
        <f>IF(A1889="","",IF(data_in!I1889="Website","Website",IF(data_in!I1889="Paid Search","Paid Search",IF(data_in!I1889="Slack","Slack","Other Channel"))))</f>
        <v>Website</v>
      </c>
      <c r="L1889" s="10">
        <f>IF(A1889="","",ROUND(N$3-data_in!B1889,0))</f>
        <v>28</v>
      </c>
    </row>
    <row r="1890" spans="1:12">
      <c r="A1890" s="8" t="str">
        <f>IF(data_in!A1890="","",data_in!A1890)</f>
        <v>26222491-294c-41a1-a833-24da295d1421</v>
      </c>
      <c r="B1890" s="12">
        <f>IF(A1890="","",data_in!B1890)</f>
        <v>43859.873217592591</v>
      </c>
      <c r="C1890" s="8">
        <f>IF(A1890="","",IF(data_in!E1890="NULL",0,1))</f>
        <v>0</v>
      </c>
      <c r="D1890" s="8" t="str">
        <f>IF(A1890="","",IF(data_in!E1890="NULL","",ROUND(data_in!E1890-data_in!B1890,0)))</f>
        <v/>
      </c>
      <c r="E1890" s="8">
        <f>IF(A1890="","",IF(data_in!C1890="NULL",0,IF(data_in!C1890&gt;data_in!E1890,0,1)))</f>
        <v>0</v>
      </c>
      <c r="F1890" s="8" t="str">
        <f>IF(OR(A1890="",E1890=0),"",IF(data_in!C1890="NULL","",ROUND(data_in!C1890-data_in!B1890,0)))</f>
        <v/>
      </c>
      <c r="G1890" s="8" t="str">
        <f>IF(OR(A1890="",E1890=0),"",IF(data_in!C1890="NULL","",IF(D1890="",ROUND(data_in!D1890-data_in!B1890,0),MIN(D1890,ROUND(data_in!D1890-data_in!B1890,0)))))</f>
        <v/>
      </c>
      <c r="H1890" s="8" t="str">
        <f>IF(A1890="","",IF(data_in!M1890="United States","United States",IF(data_in!M1890="Canada","Canada",IF(data_in!M1890="United Kingdom","United Kingdom","Other Country"))))</f>
        <v>United States</v>
      </c>
      <c r="I1890" s="8" t="str">
        <f>IF(A1890="","",IF(data_in!K1890="Unknown","Unknown",IF(data_in!K1890&lt;=10,"Very Small",IF(data_in!K1890&lt;=100,"Small",IF(data_in!K1890&lt;=500,"Medium",IF(data_in!K1890&gt;500,"Large","Error"))))))</f>
        <v>Small</v>
      </c>
      <c r="J1890" s="8" t="str">
        <f>IF(C1890=1,TEXT(data_in!E1890,"mm-yyyy"),"")</f>
        <v/>
      </c>
      <c r="K1890" s="8" t="str">
        <f>IF(A1890="","",IF(data_in!I1890="Website","Website",IF(data_in!I1890="Paid Search","Paid Search",IF(data_in!I1890="Slack","Slack","Other Channel"))))</f>
        <v>Website</v>
      </c>
      <c r="L1890" s="10">
        <f>IF(A1890="","",ROUND(N$3-data_in!B1890,0))</f>
        <v>123</v>
      </c>
    </row>
    <row r="1891" spans="1:12">
      <c r="A1891" s="8" t="str">
        <f>IF(data_in!A1891="","",data_in!A1891)</f>
        <v>d07a2ced-5a24-4216-b0e6-eb7bf0ff9cc3</v>
      </c>
      <c r="B1891" s="12">
        <f>IF(A1891="","",data_in!B1891)</f>
        <v>43850.572847222225</v>
      </c>
      <c r="C1891" s="8">
        <f>IF(A1891="","",IF(data_in!E1891="NULL",0,1))</f>
        <v>0</v>
      </c>
      <c r="D1891" s="8" t="str">
        <f>IF(A1891="","",IF(data_in!E1891="NULL","",ROUND(data_in!E1891-data_in!B1891,0)))</f>
        <v/>
      </c>
      <c r="E1891" s="8">
        <f>IF(A1891="","",IF(data_in!C1891="NULL",0,IF(data_in!C1891&gt;data_in!E1891,0,1)))</f>
        <v>0</v>
      </c>
      <c r="F1891" s="8" t="str">
        <f>IF(OR(A1891="",E1891=0),"",IF(data_in!C1891="NULL","",ROUND(data_in!C1891-data_in!B1891,0)))</f>
        <v/>
      </c>
      <c r="G1891" s="8" t="str">
        <f>IF(OR(A1891="",E1891=0),"",IF(data_in!C1891="NULL","",IF(D1891="",ROUND(data_in!D1891-data_in!B1891,0),MIN(D1891,ROUND(data_in!D1891-data_in!B1891,0)))))</f>
        <v/>
      </c>
      <c r="H1891" s="8" t="str">
        <f>IF(A1891="","",IF(data_in!M1891="United States","United States",IF(data_in!M1891="Canada","Canada",IF(data_in!M1891="United Kingdom","United Kingdom","Other Country"))))</f>
        <v>United States</v>
      </c>
      <c r="I1891" s="8" t="str">
        <f>IF(A1891="","",IF(data_in!K1891="Unknown","Unknown",IF(data_in!K1891&lt;=10,"Very Small",IF(data_in!K1891&lt;=100,"Small",IF(data_in!K1891&lt;=500,"Medium",IF(data_in!K1891&gt;500,"Large","Error"))))))</f>
        <v>Small</v>
      </c>
      <c r="J1891" s="8" t="str">
        <f>IF(C1891=1,TEXT(data_in!E1891,"mm-yyyy"),"")</f>
        <v/>
      </c>
      <c r="K1891" s="8" t="str">
        <f>IF(A1891="","",IF(data_in!I1891="Website","Website",IF(data_in!I1891="Paid Search","Paid Search",IF(data_in!I1891="Slack","Slack","Other Channel"))))</f>
        <v>Website</v>
      </c>
      <c r="L1891" s="10">
        <f>IF(A1891="","",ROUND(N$3-data_in!B1891,0))</f>
        <v>132</v>
      </c>
    </row>
    <row r="1892" spans="1:12">
      <c r="A1892" s="8" t="str">
        <f>IF(data_in!A1892="","",data_in!A1892)</f>
        <v>38a83ef5-8417-4e0f-8c3d-ce3ea91608a5</v>
      </c>
      <c r="B1892" s="12">
        <f>IF(A1892="","",data_in!B1892)</f>
        <v>43955.496840277781</v>
      </c>
      <c r="C1892" s="8">
        <f>IF(A1892="","",IF(data_in!E1892="NULL",0,1))</f>
        <v>0</v>
      </c>
      <c r="D1892" s="8" t="str">
        <f>IF(A1892="","",IF(data_in!E1892="NULL","",ROUND(data_in!E1892-data_in!B1892,0)))</f>
        <v/>
      </c>
      <c r="E1892" s="8">
        <f>IF(A1892="","",IF(data_in!C1892="NULL",0,IF(data_in!C1892&gt;data_in!E1892,0,1)))</f>
        <v>0</v>
      </c>
      <c r="F1892" s="8" t="str">
        <f>IF(OR(A1892="",E1892=0),"",IF(data_in!C1892="NULL","",ROUND(data_in!C1892-data_in!B1892,0)))</f>
        <v/>
      </c>
      <c r="G1892" s="8" t="str">
        <f>IF(OR(A1892="",E1892=0),"",IF(data_in!C1892="NULL","",IF(D1892="",ROUND(data_in!D1892-data_in!B1892,0),MIN(D1892,ROUND(data_in!D1892-data_in!B1892,0)))))</f>
        <v/>
      </c>
      <c r="H1892" s="8" t="str">
        <f>IF(A1892="","",IF(data_in!M1892="United States","United States",IF(data_in!M1892="Canada","Canada",IF(data_in!M1892="United Kingdom","United Kingdom","Other Country"))))</f>
        <v>Other Country</v>
      </c>
      <c r="I1892" s="8" t="str">
        <f>IF(A1892="","",IF(data_in!K1892="Unknown","Unknown",IF(data_in!K1892&lt;=10,"Very Small",IF(data_in!K1892&lt;=100,"Small",IF(data_in!K1892&lt;=500,"Medium",IF(data_in!K1892&gt;500,"Large","Error"))))))</f>
        <v>Small</v>
      </c>
      <c r="J1892" s="8" t="str">
        <f>IF(C1892=1,TEXT(data_in!E1892,"mm-yyyy"),"")</f>
        <v/>
      </c>
      <c r="K1892" s="8" t="str">
        <f>IF(A1892="","",IF(data_in!I1892="Website","Website",IF(data_in!I1892="Paid Search","Paid Search",IF(data_in!I1892="Slack","Slack","Other Channel"))))</f>
        <v>Website</v>
      </c>
      <c r="L1892" s="10">
        <f>IF(A1892="","",ROUND(N$3-data_in!B1892,0))</f>
        <v>27</v>
      </c>
    </row>
    <row r="1893" spans="1:12">
      <c r="A1893" s="8" t="str">
        <f>IF(data_in!A1893="","",data_in!A1893)</f>
        <v>88aa1a5d-d83c-4029-bc86-f40aff693baa</v>
      </c>
      <c r="B1893" s="12">
        <f>IF(A1893="","",data_in!B1893)</f>
        <v>43955.49459490741</v>
      </c>
      <c r="C1893" s="8">
        <f>IF(A1893="","",IF(data_in!E1893="NULL",0,1))</f>
        <v>0</v>
      </c>
      <c r="D1893" s="8" t="str">
        <f>IF(A1893="","",IF(data_in!E1893="NULL","",ROUND(data_in!E1893-data_in!B1893,0)))</f>
        <v/>
      </c>
      <c r="E1893" s="8">
        <f>IF(A1893="","",IF(data_in!C1893="NULL",0,IF(data_in!C1893&gt;data_in!E1893,0,1)))</f>
        <v>0</v>
      </c>
      <c r="F1893" s="8" t="str">
        <f>IF(OR(A1893="",E1893=0),"",IF(data_in!C1893="NULL","",ROUND(data_in!C1893-data_in!B1893,0)))</f>
        <v/>
      </c>
      <c r="G1893" s="8" t="str">
        <f>IF(OR(A1893="",E1893=0),"",IF(data_in!C1893="NULL","",IF(D1893="",ROUND(data_in!D1893-data_in!B1893,0),MIN(D1893,ROUND(data_in!D1893-data_in!B1893,0)))))</f>
        <v/>
      </c>
      <c r="H1893" s="8" t="str">
        <f>IF(A1893="","",IF(data_in!M1893="United States","United States",IF(data_in!M1893="Canada","Canada",IF(data_in!M1893="United Kingdom","United Kingdom","Other Country"))))</f>
        <v>United States</v>
      </c>
      <c r="I1893" s="8" t="str">
        <f>IF(A1893="","",IF(data_in!K1893="Unknown","Unknown",IF(data_in!K1893&lt;=10,"Very Small",IF(data_in!K1893&lt;=100,"Small",IF(data_in!K1893&lt;=500,"Medium",IF(data_in!K1893&gt;500,"Large","Error"))))))</f>
        <v>Very Small</v>
      </c>
      <c r="J1893" s="8" t="str">
        <f>IF(C1893=1,TEXT(data_in!E1893,"mm-yyyy"),"")</f>
        <v/>
      </c>
      <c r="K1893" s="8" t="str">
        <f>IF(A1893="","",IF(data_in!I1893="Website","Website",IF(data_in!I1893="Paid Search","Paid Search",IF(data_in!I1893="Slack","Slack","Other Channel"))))</f>
        <v>Website</v>
      </c>
      <c r="L1893" s="10">
        <f>IF(A1893="","",ROUND(N$3-data_in!B1893,0))</f>
        <v>27</v>
      </c>
    </row>
    <row r="1894" spans="1:12">
      <c r="A1894" s="8" t="str">
        <f>IF(data_in!A1894="","",data_in!A1894)</f>
        <v>deb03752-6e55-4a78-a433-5a746643f798</v>
      </c>
      <c r="B1894" s="12">
        <f>IF(A1894="","",data_in!B1894)</f>
        <v>43864.987060185187</v>
      </c>
      <c r="C1894" s="8">
        <f>IF(A1894="","",IF(data_in!E1894="NULL",0,1))</f>
        <v>0</v>
      </c>
      <c r="D1894" s="8" t="str">
        <f>IF(A1894="","",IF(data_in!E1894="NULL","",ROUND(data_in!E1894-data_in!B1894,0)))</f>
        <v/>
      </c>
      <c r="E1894" s="8">
        <f>IF(A1894="","",IF(data_in!C1894="NULL",0,IF(data_in!C1894&gt;data_in!E1894,0,1)))</f>
        <v>0</v>
      </c>
      <c r="F1894" s="8" t="str">
        <f>IF(OR(A1894="",E1894=0),"",IF(data_in!C1894="NULL","",ROUND(data_in!C1894-data_in!B1894,0)))</f>
        <v/>
      </c>
      <c r="G1894" s="8" t="str">
        <f>IF(OR(A1894="",E1894=0),"",IF(data_in!C1894="NULL","",IF(D1894="",ROUND(data_in!D1894-data_in!B1894,0),MIN(D1894,ROUND(data_in!D1894-data_in!B1894,0)))))</f>
        <v/>
      </c>
      <c r="H1894" s="8" t="str">
        <f>IF(A1894="","",IF(data_in!M1894="United States","United States",IF(data_in!M1894="Canada","Canada",IF(data_in!M1894="United Kingdom","United Kingdom","Other Country"))))</f>
        <v>Other Country</v>
      </c>
      <c r="I1894" s="8" t="str">
        <f>IF(A1894="","",IF(data_in!K1894="Unknown","Unknown",IF(data_in!K1894&lt;=10,"Very Small",IF(data_in!K1894&lt;=100,"Small",IF(data_in!K1894&lt;=500,"Medium",IF(data_in!K1894&gt;500,"Large","Error"))))))</f>
        <v>Very Small</v>
      </c>
      <c r="J1894" s="8" t="str">
        <f>IF(C1894=1,TEXT(data_in!E1894,"mm-yyyy"),"")</f>
        <v/>
      </c>
      <c r="K1894" s="8" t="str">
        <f>IF(A1894="","",IF(data_in!I1894="Website","Website",IF(data_in!I1894="Paid Search","Paid Search",IF(data_in!I1894="Slack","Slack","Other Channel"))))</f>
        <v>Website</v>
      </c>
      <c r="L1894" s="10">
        <f>IF(A1894="","",ROUND(N$3-data_in!B1894,0))</f>
        <v>118</v>
      </c>
    </row>
    <row r="1895" spans="1:12">
      <c r="A1895" s="8" t="str">
        <f>IF(data_in!A1895="","",data_in!A1895)</f>
        <v>fc72259b-149b-4943-ad98-9a0c142fcda7</v>
      </c>
      <c r="B1895" s="12">
        <f>IF(A1895="","",data_in!B1895)</f>
        <v>43860.037222222221</v>
      </c>
      <c r="C1895" s="8">
        <f>IF(A1895="","",IF(data_in!E1895="NULL",0,1))</f>
        <v>0</v>
      </c>
      <c r="D1895" s="8" t="str">
        <f>IF(A1895="","",IF(data_in!E1895="NULL","",ROUND(data_in!E1895-data_in!B1895,0)))</f>
        <v/>
      </c>
      <c r="E1895" s="8">
        <f>IF(A1895="","",IF(data_in!C1895="NULL",0,IF(data_in!C1895&gt;data_in!E1895,0,1)))</f>
        <v>0</v>
      </c>
      <c r="F1895" s="8" t="str">
        <f>IF(OR(A1895="",E1895=0),"",IF(data_in!C1895="NULL","",ROUND(data_in!C1895-data_in!B1895,0)))</f>
        <v/>
      </c>
      <c r="G1895" s="8" t="str">
        <f>IF(OR(A1895="",E1895=0),"",IF(data_in!C1895="NULL","",IF(D1895="",ROUND(data_in!D1895-data_in!B1895,0),MIN(D1895,ROUND(data_in!D1895-data_in!B1895,0)))))</f>
        <v/>
      </c>
      <c r="H1895" s="8" t="str">
        <f>IF(A1895="","",IF(data_in!M1895="United States","United States",IF(data_in!M1895="Canada","Canada",IF(data_in!M1895="United Kingdom","United Kingdom","Other Country"))))</f>
        <v>United States</v>
      </c>
      <c r="I1895" s="8" t="str">
        <f>IF(A1895="","",IF(data_in!K1895="Unknown","Unknown",IF(data_in!K1895&lt;=10,"Very Small",IF(data_in!K1895&lt;=100,"Small",IF(data_in!K1895&lt;=500,"Medium",IF(data_in!K1895&gt;500,"Large","Error"))))))</f>
        <v>Very Small</v>
      </c>
      <c r="J1895" s="8" t="str">
        <f>IF(C1895=1,TEXT(data_in!E1895,"mm-yyyy"),"")</f>
        <v/>
      </c>
      <c r="K1895" s="8" t="str">
        <f>IF(A1895="","",IF(data_in!I1895="Website","Website",IF(data_in!I1895="Paid Search","Paid Search",IF(data_in!I1895="Slack","Slack","Other Channel"))))</f>
        <v>Slack</v>
      </c>
      <c r="L1895" s="10">
        <f>IF(A1895="","",ROUND(N$3-data_in!B1895,0))</f>
        <v>123</v>
      </c>
    </row>
    <row r="1896" spans="1:12">
      <c r="A1896" s="8" t="str">
        <f>IF(data_in!A1896="","",data_in!A1896)</f>
        <v>b6c3c839-4a20-4565-9b9b-c267f3ec4315</v>
      </c>
      <c r="B1896" s="12">
        <f>IF(A1896="","",data_in!B1896)</f>
        <v>43859.880590277775</v>
      </c>
      <c r="C1896" s="8">
        <f>IF(A1896="","",IF(data_in!E1896="NULL",0,1))</f>
        <v>0</v>
      </c>
      <c r="D1896" s="8" t="str">
        <f>IF(A1896="","",IF(data_in!E1896="NULL","",ROUND(data_in!E1896-data_in!B1896,0)))</f>
        <v/>
      </c>
      <c r="E1896" s="8">
        <f>IF(A1896="","",IF(data_in!C1896="NULL",0,IF(data_in!C1896&gt;data_in!E1896,0,1)))</f>
        <v>1</v>
      </c>
      <c r="F1896" s="8">
        <f>IF(OR(A1896="",E1896=0),"",IF(data_in!C1896="NULL","",ROUND(data_in!C1896-data_in!B1896,0)))</f>
        <v>120</v>
      </c>
      <c r="G1896" s="8">
        <f>IF(OR(A1896="",E1896=0),"",IF(data_in!C1896="NULL","",IF(D1896="",ROUND(data_in!D1896-data_in!B1896,0),MIN(D1896,ROUND(data_in!D1896-data_in!B1896,0)))))</f>
        <v>151</v>
      </c>
      <c r="H1896" s="8" t="str">
        <f>IF(A1896="","",IF(data_in!M1896="United States","United States",IF(data_in!M1896="Canada","Canada",IF(data_in!M1896="United Kingdom","United Kingdom","Other Country"))))</f>
        <v>Canada</v>
      </c>
      <c r="I1896" s="8" t="str">
        <f>IF(A1896="","",IF(data_in!K1896="Unknown","Unknown",IF(data_in!K1896&lt;=10,"Very Small",IF(data_in!K1896&lt;=100,"Small",IF(data_in!K1896&lt;=500,"Medium",IF(data_in!K1896&gt;500,"Large","Error"))))))</f>
        <v>Small</v>
      </c>
      <c r="J1896" s="8" t="str">
        <f>IF(C1896=1,TEXT(data_in!E1896,"mm-yyyy"),"")</f>
        <v/>
      </c>
      <c r="K1896" s="8" t="str">
        <f>IF(A1896="","",IF(data_in!I1896="Website","Website",IF(data_in!I1896="Paid Search","Paid Search",IF(data_in!I1896="Slack","Slack","Other Channel"))))</f>
        <v>Website</v>
      </c>
      <c r="L1896" s="10">
        <f>IF(A1896="","",ROUND(N$3-data_in!B1896,0))</f>
        <v>123</v>
      </c>
    </row>
    <row r="1897" spans="1:12">
      <c r="A1897" s="8" t="str">
        <f>IF(data_in!A1897="","",data_in!A1897)</f>
        <v>7c8a12af-9e51-488c-8b18-4bd23384d537</v>
      </c>
      <c r="B1897" s="12">
        <f>IF(A1897="","",data_in!B1897)</f>
        <v>43859.91170138889</v>
      </c>
      <c r="C1897" s="8">
        <f>IF(A1897="","",IF(data_in!E1897="NULL",0,1))</f>
        <v>0</v>
      </c>
      <c r="D1897" s="8" t="str">
        <f>IF(A1897="","",IF(data_in!E1897="NULL","",ROUND(data_in!E1897-data_in!B1897,0)))</f>
        <v/>
      </c>
      <c r="E1897" s="8">
        <f>IF(A1897="","",IF(data_in!C1897="NULL",0,IF(data_in!C1897&gt;data_in!E1897,0,1)))</f>
        <v>0</v>
      </c>
      <c r="F1897" s="8" t="str">
        <f>IF(OR(A1897="",E1897=0),"",IF(data_in!C1897="NULL","",ROUND(data_in!C1897-data_in!B1897,0)))</f>
        <v/>
      </c>
      <c r="G1897" s="8" t="str">
        <f>IF(OR(A1897="",E1897=0),"",IF(data_in!C1897="NULL","",IF(D1897="",ROUND(data_in!D1897-data_in!B1897,0),MIN(D1897,ROUND(data_in!D1897-data_in!B1897,0)))))</f>
        <v/>
      </c>
      <c r="H1897" s="8" t="str">
        <f>IF(A1897="","",IF(data_in!M1897="United States","United States",IF(data_in!M1897="Canada","Canada",IF(data_in!M1897="United Kingdom","United Kingdom","Other Country"))))</f>
        <v>United States</v>
      </c>
      <c r="I1897" s="8" t="str">
        <f>IF(A1897="","",IF(data_in!K1897="Unknown","Unknown",IF(data_in!K1897&lt;=10,"Very Small",IF(data_in!K1897&lt;=100,"Small",IF(data_in!K1897&lt;=500,"Medium",IF(data_in!K1897&gt;500,"Large","Error"))))))</f>
        <v>Very Small</v>
      </c>
      <c r="J1897" s="8" t="str">
        <f>IF(C1897=1,TEXT(data_in!E1897,"mm-yyyy"),"")</f>
        <v/>
      </c>
      <c r="K1897" s="8" t="str">
        <f>IF(A1897="","",IF(data_in!I1897="Website","Website",IF(data_in!I1897="Paid Search","Paid Search",IF(data_in!I1897="Slack","Slack","Other Channel"))))</f>
        <v>Website</v>
      </c>
      <c r="L1897" s="10">
        <f>IF(A1897="","",ROUND(N$3-data_in!B1897,0))</f>
        <v>123</v>
      </c>
    </row>
    <row r="1898" spans="1:12">
      <c r="A1898" s="8" t="str">
        <f>IF(data_in!A1898="","",data_in!A1898)</f>
        <v>96607477-1f6e-43af-9936-346694cab308</v>
      </c>
      <c r="B1898" s="12">
        <f>IF(A1898="","",data_in!B1898)</f>
        <v>43859.954560185186</v>
      </c>
      <c r="C1898" s="8">
        <f>IF(A1898="","",IF(data_in!E1898="NULL",0,1))</f>
        <v>0</v>
      </c>
      <c r="D1898" s="8" t="str">
        <f>IF(A1898="","",IF(data_in!E1898="NULL","",ROUND(data_in!E1898-data_in!B1898,0)))</f>
        <v/>
      </c>
      <c r="E1898" s="8">
        <f>IF(A1898="","",IF(data_in!C1898="NULL",0,IF(data_in!C1898&gt;data_in!E1898,0,1)))</f>
        <v>0</v>
      </c>
      <c r="F1898" s="8" t="str">
        <f>IF(OR(A1898="",E1898=0),"",IF(data_in!C1898="NULL","",ROUND(data_in!C1898-data_in!B1898,0)))</f>
        <v/>
      </c>
      <c r="G1898" s="8" t="str">
        <f>IF(OR(A1898="",E1898=0),"",IF(data_in!C1898="NULL","",IF(D1898="",ROUND(data_in!D1898-data_in!B1898,0),MIN(D1898,ROUND(data_in!D1898-data_in!B1898,0)))))</f>
        <v/>
      </c>
      <c r="H1898" s="8" t="str">
        <f>IF(A1898="","",IF(data_in!M1898="United States","United States",IF(data_in!M1898="Canada","Canada",IF(data_in!M1898="United Kingdom","United Kingdom","Other Country"))))</f>
        <v>Other Country</v>
      </c>
      <c r="I1898" s="8" t="str">
        <f>IF(A1898="","",IF(data_in!K1898="Unknown","Unknown",IF(data_in!K1898&lt;=10,"Very Small",IF(data_in!K1898&lt;=100,"Small",IF(data_in!K1898&lt;=500,"Medium",IF(data_in!K1898&gt;500,"Large","Error"))))))</f>
        <v>Very Small</v>
      </c>
      <c r="J1898" s="8" t="str">
        <f>IF(C1898=1,TEXT(data_in!E1898,"mm-yyyy"),"")</f>
        <v/>
      </c>
      <c r="K1898" s="8" t="str">
        <f>IF(A1898="","",IF(data_in!I1898="Website","Website",IF(data_in!I1898="Paid Search","Paid Search",IF(data_in!I1898="Slack","Slack","Other Channel"))))</f>
        <v>Website</v>
      </c>
      <c r="L1898" s="10">
        <f>IF(A1898="","",ROUND(N$3-data_in!B1898,0))</f>
        <v>123</v>
      </c>
    </row>
    <row r="1899" spans="1:12">
      <c r="A1899" s="8" t="str">
        <f>IF(data_in!A1899="","",data_in!A1899)</f>
        <v>b530abd8-5d2a-42d9-b4c6-b8796b54315c</v>
      </c>
      <c r="B1899" s="12">
        <f>IF(A1899="","",data_in!B1899)</f>
        <v>43859.97016203704</v>
      </c>
      <c r="C1899" s="8">
        <f>IF(A1899="","",IF(data_in!E1899="NULL",0,1))</f>
        <v>0</v>
      </c>
      <c r="D1899" s="8" t="str">
        <f>IF(A1899="","",IF(data_in!E1899="NULL","",ROUND(data_in!E1899-data_in!B1899,0)))</f>
        <v/>
      </c>
      <c r="E1899" s="8">
        <f>IF(A1899="","",IF(data_in!C1899="NULL",0,IF(data_in!C1899&gt;data_in!E1899,0,1)))</f>
        <v>0</v>
      </c>
      <c r="F1899" s="8" t="str">
        <f>IF(OR(A1899="",E1899=0),"",IF(data_in!C1899="NULL","",ROUND(data_in!C1899-data_in!B1899,0)))</f>
        <v/>
      </c>
      <c r="G1899" s="8" t="str">
        <f>IF(OR(A1899="",E1899=0),"",IF(data_in!C1899="NULL","",IF(D1899="",ROUND(data_in!D1899-data_in!B1899,0),MIN(D1899,ROUND(data_in!D1899-data_in!B1899,0)))))</f>
        <v/>
      </c>
      <c r="H1899" s="8" t="str">
        <f>IF(A1899="","",IF(data_in!M1899="United States","United States",IF(data_in!M1899="Canada","Canada",IF(data_in!M1899="United Kingdom","United Kingdom","Other Country"))))</f>
        <v>Other Country</v>
      </c>
      <c r="I1899" s="8" t="str">
        <f>IF(A1899="","",IF(data_in!K1899="Unknown","Unknown",IF(data_in!K1899&lt;=10,"Very Small",IF(data_in!K1899&lt;=100,"Small",IF(data_in!K1899&lt;=500,"Medium",IF(data_in!K1899&gt;500,"Large","Error"))))))</f>
        <v>Very Small</v>
      </c>
      <c r="J1899" s="8" t="str">
        <f>IF(C1899=1,TEXT(data_in!E1899,"mm-yyyy"),"")</f>
        <v/>
      </c>
      <c r="K1899" s="8" t="str">
        <f>IF(A1899="","",IF(data_in!I1899="Website","Website",IF(data_in!I1899="Paid Search","Paid Search",IF(data_in!I1899="Slack","Slack","Other Channel"))))</f>
        <v>Website</v>
      </c>
      <c r="L1899" s="10">
        <f>IF(A1899="","",ROUND(N$3-data_in!B1899,0))</f>
        <v>123</v>
      </c>
    </row>
    <row r="1900" spans="1:12">
      <c r="A1900" s="8" t="str">
        <f>IF(data_in!A1900="","",data_in!A1900)</f>
        <v>07817ad9-81da-4f86-8426-a454eb93654a</v>
      </c>
      <c r="B1900" s="12">
        <f>IF(A1900="","",data_in!B1900)</f>
        <v>43860.456342592595</v>
      </c>
      <c r="C1900" s="8">
        <f>IF(A1900="","",IF(data_in!E1900="NULL",0,1))</f>
        <v>0</v>
      </c>
      <c r="D1900" s="8" t="str">
        <f>IF(A1900="","",IF(data_in!E1900="NULL","",ROUND(data_in!E1900-data_in!B1900,0)))</f>
        <v/>
      </c>
      <c r="E1900" s="8">
        <f>IF(A1900="","",IF(data_in!C1900="NULL",0,IF(data_in!C1900&gt;data_in!E1900,0,1)))</f>
        <v>0</v>
      </c>
      <c r="F1900" s="8" t="str">
        <f>IF(OR(A1900="",E1900=0),"",IF(data_in!C1900="NULL","",ROUND(data_in!C1900-data_in!B1900,0)))</f>
        <v/>
      </c>
      <c r="G1900" s="8" t="str">
        <f>IF(OR(A1900="",E1900=0),"",IF(data_in!C1900="NULL","",IF(D1900="",ROUND(data_in!D1900-data_in!B1900,0),MIN(D1900,ROUND(data_in!D1900-data_in!B1900,0)))))</f>
        <v/>
      </c>
      <c r="H1900" s="8" t="str">
        <f>IF(A1900="","",IF(data_in!M1900="United States","United States",IF(data_in!M1900="Canada","Canada",IF(data_in!M1900="United Kingdom","United Kingdom","Other Country"))))</f>
        <v>United States</v>
      </c>
      <c r="I1900" s="8" t="str">
        <f>IF(A1900="","",IF(data_in!K1900="Unknown","Unknown",IF(data_in!K1900&lt;=10,"Very Small",IF(data_in!K1900&lt;=100,"Small",IF(data_in!K1900&lt;=500,"Medium",IF(data_in!K1900&gt;500,"Large","Error"))))))</f>
        <v>Very Small</v>
      </c>
      <c r="J1900" s="8" t="str">
        <f>IF(C1900=1,TEXT(data_in!E1900,"mm-yyyy"),"")</f>
        <v/>
      </c>
      <c r="K1900" s="8" t="str">
        <f>IF(A1900="","",IF(data_in!I1900="Website","Website",IF(data_in!I1900="Paid Search","Paid Search",IF(data_in!I1900="Slack","Slack","Other Channel"))))</f>
        <v>Website</v>
      </c>
      <c r="L1900" s="10">
        <f>IF(A1900="","",ROUND(N$3-data_in!B1900,0))</f>
        <v>123</v>
      </c>
    </row>
    <row r="1901" spans="1:12">
      <c r="A1901" s="8" t="str">
        <f>IF(data_in!A1901="","",data_in!A1901)</f>
        <v>2c4b4f1e-f380-4fdc-9f26-d63cefaa9a19</v>
      </c>
      <c r="B1901" s="12">
        <f>IF(A1901="","",data_in!B1901)</f>
        <v>43860.463564814818</v>
      </c>
      <c r="C1901" s="8">
        <f>IF(A1901="","",IF(data_in!E1901="NULL",0,1))</f>
        <v>0</v>
      </c>
      <c r="D1901" s="8" t="str">
        <f>IF(A1901="","",IF(data_in!E1901="NULL","",ROUND(data_in!E1901-data_in!B1901,0)))</f>
        <v/>
      </c>
      <c r="E1901" s="8">
        <f>IF(A1901="","",IF(data_in!C1901="NULL",0,IF(data_in!C1901&gt;data_in!E1901,0,1)))</f>
        <v>0</v>
      </c>
      <c r="F1901" s="8" t="str">
        <f>IF(OR(A1901="",E1901=0),"",IF(data_in!C1901="NULL","",ROUND(data_in!C1901-data_in!B1901,0)))</f>
        <v/>
      </c>
      <c r="G1901" s="8" t="str">
        <f>IF(OR(A1901="",E1901=0),"",IF(data_in!C1901="NULL","",IF(D1901="",ROUND(data_in!D1901-data_in!B1901,0),MIN(D1901,ROUND(data_in!D1901-data_in!B1901,0)))))</f>
        <v/>
      </c>
      <c r="H1901" s="8" t="str">
        <f>IF(A1901="","",IF(data_in!M1901="United States","United States",IF(data_in!M1901="Canada","Canada",IF(data_in!M1901="United Kingdom","United Kingdom","Other Country"))))</f>
        <v>Other Country</v>
      </c>
      <c r="I1901" s="8" t="str">
        <f>IF(A1901="","",IF(data_in!K1901="Unknown","Unknown",IF(data_in!K1901&lt;=10,"Very Small",IF(data_in!K1901&lt;=100,"Small",IF(data_in!K1901&lt;=500,"Medium",IF(data_in!K1901&gt;500,"Large","Error"))))))</f>
        <v>Small</v>
      </c>
      <c r="J1901" s="8" t="str">
        <f>IF(C1901=1,TEXT(data_in!E1901,"mm-yyyy"),"")</f>
        <v/>
      </c>
      <c r="K1901" s="8" t="str">
        <f>IF(A1901="","",IF(data_in!I1901="Website","Website",IF(data_in!I1901="Paid Search","Paid Search",IF(data_in!I1901="Slack","Slack","Other Channel"))))</f>
        <v>Website</v>
      </c>
      <c r="L1901" s="10">
        <f>IF(A1901="","",ROUND(N$3-data_in!B1901,0))</f>
        <v>123</v>
      </c>
    </row>
    <row r="1902" spans="1:12">
      <c r="A1902" s="8" t="str">
        <f>IF(data_in!A1902="","",data_in!A1902)</f>
        <v>2ae64ba7-97dc-42c6-94bd-c355267d761e</v>
      </c>
      <c r="B1902" s="12">
        <f>IF(A1902="","",data_in!B1902)</f>
        <v>43860.679548611108</v>
      </c>
      <c r="C1902" s="8">
        <f>IF(A1902="","",IF(data_in!E1902="NULL",0,1))</f>
        <v>0</v>
      </c>
      <c r="D1902" s="8" t="str">
        <f>IF(A1902="","",IF(data_in!E1902="NULL","",ROUND(data_in!E1902-data_in!B1902,0)))</f>
        <v/>
      </c>
      <c r="E1902" s="8">
        <f>IF(A1902="","",IF(data_in!C1902="NULL",0,IF(data_in!C1902&gt;data_in!E1902,0,1)))</f>
        <v>0</v>
      </c>
      <c r="F1902" s="8" t="str">
        <f>IF(OR(A1902="",E1902=0),"",IF(data_in!C1902="NULL","",ROUND(data_in!C1902-data_in!B1902,0)))</f>
        <v/>
      </c>
      <c r="G1902" s="8" t="str">
        <f>IF(OR(A1902="",E1902=0),"",IF(data_in!C1902="NULL","",IF(D1902="",ROUND(data_in!D1902-data_in!B1902,0),MIN(D1902,ROUND(data_in!D1902-data_in!B1902,0)))))</f>
        <v/>
      </c>
      <c r="H1902" s="8" t="str">
        <f>IF(A1902="","",IF(data_in!M1902="United States","United States",IF(data_in!M1902="Canada","Canada",IF(data_in!M1902="United Kingdom","United Kingdom","Other Country"))))</f>
        <v>Canada</v>
      </c>
      <c r="I1902" s="8" t="str">
        <f>IF(A1902="","",IF(data_in!K1902="Unknown","Unknown",IF(data_in!K1902&lt;=10,"Very Small",IF(data_in!K1902&lt;=100,"Small",IF(data_in!K1902&lt;=500,"Medium",IF(data_in!K1902&gt;500,"Large","Error"))))))</f>
        <v>Very Small</v>
      </c>
      <c r="J1902" s="8" t="str">
        <f>IF(C1902=1,TEXT(data_in!E1902,"mm-yyyy"),"")</f>
        <v/>
      </c>
      <c r="K1902" s="8" t="str">
        <f>IF(A1902="","",IF(data_in!I1902="Website","Website",IF(data_in!I1902="Paid Search","Paid Search",IF(data_in!I1902="Slack","Slack","Other Channel"))))</f>
        <v>Website</v>
      </c>
      <c r="L1902" s="10">
        <f>IF(A1902="","",ROUND(N$3-data_in!B1902,0))</f>
        <v>122</v>
      </c>
    </row>
    <row r="1903" spans="1:12">
      <c r="A1903" s="8" t="str">
        <f>IF(data_in!A1903="","",data_in!A1903)</f>
        <v>32c64320-f2e8-4691-9ee4-90ae94e213a8</v>
      </c>
      <c r="B1903" s="12">
        <f>IF(A1903="","",data_in!B1903)</f>
        <v>43860.026909722219</v>
      </c>
      <c r="C1903" s="8">
        <f>IF(A1903="","",IF(data_in!E1903="NULL",0,1))</f>
        <v>0</v>
      </c>
      <c r="D1903" s="8" t="str">
        <f>IF(A1903="","",IF(data_in!E1903="NULL","",ROUND(data_in!E1903-data_in!B1903,0)))</f>
        <v/>
      </c>
      <c r="E1903" s="8">
        <f>IF(A1903="","",IF(data_in!C1903="NULL",0,IF(data_in!C1903&gt;data_in!E1903,0,1)))</f>
        <v>0</v>
      </c>
      <c r="F1903" s="8" t="str">
        <f>IF(OR(A1903="",E1903=0),"",IF(data_in!C1903="NULL","",ROUND(data_in!C1903-data_in!B1903,0)))</f>
        <v/>
      </c>
      <c r="G1903" s="8" t="str">
        <f>IF(OR(A1903="",E1903=0),"",IF(data_in!C1903="NULL","",IF(D1903="",ROUND(data_in!D1903-data_in!B1903,0),MIN(D1903,ROUND(data_in!D1903-data_in!B1903,0)))))</f>
        <v/>
      </c>
      <c r="H1903" s="8" t="str">
        <f>IF(A1903="","",IF(data_in!M1903="United States","United States",IF(data_in!M1903="Canada","Canada",IF(data_in!M1903="United Kingdom","United Kingdom","Other Country"))))</f>
        <v>United States</v>
      </c>
      <c r="I1903" s="8" t="str">
        <f>IF(A1903="","",IF(data_in!K1903="Unknown","Unknown",IF(data_in!K1903&lt;=10,"Very Small",IF(data_in!K1903&lt;=100,"Small",IF(data_in!K1903&lt;=500,"Medium",IF(data_in!K1903&gt;500,"Large","Error"))))))</f>
        <v>Medium</v>
      </c>
      <c r="J1903" s="8" t="str">
        <f>IF(C1903=1,TEXT(data_in!E1903,"mm-yyyy"),"")</f>
        <v/>
      </c>
      <c r="K1903" s="8" t="str">
        <f>IF(A1903="","",IF(data_in!I1903="Website","Website",IF(data_in!I1903="Paid Search","Paid Search",IF(data_in!I1903="Slack","Slack","Other Channel"))))</f>
        <v>Slack</v>
      </c>
      <c r="L1903" s="10">
        <f>IF(A1903="","",ROUND(N$3-data_in!B1903,0))</f>
        <v>123</v>
      </c>
    </row>
    <row r="1904" spans="1:12">
      <c r="A1904" s="8" t="str">
        <f>IF(data_in!A1904="","",data_in!A1904)</f>
        <v>ec6e598e-ebe5-4b9d-808a-98870cfd4b1b</v>
      </c>
      <c r="B1904" s="12">
        <f>IF(A1904="","",data_in!B1904)</f>
        <v>43860.256921296299</v>
      </c>
      <c r="C1904" s="8">
        <f>IF(A1904="","",IF(data_in!E1904="NULL",0,1))</f>
        <v>0</v>
      </c>
      <c r="D1904" s="8" t="str">
        <f>IF(A1904="","",IF(data_in!E1904="NULL","",ROUND(data_in!E1904-data_in!B1904,0)))</f>
        <v/>
      </c>
      <c r="E1904" s="8">
        <f>IF(A1904="","",IF(data_in!C1904="NULL",0,IF(data_in!C1904&gt;data_in!E1904,0,1)))</f>
        <v>0</v>
      </c>
      <c r="F1904" s="8" t="str">
        <f>IF(OR(A1904="",E1904=0),"",IF(data_in!C1904="NULL","",ROUND(data_in!C1904-data_in!B1904,0)))</f>
        <v/>
      </c>
      <c r="G1904" s="8" t="str">
        <f>IF(OR(A1904="",E1904=0),"",IF(data_in!C1904="NULL","",IF(D1904="",ROUND(data_in!D1904-data_in!B1904,0),MIN(D1904,ROUND(data_in!D1904-data_in!B1904,0)))))</f>
        <v/>
      </c>
      <c r="H1904" s="8" t="str">
        <f>IF(A1904="","",IF(data_in!M1904="United States","United States",IF(data_in!M1904="Canada","Canada",IF(data_in!M1904="United Kingdom","United Kingdom","Other Country"))))</f>
        <v>Other Country</v>
      </c>
      <c r="I1904" s="8" t="str">
        <f>IF(A1904="","",IF(data_in!K1904="Unknown","Unknown",IF(data_in!K1904&lt;=10,"Very Small",IF(data_in!K1904&lt;=100,"Small",IF(data_in!K1904&lt;=500,"Medium",IF(data_in!K1904&gt;500,"Large","Error"))))))</f>
        <v>Very Small</v>
      </c>
      <c r="J1904" s="8" t="str">
        <f>IF(C1904=1,TEXT(data_in!E1904,"mm-yyyy"),"")</f>
        <v/>
      </c>
      <c r="K1904" s="8" t="str">
        <f>IF(A1904="","",IF(data_in!I1904="Website","Website",IF(data_in!I1904="Paid Search","Paid Search",IF(data_in!I1904="Slack","Slack","Other Channel"))))</f>
        <v>Website</v>
      </c>
      <c r="L1904" s="10">
        <f>IF(A1904="","",ROUND(N$3-data_in!B1904,0))</f>
        <v>123</v>
      </c>
    </row>
    <row r="1905" spans="1:12">
      <c r="A1905" s="8" t="str">
        <f>IF(data_in!A1905="","",data_in!A1905)</f>
        <v>8af27a5d-999a-404f-9391-4a0d2902f048</v>
      </c>
      <c r="B1905" s="12">
        <f>IF(A1905="","",data_in!B1905)</f>
        <v>43860.115844907406</v>
      </c>
      <c r="C1905" s="8">
        <f>IF(A1905="","",IF(data_in!E1905="NULL",0,1))</f>
        <v>0</v>
      </c>
      <c r="D1905" s="8" t="str">
        <f>IF(A1905="","",IF(data_in!E1905="NULL","",ROUND(data_in!E1905-data_in!B1905,0)))</f>
        <v/>
      </c>
      <c r="E1905" s="8">
        <f>IF(A1905="","",IF(data_in!C1905="NULL",0,IF(data_in!C1905&gt;data_in!E1905,0,1)))</f>
        <v>0</v>
      </c>
      <c r="F1905" s="8" t="str">
        <f>IF(OR(A1905="",E1905=0),"",IF(data_in!C1905="NULL","",ROUND(data_in!C1905-data_in!B1905,0)))</f>
        <v/>
      </c>
      <c r="G1905" s="8" t="str">
        <f>IF(OR(A1905="",E1905=0),"",IF(data_in!C1905="NULL","",IF(D1905="",ROUND(data_in!D1905-data_in!B1905,0),MIN(D1905,ROUND(data_in!D1905-data_in!B1905,0)))))</f>
        <v/>
      </c>
      <c r="H1905" s="8" t="str">
        <f>IF(A1905="","",IF(data_in!M1905="United States","United States",IF(data_in!M1905="Canada","Canada",IF(data_in!M1905="United Kingdom","United Kingdom","Other Country"))))</f>
        <v>United States</v>
      </c>
      <c r="I1905" s="8" t="str">
        <f>IF(A1905="","",IF(data_in!K1905="Unknown","Unknown",IF(data_in!K1905&lt;=10,"Very Small",IF(data_in!K1905&lt;=100,"Small",IF(data_in!K1905&lt;=500,"Medium",IF(data_in!K1905&gt;500,"Large","Error"))))))</f>
        <v>Very Small</v>
      </c>
      <c r="J1905" s="8" t="str">
        <f>IF(C1905=1,TEXT(data_in!E1905,"mm-yyyy"),"")</f>
        <v/>
      </c>
      <c r="K1905" s="8" t="str">
        <f>IF(A1905="","",IF(data_in!I1905="Website","Website",IF(data_in!I1905="Paid Search","Paid Search",IF(data_in!I1905="Slack","Slack","Other Channel"))))</f>
        <v>Website</v>
      </c>
      <c r="L1905" s="10">
        <f>IF(A1905="","",ROUND(N$3-data_in!B1905,0))</f>
        <v>123</v>
      </c>
    </row>
    <row r="1906" spans="1:12">
      <c r="A1906" s="8" t="str">
        <f>IF(data_in!A1906="","",data_in!A1906)</f>
        <v>866f200a-0ad3-440b-9bb6-f61def1020bb</v>
      </c>
      <c r="B1906" s="12">
        <f>IF(A1906="","",data_in!B1906)</f>
        <v>43860.617268518516</v>
      </c>
      <c r="C1906" s="8">
        <f>IF(A1906="","",IF(data_in!E1906="NULL",0,1))</f>
        <v>1</v>
      </c>
      <c r="D1906" s="8">
        <f>IF(A1906="","",IF(data_in!E1906="NULL","",ROUND(data_in!E1906-data_in!B1906,0)))</f>
        <v>71</v>
      </c>
      <c r="E1906" s="8">
        <f>IF(A1906="","",IF(data_in!C1906="NULL",0,IF(data_in!C1906&gt;data_in!E1906,0,1)))</f>
        <v>1</v>
      </c>
      <c r="F1906" s="8">
        <f>IF(OR(A1906="",E1906=0),"",IF(data_in!C1906="NULL","",ROUND(data_in!C1906-data_in!B1906,0)))</f>
        <v>0</v>
      </c>
      <c r="G1906" s="8">
        <f>IF(OR(A1906="",E1906=0),"",IF(data_in!C1906="NULL","",IF(D1906="",ROUND(data_in!D1906-data_in!B1906,0),MIN(D1906,ROUND(data_in!D1906-data_in!B1906,0)))))</f>
        <v>30</v>
      </c>
      <c r="H1906" s="8" t="str">
        <f>IF(A1906="","",IF(data_in!M1906="United States","United States",IF(data_in!M1906="Canada","Canada",IF(data_in!M1906="United Kingdom","United Kingdom","Other Country"))))</f>
        <v>United States</v>
      </c>
      <c r="I1906" s="8" t="str">
        <f>IF(A1906="","",IF(data_in!K1906="Unknown","Unknown",IF(data_in!K1906&lt;=10,"Very Small",IF(data_in!K1906&lt;=100,"Small",IF(data_in!K1906&lt;=500,"Medium",IF(data_in!K1906&gt;500,"Large","Error"))))))</f>
        <v>Small</v>
      </c>
      <c r="J1906" s="8" t="str">
        <f>IF(C1906=1,TEXT(data_in!E1906,"mm-yyyy"),"")</f>
        <v>04-2020</v>
      </c>
      <c r="K1906" s="8" t="str">
        <f>IF(A1906="","",IF(data_in!I1906="Website","Website",IF(data_in!I1906="Paid Search","Paid Search",IF(data_in!I1906="Slack","Slack","Other Channel"))))</f>
        <v>Website</v>
      </c>
      <c r="L1906" s="10">
        <f>IF(A1906="","",ROUND(N$3-data_in!B1906,0))</f>
        <v>122</v>
      </c>
    </row>
    <row r="1907" spans="1:12">
      <c r="A1907" s="8" t="str">
        <f>IF(data_in!A1907="","",data_in!A1907)</f>
        <v>558ea35c-7402-452d-b457-c222312b5b95</v>
      </c>
      <c r="B1907" s="12">
        <f>IF(A1907="","",data_in!B1907)</f>
        <v>43860.188391203701</v>
      </c>
      <c r="C1907" s="8">
        <f>IF(A1907="","",IF(data_in!E1907="NULL",0,1))</f>
        <v>0</v>
      </c>
      <c r="D1907" s="8" t="str">
        <f>IF(A1907="","",IF(data_in!E1907="NULL","",ROUND(data_in!E1907-data_in!B1907,0)))</f>
        <v/>
      </c>
      <c r="E1907" s="8">
        <f>IF(A1907="","",IF(data_in!C1907="NULL",0,IF(data_in!C1907&gt;data_in!E1907,0,1)))</f>
        <v>0</v>
      </c>
      <c r="F1907" s="8" t="str">
        <f>IF(OR(A1907="",E1907=0),"",IF(data_in!C1907="NULL","",ROUND(data_in!C1907-data_in!B1907,0)))</f>
        <v/>
      </c>
      <c r="G1907" s="8" t="str">
        <f>IF(OR(A1907="",E1907=0),"",IF(data_in!C1907="NULL","",IF(D1907="",ROUND(data_in!D1907-data_in!B1907,0),MIN(D1907,ROUND(data_in!D1907-data_in!B1907,0)))))</f>
        <v/>
      </c>
      <c r="H1907" s="8" t="str">
        <f>IF(A1907="","",IF(data_in!M1907="United States","United States",IF(data_in!M1907="Canada","Canada",IF(data_in!M1907="United Kingdom","United Kingdom","Other Country"))))</f>
        <v>United States</v>
      </c>
      <c r="I1907" s="8" t="str">
        <f>IF(A1907="","",IF(data_in!K1907="Unknown","Unknown",IF(data_in!K1907&lt;=10,"Very Small",IF(data_in!K1907&lt;=100,"Small",IF(data_in!K1907&lt;=500,"Medium",IF(data_in!K1907&gt;500,"Large","Error"))))))</f>
        <v>Very Small</v>
      </c>
      <c r="J1907" s="8" t="str">
        <f>IF(C1907=1,TEXT(data_in!E1907,"mm-yyyy"),"")</f>
        <v/>
      </c>
      <c r="K1907" s="8" t="str">
        <f>IF(A1907="","",IF(data_in!I1907="Website","Website",IF(data_in!I1907="Paid Search","Paid Search",IF(data_in!I1907="Slack","Slack","Other Channel"))))</f>
        <v>Website</v>
      </c>
      <c r="L1907" s="10">
        <f>IF(A1907="","",ROUND(N$3-data_in!B1907,0))</f>
        <v>123</v>
      </c>
    </row>
    <row r="1908" spans="1:12">
      <c r="A1908" s="8" t="str">
        <f>IF(data_in!A1908="","",data_in!A1908)</f>
        <v>8a36d383-b5a5-44f5-b19b-35d6b72fafa2</v>
      </c>
      <c r="B1908" s="12">
        <f>IF(A1908="","",data_in!B1908)</f>
        <v>43860.291064814817</v>
      </c>
      <c r="C1908" s="8">
        <f>IF(A1908="","",IF(data_in!E1908="NULL",0,1))</f>
        <v>0</v>
      </c>
      <c r="D1908" s="8" t="str">
        <f>IF(A1908="","",IF(data_in!E1908="NULL","",ROUND(data_in!E1908-data_in!B1908,0)))</f>
        <v/>
      </c>
      <c r="E1908" s="8">
        <f>IF(A1908="","",IF(data_in!C1908="NULL",0,IF(data_in!C1908&gt;data_in!E1908,0,1)))</f>
        <v>1</v>
      </c>
      <c r="F1908" s="8">
        <f>IF(OR(A1908="",E1908=0),"",IF(data_in!C1908="NULL","",ROUND(data_in!C1908-data_in!B1908,0)))</f>
        <v>0</v>
      </c>
      <c r="G1908" s="8">
        <f>IF(OR(A1908="",E1908=0),"",IF(data_in!C1908="NULL","",IF(D1908="",ROUND(data_in!D1908-data_in!B1908,0),MIN(D1908,ROUND(data_in!D1908-data_in!B1908,0)))))</f>
        <v>30</v>
      </c>
      <c r="H1908" s="8" t="str">
        <f>IF(A1908="","",IF(data_in!M1908="United States","United States",IF(data_in!M1908="Canada","Canada",IF(data_in!M1908="United Kingdom","United Kingdom","Other Country"))))</f>
        <v>United States</v>
      </c>
      <c r="I1908" s="8" t="str">
        <f>IF(A1908="","",IF(data_in!K1908="Unknown","Unknown",IF(data_in!K1908&lt;=10,"Very Small",IF(data_in!K1908&lt;=100,"Small",IF(data_in!K1908&lt;=500,"Medium",IF(data_in!K1908&gt;500,"Large","Error"))))))</f>
        <v>Medium</v>
      </c>
      <c r="J1908" s="8" t="str">
        <f>IF(C1908=1,TEXT(data_in!E1908,"mm-yyyy"),"")</f>
        <v/>
      </c>
      <c r="K1908" s="8" t="str">
        <f>IF(A1908="","",IF(data_in!I1908="Website","Website",IF(data_in!I1908="Paid Search","Paid Search",IF(data_in!I1908="Slack","Slack","Other Channel"))))</f>
        <v>Website</v>
      </c>
      <c r="L1908" s="10">
        <f>IF(A1908="","",ROUND(N$3-data_in!B1908,0))</f>
        <v>123</v>
      </c>
    </row>
    <row r="1909" spans="1:12">
      <c r="A1909" s="8" t="str">
        <f>IF(data_in!A1909="","",data_in!A1909)</f>
        <v>eefec09a-338f-4e53-8ba0-91ba8268e6ed</v>
      </c>
      <c r="B1909" s="12">
        <f>IF(A1909="","",data_in!B1909)</f>
        <v>43860.321435185186</v>
      </c>
      <c r="C1909" s="8">
        <f>IF(A1909="","",IF(data_in!E1909="NULL",0,1))</f>
        <v>0</v>
      </c>
      <c r="D1909" s="8" t="str">
        <f>IF(A1909="","",IF(data_in!E1909="NULL","",ROUND(data_in!E1909-data_in!B1909,0)))</f>
        <v/>
      </c>
      <c r="E1909" s="8">
        <f>IF(A1909="","",IF(data_in!C1909="NULL",0,IF(data_in!C1909&gt;data_in!E1909,0,1)))</f>
        <v>0</v>
      </c>
      <c r="F1909" s="8" t="str">
        <f>IF(OR(A1909="",E1909=0),"",IF(data_in!C1909="NULL","",ROUND(data_in!C1909-data_in!B1909,0)))</f>
        <v/>
      </c>
      <c r="G1909" s="8" t="str">
        <f>IF(OR(A1909="",E1909=0),"",IF(data_in!C1909="NULL","",IF(D1909="",ROUND(data_in!D1909-data_in!B1909,0),MIN(D1909,ROUND(data_in!D1909-data_in!B1909,0)))))</f>
        <v/>
      </c>
      <c r="H1909" s="8" t="str">
        <f>IF(A1909="","",IF(data_in!M1909="United States","United States",IF(data_in!M1909="Canada","Canada",IF(data_in!M1909="United Kingdom","United Kingdom","Other Country"))))</f>
        <v>Other Country</v>
      </c>
      <c r="I1909" s="8" t="str">
        <f>IF(A1909="","",IF(data_in!K1909="Unknown","Unknown",IF(data_in!K1909&lt;=10,"Very Small",IF(data_in!K1909&lt;=100,"Small",IF(data_in!K1909&lt;=500,"Medium",IF(data_in!K1909&gt;500,"Large","Error"))))))</f>
        <v>Medium</v>
      </c>
      <c r="J1909" s="8" t="str">
        <f>IF(C1909=1,TEXT(data_in!E1909,"mm-yyyy"),"")</f>
        <v/>
      </c>
      <c r="K1909" s="8" t="str">
        <f>IF(A1909="","",IF(data_in!I1909="Website","Website",IF(data_in!I1909="Paid Search","Paid Search",IF(data_in!I1909="Slack","Slack","Other Channel"))))</f>
        <v>Website</v>
      </c>
      <c r="L1909" s="10">
        <f>IF(A1909="","",ROUND(N$3-data_in!B1909,0))</f>
        <v>123</v>
      </c>
    </row>
    <row r="1910" spans="1:12">
      <c r="A1910" s="8" t="str">
        <f>IF(data_in!A1910="","",data_in!A1910)</f>
        <v>927a8032-3671-4f7a-b16f-06f82d3e1176</v>
      </c>
      <c r="B1910" s="12">
        <f>IF(A1910="","",data_in!B1910)</f>
        <v>43860.283819444441</v>
      </c>
      <c r="C1910" s="8">
        <f>IF(A1910="","",IF(data_in!E1910="NULL",0,1))</f>
        <v>0</v>
      </c>
      <c r="D1910" s="8" t="str">
        <f>IF(A1910="","",IF(data_in!E1910="NULL","",ROUND(data_in!E1910-data_in!B1910,0)))</f>
        <v/>
      </c>
      <c r="E1910" s="8">
        <f>IF(A1910="","",IF(data_in!C1910="NULL",0,IF(data_in!C1910&gt;data_in!E1910,0,1)))</f>
        <v>0</v>
      </c>
      <c r="F1910" s="8" t="str">
        <f>IF(OR(A1910="",E1910=0),"",IF(data_in!C1910="NULL","",ROUND(data_in!C1910-data_in!B1910,0)))</f>
        <v/>
      </c>
      <c r="G1910" s="8" t="str">
        <f>IF(OR(A1910="",E1910=0),"",IF(data_in!C1910="NULL","",IF(D1910="",ROUND(data_in!D1910-data_in!B1910,0),MIN(D1910,ROUND(data_in!D1910-data_in!B1910,0)))))</f>
        <v/>
      </c>
      <c r="H1910" s="8" t="str">
        <f>IF(A1910="","",IF(data_in!M1910="United States","United States",IF(data_in!M1910="Canada","Canada",IF(data_in!M1910="United Kingdom","United Kingdom","Other Country"))))</f>
        <v>United States</v>
      </c>
      <c r="I1910" s="8" t="str">
        <f>IF(A1910="","",IF(data_in!K1910="Unknown","Unknown",IF(data_in!K1910&lt;=10,"Very Small",IF(data_in!K1910&lt;=100,"Small",IF(data_in!K1910&lt;=500,"Medium",IF(data_in!K1910&gt;500,"Large","Error"))))))</f>
        <v>Very Small</v>
      </c>
      <c r="J1910" s="8" t="str">
        <f>IF(C1910=1,TEXT(data_in!E1910,"mm-yyyy"),"")</f>
        <v/>
      </c>
      <c r="K1910" s="8" t="str">
        <f>IF(A1910="","",IF(data_in!I1910="Website","Website",IF(data_in!I1910="Paid Search","Paid Search",IF(data_in!I1910="Slack","Slack","Other Channel"))))</f>
        <v>Website</v>
      </c>
      <c r="L1910" s="10">
        <f>IF(A1910="","",ROUND(N$3-data_in!B1910,0))</f>
        <v>123</v>
      </c>
    </row>
    <row r="1911" spans="1:12">
      <c r="A1911" s="8" t="str">
        <f>IF(data_in!A1911="","",data_in!A1911)</f>
        <v>9252aa7c-9584-4384-a8ac-4d8a5a6c0c51</v>
      </c>
      <c r="B1911" s="12">
        <f>IF(A1911="","",data_in!B1911)</f>
        <v>43860.339814814812</v>
      </c>
      <c r="C1911" s="8">
        <f>IF(A1911="","",IF(data_in!E1911="NULL",0,1))</f>
        <v>0</v>
      </c>
      <c r="D1911" s="8" t="str">
        <f>IF(A1911="","",IF(data_in!E1911="NULL","",ROUND(data_in!E1911-data_in!B1911,0)))</f>
        <v/>
      </c>
      <c r="E1911" s="8">
        <f>IF(A1911="","",IF(data_in!C1911="NULL",0,IF(data_in!C1911&gt;data_in!E1911,0,1)))</f>
        <v>0</v>
      </c>
      <c r="F1911" s="8" t="str">
        <f>IF(OR(A1911="",E1911=0),"",IF(data_in!C1911="NULL","",ROUND(data_in!C1911-data_in!B1911,0)))</f>
        <v/>
      </c>
      <c r="G1911" s="8" t="str">
        <f>IF(OR(A1911="",E1911=0),"",IF(data_in!C1911="NULL","",IF(D1911="",ROUND(data_in!D1911-data_in!B1911,0),MIN(D1911,ROUND(data_in!D1911-data_in!B1911,0)))))</f>
        <v/>
      </c>
      <c r="H1911" s="8" t="str">
        <f>IF(A1911="","",IF(data_in!M1911="United States","United States",IF(data_in!M1911="Canada","Canada",IF(data_in!M1911="United Kingdom","United Kingdom","Other Country"))))</f>
        <v>United States</v>
      </c>
      <c r="I1911" s="8" t="str">
        <f>IF(A1911="","",IF(data_in!K1911="Unknown","Unknown",IF(data_in!K1911&lt;=10,"Very Small",IF(data_in!K1911&lt;=100,"Small",IF(data_in!K1911&lt;=500,"Medium",IF(data_in!K1911&gt;500,"Large","Error"))))))</f>
        <v>Very Small</v>
      </c>
      <c r="J1911" s="8" t="str">
        <f>IF(C1911=1,TEXT(data_in!E1911,"mm-yyyy"),"")</f>
        <v/>
      </c>
      <c r="K1911" s="8" t="str">
        <f>IF(A1911="","",IF(data_in!I1911="Website","Website",IF(data_in!I1911="Paid Search","Paid Search",IF(data_in!I1911="Slack","Slack","Other Channel"))))</f>
        <v>Website</v>
      </c>
      <c r="L1911" s="10">
        <f>IF(A1911="","",ROUND(N$3-data_in!B1911,0))</f>
        <v>123</v>
      </c>
    </row>
    <row r="1912" spans="1:12">
      <c r="A1912" s="8" t="str">
        <f>IF(data_in!A1912="","",data_in!A1912)</f>
        <v>a135db83-04c8-4149-aa68-efc8dcd59411</v>
      </c>
      <c r="B1912" s="12">
        <f>IF(A1912="","",data_in!B1912)</f>
        <v>43860.363530092596</v>
      </c>
      <c r="C1912" s="8">
        <f>IF(A1912="","",IF(data_in!E1912="NULL",0,1))</f>
        <v>0</v>
      </c>
      <c r="D1912" s="8" t="str">
        <f>IF(A1912="","",IF(data_in!E1912="NULL","",ROUND(data_in!E1912-data_in!B1912,0)))</f>
        <v/>
      </c>
      <c r="E1912" s="8">
        <f>IF(A1912="","",IF(data_in!C1912="NULL",0,IF(data_in!C1912&gt;data_in!E1912,0,1)))</f>
        <v>1</v>
      </c>
      <c r="F1912" s="8">
        <f>IF(OR(A1912="",E1912=0),"",IF(data_in!C1912="NULL","",ROUND(data_in!C1912-data_in!B1912,0)))</f>
        <v>18</v>
      </c>
      <c r="G1912" s="8">
        <f>IF(OR(A1912="",E1912=0),"",IF(data_in!C1912="NULL","",IF(D1912="",ROUND(data_in!D1912-data_in!B1912,0),MIN(D1912,ROUND(data_in!D1912-data_in!B1912,0)))))</f>
        <v>48</v>
      </c>
      <c r="H1912" s="8" t="str">
        <f>IF(A1912="","",IF(data_in!M1912="United States","United States",IF(data_in!M1912="Canada","Canada",IF(data_in!M1912="United Kingdom","United Kingdom","Other Country"))))</f>
        <v>Other Country</v>
      </c>
      <c r="I1912" s="8" t="str">
        <f>IF(A1912="","",IF(data_in!K1912="Unknown","Unknown",IF(data_in!K1912&lt;=10,"Very Small",IF(data_in!K1912&lt;=100,"Small",IF(data_in!K1912&lt;=500,"Medium",IF(data_in!K1912&gt;500,"Large","Error"))))))</f>
        <v>Small</v>
      </c>
      <c r="J1912" s="8" t="str">
        <f>IF(C1912=1,TEXT(data_in!E1912,"mm-yyyy"),"")</f>
        <v/>
      </c>
      <c r="K1912" s="8" t="str">
        <f>IF(A1912="","",IF(data_in!I1912="Website","Website",IF(data_in!I1912="Paid Search","Paid Search",IF(data_in!I1912="Slack","Slack","Other Channel"))))</f>
        <v>Website</v>
      </c>
      <c r="L1912" s="10">
        <f>IF(A1912="","",ROUND(N$3-data_in!B1912,0))</f>
        <v>123</v>
      </c>
    </row>
    <row r="1913" spans="1:12">
      <c r="A1913" s="8" t="str">
        <f>IF(data_in!A1913="","",data_in!A1913)</f>
        <v>845fb683-c2d8-447a-9b71-9b9660c14879</v>
      </c>
      <c r="B1913" s="12">
        <f>IF(A1913="","",data_in!B1913)</f>
        <v>43860.291296296295</v>
      </c>
      <c r="C1913" s="8">
        <f>IF(A1913="","",IF(data_in!E1913="NULL",0,1))</f>
        <v>0</v>
      </c>
      <c r="D1913" s="8" t="str">
        <f>IF(A1913="","",IF(data_in!E1913="NULL","",ROUND(data_in!E1913-data_in!B1913,0)))</f>
        <v/>
      </c>
      <c r="E1913" s="8">
        <f>IF(A1913="","",IF(data_in!C1913="NULL",0,IF(data_in!C1913&gt;data_in!E1913,0,1)))</f>
        <v>0</v>
      </c>
      <c r="F1913" s="8" t="str">
        <f>IF(OR(A1913="",E1913=0),"",IF(data_in!C1913="NULL","",ROUND(data_in!C1913-data_in!B1913,0)))</f>
        <v/>
      </c>
      <c r="G1913" s="8" t="str">
        <f>IF(OR(A1913="",E1913=0),"",IF(data_in!C1913="NULL","",IF(D1913="",ROUND(data_in!D1913-data_in!B1913,0),MIN(D1913,ROUND(data_in!D1913-data_in!B1913,0)))))</f>
        <v/>
      </c>
      <c r="H1913" s="8" t="str">
        <f>IF(A1913="","",IF(data_in!M1913="United States","United States",IF(data_in!M1913="Canada","Canada",IF(data_in!M1913="United Kingdom","United Kingdom","Other Country"))))</f>
        <v>Other Country</v>
      </c>
      <c r="I1913" s="8" t="str">
        <f>IF(A1913="","",IF(data_in!K1913="Unknown","Unknown",IF(data_in!K1913&lt;=10,"Very Small",IF(data_in!K1913&lt;=100,"Small",IF(data_in!K1913&lt;=500,"Medium",IF(data_in!K1913&gt;500,"Large","Error"))))))</f>
        <v>Very Small</v>
      </c>
      <c r="J1913" s="8" t="str">
        <f>IF(C1913=1,TEXT(data_in!E1913,"mm-yyyy"),"")</f>
        <v/>
      </c>
      <c r="K1913" s="8" t="str">
        <f>IF(A1913="","",IF(data_in!I1913="Website","Website",IF(data_in!I1913="Paid Search","Paid Search",IF(data_in!I1913="Slack","Slack","Other Channel"))))</f>
        <v>Slack</v>
      </c>
      <c r="L1913" s="10">
        <f>IF(A1913="","",ROUND(N$3-data_in!B1913,0))</f>
        <v>123</v>
      </c>
    </row>
    <row r="1914" spans="1:12">
      <c r="A1914" s="8" t="str">
        <f>IF(data_in!A1914="","",data_in!A1914)</f>
        <v>5bd86847-9eab-4e8c-a50f-b5be2af9112b</v>
      </c>
      <c r="B1914" s="12">
        <f>IF(A1914="","",data_in!B1914)</f>
        <v>43850.572893518518</v>
      </c>
      <c r="C1914" s="8">
        <f>IF(A1914="","",IF(data_in!E1914="NULL",0,1))</f>
        <v>0</v>
      </c>
      <c r="D1914" s="8" t="str">
        <f>IF(A1914="","",IF(data_in!E1914="NULL","",ROUND(data_in!E1914-data_in!B1914,0)))</f>
        <v/>
      </c>
      <c r="E1914" s="8">
        <f>IF(A1914="","",IF(data_in!C1914="NULL",0,IF(data_in!C1914&gt;data_in!E1914,0,1)))</f>
        <v>0</v>
      </c>
      <c r="F1914" s="8" t="str">
        <f>IF(OR(A1914="",E1914=0),"",IF(data_in!C1914="NULL","",ROUND(data_in!C1914-data_in!B1914,0)))</f>
        <v/>
      </c>
      <c r="G1914" s="8" t="str">
        <f>IF(OR(A1914="",E1914=0),"",IF(data_in!C1914="NULL","",IF(D1914="",ROUND(data_in!D1914-data_in!B1914,0),MIN(D1914,ROUND(data_in!D1914-data_in!B1914,0)))))</f>
        <v/>
      </c>
      <c r="H1914" s="8" t="str">
        <f>IF(A1914="","",IF(data_in!M1914="United States","United States",IF(data_in!M1914="Canada","Canada",IF(data_in!M1914="United Kingdom","United Kingdom","Other Country"))))</f>
        <v>Canada</v>
      </c>
      <c r="I1914" s="8" t="str">
        <f>IF(A1914="","",IF(data_in!K1914="Unknown","Unknown",IF(data_in!K1914&lt;=10,"Very Small",IF(data_in!K1914&lt;=100,"Small",IF(data_in!K1914&lt;=500,"Medium",IF(data_in!K1914&gt;500,"Large","Error"))))))</f>
        <v>Very Small</v>
      </c>
      <c r="J1914" s="8" t="str">
        <f>IF(C1914=1,TEXT(data_in!E1914,"mm-yyyy"),"")</f>
        <v/>
      </c>
      <c r="K1914" s="8" t="str">
        <f>IF(A1914="","",IF(data_in!I1914="Website","Website",IF(data_in!I1914="Paid Search","Paid Search",IF(data_in!I1914="Slack","Slack","Other Channel"))))</f>
        <v>Website</v>
      </c>
      <c r="L1914" s="10">
        <f>IF(A1914="","",ROUND(N$3-data_in!B1914,0))</f>
        <v>132</v>
      </c>
    </row>
    <row r="1915" spans="1:12">
      <c r="A1915" s="8" t="str">
        <f>IF(data_in!A1915="","",data_in!A1915)</f>
        <v>148579b8-7d10-451a-bec3-0cbc01d550e8</v>
      </c>
      <c r="B1915" s="12">
        <f>IF(A1915="","",data_in!B1915)</f>
        <v>43850.632581018515</v>
      </c>
      <c r="C1915" s="8">
        <f>IF(A1915="","",IF(data_in!E1915="NULL",0,1))</f>
        <v>0</v>
      </c>
      <c r="D1915" s="8" t="str">
        <f>IF(A1915="","",IF(data_in!E1915="NULL","",ROUND(data_in!E1915-data_in!B1915,0)))</f>
        <v/>
      </c>
      <c r="E1915" s="8">
        <f>IF(A1915="","",IF(data_in!C1915="NULL",0,IF(data_in!C1915&gt;data_in!E1915,0,1)))</f>
        <v>0</v>
      </c>
      <c r="F1915" s="8" t="str">
        <f>IF(OR(A1915="",E1915=0),"",IF(data_in!C1915="NULL","",ROUND(data_in!C1915-data_in!B1915,0)))</f>
        <v/>
      </c>
      <c r="G1915" s="8" t="str">
        <f>IF(OR(A1915="",E1915=0),"",IF(data_in!C1915="NULL","",IF(D1915="",ROUND(data_in!D1915-data_in!B1915,0),MIN(D1915,ROUND(data_in!D1915-data_in!B1915,0)))))</f>
        <v/>
      </c>
      <c r="H1915" s="8" t="str">
        <f>IF(A1915="","",IF(data_in!M1915="United States","United States",IF(data_in!M1915="Canada","Canada",IF(data_in!M1915="United Kingdom","United Kingdom","Other Country"))))</f>
        <v>Other Country</v>
      </c>
      <c r="I1915" s="8" t="str">
        <f>IF(A1915="","",IF(data_in!K1915="Unknown","Unknown",IF(data_in!K1915&lt;=10,"Very Small",IF(data_in!K1915&lt;=100,"Small",IF(data_in!K1915&lt;=500,"Medium",IF(data_in!K1915&gt;500,"Large","Error"))))))</f>
        <v>Very Small</v>
      </c>
      <c r="J1915" s="8" t="str">
        <f>IF(C1915=1,TEXT(data_in!E1915,"mm-yyyy"),"")</f>
        <v/>
      </c>
      <c r="K1915" s="8" t="str">
        <f>IF(A1915="","",IF(data_in!I1915="Website","Website",IF(data_in!I1915="Paid Search","Paid Search",IF(data_in!I1915="Slack","Slack","Other Channel"))))</f>
        <v>Website</v>
      </c>
      <c r="L1915" s="10">
        <f>IF(A1915="","",ROUND(N$3-data_in!B1915,0))</f>
        <v>132</v>
      </c>
    </row>
    <row r="1916" spans="1:12">
      <c r="A1916" s="8" t="str">
        <f>IF(data_in!A1916="","",data_in!A1916)</f>
        <v>f2dd7a09-69bd-4c1d-9a18-ef9dc6859214</v>
      </c>
      <c r="B1916" s="12">
        <f>IF(A1916="","",data_in!B1916)</f>
        <v>43850.682210648149</v>
      </c>
      <c r="C1916" s="8">
        <f>IF(A1916="","",IF(data_in!E1916="NULL",0,1))</f>
        <v>0</v>
      </c>
      <c r="D1916" s="8" t="str">
        <f>IF(A1916="","",IF(data_in!E1916="NULL","",ROUND(data_in!E1916-data_in!B1916,0)))</f>
        <v/>
      </c>
      <c r="E1916" s="8">
        <f>IF(A1916="","",IF(data_in!C1916="NULL",0,IF(data_in!C1916&gt;data_in!E1916,0,1)))</f>
        <v>0</v>
      </c>
      <c r="F1916" s="8" t="str">
        <f>IF(OR(A1916="",E1916=0),"",IF(data_in!C1916="NULL","",ROUND(data_in!C1916-data_in!B1916,0)))</f>
        <v/>
      </c>
      <c r="G1916" s="8" t="str">
        <f>IF(OR(A1916="",E1916=0),"",IF(data_in!C1916="NULL","",IF(D1916="",ROUND(data_in!D1916-data_in!B1916,0),MIN(D1916,ROUND(data_in!D1916-data_in!B1916,0)))))</f>
        <v/>
      </c>
      <c r="H1916" s="8" t="str">
        <f>IF(A1916="","",IF(data_in!M1916="United States","United States",IF(data_in!M1916="Canada","Canada",IF(data_in!M1916="United Kingdom","United Kingdom","Other Country"))))</f>
        <v>United States</v>
      </c>
      <c r="I1916" s="8" t="str">
        <f>IF(A1916="","",IF(data_in!K1916="Unknown","Unknown",IF(data_in!K1916&lt;=10,"Very Small",IF(data_in!K1916&lt;=100,"Small",IF(data_in!K1916&lt;=500,"Medium",IF(data_in!K1916&gt;500,"Large","Error"))))))</f>
        <v>Very Small</v>
      </c>
      <c r="J1916" s="8" t="str">
        <f>IF(C1916=1,TEXT(data_in!E1916,"mm-yyyy"),"")</f>
        <v/>
      </c>
      <c r="K1916" s="8" t="str">
        <f>IF(A1916="","",IF(data_in!I1916="Website","Website",IF(data_in!I1916="Paid Search","Paid Search",IF(data_in!I1916="Slack","Slack","Other Channel"))))</f>
        <v>Website</v>
      </c>
      <c r="L1916" s="10">
        <f>IF(A1916="","",ROUND(N$3-data_in!B1916,0))</f>
        <v>132</v>
      </c>
    </row>
    <row r="1917" spans="1:12">
      <c r="A1917" s="8" t="str">
        <f>IF(data_in!A1917="","",data_in!A1917)</f>
        <v>55a2f1b8-30e2-4005-80a8-d3d64533aa48</v>
      </c>
      <c r="B1917" s="12">
        <f>IF(A1917="","",data_in!B1917)</f>
        <v>43850.599861111114</v>
      </c>
      <c r="C1917" s="8">
        <f>IF(A1917="","",IF(data_in!E1917="NULL",0,1))</f>
        <v>0</v>
      </c>
      <c r="D1917" s="8" t="str">
        <f>IF(A1917="","",IF(data_in!E1917="NULL","",ROUND(data_in!E1917-data_in!B1917,0)))</f>
        <v/>
      </c>
      <c r="E1917" s="8">
        <f>IF(A1917="","",IF(data_in!C1917="NULL",0,IF(data_in!C1917&gt;data_in!E1917,0,1)))</f>
        <v>0</v>
      </c>
      <c r="F1917" s="8" t="str">
        <f>IF(OR(A1917="",E1917=0),"",IF(data_in!C1917="NULL","",ROUND(data_in!C1917-data_in!B1917,0)))</f>
        <v/>
      </c>
      <c r="G1917" s="8" t="str">
        <f>IF(OR(A1917="",E1917=0),"",IF(data_in!C1917="NULL","",IF(D1917="",ROUND(data_in!D1917-data_in!B1917,0),MIN(D1917,ROUND(data_in!D1917-data_in!B1917,0)))))</f>
        <v/>
      </c>
      <c r="H1917" s="8" t="str">
        <f>IF(A1917="","",IF(data_in!M1917="United States","United States",IF(data_in!M1917="Canada","Canada",IF(data_in!M1917="United Kingdom","United Kingdom","Other Country"))))</f>
        <v>United States</v>
      </c>
      <c r="I1917" s="8" t="str">
        <f>IF(A1917="","",IF(data_in!K1917="Unknown","Unknown",IF(data_in!K1917&lt;=10,"Very Small",IF(data_in!K1917&lt;=100,"Small",IF(data_in!K1917&lt;=500,"Medium",IF(data_in!K1917&gt;500,"Large","Error"))))))</f>
        <v>Large</v>
      </c>
      <c r="J1917" s="8" t="str">
        <f>IF(C1917=1,TEXT(data_in!E1917,"mm-yyyy"),"")</f>
        <v/>
      </c>
      <c r="K1917" s="8" t="str">
        <f>IF(A1917="","",IF(data_in!I1917="Website","Website",IF(data_in!I1917="Paid Search","Paid Search",IF(data_in!I1917="Slack","Slack","Other Channel"))))</f>
        <v>Website</v>
      </c>
      <c r="L1917" s="10">
        <f>IF(A1917="","",ROUND(N$3-data_in!B1917,0))</f>
        <v>132</v>
      </c>
    </row>
    <row r="1918" spans="1:12">
      <c r="A1918" s="8" t="str">
        <f>IF(data_in!A1918="","",data_in!A1918)</f>
        <v>c902db9a-4ede-4e3a-9519-0d8f74956124</v>
      </c>
      <c r="B1918" s="12">
        <f>IF(A1918="","",data_in!B1918)</f>
        <v>43850.611516203702</v>
      </c>
      <c r="C1918" s="8">
        <f>IF(A1918="","",IF(data_in!E1918="NULL",0,1))</f>
        <v>0</v>
      </c>
      <c r="D1918" s="8" t="str">
        <f>IF(A1918="","",IF(data_in!E1918="NULL","",ROUND(data_in!E1918-data_in!B1918,0)))</f>
        <v/>
      </c>
      <c r="E1918" s="8">
        <f>IF(A1918="","",IF(data_in!C1918="NULL",0,IF(data_in!C1918&gt;data_in!E1918,0,1)))</f>
        <v>0</v>
      </c>
      <c r="F1918" s="8" t="str">
        <f>IF(OR(A1918="",E1918=0),"",IF(data_in!C1918="NULL","",ROUND(data_in!C1918-data_in!B1918,0)))</f>
        <v/>
      </c>
      <c r="G1918" s="8" t="str">
        <f>IF(OR(A1918="",E1918=0),"",IF(data_in!C1918="NULL","",IF(D1918="",ROUND(data_in!D1918-data_in!B1918,0),MIN(D1918,ROUND(data_in!D1918-data_in!B1918,0)))))</f>
        <v/>
      </c>
      <c r="H1918" s="8" t="str">
        <f>IF(A1918="","",IF(data_in!M1918="United States","United States",IF(data_in!M1918="Canada","Canada",IF(data_in!M1918="United Kingdom","United Kingdom","Other Country"))))</f>
        <v>United States</v>
      </c>
      <c r="I1918" s="8" t="str">
        <f>IF(A1918="","",IF(data_in!K1918="Unknown","Unknown",IF(data_in!K1918&lt;=10,"Very Small",IF(data_in!K1918&lt;=100,"Small",IF(data_in!K1918&lt;=500,"Medium",IF(data_in!K1918&gt;500,"Large","Error"))))))</f>
        <v>Very Small</v>
      </c>
      <c r="J1918" s="8" t="str">
        <f>IF(C1918=1,TEXT(data_in!E1918,"mm-yyyy"),"")</f>
        <v/>
      </c>
      <c r="K1918" s="8" t="str">
        <f>IF(A1918="","",IF(data_in!I1918="Website","Website",IF(data_in!I1918="Paid Search","Paid Search",IF(data_in!I1918="Slack","Slack","Other Channel"))))</f>
        <v>Website</v>
      </c>
      <c r="L1918" s="10">
        <f>IF(A1918="","",ROUND(N$3-data_in!B1918,0))</f>
        <v>132</v>
      </c>
    </row>
    <row r="1919" spans="1:12">
      <c r="A1919" s="8" t="str">
        <f>IF(data_in!A1919="","",data_in!A1919)</f>
        <v>548a3a43-0666-4138-9ffe-b5f352da6bb1</v>
      </c>
      <c r="B1919" s="12">
        <f>IF(A1919="","",data_in!B1919)</f>
        <v>43850.661562499998</v>
      </c>
      <c r="C1919" s="8">
        <f>IF(A1919="","",IF(data_in!E1919="NULL",0,1))</f>
        <v>0</v>
      </c>
      <c r="D1919" s="8" t="str">
        <f>IF(A1919="","",IF(data_in!E1919="NULL","",ROUND(data_in!E1919-data_in!B1919,0)))</f>
        <v/>
      </c>
      <c r="E1919" s="8">
        <f>IF(A1919="","",IF(data_in!C1919="NULL",0,IF(data_in!C1919&gt;data_in!E1919,0,1)))</f>
        <v>1</v>
      </c>
      <c r="F1919" s="8">
        <f>IF(OR(A1919="",E1919=0),"",IF(data_in!C1919="NULL","",ROUND(data_in!C1919-data_in!B1919,0)))</f>
        <v>0</v>
      </c>
      <c r="G1919" s="8">
        <f>IF(OR(A1919="",E1919=0),"",IF(data_in!C1919="NULL","",IF(D1919="",ROUND(data_in!D1919-data_in!B1919,0),MIN(D1919,ROUND(data_in!D1919-data_in!B1919,0)))))</f>
        <v>30</v>
      </c>
      <c r="H1919" s="8" t="str">
        <f>IF(A1919="","",IF(data_in!M1919="United States","United States",IF(data_in!M1919="Canada","Canada",IF(data_in!M1919="United Kingdom","United Kingdom","Other Country"))))</f>
        <v>United Kingdom</v>
      </c>
      <c r="I1919" s="8" t="str">
        <f>IF(A1919="","",IF(data_in!K1919="Unknown","Unknown",IF(data_in!K1919&lt;=10,"Very Small",IF(data_in!K1919&lt;=100,"Small",IF(data_in!K1919&lt;=500,"Medium",IF(data_in!K1919&gt;500,"Large","Error"))))))</f>
        <v>Medium</v>
      </c>
      <c r="J1919" s="8" t="str">
        <f>IF(C1919=1,TEXT(data_in!E1919,"mm-yyyy"),"")</f>
        <v/>
      </c>
      <c r="K1919" s="8" t="str">
        <f>IF(A1919="","",IF(data_in!I1919="Website","Website",IF(data_in!I1919="Paid Search","Paid Search",IF(data_in!I1919="Slack","Slack","Other Channel"))))</f>
        <v>Website</v>
      </c>
      <c r="L1919" s="10">
        <f>IF(A1919="","",ROUND(N$3-data_in!B1919,0))</f>
        <v>132</v>
      </c>
    </row>
    <row r="1920" spans="1:12">
      <c r="A1920" s="8" t="str">
        <f>IF(data_in!A1920="","",data_in!A1920)</f>
        <v>d8a695b5-2c68-430e-81e5-9533020bfdfd</v>
      </c>
      <c r="B1920" s="12">
        <f>IF(A1920="","",data_in!B1920)</f>
        <v>43850.716678240744</v>
      </c>
      <c r="C1920" s="8">
        <f>IF(A1920="","",IF(data_in!E1920="NULL",0,1))</f>
        <v>0</v>
      </c>
      <c r="D1920" s="8" t="str">
        <f>IF(A1920="","",IF(data_in!E1920="NULL","",ROUND(data_in!E1920-data_in!B1920,0)))</f>
        <v/>
      </c>
      <c r="E1920" s="8">
        <f>IF(A1920="","",IF(data_in!C1920="NULL",0,IF(data_in!C1920&gt;data_in!E1920,0,1)))</f>
        <v>0</v>
      </c>
      <c r="F1920" s="8" t="str">
        <f>IF(OR(A1920="",E1920=0),"",IF(data_in!C1920="NULL","",ROUND(data_in!C1920-data_in!B1920,0)))</f>
        <v/>
      </c>
      <c r="G1920" s="8" t="str">
        <f>IF(OR(A1920="",E1920=0),"",IF(data_in!C1920="NULL","",IF(D1920="",ROUND(data_in!D1920-data_in!B1920,0),MIN(D1920,ROUND(data_in!D1920-data_in!B1920,0)))))</f>
        <v/>
      </c>
      <c r="H1920" s="8" t="str">
        <f>IF(A1920="","",IF(data_in!M1920="United States","United States",IF(data_in!M1920="Canada","Canada",IF(data_in!M1920="United Kingdom","United Kingdom","Other Country"))))</f>
        <v>United States</v>
      </c>
      <c r="I1920" s="8" t="str">
        <f>IF(A1920="","",IF(data_in!K1920="Unknown","Unknown",IF(data_in!K1920&lt;=10,"Very Small",IF(data_in!K1920&lt;=100,"Small",IF(data_in!K1920&lt;=500,"Medium",IF(data_in!K1920&gt;500,"Large","Error"))))))</f>
        <v>Small</v>
      </c>
      <c r="J1920" s="8" t="str">
        <f>IF(C1920=1,TEXT(data_in!E1920,"mm-yyyy"),"")</f>
        <v/>
      </c>
      <c r="K1920" s="8" t="str">
        <f>IF(A1920="","",IF(data_in!I1920="Website","Website",IF(data_in!I1920="Paid Search","Paid Search",IF(data_in!I1920="Slack","Slack","Other Channel"))))</f>
        <v>Website</v>
      </c>
      <c r="L1920" s="10">
        <f>IF(A1920="","",ROUND(N$3-data_in!B1920,0))</f>
        <v>132</v>
      </c>
    </row>
    <row r="1921" spans="1:12">
      <c r="A1921" s="8" t="str">
        <f>IF(data_in!A1921="","",data_in!A1921)</f>
        <v>56e3b98f-9d9c-4681-86bc-0b5b0c5e07e3</v>
      </c>
      <c r="B1921" s="12">
        <f>IF(A1921="","",data_in!B1921)</f>
        <v>43850.82403935185</v>
      </c>
      <c r="C1921" s="8">
        <f>IF(A1921="","",IF(data_in!E1921="NULL",0,1))</f>
        <v>0</v>
      </c>
      <c r="D1921" s="8" t="str">
        <f>IF(A1921="","",IF(data_in!E1921="NULL","",ROUND(data_in!E1921-data_in!B1921,0)))</f>
        <v/>
      </c>
      <c r="E1921" s="8">
        <f>IF(A1921="","",IF(data_in!C1921="NULL",0,IF(data_in!C1921&gt;data_in!E1921,0,1)))</f>
        <v>0</v>
      </c>
      <c r="F1921" s="8" t="str">
        <f>IF(OR(A1921="",E1921=0),"",IF(data_in!C1921="NULL","",ROUND(data_in!C1921-data_in!B1921,0)))</f>
        <v/>
      </c>
      <c r="G1921" s="8" t="str">
        <f>IF(OR(A1921="",E1921=0),"",IF(data_in!C1921="NULL","",IF(D1921="",ROUND(data_in!D1921-data_in!B1921,0),MIN(D1921,ROUND(data_in!D1921-data_in!B1921,0)))))</f>
        <v/>
      </c>
      <c r="H1921" s="8" t="str">
        <f>IF(A1921="","",IF(data_in!M1921="United States","United States",IF(data_in!M1921="Canada","Canada",IF(data_in!M1921="United Kingdom","United Kingdom","Other Country"))))</f>
        <v>United States</v>
      </c>
      <c r="I1921" s="8" t="str">
        <f>IF(A1921="","",IF(data_in!K1921="Unknown","Unknown",IF(data_in!K1921&lt;=10,"Very Small",IF(data_in!K1921&lt;=100,"Small",IF(data_in!K1921&lt;=500,"Medium",IF(data_in!K1921&gt;500,"Large","Error"))))))</f>
        <v>Very Small</v>
      </c>
      <c r="J1921" s="8" t="str">
        <f>IF(C1921=1,TEXT(data_in!E1921,"mm-yyyy"),"")</f>
        <v/>
      </c>
      <c r="K1921" s="8" t="str">
        <f>IF(A1921="","",IF(data_in!I1921="Website","Website",IF(data_in!I1921="Paid Search","Paid Search",IF(data_in!I1921="Slack","Slack","Other Channel"))))</f>
        <v>Website</v>
      </c>
      <c r="L1921" s="10">
        <f>IF(A1921="","",ROUND(N$3-data_in!B1921,0))</f>
        <v>132</v>
      </c>
    </row>
    <row r="1922" spans="1:12">
      <c r="A1922" s="8" t="str">
        <f>IF(data_in!A1922="","",data_in!A1922)</f>
        <v>23190a35-66c6-4e8c-8d10-cadc12763f25</v>
      </c>
      <c r="B1922" s="12">
        <f>IF(A1922="","",data_in!B1922)</f>
        <v>43850.773101851853</v>
      </c>
      <c r="C1922" s="8">
        <f>IF(A1922="","",IF(data_in!E1922="NULL",0,1))</f>
        <v>1</v>
      </c>
      <c r="D1922" s="8">
        <f>IF(A1922="","",IF(data_in!E1922="NULL","",ROUND(data_in!E1922-data_in!B1922,0)))</f>
        <v>30</v>
      </c>
      <c r="E1922" s="8">
        <f>IF(A1922="","",IF(data_in!C1922="NULL",0,IF(data_in!C1922&gt;data_in!E1922,0,1)))</f>
        <v>1</v>
      </c>
      <c r="F1922" s="8">
        <f>IF(OR(A1922="",E1922=0),"",IF(data_in!C1922="NULL","",ROUND(data_in!C1922-data_in!B1922,0)))</f>
        <v>0</v>
      </c>
      <c r="G1922" s="8">
        <f>IF(OR(A1922="",E1922=0),"",IF(data_in!C1922="NULL","",IF(D1922="",ROUND(data_in!D1922-data_in!B1922,0),MIN(D1922,ROUND(data_in!D1922-data_in!B1922,0)))))</f>
        <v>30</v>
      </c>
      <c r="H1922" s="8" t="str">
        <f>IF(A1922="","",IF(data_in!M1922="United States","United States",IF(data_in!M1922="Canada","Canada",IF(data_in!M1922="United Kingdom","United Kingdom","Other Country"))))</f>
        <v>United States</v>
      </c>
      <c r="I1922" s="8" t="str">
        <f>IF(A1922="","",IF(data_in!K1922="Unknown","Unknown",IF(data_in!K1922&lt;=10,"Very Small",IF(data_in!K1922&lt;=100,"Small",IF(data_in!K1922&lt;=500,"Medium",IF(data_in!K1922&gt;500,"Large","Error"))))))</f>
        <v>Small</v>
      </c>
      <c r="J1922" s="8" t="str">
        <f>IF(C1922=1,TEXT(data_in!E1922,"mm-yyyy"),"")</f>
        <v>02-2020</v>
      </c>
      <c r="K1922" s="8" t="str">
        <f>IF(A1922="","",IF(data_in!I1922="Website","Website",IF(data_in!I1922="Paid Search","Paid Search",IF(data_in!I1922="Slack","Slack","Other Channel"))))</f>
        <v>Website</v>
      </c>
      <c r="L1922" s="10">
        <f>IF(A1922="","",ROUND(N$3-data_in!B1922,0))</f>
        <v>132</v>
      </c>
    </row>
    <row r="1923" spans="1:12">
      <c r="A1923" s="8" t="str">
        <f>IF(data_in!A1923="","",data_in!A1923)</f>
        <v>f436e017-59ee-4d01-9f76-ab40f1a82639</v>
      </c>
      <c r="B1923" s="12">
        <f>IF(A1923="","",data_in!B1923)</f>
        <v>43850.753263888888</v>
      </c>
      <c r="C1923" s="8">
        <f>IF(A1923="","",IF(data_in!E1923="NULL",0,1))</f>
        <v>0</v>
      </c>
      <c r="D1923" s="8" t="str">
        <f>IF(A1923="","",IF(data_in!E1923="NULL","",ROUND(data_in!E1923-data_in!B1923,0)))</f>
        <v/>
      </c>
      <c r="E1923" s="8">
        <f>IF(A1923="","",IF(data_in!C1923="NULL",0,IF(data_in!C1923&gt;data_in!E1923,0,1)))</f>
        <v>0</v>
      </c>
      <c r="F1923" s="8" t="str">
        <f>IF(OR(A1923="",E1923=0),"",IF(data_in!C1923="NULL","",ROUND(data_in!C1923-data_in!B1923,0)))</f>
        <v/>
      </c>
      <c r="G1923" s="8" t="str">
        <f>IF(OR(A1923="",E1923=0),"",IF(data_in!C1923="NULL","",IF(D1923="",ROUND(data_in!D1923-data_in!B1923,0),MIN(D1923,ROUND(data_in!D1923-data_in!B1923,0)))))</f>
        <v/>
      </c>
      <c r="H1923" s="8" t="str">
        <f>IF(A1923="","",IF(data_in!M1923="United States","United States",IF(data_in!M1923="Canada","Canada",IF(data_in!M1923="United Kingdom","United Kingdom","Other Country"))))</f>
        <v>Other Country</v>
      </c>
      <c r="I1923" s="8" t="str">
        <f>IF(A1923="","",IF(data_in!K1923="Unknown","Unknown",IF(data_in!K1923&lt;=10,"Very Small",IF(data_in!K1923&lt;=100,"Small",IF(data_in!K1923&lt;=500,"Medium",IF(data_in!K1923&gt;500,"Large","Error"))))))</f>
        <v>Large</v>
      </c>
      <c r="J1923" s="8" t="str">
        <f>IF(C1923=1,TEXT(data_in!E1923,"mm-yyyy"),"")</f>
        <v/>
      </c>
      <c r="K1923" s="8" t="str">
        <f>IF(A1923="","",IF(data_in!I1923="Website","Website",IF(data_in!I1923="Paid Search","Paid Search",IF(data_in!I1923="Slack","Slack","Other Channel"))))</f>
        <v>Website</v>
      </c>
      <c r="L1923" s="10">
        <f>IF(A1923="","",ROUND(N$3-data_in!B1923,0))</f>
        <v>132</v>
      </c>
    </row>
    <row r="1924" spans="1:12">
      <c r="A1924" s="8" t="str">
        <f>IF(data_in!A1924="","",data_in!A1924)</f>
        <v>efef95a6-7b2f-47dc-9908-be33f0c5bd30</v>
      </c>
      <c r="B1924" s="12">
        <f>IF(A1924="","",data_in!B1924)</f>
        <v>43850.754247685189</v>
      </c>
      <c r="C1924" s="8">
        <f>IF(A1924="","",IF(data_in!E1924="NULL",0,1))</f>
        <v>0</v>
      </c>
      <c r="D1924" s="8" t="str">
        <f>IF(A1924="","",IF(data_in!E1924="NULL","",ROUND(data_in!E1924-data_in!B1924,0)))</f>
        <v/>
      </c>
      <c r="E1924" s="8">
        <f>IF(A1924="","",IF(data_in!C1924="NULL",0,IF(data_in!C1924&gt;data_in!E1924,0,1)))</f>
        <v>0</v>
      </c>
      <c r="F1924" s="8" t="str">
        <f>IF(OR(A1924="",E1924=0),"",IF(data_in!C1924="NULL","",ROUND(data_in!C1924-data_in!B1924,0)))</f>
        <v/>
      </c>
      <c r="G1924" s="8" t="str">
        <f>IF(OR(A1924="",E1924=0),"",IF(data_in!C1924="NULL","",IF(D1924="",ROUND(data_in!D1924-data_in!B1924,0),MIN(D1924,ROUND(data_in!D1924-data_in!B1924,0)))))</f>
        <v/>
      </c>
      <c r="H1924" s="8" t="str">
        <f>IF(A1924="","",IF(data_in!M1924="United States","United States",IF(data_in!M1924="Canada","Canada",IF(data_in!M1924="United Kingdom","United Kingdom","Other Country"))))</f>
        <v>Other Country</v>
      </c>
      <c r="I1924" s="8" t="str">
        <f>IF(A1924="","",IF(data_in!K1924="Unknown","Unknown",IF(data_in!K1924&lt;=10,"Very Small",IF(data_in!K1924&lt;=100,"Small",IF(data_in!K1924&lt;=500,"Medium",IF(data_in!K1924&gt;500,"Large","Error"))))))</f>
        <v>Small</v>
      </c>
      <c r="J1924" s="8" t="str">
        <f>IF(C1924=1,TEXT(data_in!E1924,"mm-yyyy"),"")</f>
        <v/>
      </c>
      <c r="K1924" s="8" t="str">
        <f>IF(A1924="","",IF(data_in!I1924="Website","Website",IF(data_in!I1924="Paid Search","Paid Search",IF(data_in!I1924="Slack","Slack","Other Channel"))))</f>
        <v>Website</v>
      </c>
      <c r="L1924" s="10">
        <f>IF(A1924="","",ROUND(N$3-data_in!B1924,0))</f>
        <v>132</v>
      </c>
    </row>
    <row r="1925" spans="1:12">
      <c r="A1925" s="8" t="str">
        <f>IF(data_in!A1925="","",data_in!A1925)</f>
        <v>5541eed9-5ec2-495a-8e2b-a5aee0452244</v>
      </c>
      <c r="B1925" s="12">
        <f>IF(A1925="","",data_in!B1925)</f>
        <v>43850.825254629628</v>
      </c>
      <c r="C1925" s="8">
        <f>IF(A1925="","",IF(data_in!E1925="NULL",0,1))</f>
        <v>0</v>
      </c>
      <c r="D1925" s="8" t="str">
        <f>IF(A1925="","",IF(data_in!E1925="NULL","",ROUND(data_in!E1925-data_in!B1925,0)))</f>
        <v/>
      </c>
      <c r="E1925" s="8">
        <f>IF(A1925="","",IF(data_in!C1925="NULL",0,IF(data_in!C1925&gt;data_in!E1925,0,1)))</f>
        <v>0</v>
      </c>
      <c r="F1925" s="8" t="str">
        <f>IF(OR(A1925="",E1925=0),"",IF(data_in!C1925="NULL","",ROUND(data_in!C1925-data_in!B1925,0)))</f>
        <v/>
      </c>
      <c r="G1925" s="8" t="str">
        <f>IF(OR(A1925="",E1925=0),"",IF(data_in!C1925="NULL","",IF(D1925="",ROUND(data_in!D1925-data_in!B1925,0),MIN(D1925,ROUND(data_in!D1925-data_in!B1925,0)))))</f>
        <v/>
      </c>
      <c r="H1925" s="8" t="str">
        <f>IF(A1925="","",IF(data_in!M1925="United States","United States",IF(data_in!M1925="Canada","Canada",IF(data_in!M1925="United Kingdom","United Kingdom","Other Country"))))</f>
        <v>United States</v>
      </c>
      <c r="I1925" s="8" t="str">
        <f>IF(A1925="","",IF(data_in!K1925="Unknown","Unknown",IF(data_in!K1925&lt;=10,"Very Small",IF(data_in!K1925&lt;=100,"Small",IF(data_in!K1925&lt;=500,"Medium",IF(data_in!K1925&gt;500,"Large","Error"))))))</f>
        <v>Medium</v>
      </c>
      <c r="J1925" s="8" t="str">
        <f>IF(C1925=1,TEXT(data_in!E1925,"mm-yyyy"),"")</f>
        <v/>
      </c>
      <c r="K1925" s="8" t="str">
        <f>IF(A1925="","",IF(data_in!I1925="Website","Website",IF(data_in!I1925="Paid Search","Paid Search",IF(data_in!I1925="Slack","Slack","Other Channel"))))</f>
        <v>Website</v>
      </c>
      <c r="L1925" s="10">
        <f>IF(A1925="","",ROUND(N$3-data_in!B1925,0))</f>
        <v>132</v>
      </c>
    </row>
    <row r="1926" spans="1:12">
      <c r="A1926" s="8" t="str">
        <f>IF(data_in!A1926="","",data_in!A1926)</f>
        <v>1e67dc03-f3f1-4675-8f9f-cd2924421a08</v>
      </c>
      <c r="B1926" s="12">
        <f>IF(A1926="","",data_in!B1926)</f>
        <v>43850.888414351852</v>
      </c>
      <c r="C1926" s="8">
        <f>IF(A1926="","",IF(data_in!E1926="NULL",0,1))</f>
        <v>1</v>
      </c>
      <c r="D1926" s="8">
        <f>IF(A1926="","",IF(data_in!E1926="NULL","",ROUND(data_in!E1926-data_in!B1926,0)))</f>
        <v>91</v>
      </c>
      <c r="E1926" s="8">
        <f>IF(A1926="","",IF(data_in!C1926="NULL",0,IF(data_in!C1926&gt;data_in!E1926,0,1)))</f>
        <v>1</v>
      </c>
      <c r="F1926" s="8">
        <f>IF(OR(A1926="",E1926=0),"",IF(data_in!C1926="NULL","",ROUND(data_in!C1926-data_in!B1926,0)))</f>
        <v>7</v>
      </c>
      <c r="G1926" s="8">
        <f>IF(OR(A1926="",E1926=0),"",IF(data_in!C1926="NULL","",IF(D1926="",ROUND(data_in!D1926-data_in!B1926,0),MIN(D1926,ROUND(data_in!D1926-data_in!B1926,0)))))</f>
        <v>37</v>
      </c>
      <c r="H1926" s="8" t="str">
        <f>IF(A1926="","",IF(data_in!M1926="United States","United States",IF(data_in!M1926="Canada","Canada",IF(data_in!M1926="United Kingdom","United Kingdom","Other Country"))))</f>
        <v>Canada</v>
      </c>
      <c r="I1926" s="8" t="str">
        <f>IF(A1926="","",IF(data_in!K1926="Unknown","Unknown",IF(data_in!K1926&lt;=10,"Very Small",IF(data_in!K1926&lt;=100,"Small",IF(data_in!K1926&lt;=500,"Medium",IF(data_in!K1926&gt;500,"Large","Error"))))))</f>
        <v>Large</v>
      </c>
      <c r="J1926" s="8" t="str">
        <f>IF(C1926=1,TEXT(data_in!E1926,"mm-yyyy"),"")</f>
        <v>04-2020</v>
      </c>
      <c r="K1926" s="8" t="str">
        <f>IF(A1926="","",IF(data_in!I1926="Website","Website",IF(data_in!I1926="Paid Search","Paid Search",IF(data_in!I1926="Slack","Slack","Other Channel"))))</f>
        <v>Website</v>
      </c>
      <c r="L1926" s="10">
        <f>IF(A1926="","",ROUND(N$3-data_in!B1926,0))</f>
        <v>132</v>
      </c>
    </row>
    <row r="1927" spans="1:12">
      <c r="A1927" s="8" t="str">
        <f>IF(data_in!A1927="","",data_in!A1927)</f>
        <v>a46a0e74-6b2e-49f0-a750-c25114b5202a</v>
      </c>
      <c r="B1927" s="12">
        <f>IF(A1927="","",data_in!B1927)</f>
        <v>43850.844513888886</v>
      </c>
      <c r="C1927" s="8">
        <f>IF(A1927="","",IF(data_in!E1927="NULL",0,1))</f>
        <v>0</v>
      </c>
      <c r="D1927" s="8" t="str">
        <f>IF(A1927="","",IF(data_in!E1927="NULL","",ROUND(data_in!E1927-data_in!B1927,0)))</f>
        <v/>
      </c>
      <c r="E1927" s="8">
        <f>IF(A1927="","",IF(data_in!C1927="NULL",0,IF(data_in!C1927&gt;data_in!E1927,0,1)))</f>
        <v>0</v>
      </c>
      <c r="F1927" s="8" t="str">
        <f>IF(OR(A1927="",E1927=0),"",IF(data_in!C1927="NULL","",ROUND(data_in!C1927-data_in!B1927,0)))</f>
        <v/>
      </c>
      <c r="G1927" s="8" t="str">
        <f>IF(OR(A1927="",E1927=0),"",IF(data_in!C1927="NULL","",IF(D1927="",ROUND(data_in!D1927-data_in!B1927,0),MIN(D1927,ROUND(data_in!D1927-data_in!B1927,0)))))</f>
        <v/>
      </c>
      <c r="H1927" s="8" t="str">
        <f>IF(A1927="","",IF(data_in!M1927="United States","United States",IF(data_in!M1927="Canada","Canada",IF(data_in!M1927="United Kingdom","United Kingdom","Other Country"))))</f>
        <v>United States</v>
      </c>
      <c r="I1927" s="8" t="str">
        <f>IF(A1927="","",IF(data_in!K1927="Unknown","Unknown",IF(data_in!K1927&lt;=10,"Very Small",IF(data_in!K1927&lt;=100,"Small",IF(data_in!K1927&lt;=500,"Medium",IF(data_in!K1927&gt;500,"Large","Error"))))))</f>
        <v>Very Small</v>
      </c>
      <c r="J1927" s="8" t="str">
        <f>IF(C1927=1,TEXT(data_in!E1927,"mm-yyyy"),"")</f>
        <v/>
      </c>
      <c r="K1927" s="8" t="str">
        <f>IF(A1927="","",IF(data_in!I1927="Website","Website",IF(data_in!I1927="Paid Search","Paid Search",IF(data_in!I1927="Slack","Slack","Other Channel"))))</f>
        <v>Website</v>
      </c>
      <c r="L1927" s="10">
        <f>IF(A1927="","",ROUND(N$3-data_in!B1927,0))</f>
        <v>132</v>
      </c>
    </row>
    <row r="1928" spans="1:12">
      <c r="A1928" s="8" t="str">
        <f>IF(data_in!A1928="","",data_in!A1928)</f>
        <v>cd30cd4d-de7b-4c4b-8728-10deede68f7d</v>
      </c>
      <c r="B1928" s="12">
        <f>IF(A1928="","",data_in!B1928)</f>
        <v>43850.833773148152</v>
      </c>
      <c r="C1928" s="8">
        <f>IF(A1928="","",IF(data_in!E1928="NULL",0,1))</f>
        <v>0</v>
      </c>
      <c r="D1928" s="8" t="str">
        <f>IF(A1928="","",IF(data_in!E1928="NULL","",ROUND(data_in!E1928-data_in!B1928,0)))</f>
        <v/>
      </c>
      <c r="E1928" s="8">
        <f>IF(A1928="","",IF(data_in!C1928="NULL",0,IF(data_in!C1928&gt;data_in!E1928,0,1)))</f>
        <v>0</v>
      </c>
      <c r="F1928" s="8" t="str">
        <f>IF(OR(A1928="",E1928=0),"",IF(data_in!C1928="NULL","",ROUND(data_in!C1928-data_in!B1928,0)))</f>
        <v/>
      </c>
      <c r="G1928" s="8" t="str">
        <f>IF(OR(A1928="",E1928=0),"",IF(data_in!C1928="NULL","",IF(D1928="",ROUND(data_in!D1928-data_in!B1928,0),MIN(D1928,ROUND(data_in!D1928-data_in!B1928,0)))))</f>
        <v/>
      </c>
      <c r="H1928" s="8" t="str">
        <f>IF(A1928="","",IF(data_in!M1928="United States","United States",IF(data_in!M1928="Canada","Canada",IF(data_in!M1928="United Kingdom","United Kingdom","Other Country"))))</f>
        <v>Other Country</v>
      </c>
      <c r="I1928" s="8" t="str">
        <f>IF(A1928="","",IF(data_in!K1928="Unknown","Unknown",IF(data_in!K1928&lt;=10,"Very Small",IF(data_in!K1928&lt;=100,"Small",IF(data_in!K1928&lt;=500,"Medium",IF(data_in!K1928&gt;500,"Large","Error"))))))</f>
        <v>Very Small</v>
      </c>
      <c r="J1928" s="8" t="str">
        <f>IF(C1928=1,TEXT(data_in!E1928,"mm-yyyy"),"")</f>
        <v/>
      </c>
      <c r="K1928" s="8" t="str">
        <f>IF(A1928="","",IF(data_in!I1928="Website","Website",IF(data_in!I1928="Paid Search","Paid Search",IF(data_in!I1928="Slack","Slack","Other Channel"))))</f>
        <v>Website</v>
      </c>
      <c r="L1928" s="10">
        <f>IF(A1928="","",ROUND(N$3-data_in!B1928,0))</f>
        <v>132</v>
      </c>
    </row>
    <row r="1929" spans="1:12">
      <c r="A1929" s="8" t="str">
        <f>IF(data_in!A1929="","",data_in!A1929)</f>
        <v>2d5bd1ab-6b3f-4cfc-a41d-12e73b1ce813</v>
      </c>
      <c r="B1929" s="12">
        <f>IF(A1929="","",data_in!B1929)</f>
        <v>43850.866585648146</v>
      </c>
      <c r="C1929" s="8">
        <f>IF(A1929="","",IF(data_in!E1929="NULL",0,1))</f>
        <v>0</v>
      </c>
      <c r="D1929" s="8" t="str">
        <f>IF(A1929="","",IF(data_in!E1929="NULL","",ROUND(data_in!E1929-data_in!B1929,0)))</f>
        <v/>
      </c>
      <c r="E1929" s="8">
        <f>IF(A1929="","",IF(data_in!C1929="NULL",0,IF(data_in!C1929&gt;data_in!E1929,0,1)))</f>
        <v>0</v>
      </c>
      <c r="F1929" s="8" t="str">
        <f>IF(OR(A1929="",E1929=0),"",IF(data_in!C1929="NULL","",ROUND(data_in!C1929-data_in!B1929,0)))</f>
        <v/>
      </c>
      <c r="G1929" s="8" t="str">
        <f>IF(OR(A1929="",E1929=0),"",IF(data_in!C1929="NULL","",IF(D1929="",ROUND(data_in!D1929-data_in!B1929,0),MIN(D1929,ROUND(data_in!D1929-data_in!B1929,0)))))</f>
        <v/>
      </c>
      <c r="H1929" s="8" t="str">
        <f>IF(A1929="","",IF(data_in!M1929="United States","United States",IF(data_in!M1929="Canada","Canada",IF(data_in!M1929="United Kingdom","United Kingdom","Other Country"))))</f>
        <v>Other Country</v>
      </c>
      <c r="I1929" s="8" t="str">
        <f>IF(A1929="","",IF(data_in!K1929="Unknown","Unknown",IF(data_in!K1929&lt;=10,"Very Small",IF(data_in!K1929&lt;=100,"Small",IF(data_in!K1929&lt;=500,"Medium",IF(data_in!K1929&gt;500,"Large","Error"))))))</f>
        <v>Very Small</v>
      </c>
      <c r="J1929" s="8" t="str">
        <f>IF(C1929=1,TEXT(data_in!E1929,"mm-yyyy"),"")</f>
        <v/>
      </c>
      <c r="K1929" s="8" t="str">
        <f>IF(A1929="","",IF(data_in!I1929="Website","Website",IF(data_in!I1929="Paid Search","Paid Search",IF(data_in!I1929="Slack","Slack","Other Channel"))))</f>
        <v>Website</v>
      </c>
      <c r="L1929" s="10">
        <f>IF(A1929="","",ROUND(N$3-data_in!B1929,0))</f>
        <v>132</v>
      </c>
    </row>
    <row r="1930" spans="1:12">
      <c r="A1930" s="8" t="str">
        <f>IF(data_in!A1930="","",data_in!A1930)</f>
        <v>e0e07fe3-5443-426f-955e-00038de7d028</v>
      </c>
      <c r="B1930" s="12">
        <f>IF(A1930="","",data_in!B1930)</f>
        <v>43850.871851851851</v>
      </c>
      <c r="C1930" s="8">
        <f>IF(A1930="","",IF(data_in!E1930="NULL",0,1))</f>
        <v>0</v>
      </c>
      <c r="D1930" s="8" t="str">
        <f>IF(A1930="","",IF(data_in!E1930="NULL","",ROUND(data_in!E1930-data_in!B1930,0)))</f>
        <v/>
      </c>
      <c r="E1930" s="8">
        <f>IF(A1930="","",IF(data_in!C1930="NULL",0,IF(data_in!C1930&gt;data_in!E1930,0,1)))</f>
        <v>0</v>
      </c>
      <c r="F1930" s="8" t="str">
        <f>IF(OR(A1930="",E1930=0),"",IF(data_in!C1930="NULL","",ROUND(data_in!C1930-data_in!B1930,0)))</f>
        <v/>
      </c>
      <c r="G1930" s="8" t="str">
        <f>IF(OR(A1930="",E1930=0),"",IF(data_in!C1930="NULL","",IF(D1930="",ROUND(data_in!D1930-data_in!B1930,0),MIN(D1930,ROUND(data_in!D1930-data_in!B1930,0)))))</f>
        <v/>
      </c>
      <c r="H1930" s="8" t="str">
        <f>IF(A1930="","",IF(data_in!M1930="United States","United States",IF(data_in!M1930="Canada","Canada",IF(data_in!M1930="United Kingdom","United Kingdom","Other Country"))))</f>
        <v>Other Country</v>
      </c>
      <c r="I1930" s="8" t="str">
        <f>IF(A1930="","",IF(data_in!K1930="Unknown","Unknown",IF(data_in!K1930&lt;=10,"Very Small",IF(data_in!K1930&lt;=100,"Small",IF(data_in!K1930&lt;=500,"Medium",IF(data_in!K1930&gt;500,"Large","Error"))))))</f>
        <v>Small</v>
      </c>
      <c r="J1930" s="8" t="str">
        <f>IF(C1930=1,TEXT(data_in!E1930,"mm-yyyy"),"")</f>
        <v/>
      </c>
      <c r="K1930" s="8" t="str">
        <f>IF(A1930="","",IF(data_in!I1930="Website","Website",IF(data_in!I1930="Paid Search","Paid Search",IF(data_in!I1930="Slack","Slack","Other Channel"))))</f>
        <v>Paid Search</v>
      </c>
      <c r="L1930" s="10">
        <f>IF(A1930="","",ROUND(N$3-data_in!B1930,0))</f>
        <v>132</v>
      </c>
    </row>
    <row r="1931" spans="1:12">
      <c r="A1931" s="8" t="str">
        <f>IF(data_in!A1931="","",data_in!A1931)</f>
        <v>d87dfce8-dea8-4fa9-914a-691d4b14f3be</v>
      </c>
      <c r="B1931" s="12">
        <f>IF(A1931="","",data_in!B1931)</f>
        <v>43854.829155092593</v>
      </c>
      <c r="C1931" s="8">
        <f>IF(A1931="","",IF(data_in!E1931="NULL",0,1))</f>
        <v>0</v>
      </c>
      <c r="D1931" s="8" t="str">
        <f>IF(A1931="","",IF(data_in!E1931="NULL","",ROUND(data_in!E1931-data_in!B1931,0)))</f>
        <v/>
      </c>
      <c r="E1931" s="8">
        <f>IF(A1931="","",IF(data_in!C1931="NULL",0,IF(data_in!C1931&gt;data_in!E1931,0,1)))</f>
        <v>1</v>
      </c>
      <c r="F1931" s="8">
        <f>IF(OR(A1931="",E1931=0),"",IF(data_in!C1931="NULL","",ROUND(data_in!C1931-data_in!B1931,0)))</f>
        <v>0</v>
      </c>
      <c r="G1931" s="8">
        <f>IF(OR(A1931="",E1931=0),"",IF(data_in!C1931="NULL","",IF(D1931="",ROUND(data_in!D1931-data_in!B1931,0),MIN(D1931,ROUND(data_in!D1931-data_in!B1931,0)))))</f>
        <v>30</v>
      </c>
      <c r="H1931" s="8" t="str">
        <f>IF(A1931="","",IF(data_in!M1931="United States","United States",IF(data_in!M1931="Canada","Canada",IF(data_in!M1931="United Kingdom","United Kingdom","Other Country"))))</f>
        <v>United States</v>
      </c>
      <c r="I1931" s="8" t="str">
        <f>IF(A1931="","",IF(data_in!K1931="Unknown","Unknown",IF(data_in!K1931&lt;=10,"Very Small",IF(data_in!K1931&lt;=100,"Small",IF(data_in!K1931&lt;=500,"Medium",IF(data_in!K1931&gt;500,"Large","Error"))))))</f>
        <v>Very Small</v>
      </c>
      <c r="J1931" s="8" t="str">
        <f>IF(C1931=1,TEXT(data_in!E1931,"mm-yyyy"),"")</f>
        <v/>
      </c>
      <c r="K1931" s="8" t="str">
        <f>IF(A1931="","",IF(data_in!I1931="Website","Website",IF(data_in!I1931="Paid Search","Paid Search",IF(data_in!I1931="Slack","Slack","Other Channel"))))</f>
        <v>Website</v>
      </c>
      <c r="L1931" s="10">
        <f>IF(A1931="","",ROUND(N$3-data_in!B1931,0))</f>
        <v>128</v>
      </c>
    </row>
    <row r="1932" spans="1:12">
      <c r="A1932" s="8" t="str">
        <f>IF(data_in!A1932="","",data_in!A1932)</f>
        <v>a04d5d91-c5ea-4a65-878f-37949fe2b798</v>
      </c>
      <c r="B1932" s="12">
        <f>IF(A1932="","",data_in!B1932)</f>
        <v>43955.494490740741</v>
      </c>
      <c r="C1932" s="8">
        <f>IF(A1932="","",IF(data_in!E1932="NULL",0,1))</f>
        <v>0</v>
      </c>
      <c r="D1932" s="8" t="str">
        <f>IF(A1932="","",IF(data_in!E1932="NULL","",ROUND(data_in!E1932-data_in!B1932,0)))</f>
        <v/>
      </c>
      <c r="E1932" s="8">
        <f>IF(A1932="","",IF(data_in!C1932="NULL",0,IF(data_in!C1932&gt;data_in!E1932,0,1)))</f>
        <v>0</v>
      </c>
      <c r="F1932" s="8" t="str">
        <f>IF(OR(A1932="",E1932=0),"",IF(data_in!C1932="NULL","",ROUND(data_in!C1932-data_in!B1932,0)))</f>
        <v/>
      </c>
      <c r="G1932" s="8" t="str">
        <f>IF(OR(A1932="",E1932=0),"",IF(data_in!C1932="NULL","",IF(D1932="",ROUND(data_in!D1932-data_in!B1932,0),MIN(D1932,ROUND(data_in!D1932-data_in!B1932,0)))))</f>
        <v/>
      </c>
      <c r="H1932" s="8" t="str">
        <f>IF(A1932="","",IF(data_in!M1932="United States","United States",IF(data_in!M1932="Canada","Canada",IF(data_in!M1932="United Kingdom","United Kingdom","Other Country"))))</f>
        <v>Other Country</v>
      </c>
      <c r="I1932" s="8" t="str">
        <f>IF(A1932="","",IF(data_in!K1932="Unknown","Unknown",IF(data_in!K1932&lt;=10,"Very Small",IF(data_in!K1932&lt;=100,"Small",IF(data_in!K1932&lt;=500,"Medium",IF(data_in!K1932&gt;500,"Large","Error"))))))</f>
        <v>Very Small</v>
      </c>
      <c r="J1932" s="8" t="str">
        <f>IF(C1932=1,TEXT(data_in!E1932,"mm-yyyy"),"")</f>
        <v/>
      </c>
      <c r="K1932" s="8" t="str">
        <f>IF(A1932="","",IF(data_in!I1932="Website","Website",IF(data_in!I1932="Paid Search","Paid Search",IF(data_in!I1932="Slack","Slack","Other Channel"))))</f>
        <v>Website</v>
      </c>
      <c r="L1932" s="10">
        <f>IF(A1932="","",ROUND(N$3-data_in!B1932,0))</f>
        <v>27</v>
      </c>
    </row>
    <row r="1933" spans="1:12">
      <c r="A1933" s="8" t="str">
        <f>IF(data_in!A1933="","",data_in!A1933)</f>
        <v>627f3061-56cd-45c3-b9e3-6463024d5c4b</v>
      </c>
      <c r="B1933" s="12">
        <f>IF(A1933="","",data_in!B1933)</f>
        <v>43955.504791666666</v>
      </c>
      <c r="C1933" s="8">
        <f>IF(A1933="","",IF(data_in!E1933="NULL",0,1))</f>
        <v>0</v>
      </c>
      <c r="D1933" s="8" t="str">
        <f>IF(A1933="","",IF(data_in!E1933="NULL","",ROUND(data_in!E1933-data_in!B1933,0)))</f>
        <v/>
      </c>
      <c r="E1933" s="8">
        <f>IF(A1933="","",IF(data_in!C1933="NULL",0,IF(data_in!C1933&gt;data_in!E1933,0,1)))</f>
        <v>0</v>
      </c>
      <c r="F1933" s="8" t="str">
        <f>IF(OR(A1933="",E1933=0),"",IF(data_in!C1933="NULL","",ROUND(data_in!C1933-data_in!B1933,0)))</f>
        <v/>
      </c>
      <c r="G1933" s="8" t="str">
        <f>IF(OR(A1933="",E1933=0),"",IF(data_in!C1933="NULL","",IF(D1933="",ROUND(data_in!D1933-data_in!B1933,0),MIN(D1933,ROUND(data_in!D1933-data_in!B1933,0)))))</f>
        <v/>
      </c>
      <c r="H1933" s="8" t="str">
        <f>IF(A1933="","",IF(data_in!M1933="United States","United States",IF(data_in!M1933="Canada","Canada",IF(data_in!M1933="United Kingdom","United Kingdom","Other Country"))))</f>
        <v>Other Country</v>
      </c>
      <c r="I1933" s="8" t="str">
        <f>IF(A1933="","",IF(data_in!K1933="Unknown","Unknown",IF(data_in!K1933&lt;=10,"Very Small",IF(data_in!K1933&lt;=100,"Small",IF(data_in!K1933&lt;=500,"Medium",IF(data_in!K1933&gt;500,"Large","Error"))))))</f>
        <v>Small</v>
      </c>
      <c r="J1933" s="8" t="str">
        <f>IF(C1933=1,TEXT(data_in!E1933,"mm-yyyy"),"")</f>
        <v/>
      </c>
      <c r="K1933" s="8" t="str">
        <f>IF(A1933="","",IF(data_in!I1933="Website","Website",IF(data_in!I1933="Paid Search","Paid Search",IF(data_in!I1933="Slack","Slack","Other Channel"))))</f>
        <v>Paid Search</v>
      </c>
      <c r="L1933" s="10">
        <f>IF(A1933="","",ROUND(N$3-data_in!B1933,0))</f>
        <v>27</v>
      </c>
    </row>
    <row r="1934" spans="1:12">
      <c r="A1934" s="8" t="str">
        <f>IF(data_in!A1934="","",data_in!A1934)</f>
        <v>3b22c8de-50f9-4b93-883e-d6e90b8f91d7</v>
      </c>
      <c r="B1934" s="12">
        <f>IF(A1934="","",data_in!B1934)</f>
        <v>43955.517847222225</v>
      </c>
      <c r="C1934" s="8">
        <f>IF(A1934="","",IF(data_in!E1934="NULL",0,1))</f>
        <v>0</v>
      </c>
      <c r="D1934" s="8" t="str">
        <f>IF(A1934="","",IF(data_in!E1934="NULL","",ROUND(data_in!E1934-data_in!B1934,0)))</f>
        <v/>
      </c>
      <c r="E1934" s="8">
        <f>IF(A1934="","",IF(data_in!C1934="NULL",0,IF(data_in!C1934&gt;data_in!E1934,0,1)))</f>
        <v>0</v>
      </c>
      <c r="F1934" s="8" t="str">
        <f>IF(OR(A1934="",E1934=0),"",IF(data_in!C1934="NULL","",ROUND(data_in!C1934-data_in!B1934,0)))</f>
        <v/>
      </c>
      <c r="G1934" s="8" t="str">
        <f>IF(OR(A1934="",E1934=0),"",IF(data_in!C1934="NULL","",IF(D1934="",ROUND(data_in!D1934-data_in!B1934,0),MIN(D1934,ROUND(data_in!D1934-data_in!B1934,0)))))</f>
        <v/>
      </c>
      <c r="H1934" s="8" t="str">
        <f>IF(A1934="","",IF(data_in!M1934="United States","United States",IF(data_in!M1934="Canada","Canada",IF(data_in!M1934="United Kingdom","United Kingdom","Other Country"))))</f>
        <v>Other Country</v>
      </c>
      <c r="I1934" s="8" t="str">
        <f>IF(A1934="","",IF(data_in!K1934="Unknown","Unknown",IF(data_in!K1934&lt;=10,"Very Small",IF(data_in!K1934&lt;=100,"Small",IF(data_in!K1934&lt;=500,"Medium",IF(data_in!K1934&gt;500,"Large","Error"))))))</f>
        <v>Very Small</v>
      </c>
      <c r="J1934" s="8" t="str">
        <f>IF(C1934=1,TEXT(data_in!E1934,"mm-yyyy"),"")</f>
        <v/>
      </c>
      <c r="K1934" s="8" t="str">
        <f>IF(A1934="","",IF(data_in!I1934="Website","Website",IF(data_in!I1934="Paid Search","Paid Search",IF(data_in!I1934="Slack","Slack","Other Channel"))))</f>
        <v>Website</v>
      </c>
      <c r="L1934" s="10">
        <f>IF(A1934="","",ROUND(N$3-data_in!B1934,0))</f>
        <v>27</v>
      </c>
    </row>
    <row r="1935" spans="1:12">
      <c r="A1935" s="8" t="str">
        <f>IF(data_in!A1935="","",data_in!A1935)</f>
        <v>0831252d-cec8-4a6e-a96e-12dba908c389</v>
      </c>
      <c r="B1935" s="12">
        <f>IF(A1935="","",data_in!B1935)</f>
        <v>43955.514999999999</v>
      </c>
      <c r="C1935" s="8">
        <f>IF(A1935="","",IF(data_in!E1935="NULL",0,1))</f>
        <v>0</v>
      </c>
      <c r="D1935" s="8" t="str">
        <f>IF(A1935="","",IF(data_in!E1935="NULL","",ROUND(data_in!E1935-data_in!B1935,0)))</f>
        <v/>
      </c>
      <c r="E1935" s="8">
        <f>IF(A1935="","",IF(data_in!C1935="NULL",0,IF(data_in!C1935&gt;data_in!E1935,0,1)))</f>
        <v>0</v>
      </c>
      <c r="F1935" s="8" t="str">
        <f>IF(OR(A1935="",E1935=0),"",IF(data_in!C1935="NULL","",ROUND(data_in!C1935-data_in!B1935,0)))</f>
        <v/>
      </c>
      <c r="G1935" s="8" t="str">
        <f>IF(OR(A1935="",E1935=0),"",IF(data_in!C1935="NULL","",IF(D1935="",ROUND(data_in!D1935-data_in!B1935,0),MIN(D1935,ROUND(data_in!D1935-data_in!B1935,0)))))</f>
        <v/>
      </c>
      <c r="H1935" s="8" t="str">
        <f>IF(A1935="","",IF(data_in!M1935="United States","United States",IF(data_in!M1935="Canada","Canada",IF(data_in!M1935="United Kingdom","United Kingdom","Other Country"))))</f>
        <v>United States</v>
      </c>
      <c r="I1935" s="8" t="str">
        <f>IF(A1935="","",IF(data_in!K1935="Unknown","Unknown",IF(data_in!K1935&lt;=10,"Very Small",IF(data_in!K1935&lt;=100,"Small",IF(data_in!K1935&lt;=500,"Medium",IF(data_in!K1935&gt;500,"Large","Error"))))))</f>
        <v>Very Small</v>
      </c>
      <c r="J1935" s="8" t="str">
        <f>IF(C1935=1,TEXT(data_in!E1935,"mm-yyyy"),"")</f>
        <v/>
      </c>
      <c r="K1935" s="8" t="str">
        <f>IF(A1935="","",IF(data_in!I1935="Website","Website",IF(data_in!I1935="Paid Search","Paid Search",IF(data_in!I1935="Slack","Slack","Other Channel"))))</f>
        <v>Website</v>
      </c>
      <c r="L1935" s="10">
        <f>IF(A1935="","",ROUND(N$3-data_in!B1935,0))</f>
        <v>27</v>
      </c>
    </row>
    <row r="1936" spans="1:12">
      <c r="A1936" s="8" t="str">
        <f>IF(data_in!A1936="","",data_in!A1936)</f>
        <v>6024b967-69d7-4054-8854-080e2a44caa5</v>
      </c>
      <c r="B1936" s="12">
        <f>IF(A1936="","",data_in!B1936)</f>
        <v>43955.539004629631</v>
      </c>
      <c r="C1936" s="8">
        <f>IF(A1936="","",IF(data_in!E1936="NULL",0,1))</f>
        <v>0</v>
      </c>
      <c r="D1936" s="8" t="str">
        <f>IF(A1936="","",IF(data_in!E1936="NULL","",ROUND(data_in!E1936-data_in!B1936,0)))</f>
        <v/>
      </c>
      <c r="E1936" s="8">
        <f>IF(A1936="","",IF(data_in!C1936="NULL",0,IF(data_in!C1936&gt;data_in!E1936,0,1)))</f>
        <v>0</v>
      </c>
      <c r="F1936" s="8" t="str">
        <f>IF(OR(A1936="",E1936=0),"",IF(data_in!C1936="NULL","",ROUND(data_in!C1936-data_in!B1936,0)))</f>
        <v/>
      </c>
      <c r="G1936" s="8" t="str">
        <f>IF(OR(A1936="",E1936=0),"",IF(data_in!C1936="NULL","",IF(D1936="",ROUND(data_in!D1936-data_in!B1936,0),MIN(D1936,ROUND(data_in!D1936-data_in!B1936,0)))))</f>
        <v/>
      </c>
      <c r="H1936" s="8" t="str">
        <f>IF(A1936="","",IF(data_in!M1936="United States","United States",IF(data_in!M1936="Canada","Canada",IF(data_in!M1936="United Kingdom","United Kingdom","Other Country"))))</f>
        <v>United States</v>
      </c>
      <c r="I1936" s="8" t="str">
        <f>IF(A1936="","",IF(data_in!K1936="Unknown","Unknown",IF(data_in!K1936&lt;=10,"Very Small",IF(data_in!K1936&lt;=100,"Small",IF(data_in!K1936&lt;=500,"Medium",IF(data_in!K1936&gt;500,"Large","Error"))))))</f>
        <v>Small</v>
      </c>
      <c r="J1936" s="8" t="str">
        <f>IF(C1936=1,TEXT(data_in!E1936,"mm-yyyy"),"")</f>
        <v/>
      </c>
      <c r="K1936" s="8" t="str">
        <f>IF(A1936="","",IF(data_in!I1936="Website","Website",IF(data_in!I1936="Paid Search","Paid Search",IF(data_in!I1936="Slack","Slack","Other Channel"))))</f>
        <v>Website</v>
      </c>
      <c r="L1936" s="10">
        <f>IF(A1936="","",ROUND(N$3-data_in!B1936,0))</f>
        <v>27</v>
      </c>
    </row>
    <row r="1937" spans="1:12">
      <c r="A1937" s="8" t="str">
        <f>IF(data_in!A1937="","",data_in!A1937)</f>
        <v>a89bc1c0-290e-4172-a965-4b480ec5bb37</v>
      </c>
      <c r="B1937" s="12">
        <f>IF(A1937="","",data_in!B1937)</f>
        <v>43955.548750000002</v>
      </c>
      <c r="C1937" s="8">
        <f>IF(A1937="","",IF(data_in!E1937="NULL",0,1))</f>
        <v>0</v>
      </c>
      <c r="D1937" s="8" t="str">
        <f>IF(A1937="","",IF(data_in!E1937="NULL","",ROUND(data_in!E1937-data_in!B1937,0)))</f>
        <v/>
      </c>
      <c r="E1937" s="8">
        <f>IF(A1937="","",IF(data_in!C1937="NULL",0,IF(data_in!C1937&gt;data_in!E1937,0,1)))</f>
        <v>0</v>
      </c>
      <c r="F1937" s="8" t="str">
        <f>IF(OR(A1937="",E1937=0),"",IF(data_in!C1937="NULL","",ROUND(data_in!C1937-data_in!B1937,0)))</f>
        <v/>
      </c>
      <c r="G1937" s="8" t="str">
        <f>IF(OR(A1937="",E1937=0),"",IF(data_in!C1937="NULL","",IF(D1937="",ROUND(data_in!D1937-data_in!B1937,0),MIN(D1937,ROUND(data_in!D1937-data_in!B1937,0)))))</f>
        <v/>
      </c>
      <c r="H1937" s="8" t="str">
        <f>IF(A1937="","",IF(data_in!M1937="United States","United States",IF(data_in!M1937="Canada","Canada",IF(data_in!M1937="United Kingdom","United Kingdom","Other Country"))))</f>
        <v>United Kingdom</v>
      </c>
      <c r="I1937" s="8" t="str">
        <f>IF(A1937="","",IF(data_in!K1937="Unknown","Unknown",IF(data_in!K1937&lt;=10,"Very Small",IF(data_in!K1937&lt;=100,"Small",IF(data_in!K1937&lt;=500,"Medium",IF(data_in!K1937&gt;500,"Large","Error"))))))</f>
        <v>Small</v>
      </c>
      <c r="J1937" s="8" t="str">
        <f>IF(C1937=1,TEXT(data_in!E1937,"mm-yyyy"),"")</f>
        <v/>
      </c>
      <c r="K1937" s="8" t="str">
        <f>IF(A1937="","",IF(data_in!I1937="Website","Website",IF(data_in!I1937="Paid Search","Paid Search",IF(data_in!I1937="Slack","Slack","Other Channel"))))</f>
        <v>Website</v>
      </c>
      <c r="L1937" s="10">
        <f>IF(A1937="","",ROUND(N$3-data_in!B1937,0))</f>
        <v>27</v>
      </c>
    </row>
    <row r="1938" spans="1:12">
      <c r="A1938" s="8" t="str">
        <f>IF(data_in!A1938="","",data_in!A1938)</f>
        <v>c4138de7-584a-4f76-a106-61acd8c1e1d7</v>
      </c>
      <c r="B1938" s="12">
        <f>IF(A1938="","",data_in!B1938)</f>
        <v>43955.559016203704</v>
      </c>
      <c r="C1938" s="8">
        <f>IF(A1938="","",IF(data_in!E1938="NULL",0,1))</f>
        <v>0</v>
      </c>
      <c r="D1938" s="8" t="str">
        <f>IF(A1938="","",IF(data_in!E1938="NULL","",ROUND(data_in!E1938-data_in!B1938,0)))</f>
        <v/>
      </c>
      <c r="E1938" s="8">
        <f>IF(A1938="","",IF(data_in!C1938="NULL",0,IF(data_in!C1938&gt;data_in!E1938,0,1)))</f>
        <v>0</v>
      </c>
      <c r="F1938" s="8" t="str">
        <f>IF(OR(A1938="",E1938=0),"",IF(data_in!C1938="NULL","",ROUND(data_in!C1938-data_in!B1938,0)))</f>
        <v/>
      </c>
      <c r="G1938" s="8" t="str">
        <f>IF(OR(A1938="",E1938=0),"",IF(data_in!C1938="NULL","",IF(D1938="",ROUND(data_in!D1938-data_in!B1938,0),MIN(D1938,ROUND(data_in!D1938-data_in!B1938,0)))))</f>
        <v/>
      </c>
      <c r="H1938" s="8" t="str">
        <f>IF(A1938="","",IF(data_in!M1938="United States","United States",IF(data_in!M1938="Canada","Canada",IF(data_in!M1938="United Kingdom","United Kingdom","Other Country"))))</f>
        <v>Other Country</v>
      </c>
      <c r="I1938" s="8" t="str">
        <f>IF(A1938="","",IF(data_in!K1938="Unknown","Unknown",IF(data_in!K1938&lt;=10,"Very Small",IF(data_in!K1938&lt;=100,"Small",IF(data_in!K1938&lt;=500,"Medium",IF(data_in!K1938&gt;500,"Large","Error"))))))</f>
        <v>Very Small</v>
      </c>
      <c r="J1938" s="8" t="str">
        <f>IF(C1938=1,TEXT(data_in!E1938,"mm-yyyy"),"")</f>
        <v/>
      </c>
      <c r="K1938" s="8" t="str">
        <f>IF(A1938="","",IF(data_in!I1938="Website","Website",IF(data_in!I1938="Paid Search","Paid Search",IF(data_in!I1938="Slack","Slack","Other Channel"))))</f>
        <v>Website</v>
      </c>
      <c r="L1938" s="10">
        <f>IF(A1938="","",ROUND(N$3-data_in!B1938,0))</f>
        <v>27</v>
      </c>
    </row>
    <row r="1939" spans="1:12">
      <c r="A1939" s="8" t="str">
        <f>IF(data_in!A1939="","",data_in!A1939)</f>
        <v>6c5f8614-9e21-4638-9855-d0b441d93b24</v>
      </c>
      <c r="B1939" s="12">
        <f>IF(A1939="","",data_in!B1939)</f>
        <v>43955.57508101852</v>
      </c>
      <c r="C1939" s="8">
        <f>IF(A1939="","",IF(data_in!E1939="NULL",0,1))</f>
        <v>0</v>
      </c>
      <c r="D1939" s="8" t="str">
        <f>IF(A1939="","",IF(data_in!E1939="NULL","",ROUND(data_in!E1939-data_in!B1939,0)))</f>
        <v/>
      </c>
      <c r="E1939" s="8">
        <f>IF(A1939="","",IF(data_in!C1939="NULL",0,IF(data_in!C1939&gt;data_in!E1939,0,1)))</f>
        <v>0</v>
      </c>
      <c r="F1939" s="8" t="str">
        <f>IF(OR(A1939="",E1939=0),"",IF(data_in!C1939="NULL","",ROUND(data_in!C1939-data_in!B1939,0)))</f>
        <v/>
      </c>
      <c r="G1939" s="8" t="str">
        <f>IF(OR(A1939="",E1939=0),"",IF(data_in!C1939="NULL","",IF(D1939="",ROUND(data_in!D1939-data_in!B1939,0),MIN(D1939,ROUND(data_in!D1939-data_in!B1939,0)))))</f>
        <v/>
      </c>
      <c r="H1939" s="8" t="str">
        <f>IF(A1939="","",IF(data_in!M1939="United States","United States",IF(data_in!M1939="Canada","Canada",IF(data_in!M1939="United Kingdom","United Kingdom","Other Country"))))</f>
        <v>Other Country</v>
      </c>
      <c r="I1939" s="8" t="str">
        <f>IF(A1939="","",IF(data_in!K1939="Unknown","Unknown",IF(data_in!K1939&lt;=10,"Very Small",IF(data_in!K1939&lt;=100,"Small",IF(data_in!K1939&lt;=500,"Medium",IF(data_in!K1939&gt;500,"Large","Error"))))))</f>
        <v>Small</v>
      </c>
      <c r="J1939" s="8" t="str">
        <f>IF(C1939=1,TEXT(data_in!E1939,"mm-yyyy"),"")</f>
        <v/>
      </c>
      <c r="K1939" s="8" t="str">
        <f>IF(A1939="","",IF(data_in!I1939="Website","Website",IF(data_in!I1939="Paid Search","Paid Search",IF(data_in!I1939="Slack","Slack","Other Channel"))))</f>
        <v>Other Channel</v>
      </c>
      <c r="L1939" s="10">
        <f>IF(A1939="","",ROUND(N$3-data_in!B1939,0))</f>
        <v>27</v>
      </c>
    </row>
    <row r="1940" spans="1:12">
      <c r="A1940" s="8" t="str">
        <f>IF(data_in!A1940="","",data_in!A1940)</f>
        <v>756e220f-639c-4b44-ac15-0d1392cf2f06</v>
      </c>
      <c r="B1940" s="12">
        <f>IF(A1940="","",data_in!B1940)</f>
        <v>43955.562650462962</v>
      </c>
      <c r="C1940" s="8">
        <f>IF(A1940="","",IF(data_in!E1940="NULL",0,1))</f>
        <v>0</v>
      </c>
      <c r="D1940" s="8" t="str">
        <f>IF(A1940="","",IF(data_in!E1940="NULL","",ROUND(data_in!E1940-data_in!B1940,0)))</f>
        <v/>
      </c>
      <c r="E1940" s="8">
        <f>IF(A1940="","",IF(data_in!C1940="NULL",0,IF(data_in!C1940&gt;data_in!E1940,0,1)))</f>
        <v>0</v>
      </c>
      <c r="F1940" s="8" t="str">
        <f>IF(OR(A1940="",E1940=0),"",IF(data_in!C1940="NULL","",ROUND(data_in!C1940-data_in!B1940,0)))</f>
        <v/>
      </c>
      <c r="G1940" s="8" t="str">
        <f>IF(OR(A1940="",E1940=0),"",IF(data_in!C1940="NULL","",IF(D1940="",ROUND(data_in!D1940-data_in!B1940,0),MIN(D1940,ROUND(data_in!D1940-data_in!B1940,0)))))</f>
        <v/>
      </c>
      <c r="H1940" s="8" t="str">
        <f>IF(A1940="","",IF(data_in!M1940="United States","United States",IF(data_in!M1940="Canada","Canada",IF(data_in!M1940="United Kingdom","United Kingdom","Other Country"))))</f>
        <v>United States</v>
      </c>
      <c r="I1940" s="8" t="str">
        <f>IF(A1940="","",IF(data_in!K1940="Unknown","Unknown",IF(data_in!K1940&lt;=10,"Very Small",IF(data_in!K1940&lt;=100,"Small",IF(data_in!K1940&lt;=500,"Medium",IF(data_in!K1940&gt;500,"Large","Error"))))))</f>
        <v>Medium</v>
      </c>
      <c r="J1940" s="8" t="str">
        <f>IF(C1940=1,TEXT(data_in!E1940,"mm-yyyy"),"")</f>
        <v/>
      </c>
      <c r="K1940" s="8" t="str">
        <f>IF(A1940="","",IF(data_in!I1940="Website","Website",IF(data_in!I1940="Paid Search","Paid Search",IF(data_in!I1940="Slack","Slack","Other Channel"))))</f>
        <v>Website</v>
      </c>
      <c r="L1940" s="10">
        <f>IF(A1940="","",ROUND(N$3-data_in!B1940,0))</f>
        <v>27</v>
      </c>
    </row>
    <row r="1941" spans="1:12">
      <c r="A1941" s="8" t="str">
        <f>IF(data_in!A1941="","",data_in!A1941)</f>
        <v>a7b74eeb-f03f-4495-a3dd-13ccd21b7f41</v>
      </c>
      <c r="B1941" s="12">
        <f>IF(A1941="","",data_in!B1941)</f>
        <v>43955.572106481479</v>
      </c>
      <c r="C1941" s="8">
        <f>IF(A1941="","",IF(data_in!E1941="NULL",0,1))</f>
        <v>0</v>
      </c>
      <c r="D1941" s="8" t="str">
        <f>IF(A1941="","",IF(data_in!E1941="NULL","",ROUND(data_in!E1941-data_in!B1941,0)))</f>
        <v/>
      </c>
      <c r="E1941" s="8">
        <f>IF(A1941="","",IF(data_in!C1941="NULL",0,IF(data_in!C1941&gt;data_in!E1941,0,1)))</f>
        <v>0</v>
      </c>
      <c r="F1941" s="8" t="str">
        <f>IF(OR(A1941="",E1941=0),"",IF(data_in!C1941="NULL","",ROUND(data_in!C1941-data_in!B1941,0)))</f>
        <v/>
      </c>
      <c r="G1941" s="8" t="str">
        <f>IF(OR(A1941="",E1941=0),"",IF(data_in!C1941="NULL","",IF(D1941="",ROUND(data_in!D1941-data_in!B1941,0),MIN(D1941,ROUND(data_in!D1941-data_in!B1941,0)))))</f>
        <v/>
      </c>
      <c r="H1941" s="8" t="str">
        <f>IF(A1941="","",IF(data_in!M1941="United States","United States",IF(data_in!M1941="Canada","Canada",IF(data_in!M1941="United Kingdom","United Kingdom","Other Country"))))</f>
        <v>United Kingdom</v>
      </c>
      <c r="I1941" s="8" t="str">
        <f>IF(A1941="","",IF(data_in!K1941="Unknown","Unknown",IF(data_in!K1941&lt;=10,"Very Small",IF(data_in!K1941&lt;=100,"Small",IF(data_in!K1941&lt;=500,"Medium",IF(data_in!K1941&gt;500,"Large","Error"))))))</f>
        <v>Very Small</v>
      </c>
      <c r="J1941" s="8" t="str">
        <f>IF(C1941=1,TEXT(data_in!E1941,"mm-yyyy"),"")</f>
        <v/>
      </c>
      <c r="K1941" s="8" t="str">
        <f>IF(A1941="","",IF(data_in!I1941="Website","Website",IF(data_in!I1941="Paid Search","Paid Search",IF(data_in!I1941="Slack","Slack","Other Channel"))))</f>
        <v>Website</v>
      </c>
      <c r="L1941" s="10">
        <f>IF(A1941="","",ROUND(N$3-data_in!B1941,0))</f>
        <v>27</v>
      </c>
    </row>
    <row r="1942" spans="1:12">
      <c r="A1942" s="8" t="str">
        <f>IF(data_in!A1942="","",data_in!A1942)</f>
        <v>1ac96f20-22f9-48a6-8613-11d987eb70a9</v>
      </c>
      <c r="B1942" s="12">
        <f>IF(A1942="","",data_in!B1942)</f>
        <v>43955.579224537039</v>
      </c>
      <c r="C1942" s="8">
        <f>IF(A1942="","",IF(data_in!E1942="NULL",0,1))</f>
        <v>0</v>
      </c>
      <c r="D1942" s="8" t="str">
        <f>IF(A1942="","",IF(data_in!E1942="NULL","",ROUND(data_in!E1942-data_in!B1942,0)))</f>
        <v/>
      </c>
      <c r="E1942" s="8">
        <f>IF(A1942="","",IF(data_in!C1942="NULL",0,IF(data_in!C1942&gt;data_in!E1942,0,1)))</f>
        <v>0</v>
      </c>
      <c r="F1942" s="8" t="str">
        <f>IF(OR(A1942="",E1942=0),"",IF(data_in!C1942="NULL","",ROUND(data_in!C1942-data_in!B1942,0)))</f>
        <v/>
      </c>
      <c r="G1942" s="8" t="str">
        <f>IF(OR(A1942="",E1942=0),"",IF(data_in!C1942="NULL","",IF(D1942="",ROUND(data_in!D1942-data_in!B1942,0),MIN(D1942,ROUND(data_in!D1942-data_in!B1942,0)))))</f>
        <v/>
      </c>
      <c r="H1942" s="8" t="str">
        <f>IF(A1942="","",IF(data_in!M1942="United States","United States",IF(data_in!M1942="Canada","Canada",IF(data_in!M1942="United Kingdom","United Kingdom","Other Country"))))</f>
        <v>Other Country</v>
      </c>
      <c r="I1942" s="8" t="str">
        <f>IF(A1942="","",IF(data_in!K1942="Unknown","Unknown",IF(data_in!K1942&lt;=10,"Very Small",IF(data_in!K1942&lt;=100,"Small",IF(data_in!K1942&lt;=500,"Medium",IF(data_in!K1942&gt;500,"Large","Error"))))))</f>
        <v>Very Small</v>
      </c>
      <c r="J1942" s="8" t="str">
        <f>IF(C1942=1,TEXT(data_in!E1942,"mm-yyyy"),"")</f>
        <v/>
      </c>
      <c r="K1942" s="8" t="str">
        <f>IF(A1942="","",IF(data_in!I1942="Website","Website",IF(data_in!I1942="Paid Search","Paid Search",IF(data_in!I1942="Slack","Slack","Other Channel"))))</f>
        <v>Website</v>
      </c>
      <c r="L1942" s="10">
        <f>IF(A1942="","",ROUND(N$3-data_in!B1942,0))</f>
        <v>27</v>
      </c>
    </row>
    <row r="1943" spans="1:12">
      <c r="A1943" s="8" t="str">
        <f>IF(data_in!A1943="","",data_in!A1943)</f>
        <v>55945b8e-604a-4994-89cd-2a3fda0beb33</v>
      </c>
      <c r="B1943" s="12">
        <f>IF(A1943="","",data_in!B1943)</f>
        <v>43955.582303240742</v>
      </c>
      <c r="C1943" s="8">
        <f>IF(A1943="","",IF(data_in!E1943="NULL",0,1))</f>
        <v>0</v>
      </c>
      <c r="D1943" s="8" t="str">
        <f>IF(A1943="","",IF(data_in!E1943="NULL","",ROUND(data_in!E1943-data_in!B1943,0)))</f>
        <v/>
      </c>
      <c r="E1943" s="8">
        <f>IF(A1943="","",IF(data_in!C1943="NULL",0,IF(data_in!C1943&gt;data_in!E1943,0,1)))</f>
        <v>0</v>
      </c>
      <c r="F1943" s="8" t="str">
        <f>IF(OR(A1943="",E1943=0),"",IF(data_in!C1943="NULL","",ROUND(data_in!C1943-data_in!B1943,0)))</f>
        <v/>
      </c>
      <c r="G1943" s="8" t="str">
        <f>IF(OR(A1943="",E1943=0),"",IF(data_in!C1943="NULL","",IF(D1943="",ROUND(data_in!D1943-data_in!B1943,0),MIN(D1943,ROUND(data_in!D1943-data_in!B1943,0)))))</f>
        <v/>
      </c>
      <c r="H1943" s="8" t="str">
        <f>IF(A1943="","",IF(data_in!M1943="United States","United States",IF(data_in!M1943="Canada","Canada",IF(data_in!M1943="United Kingdom","United Kingdom","Other Country"))))</f>
        <v>Other Country</v>
      </c>
      <c r="I1943" s="8" t="str">
        <f>IF(A1943="","",IF(data_in!K1943="Unknown","Unknown",IF(data_in!K1943&lt;=10,"Very Small",IF(data_in!K1943&lt;=100,"Small",IF(data_in!K1943&lt;=500,"Medium",IF(data_in!K1943&gt;500,"Large","Error"))))))</f>
        <v>Medium</v>
      </c>
      <c r="J1943" s="8" t="str">
        <f>IF(C1943=1,TEXT(data_in!E1943,"mm-yyyy"),"")</f>
        <v/>
      </c>
      <c r="K1943" s="8" t="str">
        <f>IF(A1943="","",IF(data_in!I1943="Website","Website",IF(data_in!I1943="Paid Search","Paid Search",IF(data_in!I1943="Slack","Slack","Other Channel"))))</f>
        <v>Website</v>
      </c>
      <c r="L1943" s="10">
        <f>IF(A1943="","",ROUND(N$3-data_in!B1943,0))</f>
        <v>27</v>
      </c>
    </row>
    <row r="1944" spans="1:12">
      <c r="A1944" s="8" t="str">
        <f>IF(data_in!A1944="","",data_in!A1944)</f>
        <v>81cb1165-0dcb-4a73-a093-fe66295eca67</v>
      </c>
      <c r="B1944" s="12">
        <f>IF(A1944="","",data_in!B1944)</f>
        <v>43955.589062500003</v>
      </c>
      <c r="C1944" s="8">
        <f>IF(A1944="","",IF(data_in!E1944="NULL",0,1))</f>
        <v>1</v>
      </c>
      <c r="D1944" s="8">
        <f>IF(A1944="","",IF(data_in!E1944="NULL","",ROUND(data_in!E1944-data_in!B1944,0)))</f>
        <v>22</v>
      </c>
      <c r="E1944" s="8">
        <f>IF(A1944="","",IF(data_in!C1944="NULL",0,IF(data_in!C1944&gt;data_in!E1944,0,1)))</f>
        <v>1</v>
      </c>
      <c r="F1944" s="8">
        <f>IF(OR(A1944="",E1944=0),"",IF(data_in!C1944="NULL","",ROUND(data_in!C1944-data_in!B1944,0)))</f>
        <v>7</v>
      </c>
      <c r="G1944" s="8">
        <f>IF(OR(A1944="",E1944=0),"",IF(data_in!C1944="NULL","",IF(D1944="",ROUND(data_in!D1944-data_in!B1944,0),MIN(D1944,ROUND(data_in!D1944-data_in!B1944,0)))))</f>
        <v>21</v>
      </c>
      <c r="H1944" s="8" t="str">
        <f>IF(A1944="","",IF(data_in!M1944="United States","United States",IF(data_in!M1944="Canada","Canada",IF(data_in!M1944="United Kingdom","United Kingdom","Other Country"))))</f>
        <v>United States</v>
      </c>
      <c r="I1944" s="8" t="str">
        <f>IF(A1944="","",IF(data_in!K1944="Unknown","Unknown",IF(data_in!K1944&lt;=10,"Very Small",IF(data_in!K1944&lt;=100,"Small",IF(data_in!K1944&lt;=500,"Medium",IF(data_in!K1944&gt;500,"Large","Error"))))))</f>
        <v>Small</v>
      </c>
      <c r="J1944" s="8" t="str">
        <f>IF(C1944=1,TEXT(data_in!E1944,"mm-yyyy"),"")</f>
        <v>05-2020</v>
      </c>
      <c r="K1944" s="8" t="str">
        <f>IF(A1944="","",IF(data_in!I1944="Website","Website",IF(data_in!I1944="Paid Search","Paid Search",IF(data_in!I1944="Slack","Slack","Other Channel"))))</f>
        <v>Paid Search</v>
      </c>
      <c r="L1944" s="10">
        <f>IF(A1944="","",ROUND(N$3-data_in!B1944,0))</f>
        <v>27</v>
      </c>
    </row>
    <row r="1945" spans="1:12">
      <c r="A1945" s="8" t="str">
        <f>IF(data_in!A1945="","",data_in!A1945)</f>
        <v>2a1b33bc-b265-4b07-b881-dce2ed37d35f</v>
      </c>
      <c r="B1945" s="12">
        <f>IF(A1945="","",data_in!B1945)</f>
        <v>43955.603402777779</v>
      </c>
      <c r="C1945" s="8">
        <f>IF(A1945="","",IF(data_in!E1945="NULL",0,1))</f>
        <v>0</v>
      </c>
      <c r="D1945" s="8" t="str">
        <f>IF(A1945="","",IF(data_in!E1945="NULL","",ROUND(data_in!E1945-data_in!B1945,0)))</f>
        <v/>
      </c>
      <c r="E1945" s="8">
        <f>IF(A1945="","",IF(data_in!C1945="NULL",0,IF(data_in!C1945&gt;data_in!E1945,0,1)))</f>
        <v>0</v>
      </c>
      <c r="F1945" s="8" t="str">
        <f>IF(OR(A1945="",E1945=0),"",IF(data_in!C1945="NULL","",ROUND(data_in!C1945-data_in!B1945,0)))</f>
        <v/>
      </c>
      <c r="G1945" s="8" t="str">
        <f>IF(OR(A1945="",E1945=0),"",IF(data_in!C1945="NULL","",IF(D1945="",ROUND(data_in!D1945-data_in!B1945,0),MIN(D1945,ROUND(data_in!D1945-data_in!B1945,0)))))</f>
        <v/>
      </c>
      <c r="H1945" s="8" t="str">
        <f>IF(A1945="","",IF(data_in!M1945="United States","United States",IF(data_in!M1945="Canada","Canada",IF(data_in!M1945="United Kingdom","United Kingdom","Other Country"))))</f>
        <v>United Kingdom</v>
      </c>
      <c r="I1945" s="8" t="str">
        <f>IF(A1945="","",IF(data_in!K1945="Unknown","Unknown",IF(data_in!K1945&lt;=10,"Very Small",IF(data_in!K1945&lt;=100,"Small",IF(data_in!K1945&lt;=500,"Medium",IF(data_in!K1945&gt;500,"Large","Error"))))))</f>
        <v>Very Small</v>
      </c>
      <c r="J1945" s="8" t="str">
        <f>IF(C1945=1,TEXT(data_in!E1945,"mm-yyyy"),"")</f>
        <v/>
      </c>
      <c r="K1945" s="8" t="str">
        <f>IF(A1945="","",IF(data_in!I1945="Website","Website",IF(data_in!I1945="Paid Search","Paid Search",IF(data_in!I1945="Slack","Slack","Other Channel"))))</f>
        <v>Paid Search</v>
      </c>
      <c r="L1945" s="10">
        <f>IF(A1945="","",ROUND(N$3-data_in!B1945,0))</f>
        <v>27</v>
      </c>
    </row>
    <row r="1946" spans="1:12">
      <c r="A1946" s="8" t="str">
        <f>IF(data_in!A1946="","",data_in!A1946)</f>
        <v>b2a9706c-19c6-4460-a54a-29a7c550a0b4</v>
      </c>
      <c r="B1946" s="12">
        <f>IF(A1946="","",data_in!B1946)</f>
        <v>43955.600219907406</v>
      </c>
      <c r="C1946" s="8">
        <f>IF(A1946="","",IF(data_in!E1946="NULL",0,1))</f>
        <v>0</v>
      </c>
      <c r="D1946" s="8" t="str">
        <f>IF(A1946="","",IF(data_in!E1946="NULL","",ROUND(data_in!E1946-data_in!B1946,0)))</f>
        <v/>
      </c>
      <c r="E1946" s="8">
        <f>IF(A1946="","",IF(data_in!C1946="NULL",0,IF(data_in!C1946&gt;data_in!E1946,0,1)))</f>
        <v>0</v>
      </c>
      <c r="F1946" s="8" t="str">
        <f>IF(OR(A1946="",E1946=0),"",IF(data_in!C1946="NULL","",ROUND(data_in!C1946-data_in!B1946,0)))</f>
        <v/>
      </c>
      <c r="G1946" s="8" t="str">
        <f>IF(OR(A1946="",E1946=0),"",IF(data_in!C1946="NULL","",IF(D1946="",ROUND(data_in!D1946-data_in!B1946,0),MIN(D1946,ROUND(data_in!D1946-data_in!B1946,0)))))</f>
        <v/>
      </c>
      <c r="H1946" s="8" t="str">
        <f>IF(A1946="","",IF(data_in!M1946="United States","United States",IF(data_in!M1946="Canada","Canada",IF(data_in!M1946="United Kingdom","United Kingdom","Other Country"))))</f>
        <v>United States</v>
      </c>
      <c r="I1946" s="8" t="str">
        <f>IF(A1946="","",IF(data_in!K1946="Unknown","Unknown",IF(data_in!K1946&lt;=10,"Very Small",IF(data_in!K1946&lt;=100,"Small",IF(data_in!K1946&lt;=500,"Medium",IF(data_in!K1946&gt;500,"Large","Error"))))))</f>
        <v>Very Small</v>
      </c>
      <c r="J1946" s="8" t="str">
        <f>IF(C1946=1,TEXT(data_in!E1946,"mm-yyyy"),"")</f>
        <v/>
      </c>
      <c r="K1946" s="8" t="str">
        <f>IF(A1946="","",IF(data_in!I1946="Website","Website",IF(data_in!I1946="Paid Search","Paid Search",IF(data_in!I1946="Slack","Slack","Other Channel"))))</f>
        <v>Paid Search</v>
      </c>
      <c r="L1946" s="10">
        <f>IF(A1946="","",ROUND(N$3-data_in!B1946,0))</f>
        <v>27</v>
      </c>
    </row>
    <row r="1947" spans="1:12">
      <c r="A1947" s="8" t="str">
        <f>IF(data_in!A1947="","",data_in!A1947)</f>
        <v>dd0d6d53-a5ea-4eaa-9b98-2a042193deec</v>
      </c>
      <c r="B1947" s="12">
        <f>IF(A1947="","",data_in!B1947)</f>
        <v>43955.636053240742</v>
      </c>
      <c r="C1947" s="8">
        <f>IF(A1947="","",IF(data_in!E1947="NULL",0,1))</f>
        <v>0</v>
      </c>
      <c r="D1947" s="8" t="str">
        <f>IF(A1947="","",IF(data_in!E1947="NULL","",ROUND(data_in!E1947-data_in!B1947,0)))</f>
        <v/>
      </c>
      <c r="E1947" s="8">
        <f>IF(A1947="","",IF(data_in!C1947="NULL",0,IF(data_in!C1947&gt;data_in!E1947,0,1)))</f>
        <v>1</v>
      </c>
      <c r="F1947" s="8">
        <f>IF(OR(A1947="",E1947=0),"",IF(data_in!C1947="NULL","",ROUND(data_in!C1947-data_in!B1947,0)))</f>
        <v>0</v>
      </c>
      <c r="G1947" s="8">
        <f>IF(OR(A1947="",E1947=0),"",IF(data_in!C1947="NULL","",IF(D1947="",ROUND(data_in!D1947-data_in!B1947,0),MIN(D1947,ROUND(data_in!D1947-data_in!B1947,0)))))</f>
        <v>14</v>
      </c>
      <c r="H1947" s="8" t="str">
        <f>IF(A1947="","",IF(data_in!M1947="United States","United States",IF(data_in!M1947="Canada","Canada",IF(data_in!M1947="United Kingdom","United Kingdom","Other Country"))))</f>
        <v>United States</v>
      </c>
      <c r="I1947" s="8" t="str">
        <f>IF(A1947="","",IF(data_in!K1947="Unknown","Unknown",IF(data_in!K1947&lt;=10,"Very Small",IF(data_in!K1947&lt;=100,"Small",IF(data_in!K1947&lt;=500,"Medium",IF(data_in!K1947&gt;500,"Large","Error"))))))</f>
        <v>Medium</v>
      </c>
      <c r="J1947" s="8" t="str">
        <f>IF(C1947=1,TEXT(data_in!E1947,"mm-yyyy"),"")</f>
        <v/>
      </c>
      <c r="K1947" s="8" t="str">
        <f>IF(A1947="","",IF(data_in!I1947="Website","Website",IF(data_in!I1947="Paid Search","Paid Search",IF(data_in!I1947="Slack","Slack","Other Channel"))))</f>
        <v>Website</v>
      </c>
      <c r="L1947" s="10">
        <f>IF(A1947="","",ROUND(N$3-data_in!B1947,0))</f>
        <v>27</v>
      </c>
    </row>
    <row r="1948" spans="1:12">
      <c r="A1948" s="8" t="str">
        <f>IF(data_in!A1948="","",data_in!A1948)</f>
        <v>6c03dffe-d896-4873-ab99-8777dcd99c8a</v>
      </c>
      <c r="B1948" s="12">
        <f>IF(A1948="","",data_in!B1948)</f>
        <v>43955.652025462965</v>
      </c>
      <c r="C1948" s="8">
        <f>IF(A1948="","",IF(data_in!E1948="NULL",0,1))</f>
        <v>0</v>
      </c>
      <c r="D1948" s="8" t="str">
        <f>IF(A1948="","",IF(data_in!E1948="NULL","",ROUND(data_in!E1948-data_in!B1948,0)))</f>
        <v/>
      </c>
      <c r="E1948" s="8">
        <f>IF(A1948="","",IF(data_in!C1948="NULL",0,IF(data_in!C1948&gt;data_in!E1948,0,1)))</f>
        <v>0</v>
      </c>
      <c r="F1948" s="8" t="str">
        <f>IF(OR(A1948="",E1948=0),"",IF(data_in!C1948="NULL","",ROUND(data_in!C1948-data_in!B1948,0)))</f>
        <v/>
      </c>
      <c r="G1948" s="8" t="str">
        <f>IF(OR(A1948="",E1948=0),"",IF(data_in!C1948="NULL","",IF(D1948="",ROUND(data_in!D1948-data_in!B1948,0),MIN(D1948,ROUND(data_in!D1948-data_in!B1948,0)))))</f>
        <v/>
      </c>
      <c r="H1948" s="8" t="str">
        <f>IF(A1948="","",IF(data_in!M1948="United States","United States",IF(data_in!M1948="Canada","Canada",IF(data_in!M1948="United Kingdom","United Kingdom","Other Country"))))</f>
        <v>Canada</v>
      </c>
      <c r="I1948" s="8" t="str">
        <f>IF(A1948="","",IF(data_in!K1948="Unknown","Unknown",IF(data_in!K1948&lt;=10,"Very Small",IF(data_in!K1948&lt;=100,"Small",IF(data_in!K1948&lt;=500,"Medium",IF(data_in!K1948&gt;500,"Large","Error"))))))</f>
        <v>Very Small</v>
      </c>
      <c r="J1948" s="8" t="str">
        <f>IF(C1948=1,TEXT(data_in!E1948,"mm-yyyy"),"")</f>
        <v/>
      </c>
      <c r="K1948" s="8" t="str">
        <f>IF(A1948="","",IF(data_in!I1948="Website","Website",IF(data_in!I1948="Paid Search","Paid Search",IF(data_in!I1948="Slack","Slack","Other Channel"))))</f>
        <v>Website</v>
      </c>
      <c r="L1948" s="10">
        <f>IF(A1948="","",ROUND(N$3-data_in!B1948,0))</f>
        <v>27</v>
      </c>
    </row>
    <row r="1949" spans="1:12">
      <c r="A1949" s="8" t="str">
        <f>IF(data_in!A1949="","",data_in!A1949)</f>
        <v>4acfc479-8b58-4273-91d4-29d7ddef7e58</v>
      </c>
      <c r="B1949" s="12">
        <f>IF(A1949="","",data_in!B1949)</f>
        <v>43955.639768518522</v>
      </c>
      <c r="C1949" s="8">
        <f>IF(A1949="","",IF(data_in!E1949="NULL",0,1))</f>
        <v>0</v>
      </c>
      <c r="D1949" s="8" t="str">
        <f>IF(A1949="","",IF(data_in!E1949="NULL","",ROUND(data_in!E1949-data_in!B1949,0)))</f>
        <v/>
      </c>
      <c r="E1949" s="8">
        <f>IF(A1949="","",IF(data_in!C1949="NULL",0,IF(data_in!C1949&gt;data_in!E1949,0,1)))</f>
        <v>0</v>
      </c>
      <c r="F1949" s="8" t="str">
        <f>IF(OR(A1949="",E1949=0),"",IF(data_in!C1949="NULL","",ROUND(data_in!C1949-data_in!B1949,0)))</f>
        <v/>
      </c>
      <c r="G1949" s="8" t="str">
        <f>IF(OR(A1949="",E1949=0),"",IF(data_in!C1949="NULL","",IF(D1949="",ROUND(data_in!D1949-data_in!B1949,0),MIN(D1949,ROUND(data_in!D1949-data_in!B1949,0)))))</f>
        <v/>
      </c>
      <c r="H1949" s="8" t="str">
        <f>IF(A1949="","",IF(data_in!M1949="United States","United States",IF(data_in!M1949="Canada","Canada",IF(data_in!M1949="United Kingdom","United Kingdom","Other Country"))))</f>
        <v>United States</v>
      </c>
      <c r="I1949" s="8" t="str">
        <f>IF(A1949="","",IF(data_in!K1949="Unknown","Unknown",IF(data_in!K1949&lt;=10,"Very Small",IF(data_in!K1949&lt;=100,"Small",IF(data_in!K1949&lt;=500,"Medium",IF(data_in!K1949&gt;500,"Large","Error"))))))</f>
        <v>Very Small</v>
      </c>
      <c r="J1949" s="8" t="str">
        <f>IF(C1949=1,TEXT(data_in!E1949,"mm-yyyy"),"")</f>
        <v/>
      </c>
      <c r="K1949" s="8" t="str">
        <f>IF(A1949="","",IF(data_in!I1949="Website","Website",IF(data_in!I1949="Paid Search","Paid Search",IF(data_in!I1949="Slack","Slack","Other Channel"))))</f>
        <v>Website</v>
      </c>
      <c r="L1949" s="10">
        <f>IF(A1949="","",ROUND(N$3-data_in!B1949,0))</f>
        <v>27</v>
      </c>
    </row>
    <row r="1950" spans="1:12">
      <c r="A1950" s="8" t="str">
        <f>IF(data_in!A1950="","",data_in!A1950)</f>
        <v>bbe8d055-a74f-45fd-b96a-f9fe78c027cb</v>
      </c>
      <c r="B1950" s="12">
        <f>IF(A1950="","",data_in!B1950)</f>
        <v>43955.664421296293</v>
      </c>
      <c r="C1950" s="8">
        <f>IF(A1950="","",IF(data_in!E1950="NULL",0,1))</f>
        <v>0</v>
      </c>
      <c r="D1950" s="8" t="str">
        <f>IF(A1950="","",IF(data_in!E1950="NULL","",ROUND(data_in!E1950-data_in!B1950,0)))</f>
        <v/>
      </c>
      <c r="E1950" s="8">
        <f>IF(A1950="","",IF(data_in!C1950="NULL",0,IF(data_in!C1950&gt;data_in!E1950,0,1)))</f>
        <v>0</v>
      </c>
      <c r="F1950" s="8" t="str">
        <f>IF(OR(A1950="",E1950=0),"",IF(data_in!C1950="NULL","",ROUND(data_in!C1950-data_in!B1950,0)))</f>
        <v/>
      </c>
      <c r="G1950" s="8" t="str">
        <f>IF(OR(A1950="",E1950=0),"",IF(data_in!C1950="NULL","",IF(D1950="",ROUND(data_in!D1950-data_in!B1950,0),MIN(D1950,ROUND(data_in!D1950-data_in!B1950,0)))))</f>
        <v/>
      </c>
      <c r="H1950" s="8" t="str">
        <f>IF(A1950="","",IF(data_in!M1950="United States","United States",IF(data_in!M1950="Canada","Canada",IF(data_in!M1950="United Kingdom","United Kingdom","Other Country"))))</f>
        <v>Other Country</v>
      </c>
      <c r="I1950" s="8" t="str">
        <f>IF(A1950="","",IF(data_in!K1950="Unknown","Unknown",IF(data_in!K1950&lt;=10,"Very Small",IF(data_in!K1950&lt;=100,"Small",IF(data_in!K1950&lt;=500,"Medium",IF(data_in!K1950&gt;500,"Large","Error"))))))</f>
        <v>Small</v>
      </c>
      <c r="J1950" s="8" t="str">
        <f>IF(C1950=1,TEXT(data_in!E1950,"mm-yyyy"),"")</f>
        <v/>
      </c>
      <c r="K1950" s="8" t="str">
        <f>IF(A1950="","",IF(data_in!I1950="Website","Website",IF(data_in!I1950="Paid Search","Paid Search",IF(data_in!I1950="Slack","Slack","Other Channel"))))</f>
        <v>Website</v>
      </c>
      <c r="L1950" s="10">
        <f>IF(A1950="","",ROUND(N$3-data_in!B1950,0))</f>
        <v>27</v>
      </c>
    </row>
    <row r="1951" spans="1:12">
      <c r="A1951" s="8" t="str">
        <f>IF(data_in!A1951="","",data_in!A1951)</f>
        <v>83cb76e5-7913-4187-bf0b-84b224b22886</v>
      </c>
      <c r="B1951" s="12">
        <f>IF(A1951="","",data_in!B1951)</f>
        <v>43955.657789351855</v>
      </c>
      <c r="C1951" s="8">
        <f>IF(A1951="","",IF(data_in!E1951="NULL",0,1))</f>
        <v>0</v>
      </c>
      <c r="D1951" s="8" t="str">
        <f>IF(A1951="","",IF(data_in!E1951="NULL","",ROUND(data_in!E1951-data_in!B1951,0)))</f>
        <v/>
      </c>
      <c r="E1951" s="8">
        <f>IF(A1951="","",IF(data_in!C1951="NULL",0,IF(data_in!C1951&gt;data_in!E1951,0,1)))</f>
        <v>0</v>
      </c>
      <c r="F1951" s="8" t="str">
        <f>IF(OR(A1951="",E1951=0),"",IF(data_in!C1951="NULL","",ROUND(data_in!C1951-data_in!B1951,0)))</f>
        <v/>
      </c>
      <c r="G1951" s="8" t="str">
        <f>IF(OR(A1951="",E1951=0),"",IF(data_in!C1951="NULL","",IF(D1951="",ROUND(data_in!D1951-data_in!B1951,0),MIN(D1951,ROUND(data_in!D1951-data_in!B1951,0)))))</f>
        <v/>
      </c>
      <c r="H1951" s="8" t="str">
        <f>IF(A1951="","",IF(data_in!M1951="United States","United States",IF(data_in!M1951="Canada","Canada",IF(data_in!M1951="United Kingdom","United Kingdom","Other Country"))))</f>
        <v>Other Country</v>
      </c>
      <c r="I1951" s="8" t="str">
        <f>IF(A1951="","",IF(data_in!K1951="Unknown","Unknown",IF(data_in!K1951&lt;=10,"Very Small",IF(data_in!K1951&lt;=100,"Small",IF(data_in!K1951&lt;=500,"Medium",IF(data_in!K1951&gt;500,"Large","Error"))))))</f>
        <v>Small</v>
      </c>
      <c r="J1951" s="8" t="str">
        <f>IF(C1951=1,TEXT(data_in!E1951,"mm-yyyy"),"")</f>
        <v/>
      </c>
      <c r="K1951" s="8" t="str">
        <f>IF(A1951="","",IF(data_in!I1951="Website","Website",IF(data_in!I1951="Paid Search","Paid Search",IF(data_in!I1951="Slack","Slack","Other Channel"))))</f>
        <v>Website</v>
      </c>
      <c r="L1951" s="10">
        <f>IF(A1951="","",ROUND(N$3-data_in!B1951,0))</f>
        <v>27</v>
      </c>
    </row>
    <row r="1952" spans="1:12">
      <c r="A1952" s="8" t="str">
        <f>IF(data_in!A1952="","",data_in!A1952)</f>
        <v>2def5188-07e9-4a4e-b477-3f63b4c0f44a</v>
      </c>
      <c r="B1952" s="12">
        <f>IF(A1952="","",data_in!B1952)</f>
        <v>43955.682326388887</v>
      </c>
      <c r="C1952" s="8">
        <f>IF(A1952="","",IF(data_in!E1952="NULL",0,1))</f>
        <v>0</v>
      </c>
      <c r="D1952" s="8" t="str">
        <f>IF(A1952="","",IF(data_in!E1952="NULL","",ROUND(data_in!E1952-data_in!B1952,0)))</f>
        <v/>
      </c>
      <c r="E1952" s="8">
        <f>IF(A1952="","",IF(data_in!C1952="NULL",0,IF(data_in!C1952&gt;data_in!E1952,0,1)))</f>
        <v>0</v>
      </c>
      <c r="F1952" s="8" t="str">
        <f>IF(OR(A1952="",E1952=0),"",IF(data_in!C1952="NULL","",ROUND(data_in!C1952-data_in!B1952,0)))</f>
        <v/>
      </c>
      <c r="G1952" s="8" t="str">
        <f>IF(OR(A1952="",E1952=0),"",IF(data_in!C1952="NULL","",IF(D1952="",ROUND(data_in!D1952-data_in!B1952,0),MIN(D1952,ROUND(data_in!D1952-data_in!B1952,0)))))</f>
        <v/>
      </c>
      <c r="H1952" s="8" t="str">
        <f>IF(A1952="","",IF(data_in!M1952="United States","United States",IF(data_in!M1952="Canada","Canada",IF(data_in!M1952="United Kingdom","United Kingdom","Other Country"))))</f>
        <v>United States</v>
      </c>
      <c r="I1952" s="8" t="str">
        <f>IF(A1952="","",IF(data_in!K1952="Unknown","Unknown",IF(data_in!K1952&lt;=10,"Very Small",IF(data_in!K1952&lt;=100,"Small",IF(data_in!K1952&lt;=500,"Medium",IF(data_in!K1952&gt;500,"Large","Error"))))))</f>
        <v>Very Small</v>
      </c>
      <c r="J1952" s="8" t="str">
        <f>IF(C1952=1,TEXT(data_in!E1952,"mm-yyyy"),"")</f>
        <v/>
      </c>
      <c r="K1952" s="8" t="str">
        <f>IF(A1952="","",IF(data_in!I1952="Website","Website",IF(data_in!I1952="Paid Search","Paid Search",IF(data_in!I1952="Slack","Slack","Other Channel"))))</f>
        <v>Website</v>
      </c>
      <c r="L1952" s="10">
        <f>IF(A1952="","",ROUND(N$3-data_in!B1952,0))</f>
        <v>27</v>
      </c>
    </row>
    <row r="1953" spans="1:12">
      <c r="A1953" s="8" t="str">
        <f>IF(data_in!A1953="","",data_in!A1953)</f>
        <v>e45fa84b-18bc-45f5-89d6-82dcc9b91b65</v>
      </c>
      <c r="B1953" s="12">
        <f>IF(A1953="","",data_in!B1953)</f>
        <v>43955.710844907408</v>
      </c>
      <c r="C1953" s="8">
        <f>IF(A1953="","",IF(data_in!E1953="NULL",0,1))</f>
        <v>0</v>
      </c>
      <c r="D1953" s="8" t="str">
        <f>IF(A1953="","",IF(data_in!E1953="NULL","",ROUND(data_in!E1953-data_in!B1953,0)))</f>
        <v/>
      </c>
      <c r="E1953" s="8">
        <f>IF(A1953="","",IF(data_in!C1953="NULL",0,IF(data_in!C1953&gt;data_in!E1953,0,1)))</f>
        <v>0</v>
      </c>
      <c r="F1953" s="8" t="str">
        <f>IF(OR(A1953="",E1953=0),"",IF(data_in!C1953="NULL","",ROUND(data_in!C1953-data_in!B1953,0)))</f>
        <v/>
      </c>
      <c r="G1953" s="8" t="str">
        <f>IF(OR(A1953="",E1953=0),"",IF(data_in!C1953="NULL","",IF(D1953="",ROUND(data_in!D1953-data_in!B1953,0),MIN(D1953,ROUND(data_in!D1953-data_in!B1953,0)))))</f>
        <v/>
      </c>
      <c r="H1953" s="8" t="str">
        <f>IF(A1953="","",IF(data_in!M1953="United States","United States",IF(data_in!M1953="Canada","Canada",IF(data_in!M1953="United Kingdom","United Kingdom","Other Country"))))</f>
        <v>United States</v>
      </c>
      <c r="I1953" s="8" t="str">
        <f>IF(A1953="","",IF(data_in!K1953="Unknown","Unknown",IF(data_in!K1953&lt;=10,"Very Small",IF(data_in!K1953&lt;=100,"Small",IF(data_in!K1953&lt;=500,"Medium",IF(data_in!K1953&gt;500,"Large","Error"))))))</f>
        <v>Small</v>
      </c>
      <c r="J1953" s="8" t="str">
        <f>IF(C1953=1,TEXT(data_in!E1953,"mm-yyyy"),"")</f>
        <v/>
      </c>
      <c r="K1953" s="8" t="str">
        <f>IF(A1953="","",IF(data_in!I1953="Website","Website",IF(data_in!I1953="Paid Search","Paid Search",IF(data_in!I1953="Slack","Slack","Other Channel"))))</f>
        <v>Website</v>
      </c>
      <c r="L1953" s="10">
        <f>IF(A1953="","",ROUND(N$3-data_in!B1953,0))</f>
        <v>27</v>
      </c>
    </row>
    <row r="1954" spans="1:12">
      <c r="A1954" s="8" t="str">
        <f>IF(data_in!A1954="","",data_in!A1954)</f>
        <v>ad81f778-d406-4a9d-b768-7a10140e9e57</v>
      </c>
      <c r="B1954" s="12">
        <f>IF(A1954="","",data_in!B1954)</f>
        <v>43955.707083333335</v>
      </c>
      <c r="C1954" s="8">
        <f>IF(A1954="","",IF(data_in!E1954="NULL",0,1))</f>
        <v>0</v>
      </c>
      <c r="D1954" s="8" t="str">
        <f>IF(A1954="","",IF(data_in!E1954="NULL","",ROUND(data_in!E1954-data_in!B1954,0)))</f>
        <v/>
      </c>
      <c r="E1954" s="8">
        <f>IF(A1954="","",IF(data_in!C1954="NULL",0,IF(data_in!C1954&gt;data_in!E1954,0,1)))</f>
        <v>0</v>
      </c>
      <c r="F1954" s="8" t="str">
        <f>IF(OR(A1954="",E1954=0),"",IF(data_in!C1954="NULL","",ROUND(data_in!C1954-data_in!B1954,0)))</f>
        <v/>
      </c>
      <c r="G1954" s="8" t="str">
        <f>IF(OR(A1954="",E1954=0),"",IF(data_in!C1954="NULL","",IF(D1954="",ROUND(data_in!D1954-data_in!B1954,0),MIN(D1954,ROUND(data_in!D1954-data_in!B1954,0)))))</f>
        <v/>
      </c>
      <c r="H1954" s="8" t="str">
        <f>IF(A1954="","",IF(data_in!M1954="United States","United States",IF(data_in!M1954="Canada","Canada",IF(data_in!M1954="United Kingdom","United Kingdom","Other Country"))))</f>
        <v>Other Country</v>
      </c>
      <c r="I1954" s="8" t="str">
        <f>IF(A1954="","",IF(data_in!K1954="Unknown","Unknown",IF(data_in!K1954&lt;=10,"Very Small",IF(data_in!K1954&lt;=100,"Small",IF(data_in!K1954&lt;=500,"Medium",IF(data_in!K1954&gt;500,"Large","Error"))))))</f>
        <v>Very Small</v>
      </c>
      <c r="J1954" s="8" t="str">
        <f>IF(C1954=1,TEXT(data_in!E1954,"mm-yyyy"),"")</f>
        <v/>
      </c>
      <c r="K1954" s="8" t="str">
        <f>IF(A1954="","",IF(data_in!I1954="Website","Website",IF(data_in!I1954="Paid Search","Paid Search",IF(data_in!I1954="Slack","Slack","Other Channel"))))</f>
        <v>Website</v>
      </c>
      <c r="L1954" s="10">
        <f>IF(A1954="","",ROUND(N$3-data_in!B1954,0))</f>
        <v>27</v>
      </c>
    </row>
    <row r="1955" spans="1:12">
      <c r="A1955" s="8" t="str">
        <f>IF(data_in!A1955="","",data_in!A1955)</f>
        <v>b12857c1-75f2-4c88-8529-48cc172460cb</v>
      </c>
      <c r="B1955" s="12">
        <f>IF(A1955="","",data_in!B1955)</f>
        <v>43839.569062499999</v>
      </c>
      <c r="C1955" s="8">
        <f>IF(A1955="","",IF(data_in!E1955="NULL",0,1))</f>
        <v>0</v>
      </c>
      <c r="D1955" s="8" t="str">
        <f>IF(A1955="","",IF(data_in!E1955="NULL","",ROUND(data_in!E1955-data_in!B1955,0)))</f>
        <v/>
      </c>
      <c r="E1955" s="8">
        <f>IF(A1955="","",IF(data_in!C1955="NULL",0,IF(data_in!C1955&gt;data_in!E1955,0,1)))</f>
        <v>0</v>
      </c>
      <c r="F1955" s="8" t="str">
        <f>IF(OR(A1955="",E1955=0),"",IF(data_in!C1955="NULL","",ROUND(data_in!C1955-data_in!B1955,0)))</f>
        <v/>
      </c>
      <c r="G1955" s="8" t="str">
        <f>IF(OR(A1955="",E1955=0),"",IF(data_in!C1955="NULL","",IF(D1955="",ROUND(data_in!D1955-data_in!B1955,0),MIN(D1955,ROUND(data_in!D1955-data_in!B1955,0)))))</f>
        <v/>
      </c>
      <c r="H1955" s="8" t="str">
        <f>IF(A1955="","",IF(data_in!M1955="United States","United States",IF(data_in!M1955="Canada","Canada",IF(data_in!M1955="United Kingdom","United Kingdom","Other Country"))))</f>
        <v>United States</v>
      </c>
      <c r="I1955" s="8" t="str">
        <f>IF(A1955="","",IF(data_in!K1955="Unknown","Unknown",IF(data_in!K1955&lt;=10,"Very Small",IF(data_in!K1955&lt;=100,"Small",IF(data_in!K1955&lt;=500,"Medium",IF(data_in!K1955&gt;500,"Large","Error"))))))</f>
        <v>Small</v>
      </c>
      <c r="J1955" s="8" t="str">
        <f>IF(C1955=1,TEXT(data_in!E1955,"mm-yyyy"),"")</f>
        <v/>
      </c>
      <c r="K1955" s="8" t="str">
        <f>IF(A1955="","",IF(data_in!I1955="Website","Website",IF(data_in!I1955="Paid Search","Paid Search",IF(data_in!I1955="Slack","Slack","Other Channel"))))</f>
        <v>Website</v>
      </c>
      <c r="L1955" s="10">
        <f>IF(A1955="","",ROUND(N$3-data_in!B1955,0))</f>
        <v>143</v>
      </c>
    </row>
    <row r="1956" spans="1:12">
      <c r="A1956" s="8" t="str">
        <f>IF(data_in!A1956="","",data_in!A1956)</f>
        <v>681970fd-96a9-4a01-8867-82726883736f</v>
      </c>
      <c r="B1956" s="12">
        <f>IF(A1956="","",data_in!B1956)</f>
        <v>43860.345925925925</v>
      </c>
      <c r="C1956" s="8">
        <f>IF(A1956="","",IF(data_in!E1956="NULL",0,1))</f>
        <v>0</v>
      </c>
      <c r="D1956" s="8" t="str">
        <f>IF(A1956="","",IF(data_in!E1956="NULL","",ROUND(data_in!E1956-data_in!B1956,0)))</f>
        <v/>
      </c>
      <c r="E1956" s="8">
        <f>IF(A1956="","",IF(data_in!C1956="NULL",0,IF(data_in!C1956&gt;data_in!E1956,0,1)))</f>
        <v>0</v>
      </c>
      <c r="F1956" s="8" t="str">
        <f>IF(OR(A1956="",E1956=0),"",IF(data_in!C1956="NULL","",ROUND(data_in!C1956-data_in!B1956,0)))</f>
        <v/>
      </c>
      <c r="G1956" s="8" t="str">
        <f>IF(OR(A1956="",E1956=0),"",IF(data_in!C1956="NULL","",IF(D1956="",ROUND(data_in!D1956-data_in!B1956,0),MIN(D1956,ROUND(data_in!D1956-data_in!B1956,0)))))</f>
        <v/>
      </c>
      <c r="H1956" s="8" t="str">
        <f>IF(A1956="","",IF(data_in!M1956="United States","United States",IF(data_in!M1956="Canada","Canada",IF(data_in!M1956="United Kingdom","United Kingdom","Other Country"))))</f>
        <v>United States</v>
      </c>
      <c r="I1956" s="8" t="str">
        <f>IF(A1956="","",IF(data_in!K1956="Unknown","Unknown",IF(data_in!K1956&lt;=10,"Very Small",IF(data_in!K1956&lt;=100,"Small",IF(data_in!K1956&lt;=500,"Medium",IF(data_in!K1956&gt;500,"Large","Error"))))))</f>
        <v>Medium</v>
      </c>
      <c r="J1956" s="8" t="str">
        <f>IF(C1956=1,TEXT(data_in!E1956,"mm-yyyy"),"")</f>
        <v/>
      </c>
      <c r="K1956" s="8" t="str">
        <f>IF(A1956="","",IF(data_in!I1956="Website","Website",IF(data_in!I1956="Paid Search","Paid Search",IF(data_in!I1956="Slack","Slack","Other Channel"))))</f>
        <v>Website</v>
      </c>
      <c r="L1956" s="10">
        <f>IF(A1956="","",ROUND(N$3-data_in!B1956,0))</f>
        <v>123</v>
      </c>
    </row>
    <row r="1957" spans="1:12">
      <c r="A1957" s="8" t="str">
        <f>IF(data_in!A1957="","",data_in!A1957)</f>
        <v>ff9cc4e5-71f7-42a5-b8cc-9fc53ab59853</v>
      </c>
      <c r="B1957" s="12">
        <f>IF(A1957="","",data_in!B1957)</f>
        <v>43874.491631944446</v>
      </c>
      <c r="C1957" s="8">
        <f>IF(A1957="","",IF(data_in!E1957="NULL",0,1))</f>
        <v>0</v>
      </c>
      <c r="D1957" s="8" t="str">
        <f>IF(A1957="","",IF(data_in!E1957="NULL","",ROUND(data_in!E1957-data_in!B1957,0)))</f>
        <v/>
      </c>
      <c r="E1957" s="8">
        <f>IF(A1957="","",IF(data_in!C1957="NULL",0,IF(data_in!C1957&gt;data_in!E1957,0,1)))</f>
        <v>0</v>
      </c>
      <c r="F1957" s="8" t="str">
        <f>IF(OR(A1957="",E1957=0),"",IF(data_in!C1957="NULL","",ROUND(data_in!C1957-data_in!B1957,0)))</f>
        <v/>
      </c>
      <c r="G1957" s="8" t="str">
        <f>IF(OR(A1957="",E1957=0),"",IF(data_in!C1957="NULL","",IF(D1957="",ROUND(data_in!D1957-data_in!B1957,0),MIN(D1957,ROUND(data_in!D1957-data_in!B1957,0)))))</f>
        <v/>
      </c>
      <c r="H1957" s="8" t="str">
        <f>IF(A1957="","",IF(data_in!M1957="United States","United States",IF(data_in!M1957="Canada","Canada",IF(data_in!M1957="United Kingdom","United Kingdom","Other Country"))))</f>
        <v>United States</v>
      </c>
      <c r="I1957" s="8" t="str">
        <f>IF(A1957="","",IF(data_in!K1957="Unknown","Unknown",IF(data_in!K1957&lt;=10,"Very Small",IF(data_in!K1957&lt;=100,"Small",IF(data_in!K1957&lt;=500,"Medium",IF(data_in!K1957&gt;500,"Large","Error"))))))</f>
        <v>Medium</v>
      </c>
      <c r="J1957" s="8" t="str">
        <f>IF(C1957=1,TEXT(data_in!E1957,"mm-yyyy"),"")</f>
        <v/>
      </c>
      <c r="K1957" s="8" t="str">
        <f>IF(A1957="","",IF(data_in!I1957="Website","Website",IF(data_in!I1957="Paid Search","Paid Search",IF(data_in!I1957="Slack","Slack","Other Channel"))))</f>
        <v>Website</v>
      </c>
      <c r="L1957" s="10">
        <f>IF(A1957="","",ROUND(N$3-data_in!B1957,0))</f>
        <v>108</v>
      </c>
    </row>
    <row r="1958" spans="1:12">
      <c r="A1958" s="8" t="str">
        <f>IF(data_in!A1958="","",data_in!A1958)</f>
        <v>9829c06f-02fe-41db-bbbc-97f6e3105e2c</v>
      </c>
      <c r="B1958" s="12">
        <f>IF(A1958="","",data_in!B1958)</f>
        <v>43860.379849537036</v>
      </c>
      <c r="C1958" s="8">
        <f>IF(A1958="","",IF(data_in!E1958="NULL",0,1))</f>
        <v>0</v>
      </c>
      <c r="D1958" s="8" t="str">
        <f>IF(A1958="","",IF(data_in!E1958="NULL","",ROUND(data_in!E1958-data_in!B1958,0)))</f>
        <v/>
      </c>
      <c r="E1958" s="8">
        <f>IF(A1958="","",IF(data_in!C1958="NULL",0,IF(data_in!C1958&gt;data_in!E1958,0,1)))</f>
        <v>0</v>
      </c>
      <c r="F1958" s="8" t="str">
        <f>IF(OR(A1958="",E1958=0),"",IF(data_in!C1958="NULL","",ROUND(data_in!C1958-data_in!B1958,0)))</f>
        <v/>
      </c>
      <c r="G1958" s="8" t="str">
        <f>IF(OR(A1958="",E1958=0),"",IF(data_in!C1958="NULL","",IF(D1958="",ROUND(data_in!D1958-data_in!B1958,0),MIN(D1958,ROUND(data_in!D1958-data_in!B1958,0)))))</f>
        <v/>
      </c>
      <c r="H1958" s="8" t="str">
        <f>IF(A1958="","",IF(data_in!M1958="United States","United States",IF(data_in!M1958="Canada","Canada",IF(data_in!M1958="United Kingdom","United Kingdom","Other Country"))))</f>
        <v>Canada</v>
      </c>
      <c r="I1958" s="8" t="str">
        <f>IF(A1958="","",IF(data_in!K1958="Unknown","Unknown",IF(data_in!K1958&lt;=10,"Very Small",IF(data_in!K1958&lt;=100,"Small",IF(data_in!K1958&lt;=500,"Medium",IF(data_in!K1958&gt;500,"Large","Error"))))))</f>
        <v>Very Small</v>
      </c>
      <c r="J1958" s="8" t="str">
        <f>IF(C1958=1,TEXT(data_in!E1958,"mm-yyyy"),"")</f>
        <v/>
      </c>
      <c r="K1958" s="8" t="str">
        <f>IF(A1958="","",IF(data_in!I1958="Website","Website",IF(data_in!I1958="Paid Search","Paid Search",IF(data_in!I1958="Slack","Slack","Other Channel"))))</f>
        <v>Website</v>
      </c>
      <c r="L1958" s="10">
        <f>IF(A1958="","",ROUND(N$3-data_in!B1958,0))</f>
        <v>123</v>
      </c>
    </row>
    <row r="1959" spans="1:12">
      <c r="A1959" s="8" t="str">
        <f>IF(data_in!A1959="","",data_in!A1959)</f>
        <v>3a64b5c8-bffa-4a05-bbff-f1509fcf61f8</v>
      </c>
      <c r="B1959" s="12">
        <f>IF(A1959="","",data_in!B1959)</f>
        <v>43860.4377662037</v>
      </c>
      <c r="C1959" s="8">
        <f>IF(A1959="","",IF(data_in!E1959="NULL",0,1))</f>
        <v>0</v>
      </c>
      <c r="D1959" s="8" t="str">
        <f>IF(A1959="","",IF(data_in!E1959="NULL","",ROUND(data_in!E1959-data_in!B1959,0)))</f>
        <v/>
      </c>
      <c r="E1959" s="8">
        <f>IF(A1959="","",IF(data_in!C1959="NULL",0,IF(data_in!C1959&gt;data_in!E1959,0,1)))</f>
        <v>0</v>
      </c>
      <c r="F1959" s="8" t="str">
        <f>IF(OR(A1959="",E1959=0),"",IF(data_in!C1959="NULL","",ROUND(data_in!C1959-data_in!B1959,0)))</f>
        <v/>
      </c>
      <c r="G1959" s="8" t="str">
        <f>IF(OR(A1959="",E1959=0),"",IF(data_in!C1959="NULL","",IF(D1959="",ROUND(data_in!D1959-data_in!B1959,0),MIN(D1959,ROUND(data_in!D1959-data_in!B1959,0)))))</f>
        <v/>
      </c>
      <c r="H1959" s="8" t="str">
        <f>IF(A1959="","",IF(data_in!M1959="United States","United States",IF(data_in!M1959="Canada","Canada",IF(data_in!M1959="United Kingdom","United Kingdom","Other Country"))))</f>
        <v>United Kingdom</v>
      </c>
      <c r="I1959" s="8" t="str">
        <f>IF(A1959="","",IF(data_in!K1959="Unknown","Unknown",IF(data_in!K1959&lt;=10,"Very Small",IF(data_in!K1959&lt;=100,"Small",IF(data_in!K1959&lt;=500,"Medium",IF(data_in!K1959&gt;500,"Large","Error"))))))</f>
        <v>Small</v>
      </c>
      <c r="J1959" s="8" t="str">
        <f>IF(C1959=1,TEXT(data_in!E1959,"mm-yyyy"),"")</f>
        <v/>
      </c>
      <c r="K1959" s="8" t="str">
        <f>IF(A1959="","",IF(data_in!I1959="Website","Website",IF(data_in!I1959="Paid Search","Paid Search",IF(data_in!I1959="Slack","Slack","Other Channel"))))</f>
        <v>Website</v>
      </c>
      <c r="L1959" s="10">
        <f>IF(A1959="","",ROUND(N$3-data_in!B1959,0))</f>
        <v>123</v>
      </c>
    </row>
    <row r="1960" spans="1:12">
      <c r="A1960" s="8" t="str">
        <f>IF(data_in!A1960="","",data_in!A1960)</f>
        <v>b3e8239a-aae2-4d82-85e2-84eeb51c4279</v>
      </c>
      <c r="B1960" s="12">
        <f>IF(A1960="","",data_in!B1960)</f>
        <v>43860.454594907409</v>
      </c>
      <c r="C1960" s="8">
        <f>IF(A1960="","",IF(data_in!E1960="NULL",0,1))</f>
        <v>0</v>
      </c>
      <c r="D1960" s="8" t="str">
        <f>IF(A1960="","",IF(data_in!E1960="NULL","",ROUND(data_in!E1960-data_in!B1960,0)))</f>
        <v/>
      </c>
      <c r="E1960" s="8">
        <f>IF(A1960="","",IF(data_in!C1960="NULL",0,IF(data_in!C1960&gt;data_in!E1960,0,1)))</f>
        <v>0</v>
      </c>
      <c r="F1960" s="8" t="str">
        <f>IF(OR(A1960="",E1960=0),"",IF(data_in!C1960="NULL","",ROUND(data_in!C1960-data_in!B1960,0)))</f>
        <v/>
      </c>
      <c r="G1960" s="8" t="str">
        <f>IF(OR(A1960="",E1960=0),"",IF(data_in!C1960="NULL","",IF(D1960="",ROUND(data_in!D1960-data_in!B1960,0),MIN(D1960,ROUND(data_in!D1960-data_in!B1960,0)))))</f>
        <v/>
      </c>
      <c r="H1960" s="8" t="str">
        <f>IF(A1960="","",IF(data_in!M1960="United States","United States",IF(data_in!M1960="Canada","Canada",IF(data_in!M1960="United Kingdom","United Kingdom","Other Country"))))</f>
        <v>United Kingdom</v>
      </c>
      <c r="I1960" s="8" t="str">
        <f>IF(A1960="","",IF(data_in!K1960="Unknown","Unknown",IF(data_in!K1960&lt;=10,"Very Small",IF(data_in!K1960&lt;=100,"Small",IF(data_in!K1960&lt;=500,"Medium",IF(data_in!K1960&gt;500,"Large","Error"))))))</f>
        <v>Large</v>
      </c>
      <c r="J1960" s="8" t="str">
        <f>IF(C1960=1,TEXT(data_in!E1960,"mm-yyyy"),"")</f>
        <v/>
      </c>
      <c r="K1960" s="8" t="str">
        <f>IF(A1960="","",IF(data_in!I1960="Website","Website",IF(data_in!I1960="Paid Search","Paid Search",IF(data_in!I1960="Slack","Slack","Other Channel"))))</f>
        <v>Other Channel</v>
      </c>
      <c r="L1960" s="10">
        <f>IF(A1960="","",ROUND(N$3-data_in!B1960,0))</f>
        <v>123</v>
      </c>
    </row>
    <row r="1961" spans="1:12">
      <c r="A1961" s="8" t="str">
        <f>IF(data_in!A1961="","",data_in!A1961)</f>
        <v>e4d204ba-88b1-40b7-8f17-ef842b3d7f99</v>
      </c>
      <c r="B1961" s="12">
        <f>IF(A1961="","",data_in!B1961)</f>
        <v>43860.507962962962</v>
      </c>
      <c r="C1961" s="8">
        <f>IF(A1961="","",IF(data_in!E1961="NULL",0,1))</f>
        <v>0</v>
      </c>
      <c r="D1961" s="8" t="str">
        <f>IF(A1961="","",IF(data_in!E1961="NULL","",ROUND(data_in!E1961-data_in!B1961,0)))</f>
        <v/>
      </c>
      <c r="E1961" s="8">
        <f>IF(A1961="","",IF(data_in!C1961="NULL",0,IF(data_in!C1961&gt;data_in!E1961,0,1)))</f>
        <v>0</v>
      </c>
      <c r="F1961" s="8" t="str">
        <f>IF(OR(A1961="",E1961=0),"",IF(data_in!C1961="NULL","",ROUND(data_in!C1961-data_in!B1961,0)))</f>
        <v/>
      </c>
      <c r="G1961" s="8" t="str">
        <f>IF(OR(A1961="",E1961=0),"",IF(data_in!C1961="NULL","",IF(D1961="",ROUND(data_in!D1961-data_in!B1961,0),MIN(D1961,ROUND(data_in!D1961-data_in!B1961,0)))))</f>
        <v/>
      </c>
      <c r="H1961" s="8" t="str">
        <f>IF(A1961="","",IF(data_in!M1961="United States","United States",IF(data_in!M1961="Canada","Canada",IF(data_in!M1961="United Kingdom","United Kingdom","Other Country"))))</f>
        <v>Other Country</v>
      </c>
      <c r="I1961" s="8" t="str">
        <f>IF(A1961="","",IF(data_in!K1961="Unknown","Unknown",IF(data_in!K1961&lt;=10,"Very Small",IF(data_in!K1961&lt;=100,"Small",IF(data_in!K1961&lt;=500,"Medium",IF(data_in!K1961&gt;500,"Large","Error"))))))</f>
        <v>Very Small</v>
      </c>
      <c r="J1961" s="8" t="str">
        <f>IF(C1961=1,TEXT(data_in!E1961,"mm-yyyy"),"")</f>
        <v/>
      </c>
      <c r="K1961" s="8" t="str">
        <f>IF(A1961="","",IF(data_in!I1961="Website","Website",IF(data_in!I1961="Paid Search","Paid Search",IF(data_in!I1961="Slack","Slack","Other Channel"))))</f>
        <v>Slack</v>
      </c>
      <c r="L1961" s="10">
        <f>IF(A1961="","",ROUND(N$3-data_in!B1961,0))</f>
        <v>122</v>
      </c>
    </row>
    <row r="1962" spans="1:12">
      <c r="A1962" s="8" t="str">
        <f>IF(data_in!A1962="","",data_in!A1962)</f>
        <v>27233167-dc6f-41bf-8e40-f05e0645a560</v>
      </c>
      <c r="B1962" s="12">
        <f>IF(A1962="","",data_in!B1962)</f>
        <v>43860.593668981484</v>
      </c>
      <c r="C1962" s="8">
        <f>IF(A1962="","",IF(data_in!E1962="NULL",0,1))</f>
        <v>0</v>
      </c>
      <c r="D1962" s="8" t="str">
        <f>IF(A1962="","",IF(data_in!E1962="NULL","",ROUND(data_in!E1962-data_in!B1962,0)))</f>
        <v/>
      </c>
      <c r="E1962" s="8">
        <f>IF(A1962="","",IF(data_in!C1962="NULL",0,IF(data_in!C1962&gt;data_in!E1962,0,1)))</f>
        <v>1</v>
      </c>
      <c r="F1962" s="8">
        <f>IF(OR(A1962="",E1962=0),"",IF(data_in!C1962="NULL","",ROUND(data_in!C1962-data_in!B1962,0)))</f>
        <v>0</v>
      </c>
      <c r="G1962" s="8">
        <f>IF(OR(A1962="",E1962=0),"",IF(data_in!C1962="NULL","",IF(D1962="",ROUND(data_in!D1962-data_in!B1962,0),MIN(D1962,ROUND(data_in!D1962-data_in!B1962,0)))))</f>
        <v>30</v>
      </c>
      <c r="H1962" s="8" t="str">
        <f>IF(A1962="","",IF(data_in!M1962="United States","United States",IF(data_in!M1962="Canada","Canada",IF(data_in!M1962="United Kingdom","United Kingdom","Other Country"))))</f>
        <v>United States</v>
      </c>
      <c r="I1962" s="8" t="str">
        <f>IF(A1962="","",IF(data_in!K1962="Unknown","Unknown",IF(data_in!K1962&lt;=10,"Very Small",IF(data_in!K1962&lt;=100,"Small",IF(data_in!K1962&lt;=500,"Medium",IF(data_in!K1962&gt;500,"Large","Error"))))))</f>
        <v>Very Small</v>
      </c>
      <c r="J1962" s="8" t="str">
        <f>IF(C1962=1,TEXT(data_in!E1962,"mm-yyyy"),"")</f>
        <v/>
      </c>
      <c r="K1962" s="8" t="str">
        <f>IF(A1962="","",IF(data_in!I1962="Website","Website",IF(data_in!I1962="Paid Search","Paid Search",IF(data_in!I1962="Slack","Slack","Other Channel"))))</f>
        <v>Website</v>
      </c>
      <c r="L1962" s="10">
        <f>IF(A1962="","",ROUND(N$3-data_in!B1962,0))</f>
        <v>122</v>
      </c>
    </row>
    <row r="1963" spans="1:12">
      <c r="A1963" s="8" t="str">
        <f>IF(data_in!A1963="","",data_in!A1963)</f>
        <v>4d91edf4-7763-47d3-a8d8-03f36167aaef</v>
      </c>
      <c r="B1963" s="12">
        <f>IF(A1963="","",data_in!B1963)</f>
        <v>43860.599803240744</v>
      </c>
      <c r="C1963" s="8">
        <f>IF(A1963="","",IF(data_in!E1963="NULL",0,1))</f>
        <v>0</v>
      </c>
      <c r="D1963" s="8" t="str">
        <f>IF(A1963="","",IF(data_in!E1963="NULL","",ROUND(data_in!E1963-data_in!B1963,0)))</f>
        <v/>
      </c>
      <c r="E1963" s="8">
        <f>IF(A1963="","",IF(data_in!C1963="NULL",0,IF(data_in!C1963&gt;data_in!E1963,0,1)))</f>
        <v>0</v>
      </c>
      <c r="F1963" s="8" t="str">
        <f>IF(OR(A1963="",E1963=0),"",IF(data_in!C1963="NULL","",ROUND(data_in!C1963-data_in!B1963,0)))</f>
        <v/>
      </c>
      <c r="G1963" s="8" t="str">
        <f>IF(OR(A1963="",E1963=0),"",IF(data_in!C1963="NULL","",IF(D1963="",ROUND(data_in!D1963-data_in!B1963,0),MIN(D1963,ROUND(data_in!D1963-data_in!B1963,0)))))</f>
        <v/>
      </c>
      <c r="H1963" s="8" t="str">
        <f>IF(A1963="","",IF(data_in!M1963="United States","United States",IF(data_in!M1963="Canada","Canada",IF(data_in!M1963="United Kingdom","United Kingdom","Other Country"))))</f>
        <v>Canada</v>
      </c>
      <c r="I1963" s="8" t="str">
        <f>IF(A1963="","",IF(data_in!K1963="Unknown","Unknown",IF(data_in!K1963&lt;=10,"Very Small",IF(data_in!K1963&lt;=100,"Small",IF(data_in!K1963&lt;=500,"Medium",IF(data_in!K1963&gt;500,"Large","Error"))))))</f>
        <v>Very Small</v>
      </c>
      <c r="J1963" s="8" t="str">
        <f>IF(C1963=1,TEXT(data_in!E1963,"mm-yyyy"),"")</f>
        <v/>
      </c>
      <c r="K1963" s="8" t="str">
        <f>IF(A1963="","",IF(data_in!I1963="Website","Website",IF(data_in!I1963="Paid Search","Paid Search",IF(data_in!I1963="Slack","Slack","Other Channel"))))</f>
        <v>Website</v>
      </c>
      <c r="L1963" s="10">
        <f>IF(A1963="","",ROUND(N$3-data_in!B1963,0))</f>
        <v>122</v>
      </c>
    </row>
    <row r="1964" spans="1:12">
      <c r="A1964" s="8" t="str">
        <f>IF(data_in!A1964="","",data_in!A1964)</f>
        <v>1b6fde43-5c18-4686-b0c4-8967706e8259</v>
      </c>
      <c r="B1964" s="12">
        <f>IF(A1964="","",data_in!B1964)</f>
        <v>43860.608182870368</v>
      </c>
      <c r="C1964" s="8">
        <f>IF(A1964="","",IF(data_in!E1964="NULL",0,1))</f>
        <v>0</v>
      </c>
      <c r="D1964" s="8" t="str">
        <f>IF(A1964="","",IF(data_in!E1964="NULL","",ROUND(data_in!E1964-data_in!B1964,0)))</f>
        <v/>
      </c>
      <c r="E1964" s="8">
        <f>IF(A1964="","",IF(data_in!C1964="NULL",0,IF(data_in!C1964&gt;data_in!E1964,0,1)))</f>
        <v>0</v>
      </c>
      <c r="F1964" s="8" t="str">
        <f>IF(OR(A1964="",E1964=0),"",IF(data_in!C1964="NULL","",ROUND(data_in!C1964-data_in!B1964,0)))</f>
        <v/>
      </c>
      <c r="G1964" s="8" t="str">
        <f>IF(OR(A1964="",E1964=0),"",IF(data_in!C1964="NULL","",IF(D1964="",ROUND(data_in!D1964-data_in!B1964,0),MIN(D1964,ROUND(data_in!D1964-data_in!B1964,0)))))</f>
        <v/>
      </c>
      <c r="H1964" s="8" t="str">
        <f>IF(A1964="","",IF(data_in!M1964="United States","United States",IF(data_in!M1964="Canada","Canada",IF(data_in!M1964="United Kingdom","United Kingdom","Other Country"))))</f>
        <v>Canada</v>
      </c>
      <c r="I1964" s="8" t="str">
        <f>IF(A1964="","",IF(data_in!K1964="Unknown","Unknown",IF(data_in!K1964&lt;=10,"Very Small",IF(data_in!K1964&lt;=100,"Small",IF(data_in!K1964&lt;=500,"Medium",IF(data_in!K1964&gt;500,"Large","Error"))))))</f>
        <v>Small</v>
      </c>
      <c r="J1964" s="8" t="str">
        <f>IF(C1964=1,TEXT(data_in!E1964,"mm-yyyy"),"")</f>
        <v/>
      </c>
      <c r="K1964" s="8" t="str">
        <f>IF(A1964="","",IF(data_in!I1964="Website","Website",IF(data_in!I1964="Paid Search","Paid Search",IF(data_in!I1964="Slack","Slack","Other Channel"))))</f>
        <v>Website</v>
      </c>
      <c r="L1964" s="10">
        <f>IF(A1964="","",ROUND(N$3-data_in!B1964,0))</f>
        <v>122</v>
      </c>
    </row>
    <row r="1965" spans="1:12">
      <c r="A1965" s="8" t="str">
        <f>IF(data_in!A1965="","",data_in!A1965)</f>
        <v>93b58942-6367-40ce-9315-939a63962af7</v>
      </c>
      <c r="B1965" s="12">
        <f>IF(A1965="","",data_in!B1965)</f>
        <v>43860.631678240738</v>
      </c>
      <c r="C1965" s="8">
        <f>IF(A1965="","",IF(data_in!E1965="NULL",0,1))</f>
        <v>0</v>
      </c>
      <c r="D1965" s="8" t="str">
        <f>IF(A1965="","",IF(data_in!E1965="NULL","",ROUND(data_in!E1965-data_in!B1965,0)))</f>
        <v/>
      </c>
      <c r="E1965" s="8">
        <f>IF(A1965="","",IF(data_in!C1965="NULL",0,IF(data_in!C1965&gt;data_in!E1965,0,1)))</f>
        <v>1</v>
      </c>
      <c r="F1965" s="8">
        <f>IF(OR(A1965="",E1965=0),"",IF(data_in!C1965="NULL","",ROUND(data_in!C1965-data_in!B1965,0)))</f>
        <v>0</v>
      </c>
      <c r="G1965" s="8">
        <f>IF(OR(A1965="",E1965=0),"",IF(data_in!C1965="NULL","",IF(D1965="",ROUND(data_in!D1965-data_in!B1965,0),MIN(D1965,ROUND(data_in!D1965-data_in!B1965,0)))))</f>
        <v>30</v>
      </c>
      <c r="H1965" s="8" t="str">
        <f>IF(A1965="","",IF(data_in!M1965="United States","United States",IF(data_in!M1965="Canada","Canada",IF(data_in!M1965="United Kingdom","United Kingdom","Other Country"))))</f>
        <v>United States</v>
      </c>
      <c r="I1965" s="8" t="str">
        <f>IF(A1965="","",IF(data_in!K1965="Unknown","Unknown",IF(data_in!K1965&lt;=10,"Very Small",IF(data_in!K1965&lt;=100,"Small",IF(data_in!K1965&lt;=500,"Medium",IF(data_in!K1965&gt;500,"Large","Error"))))))</f>
        <v>Very Small</v>
      </c>
      <c r="J1965" s="8" t="str">
        <f>IF(C1965=1,TEXT(data_in!E1965,"mm-yyyy"),"")</f>
        <v/>
      </c>
      <c r="K1965" s="8" t="str">
        <f>IF(A1965="","",IF(data_in!I1965="Website","Website",IF(data_in!I1965="Paid Search","Paid Search",IF(data_in!I1965="Slack","Slack","Other Channel"))))</f>
        <v>Website</v>
      </c>
      <c r="L1965" s="10">
        <f>IF(A1965="","",ROUND(N$3-data_in!B1965,0))</f>
        <v>122</v>
      </c>
    </row>
    <row r="1966" spans="1:12">
      <c r="A1966" s="8" t="str">
        <f>IF(data_in!A1966="","",data_in!A1966)</f>
        <v>796aee12-0583-4bfb-95ba-73fde88a3ceb</v>
      </c>
      <c r="B1966" s="12">
        <f>IF(A1966="","",data_in!B1966)</f>
        <v>43860.660613425927</v>
      </c>
      <c r="C1966" s="8">
        <f>IF(A1966="","",IF(data_in!E1966="NULL",0,1))</f>
        <v>0</v>
      </c>
      <c r="D1966" s="8" t="str">
        <f>IF(A1966="","",IF(data_in!E1966="NULL","",ROUND(data_in!E1966-data_in!B1966,0)))</f>
        <v/>
      </c>
      <c r="E1966" s="8">
        <f>IF(A1966="","",IF(data_in!C1966="NULL",0,IF(data_in!C1966&gt;data_in!E1966,0,1)))</f>
        <v>0</v>
      </c>
      <c r="F1966" s="8" t="str">
        <f>IF(OR(A1966="",E1966=0),"",IF(data_in!C1966="NULL","",ROUND(data_in!C1966-data_in!B1966,0)))</f>
        <v/>
      </c>
      <c r="G1966" s="8" t="str">
        <f>IF(OR(A1966="",E1966=0),"",IF(data_in!C1966="NULL","",IF(D1966="",ROUND(data_in!D1966-data_in!B1966,0),MIN(D1966,ROUND(data_in!D1966-data_in!B1966,0)))))</f>
        <v/>
      </c>
      <c r="H1966" s="8" t="str">
        <f>IF(A1966="","",IF(data_in!M1966="United States","United States",IF(data_in!M1966="Canada","Canada",IF(data_in!M1966="United Kingdom","United Kingdom","Other Country"))))</f>
        <v>Other Country</v>
      </c>
      <c r="I1966" s="8" t="str">
        <f>IF(A1966="","",IF(data_in!K1966="Unknown","Unknown",IF(data_in!K1966&lt;=10,"Very Small",IF(data_in!K1966&lt;=100,"Small",IF(data_in!K1966&lt;=500,"Medium",IF(data_in!K1966&gt;500,"Large","Error"))))))</f>
        <v>Medium</v>
      </c>
      <c r="J1966" s="8" t="str">
        <f>IF(C1966=1,TEXT(data_in!E1966,"mm-yyyy"),"")</f>
        <v/>
      </c>
      <c r="K1966" s="8" t="str">
        <f>IF(A1966="","",IF(data_in!I1966="Website","Website",IF(data_in!I1966="Paid Search","Paid Search",IF(data_in!I1966="Slack","Slack","Other Channel"))))</f>
        <v>Website</v>
      </c>
      <c r="L1966" s="10">
        <f>IF(A1966="","",ROUND(N$3-data_in!B1966,0))</f>
        <v>122</v>
      </c>
    </row>
    <row r="1967" spans="1:12">
      <c r="A1967" s="8" t="str">
        <f>IF(data_in!A1967="","",data_in!A1967)</f>
        <v>e84d3563-9652-4614-80eb-7c4fe716c221</v>
      </c>
      <c r="B1967" s="12">
        <f>IF(A1967="","",data_in!B1967)</f>
        <v>43860.65960648148</v>
      </c>
      <c r="C1967" s="8">
        <f>IF(A1967="","",IF(data_in!E1967="NULL",0,1))</f>
        <v>0</v>
      </c>
      <c r="D1967" s="8" t="str">
        <f>IF(A1967="","",IF(data_in!E1967="NULL","",ROUND(data_in!E1967-data_in!B1967,0)))</f>
        <v/>
      </c>
      <c r="E1967" s="8">
        <f>IF(A1967="","",IF(data_in!C1967="NULL",0,IF(data_in!C1967&gt;data_in!E1967,0,1)))</f>
        <v>1</v>
      </c>
      <c r="F1967" s="8">
        <f>IF(OR(A1967="",E1967=0),"",IF(data_in!C1967="NULL","",ROUND(data_in!C1967-data_in!B1967,0)))</f>
        <v>0</v>
      </c>
      <c r="G1967" s="8">
        <f>IF(OR(A1967="",E1967=0),"",IF(data_in!C1967="NULL","",IF(D1967="",ROUND(data_in!D1967-data_in!B1967,0),MIN(D1967,ROUND(data_in!D1967-data_in!B1967,0)))))</f>
        <v>30</v>
      </c>
      <c r="H1967" s="8" t="str">
        <f>IF(A1967="","",IF(data_in!M1967="United States","United States",IF(data_in!M1967="Canada","Canada",IF(data_in!M1967="United Kingdom","United Kingdom","Other Country"))))</f>
        <v>United Kingdom</v>
      </c>
      <c r="I1967" s="8" t="str">
        <f>IF(A1967="","",IF(data_in!K1967="Unknown","Unknown",IF(data_in!K1967&lt;=10,"Very Small",IF(data_in!K1967&lt;=100,"Small",IF(data_in!K1967&lt;=500,"Medium",IF(data_in!K1967&gt;500,"Large","Error"))))))</f>
        <v>Very Small</v>
      </c>
      <c r="J1967" s="8" t="str">
        <f>IF(C1967=1,TEXT(data_in!E1967,"mm-yyyy"),"")</f>
        <v/>
      </c>
      <c r="K1967" s="8" t="str">
        <f>IF(A1967="","",IF(data_in!I1967="Website","Website",IF(data_in!I1967="Paid Search","Paid Search",IF(data_in!I1967="Slack","Slack","Other Channel"))))</f>
        <v>Website</v>
      </c>
      <c r="L1967" s="10">
        <f>IF(A1967="","",ROUND(N$3-data_in!B1967,0))</f>
        <v>122</v>
      </c>
    </row>
    <row r="1968" spans="1:12">
      <c r="A1968" s="8" t="str">
        <f>IF(data_in!A1968="","",data_in!A1968)</f>
        <v>a0242a62-5164-4e69-9e0f-9b21008767a6</v>
      </c>
      <c r="B1968" s="12">
        <f>IF(A1968="","",data_in!B1968)</f>
        <v>43860.672777777778</v>
      </c>
      <c r="C1968" s="8">
        <f>IF(A1968="","",IF(data_in!E1968="NULL",0,1))</f>
        <v>1</v>
      </c>
      <c r="D1968" s="8">
        <f>IF(A1968="","",IF(data_in!E1968="NULL","",ROUND(data_in!E1968-data_in!B1968,0)))</f>
        <v>33</v>
      </c>
      <c r="E1968" s="8">
        <f>IF(A1968="","",IF(data_in!C1968="NULL",0,IF(data_in!C1968&gt;data_in!E1968,0,1)))</f>
        <v>1</v>
      </c>
      <c r="F1968" s="8">
        <f>IF(OR(A1968="",E1968=0),"",IF(data_in!C1968="NULL","",ROUND(data_in!C1968-data_in!B1968,0)))</f>
        <v>5</v>
      </c>
      <c r="G1968" s="8">
        <f>IF(OR(A1968="",E1968=0),"",IF(data_in!C1968="NULL","",IF(D1968="",ROUND(data_in!D1968-data_in!B1968,0),MIN(D1968,ROUND(data_in!D1968-data_in!B1968,0)))))</f>
        <v>33</v>
      </c>
      <c r="H1968" s="8" t="str">
        <f>IF(A1968="","",IF(data_in!M1968="United States","United States",IF(data_in!M1968="Canada","Canada",IF(data_in!M1968="United Kingdom","United Kingdom","Other Country"))))</f>
        <v>United States</v>
      </c>
      <c r="I1968" s="8" t="str">
        <f>IF(A1968="","",IF(data_in!K1968="Unknown","Unknown",IF(data_in!K1968&lt;=10,"Very Small",IF(data_in!K1968&lt;=100,"Small",IF(data_in!K1968&lt;=500,"Medium",IF(data_in!K1968&gt;500,"Large","Error"))))))</f>
        <v>Very Small</v>
      </c>
      <c r="J1968" s="8" t="str">
        <f>IF(C1968=1,TEXT(data_in!E1968,"mm-yyyy"),"")</f>
        <v>03-2020</v>
      </c>
      <c r="K1968" s="8" t="str">
        <f>IF(A1968="","",IF(data_in!I1968="Website","Website",IF(data_in!I1968="Paid Search","Paid Search",IF(data_in!I1968="Slack","Slack","Other Channel"))))</f>
        <v>Website</v>
      </c>
      <c r="L1968" s="10">
        <f>IF(A1968="","",ROUND(N$3-data_in!B1968,0))</f>
        <v>122</v>
      </c>
    </row>
    <row r="1969" spans="1:12">
      <c r="A1969" s="8" t="str">
        <f>IF(data_in!A1969="","",data_in!A1969)</f>
        <v>4fa0d1d2-708a-459a-b2ad-844214f7ce58</v>
      </c>
      <c r="B1969" s="12">
        <f>IF(A1969="","",data_in!B1969)</f>
        <v>43860.719305555554</v>
      </c>
      <c r="C1969" s="8">
        <f>IF(A1969="","",IF(data_in!E1969="NULL",0,1))</f>
        <v>0</v>
      </c>
      <c r="D1969" s="8" t="str">
        <f>IF(A1969="","",IF(data_in!E1969="NULL","",ROUND(data_in!E1969-data_in!B1969,0)))</f>
        <v/>
      </c>
      <c r="E1969" s="8">
        <f>IF(A1969="","",IF(data_in!C1969="NULL",0,IF(data_in!C1969&gt;data_in!E1969,0,1)))</f>
        <v>0</v>
      </c>
      <c r="F1969" s="8" t="str">
        <f>IF(OR(A1969="",E1969=0),"",IF(data_in!C1969="NULL","",ROUND(data_in!C1969-data_in!B1969,0)))</f>
        <v/>
      </c>
      <c r="G1969" s="8" t="str">
        <f>IF(OR(A1969="",E1969=0),"",IF(data_in!C1969="NULL","",IF(D1969="",ROUND(data_in!D1969-data_in!B1969,0),MIN(D1969,ROUND(data_in!D1969-data_in!B1969,0)))))</f>
        <v/>
      </c>
      <c r="H1969" s="8" t="str">
        <f>IF(A1969="","",IF(data_in!M1969="United States","United States",IF(data_in!M1969="Canada","Canada",IF(data_in!M1969="United Kingdom","United Kingdom","Other Country"))))</f>
        <v>Canada</v>
      </c>
      <c r="I1969" s="8" t="str">
        <f>IF(A1969="","",IF(data_in!K1969="Unknown","Unknown",IF(data_in!K1969&lt;=10,"Very Small",IF(data_in!K1969&lt;=100,"Small",IF(data_in!K1969&lt;=500,"Medium",IF(data_in!K1969&gt;500,"Large","Error"))))))</f>
        <v>Medium</v>
      </c>
      <c r="J1969" s="8" t="str">
        <f>IF(C1969=1,TEXT(data_in!E1969,"mm-yyyy"),"")</f>
        <v/>
      </c>
      <c r="K1969" s="8" t="str">
        <f>IF(A1969="","",IF(data_in!I1969="Website","Website",IF(data_in!I1969="Paid Search","Paid Search",IF(data_in!I1969="Slack","Slack","Other Channel"))))</f>
        <v>Website</v>
      </c>
      <c r="L1969" s="10">
        <f>IF(A1969="","",ROUND(N$3-data_in!B1969,0))</f>
        <v>122</v>
      </c>
    </row>
    <row r="1970" spans="1:12">
      <c r="A1970" s="8" t="str">
        <f>IF(data_in!A1970="","",data_in!A1970)</f>
        <v>c4d9b677-48e7-48ed-88e1-5c6e5b209465</v>
      </c>
      <c r="B1970" s="12">
        <f>IF(A1970="","",data_in!B1970)</f>
        <v>43850.987673611111</v>
      </c>
      <c r="C1970" s="8">
        <f>IF(A1970="","",IF(data_in!E1970="NULL",0,1))</f>
        <v>0</v>
      </c>
      <c r="D1970" s="8" t="str">
        <f>IF(A1970="","",IF(data_in!E1970="NULL","",ROUND(data_in!E1970-data_in!B1970,0)))</f>
        <v/>
      </c>
      <c r="E1970" s="8">
        <f>IF(A1970="","",IF(data_in!C1970="NULL",0,IF(data_in!C1970&gt;data_in!E1970,0,1)))</f>
        <v>0</v>
      </c>
      <c r="F1970" s="8" t="str">
        <f>IF(OR(A1970="",E1970=0),"",IF(data_in!C1970="NULL","",ROUND(data_in!C1970-data_in!B1970,0)))</f>
        <v/>
      </c>
      <c r="G1970" s="8" t="str">
        <f>IF(OR(A1970="",E1970=0),"",IF(data_in!C1970="NULL","",IF(D1970="",ROUND(data_in!D1970-data_in!B1970,0),MIN(D1970,ROUND(data_in!D1970-data_in!B1970,0)))))</f>
        <v/>
      </c>
      <c r="H1970" s="8" t="str">
        <f>IF(A1970="","",IF(data_in!M1970="United States","United States",IF(data_in!M1970="Canada","Canada",IF(data_in!M1970="United Kingdom","United Kingdom","Other Country"))))</f>
        <v>Other Country</v>
      </c>
      <c r="I1970" s="8" t="str">
        <f>IF(A1970="","",IF(data_in!K1970="Unknown","Unknown",IF(data_in!K1970&lt;=10,"Very Small",IF(data_in!K1970&lt;=100,"Small",IF(data_in!K1970&lt;=500,"Medium",IF(data_in!K1970&gt;500,"Large","Error"))))))</f>
        <v>Very Small</v>
      </c>
      <c r="J1970" s="8" t="str">
        <f>IF(C1970=1,TEXT(data_in!E1970,"mm-yyyy"),"")</f>
        <v/>
      </c>
      <c r="K1970" s="8" t="str">
        <f>IF(A1970="","",IF(data_in!I1970="Website","Website",IF(data_in!I1970="Paid Search","Paid Search",IF(data_in!I1970="Slack","Slack","Other Channel"))))</f>
        <v>Other Channel</v>
      </c>
      <c r="L1970" s="10">
        <f>IF(A1970="","",ROUND(N$3-data_in!B1970,0))</f>
        <v>132</v>
      </c>
    </row>
    <row r="1971" spans="1:12">
      <c r="A1971" s="8" t="str">
        <f>IF(data_in!A1971="","",data_in!A1971)</f>
        <v>e5ea6ceb-21af-408c-bb3e-77f096d48c52</v>
      </c>
      <c r="B1971" s="12">
        <f>IF(A1971="","",data_in!B1971)</f>
        <v>43851.511990740742</v>
      </c>
      <c r="C1971" s="8">
        <f>IF(A1971="","",IF(data_in!E1971="NULL",0,1))</f>
        <v>0</v>
      </c>
      <c r="D1971" s="8" t="str">
        <f>IF(A1971="","",IF(data_in!E1971="NULL","",ROUND(data_in!E1971-data_in!B1971,0)))</f>
        <v/>
      </c>
      <c r="E1971" s="8">
        <f>IF(A1971="","",IF(data_in!C1971="NULL",0,IF(data_in!C1971&gt;data_in!E1971,0,1)))</f>
        <v>0</v>
      </c>
      <c r="F1971" s="8" t="str">
        <f>IF(OR(A1971="",E1971=0),"",IF(data_in!C1971="NULL","",ROUND(data_in!C1971-data_in!B1971,0)))</f>
        <v/>
      </c>
      <c r="G1971" s="8" t="str">
        <f>IF(OR(A1971="",E1971=0),"",IF(data_in!C1971="NULL","",IF(D1971="",ROUND(data_in!D1971-data_in!B1971,0),MIN(D1971,ROUND(data_in!D1971-data_in!B1971,0)))))</f>
        <v/>
      </c>
      <c r="H1971" s="8" t="str">
        <f>IF(A1971="","",IF(data_in!M1971="United States","United States",IF(data_in!M1971="Canada","Canada",IF(data_in!M1971="United Kingdom","United Kingdom","Other Country"))))</f>
        <v>United States</v>
      </c>
      <c r="I1971" s="8" t="str">
        <f>IF(A1971="","",IF(data_in!K1971="Unknown","Unknown",IF(data_in!K1971&lt;=10,"Very Small",IF(data_in!K1971&lt;=100,"Small",IF(data_in!K1971&lt;=500,"Medium",IF(data_in!K1971&gt;500,"Large","Error"))))))</f>
        <v>Very Small</v>
      </c>
      <c r="J1971" s="8" t="str">
        <f>IF(C1971=1,TEXT(data_in!E1971,"mm-yyyy"),"")</f>
        <v/>
      </c>
      <c r="K1971" s="8" t="str">
        <f>IF(A1971="","",IF(data_in!I1971="Website","Website",IF(data_in!I1971="Paid Search","Paid Search",IF(data_in!I1971="Slack","Slack","Other Channel"))))</f>
        <v>Other Channel</v>
      </c>
      <c r="L1971" s="10">
        <f>IF(A1971="","",ROUND(N$3-data_in!B1971,0))</f>
        <v>131</v>
      </c>
    </row>
    <row r="1972" spans="1:12">
      <c r="A1972" s="8" t="str">
        <f>IF(data_in!A1972="","",data_in!A1972)</f>
        <v>6af3f38b-179b-448e-bb99-d9226b0707f2</v>
      </c>
      <c r="B1972" s="12">
        <f>IF(A1972="","",data_in!B1972)</f>
        <v>43851.279710648145</v>
      </c>
      <c r="C1972" s="8">
        <f>IF(A1972="","",IF(data_in!E1972="NULL",0,1))</f>
        <v>0</v>
      </c>
      <c r="D1972" s="8" t="str">
        <f>IF(A1972="","",IF(data_in!E1972="NULL","",ROUND(data_in!E1972-data_in!B1972,0)))</f>
        <v/>
      </c>
      <c r="E1972" s="8">
        <f>IF(A1972="","",IF(data_in!C1972="NULL",0,IF(data_in!C1972&gt;data_in!E1972,0,1)))</f>
        <v>0</v>
      </c>
      <c r="F1972" s="8" t="str">
        <f>IF(OR(A1972="",E1972=0),"",IF(data_in!C1972="NULL","",ROUND(data_in!C1972-data_in!B1972,0)))</f>
        <v/>
      </c>
      <c r="G1972" s="8" t="str">
        <f>IF(OR(A1972="",E1972=0),"",IF(data_in!C1972="NULL","",IF(D1972="",ROUND(data_in!D1972-data_in!B1972,0),MIN(D1972,ROUND(data_in!D1972-data_in!B1972,0)))))</f>
        <v/>
      </c>
      <c r="H1972" s="8" t="str">
        <f>IF(A1972="","",IF(data_in!M1972="United States","United States",IF(data_in!M1972="Canada","Canada",IF(data_in!M1972="United Kingdom","United Kingdom","Other Country"))))</f>
        <v>United States</v>
      </c>
      <c r="I1972" s="8" t="str">
        <f>IF(A1972="","",IF(data_in!K1972="Unknown","Unknown",IF(data_in!K1972&lt;=10,"Very Small",IF(data_in!K1972&lt;=100,"Small",IF(data_in!K1972&lt;=500,"Medium",IF(data_in!K1972&gt;500,"Large","Error"))))))</f>
        <v>Very Small</v>
      </c>
      <c r="J1972" s="8" t="str">
        <f>IF(C1972=1,TEXT(data_in!E1972,"mm-yyyy"),"")</f>
        <v/>
      </c>
      <c r="K1972" s="8" t="str">
        <f>IF(A1972="","",IF(data_in!I1972="Website","Website",IF(data_in!I1972="Paid Search","Paid Search",IF(data_in!I1972="Slack","Slack","Other Channel"))))</f>
        <v>Slack</v>
      </c>
      <c r="L1972" s="10">
        <f>IF(A1972="","",ROUND(N$3-data_in!B1972,0))</f>
        <v>132</v>
      </c>
    </row>
    <row r="1973" spans="1:12">
      <c r="A1973" s="8" t="str">
        <f>IF(data_in!A1973="","",data_in!A1973)</f>
        <v>d92be22e-0a7a-4cbf-b261-72b734182c69</v>
      </c>
      <c r="B1973" s="12">
        <f>IF(A1973="","",data_in!B1973)</f>
        <v>43852.47011574074</v>
      </c>
      <c r="C1973" s="8">
        <f>IF(A1973="","",IF(data_in!E1973="NULL",0,1))</f>
        <v>0</v>
      </c>
      <c r="D1973" s="8" t="str">
        <f>IF(A1973="","",IF(data_in!E1973="NULL","",ROUND(data_in!E1973-data_in!B1973,0)))</f>
        <v/>
      </c>
      <c r="E1973" s="8">
        <f>IF(A1973="","",IF(data_in!C1973="NULL",0,IF(data_in!C1973&gt;data_in!E1973,0,1)))</f>
        <v>1</v>
      </c>
      <c r="F1973" s="8">
        <f>IF(OR(A1973="",E1973=0),"",IF(data_in!C1973="NULL","",ROUND(data_in!C1973-data_in!B1973,0)))</f>
        <v>12</v>
      </c>
      <c r="G1973" s="8">
        <f>IF(OR(A1973="",E1973=0),"",IF(data_in!C1973="NULL","",IF(D1973="",ROUND(data_in!D1973-data_in!B1973,0),MIN(D1973,ROUND(data_in!D1973-data_in!B1973,0)))))</f>
        <v>42</v>
      </c>
      <c r="H1973" s="8" t="str">
        <f>IF(A1973="","",IF(data_in!M1973="United States","United States",IF(data_in!M1973="Canada","Canada",IF(data_in!M1973="United Kingdom","United Kingdom","Other Country"))))</f>
        <v>United Kingdom</v>
      </c>
      <c r="I1973" s="8" t="str">
        <f>IF(A1973="","",IF(data_in!K1973="Unknown","Unknown",IF(data_in!K1973&lt;=10,"Very Small",IF(data_in!K1973&lt;=100,"Small",IF(data_in!K1973&lt;=500,"Medium",IF(data_in!K1973&gt;500,"Large","Error"))))))</f>
        <v>Very Small</v>
      </c>
      <c r="J1973" s="8" t="str">
        <f>IF(C1973=1,TEXT(data_in!E1973,"mm-yyyy"),"")</f>
        <v/>
      </c>
      <c r="K1973" s="8" t="str">
        <f>IF(A1973="","",IF(data_in!I1973="Website","Website",IF(data_in!I1973="Paid Search","Paid Search",IF(data_in!I1973="Slack","Slack","Other Channel"))))</f>
        <v>Website</v>
      </c>
      <c r="L1973" s="10">
        <f>IF(A1973="","",ROUND(N$3-data_in!B1973,0))</f>
        <v>131</v>
      </c>
    </row>
    <row r="1974" spans="1:12">
      <c r="A1974" s="8" t="str">
        <f>IF(data_in!A1974="","",data_in!A1974)</f>
        <v>271559c2-4ddd-44ee-a19f-a3b0f711a07a</v>
      </c>
      <c r="B1974" s="12">
        <f>IF(A1974="","",data_in!B1974)</f>
        <v>43851.376574074071</v>
      </c>
      <c r="C1974" s="8">
        <f>IF(A1974="","",IF(data_in!E1974="NULL",0,1))</f>
        <v>0</v>
      </c>
      <c r="D1974" s="8" t="str">
        <f>IF(A1974="","",IF(data_in!E1974="NULL","",ROUND(data_in!E1974-data_in!B1974,0)))</f>
        <v/>
      </c>
      <c r="E1974" s="8">
        <f>IF(A1974="","",IF(data_in!C1974="NULL",0,IF(data_in!C1974&gt;data_in!E1974,0,1)))</f>
        <v>0</v>
      </c>
      <c r="F1974" s="8" t="str">
        <f>IF(OR(A1974="",E1974=0),"",IF(data_in!C1974="NULL","",ROUND(data_in!C1974-data_in!B1974,0)))</f>
        <v/>
      </c>
      <c r="G1974" s="8" t="str">
        <f>IF(OR(A1974="",E1974=0),"",IF(data_in!C1974="NULL","",IF(D1974="",ROUND(data_in!D1974-data_in!B1974,0),MIN(D1974,ROUND(data_in!D1974-data_in!B1974,0)))))</f>
        <v/>
      </c>
      <c r="H1974" s="8" t="str">
        <f>IF(A1974="","",IF(data_in!M1974="United States","United States",IF(data_in!M1974="Canada","Canada",IF(data_in!M1974="United Kingdom","United Kingdom","Other Country"))))</f>
        <v>United States</v>
      </c>
      <c r="I1974" s="8" t="str">
        <f>IF(A1974="","",IF(data_in!K1974="Unknown","Unknown",IF(data_in!K1974&lt;=10,"Very Small",IF(data_in!K1974&lt;=100,"Small",IF(data_in!K1974&lt;=500,"Medium",IF(data_in!K1974&gt;500,"Large","Error"))))))</f>
        <v>Small</v>
      </c>
      <c r="J1974" s="8" t="str">
        <f>IF(C1974=1,TEXT(data_in!E1974,"mm-yyyy"),"")</f>
        <v/>
      </c>
      <c r="K1974" s="8" t="str">
        <f>IF(A1974="","",IF(data_in!I1974="Website","Website",IF(data_in!I1974="Paid Search","Paid Search",IF(data_in!I1974="Slack","Slack","Other Channel"))))</f>
        <v>Slack</v>
      </c>
      <c r="L1974" s="10">
        <f>IF(A1974="","",ROUND(N$3-data_in!B1974,0))</f>
        <v>132</v>
      </c>
    </row>
    <row r="1975" spans="1:12">
      <c r="A1975" s="8" t="str">
        <f>IF(data_in!A1975="","",data_in!A1975)</f>
        <v>c769ac72-7730-4e8e-afc8-276d472753b0</v>
      </c>
      <c r="B1975" s="12">
        <f>IF(A1975="","",data_in!B1975)</f>
        <v>43852.837199074071</v>
      </c>
      <c r="C1975" s="8">
        <f>IF(A1975="","",IF(data_in!E1975="NULL",0,1))</f>
        <v>0</v>
      </c>
      <c r="D1975" s="8" t="str">
        <f>IF(A1975="","",IF(data_in!E1975="NULL","",ROUND(data_in!E1975-data_in!B1975,0)))</f>
        <v/>
      </c>
      <c r="E1975" s="8">
        <f>IF(A1975="","",IF(data_in!C1975="NULL",0,IF(data_in!C1975&gt;data_in!E1975,0,1)))</f>
        <v>0</v>
      </c>
      <c r="F1975" s="8" t="str">
        <f>IF(OR(A1975="",E1975=0),"",IF(data_in!C1975="NULL","",ROUND(data_in!C1975-data_in!B1975,0)))</f>
        <v/>
      </c>
      <c r="G1975" s="8" t="str">
        <f>IF(OR(A1975="",E1975=0),"",IF(data_in!C1975="NULL","",IF(D1975="",ROUND(data_in!D1975-data_in!B1975,0),MIN(D1975,ROUND(data_in!D1975-data_in!B1975,0)))))</f>
        <v/>
      </c>
      <c r="H1975" s="8" t="str">
        <f>IF(A1975="","",IF(data_in!M1975="United States","United States",IF(data_in!M1975="Canada","Canada",IF(data_in!M1975="United Kingdom","United Kingdom","Other Country"))))</f>
        <v>Other Country</v>
      </c>
      <c r="I1975" s="8" t="str">
        <f>IF(A1975="","",IF(data_in!K1975="Unknown","Unknown",IF(data_in!K1975&lt;=10,"Very Small",IF(data_in!K1975&lt;=100,"Small",IF(data_in!K1975&lt;=500,"Medium",IF(data_in!K1975&gt;500,"Large","Error"))))))</f>
        <v>Very Small</v>
      </c>
      <c r="J1975" s="8" t="str">
        <f>IF(C1975=1,TEXT(data_in!E1975,"mm-yyyy"),"")</f>
        <v/>
      </c>
      <c r="K1975" s="8" t="str">
        <f>IF(A1975="","",IF(data_in!I1975="Website","Website",IF(data_in!I1975="Paid Search","Paid Search",IF(data_in!I1975="Slack","Slack","Other Channel"))))</f>
        <v>Website</v>
      </c>
      <c r="L1975" s="10">
        <f>IF(A1975="","",ROUND(N$3-data_in!B1975,0))</f>
        <v>130</v>
      </c>
    </row>
    <row r="1976" spans="1:12">
      <c r="A1976" s="8" t="str">
        <f>IF(data_in!A1976="","",data_in!A1976)</f>
        <v>7349597a-2d86-4649-a9ba-0a049f409938</v>
      </c>
      <c r="B1976" s="12">
        <f>IF(A1976="","",data_in!B1976)</f>
        <v>43852.288622685184</v>
      </c>
      <c r="C1976" s="8">
        <f>IF(A1976="","",IF(data_in!E1976="NULL",0,1))</f>
        <v>0</v>
      </c>
      <c r="D1976" s="8" t="str">
        <f>IF(A1976="","",IF(data_in!E1976="NULL","",ROUND(data_in!E1976-data_in!B1976,0)))</f>
        <v/>
      </c>
      <c r="E1976" s="8">
        <f>IF(A1976="","",IF(data_in!C1976="NULL",0,IF(data_in!C1976&gt;data_in!E1976,0,1)))</f>
        <v>0</v>
      </c>
      <c r="F1976" s="8" t="str">
        <f>IF(OR(A1976="",E1976=0),"",IF(data_in!C1976="NULL","",ROUND(data_in!C1976-data_in!B1976,0)))</f>
        <v/>
      </c>
      <c r="G1976" s="8" t="str">
        <f>IF(OR(A1976="",E1976=0),"",IF(data_in!C1976="NULL","",IF(D1976="",ROUND(data_in!D1976-data_in!B1976,0),MIN(D1976,ROUND(data_in!D1976-data_in!B1976,0)))))</f>
        <v/>
      </c>
      <c r="H1976" s="8" t="str">
        <f>IF(A1976="","",IF(data_in!M1976="United States","United States",IF(data_in!M1976="Canada","Canada",IF(data_in!M1976="United Kingdom","United Kingdom","Other Country"))))</f>
        <v>Other Country</v>
      </c>
      <c r="I1976" s="8" t="str">
        <f>IF(A1976="","",IF(data_in!K1976="Unknown","Unknown",IF(data_in!K1976&lt;=10,"Very Small",IF(data_in!K1976&lt;=100,"Small",IF(data_in!K1976&lt;=500,"Medium",IF(data_in!K1976&gt;500,"Large","Error"))))))</f>
        <v>Very Small</v>
      </c>
      <c r="J1976" s="8" t="str">
        <f>IF(C1976=1,TEXT(data_in!E1976,"mm-yyyy"),"")</f>
        <v/>
      </c>
      <c r="K1976" s="8" t="str">
        <f>IF(A1976="","",IF(data_in!I1976="Website","Website",IF(data_in!I1976="Paid Search","Paid Search",IF(data_in!I1976="Slack","Slack","Other Channel"))))</f>
        <v>Website</v>
      </c>
      <c r="L1976" s="10">
        <f>IF(A1976="","",ROUND(N$3-data_in!B1976,0))</f>
        <v>131</v>
      </c>
    </row>
    <row r="1977" spans="1:12">
      <c r="A1977" s="8" t="str">
        <f>IF(data_in!A1977="","",data_in!A1977)</f>
        <v>42e813eb-5429-4a40-826a-7d2c7ace340a</v>
      </c>
      <c r="B1977" s="12">
        <f>IF(A1977="","",data_in!B1977)</f>
        <v>43851.595081018517</v>
      </c>
      <c r="C1977" s="8">
        <f>IF(A1977="","",IF(data_in!E1977="NULL",0,1))</f>
        <v>0</v>
      </c>
      <c r="D1977" s="8" t="str">
        <f>IF(A1977="","",IF(data_in!E1977="NULL","",ROUND(data_in!E1977-data_in!B1977,0)))</f>
        <v/>
      </c>
      <c r="E1977" s="8">
        <f>IF(A1977="","",IF(data_in!C1977="NULL",0,IF(data_in!C1977&gt;data_in!E1977,0,1)))</f>
        <v>0</v>
      </c>
      <c r="F1977" s="8" t="str">
        <f>IF(OR(A1977="",E1977=0),"",IF(data_in!C1977="NULL","",ROUND(data_in!C1977-data_in!B1977,0)))</f>
        <v/>
      </c>
      <c r="G1977" s="8" t="str">
        <f>IF(OR(A1977="",E1977=0),"",IF(data_in!C1977="NULL","",IF(D1977="",ROUND(data_in!D1977-data_in!B1977,0),MIN(D1977,ROUND(data_in!D1977-data_in!B1977,0)))))</f>
        <v/>
      </c>
      <c r="H1977" s="8" t="str">
        <f>IF(A1977="","",IF(data_in!M1977="United States","United States",IF(data_in!M1977="Canada","Canada",IF(data_in!M1977="United Kingdom","United Kingdom","Other Country"))))</f>
        <v>Other Country</v>
      </c>
      <c r="I1977" s="8" t="str">
        <f>IF(A1977="","",IF(data_in!K1977="Unknown","Unknown",IF(data_in!K1977&lt;=10,"Very Small",IF(data_in!K1977&lt;=100,"Small",IF(data_in!K1977&lt;=500,"Medium",IF(data_in!K1977&gt;500,"Large","Error"))))))</f>
        <v>Very Small</v>
      </c>
      <c r="J1977" s="8" t="str">
        <f>IF(C1977=1,TEXT(data_in!E1977,"mm-yyyy"),"")</f>
        <v/>
      </c>
      <c r="K1977" s="8" t="str">
        <f>IF(A1977="","",IF(data_in!I1977="Website","Website",IF(data_in!I1977="Paid Search","Paid Search",IF(data_in!I1977="Slack","Slack","Other Channel"))))</f>
        <v>Slack</v>
      </c>
      <c r="L1977" s="10">
        <f>IF(A1977="","",ROUND(N$3-data_in!B1977,0))</f>
        <v>131</v>
      </c>
    </row>
    <row r="1978" spans="1:12">
      <c r="A1978" s="8" t="str">
        <f>IF(data_in!A1978="","",data_in!A1978)</f>
        <v>ae066cb8-11ca-47d8-93a6-c7638523c348</v>
      </c>
      <c r="B1978" s="12">
        <f>IF(A1978="","",data_in!B1978)</f>
        <v>43854.623622685183</v>
      </c>
      <c r="C1978" s="8">
        <f>IF(A1978="","",IF(data_in!E1978="NULL",0,1))</f>
        <v>0</v>
      </c>
      <c r="D1978" s="8" t="str">
        <f>IF(A1978="","",IF(data_in!E1978="NULL","",ROUND(data_in!E1978-data_in!B1978,0)))</f>
        <v/>
      </c>
      <c r="E1978" s="8">
        <f>IF(A1978="","",IF(data_in!C1978="NULL",0,IF(data_in!C1978&gt;data_in!E1978,0,1)))</f>
        <v>0</v>
      </c>
      <c r="F1978" s="8" t="str">
        <f>IF(OR(A1978="",E1978=0),"",IF(data_in!C1978="NULL","",ROUND(data_in!C1978-data_in!B1978,0)))</f>
        <v/>
      </c>
      <c r="G1978" s="8" t="str">
        <f>IF(OR(A1978="",E1978=0),"",IF(data_in!C1978="NULL","",IF(D1978="",ROUND(data_in!D1978-data_in!B1978,0),MIN(D1978,ROUND(data_in!D1978-data_in!B1978,0)))))</f>
        <v/>
      </c>
      <c r="H1978" s="8" t="str">
        <f>IF(A1978="","",IF(data_in!M1978="United States","United States",IF(data_in!M1978="Canada","Canada",IF(data_in!M1978="United Kingdom","United Kingdom","Other Country"))))</f>
        <v>United Kingdom</v>
      </c>
      <c r="I1978" s="8" t="str">
        <f>IF(A1978="","",IF(data_in!K1978="Unknown","Unknown",IF(data_in!K1978&lt;=10,"Very Small",IF(data_in!K1978&lt;=100,"Small",IF(data_in!K1978&lt;=500,"Medium",IF(data_in!K1978&gt;500,"Large","Error"))))))</f>
        <v>Large</v>
      </c>
      <c r="J1978" s="8" t="str">
        <f>IF(C1978=1,TEXT(data_in!E1978,"mm-yyyy"),"")</f>
        <v/>
      </c>
      <c r="K1978" s="8" t="str">
        <f>IF(A1978="","",IF(data_in!I1978="Website","Website",IF(data_in!I1978="Paid Search","Paid Search",IF(data_in!I1978="Slack","Slack","Other Channel"))))</f>
        <v>Website</v>
      </c>
      <c r="L1978" s="10">
        <f>IF(A1978="","",ROUND(N$3-data_in!B1978,0))</f>
        <v>128</v>
      </c>
    </row>
    <row r="1979" spans="1:12">
      <c r="A1979" s="8" t="str">
        <f>IF(data_in!A1979="","",data_in!A1979)</f>
        <v>0efb03cf-5042-43ad-ba40-1edb17b4bc7a</v>
      </c>
      <c r="B1979" s="12">
        <f>IF(A1979="","",data_in!B1979)</f>
        <v>43852.858078703706</v>
      </c>
      <c r="C1979" s="8">
        <f>IF(A1979="","",IF(data_in!E1979="NULL",0,1))</f>
        <v>0</v>
      </c>
      <c r="D1979" s="8" t="str">
        <f>IF(A1979="","",IF(data_in!E1979="NULL","",ROUND(data_in!E1979-data_in!B1979,0)))</f>
        <v/>
      </c>
      <c r="E1979" s="8">
        <f>IF(A1979="","",IF(data_in!C1979="NULL",0,IF(data_in!C1979&gt;data_in!E1979,0,1)))</f>
        <v>1</v>
      </c>
      <c r="F1979" s="8">
        <f>IF(OR(A1979="",E1979=0),"",IF(data_in!C1979="NULL","",ROUND(data_in!C1979-data_in!B1979,0)))</f>
        <v>0</v>
      </c>
      <c r="G1979" s="8">
        <f>IF(OR(A1979="",E1979=0),"",IF(data_in!C1979="NULL","",IF(D1979="",ROUND(data_in!D1979-data_in!B1979,0),MIN(D1979,ROUND(data_in!D1979-data_in!B1979,0)))))</f>
        <v>30</v>
      </c>
      <c r="H1979" s="8" t="str">
        <f>IF(A1979="","",IF(data_in!M1979="United States","United States",IF(data_in!M1979="Canada","Canada",IF(data_in!M1979="United Kingdom","United Kingdom","Other Country"))))</f>
        <v>Other Country</v>
      </c>
      <c r="I1979" s="8" t="str">
        <f>IF(A1979="","",IF(data_in!K1979="Unknown","Unknown",IF(data_in!K1979&lt;=10,"Very Small",IF(data_in!K1979&lt;=100,"Small",IF(data_in!K1979&lt;=500,"Medium",IF(data_in!K1979&gt;500,"Large","Error"))))))</f>
        <v>Very Small</v>
      </c>
      <c r="J1979" s="8" t="str">
        <f>IF(C1979=1,TEXT(data_in!E1979,"mm-yyyy"),"")</f>
        <v/>
      </c>
      <c r="K1979" s="8" t="str">
        <f>IF(A1979="","",IF(data_in!I1979="Website","Website",IF(data_in!I1979="Paid Search","Paid Search",IF(data_in!I1979="Slack","Slack","Other Channel"))))</f>
        <v>Website</v>
      </c>
      <c r="L1979" s="10">
        <f>IF(A1979="","",ROUND(N$3-data_in!B1979,0))</f>
        <v>130</v>
      </c>
    </row>
    <row r="1980" spans="1:12">
      <c r="A1980" s="8" t="str">
        <f>IF(data_in!A1980="","",data_in!A1980)</f>
        <v>57d4a9db-9032-4cc3-bc39-28e2b278ea86</v>
      </c>
      <c r="B1980" s="12">
        <f>IF(A1980="","",data_in!B1980)</f>
        <v>43852.67355324074</v>
      </c>
      <c r="C1980" s="8">
        <f>IF(A1980="","",IF(data_in!E1980="NULL",0,1))</f>
        <v>0</v>
      </c>
      <c r="D1980" s="8" t="str">
        <f>IF(A1980="","",IF(data_in!E1980="NULL","",ROUND(data_in!E1980-data_in!B1980,0)))</f>
        <v/>
      </c>
      <c r="E1980" s="8">
        <f>IF(A1980="","",IF(data_in!C1980="NULL",0,IF(data_in!C1980&gt;data_in!E1980,0,1)))</f>
        <v>1</v>
      </c>
      <c r="F1980" s="8">
        <f>IF(OR(A1980="",E1980=0),"",IF(data_in!C1980="NULL","",ROUND(data_in!C1980-data_in!B1980,0)))</f>
        <v>2</v>
      </c>
      <c r="G1980" s="8">
        <f>IF(OR(A1980="",E1980=0),"",IF(data_in!C1980="NULL","",IF(D1980="",ROUND(data_in!D1980-data_in!B1980,0),MIN(D1980,ROUND(data_in!D1980-data_in!B1980,0)))))</f>
        <v>32</v>
      </c>
      <c r="H1980" s="8" t="str">
        <f>IF(A1980="","",IF(data_in!M1980="United States","United States",IF(data_in!M1980="Canada","Canada",IF(data_in!M1980="United Kingdom","United Kingdom","Other Country"))))</f>
        <v>United States</v>
      </c>
      <c r="I1980" s="8" t="str">
        <f>IF(A1980="","",IF(data_in!K1980="Unknown","Unknown",IF(data_in!K1980&lt;=10,"Very Small",IF(data_in!K1980&lt;=100,"Small",IF(data_in!K1980&lt;=500,"Medium",IF(data_in!K1980&gt;500,"Large","Error"))))))</f>
        <v>Medium</v>
      </c>
      <c r="J1980" s="8" t="str">
        <f>IF(C1980=1,TEXT(data_in!E1980,"mm-yyyy"),"")</f>
        <v/>
      </c>
      <c r="K1980" s="8" t="str">
        <f>IF(A1980="","",IF(data_in!I1980="Website","Website",IF(data_in!I1980="Paid Search","Paid Search",IF(data_in!I1980="Slack","Slack","Other Channel"))))</f>
        <v>Website</v>
      </c>
      <c r="L1980" s="10">
        <f>IF(A1980="","",ROUND(N$3-data_in!B1980,0))</f>
        <v>130</v>
      </c>
    </row>
    <row r="1981" spans="1:12">
      <c r="A1981" s="8" t="str">
        <f>IF(data_in!A1981="","",data_in!A1981)</f>
        <v>42c7ff7f-a855-4eff-aecd-71829b52af43</v>
      </c>
      <c r="B1981" s="12">
        <f>IF(A1981="","",data_in!B1981)</f>
        <v>43855.408645833333</v>
      </c>
      <c r="C1981" s="8">
        <f>IF(A1981="","",IF(data_in!E1981="NULL",0,1))</f>
        <v>0</v>
      </c>
      <c r="D1981" s="8" t="str">
        <f>IF(A1981="","",IF(data_in!E1981="NULL","",ROUND(data_in!E1981-data_in!B1981,0)))</f>
        <v/>
      </c>
      <c r="E1981" s="8">
        <f>IF(A1981="","",IF(data_in!C1981="NULL",0,IF(data_in!C1981&gt;data_in!E1981,0,1)))</f>
        <v>1</v>
      </c>
      <c r="F1981" s="8">
        <f>IF(OR(A1981="",E1981=0),"",IF(data_in!C1981="NULL","",ROUND(data_in!C1981-data_in!B1981,0)))</f>
        <v>4</v>
      </c>
      <c r="G1981" s="8">
        <f>IF(OR(A1981="",E1981=0),"",IF(data_in!C1981="NULL","",IF(D1981="",ROUND(data_in!D1981-data_in!B1981,0),MIN(D1981,ROUND(data_in!D1981-data_in!B1981,0)))))</f>
        <v>34</v>
      </c>
      <c r="H1981" s="8" t="str">
        <f>IF(A1981="","",IF(data_in!M1981="United States","United States",IF(data_in!M1981="Canada","Canada",IF(data_in!M1981="United Kingdom","United Kingdom","Other Country"))))</f>
        <v>United States</v>
      </c>
      <c r="I1981" s="8" t="str">
        <f>IF(A1981="","",IF(data_in!K1981="Unknown","Unknown",IF(data_in!K1981&lt;=10,"Very Small",IF(data_in!K1981&lt;=100,"Small",IF(data_in!K1981&lt;=500,"Medium",IF(data_in!K1981&gt;500,"Large","Error"))))))</f>
        <v>Small</v>
      </c>
      <c r="J1981" s="8" t="str">
        <f>IF(C1981=1,TEXT(data_in!E1981,"mm-yyyy"),"")</f>
        <v/>
      </c>
      <c r="K1981" s="8" t="str">
        <f>IF(A1981="","",IF(data_in!I1981="Website","Website",IF(data_in!I1981="Paid Search","Paid Search",IF(data_in!I1981="Slack","Slack","Other Channel"))))</f>
        <v>Website</v>
      </c>
      <c r="L1981" s="10">
        <f>IF(A1981="","",ROUND(N$3-data_in!B1981,0))</f>
        <v>128</v>
      </c>
    </row>
    <row r="1982" spans="1:12">
      <c r="A1982" s="8" t="str">
        <f>IF(data_in!A1982="","",data_in!A1982)</f>
        <v>2b27396e-b87b-41db-965a-3b917b063af1</v>
      </c>
      <c r="B1982" s="12">
        <f>IF(A1982="","",data_in!B1982)</f>
        <v>43866.085405092592</v>
      </c>
      <c r="C1982" s="8">
        <f>IF(A1982="","",IF(data_in!E1982="NULL",0,1))</f>
        <v>0</v>
      </c>
      <c r="D1982" s="8" t="str">
        <f>IF(A1982="","",IF(data_in!E1982="NULL","",ROUND(data_in!E1982-data_in!B1982,0)))</f>
        <v/>
      </c>
      <c r="E1982" s="8">
        <f>IF(A1982="","",IF(data_in!C1982="NULL",0,IF(data_in!C1982&gt;data_in!E1982,0,1)))</f>
        <v>1</v>
      </c>
      <c r="F1982" s="8">
        <f>IF(OR(A1982="",E1982=0),"",IF(data_in!C1982="NULL","",ROUND(data_in!C1982-data_in!B1982,0)))</f>
        <v>58</v>
      </c>
      <c r="G1982" s="8">
        <f>IF(OR(A1982="",E1982=0),"",IF(data_in!C1982="NULL","",IF(D1982="",ROUND(data_in!D1982-data_in!B1982,0),MIN(D1982,ROUND(data_in!D1982-data_in!B1982,0)))))</f>
        <v>88</v>
      </c>
      <c r="H1982" s="8" t="str">
        <f>IF(A1982="","",IF(data_in!M1982="United States","United States",IF(data_in!M1982="Canada","Canada",IF(data_in!M1982="United Kingdom","United Kingdom","Other Country"))))</f>
        <v>Other Country</v>
      </c>
      <c r="I1982" s="8" t="str">
        <f>IF(A1982="","",IF(data_in!K1982="Unknown","Unknown",IF(data_in!K1982&lt;=10,"Very Small",IF(data_in!K1982&lt;=100,"Small",IF(data_in!K1982&lt;=500,"Medium",IF(data_in!K1982&gt;500,"Large","Error"))))))</f>
        <v>Small</v>
      </c>
      <c r="J1982" s="8" t="str">
        <f>IF(C1982=1,TEXT(data_in!E1982,"mm-yyyy"),"")</f>
        <v/>
      </c>
      <c r="K1982" s="8" t="str">
        <f>IF(A1982="","",IF(data_in!I1982="Website","Website",IF(data_in!I1982="Paid Search","Paid Search",IF(data_in!I1982="Slack","Slack","Other Channel"))))</f>
        <v>Website</v>
      </c>
      <c r="L1982" s="10">
        <f>IF(A1982="","",ROUND(N$3-data_in!B1982,0))</f>
        <v>117</v>
      </c>
    </row>
    <row r="1983" spans="1:12">
      <c r="A1983" s="8" t="str">
        <f>IF(data_in!A1983="","",data_in!A1983)</f>
        <v>02b7a659-b2be-42ef-bbfb-513ba83e0880</v>
      </c>
      <c r="B1983" s="12">
        <f>IF(A1983="","",data_in!B1983)</f>
        <v>43860.712372685186</v>
      </c>
      <c r="C1983" s="8">
        <f>IF(A1983="","",IF(data_in!E1983="NULL",0,1))</f>
        <v>0</v>
      </c>
      <c r="D1983" s="8" t="str">
        <f>IF(A1983="","",IF(data_in!E1983="NULL","",ROUND(data_in!E1983-data_in!B1983,0)))</f>
        <v/>
      </c>
      <c r="E1983" s="8">
        <f>IF(A1983="","",IF(data_in!C1983="NULL",0,IF(data_in!C1983&gt;data_in!E1983,0,1)))</f>
        <v>0</v>
      </c>
      <c r="F1983" s="8" t="str">
        <f>IF(OR(A1983="",E1983=0),"",IF(data_in!C1983="NULL","",ROUND(data_in!C1983-data_in!B1983,0)))</f>
        <v/>
      </c>
      <c r="G1983" s="8" t="str">
        <f>IF(OR(A1983="",E1983=0),"",IF(data_in!C1983="NULL","",IF(D1983="",ROUND(data_in!D1983-data_in!B1983,0),MIN(D1983,ROUND(data_in!D1983-data_in!B1983,0)))))</f>
        <v/>
      </c>
      <c r="H1983" s="8" t="str">
        <f>IF(A1983="","",IF(data_in!M1983="United States","United States",IF(data_in!M1983="Canada","Canada",IF(data_in!M1983="United Kingdom","United Kingdom","Other Country"))))</f>
        <v>Canada</v>
      </c>
      <c r="I1983" s="8" t="str">
        <f>IF(A1983="","",IF(data_in!K1983="Unknown","Unknown",IF(data_in!K1983&lt;=10,"Very Small",IF(data_in!K1983&lt;=100,"Small",IF(data_in!K1983&lt;=500,"Medium",IF(data_in!K1983&gt;500,"Large","Error"))))))</f>
        <v>Large</v>
      </c>
      <c r="J1983" s="8" t="str">
        <f>IF(C1983=1,TEXT(data_in!E1983,"mm-yyyy"),"")</f>
        <v/>
      </c>
      <c r="K1983" s="8" t="str">
        <f>IF(A1983="","",IF(data_in!I1983="Website","Website",IF(data_in!I1983="Paid Search","Paid Search",IF(data_in!I1983="Slack","Slack","Other Channel"))))</f>
        <v>Other Channel</v>
      </c>
      <c r="L1983" s="10">
        <f>IF(A1983="","",ROUND(N$3-data_in!B1983,0))</f>
        <v>122</v>
      </c>
    </row>
    <row r="1984" spans="1:12">
      <c r="A1984" s="8" t="str">
        <f>IF(data_in!A1984="","",data_in!A1984)</f>
        <v>1654534f-f122-498f-9576-93b9b9997a63</v>
      </c>
      <c r="B1984" s="12">
        <f>IF(A1984="","",data_in!B1984)</f>
        <v>43860.75712962963</v>
      </c>
      <c r="C1984" s="8">
        <f>IF(A1984="","",IF(data_in!E1984="NULL",0,1))</f>
        <v>0</v>
      </c>
      <c r="D1984" s="8" t="str">
        <f>IF(A1984="","",IF(data_in!E1984="NULL","",ROUND(data_in!E1984-data_in!B1984,0)))</f>
        <v/>
      </c>
      <c r="E1984" s="8">
        <f>IF(A1984="","",IF(data_in!C1984="NULL",0,IF(data_in!C1984&gt;data_in!E1984,0,1)))</f>
        <v>0</v>
      </c>
      <c r="F1984" s="8" t="str">
        <f>IF(OR(A1984="",E1984=0),"",IF(data_in!C1984="NULL","",ROUND(data_in!C1984-data_in!B1984,0)))</f>
        <v/>
      </c>
      <c r="G1984" s="8" t="str">
        <f>IF(OR(A1984="",E1984=0),"",IF(data_in!C1984="NULL","",IF(D1984="",ROUND(data_in!D1984-data_in!B1984,0),MIN(D1984,ROUND(data_in!D1984-data_in!B1984,0)))))</f>
        <v/>
      </c>
      <c r="H1984" s="8" t="str">
        <f>IF(A1984="","",IF(data_in!M1984="United States","United States",IF(data_in!M1984="Canada","Canada",IF(data_in!M1984="United Kingdom","United Kingdom","Other Country"))))</f>
        <v>Other Country</v>
      </c>
      <c r="I1984" s="8" t="str">
        <f>IF(A1984="","",IF(data_in!K1984="Unknown","Unknown",IF(data_in!K1984&lt;=10,"Very Small",IF(data_in!K1984&lt;=100,"Small",IF(data_in!K1984&lt;=500,"Medium",IF(data_in!K1984&gt;500,"Large","Error"))))))</f>
        <v>Medium</v>
      </c>
      <c r="J1984" s="8" t="str">
        <f>IF(C1984=1,TEXT(data_in!E1984,"mm-yyyy"),"")</f>
        <v/>
      </c>
      <c r="K1984" s="8" t="str">
        <f>IF(A1984="","",IF(data_in!I1984="Website","Website",IF(data_in!I1984="Paid Search","Paid Search",IF(data_in!I1984="Slack","Slack","Other Channel"))))</f>
        <v>Website</v>
      </c>
      <c r="L1984" s="10">
        <f>IF(A1984="","",ROUND(N$3-data_in!B1984,0))</f>
        <v>122</v>
      </c>
    </row>
    <row r="1985" spans="1:12">
      <c r="A1985" s="8" t="str">
        <f>IF(data_in!A1985="","",data_in!A1985)</f>
        <v>b1185b37-c869-453d-821c-33c2e74b4312</v>
      </c>
      <c r="B1985" s="12">
        <f>IF(A1985="","",data_in!B1985)</f>
        <v>43860.734097222223</v>
      </c>
      <c r="C1985" s="8">
        <f>IF(A1985="","",IF(data_in!E1985="NULL",0,1))</f>
        <v>0</v>
      </c>
      <c r="D1985" s="8" t="str">
        <f>IF(A1985="","",IF(data_in!E1985="NULL","",ROUND(data_in!E1985-data_in!B1985,0)))</f>
        <v/>
      </c>
      <c r="E1985" s="8">
        <f>IF(A1985="","",IF(data_in!C1985="NULL",0,IF(data_in!C1985&gt;data_in!E1985,0,1)))</f>
        <v>1</v>
      </c>
      <c r="F1985" s="8">
        <f>IF(OR(A1985="",E1985=0),"",IF(data_in!C1985="NULL","",ROUND(data_in!C1985-data_in!B1985,0)))</f>
        <v>1</v>
      </c>
      <c r="G1985" s="8">
        <f>IF(OR(A1985="",E1985=0),"",IF(data_in!C1985="NULL","",IF(D1985="",ROUND(data_in!D1985-data_in!B1985,0),MIN(D1985,ROUND(data_in!D1985-data_in!B1985,0)))))</f>
        <v>31</v>
      </c>
      <c r="H1985" s="8" t="str">
        <f>IF(A1985="","",IF(data_in!M1985="United States","United States",IF(data_in!M1985="Canada","Canada",IF(data_in!M1985="United Kingdom","United Kingdom","Other Country"))))</f>
        <v>Canada</v>
      </c>
      <c r="I1985" s="8" t="str">
        <f>IF(A1985="","",IF(data_in!K1985="Unknown","Unknown",IF(data_in!K1985&lt;=10,"Very Small",IF(data_in!K1985&lt;=100,"Small",IF(data_in!K1985&lt;=500,"Medium",IF(data_in!K1985&gt;500,"Large","Error"))))))</f>
        <v>Large</v>
      </c>
      <c r="J1985" s="8" t="str">
        <f>IF(C1985=1,TEXT(data_in!E1985,"mm-yyyy"),"")</f>
        <v/>
      </c>
      <c r="K1985" s="8" t="str">
        <f>IF(A1985="","",IF(data_in!I1985="Website","Website",IF(data_in!I1985="Paid Search","Paid Search",IF(data_in!I1985="Slack","Slack","Other Channel"))))</f>
        <v>Website</v>
      </c>
      <c r="L1985" s="10">
        <f>IF(A1985="","",ROUND(N$3-data_in!B1985,0))</f>
        <v>122</v>
      </c>
    </row>
    <row r="1986" spans="1:12">
      <c r="A1986" s="8" t="str">
        <f>IF(data_in!A1986="","",data_in!A1986)</f>
        <v>4fbfdbe0-d20a-411d-99ea-cad7ac0079fd</v>
      </c>
      <c r="B1986" s="12">
        <f>IF(A1986="","",data_in!B1986)</f>
        <v>43860.776932870373</v>
      </c>
      <c r="C1986" s="8">
        <f>IF(A1986="","",IF(data_in!E1986="NULL",0,1))</f>
        <v>0</v>
      </c>
      <c r="D1986" s="8" t="str">
        <f>IF(A1986="","",IF(data_in!E1986="NULL","",ROUND(data_in!E1986-data_in!B1986,0)))</f>
        <v/>
      </c>
      <c r="E1986" s="8">
        <f>IF(A1986="","",IF(data_in!C1986="NULL",0,IF(data_in!C1986&gt;data_in!E1986,0,1)))</f>
        <v>1</v>
      </c>
      <c r="F1986" s="8">
        <f>IF(OR(A1986="",E1986=0),"",IF(data_in!C1986="NULL","",ROUND(data_in!C1986-data_in!B1986,0)))</f>
        <v>0</v>
      </c>
      <c r="G1986" s="8">
        <f>IF(OR(A1986="",E1986=0),"",IF(data_in!C1986="NULL","",IF(D1986="",ROUND(data_in!D1986-data_in!B1986,0),MIN(D1986,ROUND(data_in!D1986-data_in!B1986,0)))))</f>
        <v>30</v>
      </c>
      <c r="H1986" s="8" t="str">
        <f>IF(A1986="","",IF(data_in!M1986="United States","United States",IF(data_in!M1986="Canada","Canada",IF(data_in!M1986="United Kingdom","United Kingdom","Other Country"))))</f>
        <v>Other Country</v>
      </c>
      <c r="I1986" s="8" t="str">
        <f>IF(A1986="","",IF(data_in!K1986="Unknown","Unknown",IF(data_in!K1986&lt;=10,"Very Small",IF(data_in!K1986&lt;=100,"Small",IF(data_in!K1986&lt;=500,"Medium",IF(data_in!K1986&gt;500,"Large","Error"))))))</f>
        <v>Very Small</v>
      </c>
      <c r="J1986" s="8" t="str">
        <f>IF(C1986=1,TEXT(data_in!E1986,"mm-yyyy"),"")</f>
        <v/>
      </c>
      <c r="K1986" s="8" t="str">
        <f>IF(A1986="","",IF(data_in!I1986="Website","Website",IF(data_in!I1986="Paid Search","Paid Search",IF(data_in!I1986="Slack","Slack","Other Channel"))))</f>
        <v>Other Channel</v>
      </c>
      <c r="L1986" s="10">
        <f>IF(A1986="","",ROUND(N$3-data_in!B1986,0))</f>
        <v>122</v>
      </c>
    </row>
    <row r="1987" spans="1:12">
      <c r="A1987" s="8" t="str">
        <f>IF(data_in!A1987="","",data_in!A1987)</f>
        <v>2f781d15-d9db-4cdb-bc05-0e395b43a368</v>
      </c>
      <c r="B1987" s="12">
        <f>IF(A1987="","",data_in!B1987)</f>
        <v>43860.762141203704</v>
      </c>
      <c r="C1987" s="8">
        <f>IF(A1987="","",IF(data_in!E1987="NULL",0,1))</f>
        <v>0</v>
      </c>
      <c r="D1987" s="8" t="str">
        <f>IF(A1987="","",IF(data_in!E1987="NULL","",ROUND(data_in!E1987-data_in!B1987,0)))</f>
        <v/>
      </c>
      <c r="E1987" s="8">
        <f>IF(A1987="","",IF(data_in!C1987="NULL",0,IF(data_in!C1987&gt;data_in!E1987,0,1)))</f>
        <v>0</v>
      </c>
      <c r="F1987" s="8" t="str">
        <f>IF(OR(A1987="",E1987=0),"",IF(data_in!C1987="NULL","",ROUND(data_in!C1987-data_in!B1987,0)))</f>
        <v/>
      </c>
      <c r="G1987" s="8" t="str">
        <f>IF(OR(A1987="",E1987=0),"",IF(data_in!C1987="NULL","",IF(D1987="",ROUND(data_in!D1987-data_in!B1987,0),MIN(D1987,ROUND(data_in!D1987-data_in!B1987,0)))))</f>
        <v/>
      </c>
      <c r="H1987" s="8" t="str">
        <f>IF(A1987="","",IF(data_in!M1987="United States","United States",IF(data_in!M1987="Canada","Canada",IF(data_in!M1987="United Kingdom","United Kingdom","Other Country"))))</f>
        <v>Other Country</v>
      </c>
      <c r="I1987" s="8" t="str">
        <f>IF(A1987="","",IF(data_in!K1987="Unknown","Unknown",IF(data_in!K1987&lt;=10,"Very Small",IF(data_in!K1987&lt;=100,"Small",IF(data_in!K1987&lt;=500,"Medium",IF(data_in!K1987&gt;500,"Large","Error"))))))</f>
        <v>Very Small</v>
      </c>
      <c r="J1987" s="8" t="str">
        <f>IF(C1987=1,TEXT(data_in!E1987,"mm-yyyy"),"")</f>
        <v/>
      </c>
      <c r="K1987" s="8" t="str">
        <f>IF(A1987="","",IF(data_in!I1987="Website","Website",IF(data_in!I1987="Paid Search","Paid Search",IF(data_in!I1987="Slack","Slack","Other Channel"))))</f>
        <v>Website</v>
      </c>
      <c r="L1987" s="10">
        <f>IF(A1987="","",ROUND(N$3-data_in!B1987,0))</f>
        <v>122</v>
      </c>
    </row>
    <row r="1988" spans="1:12">
      <c r="A1988" s="8" t="str">
        <f>IF(data_in!A1988="","",data_in!A1988)</f>
        <v>865c1686-fcf8-4fc6-98e1-ab507d4094ea</v>
      </c>
      <c r="B1988" s="12">
        <f>IF(A1988="","",data_in!B1988)</f>
        <v>43860.772002314814</v>
      </c>
      <c r="C1988" s="8">
        <f>IF(A1988="","",IF(data_in!E1988="NULL",0,1))</f>
        <v>0</v>
      </c>
      <c r="D1988" s="8" t="str">
        <f>IF(A1988="","",IF(data_in!E1988="NULL","",ROUND(data_in!E1988-data_in!B1988,0)))</f>
        <v/>
      </c>
      <c r="E1988" s="8">
        <f>IF(A1988="","",IF(data_in!C1988="NULL",0,IF(data_in!C1988&gt;data_in!E1988,0,1)))</f>
        <v>0</v>
      </c>
      <c r="F1988" s="8" t="str">
        <f>IF(OR(A1988="",E1988=0),"",IF(data_in!C1988="NULL","",ROUND(data_in!C1988-data_in!B1988,0)))</f>
        <v/>
      </c>
      <c r="G1988" s="8" t="str">
        <f>IF(OR(A1988="",E1988=0),"",IF(data_in!C1988="NULL","",IF(D1988="",ROUND(data_in!D1988-data_in!B1988,0),MIN(D1988,ROUND(data_in!D1988-data_in!B1988,0)))))</f>
        <v/>
      </c>
      <c r="H1988" s="8" t="str">
        <f>IF(A1988="","",IF(data_in!M1988="United States","United States",IF(data_in!M1988="Canada","Canada",IF(data_in!M1988="United Kingdom","United Kingdom","Other Country"))))</f>
        <v>United States</v>
      </c>
      <c r="I1988" s="8" t="str">
        <f>IF(A1988="","",IF(data_in!K1988="Unknown","Unknown",IF(data_in!K1988&lt;=10,"Very Small",IF(data_in!K1988&lt;=100,"Small",IF(data_in!K1988&lt;=500,"Medium",IF(data_in!K1988&gt;500,"Large","Error"))))))</f>
        <v>Small</v>
      </c>
      <c r="J1988" s="8" t="str">
        <f>IF(C1988=1,TEXT(data_in!E1988,"mm-yyyy"),"")</f>
        <v/>
      </c>
      <c r="K1988" s="8" t="str">
        <f>IF(A1988="","",IF(data_in!I1988="Website","Website",IF(data_in!I1988="Paid Search","Paid Search",IF(data_in!I1988="Slack","Slack","Other Channel"))))</f>
        <v>Website</v>
      </c>
      <c r="L1988" s="10">
        <f>IF(A1988="","",ROUND(N$3-data_in!B1988,0))</f>
        <v>122</v>
      </c>
    </row>
    <row r="1989" spans="1:12">
      <c r="A1989" s="8" t="str">
        <f>IF(data_in!A1989="","",data_in!A1989)</f>
        <v>94f6cde5-21b2-4c3f-a964-039a76544d95</v>
      </c>
      <c r="B1989" s="12">
        <f>IF(A1989="","",data_in!B1989)</f>
        <v>43860.776967592596</v>
      </c>
      <c r="C1989" s="8">
        <f>IF(A1989="","",IF(data_in!E1989="NULL",0,1))</f>
        <v>0</v>
      </c>
      <c r="D1989" s="8" t="str">
        <f>IF(A1989="","",IF(data_in!E1989="NULL","",ROUND(data_in!E1989-data_in!B1989,0)))</f>
        <v/>
      </c>
      <c r="E1989" s="8">
        <f>IF(A1989="","",IF(data_in!C1989="NULL",0,IF(data_in!C1989&gt;data_in!E1989,0,1)))</f>
        <v>0</v>
      </c>
      <c r="F1989" s="8" t="str">
        <f>IF(OR(A1989="",E1989=0),"",IF(data_in!C1989="NULL","",ROUND(data_in!C1989-data_in!B1989,0)))</f>
        <v/>
      </c>
      <c r="G1989" s="8" t="str">
        <f>IF(OR(A1989="",E1989=0),"",IF(data_in!C1989="NULL","",IF(D1989="",ROUND(data_in!D1989-data_in!B1989,0),MIN(D1989,ROUND(data_in!D1989-data_in!B1989,0)))))</f>
        <v/>
      </c>
      <c r="H1989" s="8" t="str">
        <f>IF(A1989="","",IF(data_in!M1989="United States","United States",IF(data_in!M1989="Canada","Canada",IF(data_in!M1989="United Kingdom","United Kingdom","Other Country"))))</f>
        <v>Other Country</v>
      </c>
      <c r="I1989" s="8" t="str">
        <f>IF(A1989="","",IF(data_in!K1989="Unknown","Unknown",IF(data_in!K1989&lt;=10,"Very Small",IF(data_in!K1989&lt;=100,"Small",IF(data_in!K1989&lt;=500,"Medium",IF(data_in!K1989&gt;500,"Large","Error"))))))</f>
        <v>Small</v>
      </c>
      <c r="J1989" s="8" t="str">
        <f>IF(C1989=1,TEXT(data_in!E1989,"mm-yyyy"),"")</f>
        <v/>
      </c>
      <c r="K1989" s="8" t="str">
        <f>IF(A1989="","",IF(data_in!I1989="Website","Website",IF(data_in!I1989="Paid Search","Paid Search",IF(data_in!I1989="Slack","Slack","Other Channel"))))</f>
        <v>Website</v>
      </c>
      <c r="L1989" s="10">
        <f>IF(A1989="","",ROUND(N$3-data_in!B1989,0))</f>
        <v>122</v>
      </c>
    </row>
    <row r="1990" spans="1:12">
      <c r="A1990" s="8" t="str">
        <f>IF(data_in!A1990="","",data_in!A1990)</f>
        <v>f4c9418f-1f4a-43b5-9ff4-bc6aa6d2aff9</v>
      </c>
      <c r="B1990" s="12">
        <f>IF(A1990="","",data_in!B1990)</f>
        <v>43860.803668981483</v>
      </c>
      <c r="C1990" s="8">
        <f>IF(A1990="","",IF(data_in!E1990="NULL",0,1))</f>
        <v>0</v>
      </c>
      <c r="D1990" s="8" t="str">
        <f>IF(A1990="","",IF(data_in!E1990="NULL","",ROUND(data_in!E1990-data_in!B1990,0)))</f>
        <v/>
      </c>
      <c r="E1990" s="8">
        <f>IF(A1990="","",IF(data_in!C1990="NULL",0,IF(data_in!C1990&gt;data_in!E1990,0,1)))</f>
        <v>0</v>
      </c>
      <c r="F1990" s="8" t="str">
        <f>IF(OR(A1990="",E1990=0),"",IF(data_in!C1990="NULL","",ROUND(data_in!C1990-data_in!B1990,0)))</f>
        <v/>
      </c>
      <c r="G1990" s="8" t="str">
        <f>IF(OR(A1990="",E1990=0),"",IF(data_in!C1990="NULL","",IF(D1990="",ROUND(data_in!D1990-data_in!B1990,0),MIN(D1990,ROUND(data_in!D1990-data_in!B1990,0)))))</f>
        <v/>
      </c>
      <c r="H1990" s="8" t="str">
        <f>IF(A1990="","",IF(data_in!M1990="United States","United States",IF(data_in!M1990="Canada","Canada",IF(data_in!M1990="United Kingdom","United Kingdom","Other Country"))))</f>
        <v>United States</v>
      </c>
      <c r="I1990" s="8" t="str">
        <f>IF(A1990="","",IF(data_in!K1990="Unknown","Unknown",IF(data_in!K1990&lt;=10,"Very Small",IF(data_in!K1990&lt;=100,"Small",IF(data_in!K1990&lt;=500,"Medium",IF(data_in!K1990&gt;500,"Large","Error"))))))</f>
        <v>Very Small</v>
      </c>
      <c r="J1990" s="8" t="str">
        <f>IF(C1990=1,TEXT(data_in!E1990,"mm-yyyy"),"")</f>
        <v/>
      </c>
      <c r="K1990" s="8" t="str">
        <f>IF(A1990="","",IF(data_in!I1990="Website","Website",IF(data_in!I1990="Paid Search","Paid Search",IF(data_in!I1990="Slack","Slack","Other Channel"))))</f>
        <v>Website</v>
      </c>
      <c r="L1990" s="10">
        <f>IF(A1990="","",ROUND(N$3-data_in!B1990,0))</f>
        <v>122</v>
      </c>
    </row>
    <row r="1991" spans="1:12">
      <c r="A1991" s="8" t="str">
        <f>IF(data_in!A1991="","",data_in!A1991)</f>
        <v>c09813eb-a312-4376-958e-3348d4cc7e33</v>
      </c>
      <c r="B1991" s="12">
        <f>IF(A1991="","",data_in!B1991)</f>
        <v>43860.827094907407</v>
      </c>
      <c r="C1991" s="8">
        <f>IF(A1991="","",IF(data_in!E1991="NULL",0,1))</f>
        <v>0</v>
      </c>
      <c r="D1991" s="8" t="str">
        <f>IF(A1991="","",IF(data_in!E1991="NULL","",ROUND(data_in!E1991-data_in!B1991,0)))</f>
        <v/>
      </c>
      <c r="E1991" s="8">
        <f>IF(A1991="","",IF(data_in!C1991="NULL",0,IF(data_in!C1991&gt;data_in!E1991,0,1)))</f>
        <v>0</v>
      </c>
      <c r="F1991" s="8" t="str">
        <f>IF(OR(A1991="",E1991=0),"",IF(data_in!C1991="NULL","",ROUND(data_in!C1991-data_in!B1991,0)))</f>
        <v/>
      </c>
      <c r="G1991" s="8" t="str">
        <f>IF(OR(A1991="",E1991=0),"",IF(data_in!C1991="NULL","",IF(D1991="",ROUND(data_in!D1991-data_in!B1991,0),MIN(D1991,ROUND(data_in!D1991-data_in!B1991,0)))))</f>
        <v/>
      </c>
      <c r="H1991" s="8" t="str">
        <f>IF(A1991="","",IF(data_in!M1991="United States","United States",IF(data_in!M1991="Canada","Canada",IF(data_in!M1991="United Kingdom","United Kingdom","Other Country"))))</f>
        <v>United States</v>
      </c>
      <c r="I1991" s="8" t="str">
        <f>IF(A1991="","",IF(data_in!K1991="Unknown","Unknown",IF(data_in!K1991&lt;=10,"Very Small",IF(data_in!K1991&lt;=100,"Small",IF(data_in!K1991&lt;=500,"Medium",IF(data_in!K1991&gt;500,"Large","Error"))))))</f>
        <v>Very Small</v>
      </c>
      <c r="J1991" s="8" t="str">
        <f>IF(C1991=1,TEXT(data_in!E1991,"mm-yyyy"),"")</f>
        <v/>
      </c>
      <c r="K1991" s="8" t="str">
        <f>IF(A1991="","",IF(data_in!I1991="Website","Website",IF(data_in!I1991="Paid Search","Paid Search",IF(data_in!I1991="Slack","Slack","Other Channel"))))</f>
        <v>Website</v>
      </c>
      <c r="L1991" s="10">
        <f>IF(A1991="","",ROUND(N$3-data_in!B1991,0))</f>
        <v>122</v>
      </c>
    </row>
    <row r="1992" spans="1:12">
      <c r="A1992" s="8" t="str">
        <f>IF(data_in!A1992="","",data_in!A1992)</f>
        <v>922e7c9b-1dc5-4cf2-a46c-fcc74898e158</v>
      </c>
      <c r="B1992" s="12">
        <f>IF(A1992="","",data_in!B1992)</f>
        <v>43860.836608796293</v>
      </c>
      <c r="C1992" s="8">
        <f>IF(A1992="","",IF(data_in!E1992="NULL",0,1))</f>
        <v>0</v>
      </c>
      <c r="D1992" s="8" t="str">
        <f>IF(A1992="","",IF(data_in!E1992="NULL","",ROUND(data_in!E1992-data_in!B1992,0)))</f>
        <v/>
      </c>
      <c r="E1992" s="8">
        <f>IF(A1992="","",IF(data_in!C1992="NULL",0,IF(data_in!C1992&gt;data_in!E1992,0,1)))</f>
        <v>0</v>
      </c>
      <c r="F1992" s="8" t="str">
        <f>IF(OR(A1992="",E1992=0),"",IF(data_in!C1992="NULL","",ROUND(data_in!C1992-data_in!B1992,0)))</f>
        <v/>
      </c>
      <c r="G1992" s="8" t="str">
        <f>IF(OR(A1992="",E1992=0),"",IF(data_in!C1992="NULL","",IF(D1992="",ROUND(data_in!D1992-data_in!B1992,0),MIN(D1992,ROUND(data_in!D1992-data_in!B1992,0)))))</f>
        <v/>
      </c>
      <c r="H1992" s="8" t="str">
        <f>IF(A1992="","",IF(data_in!M1992="United States","United States",IF(data_in!M1992="Canada","Canada",IF(data_in!M1992="United Kingdom","United Kingdom","Other Country"))))</f>
        <v>United States</v>
      </c>
      <c r="I1992" s="8" t="str">
        <f>IF(A1992="","",IF(data_in!K1992="Unknown","Unknown",IF(data_in!K1992&lt;=10,"Very Small",IF(data_in!K1992&lt;=100,"Small",IF(data_in!K1992&lt;=500,"Medium",IF(data_in!K1992&gt;500,"Large","Error"))))))</f>
        <v>Medium</v>
      </c>
      <c r="J1992" s="8" t="str">
        <f>IF(C1992=1,TEXT(data_in!E1992,"mm-yyyy"),"")</f>
        <v/>
      </c>
      <c r="K1992" s="8" t="str">
        <f>IF(A1992="","",IF(data_in!I1992="Website","Website",IF(data_in!I1992="Paid Search","Paid Search",IF(data_in!I1992="Slack","Slack","Other Channel"))))</f>
        <v>Website</v>
      </c>
      <c r="L1992" s="10">
        <f>IF(A1992="","",ROUND(N$3-data_in!B1992,0))</f>
        <v>122</v>
      </c>
    </row>
    <row r="1993" spans="1:12">
      <c r="A1993" s="8" t="str">
        <f>IF(data_in!A1993="","",data_in!A1993)</f>
        <v>37d4e250-162d-4e41-b1b8-5aed905bc5be</v>
      </c>
      <c r="B1993" s="12">
        <f>IF(A1993="","",data_in!B1993)</f>
        <v>43860.826493055552</v>
      </c>
      <c r="C1993" s="8">
        <f>IF(A1993="","",IF(data_in!E1993="NULL",0,1))</f>
        <v>0</v>
      </c>
      <c r="D1993" s="8" t="str">
        <f>IF(A1993="","",IF(data_in!E1993="NULL","",ROUND(data_in!E1993-data_in!B1993,0)))</f>
        <v/>
      </c>
      <c r="E1993" s="8">
        <f>IF(A1993="","",IF(data_in!C1993="NULL",0,IF(data_in!C1993&gt;data_in!E1993,0,1)))</f>
        <v>0</v>
      </c>
      <c r="F1993" s="8" t="str">
        <f>IF(OR(A1993="",E1993=0),"",IF(data_in!C1993="NULL","",ROUND(data_in!C1993-data_in!B1993,0)))</f>
        <v/>
      </c>
      <c r="G1993" s="8" t="str">
        <f>IF(OR(A1993="",E1993=0),"",IF(data_in!C1993="NULL","",IF(D1993="",ROUND(data_in!D1993-data_in!B1993,0),MIN(D1993,ROUND(data_in!D1993-data_in!B1993,0)))))</f>
        <v/>
      </c>
      <c r="H1993" s="8" t="str">
        <f>IF(A1993="","",IF(data_in!M1993="United States","United States",IF(data_in!M1993="Canada","Canada",IF(data_in!M1993="United Kingdom","United Kingdom","Other Country"))))</f>
        <v>United States</v>
      </c>
      <c r="I1993" s="8" t="str">
        <f>IF(A1993="","",IF(data_in!K1993="Unknown","Unknown",IF(data_in!K1993&lt;=10,"Very Small",IF(data_in!K1993&lt;=100,"Small",IF(data_in!K1993&lt;=500,"Medium",IF(data_in!K1993&gt;500,"Large","Error"))))))</f>
        <v>Very Small</v>
      </c>
      <c r="J1993" s="8" t="str">
        <f>IF(C1993=1,TEXT(data_in!E1993,"mm-yyyy"),"")</f>
        <v/>
      </c>
      <c r="K1993" s="8" t="str">
        <f>IF(A1993="","",IF(data_in!I1993="Website","Website",IF(data_in!I1993="Paid Search","Paid Search",IF(data_in!I1993="Slack","Slack","Other Channel"))))</f>
        <v>Paid Search</v>
      </c>
      <c r="L1993" s="10">
        <f>IF(A1993="","",ROUND(N$3-data_in!B1993,0))</f>
        <v>122</v>
      </c>
    </row>
    <row r="1994" spans="1:12">
      <c r="A1994" s="8" t="str">
        <f>IF(data_in!A1994="","",data_in!A1994)</f>
        <v>0166e8b5-be28-492c-969c-7e8fb559f542</v>
      </c>
      <c r="B1994" s="12">
        <f>IF(A1994="","",data_in!B1994)</f>
        <v>43860.860081018516</v>
      </c>
      <c r="C1994" s="8">
        <f>IF(A1994="","",IF(data_in!E1994="NULL",0,1))</f>
        <v>0</v>
      </c>
      <c r="D1994" s="8" t="str">
        <f>IF(A1994="","",IF(data_in!E1994="NULL","",ROUND(data_in!E1994-data_in!B1994,0)))</f>
        <v/>
      </c>
      <c r="E1994" s="8">
        <f>IF(A1994="","",IF(data_in!C1994="NULL",0,IF(data_in!C1994&gt;data_in!E1994,0,1)))</f>
        <v>0</v>
      </c>
      <c r="F1994" s="8" t="str">
        <f>IF(OR(A1994="",E1994=0),"",IF(data_in!C1994="NULL","",ROUND(data_in!C1994-data_in!B1994,0)))</f>
        <v/>
      </c>
      <c r="G1994" s="8" t="str">
        <f>IF(OR(A1994="",E1994=0),"",IF(data_in!C1994="NULL","",IF(D1994="",ROUND(data_in!D1994-data_in!B1994,0),MIN(D1994,ROUND(data_in!D1994-data_in!B1994,0)))))</f>
        <v/>
      </c>
      <c r="H1994" s="8" t="str">
        <f>IF(A1994="","",IF(data_in!M1994="United States","United States",IF(data_in!M1994="Canada","Canada",IF(data_in!M1994="United Kingdom","United Kingdom","Other Country"))))</f>
        <v>United States</v>
      </c>
      <c r="I1994" s="8" t="str">
        <f>IF(A1994="","",IF(data_in!K1994="Unknown","Unknown",IF(data_in!K1994&lt;=10,"Very Small",IF(data_in!K1994&lt;=100,"Small",IF(data_in!K1994&lt;=500,"Medium",IF(data_in!K1994&gt;500,"Large","Error"))))))</f>
        <v>Very Small</v>
      </c>
      <c r="J1994" s="8" t="str">
        <f>IF(C1994=1,TEXT(data_in!E1994,"mm-yyyy"),"")</f>
        <v/>
      </c>
      <c r="K1994" s="8" t="str">
        <f>IF(A1994="","",IF(data_in!I1994="Website","Website",IF(data_in!I1994="Paid Search","Paid Search",IF(data_in!I1994="Slack","Slack","Other Channel"))))</f>
        <v>Website</v>
      </c>
      <c r="L1994" s="10">
        <f>IF(A1994="","",ROUND(N$3-data_in!B1994,0))</f>
        <v>122</v>
      </c>
    </row>
    <row r="1995" spans="1:12">
      <c r="A1995" s="8" t="str">
        <f>IF(data_in!A1995="","",data_in!A1995)</f>
        <v>d0291416-65e3-4b95-a778-b9132f4c2bb4</v>
      </c>
      <c r="B1995" s="12">
        <f>IF(A1995="","",data_in!B1995)</f>
        <v>43860.876875000002</v>
      </c>
      <c r="C1995" s="8">
        <f>IF(A1995="","",IF(data_in!E1995="NULL",0,1))</f>
        <v>0</v>
      </c>
      <c r="D1995" s="8" t="str">
        <f>IF(A1995="","",IF(data_in!E1995="NULL","",ROUND(data_in!E1995-data_in!B1995,0)))</f>
        <v/>
      </c>
      <c r="E1995" s="8">
        <f>IF(A1995="","",IF(data_in!C1995="NULL",0,IF(data_in!C1995&gt;data_in!E1995,0,1)))</f>
        <v>0</v>
      </c>
      <c r="F1995" s="8" t="str">
        <f>IF(OR(A1995="",E1995=0),"",IF(data_in!C1995="NULL","",ROUND(data_in!C1995-data_in!B1995,0)))</f>
        <v/>
      </c>
      <c r="G1995" s="8" t="str">
        <f>IF(OR(A1995="",E1995=0),"",IF(data_in!C1995="NULL","",IF(D1995="",ROUND(data_in!D1995-data_in!B1995,0),MIN(D1995,ROUND(data_in!D1995-data_in!B1995,0)))))</f>
        <v/>
      </c>
      <c r="H1995" s="8" t="str">
        <f>IF(A1995="","",IF(data_in!M1995="United States","United States",IF(data_in!M1995="Canada","Canada",IF(data_in!M1995="United Kingdom","United Kingdom","Other Country"))))</f>
        <v>Canada</v>
      </c>
      <c r="I1995" s="8" t="str">
        <f>IF(A1995="","",IF(data_in!K1995="Unknown","Unknown",IF(data_in!K1995&lt;=10,"Very Small",IF(data_in!K1995&lt;=100,"Small",IF(data_in!K1995&lt;=500,"Medium",IF(data_in!K1995&gt;500,"Large","Error"))))))</f>
        <v>Very Small</v>
      </c>
      <c r="J1995" s="8" t="str">
        <f>IF(C1995=1,TEXT(data_in!E1995,"mm-yyyy"),"")</f>
        <v/>
      </c>
      <c r="K1995" s="8" t="str">
        <f>IF(A1995="","",IF(data_in!I1995="Website","Website",IF(data_in!I1995="Paid Search","Paid Search",IF(data_in!I1995="Slack","Slack","Other Channel"))))</f>
        <v>Paid Search</v>
      </c>
      <c r="L1995" s="10">
        <f>IF(A1995="","",ROUND(N$3-data_in!B1995,0))</f>
        <v>122</v>
      </c>
    </row>
    <row r="1996" spans="1:12">
      <c r="A1996" s="8" t="str">
        <f>IF(data_in!A1996="","",data_in!A1996)</f>
        <v>05767415-0006-4e60-ba97-736d7ca057a6</v>
      </c>
      <c r="B1996" s="12">
        <f>IF(A1996="","",data_in!B1996)</f>
        <v>43860.879780092589</v>
      </c>
      <c r="C1996" s="8">
        <f>IF(A1996="","",IF(data_in!E1996="NULL",0,1))</f>
        <v>0</v>
      </c>
      <c r="D1996" s="8" t="str">
        <f>IF(A1996="","",IF(data_in!E1996="NULL","",ROUND(data_in!E1996-data_in!B1996,0)))</f>
        <v/>
      </c>
      <c r="E1996" s="8">
        <f>IF(A1996="","",IF(data_in!C1996="NULL",0,IF(data_in!C1996&gt;data_in!E1996,0,1)))</f>
        <v>0</v>
      </c>
      <c r="F1996" s="8" t="str">
        <f>IF(OR(A1996="",E1996=0),"",IF(data_in!C1996="NULL","",ROUND(data_in!C1996-data_in!B1996,0)))</f>
        <v/>
      </c>
      <c r="G1996" s="8" t="str">
        <f>IF(OR(A1996="",E1996=0),"",IF(data_in!C1996="NULL","",IF(D1996="",ROUND(data_in!D1996-data_in!B1996,0),MIN(D1996,ROUND(data_in!D1996-data_in!B1996,0)))))</f>
        <v/>
      </c>
      <c r="H1996" s="8" t="str">
        <f>IF(A1996="","",IF(data_in!M1996="United States","United States",IF(data_in!M1996="Canada","Canada",IF(data_in!M1996="United Kingdom","United Kingdom","Other Country"))))</f>
        <v>United States</v>
      </c>
      <c r="I1996" s="8" t="str">
        <f>IF(A1996="","",IF(data_in!K1996="Unknown","Unknown",IF(data_in!K1996&lt;=10,"Very Small",IF(data_in!K1996&lt;=100,"Small",IF(data_in!K1996&lt;=500,"Medium",IF(data_in!K1996&gt;500,"Large","Error"))))))</f>
        <v>Very Small</v>
      </c>
      <c r="J1996" s="8" t="str">
        <f>IF(C1996=1,TEXT(data_in!E1996,"mm-yyyy"),"")</f>
        <v/>
      </c>
      <c r="K1996" s="8" t="str">
        <f>IF(A1996="","",IF(data_in!I1996="Website","Website",IF(data_in!I1996="Paid Search","Paid Search",IF(data_in!I1996="Slack","Slack","Other Channel"))))</f>
        <v>Paid Search</v>
      </c>
      <c r="L1996" s="10">
        <f>IF(A1996="","",ROUND(N$3-data_in!B1996,0))</f>
        <v>122</v>
      </c>
    </row>
    <row r="1997" spans="1:12">
      <c r="A1997" s="8" t="str">
        <f>IF(data_in!A1997="","",data_in!A1997)</f>
        <v>f8f6d0ee-0358-45f5-b819-5f23c54c2f22</v>
      </c>
      <c r="B1997" s="12">
        <f>IF(A1997="","",data_in!B1997)</f>
        <v>43860.911076388889</v>
      </c>
      <c r="C1997" s="8">
        <f>IF(A1997="","",IF(data_in!E1997="NULL",0,1))</f>
        <v>0</v>
      </c>
      <c r="D1997" s="8" t="str">
        <f>IF(A1997="","",IF(data_in!E1997="NULL","",ROUND(data_in!E1997-data_in!B1997,0)))</f>
        <v/>
      </c>
      <c r="E1997" s="8">
        <f>IF(A1997="","",IF(data_in!C1997="NULL",0,IF(data_in!C1997&gt;data_in!E1997,0,1)))</f>
        <v>0</v>
      </c>
      <c r="F1997" s="8" t="str">
        <f>IF(OR(A1997="",E1997=0),"",IF(data_in!C1997="NULL","",ROUND(data_in!C1997-data_in!B1997,0)))</f>
        <v/>
      </c>
      <c r="G1997" s="8" t="str">
        <f>IF(OR(A1997="",E1997=0),"",IF(data_in!C1997="NULL","",IF(D1997="",ROUND(data_in!D1997-data_in!B1997,0),MIN(D1997,ROUND(data_in!D1997-data_in!B1997,0)))))</f>
        <v/>
      </c>
      <c r="H1997" s="8" t="str">
        <f>IF(A1997="","",IF(data_in!M1997="United States","United States",IF(data_in!M1997="Canada","Canada",IF(data_in!M1997="United Kingdom","United Kingdom","Other Country"))))</f>
        <v>United States</v>
      </c>
      <c r="I1997" s="8" t="str">
        <f>IF(A1997="","",IF(data_in!K1997="Unknown","Unknown",IF(data_in!K1997&lt;=10,"Very Small",IF(data_in!K1997&lt;=100,"Small",IF(data_in!K1997&lt;=500,"Medium",IF(data_in!K1997&gt;500,"Large","Error"))))))</f>
        <v>Medium</v>
      </c>
      <c r="J1997" s="8" t="str">
        <f>IF(C1997=1,TEXT(data_in!E1997,"mm-yyyy"),"")</f>
        <v/>
      </c>
      <c r="K1997" s="8" t="str">
        <f>IF(A1997="","",IF(data_in!I1997="Website","Website",IF(data_in!I1997="Paid Search","Paid Search",IF(data_in!I1997="Slack","Slack","Other Channel"))))</f>
        <v>Website</v>
      </c>
      <c r="L1997" s="10">
        <f>IF(A1997="","",ROUND(N$3-data_in!B1997,0))</f>
        <v>122</v>
      </c>
    </row>
    <row r="1998" spans="1:12">
      <c r="A1998" s="8" t="str">
        <f>IF(data_in!A1998="","",data_in!A1998)</f>
        <v>47636140-3de0-43d5-aa9d-1c9998495822</v>
      </c>
      <c r="B1998" s="12">
        <f>IF(A1998="","",data_in!B1998)</f>
        <v>43860.9533912037</v>
      </c>
      <c r="C1998" s="8">
        <f>IF(A1998="","",IF(data_in!E1998="NULL",0,1))</f>
        <v>0</v>
      </c>
      <c r="D1998" s="8" t="str">
        <f>IF(A1998="","",IF(data_in!E1998="NULL","",ROUND(data_in!E1998-data_in!B1998,0)))</f>
        <v/>
      </c>
      <c r="E1998" s="8">
        <f>IF(A1998="","",IF(data_in!C1998="NULL",0,IF(data_in!C1998&gt;data_in!E1998,0,1)))</f>
        <v>0</v>
      </c>
      <c r="F1998" s="8" t="str">
        <f>IF(OR(A1998="",E1998=0),"",IF(data_in!C1998="NULL","",ROUND(data_in!C1998-data_in!B1998,0)))</f>
        <v/>
      </c>
      <c r="G1998" s="8" t="str">
        <f>IF(OR(A1998="",E1998=0),"",IF(data_in!C1998="NULL","",IF(D1998="",ROUND(data_in!D1998-data_in!B1998,0),MIN(D1998,ROUND(data_in!D1998-data_in!B1998,0)))))</f>
        <v/>
      </c>
      <c r="H1998" s="8" t="str">
        <f>IF(A1998="","",IF(data_in!M1998="United States","United States",IF(data_in!M1998="Canada","Canada",IF(data_in!M1998="United Kingdom","United Kingdom","Other Country"))))</f>
        <v>Other Country</v>
      </c>
      <c r="I1998" s="8" t="str">
        <f>IF(A1998="","",IF(data_in!K1998="Unknown","Unknown",IF(data_in!K1998&lt;=10,"Very Small",IF(data_in!K1998&lt;=100,"Small",IF(data_in!K1998&lt;=500,"Medium",IF(data_in!K1998&gt;500,"Large","Error"))))))</f>
        <v>Small</v>
      </c>
      <c r="J1998" s="8" t="str">
        <f>IF(C1998=1,TEXT(data_in!E1998,"mm-yyyy"),"")</f>
        <v/>
      </c>
      <c r="K1998" s="8" t="str">
        <f>IF(A1998="","",IF(data_in!I1998="Website","Website",IF(data_in!I1998="Paid Search","Paid Search",IF(data_in!I1998="Slack","Slack","Other Channel"))))</f>
        <v>Website</v>
      </c>
      <c r="L1998" s="10">
        <f>IF(A1998="","",ROUND(N$3-data_in!B1998,0))</f>
        <v>122</v>
      </c>
    </row>
    <row r="1999" spans="1:12">
      <c r="A1999" s="8" t="str">
        <f>IF(data_in!A1999="","",data_in!A1999)</f>
        <v>33b36147-c093-4ec0-a91c-c4ddd613e6e0</v>
      </c>
      <c r="B1999" s="12">
        <f>IF(A1999="","",data_in!B1999)</f>
        <v>43860.952465277776</v>
      </c>
      <c r="C1999" s="8">
        <f>IF(A1999="","",IF(data_in!E1999="NULL",0,1))</f>
        <v>0</v>
      </c>
      <c r="D1999" s="8" t="str">
        <f>IF(A1999="","",IF(data_in!E1999="NULL","",ROUND(data_in!E1999-data_in!B1999,0)))</f>
        <v/>
      </c>
      <c r="E1999" s="8">
        <f>IF(A1999="","",IF(data_in!C1999="NULL",0,IF(data_in!C1999&gt;data_in!E1999,0,1)))</f>
        <v>0</v>
      </c>
      <c r="F1999" s="8" t="str">
        <f>IF(OR(A1999="",E1999=0),"",IF(data_in!C1999="NULL","",ROUND(data_in!C1999-data_in!B1999,0)))</f>
        <v/>
      </c>
      <c r="G1999" s="8" t="str">
        <f>IF(OR(A1999="",E1999=0),"",IF(data_in!C1999="NULL","",IF(D1999="",ROUND(data_in!D1999-data_in!B1999,0),MIN(D1999,ROUND(data_in!D1999-data_in!B1999,0)))))</f>
        <v/>
      </c>
      <c r="H1999" s="8" t="str">
        <f>IF(A1999="","",IF(data_in!M1999="United States","United States",IF(data_in!M1999="Canada","Canada",IF(data_in!M1999="United Kingdom","United Kingdom","Other Country"))))</f>
        <v>United States</v>
      </c>
      <c r="I1999" s="8" t="str">
        <f>IF(A1999="","",IF(data_in!K1999="Unknown","Unknown",IF(data_in!K1999&lt;=10,"Very Small",IF(data_in!K1999&lt;=100,"Small",IF(data_in!K1999&lt;=500,"Medium",IF(data_in!K1999&gt;500,"Large","Error"))))))</f>
        <v>Very Small</v>
      </c>
      <c r="J1999" s="8" t="str">
        <f>IF(C1999=1,TEXT(data_in!E1999,"mm-yyyy"),"")</f>
        <v/>
      </c>
      <c r="K1999" s="8" t="str">
        <f>IF(A1999="","",IF(data_in!I1999="Website","Website",IF(data_in!I1999="Paid Search","Paid Search",IF(data_in!I1999="Slack","Slack","Other Channel"))))</f>
        <v>Website</v>
      </c>
      <c r="L1999" s="10">
        <f>IF(A1999="","",ROUND(N$3-data_in!B1999,0))</f>
        <v>122</v>
      </c>
    </row>
    <row r="2000" spans="1:12">
      <c r="A2000" s="8" t="str">
        <f>IF(data_in!A2000="","",data_in!A2000)</f>
        <v>6276b6f5-42ac-4aed-840e-dbab960cde45</v>
      </c>
      <c r="B2000" s="12">
        <f>IF(A2000="","",data_in!B2000)</f>
        <v>43860.933379629627</v>
      </c>
      <c r="C2000" s="8">
        <f>IF(A2000="","",IF(data_in!E2000="NULL",0,1))</f>
        <v>0</v>
      </c>
      <c r="D2000" s="8" t="str">
        <f>IF(A2000="","",IF(data_in!E2000="NULL","",ROUND(data_in!E2000-data_in!B2000,0)))</f>
        <v/>
      </c>
      <c r="E2000" s="8">
        <f>IF(A2000="","",IF(data_in!C2000="NULL",0,IF(data_in!C2000&gt;data_in!E2000,0,1)))</f>
        <v>0</v>
      </c>
      <c r="F2000" s="8" t="str">
        <f>IF(OR(A2000="",E2000=0),"",IF(data_in!C2000="NULL","",ROUND(data_in!C2000-data_in!B2000,0)))</f>
        <v/>
      </c>
      <c r="G2000" s="8" t="str">
        <f>IF(OR(A2000="",E2000=0),"",IF(data_in!C2000="NULL","",IF(D2000="",ROUND(data_in!D2000-data_in!B2000,0),MIN(D2000,ROUND(data_in!D2000-data_in!B2000,0)))))</f>
        <v/>
      </c>
      <c r="H2000" s="8" t="str">
        <f>IF(A2000="","",IF(data_in!M2000="United States","United States",IF(data_in!M2000="Canada","Canada",IF(data_in!M2000="United Kingdom","United Kingdom","Other Country"))))</f>
        <v>United States</v>
      </c>
      <c r="I2000" s="8" t="str">
        <f>IF(A2000="","",IF(data_in!K2000="Unknown","Unknown",IF(data_in!K2000&lt;=10,"Very Small",IF(data_in!K2000&lt;=100,"Small",IF(data_in!K2000&lt;=500,"Medium",IF(data_in!K2000&gt;500,"Large","Error"))))))</f>
        <v>Very Small</v>
      </c>
      <c r="J2000" s="8" t="str">
        <f>IF(C2000=1,TEXT(data_in!E2000,"mm-yyyy"),"")</f>
        <v/>
      </c>
      <c r="K2000" s="8" t="str">
        <f>IF(A2000="","",IF(data_in!I2000="Website","Website",IF(data_in!I2000="Paid Search","Paid Search",IF(data_in!I2000="Slack","Slack","Other Channel"))))</f>
        <v>Paid Search</v>
      </c>
      <c r="L2000" s="10">
        <f>IF(A2000="","",ROUND(N$3-data_in!B2000,0))</f>
        <v>122</v>
      </c>
    </row>
    <row r="2001" spans="1:12">
      <c r="A2001" s="8" t="str">
        <f>IF(data_in!A2001="","",data_in!A2001)</f>
        <v>38d070f6-be86-48bc-afc2-6d7fd71a4114</v>
      </c>
      <c r="B2001" s="12">
        <f>IF(A2001="","",data_in!B2001)</f>
        <v>43861.02443287037</v>
      </c>
      <c r="C2001" s="8">
        <f>IF(A2001="","",IF(data_in!E2001="NULL",0,1))</f>
        <v>0</v>
      </c>
      <c r="D2001" s="8" t="str">
        <f>IF(A2001="","",IF(data_in!E2001="NULL","",ROUND(data_in!E2001-data_in!B2001,0)))</f>
        <v/>
      </c>
      <c r="E2001" s="8">
        <f>IF(A2001="","",IF(data_in!C2001="NULL",0,IF(data_in!C2001&gt;data_in!E2001,0,1)))</f>
        <v>0</v>
      </c>
      <c r="F2001" s="8" t="str">
        <f>IF(OR(A2001="",E2001=0),"",IF(data_in!C2001="NULL","",ROUND(data_in!C2001-data_in!B2001,0)))</f>
        <v/>
      </c>
      <c r="G2001" s="8" t="str">
        <f>IF(OR(A2001="",E2001=0),"",IF(data_in!C2001="NULL","",IF(D2001="",ROUND(data_in!D2001-data_in!B2001,0),MIN(D2001,ROUND(data_in!D2001-data_in!B2001,0)))))</f>
        <v/>
      </c>
      <c r="H2001" s="8" t="str">
        <f>IF(A2001="","",IF(data_in!M2001="United States","United States",IF(data_in!M2001="Canada","Canada",IF(data_in!M2001="United Kingdom","United Kingdom","Other Country"))))</f>
        <v>Other Country</v>
      </c>
      <c r="I2001" s="8" t="str">
        <f>IF(A2001="","",IF(data_in!K2001="Unknown","Unknown",IF(data_in!K2001&lt;=10,"Very Small",IF(data_in!K2001&lt;=100,"Small",IF(data_in!K2001&lt;=500,"Medium",IF(data_in!K2001&gt;500,"Large","Error"))))))</f>
        <v>Very Small</v>
      </c>
      <c r="J2001" s="8" t="str">
        <f>IF(C2001=1,TEXT(data_in!E2001,"mm-yyyy"),"")</f>
        <v/>
      </c>
      <c r="K2001" s="8" t="str">
        <f>IF(A2001="","",IF(data_in!I2001="Website","Website",IF(data_in!I2001="Paid Search","Paid Search",IF(data_in!I2001="Slack","Slack","Other Channel"))))</f>
        <v>Website</v>
      </c>
      <c r="L2001" s="10">
        <f>IF(A2001="","",ROUND(N$3-data_in!B2001,0))</f>
        <v>122</v>
      </c>
    </row>
    <row r="2002" spans="1:12">
      <c r="A2002" s="8" t="str">
        <f>IF(data_in!A2002="","",data_in!A2002)</f>
        <v>b65ad6cd-1e39-46ff-bc92-839a8c3bd91a</v>
      </c>
      <c r="B2002" s="12">
        <f>IF(A2002="","",data_in!B2002)</f>
        <v>43908.726145833331</v>
      </c>
      <c r="C2002" s="8">
        <f>IF(A2002="","",IF(data_in!E2002="NULL",0,1))</f>
        <v>0</v>
      </c>
      <c r="D2002" s="8" t="str">
        <f>IF(A2002="","",IF(data_in!E2002="NULL","",ROUND(data_in!E2002-data_in!B2002,0)))</f>
        <v/>
      </c>
      <c r="E2002" s="8">
        <f>IF(A2002="","",IF(data_in!C2002="NULL",0,IF(data_in!C2002&gt;data_in!E2002,0,1)))</f>
        <v>0</v>
      </c>
      <c r="F2002" s="8" t="str">
        <f>IF(OR(A2002="",E2002=0),"",IF(data_in!C2002="NULL","",ROUND(data_in!C2002-data_in!B2002,0)))</f>
        <v/>
      </c>
      <c r="G2002" s="8" t="str">
        <f>IF(OR(A2002="",E2002=0),"",IF(data_in!C2002="NULL","",IF(D2002="",ROUND(data_in!D2002-data_in!B2002,0),MIN(D2002,ROUND(data_in!D2002-data_in!B2002,0)))))</f>
        <v/>
      </c>
      <c r="H2002" s="8" t="str">
        <f>IF(A2002="","",IF(data_in!M2002="United States","United States",IF(data_in!M2002="Canada","Canada",IF(data_in!M2002="United Kingdom","United Kingdom","Other Country"))))</f>
        <v>Other Country</v>
      </c>
      <c r="I2002" s="8" t="str">
        <f>IF(A2002="","",IF(data_in!K2002="Unknown","Unknown",IF(data_in!K2002&lt;=10,"Very Small",IF(data_in!K2002&lt;=100,"Small",IF(data_in!K2002&lt;=500,"Medium",IF(data_in!K2002&gt;500,"Large","Error"))))))</f>
        <v>Very Small</v>
      </c>
      <c r="J2002" s="8" t="str">
        <f>IF(C2002=1,TEXT(data_in!E2002,"mm-yyyy"),"")</f>
        <v/>
      </c>
      <c r="K2002" s="8" t="str">
        <f>IF(A2002="","",IF(data_in!I2002="Website","Website",IF(data_in!I2002="Paid Search","Paid Search",IF(data_in!I2002="Slack","Slack","Other Channel"))))</f>
        <v>Other Channel</v>
      </c>
      <c r="L2002" s="10">
        <f>IF(A2002="","",ROUND(N$3-data_in!B2002,0))</f>
        <v>74</v>
      </c>
    </row>
    <row r="2003" spans="1:12">
      <c r="A2003" s="8" t="str">
        <f>IF(data_in!A2003="","",data_in!A2003)</f>
        <v>9335e007-4aea-45b1-aae7-d286cdeac57c</v>
      </c>
      <c r="B2003" s="12">
        <f>IF(A2003="","",data_in!B2003)</f>
        <v>43861.086747685185</v>
      </c>
      <c r="C2003" s="8">
        <f>IF(A2003="","",IF(data_in!E2003="NULL",0,1))</f>
        <v>1</v>
      </c>
      <c r="D2003" s="8">
        <f>IF(A2003="","",IF(data_in!E2003="NULL","",ROUND(data_in!E2003-data_in!B2003,0)))</f>
        <v>29</v>
      </c>
      <c r="E2003" s="8">
        <f>IF(A2003="","",IF(data_in!C2003="NULL",0,IF(data_in!C2003&gt;data_in!E2003,0,1)))</f>
        <v>1</v>
      </c>
      <c r="F2003" s="8">
        <f>IF(OR(A2003="",E2003=0),"",IF(data_in!C2003="NULL","",ROUND(data_in!C2003-data_in!B2003,0)))</f>
        <v>0</v>
      </c>
      <c r="G2003" s="8">
        <f>IF(OR(A2003="",E2003=0),"",IF(data_in!C2003="NULL","",IF(D2003="",ROUND(data_in!D2003-data_in!B2003,0),MIN(D2003,ROUND(data_in!D2003-data_in!B2003,0)))))</f>
        <v>29</v>
      </c>
      <c r="H2003" s="8" t="str">
        <f>IF(A2003="","",IF(data_in!M2003="United States","United States",IF(data_in!M2003="Canada","Canada",IF(data_in!M2003="United Kingdom","United Kingdom","Other Country"))))</f>
        <v>United States</v>
      </c>
      <c r="I2003" s="8" t="str">
        <f>IF(A2003="","",IF(data_in!K2003="Unknown","Unknown",IF(data_in!K2003&lt;=10,"Very Small",IF(data_in!K2003&lt;=100,"Small",IF(data_in!K2003&lt;=500,"Medium",IF(data_in!K2003&gt;500,"Large","Error"))))))</f>
        <v>Large</v>
      </c>
      <c r="J2003" s="8" t="str">
        <f>IF(C2003=1,TEXT(data_in!E2003,"mm-yyyy"),"")</f>
        <v>02-2020</v>
      </c>
      <c r="K2003" s="8" t="str">
        <f>IF(A2003="","",IF(data_in!I2003="Website","Website",IF(data_in!I2003="Paid Search","Paid Search",IF(data_in!I2003="Slack","Slack","Other Channel"))))</f>
        <v>Website</v>
      </c>
      <c r="L2003" s="10">
        <f>IF(A2003="","",ROUND(N$3-data_in!B2003,0))</f>
        <v>122</v>
      </c>
    </row>
    <row r="2004" spans="1:12">
      <c r="A2004" s="8" t="str">
        <f>IF(data_in!A2004="","",data_in!A2004)</f>
        <v>7d5a165e-ff60-47c8-920a-7204fcad857f</v>
      </c>
      <c r="B2004" s="12">
        <f>IF(A2004="","",data_in!B2004)</f>
        <v>43955.716180555559</v>
      </c>
      <c r="C2004" s="8">
        <f>IF(A2004="","",IF(data_in!E2004="NULL",0,1))</f>
        <v>0</v>
      </c>
      <c r="D2004" s="8" t="str">
        <f>IF(A2004="","",IF(data_in!E2004="NULL","",ROUND(data_in!E2004-data_in!B2004,0)))</f>
        <v/>
      </c>
      <c r="E2004" s="8">
        <f>IF(A2004="","",IF(data_in!C2004="NULL",0,IF(data_in!C2004&gt;data_in!E2004,0,1)))</f>
        <v>0</v>
      </c>
      <c r="F2004" s="8" t="str">
        <f>IF(OR(A2004="",E2004=0),"",IF(data_in!C2004="NULL","",ROUND(data_in!C2004-data_in!B2004,0)))</f>
        <v/>
      </c>
      <c r="G2004" s="8" t="str">
        <f>IF(OR(A2004="",E2004=0),"",IF(data_in!C2004="NULL","",IF(D2004="",ROUND(data_in!D2004-data_in!B2004,0),MIN(D2004,ROUND(data_in!D2004-data_in!B2004,0)))))</f>
        <v/>
      </c>
      <c r="H2004" s="8" t="str">
        <f>IF(A2004="","",IF(data_in!M2004="United States","United States",IF(data_in!M2004="Canada","Canada",IF(data_in!M2004="United Kingdom","United Kingdom","Other Country"))))</f>
        <v>United Kingdom</v>
      </c>
      <c r="I2004" s="8" t="str">
        <f>IF(A2004="","",IF(data_in!K2004="Unknown","Unknown",IF(data_in!K2004&lt;=10,"Very Small",IF(data_in!K2004&lt;=100,"Small",IF(data_in!K2004&lt;=500,"Medium",IF(data_in!K2004&gt;500,"Large","Error"))))))</f>
        <v>Very Small</v>
      </c>
      <c r="J2004" s="8" t="str">
        <f>IF(C2004=1,TEXT(data_in!E2004,"mm-yyyy"),"")</f>
        <v/>
      </c>
      <c r="K2004" s="8" t="str">
        <f>IF(A2004="","",IF(data_in!I2004="Website","Website",IF(data_in!I2004="Paid Search","Paid Search",IF(data_in!I2004="Slack","Slack","Other Channel"))))</f>
        <v>Other Channel</v>
      </c>
      <c r="L2004" s="10">
        <f>IF(A2004="","",ROUND(N$3-data_in!B2004,0))</f>
        <v>27</v>
      </c>
    </row>
    <row r="2005" spans="1:12">
      <c r="A2005" s="8" t="str">
        <f>IF(data_in!A2005="","",data_in!A2005)</f>
        <v>10b08ddf-1d7d-4e1c-8841-e4c2faec2228</v>
      </c>
      <c r="B2005" s="12">
        <f>IF(A2005="","",data_in!B2005)</f>
        <v>43955.720451388886</v>
      </c>
      <c r="C2005" s="8">
        <f>IF(A2005="","",IF(data_in!E2005="NULL",0,1))</f>
        <v>0</v>
      </c>
      <c r="D2005" s="8" t="str">
        <f>IF(A2005="","",IF(data_in!E2005="NULL","",ROUND(data_in!E2005-data_in!B2005,0)))</f>
        <v/>
      </c>
      <c r="E2005" s="8">
        <f>IF(A2005="","",IF(data_in!C2005="NULL",0,IF(data_in!C2005&gt;data_in!E2005,0,1)))</f>
        <v>0</v>
      </c>
      <c r="F2005" s="8" t="str">
        <f>IF(OR(A2005="",E2005=0),"",IF(data_in!C2005="NULL","",ROUND(data_in!C2005-data_in!B2005,0)))</f>
        <v/>
      </c>
      <c r="G2005" s="8" t="str">
        <f>IF(OR(A2005="",E2005=0),"",IF(data_in!C2005="NULL","",IF(D2005="",ROUND(data_in!D2005-data_in!B2005,0),MIN(D2005,ROUND(data_in!D2005-data_in!B2005,0)))))</f>
        <v/>
      </c>
      <c r="H2005" s="8" t="str">
        <f>IF(A2005="","",IF(data_in!M2005="United States","United States",IF(data_in!M2005="Canada","Canada",IF(data_in!M2005="United Kingdom","United Kingdom","Other Country"))))</f>
        <v>United States</v>
      </c>
      <c r="I2005" s="8" t="str">
        <f>IF(A2005="","",IF(data_in!K2005="Unknown","Unknown",IF(data_in!K2005&lt;=10,"Very Small",IF(data_in!K2005&lt;=100,"Small",IF(data_in!K2005&lt;=500,"Medium",IF(data_in!K2005&gt;500,"Large","Error"))))))</f>
        <v>Small</v>
      </c>
      <c r="J2005" s="8" t="str">
        <f>IF(C2005=1,TEXT(data_in!E2005,"mm-yyyy"),"")</f>
        <v/>
      </c>
      <c r="K2005" s="8" t="str">
        <f>IF(A2005="","",IF(data_in!I2005="Website","Website",IF(data_in!I2005="Paid Search","Paid Search",IF(data_in!I2005="Slack","Slack","Other Channel"))))</f>
        <v>Paid Search</v>
      </c>
      <c r="L2005" s="10">
        <f>IF(A2005="","",ROUND(N$3-data_in!B2005,0))</f>
        <v>27</v>
      </c>
    </row>
    <row r="2006" spans="1:12">
      <c r="A2006" s="8" t="str">
        <f>IF(data_in!A2006="","",data_in!A2006)</f>
        <v>d3dc735b-43c7-48e6-a49a-652224bf719c</v>
      </c>
      <c r="B2006" s="12">
        <f>IF(A2006="","",data_in!B2006)</f>
        <v>43955.761111111111</v>
      </c>
      <c r="C2006" s="8">
        <f>IF(A2006="","",IF(data_in!E2006="NULL",0,1))</f>
        <v>0</v>
      </c>
      <c r="D2006" s="8" t="str">
        <f>IF(A2006="","",IF(data_in!E2006="NULL","",ROUND(data_in!E2006-data_in!B2006,0)))</f>
        <v/>
      </c>
      <c r="E2006" s="8">
        <f>IF(A2006="","",IF(data_in!C2006="NULL",0,IF(data_in!C2006&gt;data_in!E2006,0,1)))</f>
        <v>1</v>
      </c>
      <c r="F2006" s="8">
        <f>IF(OR(A2006="",E2006=0),"",IF(data_in!C2006="NULL","",ROUND(data_in!C2006-data_in!B2006,0)))</f>
        <v>0</v>
      </c>
      <c r="G2006" s="8">
        <f>IF(OR(A2006="",E2006=0),"",IF(data_in!C2006="NULL","",IF(D2006="",ROUND(data_in!D2006-data_in!B2006,0),MIN(D2006,ROUND(data_in!D2006-data_in!B2006,0)))))</f>
        <v>14</v>
      </c>
      <c r="H2006" s="8" t="str">
        <f>IF(A2006="","",IF(data_in!M2006="United States","United States",IF(data_in!M2006="Canada","Canada",IF(data_in!M2006="United Kingdom","United Kingdom","Other Country"))))</f>
        <v>Other Country</v>
      </c>
      <c r="I2006" s="8" t="str">
        <f>IF(A2006="","",IF(data_in!K2006="Unknown","Unknown",IF(data_in!K2006&lt;=10,"Very Small",IF(data_in!K2006&lt;=100,"Small",IF(data_in!K2006&lt;=500,"Medium",IF(data_in!K2006&gt;500,"Large","Error"))))))</f>
        <v>Small</v>
      </c>
      <c r="J2006" s="8" t="str">
        <f>IF(C2006=1,TEXT(data_in!E2006,"mm-yyyy"),"")</f>
        <v/>
      </c>
      <c r="K2006" s="8" t="str">
        <f>IF(A2006="","",IF(data_in!I2006="Website","Website",IF(data_in!I2006="Paid Search","Paid Search",IF(data_in!I2006="Slack","Slack","Other Channel"))))</f>
        <v>Website</v>
      </c>
      <c r="L2006" s="10">
        <f>IF(A2006="","",ROUND(N$3-data_in!B2006,0))</f>
        <v>27</v>
      </c>
    </row>
    <row r="2007" spans="1:12">
      <c r="A2007" s="8" t="str">
        <f>IF(data_in!A2007="","",data_in!A2007)</f>
        <v>73ecbe50-d6ac-4df0-87f5-bf4881dc797a</v>
      </c>
      <c r="B2007" s="12">
        <f>IF(A2007="","",data_in!B2007)</f>
        <v>43955.767048611109</v>
      </c>
      <c r="C2007" s="8">
        <f>IF(A2007="","",IF(data_in!E2007="NULL",0,1))</f>
        <v>0</v>
      </c>
      <c r="D2007" s="8" t="str">
        <f>IF(A2007="","",IF(data_in!E2007="NULL","",ROUND(data_in!E2007-data_in!B2007,0)))</f>
        <v/>
      </c>
      <c r="E2007" s="8">
        <f>IF(A2007="","",IF(data_in!C2007="NULL",0,IF(data_in!C2007&gt;data_in!E2007,0,1)))</f>
        <v>0</v>
      </c>
      <c r="F2007" s="8" t="str">
        <f>IF(OR(A2007="",E2007=0),"",IF(data_in!C2007="NULL","",ROUND(data_in!C2007-data_in!B2007,0)))</f>
        <v/>
      </c>
      <c r="G2007" s="8" t="str">
        <f>IF(OR(A2007="",E2007=0),"",IF(data_in!C2007="NULL","",IF(D2007="",ROUND(data_in!D2007-data_in!B2007,0),MIN(D2007,ROUND(data_in!D2007-data_in!B2007,0)))))</f>
        <v/>
      </c>
      <c r="H2007" s="8" t="str">
        <f>IF(A2007="","",IF(data_in!M2007="United States","United States",IF(data_in!M2007="Canada","Canada",IF(data_in!M2007="United Kingdom","United Kingdom","Other Country"))))</f>
        <v>Other Country</v>
      </c>
      <c r="I2007" s="8" t="str">
        <f>IF(A2007="","",IF(data_in!K2007="Unknown","Unknown",IF(data_in!K2007&lt;=10,"Very Small",IF(data_in!K2007&lt;=100,"Small",IF(data_in!K2007&lt;=500,"Medium",IF(data_in!K2007&gt;500,"Large","Error"))))))</f>
        <v>Very Small</v>
      </c>
      <c r="J2007" s="8" t="str">
        <f>IF(C2007=1,TEXT(data_in!E2007,"mm-yyyy"),"")</f>
        <v/>
      </c>
      <c r="K2007" s="8" t="str">
        <f>IF(A2007="","",IF(data_in!I2007="Website","Website",IF(data_in!I2007="Paid Search","Paid Search",IF(data_in!I2007="Slack","Slack","Other Channel"))))</f>
        <v>Website</v>
      </c>
      <c r="L2007" s="10">
        <f>IF(A2007="","",ROUND(N$3-data_in!B2007,0))</f>
        <v>27</v>
      </c>
    </row>
    <row r="2008" spans="1:12">
      <c r="A2008" s="8" t="str">
        <f>IF(data_in!A2008="","",data_in!A2008)</f>
        <v>b3be576a-89a5-442f-a61b-b0ff2901a823</v>
      </c>
      <c r="B2008" s="12">
        <f>IF(A2008="","",data_in!B2008)</f>
        <v>43955.782152777778</v>
      </c>
      <c r="C2008" s="8">
        <f>IF(A2008="","",IF(data_in!E2008="NULL",0,1))</f>
        <v>0</v>
      </c>
      <c r="D2008" s="8" t="str">
        <f>IF(A2008="","",IF(data_in!E2008="NULL","",ROUND(data_in!E2008-data_in!B2008,0)))</f>
        <v/>
      </c>
      <c r="E2008" s="8">
        <f>IF(A2008="","",IF(data_in!C2008="NULL",0,IF(data_in!C2008&gt;data_in!E2008,0,1)))</f>
        <v>0</v>
      </c>
      <c r="F2008" s="8" t="str">
        <f>IF(OR(A2008="",E2008=0),"",IF(data_in!C2008="NULL","",ROUND(data_in!C2008-data_in!B2008,0)))</f>
        <v/>
      </c>
      <c r="G2008" s="8" t="str">
        <f>IF(OR(A2008="",E2008=0),"",IF(data_in!C2008="NULL","",IF(D2008="",ROUND(data_in!D2008-data_in!B2008,0),MIN(D2008,ROUND(data_in!D2008-data_in!B2008,0)))))</f>
        <v/>
      </c>
      <c r="H2008" s="8" t="str">
        <f>IF(A2008="","",IF(data_in!M2008="United States","United States",IF(data_in!M2008="Canada","Canada",IF(data_in!M2008="United Kingdom","United Kingdom","Other Country"))))</f>
        <v>Other Country</v>
      </c>
      <c r="I2008" s="8" t="str">
        <f>IF(A2008="","",IF(data_in!K2008="Unknown","Unknown",IF(data_in!K2008&lt;=10,"Very Small",IF(data_in!K2008&lt;=100,"Small",IF(data_in!K2008&lt;=500,"Medium",IF(data_in!K2008&gt;500,"Large","Error"))))))</f>
        <v>Very Small</v>
      </c>
      <c r="J2008" s="8" t="str">
        <f>IF(C2008=1,TEXT(data_in!E2008,"mm-yyyy"),"")</f>
        <v/>
      </c>
      <c r="K2008" s="8" t="str">
        <f>IF(A2008="","",IF(data_in!I2008="Website","Website",IF(data_in!I2008="Paid Search","Paid Search",IF(data_in!I2008="Slack","Slack","Other Channel"))))</f>
        <v>Website</v>
      </c>
      <c r="L2008" s="10">
        <f>IF(A2008="","",ROUND(N$3-data_in!B2008,0))</f>
        <v>27</v>
      </c>
    </row>
    <row r="2009" spans="1:12">
      <c r="A2009" s="8" t="str">
        <f>IF(data_in!A2009="","",data_in!A2009)</f>
        <v>46a98047-a1f8-43b5-95c3-b0961ca35387</v>
      </c>
      <c r="B2009" s="12">
        <f>IF(A2009="","",data_in!B2009)</f>
        <v>43955.793287037035</v>
      </c>
      <c r="C2009" s="8">
        <f>IF(A2009="","",IF(data_in!E2009="NULL",0,1))</f>
        <v>0</v>
      </c>
      <c r="D2009" s="8" t="str">
        <f>IF(A2009="","",IF(data_in!E2009="NULL","",ROUND(data_in!E2009-data_in!B2009,0)))</f>
        <v/>
      </c>
      <c r="E2009" s="8">
        <f>IF(A2009="","",IF(data_in!C2009="NULL",0,IF(data_in!C2009&gt;data_in!E2009,0,1)))</f>
        <v>0</v>
      </c>
      <c r="F2009" s="8" t="str">
        <f>IF(OR(A2009="",E2009=0),"",IF(data_in!C2009="NULL","",ROUND(data_in!C2009-data_in!B2009,0)))</f>
        <v/>
      </c>
      <c r="G2009" s="8" t="str">
        <f>IF(OR(A2009="",E2009=0),"",IF(data_in!C2009="NULL","",IF(D2009="",ROUND(data_in!D2009-data_in!B2009,0),MIN(D2009,ROUND(data_in!D2009-data_in!B2009,0)))))</f>
        <v/>
      </c>
      <c r="H2009" s="8" t="str">
        <f>IF(A2009="","",IF(data_in!M2009="United States","United States",IF(data_in!M2009="Canada","Canada",IF(data_in!M2009="United Kingdom","United Kingdom","Other Country"))))</f>
        <v>United States</v>
      </c>
      <c r="I2009" s="8" t="str">
        <f>IF(A2009="","",IF(data_in!K2009="Unknown","Unknown",IF(data_in!K2009&lt;=10,"Very Small",IF(data_in!K2009&lt;=100,"Small",IF(data_in!K2009&lt;=500,"Medium",IF(data_in!K2009&gt;500,"Large","Error"))))))</f>
        <v>Small</v>
      </c>
      <c r="J2009" s="8" t="str">
        <f>IF(C2009=1,TEXT(data_in!E2009,"mm-yyyy"),"")</f>
        <v/>
      </c>
      <c r="K2009" s="8" t="str">
        <f>IF(A2009="","",IF(data_in!I2009="Website","Website",IF(data_in!I2009="Paid Search","Paid Search",IF(data_in!I2009="Slack","Slack","Other Channel"))))</f>
        <v>Website</v>
      </c>
      <c r="L2009" s="10">
        <f>IF(A2009="","",ROUND(N$3-data_in!B2009,0))</f>
        <v>27</v>
      </c>
    </row>
    <row r="2010" spans="1:12">
      <c r="A2010" s="8" t="str">
        <f>IF(data_in!A2010="","",data_in!A2010)</f>
        <v>5e078875-1b1c-4da4-9cb8-1a70122669f7</v>
      </c>
      <c r="B2010" s="12">
        <f>IF(A2010="","",data_in!B2010)</f>
        <v>43955.793981481482</v>
      </c>
      <c r="C2010" s="8">
        <f>IF(A2010="","",IF(data_in!E2010="NULL",0,1))</f>
        <v>0</v>
      </c>
      <c r="D2010" s="8" t="str">
        <f>IF(A2010="","",IF(data_in!E2010="NULL","",ROUND(data_in!E2010-data_in!B2010,0)))</f>
        <v/>
      </c>
      <c r="E2010" s="8">
        <f>IF(A2010="","",IF(data_in!C2010="NULL",0,IF(data_in!C2010&gt;data_in!E2010,0,1)))</f>
        <v>0</v>
      </c>
      <c r="F2010" s="8" t="str">
        <f>IF(OR(A2010="",E2010=0),"",IF(data_in!C2010="NULL","",ROUND(data_in!C2010-data_in!B2010,0)))</f>
        <v/>
      </c>
      <c r="G2010" s="8" t="str">
        <f>IF(OR(A2010="",E2010=0),"",IF(data_in!C2010="NULL","",IF(D2010="",ROUND(data_in!D2010-data_in!B2010,0),MIN(D2010,ROUND(data_in!D2010-data_in!B2010,0)))))</f>
        <v/>
      </c>
      <c r="H2010" s="8" t="str">
        <f>IF(A2010="","",IF(data_in!M2010="United States","United States",IF(data_in!M2010="Canada","Canada",IF(data_in!M2010="United Kingdom","United Kingdom","Other Country"))))</f>
        <v>United States</v>
      </c>
      <c r="I2010" s="8" t="str">
        <f>IF(A2010="","",IF(data_in!K2010="Unknown","Unknown",IF(data_in!K2010&lt;=10,"Very Small",IF(data_in!K2010&lt;=100,"Small",IF(data_in!K2010&lt;=500,"Medium",IF(data_in!K2010&gt;500,"Large","Error"))))))</f>
        <v>Large</v>
      </c>
      <c r="J2010" s="8" t="str">
        <f>IF(C2010=1,TEXT(data_in!E2010,"mm-yyyy"),"")</f>
        <v/>
      </c>
      <c r="K2010" s="8" t="str">
        <f>IF(A2010="","",IF(data_in!I2010="Website","Website",IF(data_in!I2010="Paid Search","Paid Search",IF(data_in!I2010="Slack","Slack","Other Channel"))))</f>
        <v>Website</v>
      </c>
      <c r="L2010" s="10">
        <f>IF(A2010="","",ROUND(N$3-data_in!B2010,0))</f>
        <v>27</v>
      </c>
    </row>
    <row r="2011" spans="1:12">
      <c r="A2011" s="8" t="str">
        <f>IF(data_in!A2011="","",data_in!A2011)</f>
        <v>a3be99fa-07ae-486a-8fd6-7ea243537483</v>
      </c>
      <c r="B2011" s="12">
        <f>IF(A2011="","",data_in!B2011)</f>
        <v>43955.856782407405</v>
      </c>
      <c r="C2011" s="8">
        <f>IF(A2011="","",IF(data_in!E2011="NULL",0,1))</f>
        <v>0</v>
      </c>
      <c r="D2011" s="8" t="str">
        <f>IF(A2011="","",IF(data_in!E2011="NULL","",ROUND(data_in!E2011-data_in!B2011,0)))</f>
        <v/>
      </c>
      <c r="E2011" s="8">
        <f>IF(A2011="","",IF(data_in!C2011="NULL",0,IF(data_in!C2011&gt;data_in!E2011,0,1)))</f>
        <v>0</v>
      </c>
      <c r="F2011" s="8" t="str">
        <f>IF(OR(A2011="",E2011=0),"",IF(data_in!C2011="NULL","",ROUND(data_in!C2011-data_in!B2011,0)))</f>
        <v/>
      </c>
      <c r="G2011" s="8" t="str">
        <f>IF(OR(A2011="",E2011=0),"",IF(data_in!C2011="NULL","",IF(D2011="",ROUND(data_in!D2011-data_in!B2011,0),MIN(D2011,ROUND(data_in!D2011-data_in!B2011,0)))))</f>
        <v/>
      </c>
      <c r="H2011" s="8" t="str">
        <f>IF(A2011="","",IF(data_in!M2011="United States","United States",IF(data_in!M2011="Canada","Canada",IF(data_in!M2011="United Kingdom","United Kingdom","Other Country"))))</f>
        <v>United Kingdom</v>
      </c>
      <c r="I2011" s="8" t="str">
        <f>IF(A2011="","",IF(data_in!K2011="Unknown","Unknown",IF(data_in!K2011&lt;=10,"Very Small",IF(data_in!K2011&lt;=100,"Small",IF(data_in!K2011&lt;=500,"Medium",IF(data_in!K2011&gt;500,"Large","Error"))))))</f>
        <v>Small</v>
      </c>
      <c r="J2011" s="8" t="str">
        <f>IF(C2011=1,TEXT(data_in!E2011,"mm-yyyy"),"")</f>
        <v/>
      </c>
      <c r="K2011" s="8" t="str">
        <f>IF(A2011="","",IF(data_in!I2011="Website","Website",IF(data_in!I2011="Paid Search","Paid Search",IF(data_in!I2011="Slack","Slack","Other Channel"))))</f>
        <v>Website</v>
      </c>
      <c r="L2011" s="10">
        <f>IF(A2011="","",ROUND(N$3-data_in!B2011,0))</f>
        <v>27</v>
      </c>
    </row>
    <row r="2012" spans="1:12">
      <c r="A2012" s="8" t="str">
        <f>IF(data_in!A2012="","",data_in!A2012)</f>
        <v>9d07fce0-c082-488f-bf9b-ff7461726cb6</v>
      </c>
      <c r="B2012" s="12">
        <f>IF(A2012="","",data_in!B2012)</f>
        <v>43955.809444444443</v>
      </c>
      <c r="C2012" s="8">
        <f>IF(A2012="","",IF(data_in!E2012="NULL",0,1))</f>
        <v>0</v>
      </c>
      <c r="D2012" s="8" t="str">
        <f>IF(A2012="","",IF(data_in!E2012="NULL","",ROUND(data_in!E2012-data_in!B2012,0)))</f>
        <v/>
      </c>
      <c r="E2012" s="8">
        <f>IF(A2012="","",IF(data_in!C2012="NULL",0,IF(data_in!C2012&gt;data_in!E2012,0,1)))</f>
        <v>0</v>
      </c>
      <c r="F2012" s="8" t="str">
        <f>IF(OR(A2012="",E2012=0),"",IF(data_in!C2012="NULL","",ROUND(data_in!C2012-data_in!B2012,0)))</f>
        <v/>
      </c>
      <c r="G2012" s="8" t="str">
        <f>IF(OR(A2012="",E2012=0),"",IF(data_in!C2012="NULL","",IF(D2012="",ROUND(data_in!D2012-data_in!B2012,0),MIN(D2012,ROUND(data_in!D2012-data_in!B2012,0)))))</f>
        <v/>
      </c>
      <c r="H2012" s="8" t="str">
        <f>IF(A2012="","",IF(data_in!M2012="United States","United States",IF(data_in!M2012="Canada","Canada",IF(data_in!M2012="United Kingdom","United Kingdom","Other Country"))))</f>
        <v>Canada</v>
      </c>
      <c r="I2012" s="8" t="str">
        <f>IF(A2012="","",IF(data_in!K2012="Unknown","Unknown",IF(data_in!K2012&lt;=10,"Very Small",IF(data_in!K2012&lt;=100,"Small",IF(data_in!K2012&lt;=500,"Medium",IF(data_in!K2012&gt;500,"Large","Error"))))))</f>
        <v>Very Small</v>
      </c>
      <c r="J2012" s="8" t="str">
        <f>IF(C2012=1,TEXT(data_in!E2012,"mm-yyyy"),"")</f>
        <v/>
      </c>
      <c r="K2012" s="8" t="str">
        <f>IF(A2012="","",IF(data_in!I2012="Website","Website",IF(data_in!I2012="Paid Search","Paid Search",IF(data_in!I2012="Slack","Slack","Other Channel"))))</f>
        <v>Other Channel</v>
      </c>
      <c r="L2012" s="10">
        <f>IF(A2012="","",ROUND(N$3-data_in!B2012,0))</f>
        <v>27</v>
      </c>
    </row>
    <row r="2013" spans="1:12">
      <c r="A2013" s="8" t="str">
        <f>IF(data_in!A2013="","",data_in!A2013)</f>
        <v>c86278d8-7a07-4f1e-a473-219df4b08368</v>
      </c>
      <c r="B2013" s="12">
        <f>IF(A2013="","",data_in!B2013)</f>
        <v>43955.826678240737</v>
      </c>
      <c r="C2013" s="8">
        <f>IF(A2013="","",IF(data_in!E2013="NULL",0,1))</f>
        <v>0</v>
      </c>
      <c r="D2013" s="8" t="str">
        <f>IF(A2013="","",IF(data_in!E2013="NULL","",ROUND(data_in!E2013-data_in!B2013,0)))</f>
        <v/>
      </c>
      <c r="E2013" s="8">
        <f>IF(A2013="","",IF(data_in!C2013="NULL",0,IF(data_in!C2013&gt;data_in!E2013,0,1)))</f>
        <v>0</v>
      </c>
      <c r="F2013" s="8" t="str">
        <f>IF(OR(A2013="",E2013=0),"",IF(data_in!C2013="NULL","",ROUND(data_in!C2013-data_in!B2013,0)))</f>
        <v/>
      </c>
      <c r="G2013" s="8" t="str">
        <f>IF(OR(A2013="",E2013=0),"",IF(data_in!C2013="NULL","",IF(D2013="",ROUND(data_in!D2013-data_in!B2013,0),MIN(D2013,ROUND(data_in!D2013-data_in!B2013,0)))))</f>
        <v/>
      </c>
      <c r="H2013" s="8" t="str">
        <f>IF(A2013="","",IF(data_in!M2013="United States","United States",IF(data_in!M2013="Canada","Canada",IF(data_in!M2013="United Kingdom","United Kingdom","Other Country"))))</f>
        <v>Other Country</v>
      </c>
      <c r="I2013" s="8" t="str">
        <f>IF(A2013="","",IF(data_in!K2013="Unknown","Unknown",IF(data_in!K2013&lt;=10,"Very Small",IF(data_in!K2013&lt;=100,"Small",IF(data_in!K2013&lt;=500,"Medium",IF(data_in!K2013&gt;500,"Large","Error"))))))</f>
        <v>Very Small</v>
      </c>
      <c r="J2013" s="8" t="str">
        <f>IF(C2013=1,TEXT(data_in!E2013,"mm-yyyy"),"")</f>
        <v/>
      </c>
      <c r="K2013" s="8" t="str">
        <f>IF(A2013="","",IF(data_in!I2013="Website","Website",IF(data_in!I2013="Paid Search","Paid Search",IF(data_in!I2013="Slack","Slack","Other Channel"))))</f>
        <v>Website</v>
      </c>
      <c r="L2013" s="10">
        <f>IF(A2013="","",ROUND(N$3-data_in!B2013,0))</f>
        <v>27</v>
      </c>
    </row>
    <row r="2014" spans="1:12">
      <c r="A2014" s="8" t="str">
        <f>IF(data_in!A2014="","",data_in!A2014)</f>
        <v>3a18a8ed-7d13-4a12-ae91-0dab77da0256</v>
      </c>
      <c r="B2014" s="12">
        <f>IF(A2014="","",data_in!B2014)</f>
        <v>43955.862812500003</v>
      </c>
      <c r="C2014" s="8">
        <f>IF(A2014="","",IF(data_in!E2014="NULL",0,1))</f>
        <v>0</v>
      </c>
      <c r="D2014" s="8" t="str">
        <f>IF(A2014="","",IF(data_in!E2014="NULL","",ROUND(data_in!E2014-data_in!B2014,0)))</f>
        <v/>
      </c>
      <c r="E2014" s="8">
        <f>IF(A2014="","",IF(data_in!C2014="NULL",0,IF(data_in!C2014&gt;data_in!E2014,0,1)))</f>
        <v>0</v>
      </c>
      <c r="F2014" s="8" t="str">
        <f>IF(OR(A2014="",E2014=0),"",IF(data_in!C2014="NULL","",ROUND(data_in!C2014-data_in!B2014,0)))</f>
        <v/>
      </c>
      <c r="G2014" s="8" t="str">
        <f>IF(OR(A2014="",E2014=0),"",IF(data_in!C2014="NULL","",IF(D2014="",ROUND(data_in!D2014-data_in!B2014,0),MIN(D2014,ROUND(data_in!D2014-data_in!B2014,0)))))</f>
        <v/>
      </c>
      <c r="H2014" s="8" t="str">
        <f>IF(A2014="","",IF(data_in!M2014="United States","United States",IF(data_in!M2014="Canada","Canada",IF(data_in!M2014="United Kingdom","United Kingdom","Other Country"))))</f>
        <v>Canada</v>
      </c>
      <c r="I2014" s="8" t="str">
        <f>IF(A2014="","",IF(data_in!K2014="Unknown","Unknown",IF(data_in!K2014&lt;=10,"Very Small",IF(data_in!K2014&lt;=100,"Small",IF(data_in!K2014&lt;=500,"Medium",IF(data_in!K2014&gt;500,"Large","Error"))))))</f>
        <v>Medium</v>
      </c>
      <c r="J2014" s="8" t="str">
        <f>IF(C2014=1,TEXT(data_in!E2014,"mm-yyyy"),"")</f>
        <v/>
      </c>
      <c r="K2014" s="8" t="str">
        <f>IF(A2014="","",IF(data_in!I2014="Website","Website",IF(data_in!I2014="Paid Search","Paid Search",IF(data_in!I2014="Slack","Slack","Other Channel"))))</f>
        <v>Website</v>
      </c>
      <c r="L2014" s="10">
        <f>IF(A2014="","",ROUND(N$3-data_in!B2014,0))</f>
        <v>27</v>
      </c>
    </row>
    <row r="2015" spans="1:12">
      <c r="A2015" s="8" t="str">
        <f>IF(data_in!A2015="","",data_in!A2015)</f>
        <v>1976587f-eb0a-4467-b30b-d5d02dbddc72</v>
      </c>
      <c r="B2015" s="12">
        <f>IF(A2015="","",data_in!B2015)</f>
        <v>43956.04111111111</v>
      </c>
      <c r="C2015" s="8">
        <f>IF(A2015="","",IF(data_in!E2015="NULL",0,1))</f>
        <v>0</v>
      </c>
      <c r="D2015" s="8" t="str">
        <f>IF(A2015="","",IF(data_in!E2015="NULL","",ROUND(data_in!E2015-data_in!B2015,0)))</f>
        <v/>
      </c>
      <c r="E2015" s="8">
        <f>IF(A2015="","",IF(data_in!C2015="NULL",0,IF(data_in!C2015&gt;data_in!E2015,0,1)))</f>
        <v>0</v>
      </c>
      <c r="F2015" s="8" t="str">
        <f>IF(OR(A2015="",E2015=0),"",IF(data_in!C2015="NULL","",ROUND(data_in!C2015-data_in!B2015,0)))</f>
        <v/>
      </c>
      <c r="G2015" s="8" t="str">
        <f>IF(OR(A2015="",E2015=0),"",IF(data_in!C2015="NULL","",IF(D2015="",ROUND(data_in!D2015-data_in!B2015,0),MIN(D2015,ROUND(data_in!D2015-data_in!B2015,0)))))</f>
        <v/>
      </c>
      <c r="H2015" s="8" t="str">
        <f>IF(A2015="","",IF(data_in!M2015="United States","United States",IF(data_in!M2015="Canada","Canada",IF(data_in!M2015="United Kingdom","United Kingdom","Other Country"))))</f>
        <v>Other Country</v>
      </c>
      <c r="I2015" s="8" t="str">
        <f>IF(A2015="","",IF(data_in!K2015="Unknown","Unknown",IF(data_in!K2015&lt;=10,"Very Small",IF(data_in!K2015&lt;=100,"Small",IF(data_in!K2015&lt;=500,"Medium",IF(data_in!K2015&gt;500,"Large","Error"))))))</f>
        <v>Small</v>
      </c>
      <c r="J2015" s="8" t="str">
        <f>IF(C2015=1,TEXT(data_in!E2015,"mm-yyyy"),"")</f>
        <v/>
      </c>
      <c r="K2015" s="8" t="str">
        <f>IF(A2015="","",IF(data_in!I2015="Website","Website",IF(data_in!I2015="Paid Search","Paid Search",IF(data_in!I2015="Slack","Slack","Other Channel"))))</f>
        <v>Website</v>
      </c>
      <c r="L2015" s="10">
        <f>IF(A2015="","",ROUND(N$3-data_in!B2015,0))</f>
        <v>27</v>
      </c>
    </row>
    <row r="2016" spans="1:12">
      <c r="A2016" s="8" t="str">
        <f>IF(data_in!A2016="","",data_in!A2016)</f>
        <v>ff6dfe6b-2265-4933-86a8-8cab97459beb</v>
      </c>
      <c r="B2016" s="12">
        <f>IF(A2016="","",data_in!B2016)</f>
        <v>43956.041493055556</v>
      </c>
      <c r="C2016" s="8">
        <f>IF(A2016="","",IF(data_in!E2016="NULL",0,1))</f>
        <v>0</v>
      </c>
      <c r="D2016" s="8" t="str">
        <f>IF(A2016="","",IF(data_in!E2016="NULL","",ROUND(data_in!E2016-data_in!B2016,0)))</f>
        <v/>
      </c>
      <c r="E2016" s="8">
        <f>IF(A2016="","",IF(data_in!C2016="NULL",0,IF(data_in!C2016&gt;data_in!E2016,0,1)))</f>
        <v>0</v>
      </c>
      <c r="F2016" s="8" t="str">
        <f>IF(OR(A2016="",E2016=0),"",IF(data_in!C2016="NULL","",ROUND(data_in!C2016-data_in!B2016,0)))</f>
        <v/>
      </c>
      <c r="G2016" s="8" t="str">
        <f>IF(OR(A2016="",E2016=0),"",IF(data_in!C2016="NULL","",IF(D2016="",ROUND(data_in!D2016-data_in!B2016,0),MIN(D2016,ROUND(data_in!D2016-data_in!B2016,0)))))</f>
        <v/>
      </c>
      <c r="H2016" s="8" t="str">
        <f>IF(A2016="","",IF(data_in!M2016="United States","United States",IF(data_in!M2016="Canada","Canada",IF(data_in!M2016="United Kingdom","United Kingdom","Other Country"))))</f>
        <v>Other Country</v>
      </c>
      <c r="I2016" s="8" t="str">
        <f>IF(A2016="","",IF(data_in!K2016="Unknown","Unknown",IF(data_in!K2016&lt;=10,"Very Small",IF(data_in!K2016&lt;=100,"Small",IF(data_in!K2016&lt;=500,"Medium",IF(data_in!K2016&gt;500,"Large","Error"))))))</f>
        <v>Very Small</v>
      </c>
      <c r="J2016" s="8" t="str">
        <f>IF(C2016=1,TEXT(data_in!E2016,"mm-yyyy"),"")</f>
        <v/>
      </c>
      <c r="K2016" s="8" t="str">
        <f>IF(A2016="","",IF(data_in!I2016="Website","Website",IF(data_in!I2016="Paid Search","Paid Search",IF(data_in!I2016="Slack","Slack","Other Channel"))))</f>
        <v>Website</v>
      </c>
      <c r="L2016" s="10">
        <f>IF(A2016="","",ROUND(N$3-data_in!B2016,0))</f>
        <v>27</v>
      </c>
    </row>
    <row r="2017" spans="1:12">
      <c r="A2017" s="8" t="str">
        <f>IF(data_in!A2017="","",data_in!A2017)</f>
        <v>3e2606b4-6b15-4690-a32e-02580c4ccff3</v>
      </c>
      <c r="B2017" s="12">
        <f>IF(A2017="","",data_in!B2017)</f>
        <v>43956.036041666666</v>
      </c>
      <c r="C2017" s="8">
        <f>IF(A2017="","",IF(data_in!E2017="NULL",0,1))</f>
        <v>0</v>
      </c>
      <c r="D2017" s="8" t="str">
        <f>IF(A2017="","",IF(data_in!E2017="NULL","",ROUND(data_in!E2017-data_in!B2017,0)))</f>
        <v/>
      </c>
      <c r="E2017" s="8">
        <f>IF(A2017="","",IF(data_in!C2017="NULL",0,IF(data_in!C2017&gt;data_in!E2017,0,1)))</f>
        <v>0</v>
      </c>
      <c r="F2017" s="8" t="str">
        <f>IF(OR(A2017="",E2017=0),"",IF(data_in!C2017="NULL","",ROUND(data_in!C2017-data_in!B2017,0)))</f>
        <v/>
      </c>
      <c r="G2017" s="8" t="str">
        <f>IF(OR(A2017="",E2017=0),"",IF(data_in!C2017="NULL","",IF(D2017="",ROUND(data_in!D2017-data_in!B2017,0),MIN(D2017,ROUND(data_in!D2017-data_in!B2017,0)))))</f>
        <v/>
      </c>
      <c r="H2017" s="8" t="str">
        <f>IF(A2017="","",IF(data_in!M2017="United States","United States",IF(data_in!M2017="Canada","Canada",IF(data_in!M2017="United Kingdom","United Kingdom","Other Country"))))</f>
        <v>Other Country</v>
      </c>
      <c r="I2017" s="8" t="str">
        <f>IF(A2017="","",IF(data_in!K2017="Unknown","Unknown",IF(data_in!K2017&lt;=10,"Very Small",IF(data_in!K2017&lt;=100,"Small",IF(data_in!K2017&lt;=500,"Medium",IF(data_in!K2017&gt;500,"Large","Error"))))))</f>
        <v>Small</v>
      </c>
      <c r="J2017" s="8" t="str">
        <f>IF(C2017=1,TEXT(data_in!E2017,"mm-yyyy"),"")</f>
        <v/>
      </c>
      <c r="K2017" s="8" t="str">
        <f>IF(A2017="","",IF(data_in!I2017="Website","Website",IF(data_in!I2017="Paid Search","Paid Search",IF(data_in!I2017="Slack","Slack","Other Channel"))))</f>
        <v>Website</v>
      </c>
      <c r="L2017" s="10">
        <f>IF(A2017="","",ROUND(N$3-data_in!B2017,0))</f>
        <v>27</v>
      </c>
    </row>
    <row r="2018" spans="1:12">
      <c r="A2018" s="8" t="str">
        <f>IF(data_in!A2018="","",data_in!A2018)</f>
        <v>279f45ca-543a-446b-b93e-1980d73a55b2</v>
      </c>
      <c r="B2018" s="12">
        <f>IF(A2018="","",data_in!B2018)</f>
        <v>43956.043946759259</v>
      </c>
      <c r="C2018" s="8">
        <f>IF(A2018="","",IF(data_in!E2018="NULL",0,1))</f>
        <v>0</v>
      </c>
      <c r="D2018" s="8" t="str">
        <f>IF(A2018="","",IF(data_in!E2018="NULL","",ROUND(data_in!E2018-data_in!B2018,0)))</f>
        <v/>
      </c>
      <c r="E2018" s="8">
        <f>IF(A2018="","",IF(data_in!C2018="NULL",0,IF(data_in!C2018&gt;data_in!E2018,0,1)))</f>
        <v>0</v>
      </c>
      <c r="F2018" s="8" t="str">
        <f>IF(OR(A2018="",E2018=0),"",IF(data_in!C2018="NULL","",ROUND(data_in!C2018-data_in!B2018,0)))</f>
        <v/>
      </c>
      <c r="G2018" s="8" t="str">
        <f>IF(OR(A2018="",E2018=0),"",IF(data_in!C2018="NULL","",IF(D2018="",ROUND(data_in!D2018-data_in!B2018,0),MIN(D2018,ROUND(data_in!D2018-data_in!B2018,0)))))</f>
        <v/>
      </c>
      <c r="H2018" s="8" t="str">
        <f>IF(A2018="","",IF(data_in!M2018="United States","United States",IF(data_in!M2018="Canada","Canada",IF(data_in!M2018="United Kingdom","United Kingdom","Other Country"))))</f>
        <v>United States</v>
      </c>
      <c r="I2018" s="8" t="str">
        <f>IF(A2018="","",IF(data_in!K2018="Unknown","Unknown",IF(data_in!K2018&lt;=10,"Very Small",IF(data_in!K2018&lt;=100,"Small",IF(data_in!K2018&lt;=500,"Medium",IF(data_in!K2018&gt;500,"Large","Error"))))))</f>
        <v>Small</v>
      </c>
      <c r="J2018" s="8" t="str">
        <f>IF(C2018=1,TEXT(data_in!E2018,"mm-yyyy"),"")</f>
        <v/>
      </c>
      <c r="K2018" s="8" t="str">
        <f>IF(A2018="","",IF(data_in!I2018="Website","Website",IF(data_in!I2018="Paid Search","Paid Search",IF(data_in!I2018="Slack","Slack","Other Channel"))))</f>
        <v>Website</v>
      </c>
      <c r="L2018" s="10">
        <f>IF(A2018="","",ROUND(N$3-data_in!B2018,0))</f>
        <v>27</v>
      </c>
    </row>
    <row r="2019" spans="1:12">
      <c r="A2019" s="8" t="str">
        <f>IF(data_in!A2019="","",data_in!A2019)</f>
        <v>82a54e32-b6a0-47f5-8d66-58a73fbfbd8c</v>
      </c>
      <c r="B2019" s="12">
        <f>IF(A2019="","",data_in!B2019)</f>
        <v>43956.095925925925</v>
      </c>
      <c r="C2019" s="8">
        <f>IF(A2019="","",IF(data_in!E2019="NULL",0,1))</f>
        <v>0</v>
      </c>
      <c r="D2019" s="8" t="str">
        <f>IF(A2019="","",IF(data_in!E2019="NULL","",ROUND(data_in!E2019-data_in!B2019,0)))</f>
        <v/>
      </c>
      <c r="E2019" s="8">
        <f>IF(A2019="","",IF(data_in!C2019="NULL",0,IF(data_in!C2019&gt;data_in!E2019,0,1)))</f>
        <v>0</v>
      </c>
      <c r="F2019" s="8" t="str">
        <f>IF(OR(A2019="",E2019=0),"",IF(data_in!C2019="NULL","",ROUND(data_in!C2019-data_in!B2019,0)))</f>
        <v/>
      </c>
      <c r="G2019" s="8" t="str">
        <f>IF(OR(A2019="",E2019=0),"",IF(data_in!C2019="NULL","",IF(D2019="",ROUND(data_in!D2019-data_in!B2019,0),MIN(D2019,ROUND(data_in!D2019-data_in!B2019,0)))))</f>
        <v/>
      </c>
      <c r="H2019" s="8" t="str">
        <f>IF(A2019="","",IF(data_in!M2019="United States","United States",IF(data_in!M2019="Canada","Canada",IF(data_in!M2019="United Kingdom","United Kingdom","Other Country"))))</f>
        <v>Other Country</v>
      </c>
      <c r="I2019" s="8" t="str">
        <f>IF(A2019="","",IF(data_in!K2019="Unknown","Unknown",IF(data_in!K2019&lt;=10,"Very Small",IF(data_in!K2019&lt;=100,"Small",IF(data_in!K2019&lt;=500,"Medium",IF(data_in!K2019&gt;500,"Large","Error"))))))</f>
        <v>Very Small</v>
      </c>
      <c r="J2019" s="8" t="str">
        <f>IF(C2019=1,TEXT(data_in!E2019,"mm-yyyy"),"")</f>
        <v/>
      </c>
      <c r="K2019" s="8" t="str">
        <f>IF(A2019="","",IF(data_in!I2019="Website","Website",IF(data_in!I2019="Paid Search","Paid Search",IF(data_in!I2019="Slack","Slack","Other Channel"))))</f>
        <v>Website</v>
      </c>
      <c r="L2019" s="10">
        <f>IF(A2019="","",ROUND(N$3-data_in!B2019,0))</f>
        <v>27</v>
      </c>
    </row>
    <row r="2020" spans="1:12">
      <c r="A2020" s="8" t="str">
        <f>IF(data_in!A2020="","",data_in!A2020)</f>
        <v>5e46a6f2-95c7-4f0f-90e0-248b9c133678</v>
      </c>
      <c r="B2020" s="12">
        <f>IF(A2020="","",data_in!B2020)</f>
        <v>43956.339189814818</v>
      </c>
      <c r="C2020" s="8">
        <f>IF(A2020="","",IF(data_in!E2020="NULL",0,1))</f>
        <v>0</v>
      </c>
      <c r="D2020" s="8" t="str">
        <f>IF(A2020="","",IF(data_in!E2020="NULL","",ROUND(data_in!E2020-data_in!B2020,0)))</f>
        <v/>
      </c>
      <c r="E2020" s="8">
        <f>IF(A2020="","",IF(data_in!C2020="NULL",0,IF(data_in!C2020&gt;data_in!E2020,0,1)))</f>
        <v>1</v>
      </c>
      <c r="F2020" s="8">
        <f>IF(OR(A2020="",E2020=0),"",IF(data_in!C2020="NULL","",ROUND(data_in!C2020-data_in!B2020,0)))</f>
        <v>0</v>
      </c>
      <c r="G2020" s="8">
        <f>IF(OR(A2020="",E2020=0),"",IF(data_in!C2020="NULL","",IF(D2020="",ROUND(data_in!D2020-data_in!B2020,0),MIN(D2020,ROUND(data_in!D2020-data_in!B2020,0)))))</f>
        <v>14</v>
      </c>
      <c r="H2020" s="8" t="str">
        <f>IF(A2020="","",IF(data_in!M2020="United States","United States",IF(data_in!M2020="Canada","Canada",IF(data_in!M2020="United Kingdom","United Kingdom","Other Country"))))</f>
        <v>Other Country</v>
      </c>
      <c r="I2020" s="8" t="str">
        <f>IF(A2020="","",IF(data_in!K2020="Unknown","Unknown",IF(data_in!K2020&lt;=10,"Very Small",IF(data_in!K2020&lt;=100,"Small",IF(data_in!K2020&lt;=500,"Medium",IF(data_in!K2020&gt;500,"Large","Error"))))))</f>
        <v>Small</v>
      </c>
      <c r="J2020" s="8" t="str">
        <f>IF(C2020=1,TEXT(data_in!E2020,"mm-yyyy"),"")</f>
        <v/>
      </c>
      <c r="K2020" s="8" t="str">
        <f>IF(A2020="","",IF(data_in!I2020="Website","Website",IF(data_in!I2020="Paid Search","Paid Search",IF(data_in!I2020="Slack","Slack","Other Channel"))))</f>
        <v>Website</v>
      </c>
      <c r="L2020" s="10">
        <f>IF(A2020="","",ROUND(N$3-data_in!B2020,0))</f>
        <v>27</v>
      </c>
    </row>
    <row r="2021" spans="1:12">
      <c r="A2021" s="8" t="str">
        <f>IF(data_in!A2021="","",data_in!A2021)</f>
        <v>140dad9a-ff2f-492f-93b2-851e4ff46cd2</v>
      </c>
      <c r="B2021" s="12">
        <f>IF(A2021="","",data_in!B2021)</f>
        <v>43956.281122685185</v>
      </c>
      <c r="C2021" s="8">
        <f>IF(A2021="","",IF(data_in!E2021="NULL",0,1))</f>
        <v>0</v>
      </c>
      <c r="D2021" s="8" t="str">
        <f>IF(A2021="","",IF(data_in!E2021="NULL","",ROUND(data_in!E2021-data_in!B2021,0)))</f>
        <v/>
      </c>
      <c r="E2021" s="8">
        <f>IF(A2021="","",IF(data_in!C2021="NULL",0,IF(data_in!C2021&gt;data_in!E2021,0,1)))</f>
        <v>0</v>
      </c>
      <c r="F2021" s="8" t="str">
        <f>IF(OR(A2021="",E2021=0),"",IF(data_in!C2021="NULL","",ROUND(data_in!C2021-data_in!B2021,0)))</f>
        <v/>
      </c>
      <c r="G2021" s="8" t="str">
        <f>IF(OR(A2021="",E2021=0),"",IF(data_in!C2021="NULL","",IF(D2021="",ROUND(data_in!D2021-data_in!B2021,0),MIN(D2021,ROUND(data_in!D2021-data_in!B2021,0)))))</f>
        <v/>
      </c>
      <c r="H2021" s="8" t="str">
        <f>IF(A2021="","",IF(data_in!M2021="United States","United States",IF(data_in!M2021="Canada","Canada",IF(data_in!M2021="United Kingdom","United Kingdom","Other Country"))))</f>
        <v>Other Country</v>
      </c>
      <c r="I2021" s="8" t="str">
        <f>IF(A2021="","",IF(data_in!K2021="Unknown","Unknown",IF(data_in!K2021&lt;=10,"Very Small",IF(data_in!K2021&lt;=100,"Small",IF(data_in!K2021&lt;=500,"Medium",IF(data_in!K2021&gt;500,"Large","Error"))))))</f>
        <v>Very Small</v>
      </c>
      <c r="J2021" s="8" t="str">
        <f>IF(C2021=1,TEXT(data_in!E2021,"mm-yyyy"),"")</f>
        <v/>
      </c>
      <c r="K2021" s="8" t="str">
        <f>IF(A2021="","",IF(data_in!I2021="Website","Website",IF(data_in!I2021="Paid Search","Paid Search",IF(data_in!I2021="Slack","Slack","Other Channel"))))</f>
        <v>Website</v>
      </c>
      <c r="L2021" s="10">
        <f>IF(A2021="","",ROUND(N$3-data_in!B2021,0))</f>
        <v>27</v>
      </c>
    </row>
    <row r="2022" spans="1:12">
      <c r="A2022" s="8" t="str">
        <f>IF(data_in!A2022="","",data_in!A2022)</f>
        <v>5fa4d80b-0c90-4864-911a-342c5121509e</v>
      </c>
      <c r="B2022" s="12">
        <f>IF(A2022="","",data_in!B2022)</f>
        <v>43956.310925925929</v>
      </c>
      <c r="C2022" s="8">
        <f>IF(A2022="","",IF(data_in!E2022="NULL",0,1))</f>
        <v>0</v>
      </c>
      <c r="D2022" s="8" t="str">
        <f>IF(A2022="","",IF(data_in!E2022="NULL","",ROUND(data_in!E2022-data_in!B2022,0)))</f>
        <v/>
      </c>
      <c r="E2022" s="8">
        <f>IF(A2022="","",IF(data_in!C2022="NULL",0,IF(data_in!C2022&gt;data_in!E2022,0,1)))</f>
        <v>0</v>
      </c>
      <c r="F2022" s="8" t="str">
        <f>IF(OR(A2022="",E2022=0),"",IF(data_in!C2022="NULL","",ROUND(data_in!C2022-data_in!B2022,0)))</f>
        <v/>
      </c>
      <c r="G2022" s="8" t="str">
        <f>IF(OR(A2022="",E2022=0),"",IF(data_in!C2022="NULL","",IF(D2022="",ROUND(data_in!D2022-data_in!B2022,0),MIN(D2022,ROUND(data_in!D2022-data_in!B2022,0)))))</f>
        <v/>
      </c>
      <c r="H2022" s="8" t="str">
        <f>IF(A2022="","",IF(data_in!M2022="United States","United States",IF(data_in!M2022="Canada","Canada",IF(data_in!M2022="United Kingdom","United Kingdom","Other Country"))))</f>
        <v>Other Country</v>
      </c>
      <c r="I2022" s="8" t="str">
        <f>IF(A2022="","",IF(data_in!K2022="Unknown","Unknown",IF(data_in!K2022&lt;=10,"Very Small",IF(data_in!K2022&lt;=100,"Small",IF(data_in!K2022&lt;=500,"Medium",IF(data_in!K2022&gt;500,"Large","Error"))))))</f>
        <v>Small</v>
      </c>
      <c r="J2022" s="8" t="str">
        <f>IF(C2022=1,TEXT(data_in!E2022,"mm-yyyy"),"")</f>
        <v/>
      </c>
      <c r="K2022" s="8" t="str">
        <f>IF(A2022="","",IF(data_in!I2022="Website","Website",IF(data_in!I2022="Paid Search","Paid Search",IF(data_in!I2022="Slack","Slack","Other Channel"))))</f>
        <v>Website</v>
      </c>
      <c r="L2022" s="10">
        <f>IF(A2022="","",ROUND(N$3-data_in!B2022,0))</f>
        <v>27</v>
      </c>
    </row>
    <row r="2023" spans="1:12">
      <c r="A2023" s="8" t="str">
        <f>IF(data_in!A2023="","",data_in!A2023)</f>
        <v>d030f16c-e1c2-48ad-93ec-2d5090bfc426</v>
      </c>
      <c r="B2023" s="12">
        <f>IF(A2023="","",data_in!B2023)</f>
        <v>43861.453182870369</v>
      </c>
      <c r="C2023" s="8">
        <f>IF(A2023="","",IF(data_in!E2023="NULL",0,1))</f>
        <v>0</v>
      </c>
      <c r="D2023" s="8" t="str">
        <f>IF(A2023="","",IF(data_in!E2023="NULL","",ROUND(data_in!E2023-data_in!B2023,0)))</f>
        <v/>
      </c>
      <c r="E2023" s="8">
        <f>IF(A2023="","",IF(data_in!C2023="NULL",0,IF(data_in!C2023&gt;data_in!E2023,0,1)))</f>
        <v>1</v>
      </c>
      <c r="F2023" s="8">
        <f>IF(OR(A2023="",E2023=0),"",IF(data_in!C2023="NULL","",ROUND(data_in!C2023-data_in!B2023,0)))</f>
        <v>0</v>
      </c>
      <c r="G2023" s="8">
        <f>IF(OR(A2023="",E2023=0),"",IF(data_in!C2023="NULL","",IF(D2023="",ROUND(data_in!D2023-data_in!B2023,0),MIN(D2023,ROUND(data_in!D2023-data_in!B2023,0)))))</f>
        <v>30</v>
      </c>
      <c r="H2023" s="8" t="str">
        <f>IF(A2023="","",IF(data_in!M2023="United States","United States",IF(data_in!M2023="Canada","Canada",IF(data_in!M2023="United Kingdom","United Kingdom","Other Country"))))</f>
        <v>Other Country</v>
      </c>
      <c r="I2023" s="8" t="str">
        <f>IF(A2023="","",IF(data_in!K2023="Unknown","Unknown",IF(data_in!K2023&lt;=10,"Very Small",IF(data_in!K2023&lt;=100,"Small",IF(data_in!K2023&lt;=500,"Medium",IF(data_in!K2023&gt;500,"Large","Error"))))))</f>
        <v>Small</v>
      </c>
      <c r="J2023" s="8" t="str">
        <f>IF(C2023=1,TEXT(data_in!E2023,"mm-yyyy"),"")</f>
        <v/>
      </c>
      <c r="K2023" s="8" t="str">
        <f>IF(A2023="","",IF(data_in!I2023="Website","Website",IF(data_in!I2023="Paid Search","Paid Search",IF(data_in!I2023="Slack","Slack","Other Channel"))))</f>
        <v>Website</v>
      </c>
      <c r="L2023" s="10">
        <f>IF(A2023="","",ROUND(N$3-data_in!B2023,0))</f>
        <v>122</v>
      </c>
    </row>
    <row r="2024" spans="1:12">
      <c r="A2024" s="8" t="str">
        <f>IF(data_in!A2024="","",data_in!A2024)</f>
        <v>207c8f6d-ad63-44f7-8f70-61d95aa63c8f</v>
      </c>
      <c r="B2024" s="12">
        <f>IF(A2024="","",data_in!B2024)</f>
        <v>43861.175798611112</v>
      </c>
      <c r="C2024" s="8">
        <f>IF(A2024="","",IF(data_in!E2024="NULL",0,1))</f>
        <v>0</v>
      </c>
      <c r="D2024" s="8" t="str">
        <f>IF(A2024="","",IF(data_in!E2024="NULL","",ROUND(data_in!E2024-data_in!B2024,0)))</f>
        <v/>
      </c>
      <c r="E2024" s="8">
        <f>IF(A2024="","",IF(data_in!C2024="NULL",0,IF(data_in!C2024&gt;data_in!E2024,0,1)))</f>
        <v>0</v>
      </c>
      <c r="F2024" s="8" t="str">
        <f>IF(OR(A2024="",E2024=0),"",IF(data_in!C2024="NULL","",ROUND(data_in!C2024-data_in!B2024,0)))</f>
        <v/>
      </c>
      <c r="G2024" s="8" t="str">
        <f>IF(OR(A2024="",E2024=0),"",IF(data_in!C2024="NULL","",IF(D2024="",ROUND(data_in!D2024-data_in!B2024,0),MIN(D2024,ROUND(data_in!D2024-data_in!B2024,0)))))</f>
        <v/>
      </c>
      <c r="H2024" s="8" t="str">
        <f>IF(A2024="","",IF(data_in!M2024="United States","United States",IF(data_in!M2024="Canada","Canada",IF(data_in!M2024="United Kingdom","United Kingdom","Other Country"))))</f>
        <v>United States</v>
      </c>
      <c r="I2024" s="8" t="str">
        <f>IF(A2024="","",IF(data_in!K2024="Unknown","Unknown",IF(data_in!K2024&lt;=10,"Very Small",IF(data_in!K2024&lt;=100,"Small",IF(data_in!K2024&lt;=500,"Medium",IF(data_in!K2024&gt;500,"Large","Error"))))))</f>
        <v>Very Small</v>
      </c>
      <c r="J2024" s="8" t="str">
        <f>IF(C2024=1,TEXT(data_in!E2024,"mm-yyyy"),"")</f>
        <v/>
      </c>
      <c r="K2024" s="8" t="str">
        <f>IF(A2024="","",IF(data_in!I2024="Website","Website",IF(data_in!I2024="Paid Search","Paid Search",IF(data_in!I2024="Slack","Slack","Other Channel"))))</f>
        <v>Website</v>
      </c>
      <c r="L2024" s="10">
        <f>IF(A2024="","",ROUND(N$3-data_in!B2024,0))</f>
        <v>122</v>
      </c>
    </row>
    <row r="2025" spans="1:12">
      <c r="A2025" s="8" t="str">
        <f>IF(data_in!A2025="","",data_in!A2025)</f>
        <v>46aa9560-c8f1-4c10-8ed3-7052f62293f7</v>
      </c>
      <c r="B2025" s="12">
        <f>IF(A2025="","",data_in!B2025)</f>
        <v>43861.196620370371</v>
      </c>
      <c r="C2025" s="8">
        <f>IF(A2025="","",IF(data_in!E2025="NULL",0,1))</f>
        <v>1</v>
      </c>
      <c r="D2025" s="8">
        <f>IF(A2025="","",IF(data_in!E2025="NULL","",ROUND(data_in!E2025-data_in!B2025,0)))</f>
        <v>25</v>
      </c>
      <c r="E2025" s="8">
        <f>IF(A2025="","",IF(data_in!C2025="NULL",0,IF(data_in!C2025&gt;data_in!E2025,0,1)))</f>
        <v>1</v>
      </c>
      <c r="F2025" s="8">
        <f>IF(OR(A2025="",E2025=0),"",IF(data_in!C2025="NULL","",ROUND(data_in!C2025-data_in!B2025,0)))</f>
        <v>0</v>
      </c>
      <c r="G2025" s="8">
        <f>IF(OR(A2025="",E2025=0),"",IF(data_in!C2025="NULL","",IF(D2025="",ROUND(data_in!D2025-data_in!B2025,0),MIN(D2025,ROUND(data_in!D2025-data_in!B2025,0)))))</f>
        <v>25</v>
      </c>
      <c r="H2025" s="8" t="str">
        <f>IF(A2025="","",IF(data_in!M2025="United States","United States",IF(data_in!M2025="Canada","Canada",IF(data_in!M2025="United Kingdom","United Kingdom","Other Country"))))</f>
        <v>Other Country</v>
      </c>
      <c r="I2025" s="8" t="str">
        <f>IF(A2025="","",IF(data_in!K2025="Unknown","Unknown",IF(data_in!K2025&lt;=10,"Very Small",IF(data_in!K2025&lt;=100,"Small",IF(data_in!K2025&lt;=500,"Medium",IF(data_in!K2025&gt;500,"Large","Error"))))))</f>
        <v>Very Small</v>
      </c>
      <c r="J2025" s="8" t="str">
        <f>IF(C2025=1,TEXT(data_in!E2025,"mm-yyyy"),"")</f>
        <v>02-2020</v>
      </c>
      <c r="K2025" s="8" t="str">
        <f>IF(A2025="","",IF(data_in!I2025="Website","Website",IF(data_in!I2025="Paid Search","Paid Search",IF(data_in!I2025="Slack","Slack","Other Channel"))))</f>
        <v>Website</v>
      </c>
      <c r="L2025" s="10">
        <f>IF(A2025="","",ROUND(N$3-data_in!B2025,0))</f>
        <v>122</v>
      </c>
    </row>
    <row r="2026" spans="1:12">
      <c r="A2026" s="8" t="str">
        <f>IF(data_in!A2026="","",data_in!A2026)</f>
        <v>ff1aadbb-7289-44bc-bb36-4f4f4db674db</v>
      </c>
      <c r="B2026" s="12">
        <f>IF(A2026="","",data_in!B2026)</f>
        <v>43861.411620370367</v>
      </c>
      <c r="C2026" s="8">
        <f>IF(A2026="","",IF(data_in!E2026="NULL",0,1))</f>
        <v>0</v>
      </c>
      <c r="D2026" s="8" t="str">
        <f>IF(A2026="","",IF(data_in!E2026="NULL","",ROUND(data_in!E2026-data_in!B2026,0)))</f>
        <v/>
      </c>
      <c r="E2026" s="8">
        <f>IF(A2026="","",IF(data_in!C2026="NULL",0,IF(data_in!C2026&gt;data_in!E2026,0,1)))</f>
        <v>0</v>
      </c>
      <c r="F2026" s="8" t="str">
        <f>IF(OR(A2026="",E2026=0),"",IF(data_in!C2026="NULL","",ROUND(data_in!C2026-data_in!B2026,0)))</f>
        <v/>
      </c>
      <c r="G2026" s="8" t="str">
        <f>IF(OR(A2026="",E2026=0),"",IF(data_in!C2026="NULL","",IF(D2026="",ROUND(data_in!D2026-data_in!B2026,0),MIN(D2026,ROUND(data_in!D2026-data_in!B2026,0)))))</f>
        <v/>
      </c>
      <c r="H2026" s="8" t="str">
        <f>IF(A2026="","",IF(data_in!M2026="United States","United States",IF(data_in!M2026="Canada","Canada",IF(data_in!M2026="United Kingdom","United Kingdom","Other Country"))))</f>
        <v>Other Country</v>
      </c>
      <c r="I2026" s="8" t="str">
        <f>IF(A2026="","",IF(data_in!K2026="Unknown","Unknown",IF(data_in!K2026&lt;=10,"Very Small",IF(data_in!K2026&lt;=100,"Small",IF(data_in!K2026&lt;=500,"Medium",IF(data_in!K2026&gt;500,"Large","Error"))))))</f>
        <v>Small</v>
      </c>
      <c r="J2026" s="8" t="str">
        <f>IF(C2026=1,TEXT(data_in!E2026,"mm-yyyy"),"")</f>
        <v/>
      </c>
      <c r="K2026" s="8" t="str">
        <f>IF(A2026="","",IF(data_in!I2026="Website","Website",IF(data_in!I2026="Paid Search","Paid Search",IF(data_in!I2026="Slack","Slack","Other Channel"))))</f>
        <v>Website</v>
      </c>
      <c r="L2026" s="10">
        <f>IF(A2026="","",ROUND(N$3-data_in!B2026,0))</f>
        <v>122</v>
      </c>
    </row>
    <row r="2027" spans="1:12">
      <c r="A2027" s="8" t="str">
        <f>IF(data_in!A2027="","",data_in!A2027)</f>
        <v>e85e8c4d-d0b4-41ec-bf0b-3a2a9af82b0c</v>
      </c>
      <c r="B2027" s="12">
        <f>IF(A2027="","",data_in!B2027)</f>
        <v>43861.509409722225</v>
      </c>
      <c r="C2027" s="8">
        <f>IF(A2027="","",IF(data_in!E2027="NULL",0,1))</f>
        <v>0</v>
      </c>
      <c r="D2027" s="8" t="str">
        <f>IF(A2027="","",IF(data_in!E2027="NULL","",ROUND(data_in!E2027-data_in!B2027,0)))</f>
        <v/>
      </c>
      <c r="E2027" s="8">
        <f>IF(A2027="","",IF(data_in!C2027="NULL",0,IF(data_in!C2027&gt;data_in!E2027,0,1)))</f>
        <v>1</v>
      </c>
      <c r="F2027" s="8">
        <f>IF(OR(A2027="",E2027=0),"",IF(data_in!C2027="NULL","",ROUND(data_in!C2027-data_in!B2027,0)))</f>
        <v>0</v>
      </c>
      <c r="G2027" s="8">
        <f>IF(OR(A2027="",E2027=0),"",IF(data_in!C2027="NULL","",IF(D2027="",ROUND(data_in!D2027-data_in!B2027,0),MIN(D2027,ROUND(data_in!D2027-data_in!B2027,0)))))</f>
        <v>30</v>
      </c>
      <c r="H2027" s="8" t="str">
        <f>IF(A2027="","",IF(data_in!M2027="United States","United States",IF(data_in!M2027="Canada","Canada",IF(data_in!M2027="United Kingdom","United Kingdom","Other Country"))))</f>
        <v>Canada</v>
      </c>
      <c r="I2027" s="8" t="str">
        <f>IF(A2027="","",IF(data_in!K2027="Unknown","Unknown",IF(data_in!K2027&lt;=10,"Very Small",IF(data_in!K2027&lt;=100,"Small",IF(data_in!K2027&lt;=500,"Medium",IF(data_in!K2027&gt;500,"Large","Error"))))))</f>
        <v>Very Small</v>
      </c>
      <c r="J2027" s="8" t="str">
        <f>IF(C2027=1,TEXT(data_in!E2027,"mm-yyyy"),"")</f>
        <v/>
      </c>
      <c r="K2027" s="8" t="str">
        <f>IF(A2027="","",IF(data_in!I2027="Website","Website",IF(data_in!I2027="Paid Search","Paid Search",IF(data_in!I2027="Slack","Slack","Other Channel"))))</f>
        <v>Website</v>
      </c>
      <c r="L2027" s="10">
        <f>IF(A2027="","",ROUND(N$3-data_in!B2027,0))</f>
        <v>121</v>
      </c>
    </row>
    <row r="2028" spans="1:12">
      <c r="A2028" s="8" t="str">
        <f>IF(data_in!A2028="","",data_in!A2028)</f>
        <v>c399fbc3-6f1d-47c1-b88d-d41d26d4157a</v>
      </c>
      <c r="B2028" s="12">
        <f>IF(A2028="","",data_in!B2028)</f>
        <v>43861.230509259258</v>
      </c>
      <c r="C2028" s="8">
        <f>IF(A2028="","",IF(data_in!E2028="NULL",0,1))</f>
        <v>0</v>
      </c>
      <c r="D2028" s="8" t="str">
        <f>IF(A2028="","",IF(data_in!E2028="NULL","",ROUND(data_in!E2028-data_in!B2028,0)))</f>
        <v/>
      </c>
      <c r="E2028" s="8">
        <f>IF(A2028="","",IF(data_in!C2028="NULL",0,IF(data_in!C2028&gt;data_in!E2028,0,1)))</f>
        <v>0</v>
      </c>
      <c r="F2028" s="8" t="str">
        <f>IF(OR(A2028="",E2028=0),"",IF(data_in!C2028="NULL","",ROUND(data_in!C2028-data_in!B2028,0)))</f>
        <v/>
      </c>
      <c r="G2028" s="8" t="str">
        <f>IF(OR(A2028="",E2028=0),"",IF(data_in!C2028="NULL","",IF(D2028="",ROUND(data_in!D2028-data_in!B2028,0),MIN(D2028,ROUND(data_in!D2028-data_in!B2028,0)))))</f>
        <v/>
      </c>
      <c r="H2028" s="8" t="str">
        <f>IF(A2028="","",IF(data_in!M2028="United States","United States",IF(data_in!M2028="Canada","Canada",IF(data_in!M2028="United Kingdom","United Kingdom","Other Country"))))</f>
        <v>United States</v>
      </c>
      <c r="I2028" s="8" t="str">
        <f>IF(A2028="","",IF(data_in!K2028="Unknown","Unknown",IF(data_in!K2028&lt;=10,"Very Small",IF(data_in!K2028&lt;=100,"Small",IF(data_in!K2028&lt;=500,"Medium",IF(data_in!K2028&gt;500,"Large","Error"))))))</f>
        <v>Medium</v>
      </c>
      <c r="J2028" s="8" t="str">
        <f>IF(C2028=1,TEXT(data_in!E2028,"mm-yyyy"),"")</f>
        <v/>
      </c>
      <c r="K2028" s="8" t="str">
        <f>IF(A2028="","",IF(data_in!I2028="Website","Website",IF(data_in!I2028="Paid Search","Paid Search",IF(data_in!I2028="Slack","Slack","Other Channel"))))</f>
        <v>Website</v>
      </c>
      <c r="L2028" s="10">
        <f>IF(A2028="","",ROUND(N$3-data_in!B2028,0))</f>
        <v>122</v>
      </c>
    </row>
    <row r="2029" spans="1:12">
      <c r="A2029" s="8" t="str">
        <f>IF(data_in!A2029="","",data_in!A2029)</f>
        <v>739a0d79-e2ef-4491-8b1e-94f501956bb4</v>
      </c>
      <c r="B2029" s="12">
        <f>IF(A2029="","",data_in!B2029)</f>
        <v>43861.287951388891</v>
      </c>
      <c r="C2029" s="8">
        <f>IF(A2029="","",IF(data_in!E2029="NULL",0,1))</f>
        <v>0</v>
      </c>
      <c r="D2029" s="8" t="str">
        <f>IF(A2029="","",IF(data_in!E2029="NULL","",ROUND(data_in!E2029-data_in!B2029,0)))</f>
        <v/>
      </c>
      <c r="E2029" s="8">
        <f>IF(A2029="","",IF(data_in!C2029="NULL",0,IF(data_in!C2029&gt;data_in!E2029,0,1)))</f>
        <v>0</v>
      </c>
      <c r="F2029" s="8" t="str">
        <f>IF(OR(A2029="",E2029=0),"",IF(data_in!C2029="NULL","",ROUND(data_in!C2029-data_in!B2029,0)))</f>
        <v/>
      </c>
      <c r="G2029" s="8" t="str">
        <f>IF(OR(A2029="",E2029=0),"",IF(data_in!C2029="NULL","",IF(D2029="",ROUND(data_in!D2029-data_in!B2029,0),MIN(D2029,ROUND(data_in!D2029-data_in!B2029,0)))))</f>
        <v/>
      </c>
      <c r="H2029" s="8" t="str">
        <f>IF(A2029="","",IF(data_in!M2029="United States","United States",IF(data_in!M2029="Canada","Canada",IF(data_in!M2029="United Kingdom","United Kingdom","Other Country"))))</f>
        <v>United States</v>
      </c>
      <c r="I2029" s="8" t="str">
        <f>IF(A2029="","",IF(data_in!K2029="Unknown","Unknown",IF(data_in!K2029&lt;=10,"Very Small",IF(data_in!K2029&lt;=100,"Small",IF(data_in!K2029&lt;=500,"Medium",IF(data_in!K2029&gt;500,"Large","Error"))))))</f>
        <v>Very Small</v>
      </c>
      <c r="J2029" s="8" t="str">
        <f>IF(C2029=1,TEXT(data_in!E2029,"mm-yyyy"),"")</f>
        <v/>
      </c>
      <c r="K2029" s="8" t="str">
        <f>IF(A2029="","",IF(data_in!I2029="Website","Website",IF(data_in!I2029="Paid Search","Paid Search",IF(data_in!I2029="Slack","Slack","Other Channel"))))</f>
        <v>Website</v>
      </c>
      <c r="L2029" s="10">
        <f>IF(A2029="","",ROUND(N$3-data_in!B2029,0))</f>
        <v>122</v>
      </c>
    </row>
    <row r="2030" spans="1:12">
      <c r="A2030" s="8" t="str">
        <f>IF(data_in!A2030="","",data_in!A2030)</f>
        <v>3b05e10b-e6ac-46ab-aa3c-193152f97a6d</v>
      </c>
      <c r="B2030" s="12">
        <f>IF(A2030="","",data_in!B2030)</f>
        <v>43861.329004629632</v>
      </c>
      <c r="C2030" s="8">
        <f>IF(A2030="","",IF(data_in!E2030="NULL",0,1))</f>
        <v>0</v>
      </c>
      <c r="D2030" s="8" t="str">
        <f>IF(A2030="","",IF(data_in!E2030="NULL","",ROUND(data_in!E2030-data_in!B2030,0)))</f>
        <v/>
      </c>
      <c r="E2030" s="8">
        <f>IF(A2030="","",IF(data_in!C2030="NULL",0,IF(data_in!C2030&gt;data_in!E2030,0,1)))</f>
        <v>0</v>
      </c>
      <c r="F2030" s="8" t="str">
        <f>IF(OR(A2030="",E2030=0),"",IF(data_in!C2030="NULL","",ROUND(data_in!C2030-data_in!B2030,0)))</f>
        <v/>
      </c>
      <c r="G2030" s="8" t="str">
        <f>IF(OR(A2030="",E2030=0),"",IF(data_in!C2030="NULL","",IF(D2030="",ROUND(data_in!D2030-data_in!B2030,0),MIN(D2030,ROUND(data_in!D2030-data_in!B2030,0)))))</f>
        <v/>
      </c>
      <c r="H2030" s="8" t="str">
        <f>IF(A2030="","",IF(data_in!M2030="United States","United States",IF(data_in!M2030="Canada","Canada",IF(data_in!M2030="United Kingdom","United Kingdom","Other Country"))))</f>
        <v>United States</v>
      </c>
      <c r="I2030" s="8" t="str">
        <f>IF(A2030="","",IF(data_in!K2030="Unknown","Unknown",IF(data_in!K2030&lt;=10,"Very Small",IF(data_in!K2030&lt;=100,"Small",IF(data_in!K2030&lt;=500,"Medium",IF(data_in!K2030&gt;500,"Large","Error"))))))</f>
        <v>Very Small</v>
      </c>
      <c r="J2030" s="8" t="str">
        <f>IF(C2030=1,TEXT(data_in!E2030,"mm-yyyy"),"")</f>
        <v/>
      </c>
      <c r="K2030" s="8" t="str">
        <f>IF(A2030="","",IF(data_in!I2030="Website","Website",IF(data_in!I2030="Paid Search","Paid Search",IF(data_in!I2030="Slack","Slack","Other Channel"))))</f>
        <v>Website</v>
      </c>
      <c r="L2030" s="10">
        <f>IF(A2030="","",ROUND(N$3-data_in!B2030,0))</f>
        <v>122</v>
      </c>
    </row>
    <row r="2031" spans="1:12">
      <c r="A2031" s="8" t="str">
        <f>IF(data_in!A2031="","",data_in!A2031)</f>
        <v>d4f4f996-fa0c-4363-97be-cb9a91c1537b</v>
      </c>
      <c r="B2031" s="12">
        <f>IF(A2031="","",data_in!B2031)</f>
        <v>43861.33666666667</v>
      </c>
      <c r="C2031" s="8">
        <f>IF(A2031="","",IF(data_in!E2031="NULL",0,1))</f>
        <v>0</v>
      </c>
      <c r="D2031" s="8" t="str">
        <f>IF(A2031="","",IF(data_in!E2031="NULL","",ROUND(data_in!E2031-data_in!B2031,0)))</f>
        <v/>
      </c>
      <c r="E2031" s="8">
        <f>IF(A2031="","",IF(data_in!C2031="NULL",0,IF(data_in!C2031&gt;data_in!E2031,0,1)))</f>
        <v>0</v>
      </c>
      <c r="F2031" s="8" t="str">
        <f>IF(OR(A2031="",E2031=0),"",IF(data_in!C2031="NULL","",ROUND(data_in!C2031-data_in!B2031,0)))</f>
        <v/>
      </c>
      <c r="G2031" s="8" t="str">
        <f>IF(OR(A2031="",E2031=0),"",IF(data_in!C2031="NULL","",IF(D2031="",ROUND(data_in!D2031-data_in!B2031,0),MIN(D2031,ROUND(data_in!D2031-data_in!B2031,0)))))</f>
        <v/>
      </c>
      <c r="H2031" s="8" t="str">
        <f>IF(A2031="","",IF(data_in!M2031="United States","United States",IF(data_in!M2031="Canada","Canada",IF(data_in!M2031="United Kingdom","United Kingdom","Other Country"))))</f>
        <v>United States</v>
      </c>
      <c r="I2031" s="8" t="str">
        <f>IF(A2031="","",IF(data_in!K2031="Unknown","Unknown",IF(data_in!K2031&lt;=10,"Very Small",IF(data_in!K2031&lt;=100,"Small",IF(data_in!K2031&lt;=500,"Medium",IF(data_in!K2031&gt;500,"Large","Error"))))))</f>
        <v>Medium</v>
      </c>
      <c r="J2031" s="8" t="str">
        <f>IF(C2031=1,TEXT(data_in!E2031,"mm-yyyy"),"")</f>
        <v/>
      </c>
      <c r="K2031" s="8" t="str">
        <f>IF(A2031="","",IF(data_in!I2031="Website","Website",IF(data_in!I2031="Paid Search","Paid Search",IF(data_in!I2031="Slack","Slack","Other Channel"))))</f>
        <v>Website</v>
      </c>
      <c r="L2031" s="10">
        <f>IF(A2031="","",ROUND(N$3-data_in!B2031,0))</f>
        <v>122</v>
      </c>
    </row>
    <row r="2032" spans="1:12">
      <c r="A2032" s="8" t="str">
        <f>IF(data_in!A2032="","",data_in!A2032)</f>
        <v>5524325c-6479-443a-80d2-aa85ef930672</v>
      </c>
      <c r="B2032" s="12">
        <f>IF(A2032="","",data_in!B2032)</f>
        <v>43861.341863425929</v>
      </c>
      <c r="C2032" s="8">
        <f>IF(A2032="","",IF(data_in!E2032="NULL",0,1))</f>
        <v>0</v>
      </c>
      <c r="D2032" s="8" t="str">
        <f>IF(A2032="","",IF(data_in!E2032="NULL","",ROUND(data_in!E2032-data_in!B2032,0)))</f>
        <v/>
      </c>
      <c r="E2032" s="8">
        <f>IF(A2032="","",IF(data_in!C2032="NULL",0,IF(data_in!C2032&gt;data_in!E2032,0,1)))</f>
        <v>0</v>
      </c>
      <c r="F2032" s="8" t="str">
        <f>IF(OR(A2032="",E2032=0),"",IF(data_in!C2032="NULL","",ROUND(data_in!C2032-data_in!B2032,0)))</f>
        <v/>
      </c>
      <c r="G2032" s="8" t="str">
        <f>IF(OR(A2032="",E2032=0),"",IF(data_in!C2032="NULL","",IF(D2032="",ROUND(data_in!D2032-data_in!B2032,0),MIN(D2032,ROUND(data_in!D2032-data_in!B2032,0)))))</f>
        <v/>
      </c>
      <c r="H2032" s="8" t="str">
        <f>IF(A2032="","",IF(data_in!M2032="United States","United States",IF(data_in!M2032="Canada","Canada",IF(data_in!M2032="United Kingdom","United Kingdom","Other Country"))))</f>
        <v>United Kingdom</v>
      </c>
      <c r="I2032" s="8" t="str">
        <f>IF(A2032="","",IF(data_in!K2032="Unknown","Unknown",IF(data_in!K2032&lt;=10,"Very Small",IF(data_in!K2032&lt;=100,"Small",IF(data_in!K2032&lt;=500,"Medium",IF(data_in!K2032&gt;500,"Large","Error"))))))</f>
        <v>Small</v>
      </c>
      <c r="J2032" s="8" t="str">
        <f>IF(C2032=1,TEXT(data_in!E2032,"mm-yyyy"),"")</f>
        <v/>
      </c>
      <c r="K2032" s="8" t="str">
        <f>IF(A2032="","",IF(data_in!I2032="Website","Website",IF(data_in!I2032="Paid Search","Paid Search",IF(data_in!I2032="Slack","Slack","Other Channel"))))</f>
        <v>Paid Search</v>
      </c>
      <c r="L2032" s="10">
        <f>IF(A2032="","",ROUND(N$3-data_in!B2032,0))</f>
        <v>122</v>
      </c>
    </row>
    <row r="2033" spans="1:12">
      <c r="A2033" s="8" t="str">
        <f>IF(data_in!A2033="","",data_in!A2033)</f>
        <v>af8b2be9-f64e-4aea-88e5-eba498c4551b</v>
      </c>
      <c r="B2033" s="12">
        <f>IF(A2033="","",data_in!B2033)</f>
        <v>43861.413055555553</v>
      </c>
      <c r="C2033" s="8">
        <f>IF(A2033="","",IF(data_in!E2033="NULL",0,1))</f>
        <v>0</v>
      </c>
      <c r="D2033" s="8" t="str">
        <f>IF(A2033="","",IF(data_in!E2033="NULL","",ROUND(data_in!E2033-data_in!B2033,0)))</f>
        <v/>
      </c>
      <c r="E2033" s="8">
        <f>IF(A2033="","",IF(data_in!C2033="NULL",0,IF(data_in!C2033&gt;data_in!E2033,0,1)))</f>
        <v>0</v>
      </c>
      <c r="F2033" s="8" t="str">
        <f>IF(OR(A2033="",E2033=0),"",IF(data_in!C2033="NULL","",ROUND(data_in!C2033-data_in!B2033,0)))</f>
        <v/>
      </c>
      <c r="G2033" s="8" t="str">
        <f>IF(OR(A2033="",E2033=0),"",IF(data_in!C2033="NULL","",IF(D2033="",ROUND(data_in!D2033-data_in!B2033,0),MIN(D2033,ROUND(data_in!D2033-data_in!B2033,0)))))</f>
        <v/>
      </c>
      <c r="H2033" s="8" t="str">
        <f>IF(A2033="","",IF(data_in!M2033="United States","United States",IF(data_in!M2033="Canada","Canada",IF(data_in!M2033="United Kingdom","United Kingdom","Other Country"))))</f>
        <v>Other Country</v>
      </c>
      <c r="I2033" s="8" t="str">
        <f>IF(A2033="","",IF(data_in!K2033="Unknown","Unknown",IF(data_in!K2033&lt;=10,"Very Small",IF(data_in!K2033&lt;=100,"Small",IF(data_in!K2033&lt;=500,"Medium",IF(data_in!K2033&gt;500,"Large","Error"))))))</f>
        <v>Large</v>
      </c>
      <c r="J2033" s="8" t="str">
        <f>IF(C2033=1,TEXT(data_in!E2033,"mm-yyyy"),"")</f>
        <v/>
      </c>
      <c r="K2033" s="8" t="str">
        <f>IF(A2033="","",IF(data_in!I2033="Website","Website",IF(data_in!I2033="Paid Search","Paid Search",IF(data_in!I2033="Slack","Slack","Other Channel"))))</f>
        <v>Website</v>
      </c>
      <c r="L2033" s="10">
        <f>IF(A2033="","",ROUND(N$3-data_in!B2033,0))</f>
        <v>122</v>
      </c>
    </row>
    <row r="2034" spans="1:12">
      <c r="A2034" s="8" t="str">
        <f>IF(data_in!A2034="","",data_in!A2034)</f>
        <v>bff57cdd-a149-4bcc-b36d-cb6e7084ca54</v>
      </c>
      <c r="B2034" s="12">
        <f>IF(A2034="","",data_in!B2034)</f>
        <v>43861.399583333332</v>
      </c>
      <c r="C2034" s="8">
        <f>IF(A2034="","",IF(data_in!E2034="NULL",0,1))</f>
        <v>0</v>
      </c>
      <c r="D2034" s="8" t="str">
        <f>IF(A2034="","",IF(data_in!E2034="NULL","",ROUND(data_in!E2034-data_in!B2034,0)))</f>
        <v/>
      </c>
      <c r="E2034" s="8">
        <f>IF(A2034="","",IF(data_in!C2034="NULL",0,IF(data_in!C2034&gt;data_in!E2034,0,1)))</f>
        <v>0</v>
      </c>
      <c r="F2034" s="8" t="str">
        <f>IF(OR(A2034="",E2034=0),"",IF(data_in!C2034="NULL","",ROUND(data_in!C2034-data_in!B2034,0)))</f>
        <v/>
      </c>
      <c r="G2034" s="8" t="str">
        <f>IF(OR(A2034="",E2034=0),"",IF(data_in!C2034="NULL","",IF(D2034="",ROUND(data_in!D2034-data_in!B2034,0),MIN(D2034,ROUND(data_in!D2034-data_in!B2034,0)))))</f>
        <v/>
      </c>
      <c r="H2034" s="8" t="str">
        <f>IF(A2034="","",IF(data_in!M2034="United States","United States",IF(data_in!M2034="Canada","Canada",IF(data_in!M2034="United Kingdom","United Kingdom","Other Country"))))</f>
        <v>United Kingdom</v>
      </c>
      <c r="I2034" s="8" t="str">
        <f>IF(A2034="","",IF(data_in!K2034="Unknown","Unknown",IF(data_in!K2034&lt;=10,"Very Small",IF(data_in!K2034&lt;=100,"Small",IF(data_in!K2034&lt;=500,"Medium",IF(data_in!K2034&gt;500,"Large","Error"))))))</f>
        <v>Medium</v>
      </c>
      <c r="J2034" s="8" t="str">
        <f>IF(C2034=1,TEXT(data_in!E2034,"mm-yyyy"),"")</f>
        <v/>
      </c>
      <c r="K2034" s="8" t="str">
        <f>IF(A2034="","",IF(data_in!I2034="Website","Website",IF(data_in!I2034="Paid Search","Paid Search",IF(data_in!I2034="Slack","Slack","Other Channel"))))</f>
        <v>Paid Search</v>
      </c>
      <c r="L2034" s="10">
        <f>IF(A2034="","",ROUND(N$3-data_in!B2034,0))</f>
        <v>122</v>
      </c>
    </row>
    <row r="2035" spans="1:12">
      <c r="A2035" s="8" t="str">
        <f>IF(data_in!A2035="","",data_in!A2035)</f>
        <v>0615e10e-d245-45ce-91d9-3f3cb1a47121</v>
      </c>
      <c r="B2035" s="12">
        <f>IF(A2035="","",data_in!B2035)</f>
        <v>43861.476041666669</v>
      </c>
      <c r="C2035" s="8">
        <f>IF(A2035="","",IF(data_in!E2035="NULL",0,1))</f>
        <v>0</v>
      </c>
      <c r="D2035" s="8" t="str">
        <f>IF(A2035="","",IF(data_in!E2035="NULL","",ROUND(data_in!E2035-data_in!B2035,0)))</f>
        <v/>
      </c>
      <c r="E2035" s="8">
        <f>IF(A2035="","",IF(data_in!C2035="NULL",0,IF(data_in!C2035&gt;data_in!E2035,0,1)))</f>
        <v>0</v>
      </c>
      <c r="F2035" s="8" t="str">
        <f>IF(OR(A2035="",E2035=0),"",IF(data_in!C2035="NULL","",ROUND(data_in!C2035-data_in!B2035,0)))</f>
        <v/>
      </c>
      <c r="G2035" s="8" t="str">
        <f>IF(OR(A2035="",E2035=0),"",IF(data_in!C2035="NULL","",IF(D2035="",ROUND(data_in!D2035-data_in!B2035,0),MIN(D2035,ROUND(data_in!D2035-data_in!B2035,0)))))</f>
        <v/>
      </c>
      <c r="H2035" s="8" t="str">
        <f>IF(A2035="","",IF(data_in!M2035="United States","United States",IF(data_in!M2035="Canada","Canada",IF(data_in!M2035="United Kingdom","United Kingdom","Other Country"))))</f>
        <v>United States</v>
      </c>
      <c r="I2035" s="8" t="str">
        <f>IF(A2035="","",IF(data_in!K2035="Unknown","Unknown",IF(data_in!K2035&lt;=10,"Very Small",IF(data_in!K2035&lt;=100,"Small",IF(data_in!K2035&lt;=500,"Medium",IF(data_in!K2035&gt;500,"Large","Error"))))))</f>
        <v>Very Small</v>
      </c>
      <c r="J2035" s="8" t="str">
        <f>IF(C2035=1,TEXT(data_in!E2035,"mm-yyyy"),"")</f>
        <v/>
      </c>
      <c r="K2035" s="8" t="str">
        <f>IF(A2035="","",IF(data_in!I2035="Website","Website",IF(data_in!I2035="Paid Search","Paid Search",IF(data_in!I2035="Slack","Slack","Other Channel"))))</f>
        <v>Website</v>
      </c>
      <c r="L2035" s="10">
        <f>IF(A2035="","",ROUND(N$3-data_in!B2035,0))</f>
        <v>122</v>
      </c>
    </row>
    <row r="2036" spans="1:12">
      <c r="A2036" s="8" t="str">
        <f>IF(data_in!A2036="","",data_in!A2036)</f>
        <v>db6c6ba9-418a-4bde-8d16-27fc56506076</v>
      </c>
      <c r="B2036" s="12">
        <f>IF(A2036="","",data_in!B2036)</f>
        <v>43861.487627314818</v>
      </c>
      <c r="C2036" s="8">
        <f>IF(A2036="","",IF(data_in!E2036="NULL",0,1))</f>
        <v>0</v>
      </c>
      <c r="D2036" s="8" t="str">
        <f>IF(A2036="","",IF(data_in!E2036="NULL","",ROUND(data_in!E2036-data_in!B2036,0)))</f>
        <v/>
      </c>
      <c r="E2036" s="8">
        <f>IF(A2036="","",IF(data_in!C2036="NULL",0,IF(data_in!C2036&gt;data_in!E2036,0,1)))</f>
        <v>0</v>
      </c>
      <c r="F2036" s="8" t="str">
        <f>IF(OR(A2036="",E2036=0),"",IF(data_in!C2036="NULL","",ROUND(data_in!C2036-data_in!B2036,0)))</f>
        <v/>
      </c>
      <c r="G2036" s="8" t="str">
        <f>IF(OR(A2036="",E2036=0),"",IF(data_in!C2036="NULL","",IF(D2036="",ROUND(data_in!D2036-data_in!B2036,0),MIN(D2036,ROUND(data_in!D2036-data_in!B2036,0)))))</f>
        <v/>
      </c>
      <c r="H2036" s="8" t="str">
        <f>IF(A2036="","",IF(data_in!M2036="United States","United States",IF(data_in!M2036="Canada","Canada",IF(data_in!M2036="United Kingdom","United Kingdom","Other Country"))))</f>
        <v>Other Country</v>
      </c>
      <c r="I2036" s="8" t="str">
        <f>IF(A2036="","",IF(data_in!K2036="Unknown","Unknown",IF(data_in!K2036&lt;=10,"Very Small",IF(data_in!K2036&lt;=100,"Small",IF(data_in!K2036&lt;=500,"Medium",IF(data_in!K2036&gt;500,"Large","Error"))))))</f>
        <v>Very Small</v>
      </c>
      <c r="J2036" s="8" t="str">
        <f>IF(C2036=1,TEXT(data_in!E2036,"mm-yyyy"),"")</f>
        <v/>
      </c>
      <c r="K2036" s="8" t="str">
        <f>IF(A2036="","",IF(data_in!I2036="Website","Website",IF(data_in!I2036="Paid Search","Paid Search",IF(data_in!I2036="Slack","Slack","Other Channel"))))</f>
        <v>Website</v>
      </c>
      <c r="L2036" s="10">
        <f>IF(A2036="","",ROUND(N$3-data_in!B2036,0))</f>
        <v>121</v>
      </c>
    </row>
    <row r="2037" spans="1:12">
      <c r="A2037" s="8" t="str">
        <f>IF(data_in!A2037="","",data_in!A2037)</f>
        <v>9af9b0f8-1dea-4d96-8490-b1a7355f6764</v>
      </c>
      <c r="B2037" s="12">
        <f>IF(A2037="","",data_in!B2037)</f>
        <v>43861.557858796295</v>
      </c>
      <c r="C2037" s="8">
        <f>IF(A2037="","",IF(data_in!E2037="NULL",0,1))</f>
        <v>0</v>
      </c>
      <c r="D2037" s="8" t="str">
        <f>IF(A2037="","",IF(data_in!E2037="NULL","",ROUND(data_in!E2037-data_in!B2037,0)))</f>
        <v/>
      </c>
      <c r="E2037" s="8">
        <f>IF(A2037="","",IF(data_in!C2037="NULL",0,IF(data_in!C2037&gt;data_in!E2037,0,1)))</f>
        <v>0</v>
      </c>
      <c r="F2037" s="8" t="str">
        <f>IF(OR(A2037="",E2037=0),"",IF(data_in!C2037="NULL","",ROUND(data_in!C2037-data_in!B2037,0)))</f>
        <v/>
      </c>
      <c r="G2037" s="8" t="str">
        <f>IF(OR(A2037="",E2037=0),"",IF(data_in!C2037="NULL","",IF(D2037="",ROUND(data_in!D2037-data_in!B2037,0),MIN(D2037,ROUND(data_in!D2037-data_in!B2037,0)))))</f>
        <v/>
      </c>
      <c r="H2037" s="8" t="str">
        <f>IF(A2037="","",IF(data_in!M2037="United States","United States",IF(data_in!M2037="Canada","Canada",IF(data_in!M2037="United Kingdom","United Kingdom","Other Country"))))</f>
        <v>Canada</v>
      </c>
      <c r="I2037" s="8" t="str">
        <f>IF(A2037="","",IF(data_in!K2037="Unknown","Unknown",IF(data_in!K2037&lt;=10,"Very Small",IF(data_in!K2037&lt;=100,"Small",IF(data_in!K2037&lt;=500,"Medium",IF(data_in!K2037&gt;500,"Large","Error"))))))</f>
        <v>Medium</v>
      </c>
      <c r="J2037" s="8" t="str">
        <f>IF(C2037=1,TEXT(data_in!E2037,"mm-yyyy"),"")</f>
        <v/>
      </c>
      <c r="K2037" s="8" t="str">
        <f>IF(A2037="","",IF(data_in!I2037="Website","Website",IF(data_in!I2037="Paid Search","Paid Search",IF(data_in!I2037="Slack","Slack","Other Channel"))))</f>
        <v>Website</v>
      </c>
      <c r="L2037" s="10">
        <f>IF(A2037="","",ROUND(N$3-data_in!B2037,0))</f>
        <v>121</v>
      </c>
    </row>
    <row r="2038" spans="1:12">
      <c r="A2038" s="8" t="str">
        <f>IF(data_in!A2038="","",data_in!A2038)</f>
        <v>d9e4bde9-f38b-4abe-88bb-44e628ccb0e1</v>
      </c>
      <c r="B2038" s="12">
        <f>IF(A2038="","",data_in!B2038)</f>
        <v>43861.564456018517</v>
      </c>
      <c r="C2038" s="8">
        <f>IF(A2038="","",IF(data_in!E2038="NULL",0,1))</f>
        <v>0</v>
      </c>
      <c r="D2038" s="8" t="str">
        <f>IF(A2038="","",IF(data_in!E2038="NULL","",ROUND(data_in!E2038-data_in!B2038,0)))</f>
        <v/>
      </c>
      <c r="E2038" s="8">
        <f>IF(A2038="","",IF(data_in!C2038="NULL",0,IF(data_in!C2038&gt;data_in!E2038,0,1)))</f>
        <v>0</v>
      </c>
      <c r="F2038" s="8" t="str">
        <f>IF(OR(A2038="",E2038=0),"",IF(data_in!C2038="NULL","",ROUND(data_in!C2038-data_in!B2038,0)))</f>
        <v/>
      </c>
      <c r="G2038" s="8" t="str">
        <f>IF(OR(A2038="",E2038=0),"",IF(data_in!C2038="NULL","",IF(D2038="",ROUND(data_in!D2038-data_in!B2038,0),MIN(D2038,ROUND(data_in!D2038-data_in!B2038,0)))))</f>
        <v/>
      </c>
      <c r="H2038" s="8" t="str">
        <f>IF(A2038="","",IF(data_in!M2038="United States","United States",IF(data_in!M2038="Canada","Canada",IF(data_in!M2038="United Kingdom","United Kingdom","Other Country"))))</f>
        <v>Other Country</v>
      </c>
      <c r="I2038" s="8" t="str">
        <f>IF(A2038="","",IF(data_in!K2038="Unknown","Unknown",IF(data_in!K2038&lt;=10,"Very Small",IF(data_in!K2038&lt;=100,"Small",IF(data_in!K2038&lt;=500,"Medium",IF(data_in!K2038&gt;500,"Large","Error"))))))</f>
        <v>Small</v>
      </c>
      <c r="J2038" s="8" t="str">
        <f>IF(C2038=1,TEXT(data_in!E2038,"mm-yyyy"),"")</f>
        <v/>
      </c>
      <c r="K2038" s="8" t="str">
        <f>IF(A2038="","",IF(data_in!I2038="Website","Website",IF(data_in!I2038="Paid Search","Paid Search",IF(data_in!I2038="Slack","Slack","Other Channel"))))</f>
        <v>Website</v>
      </c>
      <c r="L2038" s="10">
        <f>IF(A2038="","",ROUND(N$3-data_in!B2038,0))</f>
        <v>121</v>
      </c>
    </row>
    <row r="2039" spans="1:12">
      <c r="A2039" s="8" t="str">
        <f>IF(data_in!A2039="","",data_in!A2039)</f>
        <v>ed75a3a9-c4e2-4199-a66c-d45180214cec</v>
      </c>
      <c r="B2039" s="12">
        <f>IF(A2039="","",data_in!B2039)</f>
        <v>43861.580648148149</v>
      </c>
      <c r="C2039" s="8">
        <f>IF(A2039="","",IF(data_in!E2039="NULL",0,1))</f>
        <v>0</v>
      </c>
      <c r="D2039" s="8" t="str">
        <f>IF(A2039="","",IF(data_in!E2039="NULL","",ROUND(data_in!E2039-data_in!B2039,0)))</f>
        <v/>
      </c>
      <c r="E2039" s="8">
        <f>IF(A2039="","",IF(data_in!C2039="NULL",0,IF(data_in!C2039&gt;data_in!E2039,0,1)))</f>
        <v>0</v>
      </c>
      <c r="F2039" s="8" t="str">
        <f>IF(OR(A2039="",E2039=0),"",IF(data_in!C2039="NULL","",ROUND(data_in!C2039-data_in!B2039,0)))</f>
        <v/>
      </c>
      <c r="G2039" s="8" t="str">
        <f>IF(OR(A2039="",E2039=0),"",IF(data_in!C2039="NULL","",IF(D2039="",ROUND(data_in!D2039-data_in!B2039,0),MIN(D2039,ROUND(data_in!D2039-data_in!B2039,0)))))</f>
        <v/>
      </c>
      <c r="H2039" s="8" t="str">
        <f>IF(A2039="","",IF(data_in!M2039="United States","United States",IF(data_in!M2039="Canada","Canada",IF(data_in!M2039="United Kingdom","United Kingdom","Other Country"))))</f>
        <v>Canada</v>
      </c>
      <c r="I2039" s="8" t="str">
        <f>IF(A2039="","",IF(data_in!K2039="Unknown","Unknown",IF(data_in!K2039&lt;=10,"Very Small",IF(data_in!K2039&lt;=100,"Small",IF(data_in!K2039&lt;=500,"Medium",IF(data_in!K2039&gt;500,"Large","Error"))))))</f>
        <v>Very Small</v>
      </c>
      <c r="J2039" s="8" t="str">
        <f>IF(C2039=1,TEXT(data_in!E2039,"mm-yyyy"),"")</f>
        <v/>
      </c>
      <c r="K2039" s="8" t="str">
        <f>IF(A2039="","",IF(data_in!I2039="Website","Website",IF(data_in!I2039="Paid Search","Paid Search",IF(data_in!I2039="Slack","Slack","Other Channel"))))</f>
        <v>Paid Search</v>
      </c>
      <c r="L2039" s="10">
        <f>IF(A2039="","",ROUND(N$3-data_in!B2039,0))</f>
        <v>121</v>
      </c>
    </row>
    <row r="2040" spans="1:12">
      <c r="A2040" s="8" t="str">
        <f>IF(data_in!A2040="","",data_in!A2040)</f>
        <v>c973ccf3-bc06-4821-bf72-3a4b6ea3d648</v>
      </c>
      <c r="B2040" s="12">
        <f>IF(A2040="","",data_in!B2040)</f>
        <v>43861.585717592592</v>
      </c>
      <c r="C2040" s="8">
        <f>IF(A2040="","",IF(data_in!E2040="NULL",0,1))</f>
        <v>0</v>
      </c>
      <c r="D2040" s="8" t="str">
        <f>IF(A2040="","",IF(data_in!E2040="NULL","",ROUND(data_in!E2040-data_in!B2040,0)))</f>
        <v/>
      </c>
      <c r="E2040" s="8">
        <f>IF(A2040="","",IF(data_in!C2040="NULL",0,IF(data_in!C2040&gt;data_in!E2040,0,1)))</f>
        <v>0</v>
      </c>
      <c r="F2040" s="8" t="str">
        <f>IF(OR(A2040="",E2040=0),"",IF(data_in!C2040="NULL","",ROUND(data_in!C2040-data_in!B2040,0)))</f>
        <v/>
      </c>
      <c r="G2040" s="8" t="str">
        <f>IF(OR(A2040="",E2040=0),"",IF(data_in!C2040="NULL","",IF(D2040="",ROUND(data_in!D2040-data_in!B2040,0),MIN(D2040,ROUND(data_in!D2040-data_in!B2040,0)))))</f>
        <v/>
      </c>
      <c r="H2040" s="8" t="str">
        <f>IF(A2040="","",IF(data_in!M2040="United States","United States",IF(data_in!M2040="Canada","Canada",IF(data_in!M2040="United Kingdom","United Kingdom","Other Country"))))</f>
        <v>Canada</v>
      </c>
      <c r="I2040" s="8" t="str">
        <f>IF(A2040="","",IF(data_in!K2040="Unknown","Unknown",IF(data_in!K2040&lt;=10,"Very Small",IF(data_in!K2040&lt;=100,"Small",IF(data_in!K2040&lt;=500,"Medium",IF(data_in!K2040&gt;500,"Large","Error"))))))</f>
        <v>Small</v>
      </c>
      <c r="J2040" s="8" t="str">
        <f>IF(C2040=1,TEXT(data_in!E2040,"mm-yyyy"),"")</f>
        <v/>
      </c>
      <c r="K2040" s="8" t="str">
        <f>IF(A2040="","",IF(data_in!I2040="Website","Website",IF(data_in!I2040="Paid Search","Paid Search",IF(data_in!I2040="Slack","Slack","Other Channel"))))</f>
        <v>Paid Search</v>
      </c>
      <c r="L2040" s="10">
        <f>IF(A2040="","",ROUND(N$3-data_in!B2040,0))</f>
        <v>121</v>
      </c>
    </row>
    <row r="2041" spans="1:12">
      <c r="A2041" s="8" t="str">
        <f>IF(data_in!A2041="","",data_in!A2041)</f>
        <v>abd88f29-78c1-453a-a60f-81440e1c3371</v>
      </c>
      <c r="B2041" s="12">
        <f>IF(A2041="","",data_in!B2041)</f>
        <v>43861.614328703705</v>
      </c>
      <c r="C2041" s="8">
        <f>IF(A2041="","",IF(data_in!E2041="NULL",0,1))</f>
        <v>0</v>
      </c>
      <c r="D2041" s="8" t="str">
        <f>IF(A2041="","",IF(data_in!E2041="NULL","",ROUND(data_in!E2041-data_in!B2041,0)))</f>
        <v/>
      </c>
      <c r="E2041" s="8">
        <f>IF(A2041="","",IF(data_in!C2041="NULL",0,IF(data_in!C2041&gt;data_in!E2041,0,1)))</f>
        <v>0</v>
      </c>
      <c r="F2041" s="8" t="str">
        <f>IF(OR(A2041="",E2041=0),"",IF(data_in!C2041="NULL","",ROUND(data_in!C2041-data_in!B2041,0)))</f>
        <v/>
      </c>
      <c r="G2041" s="8" t="str">
        <f>IF(OR(A2041="",E2041=0),"",IF(data_in!C2041="NULL","",IF(D2041="",ROUND(data_in!D2041-data_in!B2041,0),MIN(D2041,ROUND(data_in!D2041-data_in!B2041,0)))))</f>
        <v/>
      </c>
      <c r="H2041" s="8" t="str">
        <f>IF(A2041="","",IF(data_in!M2041="United States","United States",IF(data_in!M2041="Canada","Canada",IF(data_in!M2041="United Kingdom","United Kingdom","Other Country"))))</f>
        <v>United States</v>
      </c>
      <c r="I2041" s="8" t="str">
        <f>IF(A2041="","",IF(data_in!K2041="Unknown","Unknown",IF(data_in!K2041&lt;=10,"Very Small",IF(data_in!K2041&lt;=100,"Small",IF(data_in!K2041&lt;=500,"Medium",IF(data_in!K2041&gt;500,"Large","Error"))))))</f>
        <v>Very Small</v>
      </c>
      <c r="J2041" s="8" t="str">
        <f>IF(C2041=1,TEXT(data_in!E2041,"mm-yyyy"),"")</f>
        <v/>
      </c>
      <c r="K2041" s="8" t="str">
        <f>IF(A2041="","",IF(data_in!I2041="Website","Website",IF(data_in!I2041="Paid Search","Paid Search",IF(data_in!I2041="Slack","Slack","Other Channel"))))</f>
        <v>Website</v>
      </c>
      <c r="L2041" s="10">
        <f>IF(A2041="","",ROUND(N$3-data_in!B2041,0))</f>
        <v>121</v>
      </c>
    </row>
    <row r="2042" spans="1:12">
      <c r="A2042" s="8" t="str">
        <f>IF(data_in!A2042="","",data_in!A2042)</f>
        <v>be0c0f1b-f786-4b22-b4cf-0644e274281c</v>
      </c>
      <c r="B2042" s="12">
        <f>IF(A2042="","",data_in!B2042)</f>
        <v>43861.633692129632</v>
      </c>
      <c r="C2042" s="8">
        <f>IF(A2042="","",IF(data_in!E2042="NULL",0,1))</f>
        <v>0</v>
      </c>
      <c r="D2042" s="8" t="str">
        <f>IF(A2042="","",IF(data_in!E2042="NULL","",ROUND(data_in!E2042-data_in!B2042,0)))</f>
        <v/>
      </c>
      <c r="E2042" s="8">
        <f>IF(A2042="","",IF(data_in!C2042="NULL",0,IF(data_in!C2042&gt;data_in!E2042,0,1)))</f>
        <v>0</v>
      </c>
      <c r="F2042" s="8" t="str">
        <f>IF(OR(A2042="",E2042=0),"",IF(data_in!C2042="NULL","",ROUND(data_in!C2042-data_in!B2042,0)))</f>
        <v/>
      </c>
      <c r="G2042" s="8" t="str">
        <f>IF(OR(A2042="",E2042=0),"",IF(data_in!C2042="NULL","",IF(D2042="",ROUND(data_in!D2042-data_in!B2042,0),MIN(D2042,ROUND(data_in!D2042-data_in!B2042,0)))))</f>
        <v/>
      </c>
      <c r="H2042" s="8" t="str">
        <f>IF(A2042="","",IF(data_in!M2042="United States","United States",IF(data_in!M2042="Canada","Canada",IF(data_in!M2042="United Kingdom","United Kingdom","Other Country"))))</f>
        <v>Canada</v>
      </c>
      <c r="I2042" s="8" t="str">
        <f>IF(A2042="","",IF(data_in!K2042="Unknown","Unknown",IF(data_in!K2042&lt;=10,"Very Small",IF(data_in!K2042&lt;=100,"Small",IF(data_in!K2042&lt;=500,"Medium",IF(data_in!K2042&gt;500,"Large","Error"))))))</f>
        <v>Medium</v>
      </c>
      <c r="J2042" s="8" t="str">
        <f>IF(C2042=1,TEXT(data_in!E2042,"mm-yyyy"),"")</f>
        <v/>
      </c>
      <c r="K2042" s="8" t="str">
        <f>IF(A2042="","",IF(data_in!I2042="Website","Website",IF(data_in!I2042="Paid Search","Paid Search",IF(data_in!I2042="Slack","Slack","Other Channel"))))</f>
        <v>Website</v>
      </c>
      <c r="L2042" s="10">
        <f>IF(A2042="","",ROUND(N$3-data_in!B2042,0))</f>
        <v>121</v>
      </c>
    </row>
    <row r="2043" spans="1:12">
      <c r="A2043" s="8" t="str">
        <f>IF(data_in!A2043="","",data_in!A2043)</f>
        <v>73a03134-78cd-4e93-9b5f-4e2f09f3195e</v>
      </c>
      <c r="B2043" s="12">
        <f>IF(A2043="","",data_in!B2043)</f>
        <v>43861.673726851855</v>
      </c>
      <c r="C2043" s="8">
        <f>IF(A2043="","",IF(data_in!E2043="NULL",0,1))</f>
        <v>0</v>
      </c>
      <c r="D2043" s="8" t="str">
        <f>IF(A2043="","",IF(data_in!E2043="NULL","",ROUND(data_in!E2043-data_in!B2043,0)))</f>
        <v/>
      </c>
      <c r="E2043" s="8">
        <f>IF(A2043="","",IF(data_in!C2043="NULL",0,IF(data_in!C2043&gt;data_in!E2043,0,1)))</f>
        <v>1</v>
      </c>
      <c r="F2043" s="8">
        <f>IF(OR(A2043="",E2043=0),"",IF(data_in!C2043="NULL","",ROUND(data_in!C2043-data_in!B2043,0)))</f>
        <v>0</v>
      </c>
      <c r="G2043" s="8">
        <f>IF(OR(A2043="",E2043=0),"",IF(data_in!C2043="NULL","",IF(D2043="",ROUND(data_in!D2043-data_in!B2043,0),MIN(D2043,ROUND(data_in!D2043-data_in!B2043,0)))))</f>
        <v>30</v>
      </c>
      <c r="H2043" s="8" t="str">
        <f>IF(A2043="","",IF(data_in!M2043="United States","United States",IF(data_in!M2043="Canada","Canada",IF(data_in!M2043="United Kingdom","United Kingdom","Other Country"))))</f>
        <v>United States</v>
      </c>
      <c r="I2043" s="8" t="str">
        <f>IF(A2043="","",IF(data_in!K2043="Unknown","Unknown",IF(data_in!K2043&lt;=10,"Very Small",IF(data_in!K2043&lt;=100,"Small",IF(data_in!K2043&lt;=500,"Medium",IF(data_in!K2043&gt;500,"Large","Error"))))))</f>
        <v>Very Small</v>
      </c>
      <c r="J2043" s="8" t="str">
        <f>IF(C2043=1,TEXT(data_in!E2043,"mm-yyyy"),"")</f>
        <v/>
      </c>
      <c r="K2043" s="8" t="str">
        <f>IF(A2043="","",IF(data_in!I2043="Website","Website",IF(data_in!I2043="Paid Search","Paid Search",IF(data_in!I2043="Slack","Slack","Other Channel"))))</f>
        <v>Website</v>
      </c>
      <c r="L2043" s="10">
        <f>IF(A2043="","",ROUND(N$3-data_in!B2043,0))</f>
        <v>121</v>
      </c>
    </row>
    <row r="2044" spans="1:12">
      <c r="A2044" s="8" t="str">
        <f>IF(data_in!A2044="","",data_in!A2044)</f>
        <v>e05b458e-13bd-456f-99d0-3518138939c1</v>
      </c>
      <c r="B2044" s="12">
        <f>IF(A2044="","",data_in!B2044)</f>
        <v>43928.92696759259</v>
      </c>
      <c r="C2044" s="8">
        <f>IF(A2044="","",IF(data_in!E2044="NULL",0,1))</f>
        <v>0</v>
      </c>
      <c r="D2044" s="8" t="str">
        <f>IF(A2044="","",IF(data_in!E2044="NULL","",ROUND(data_in!E2044-data_in!B2044,0)))</f>
        <v/>
      </c>
      <c r="E2044" s="8">
        <f>IF(A2044="","",IF(data_in!C2044="NULL",0,IF(data_in!C2044&gt;data_in!E2044,0,1)))</f>
        <v>1</v>
      </c>
      <c r="F2044" s="8">
        <f>IF(OR(A2044="",E2044=0),"",IF(data_in!C2044="NULL","",ROUND(data_in!C2044-data_in!B2044,0)))</f>
        <v>0</v>
      </c>
      <c r="G2044" s="8">
        <f>IF(OR(A2044="",E2044=0),"",IF(data_in!C2044="NULL","",IF(D2044="",ROUND(data_in!D2044-data_in!B2044,0),MIN(D2044,ROUND(data_in!D2044-data_in!B2044,0)))))</f>
        <v>14</v>
      </c>
      <c r="H2044" s="8" t="str">
        <f>IF(A2044="","",IF(data_in!M2044="United States","United States",IF(data_in!M2044="Canada","Canada",IF(data_in!M2044="United Kingdom","United Kingdom","Other Country"))))</f>
        <v>Other Country</v>
      </c>
      <c r="I2044" s="8" t="str">
        <f>IF(A2044="","",IF(data_in!K2044="Unknown","Unknown",IF(data_in!K2044&lt;=10,"Very Small",IF(data_in!K2044&lt;=100,"Small",IF(data_in!K2044&lt;=500,"Medium",IF(data_in!K2044&gt;500,"Large","Error"))))))</f>
        <v>Small</v>
      </c>
      <c r="J2044" s="8" t="str">
        <f>IF(C2044=1,TEXT(data_in!E2044,"mm-yyyy"),"")</f>
        <v/>
      </c>
      <c r="K2044" s="8" t="str">
        <f>IF(A2044="","",IF(data_in!I2044="Website","Website",IF(data_in!I2044="Paid Search","Paid Search",IF(data_in!I2044="Slack","Slack","Other Channel"))))</f>
        <v>Website</v>
      </c>
      <c r="L2044" s="10">
        <f>IF(A2044="","",ROUND(N$3-data_in!B2044,0))</f>
        <v>54</v>
      </c>
    </row>
    <row r="2045" spans="1:12">
      <c r="A2045" s="8" t="str">
        <f>IF(data_in!A2045="","",data_in!A2045)</f>
        <v>b950e024-99b5-46fa-bb9b-a604f63ff432</v>
      </c>
      <c r="B2045" s="12">
        <f>IF(A2045="","",data_in!B2045)</f>
        <v>43861.636400462965</v>
      </c>
      <c r="C2045" s="8">
        <f>IF(A2045="","",IF(data_in!E2045="NULL",0,1))</f>
        <v>0</v>
      </c>
      <c r="D2045" s="8" t="str">
        <f>IF(A2045="","",IF(data_in!E2045="NULL","",ROUND(data_in!E2045-data_in!B2045,0)))</f>
        <v/>
      </c>
      <c r="E2045" s="8">
        <f>IF(A2045="","",IF(data_in!C2045="NULL",0,IF(data_in!C2045&gt;data_in!E2045,0,1)))</f>
        <v>0</v>
      </c>
      <c r="F2045" s="8" t="str">
        <f>IF(OR(A2045="",E2045=0),"",IF(data_in!C2045="NULL","",ROUND(data_in!C2045-data_in!B2045,0)))</f>
        <v/>
      </c>
      <c r="G2045" s="8" t="str">
        <f>IF(OR(A2045="",E2045=0),"",IF(data_in!C2045="NULL","",IF(D2045="",ROUND(data_in!D2045-data_in!B2045,0),MIN(D2045,ROUND(data_in!D2045-data_in!B2045,0)))))</f>
        <v/>
      </c>
      <c r="H2045" s="8" t="str">
        <f>IF(A2045="","",IF(data_in!M2045="United States","United States",IF(data_in!M2045="Canada","Canada",IF(data_in!M2045="United Kingdom","United Kingdom","Other Country"))))</f>
        <v>United States</v>
      </c>
      <c r="I2045" s="8" t="str">
        <f>IF(A2045="","",IF(data_in!K2045="Unknown","Unknown",IF(data_in!K2045&lt;=10,"Very Small",IF(data_in!K2045&lt;=100,"Small",IF(data_in!K2045&lt;=500,"Medium",IF(data_in!K2045&gt;500,"Large","Error"))))))</f>
        <v>Medium</v>
      </c>
      <c r="J2045" s="8" t="str">
        <f>IF(C2045=1,TEXT(data_in!E2045,"mm-yyyy"),"")</f>
        <v/>
      </c>
      <c r="K2045" s="8" t="str">
        <f>IF(A2045="","",IF(data_in!I2045="Website","Website",IF(data_in!I2045="Paid Search","Paid Search",IF(data_in!I2045="Slack","Slack","Other Channel"))))</f>
        <v>Website</v>
      </c>
      <c r="L2045" s="10">
        <f>IF(A2045="","",ROUND(N$3-data_in!B2045,0))</f>
        <v>121</v>
      </c>
    </row>
    <row r="2046" spans="1:12">
      <c r="A2046" s="8" t="str">
        <f>IF(data_in!A2046="","",data_in!A2046)</f>
        <v>d21039d0-bbf9-4755-aaac-c481b662c21b</v>
      </c>
      <c r="B2046" s="12">
        <f>IF(A2046="","",data_in!B2046)</f>
        <v>43861.63553240741</v>
      </c>
      <c r="C2046" s="8">
        <f>IF(A2046="","",IF(data_in!E2046="NULL",0,1))</f>
        <v>0</v>
      </c>
      <c r="D2046" s="8" t="str">
        <f>IF(A2046="","",IF(data_in!E2046="NULL","",ROUND(data_in!E2046-data_in!B2046,0)))</f>
        <v/>
      </c>
      <c r="E2046" s="8">
        <f>IF(A2046="","",IF(data_in!C2046="NULL",0,IF(data_in!C2046&gt;data_in!E2046,0,1)))</f>
        <v>0</v>
      </c>
      <c r="F2046" s="8" t="str">
        <f>IF(OR(A2046="",E2046=0),"",IF(data_in!C2046="NULL","",ROUND(data_in!C2046-data_in!B2046,0)))</f>
        <v/>
      </c>
      <c r="G2046" s="8" t="str">
        <f>IF(OR(A2046="",E2046=0),"",IF(data_in!C2046="NULL","",IF(D2046="",ROUND(data_in!D2046-data_in!B2046,0),MIN(D2046,ROUND(data_in!D2046-data_in!B2046,0)))))</f>
        <v/>
      </c>
      <c r="H2046" s="8" t="str">
        <f>IF(A2046="","",IF(data_in!M2046="United States","United States",IF(data_in!M2046="Canada","Canada",IF(data_in!M2046="United Kingdom","United Kingdom","Other Country"))))</f>
        <v>United States</v>
      </c>
      <c r="I2046" s="8" t="str">
        <f>IF(A2046="","",IF(data_in!K2046="Unknown","Unknown",IF(data_in!K2046&lt;=10,"Very Small",IF(data_in!K2046&lt;=100,"Small",IF(data_in!K2046&lt;=500,"Medium",IF(data_in!K2046&gt;500,"Large","Error"))))))</f>
        <v>Medium</v>
      </c>
      <c r="J2046" s="8" t="str">
        <f>IF(C2046=1,TEXT(data_in!E2046,"mm-yyyy"),"")</f>
        <v/>
      </c>
      <c r="K2046" s="8" t="str">
        <f>IF(A2046="","",IF(data_in!I2046="Website","Website",IF(data_in!I2046="Paid Search","Paid Search",IF(data_in!I2046="Slack","Slack","Other Channel"))))</f>
        <v>Website</v>
      </c>
      <c r="L2046" s="10">
        <f>IF(A2046="","",ROUND(N$3-data_in!B2046,0))</f>
        <v>121</v>
      </c>
    </row>
    <row r="2047" spans="1:12">
      <c r="A2047" s="8" t="str">
        <f>IF(data_in!A2047="","",data_in!A2047)</f>
        <v>c65e1c6a-d4ab-4ab5-9b09-3de9d855a2ff</v>
      </c>
      <c r="B2047" s="12">
        <f>IF(A2047="","",data_in!B2047)</f>
        <v>43861.693622685183</v>
      </c>
      <c r="C2047" s="8">
        <f>IF(A2047="","",IF(data_in!E2047="NULL",0,1))</f>
        <v>0</v>
      </c>
      <c r="D2047" s="8" t="str">
        <f>IF(A2047="","",IF(data_in!E2047="NULL","",ROUND(data_in!E2047-data_in!B2047,0)))</f>
        <v/>
      </c>
      <c r="E2047" s="8">
        <f>IF(A2047="","",IF(data_in!C2047="NULL",0,IF(data_in!C2047&gt;data_in!E2047,0,1)))</f>
        <v>1</v>
      </c>
      <c r="F2047" s="8">
        <f>IF(OR(A2047="",E2047=0),"",IF(data_in!C2047="NULL","",ROUND(data_in!C2047-data_in!B2047,0)))</f>
        <v>0</v>
      </c>
      <c r="G2047" s="8">
        <f>IF(OR(A2047="",E2047=0),"",IF(data_in!C2047="NULL","",IF(D2047="",ROUND(data_in!D2047-data_in!B2047,0),MIN(D2047,ROUND(data_in!D2047-data_in!B2047,0)))))</f>
        <v>30</v>
      </c>
      <c r="H2047" s="8" t="str">
        <f>IF(A2047="","",IF(data_in!M2047="United States","United States",IF(data_in!M2047="Canada","Canada",IF(data_in!M2047="United Kingdom","United Kingdom","Other Country"))))</f>
        <v>United States</v>
      </c>
      <c r="I2047" s="8" t="str">
        <f>IF(A2047="","",IF(data_in!K2047="Unknown","Unknown",IF(data_in!K2047&lt;=10,"Very Small",IF(data_in!K2047&lt;=100,"Small",IF(data_in!K2047&lt;=500,"Medium",IF(data_in!K2047&gt;500,"Large","Error"))))))</f>
        <v>Very Small</v>
      </c>
      <c r="J2047" s="8" t="str">
        <f>IF(C2047=1,TEXT(data_in!E2047,"mm-yyyy"),"")</f>
        <v/>
      </c>
      <c r="K2047" s="8" t="str">
        <f>IF(A2047="","",IF(data_in!I2047="Website","Website",IF(data_in!I2047="Paid Search","Paid Search",IF(data_in!I2047="Slack","Slack","Other Channel"))))</f>
        <v>Paid Search</v>
      </c>
      <c r="L2047" s="10">
        <f>IF(A2047="","",ROUND(N$3-data_in!B2047,0))</f>
        <v>121</v>
      </c>
    </row>
    <row r="2048" spans="1:12">
      <c r="A2048" s="8" t="str">
        <f>IF(data_in!A2048="","",data_in!A2048)</f>
        <v>928fd12e-c28b-4394-837f-2fb00184474b</v>
      </c>
      <c r="B2048" s="12">
        <f>IF(A2048="","",data_in!B2048)</f>
        <v>43861.726759259262</v>
      </c>
      <c r="C2048" s="8">
        <f>IF(A2048="","",IF(data_in!E2048="NULL",0,1))</f>
        <v>0</v>
      </c>
      <c r="D2048" s="8" t="str">
        <f>IF(A2048="","",IF(data_in!E2048="NULL","",ROUND(data_in!E2048-data_in!B2048,0)))</f>
        <v/>
      </c>
      <c r="E2048" s="8">
        <f>IF(A2048="","",IF(data_in!C2048="NULL",0,IF(data_in!C2048&gt;data_in!E2048,0,1)))</f>
        <v>0</v>
      </c>
      <c r="F2048" s="8" t="str">
        <f>IF(OR(A2048="",E2048=0),"",IF(data_in!C2048="NULL","",ROUND(data_in!C2048-data_in!B2048,0)))</f>
        <v/>
      </c>
      <c r="G2048" s="8" t="str">
        <f>IF(OR(A2048="",E2048=0),"",IF(data_in!C2048="NULL","",IF(D2048="",ROUND(data_in!D2048-data_in!B2048,0),MIN(D2048,ROUND(data_in!D2048-data_in!B2048,0)))))</f>
        <v/>
      </c>
      <c r="H2048" s="8" t="str">
        <f>IF(A2048="","",IF(data_in!M2048="United States","United States",IF(data_in!M2048="Canada","Canada",IF(data_in!M2048="United Kingdom","United Kingdom","Other Country"))))</f>
        <v>United States</v>
      </c>
      <c r="I2048" s="8" t="str">
        <f>IF(A2048="","",IF(data_in!K2048="Unknown","Unknown",IF(data_in!K2048&lt;=10,"Very Small",IF(data_in!K2048&lt;=100,"Small",IF(data_in!K2048&lt;=500,"Medium",IF(data_in!K2048&gt;500,"Large","Error"))))))</f>
        <v>Small</v>
      </c>
      <c r="J2048" s="8" t="str">
        <f>IF(C2048=1,TEXT(data_in!E2048,"mm-yyyy"),"")</f>
        <v/>
      </c>
      <c r="K2048" s="8" t="str">
        <f>IF(A2048="","",IF(data_in!I2048="Website","Website",IF(data_in!I2048="Paid Search","Paid Search",IF(data_in!I2048="Slack","Slack","Other Channel"))))</f>
        <v>Paid Search</v>
      </c>
      <c r="L2048" s="10">
        <f>IF(A2048="","",ROUND(N$3-data_in!B2048,0))</f>
        <v>121</v>
      </c>
    </row>
    <row r="2049" spans="1:12">
      <c r="A2049" s="8" t="str">
        <f>IF(data_in!A2049="","",data_in!A2049)</f>
        <v>be7274c7-c04f-4c21-bced-127a04fd522d</v>
      </c>
      <c r="B2049" s="12">
        <f>IF(A2049="","",data_in!B2049)</f>
        <v>43861.684525462966</v>
      </c>
      <c r="C2049" s="8">
        <f>IF(A2049="","",IF(data_in!E2049="NULL",0,1))</f>
        <v>0</v>
      </c>
      <c r="D2049" s="8" t="str">
        <f>IF(A2049="","",IF(data_in!E2049="NULL","",ROUND(data_in!E2049-data_in!B2049,0)))</f>
        <v/>
      </c>
      <c r="E2049" s="8">
        <f>IF(A2049="","",IF(data_in!C2049="NULL",0,IF(data_in!C2049&gt;data_in!E2049,0,1)))</f>
        <v>0</v>
      </c>
      <c r="F2049" s="8" t="str">
        <f>IF(OR(A2049="",E2049=0),"",IF(data_in!C2049="NULL","",ROUND(data_in!C2049-data_in!B2049,0)))</f>
        <v/>
      </c>
      <c r="G2049" s="8" t="str">
        <f>IF(OR(A2049="",E2049=0),"",IF(data_in!C2049="NULL","",IF(D2049="",ROUND(data_in!D2049-data_in!B2049,0),MIN(D2049,ROUND(data_in!D2049-data_in!B2049,0)))))</f>
        <v/>
      </c>
      <c r="H2049" s="8" t="str">
        <f>IF(A2049="","",IF(data_in!M2049="United States","United States",IF(data_in!M2049="Canada","Canada",IF(data_in!M2049="United Kingdom","United Kingdom","Other Country"))))</f>
        <v>Other Country</v>
      </c>
      <c r="I2049" s="8" t="str">
        <f>IF(A2049="","",IF(data_in!K2049="Unknown","Unknown",IF(data_in!K2049&lt;=10,"Very Small",IF(data_in!K2049&lt;=100,"Small",IF(data_in!K2049&lt;=500,"Medium",IF(data_in!K2049&gt;500,"Large","Error"))))))</f>
        <v>Large</v>
      </c>
      <c r="J2049" s="8" t="str">
        <f>IF(C2049=1,TEXT(data_in!E2049,"mm-yyyy"),"")</f>
        <v/>
      </c>
      <c r="K2049" s="8" t="str">
        <f>IF(A2049="","",IF(data_in!I2049="Website","Website",IF(data_in!I2049="Paid Search","Paid Search",IF(data_in!I2049="Slack","Slack","Other Channel"))))</f>
        <v>Website</v>
      </c>
      <c r="L2049" s="10">
        <f>IF(A2049="","",ROUND(N$3-data_in!B2049,0))</f>
        <v>121</v>
      </c>
    </row>
    <row r="2050" spans="1:12">
      <c r="A2050" s="8" t="str">
        <f>IF(data_in!A2050="","",data_in!A2050)</f>
        <v>afdad8d0-dbbc-4dee-a228-de9ec890a09d</v>
      </c>
      <c r="B2050" s="12">
        <f>IF(A2050="","",data_in!B2050)</f>
        <v>43861.696932870371</v>
      </c>
      <c r="C2050" s="8">
        <f>IF(A2050="","",IF(data_in!E2050="NULL",0,1))</f>
        <v>0</v>
      </c>
      <c r="D2050" s="8" t="str">
        <f>IF(A2050="","",IF(data_in!E2050="NULL","",ROUND(data_in!E2050-data_in!B2050,0)))</f>
        <v/>
      </c>
      <c r="E2050" s="8">
        <f>IF(A2050="","",IF(data_in!C2050="NULL",0,IF(data_in!C2050&gt;data_in!E2050,0,1)))</f>
        <v>0</v>
      </c>
      <c r="F2050" s="8" t="str">
        <f>IF(OR(A2050="",E2050=0),"",IF(data_in!C2050="NULL","",ROUND(data_in!C2050-data_in!B2050,0)))</f>
        <v/>
      </c>
      <c r="G2050" s="8" t="str">
        <f>IF(OR(A2050="",E2050=0),"",IF(data_in!C2050="NULL","",IF(D2050="",ROUND(data_in!D2050-data_in!B2050,0),MIN(D2050,ROUND(data_in!D2050-data_in!B2050,0)))))</f>
        <v/>
      </c>
      <c r="H2050" s="8" t="str">
        <f>IF(A2050="","",IF(data_in!M2050="United States","United States",IF(data_in!M2050="Canada","Canada",IF(data_in!M2050="United Kingdom","United Kingdom","Other Country"))))</f>
        <v>Canada</v>
      </c>
      <c r="I2050" s="8" t="str">
        <f>IF(A2050="","",IF(data_in!K2050="Unknown","Unknown",IF(data_in!K2050&lt;=10,"Very Small",IF(data_in!K2050&lt;=100,"Small",IF(data_in!K2050&lt;=500,"Medium",IF(data_in!K2050&gt;500,"Large","Error"))))))</f>
        <v>Very Small</v>
      </c>
      <c r="J2050" s="8" t="str">
        <f>IF(C2050=1,TEXT(data_in!E2050,"mm-yyyy"),"")</f>
        <v/>
      </c>
      <c r="K2050" s="8" t="str">
        <f>IF(A2050="","",IF(data_in!I2050="Website","Website",IF(data_in!I2050="Paid Search","Paid Search",IF(data_in!I2050="Slack","Slack","Other Channel"))))</f>
        <v>Other Channel</v>
      </c>
      <c r="L2050" s="10">
        <f>IF(A2050="","",ROUND(N$3-data_in!B2050,0))</f>
        <v>121</v>
      </c>
    </row>
    <row r="2051" spans="1:12">
      <c r="A2051" s="8" t="str">
        <f>IF(data_in!A2051="","",data_in!A2051)</f>
        <v>ba1d8ed4-5a9a-4d6f-bda5-7ba61d3d8a1d</v>
      </c>
      <c r="B2051" s="12">
        <f>IF(A2051="","",data_in!B2051)</f>
        <v>43861.712824074071</v>
      </c>
      <c r="C2051" s="8">
        <f>IF(A2051="","",IF(data_in!E2051="NULL",0,1))</f>
        <v>0</v>
      </c>
      <c r="D2051" s="8" t="str">
        <f>IF(A2051="","",IF(data_in!E2051="NULL","",ROUND(data_in!E2051-data_in!B2051,0)))</f>
        <v/>
      </c>
      <c r="E2051" s="8">
        <f>IF(A2051="","",IF(data_in!C2051="NULL",0,IF(data_in!C2051&gt;data_in!E2051,0,1)))</f>
        <v>0</v>
      </c>
      <c r="F2051" s="8" t="str">
        <f>IF(OR(A2051="",E2051=0),"",IF(data_in!C2051="NULL","",ROUND(data_in!C2051-data_in!B2051,0)))</f>
        <v/>
      </c>
      <c r="G2051" s="8" t="str">
        <f>IF(OR(A2051="",E2051=0),"",IF(data_in!C2051="NULL","",IF(D2051="",ROUND(data_in!D2051-data_in!B2051,0),MIN(D2051,ROUND(data_in!D2051-data_in!B2051,0)))))</f>
        <v/>
      </c>
      <c r="H2051" s="8" t="str">
        <f>IF(A2051="","",IF(data_in!M2051="United States","United States",IF(data_in!M2051="Canada","Canada",IF(data_in!M2051="United Kingdom","United Kingdom","Other Country"))))</f>
        <v>Other Country</v>
      </c>
      <c r="I2051" s="8" t="str">
        <f>IF(A2051="","",IF(data_in!K2051="Unknown","Unknown",IF(data_in!K2051&lt;=10,"Very Small",IF(data_in!K2051&lt;=100,"Small",IF(data_in!K2051&lt;=500,"Medium",IF(data_in!K2051&gt;500,"Large","Error"))))))</f>
        <v>Medium</v>
      </c>
      <c r="J2051" s="8" t="str">
        <f>IF(C2051=1,TEXT(data_in!E2051,"mm-yyyy"),"")</f>
        <v/>
      </c>
      <c r="K2051" s="8" t="str">
        <f>IF(A2051="","",IF(data_in!I2051="Website","Website",IF(data_in!I2051="Paid Search","Paid Search",IF(data_in!I2051="Slack","Slack","Other Channel"))))</f>
        <v>Website</v>
      </c>
      <c r="L2051" s="10">
        <f>IF(A2051="","",ROUND(N$3-data_in!B2051,0))</f>
        <v>121</v>
      </c>
    </row>
    <row r="2052" spans="1:12">
      <c r="A2052" s="8" t="str">
        <f>IF(data_in!A2052="","",data_in!A2052)</f>
        <v>8ecccc32-9947-427a-a511-ea95060eb9ee</v>
      </c>
      <c r="B2052" s="12">
        <f>IF(A2052="","",data_in!B2052)</f>
        <v>43861.767129629632</v>
      </c>
      <c r="C2052" s="8">
        <f>IF(A2052="","",IF(data_in!E2052="NULL",0,1))</f>
        <v>0</v>
      </c>
      <c r="D2052" s="8" t="str">
        <f>IF(A2052="","",IF(data_in!E2052="NULL","",ROUND(data_in!E2052-data_in!B2052,0)))</f>
        <v/>
      </c>
      <c r="E2052" s="8">
        <f>IF(A2052="","",IF(data_in!C2052="NULL",0,IF(data_in!C2052&gt;data_in!E2052,0,1)))</f>
        <v>0</v>
      </c>
      <c r="F2052" s="8" t="str">
        <f>IF(OR(A2052="",E2052=0),"",IF(data_in!C2052="NULL","",ROUND(data_in!C2052-data_in!B2052,0)))</f>
        <v/>
      </c>
      <c r="G2052" s="8" t="str">
        <f>IF(OR(A2052="",E2052=0),"",IF(data_in!C2052="NULL","",IF(D2052="",ROUND(data_in!D2052-data_in!B2052,0),MIN(D2052,ROUND(data_in!D2052-data_in!B2052,0)))))</f>
        <v/>
      </c>
      <c r="H2052" s="8" t="str">
        <f>IF(A2052="","",IF(data_in!M2052="United States","United States",IF(data_in!M2052="Canada","Canada",IF(data_in!M2052="United Kingdom","United Kingdom","Other Country"))))</f>
        <v>United States</v>
      </c>
      <c r="I2052" s="8" t="str">
        <f>IF(A2052="","",IF(data_in!K2052="Unknown","Unknown",IF(data_in!K2052&lt;=10,"Very Small",IF(data_in!K2052&lt;=100,"Small",IF(data_in!K2052&lt;=500,"Medium",IF(data_in!K2052&gt;500,"Large","Error"))))))</f>
        <v>Small</v>
      </c>
      <c r="J2052" s="8" t="str">
        <f>IF(C2052=1,TEXT(data_in!E2052,"mm-yyyy"),"")</f>
        <v/>
      </c>
      <c r="K2052" s="8" t="str">
        <f>IF(A2052="","",IF(data_in!I2052="Website","Website",IF(data_in!I2052="Paid Search","Paid Search",IF(data_in!I2052="Slack","Slack","Other Channel"))))</f>
        <v>Website</v>
      </c>
      <c r="L2052" s="10">
        <f>IF(A2052="","",ROUND(N$3-data_in!B2052,0))</f>
        <v>121</v>
      </c>
    </row>
    <row r="2053" spans="1:12">
      <c r="A2053" s="8" t="str">
        <f>IF(data_in!A2053="","",data_in!A2053)</f>
        <v>41de4336-b937-4925-bb66-d34bf1e37c53</v>
      </c>
      <c r="B2053" s="12">
        <f>IF(A2053="","",data_in!B2053)</f>
        <v>43861.774351851855</v>
      </c>
      <c r="C2053" s="8">
        <f>IF(A2053="","",IF(data_in!E2053="NULL",0,1))</f>
        <v>1</v>
      </c>
      <c r="D2053" s="8">
        <f>IF(A2053="","",IF(data_in!E2053="NULL","",ROUND(data_in!E2053-data_in!B2053,0)))</f>
        <v>17</v>
      </c>
      <c r="E2053" s="8">
        <f>IF(A2053="","",IF(data_in!C2053="NULL",0,IF(data_in!C2053&gt;data_in!E2053,0,1)))</f>
        <v>1</v>
      </c>
      <c r="F2053" s="8">
        <f>IF(OR(A2053="",E2053=0),"",IF(data_in!C2053="NULL","",ROUND(data_in!C2053-data_in!B2053,0)))</f>
        <v>0</v>
      </c>
      <c r="G2053" s="8">
        <f>IF(OR(A2053="",E2053=0),"",IF(data_in!C2053="NULL","",IF(D2053="",ROUND(data_in!D2053-data_in!B2053,0),MIN(D2053,ROUND(data_in!D2053-data_in!B2053,0)))))</f>
        <v>17</v>
      </c>
      <c r="H2053" s="8" t="str">
        <f>IF(A2053="","",IF(data_in!M2053="United States","United States",IF(data_in!M2053="Canada","Canada",IF(data_in!M2053="United Kingdom","United Kingdom","Other Country"))))</f>
        <v>United States</v>
      </c>
      <c r="I2053" s="8" t="str">
        <f>IF(A2053="","",IF(data_in!K2053="Unknown","Unknown",IF(data_in!K2053&lt;=10,"Very Small",IF(data_in!K2053&lt;=100,"Small",IF(data_in!K2053&lt;=500,"Medium",IF(data_in!K2053&gt;500,"Large","Error"))))))</f>
        <v>Medium</v>
      </c>
      <c r="J2053" s="8" t="str">
        <f>IF(C2053=1,TEXT(data_in!E2053,"mm-yyyy"),"")</f>
        <v>02-2020</v>
      </c>
      <c r="K2053" s="8" t="str">
        <f>IF(A2053="","",IF(data_in!I2053="Website","Website",IF(data_in!I2053="Paid Search","Paid Search",IF(data_in!I2053="Slack","Slack","Other Channel"))))</f>
        <v>Website</v>
      </c>
      <c r="L2053" s="10">
        <f>IF(A2053="","",ROUND(N$3-data_in!B2053,0))</f>
        <v>121</v>
      </c>
    </row>
    <row r="2054" spans="1:12">
      <c r="A2054" s="8" t="str">
        <f>IF(data_in!A2054="","",data_in!A2054)</f>
        <v>a7e12f1d-44d3-4df2-9419-a58447dbaaad</v>
      </c>
      <c r="B2054" s="12">
        <f>IF(A2054="","",data_in!B2054)</f>
        <v>43861.787754629629</v>
      </c>
      <c r="C2054" s="8">
        <f>IF(A2054="","",IF(data_in!E2054="NULL",0,1))</f>
        <v>0</v>
      </c>
      <c r="D2054" s="8" t="str">
        <f>IF(A2054="","",IF(data_in!E2054="NULL","",ROUND(data_in!E2054-data_in!B2054,0)))</f>
        <v/>
      </c>
      <c r="E2054" s="8">
        <f>IF(A2054="","",IF(data_in!C2054="NULL",0,IF(data_in!C2054&gt;data_in!E2054,0,1)))</f>
        <v>0</v>
      </c>
      <c r="F2054" s="8" t="str">
        <f>IF(OR(A2054="",E2054=0),"",IF(data_in!C2054="NULL","",ROUND(data_in!C2054-data_in!B2054,0)))</f>
        <v/>
      </c>
      <c r="G2054" s="8" t="str">
        <f>IF(OR(A2054="",E2054=0),"",IF(data_in!C2054="NULL","",IF(D2054="",ROUND(data_in!D2054-data_in!B2054,0),MIN(D2054,ROUND(data_in!D2054-data_in!B2054,0)))))</f>
        <v/>
      </c>
      <c r="H2054" s="8" t="str">
        <f>IF(A2054="","",IF(data_in!M2054="United States","United States",IF(data_in!M2054="Canada","Canada",IF(data_in!M2054="United Kingdom","United Kingdom","Other Country"))))</f>
        <v>United States</v>
      </c>
      <c r="I2054" s="8" t="str">
        <f>IF(A2054="","",IF(data_in!K2054="Unknown","Unknown",IF(data_in!K2054&lt;=10,"Very Small",IF(data_in!K2054&lt;=100,"Small",IF(data_in!K2054&lt;=500,"Medium",IF(data_in!K2054&gt;500,"Large","Error"))))))</f>
        <v>Very Small</v>
      </c>
      <c r="J2054" s="8" t="str">
        <f>IF(C2054=1,TEXT(data_in!E2054,"mm-yyyy"),"")</f>
        <v/>
      </c>
      <c r="K2054" s="8" t="str">
        <f>IF(A2054="","",IF(data_in!I2054="Website","Website",IF(data_in!I2054="Paid Search","Paid Search",IF(data_in!I2054="Slack","Slack","Other Channel"))))</f>
        <v>Website</v>
      </c>
      <c r="L2054" s="10">
        <f>IF(A2054="","",ROUND(N$3-data_in!B2054,0))</f>
        <v>121</v>
      </c>
    </row>
    <row r="2055" spans="1:12">
      <c r="A2055" s="8" t="str">
        <f>IF(data_in!A2055="","",data_in!A2055)</f>
        <v>7c342896-7498-417b-ab80-b715917b162b</v>
      </c>
      <c r="B2055" s="12">
        <f>IF(A2055="","",data_in!B2055)</f>
        <v>43861.783460648148</v>
      </c>
      <c r="C2055" s="8">
        <f>IF(A2055="","",IF(data_in!E2055="NULL",0,1))</f>
        <v>0</v>
      </c>
      <c r="D2055" s="8" t="str">
        <f>IF(A2055="","",IF(data_in!E2055="NULL","",ROUND(data_in!E2055-data_in!B2055,0)))</f>
        <v/>
      </c>
      <c r="E2055" s="8">
        <f>IF(A2055="","",IF(data_in!C2055="NULL",0,IF(data_in!C2055&gt;data_in!E2055,0,1)))</f>
        <v>1</v>
      </c>
      <c r="F2055" s="8">
        <f>IF(OR(A2055="",E2055=0),"",IF(data_in!C2055="NULL","",ROUND(data_in!C2055-data_in!B2055,0)))</f>
        <v>0</v>
      </c>
      <c r="G2055" s="8">
        <f>IF(OR(A2055="",E2055=0),"",IF(data_in!C2055="NULL","",IF(D2055="",ROUND(data_in!D2055-data_in!B2055,0),MIN(D2055,ROUND(data_in!D2055-data_in!B2055,0)))))</f>
        <v>30</v>
      </c>
      <c r="H2055" s="8" t="str">
        <f>IF(A2055="","",IF(data_in!M2055="United States","United States",IF(data_in!M2055="Canada","Canada",IF(data_in!M2055="United Kingdom","United Kingdom","Other Country"))))</f>
        <v>Canada</v>
      </c>
      <c r="I2055" s="8" t="str">
        <f>IF(A2055="","",IF(data_in!K2055="Unknown","Unknown",IF(data_in!K2055&lt;=10,"Very Small",IF(data_in!K2055&lt;=100,"Small",IF(data_in!K2055&lt;=500,"Medium",IF(data_in!K2055&gt;500,"Large","Error"))))))</f>
        <v>Very Small</v>
      </c>
      <c r="J2055" s="8" t="str">
        <f>IF(C2055=1,TEXT(data_in!E2055,"mm-yyyy"),"")</f>
        <v/>
      </c>
      <c r="K2055" s="8" t="str">
        <f>IF(A2055="","",IF(data_in!I2055="Website","Website",IF(data_in!I2055="Paid Search","Paid Search",IF(data_in!I2055="Slack","Slack","Other Channel"))))</f>
        <v>Website</v>
      </c>
      <c r="L2055" s="10">
        <f>IF(A2055="","",ROUND(N$3-data_in!B2055,0))</f>
        <v>121</v>
      </c>
    </row>
    <row r="2056" spans="1:12">
      <c r="A2056" s="8" t="str">
        <f>IF(data_in!A2056="","",data_in!A2056)</f>
        <v>fadf2af1-2749-4bf5-8069-8523b19768c7</v>
      </c>
      <c r="B2056" s="12">
        <f>IF(A2056="","",data_in!B2056)</f>
        <v>43861.848449074074</v>
      </c>
      <c r="C2056" s="8">
        <f>IF(A2056="","",IF(data_in!E2056="NULL",0,1))</f>
        <v>0</v>
      </c>
      <c r="D2056" s="8" t="str">
        <f>IF(A2056="","",IF(data_in!E2056="NULL","",ROUND(data_in!E2056-data_in!B2056,0)))</f>
        <v/>
      </c>
      <c r="E2056" s="8">
        <f>IF(A2056="","",IF(data_in!C2056="NULL",0,IF(data_in!C2056&gt;data_in!E2056,0,1)))</f>
        <v>0</v>
      </c>
      <c r="F2056" s="8" t="str">
        <f>IF(OR(A2056="",E2056=0),"",IF(data_in!C2056="NULL","",ROUND(data_in!C2056-data_in!B2056,0)))</f>
        <v/>
      </c>
      <c r="G2056" s="8" t="str">
        <f>IF(OR(A2056="",E2056=0),"",IF(data_in!C2056="NULL","",IF(D2056="",ROUND(data_in!D2056-data_in!B2056,0),MIN(D2056,ROUND(data_in!D2056-data_in!B2056,0)))))</f>
        <v/>
      </c>
      <c r="H2056" s="8" t="str">
        <f>IF(A2056="","",IF(data_in!M2056="United States","United States",IF(data_in!M2056="Canada","Canada",IF(data_in!M2056="United Kingdom","United Kingdom","Other Country"))))</f>
        <v>United States</v>
      </c>
      <c r="I2056" s="8" t="str">
        <f>IF(A2056="","",IF(data_in!K2056="Unknown","Unknown",IF(data_in!K2056&lt;=10,"Very Small",IF(data_in!K2056&lt;=100,"Small",IF(data_in!K2056&lt;=500,"Medium",IF(data_in!K2056&gt;500,"Large","Error"))))))</f>
        <v>Very Small</v>
      </c>
      <c r="J2056" s="8" t="str">
        <f>IF(C2056=1,TEXT(data_in!E2056,"mm-yyyy"),"")</f>
        <v/>
      </c>
      <c r="K2056" s="8" t="str">
        <f>IF(A2056="","",IF(data_in!I2056="Website","Website",IF(data_in!I2056="Paid Search","Paid Search",IF(data_in!I2056="Slack","Slack","Other Channel"))))</f>
        <v>Paid Search</v>
      </c>
      <c r="L2056" s="10">
        <f>IF(A2056="","",ROUND(N$3-data_in!B2056,0))</f>
        <v>121</v>
      </c>
    </row>
    <row r="2057" spans="1:12">
      <c r="A2057" s="8" t="str">
        <f>IF(data_in!A2057="","",data_in!A2057)</f>
        <v>e3f263f1-7055-4e2b-956e-a86b5a7d01a1</v>
      </c>
      <c r="B2057" s="12">
        <f>IF(A2057="","",data_in!B2057)</f>
        <v>43861.845243055555</v>
      </c>
      <c r="C2057" s="8">
        <f>IF(A2057="","",IF(data_in!E2057="NULL",0,1))</f>
        <v>0</v>
      </c>
      <c r="D2057" s="8" t="str">
        <f>IF(A2057="","",IF(data_in!E2057="NULL","",ROUND(data_in!E2057-data_in!B2057,0)))</f>
        <v/>
      </c>
      <c r="E2057" s="8">
        <f>IF(A2057="","",IF(data_in!C2057="NULL",0,IF(data_in!C2057&gt;data_in!E2057,0,1)))</f>
        <v>0</v>
      </c>
      <c r="F2057" s="8" t="str">
        <f>IF(OR(A2057="",E2057=0),"",IF(data_in!C2057="NULL","",ROUND(data_in!C2057-data_in!B2057,0)))</f>
        <v/>
      </c>
      <c r="G2057" s="8" t="str">
        <f>IF(OR(A2057="",E2057=0),"",IF(data_in!C2057="NULL","",IF(D2057="",ROUND(data_in!D2057-data_in!B2057,0),MIN(D2057,ROUND(data_in!D2057-data_in!B2057,0)))))</f>
        <v/>
      </c>
      <c r="H2057" s="8" t="str">
        <f>IF(A2057="","",IF(data_in!M2057="United States","United States",IF(data_in!M2057="Canada","Canada",IF(data_in!M2057="United Kingdom","United Kingdom","Other Country"))))</f>
        <v>United Kingdom</v>
      </c>
      <c r="I2057" s="8" t="str">
        <f>IF(A2057="","",IF(data_in!K2057="Unknown","Unknown",IF(data_in!K2057&lt;=10,"Very Small",IF(data_in!K2057&lt;=100,"Small",IF(data_in!K2057&lt;=500,"Medium",IF(data_in!K2057&gt;500,"Large","Error"))))))</f>
        <v>Very Small</v>
      </c>
      <c r="J2057" s="8" t="str">
        <f>IF(C2057=1,TEXT(data_in!E2057,"mm-yyyy"),"")</f>
        <v/>
      </c>
      <c r="K2057" s="8" t="str">
        <f>IF(A2057="","",IF(data_in!I2057="Website","Website",IF(data_in!I2057="Paid Search","Paid Search",IF(data_in!I2057="Slack","Slack","Other Channel"))))</f>
        <v>Website</v>
      </c>
      <c r="L2057" s="10">
        <f>IF(A2057="","",ROUND(N$3-data_in!B2057,0))</f>
        <v>121</v>
      </c>
    </row>
    <row r="2058" spans="1:12">
      <c r="A2058" s="8" t="str">
        <f>IF(data_in!A2058="","",data_in!A2058)</f>
        <v>30d3a45f-3417-40d3-b22c-7cb10a101c4f</v>
      </c>
      <c r="B2058" s="12">
        <f>IF(A2058="","",data_in!B2058)</f>
        <v>43861.834814814814</v>
      </c>
      <c r="C2058" s="8">
        <f>IF(A2058="","",IF(data_in!E2058="NULL",0,1))</f>
        <v>0</v>
      </c>
      <c r="D2058" s="8" t="str">
        <f>IF(A2058="","",IF(data_in!E2058="NULL","",ROUND(data_in!E2058-data_in!B2058,0)))</f>
        <v/>
      </c>
      <c r="E2058" s="8">
        <f>IF(A2058="","",IF(data_in!C2058="NULL",0,IF(data_in!C2058&gt;data_in!E2058,0,1)))</f>
        <v>0</v>
      </c>
      <c r="F2058" s="8" t="str">
        <f>IF(OR(A2058="",E2058=0),"",IF(data_in!C2058="NULL","",ROUND(data_in!C2058-data_in!B2058,0)))</f>
        <v/>
      </c>
      <c r="G2058" s="8" t="str">
        <f>IF(OR(A2058="",E2058=0),"",IF(data_in!C2058="NULL","",IF(D2058="",ROUND(data_in!D2058-data_in!B2058,0),MIN(D2058,ROUND(data_in!D2058-data_in!B2058,0)))))</f>
        <v/>
      </c>
      <c r="H2058" s="8" t="str">
        <f>IF(A2058="","",IF(data_in!M2058="United States","United States",IF(data_in!M2058="Canada","Canada",IF(data_in!M2058="United Kingdom","United Kingdom","Other Country"))))</f>
        <v>Canada</v>
      </c>
      <c r="I2058" s="8" t="str">
        <f>IF(A2058="","",IF(data_in!K2058="Unknown","Unknown",IF(data_in!K2058&lt;=10,"Very Small",IF(data_in!K2058&lt;=100,"Small",IF(data_in!K2058&lt;=500,"Medium",IF(data_in!K2058&gt;500,"Large","Error"))))))</f>
        <v>Very Small</v>
      </c>
      <c r="J2058" s="8" t="str">
        <f>IF(C2058=1,TEXT(data_in!E2058,"mm-yyyy"),"")</f>
        <v/>
      </c>
      <c r="K2058" s="8" t="str">
        <f>IF(A2058="","",IF(data_in!I2058="Website","Website",IF(data_in!I2058="Paid Search","Paid Search",IF(data_in!I2058="Slack","Slack","Other Channel"))))</f>
        <v>Other Channel</v>
      </c>
      <c r="L2058" s="10">
        <f>IF(A2058="","",ROUND(N$3-data_in!B2058,0))</f>
        <v>121</v>
      </c>
    </row>
    <row r="2059" spans="1:12">
      <c r="A2059" s="8" t="str">
        <f>IF(data_in!A2059="","",data_in!A2059)</f>
        <v>69fe10a9-a153-409c-b9cf-bfe91d02bd94</v>
      </c>
      <c r="B2059" s="12">
        <f>IF(A2059="","",data_in!B2059)</f>
        <v>43861.825127314813</v>
      </c>
      <c r="C2059" s="8">
        <f>IF(A2059="","",IF(data_in!E2059="NULL",0,1))</f>
        <v>0</v>
      </c>
      <c r="D2059" s="8" t="str">
        <f>IF(A2059="","",IF(data_in!E2059="NULL","",ROUND(data_in!E2059-data_in!B2059,0)))</f>
        <v/>
      </c>
      <c r="E2059" s="8">
        <f>IF(A2059="","",IF(data_in!C2059="NULL",0,IF(data_in!C2059&gt;data_in!E2059,0,1)))</f>
        <v>0</v>
      </c>
      <c r="F2059" s="8" t="str">
        <f>IF(OR(A2059="",E2059=0),"",IF(data_in!C2059="NULL","",ROUND(data_in!C2059-data_in!B2059,0)))</f>
        <v/>
      </c>
      <c r="G2059" s="8" t="str">
        <f>IF(OR(A2059="",E2059=0),"",IF(data_in!C2059="NULL","",IF(D2059="",ROUND(data_in!D2059-data_in!B2059,0),MIN(D2059,ROUND(data_in!D2059-data_in!B2059,0)))))</f>
        <v/>
      </c>
      <c r="H2059" s="8" t="str">
        <f>IF(A2059="","",IF(data_in!M2059="United States","United States",IF(data_in!M2059="Canada","Canada",IF(data_in!M2059="United Kingdom","United Kingdom","Other Country"))))</f>
        <v>United States</v>
      </c>
      <c r="I2059" s="8" t="str">
        <f>IF(A2059="","",IF(data_in!K2059="Unknown","Unknown",IF(data_in!K2059&lt;=10,"Very Small",IF(data_in!K2059&lt;=100,"Small",IF(data_in!K2059&lt;=500,"Medium",IF(data_in!K2059&gt;500,"Large","Error"))))))</f>
        <v>Very Small</v>
      </c>
      <c r="J2059" s="8" t="str">
        <f>IF(C2059=1,TEXT(data_in!E2059,"mm-yyyy"),"")</f>
        <v/>
      </c>
      <c r="K2059" s="8" t="str">
        <f>IF(A2059="","",IF(data_in!I2059="Website","Website",IF(data_in!I2059="Paid Search","Paid Search",IF(data_in!I2059="Slack","Slack","Other Channel"))))</f>
        <v>Website</v>
      </c>
      <c r="L2059" s="10">
        <f>IF(A2059="","",ROUND(N$3-data_in!B2059,0))</f>
        <v>121</v>
      </c>
    </row>
    <row r="2060" spans="1:12">
      <c r="A2060" s="8" t="str">
        <f>IF(data_in!A2060="","",data_in!A2060)</f>
        <v>ae16ced1-60e2-4d13-b6aa-a53e964c4fc4</v>
      </c>
      <c r="B2060" s="12">
        <f>IF(A2060="","",data_in!B2060)</f>
        <v>43861.828993055555</v>
      </c>
      <c r="C2060" s="8">
        <f>IF(A2060="","",IF(data_in!E2060="NULL",0,1))</f>
        <v>0</v>
      </c>
      <c r="D2060" s="8" t="str">
        <f>IF(A2060="","",IF(data_in!E2060="NULL","",ROUND(data_in!E2060-data_in!B2060,0)))</f>
        <v/>
      </c>
      <c r="E2060" s="8">
        <f>IF(A2060="","",IF(data_in!C2060="NULL",0,IF(data_in!C2060&gt;data_in!E2060,0,1)))</f>
        <v>0</v>
      </c>
      <c r="F2060" s="8" t="str">
        <f>IF(OR(A2060="",E2060=0),"",IF(data_in!C2060="NULL","",ROUND(data_in!C2060-data_in!B2060,0)))</f>
        <v/>
      </c>
      <c r="G2060" s="8" t="str">
        <f>IF(OR(A2060="",E2060=0),"",IF(data_in!C2060="NULL","",IF(D2060="",ROUND(data_in!D2060-data_in!B2060,0),MIN(D2060,ROUND(data_in!D2060-data_in!B2060,0)))))</f>
        <v/>
      </c>
      <c r="H2060" s="8" t="str">
        <f>IF(A2060="","",IF(data_in!M2060="United States","United States",IF(data_in!M2060="Canada","Canada",IF(data_in!M2060="United Kingdom","United Kingdom","Other Country"))))</f>
        <v>United States</v>
      </c>
      <c r="I2060" s="8" t="str">
        <f>IF(A2060="","",IF(data_in!K2060="Unknown","Unknown",IF(data_in!K2060&lt;=10,"Very Small",IF(data_in!K2060&lt;=100,"Small",IF(data_in!K2060&lt;=500,"Medium",IF(data_in!K2060&gt;500,"Large","Error"))))))</f>
        <v>Very Small</v>
      </c>
      <c r="J2060" s="8" t="str">
        <f>IF(C2060=1,TEXT(data_in!E2060,"mm-yyyy"),"")</f>
        <v/>
      </c>
      <c r="K2060" s="8" t="str">
        <f>IF(A2060="","",IF(data_in!I2060="Website","Website",IF(data_in!I2060="Paid Search","Paid Search",IF(data_in!I2060="Slack","Slack","Other Channel"))))</f>
        <v>Website</v>
      </c>
      <c r="L2060" s="10">
        <f>IF(A2060="","",ROUND(N$3-data_in!B2060,0))</f>
        <v>121</v>
      </c>
    </row>
    <row r="2061" spans="1:12">
      <c r="A2061" s="8" t="str">
        <f>IF(data_in!A2061="","",data_in!A2061)</f>
        <v>2473a89b-5be0-48e4-96bc-7d63d0158936</v>
      </c>
      <c r="B2061" s="12">
        <f>IF(A2061="","",data_in!B2061)</f>
        <v>43861.872418981482</v>
      </c>
      <c r="C2061" s="8">
        <f>IF(A2061="","",IF(data_in!E2061="NULL",0,1))</f>
        <v>0</v>
      </c>
      <c r="D2061" s="8" t="str">
        <f>IF(A2061="","",IF(data_in!E2061="NULL","",ROUND(data_in!E2061-data_in!B2061,0)))</f>
        <v/>
      </c>
      <c r="E2061" s="8">
        <f>IF(A2061="","",IF(data_in!C2061="NULL",0,IF(data_in!C2061&gt;data_in!E2061,0,1)))</f>
        <v>0</v>
      </c>
      <c r="F2061" s="8" t="str">
        <f>IF(OR(A2061="",E2061=0),"",IF(data_in!C2061="NULL","",ROUND(data_in!C2061-data_in!B2061,0)))</f>
        <v/>
      </c>
      <c r="G2061" s="8" t="str">
        <f>IF(OR(A2061="",E2061=0),"",IF(data_in!C2061="NULL","",IF(D2061="",ROUND(data_in!D2061-data_in!B2061,0),MIN(D2061,ROUND(data_in!D2061-data_in!B2061,0)))))</f>
        <v/>
      </c>
      <c r="H2061" s="8" t="str">
        <f>IF(A2061="","",IF(data_in!M2061="United States","United States",IF(data_in!M2061="Canada","Canada",IF(data_in!M2061="United Kingdom","United Kingdom","Other Country"))))</f>
        <v>United States</v>
      </c>
      <c r="I2061" s="8" t="str">
        <f>IF(A2061="","",IF(data_in!K2061="Unknown","Unknown",IF(data_in!K2061&lt;=10,"Very Small",IF(data_in!K2061&lt;=100,"Small",IF(data_in!K2061&lt;=500,"Medium",IF(data_in!K2061&gt;500,"Large","Error"))))))</f>
        <v>Very Small</v>
      </c>
      <c r="J2061" s="8" t="str">
        <f>IF(C2061=1,TEXT(data_in!E2061,"mm-yyyy"),"")</f>
        <v/>
      </c>
      <c r="K2061" s="8" t="str">
        <f>IF(A2061="","",IF(data_in!I2061="Website","Website",IF(data_in!I2061="Paid Search","Paid Search",IF(data_in!I2061="Slack","Slack","Other Channel"))))</f>
        <v>Other Channel</v>
      </c>
      <c r="L2061" s="10">
        <f>IF(A2061="","",ROUND(N$3-data_in!B2061,0))</f>
        <v>121</v>
      </c>
    </row>
    <row r="2062" spans="1:12">
      <c r="A2062" s="8" t="str">
        <f>IF(data_in!A2062="","",data_in!A2062)</f>
        <v>5a326136-d358-47b2-827c-47786f61f698</v>
      </c>
      <c r="B2062" s="12">
        <f>IF(A2062="","",data_in!B2062)</f>
        <v>43861.893854166665</v>
      </c>
      <c r="C2062" s="8">
        <f>IF(A2062="","",IF(data_in!E2062="NULL",0,1))</f>
        <v>0</v>
      </c>
      <c r="D2062" s="8" t="str">
        <f>IF(A2062="","",IF(data_in!E2062="NULL","",ROUND(data_in!E2062-data_in!B2062,0)))</f>
        <v/>
      </c>
      <c r="E2062" s="8">
        <f>IF(A2062="","",IF(data_in!C2062="NULL",0,IF(data_in!C2062&gt;data_in!E2062,0,1)))</f>
        <v>0</v>
      </c>
      <c r="F2062" s="8" t="str">
        <f>IF(OR(A2062="",E2062=0),"",IF(data_in!C2062="NULL","",ROUND(data_in!C2062-data_in!B2062,0)))</f>
        <v/>
      </c>
      <c r="G2062" s="8" t="str">
        <f>IF(OR(A2062="",E2062=0),"",IF(data_in!C2062="NULL","",IF(D2062="",ROUND(data_in!D2062-data_in!B2062,0),MIN(D2062,ROUND(data_in!D2062-data_in!B2062,0)))))</f>
        <v/>
      </c>
      <c r="H2062" s="8" t="str">
        <f>IF(A2062="","",IF(data_in!M2062="United States","United States",IF(data_in!M2062="Canada","Canada",IF(data_in!M2062="United Kingdom","United Kingdom","Other Country"))))</f>
        <v>Canada</v>
      </c>
      <c r="I2062" s="8" t="str">
        <f>IF(A2062="","",IF(data_in!K2062="Unknown","Unknown",IF(data_in!K2062&lt;=10,"Very Small",IF(data_in!K2062&lt;=100,"Small",IF(data_in!K2062&lt;=500,"Medium",IF(data_in!K2062&gt;500,"Large","Error"))))))</f>
        <v>Very Small</v>
      </c>
      <c r="J2062" s="8" t="str">
        <f>IF(C2062=1,TEXT(data_in!E2062,"mm-yyyy"),"")</f>
        <v/>
      </c>
      <c r="K2062" s="8" t="str">
        <f>IF(A2062="","",IF(data_in!I2062="Website","Website",IF(data_in!I2062="Paid Search","Paid Search",IF(data_in!I2062="Slack","Slack","Other Channel"))))</f>
        <v>Website</v>
      </c>
      <c r="L2062" s="10">
        <f>IF(A2062="","",ROUND(N$3-data_in!B2062,0))</f>
        <v>121</v>
      </c>
    </row>
    <row r="2063" spans="1:12">
      <c r="A2063" s="8" t="str">
        <f>IF(data_in!A2063="","",data_in!A2063)</f>
        <v>6d822c79-5d47-4141-80b3-a0af294fb8fd</v>
      </c>
      <c r="B2063" s="12">
        <f>IF(A2063="","",data_in!B2063)</f>
        <v>43862.023460648146</v>
      </c>
      <c r="C2063" s="8">
        <f>IF(A2063="","",IF(data_in!E2063="NULL",0,1))</f>
        <v>0</v>
      </c>
      <c r="D2063" s="8" t="str">
        <f>IF(A2063="","",IF(data_in!E2063="NULL","",ROUND(data_in!E2063-data_in!B2063,0)))</f>
        <v/>
      </c>
      <c r="E2063" s="8">
        <f>IF(A2063="","",IF(data_in!C2063="NULL",0,IF(data_in!C2063&gt;data_in!E2063,0,1)))</f>
        <v>0</v>
      </c>
      <c r="F2063" s="8" t="str">
        <f>IF(OR(A2063="",E2063=0),"",IF(data_in!C2063="NULL","",ROUND(data_in!C2063-data_in!B2063,0)))</f>
        <v/>
      </c>
      <c r="G2063" s="8" t="str">
        <f>IF(OR(A2063="",E2063=0),"",IF(data_in!C2063="NULL","",IF(D2063="",ROUND(data_in!D2063-data_in!B2063,0),MIN(D2063,ROUND(data_in!D2063-data_in!B2063,0)))))</f>
        <v/>
      </c>
      <c r="H2063" s="8" t="str">
        <f>IF(A2063="","",IF(data_in!M2063="United States","United States",IF(data_in!M2063="Canada","Canada",IF(data_in!M2063="United Kingdom","United Kingdom","Other Country"))))</f>
        <v>Canada</v>
      </c>
      <c r="I2063" s="8" t="str">
        <f>IF(A2063="","",IF(data_in!K2063="Unknown","Unknown",IF(data_in!K2063&lt;=10,"Very Small",IF(data_in!K2063&lt;=100,"Small",IF(data_in!K2063&lt;=500,"Medium",IF(data_in!K2063&gt;500,"Large","Error"))))))</f>
        <v>Medium</v>
      </c>
      <c r="J2063" s="8" t="str">
        <f>IF(C2063=1,TEXT(data_in!E2063,"mm-yyyy"),"")</f>
        <v/>
      </c>
      <c r="K2063" s="8" t="str">
        <f>IF(A2063="","",IF(data_in!I2063="Website","Website",IF(data_in!I2063="Paid Search","Paid Search",IF(data_in!I2063="Slack","Slack","Other Channel"))))</f>
        <v>Website</v>
      </c>
      <c r="L2063" s="10">
        <f>IF(A2063="","",ROUND(N$3-data_in!B2063,0))</f>
        <v>121</v>
      </c>
    </row>
    <row r="2064" spans="1:12">
      <c r="A2064" s="8" t="str">
        <f>IF(data_in!A2064="","",data_in!A2064)</f>
        <v>337d9922-6fae-4528-ac57-2b53700d022b</v>
      </c>
      <c r="B2064" s="12">
        <f>IF(A2064="","",data_in!B2064)</f>
        <v>43862.073738425926</v>
      </c>
      <c r="C2064" s="8">
        <f>IF(A2064="","",IF(data_in!E2064="NULL",0,1))</f>
        <v>0</v>
      </c>
      <c r="D2064" s="8" t="str">
        <f>IF(A2064="","",IF(data_in!E2064="NULL","",ROUND(data_in!E2064-data_in!B2064,0)))</f>
        <v/>
      </c>
      <c r="E2064" s="8">
        <f>IF(A2064="","",IF(data_in!C2064="NULL",0,IF(data_in!C2064&gt;data_in!E2064,0,1)))</f>
        <v>0</v>
      </c>
      <c r="F2064" s="8" t="str">
        <f>IF(OR(A2064="",E2064=0),"",IF(data_in!C2064="NULL","",ROUND(data_in!C2064-data_in!B2064,0)))</f>
        <v/>
      </c>
      <c r="G2064" s="8" t="str">
        <f>IF(OR(A2064="",E2064=0),"",IF(data_in!C2064="NULL","",IF(D2064="",ROUND(data_in!D2064-data_in!B2064,0),MIN(D2064,ROUND(data_in!D2064-data_in!B2064,0)))))</f>
        <v/>
      </c>
      <c r="H2064" s="8" t="str">
        <f>IF(A2064="","",IF(data_in!M2064="United States","United States",IF(data_in!M2064="Canada","Canada",IF(data_in!M2064="United Kingdom","United Kingdom","Other Country"))))</f>
        <v>United States</v>
      </c>
      <c r="I2064" s="8" t="str">
        <f>IF(A2064="","",IF(data_in!K2064="Unknown","Unknown",IF(data_in!K2064&lt;=10,"Very Small",IF(data_in!K2064&lt;=100,"Small",IF(data_in!K2064&lt;=500,"Medium",IF(data_in!K2064&gt;500,"Large","Error"))))))</f>
        <v>Very Small</v>
      </c>
      <c r="J2064" s="8" t="str">
        <f>IF(C2064=1,TEXT(data_in!E2064,"mm-yyyy"),"")</f>
        <v/>
      </c>
      <c r="K2064" s="8" t="str">
        <f>IF(A2064="","",IF(data_in!I2064="Website","Website",IF(data_in!I2064="Paid Search","Paid Search",IF(data_in!I2064="Slack","Slack","Other Channel"))))</f>
        <v>Website</v>
      </c>
      <c r="L2064" s="10">
        <f>IF(A2064="","",ROUND(N$3-data_in!B2064,0))</f>
        <v>121</v>
      </c>
    </row>
    <row r="2065" spans="1:12">
      <c r="A2065" s="8" t="str">
        <f>IF(data_in!A2065="","",data_in!A2065)</f>
        <v>b521a295-9219-4e2f-bb2f-1359b1147d73</v>
      </c>
      <c r="B2065" s="12">
        <f>IF(A2065="","",data_in!B2065)</f>
        <v>43862.061562499999</v>
      </c>
      <c r="C2065" s="8">
        <f>IF(A2065="","",IF(data_in!E2065="NULL",0,1))</f>
        <v>0</v>
      </c>
      <c r="D2065" s="8" t="str">
        <f>IF(A2065="","",IF(data_in!E2065="NULL","",ROUND(data_in!E2065-data_in!B2065,0)))</f>
        <v/>
      </c>
      <c r="E2065" s="8">
        <f>IF(A2065="","",IF(data_in!C2065="NULL",0,IF(data_in!C2065&gt;data_in!E2065,0,1)))</f>
        <v>0</v>
      </c>
      <c r="F2065" s="8" t="str">
        <f>IF(OR(A2065="",E2065=0),"",IF(data_in!C2065="NULL","",ROUND(data_in!C2065-data_in!B2065,0)))</f>
        <v/>
      </c>
      <c r="G2065" s="8" t="str">
        <f>IF(OR(A2065="",E2065=0),"",IF(data_in!C2065="NULL","",IF(D2065="",ROUND(data_in!D2065-data_in!B2065,0),MIN(D2065,ROUND(data_in!D2065-data_in!B2065,0)))))</f>
        <v/>
      </c>
      <c r="H2065" s="8" t="str">
        <f>IF(A2065="","",IF(data_in!M2065="United States","United States",IF(data_in!M2065="Canada","Canada",IF(data_in!M2065="United Kingdom","United Kingdom","Other Country"))))</f>
        <v>United States</v>
      </c>
      <c r="I2065" s="8" t="str">
        <f>IF(A2065="","",IF(data_in!K2065="Unknown","Unknown",IF(data_in!K2065&lt;=10,"Very Small",IF(data_in!K2065&lt;=100,"Small",IF(data_in!K2065&lt;=500,"Medium",IF(data_in!K2065&gt;500,"Large","Error"))))))</f>
        <v>Very Small</v>
      </c>
      <c r="J2065" s="8" t="str">
        <f>IF(C2065=1,TEXT(data_in!E2065,"mm-yyyy"),"")</f>
        <v/>
      </c>
      <c r="K2065" s="8" t="str">
        <f>IF(A2065="","",IF(data_in!I2065="Website","Website",IF(data_in!I2065="Paid Search","Paid Search",IF(data_in!I2065="Slack","Slack","Other Channel"))))</f>
        <v>Website</v>
      </c>
      <c r="L2065" s="10">
        <f>IF(A2065="","",ROUND(N$3-data_in!B2065,0))</f>
        <v>121</v>
      </c>
    </row>
    <row r="2066" spans="1:12">
      <c r="A2066" s="8" t="str">
        <f>IF(data_in!A2066="","",data_in!A2066)</f>
        <v>5b38a0d9-ef9a-4be7-805e-b6d8bebe71c0</v>
      </c>
      <c r="B2066" s="12">
        <f>IF(A2066="","",data_in!B2066)</f>
        <v>43862.122256944444</v>
      </c>
      <c r="C2066" s="8">
        <f>IF(A2066="","",IF(data_in!E2066="NULL",0,1))</f>
        <v>0</v>
      </c>
      <c r="D2066" s="8" t="str">
        <f>IF(A2066="","",IF(data_in!E2066="NULL","",ROUND(data_in!E2066-data_in!B2066,0)))</f>
        <v/>
      </c>
      <c r="E2066" s="8">
        <f>IF(A2066="","",IF(data_in!C2066="NULL",0,IF(data_in!C2066&gt;data_in!E2066,0,1)))</f>
        <v>0</v>
      </c>
      <c r="F2066" s="8" t="str">
        <f>IF(OR(A2066="",E2066=0),"",IF(data_in!C2066="NULL","",ROUND(data_in!C2066-data_in!B2066,0)))</f>
        <v/>
      </c>
      <c r="G2066" s="8" t="str">
        <f>IF(OR(A2066="",E2066=0),"",IF(data_in!C2066="NULL","",IF(D2066="",ROUND(data_in!D2066-data_in!B2066,0),MIN(D2066,ROUND(data_in!D2066-data_in!B2066,0)))))</f>
        <v/>
      </c>
      <c r="H2066" s="8" t="str">
        <f>IF(A2066="","",IF(data_in!M2066="United States","United States",IF(data_in!M2066="Canada","Canada",IF(data_in!M2066="United Kingdom","United Kingdom","Other Country"))))</f>
        <v>Canada</v>
      </c>
      <c r="I2066" s="8" t="str">
        <f>IF(A2066="","",IF(data_in!K2066="Unknown","Unknown",IF(data_in!K2066&lt;=10,"Very Small",IF(data_in!K2066&lt;=100,"Small",IF(data_in!K2066&lt;=500,"Medium",IF(data_in!K2066&gt;500,"Large","Error"))))))</f>
        <v>Very Small</v>
      </c>
      <c r="J2066" s="8" t="str">
        <f>IF(C2066=1,TEXT(data_in!E2066,"mm-yyyy"),"")</f>
        <v/>
      </c>
      <c r="K2066" s="8" t="str">
        <f>IF(A2066="","",IF(data_in!I2066="Website","Website",IF(data_in!I2066="Paid Search","Paid Search",IF(data_in!I2066="Slack","Slack","Other Channel"))))</f>
        <v>Other Channel</v>
      </c>
      <c r="L2066" s="10">
        <f>IF(A2066="","",ROUND(N$3-data_in!B2066,0))</f>
        <v>121</v>
      </c>
    </row>
    <row r="2067" spans="1:12">
      <c r="A2067" s="8" t="str">
        <f>IF(data_in!A2067="","",data_in!A2067)</f>
        <v>b50b8b94-3e44-4331-b1cf-77e3d07d69a3</v>
      </c>
      <c r="B2067" s="12">
        <f>IF(A2067="","",data_in!B2067)</f>
        <v>43862.433807870373</v>
      </c>
      <c r="C2067" s="8">
        <f>IF(A2067="","",IF(data_in!E2067="NULL",0,1))</f>
        <v>0</v>
      </c>
      <c r="D2067" s="8" t="str">
        <f>IF(A2067="","",IF(data_in!E2067="NULL","",ROUND(data_in!E2067-data_in!B2067,0)))</f>
        <v/>
      </c>
      <c r="E2067" s="8">
        <f>IF(A2067="","",IF(data_in!C2067="NULL",0,IF(data_in!C2067&gt;data_in!E2067,0,1)))</f>
        <v>0</v>
      </c>
      <c r="F2067" s="8" t="str">
        <f>IF(OR(A2067="",E2067=0),"",IF(data_in!C2067="NULL","",ROUND(data_in!C2067-data_in!B2067,0)))</f>
        <v/>
      </c>
      <c r="G2067" s="8" t="str">
        <f>IF(OR(A2067="",E2067=0),"",IF(data_in!C2067="NULL","",IF(D2067="",ROUND(data_in!D2067-data_in!B2067,0),MIN(D2067,ROUND(data_in!D2067-data_in!B2067,0)))))</f>
        <v/>
      </c>
      <c r="H2067" s="8" t="str">
        <f>IF(A2067="","",IF(data_in!M2067="United States","United States",IF(data_in!M2067="Canada","Canada",IF(data_in!M2067="United Kingdom","United Kingdom","Other Country"))))</f>
        <v>United States</v>
      </c>
      <c r="I2067" s="8" t="str">
        <f>IF(A2067="","",IF(data_in!K2067="Unknown","Unknown",IF(data_in!K2067&lt;=10,"Very Small",IF(data_in!K2067&lt;=100,"Small",IF(data_in!K2067&lt;=500,"Medium",IF(data_in!K2067&gt;500,"Large","Error"))))))</f>
        <v>Very Small</v>
      </c>
      <c r="J2067" s="8" t="str">
        <f>IF(C2067=1,TEXT(data_in!E2067,"mm-yyyy"),"")</f>
        <v/>
      </c>
      <c r="K2067" s="8" t="str">
        <f>IF(A2067="","",IF(data_in!I2067="Website","Website",IF(data_in!I2067="Paid Search","Paid Search",IF(data_in!I2067="Slack","Slack","Other Channel"))))</f>
        <v>Website</v>
      </c>
      <c r="L2067" s="10">
        <f>IF(A2067="","",ROUND(N$3-data_in!B2067,0))</f>
        <v>121</v>
      </c>
    </row>
    <row r="2068" spans="1:12">
      <c r="A2068" s="8" t="str">
        <f>IF(data_in!A2068="","",data_in!A2068)</f>
        <v>17b7a0f0-75d0-4cce-a3cc-2a109f64c218</v>
      </c>
      <c r="B2068" s="12">
        <f>IF(A2068="","",data_in!B2068)</f>
        <v>43862.560532407406</v>
      </c>
      <c r="C2068" s="8">
        <f>IF(A2068="","",IF(data_in!E2068="NULL",0,1))</f>
        <v>0</v>
      </c>
      <c r="D2068" s="8" t="str">
        <f>IF(A2068="","",IF(data_in!E2068="NULL","",ROUND(data_in!E2068-data_in!B2068,0)))</f>
        <v/>
      </c>
      <c r="E2068" s="8">
        <f>IF(A2068="","",IF(data_in!C2068="NULL",0,IF(data_in!C2068&gt;data_in!E2068,0,1)))</f>
        <v>1</v>
      </c>
      <c r="F2068" s="8">
        <f>IF(OR(A2068="",E2068=0),"",IF(data_in!C2068="NULL","",ROUND(data_in!C2068-data_in!B2068,0)))</f>
        <v>3</v>
      </c>
      <c r="G2068" s="8">
        <f>IF(OR(A2068="",E2068=0),"",IF(data_in!C2068="NULL","",IF(D2068="",ROUND(data_in!D2068-data_in!B2068,0),MIN(D2068,ROUND(data_in!D2068-data_in!B2068,0)))))</f>
        <v>33</v>
      </c>
      <c r="H2068" s="8" t="str">
        <f>IF(A2068="","",IF(data_in!M2068="United States","United States",IF(data_in!M2068="Canada","Canada",IF(data_in!M2068="United Kingdom","United Kingdom","Other Country"))))</f>
        <v>Canada</v>
      </c>
      <c r="I2068" s="8" t="str">
        <f>IF(A2068="","",IF(data_in!K2068="Unknown","Unknown",IF(data_in!K2068&lt;=10,"Very Small",IF(data_in!K2068&lt;=100,"Small",IF(data_in!K2068&lt;=500,"Medium",IF(data_in!K2068&gt;500,"Large","Error"))))))</f>
        <v>Very Small</v>
      </c>
      <c r="J2068" s="8" t="str">
        <f>IF(C2068=1,TEXT(data_in!E2068,"mm-yyyy"),"")</f>
        <v/>
      </c>
      <c r="K2068" s="8" t="str">
        <f>IF(A2068="","",IF(data_in!I2068="Website","Website",IF(data_in!I2068="Paid Search","Paid Search",IF(data_in!I2068="Slack","Slack","Other Channel"))))</f>
        <v>Website</v>
      </c>
      <c r="L2068" s="10">
        <f>IF(A2068="","",ROUND(N$3-data_in!B2068,0))</f>
        <v>120</v>
      </c>
    </row>
    <row r="2069" spans="1:12">
      <c r="A2069" s="8" t="str">
        <f>IF(data_in!A2069="","",data_in!A2069)</f>
        <v>8b936b6c-4f07-4899-8e7b-bf7b58a4659c</v>
      </c>
      <c r="B2069" s="12">
        <f>IF(A2069="","",data_in!B2069)</f>
        <v>43862.729386574072</v>
      </c>
      <c r="C2069" s="8">
        <f>IF(A2069="","",IF(data_in!E2069="NULL",0,1))</f>
        <v>0</v>
      </c>
      <c r="D2069" s="8" t="str">
        <f>IF(A2069="","",IF(data_in!E2069="NULL","",ROUND(data_in!E2069-data_in!B2069,0)))</f>
        <v/>
      </c>
      <c r="E2069" s="8">
        <f>IF(A2069="","",IF(data_in!C2069="NULL",0,IF(data_in!C2069&gt;data_in!E2069,0,1)))</f>
        <v>0</v>
      </c>
      <c r="F2069" s="8" t="str">
        <f>IF(OR(A2069="",E2069=0),"",IF(data_in!C2069="NULL","",ROUND(data_in!C2069-data_in!B2069,0)))</f>
        <v/>
      </c>
      <c r="G2069" s="8" t="str">
        <f>IF(OR(A2069="",E2069=0),"",IF(data_in!C2069="NULL","",IF(D2069="",ROUND(data_in!D2069-data_in!B2069,0),MIN(D2069,ROUND(data_in!D2069-data_in!B2069,0)))))</f>
        <v/>
      </c>
      <c r="H2069" s="8" t="str">
        <f>IF(A2069="","",IF(data_in!M2069="United States","United States",IF(data_in!M2069="Canada","Canada",IF(data_in!M2069="United Kingdom","United Kingdom","Other Country"))))</f>
        <v>Other Country</v>
      </c>
      <c r="I2069" s="8" t="str">
        <f>IF(A2069="","",IF(data_in!K2069="Unknown","Unknown",IF(data_in!K2069&lt;=10,"Very Small",IF(data_in!K2069&lt;=100,"Small",IF(data_in!K2069&lt;=500,"Medium",IF(data_in!K2069&gt;500,"Large","Error"))))))</f>
        <v>Medium</v>
      </c>
      <c r="J2069" s="8" t="str">
        <f>IF(C2069=1,TEXT(data_in!E2069,"mm-yyyy"),"")</f>
        <v/>
      </c>
      <c r="K2069" s="8" t="str">
        <f>IF(A2069="","",IF(data_in!I2069="Website","Website",IF(data_in!I2069="Paid Search","Paid Search",IF(data_in!I2069="Slack","Slack","Other Channel"))))</f>
        <v>Other Channel</v>
      </c>
      <c r="L2069" s="10">
        <f>IF(A2069="","",ROUND(N$3-data_in!B2069,0))</f>
        <v>120</v>
      </c>
    </row>
    <row r="2070" spans="1:12">
      <c r="A2070" s="8" t="str">
        <f>IF(data_in!A2070="","",data_in!A2070)</f>
        <v>7f7a85bf-3839-447c-bb9e-57d46ad06fa6</v>
      </c>
      <c r="B2070" s="12">
        <f>IF(A2070="","",data_in!B2070)</f>
        <v>43862.608043981483</v>
      </c>
      <c r="C2070" s="8">
        <f>IF(A2070="","",IF(data_in!E2070="NULL",0,1))</f>
        <v>0</v>
      </c>
      <c r="D2070" s="8" t="str">
        <f>IF(A2070="","",IF(data_in!E2070="NULL","",ROUND(data_in!E2070-data_in!B2070,0)))</f>
        <v/>
      </c>
      <c r="E2070" s="8">
        <f>IF(A2070="","",IF(data_in!C2070="NULL",0,IF(data_in!C2070&gt;data_in!E2070,0,1)))</f>
        <v>0</v>
      </c>
      <c r="F2070" s="8" t="str">
        <f>IF(OR(A2070="",E2070=0),"",IF(data_in!C2070="NULL","",ROUND(data_in!C2070-data_in!B2070,0)))</f>
        <v/>
      </c>
      <c r="G2070" s="8" t="str">
        <f>IF(OR(A2070="",E2070=0),"",IF(data_in!C2070="NULL","",IF(D2070="",ROUND(data_in!D2070-data_in!B2070,0),MIN(D2070,ROUND(data_in!D2070-data_in!B2070,0)))))</f>
        <v/>
      </c>
      <c r="H2070" s="8" t="str">
        <f>IF(A2070="","",IF(data_in!M2070="United States","United States",IF(data_in!M2070="Canada","Canada",IF(data_in!M2070="United Kingdom","United Kingdom","Other Country"))))</f>
        <v>United Kingdom</v>
      </c>
      <c r="I2070" s="8" t="str">
        <f>IF(A2070="","",IF(data_in!K2070="Unknown","Unknown",IF(data_in!K2070&lt;=10,"Very Small",IF(data_in!K2070&lt;=100,"Small",IF(data_in!K2070&lt;=500,"Medium",IF(data_in!K2070&gt;500,"Large","Error"))))))</f>
        <v>Small</v>
      </c>
      <c r="J2070" s="8" t="str">
        <f>IF(C2070=1,TEXT(data_in!E2070,"mm-yyyy"),"")</f>
        <v/>
      </c>
      <c r="K2070" s="8" t="str">
        <f>IF(A2070="","",IF(data_in!I2070="Website","Website",IF(data_in!I2070="Paid Search","Paid Search",IF(data_in!I2070="Slack","Slack","Other Channel"))))</f>
        <v>Website</v>
      </c>
      <c r="L2070" s="10">
        <f>IF(A2070="","",ROUND(N$3-data_in!B2070,0))</f>
        <v>120</v>
      </c>
    </row>
    <row r="2071" spans="1:12">
      <c r="A2071" s="8" t="str">
        <f>IF(data_in!A2071="","",data_in!A2071)</f>
        <v>1c1bb639-0f33-429a-a676-8da14a9fc9b7</v>
      </c>
      <c r="B2071" s="12">
        <f>IF(A2071="","",data_in!B2071)</f>
        <v>43862.690405092595</v>
      </c>
      <c r="C2071" s="8">
        <f>IF(A2071="","",IF(data_in!E2071="NULL",0,1))</f>
        <v>0</v>
      </c>
      <c r="D2071" s="8" t="str">
        <f>IF(A2071="","",IF(data_in!E2071="NULL","",ROUND(data_in!E2071-data_in!B2071,0)))</f>
        <v/>
      </c>
      <c r="E2071" s="8">
        <f>IF(A2071="","",IF(data_in!C2071="NULL",0,IF(data_in!C2071&gt;data_in!E2071,0,1)))</f>
        <v>1</v>
      </c>
      <c r="F2071" s="8">
        <f>IF(OR(A2071="",E2071=0),"",IF(data_in!C2071="NULL","",ROUND(data_in!C2071-data_in!B2071,0)))</f>
        <v>0</v>
      </c>
      <c r="G2071" s="8">
        <f>IF(OR(A2071="",E2071=0),"",IF(data_in!C2071="NULL","",IF(D2071="",ROUND(data_in!D2071-data_in!B2071,0),MIN(D2071,ROUND(data_in!D2071-data_in!B2071,0)))))</f>
        <v>30</v>
      </c>
      <c r="H2071" s="8" t="str">
        <f>IF(A2071="","",IF(data_in!M2071="United States","United States",IF(data_in!M2071="Canada","Canada",IF(data_in!M2071="United Kingdom","United Kingdom","Other Country"))))</f>
        <v>United States</v>
      </c>
      <c r="I2071" s="8" t="str">
        <f>IF(A2071="","",IF(data_in!K2071="Unknown","Unknown",IF(data_in!K2071&lt;=10,"Very Small",IF(data_in!K2071&lt;=100,"Small",IF(data_in!K2071&lt;=500,"Medium",IF(data_in!K2071&gt;500,"Large","Error"))))))</f>
        <v>Very Small</v>
      </c>
      <c r="J2071" s="8" t="str">
        <f>IF(C2071=1,TEXT(data_in!E2071,"mm-yyyy"),"")</f>
        <v/>
      </c>
      <c r="K2071" s="8" t="str">
        <f>IF(A2071="","",IF(data_in!I2071="Website","Website",IF(data_in!I2071="Paid Search","Paid Search",IF(data_in!I2071="Slack","Slack","Other Channel"))))</f>
        <v>Website</v>
      </c>
      <c r="L2071" s="10">
        <f>IF(A2071="","",ROUND(N$3-data_in!B2071,0))</f>
        <v>120</v>
      </c>
    </row>
    <row r="2072" spans="1:12">
      <c r="A2072" s="8" t="str">
        <f>IF(data_in!A2072="","",data_in!A2072)</f>
        <v>adf4841f-60e3-4a44-9746-8cb1a5d5b1f7</v>
      </c>
      <c r="B2072" s="12">
        <f>IF(A2072="","",data_in!B2072)</f>
        <v>43862.894247685188</v>
      </c>
      <c r="C2072" s="8">
        <f>IF(A2072="","",IF(data_in!E2072="NULL",0,1))</f>
        <v>0</v>
      </c>
      <c r="D2072" s="8" t="str">
        <f>IF(A2072="","",IF(data_in!E2072="NULL","",ROUND(data_in!E2072-data_in!B2072,0)))</f>
        <v/>
      </c>
      <c r="E2072" s="8">
        <f>IF(A2072="","",IF(data_in!C2072="NULL",0,IF(data_in!C2072&gt;data_in!E2072,0,1)))</f>
        <v>1</v>
      </c>
      <c r="F2072" s="8">
        <f>IF(OR(A2072="",E2072=0),"",IF(data_in!C2072="NULL","",ROUND(data_in!C2072-data_in!B2072,0)))</f>
        <v>4</v>
      </c>
      <c r="G2072" s="8">
        <f>IF(OR(A2072="",E2072=0),"",IF(data_in!C2072="NULL","",IF(D2072="",ROUND(data_in!D2072-data_in!B2072,0),MIN(D2072,ROUND(data_in!D2072-data_in!B2072,0)))))</f>
        <v>34</v>
      </c>
      <c r="H2072" s="8" t="str">
        <f>IF(A2072="","",IF(data_in!M2072="United States","United States",IF(data_in!M2072="Canada","Canada",IF(data_in!M2072="United Kingdom","United Kingdom","Other Country"))))</f>
        <v>United States</v>
      </c>
      <c r="I2072" s="8" t="str">
        <f>IF(A2072="","",IF(data_in!K2072="Unknown","Unknown",IF(data_in!K2072&lt;=10,"Very Small",IF(data_in!K2072&lt;=100,"Small",IF(data_in!K2072&lt;=500,"Medium",IF(data_in!K2072&gt;500,"Large","Error"))))))</f>
        <v>Small</v>
      </c>
      <c r="J2072" s="8" t="str">
        <f>IF(C2072=1,TEXT(data_in!E2072,"mm-yyyy"),"")</f>
        <v/>
      </c>
      <c r="K2072" s="8" t="str">
        <f>IF(A2072="","",IF(data_in!I2072="Website","Website",IF(data_in!I2072="Paid Search","Paid Search",IF(data_in!I2072="Slack","Slack","Other Channel"))))</f>
        <v>Website</v>
      </c>
      <c r="L2072" s="10">
        <f>IF(A2072="","",ROUND(N$3-data_in!B2072,0))</f>
        <v>120</v>
      </c>
    </row>
    <row r="2073" spans="1:12">
      <c r="A2073" s="8" t="str">
        <f>IF(data_in!A2073="","",data_in!A2073)</f>
        <v>1d8d35ad-c77e-4bd3-b40a-d579dd365f2b</v>
      </c>
      <c r="B2073" s="12">
        <f>IF(A2073="","",data_in!B2073)</f>
        <v>43863.053819444445</v>
      </c>
      <c r="C2073" s="8">
        <f>IF(A2073="","",IF(data_in!E2073="NULL",0,1))</f>
        <v>0</v>
      </c>
      <c r="D2073" s="8" t="str">
        <f>IF(A2073="","",IF(data_in!E2073="NULL","",ROUND(data_in!E2073-data_in!B2073,0)))</f>
        <v/>
      </c>
      <c r="E2073" s="8">
        <f>IF(A2073="","",IF(data_in!C2073="NULL",0,IF(data_in!C2073&gt;data_in!E2073,0,1)))</f>
        <v>0</v>
      </c>
      <c r="F2073" s="8" t="str">
        <f>IF(OR(A2073="",E2073=0),"",IF(data_in!C2073="NULL","",ROUND(data_in!C2073-data_in!B2073,0)))</f>
        <v/>
      </c>
      <c r="G2073" s="8" t="str">
        <f>IF(OR(A2073="",E2073=0),"",IF(data_in!C2073="NULL","",IF(D2073="",ROUND(data_in!D2073-data_in!B2073,0),MIN(D2073,ROUND(data_in!D2073-data_in!B2073,0)))))</f>
        <v/>
      </c>
      <c r="H2073" s="8" t="str">
        <f>IF(A2073="","",IF(data_in!M2073="United States","United States",IF(data_in!M2073="Canada","Canada",IF(data_in!M2073="United Kingdom","United Kingdom","Other Country"))))</f>
        <v>United States</v>
      </c>
      <c r="I2073" s="8" t="str">
        <f>IF(A2073="","",IF(data_in!K2073="Unknown","Unknown",IF(data_in!K2073&lt;=10,"Very Small",IF(data_in!K2073&lt;=100,"Small",IF(data_in!K2073&lt;=500,"Medium",IF(data_in!K2073&gt;500,"Large","Error"))))))</f>
        <v>Very Small</v>
      </c>
      <c r="J2073" s="8" t="str">
        <f>IF(C2073=1,TEXT(data_in!E2073,"mm-yyyy"),"")</f>
        <v/>
      </c>
      <c r="K2073" s="8" t="str">
        <f>IF(A2073="","",IF(data_in!I2073="Website","Website",IF(data_in!I2073="Paid Search","Paid Search",IF(data_in!I2073="Slack","Slack","Other Channel"))))</f>
        <v>Website</v>
      </c>
      <c r="L2073" s="10">
        <f>IF(A2073="","",ROUND(N$3-data_in!B2073,0))</f>
        <v>120</v>
      </c>
    </row>
    <row r="2074" spans="1:12">
      <c r="A2074" s="8" t="str">
        <f>IF(data_in!A2074="","",data_in!A2074)</f>
        <v>f89e644d-1859-4213-a33e-cedb3d743a42</v>
      </c>
      <c r="B2074" s="12">
        <f>IF(A2074="","",data_in!B2074)</f>
        <v>43863.084085648145</v>
      </c>
      <c r="C2074" s="8">
        <f>IF(A2074="","",IF(data_in!E2074="NULL",0,1))</f>
        <v>0</v>
      </c>
      <c r="D2074" s="8" t="str">
        <f>IF(A2074="","",IF(data_in!E2074="NULL","",ROUND(data_in!E2074-data_in!B2074,0)))</f>
        <v/>
      </c>
      <c r="E2074" s="8">
        <f>IF(A2074="","",IF(data_in!C2074="NULL",0,IF(data_in!C2074&gt;data_in!E2074,0,1)))</f>
        <v>0</v>
      </c>
      <c r="F2074" s="8" t="str">
        <f>IF(OR(A2074="",E2074=0),"",IF(data_in!C2074="NULL","",ROUND(data_in!C2074-data_in!B2074,0)))</f>
        <v/>
      </c>
      <c r="G2074" s="8" t="str">
        <f>IF(OR(A2074="",E2074=0),"",IF(data_in!C2074="NULL","",IF(D2074="",ROUND(data_in!D2074-data_in!B2074,0),MIN(D2074,ROUND(data_in!D2074-data_in!B2074,0)))))</f>
        <v/>
      </c>
      <c r="H2074" s="8" t="str">
        <f>IF(A2074="","",IF(data_in!M2074="United States","United States",IF(data_in!M2074="Canada","Canada",IF(data_in!M2074="United Kingdom","United Kingdom","Other Country"))))</f>
        <v>United States</v>
      </c>
      <c r="I2074" s="8" t="str">
        <f>IF(A2074="","",IF(data_in!K2074="Unknown","Unknown",IF(data_in!K2074&lt;=10,"Very Small",IF(data_in!K2074&lt;=100,"Small",IF(data_in!K2074&lt;=500,"Medium",IF(data_in!K2074&gt;500,"Large","Error"))))))</f>
        <v>Very Small</v>
      </c>
      <c r="J2074" s="8" t="str">
        <f>IF(C2074=1,TEXT(data_in!E2074,"mm-yyyy"),"")</f>
        <v/>
      </c>
      <c r="K2074" s="8" t="str">
        <f>IF(A2074="","",IF(data_in!I2074="Website","Website",IF(data_in!I2074="Paid Search","Paid Search",IF(data_in!I2074="Slack","Slack","Other Channel"))))</f>
        <v>Website</v>
      </c>
      <c r="L2074" s="10">
        <f>IF(A2074="","",ROUND(N$3-data_in!B2074,0))</f>
        <v>120</v>
      </c>
    </row>
    <row r="2075" spans="1:12">
      <c r="A2075" s="8" t="str">
        <f>IF(data_in!A2075="","",data_in!A2075)</f>
        <v>d978b1e8-ec54-457b-899b-35a1343ac900</v>
      </c>
      <c r="B2075" s="12">
        <f>IF(A2075="","",data_in!B2075)</f>
        <v>43863.197685185187</v>
      </c>
      <c r="C2075" s="8">
        <f>IF(A2075="","",IF(data_in!E2075="NULL",0,1))</f>
        <v>0</v>
      </c>
      <c r="D2075" s="8" t="str">
        <f>IF(A2075="","",IF(data_in!E2075="NULL","",ROUND(data_in!E2075-data_in!B2075,0)))</f>
        <v/>
      </c>
      <c r="E2075" s="8">
        <f>IF(A2075="","",IF(data_in!C2075="NULL",0,IF(data_in!C2075&gt;data_in!E2075,0,1)))</f>
        <v>0</v>
      </c>
      <c r="F2075" s="8" t="str">
        <f>IF(OR(A2075="",E2075=0),"",IF(data_in!C2075="NULL","",ROUND(data_in!C2075-data_in!B2075,0)))</f>
        <v/>
      </c>
      <c r="G2075" s="8" t="str">
        <f>IF(OR(A2075="",E2075=0),"",IF(data_in!C2075="NULL","",IF(D2075="",ROUND(data_in!D2075-data_in!B2075,0),MIN(D2075,ROUND(data_in!D2075-data_in!B2075,0)))))</f>
        <v/>
      </c>
      <c r="H2075" s="8" t="str">
        <f>IF(A2075="","",IF(data_in!M2075="United States","United States",IF(data_in!M2075="Canada","Canada",IF(data_in!M2075="United Kingdom","United Kingdom","Other Country"))))</f>
        <v>Other Country</v>
      </c>
      <c r="I2075" s="8" t="str">
        <f>IF(A2075="","",IF(data_in!K2075="Unknown","Unknown",IF(data_in!K2075&lt;=10,"Very Small",IF(data_in!K2075&lt;=100,"Small",IF(data_in!K2075&lt;=500,"Medium",IF(data_in!K2075&gt;500,"Large","Error"))))))</f>
        <v>Small</v>
      </c>
      <c r="J2075" s="8" t="str">
        <f>IF(C2075=1,TEXT(data_in!E2075,"mm-yyyy"),"")</f>
        <v/>
      </c>
      <c r="K2075" s="8" t="str">
        <f>IF(A2075="","",IF(data_in!I2075="Website","Website",IF(data_in!I2075="Paid Search","Paid Search",IF(data_in!I2075="Slack","Slack","Other Channel"))))</f>
        <v>Website</v>
      </c>
      <c r="L2075" s="10">
        <f>IF(A2075="","",ROUND(N$3-data_in!B2075,0))</f>
        <v>120</v>
      </c>
    </row>
    <row r="2076" spans="1:12">
      <c r="A2076" s="8" t="str">
        <f>IF(data_in!A2076="","",data_in!A2076)</f>
        <v>ad947ded-c3e3-4618-9ec7-24b19338f13b</v>
      </c>
      <c r="B2076" s="12">
        <f>IF(A2076="","",data_in!B2076)</f>
        <v>43863.543715277781</v>
      </c>
      <c r="C2076" s="8">
        <f>IF(A2076="","",IF(data_in!E2076="NULL",0,1))</f>
        <v>0</v>
      </c>
      <c r="D2076" s="8" t="str">
        <f>IF(A2076="","",IF(data_in!E2076="NULL","",ROUND(data_in!E2076-data_in!B2076,0)))</f>
        <v/>
      </c>
      <c r="E2076" s="8">
        <f>IF(A2076="","",IF(data_in!C2076="NULL",0,IF(data_in!C2076&gt;data_in!E2076,0,1)))</f>
        <v>0</v>
      </c>
      <c r="F2076" s="8" t="str">
        <f>IF(OR(A2076="",E2076=0),"",IF(data_in!C2076="NULL","",ROUND(data_in!C2076-data_in!B2076,0)))</f>
        <v/>
      </c>
      <c r="G2076" s="8" t="str">
        <f>IF(OR(A2076="",E2076=0),"",IF(data_in!C2076="NULL","",IF(D2076="",ROUND(data_in!D2076-data_in!B2076,0),MIN(D2076,ROUND(data_in!D2076-data_in!B2076,0)))))</f>
        <v/>
      </c>
      <c r="H2076" s="8" t="str">
        <f>IF(A2076="","",IF(data_in!M2076="United States","United States",IF(data_in!M2076="Canada","Canada",IF(data_in!M2076="United Kingdom","United Kingdom","Other Country"))))</f>
        <v>Other Country</v>
      </c>
      <c r="I2076" s="8" t="str">
        <f>IF(A2076="","",IF(data_in!K2076="Unknown","Unknown",IF(data_in!K2076&lt;=10,"Very Small",IF(data_in!K2076&lt;=100,"Small",IF(data_in!K2076&lt;=500,"Medium",IF(data_in!K2076&gt;500,"Large","Error"))))))</f>
        <v>Very Small</v>
      </c>
      <c r="J2076" s="8" t="str">
        <f>IF(C2076=1,TEXT(data_in!E2076,"mm-yyyy"),"")</f>
        <v/>
      </c>
      <c r="K2076" s="8" t="str">
        <f>IF(A2076="","",IF(data_in!I2076="Website","Website",IF(data_in!I2076="Paid Search","Paid Search",IF(data_in!I2076="Slack","Slack","Other Channel"))))</f>
        <v>Other Channel</v>
      </c>
      <c r="L2076" s="10">
        <f>IF(A2076="","",ROUND(N$3-data_in!B2076,0))</f>
        <v>119</v>
      </c>
    </row>
    <row r="2077" spans="1:12">
      <c r="A2077" s="8" t="str">
        <f>IF(data_in!A2077="","",data_in!A2077)</f>
        <v>bed89c6b-e19d-40e8-9085-3fb84fae5e11</v>
      </c>
      <c r="B2077" s="12">
        <f>IF(A2077="","",data_in!B2077)</f>
        <v>43863.614664351851</v>
      </c>
      <c r="C2077" s="8">
        <f>IF(A2077="","",IF(data_in!E2077="NULL",0,1))</f>
        <v>0</v>
      </c>
      <c r="D2077" s="8" t="str">
        <f>IF(A2077="","",IF(data_in!E2077="NULL","",ROUND(data_in!E2077-data_in!B2077,0)))</f>
        <v/>
      </c>
      <c r="E2077" s="8">
        <f>IF(A2077="","",IF(data_in!C2077="NULL",0,IF(data_in!C2077&gt;data_in!E2077,0,1)))</f>
        <v>0</v>
      </c>
      <c r="F2077" s="8" t="str">
        <f>IF(OR(A2077="",E2077=0),"",IF(data_in!C2077="NULL","",ROUND(data_in!C2077-data_in!B2077,0)))</f>
        <v/>
      </c>
      <c r="G2077" s="8" t="str">
        <f>IF(OR(A2077="",E2077=0),"",IF(data_in!C2077="NULL","",IF(D2077="",ROUND(data_in!D2077-data_in!B2077,0),MIN(D2077,ROUND(data_in!D2077-data_in!B2077,0)))))</f>
        <v/>
      </c>
      <c r="H2077" s="8" t="str">
        <f>IF(A2077="","",IF(data_in!M2077="United States","United States",IF(data_in!M2077="Canada","Canada",IF(data_in!M2077="United Kingdom","United Kingdom","Other Country"))))</f>
        <v>United States</v>
      </c>
      <c r="I2077" s="8" t="str">
        <f>IF(A2077="","",IF(data_in!K2077="Unknown","Unknown",IF(data_in!K2077&lt;=10,"Very Small",IF(data_in!K2077&lt;=100,"Small",IF(data_in!K2077&lt;=500,"Medium",IF(data_in!K2077&gt;500,"Large","Error"))))))</f>
        <v>Very Small</v>
      </c>
      <c r="J2077" s="8" t="str">
        <f>IF(C2077=1,TEXT(data_in!E2077,"mm-yyyy"),"")</f>
        <v/>
      </c>
      <c r="K2077" s="8" t="str">
        <f>IF(A2077="","",IF(data_in!I2077="Website","Website",IF(data_in!I2077="Paid Search","Paid Search",IF(data_in!I2077="Slack","Slack","Other Channel"))))</f>
        <v>Website</v>
      </c>
      <c r="L2077" s="10">
        <f>IF(A2077="","",ROUND(N$3-data_in!B2077,0))</f>
        <v>119</v>
      </c>
    </row>
    <row r="2078" spans="1:12">
      <c r="A2078" s="8" t="str">
        <f>IF(data_in!A2078="","",data_in!A2078)</f>
        <v>ea60d1a3-0023-4e0a-a742-b8e05147fff8</v>
      </c>
      <c r="B2078" s="12">
        <f>IF(A2078="","",data_in!B2078)</f>
        <v>43863.935497685183</v>
      </c>
      <c r="C2078" s="8">
        <f>IF(A2078="","",IF(data_in!E2078="NULL",0,1))</f>
        <v>0</v>
      </c>
      <c r="D2078" s="8" t="str">
        <f>IF(A2078="","",IF(data_in!E2078="NULL","",ROUND(data_in!E2078-data_in!B2078,0)))</f>
        <v/>
      </c>
      <c r="E2078" s="8">
        <f>IF(A2078="","",IF(data_in!C2078="NULL",0,IF(data_in!C2078&gt;data_in!E2078,0,1)))</f>
        <v>0</v>
      </c>
      <c r="F2078" s="8" t="str">
        <f>IF(OR(A2078="",E2078=0),"",IF(data_in!C2078="NULL","",ROUND(data_in!C2078-data_in!B2078,0)))</f>
        <v/>
      </c>
      <c r="G2078" s="8" t="str">
        <f>IF(OR(A2078="",E2078=0),"",IF(data_in!C2078="NULL","",IF(D2078="",ROUND(data_in!D2078-data_in!B2078,0),MIN(D2078,ROUND(data_in!D2078-data_in!B2078,0)))))</f>
        <v/>
      </c>
      <c r="H2078" s="8" t="str">
        <f>IF(A2078="","",IF(data_in!M2078="United States","United States",IF(data_in!M2078="Canada","Canada",IF(data_in!M2078="United Kingdom","United Kingdom","Other Country"))))</f>
        <v>Other Country</v>
      </c>
      <c r="I2078" s="8" t="str">
        <f>IF(A2078="","",IF(data_in!K2078="Unknown","Unknown",IF(data_in!K2078&lt;=10,"Very Small",IF(data_in!K2078&lt;=100,"Small",IF(data_in!K2078&lt;=500,"Medium",IF(data_in!K2078&gt;500,"Large","Error"))))))</f>
        <v>Small</v>
      </c>
      <c r="J2078" s="8" t="str">
        <f>IF(C2078=1,TEXT(data_in!E2078,"mm-yyyy"),"")</f>
        <v/>
      </c>
      <c r="K2078" s="8" t="str">
        <f>IF(A2078="","",IF(data_in!I2078="Website","Website",IF(data_in!I2078="Paid Search","Paid Search",IF(data_in!I2078="Slack","Slack","Other Channel"))))</f>
        <v>Website</v>
      </c>
      <c r="L2078" s="10">
        <f>IF(A2078="","",ROUND(N$3-data_in!B2078,0))</f>
        <v>119</v>
      </c>
    </row>
    <row r="2079" spans="1:12">
      <c r="A2079" s="8" t="str">
        <f>IF(data_in!A2079="","",data_in!A2079)</f>
        <v>0fd83fb8-6edc-4ba7-9bd1-82b12e1f2651</v>
      </c>
      <c r="B2079" s="12">
        <f>IF(A2079="","",data_in!B2079)</f>
        <v>43864.029027777775</v>
      </c>
      <c r="C2079" s="8">
        <f>IF(A2079="","",IF(data_in!E2079="NULL",0,1))</f>
        <v>0</v>
      </c>
      <c r="D2079" s="8" t="str">
        <f>IF(A2079="","",IF(data_in!E2079="NULL","",ROUND(data_in!E2079-data_in!B2079,0)))</f>
        <v/>
      </c>
      <c r="E2079" s="8">
        <f>IF(A2079="","",IF(data_in!C2079="NULL",0,IF(data_in!C2079&gt;data_in!E2079,0,1)))</f>
        <v>0</v>
      </c>
      <c r="F2079" s="8" t="str">
        <f>IF(OR(A2079="",E2079=0),"",IF(data_in!C2079="NULL","",ROUND(data_in!C2079-data_in!B2079,0)))</f>
        <v/>
      </c>
      <c r="G2079" s="8" t="str">
        <f>IF(OR(A2079="",E2079=0),"",IF(data_in!C2079="NULL","",IF(D2079="",ROUND(data_in!D2079-data_in!B2079,0),MIN(D2079,ROUND(data_in!D2079-data_in!B2079,0)))))</f>
        <v/>
      </c>
      <c r="H2079" s="8" t="str">
        <f>IF(A2079="","",IF(data_in!M2079="United States","United States",IF(data_in!M2079="Canada","Canada",IF(data_in!M2079="United Kingdom","United Kingdom","Other Country"))))</f>
        <v>Other Country</v>
      </c>
      <c r="I2079" s="8" t="str">
        <f>IF(A2079="","",IF(data_in!K2079="Unknown","Unknown",IF(data_in!K2079&lt;=10,"Very Small",IF(data_in!K2079&lt;=100,"Small",IF(data_in!K2079&lt;=500,"Medium",IF(data_in!K2079&gt;500,"Large","Error"))))))</f>
        <v>Medium</v>
      </c>
      <c r="J2079" s="8" t="str">
        <f>IF(C2079=1,TEXT(data_in!E2079,"mm-yyyy"),"")</f>
        <v/>
      </c>
      <c r="K2079" s="8" t="str">
        <f>IF(A2079="","",IF(data_in!I2079="Website","Website",IF(data_in!I2079="Paid Search","Paid Search",IF(data_in!I2079="Slack","Slack","Other Channel"))))</f>
        <v>Website</v>
      </c>
      <c r="L2079" s="10">
        <f>IF(A2079="","",ROUND(N$3-data_in!B2079,0))</f>
        <v>119</v>
      </c>
    </row>
    <row r="2080" spans="1:12">
      <c r="A2080" s="8" t="str">
        <f>IF(data_in!A2080="","",data_in!A2080)</f>
        <v>e2d45c9e-eeb4-46eb-a3a0-089384e264ad</v>
      </c>
      <c r="B2080" s="12">
        <f>IF(A2080="","",data_in!B2080)</f>
        <v>43864.155405092592</v>
      </c>
      <c r="C2080" s="8">
        <f>IF(A2080="","",IF(data_in!E2080="NULL",0,1))</f>
        <v>0</v>
      </c>
      <c r="D2080" s="8" t="str">
        <f>IF(A2080="","",IF(data_in!E2080="NULL","",ROUND(data_in!E2080-data_in!B2080,0)))</f>
        <v/>
      </c>
      <c r="E2080" s="8">
        <f>IF(A2080="","",IF(data_in!C2080="NULL",0,IF(data_in!C2080&gt;data_in!E2080,0,1)))</f>
        <v>0</v>
      </c>
      <c r="F2080" s="8" t="str">
        <f>IF(OR(A2080="",E2080=0),"",IF(data_in!C2080="NULL","",ROUND(data_in!C2080-data_in!B2080,0)))</f>
        <v/>
      </c>
      <c r="G2080" s="8" t="str">
        <f>IF(OR(A2080="",E2080=0),"",IF(data_in!C2080="NULL","",IF(D2080="",ROUND(data_in!D2080-data_in!B2080,0),MIN(D2080,ROUND(data_in!D2080-data_in!B2080,0)))))</f>
        <v/>
      </c>
      <c r="H2080" s="8" t="str">
        <f>IF(A2080="","",IF(data_in!M2080="United States","United States",IF(data_in!M2080="Canada","Canada",IF(data_in!M2080="United Kingdom","United Kingdom","Other Country"))))</f>
        <v>United States</v>
      </c>
      <c r="I2080" s="8" t="str">
        <f>IF(A2080="","",IF(data_in!K2080="Unknown","Unknown",IF(data_in!K2080&lt;=10,"Very Small",IF(data_in!K2080&lt;=100,"Small",IF(data_in!K2080&lt;=500,"Medium",IF(data_in!K2080&gt;500,"Large","Error"))))))</f>
        <v>Medium</v>
      </c>
      <c r="J2080" s="8" t="str">
        <f>IF(C2080=1,TEXT(data_in!E2080,"mm-yyyy"),"")</f>
        <v/>
      </c>
      <c r="K2080" s="8" t="str">
        <f>IF(A2080="","",IF(data_in!I2080="Website","Website",IF(data_in!I2080="Paid Search","Paid Search",IF(data_in!I2080="Slack","Slack","Other Channel"))))</f>
        <v>Website</v>
      </c>
      <c r="L2080" s="10">
        <f>IF(A2080="","",ROUND(N$3-data_in!B2080,0))</f>
        <v>119</v>
      </c>
    </row>
    <row r="2081" spans="1:12">
      <c r="A2081" s="8" t="str">
        <f>IF(data_in!A2081="","",data_in!A2081)</f>
        <v>712590b9-d751-440f-aafc-a4cadea6e0fa</v>
      </c>
      <c r="B2081" s="12">
        <f>IF(A2081="","",data_in!B2081)</f>
        <v>43864.211365740739</v>
      </c>
      <c r="C2081" s="8">
        <f>IF(A2081="","",IF(data_in!E2081="NULL",0,1))</f>
        <v>0</v>
      </c>
      <c r="D2081" s="8" t="str">
        <f>IF(A2081="","",IF(data_in!E2081="NULL","",ROUND(data_in!E2081-data_in!B2081,0)))</f>
        <v/>
      </c>
      <c r="E2081" s="8">
        <f>IF(A2081="","",IF(data_in!C2081="NULL",0,IF(data_in!C2081&gt;data_in!E2081,0,1)))</f>
        <v>0</v>
      </c>
      <c r="F2081" s="8" t="str">
        <f>IF(OR(A2081="",E2081=0),"",IF(data_in!C2081="NULL","",ROUND(data_in!C2081-data_in!B2081,0)))</f>
        <v/>
      </c>
      <c r="G2081" s="8" t="str">
        <f>IF(OR(A2081="",E2081=0),"",IF(data_in!C2081="NULL","",IF(D2081="",ROUND(data_in!D2081-data_in!B2081,0),MIN(D2081,ROUND(data_in!D2081-data_in!B2081,0)))))</f>
        <v/>
      </c>
      <c r="H2081" s="8" t="str">
        <f>IF(A2081="","",IF(data_in!M2081="United States","United States",IF(data_in!M2081="Canada","Canada",IF(data_in!M2081="United Kingdom","United Kingdom","Other Country"))))</f>
        <v>United States</v>
      </c>
      <c r="I2081" s="8" t="str">
        <f>IF(A2081="","",IF(data_in!K2081="Unknown","Unknown",IF(data_in!K2081&lt;=10,"Very Small",IF(data_in!K2081&lt;=100,"Small",IF(data_in!K2081&lt;=500,"Medium",IF(data_in!K2081&gt;500,"Large","Error"))))))</f>
        <v>Very Small</v>
      </c>
      <c r="J2081" s="8" t="str">
        <f>IF(C2081=1,TEXT(data_in!E2081,"mm-yyyy"),"")</f>
        <v/>
      </c>
      <c r="K2081" s="8" t="str">
        <f>IF(A2081="","",IF(data_in!I2081="Website","Website",IF(data_in!I2081="Paid Search","Paid Search",IF(data_in!I2081="Slack","Slack","Other Channel"))))</f>
        <v>Website</v>
      </c>
      <c r="L2081" s="10">
        <f>IF(A2081="","",ROUND(N$3-data_in!B2081,0))</f>
        <v>119</v>
      </c>
    </row>
    <row r="2082" spans="1:12">
      <c r="A2082" s="8" t="str">
        <f>IF(data_in!A2082="","",data_in!A2082)</f>
        <v>a83f3630-ef87-4d02-89ab-731c0be42d81</v>
      </c>
      <c r="B2082" s="12">
        <f>IF(A2082="","",data_in!B2082)</f>
        <v>43899.410810185182</v>
      </c>
      <c r="C2082" s="8">
        <f>IF(A2082="","",IF(data_in!E2082="NULL",0,1))</f>
        <v>1</v>
      </c>
      <c r="D2082" s="8">
        <f>IF(A2082="","",IF(data_in!E2082="NULL","",ROUND(data_in!E2082-data_in!B2082,0)))</f>
        <v>29</v>
      </c>
      <c r="E2082" s="8">
        <f>IF(A2082="","",IF(data_in!C2082="NULL",0,IF(data_in!C2082&gt;data_in!E2082,0,1)))</f>
        <v>1</v>
      </c>
      <c r="F2082" s="8">
        <f>IF(OR(A2082="",E2082=0),"",IF(data_in!C2082="NULL","",ROUND(data_in!C2082-data_in!B2082,0)))</f>
        <v>0</v>
      </c>
      <c r="G2082" s="8">
        <f>IF(OR(A2082="",E2082=0),"",IF(data_in!C2082="NULL","",IF(D2082="",ROUND(data_in!D2082-data_in!B2082,0),MIN(D2082,ROUND(data_in!D2082-data_in!B2082,0)))))</f>
        <v>29</v>
      </c>
      <c r="H2082" s="8" t="str">
        <f>IF(A2082="","",IF(data_in!M2082="United States","United States",IF(data_in!M2082="Canada","Canada",IF(data_in!M2082="United Kingdom","United Kingdom","Other Country"))))</f>
        <v>United Kingdom</v>
      </c>
      <c r="I2082" s="8" t="str">
        <f>IF(A2082="","",IF(data_in!K2082="Unknown","Unknown",IF(data_in!K2082&lt;=10,"Very Small",IF(data_in!K2082&lt;=100,"Small",IF(data_in!K2082&lt;=500,"Medium",IF(data_in!K2082&gt;500,"Large","Error"))))))</f>
        <v>Very Small</v>
      </c>
      <c r="J2082" s="8" t="str">
        <f>IF(C2082=1,TEXT(data_in!E2082,"mm-yyyy"),"")</f>
        <v>04-2020</v>
      </c>
      <c r="K2082" s="8" t="str">
        <f>IF(A2082="","",IF(data_in!I2082="Website","Website",IF(data_in!I2082="Paid Search","Paid Search",IF(data_in!I2082="Slack","Slack","Other Channel"))))</f>
        <v>Paid Search</v>
      </c>
      <c r="L2082" s="10">
        <f>IF(A2082="","",ROUND(N$3-data_in!B2082,0))</f>
        <v>84</v>
      </c>
    </row>
    <row r="2083" spans="1:12">
      <c r="A2083" s="8" t="str">
        <f>IF(data_in!A2083="","",data_in!A2083)</f>
        <v>4b2a9452-ca5c-482c-bfa2-f115c13bf445</v>
      </c>
      <c r="B2083" s="12">
        <f>IF(A2083="","",data_in!B2083)</f>
        <v>43864.305023148147</v>
      </c>
      <c r="C2083" s="8">
        <f>IF(A2083="","",IF(data_in!E2083="NULL",0,1))</f>
        <v>0</v>
      </c>
      <c r="D2083" s="8" t="str">
        <f>IF(A2083="","",IF(data_in!E2083="NULL","",ROUND(data_in!E2083-data_in!B2083,0)))</f>
        <v/>
      </c>
      <c r="E2083" s="8">
        <f>IF(A2083="","",IF(data_in!C2083="NULL",0,IF(data_in!C2083&gt;data_in!E2083,0,1)))</f>
        <v>0</v>
      </c>
      <c r="F2083" s="8" t="str">
        <f>IF(OR(A2083="",E2083=0),"",IF(data_in!C2083="NULL","",ROUND(data_in!C2083-data_in!B2083,0)))</f>
        <v/>
      </c>
      <c r="G2083" s="8" t="str">
        <f>IF(OR(A2083="",E2083=0),"",IF(data_in!C2083="NULL","",IF(D2083="",ROUND(data_in!D2083-data_in!B2083,0),MIN(D2083,ROUND(data_in!D2083-data_in!B2083,0)))))</f>
        <v/>
      </c>
      <c r="H2083" s="8" t="str">
        <f>IF(A2083="","",IF(data_in!M2083="United States","United States",IF(data_in!M2083="Canada","Canada",IF(data_in!M2083="United Kingdom","United Kingdom","Other Country"))))</f>
        <v>Other Country</v>
      </c>
      <c r="I2083" s="8" t="str">
        <f>IF(A2083="","",IF(data_in!K2083="Unknown","Unknown",IF(data_in!K2083&lt;=10,"Very Small",IF(data_in!K2083&lt;=100,"Small",IF(data_in!K2083&lt;=500,"Medium",IF(data_in!K2083&gt;500,"Large","Error"))))))</f>
        <v>Very Small</v>
      </c>
      <c r="J2083" s="8" t="str">
        <f>IF(C2083=1,TEXT(data_in!E2083,"mm-yyyy"),"")</f>
        <v/>
      </c>
      <c r="K2083" s="8" t="str">
        <f>IF(A2083="","",IF(data_in!I2083="Website","Website",IF(data_in!I2083="Paid Search","Paid Search",IF(data_in!I2083="Slack","Slack","Other Channel"))))</f>
        <v>Website</v>
      </c>
      <c r="L2083" s="10">
        <f>IF(A2083="","",ROUND(N$3-data_in!B2083,0))</f>
        <v>119</v>
      </c>
    </row>
    <row r="2084" spans="1:12">
      <c r="A2084" s="8" t="str">
        <f>IF(data_in!A2084="","",data_in!A2084)</f>
        <v>49350606-b85c-4658-8a89-b73263a243ce</v>
      </c>
      <c r="B2084" s="12">
        <f>IF(A2084="","",data_in!B2084)</f>
        <v>43864.356087962966</v>
      </c>
      <c r="C2084" s="8">
        <f>IF(A2084="","",IF(data_in!E2084="NULL",0,1))</f>
        <v>1</v>
      </c>
      <c r="D2084" s="8">
        <f>IF(A2084="","",IF(data_in!E2084="NULL","",ROUND(data_in!E2084-data_in!B2084,0)))</f>
        <v>94</v>
      </c>
      <c r="E2084" s="8">
        <f>IF(A2084="","",IF(data_in!C2084="NULL",0,IF(data_in!C2084&gt;data_in!E2084,0,1)))</f>
        <v>1</v>
      </c>
      <c r="F2084" s="8">
        <f>IF(OR(A2084="",E2084=0),"",IF(data_in!C2084="NULL","",ROUND(data_in!C2084-data_in!B2084,0)))</f>
        <v>60</v>
      </c>
      <c r="G2084" s="8">
        <f>IF(OR(A2084="",E2084=0),"",IF(data_in!C2084="NULL","",IF(D2084="",ROUND(data_in!D2084-data_in!B2084,0),MIN(D2084,ROUND(data_in!D2084-data_in!B2084,0)))))</f>
        <v>90</v>
      </c>
      <c r="H2084" s="8" t="str">
        <f>IF(A2084="","",IF(data_in!M2084="United States","United States",IF(data_in!M2084="Canada","Canada",IF(data_in!M2084="United Kingdom","United Kingdom","Other Country"))))</f>
        <v>Other Country</v>
      </c>
      <c r="I2084" s="8" t="str">
        <f>IF(A2084="","",IF(data_in!K2084="Unknown","Unknown",IF(data_in!K2084&lt;=10,"Very Small",IF(data_in!K2084&lt;=100,"Small",IF(data_in!K2084&lt;=500,"Medium",IF(data_in!K2084&gt;500,"Large","Error"))))))</f>
        <v>Small</v>
      </c>
      <c r="J2084" s="8" t="str">
        <f>IF(C2084=1,TEXT(data_in!E2084,"mm-yyyy"),"")</f>
        <v>05-2020</v>
      </c>
      <c r="K2084" s="8" t="str">
        <f>IF(A2084="","",IF(data_in!I2084="Website","Website",IF(data_in!I2084="Paid Search","Paid Search",IF(data_in!I2084="Slack","Slack","Other Channel"))))</f>
        <v>Website</v>
      </c>
      <c r="L2084" s="10">
        <f>IF(A2084="","",ROUND(N$3-data_in!B2084,0))</f>
        <v>119</v>
      </c>
    </row>
    <row r="2085" spans="1:12">
      <c r="A2085" s="8" t="str">
        <f>IF(data_in!A2085="","",data_in!A2085)</f>
        <v>f19c7e4d-b555-4539-9da5-a27ba753f1a4</v>
      </c>
      <c r="B2085" s="12">
        <f>IF(A2085="","",data_in!B2085)</f>
        <v>43864.375115740739</v>
      </c>
      <c r="C2085" s="8">
        <f>IF(A2085="","",IF(data_in!E2085="NULL",0,1))</f>
        <v>0</v>
      </c>
      <c r="D2085" s="8" t="str">
        <f>IF(A2085="","",IF(data_in!E2085="NULL","",ROUND(data_in!E2085-data_in!B2085,0)))</f>
        <v/>
      </c>
      <c r="E2085" s="8">
        <f>IF(A2085="","",IF(data_in!C2085="NULL",0,IF(data_in!C2085&gt;data_in!E2085,0,1)))</f>
        <v>0</v>
      </c>
      <c r="F2085" s="8" t="str">
        <f>IF(OR(A2085="",E2085=0),"",IF(data_in!C2085="NULL","",ROUND(data_in!C2085-data_in!B2085,0)))</f>
        <v/>
      </c>
      <c r="G2085" s="8" t="str">
        <f>IF(OR(A2085="",E2085=0),"",IF(data_in!C2085="NULL","",IF(D2085="",ROUND(data_in!D2085-data_in!B2085,0),MIN(D2085,ROUND(data_in!D2085-data_in!B2085,0)))))</f>
        <v/>
      </c>
      <c r="H2085" s="8" t="str">
        <f>IF(A2085="","",IF(data_in!M2085="United States","United States",IF(data_in!M2085="Canada","Canada",IF(data_in!M2085="United Kingdom","United Kingdom","Other Country"))))</f>
        <v>United Kingdom</v>
      </c>
      <c r="I2085" s="8" t="str">
        <f>IF(A2085="","",IF(data_in!K2085="Unknown","Unknown",IF(data_in!K2085&lt;=10,"Very Small",IF(data_in!K2085&lt;=100,"Small",IF(data_in!K2085&lt;=500,"Medium",IF(data_in!K2085&gt;500,"Large","Error"))))))</f>
        <v>Large</v>
      </c>
      <c r="J2085" s="8" t="str">
        <f>IF(C2085=1,TEXT(data_in!E2085,"mm-yyyy"),"")</f>
        <v/>
      </c>
      <c r="K2085" s="8" t="str">
        <f>IF(A2085="","",IF(data_in!I2085="Website","Website",IF(data_in!I2085="Paid Search","Paid Search",IF(data_in!I2085="Slack","Slack","Other Channel"))))</f>
        <v>Website</v>
      </c>
      <c r="L2085" s="10">
        <f>IF(A2085="","",ROUND(N$3-data_in!B2085,0))</f>
        <v>119</v>
      </c>
    </row>
    <row r="2086" spans="1:12">
      <c r="A2086" s="8" t="str">
        <f>IF(data_in!A2086="","",data_in!A2086)</f>
        <v>7053a882-307a-438d-9797-8c0065543cfe</v>
      </c>
      <c r="B2086" s="12">
        <f>IF(A2086="","",data_in!B2086)</f>
        <v>43864.409942129627</v>
      </c>
      <c r="C2086" s="8">
        <f>IF(A2086="","",IF(data_in!E2086="NULL",0,1))</f>
        <v>0</v>
      </c>
      <c r="D2086" s="8" t="str">
        <f>IF(A2086="","",IF(data_in!E2086="NULL","",ROUND(data_in!E2086-data_in!B2086,0)))</f>
        <v/>
      </c>
      <c r="E2086" s="8">
        <f>IF(A2086="","",IF(data_in!C2086="NULL",0,IF(data_in!C2086&gt;data_in!E2086,0,1)))</f>
        <v>0</v>
      </c>
      <c r="F2086" s="8" t="str">
        <f>IF(OR(A2086="",E2086=0),"",IF(data_in!C2086="NULL","",ROUND(data_in!C2086-data_in!B2086,0)))</f>
        <v/>
      </c>
      <c r="G2086" s="8" t="str">
        <f>IF(OR(A2086="",E2086=0),"",IF(data_in!C2086="NULL","",IF(D2086="",ROUND(data_in!D2086-data_in!B2086,0),MIN(D2086,ROUND(data_in!D2086-data_in!B2086,0)))))</f>
        <v/>
      </c>
      <c r="H2086" s="8" t="str">
        <f>IF(A2086="","",IF(data_in!M2086="United States","United States",IF(data_in!M2086="Canada","Canada",IF(data_in!M2086="United Kingdom","United Kingdom","Other Country"))))</f>
        <v>United States</v>
      </c>
      <c r="I2086" s="8" t="str">
        <f>IF(A2086="","",IF(data_in!K2086="Unknown","Unknown",IF(data_in!K2086&lt;=10,"Very Small",IF(data_in!K2086&lt;=100,"Small",IF(data_in!K2086&lt;=500,"Medium",IF(data_in!K2086&gt;500,"Large","Error"))))))</f>
        <v>Very Small</v>
      </c>
      <c r="J2086" s="8" t="str">
        <f>IF(C2086=1,TEXT(data_in!E2086,"mm-yyyy"),"")</f>
        <v/>
      </c>
      <c r="K2086" s="8" t="str">
        <f>IF(A2086="","",IF(data_in!I2086="Website","Website",IF(data_in!I2086="Paid Search","Paid Search",IF(data_in!I2086="Slack","Slack","Other Channel"))))</f>
        <v>Website</v>
      </c>
      <c r="L2086" s="10">
        <f>IF(A2086="","",ROUND(N$3-data_in!B2086,0))</f>
        <v>119</v>
      </c>
    </row>
    <row r="2087" spans="1:12">
      <c r="A2087" s="8" t="str">
        <f>IF(data_in!A2087="","",data_in!A2087)</f>
        <v>4905ede0-96dd-4ce7-84e1-ed1c5b571d77</v>
      </c>
      <c r="B2087" s="12">
        <f>IF(A2087="","",data_in!B2087)</f>
        <v>43864.440393518518</v>
      </c>
      <c r="C2087" s="8">
        <f>IF(A2087="","",IF(data_in!E2087="NULL",0,1))</f>
        <v>0</v>
      </c>
      <c r="D2087" s="8" t="str">
        <f>IF(A2087="","",IF(data_in!E2087="NULL","",ROUND(data_in!E2087-data_in!B2087,0)))</f>
        <v/>
      </c>
      <c r="E2087" s="8">
        <f>IF(A2087="","",IF(data_in!C2087="NULL",0,IF(data_in!C2087&gt;data_in!E2087,0,1)))</f>
        <v>1</v>
      </c>
      <c r="F2087" s="8">
        <f>IF(OR(A2087="",E2087=0),"",IF(data_in!C2087="NULL","",ROUND(data_in!C2087-data_in!B2087,0)))</f>
        <v>25</v>
      </c>
      <c r="G2087" s="8">
        <f>IF(OR(A2087="",E2087=0),"",IF(data_in!C2087="NULL","",IF(D2087="",ROUND(data_in!D2087-data_in!B2087,0),MIN(D2087,ROUND(data_in!D2087-data_in!B2087,0)))))</f>
        <v>55</v>
      </c>
      <c r="H2087" s="8" t="str">
        <f>IF(A2087="","",IF(data_in!M2087="United States","United States",IF(data_in!M2087="Canada","Canada",IF(data_in!M2087="United Kingdom","United Kingdom","Other Country"))))</f>
        <v>Other Country</v>
      </c>
      <c r="I2087" s="8" t="str">
        <f>IF(A2087="","",IF(data_in!K2087="Unknown","Unknown",IF(data_in!K2087&lt;=10,"Very Small",IF(data_in!K2087&lt;=100,"Small",IF(data_in!K2087&lt;=500,"Medium",IF(data_in!K2087&gt;500,"Large","Error"))))))</f>
        <v>Small</v>
      </c>
      <c r="J2087" s="8" t="str">
        <f>IF(C2087=1,TEXT(data_in!E2087,"mm-yyyy"),"")</f>
        <v/>
      </c>
      <c r="K2087" s="8" t="str">
        <f>IF(A2087="","",IF(data_in!I2087="Website","Website",IF(data_in!I2087="Paid Search","Paid Search",IF(data_in!I2087="Slack","Slack","Other Channel"))))</f>
        <v>Website</v>
      </c>
      <c r="L2087" s="10">
        <f>IF(A2087="","",ROUND(N$3-data_in!B2087,0))</f>
        <v>119</v>
      </c>
    </row>
    <row r="2088" spans="1:12">
      <c r="A2088" s="8" t="str">
        <f>IF(data_in!A2088="","",data_in!A2088)</f>
        <v>66a63b2b-0b7b-4511-8cd7-96bbca2a088f</v>
      </c>
      <c r="B2088" s="12">
        <f>IF(A2088="","",data_in!B2088)</f>
        <v>43864.500069444446</v>
      </c>
      <c r="C2088" s="8">
        <f>IF(A2088="","",IF(data_in!E2088="NULL",0,1))</f>
        <v>0</v>
      </c>
      <c r="D2088" s="8" t="str">
        <f>IF(A2088="","",IF(data_in!E2088="NULL","",ROUND(data_in!E2088-data_in!B2088,0)))</f>
        <v/>
      </c>
      <c r="E2088" s="8">
        <f>IF(A2088="","",IF(data_in!C2088="NULL",0,IF(data_in!C2088&gt;data_in!E2088,0,1)))</f>
        <v>1</v>
      </c>
      <c r="F2088" s="8">
        <f>IF(OR(A2088="",E2088=0),"",IF(data_in!C2088="NULL","",ROUND(data_in!C2088-data_in!B2088,0)))</f>
        <v>0</v>
      </c>
      <c r="G2088" s="8">
        <f>IF(OR(A2088="",E2088=0),"",IF(data_in!C2088="NULL","",IF(D2088="",ROUND(data_in!D2088-data_in!B2088,0),MIN(D2088,ROUND(data_in!D2088-data_in!B2088,0)))))</f>
        <v>30</v>
      </c>
      <c r="H2088" s="8" t="str">
        <f>IF(A2088="","",IF(data_in!M2088="United States","United States",IF(data_in!M2088="Canada","Canada",IF(data_in!M2088="United Kingdom","United Kingdom","Other Country"))))</f>
        <v>United Kingdom</v>
      </c>
      <c r="I2088" s="8" t="str">
        <f>IF(A2088="","",IF(data_in!K2088="Unknown","Unknown",IF(data_in!K2088&lt;=10,"Very Small",IF(data_in!K2088&lt;=100,"Small",IF(data_in!K2088&lt;=500,"Medium",IF(data_in!K2088&gt;500,"Large","Error"))))))</f>
        <v>Small</v>
      </c>
      <c r="J2088" s="8" t="str">
        <f>IF(C2088=1,TEXT(data_in!E2088,"mm-yyyy"),"")</f>
        <v/>
      </c>
      <c r="K2088" s="8" t="str">
        <f>IF(A2088="","",IF(data_in!I2088="Website","Website",IF(data_in!I2088="Paid Search","Paid Search",IF(data_in!I2088="Slack","Slack","Other Channel"))))</f>
        <v>Website</v>
      </c>
      <c r="L2088" s="10">
        <f>IF(A2088="","",ROUND(N$3-data_in!B2088,0))</f>
        <v>118</v>
      </c>
    </row>
    <row r="2089" spans="1:12">
      <c r="A2089" s="8" t="str">
        <f>IF(data_in!A2089="","",data_in!A2089)</f>
        <v>aa384de2-606d-4f10-98ea-ed2a6a873533</v>
      </c>
      <c r="B2089" s="12">
        <f>IF(A2089="","",data_in!B2089)</f>
        <v>43864.541400462964</v>
      </c>
      <c r="C2089" s="8">
        <f>IF(A2089="","",IF(data_in!E2089="NULL",0,1))</f>
        <v>0</v>
      </c>
      <c r="D2089" s="8" t="str">
        <f>IF(A2089="","",IF(data_in!E2089="NULL","",ROUND(data_in!E2089-data_in!B2089,0)))</f>
        <v/>
      </c>
      <c r="E2089" s="8">
        <f>IF(A2089="","",IF(data_in!C2089="NULL",0,IF(data_in!C2089&gt;data_in!E2089,0,1)))</f>
        <v>0</v>
      </c>
      <c r="F2089" s="8" t="str">
        <f>IF(OR(A2089="",E2089=0),"",IF(data_in!C2089="NULL","",ROUND(data_in!C2089-data_in!B2089,0)))</f>
        <v/>
      </c>
      <c r="G2089" s="8" t="str">
        <f>IF(OR(A2089="",E2089=0),"",IF(data_in!C2089="NULL","",IF(D2089="",ROUND(data_in!D2089-data_in!B2089,0),MIN(D2089,ROUND(data_in!D2089-data_in!B2089,0)))))</f>
        <v/>
      </c>
      <c r="H2089" s="8" t="str">
        <f>IF(A2089="","",IF(data_in!M2089="United States","United States",IF(data_in!M2089="Canada","Canada",IF(data_in!M2089="United Kingdom","United Kingdom","Other Country"))))</f>
        <v>United States</v>
      </c>
      <c r="I2089" s="8" t="str">
        <f>IF(A2089="","",IF(data_in!K2089="Unknown","Unknown",IF(data_in!K2089&lt;=10,"Very Small",IF(data_in!K2089&lt;=100,"Small",IF(data_in!K2089&lt;=500,"Medium",IF(data_in!K2089&gt;500,"Large","Error"))))))</f>
        <v>Very Small</v>
      </c>
      <c r="J2089" s="8" t="str">
        <f>IF(C2089=1,TEXT(data_in!E2089,"mm-yyyy"),"")</f>
        <v/>
      </c>
      <c r="K2089" s="8" t="str">
        <f>IF(A2089="","",IF(data_in!I2089="Website","Website",IF(data_in!I2089="Paid Search","Paid Search",IF(data_in!I2089="Slack","Slack","Other Channel"))))</f>
        <v>Website</v>
      </c>
      <c r="L2089" s="10">
        <f>IF(A2089="","",ROUND(N$3-data_in!B2089,0))</f>
        <v>118</v>
      </c>
    </row>
    <row r="2090" spans="1:12">
      <c r="A2090" s="8" t="str">
        <f>IF(data_in!A2090="","",data_in!A2090)</f>
        <v>d1a55a68-3825-45ff-8e19-7c1773c1c94b</v>
      </c>
      <c r="B2090" s="12">
        <f>IF(A2090="","",data_in!B2090)</f>
        <v>43892.652766203704</v>
      </c>
      <c r="C2090" s="8">
        <f>IF(A2090="","",IF(data_in!E2090="NULL",0,1))</f>
        <v>0</v>
      </c>
      <c r="D2090" s="8" t="str">
        <f>IF(A2090="","",IF(data_in!E2090="NULL","",ROUND(data_in!E2090-data_in!B2090,0)))</f>
        <v/>
      </c>
      <c r="E2090" s="8">
        <f>IF(A2090="","",IF(data_in!C2090="NULL",0,IF(data_in!C2090&gt;data_in!E2090,0,1)))</f>
        <v>0</v>
      </c>
      <c r="F2090" s="8" t="str">
        <f>IF(OR(A2090="",E2090=0),"",IF(data_in!C2090="NULL","",ROUND(data_in!C2090-data_in!B2090,0)))</f>
        <v/>
      </c>
      <c r="G2090" s="8" t="str">
        <f>IF(OR(A2090="",E2090=0),"",IF(data_in!C2090="NULL","",IF(D2090="",ROUND(data_in!D2090-data_in!B2090,0),MIN(D2090,ROUND(data_in!D2090-data_in!B2090,0)))))</f>
        <v/>
      </c>
      <c r="H2090" s="8" t="str">
        <f>IF(A2090="","",IF(data_in!M2090="United States","United States",IF(data_in!M2090="Canada","Canada",IF(data_in!M2090="United Kingdom","United Kingdom","Other Country"))))</f>
        <v>United Kingdom</v>
      </c>
      <c r="I2090" s="8" t="str">
        <f>IF(A2090="","",IF(data_in!K2090="Unknown","Unknown",IF(data_in!K2090&lt;=10,"Very Small",IF(data_in!K2090&lt;=100,"Small",IF(data_in!K2090&lt;=500,"Medium",IF(data_in!K2090&gt;500,"Large","Error"))))))</f>
        <v>Large</v>
      </c>
      <c r="J2090" s="8" t="str">
        <f>IF(C2090=1,TEXT(data_in!E2090,"mm-yyyy"),"")</f>
        <v/>
      </c>
      <c r="K2090" s="8" t="str">
        <f>IF(A2090="","",IF(data_in!I2090="Website","Website",IF(data_in!I2090="Paid Search","Paid Search",IF(data_in!I2090="Slack","Slack","Other Channel"))))</f>
        <v>Website</v>
      </c>
      <c r="L2090" s="10">
        <f>IF(A2090="","",ROUND(N$3-data_in!B2090,0))</f>
        <v>90</v>
      </c>
    </row>
    <row r="2091" spans="1:12">
      <c r="A2091" s="8" t="str">
        <f>IF(data_in!A2091="","",data_in!A2091)</f>
        <v>bc75499b-5181-46d4-aaf0-277cc2e1edc8</v>
      </c>
      <c r="B2091" s="12">
        <f>IF(A2091="","",data_in!B2091)</f>
        <v>43888.004525462966</v>
      </c>
      <c r="C2091" s="8">
        <f>IF(A2091="","",IF(data_in!E2091="NULL",0,1))</f>
        <v>0</v>
      </c>
      <c r="D2091" s="8" t="str">
        <f>IF(A2091="","",IF(data_in!E2091="NULL","",ROUND(data_in!E2091-data_in!B2091,0)))</f>
        <v/>
      </c>
      <c r="E2091" s="8">
        <f>IF(A2091="","",IF(data_in!C2091="NULL",0,IF(data_in!C2091&gt;data_in!E2091,0,1)))</f>
        <v>1</v>
      </c>
      <c r="F2091" s="8">
        <f>IF(OR(A2091="",E2091=0),"",IF(data_in!C2091="NULL","",ROUND(data_in!C2091-data_in!B2091,0)))</f>
        <v>0</v>
      </c>
      <c r="G2091" s="8">
        <f>IF(OR(A2091="",E2091=0),"",IF(data_in!C2091="NULL","",IF(D2091="",ROUND(data_in!D2091-data_in!B2091,0),MIN(D2091,ROUND(data_in!D2091-data_in!B2091,0)))))</f>
        <v>30</v>
      </c>
      <c r="H2091" s="8" t="str">
        <f>IF(A2091="","",IF(data_in!M2091="United States","United States",IF(data_in!M2091="Canada","Canada",IF(data_in!M2091="United Kingdom","United Kingdom","Other Country"))))</f>
        <v>United Kingdom</v>
      </c>
      <c r="I2091" s="8" t="str">
        <f>IF(A2091="","",IF(data_in!K2091="Unknown","Unknown",IF(data_in!K2091&lt;=10,"Very Small",IF(data_in!K2091&lt;=100,"Small",IF(data_in!K2091&lt;=500,"Medium",IF(data_in!K2091&gt;500,"Large","Error"))))))</f>
        <v>Small</v>
      </c>
      <c r="J2091" s="8" t="str">
        <f>IF(C2091=1,TEXT(data_in!E2091,"mm-yyyy"),"")</f>
        <v/>
      </c>
      <c r="K2091" s="8" t="str">
        <f>IF(A2091="","",IF(data_in!I2091="Website","Website",IF(data_in!I2091="Paid Search","Paid Search",IF(data_in!I2091="Slack","Slack","Other Channel"))))</f>
        <v>Website</v>
      </c>
      <c r="L2091" s="10">
        <f>IF(A2091="","",ROUND(N$3-data_in!B2091,0))</f>
        <v>95</v>
      </c>
    </row>
    <row r="2092" spans="1:12">
      <c r="A2092" s="8" t="str">
        <f>IF(data_in!A2092="","",data_in!A2092)</f>
        <v>5cf68dce-2f5e-492e-89d2-ce4887b8ab68</v>
      </c>
      <c r="B2092" s="12">
        <f>IF(A2092="","",data_in!B2092)</f>
        <v>43919.604444444441</v>
      </c>
      <c r="C2092" s="8">
        <f>IF(A2092="","",IF(data_in!E2092="NULL",0,1))</f>
        <v>0</v>
      </c>
      <c r="D2092" s="8" t="str">
        <f>IF(A2092="","",IF(data_in!E2092="NULL","",ROUND(data_in!E2092-data_in!B2092,0)))</f>
        <v/>
      </c>
      <c r="E2092" s="8">
        <f>IF(A2092="","",IF(data_in!C2092="NULL",0,IF(data_in!C2092&gt;data_in!E2092,0,1)))</f>
        <v>0</v>
      </c>
      <c r="F2092" s="8" t="str">
        <f>IF(OR(A2092="",E2092=0),"",IF(data_in!C2092="NULL","",ROUND(data_in!C2092-data_in!B2092,0)))</f>
        <v/>
      </c>
      <c r="G2092" s="8" t="str">
        <f>IF(OR(A2092="",E2092=0),"",IF(data_in!C2092="NULL","",IF(D2092="",ROUND(data_in!D2092-data_in!B2092,0),MIN(D2092,ROUND(data_in!D2092-data_in!B2092,0)))))</f>
        <v/>
      </c>
      <c r="H2092" s="8" t="str">
        <f>IF(A2092="","",IF(data_in!M2092="United States","United States",IF(data_in!M2092="Canada","Canada",IF(data_in!M2092="United Kingdom","United Kingdom","Other Country"))))</f>
        <v>Other Country</v>
      </c>
      <c r="I2092" s="8" t="str">
        <f>IF(A2092="","",IF(data_in!K2092="Unknown","Unknown",IF(data_in!K2092&lt;=10,"Very Small",IF(data_in!K2092&lt;=100,"Small",IF(data_in!K2092&lt;=500,"Medium",IF(data_in!K2092&gt;500,"Large","Error"))))))</f>
        <v>Very Small</v>
      </c>
      <c r="J2092" s="8" t="str">
        <f>IF(C2092=1,TEXT(data_in!E2092,"mm-yyyy"),"")</f>
        <v/>
      </c>
      <c r="K2092" s="8" t="str">
        <f>IF(A2092="","",IF(data_in!I2092="Website","Website",IF(data_in!I2092="Paid Search","Paid Search",IF(data_in!I2092="Slack","Slack","Other Channel"))))</f>
        <v>Website</v>
      </c>
      <c r="L2092" s="10">
        <f>IF(A2092="","",ROUND(N$3-data_in!B2092,0))</f>
        <v>63</v>
      </c>
    </row>
    <row r="2093" spans="1:12">
      <c r="A2093" s="8" t="str">
        <f>IF(data_in!A2093="","",data_in!A2093)</f>
        <v>48e1e391-9ca6-487a-9b1c-b6748f727d72</v>
      </c>
      <c r="B2093" s="12">
        <f>IF(A2093="","",data_in!B2093)</f>
        <v>43838.690312500003</v>
      </c>
      <c r="C2093" s="8">
        <f>IF(A2093="","",IF(data_in!E2093="NULL",0,1))</f>
        <v>0</v>
      </c>
      <c r="D2093" s="8" t="str">
        <f>IF(A2093="","",IF(data_in!E2093="NULL","",ROUND(data_in!E2093-data_in!B2093,0)))</f>
        <v/>
      </c>
      <c r="E2093" s="8">
        <f>IF(A2093="","",IF(data_in!C2093="NULL",0,IF(data_in!C2093&gt;data_in!E2093,0,1)))</f>
        <v>1</v>
      </c>
      <c r="F2093" s="8">
        <f>IF(OR(A2093="",E2093=0),"",IF(data_in!C2093="NULL","",ROUND(data_in!C2093-data_in!B2093,0)))</f>
        <v>0</v>
      </c>
      <c r="G2093" s="8">
        <f>IF(OR(A2093="",E2093=0),"",IF(data_in!C2093="NULL","",IF(D2093="",ROUND(data_in!D2093-data_in!B2093,0),MIN(D2093,ROUND(data_in!D2093-data_in!B2093,0)))))</f>
        <v>30</v>
      </c>
      <c r="H2093" s="8" t="str">
        <f>IF(A2093="","",IF(data_in!M2093="United States","United States",IF(data_in!M2093="Canada","Canada",IF(data_in!M2093="United Kingdom","United Kingdom","Other Country"))))</f>
        <v>United States</v>
      </c>
      <c r="I2093" s="8" t="str">
        <f>IF(A2093="","",IF(data_in!K2093="Unknown","Unknown",IF(data_in!K2093&lt;=10,"Very Small",IF(data_in!K2093&lt;=100,"Small",IF(data_in!K2093&lt;=500,"Medium",IF(data_in!K2093&gt;500,"Large","Error"))))))</f>
        <v>Small</v>
      </c>
      <c r="J2093" s="8" t="str">
        <f>IF(C2093=1,TEXT(data_in!E2093,"mm-yyyy"),"")</f>
        <v/>
      </c>
      <c r="K2093" s="8" t="str">
        <f>IF(A2093="","",IF(data_in!I2093="Website","Website",IF(data_in!I2093="Paid Search","Paid Search",IF(data_in!I2093="Slack","Slack","Other Channel"))))</f>
        <v>Website</v>
      </c>
      <c r="L2093" s="10">
        <f>IF(A2093="","",ROUND(N$3-data_in!B2093,0))</f>
        <v>144</v>
      </c>
    </row>
    <row r="2094" spans="1:12">
      <c r="A2094" s="8" t="str">
        <f>IF(data_in!A2094="","",data_in!A2094)</f>
        <v>87c29db2-62de-4c09-95f3-976f99333d73</v>
      </c>
      <c r="B2094" s="12">
        <f>IF(A2094="","",data_in!B2094)</f>
        <v>43903.394594907404</v>
      </c>
      <c r="C2094" s="8">
        <f>IF(A2094="","",IF(data_in!E2094="NULL",0,1))</f>
        <v>0</v>
      </c>
      <c r="D2094" s="8" t="str">
        <f>IF(A2094="","",IF(data_in!E2094="NULL","",ROUND(data_in!E2094-data_in!B2094,0)))</f>
        <v/>
      </c>
      <c r="E2094" s="8">
        <f>IF(A2094="","",IF(data_in!C2094="NULL",0,IF(data_in!C2094&gt;data_in!E2094,0,1)))</f>
        <v>0</v>
      </c>
      <c r="F2094" s="8" t="str">
        <f>IF(OR(A2094="",E2094=0),"",IF(data_in!C2094="NULL","",ROUND(data_in!C2094-data_in!B2094,0)))</f>
        <v/>
      </c>
      <c r="G2094" s="8" t="str">
        <f>IF(OR(A2094="",E2094=0),"",IF(data_in!C2094="NULL","",IF(D2094="",ROUND(data_in!D2094-data_in!B2094,0),MIN(D2094,ROUND(data_in!D2094-data_in!B2094,0)))))</f>
        <v/>
      </c>
      <c r="H2094" s="8" t="str">
        <f>IF(A2094="","",IF(data_in!M2094="United States","United States",IF(data_in!M2094="Canada","Canada",IF(data_in!M2094="United Kingdom","United Kingdom","Other Country"))))</f>
        <v>Other Country</v>
      </c>
      <c r="I2094" s="8" t="str">
        <f>IF(A2094="","",IF(data_in!K2094="Unknown","Unknown",IF(data_in!K2094&lt;=10,"Very Small",IF(data_in!K2094&lt;=100,"Small",IF(data_in!K2094&lt;=500,"Medium",IF(data_in!K2094&gt;500,"Large","Error"))))))</f>
        <v>Small</v>
      </c>
      <c r="J2094" s="8" t="str">
        <f>IF(C2094=1,TEXT(data_in!E2094,"mm-yyyy"),"")</f>
        <v/>
      </c>
      <c r="K2094" s="8" t="str">
        <f>IF(A2094="","",IF(data_in!I2094="Website","Website",IF(data_in!I2094="Paid Search","Paid Search",IF(data_in!I2094="Slack","Slack","Other Channel"))))</f>
        <v>Slack</v>
      </c>
      <c r="L2094" s="10">
        <f>IF(A2094="","",ROUND(N$3-data_in!B2094,0))</f>
        <v>80</v>
      </c>
    </row>
    <row r="2095" spans="1:12">
      <c r="A2095" s="8" t="str">
        <f>IF(data_in!A2095="","",data_in!A2095)</f>
        <v>a6fd6d9f-7a7e-45fb-886f-363bc27e8866</v>
      </c>
      <c r="B2095" s="12">
        <f>IF(A2095="","",data_in!B2095)</f>
        <v>43839.920856481483</v>
      </c>
      <c r="C2095" s="8">
        <f>IF(A2095="","",IF(data_in!E2095="NULL",0,1))</f>
        <v>0</v>
      </c>
      <c r="D2095" s="8" t="str">
        <f>IF(A2095="","",IF(data_in!E2095="NULL","",ROUND(data_in!E2095-data_in!B2095,0)))</f>
        <v/>
      </c>
      <c r="E2095" s="8">
        <f>IF(A2095="","",IF(data_in!C2095="NULL",0,IF(data_in!C2095&gt;data_in!E2095,0,1)))</f>
        <v>1</v>
      </c>
      <c r="F2095" s="8">
        <f>IF(OR(A2095="",E2095=0),"",IF(data_in!C2095="NULL","",ROUND(data_in!C2095-data_in!B2095,0)))</f>
        <v>4</v>
      </c>
      <c r="G2095" s="8">
        <f>IF(OR(A2095="",E2095=0),"",IF(data_in!C2095="NULL","",IF(D2095="",ROUND(data_in!D2095-data_in!B2095,0),MIN(D2095,ROUND(data_in!D2095-data_in!B2095,0)))))</f>
        <v>34</v>
      </c>
      <c r="H2095" s="8" t="str">
        <f>IF(A2095="","",IF(data_in!M2095="United States","United States",IF(data_in!M2095="Canada","Canada",IF(data_in!M2095="United Kingdom","United Kingdom","Other Country"))))</f>
        <v>United States</v>
      </c>
      <c r="I2095" s="8" t="str">
        <f>IF(A2095="","",IF(data_in!K2095="Unknown","Unknown",IF(data_in!K2095&lt;=10,"Very Small",IF(data_in!K2095&lt;=100,"Small",IF(data_in!K2095&lt;=500,"Medium",IF(data_in!K2095&gt;500,"Large","Error"))))))</f>
        <v>Small</v>
      </c>
      <c r="J2095" s="8" t="str">
        <f>IF(C2095=1,TEXT(data_in!E2095,"mm-yyyy"),"")</f>
        <v/>
      </c>
      <c r="K2095" s="8" t="str">
        <f>IF(A2095="","",IF(data_in!I2095="Website","Website",IF(data_in!I2095="Paid Search","Paid Search",IF(data_in!I2095="Slack","Slack","Other Channel"))))</f>
        <v>Website</v>
      </c>
      <c r="L2095" s="10">
        <f>IF(A2095="","",ROUND(N$3-data_in!B2095,0))</f>
        <v>143</v>
      </c>
    </row>
    <row r="2096" spans="1:12">
      <c r="A2096" s="8" t="str">
        <f>IF(data_in!A2096="","",data_in!A2096)</f>
        <v>66ea2aa2-cc0d-4936-894c-21169927cc46</v>
      </c>
      <c r="B2096" s="12">
        <f>IF(A2096="","",data_in!B2096)</f>
        <v>43929.429826388892</v>
      </c>
      <c r="C2096" s="8">
        <f>IF(A2096="","",IF(data_in!E2096="NULL",0,1))</f>
        <v>0</v>
      </c>
      <c r="D2096" s="8" t="str">
        <f>IF(A2096="","",IF(data_in!E2096="NULL","",ROUND(data_in!E2096-data_in!B2096,0)))</f>
        <v/>
      </c>
      <c r="E2096" s="8">
        <f>IF(A2096="","",IF(data_in!C2096="NULL",0,IF(data_in!C2096&gt;data_in!E2096,0,1)))</f>
        <v>0</v>
      </c>
      <c r="F2096" s="8" t="str">
        <f>IF(OR(A2096="",E2096=0),"",IF(data_in!C2096="NULL","",ROUND(data_in!C2096-data_in!B2096,0)))</f>
        <v/>
      </c>
      <c r="G2096" s="8" t="str">
        <f>IF(OR(A2096="",E2096=0),"",IF(data_in!C2096="NULL","",IF(D2096="",ROUND(data_in!D2096-data_in!B2096,0),MIN(D2096,ROUND(data_in!D2096-data_in!B2096,0)))))</f>
        <v/>
      </c>
      <c r="H2096" s="8" t="str">
        <f>IF(A2096="","",IF(data_in!M2096="United States","United States",IF(data_in!M2096="Canada","Canada",IF(data_in!M2096="United Kingdom","United Kingdom","Other Country"))))</f>
        <v>Other Country</v>
      </c>
      <c r="I2096" s="8" t="str">
        <f>IF(A2096="","",IF(data_in!K2096="Unknown","Unknown",IF(data_in!K2096&lt;=10,"Very Small",IF(data_in!K2096&lt;=100,"Small",IF(data_in!K2096&lt;=500,"Medium",IF(data_in!K2096&gt;500,"Large","Error"))))))</f>
        <v>Small</v>
      </c>
      <c r="J2096" s="8" t="str">
        <f>IF(C2096=1,TEXT(data_in!E2096,"mm-yyyy"),"")</f>
        <v/>
      </c>
      <c r="K2096" s="8" t="str">
        <f>IF(A2096="","",IF(data_in!I2096="Website","Website",IF(data_in!I2096="Paid Search","Paid Search",IF(data_in!I2096="Slack","Slack","Other Channel"))))</f>
        <v>Slack</v>
      </c>
      <c r="L2096" s="10">
        <f>IF(A2096="","",ROUND(N$3-data_in!B2096,0))</f>
        <v>54</v>
      </c>
    </row>
    <row r="2097" spans="1:12">
      <c r="A2097" s="8" t="str">
        <f>IF(data_in!A2097="","",data_in!A2097)</f>
        <v>5498febb-c470-4098-b75c-481d7790bf91</v>
      </c>
      <c r="B2097" s="12">
        <f>IF(A2097="","",data_in!B2097)</f>
        <v>43846.562604166669</v>
      </c>
      <c r="C2097" s="8">
        <f>IF(A2097="","",IF(data_in!E2097="NULL",0,1))</f>
        <v>1</v>
      </c>
      <c r="D2097" s="8">
        <f>IF(A2097="","",IF(data_in!E2097="NULL","",ROUND(data_in!E2097-data_in!B2097,0)))</f>
        <v>32</v>
      </c>
      <c r="E2097" s="8">
        <f>IF(A2097="","",IF(data_in!C2097="NULL",0,IF(data_in!C2097&gt;data_in!E2097,0,1)))</f>
        <v>0</v>
      </c>
      <c r="F2097" s="8" t="str">
        <f>IF(OR(A2097="",E2097=0),"",IF(data_in!C2097="NULL","",ROUND(data_in!C2097-data_in!B2097,0)))</f>
        <v/>
      </c>
      <c r="G2097" s="8" t="str">
        <f>IF(OR(A2097="",E2097=0),"",IF(data_in!C2097="NULL","",IF(D2097="",ROUND(data_in!D2097-data_in!B2097,0),MIN(D2097,ROUND(data_in!D2097-data_in!B2097,0)))))</f>
        <v/>
      </c>
      <c r="H2097" s="8" t="str">
        <f>IF(A2097="","",IF(data_in!M2097="United States","United States",IF(data_in!M2097="Canada","Canada",IF(data_in!M2097="United Kingdom","United Kingdom","Other Country"))))</f>
        <v>United Kingdom</v>
      </c>
      <c r="I2097" s="8" t="str">
        <f>IF(A2097="","",IF(data_in!K2097="Unknown","Unknown",IF(data_in!K2097&lt;=10,"Very Small",IF(data_in!K2097&lt;=100,"Small",IF(data_in!K2097&lt;=500,"Medium",IF(data_in!K2097&gt;500,"Large","Error"))))))</f>
        <v>Medium</v>
      </c>
      <c r="J2097" s="8" t="str">
        <f>IF(C2097=1,TEXT(data_in!E2097,"mm-yyyy"),"")</f>
        <v>02-2020</v>
      </c>
      <c r="K2097" s="8" t="str">
        <f>IF(A2097="","",IF(data_in!I2097="Website","Website",IF(data_in!I2097="Paid Search","Paid Search",IF(data_in!I2097="Slack","Slack","Other Channel"))))</f>
        <v>Website</v>
      </c>
      <c r="L2097" s="10">
        <f>IF(A2097="","",ROUND(N$3-data_in!B2097,0))</f>
        <v>136</v>
      </c>
    </row>
    <row r="2098" spans="1:12">
      <c r="A2098" s="8" t="str">
        <f>IF(data_in!A2098="","",data_in!A2098)</f>
        <v>36149c36-16d0-4294-b91e-9a3b26ffd88f</v>
      </c>
      <c r="B2098" s="12">
        <f>IF(A2098="","",data_in!B2098)</f>
        <v>43978.003587962965</v>
      </c>
      <c r="C2098" s="8">
        <f>IF(A2098="","",IF(data_in!E2098="NULL",0,1))</f>
        <v>0</v>
      </c>
      <c r="D2098" s="8" t="str">
        <f>IF(A2098="","",IF(data_in!E2098="NULL","",ROUND(data_in!E2098-data_in!B2098,0)))</f>
        <v/>
      </c>
      <c r="E2098" s="8">
        <f>IF(A2098="","",IF(data_in!C2098="NULL",0,IF(data_in!C2098&gt;data_in!E2098,0,1)))</f>
        <v>1</v>
      </c>
      <c r="F2098" s="8">
        <f>IF(OR(A2098="",E2098=0),"",IF(data_in!C2098="NULL","",ROUND(data_in!C2098-data_in!B2098,0)))</f>
        <v>1</v>
      </c>
      <c r="G2098" s="8">
        <f>IF(OR(A2098="",E2098=0),"",IF(data_in!C2098="NULL","",IF(D2098="",ROUND(data_in!D2098-data_in!B2098,0),MIN(D2098,ROUND(data_in!D2098-data_in!B2098,0)))))</f>
        <v>15</v>
      </c>
      <c r="H2098" s="8" t="str">
        <f>IF(A2098="","",IF(data_in!M2098="United States","United States",IF(data_in!M2098="Canada","Canada",IF(data_in!M2098="United Kingdom","United Kingdom","Other Country"))))</f>
        <v>United States</v>
      </c>
      <c r="I2098" s="8" t="str">
        <f>IF(A2098="","",IF(data_in!K2098="Unknown","Unknown",IF(data_in!K2098&lt;=10,"Very Small",IF(data_in!K2098&lt;=100,"Small",IF(data_in!K2098&lt;=500,"Medium",IF(data_in!K2098&gt;500,"Large","Error"))))))</f>
        <v>Medium</v>
      </c>
      <c r="J2098" s="8" t="str">
        <f>IF(C2098=1,TEXT(data_in!E2098,"mm-yyyy"),"")</f>
        <v/>
      </c>
      <c r="K2098" s="8" t="str">
        <f>IF(A2098="","",IF(data_in!I2098="Website","Website",IF(data_in!I2098="Paid Search","Paid Search",IF(data_in!I2098="Slack","Slack","Other Channel"))))</f>
        <v>Website</v>
      </c>
      <c r="L2098" s="10">
        <f>IF(A2098="","",ROUND(N$3-data_in!B2098,0))</f>
        <v>5</v>
      </c>
    </row>
    <row r="2099" spans="1:12">
      <c r="A2099" s="8" t="str">
        <f>IF(data_in!A2099="","",data_in!A2099)</f>
        <v>3b7a8a14-97bb-48b5-9a71-c0b9b7be0e29</v>
      </c>
      <c r="B2099" s="12">
        <f>IF(A2099="","",data_in!B2099)</f>
        <v>43851.795937499999</v>
      </c>
      <c r="C2099" s="8">
        <f>IF(A2099="","",IF(data_in!E2099="NULL",0,1))</f>
        <v>0</v>
      </c>
      <c r="D2099" s="8" t="str">
        <f>IF(A2099="","",IF(data_in!E2099="NULL","",ROUND(data_in!E2099-data_in!B2099,0)))</f>
        <v/>
      </c>
      <c r="E2099" s="8">
        <f>IF(A2099="","",IF(data_in!C2099="NULL",0,IF(data_in!C2099&gt;data_in!E2099,0,1)))</f>
        <v>0</v>
      </c>
      <c r="F2099" s="8" t="str">
        <f>IF(OR(A2099="",E2099=0),"",IF(data_in!C2099="NULL","",ROUND(data_in!C2099-data_in!B2099,0)))</f>
        <v/>
      </c>
      <c r="G2099" s="8" t="str">
        <f>IF(OR(A2099="",E2099=0),"",IF(data_in!C2099="NULL","",IF(D2099="",ROUND(data_in!D2099-data_in!B2099,0),MIN(D2099,ROUND(data_in!D2099-data_in!B2099,0)))))</f>
        <v/>
      </c>
      <c r="H2099" s="8" t="str">
        <f>IF(A2099="","",IF(data_in!M2099="United States","United States",IF(data_in!M2099="Canada","Canada",IF(data_in!M2099="United Kingdom","United Kingdom","Other Country"))))</f>
        <v>Other Country</v>
      </c>
      <c r="I2099" s="8" t="str">
        <f>IF(A2099="","",IF(data_in!K2099="Unknown","Unknown",IF(data_in!K2099&lt;=10,"Very Small",IF(data_in!K2099&lt;=100,"Small",IF(data_in!K2099&lt;=500,"Medium",IF(data_in!K2099&gt;500,"Large","Error"))))))</f>
        <v>Very Small</v>
      </c>
      <c r="J2099" s="8" t="str">
        <f>IF(C2099=1,TEXT(data_in!E2099,"mm-yyyy"),"")</f>
        <v/>
      </c>
      <c r="K2099" s="8" t="str">
        <f>IF(A2099="","",IF(data_in!I2099="Website","Website",IF(data_in!I2099="Paid Search","Paid Search",IF(data_in!I2099="Slack","Slack","Other Channel"))))</f>
        <v>Slack</v>
      </c>
      <c r="L2099" s="10">
        <f>IF(A2099="","",ROUND(N$3-data_in!B2099,0))</f>
        <v>131</v>
      </c>
    </row>
    <row r="2100" spans="1:12">
      <c r="A2100" s="8" t="str">
        <f>IF(data_in!A2100="","",data_in!A2100)</f>
        <v>eb1da548-068e-4a1c-b6da-e4fbf1dba8da</v>
      </c>
      <c r="B2100" s="12">
        <f>IF(A2100="","",data_in!B2100)</f>
        <v>43852.007280092592</v>
      </c>
      <c r="C2100" s="8">
        <f>IF(A2100="","",IF(data_in!E2100="NULL",0,1))</f>
        <v>0</v>
      </c>
      <c r="D2100" s="8" t="str">
        <f>IF(A2100="","",IF(data_in!E2100="NULL","",ROUND(data_in!E2100-data_in!B2100,0)))</f>
        <v/>
      </c>
      <c r="E2100" s="8">
        <f>IF(A2100="","",IF(data_in!C2100="NULL",0,IF(data_in!C2100&gt;data_in!E2100,0,1)))</f>
        <v>0</v>
      </c>
      <c r="F2100" s="8" t="str">
        <f>IF(OR(A2100="",E2100=0),"",IF(data_in!C2100="NULL","",ROUND(data_in!C2100-data_in!B2100,0)))</f>
        <v/>
      </c>
      <c r="G2100" s="8" t="str">
        <f>IF(OR(A2100="",E2100=0),"",IF(data_in!C2100="NULL","",IF(D2100="",ROUND(data_in!D2100-data_in!B2100,0),MIN(D2100,ROUND(data_in!D2100-data_in!B2100,0)))))</f>
        <v/>
      </c>
      <c r="H2100" s="8" t="str">
        <f>IF(A2100="","",IF(data_in!M2100="United States","United States",IF(data_in!M2100="Canada","Canada",IF(data_in!M2100="United Kingdom","United Kingdom","Other Country"))))</f>
        <v>United States</v>
      </c>
      <c r="I2100" s="8" t="str">
        <f>IF(A2100="","",IF(data_in!K2100="Unknown","Unknown",IF(data_in!K2100&lt;=10,"Very Small",IF(data_in!K2100&lt;=100,"Small",IF(data_in!K2100&lt;=500,"Medium",IF(data_in!K2100&gt;500,"Large","Error"))))))</f>
        <v>Very Small</v>
      </c>
      <c r="J2100" s="8" t="str">
        <f>IF(C2100=1,TEXT(data_in!E2100,"mm-yyyy"),"")</f>
        <v/>
      </c>
      <c r="K2100" s="8" t="str">
        <f>IF(A2100="","",IF(data_in!I2100="Website","Website",IF(data_in!I2100="Paid Search","Paid Search",IF(data_in!I2100="Slack","Slack","Other Channel"))))</f>
        <v>Paid Search</v>
      </c>
      <c r="L2100" s="10">
        <f>IF(A2100="","",ROUND(N$3-data_in!B2100,0))</f>
        <v>131</v>
      </c>
    </row>
    <row r="2101" spans="1:12">
      <c r="A2101" s="8" t="str">
        <f>IF(data_in!A2101="","",data_in!A2101)</f>
        <v>716b77e5-da02-4d01-a141-99788c7aa156</v>
      </c>
      <c r="B2101" s="12">
        <f>IF(A2101="","",data_in!B2101)</f>
        <v>43860.817511574074</v>
      </c>
      <c r="C2101" s="8">
        <f>IF(A2101="","",IF(data_in!E2101="NULL",0,1))</f>
        <v>0</v>
      </c>
      <c r="D2101" s="8" t="str">
        <f>IF(A2101="","",IF(data_in!E2101="NULL","",ROUND(data_in!E2101-data_in!B2101,0)))</f>
        <v/>
      </c>
      <c r="E2101" s="8">
        <f>IF(A2101="","",IF(data_in!C2101="NULL",0,IF(data_in!C2101&gt;data_in!E2101,0,1)))</f>
        <v>0</v>
      </c>
      <c r="F2101" s="8" t="str">
        <f>IF(OR(A2101="",E2101=0),"",IF(data_in!C2101="NULL","",ROUND(data_in!C2101-data_in!B2101,0)))</f>
        <v/>
      </c>
      <c r="G2101" s="8" t="str">
        <f>IF(OR(A2101="",E2101=0),"",IF(data_in!C2101="NULL","",IF(D2101="",ROUND(data_in!D2101-data_in!B2101,0),MIN(D2101,ROUND(data_in!D2101-data_in!B2101,0)))))</f>
        <v/>
      </c>
      <c r="H2101" s="8" t="str">
        <f>IF(A2101="","",IF(data_in!M2101="United States","United States",IF(data_in!M2101="Canada","Canada",IF(data_in!M2101="United Kingdom","United Kingdom","Other Country"))))</f>
        <v>United States</v>
      </c>
      <c r="I2101" s="8" t="str">
        <f>IF(A2101="","",IF(data_in!K2101="Unknown","Unknown",IF(data_in!K2101&lt;=10,"Very Small",IF(data_in!K2101&lt;=100,"Small",IF(data_in!K2101&lt;=500,"Medium",IF(data_in!K2101&gt;500,"Large","Error"))))))</f>
        <v>Very Small</v>
      </c>
      <c r="J2101" s="8" t="str">
        <f>IF(C2101=1,TEXT(data_in!E2101,"mm-yyyy"),"")</f>
        <v/>
      </c>
      <c r="K2101" s="8" t="str">
        <f>IF(A2101="","",IF(data_in!I2101="Website","Website",IF(data_in!I2101="Paid Search","Paid Search",IF(data_in!I2101="Slack","Slack","Other Channel"))))</f>
        <v>Website</v>
      </c>
      <c r="L2101" s="10">
        <f>IF(A2101="","",ROUND(N$3-data_in!B2101,0))</f>
        <v>122</v>
      </c>
    </row>
    <row r="2102" spans="1:12">
      <c r="A2102" s="8" t="str">
        <f>IF(data_in!A2102="","",data_in!A2102)</f>
        <v>f132073e-5d57-423e-9ae1-e7d58265c054</v>
      </c>
      <c r="B2102" s="12">
        <f>IF(A2102="","",data_in!B2102)</f>
        <v>43852.704398148147</v>
      </c>
      <c r="C2102" s="8">
        <f>IF(A2102="","",IF(data_in!E2102="NULL",0,1))</f>
        <v>0</v>
      </c>
      <c r="D2102" s="8" t="str">
        <f>IF(A2102="","",IF(data_in!E2102="NULL","",ROUND(data_in!E2102-data_in!B2102,0)))</f>
        <v/>
      </c>
      <c r="E2102" s="8">
        <f>IF(A2102="","",IF(data_in!C2102="NULL",0,IF(data_in!C2102&gt;data_in!E2102,0,1)))</f>
        <v>0</v>
      </c>
      <c r="F2102" s="8" t="str">
        <f>IF(OR(A2102="",E2102=0),"",IF(data_in!C2102="NULL","",ROUND(data_in!C2102-data_in!B2102,0)))</f>
        <v/>
      </c>
      <c r="G2102" s="8" t="str">
        <f>IF(OR(A2102="",E2102=0),"",IF(data_in!C2102="NULL","",IF(D2102="",ROUND(data_in!D2102-data_in!B2102,0),MIN(D2102,ROUND(data_in!D2102-data_in!B2102,0)))))</f>
        <v/>
      </c>
      <c r="H2102" s="8" t="str">
        <f>IF(A2102="","",IF(data_in!M2102="United States","United States",IF(data_in!M2102="Canada","Canada",IF(data_in!M2102="United Kingdom","United Kingdom","Other Country"))))</f>
        <v>Canada</v>
      </c>
      <c r="I2102" s="8" t="str">
        <f>IF(A2102="","",IF(data_in!K2102="Unknown","Unknown",IF(data_in!K2102&lt;=10,"Very Small",IF(data_in!K2102&lt;=100,"Small",IF(data_in!K2102&lt;=500,"Medium",IF(data_in!K2102&gt;500,"Large","Error"))))))</f>
        <v>Very Small</v>
      </c>
      <c r="J2102" s="8" t="str">
        <f>IF(C2102=1,TEXT(data_in!E2102,"mm-yyyy"),"")</f>
        <v/>
      </c>
      <c r="K2102" s="8" t="str">
        <f>IF(A2102="","",IF(data_in!I2102="Website","Website",IF(data_in!I2102="Paid Search","Paid Search",IF(data_in!I2102="Slack","Slack","Other Channel"))))</f>
        <v>Paid Search</v>
      </c>
      <c r="L2102" s="10">
        <f>IF(A2102="","",ROUND(N$3-data_in!B2102,0))</f>
        <v>130</v>
      </c>
    </row>
    <row r="2103" spans="1:12">
      <c r="A2103" s="8" t="str">
        <f>IF(data_in!A2103="","",data_in!A2103)</f>
        <v>5bb0cabd-c498-4c07-8cfc-8dfc17dc5794</v>
      </c>
      <c r="B2103" s="12">
        <f>IF(A2103="","",data_in!B2103)</f>
        <v>43851.944976851853</v>
      </c>
      <c r="C2103" s="8">
        <f>IF(A2103="","",IF(data_in!E2103="NULL",0,1))</f>
        <v>0</v>
      </c>
      <c r="D2103" s="8" t="str">
        <f>IF(A2103="","",IF(data_in!E2103="NULL","",ROUND(data_in!E2103-data_in!B2103,0)))</f>
        <v/>
      </c>
      <c r="E2103" s="8">
        <f>IF(A2103="","",IF(data_in!C2103="NULL",0,IF(data_in!C2103&gt;data_in!E2103,0,1)))</f>
        <v>0</v>
      </c>
      <c r="F2103" s="8" t="str">
        <f>IF(OR(A2103="",E2103=0),"",IF(data_in!C2103="NULL","",ROUND(data_in!C2103-data_in!B2103,0)))</f>
        <v/>
      </c>
      <c r="G2103" s="8" t="str">
        <f>IF(OR(A2103="",E2103=0),"",IF(data_in!C2103="NULL","",IF(D2103="",ROUND(data_in!D2103-data_in!B2103,0),MIN(D2103,ROUND(data_in!D2103-data_in!B2103,0)))))</f>
        <v/>
      </c>
      <c r="H2103" s="8" t="str">
        <f>IF(A2103="","",IF(data_in!M2103="United States","United States",IF(data_in!M2103="Canada","Canada",IF(data_in!M2103="United Kingdom","United Kingdom","Other Country"))))</f>
        <v>United States</v>
      </c>
      <c r="I2103" s="8" t="str">
        <f>IF(A2103="","",IF(data_in!K2103="Unknown","Unknown",IF(data_in!K2103&lt;=10,"Very Small",IF(data_in!K2103&lt;=100,"Small",IF(data_in!K2103&lt;=500,"Medium",IF(data_in!K2103&gt;500,"Large","Error"))))))</f>
        <v>Medium</v>
      </c>
      <c r="J2103" s="8" t="str">
        <f>IF(C2103=1,TEXT(data_in!E2103,"mm-yyyy"),"")</f>
        <v/>
      </c>
      <c r="K2103" s="8" t="str">
        <f>IF(A2103="","",IF(data_in!I2103="Website","Website",IF(data_in!I2103="Paid Search","Paid Search",IF(data_in!I2103="Slack","Slack","Other Channel"))))</f>
        <v>Website</v>
      </c>
      <c r="L2103" s="10">
        <f>IF(A2103="","",ROUND(N$3-data_in!B2103,0))</f>
        <v>131</v>
      </c>
    </row>
    <row r="2104" spans="1:12">
      <c r="A2104" s="8" t="str">
        <f>IF(data_in!A2104="","",data_in!A2104)</f>
        <v>e73500d9-6dd1-4b60-be4d-e85af0dea1c1</v>
      </c>
      <c r="B2104" s="12">
        <f>IF(A2104="","",data_in!B2104)</f>
        <v>43851.932847222219</v>
      </c>
      <c r="C2104" s="8">
        <f>IF(A2104="","",IF(data_in!E2104="NULL",0,1))</f>
        <v>0</v>
      </c>
      <c r="D2104" s="8" t="str">
        <f>IF(A2104="","",IF(data_in!E2104="NULL","",ROUND(data_in!E2104-data_in!B2104,0)))</f>
        <v/>
      </c>
      <c r="E2104" s="8">
        <f>IF(A2104="","",IF(data_in!C2104="NULL",0,IF(data_in!C2104&gt;data_in!E2104,0,1)))</f>
        <v>0</v>
      </c>
      <c r="F2104" s="8" t="str">
        <f>IF(OR(A2104="",E2104=0),"",IF(data_in!C2104="NULL","",ROUND(data_in!C2104-data_in!B2104,0)))</f>
        <v/>
      </c>
      <c r="G2104" s="8" t="str">
        <f>IF(OR(A2104="",E2104=0),"",IF(data_in!C2104="NULL","",IF(D2104="",ROUND(data_in!D2104-data_in!B2104,0),MIN(D2104,ROUND(data_in!D2104-data_in!B2104,0)))))</f>
        <v/>
      </c>
      <c r="H2104" s="8" t="str">
        <f>IF(A2104="","",IF(data_in!M2104="United States","United States",IF(data_in!M2104="Canada","Canada",IF(data_in!M2104="United Kingdom","United Kingdom","Other Country"))))</f>
        <v>United States</v>
      </c>
      <c r="I2104" s="8" t="str">
        <f>IF(A2104="","",IF(data_in!K2104="Unknown","Unknown",IF(data_in!K2104&lt;=10,"Very Small",IF(data_in!K2104&lt;=100,"Small",IF(data_in!K2104&lt;=500,"Medium",IF(data_in!K2104&gt;500,"Large","Error"))))))</f>
        <v>Medium</v>
      </c>
      <c r="J2104" s="8" t="str">
        <f>IF(C2104=1,TEXT(data_in!E2104,"mm-yyyy"),"")</f>
        <v/>
      </c>
      <c r="K2104" s="8" t="str">
        <f>IF(A2104="","",IF(data_in!I2104="Website","Website",IF(data_in!I2104="Paid Search","Paid Search",IF(data_in!I2104="Slack","Slack","Other Channel"))))</f>
        <v>Website</v>
      </c>
      <c r="L2104" s="10">
        <f>IF(A2104="","",ROUND(N$3-data_in!B2104,0))</f>
        <v>131</v>
      </c>
    </row>
    <row r="2105" spans="1:12">
      <c r="A2105" s="8" t="str">
        <f>IF(data_in!A2105="","",data_in!A2105)</f>
        <v>8f5f1d7d-71ed-4412-b549-654451365885</v>
      </c>
      <c r="B2105" s="12">
        <f>IF(A2105="","",data_in!B2105)</f>
        <v>43851.97892361111</v>
      </c>
      <c r="C2105" s="8">
        <f>IF(A2105="","",IF(data_in!E2105="NULL",0,1))</f>
        <v>0</v>
      </c>
      <c r="D2105" s="8" t="str">
        <f>IF(A2105="","",IF(data_in!E2105="NULL","",ROUND(data_in!E2105-data_in!B2105,0)))</f>
        <v/>
      </c>
      <c r="E2105" s="8">
        <f>IF(A2105="","",IF(data_in!C2105="NULL",0,IF(data_in!C2105&gt;data_in!E2105,0,1)))</f>
        <v>0</v>
      </c>
      <c r="F2105" s="8" t="str">
        <f>IF(OR(A2105="",E2105=0),"",IF(data_in!C2105="NULL","",ROUND(data_in!C2105-data_in!B2105,0)))</f>
        <v/>
      </c>
      <c r="G2105" s="8" t="str">
        <f>IF(OR(A2105="",E2105=0),"",IF(data_in!C2105="NULL","",IF(D2105="",ROUND(data_in!D2105-data_in!B2105,0),MIN(D2105,ROUND(data_in!D2105-data_in!B2105,0)))))</f>
        <v/>
      </c>
      <c r="H2105" s="8" t="str">
        <f>IF(A2105="","",IF(data_in!M2105="United States","United States",IF(data_in!M2105="Canada","Canada",IF(data_in!M2105="United Kingdom","United Kingdom","Other Country"))))</f>
        <v>United States</v>
      </c>
      <c r="I2105" s="8" t="str">
        <f>IF(A2105="","",IF(data_in!K2105="Unknown","Unknown",IF(data_in!K2105&lt;=10,"Very Small",IF(data_in!K2105&lt;=100,"Small",IF(data_in!K2105&lt;=500,"Medium",IF(data_in!K2105&gt;500,"Large","Error"))))))</f>
        <v>Medium</v>
      </c>
      <c r="J2105" s="8" t="str">
        <f>IF(C2105=1,TEXT(data_in!E2105,"mm-yyyy"),"")</f>
        <v/>
      </c>
      <c r="K2105" s="8" t="str">
        <f>IF(A2105="","",IF(data_in!I2105="Website","Website",IF(data_in!I2105="Paid Search","Paid Search",IF(data_in!I2105="Slack","Slack","Other Channel"))))</f>
        <v>Website</v>
      </c>
      <c r="L2105" s="10">
        <f>IF(A2105="","",ROUND(N$3-data_in!B2105,0))</f>
        <v>131</v>
      </c>
    </row>
    <row r="2106" spans="1:12">
      <c r="A2106" s="8" t="str">
        <f>IF(data_in!A2106="","",data_in!A2106)</f>
        <v>77d2ca57-b218-4662-b172-bb5e61c6bffd</v>
      </c>
      <c r="B2106" s="12">
        <f>IF(A2106="","",data_in!B2106)</f>
        <v>43851.975925925923</v>
      </c>
      <c r="C2106" s="8">
        <f>IF(A2106="","",IF(data_in!E2106="NULL",0,1))</f>
        <v>0</v>
      </c>
      <c r="D2106" s="8" t="str">
        <f>IF(A2106="","",IF(data_in!E2106="NULL","",ROUND(data_in!E2106-data_in!B2106,0)))</f>
        <v/>
      </c>
      <c r="E2106" s="8">
        <f>IF(A2106="","",IF(data_in!C2106="NULL",0,IF(data_in!C2106&gt;data_in!E2106,0,1)))</f>
        <v>0</v>
      </c>
      <c r="F2106" s="8" t="str">
        <f>IF(OR(A2106="",E2106=0),"",IF(data_in!C2106="NULL","",ROUND(data_in!C2106-data_in!B2106,0)))</f>
        <v/>
      </c>
      <c r="G2106" s="8" t="str">
        <f>IF(OR(A2106="",E2106=0),"",IF(data_in!C2106="NULL","",IF(D2106="",ROUND(data_in!D2106-data_in!B2106,0),MIN(D2106,ROUND(data_in!D2106-data_in!B2106,0)))))</f>
        <v/>
      </c>
      <c r="H2106" s="8" t="str">
        <f>IF(A2106="","",IF(data_in!M2106="United States","United States",IF(data_in!M2106="Canada","Canada",IF(data_in!M2106="United Kingdom","United Kingdom","Other Country"))))</f>
        <v>United States</v>
      </c>
      <c r="I2106" s="8" t="str">
        <f>IF(A2106="","",IF(data_in!K2106="Unknown","Unknown",IF(data_in!K2106&lt;=10,"Very Small",IF(data_in!K2106&lt;=100,"Small",IF(data_in!K2106&lt;=500,"Medium",IF(data_in!K2106&gt;500,"Large","Error"))))))</f>
        <v>Very Small</v>
      </c>
      <c r="J2106" s="8" t="str">
        <f>IF(C2106=1,TEXT(data_in!E2106,"mm-yyyy"),"")</f>
        <v/>
      </c>
      <c r="K2106" s="8" t="str">
        <f>IF(A2106="","",IF(data_in!I2106="Website","Website",IF(data_in!I2106="Paid Search","Paid Search",IF(data_in!I2106="Slack","Slack","Other Channel"))))</f>
        <v>Website</v>
      </c>
      <c r="L2106" s="10">
        <f>IF(A2106="","",ROUND(N$3-data_in!B2106,0))</f>
        <v>131</v>
      </c>
    </row>
    <row r="2107" spans="1:12">
      <c r="A2107" s="8" t="str">
        <f>IF(data_in!A2107="","",data_in!A2107)</f>
        <v>1d44f020-8936-409d-9dee-0984355fe73b</v>
      </c>
      <c r="B2107" s="12">
        <f>IF(A2107="","",data_in!B2107)</f>
        <v>43851.98704861111</v>
      </c>
      <c r="C2107" s="8">
        <f>IF(A2107="","",IF(data_in!E2107="NULL",0,1))</f>
        <v>0</v>
      </c>
      <c r="D2107" s="8" t="str">
        <f>IF(A2107="","",IF(data_in!E2107="NULL","",ROUND(data_in!E2107-data_in!B2107,0)))</f>
        <v/>
      </c>
      <c r="E2107" s="8">
        <f>IF(A2107="","",IF(data_in!C2107="NULL",0,IF(data_in!C2107&gt;data_in!E2107,0,1)))</f>
        <v>0</v>
      </c>
      <c r="F2107" s="8" t="str">
        <f>IF(OR(A2107="",E2107=0),"",IF(data_in!C2107="NULL","",ROUND(data_in!C2107-data_in!B2107,0)))</f>
        <v/>
      </c>
      <c r="G2107" s="8" t="str">
        <f>IF(OR(A2107="",E2107=0),"",IF(data_in!C2107="NULL","",IF(D2107="",ROUND(data_in!D2107-data_in!B2107,0),MIN(D2107,ROUND(data_in!D2107-data_in!B2107,0)))))</f>
        <v/>
      </c>
      <c r="H2107" s="8" t="str">
        <f>IF(A2107="","",IF(data_in!M2107="United States","United States",IF(data_in!M2107="Canada","Canada",IF(data_in!M2107="United Kingdom","United Kingdom","Other Country"))))</f>
        <v>United States</v>
      </c>
      <c r="I2107" s="8" t="str">
        <f>IF(A2107="","",IF(data_in!K2107="Unknown","Unknown",IF(data_in!K2107&lt;=10,"Very Small",IF(data_in!K2107&lt;=100,"Small",IF(data_in!K2107&lt;=500,"Medium",IF(data_in!K2107&gt;500,"Large","Error"))))))</f>
        <v>Medium</v>
      </c>
      <c r="J2107" s="8" t="str">
        <f>IF(C2107=1,TEXT(data_in!E2107,"mm-yyyy"),"")</f>
        <v/>
      </c>
      <c r="K2107" s="8" t="str">
        <f>IF(A2107="","",IF(data_in!I2107="Website","Website",IF(data_in!I2107="Paid Search","Paid Search",IF(data_in!I2107="Slack","Slack","Other Channel"))))</f>
        <v>Website</v>
      </c>
      <c r="L2107" s="10">
        <f>IF(A2107="","",ROUND(N$3-data_in!B2107,0))</f>
        <v>131</v>
      </c>
    </row>
    <row r="2108" spans="1:12">
      <c r="A2108" s="8" t="str">
        <f>IF(data_in!A2108="","",data_in!A2108)</f>
        <v>dc718688-98a1-4ecf-8c87-bda9d571d187</v>
      </c>
      <c r="B2108" s="12">
        <f>IF(A2108="","",data_in!B2108)</f>
        <v>43852.276585648149</v>
      </c>
      <c r="C2108" s="8">
        <f>IF(A2108="","",IF(data_in!E2108="NULL",0,1))</f>
        <v>0</v>
      </c>
      <c r="D2108" s="8" t="str">
        <f>IF(A2108="","",IF(data_in!E2108="NULL","",ROUND(data_in!E2108-data_in!B2108,0)))</f>
        <v/>
      </c>
      <c r="E2108" s="8">
        <f>IF(A2108="","",IF(data_in!C2108="NULL",0,IF(data_in!C2108&gt;data_in!E2108,0,1)))</f>
        <v>0</v>
      </c>
      <c r="F2108" s="8" t="str">
        <f>IF(OR(A2108="",E2108=0),"",IF(data_in!C2108="NULL","",ROUND(data_in!C2108-data_in!B2108,0)))</f>
        <v/>
      </c>
      <c r="G2108" s="8" t="str">
        <f>IF(OR(A2108="",E2108=0),"",IF(data_in!C2108="NULL","",IF(D2108="",ROUND(data_in!D2108-data_in!B2108,0),MIN(D2108,ROUND(data_in!D2108-data_in!B2108,0)))))</f>
        <v/>
      </c>
      <c r="H2108" s="8" t="str">
        <f>IF(A2108="","",IF(data_in!M2108="United States","United States",IF(data_in!M2108="Canada","Canada",IF(data_in!M2108="United Kingdom","United Kingdom","Other Country"))))</f>
        <v>Other Country</v>
      </c>
      <c r="I2108" s="8" t="str">
        <f>IF(A2108="","",IF(data_in!K2108="Unknown","Unknown",IF(data_in!K2108&lt;=10,"Very Small",IF(data_in!K2108&lt;=100,"Small",IF(data_in!K2108&lt;=500,"Medium",IF(data_in!K2108&gt;500,"Large","Error"))))))</f>
        <v>Very Small</v>
      </c>
      <c r="J2108" s="8" t="str">
        <f>IF(C2108=1,TEXT(data_in!E2108,"mm-yyyy"),"")</f>
        <v/>
      </c>
      <c r="K2108" s="8" t="str">
        <f>IF(A2108="","",IF(data_in!I2108="Website","Website",IF(data_in!I2108="Paid Search","Paid Search",IF(data_in!I2108="Slack","Slack","Other Channel"))))</f>
        <v>Slack</v>
      </c>
      <c r="L2108" s="10">
        <f>IF(A2108="","",ROUND(N$3-data_in!B2108,0))</f>
        <v>131</v>
      </c>
    </row>
    <row r="2109" spans="1:12">
      <c r="A2109" s="8" t="str">
        <f>IF(data_in!A2109="","",data_in!A2109)</f>
        <v>bbdd1ded-3131-48a5-856b-78b4ee6a0115</v>
      </c>
      <c r="B2109" s="12">
        <f>IF(A2109="","",data_in!B2109)</f>
        <v>43851.9765162037</v>
      </c>
      <c r="C2109" s="8">
        <f>IF(A2109="","",IF(data_in!E2109="NULL",0,1))</f>
        <v>0</v>
      </c>
      <c r="D2109" s="8" t="str">
        <f>IF(A2109="","",IF(data_in!E2109="NULL","",ROUND(data_in!E2109-data_in!B2109,0)))</f>
        <v/>
      </c>
      <c r="E2109" s="8">
        <f>IF(A2109="","",IF(data_in!C2109="NULL",0,IF(data_in!C2109&gt;data_in!E2109,0,1)))</f>
        <v>0</v>
      </c>
      <c r="F2109" s="8" t="str">
        <f>IF(OR(A2109="",E2109=0),"",IF(data_in!C2109="NULL","",ROUND(data_in!C2109-data_in!B2109,0)))</f>
        <v/>
      </c>
      <c r="G2109" s="8" t="str">
        <f>IF(OR(A2109="",E2109=0),"",IF(data_in!C2109="NULL","",IF(D2109="",ROUND(data_in!D2109-data_in!B2109,0),MIN(D2109,ROUND(data_in!D2109-data_in!B2109,0)))))</f>
        <v/>
      </c>
      <c r="H2109" s="8" t="str">
        <f>IF(A2109="","",IF(data_in!M2109="United States","United States",IF(data_in!M2109="Canada","Canada",IF(data_in!M2109="United Kingdom","United Kingdom","Other Country"))))</f>
        <v>United States</v>
      </c>
      <c r="I2109" s="8" t="str">
        <f>IF(A2109="","",IF(data_in!K2109="Unknown","Unknown",IF(data_in!K2109&lt;=10,"Very Small",IF(data_in!K2109&lt;=100,"Small",IF(data_in!K2109&lt;=500,"Medium",IF(data_in!K2109&gt;500,"Large","Error"))))))</f>
        <v>Medium</v>
      </c>
      <c r="J2109" s="8" t="str">
        <f>IF(C2109=1,TEXT(data_in!E2109,"mm-yyyy"),"")</f>
        <v/>
      </c>
      <c r="K2109" s="8" t="str">
        <f>IF(A2109="","",IF(data_in!I2109="Website","Website",IF(data_in!I2109="Paid Search","Paid Search",IF(data_in!I2109="Slack","Slack","Other Channel"))))</f>
        <v>Website</v>
      </c>
      <c r="L2109" s="10">
        <f>IF(A2109="","",ROUND(N$3-data_in!B2109,0))</f>
        <v>131</v>
      </c>
    </row>
    <row r="2110" spans="1:12">
      <c r="A2110" s="8" t="str">
        <f>IF(data_in!A2110="","",data_in!A2110)</f>
        <v>92a70f73-23c8-4f21-a76e-d99b8effb6f3</v>
      </c>
      <c r="B2110" s="12">
        <f>IF(A2110="","",data_in!B2110)</f>
        <v>43851.984236111108</v>
      </c>
      <c r="C2110" s="8">
        <f>IF(A2110="","",IF(data_in!E2110="NULL",0,1))</f>
        <v>0</v>
      </c>
      <c r="D2110" s="8" t="str">
        <f>IF(A2110="","",IF(data_in!E2110="NULL","",ROUND(data_in!E2110-data_in!B2110,0)))</f>
        <v/>
      </c>
      <c r="E2110" s="8">
        <f>IF(A2110="","",IF(data_in!C2110="NULL",0,IF(data_in!C2110&gt;data_in!E2110,0,1)))</f>
        <v>0</v>
      </c>
      <c r="F2110" s="8" t="str">
        <f>IF(OR(A2110="",E2110=0),"",IF(data_in!C2110="NULL","",ROUND(data_in!C2110-data_in!B2110,0)))</f>
        <v/>
      </c>
      <c r="G2110" s="8" t="str">
        <f>IF(OR(A2110="",E2110=0),"",IF(data_in!C2110="NULL","",IF(D2110="",ROUND(data_in!D2110-data_in!B2110,0),MIN(D2110,ROUND(data_in!D2110-data_in!B2110,0)))))</f>
        <v/>
      </c>
      <c r="H2110" s="8" t="str">
        <f>IF(A2110="","",IF(data_in!M2110="United States","United States",IF(data_in!M2110="Canada","Canada",IF(data_in!M2110="United Kingdom","United Kingdom","Other Country"))))</f>
        <v>Other Country</v>
      </c>
      <c r="I2110" s="8" t="str">
        <f>IF(A2110="","",IF(data_in!K2110="Unknown","Unknown",IF(data_in!K2110&lt;=10,"Very Small",IF(data_in!K2110&lt;=100,"Small",IF(data_in!K2110&lt;=500,"Medium",IF(data_in!K2110&gt;500,"Large","Error"))))))</f>
        <v>Very Small</v>
      </c>
      <c r="J2110" s="8" t="str">
        <f>IF(C2110=1,TEXT(data_in!E2110,"mm-yyyy"),"")</f>
        <v/>
      </c>
      <c r="K2110" s="8" t="str">
        <f>IF(A2110="","",IF(data_in!I2110="Website","Website",IF(data_in!I2110="Paid Search","Paid Search",IF(data_in!I2110="Slack","Slack","Other Channel"))))</f>
        <v>Other Channel</v>
      </c>
      <c r="L2110" s="10">
        <f>IF(A2110="","",ROUND(N$3-data_in!B2110,0))</f>
        <v>131</v>
      </c>
    </row>
    <row r="2111" spans="1:12">
      <c r="A2111" s="8" t="str">
        <f>IF(data_in!A2111="","",data_in!A2111)</f>
        <v>5509bb6f-5db1-4ae5-8bd1-f7bdd5b5cbd0</v>
      </c>
      <c r="B2111" s="12">
        <f>IF(A2111="","",data_in!B2111)</f>
        <v>43852.050428240742</v>
      </c>
      <c r="C2111" s="8">
        <f>IF(A2111="","",IF(data_in!E2111="NULL",0,1))</f>
        <v>0</v>
      </c>
      <c r="D2111" s="8" t="str">
        <f>IF(A2111="","",IF(data_in!E2111="NULL","",ROUND(data_in!E2111-data_in!B2111,0)))</f>
        <v/>
      </c>
      <c r="E2111" s="8">
        <f>IF(A2111="","",IF(data_in!C2111="NULL",0,IF(data_in!C2111&gt;data_in!E2111,0,1)))</f>
        <v>0</v>
      </c>
      <c r="F2111" s="8" t="str">
        <f>IF(OR(A2111="",E2111=0),"",IF(data_in!C2111="NULL","",ROUND(data_in!C2111-data_in!B2111,0)))</f>
        <v/>
      </c>
      <c r="G2111" s="8" t="str">
        <f>IF(OR(A2111="",E2111=0),"",IF(data_in!C2111="NULL","",IF(D2111="",ROUND(data_in!D2111-data_in!B2111,0),MIN(D2111,ROUND(data_in!D2111-data_in!B2111,0)))))</f>
        <v/>
      </c>
      <c r="H2111" s="8" t="str">
        <f>IF(A2111="","",IF(data_in!M2111="United States","United States",IF(data_in!M2111="Canada","Canada",IF(data_in!M2111="United Kingdom","United Kingdom","Other Country"))))</f>
        <v>Other Country</v>
      </c>
      <c r="I2111" s="8" t="str">
        <f>IF(A2111="","",IF(data_in!K2111="Unknown","Unknown",IF(data_in!K2111&lt;=10,"Very Small",IF(data_in!K2111&lt;=100,"Small",IF(data_in!K2111&lt;=500,"Medium",IF(data_in!K2111&gt;500,"Large","Error"))))))</f>
        <v>Very Small</v>
      </c>
      <c r="J2111" s="8" t="str">
        <f>IF(C2111=1,TEXT(data_in!E2111,"mm-yyyy"),"")</f>
        <v/>
      </c>
      <c r="K2111" s="8" t="str">
        <f>IF(A2111="","",IF(data_in!I2111="Website","Website",IF(data_in!I2111="Paid Search","Paid Search",IF(data_in!I2111="Slack","Slack","Other Channel"))))</f>
        <v>Paid Search</v>
      </c>
      <c r="L2111" s="10">
        <f>IF(A2111="","",ROUND(N$3-data_in!B2111,0))</f>
        <v>131</v>
      </c>
    </row>
    <row r="2112" spans="1:12">
      <c r="A2112" s="8" t="str">
        <f>IF(data_in!A2112="","",data_in!A2112)</f>
        <v>91b0d8f1-03a8-45e6-91d1-2caafcb13298</v>
      </c>
      <c r="B2112" s="12">
        <f>IF(A2112="","",data_in!B2112)</f>
        <v>43852.160925925928</v>
      </c>
      <c r="C2112" s="8">
        <f>IF(A2112="","",IF(data_in!E2112="NULL",0,1))</f>
        <v>1</v>
      </c>
      <c r="D2112" s="8">
        <f>IF(A2112="","",IF(data_in!E2112="NULL","",ROUND(data_in!E2112-data_in!B2112,0)))</f>
        <v>7</v>
      </c>
      <c r="E2112" s="8">
        <f>IF(A2112="","",IF(data_in!C2112="NULL",0,IF(data_in!C2112&gt;data_in!E2112,0,1)))</f>
        <v>0</v>
      </c>
      <c r="F2112" s="8" t="str">
        <f>IF(OR(A2112="",E2112=0),"",IF(data_in!C2112="NULL","",ROUND(data_in!C2112-data_in!B2112,0)))</f>
        <v/>
      </c>
      <c r="G2112" s="8" t="str">
        <f>IF(OR(A2112="",E2112=0),"",IF(data_in!C2112="NULL","",IF(D2112="",ROUND(data_in!D2112-data_in!B2112,0),MIN(D2112,ROUND(data_in!D2112-data_in!B2112,0)))))</f>
        <v/>
      </c>
      <c r="H2112" s="8" t="str">
        <f>IF(A2112="","",IF(data_in!M2112="United States","United States",IF(data_in!M2112="Canada","Canada",IF(data_in!M2112="United Kingdom","United Kingdom","Other Country"))))</f>
        <v>United States</v>
      </c>
      <c r="I2112" s="8" t="str">
        <f>IF(A2112="","",IF(data_in!K2112="Unknown","Unknown",IF(data_in!K2112&lt;=10,"Very Small",IF(data_in!K2112&lt;=100,"Small",IF(data_in!K2112&lt;=500,"Medium",IF(data_in!K2112&gt;500,"Large","Error"))))))</f>
        <v>Small</v>
      </c>
      <c r="J2112" s="8" t="str">
        <f>IF(C2112=1,TEXT(data_in!E2112,"mm-yyyy"),"")</f>
        <v>01-2020</v>
      </c>
      <c r="K2112" s="8" t="str">
        <f>IF(A2112="","",IF(data_in!I2112="Website","Website",IF(data_in!I2112="Paid Search","Paid Search",IF(data_in!I2112="Slack","Slack","Other Channel"))))</f>
        <v>Website</v>
      </c>
      <c r="L2112" s="10">
        <f>IF(A2112="","",ROUND(N$3-data_in!B2112,0))</f>
        <v>131</v>
      </c>
    </row>
    <row r="2113" spans="1:12">
      <c r="A2113" s="8" t="str">
        <f>IF(data_in!A2113="","",data_in!A2113)</f>
        <v>8148e08e-437a-45ee-99ff-d24a7db507b7</v>
      </c>
      <c r="B2113" s="12">
        <f>IF(A2113="","",data_in!B2113)</f>
        <v>43852.155671296299</v>
      </c>
      <c r="C2113" s="8">
        <f>IF(A2113="","",IF(data_in!E2113="NULL",0,1))</f>
        <v>0</v>
      </c>
      <c r="D2113" s="8" t="str">
        <f>IF(A2113="","",IF(data_in!E2113="NULL","",ROUND(data_in!E2113-data_in!B2113,0)))</f>
        <v/>
      </c>
      <c r="E2113" s="8">
        <f>IF(A2113="","",IF(data_in!C2113="NULL",0,IF(data_in!C2113&gt;data_in!E2113,0,1)))</f>
        <v>0</v>
      </c>
      <c r="F2113" s="8" t="str">
        <f>IF(OR(A2113="",E2113=0),"",IF(data_in!C2113="NULL","",ROUND(data_in!C2113-data_in!B2113,0)))</f>
        <v/>
      </c>
      <c r="G2113" s="8" t="str">
        <f>IF(OR(A2113="",E2113=0),"",IF(data_in!C2113="NULL","",IF(D2113="",ROUND(data_in!D2113-data_in!B2113,0),MIN(D2113,ROUND(data_in!D2113-data_in!B2113,0)))))</f>
        <v/>
      </c>
      <c r="H2113" s="8" t="str">
        <f>IF(A2113="","",IF(data_in!M2113="United States","United States",IF(data_in!M2113="Canada","Canada",IF(data_in!M2113="United Kingdom","United Kingdom","Other Country"))))</f>
        <v>Other Country</v>
      </c>
      <c r="I2113" s="8" t="str">
        <f>IF(A2113="","",IF(data_in!K2113="Unknown","Unknown",IF(data_in!K2113&lt;=10,"Very Small",IF(data_in!K2113&lt;=100,"Small",IF(data_in!K2113&lt;=500,"Medium",IF(data_in!K2113&gt;500,"Large","Error"))))))</f>
        <v>Very Small</v>
      </c>
      <c r="J2113" s="8" t="str">
        <f>IF(C2113=1,TEXT(data_in!E2113,"mm-yyyy"),"")</f>
        <v/>
      </c>
      <c r="K2113" s="8" t="str">
        <f>IF(A2113="","",IF(data_in!I2113="Website","Website",IF(data_in!I2113="Paid Search","Paid Search",IF(data_in!I2113="Slack","Slack","Other Channel"))))</f>
        <v>Website</v>
      </c>
      <c r="L2113" s="10">
        <f>IF(A2113="","",ROUND(N$3-data_in!B2113,0))</f>
        <v>131</v>
      </c>
    </row>
    <row r="2114" spans="1:12">
      <c r="A2114" s="8" t="str">
        <f>IF(data_in!A2114="","",data_in!A2114)</f>
        <v>e72fd468-3f52-4291-8475-048093a60228</v>
      </c>
      <c r="B2114" s="12">
        <f>IF(A2114="","",data_in!B2114)</f>
        <v>43852.268703703703</v>
      </c>
      <c r="C2114" s="8">
        <f>IF(A2114="","",IF(data_in!E2114="NULL",0,1))</f>
        <v>0</v>
      </c>
      <c r="D2114" s="8" t="str">
        <f>IF(A2114="","",IF(data_in!E2114="NULL","",ROUND(data_in!E2114-data_in!B2114,0)))</f>
        <v/>
      </c>
      <c r="E2114" s="8">
        <f>IF(A2114="","",IF(data_in!C2114="NULL",0,IF(data_in!C2114&gt;data_in!E2114,0,1)))</f>
        <v>0</v>
      </c>
      <c r="F2114" s="8" t="str">
        <f>IF(OR(A2114="",E2114=0),"",IF(data_in!C2114="NULL","",ROUND(data_in!C2114-data_in!B2114,0)))</f>
        <v/>
      </c>
      <c r="G2114" s="8" t="str">
        <f>IF(OR(A2114="",E2114=0),"",IF(data_in!C2114="NULL","",IF(D2114="",ROUND(data_in!D2114-data_in!B2114,0),MIN(D2114,ROUND(data_in!D2114-data_in!B2114,0)))))</f>
        <v/>
      </c>
      <c r="H2114" s="8" t="str">
        <f>IF(A2114="","",IF(data_in!M2114="United States","United States",IF(data_in!M2114="Canada","Canada",IF(data_in!M2114="United Kingdom","United Kingdom","Other Country"))))</f>
        <v>Other Country</v>
      </c>
      <c r="I2114" s="8" t="str">
        <f>IF(A2114="","",IF(data_in!K2114="Unknown","Unknown",IF(data_in!K2114&lt;=10,"Very Small",IF(data_in!K2114&lt;=100,"Small",IF(data_in!K2114&lt;=500,"Medium",IF(data_in!K2114&gt;500,"Large","Error"))))))</f>
        <v>Very Small</v>
      </c>
      <c r="J2114" s="8" t="str">
        <f>IF(C2114=1,TEXT(data_in!E2114,"mm-yyyy"),"")</f>
        <v/>
      </c>
      <c r="K2114" s="8" t="str">
        <f>IF(A2114="","",IF(data_in!I2114="Website","Website",IF(data_in!I2114="Paid Search","Paid Search",IF(data_in!I2114="Slack","Slack","Other Channel"))))</f>
        <v>Website</v>
      </c>
      <c r="L2114" s="10">
        <f>IF(A2114="","",ROUND(N$3-data_in!B2114,0))</f>
        <v>131</v>
      </c>
    </row>
    <row r="2115" spans="1:12">
      <c r="A2115" s="8" t="str">
        <f>IF(data_in!A2115="","",data_in!A2115)</f>
        <v>f9676c69-91fe-44dd-b97b-b2838daf350f</v>
      </c>
      <c r="B2115" s="12">
        <f>IF(A2115="","",data_in!B2115)</f>
        <v>43852.418761574074</v>
      </c>
      <c r="C2115" s="8">
        <f>IF(A2115="","",IF(data_in!E2115="NULL",0,1))</f>
        <v>0</v>
      </c>
      <c r="D2115" s="8" t="str">
        <f>IF(A2115="","",IF(data_in!E2115="NULL","",ROUND(data_in!E2115-data_in!B2115,0)))</f>
        <v/>
      </c>
      <c r="E2115" s="8">
        <f>IF(A2115="","",IF(data_in!C2115="NULL",0,IF(data_in!C2115&gt;data_in!E2115,0,1)))</f>
        <v>0</v>
      </c>
      <c r="F2115" s="8" t="str">
        <f>IF(OR(A2115="",E2115=0),"",IF(data_in!C2115="NULL","",ROUND(data_in!C2115-data_in!B2115,0)))</f>
        <v/>
      </c>
      <c r="G2115" s="8" t="str">
        <f>IF(OR(A2115="",E2115=0),"",IF(data_in!C2115="NULL","",IF(D2115="",ROUND(data_in!D2115-data_in!B2115,0),MIN(D2115,ROUND(data_in!D2115-data_in!B2115,0)))))</f>
        <v/>
      </c>
      <c r="H2115" s="8" t="str">
        <f>IF(A2115="","",IF(data_in!M2115="United States","United States",IF(data_in!M2115="Canada","Canada",IF(data_in!M2115="United Kingdom","United Kingdom","Other Country"))))</f>
        <v>Other Country</v>
      </c>
      <c r="I2115" s="8" t="str">
        <f>IF(A2115="","",IF(data_in!K2115="Unknown","Unknown",IF(data_in!K2115&lt;=10,"Very Small",IF(data_in!K2115&lt;=100,"Small",IF(data_in!K2115&lt;=500,"Medium",IF(data_in!K2115&gt;500,"Large","Error"))))))</f>
        <v>Very Small</v>
      </c>
      <c r="J2115" s="8" t="str">
        <f>IF(C2115=1,TEXT(data_in!E2115,"mm-yyyy"),"")</f>
        <v/>
      </c>
      <c r="K2115" s="8" t="str">
        <f>IF(A2115="","",IF(data_in!I2115="Website","Website",IF(data_in!I2115="Paid Search","Paid Search",IF(data_in!I2115="Slack","Slack","Other Channel"))))</f>
        <v>Website</v>
      </c>
      <c r="L2115" s="10">
        <f>IF(A2115="","",ROUND(N$3-data_in!B2115,0))</f>
        <v>131</v>
      </c>
    </row>
    <row r="2116" spans="1:12">
      <c r="A2116" s="8" t="str">
        <f>IF(data_in!A2116="","",data_in!A2116)</f>
        <v>5a7199a4-e946-42f9-a4b4-695d66ac8507</v>
      </c>
      <c r="B2116" s="12">
        <f>IF(A2116="","",data_in!B2116)</f>
        <v>43956.383263888885</v>
      </c>
      <c r="C2116" s="8">
        <f>IF(A2116="","",IF(data_in!E2116="NULL",0,1))</f>
        <v>0</v>
      </c>
      <c r="D2116" s="8" t="str">
        <f>IF(A2116="","",IF(data_in!E2116="NULL","",ROUND(data_in!E2116-data_in!B2116,0)))</f>
        <v/>
      </c>
      <c r="E2116" s="8">
        <f>IF(A2116="","",IF(data_in!C2116="NULL",0,IF(data_in!C2116&gt;data_in!E2116,0,1)))</f>
        <v>0</v>
      </c>
      <c r="F2116" s="8" t="str">
        <f>IF(OR(A2116="",E2116=0),"",IF(data_in!C2116="NULL","",ROUND(data_in!C2116-data_in!B2116,0)))</f>
        <v/>
      </c>
      <c r="G2116" s="8" t="str">
        <f>IF(OR(A2116="",E2116=0),"",IF(data_in!C2116="NULL","",IF(D2116="",ROUND(data_in!D2116-data_in!B2116,0),MIN(D2116,ROUND(data_in!D2116-data_in!B2116,0)))))</f>
        <v/>
      </c>
      <c r="H2116" s="8" t="str">
        <f>IF(A2116="","",IF(data_in!M2116="United States","United States",IF(data_in!M2116="Canada","Canada",IF(data_in!M2116="United Kingdom","United Kingdom","Other Country"))))</f>
        <v>United States</v>
      </c>
      <c r="I2116" s="8" t="str">
        <f>IF(A2116="","",IF(data_in!K2116="Unknown","Unknown",IF(data_in!K2116&lt;=10,"Very Small",IF(data_in!K2116&lt;=100,"Small",IF(data_in!K2116&lt;=500,"Medium",IF(data_in!K2116&gt;500,"Large","Error"))))))</f>
        <v>Large</v>
      </c>
      <c r="J2116" s="8" t="str">
        <f>IF(C2116=1,TEXT(data_in!E2116,"mm-yyyy"),"")</f>
        <v/>
      </c>
      <c r="K2116" s="8" t="str">
        <f>IF(A2116="","",IF(data_in!I2116="Website","Website",IF(data_in!I2116="Paid Search","Paid Search",IF(data_in!I2116="Slack","Slack","Other Channel"))))</f>
        <v>Website</v>
      </c>
      <c r="L2116" s="10">
        <f>IF(A2116="","",ROUND(N$3-data_in!B2116,0))</f>
        <v>27</v>
      </c>
    </row>
    <row r="2117" spans="1:12">
      <c r="A2117" s="8" t="str">
        <f>IF(data_in!A2117="","",data_in!A2117)</f>
        <v>4e1816f6-15ed-4046-833d-a968544fcf6e</v>
      </c>
      <c r="B2117" s="12">
        <f>IF(A2117="","",data_in!B2117)</f>
        <v>43956.399212962962</v>
      </c>
      <c r="C2117" s="8">
        <f>IF(A2117="","",IF(data_in!E2117="NULL",0,1))</f>
        <v>0</v>
      </c>
      <c r="D2117" s="8" t="str">
        <f>IF(A2117="","",IF(data_in!E2117="NULL","",ROUND(data_in!E2117-data_in!B2117,0)))</f>
        <v/>
      </c>
      <c r="E2117" s="8">
        <f>IF(A2117="","",IF(data_in!C2117="NULL",0,IF(data_in!C2117&gt;data_in!E2117,0,1)))</f>
        <v>0</v>
      </c>
      <c r="F2117" s="8" t="str">
        <f>IF(OR(A2117="",E2117=0),"",IF(data_in!C2117="NULL","",ROUND(data_in!C2117-data_in!B2117,0)))</f>
        <v/>
      </c>
      <c r="G2117" s="8" t="str">
        <f>IF(OR(A2117="",E2117=0),"",IF(data_in!C2117="NULL","",IF(D2117="",ROUND(data_in!D2117-data_in!B2117,0),MIN(D2117,ROUND(data_in!D2117-data_in!B2117,0)))))</f>
        <v/>
      </c>
      <c r="H2117" s="8" t="str">
        <f>IF(A2117="","",IF(data_in!M2117="United States","United States",IF(data_in!M2117="Canada","Canada",IF(data_in!M2117="United Kingdom","United Kingdom","Other Country"))))</f>
        <v>Other Country</v>
      </c>
      <c r="I2117" s="8" t="str">
        <f>IF(A2117="","",IF(data_in!K2117="Unknown","Unknown",IF(data_in!K2117&lt;=10,"Very Small",IF(data_in!K2117&lt;=100,"Small",IF(data_in!K2117&lt;=500,"Medium",IF(data_in!K2117&gt;500,"Large","Error"))))))</f>
        <v>Small</v>
      </c>
      <c r="J2117" s="8" t="str">
        <f>IF(C2117=1,TEXT(data_in!E2117,"mm-yyyy"),"")</f>
        <v/>
      </c>
      <c r="K2117" s="8" t="str">
        <f>IF(A2117="","",IF(data_in!I2117="Website","Website",IF(data_in!I2117="Paid Search","Paid Search",IF(data_in!I2117="Slack","Slack","Other Channel"))))</f>
        <v>Website</v>
      </c>
      <c r="L2117" s="10">
        <f>IF(A2117="","",ROUND(N$3-data_in!B2117,0))</f>
        <v>27</v>
      </c>
    </row>
    <row r="2118" spans="1:12">
      <c r="A2118" s="8" t="str">
        <f>IF(data_in!A2118="","",data_in!A2118)</f>
        <v>c62eaed5-7e51-44e0-8a69-f2d3ab052bb2</v>
      </c>
      <c r="B2118" s="12">
        <f>IF(A2118="","",data_in!B2118)</f>
        <v>43956.418009259258</v>
      </c>
      <c r="C2118" s="8">
        <f>IF(A2118="","",IF(data_in!E2118="NULL",0,1))</f>
        <v>0</v>
      </c>
      <c r="D2118" s="8" t="str">
        <f>IF(A2118="","",IF(data_in!E2118="NULL","",ROUND(data_in!E2118-data_in!B2118,0)))</f>
        <v/>
      </c>
      <c r="E2118" s="8">
        <f>IF(A2118="","",IF(data_in!C2118="NULL",0,IF(data_in!C2118&gt;data_in!E2118,0,1)))</f>
        <v>0</v>
      </c>
      <c r="F2118" s="8" t="str">
        <f>IF(OR(A2118="",E2118=0),"",IF(data_in!C2118="NULL","",ROUND(data_in!C2118-data_in!B2118,0)))</f>
        <v/>
      </c>
      <c r="G2118" s="8" t="str">
        <f>IF(OR(A2118="",E2118=0),"",IF(data_in!C2118="NULL","",IF(D2118="",ROUND(data_in!D2118-data_in!B2118,0),MIN(D2118,ROUND(data_in!D2118-data_in!B2118,0)))))</f>
        <v/>
      </c>
      <c r="H2118" s="8" t="str">
        <f>IF(A2118="","",IF(data_in!M2118="United States","United States",IF(data_in!M2118="Canada","Canada",IF(data_in!M2118="United Kingdom","United Kingdom","Other Country"))))</f>
        <v>Other Country</v>
      </c>
      <c r="I2118" s="8" t="str">
        <f>IF(A2118="","",IF(data_in!K2118="Unknown","Unknown",IF(data_in!K2118&lt;=10,"Very Small",IF(data_in!K2118&lt;=100,"Small",IF(data_in!K2118&lt;=500,"Medium",IF(data_in!K2118&gt;500,"Large","Error"))))))</f>
        <v>Very Small</v>
      </c>
      <c r="J2118" s="8" t="str">
        <f>IF(C2118=1,TEXT(data_in!E2118,"mm-yyyy"),"")</f>
        <v/>
      </c>
      <c r="K2118" s="8" t="str">
        <f>IF(A2118="","",IF(data_in!I2118="Website","Website",IF(data_in!I2118="Paid Search","Paid Search",IF(data_in!I2118="Slack","Slack","Other Channel"))))</f>
        <v>Website</v>
      </c>
      <c r="L2118" s="10">
        <f>IF(A2118="","",ROUND(N$3-data_in!B2118,0))</f>
        <v>27</v>
      </c>
    </row>
    <row r="2119" spans="1:12">
      <c r="A2119" s="8" t="str">
        <f>IF(data_in!A2119="","",data_in!A2119)</f>
        <v>005e7165-b39d-4365-b0fd-c84f188012c7</v>
      </c>
      <c r="B2119" s="12">
        <f>IF(A2119="","",data_in!B2119)</f>
        <v>43956.452199074076</v>
      </c>
      <c r="C2119" s="8">
        <f>IF(A2119="","",IF(data_in!E2119="NULL",0,1))</f>
        <v>0</v>
      </c>
      <c r="D2119" s="8" t="str">
        <f>IF(A2119="","",IF(data_in!E2119="NULL","",ROUND(data_in!E2119-data_in!B2119,0)))</f>
        <v/>
      </c>
      <c r="E2119" s="8">
        <f>IF(A2119="","",IF(data_in!C2119="NULL",0,IF(data_in!C2119&gt;data_in!E2119,0,1)))</f>
        <v>0</v>
      </c>
      <c r="F2119" s="8" t="str">
        <f>IF(OR(A2119="",E2119=0),"",IF(data_in!C2119="NULL","",ROUND(data_in!C2119-data_in!B2119,0)))</f>
        <v/>
      </c>
      <c r="G2119" s="8" t="str">
        <f>IF(OR(A2119="",E2119=0),"",IF(data_in!C2119="NULL","",IF(D2119="",ROUND(data_in!D2119-data_in!B2119,0),MIN(D2119,ROUND(data_in!D2119-data_in!B2119,0)))))</f>
        <v/>
      </c>
      <c r="H2119" s="8" t="str">
        <f>IF(A2119="","",IF(data_in!M2119="United States","United States",IF(data_in!M2119="Canada","Canada",IF(data_in!M2119="United Kingdom","United Kingdom","Other Country"))))</f>
        <v>United States</v>
      </c>
      <c r="I2119" s="8" t="str">
        <f>IF(A2119="","",IF(data_in!K2119="Unknown","Unknown",IF(data_in!K2119&lt;=10,"Very Small",IF(data_in!K2119&lt;=100,"Small",IF(data_in!K2119&lt;=500,"Medium",IF(data_in!K2119&gt;500,"Large","Error"))))))</f>
        <v>Medium</v>
      </c>
      <c r="J2119" s="8" t="str">
        <f>IF(C2119=1,TEXT(data_in!E2119,"mm-yyyy"),"")</f>
        <v/>
      </c>
      <c r="K2119" s="8" t="str">
        <f>IF(A2119="","",IF(data_in!I2119="Website","Website",IF(data_in!I2119="Paid Search","Paid Search",IF(data_in!I2119="Slack","Slack","Other Channel"))))</f>
        <v>Website</v>
      </c>
      <c r="L2119" s="10">
        <f>IF(A2119="","",ROUND(N$3-data_in!B2119,0))</f>
        <v>27</v>
      </c>
    </row>
    <row r="2120" spans="1:12">
      <c r="A2120" s="8" t="str">
        <f>IF(data_in!A2120="","",data_in!A2120)</f>
        <v>bcfb7283-9ea7-4d8d-b686-08e8bf834c3d</v>
      </c>
      <c r="B2120" s="12">
        <f>IF(A2120="","",data_in!B2120)</f>
        <v>43956.517604166664</v>
      </c>
      <c r="C2120" s="8">
        <f>IF(A2120="","",IF(data_in!E2120="NULL",0,1))</f>
        <v>0</v>
      </c>
      <c r="D2120" s="8" t="str">
        <f>IF(A2120="","",IF(data_in!E2120="NULL","",ROUND(data_in!E2120-data_in!B2120,0)))</f>
        <v/>
      </c>
      <c r="E2120" s="8">
        <f>IF(A2120="","",IF(data_in!C2120="NULL",0,IF(data_in!C2120&gt;data_in!E2120,0,1)))</f>
        <v>0</v>
      </c>
      <c r="F2120" s="8" t="str">
        <f>IF(OR(A2120="",E2120=0),"",IF(data_in!C2120="NULL","",ROUND(data_in!C2120-data_in!B2120,0)))</f>
        <v/>
      </c>
      <c r="G2120" s="8" t="str">
        <f>IF(OR(A2120="",E2120=0),"",IF(data_in!C2120="NULL","",IF(D2120="",ROUND(data_in!D2120-data_in!B2120,0),MIN(D2120,ROUND(data_in!D2120-data_in!B2120,0)))))</f>
        <v/>
      </c>
      <c r="H2120" s="8" t="str">
        <f>IF(A2120="","",IF(data_in!M2120="United States","United States",IF(data_in!M2120="Canada","Canada",IF(data_in!M2120="United Kingdom","United Kingdom","Other Country"))))</f>
        <v>United States</v>
      </c>
      <c r="I2120" s="8" t="str">
        <f>IF(A2120="","",IF(data_in!K2120="Unknown","Unknown",IF(data_in!K2120&lt;=10,"Very Small",IF(data_in!K2120&lt;=100,"Small",IF(data_in!K2120&lt;=500,"Medium",IF(data_in!K2120&gt;500,"Large","Error"))))))</f>
        <v>Medium</v>
      </c>
      <c r="J2120" s="8" t="str">
        <f>IF(C2120=1,TEXT(data_in!E2120,"mm-yyyy"),"")</f>
        <v/>
      </c>
      <c r="K2120" s="8" t="str">
        <f>IF(A2120="","",IF(data_in!I2120="Website","Website",IF(data_in!I2120="Paid Search","Paid Search",IF(data_in!I2120="Slack","Slack","Other Channel"))))</f>
        <v>Website</v>
      </c>
      <c r="L2120" s="10">
        <f>IF(A2120="","",ROUND(N$3-data_in!B2120,0))</f>
        <v>26</v>
      </c>
    </row>
    <row r="2121" spans="1:12">
      <c r="A2121" s="8" t="str">
        <f>IF(data_in!A2121="","",data_in!A2121)</f>
        <v>78d5bca2-9579-47d3-9a7a-6fd10834ae78</v>
      </c>
      <c r="B2121" s="12">
        <f>IF(A2121="","",data_in!B2121)</f>
        <v>43956.530960648146</v>
      </c>
      <c r="C2121" s="8">
        <f>IF(A2121="","",IF(data_in!E2121="NULL",0,1))</f>
        <v>0</v>
      </c>
      <c r="D2121" s="8" t="str">
        <f>IF(A2121="","",IF(data_in!E2121="NULL","",ROUND(data_in!E2121-data_in!B2121,0)))</f>
        <v/>
      </c>
      <c r="E2121" s="8">
        <f>IF(A2121="","",IF(data_in!C2121="NULL",0,IF(data_in!C2121&gt;data_in!E2121,0,1)))</f>
        <v>0</v>
      </c>
      <c r="F2121" s="8" t="str">
        <f>IF(OR(A2121="",E2121=0),"",IF(data_in!C2121="NULL","",ROUND(data_in!C2121-data_in!B2121,0)))</f>
        <v/>
      </c>
      <c r="G2121" s="8" t="str">
        <f>IF(OR(A2121="",E2121=0),"",IF(data_in!C2121="NULL","",IF(D2121="",ROUND(data_in!D2121-data_in!B2121,0),MIN(D2121,ROUND(data_in!D2121-data_in!B2121,0)))))</f>
        <v/>
      </c>
      <c r="H2121" s="8" t="str">
        <f>IF(A2121="","",IF(data_in!M2121="United States","United States",IF(data_in!M2121="Canada","Canada",IF(data_in!M2121="United Kingdom","United Kingdom","Other Country"))))</f>
        <v>United States</v>
      </c>
      <c r="I2121" s="8" t="str">
        <f>IF(A2121="","",IF(data_in!K2121="Unknown","Unknown",IF(data_in!K2121&lt;=10,"Very Small",IF(data_in!K2121&lt;=100,"Small",IF(data_in!K2121&lt;=500,"Medium",IF(data_in!K2121&gt;500,"Large","Error"))))))</f>
        <v>Very Small</v>
      </c>
      <c r="J2121" s="8" t="str">
        <f>IF(C2121=1,TEXT(data_in!E2121,"mm-yyyy"),"")</f>
        <v/>
      </c>
      <c r="K2121" s="8" t="str">
        <f>IF(A2121="","",IF(data_in!I2121="Website","Website",IF(data_in!I2121="Paid Search","Paid Search",IF(data_in!I2121="Slack","Slack","Other Channel"))))</f>
        <v>Website</v>
      </c>
      <c r="L2121" s="10">
        <f>IF(A2121="","",ROUND(N$3-data_in!B2121,0))</f>
        <v>26</v>
      </c>
    </row>
    <row r="2122" spans="1:12">
      <c r="A2122" s="8" t="str">
        <f>IF(data_in!A2122="","",data_in!A2122)</f>
        <v>2a2a30f2-35f2-41d2-82cb-a9df7e4e2e13</v>
      </c>
      <c r="B2122" s="12">
        <f>IF(A2122="","",data_in!B2122)</f>
        <v>43956.526006944441</v>
      </c>
      <c r="C2122" s="8">
        <f>IF(A2122="","",IF(data_in!E2122="NULL",0,1))</f>
        <v>0</v>
      </c>
      <c r="D2122" s="8" t="str">
        <f>IF(A2122="","",IF(data_in!E2122="NULL","",ROUND(data_in!E2122-data_in!B2122,0)))</f>
        <v/>
      </c>
      <c r="E2122" s="8">
        <f>IF(A2122="","",IF(data_in!C2122="NULL",0,IF(data_in!C2122&gt;data_in!E2122,0,1)))</f>
        <v>0</v>
      </c>
      <c r="F2122" s="8" t="str">
        <f>IF(OR(A2122="",E2122=0),"",IF(data_in!C2122="NULL","",ROUND(data_in!C2122-data_in!B2122,0)))</f>
        <v/>
      </c>
      <c r="G2122" s="8" t="str">
        <f>IF(OR(A2122="",E2122=0),"",IF(data_in!C2122="NULL","",IF(D2122="",ROUND(data_in!D2122-data_in!B2122,0),MIN(D2122,ROUND(data_in!D2122-data_in!B2122,0)))))</f>
        <v/>
      </c>
      <c r="H2122" s="8" t="str">
        <f>IF(A2122="","",IF(data_in!M2122="United States","United States",IF(data_in!M2122="Canada","Canada",IF(data_in!M2122="United Kingdom","United Kingdom","Other Country"))))</f>
        <v>Other Country</v>
      </c>
      <c r="I2122" s="8" t="str">
        <f>IF(A2122="","",IF(data_in!K2122="Unknown","Unknown",IF(data_in!K2122&lt;=10,"Very Small",IF(data_in!K2122&lt;=100,"Small",IF(data_in!K2122&lt;=500,"Medium",IF(data_in!K2122&gt;500,"Large","Error"))))))</f>
        <v>Very Small</v>
      </c>
      <c r="J2122" s="8" t="str">
        <f>IF(C2122=1,TEXT(data_in!E2122,"mm-yyyy"),"")</f>
        <v/>
      </c>
      <c r="K2122" s="8" t="str">
        <f>IF(A2122="","",IF(data_in!I2122="Website","Website",IF(data_in!I2122="Paid Search","Paid Search",IF(data_in!I2122="Slack","Slack","Other Channel"))))</f>
        <v>Website</v>
      </c>
      <c r="L2122" s="10">
        <f>IF(A2122="","",ROUND(N$3-data_in!B2122,0))</f>
        <v>26</v>
      </c>
    </row>
    <row r="2123" spans="1:12">
      <c r="A2123" s="8" t="str">
        <f>IF(data_in!A2123="","",data_in!A2123)</f>
        <v>a82b625e-41ff-4fff-89ad-6e1d00c1a923</v>
      </c>
      <c r="B2123" s="12">
        <f>IF(A2123="","",data_in!B2123)</f>
        <v>43956.530497685184</v>
      </c>
      <c r="C2123" s="8">
        <f>IF(A2123="","",IF(data_in!E2123="NULL",0,1))</f>
        <v>0</v>
      </c>
      <c r="D2123" s="8" t="str">
        <f>IF(A2123="","",IF(data_in!E2123="NULL","",ROUND(data_in!E2123-data_in!B2123,0)))</f>
        <v/>
      </c>
      <c r="E2123" s="8">
        <f>IF(A2123="","",IF(data_in!C2123="NULL",0,IF(data_in!C2123&gt;data_in!E2123,0,1)))</f>
        <v>0</v>
      </c>
      <c r="F2123" s="8" t="str">
        <f>IF(OR(A2123="",E2123=0),"",IF(data_in!C2123="NULL","",ROUND(data_in!C2123-data_in!B2123,0)))</f>
        <v/>
      </c>
      <c r="G2123" s="8" t="str">
        <f>IF(OR(A2123="",E2123=0),"",IF(data_in!C2123="NULL","",IF(D2123="",ROUND(data_in!D2123-data_in!B2123,0),MIN(D2123,ROUND(data_in!D2123-data_in!B2123,0)))))</f>
        <v/>
      </c>
      <c r="H2123" s="8" t="str">
        <f>IF(A2123="","",IF(data_in!M2123="United States","United States",IF(data_in!M2123="Canada","Canada",IF(data_in!M2123="United Kingdom","United Kingdom","Other Country"))))</f>
        <v>Other Country</v>
      </c>
      <c r="I2123" s="8" t="str">
        <f>IF(A2123="","",IF(data_in!K2123="Unknown","Unknown",IF(data_in!K2123&lt;=10,"Very Small",IF(data_in!K2123&lt;=100,"Small",IF(data_in!K2123&lt;=500,"Medium",IF(data_in!K2123&gt;500,"Large","Error"))))))</f>
        <v>Small</v>
      </c>
      <c r="J2123" s="8" t="str">
        <f>IF(C2123=1,TEXT(data_in!E2123,"mm-yyyy"),"")</f>
        <v/>
      </c>
      <c r="K2123" s="8" t="str">
        <f>IF(A2123="","",IF(data_in!I2123="Website","Website",IF(data_in!I2123="Paid Search","Paid Search",IF(data_in!I2123="Slack","Slack","Other Channel"))))</f>
        <v>Website</v>
      </c>
      <c r="L2123" s="10">
        <f>IF(A2123="","",ROUND(N$3-data_in!B2123,0))</f>
        <v>26</v>
      </c>
    </row>
    <row r="2124" spans="1:12">
      <c r="A2124" s="8" t="str">
        <f>IF(data_in!A2124="","",data_in!A2124)</f>
        <v>48dd6e2d-c576-4f91-b99e-05f7f6720c78</v>
      </c>
      <c r="B2124" s="12">
        <f>IF(A2124="","",data_in!B2124)</f>
        <v>43956.886354166665</v>
      </c>
      <c r="C2124" s="8">
        <f>IF(A2124="","",IF(data_in!E2124="NULL",0,1))</f>
        <v>0</v>
      </c>
      <c r="D2124" s="8" t="str">
        <f>IF(A2124="","",IF(data_in!E2124="NULL","",ROUND(data_in!E2124-data_in!B2124,0)))</f>
        <v/>
      </c>
      <c r="E2124" s="8">
        <f>IF(A2124="","",IF(data_in!C2124="NULL",0,IF(data_in!C2124&gt;data_in!E2124,0,1)))</f>
        <v>0</v>
      </c>
      <c r="F2124" s="8" t="str">
        <f>IF(OR(A2124="",E2124=0),"",IF(data_in!C2124="NULL","",ROUND(data_in!C2124-data_in!B2124,0)))</f>
        <v/>
      </c>
      <c r="G2124" s="8" t="str">
        <f>IF(OR(A2124="",E2124=0),"",IF(data_in!C2124="NULL","",IF(D2124="",ROUND(data_in!D2124-data_in!B2124,0),MIN(D2124,ROUND(data_in!D2124-data_in!B2124,0)))))</f>
        <v/>
      </c>
      <c r="H2124" s="8" t="str">
        <f>IF(A2124="","",IF(data_in!M2124="United States","United States",IF(data_in!M2124="Canada","Canada",IF(data_in!M2124="United Kingdom","United Kingdom","Other Country"))))</f>
        <v>United States</v>
      </c>
      <c r="I2124" s="8" t="str">
        <f>IF(A2124="","",IF(data_in!K2124="Unknown","Unknown",IF(data_in!K2124&lt;=10,"Very Small",IF(data_in!K2124&lt;=100,"Small",IF(data_in!K2124&lt;=500,"Medium",IF(data_in!K2124&gt;500,"Large","Error"))))))</f>
        <v>Small</v>
      </c>
      <c r="J2124" s="8" t="str">
        <f>IF(C2124=1,TEXT(data_in!E2124,"mm-yyyy"),"")</f>
        <v/>
      </c>
      <c r="K2124" s="8" t="str">
        <f>IF(A2124="","",IF(data_in!I2124="Website","Website",IF(data_in!I2124="Paid Search","Paid Search",IF(data_in!I2124="Slack","Slack","Other Channel"))))</f>
        <v>Website</v>
      </c>
      <c r="L2124" s="10">
        <f>IF(A2124="","",ROUND(N$3-data_in!B2124,0))</f>
        <v>26</v>
      </c>
    </row>
    <row r="2125" spans="1:12">
      <c r="A2125" s="8" t="str">
        <f>IF(data_in!A2125="","",data_in!A2125)</f>
        <v>52247fd4-b28a-45cd-8004-8674c735bde0</v>
      </c>
      <c r="B2125" s="12">
        <f>IF(A2125="","",data_in!B2125)</f>
        <v>43957.436168981483</v>
      </c>
      <c r="C2125" s="8">
        <f>IF(A2125="","",IF(data_in!E2125="NULL",0,1))</f>
        <v>0</v>
      </c>
      <c r="D2125" s="8" t="str">
        <f>IF(A2125="","",IF(data_in!E2125="NULL","",ROUND(data_in!E2125-data_in!B2125,0)))</f>
        <v/>
      </c>
      <c r="E2125" s="8">
        <f>IF(A2125="","",IF(data_in!C2125="NULL",0,IF(data_in!C2125&gt;data_in!E2125,0,1)))</f>
        <v>0</v>
      </c>
      <c r="F2125" s="8" t="str">
        <f>IF(OR(A2125="",E2125=0),"",IF(data_in!C2125="NULL","",ROUND(data_in!C2125-data_in!B2125,0)))</f>
        <v/>
      </c>
      <c r="G2125" s="8" t="str">
        <f>IF(OR(A2125="",E2125=0),"",IF(data_in!C2125="NULL","",IF(D2125="",ROUND(data_in!D2125-data_in!B2125,0),MIN(D2125,ROUND(data_in!D2125-data_in!B2125,0)))))</f>
        <v/>
      </c>
      <c r="H2125" s="8" t="str">
        <f>IF(A2125="","",IF(data_in!M2125="United States","United States",IF(data_in!M2125="Canada","Canada",IF(data_in!M2125="United Kingdom","United Kingdom","Other Country"))))</f>
        <v>Other Country</v>
      </c>
      <c r="I2125" s="8" t="str">
        <f>IF(A2125="","",IF(data_in!K2125="Unknown","Unknown",IF(data_in!K2125&lt;=10,"Very Small",IF(data_in!K2125&lt;=100,"Small",IF(data_in!K2125&lt;=500,"Medium",IF(data_in!K2125&gt;500,"Large","Error"))))))</f>
        <v>Very Small</v>
      </c>
      <c r="J2125" s="8" t="str">
        <f>IF(C2125=1,TEXT(data_in!E2125,"mm-yyyy"),"")</f>
        <v/>
      </c>
      <c r="K2125" s="8" t="str">
        <f>IF(A2125="","",IF(data_in!I2125="Website","Website",IF(data_in!I2125="Paid Search","Paid Search",IF(data_in!I2125="Slack","Slack","Other Channel"))))</f>
        <v>Website</v>
      </c>
      <c r="L2125" s="10">
        <f>IF(A2125="","",ROUND(N$3-data_in!B2125,0))</f>
        <v>26</v>
      </c>
    </row>
    <row r="2126" spans="1:12">
      <c r="A2126" s="8" t="str">
        <f>IF(data_in!A2126="","",data_in!A2126)</f>
        <v>d48d4490-6537-453b-bd34-2330b66d0896</v>
      </c>
      <c r="B2126" s="12">
        <f>IF(A2126="","",data_in!B2126)</f>
        <v>43957.611990740741</v>
      </c>
      <c r="C2126" s="8">
        <f>IF(A2126="","",IF(data_in!E2126="NULL",0,1))</f>
        <v>0</v>
      </c>
      <c r="D2126" s="8" t="str">
        <f>IF(A2126="","",IF(data_in!E2126="NULL","",ROUND(data_in!E2126-data_in!B2126,0)))</f>
        <v/>
      </c>
      <c r="E2126" s="8">
        <f>IF(A2126="","",IF(data_in!C2126="NULL",0,IF(data_in!C2126&gt;data_in!E2126,0,1)))</f>
        <v>0</v>
      </c>
      <c r="F2126" s="8" t="str">
        <f>IF(OR(A2126="",E2126=0),"",IF(data_in!C2126="NULL","",ROUND(data_in!C2126-data_in!B2126,0)))</f>
        <v/>
      </c>
      <c r="G2126" s="8" t="str">
        <f>IF(OR(A2126="",E2126=0),"",IF(data_in!C2126="NULL","",IF(D2126="",ROUND(data_in!D2126-data_in!B2126,0),MIN(D2126,ROUND(data_in!D2126-data_in!B2126,0)))))</f>
        <v/>
      </c>
      <c r="H2126" s="8" t="str">
        <f>IF(A2126="","",IF(data_in!M2126="United States","United States",IF(data_in!M2126="Canada","Canada",IF(data_in!M2126="United Kingdom","United Kingdom","Other Country"))))</f>
        <v>United Kingdom</v>
      </c>
      <c r="I2126" s="8" t="str">
        <f>IF(A2126="","",IF(data_in!K2126="Unknown","Unknown",IF(data_in!K2126&lt;=10,"Very Small",IF(data_in!K2126&lt;=100,"Small",IF(data_in!K2126&lt;=500,"Medium",IF(data_in!K2126&gt;500,"Large","Error"))))))</f>
        <v>Medium</v>
      </c>
      <c r="J2126" s="8" t="str">
        <f>IF(C2126=1,TEXT(data_in!E2126,"mm-yyyy"),"")</f>
        <v/>
      </c>
      <c r="K2126" s="8" t="str">
        <f>IF(A2126="","",IF(data_in!I2126="Website","Website",IF(data_in!I2126="Paid Search","Paid Search",IF(data_in!I2126="Slack","Slack","Other Channel"))))</f>
        <v>Website</v>
      </c>
      <c r="L2126" s="10">
        <f>IF(A2126="","",ROUND(N$3-data_in!B2126,0))</f>
        <v>25</v>
      </c>
    </row>
    <row r="2127" spans="1:12">
      <c r="A2127" s="8" t="str">
        <f>IF(data_in!A2127="","",data_in!A2127)</f>
        <v>436ee35c-ed1e-4202-b4e0-26c214c9ca41</v>
      </c>
      <c r="B2127" s="12">
        <f>IF(A2127="","",data_in!B2127)</f>
        <v>43957.914594907408</v>
      </c>
      <c r="C2127" s="8">
        <f>IF(A2127="","",IF(data_in!E2127="NULL",0,1))</f>
        <v>0</v>
      </c>
      <c r="D2127" s="8" t="str">
        <f>IF(A2127="","",IF(data_in!E2127="NULL","",ROUND(data_in!E2127-data_in!B2127,0)))</f>
        <v/>
      </c>
      <c r="E2127" s="8">
        <f>IF(A2127="","",IF(data_in!C2127="NULL",0,IF(data_in!C2127&gt;data_in!E2127,0,1)))</f>
        <v>0</v>
      </c>
      <c r="F2127" s="8" t="str">
        <f>IF(OR(A2127="",E2127=0),"",IF(data_in!C2127="NULL","",ROUND(data_in!C2127-data_in!B2127,0)))</f>
        <v/>
      </c>
      <c r="G2127" s="8" t="str">
        <f>IF(OR(A2127="",E2127=0),"",IF(data_in!C2127="NULL","",IF(D2127="",ROUND(data_in!D2127-data_in!B2127,0),MIN(D2127,ROUND(data_in!D2127-data_in!B2127,0)))))</f>
        <v/>
      </c>
      <c r="H2127" s="8" t="str">
        <f>IF(A2127="","",IF(data_in!M2127="United States","United States",IF(data_in!M2127="Canada","Canada",IF(data_in!M2127="United Kingdom","United Kingdom","Other Country"))))</f>
        <v>United States</v>
      </c>
      <c r="I2127" s="8" t="str">
        <f>IF(A2127="","",IF(data_in!K2127="Unknown","Unknown",IF(data_in!K2127&lt;=10,"Very Small",IF(data_in!K2127&lt;=100,"Small",IF(data_in!K2127&lt;=500,"Medium",IF(data_in!K2127&gt;500,"Large","Error"))))))</f>
        <v>Small</v>
      </c>
      <c r="J2127" s="8" t="str">
        <f>IF(C2127=1,TEXT(data_in!E2127,"mm-yyyy"),"")</f>
        <v/>
      </c>
      <c r="K2127" s="8" t="str">
        <f>IF(A2127="","",IF(data_in!I2127="Website","Website",IF(data_in!I2127="Paid Search","Paid Search",IF(data_in!I2127="Slack","Slack","Other Channel"))))</f>
        <v>Paid Search</v>
      </c>
      <c r="L2127" s="10">
        <f>IF(A2127="","",ROUND(N$3-data_in!B2127,0))</f>
        <v>25</v>
      </c>
    </row>
    <row r="2128" spans="1:12">
      <c r="A2128" s="8" t="str">
        <f>IF(data_in!A2128="","",data_in!A2128)</f>
        <v>dfc9a6c3-59ba-4048-9848-78bb91f34b67</v>
      </c>
      <c r="B2128" s="12">
        <f>IF(A2128="","",data_in!B2128)</f>
        <v>43958.269930555558</v>
      </c>
      <c r="C2128" s="8">
        <f>IF(A2128="","",IF(data_in!E2128="NULL",0,1))</f>
        <v>0</v>
      </c>
      <c r="D2128" s="8" t="str">
        <f>IF(A2128="","",IF(data_in!E2128="NULL","",ROUND(data_in!E2128-data_in!B2128,0)))</f>
        <v/>
      </c>
      <c r="E2128" s="8">
        <f>IF(A2128="","",IF(data_in!C2128="NULL",0,IF(data_in!C2128&gt;data_in!E2128,0,1)))</f>
        <v>0</v>
      </c>
      <c r="F2128" s="8" t="str">
        <f>IF(OR(A2128="",E2128=0),"",IF(data_in!C2128="NULL","",ROUND(data_in!C2128-data_in!B2128,0)))</f>
        <v/>
      </c>
      <c r="G2128" s="8" t="str">
        <f>IF(OR(A2128="",E2128=0),"",IF(data_in!C2128="NULL","",IF(D2128="",ROUND(data_in!D2128-data_in!B2128,0),MIN(D2128,ROUND(data_in!D2128-data_in!B2128,0)))))</f>
        <v/>
      </c>
      <c r="H2128" s="8" t="str">
        <f>IF(A2128="","",IF(data_in!M2128="United States","United States",IF(data_in!M2128="Canada","Canada",IF(data_in!M2128="United Kingdom","United Kingdom","Other Country"))))</f>
        <v>Other Country</v>
      </c>
      <c r="I2128" s="8" t="str">
        <f>IF(A2128="","",IF(data_in!K2128="Unknown","Unknown",IF(data_in!K2128&lt;=10,"Very Small",IF(data_in!K2128&lt;=100,"Small",IF(data_in!K2128&lt;=500,"Medium",IF(data_in!K2128&gt;500,"Large","Error"))))))</f>
        <v>Small</v>
      </c>
      <c r="J2128" s="8" t="str">
        <f>IF(C2128=1,TEXT(data_in!E2128,"mm-yyyy"),"")</f>
        <v/>
      </c>
      <c r="K2128" s="8" t="str">
        <f>IF(A2128="","",IF(data_in!I2128="Website","Website",IF(data_in!I2128="Paid Search","Paid Search",IF(data_in!I2128="Slack","Slack","Other Channel"))))</f>
        <v>Website</v>
      </c>
      <c r="L2128" s="10">
        <f>IF(A2128="","",ROUND(N$3-data_in!B2128,0))</f>
        <v>25</v>
      </c>
    </row>
    <row r="2129" spans="1:12">
      <c r="A2129" s="8" t="str">
        <f>IF(data_in!A2129="","",data_in!A2129)</f>
        <v>2e88f506-188b-4134-92b3-8cc5fedd4a37</v>
      </c>
      <c r="B2129" s="12">
        <f>IF(A2129="","",data_in!B2129)</f>
        <v>43958.842800925922</v>
      </c>
      <c r="C2129" s="8">
        <f>IF(A2129="","",IF(data_in!E2129="NULL",0,1))</f>
        <v>0</v>
      </c>
      <c r="D2129" s="8" t="str">
        <f>IF(A2129="","",IF(data_in!E2129="NULL","",ROUND(data_in!E2129-data_in!B2129,0)))</f>
        <v/>
      </c>
      <c r="E2129" s="8">
        <f>IF(A2129="","",IF(data_in!C2129="NULL",0,IF(data_in!C2129&gt;data_in!E2129,0,1)))</f>
        <v>0</v>
      </c>
      <c r="F2129" s="8" t="str">
        <f>IF(OR(A2129="",E2129=0),"",IF(data_in!C2129="NULL","",ROUND(data_in!C2129-data_in!B2129,0)))</f>
        <v/>
      </c>
      <c r="G2129" s="8" t="str">
        <f>IF(OR(A2129="",E2129=0),"",IF(data_in!C2129="NULL","",IF(D2129="",ROUND(data_in!D2129-data_in!B2129,0),MIN(D2129,ROUND(data_in!D2129-data_in!B2129,0)))))</f>
        <v/>
      </c>
      <c r="H2129" s="8" t="str">
        <f>IF(A2129="","",IF(data_in!M2129="United States","United States",IF(data_in!M2129="Canada","Canada",IF(data_in!M2129="United Kingdom","United Kingdom","Other Country"))))</f>
        <v>Other Country</v>
      </c>
      <c r="I2129" s="8" t="str">
        <f>IF(A2129="","",IF(data_in!K2129="Unknown","Unknown",IF(data_in!K2129&lt;=10,"Very Small",IF(data_in!K2129&lt;=100,"Small",IF(data_in!K2129&lt;=500,"Medium",IF(data_in!K2129&gt;500,"Large","Error"))))))</f>
        <v>Very Small</v>
      </c>
      <c r="J2129" s="8" t="str">
        <f>IF(C2129=1,TEXT(data_in!E2129,"mm-yyyy"),"")</f>
        <v/>
      </c>
      <c r="K2129" s="8" t="str">
        <f>IF(A2129="","",IF(data_in!I2129="Website","Website",IF(data_in!I2129="Paid Search","Paid Search",IF(data_in!I2129="Slack","Slack","Other Channel"))))</f>
        <v>Website</v>
      </c>
      <c r="L2129" s="10">
        <f>IF(A2129="","",ROUND(N$3-data_in!B2129,0))</f>
        <v>24</v>
      </c>
    </row>
    <row r="2130" spans="1:12">
      <c r="A2130" s="8" t="str">
        <f>IF(data_in!A2130="","",data_in!A2130)</f>
        <v>0ae5cd3a-5037-4ea0-afbd-f5d721060dc0</v>
      </c>
      <c r="B2130" s="12">
        <f>IF(A2130="","",data_in!B2130)</f>
        <v>43958.89434027778</v>
      </c>
      <c r="C2130" s="8">
        <f>IF(A2130="","",IF(data_in!E2130="NULL",0,1))</f>
        <v>0</v>
      </c>
      <c r="D2130" s="8" t="str">
        <f>IF(A2130="","",IF(data_in!E2130="NULL","",ROUND(data_in!E2130-data_in!B2130,0)))</f>
        <v/>
      </c>
      <c r="E2130" s="8">
        <f>IF(A2130="","",IF(data_in!C2130="NULL",0,IF(data_in!C2130&gt;data_in!E2130,0,1)))</f>
        <v>0</v>
      </c>
      <c r="F2130" s="8" t="str">
        <f>IF(OR(A2130="",E2130=0),"",IF(data_in!C2130="NULL","",ROUND(data_in!C2130-data_in!B2130,0)))</f>
        <v/>
      </c>
      <c r="G2130" s="8" t="str">
        <f>IF(OR(A2130="",E2130=0),"",IF(data_in!C2130="NULL","",IF(D2130="",ROUND(data_in!D2130-data_in!B2130,0),MIN(D2130,ROUND(data_in!D2130-data_in!B2130,0)))))</f>
        <v/>
      </c>
      <c r="H2130" s="8" t="str">
        <f>IF(A2130="","",IF(data_in!M2130="United States","United States",IF(data_in!M2130="Canada","Canada",IF(data_in!M2130="United Kingdom","United Kingdom","Other Country"))))</f>
        <v>Other Country</v>
      </c>
      <c r="I2130" s="8" t="str">
        <f>IF(A2130="","",IF(data_in!K2130="Unknown","Unknown",IF(data_in!K2130&lt;=10,"Very Small",IF(data_in!K2130&lt;=100,"Small",IF(data_in!K2130&lt;=500,"Medium",IF(data_in!K2130&gt;500,"Large","Error"))))))</f>
        <v>Very Small</v>
      </c>
      <c r="J2130" s="8" t="str">
        <f>IF(C2130=1,TEXT(data_in!E2130,"mm-yyyy"),"")</f>
        <v/>
      </c>
      <c r="K2130" s="8" t="str">
        <f>IF(A2130="","",IF(data_in!I2130="Website","Website",IF(data_in!I2130="Paid Search","Paid Search",IF(data_in!I2130="Slack","Slack","Other Channel"))))</f>
        <v>Website</v>
      </c>
      <c r="L2130" s="10">
        <f>IF(A2130="","",ROUND(N$3-data_in!B2130,0))</f>
        <v>24</v>
      </c>
    </row>
    <row r="2131" spans="1:12">
      <c r="A2131" s="8" t="str">
        <f>IF(data_in!A2131="","",data_in!A2131)</f>
        <v>fe4919f5-5cdf-49de-b08b-9a148eb3a91d</v>
      </c>
      <c r="B2131" s="12">
        <f>IF(A2131="","",data_in!B2131)</f>
        <v>43956.649965277778</v>
      </c>
      <c r="C2131" s="8">
        <f>IF(A2131="","",IF(data_in!E2131="NULL",0,1))</f>
        <v>0</v>
      </c>
      <c r="D2131" s="8" t="str">
        <f>IF(A2131="","",IF(data_in!E2131="NULL","",ROUND(data_in!E2131-data_in!B2131,0)))</f>
        <v/>
      </c>
      <c r="E2131" s="8">
        <f>IF(A2131="","",IF(data_in!C2131="NULL",0,IF(data_in!C2131&gt;data_in!E2131,0,1)))</f>
        <v>0</v>
      </c>
      <c r="F2131" s="8" t="str">
        <f>IF(OR(A2131="",E2131=0),"",IF(data_in!C2131="NULL","",ROUND(data_in!C2131-data_in!B2131,0)))</f>
        <v/>
      </c>
      <c r="G2131" s="8" t="str">
        <f>IF(OR(A2131="",E2131=0),"",IF(data_in!C2131="NULL","",IF(D2131="",ROUND(data_in!D2131-data_in!B2131,0),MIN(D2131,ROUND(data_in!D2131-data_in!B2131,0)))))</f>
        <v/>
      </c>
      <c r="H2131" s="8" t="str">
        <f>IF(A2131="","",IF(data_in!M2131="United States","United States",IF(data_in!M2131="Canada","Canada",IF(data_in!M2131="United Kingdom","United Kingdom","Other Country"))))</f>
        <v>Other Country</v>
      </c>
      <c r="I2131" s="8" t="str">
        <f>IF(A2131="","",IF(data_in!K2131="Unknown","Unknown",IF(data_in!K2131&lt;=10,"Very Small",IF(data_in!K2131&lt;=100,"Small",IF(data_in!K2131&lt;=500,"Medium",IF(data_in!K2131&gt;500,"Large","Error"))))))</f>
        <v>Very Small</v>
      </c>
      <c r="J2131" s="8" t="str">
        <f>IF(C2131=1,TEXT(data_in!E2131,"mm-yyyy"),"")</f>
        <v/>
      </c>
      <c r="K2131" s="8" t="str">
        <f>IF(A2131="","",IF(data_in!I2131="Website","Website",IF(data_in!I2131="Paid Search","Paid Search",IF(data_in!I2131="Slack","Slack","Other Channel"))))</f>
        <v>Website</v>
      </c>
      <c r="L2131" s="10">
        <f>IF(A2131="","",ROUND(N$3-data_in!B2131,0))</f>
        <v>26</v>
      </c>
    </row>
    <row r="2132" spans="1:12">
      <c r="A2132" s="8" t="str">
        <f>IF(data_in!A2132="","",data_in!A2132)</f>
        <v>733670f7-fa31-4894-9540-ea5cd6baeb09</v>
      </c>
      <c r="B2132" s="12">
        <f>IF(A2132="","",data_in!B2132)</f>
        <v>43956.649131944447</v>
      </c>
      <c r="C2132" s="8">
        <f>IF(A2132="","",IF(data_in!E2132="NULL",0,1))</f>
        <v>0</v>
      </c>
      <c r="D2132" s="8" t="str">
        <f>IF(A2132="","",IF(data_in!E2132="NULL","",ROUND(data_in!E2132-data_in!B2132,0)))</f>
        <v/>
      </c>
      <c r="E2132" s="8">
        <f>IF(A2132="","",IF(data_in!C2132="NULL",0,IF(data_in!C2132&gt;data_in!E2132,0,1)))</f>
        <v>1</v>
      </c>
      <c r="F2132" s="8">
        <f>IF(OR(A2132="",E2132=0),"",IF(data_in!C2132="NULL","",ROUND(data_in!C2132-data_in!B2132,0)))</f>
        <v>1</v>
      </c>
      <c r="G2132" s="8">
        <f>IF(OR(A2132="",E2132=0),"",IF(data_in!C2132="NULL","",IF(D2132="",ROUND(data_in!D2132-data_in!B2132,0),MIN(D2132,ROUND(data_in!D2132-data_in!B2132,0)))))</f>
        <v>15</v>
      </c>
      <c r="H2132" s="8" t="str">
        <f>IF(A2132="","",IF(data_in!M2132="United States","United States",IF(data_in!M2132="Canada","Canada",IF(data_in!M2132="United Kingdom","United Kingdom","Other Country"))))</f>
        <v>Other Country</v>
      </c>
      <c r="I2132" s="8" t="str">
        <f>IF(A2132="","",IF(data_in!K2132="Unknown","Unknown",IF(data_in!K2132&lt;=10,"Very Small",IF(data_in!K2132&lt;=100,"Small",IF(data_in!K2132&lt;=500,"Medium",IF(data_in!K2132&gt;500,"Large","Error"))))))</f>
        <v>Very Small</v>
      </c>
      <c r="J2132" s="8" t="str">
        <f>IF(C2132=1,TEXT(data_in!E2132,"mm-yyyy"),"")</f>
        <v/>
      </c>
      <c r="K2132" s="8" t="str">
        <f>IF(A2132="","",IF(data_in!I2132="Website","Website",IF(data_in!I2132="Paid Search","Paid Search",IF(data_in!I2132="Slack","Slack","Other Channel"))))</f>
        <v>Paid Search</v>
      </c>
      <c r="L2132" s="10">
        <f>IF(A2132="","",ROUND(N$3-data_in!B2132,0))</f>
        <v>26</v>
      </c>
    </row>
    <row r="2133" spans="1:12">
      <c r="A2133" s="8" t="str">
        <f>IF(data_in!A2133="","",data_in!A2133)</f>
        <v>ac788ff9-afb7-439e-8346-75d0918f77fb</v>
      </c>
      <c r="B2133" s="12">
        <f>IF(A2133="","",data_in!B2133)</f>
        <v>43956.662638888891</v>
      </c>
      <c r="C2133" s="8">
        <f>IF(A2133="","",IF(data_in!E2133="NULL",0,1))</f>
        <v>0</v>
      </c>
      <c r="D2133" s="8" t="str">
        <f>IF(A2133="","",IF(data_in!E2133="NULL","",ROUND(data_in!E2133-data_in!B2133,0)))</f>
        <v/>
      </c>
      <c r="E2133" s="8">
        <f>IF(A2133="","",IF(data_in!C2133="NULL",0,IF(data_in!C2133&gt;data_in!E2133,0,1)))</f>
        <v>0</v>
      </c>
      <c r="F2133" s="8" t="str">
        <f>IF(OR(A2133="",E2133=0),"",IF(data_in!C2133="NULL","",ROUND(data_in!C2133-data_in!B2133,0)))</f>
        <v/>
      </c>
      <c r="G2133" s="8" t="str">
        <f>IF(OR(A2133="",E2133=0),"",IF(data_in!C2133="NULL","",IF(D2133="",ROUND(data_in!D2133-data_in!B2133,0),MIN(D2133,ROUND(data_in!D2133-data_in!B2133,0)))))</f>
        <v/>
      </c>
      <c r="H2133" s="8" t="str">
        <f>IF(A2133="","",IF(data_in!M2133="United States","United States",IF(data_in!M2133="Canada","Canada",IF(data_in!M2133="United Kingdom","United Kingdom","Other Country"))))</f>
        <v>Other Country</v>
      </c>
      <c r="I2133" s="8" t="str">
        <f>IF(A2133="","",IF(data_in!K2133="Unknown","Unknown",IF(data_in!K2133&lt;=10,"Very Small",IF(data_in!K2133&lt;=100,"Small",IF(data_in!K2133&lt;=500,"Medium",IF(data_in!K2133&gt;500,"Large","Error"))))))</f>
        <v>Small</v>
      </c>
      <c r="J2133" s="8" t="str">
        <f>IF(C2133=1,TEXT(data_in!E2133,"mm-yyyy"),"")</f>
        <v/>
      </c>
      <c r="K2133" s="8" t="str">
        <f>IF(A2133="","",IF(data_in!I2133="Website","Website",IF(data_in!I2133="Paid Search","Paid Search",IF(data_in!I2133="Slack","Slack","Other Channel"))))</f>
        <v>Website</v>
      </c>
      <c r="L2133" s="10">
        <f>IF(A2133="","",ROUND(N$3-data_in!B2133,0))</f>
        <v>26</v>
      </c>
    </row>
    <row r="2134" spans="1:12">
      <c r="A2134" s="8" t="str">
        <f>IF(data_in!A2134="","",data_in!A2134)</f>
        <v>a61ce42e-7adb-4056-b503-49bb08299d02</v>
      </c>
      <c r="B2134" s="12">
        <f>IF(A2134="","",data_in!B2134)</f>
        <v>43956.692719907405</v>
      </c>
      <c r="C2134" s="8">
        <f>IF(A2134="","",IF(data_in!E2134="NULL",0,1))</f>
        <v>0</v>
      </c>
      <c r="D2134" s="8" t="str">
        <f>IF(A2134="","",IF(data_in!E2134="NULL","",ROUND(data_in!E2134-data_in!B2134,0)))</f>
        <v/>
      </c>
      <c r="E2134" s="8">
        <f>IF(A2134="","",IF(data_in!C2134="NULL",0,IF(data_in!C2134&gt;data_in!E2134,0,1)))</f>
        <v>0</v>
      </c>
      <c r="F2134" s="8" t="str">
        <f>IF(OR(A2134="",E2134=0),"",IF(data_in!C2134="NULL","",ROUND(data_in!C2134-data_in!B2134,0)))</f>
        <v/>
      </c>
      <c r="G2134" s="8" t="str">
        <f>IF(OR(A2134="",E2134=0),"",IF(data_in!C2134="NULL","",IF(D2134="",ROUND(data_in!D2134-data_in!B2134,0),MIN(D2134,ROUND(data_in!D2134-data_in!B2134,0)))))</f>
        <v/>
      </c>
      <c r="H2134" s="8" t="str">
        <f>IF(A2134="","",IF(data_in!M2134="United States","United States",IF(data_in!M2134="Canada","Canada",IF(data_in!M2134="United Kingdom","United Kingdom","Other Country"))))</f>
        <v>United Kingdom</v>
      </c>
      <c r="I2134" s="8" t="str">
        <f>IF(A2134="","",IF(data_in!K2134="Unknown","Unknown",IF(data_in!K2134&lt;=10,"Very Small",IF(data_in!K2134&lt;=100,"Small",IF(data_in!K2134&lt;=500,"Medium",IF(data_in!K2134&gt;500,"Large","Error"))))))</f>
        <v>Small</v>
      </c>
      <c r="J2134" s="8" t="str">
        <f>IF(C2134=1,TEXT(data_in!E2134,"mm-yyyy"),"")</f>
        <v/>
      </c>
      <c r="K2134" s="8" t="str">
        <f>IF(A2134="","",IF(data_in!I2134="Website","Website",IF(data_in!I2134="Paid Search","Paid Search",IF(data_in!I2134="Slack","Slack","Other Channel"))))</f>
        <v>Website</v>
      </c>
      <c r="L2134" s="10">
        <f>IF(A2134="","",ROUND(N$3-data_in!B2134,0))</f>
        <v>26</v>
      </c>
    </row>
    <row r="2135" spans="1:12">
      <c r="A2135" s="8" t="str">
        <f>IF(data_in!A2135="","",data_in!A2135)</f>
        <v>2b767256-a4d1-46c8-a814-3e96e42221fe</v>
      </c>
      <c r="B2135" s="12">
        <f>IF(A2135="","",data_in!B2135)</f>
        <v>43956.709652777776</v>
      </c>
      <c r="C2135" s="8">
        <f>IF(A2135="","",IF(data_in!E2135="NULL",0,1))</f>
        <v>0</v>
      </c>
      <c r="D2135" s="8" t="str">
        <f>IF(A2135="","",IF(data_in!E2135="NULL","",ROUND(data_in!E2135-data_in!B2135,0)))</f>
        <v/>
      </c>
      <c r="E2135" s="8">
        <f>IF(A2135="","",IF(data_in!C2135="NULL",0,IF(data_in!C2135&gt;data_in!E2135,0,1)))</f>
        <v>0</v>
      </c>
      <c r="F2135" s="8" t="str">
        <f>IF(OR(A2135="",E2135=0),"",IF(data_in!C2135="NULL","",ROUND(data_in!C2135-data_in!B2135,0)))</f>
        <v/>
      </c>
      <c r="G2135" s="8" t="str">
        <f>IF(OR(A2135="",E2135=0),"",IF(data_in!C2135="NULL","",IF(D2135="",ROUND(data_in!D2135-data_in!B2135,0),MIN(D2135,ROUND(data_in!D2135-data_in!B2135,0)))))</f>
        <v/>
      </c>
      <c r="H2135" s="8" t="str">
        <f>IF(A2135="","",IF(data_in!M2135="United States","United States",IF(data_in!M2135="Canada","Canada",IF(data_in!M2135="United Kingdom","United Kingdom","Other Country"))))</f>
        <v>United States</v>
      </c>
      <c r="I2135" s="8" t="str">
        <f>IF(A2135="","",IF(data_in!K2135="Unknown","Unknown",IF(data_in!K2135&lt;=10,"Very Small",IF(data_in!K2135&lt;=100,"Small",IF(data_in!K2135&lt;=500,"Medium",IF(data_in!K2135&gt;500,"Large","Error"))))))</f>
        <v>Very Small</v>
      </c>
      <c r="J2135" s="8" t="str">
        <f>IF(C2135=1,TEXT(data_in!E2135,"mm-yyyy"),"")</f>
        <v/>
      </c>
      <c r="K2135" s="8" t="str">
        <f>IF(A2135="","",IF(data_in!I2135="Website","Website",IF(data_in!I2135="Paid Search","Paid Search",IF(data_in!I2135="Slack","Slack","Other Channel"))))</f>
        <v>Website</v>
      </c>
      <c r="L2135" s="10">
        <f>IF(A2135="","",ROUND(N$3-data_in!B2135,0))</f>
        <v>26</v>
      </c>
    </row>
    <row r="2136" spans="1:12">
      <c r="A2136" s="8" t="str">
        <f>IF(data_in!A2136="","",data_in!A2136)</f>
        <v>0bf05511-38fb-4693-ab48-60cfcb634143</v>
      </c>
      <c r="B2136" s="12">
        <f>IF(A2136="","",data_in!B2136)</f>
        <v>43956.686921296299</v>
      </c>
      <c r="C2136" s="8">
        <f>IF(A2136="","",IF(data_in!E2136="NULL",0,1))</f>
        <v>0</v>
      </c>
      <c r="D2136" s="8" t="str">
        <f>IF(A2136="","",IF(data_in!E2136="NULL","",ROUND(data_in!E2136-data_in!B2136,0)))</f>
        <v/>
      </c>
      <c r="E2136" s="8">
        <f>IF(A2136="","",IF(data_in!C2136="NULL",0,IF(data_in!C2136&gt;data_in!E2136,0,1)))</f>
        <v>0</v>
      </c>
      <c r="F2136" s="8" t="str">
        <f>IF(OR(A2136="",E2136=0),"",IF(data_in!C2136="NULL","",ROUND(data_in!C2136-data_in!B2136,0)))</f>
        <v/>
      </c>
      <c r="G2136" s="8" t="str">
        <f>IF(OR(A2136="",E2136=0),"",IF(data_in!C2136="NULL","",IF(D2136="",ROUND(data_in!D2136-data_in!B2136,0),MIN(D2136,ROUND(data_in!D2136-data_in!B2136,0)))))</f>
        <v/>
      </c>
      <c r="H2136" s="8" t="str">
        <f>IF(A2136="","",IF(data_in!M2136="United States","United States",IF(data_in!M2136="Canada","Canada",IF(data_in!M2136="United Kingdom","United Kingdom","Other Country"))))</f>
        <v>Other Country</v>
      </c>
      <c r="I2136" s="8" t="str">
        <f>IF(A2136="","",IF(data_in!K2136="Unknown","Unknown",IF(data_in!K2136&lt;=10,"Very Small",IF(data_in!K2136&lt;=100,"Small",IF(data_in!K2136&lt;=500,"Medium",IF(data_in!K2136&gt;500,"Large","Error"))))))</f>
        <v>Very Small</v>
      </c>
      <c r="J2136" s="8" t="str">
        <f>IF(C2136=1,TEXT(data_in!E2136,"mm-yyyy"),"")</f>
        <v/>
      </c>
      <c r="K2136" s="8" t="str">
        <f>IF(A2136="","",IF(data_in!I2136="Website","Website",IF(data_in!I2136="Paid Search","Paid Search",IF(data_in!I2136="Slack","Slack","Other Channel"))))</f>
        <v>Website</v>
      </c>
      <c r="L2136" s="10">
        <f>IF(A2136="","",ROUND(N$3-data_in!B2136,0))</f>
        <v>26</v>
      </c>
    </row>
    <row r="2137" spans="1:12">
      <c r="A2137" s="8" t="str">
        <f>IF(data_in!A2137="","",data_in!A2137)</f>
        <v>10b33450-3985-4da3-9aa3-3e9bb0b082dd</v>
      </c>
      <c r="B2137" s="12">
        <f>IF(A2137="","",data_in!B2137)</f>
        <v>43948.206307870372</v>
      </c>
      <c r="C2137" s="8">
        <f>IF(A2137="","",IF(data_in!E2137="NULL",0,1))</f>
        <v>0</v>
      </c>
      <c r="D2137" s="8" t="str">
        <f>IF(A2137="","",IF(data_in!E2137="NULL","",ROUND(data_in!E2137-data_in!B2137,0)))</f>
        <v/>
      </c>
      <c r="E2137" s="8">
        <f>IF(A2137="","",IF(data_in!C2137="NULL",0,IF(data_in!C2137&gt;data_in!E2137,0,1)))</f>
        <v>0</v>
      </c>
      <c r="F2137" s="8" t="str">
        <f>IF(OR(A2137="",E2137=0),"",IF(data_in!C2137="NULL","",ROUND(data_in!C2137-data_in!B2137,0)))</f>
        <v/>
      </c>
      <c r="G2137" s="8" t="str">
        <f>IF(OR(A2137="",E2137=0),"",IF(data_in!C2137="NULL","",IF(D2137="",ROUND(data_in!D2137-data_in!B2137,0),MIN(D2137,ROUND(data_in!D2137-data_in!B2137,0)))))</f>
        <v/>
      </c>
      <c r="H2137" s="8" t="str">
        <f>IF(A2137="","",IF(data_in!M2137="United States","United States",IF(data_in!M2137="Canada","Canada",IF(data_in!M2137="United Kingdom","United Kingdom","Other Country"))))</f>
        <v>Other Country</v>
      </c>
      <c r="I2137" s="8" t="str">
        <f>IF(A2137="","",IF(data_in!K2137="Unknown","Unknown",IF(data_in!K2137&lt;=10,"Very Small",IF(data_in!K2137&lt;=100,"Small",IF(data_in!K2137&lt;=500,"Medium",IF(data_in!K2137&gt;500,"Large","Error"))))))</f>
        <v>Very Small</v>
      </c>
      <c r="J2137" s="8" t="str">
        <f>IF(C2137=1,TEXT(data_in!E2137,"mm-yyyy"),"")</f>
        <v/>
      </c>
      <c r="K2137" s="8" t="str">
        <f>IF(A2137="","",IF(data_in!I2137="Website","Website",IF(data_in!I2137="Paid Search","Paid Search",IF(data_in!I2137="Slack","Slack","Other Channel"))))</f>
        <v>Website</v>
      </c>
      <c r="L2137" s="10">
        <f>IF(A2137="","",ROUND(N$3-data_in!B2137,0))</f>
        <v>35</v>
      </c>
    </row>
    <row r="2138" spans="1:12">
      <c r="A2138" s="8" t="str">
        <f>IF(data_in!A2138="","",data_in!A2138)</f>
        <v>066776d5-3a88-4fbf-be97-73be2b65848f</v>
      </c>
      <c r="B2138" s="12">
        <f>IF(A2138="","",data_in!B2138)</f>
        <v>43903.772037037037</v>
      </c>
      <c r="C2138" s="8">
        <f>IF(A2138="","",IF(data_in!E2138="NULL",0,1))</f>
        <v>0</v>
      </c>
      <c r="D2138" s="8" t="str">
        <f>IF(A2138="","",IF(data_in!E2138="NULL","",ROUND(data_in!E2138-data_in!B2138,0)))</f>
        <v/>
      </c>
      <c r="E2138" s="8">
        <f>IF(A2138="","",IF(data_in!C2138="NULL",0,IF(data_in!C2138&gt;data_in!E2138,0,1)))</f>
        <v>0</v>
      </c>
      <c r="F2138" s="8" t="str">
        <f>IF(OR(A2138="",E2138=0),"",IF(data_in!C2138="NULL","",ROUND(data_in!C2138-data_in!B2138,0)))</f>
        <v/>
      </c>
      <c r="G2138" s="8" t="str">
        <f>IF(OR(A2138="",E2138=0),"",IF(data_in!C2138="NULL","",IF(D2138="",ROUND(data_in!D2138-data_in!B2138,0),MIN(D2138,ROUND(data_in!D2138-data_in!B2138,0)))))</f>
        <v/>
      </c>
      <c r="H2138" s="8" t="str">
        <f>IF(A2138="","",IF(data_in!M2138="United States","United States",IF(data_in!M2138="Canada","Canada",IF(data_in!M2138="United Kingdom","United Kingdom","Other Country"))))</f>
        <v>Other Country</v>
      </c>
      <c r="I2138" s="8" t="str">
        <f>IF(A2138="","",IF(data_in!K2138="Unknown","Unknown",IF(data_in!K2138&lt;=10,"Very Small",IF(data_in!K2138&lt;=100,"Small",IF(data_in!K2138&lt;=500,"Medium",IF(data_in!K2138&gt;500,"Large","Error"))))))</f>
        <v>Medium</v>
      </c>
      <c r="J2138" s="8" t="str">
        <f>IF(C2138=1,TEXT(data_in!E2138,"mm-yyyy"),"")</f>
        <v/>
      </c>
      <c r="K2138" s="8" t="str">
        <f>IF(A2138="","",IF(data_in!I2138="Website","Website",IF(data_in!I2138="Paid Search","Paid Search",IF(data_in!I2138="Slack","Slack","Other Channel"))))</f>
        <v>Slack</v>
      </c>
      <c r="L2138" s="10">
        <f>IF(A2138="","",ROUND(N$3-data_in!B2138,0))</f>
        <v>79</v>
      </c>
    </row>
    <row r="2139" spans="1:12">
      <c r="A2139" s="8" t="str">
        <f>IF(data_in!A2139="","",data_in!A2139)</f>
        <v>4abe9c74-8ec1-4581-ad1a-ec72d98e3623</v>
      </c>
      <c r="B2139" s="12">
        <f>IF(A2139="","",data_in!B2139)</f>
        <v>43939.319826388892</v>
      </c>
      <c r="C2139" s="8">
        <f>IF(A2139="","",IF(data_in!E2139="NULL",0,1))</f>
        <v>0</v>
      </c>
      <c r="D2139" s="8" t="str">
        <f>IF(A2139="","",IF(data_in!E2139="NULL","",ROUND(data_in!E2139-data_in!B2139,0)))</f>
        <v/>
      </c>
      <c r="E2139" s="8">
        <f>IF(A2139="","",IF(data_in!C2139="NULL",0,IF(data_in!C2139&gt;data_in!E2139,0,1)))</f>
        <v>0</v>
      </c>
      <c r="F2139" s="8" t="str">
        <f>IF(OR(A2139="",E2139=0),"",IF(data_in!C2139="NULL","",ROUND(data_in!C2139-data_in!B2139,0)))</f>
        <v/>
      </c>
      <c r="G2139" s="8" t="str">
        <f>IF(OR(A2139="",E2139=0),"",IF(data_in!C2139="NULL","",IF(D2139="",ROUND(data_in!D2139-data_in!B2139,0),MIN(D2139,ROUND(data_in!D2139-data_in!B2139,0)))))</f>
        <v/>
      </c>
      <c r="H2139" s="8" t="str">
        <f>IF(A2139="","",IF(data_in!M2139="United States","United States",IF(data_in!M2139="Canada","Canada",IF(data_in!M2139="United Kingdom","United Kingdom","Other Country"))))</f>
        <v>Other Country</v>
      </c>
      <c r="I2139" s="8" t="str">
        <f>IF(A2139="","",IF(data_in!K2139="Unknown","Unknown",IF(data_in!K2139&lt;=10,"Very Small",IF(data_in!K2139&lt;=100,"Small",IF(data_in!K2139&lt;=500,"Medium",IF(data_in!K2139&gt;500,"Large","Error"))))))</f>
        <v>Large</v>
      </c>
      <c r="J2139" s="8" t="str">
        <f>IF(C2139=1,TEXT(data_in!E2139,"mm-yyyy"),"")</f>
        <v/>
      </c>
      <c r="K2139" s="8" t="str">
        <f>IF(A2139="","",IF(data_in!I2139="Website","Website",IF(data_in!I2139="Paid Search","Paid Search",IF(data_in!I2139="Slack","Slack","Other Channel"))))</f>
        <v>Other Channel</v>
      </c>
      <c r="L2139" s="10">
        <f>IF(A2139="","",ROUND(N$3-data_in!B2139,0))</f>
        <v>44</v>
      </c>
    </row>
    <row r="2140" spans="1:12">
      <c r="A2140" s="8" t="str">
        <f>IF(data_in!A2140="","",data_in!A2140)</f>
        <v>b753af42-a280-4375-8471-a7b4ade4a611</v>
      </c>
      <c r="B2140" s="12">
        <f>IF(A2140="","",data_in!B2140)</f>
        <v>43852.109351851854</v>
      </c>
      <c r="C2140" s="8">
        <f>IF(A2140="","",IF(data_in!E2140="NULL",0,1))</f>
        <v>0</v>
      </c>
      <c r="D2140" s="8" t="str">
        <f>IF(A2140="","",IF(data_in!E2140="NULL","",ROUND(data_in!E2140-data_in!B2140,0)))</f>
        <v/>
      </c>
      <c r="E2140" s="8">
        <f>IF(A2140="","",IF(data_in!C2140="NULL",0,IF(data_in!C2140&gt;data_in!E2140,0,1)))</f>
        <v>0</v>
      </c>
      <c r="F2140" s="8" t="str">
        <f>IF(OR(A2140="",E2140=0),"",IF(data_in!C2140="NULL","",ROUND(data_in!C2140-data_in!B2140,0)))</f>
        <v/>
      </c>
      <c r="G2140" s="8" t="str">
        <f>IF(OR(A2140="",E2140=0),"",IF(data_in!C2140="NULL","",IF(D2140="",ROUND(data_in!D2140-data_in!B2140,0),MIN(D2140,ROUND(data_in!D2140-data_in!B2140,0)))))</f>
        <v/>
      </c>
      <c r="H2140" s="8" t="str">
        <f>IF(A2140="","",IF(data_in!M2140="United States","United States",IF(data_in!M2140="Canada","Canada",IF(data_in!M2140="United Kingdom","United Kingdom","Other Country"))))</f>
        <v>United States</v>
      </c>
      <c r="I2140" s="8" t="str">
        <f>IF(A2140="","",IF(data_in!K2140="Unknown","Unknown",IF(data_in!K2140&lt;=10,"Very Small",IF(data_in!K2140&lt;=100,"Small",IF(data_in!K2140&lt;=500,"Medium",IF(data_in!K2140&gt;500,"Large","Error"))))))</f>
        <v>Very Small</v>
      </c>
      <c r="J2140" s="8" t="str">
        <f>IF(C2140=1,TEXT(data_in!E2140,"mm-yyyy"),"")</f>
        <v/>
      </c>
      <c r="K2140" s="8" t="str">
        <f>IF(A2140="","",IF(data_in!I2140="Website","Website",IF(data_in!I2140="Paid Search","Paid Search",IF(data_in!I2140="Slack","Slack","Other Channel"))))</f>
        <v>Website</v>
      </c>
      <c r="L2140" s="10">
        <f>IF(A2140="","",ROUND(N$3-data_in!B2140,0))</f>
        <v>131</v>
      </c>
    </row>
    <row r="2141" spans="1:12">
      <c r="A2141" s="8" t="str">
        <f>IF(data_in!A2141="","",data_in!A2141)</f>
        <v>062b8827-9fcc-4347-acc2-4ef3242ef212</v>
      </c>
      <c r="B2141" s="12">
        <f>IF(A2141="","",data_in!B2141)</f>
        <v>43852.111238425925</v>
      </c>
      <c r="C2141" s="8">
        <f>IF(A2141="","",IF(data_in!E2141="NULL",0,1))</f>
        <v>0</v>
      </c>
      <c r="D2141" s="8" t="str">
        <f>IF(A2141="","",IF(data_in!E2141="NULL","",ROUND(data_in!E2141-data_in!B2141,0)))</f>
        <v/>
      </c>
      <c r="E2141" s="8">
        <f>IF(A2141="","",IF(data_in!C2141="NULL",0,IF(data_in!C2141&gt;data_in!E2141,0,1)))</f>
        <v>0</v>
      </c>
      <c r="F2141" s="8" t="str">
        <f>IF(OR(A2141="",E2141=0),"",IF(data_in!C2141="NULL","",ROUND(data_in!C2141-data_in!B2141,0)))</f>
        <v/>
      </c>
      <c r="G2141" s="8" t="str">
        <f>IF(OR(A2141="",E2141=0),"",IF(data_in!C2141="NULL","",IF(D2141="",ROUND(data_in!D2141-data_in!B2141,0),MIN(D2141,ROUND(data_in!D2141-data_in!B2141,0)))))</f>
        <v/>
      </c>
      <c r="H2141" s="8" t="str">
        <f>IF(A2141="","",IF(data_in!M2141="United States","United States",IF(data_in!M2141="Canada","Canada",IF(data_in!M2141="United Kingdom","United Kingdom","Other Country"))))</f>
        <v>United States</v>
      </c>
      <c r="I2141" s="8" t="str">
        <f>IF(A2141="","",IF(data_in!K2141="Unknown","Unknown",IF(data_in!K2141&lt;=10,"Very Small",IF(data_in!K2141&lt;=100,"Small",IF(data_in!K2141&lt;=500,"Medium",IF(data_in!K2141&gt;500,"Large","Error"))))))</f>
        <v>Medium</v>
      </c>
      <c r="J2141" s="8" t="str">
        <f>IF(C2141=1,TEXT(data_in!E2141,"mm-yyyy"),"")</f>
        <v/>
      </c>
      <c r="K2141" s="8" t="str">
        <f>IF(A2141="","",IF(data_in!I2141="Website","Website",IF(data_in!I2141="Paid Search","Paid Search",IF(data_in!I2141="Slack","Slack","Other Channel"))))</f>
        <v>Website</v>
      </c>
      <c r="L2141" s="10">
        <f>IF(A2141="","",ROUND(N$3-data_in!B2141,0))</f>
        <v>131</v>
      </c>
    </row>
    <row r="2142" spans="1:12">
      <c r="A2142" s="8" t="str">
        <f>IF(data_in!A2142="","",data_in!A2142)</f>
        <v>8a63e4fc-e890-41fe-8017-7147228f4668</v>
      </c>
      <c r="B2142" s="12">
        <f>IF(A2142="","",data_in!B2142)</f>
        <v>43852.169930555552</v>
      </c>
      <c r="C2142" s="8">
        <f>IF(A2142="","",IF(data_in!E2142="NULL",0,1))</f>
        <v>0</v>
      </c>
      <c r="D2142" s="8" t="str">
        <f>IF(A2142="","",IF(data_in!E2142="NULL","",ROUND(data_in!E2142-data_in!B2142,0)))</f>
        <v/>
      </c>
      <c r="E2142" s="8">
        <f>IF(A2142="","",IF(data_in!C2142="NULL",0,IF(data_in!C2142&gt;data_in!E2142,0,1)))</f>
        <v>0</v>
      </c>
      <c r="F2142" s="8" t="str">
        <f>IF(OR(A2142="",E2142=0),"",IF(data_in!C2142="NULL","",ROUND(data_in!C2142-data_in!B2142,0)))</f>
        <v/>
      </c>
      <c r="G2142" s="8" t="str">
        <f>IF(OR(A2142="",E2142=0),"",IF(data_in!C2142="NULL","",IF(D2142="",ROUND(data_in!D2142-data_in!B2142,0),MIN(D2142,ROUND(data_in!D2142-data_in!B2142,0)))))</f>
        <v/>
      </c>
      <c r="H2142" s="8" t="str">
        <f>IF(A2142="","",IF(data_in!M2142="United States","United States",IF(data_in!M2142="Canada","Canada",IF(data_in!M2142="United Kingdom","United Kingdom","Other Country"))))</f>
        <v>United States</v>
      </c>
      <c r="I2142" s="8" t="str">
        <f>IF(A2142="","",IF(data_in!K2142="Unknown","Unknown",IF(data_in!K2142&lt;=10,"Very Small",IF(data_in!K2142&lt;=100,"Small",IF(data_in!K2142&lt;=500,"Medium",IF(data_in!K2142&gt;500,"Large","Error"))))))</f>
        <v>Small</v>
      </c>
      <c r="J2142" s="8" t="str">
        <f>IF(C2142=1,TEXT(data_in!E2142,"mm-yyyy"),"")</f>
        <v/>
      </c>
      <c r="K2142" s="8" t="str">
        <f>IF(A2142="","",IF(data_in!I2142="Website","Website",IF(data_in!I2142="Paid Search","Paid Search",IF(data_in!I2142="Slack","Slack","Other Channel"))))</f>
        <v>Paid Search</v>
      </c>
      <c r="L2142" s="10">
        <f>IF(A2142="","",ROUND(N$3-data_in!B2142,0))</f>
        <v>131</v>
      </c>
    </row>
    <row r="2143" spans="1:12">
      <c r="A2143" s="8" t="str">
        <f>IF(data_in!A2143="","",data_in!A2143)</f>
        <v>d170948d-3d20-4d72-af31-1b9ee86c02d2</v>
      </c>
      <c r="B2143" s="12">
        <f>IF(A2143="","",data_in!B2143)</f>
        <v>43860.311851851853</v>
      </c>
      <c r="C2143" s="8">
        <f>IF(A2143="","",IF(data_in!E2143="NULL",0,1))</f>
        <v>0</v>
      </c>
      <c r="D2143" s="8" t="str">
        <f>IF(A2143="","",IF(data_in!E2143="NULL","",ROUND(data_in!E2143-data_in!B2143,0)))</f>
        <v/>
      </c>
      <c r="E2143" s="8">
        <f>IF(A2143="","",IF(data_in!C2143="NULL",0,IF(data_in!C2143&gt;data_in!E2143,0,1)))</f>
        <v>1</v>
      </c>
      <c r="F2143" s="8">
        <f>IF(OR(A2143="",E2143=0),"",IF(data_in!C2143="NULL","",ROUND(data_in!C2143-data_in!B2143,0)))</f>
        <v>0</v>
      </c>
      <c r="G2143" s="8">
        <f>IF(OR(A2143="",E2143=0),"",IF(data_in!C2143="NULL","",IF(D2143="",ROUND(data_in!D2143-data_in!B2143,0),MIN(D2143,ROUND(data_in!D2143-data_in!B2143,0)))))</f>
        <v>119</v>
      </c>
      <c r="H2143" s="8" t="str">
        <f>IF(A2143="","",IF(data_in!M2143="United States","United States",IF(data_in!M2143="Canada","Canada",IF(data_in!M2143="United Kingdom","United Kingdom","Other Country"))))</f>
        <v>Other Country</v>
      </c>
      <c r="I2143" s="8" t="str">
        <f>IF(A2143="","",IF(data_in!K2143="Unknown","Unknown",IF(data_in!K2143&lt;=10,"Very Small",IF(data_in!K2143&lt;=100,"Small",IF(data_in!K2143&lt;=500,"Medium",IF(data_in!K2143&gt;500,"Large","Error"))))))</f>
        <v>Small</v>
      </c>
      <c r="J2143" s="8" t="str">
        <f>IF(C2143=1,TEXT(data_in!E2143,"mm-yyyy"),"")</f>
        <v/>
      </c>
      <c r="K2143" s="8" t="str">
        <f>IF(A2143="","",IF(data_in!I2143="Website","Website",IF(data_in!I2143="Paid Search","Paid Search",IF(data_in!I2143="Slack","Slack","Other Channel"))))</f>
        <v>Website</v>
      </c>
      <c r="L2143" s="10">
        <f>IF(A2143="","",ROUND(N$3-data_in!B2143,0))</f>
        <v>123</v>
      </c>
    </row>
    <row r="2144" spans="1:12">
      <c r="A2144" s="8" t="str">
        <f>IF(data_in!A2144="","",data_in!A2144)</f>
        <v>79fc5fca-870b-4303-9f98-b3fee3b518f4</v>
      </c>
      <c r="B2144" s="12">
        <f>IF(A2144="","",data_in!B2144)</f>
        <v>43852.442141203705</v>
      </c>
      <c r="C2144" s="8">
        <f>IF(A2144="","",IF(data_in!E2144="NULL",0,1))</f>
        <v>0</v>
      </c>
      <c r="D2144" s="8" t="str">
        <f>IF(A2144="","",IF(data_in!E2144="NULL","",ROUND(data_in!E2144-data_in!B2144,0)))</f>
        <v/>
      </c>
      <c r="E2144" s="8">
        <f>IF(A2144="","",IF(data_in!C2144="NULL",0,IF(data_in!C2144&gt;data_in!E2144,0,1)))</f>
        <v>0</v>
      </c>
      <c r="F2144" s="8" t="str">
        <f>IF(OR(A2144="",E2144=0),"",IF(data_in!C2144="NULL","",ROUND(data_in!C2144-data_in!B2144,0)))</f>
        <v/>
      </c>
      <c r="G2144" s="8" t="str">
        <f>IF(OR(A2144="",E2144=0),"",IF(data_in!C2144="NULL","",IF(D2144="",ROUND(data_in!D2144-data_in!B2144,0),MIN(D2144,ROUND(data_in!D2144-data_in!B2144,0)))))</f>
        <v/>
      </c>
      <c r="H2144" s="8" t="str">
        <f>IF(A2144="","",IF(data_in!M2144="United States","United States",IF(data_in!M2144="Canada","Canada",IF(data_in!M2144="United Kingdom","United Kingdom","Other Country"))))</f>
        <v>United States</v>
      </c>
      <c r="I2144" s="8" t="str">
        <f>IF(A2144="","",IF(data_in!K2144="Unknown","Unknown",IF(data_in!K2144&lt;=10,"Very Small",IF(data_in!K2144&lt;=100,"Small",IF(data_in!K2144&lt;=500,"Medium",IF(data_in!K2144&gt;500,"Large","Error"))))))</f>
        <v>Very Small</v>
      </c>
      <c r="J2144" s="8" t="str">
        <f>IF(C2144=1,TEXT(data_in!E2144,"mm-yyyy"),"")</f>
        <v/>
      </c>
      <c r="K2144" s="8" t="str">
        <f>IF(A2144="","",IF(data_in!I2144="Website","Website",IF(data_in!I2144="Paid Search","Paid Search",IF(data_in!I2144="Slack","Slack","Other Channel"))))</f>
        <v>Website</v>
      </c>
      <c r="L2144" s="10">
        <f>IF(A2144="","",ROUND(N$3-data_in!B2144,0))</f>
        <v>131</v>
      </c>
    </row>
    <row r="2145" spans="1:12">
      <c r="A2145" s="8" t="str">
        <f>IF(data_in!A2145="","",data_in!A2145)</f>
        <v>d393d8a1-f312-4c62-b50c-31b9ede76ea5</v>
      </c>
      <c r="B2145" s="12">
        <f>IF(A2145="","",data_in!B2145)</f>
        <v>43852.453587962962</v>
      </c>
      <c r="C2145" s="8">
        <f>IF(A2145="","",IF(data_in!E2145="NULL",0,1))</f>
        <v>0</v>
      </c>
      <c r="D2145" s="8" t="str">
        <f>IF(A2145="","",IF(data_in!E2145="NULL","",ROUND(data_in!E2145-data_in!B2145,0)))</f>
        <v/>
      </c>
      <c r="E2145" s="8">
        <f>IF(A2145="","",IF(data_in!C2145="NULL",0,IF(data_in!C2145&gt;data_in!E2145,0,1)))</f>
        <v>1</v>
      </c>
      <c r="F2145" s="8">
        <f>IF(OR(A2145="",E2145=0),"",IF(data_in!C2145="NULL","",ROUND(data_in!C2145-data_in!B2145,0)))</f>
        <v>0</v>
      </c>
      <c r="G2145" s="8">
        <f>IF(OR(A2145="",E2145=0),"",IF(data_in!C2145="NULL","",IF(D2145="",ROUND(data_in!D2145-data_in!B2145,0),MIN(D2145,ROUND(data_in!D2145-data_in!B2145,0)))))</f>
        <v>30</v>
      </c>
      <c r="H2145" s="8" t="str">
        <f>IF(A2145="","",IF(data_in!M2145="United States","United States",IF(data_in!M2145="Canada","Canada",IF(data_in!M2145="United Kingdom","United Kingdom","Other Country"))))</f>
        <v>Other Country</v>
      </c>
      <c r="I2145" s="8" t="str">
        <f>IF(A2145="","",IF(data_in!K2145="Unknown","Unknown",IF(data_in!K2145&lt;=10,"Very Small",IF(data_in!K2145&lt;=100,"Small",IF(data_in!K2145&lt;=500,"Medium",IF(data_in!K2145&gt;500,"Large","Error"))))))</f>
        <v>Very Small</v>
      </c>
      <c r="J2145" s="8" t="str">
        <f>IF(C2145=1,TEXT(data_in!E2145,"mm-yyyy"),"")</f>
        <v/>
      </c>
      <c r="K2145" s="8" t="str">
        <f>IF(A2145="","",IF(data_in!I2145="Website","Website",IF(data_in!I2145="Paid Search","Paid Search",IF(data_in!I2145="Slack","Slack","Other Channel"))))</f>
        <v>Website</v>
      </c>
      <c r="L2145" s="10">
        <f>IF(A2145="","",ROUND(N$3-data_in!B2145,0))</f>
        <v>131</v>
      </c>
    </row>
    <row r="2146" spans="1:12">
      <c r="A2146" s="8" t="str">
        <f>IF(data_in!A2146="","",data_in!A2146)</f>
        <v>abaca120-f21a-43d3-bc77-45d15b3315ed</v>
      </c>
      <c r="B2146" s="12">
        <f>IF(A2146="","",data_in!B2146)</f>
        <v>43852.331319444442</v>
      </c>
      <c r="C2146" s="8">
        <f>IF(A2146="","",IF(data_in!E2146="NULL",0,1))</f>
        <v>0</v>
      </c>
      <c r="D2146" s="8" t="str">
        <f>IF(A2146="","",IF(data_in!E2146="NULL","",ROUND(data_in!E2146-data_in!B2146,0)))</f>
        <v/>
      </c>
      <c r="E2146" s="8">
        <f>IF(A2146="","",IF(data_in!C2146="NULL",0,IF(data_in!C2146&gt;data_in!E2146,0,1)))</f>
        <v>0</v>
      </c>
      <c r="F2146" s="8" t="str">
        <f>IF(OR(A2146="",E2146=0),"",IF(data_in!C2146="NULL","",ROUND(data_in!C2146-data_in!B2146,0)))</f>
        <v/>
      </c>
      <c r="G2146" s="8" t="str">
        <f>IF(OR(A2146="",E2146=0),"",IF(data_in!C2146="NULL","",IF(D2146="",ROUND(data_in!D2146-data_in!B2146,0),MIN(D2146,ROUND(data_in!D2146-data_in!B2146,0)))))</f>
        <v/>
      </c>
      <c r="H2146" s="8" t="str">
        <f>IF(A2146="","",IF(data_in!M2146="United States","United States",IF(data_in!M2146="Canada","Canada",IF(data_in!M2146="United Kingdom","United Kingdom","Other Country"))))</f>
        <v>Other Country</v>
      </c>
      <c r="I2146" s="8" t="str">
        <f>IF(A2146="","",IF(data_in!K2146="Unknown","Unknown",IF(data_in!K2146&lt;=10,"Very Small",IF(data_in!K2146&lt;=100,"Small",IF(data_in!K2146&lt;=500,"Medium",IF(data_in!K2146&gt;500,"Large","Error"))))))</f>
        <v>Very Small</v>
      </c>
      <c r="J2146" s="8" t="str">
        <f>IF(C2146=1,TEXT(data_in!E2146,"mm-yyyy"),"")</f>
        <v/>
      </c>
      <c r="K2146" s="8" t="str">
        <f>IF(A2146="","",IF(data_in!I2146="Website","Website",IF(data_in!I2146="Paid Search","Paid Search",IF(data_in!I2146="Slack","Slack","Other Channel"))))</f>
        <v>Website</v>
      </c>
      <c r="L2146" s="10">
        <f>IF(A2146="","",ROUND(N$3-data_in!B2146,0))</f>
        <v>131</v>
      </c>
    </row>
    <row r="2147" spans="1:12">
      <c r="A2147" s="8" t="str">
        <f>IF(data_in!A2147="","",data_in!A2147)</f>
        <v>8c82a870-e67e-478b-ad24-d9890a0e2a72</v>
      </c>
      <c r="B2147" s="12">
        <f>IF(A2147="","",data_in!B2147)</f>
        <v>43852.363020833334</v>
      </c>
      <c r="C2147" s="8">
        <f>IF(A2147="","",IF(data_in!E2147="NULL",0,1))</f>
        <v>0</v>
      </c>
      <c r="D2147" s="8" t="str">
        <f>IF(A2147="","",IF(data_in!E2147="NULL","",ROUND(data_in!E2147-data_in!B2147,0)))</f>
        <v/>
      </c>
      <c r="E2147" s="8">
        <f>IF(A2147="","",IF(data_in!C2147="NULL",0,IF(data_in!C2147&gt;data_in!E2147,0,1)))</f>
        <v>0</v>
      </c>
      <c r="F2147" s="8" t="str">
        <f>IF(OR(A2147="",E2147=0),"",IF(data_in!C2147="NULL","",ROUND(data_in!C2147-data_in!B2147,0)))</f>
        <v/>
      </c>
      <c r="G2147" s="8" t="str">
        <f>IF(OR(A2147="",E2147=0),"",IF(data_in!C2147="NULL","",IF(D2147="",ROUND(data_in!D2147-data_in!B2147,0),MIN(D2147,ROUND(data_in!D2147-data_in!B2147,0)))))</f>
        <v/>
      </c>
      <c r="H2147" s="8" t="str">
        <f>IF(A2147="","",IF(data_in!M2147="United States","United States",IF(data_in!M2147="Canada","Canada",IF(data_in!M2147="United Kingdom","United Kingdom","Other Country"))))</f>
        <v>United States</v>
      </c>
      <c r="I2147" s="8" t="str">
        <f>IF(A2147="","",IF(data_in!K2147="Unknown","Unknown",IF(data_in!K2147&lt;=10,"Very Small",IF(data_in!K2147&lt;=100,"Small",IF(data_in!K2147&lt;=500,"Medium",IF(data_in!K2147&gt;500,"Large","Error"))))))</f>
        <v>Very Small</v>
      </c>
      <c r="J2147" s="8" t="str">
        <f>IF(C2147=1,TEXT(data_in!E2147,"mm-yyyy"),"")</f>
        <v/>
      </c>
      <c r="K2147" s="8" t="str">
        <f>IF(A2147="","",IF(data_in!I2147="Website","Website",IF(data_in!I2147="Paid Search","Paid Search",IF(data_in!I2147="Slack","Slack","Other Channel"))))</f>
        <v>Paid Search</v>
      </c>
      <c r="L2147" s="10">
        <f>IF(A2147="","",ROUND(N$3-data_in!B2147,0))</f>
        <v>131</v>
      </c>
    </row>
    <row r="2148" spans="1:12">
      <c r="A2148" s="8" t="str">
        <f>IF(data_in!A2148="","",data_in!A2148)</f>
        <v>33c63d12-965c-4ddb-97a3-6ba06750ed30</v>
      </c>
      <c r="B2148" s="12">
        <f>IF(A2148="","",data_in!B2148)</f>
        <v>43852.380462962959</v>
      </c>
      <c r="C2148" s="8">
        <f>IF(A2148="","",IF(data_in!E2148="NULL",0,1))</f>
        <v>0</v>
      </c>
      <c r="D2148" s="8" t="str">
        <f>IF(A2148="","",IF(data_in!E2148="NULL","",ROUND(data_in!E2148-data_in!B2148,0)))</f>
        <v/>
      </c>
      <c r="E2148" s="8">
        <f>IF(A2148="","",IF(data_in!C2148="NULL",0,IF(data_in!C2148&gt;data_in!E2148,0,1)))</f>
        <v>0</v>
      </c>
      <c r="F2148" s="8" t="str">
        <f>IF(OR(A2148="",E2148=0),"",IF(data_in!C2148="NULL","",ROUND(data_in!C2148-data_in!B2148,0)))</f>
        <v/>
      </c>
      <c r="G2148" s="8" t="str">
        <f>IF(OR(A2148="",E2148=0),"",IF(data_in!C2148="NULL","",IF(D2148="",ROUND(data_in!D2148-data_in!B2148,0),MIN(D2148,ROUND(data_in!D2148-data_in!B2148,0)))))</f>
        <v/>
      </c>
      <c r="H2148" s="8" t="str">
        <f>IF(A2148="","",IF(data_in!M2148="United States","United States",IF(data_in!M2148="Canada","Canada",IF(data_in!M2148="United Kingdom","United Kingdom","Other Country"))))</f>
        <v>United Kingdom</v>
      </c>
      <c r="I2148" s="8" t="str">
        <f>IF(A2148="","",IF(data_in!K2148="Unknown","Unknown",IF(data_in!K2148&lt;=10,"Very Small",IF(data_in!K2148&lt;=100,"Small",IF(data_in!K2148&lt;=500,"Medium",IF(data_in!K2148&gt;500,"Large","Error"))))))</f>
        <v>Large</v>
      </c>
      <c r="J2148" s="8" t="str">
        <f>IF(C2148=1,TEXT(data_in!E2148,"mm-yyyy"),"")</f>
        <v/>
      </c>
      <c r="K2148" s="8" t="str">
        <f>IF(A2148="","",IF(data_in!I2148="Website","Website",IF(data_in!I2148="Paid Search","Paid Search",IF(data_in!I2148="Slack","Slack","Other Channel"))))</f>
        <v>Website</v>
      </c>
      <c r="L2148" s="10">
        <f>IF(A2148="","",ROUND(N$3-data_in!B2148,0))</f>
        <v>131</v>
      </c>
    </row>
    <row r="2149" spans="1:12">
      <c r="A2149" s="8" t="str">
        <f>IF(data_in!A2149="","",data_in!A2149)</f>
        <v>e8aa4f62-944e-41d3-82dd-1c41c7e19493</v>
      </c>
      <c r="B2149" s="12">
        <f>IF(A2149="","",data_in!B2149)</f>
        <v>43852.397418981483</v>
      </c>
      <c r="C2149" s="8">
        <f>IF(A2149="","",IF(data_in!E2149="NULL",0,1))</f>
        <v>0</v>
      </c>
      <c r="D2149" s="8" t="str">
        <f>IF(A2149="","",IF(data_in!E2149="NULL","",ROUND(data_in!E2149-data_in!B2149,0)))</f>
        <v/>
      </c>
      <c r="E2149" s="8">
        <f>IF(A2149="","",IF(data_in!C2149="NULL",0,IF(data_in!C2149&gt;data_in!E2149,0,1)))</f>
        <v>0</v>
      </c>
      <c r="F2149" s="8" t="str">
        <f>IF(OR(A2149="",E2149=0),"",IF(data_in!C2149="NULL","",ROUND(data_in!C2149-data_in!B2149,0)))</f>
        <v/>
      </c>
      <c r="G2149" s="8" t="str">
        <f>IF(OR(A2149="",E2149=0),"",IF(data_in!C2149="NULL","",IF(D2149="",ROUND(data_in!D2149-data_in!B2149,0),MIN(D2149,ROUND(data_in!D2149-data_in!B2149,0)))))</f>
        <v/>
      </c>
      <c r="H2149" s="8" t="str">
        <f>IF(A2149="","",IF(data_in!M2149="United States","United States",IF(data_in!M2149="Canada","Canada",IF(data_in!M2149="United Kingdom","United Kingdom","Other Country"))))</f>
        <v>United Kingdom</v>
      </c>
      <c r="I2149" s="8" t="str">
        <f>IF(A2149="","",IF(data_in!K2149="Unknown","Unknown",IF(data_in!K2149&lt;=10,"Very Small",IF(data_in!K2149&lt;=100,"Small",IF(data_in!K2149&lt;=500,"Medium",IF(data_in!K2149&gt;500,"Large","Error"))))))</f>
        <v>Large</v>
      </c>
      <c r="J2149" s="8" t="str">
        <f>IF(C2149=1,TEXT(data_in!E2149,"mm-yyyy"),"")</f>
        <v/>
      </c>
      <c r="K2149" s="8" t="str">
        <f>IF(A2149="","",IF(data_in!I2149="Website","Website",IF(data_in!I2149="Paid Search","Paid Search",IF(data_in!I2149="Slack","Slack","Other Channel"))))</f>
        <v>Website</v>
      </c>
      <c r="L2149" s="10">
        <f>IF(A2149="","",ROUND(N$3-data_in!B2149,0))</f>
        <v>131</v>
      </c>
    </row>
    <row r="2150" spans="1:12">
      <c r="A2150" s="8" t="str">
        <f>IF(data_in!A2150="","",data_in!A2150)</f>
        <v>4b2dc713-071d-445f-9da8-ff1486b34ed9</v>
      </c>
      <c r="B2150" s="12">
        <f>IF(A2150="","",data_in!B2150)</f>
        <v>43852.407037037039</v>
      </c>
      <c r="C2150" s="8">
        <f>IF(A2150="","",IF(data_in!E2150="NULL",0,1))</f>
        <v>0</v>
      </c>
      <c r="D2150" s="8" t="str">
        <f>IF(A2150="","",IF(data_in!E2150="NULL","",ROUND(data_in!E2150-data_in!B2150,0)))</f>
        <v/>
      </c>
      <c r="E2150" s="8">
        <f>IF(A2150="","",IF(data_in!C2150="NULL",0,IF(data_in!C2150&gt;data_in!E2150,0,1)))</f>
        <v>0</v>
      </c>
      <c r="F2150" s="8" t="str">
        <f>IF(OR(A2150="",E2150=0),"",IF(data_in!C2150="NULL","",ROUND(data_in!C2150-data_in!B2150,0)))</f>
        <v/>
      </c>
      <c r="G2150" s="8" t="str">
        <f>IF(OR(A2150="",E2150=0),"",IF(data_in!C2150="NULL","",IF(D2150="",ROUND(data_in!D2150-data_in!B2150,0),MIN(D2150,ROUND(data_in!D2150-data_in!B2150,0)))))</f>
        <v/>
      </c>
      <c r="H2150" s="8" t="str">
        <f>IF(A2150="","",IF(data_in!M2150="United States","United States",IF(data_in!M2150="Canada","Canada",IF(data_in!M2150="United Kingdom","United Kingdom","Other Country"))))</f>
        <v>Canada</v>
      </c>
      <c r="I2150" s="8" t="str">
        <f>IF(A2150="","",IF(data_in!K2150="Unknown","Unknown",IF(data_in!K2150&lt;=10,"Very Small",IF(data_in!K2150&lt;=100,"Small",IF(data_in!K2150&lt;=500,"Medium",IF(data_in!K2150&gt;500,"Large","Error"))))))</f>
        <v>Small</v>
      </c>
      <c r="J2150" s="8" t="str">
        <f>IF(C2150=1,TEXT(data_in!E2150,"mm-yyyy"),"")</f>
        <v/>
      </c>
      <c r="K2150" s="8" t="str">
        <f>IF(A2150="","",IF(data_in!I2150="Website","Website",IF(data_in!I2150="Paid Search","Paid Search",IF(data_in!I2150="Slack","Slack","Other Channel"))))</f>
        <v>Website</v>
      </c>
      <c r="L2150" s="10">
        <f>IF(A2150="","",ROUND(N$3-data_in!B2150,0))</f>
        <v>131</v>
      </c>
    </row>
    <row r="2151" spans="1:12">
      <c r="A2151" s="8" t="str">
        <f>IF(data_in!A2151="","",data_in!A2151)</f>
        <v>3e130d61-feea-4f6a-8609-fd964b9d7c30</v>
      </c>
      <c r="B2151" s="12">
        <f>IF(A2151="","",data_in!B2151)</f>
        <v>43852.424004629633</v>
      </c>
      <c r="C2151" s="8">
        <f>IF(A2151="","",IF(data_in!E2151="NULL",0,1))</f>
        <v>0</v>
      </c>
      <c r="D2151" s="8" t="str">
        <f>IF(A2151="","",IF(data_in!E2151="NULL","",ROUND(data_in!E2151-data_in!B2151,0)))</f>
        <v/>
      </c>
      <c r="E2151" s="8">
        <f>IF(A2151="","",IF(data_in!C2151="NULL",0,IF(data_in!C2151&gt;data_in!E2151,0,1)))</f>
        <v>1</v>
      </c>
      <c r="F2151" s="8">
        <f>IF(OR(A2151="",E2151=0),"",IF(data_in!C2151="NULL","",ROUND(data_in!C2151-data_in!B2151,0)))</f>
        <v>0</v>
      </c>
      <c r="G2151" s="8">
        <f>IF(OR(A2151="",E2151=0),"",IF(data_in!C2151="NULL","",IF(D2151="",ROUND(data_in!D2151-data_in!B2151,0),MIN(D2151,ROUND(data_in!D2151-data_in!B2151,0)))))</f>
        <v>30</v>
      </c>
      <c r="H2151" s="8" t="str">
        <f>IF(A2151="","",IF(data_in!M2151="United States","United States",IF(data_in!M2151="Canada","Canada",IF(data_in!M2151="United Kingdom","United Kingdom","Other Country"))))</f>
        <v>Other Country</v>
      </c>
      <c r="I2151" s="8" t="str">
        <f>IF(A2151="","",IF(data_in!K2151="Unknown","Unknown",IF(data_in!K2151&lt;=10,"Very Small",IF(data_in!K2151&lt;=100,"Small",IF(data_in!K2151&lt;=500,"Medium",IF(data_in!K2151&gt;500,"Large","Error"))))))</f>
        <v>Small</v>
      </c>
      <c r="J2151" s="8" t="str">
        <f>IF(C2151=1,TEXT(data_in!E2151,"mm-yyyy"),"")</f>
        <v/>
      </c>
      <c r="K2151" s="8" t="str">
        <f>IF(A2151="","",IF(data_in!I2151="Website","Website",IF(data_in!I2151="Paid Search","Paid Search",IF(data_in!I2151="Slack","Slack","Other Channel"))))</f>
        <v>Website</v>
      </c>
      <c r="L2151" s="10">
        <f>IF(A2151="","",ROUND(N$3-data_in!B2151,0))</f>
        <v>131</v>
      </c>
    </row>
    <row r="2152" spans="1:12">
      <c r="A2152" s="8" t="str">
        <f>IF(data_in!A2152="","",data_in!A2152)</f>
        <v>efeb8ea7-ab39-4057-9bca-ee304d285af4</v>
      </c>
      <c r="B2152" s="12">
        <f>IF(A2152="","",data_in!B2152)</f>
        <v>43852.484861111108</v>
      </c>
      <c r="C2152" s="8">
        <f>IF(A2152="","",IF(data_in!E2152="NULL",0,1))</f>
        <v>0</v>
      </c>
      <c r="D2152" s="8" t="str">
        <f>IF(A2152="","",IF(data_in!E2152="NULL","",ROUND(data_in!E2152-data_in!B2152,0)))</f>
        <v/>
      </c>
      <c r="E2152" s="8">
        <f>IF(A2152="","",IF(data_in!C2152="NULL",0,IF(data_in!C2152&gt;data_in!E2152,0,1)))</f>
        <v>1</v>
      </c>
      <c r="F2152" s="8">
        <f>IF(OR(A2152="",E2152=0),"",IF(data_in!C2152="NULL","",ROUND(data_in!C2152-data_in!B2152,0)))</f>
        <v>0</v>
      </c>
      <c r="G2152" s="8">
        <f>IF(OR(A2152="",E2152=0),"",IF(data_in!C2152="NULL","",IF(D2152="",ROUND(data_in!D2152-data_in!B2152,0),MIN(D2152,ROUND(data_in!D2152-data_in!B2152,0)))))</f>
        <v>30</v>
      </c>
      <c r="H2152" s="8" t="str">
        <f>IF(A2152="","",IF(data_in!M2152="United States","United States",IF(data_in!M2152="Canada","Canada",IF(data_in!M2152="United Kingdom","United Kingdom","Other Country"))))</f>
        <v>United States</v>
      </c>
      <c r="I2152" s="8" t="str">
        <f>IF(A2152="","",IF(data_in!K2152="Unknown","Unknown",IF(data_in!K2152&lt;=10,"Very Small",IF(data_in!K2152&lt;=100,"Small",IF(data_in!K2152&lt;=500,"Medium",IF(data_in!K2152&gt;500,"Large","Error"))))))</f>
        <v>Very Small</v>
      </c>
      <c r="J2152" s="8" t="str">
        <f>IF(C2152=1,TEXT(data_in!E2152,"mm-yyyy"),"")</f>
        <v/>
      </c>
      <c r="K2152" s="8" t="str">
        <f>IF(A2152="","",IF(data_in!I2152="Website","Website",IF(data_in!I2152="Paid Search","Paid Search",IF(data_in!I2152="Slack","Slack","Other Channel"))))</f>
        <v>Slack</v>
      </c>
      <c r="L2152" s="10">
        <f>IF(A2152="","",ROUND(N$3-data_in!B2152,0))</f>
        <v>130</v>
      </c>
    </row>
    <row r="2153" spans="1:12">
      <c r="A2153" s="8" t="str">
        <f>IF(data_in!A2153="","",data_in!A2153)</f>
        <v>93faedc6-552e-4104-bb20-54eb44aff922</v>
      </c>
      <c r="B2153" s="12">
        <f>IF(A2153="","",data_in!B2153)</f>
        <v>43852.468391203707</v>
      </c>
      <c r="C2153" s="8">
        <f>IF(A2153="","",IF(data_in!E2153="NULL",0,1))</f>
        <v>0</v>
      </c>
      <c r="D2153" s="8" t="str">
        <f>IF(A2153="","",IF(data_in!E2153="NULL","",ROUND(data_in!E2153-data_in!B2153,0)))</f>
        <v/>
      </c>
      <c r="E2153" s="8">
        <f>IF(A2153="","",IF(data_in!C2153="NULL",0,IF(data_in!C2153&gt;data_in!E2153,0,1)))</f>
        <v>0</v>
      </c>
      <c r="F2153" s="8" t="str">
        <f>IF(OR(A2153="",E2153=0),"",IF(data_in!C2153="NULL","",ROUND(data_in!C2153-data_in!B2153,0)))</f>
        <v/>
      </c>
      <c r="G2153" s="8" t="str">
        <f>IF(OR(A2153="",E2153=0),"",IF(data_in!C2153="NULL","",IF(D2153="",ROUND(data_in!D2153-data_in!B2153,0),MIN(D2153,ROUND(data_in!D2153-data_in!B2153,0)))))</f>
        <v/>
      </c>
      <c r="H2153" s="8" t="str">
        <f>IF(A2153="","",IF(data_in!M2153="United States","United States",IF(data_in!M2153="Canada","Canada",IF(data_in!M2153="United Kingdom","United Kingdom","Other Country"))))</f>
        <v>United States</v>
      </c>
      <c r="I2153" s="8" t="str">
        <f>IF(A2153="","",IF(data_in!K2153="Unknown","Unknown",IF(data_in!K2153&lt;=10,"Very Small",IF(data_in!K2153&lt;=100,"Small",IF(data_in!K2153&lt;=500,"Medium",IF(data_in!K2153&gt;500,"Large","Error"))))))</f>
        <v>Very Small</v>
      </c>
      <c r="J2153" s="8" t="str">
        <f>IF(C2153=1,TEXT(data_in!E2153,"mm-yyyy"),"")</f>
        <v/>
      </c>
      <c r="K2153" s="8" t="str">
        <f>IF(A2153="","",IF(data_in!I2153="Website","Website",IF(data_in!I2153="Paid Search","Paid Search",IF(data_in!I2153="Slack","Slack","Other Channel"))))</f>
        <v>Website</v>
      </c>
      <c r="L2153" s="10">
        <f>IF(A2153="","",ROUND(N$3-data_in!B2153,0))</f>
        <v>131</v>
      </c>
    </row>
    <row r="2154" spans="1:12">
      <c r="A2154" s="8" t="str">
        <f>IF(data_in!A2154="","",data_in!A2154)</f>
        <v>f51bb6e8-d90b-497a-8827-50ff8fd77246</v>
      </c>
      <c r="B2154" s="12">
        <f>IF(A2154="","",data_in!B2154)</f>
        <v>43852.482800925929</v>
      </c>
      <c r="C2154" s="8">
        <f>IF(A2154="","",IF(data_in!E2154="NULL",0,1))</f>
        <v>0</v>
      </c>
      <c r="D2154" s="8" t="str">
        <f>IF(A2154="","",IF(data_in!E2154="NULL","",ROUND(data_in!E2154-data_in!B2154,0)))</f>
        <v/>
      </c>
      <c r="E2154" s="8">
        <f>IF(A2154="","",IF(data_in!C2154="NULL",0,IF(data_in!C2154&gt;data_in!E2154,0,1)))</f>
        <v>0</v>
      </c>
      <c r="F2154" s="8" t="str">
        <f>IF(OR(A2154="",E2154=0),"",IF(data_in!C2154="NULL","",ROUND(data_in!C2154-data_in!B2154,0)))</f>
        <v/>
      </c>
      <c r="G2154" s="8" t="str">
        <f>IF(OR(A2154="",E2154=0),"",IF(data_in!C2154="NULL","",IF(D2154="",ROUND(data_in!D2154-data_in!B2154,0),MIN(D2154,ROUND(data_in!D2154-data_in!B2154,0)))))</f>
        <v/>
      </c>
      <c r="H2154" s="8" t="str">
        <f>IF(A2154="","",IF(data_in!M2154="United States","United States",IF(data_in!M2154="Canada","Canada",IF(data_in!M2154="United Kingdom","United Kingdom","Other Country"))))</f>
        <v>Other Country</v>
      </c>
      <c r="I2154" s="8" t="str">
        <f>IF(A2154="","",IF(data_in!K2154="Unknown","Unknown",IF(data_in!K2154&lt;=10,"Very Small",IF(data_in!K2154&lt;=100,"Small",IF(data_in!K2154&lt;=500,"Medium",IF(data_in!K2154&gt;500,"Large","Error"))))))</f>
        <v>Very Small</v>
      </c>
      <c r="J2154" s="8" t="str">
        <f>IF(C2154=1,TEXT(data_in!E2154,"mm-yyyy"),"")</f>
        <v/>
      </c>
      <c r="K2154" s="8" t="str">
        <f>IF(A2154="","",IF(data_in!I2154="Website","Website",IF(data_in!I2154="Paid Search","Paid Search",IF(data_in!I2154="Slack","Slack","Other Channel"))))</f>
        <v>Website</v>
      </c>
      <c r="L2154" s="10">
        <f>IF(A2154="","",ROUND(N$3-data_in!B2154,0))</f>
        <v>131</v>
      </c>
    </row>
    <row r="2155" spans="1:12">
      <c r="A2155" s="8" t="str">
        <f>IF(data_in!A2155="","",data_in!A2155)</f>
        <v>3cba9788-c607-4b62-85c3-2a9c85065e4b</v>
      </c>
      <c r="B2155" s="12">
        <f>IF(A2155="","",data_in!B2155)</f>
        <v>43852.515717592592</v>
      </c>
      <c r="C2155" s="8">
        <f>IF(A2155="","",IF(data_in!E2155="NULL",0,1))</f>
        <v>0</v>
      </c>
      <c r="D2155" s="8" t="str">
        <f>IF(A2155="","",IF(data_in!E2155="NULL","",ROUND(data_in!E2155-data_in!B2155,0)))</f>
        <v/>
      </c>
      <c r="E2155" s="8">
        <f>IF(A2155="","",IF(data_in!C2155="NULL",0,IF(data_in!C2155&gt;data_in!E2155,0,1)))</f>
        <v>1</v>
      </c>
      <c r="F2155" s="8">
        <f>IF(OR(A2155="",E2155=0),"",IF(data_in!C2155="NULL","",ROUND(data_in!C2155-data_in!B2155,0)))</f>
        <v>0</v>
      </c>
      <c r="G2155" s="8">
        <f>IF(OR(A2155="",E2155=0),"",IF(data_in!C2155="NULL","",IF(D2155="",ROUND(data_in!D2155-data_in!B2155,0),MIN(D2155,ROUND(data_in!D2155-data_in!B2155,0)))))</f>
        <v>30</v>
      </c>
      <c r="H2155" s="8" t="str">
        <f>IF(A2155="","",IF(data_in!M2155="United States","United States",IF(data_in!M2155="Canada","Canada",IF(data_in!M2155="United Kingdom","United Kingdom","Other Country"))))</f>
        <v>Other Country</v>
      </c>
      <c r="I2155" s="8" t="str">
        <f>IF(A2155="","",IF(data_in!K2155="Unknown","Unknown",IF(data_in!K2155&lt;=10,"Very Small",IF(data_in!K2155&lt;=100,"Small",IF(data_in!K2155&lt;=500,"Medium",IF(data_in!K2155&gt;500,"Large","Error"))))))</f>
        <v>Small</v>
      </c>
      <c r="J2155" s="8" t="str">
        <f>IF(C2155=1,TEXT(data_in!E2155,"mm-yyyy"),"")</f>
        <v/>
      </c>
      <c r="K2155" s="8" t="str">
        <f>IF(A2155="","",IF(data_in!I2155="Website","Website",IF(data_in!I2155="Paid Search","Paid Search",IF(data_in!I2155="Slack","Slack","Other Channel"))))</f>
        <v>Website</v>
      </c>
      <c r="L2155" s="10">
        <f>IF(A2155="","",ROUND(N$3-data_in!B2155,0))</f>
        <v>130</v>
      </c>
    </row>
    <row r="2156" spans="1:12">
      <c r="A2156" s="8" t="str">
        <f>IF(data_in!A2156="","",data_in!A2156)</f>
        <v>b082937b-7ef2-4dfc-b66c-d04f7beeeeb1</v>
      </c>
      <c r="B2156" s="12">
        <f>IF(A2156="","",data_in!B2156)</f>
        <v>43854.541516203702</v>
      </c>
      <c r="C2156" s="8">
        <f>IF(A2156="","",IF(data_in!E2156="NULL",0,1))</f>
        <v>0</v>
      </c>
      <c r="D2156" s="8" t="str">
        <f>IF(A2156="","",IF(data_in!E2156="NULL","",ROUND(data_in!E2156-data_in!B2156,0)))</f>
        <v/>
      </c>
      <c r="E2156" s="8">
        <f>IF(A2156="","",IF(data_in!C2156="NULL",0,IF(data_in!C2156&gt;data_in!E2156,0,1)))</f>
        <v>0</v>
      </c>
      <c r="F2156" s="8" t="str">
        <f>IF(OR(A2156="",E2156=0),"",IF(data_in!C2156="NULL","",ROUND(data_in!C2156-data_in!B2156,0)))</f>
        <v/>
      </c>
      <c r="G2156" s="8" t="str">
        <f>IF(OR(A2156="",E2156=0),"",IF(data_in!C2156="NULL","",IF(D2156="",ROUND(data_in!D2156-data_in!B2156,0),MIN(D2156,ROUND(data_in!D2156-data_in!B2156,0)))))</f>
        <v/>
      </c>
      <c r="H2156" s="8" t="str">
        <f>IF(A2156="","",IF(data_in!M2156="United States","United States",IF(data_in!M2156="Canada","Canada",IF(data_in!M2156="United Kingdom","United Kingdom","Other Country"))))</f>
        <v>Other Country</v>
      </c>
      <c r="I2156" s="8" t="str">
        <f>IF(A2156="","",IF(data_in!K2156="Unknown","Unknown",IF(data_in!K2156&lt;=10,"Very Small",IF(data_in!K2156&lt;=100,"Small",IF(data_in!K2156&lt;=500,"Medium",IF(data_in!K2156&gt;500,"Large","Error"))))))</f>
        <v>Small</v>
      </c>
      <c r="J2156" s="8" t="str">
        <f>IF(C2156=1,TEXT(data_in!E2156,"mm-yyyy"),"")</f>
        <v/>
      </c>
      <c r="K2156" s="8" t="str">
        <f>IF(A2156="","",IF(data_in!I2156="Website","Website",IF(data_in!I2156="Paid Search","Paid Search",IF(data_in!I2156="Slack","Slack","Other Channel"))))</f>
        <v>Website</v>
      </c>
      <c r="L2156" s="10">
        <f>IF(A2156="","",ROUND(N$3-data_in!B2156,0))</f>
        <v>128</v>
      </c>
    </row>
    <row r="2157" spans="1:12">
      <c r="A2157" s="8" t="str">
        <f>IF(data_in!A2157="","",data_in!A2157)</f>
        <v>5bbf5ef0-2d80-45e3-9bfe-5782cab797fb</v>
      </c>
      <c r="B2157" s="12">
        <f>IF(A2157="","",data_in!B2157)</f>
        <v>43852.544247685182</v>
      </c>
      <c r="C2157" s="8">
        <f>IF(A2157="","",IF(data_in!E2157="NULL",0,1))</f>
        <v>0</v>
      </c>
      <c r="D2157" s="8" t="str">
        <f>IF(A2157="","",IF(data_in!E2157="NULL","",ROUND(data_in!E2157-data_in!B2157,0)))</f>
        <v/>
      </c>
      <c r="E2157" s="8">
        <f>IF(A2157="","",IF(data_in!C2157="NULL",0,IF(data_in!C2157&gt;data_in!E2157,0,1)))</f>
        <v>0</v>
      </c>
      <c r="F2157" s="8" t="str">
        <f>IF(OR(A2157="",E2157=0),"",IF(data_in!C2157="NULL","",ROUND(data_in!C2157-data_in!B2157,0)))</f>
        <v/>
      </c>
      <c r="G2157" s="8" t="str">
        <f>IF(OR(A2157="",E2157=0),"",IF(data_in!C2157="NULL","",IF(D2157="",ROUND(data_in!D2157-data_in!B2157,0),MIN(D2157,ROUND(data_in!D2157-data_in!B2157,0)))))</f>
        <v/>
      </c>
      <c r="H2157" s="8" t="str">
        <f>IF(A2157="","",IF(data_in!M2157="United States","United States",IF(data_in!M2157="Canada","Canada",IF(data_in!M2157="United Kingdom","United Kingdom","Other Country"))))</f>
        <v>Other Country</v>
      </c>
      <c r="I2157" s="8" t="str">
        <f>IF(A2157="","",IF(data_in!K2157="Unknown","Unknown",IF(data_in!K2157&lt;=10,"Very Small",IF(data_in!K2157&lt;=100,"Small",IF(data_in!K2157&lt;=500,"Medium",IF(data_in!K2157&gt;500,"Large","Error"))))))</f>
        <v>Very Small</v>
      </c>
      <c r="J2157" s="8" t="str">
        <f>IF(C2157=1,TEXT(data_in!E2157,"mm-yyyy"),"")</f>
        <v/>
      </c>
      <c r="K2157" s="8" t="str">
        <f>IF(A2157="","",IF(data_in!I2157="Website","Website",IF(data_in!I2157="Paid Search","Paid Search",IF(data_in!I2157="Slack","Slack","Other Channel"))))</f>
        <v>Slack</v>
      </c>
      <c r="L2157" s="10">
        <f>IF(A2157="","",ROUND(N$3-data_in!B2157,0))</f>
        <v>130</v>
      </c>
    </row>
    <row r="2158" spans="1:12">
      <c r="A2158" s="8" t="str">
        <f>IF(data_in!A2158="","",data_in!A2158)</f>
        <v>39f2b4b4-1224-4a7c-bc0d-1f762cb3a6d7</v>
      </c>
      <c r="B2158" s="12">
        <f>IF(A2158="","",data_in!B2158)</f>
        <v>43852.540694444448</v>
      </c>
      <c r="C2158" s="8">
        <f>IF(A2158="","",IF(data_in!E2158="NULL",0,1))</f>
        <v>0</v>
      </c>
      <c r="D2158" s="8" t="str">
        <f>IF(A2158="","",IF(data_in!E2158="NULL","",ROUND(data_in!E2158-data_in!B2158,0)))</f>
        <v/>
      </c>
      <c r="E2158" s="8">
        <f>IF(A2158="","",IF(data_in!C2158="NULL",0,IF(data_in!C2158&gt;data_in!E2158,0,1)))</f>
        <v>0</v>
      </c>
      <c r="F2158" s="8" t="str">
        <f>IF(OR(A2158="",E2158=0),"",IF(data_in!C2158="NULL","",ROUND(data_in!C2158-data_in!B2158,0)))</f>
        <v/>
      </c>
      <c r="G2158" s="8" t="str">
        <f>IF(OR(A2158="",E2158=0),"",IF(data_in!C2158="NULL","",IF(D2158="",ROUND(data_in!D2158-data_in!B2158,0),MIN(D2158,ROUND(data_in!D2158-data_in!B2158,0)))))</f>
        <v/>
      </c>
      <c r="H2158" s="8" t="str">
        <f>IF(A2158="","",IF(data_in!M2158="United States","United States",IF(data_in!M2158="Canada","Canada",IF(data_in!M2158="United Kingdom","United Kingdom","Other Country"))))</f>
        <v>Other Country</v>
      </c>
      <c r="I2158" s="8" t="str">
        <f>IF(A2158="","",IF(data_in!K2158="Unknown","Unknown",IF(data_in!K2158&lt;=10,"Very Small",IF(data_in!K2158&lt;=100,"Small",IF(data_in!K2158&lt;=500,"Medium",IF(data_in!K2158&gt;500,"Large","Error"))))))</f>
        <v>Small</v>
      </c>
      <c r="J2158" s="8" t="str">
        <f>IF(C2158=1,TEXT(data_in!E2158,"mm-yyyy"),"")</f>
        <v/>
      </c>
      <c r="K2158" s="8" t="str">
        <f>IF(A2158="","",IF(data_in!I2158="Website","Website",IF(data_in!I2158="Paid Search","Paid Search",IF(data_in!I2158="Slack","Slack","Other Channel"))))</f>
        <v>Slack</v>
      </c>
      <c r="L2158" s="10">
        <f>IF(A2158="","",ROUND(N$3-data_in!B2158,0))</f>
        <v>130</v>
      </c>
    </row>
    <row r="2159" spans="1:12">
      <c r="A2159" s="8" t="str">
        <f>IF(data_in!A2159="","",data_in!A2159)</f>
        <v>deade26c-f6f9-402c-8e8c-442b99a76af6</v>
      </c>
      <c r="B2159" s="12">
        <f>IF(A2159="","",data_in!B2159)</f>
        <v>43852.56585648148</v>
      </c>
      <c r="C2159" s="8">
        <f>IF(A2159="","",IF(data_in!E2159="NULL",0,1))</f>
        <v>0</v>
      </c>
      <c r="D2159" s="8" t="str">
        <f>IF(A2159="","",IF(data_in!E2159="NULL","",ROUND(data_in!E2159-data_in!B2159,0)))</f>
        <v/>
      </c>
      <c r="E2159" s="8">
        <f>IF(A2159="","",IF(data_in!C2159="NULL",0,IF(data_in!C2159&gt;data_in!E2159,0,1)))</f>
        <v>0</v>
      </c>
      <c r="F2159" s="8" t="str">
        <f>IF(OR(A2159="",E2159=0),"",IF(data_in!C2159="NULL","",ROUND(data_in!C2159-data_in!B2159,0)))</f>
        <v/>
      </c>
      <c r="G2159" s="8" t="str">
        <f>IF(OR(A2159="",E2159=0),"",IF(data_in!C2159="NULL","",IF(D2159="",ROUND(data_in!D2159-data_in!B2159,0),MIN(D2159,ROUND(data_in!D2159-data_in!B2159,0)))))</f>
        <v/>
      </c>
      <c r="H2159" s="8" t="str">
        <f>IF(A2159="","",IF(data_in!M2159="United States","United States",IF(data_in!M2159="Canada","Canada",IF(data_in!M2159="United Kingdom","United Kingdom","Other Country"))))</f>
        <v>United States</v>
      </c>
      <c r="I2159" s="8" t="str">
        <f>IF(A2159="","",IF(data_in!K2159="Unknown","Unknown",IF(data_in!K2159&lt;=10,"Very Small",IF(data_in!K2159&lt;=100,"Small",IF(data_in!K2159&lt;=500,"Medium",IF(data_in!K2159&gt;500,"Large","Error"))))))</f>
        <v>Very Small</v>
      </c>
      <c r="J2159" s="8" t="str">
        <f>IF(C2159=1,TEXT(data_in!E2159,"mm-yyyy"),"")</f>
        <v/>
      </c>
      <c r="K2159" s="8" t="str">
        <f>IF(A2159="","",IF(data_in!I2159="Website","Website",IF(data_in!I2159="Paid Search","Paid Search",IF(data_in!I2159="Slack","Slack","Other Channel"))))</f>
        <v>Website</v>
      </c>
      <c r="L2159" s="10">
        <f>IF(A2159="","",ROUND(N$3-data_in!B2159,0))</f>
        <v>130</v>
      </c>
    </row>
    <row r="2160" spans="1:12">
      <c r="A2160" s="8" t="str">
        <f>IF(data_in!A2160="","",data_in!A2160)</f>
        <v>8f67157c-5f2a-48b3-8851-57a597176393</v>
      </c>
      <c r="B2160" s="12">
        <f>IF(A2160="","",data_in!B2160)</f>
        <v>43852.575439814813</v>
      </c>
      <c r="C2160" s="8">
        <f>IF(A2160="","",IF(data_in!E2160="NULL",0,1))</f>
        <v>0</v>
      </c>
      <c r="D2160" s="8" t="str">
        <f>IF(A2160="","",IF(data_in!E2160="NULL","",ROUND(data_in!E2160-data_in!B2160,0)))</f>
        <v/>
      </c>
      <c r="E2160" s="8">
        <f>IF(A2160="","",IF(data_in!C2160="NULL",0,IF(data_in!C2160&gt;data_in!E2160,0,1)))</f>
        <v>0</v>
      </c>
      <c r="F2160" s="8" t="str">
        <f>IF(OR(A2160="",E2160=0),"",IF(data_in!C2160="NULL","",ROUND(data_in!C2160-data_in!B2160,0)))</f>
        <v/>
      </c>
      <c r="G2160" s="8" t="str">
        <f>IF(OR(A2160="",E2160=0),"",IF(data_in!C2160="NULL","",IF(D2160="",ROUND(data_in!D2160-data_in!B2160,0),MIN(D2160,ROUND(data_in!D2160-data_in!B2160,0)))))</f>
        <v/>
      </c>
      <c r="H2160" s="8" t="str">
        <f>IF(A2160="","",IF(data_in!M2160="United States","United States",IF(data_in!M2160="Canada","Canada",IF(data_in!M2160="United Kingdom","United Kingdom","Other Country"))))</f>
        <v>Other Country</v>
      </c>
      <c r="I2160" s="8" t="str">
        <f>IF(A2160="","",IF(data_in!K2160="Unknown","Unknown",IF(data_in!K2160&lt;=10,"Very Small",IF(data_in!K2160&lt;=100,"Small",IF(data_in!K2160&lt;=500,"Medium",IF(data_in!K2160&gt;500,"Large","Error"))))))</f>
        <v>Very Small</v>
      </c>
      <c r="J2160" s="8" t="str">
        <f>IF(C2160=1,TEXT(data_in!E2160,"mm-yyyy"),"")</f>
        <v/>
      </c>
      <c r="K2160" s="8" t="str">
        <f>IF(A2160="","",IF(data_in!I2160="Website","Website",IF(data_in!I2160="Paid Search","Paid Search",IF(data_in!I2160="Slack","Slack","Other Channel"))))</f>
        <v>Website</v>
      </c>
      <c r="L2160" s="10">
        <f>IF(A2160="","",ROUND(N$3-data_in!B2160,0))</f>
        <v>130</v>
      </c>
    </row>
    <row r="2161" spans="1:12">
      <c r="A2161" s="8" t="str">
        <f>IF(data_in!A2161="","",data_in!A2161)</f>
        <v>8a173f08-074c-41f7-b2b2-78052bf7f0ee</v>
      </c>
      <c r="B2161" s="12">
        <f>IF(A2161="","",data_in!B2161)</f>
        <v>43956.728472222225</v>
      </c>
      <c r="C2161" s="8">
        <f>IF(A2161="","",IF(data_in!E2161="NULL",0,1))</f>
        <v>0</v>
      </c>
      <c r="D2161" s="8" t="str">
        <f>IF(A2161="","",IF(data_in!E2161="NULL","",ROUND(data_in!E2161-data_in!B2161,0)))</f>
        <v/>
      </c>
      <c r="E2161" s="8">
        <f>IF(A2161="","",IF(data_in!C2161="NULL",0,IF(data_in!C2161&gt;data_in!E2161,0,1)))</f>
        <v>1</v>
      </c>
      <c r="F2161" s="8">
        <f>IF(OR(A2161="",E2161=0),"",IF(data_in!C2161="NULL","",ROUND(data_in!C2161-data_in!B2161,0)))</f>
        <v>6</v>
      </c>
      <c r="G2161" s="8">
        <f>IF(OR(A2161="",E2161=0),"",IF(data_in!C2161="NULL","",IF(D2161="",ROUND(data_in!D2161-data_in!B2161,0),MIN(D2161,ROUND(data_in!D2161-data_in!B2161,0)))))</f>
        <v>20</v>
      </c>
      <c r="H2161" s="8" t="str">
        <f>IF(A2161="","",IF(data_in!M2161="United States","United States",IF(data_in!M2161="Canada","Canada",IF(data_in!M2161="United Kingdom","United Kingdom","Other Country"))))</f>
        <v>Other Country</v>
      </c>
      <c r="I2161" s="8" t="str">
        <f>IF(A2161="","",IF(data_in!K2161="Unknown","Unknown",IF(data_in!K2161&lt;=10,"Very Small",IF(data_in!K2161&lt;=100,"Small",IF(data_in!K2161&lt;=500,"Medium",IF(data_in!K2161&gt;500,"Large","Error"))))))</f>
        <v>Small</v>
      </c>
      <c r="J2161" s="8" t="str">
        <f>IF(C2161=1,TEXT(data_in!E2161,"mm-yyyy"),"")</f>
        <v/>
      </c>
      <c r="K2161" s="8" t="str">
        <f>IF(A2161="","",IF(data_in!I2161="Website","Website",IF(data_in!I2161="Paid Search","Paid Search",IF(data_in!I2161="Slack","Slack","Other Channel"))))</f>
        <v>Website</v>
      </c>
      <c r="L2161" s="10">
        <f>IF(A2161="","",ROUND(N$3-data_in!B2161,0))</f>
        <v>26</v>
      </c>
    </row>
    <row r="2162" spans="1:12">
      <c r="A2162" s="8" t="str">
        <f>IF(data_in!A2162="","",data_in!A2162)</f>
        <v>0260bf20-2f9a-47cf-a8d9-7466d3c36028</v>
      </c>
      <c r="B2162" s="12">
        <f>IF(A2162="","",data_in!B2162)</f>
        <v>43956.72923611111</v>
      </c>
      <c r="C2162" s="8">
        <f>IF(A2162="","",IF(data_in!E2162="NULL",0,1))</f>
        <v>0</v>
      </c>
      <c r="D2162" s="8" t="str">
        <f>IF(A2162="","",IF(data_in!E2162="NULL","",ROUND(data_in!E2162-data_in!B2162,0)))</f>
        <v/>
      </c>
      <c r="E2162" s="8">
        <f>IF(A2162="","",IF(data_in!C2162="NULL",0,IF(data_in!C2162&gt;data_in!E2162,0,1)))</f>
        <v>1</v>
      </c>
      <c r="F2162" s="8">
        <f>IF(OR(A2162="",E2162=0),"",IF(data_in!C2162="NULL","",ROUND(data_in!C2162-data_in!B2162,0)))</f>
        <v>6</v>
      </c>
      <c r="G2162" s="8">
        <f>IF(OR(A2162="",E2162=0),"",IF(data_in!C2162="NULL","",IF(D2162="",ROUND(data_in!D2162-data_in!B2162,0),MIN(D2162,ROUND(data_in!D2162-data_in!B2162,0)))))</f>
        <v>20</v>
      </c>
      <c r="H2162" s="8" t="str">
        <f>IF(A2162="","",IF(data_in!M2162="United States","United States",IF(data_in!M2162="Canada","Canada",IF(data_in!M2162="United Kingdom","United Kingdom","Other Country"))))</f>
        <v>Canada</v>
      </c>
      <c r="I2162" s="8" t="str">
        <f>IF(A2162="","",IF(data_in!K2162="Unknown","Unknown",IF(data_in!K2162&lt;=10,"Very Small",IF(data_in!K2162&lt;=100,"Small",IF(data_in!K2162&lt;=500,"Medium",IF(data_in!K2162&gt;500,"Large","Error"))))))</f>
        <v>Small</v>
      </c>
      <c r="J2162" s="8" t="str">
        <f>IF(C2162=1,TEXT(data_in!E2162,"mm-yyyy"),"")</f>
        <v/>
      </c>
      <c r="K2162" s="8" t="str">
        <f>IF(A2162="","",IF(data_in!I2162="Website","Website",IF(data_in!I2162="Paid Search","Paid Search",IF(data_in!I2162="Slack","Slack","Other Channel"))))</f>
        <v>Website</v>
      </c>
      <c r="L2162" s="10">
        <f>IF(A2162="","",ROUND(N$3-data_in!B2162,0))</f>
        <v>26</v>
      </c>
    </row>
    <row r="2163" spans="1:12">
      <c r="A2163" s="8" t="str">
        <f>IF(data_in!A2163="","",data_in!A2163)</f>
        <v>dbd75d6f-0ed7-4ae1-948e-7268f437dfd2</v>
      </c>
      <c r="B2163" s="12">
        <f>IF(A2163="","",data_in!B2163)</f>
        <v>43956.731851851851</v>
      </c>
      <c r="C2163" s="8">
        <f>IF(A2163="","",IF(data_in!E2163="NULL",0,1))</f>
        <v>0</v>
      </c>
      <c r="D2163" s="8" t="str">
        <f>IF(A2163="","",IF(data_in!E2163="NULL","",ROUND(data_in!E2163-data_in!B2163,0)))</f>
        <v/>
      </c>
      <c r="E2163" s="8">
        <f>IF(A2163="","",IF(data_in!C2163="NULL",0,IF(data_in!C2163&gt;data_in!E2163,0,1)))</f>
        <v>0</v>
      </c>
      <c r="F2163" s="8" t="str">
        <f>IF(OR(A2163="",E2163=0),"",IF(data_in!C2163="NULL","",ROUND(data_in!C2163-data_in!B2163,0)))</f>
        <v/>
      </c>
      <c r="G2163" s="8" t="str">
        <f>IF(OR(A2163="",E2163=0),"",IF(data_in!C2163="NULL","",IF(D2163="",ROUND(data_in!D2163-data_in!B2163,0),MIN(D2163,ROUND(data_in!D2163-data_in!B2163,0)))))</f>
        <v/>
      </c>
      <c r="H2163" s="8" t="str">
        <f>IF(A2163="","",IF(data_in!M2163="United States","United States",IF(data_in!M2163="Canada","Canada",IF(data_in!M2163="United Kingdom","United Kingdom","Other Country"))))</f>
        <v>Canada</v>
      </c>
      <c r="I2163" s="8" t="str">
        <f>IF(A2163="","",IF(data_in!K2163="Unknown","Unknown",IF(data_in!K2163&lt;=10,"Very Small",IF(data_in!K2163&lt;=100,"Small",IF(data_in!K2163&lt;=500,"Medium",IF(data_in!K2163&gt;500,"Large","Error"))))))</f>
        <v>Very Small</v>
      </c>
      <c r="J2163" s="8" t="str">
        <f>IF(C2163=1,TEXT(data_in!E2163,"mm-yyyy"),"")</f>
        <v/>
      </c>
      <c r="K2163" s="8" t="str">
        <f>IF(A2163="","",IF(data_in!I2163="Website","Website",IF(data_in!I2163="Paid Search","Paid Search",IF(data_in!I2163="Slack","Slack","Other Channel"))))</f>
        <v>Paid Search</v>
      </c>
      <c r="L2163" s="10">
        <f>IF(A2163="","",ROUND(N$3-data_in!B2163,0))</f>
        <v>26</v>
      </c>
    </row>
    <row r="2164" spans="1:12">
      <c r="A2164" s="8" t="str">
        <f>IF(data_in!A2164="","",data_in!A2164)</f>
        <v>05020b1e-e306-47d1-8505-1ff1348ab781</v>
      </c>
      <c r="B2164" s="12">
        <f>IF(A2164="","",data_in!B2164)</f>
        <v>43956.727326388886</v>
      </c>
      <c r="C2164" s="8">
        <f>IF(A2164="","",IF(data_in!E2164="NULL",0,1))</f>
        <v>0</v>
      </c>
      <c r="D2164" s="8" t="str">
        <f>IF(A2164="","",IF(data_in!E2164="NULL","",ROUND(data_in!E2164-data_in!B2164,0)))</f>
        <v/>
      </c>
      <c r="E2164" s="8">
        <f>IF(A2164="","",IF(data_in!C2164="NULL",0,IF(data_in!C2164&gt;data_in!E2164,0,1)))</f>
        <v>1</v>
      </c>
      <c r="F2164" s="8">
        <f>IF(OR(A2164="",E2164=0),"",IF(data_in!C2164="NULL","",ROUND(data_in!C2164-data_in!B2164,0)))</f>
        <v>6</v>
      </c>
      <c r="G2164" s="8">
        <f>IF(OR(A2164="",E2164=0),"",IF(data_in!C2164="NULL","",IF(D2164="",ROUND(data_in!D2164-data_in!B2164,0),MIN(D2164,ROUND(data_in!D2164-data_in!B2164,0)))))</f>
        <v>20</v>
      </c>
      <c r="H2164" s="8" t="str">
        <f>IF(A2164="","",IF(data_in!M2164="United States","United States",IF(data_in!M2164="Canada","Canada",IF(data_in!M2164="United Kingdom","United Kingdom","Other Country"))))</f>
        <v>Other Country</v>
      </c>
      <c r="I2164" s="8" t="str">
        <f>IF(A2164="","",IF(data_in!K2164="Unknown","Unknown",IF(data_in!K2164&lt;=10,"Very Small",IF(data_in!K2164&lt;=100,"Small",IF(data_in!K2164&lt;=500,"Medium",IF(data_in!K2164&gt;500,"Large","Error"))))))</f>
        <v>Small</v>
      </c>
      <c r="J2164" s="8" t="str">
        <f>IF(C2164=1,TEXT(data_in!E2164,"mm-yyyy"),"")</f>
        <v/>
      </c>
      <c r="K2164" s="8" t="str">
        <f>IF(A2164="","",IF(data_in!I2164="Website","Website",IF(data_in!I2164="Paid Search","Paid Search",IF(data_in!I2164="Slack","Slack","Other Channel"))))</f>
        <v>Website</v>
      </c>
      <c r="L2164" s="10">
        <f>IF(A2164="","",ROUND(N$3-data_in!B2164,0))</f>
        <v>26</v>
      </c>
    </row>
    <row r="2165" spans="1:12">
      <c r="A2165" s="8" t="str">
        <f>IF(data_in!A2165="","",data_in!A2165)</f>
        <v>2149aed0-6979-4174-a909-d8a81e41c3c7</v>
      </c>
      <c r="B2165" s="12">
        <f>IF(A2165="","",data_in!B2165)</f>
        <v>43956.757557870369</v>
      </c>
      <c r="C2165" s="8">
        <f>IF(A2165="","",IF(data_in!E2165="NULL",0,1))</f>
        <v>0</v>
      </c>
      <c r="D2165" s="8" t="str">
        <f>IF(A2165="","",IF(data_in!E2165="NULL","",ROUND(data_in!E2165-data_in!B2165,0)))</f>
        <v/>
      </c>
      <c r="E2165" s="8">
        <f>IF(A2165="","",IF(data_in!C2165="NULL",0,IF(data_in!C2165&gt;data_in!E2165,0,1)))</f>
        <v>0</v>
      </c>
      <c r="F2165" s="8" t="str">
        <f>IF(OR(A2165="",E2165=0),"",IF(data_in!C2165="NULL","",ROUND(data_in!C2165-data_in!B2165,0)))</f>
        <v/>
      </c>
      <c r="G2165" s="8" t="str">
        <f>IF(OR(A2165="",E2165=0),"",IF(data_in!C2165="NULL","",IF(D2165="",ROUND(data_in!D2165-data_in!B2165,0),MIN(D2165,ROUND(data_in!D2165-data_in!B2165,0)))))</f>
        <v/>
      </c>
      <c r="H2165" s="8" t="str">
        <f>IF(A2165="","",IF(data_in!M2165="United States","United States",IF(data_in!M2165="Canada","Canada",IF(data_in!M2165="United Kingdom","United Kingdom","Other Country"))))</f>
        <v>Other Country</v>
      </c>
      <c r="I2165" s="8" t="str">
        <f>IF(A2165="","",IF(data_in!K2165="Unknown","Unknown",IF(data_in!K2165&lt;=10,"Very Small",IF(data_in!K2165&lt;=100,"Small",IF(data_in!K2165&lt;=500,"Medium",IF(data_in!K2165&gt;500,"Large","Error"))))))</f>
        <v>Large</v>
      </c>
      <c r="J2165" s="8" t="str">
        <f>IF(C2165=1,TEXT(data_in!E2165,"mm-yyyy"),"")</f>
        <v/>
      </c>
      <c r="K2165" s="8" t="str">
        <f>IF(A2165="","",IF(data_in!I2165="Website","Website",IF(data_in!I2165="Paid Search","Paid Search",IF(data_in!I2165="Slack","Slack","Other Channel"))))</f>
        <v>Slack</v>
      </c>
      <c r="L2165" s="10">
        <f>IF(A2165="","",ROUND(N$3-data_in!B2165,0))</f>
        <v>26</v>
      </c>
    </row>
    <row r="2166" spans="1:12">
      <c r="A2166" s="8" t="str">
        <f>IF(data_in!A2166="","",data_in!A2166)</f>
        <v>423f7ca0-6ac4-491b-a450-28cc25b003d9</v>
      </c>
      <c r="B2166" s="12">
        <f>IF(A2166="","",data_in!B2166)</f>
        <v>43956.782025462962</v>
      </c>
      <c r="C2166" s="8">
        <f>IF(A2166="","",IF(data_in!E2166="NULL",0,1))</f>
        <v>0</v>
      </c>
      <c r="D2166" s="8" t="str">
        <f>IF(A2166="","",IF(data_in!E2166="NULL","",ROUND(data_in!E2166-data_in!B2166,0)))</f>
        <v/>
      </c>
      <c r="E2166" s="8">
        <f>IF(A2166="","",IF(data_in!C2166="NULL",0,IF(data_in!C2166&gt;data_in!E2166,0,1)))</f>
        <v>0</v>
      </c>
      <c r="F2166" s="8" t="str">
        <f>IF(OR(A2166="",E2166=0),"",IF(data_in!C2166="NULL","",ROUND(data_in!C2166-data_in!B2166,0)))</f>
        <v/>
      </c>
      <c r="G2166" s="8" t="str">
        <f>IF(OR(A2166="",E2166=0),"",IF(data_in!C2166="NULL","",IF(D2166="",ROUND(data_in!D2166-data_in!B2166,0),MIN(D2166,ROUND(data_in!D2166-data_in!B2166,0)))))</f>
        <v/>
      </c>
      <c r="H2166" s="8" t="str">
        <f>IF(A2166="","",IF(data_in!M2166="United States","United States",IF(data_in!M2166="Canada","Canada",IF(data_in!M2166="United Kingdom","United Kingdom","Other Country"))))</f>
        <v>United States</v>
      </c>
      <c r="I2166" s="8" t="str">
        <f>IF(A2166="","",IF(data_in!K2166="Unknown","Unknown",IF(data_in!K2166&lt;=10,"Very Small",IF(data_in!K2166&lt;=100,"Small",IF(data_in!K2166&lt;=500,"Medium",IF(data_in!K2166&gt;500,"Large","Error"))))))</f>
        <v>Very Small</v>
      </c>
      <c r="J2166" s="8" t="str">
        <f>IF(C2166=1,TEXT(data_in!E2166,"mm-yyyy"),"")</f>
        <v/>
      </c>
      <c r="K2166" s="8" t="str">
        <f>IF(A2166="","",IF(data_in!I2166="Website","Website",IF(data_in!I2166="Paid Search","Paid Search",IF(data_in!I2166="Slack","Slack","Other Channel"))))</f>
        <v>Paid Search</v>
      </c>
      <c r="L2166" s="10">
        <f>IF(A2166="","",ROUND(N$3-data_in!B2166,0))</f>
        <v>26</v>
      </c>
    </row>
    <row r="2167" spans="1:12">
      <c r="A2167" s="8" t="str">
        <f>IF(data_in!A2167="","",data_in!A2167)</f>
        <v>c09c1d39-a7c0-4c22-ae73-4d53853ab766</v>
      </c>
      <c r="B2167" s="12">
        <f>IF(A2167="","",data_in!B2167)</f>
        <v>43956.823009259257</v>
      </c>
      <c r="C2167" s="8">
        <f>IF(A2167="","",IF(data_in!E2167="NULL",0,1))</f>
        <v>0</v>
      </c>
      <c r="D2167" s="8" t="str">
        <f>IF(A2167="","",IF(data_in!E2167="NULL","",ROUND(data_in!E2167-data_in!B2167,0)))</f>
        <v/>
      </c>
      <c r="E2167" s="8">
        <f>IF(A2167="","",IF(data_in!C2167="NULL",0,IF(data_in!C2167&gt;data_in!E2167,0,1)))</f>
        <v>0</v>
      </c>
      <c r="F2167" s="8" t="str">
        <f>IF(OR(A2167="",E2167=0),"",IF(data_in!C2167="NULL","",ROUND(data_in!C2167-data_in!B2167,0)))</f>
        <v/>
      </c>
      <c r="G2167" s="8" t="str">
        <f>IF(OR(A2167="",E2167=0),"",IF(data_in!C2167="NULL","",IF(D2167="",ROUND(data_in!D2167-data_in!B2167,0),MIN(D2167,ROUND(data_in!D2167-data_in!B2167,0)))))</f>
        <v/>
      </c>
      <c r="H2167" s="8" t="str">
        <f>IF(A2167="","",IF(data_in!M2167="United States","United States",IF(data_in!M2167="Canada","Canada",IF(data_in!M2167="United Kingdom","United Kingdom","Other Country"))))</f>
        <v>United States</v>
      </c>
      <c r="I2167" s="8" t="str">
        <f>IF(A2167="","",IF(data_in!K2167="Unknown","Unknown",IF(data_in!K2167&lt;=10,"Very Small",IF(data_in!K2167&lt;=100,"Small",IF(data_in!K2167&lt;=500,"Medium",IF(data_in!K2167&gt;500,"Large","Error"))))))</f>
        <v>Medium</v>
      </c>
      <c r="J2167" s="8" t="str">
        <f>IF(C2167=1,TEXT(data_in!E2167,"mm-yyyy"),"")</f>
        <v/>
      </c>
      <c r="K2167" s="8" t="str">
        <f>IF(A2167="","",IF(data_in!I2167="Website","Website",IF(data_in!I2167="Paid Search","Paid Search",IF(data_in!I2167="Slack","Slack","Other Channel"))))</f>
        <v>Website</v>
      </c>
      <c r="L2167" s="10">
        <f>IF(A2167="","",ROUND(N$3-data_in!B2167,0))</f>
        <v>26</v>
      </c>
    </row>
    <row r="2168" spans="1:12">
      <c r="A2168" s="8" t="str">
        <f>IF(data_in!A2168="","",data_in!A2168)</f>
        <v>b29301aa-cf13-4962-b522-b486c6924fc0</v>
      </c>
      <c r="B2168" s="12">
        <f>IF(A2168="","",data_in!B2168)</f>
        <v>43956.809953703705</v>
      </c>
      <c r="C2168" s="8">
        <f>IF(A2168="","",IF(data_in!E2168="NULL",0,1))</f>
        <v>0</v>
      </c>
      <c r="D2168" s="8" t="str">
        <f>IF(A2168="","",IF(data_in!E2168="NULL","",ROUND(data_in!E2168-data_in!B2168,0)))</f>
        <v/>
      </c>
      <c r="E2168" s="8">
        <f>IF(A2168="","",IF(data_in!C2168="NULL",0,IF(data_in!C2168&gt;data_in!E2168,0,1)))</f>
        <v>0</v>
      </c>
      <c r="F2168" s="8" t="str">
        <f>IF(OR(A2168="",E2168=0),"",IF(data_in!C2168="NULL","",ROUND(data_in!C2168-data_in!B2168,0)))</f>
        <v/>
      </c>
      <c r="G2168" s="8" t="str">
        <f>IF(OR(A2168="",E2168=0),"",IF(data_in!C2168="NULL","",IF(D2168="",ROUND(data_in!D2168-data_in!B2168,0),MIN(D2168,ROUND(data_in!D2168-data_in!B2168,0)))))</f>
        <v/>
      </c>
      <c r="H2168" s="8" t="str">
        <f>IF(A2168="","",IF(data_in!M2168="United States","United States",IF(data_in!M2168="Canada","Canada",IF(data_in!M2168="United Kingdom","United Kingdom","Other Country"))))</f>
        <v>Other Country</v>
      </c>
      <c r="I2168" s="8" t="str">
        <f>IF(A2168="","",IF(data_in!K2168="Unknown","Unknown",IF(data_in!K2168&lt;=10,"Very Small",IF(data_in!K2168&lt;=100,"Small",IF(data_in!K2168&lt;=500,"Medium",IF(data_in!K2168&gt;500,"Large","Error"))))))</f>
        <v>Very Small</v>
      </c>
      <c r="J2168" s="8" t="str">
        <f>IF(C2168=1,TEXT(data_in!E2168,"mm-yyyy"),"")</f>
        <v/>
      </c>
      <c r="K2168" s="8" t="str">
        <f>IF(A2168="","",IF(data_in!I2168="Website","Website",IF(data_in!I2168="Paid Search","Paid Search",IF(data_in!I2168="Slack","Slack","Other Channel"))))</f>
        <v>Website</v>
      </c>
      <c r="L2168" s="10">
        <f>IF(A2168="","",ROUND(N$3-data_in!B2168,0))</f>
        <v>26</v>
      </c>
    </row>
    <row r="2169" spans="1:12">
      <c r="A2169" s="8" t="str">
        <f>IF(data_in!A2169="","",data_in!A2169)</f>
        <v>0d290aec-b275-4da1-9fc3-32f7676102a2</v>
      </c>
      <c r="B2169" s="12">
        <f>IF(A2169="","",data_in!B2169)</f>
        <v>43956.847881944443</v>
      </c>
      <c r="C2169" s="8">
        <f>IF(A2169="","",IF(data_in!E2169="NULL",0,1))</f>
        <v>0</v>
      </c>
      <c r="D2169" s="8" t="str">
        <f>IF(A2169="","",IF(data_in!E2169="NULL","",ROUND(data_in!E2169-data_in!B2169,0)))</f>
        <v/>
      </c>
      <c r="E2169" s="8">
        <f>IF(A2169="","",IF(data_in!C2169="NULL",0,IF(data_in!C2169&gt;data_in!E2169,0,1)))</f>
        <v>0</v>
      </c>
      <c r="F2169" s="8" t="str">
        <f>IF(OR(A2169="",E2169=0),"",IF(data_in!C2169="NULL","",ROUND(data_in!C2169-data_in!B2169,0)))</f>
        <v/>
      </c>
      <c r="G2169" s="8" t="str">
        <f>IF(OR(A2169="",E2169=0),"",IF(data_in!C2169="NULL","",IF(D2169="",ROUND(data_in!D2169-data_in!B2169,0),MIN(D2169,ROUND(data_in!D2169-data_in!B2169,0)))))</f>
        <v/>
      </c>
      <c r="H2169" s="8" t="str">
        <f>IF(A2169="","",IF(data_in!M2169="United States","United States",IF(data_in!M2169="Canada","Canada",IF(data_in!M2169="United Kingdom","United Kingdom","Other Country"))))</f>
        <v>Other Country</v>
      </c>
      <c r="I2169" s="8" t="str">
        <f>IF(A2169="","",IF(data_in!K2169="Unknown","Unknown",IF(data_in!K2169&lt;=10,"Very Small",IF(data_in!K2169&lt;=100,"Small",IF(data_in!K2169&lt;=500,"Medium",IF(data_in!K2169&gt;500,"Large","Error"))))))</f>
        <v>Very Small</v>
      </c>
      <c r="J2169" s="8" t="str">
        <f>IF(C2169=1,TEXT(data_in!E2169,"mm-yyyy"),"")</f>
        <v/>
      </c>
      <c r="K2169" s="8" t="str">
        <f>IF(A2169="","",IF(data_in!I2169="Website","Website",IF(data_in!I2169="Paid Search","Paid Search",IF(data_in!I2169="Slack","Slack","Other Channel"))))</f>
        <v>Other Channel</v>
      </c>
      <c r="L2169" s="10">
        <f>IF(A2169="","",ROUND(N$3-data_in!B2169,0))</f>
        <v>26</v>
      </c>
    </row>
    <row r="2170" spans="1:12">
      <c r="A2170" s="8" t="str">
        <f>IF(data_in!A2170="","",data_in!A2170)</f>
        <v>6fa5f60b-a6c3-459f-b96b-981c10c805d2</v>
      </c>
      <c r="B2170" s="12">
        <f>IF(A2170="","",data_in!B2170)</f>
        <v>43956.837777777779</v>
      </c>
      <c r="C2170" s="8">
        <f>IF(A2170="","",IF(data_in!E2170="NULL",0,1))</f>
        <v>0</v>
      </c>
      <c r="D2170" s="8" t="str">
        <f>IF(A2170="","",IF(data_in!E2170="NULL","",ROUND(data_in!E2170-data_in!B2170,0)))</f>
        <v/>
      </c>
      <c r="E2170" s="8">
        <f>IF(A2170="","",IF(data_in!C2170="NULL",0,IF(data_in!C2170&gt;data_in!E2170,0,1)))</f>
        <v>0</v>
      </c>
      <c r="F2170" s="8" t="str">
        <f>IF(OR(A2170="",E2170=0),"",IF(data_in!C2170="NULL","",ROUND(data_in!C2170-data_in!B2170,0)))</f>
        <v/>
      </c>
      <c r="G2170" s="8" t="str">
        <f>IF(OR(A2170="",E2170=0),"",IF(data_in!C2170="NULL","",IF(D2170="",ROUND(data_in!D2170-data_in!B2170,0),MIN(D2170,ROUND(data_in!D2170-data_in!B2170,0)))))</f>
        <v/>
      </c>
      <c r="H2170" s="8" t="str">
        <f>IF(A2170="","",IF(data_in!M2170="United States","United States",IF(data_in!M2170="Canada","Canada",IF(data_in!M2170="United Kingdom","United Kingdom","Other Country"))))</f>
        <v>United States</v>
      </c>
      <c r="I2170" s="8" t="str">
        <f>IF(A2170="","",IF(data_in!K2170="Unknown","Unknown",IF(data_in!K2170&lt;=10,"Very Small",IF(data_in!K2170&lt;=100,"Small",IF(data_in!K2170&lt;=500,"Medium",IF(data_in!K2170&gt;500,"Large","Error"))))))</f>
        <v>Very Small</v>
      </c>
      <c r="J2170" s="8" t="str">
        <f>IF(C2170=1,TEXT(data_in!E2170,"mm-yyyy"),"")</f>
        <v/>
      </c>
      <c r="K2170" s="8" t="str">
        <f>IF(A2170="","",IF(data_in!I2170="Website","Website",IF(data_in!I2170="Paid Search","Paid Search",IF(data_in!I2170="Slack","Slack","Other Channel"))))</f>
        <v>Website</v>
      </c>
      <c r="L2170" s="10">
        <f>IF(A2170="","",ROUND(N$3-data_in!B2170,0))</f>
        <v>26</v>
      </c>
    </row>
    <row r="2171" spans="1:12">
      <c r="A2171" s="8" t="str">
        <f>IF(data_in!A2171="","",data_in!A2171)</f>
        <v>f0412a00-8649-4e43-8c77-fd35ebcf8d62</v>
      </c>
      <c r="B2171" s="12">
        <f>IF(A2171="","",data_in!B2171)</f>
        <v>43956.907835648148</v>
      </c>
      <c r="C2171" s="8">
        <f>IF(A2171="","",IF(data_in!E2171="NULL",0,1))</f>
        <v>0</v>
      </c>
      <c r="D2171" s="8" t="str">
        <f>IF(A2171="","",IF(data_in!E2171="NULL","",ROUND(data_in!E2171-data_in!B2171,0)))</f>
        <v/>
      </c>
      <c r="E2171" s="8">
        <f>IF(A2171="","",IF(data_in!C2171="NULL",0,IF(data_in!C2171&gt;data_in!E2171,0,1)))</f>
        <v>0</v>
      </c>
      <c r="F2171" s="8" t="str">
        <f>IF(OR(A2171="",E2171=0),"",IF(data_in!C2171="NULL","",ROUND(data_in!C2171-data_in!B2171,0)))</f>
        <v/>
      </c>
      <c r="G2171" s="8" t="str">
        <f>IF(OR(A2171="",E2171=0),"",IF(data_in!C2171="NULL","",IF(D2171="",ROUND(data_in!D2171-data_in!B2171,0),MIN(D2171,ROUND(data_in!D2171-data_in!B2171,0)))))</f>
        <v/>
      </c>
      <c r="H2171" s="8" t="str">
        <f>IF(A2171="","",IF(data_in!M2171="United States","United States",IF(data_in!M2171="Canada","Canada",IF(data_in!M2171="United Kingdom","United Kingdom","Other Country"))))</f>
        <v>United Kingdom</v>
      </c>
      <c r="I2171" s="8" t="str">
        <f>IF(A2171="","",IF(data_in!K2171="Unknown","Unknown",IF(data_in!K2171&lt;=10,"Very Small",IF(data_in!K2171&lt;=100,"Small",IF(data_in!K2171&lt;=500,"Medium",IF(data_in!K2171&gt;500,"Large","Error"))))))</f>
        <v>Small</v>
      </c>
      <c r="J2171" s="8" t="str">
        <f>IF(C2171=1,TEXT(data_in!E2171,"mm-yyyy"),"")</f>
        <v/>
      </c>
      <c r="K2171" s="8" t="str">
        <f>IF(A2171="","",IF(data_in!I2171="Website","Website",IF(data_in!I2171="Paid Search","Paid Search",IF(data_in!I2171="Slack","Slack","Other Channel"))))</f>
        <v>Website</v>
      </c>
      <c r="L2171" s="10">
        <f>IF(A2171="","",ROUND(N$3-data_in!B2171,0))</f>
        <v>26</v>
      </c>
    </row>
    <row r="2172" spans="1:12">
      <c r="A2172" s="8" t="str">
        <f>IF(data_in!A2172="","",data_in!A2172)</f>
        <v>b82d4407-8512-4c63-ba65-67173ef8ae7a</v>
      </c>
      <c r="B2172" s="12">
        <f>IF(A2172="","",data_in!B2172)</f>
        <v>43956.925752314812</v>
      </c>
      <c r="C2172" s="8">
        <f>IF(A2172="","",IF(data_in!E2172="NULL",0,1))</f>
        <v>0</v>
      </c>
      <c r="D2172" s="8" t="str">
        <f>IF(A2172="","",IF(data_in!E2172="NULL","",ROUND(data_in!E2172-data_in!B2172,0)))</f>
        <v/>
      </c>
      <c r="E2172" s="8">
        <f>IF(A2172="","",IF(data_in!C2172="NULL",0,IF(data_in!C2172&gt;data_in!E2172,0,1)))</f>
        <v>0</v>
      </c>
      <c r="F2172" s="8" t="str">
        <f>IF(OR(A2172="",E2172=0),"",IF(data_in!C2172="NULL","",ROUND(data_in!C2172-data_in!B2172,0)))</f>
        <v/>
      </c>
      <c r="G2172" s="8" t="str">
        <f>IF(OR(A2172="",E2172=0),"",IF(data_in!C2172="NULL","",IF(D2172="",ROUND(data_in!D2172-data_in!B2172,0),MIN(D2172,ROUND(data_in!D2172-data_in!B2172,0)))))</f>
        <v/>
      </c>
      <c r="H2172" s="8" t="str">
        <f>IF(A2172="","",IF(data_in!M2172="United States","United States",IF(data_in!M2172="Canada","Canada",IF(data_in!M2172="United Kingdom","United Kingdom","Other Country"))))</f>
        <v>Other Country</v>
      </c>
      <c r="I2172" s="8" t="str">
        <f>IF(A2172="","",IF(data_in!K2172="Unknown","Unknown",IF(data_in!K2172&lt;=10,"Very Small",IF(data_in!K2172&lt;=100,"Small",IF(data_in!K2172&lt;=500,"Medium",IF(data_in!K2172&gt;500,"Large","Error"))))))</f>
        <v>Very Small</v>
      </c>
      <c r="J2172" s="8" t="str">
        <f>IF(C2172=1,TEXT(data_in!E2172,"mm-yyyy"),"")</f>
        <v/>
      </c>
      <c r="K2172" s="8" t="str">
        <f>IF(A2172="","",IF(data_in!I2172="Website","Website",IF(data_in!I2172="Paid Search","Paid Search",IF(data_in!I2172="Slack","Slack","Other Channel"))))</f>
        <v>Slack</v>
      </c>
      <c r="L2172" s="10">
        <f>IF(A2172="","",ROUND(N$3-data_in!B2172,0))</f>
        <v>26</v>
      </c>
    </row>
    <row r="2173" spans="1:12">
      <c r="A2173" s="8" t="str">
        <f>IF(data_in!A2173="","",data_in!A2173)</f>
        <v>259e61d5-1d20-4019-81be-c432183af276</v>
      </c>
      <c r="B2173" s="12">
        <f>IF(A2173="","",data_in!B2173)</f>
        <v>43956.927835648145</v>
      </c>
      <c r="C2173" s="8">
        <f>IF(A2173="","",IF(data_in!E2173="NULL",0,1))</f>
        <v>0</v>
      </c>
      <c r="D2173" s="8" t="str">
        <f>IF(A2173="","",IF(data_in!E2173="NULL","",ROUND(data_in!E2173-data_in!B2173,0)))</f>
        <v/>
      </c>
      <c r="E2173" s="8">
        <f>IF(A2173="","",IF(data_in!C2173="NULL",0,IF(data_in!C2173&gt;data_in!E2173,0,1)))</f>
        <v>0</v>
      </c>
      <c r="F2173" s="8" t="str">
        <f>IF(OR(A2173="",E2173=0),"",IF(data_in!C2173="NULL","",ROUND(data_in!C2173-data_in!B2173,0)))</f>
        <v/>
      </c>
      <c r="G2173" s="8" t="str">
        <f>IF(OR(A2173="",E2173=0),"",IF(data_in!C2173="NULL","",IF(D2173="",ROUND(data_in!D2173-data_in!B2173,0),MIN(D2173,ROUND(data_in!D2173-data_in!B2173,0)))))</f>
        <v/>
      </c>
      <c r="H2173" s="8" t="str">
        <f>IF(A2173="","",IF(data_in!M2173="United States","United States",IF(data_in!M2173="Canada","Canada",IF(data_in!M2173="United Kingdom","United Kingdom","Other Country"))))</f>
        <v>Canada</v>
      </c>
      <c r="I2173" s="8" t="str">
        <f>IF(A2173="","",IF(data_in!K2173="Unknown","Unknown",IF(data_in!K2173&lt;=10,"Very Small",IF(data_in!K2173&lt;=100,"Small",IF(data_in!K2173&lt;=500,"Medium",IF(data_in!K2173&gt;500,"Large","Error"))))))</f>
        <v>Small</v>
      </c>
      <c r="J2173" s="8" t="str">
        <f>IF(C2173=1,TEXT(data_in!E2173,"mm-yyyy"),"")</f>
        <v/>
      </c>
      <c r="K2173" s="8" t="str">
        <f>IF(A2173="","",IF(data_in!I2173="Website","Website",IF(data_in!I2173="Paid Search","Paid Search",IF(data_in!I2173="Slack","Slack","Other Channel"))))</f>
        <v>Other Channel</v>
      </c>
      <c r="L2173" s="10">
        <f>IF(A2173="","",ROUND(N$3-data_in!B2173,0))</f>
        <v>26</v>
      </c>
    </row>
    <row r="2174" spans="1:12">
      <c r="A2174" s="8" t="str">
        <f>IF(data_in!A2174="","",data_in!A2174)</f>
        <v>e4d52e57-6e06-4427-915c-f880f3653943</v>
      </c>
      <c r="B2174" s="12">
        <f>IF(A2174="","",data_in!B2174)</f>
        <v>43957.043946759259</v>
      </c>
      <c r="C2174" s="8">
        <f>IF(A2174="","",IF(data_in!E2174="NULL",0,1))</f>
        <v>0</v>
      </c>
      <c r="D2174" s="8" t="str">
        <f>IF(A2174="","",IF(data_in!E2174="NULL","",ROUND(data_in!E2174-data_in!B2174,0)))</f>
        <v/>
      </c>
      <c r="E2174" s="8">
        <f>IF(A2174="","",IF(data_in!C2174="NULL",0,IF(data_in!C2174&gt;data_in!E2174,0,1)))</f>
        <v>0</v>
      </c>
      <c r="F2174" s="8" t="str">
        <f>IF(OR(A2174="",E2174=0),"",IF(data_in!C2174="NULL","",ROUND(data_in!C2174-data_in!B2174,0)))</f>
        <v/>
      </c>
      <c r="G2174" s="8" t="str">
        <f>IF(OR(A2174="",E2174=0),"",IF(data_in!C2174="NULL","",IF(D2174="",ROUND(data_in!D2174-data_in!B2174,0),MIN(D2174,ROUND(data_in!D2174-data_in!B2174,0)))))</f>
        <v/>
      </c>
      <c r="H2174" s="8" t="str">
        <f>IF(A2174="","",IF(data_in!M2174="United States","United States",IF(data_in!M2174="Canada","Canada",IF(data_in!M2174="United Kingdom","United Kingdom","Other Country"))))</f>
        <v>Other Country</v>
      </c>
      <c r="I2174" s="8" t="str">
        <f>IF(A2174="","",IF(data_in!K2174="Unknown","Unknown",IF(data_in!K2174&lt;=10,"Very Small",IF(data_in!K2174&lt;=100,"Small",IF(data_in!K2174&lt;=500,"Medium",IF(data_in!K2174&gt;500,"Large","Error"))))))</f>
        <v>Very Small</v>
      </c>
      <c r="J2174" s="8" t="str">
        <f>IF(C2174=1,TEXT(data_in!E2174,"mm-yyyy"),"")</f>
        <v/>
      </c>
      <c r="K2174" s="8" t="str">
        <f>IF(A2174="","",IF(data_in!I2174="Website","Website",IF(data_in!I2174="Paid Search","Paid Search",IF(data_in!I2174="Slack","Slack","Other Channel"))))</f>
        <v>Website</v>
      </c>
      <c r="L2174" s="10">
        <f>IF(A2174="","",ROUND(N$3-data_in!B2174,0))</f>
        <v>26</v>
      </c>
    </row>
    <row r="2175" spans="1:12">
      <c r="A2175" s="8" t="str">
        <f>IF(data_in!A2175="","",data_in!A2175)</f>
        <v>48344181-da3f-43c8-84f5-d1eddee11683</v>
      </c>
      <c r="B2175" s="12">
        <f>IF(A2175="","",data_in!B2175)</f>
        <v>43957.090879629628</v>
      </c>
      <c r="C2175" s="8">
        <f>IF(A2175="","",IF(data_in!E2175="NULL",0,1))</f>
        <v>0</v>
      </c>
      <c r="D2175" s="8" t="str">
        <f>IF(A2175="","",IF(data_in!E2175="NULL","",ROUND(data_in!E2175-data_in!B2175,0)))</f>
        <v/>
      </c>
      <c r="E2175" s="8">
        <f>IF(A2175="","",IF(data_in!C2175="NULL",0,IF(data_in!C2175&gt;data_in!E2175,0,1)))</f>
        <v>0</v>
      </c>
      <c r="F2175" s="8" t="str">
        <f>IF(OR(A2175="",E2175=0),"",IF(data_in!C2175="NULL","",ROUND(data_in!C2175-data_in!B2175,0)))</f>
        <v/>
      </c>
      <c r="G2175" s="8" t="str">
        <f>IF(OR(A2175="",E2175=0),"",IF(data_in!C2175="NULL","",IF(D2175="",ROUND(data_in!D2175-data_in!B2175,0),MIN(D2175,ROUND(data_in!D2175-data_in!B2175,0)))))</f>
        <v/>
      </c>
      <c r="H2175" s="8" t="str">
        <f>IF(A2175="","",IF(data_in!M2175="United States","United States",IF(data_in!M2175="Canada","Canada",IF(data_in!M2175="United Kingdom","United Kingdom","Other Country"))))</f>
        <v>Other Country</v>
      </c>
      <c r="I2175" s="8" t="str">
        <f>IF(A2175="","",IF(data_in!K2175="Unknown","Unknown",IF(data_in!K2175&lt;=10,"Very Small",IF(data_in!K2175&lt;=100,"Small",IF(data_in!K2175&lt;=500,"Medium",IF(data_in!K2175&gt;500,"Large","Error"))))))</f>
        <v>Medium</v>
      </c>
      <c r="J2175" s="8" t="str">
        <f>IF(C2175=1,TEXT(data_in!E2175,"mm-yyyy"),"")</f>
        <v/>
      </c>
      <c r="K2175" s="8" t="str">
        <f>IF(A2175="","",IF(data_in!I2175="Website","Website",IF(data_in!I2175="Paid Search","Paid Search",IF(data_in!I2175="Slack","Slack","Other Channel"))))</f>
        <v>Website</v>
      </c>
      <c r="L2175" s="10">
        <f>IF(A2175="","",ROUND(N$3-data_in!B2175,0))</f>
        <v>26</v>
      </c>
    </row>
    <row r="2176" spans="1:12">
      <c r="A2176" s="8" t="str">
        <f>IF(data_in!A2176="","",data_in!A2176)</f>
        <v>d215387e-3205-49e5-8bcd-95ea2c2aa634</v>
      </c>
      <c r="B2176" s="12">
        <f>IF(A2176="","",data_in!B2176)</f>
        <v>43957.094942129632</v>
      </c>
      <c r="C2176" s="8">
        <f>IF(A2176="","",IF(data_in!E2176="NULL",0,1))</f>
        <v>0</v>
      </c>
      <c r="D2176" s="8" t="str">
        <f>IF(A2176="","",IF(data_in!E2176="NULL","",ROUND(data_in!E2176-data_in!B2176,0)))</f>
        <v/>
      </c>
      <c r="E2176" s="8">
        <f>IF(A2176="","",IF(data_in!C2176="NULL",0,IF(data_in!C2176&gt;data_in!E2176,0,1)))</f>
        <v>0</v>
      </c>
      <c r="F2176" s="8" t="str">
        <f>IF(OR(A2176="",E2176=0),"",IF(data_in!C2176="NULL","",ROUND(data_in!C2176-data_in!B2176,0)))</f>
        <v/>
      </c>
      <c r="G2176" s="8" t="str">
        <f>IF(OR(A2176="",E2176=0),"",IF(data_in!C2176="NULL","",IF(D2176="",ROUND(data_in!D2176-data_in!B2176,0),MIN(D2176,ROUND(data_in!D2176-data_in!B2176,0)))))</f>
        <v/>
      </c>
      <c r="H2176" s="8" t="str">
        <f>IF(A2176="","",IF(data_in!M2176="United States","United States",IF(data_in!M2176="Canada","Canada",IF(data_in!M2176="United Kingdom","United Kingdom","Other Country"))))</f>
        <v>Other Country</v>
      </c>
      <c r="I2176" s="8" t="str">
        <f>IF(A2176="","",IF(data_in!K2176="Unknown","Unknown",IF(data_in!K2176&lt;=10,"Very Small",IF(data_in!K2176&lt;=100,"Small",IF(data_in!K2176&lt;=500,"Medium",IF(data_in!K2176&gt;500,"Large","Error"))))))</f>
        <v>Medium</v>
      </c>
      <c r="J2176" s="8" t="str">
        <f>IF(C2176=1,TEXT(data_in!E2176,"mm-yyyy"),"")</f>
        <v/>
      </c>
      <c r="K2176" s="8" t="str">
        <f>IF(A2176="","",IF(data_in!I2176="Website","Website",IF(data_in!I2176="Paid Search","Paid Search",IF(data_in!I2176="Slack","Slack","Other Channel"))))</f>
        <v>Website</v>
      </c>
      <c r="L2176" s="10">
        <f>IF(A2176="","",ROUND(N$3-data_in!B2176,0))</f>
        <v>26</v>
      </c>
    </row>
    <row r="2177" spans="1:12">
      <c r="A2177" s="8" t="str">
        <f>IF(data_in!A2177="","",data_in!A2177)</f>
        <v>0c3ed5bb-bc11-49bd-b00f-7e4e1b110fac</v>
      </c>
      <c r="B2177" s="12">
        <f>IF(A2177="","",data_in!B2177)</f>
        <v>43957.11078703704</v>
      </c>
      <c r="C2177" s="8">
        <f>IF(A2177="","",IF(data_in!E2177="NULL",0,1))</f>
        <v>0</v>
      </c>
      <c r="D2177" s="8" t="str">
        <f>IF(A2177="","",IF(data_in!E2177="NULL","",ROUND(data_in!E2177-data_in!B2177,0)))</f>
        <v/>
      </c>
      <c r="E2177" s="8">
        <f>IF(A2177="","",IF(data_in!C2177="NULL",0,IF(data_in!C2177&gt;data_in!E2177,0,1)))</f>
        <v>0</v>
      </c>
      <c r="F2177" s="8" t="str">
        <f>IF(OR(A2177="",E2177=0),"",IF(data_in!C2177="NULL","",ROUND(data_in!C2177-data_in!B2177,0)))</f>
        <v/>
      </c>
      <c r="G2177" s="8" t="str">
        <f>IF(OR(A2177="",E2177=0),"",IF(data_in!C2177="NULL","",IF(D2177="",ROUND(data_in!D2177-data_in!B2177,0),MIN(D2177,ROUND(data_in!D2177-data_in!B2177,0)))))</f>
        <v/>
      </c>
      <c r="H2177" s="8" t="str">
        <f>IF(A2177="","",IF(data_in!M2177="United States","United States",IF(data_in!M2177="Canada","Canada",IF(data_in!M2177="United Kingdom","United Kingdom","Other Country"))))</f>
        <v>United States</v>
      </c>
      <c r="I2177" s="8" t="str">
        <f>IF(A2177="","",IF(data_in!K2177="Unknown","Unknown",IF(data_in!K2177&lt;=10,"Very Small",IF(data_in!K2177&lt;=100,"Small",IF(data_in!K2177&lt;=500,"Medium",IF(data_in!K2177&gt;500,"Large","Error"))))))</f>
        <v>Large</v>
      </c>
      <c r="J2177" s="8" t="str">
        <f>IF(C2177=1,TEXT(data_in!E2177,"mm-yyyy"),"")</f>
        <v/>
      </c>
      <c r="K2177" s="8" t="str">
        <f>IF(A2177="","",IF(data_in!I2177="Website","Website",IF(data_in!I2177="Paid Search","Paid Search",IF(data_in!I2177="Slack","Slack","Other Channel"))))</f>
        <v>Website</v>
      </c>
      <c r="L2177" s="10">
        <f>IF(A2177="","",ROUND(N$3-data_in!B2177,0))</f>
        <v>26</v>
      </c>
    </row>
    <row r="2178" spans="1:12">
      <c r="A2178" s="8" t="str">
        <f>IF(data_in!A2178="","",data_in!A2178)</f>
        <v>094431f3-3091-4212-b850-614c4caf898d</v>
      </c>
      <c r="B2178" s="12">
        <f>IF(A2178="","",data_in!B2178)</f>
        <v>43852.589375000003</v>
      </c>
      <c r="C2178" s="8">
        <f>IF(A2178="","",IF(data_in!E2178="NULL",0,1))</f>
        <v>0</v>
      </c>
      <c r="D2178" s="8" t="str">
        <f>IF(A2178="","",IF(data_in!E2178="NULL","",ROUND(data_in!E2178-data_in!B2178,0)))</f>
        <v/>
      </c>
      <c r="E2178" s="8">
        <f>IF(A2178="","",IF(data_in!C2178="NULL",0,IF(data_in!C2178&gt;data_in!E2178,0,1)))</f>
        <v>1</v>
      </c>
      <c r="F2178" s="8">
        <f>IF(OR(A2178="",E2178=0),"",IF(data_in!C2178="NULL","",ROUND(data_in!C2178-data_in!B2178,0)))</f>
        <v>112</v>
      </c>
      <c r="G2178" s="8">
        <f>IF(OR(A2178="",E2178=0),"",IF(data_in!C2178="NULL","",IF(D2178="",ROUND(data_in!D2178-data_in!B2178,0),MIN(D2178,ROUND(data_in!D2178-data_in!B2178,0)))))</f>
        <v>142</v>
      </c>
      <c r="H2178" s="8" t="str">
        <f>IF(A2178="","",IF(data_in!M2178="United States","United States",IF(data_in!M2178="Canada","Canada",IF(data_in!M2178="United Kingdom","United Kingdom","Other Country"))))</f>
        <v>United Kingdom</v>
      </c>
      <c r="I2178" s="8" t="str">
        <f>IF(A2178="","",IF(data_in!K2178="Unknown","Unknown",IF(data_in!K2178&lt;=10,"Very Small",IF(data_in!K2178&lt;=100,"Small",IF(data_in!K2178&lt;=500,"Medium",IF(data_in!K2178&gt;500,"Large","Error"))))))</f>
        <v>Very Small</v>
      </c>
      <c r="J2178" s="8" t="str">
        <f>IF(C2178=1,TEXT(data_in!E2178,"mm-yyyy"),"")</f>
        <v/>
      </c>
      <c r="K2178" s="8" t="str">
        <f>IF(A2178="","",IF(data_in!I2178="Website","Website",IF(data_in!I2178="Paid Search","Paid Search",IF(data_in!I2178="Slack","Slack","Other Channel"))))</f>
        <v>Website</v>
      </c>
      <c r="L2178" s="10">
        <f>IF(A2178="","",ROUND(N$3-data_in!B2178,0))</f>
        <v>130</v>
      </c>
    </row>
    <row r="2179" spans="1:12">
      <c r="A2179" s="8" t="str">
        <f>IF(data_in!A2179="","",data_in!A2179)</f>
        <v>25a4df7c-e4b6-4956-8843-65ee34a5cec7</v>
      </c>
      <c r="B2179" s="12">
        <f>IF(A2179="","",data_in!B2179)</f>
        <v>43852.619050925925</v>
      </c>
      <c r="C2179" s="8">
        <f>IF(A2179="","",IF(data_in!E2179="NULL",0,1))</f>
        <v>0</v>
      </c>
      <c r="D2179" s="8" t="str">
        <f>IF(A2179="","",IF(data_in!E2179="NULL","",ROUND(data_in!E2179-data_in!B2179,0)))</f>
        <v/>
      </c>
      <c r="E2179" s="8">
        <f>IF(A2179="","",IF(data_in!C2179="NULL",0,IF(data_in!C2179&gt;data_in!E2179,0,1)))</f>
        <v>0</v>
      </c>
      <c r="F2179" s="8" t="str">
        <f>IF(OR(A2179="",E2179=0),"",IF(data_in!C2179="NULL","",ROUND(data_in!C2179-data_in!B2179,0)))</f>
        <v/>
      </c>
      <c r="G2179" s="8" t="str">
        <f>IF(OR(A2179="",E2179=0),"",IF(data_in!C2179="NULL","",IF(D2179="",ROUND(data_in!D2179-data_in!B2179,0),MIN(D2179,ROUND(data_in!D2179-data_in!B2179,0)))))</f>
        <v/>
      </c>
      <c r="H2179" s="8" t="str">
        <f>IF(A2179="","",IF(data_in!M2179="United States","United States",IF(data_in!M2179="Canada","Canada",IF(data_in!M2179="United Kingdom","United Kingdom","Other Country"))))</f>
        <v>United States</v>
      </c>
      <c r="I2179" s="8" t="str">
        <f>IF(A2179="","",IF(data_in!K2179="Unknown","Unknown",IF(data_in!K2179&lt;=10,"Very Small",IF(data_in!K2179&lt;=100,"Small",IF(data_in!K2179&lt;=500,"Medium",IF(data_in!K2179&gt;500,"Large","Error"))))))</f>
        <v>Medium</v>
      </c>
      <c r="J2179" s="8" t="str">
        <f>IF(C2179=1,TEXT(data_in!E2179,"mm-yyyy"),"")</f>
        <v/>
      </c>
      <c r="K2179" s="8" t="str">
        <f>IF(A2179="","",IF(data_in!I2179="Website","Website",IF(data_in!I2179="Paid Search","Paid Search",IF(data_in!I2179="Slack","Slack","Other Channel"))))</f>
        <v>Paid Search</v>
      </c>
      <c r="L2179" s="10">
        <f>IF(A2179="","",ROUND(N$3-data_in!B2179,0))</f>
        <v>130</v>
      </c>
    </row>
    <row r="2180" spans="1:12">
      <c r="A2180" s="8" t="str">
        <f>IF(data_in!A2180="","",data_in!A2180)</f>
        <v>a755a081-2492-49f4-877f-ab7137f69b40</v>
      </c>
      <c r="B2180" s="12">
        <f>IF(A2180="","",data_in!B2180)</f>
        <v>43853.415613425925</v>
      </c>
      <c r="C2180" s="8">
        <f>IF(A2180="","",IF(data_in!E2180="NULL",0,1))</f>
        <v>0</v>
      </c>
      <c r="D2180" s="8" t="str">
        <f>IF(A2180="","",IF(data_in!E2180="NULL","",ROUND(data_in!E2180-data_in!B2180,0)))</f>
        <v/>
      </c>
      <c r="E2180" s="8">
        <f>IF(A2180="","",IF(data_in!C2180="NULL",0,IF(data_in!C2180&gt;data_in!E2180,0,1)))</f>
        <v>1</v>
      </c>
      <c r="F2180" s="8">
        <f>IF(OR(A2180="",E2180=0),"",IF(data_in!C2180="NULL","",ROUND(data_in!C2180-data_in!B2180,0)))</f>
        <v>6</v>
      </c>
      <c r="G2180" s="8">
        <f>IF(OR(A2180="",E2180=0),"",IF(data_in!C2180="NULL","",IF(D2180="",ROUND(data_in!D2180-data_in!B2180,0),MIN(D2180,ROUND(data_in!D2180-data_in!B2180,0)))))</f>
        <v>36</v>
      </c>
      <c r="H2180" s="8" t="str">
        <f>IF(A2180="","",IF(data_in!M2180="United States","United States",IF(data_in!M2180="Canada","Canada",IF(data_in!M2180="United Kingdom","United Kingdom","Other Country"))))</f>
        <v>Other Country</v>
      </c>
      <c r="I2180" s="8" t="str">
        <f>IF(A2180="","",IF(data_in!K2180="Unknown","Unknown",IF(data_in!K2180&lt;=10,"Very Small",IF(data_in!K2180&lt;=100,"Small",IF(data_in!K2180&lt;=500,"Medium",IF(data_in!K2180&gt;500,"Large","Error"))))))</f>
        <v>Medium</v>
      </c>
      <c r="J2180" s="8" t="str">
        <f>IF(C2180=1,TEXT(data_in!E2180,"mm-yyyy"),"")</f>
        <v/>
      </c>
      <c r="K2180" s="8" t="str">
        <f>IF(A2180="","",IF(data_in!I2180="Website","Website",IF(data_in!I2180="Paid Search","Paid Search",IF(data_in!I2180="Slack","Slack","Other Channel"))))</f>
        <v>Website</v>
      </c>
      <c r="L2180" s="10">
        <f>IF(A2180="","",ROUND(N$3-data_in!B2180,0))</f>
        <v>130</v>
      </c>
    </row>
    <row r="2181" spans="1:12">
      <c r="A2181" s="8" t="str">
        <f>IF(data_in!A2181="","",data_in!A2181)</f>
        <v>d11ea819-6937-4870-92f7-b24baecb0eff</v>
      </c>
      <c r="B2181" s="12">
        <f>IF(A2181="","",data_in!B2181)</f>
        <v>43852.647187499999</v>
      </c>
      <c r="C2181" s="8">
        <f>IF(A2181="","",IF(data_in!E2181="NULL",0,1))</f>
        <v>0</v>
      </c>
      <c r="D2181" s="8" t="str">
        <f>IF(A2181="","",IF(data_in!E2181="NULL","",ROUND(data_in!E2181-data_in!B2181,0)))</f>
        <v/>
      </c>
      <c r="E2181" s="8">
        <f>IF(A2181="","",IF(data_in!C2181="NULL",0,IF(data_in!C2181&gt;data_in!E2181,0,1)))</f>
        <v>0</v>
      </c>
      <c r="F2181" s="8" t="str">
        <f>IF(OR(A2181="",E2181=0),"",IF(data_in!C2181="NULL","",ROUND(data_in!C2181-data_in!B2181,0)))</f>
        <v/>
      </c>
      <c r="G2181" s="8" t="str">
        <f>IF(OR(A2181="",E2181=0),"",IF(data_in!C2181="NULL","",IF(D2181="",ROUND(data_in!D2181-data_in!B2181,0),MIN(D2181,ROUND(data_in!D2181-data_in!B2181,0)))))</f>
        <v/>
      </c>
      <c r="H2181" s="8" t="str">
        <f>IF(A2181="","",IF(data_in!M2181="United States","United States",IF(data_in!M2181="Canada","Canada",IF(data_in!M2181="United Kingdom","United Kingdom","Other Country"))))</f>
        <v>United States</v>
      </c>
      <c r="I2181" s="8" t="str">
        <f>IF(A2181="","",IF(data_in!K2181="Unknown","Unknown",IF(data_in!K2181&lt;=10,"Very Small",IF(data_in!K2181&lt;=100,"Small",IF(data_in!K2181&lt;=500,"Medium",IF(data_in!K2181&gt;500,"Large","Error"))))))</f>
        <v>Medium</v>
      </c>
      <c r="J2181" s="8" t="str">
        <f>IF(C2181=1,TEXT(data_in!E2181,"mm-yyyy"),"")</f>
        <v/>
      </c>
      <c r="K2181" s="8" t="str">
        <f>IF(A2181="","",IF(data_in!I2181="Website","Website",IF(data_in!I2181="Paid Search","Paid Search",IF(data_in!I2181="Slack","Slack","Other Channel"))))</f>
        <v>Website</v>
      </c>
      <c r="L2181" s="10">
        <f>IF(A2181="","",ROUND(N$3-data_in!B2181,0))</f>
        <v>130</v>
      </c>
    </row>
    <row r="2182" spans="1:12">
      <c r="A2182" s="8" t="str">
        <f>IF(data_in!A2182="","",data_in!A2182)</f>
        <v>985c8a46-3ede-4cc8-8bad-c6bc42a5735f</v>
      </c>
      <c r="B2182" s="12">
        <f>IF(A2182="","",data_in!B2182)</f>
        <v>43852.652013888888</v>
      </c>
      <c r="C2182" s="8">
        <f>IF(A2182="","",IF(data_in!E2182="NULL",0,1))</f>
        <v>0</v>
      </c>
      <c r="D2182" s="8" t="str">
        <f>IF(A2182="","",IF(data_in!E2182="NULL","",ROUND(data_in!E2182-data_in!B2182,0)))</f>
        <v/>
      </c>
      <c r="E2182" s="8">
        <f>IF(A2182="","",IF(data_in!C2182="NULL",0,IF(data_in!C2182&gt;data_in!E2182,0,1)))</f>
        <v>0</v>
      </c>
      <c r="F2182" s="8" t="str">
        <f>IF(OR(A2182="",E2182=0),"",IF(data_in!C2182="NULL","",ROUND(data_in!C2182-data_in!B2182,0)))</f>
        <v/>
      </c>
      <c r="G2182" s="8" t="str">
        <f>IF(OR(A2182="",E2182=0),"",IF(data_in!C2182="NULL","",IF(D2182="",ROUND(data_in!D2182-data_in!B2182,0),MIN(D2182,ROUND(data_in!D2182-data_in!B2182,0)))))</f>
        <v/>
      </c>
      <c r="H2182" s="8" t="str">
        <f>IF(A2182="","",IF(data_in!M2182="United States","United States",IF(data_in!M2182="Canada","Canada",IF(data_in!M2182="United Kingdom","United Kingdom","Other Country"))))</f>
        <v>United States</v>
      </c>
      <c r="I2182" s="8" t="str">
        <f>IF(A2182="","",IF(data_in!K2182="Unknown","Unknown",IF(data_in!K2182&lt;=10,"Very Small",IF(data_in!K2182&lt;=100,"Small",IF(data_in!K2182&lt;=500,"Medium",IF(data_in!K2182&gt;500,"Large","Error"))))))</f>
        <v>Small</v>
      </c>
      <c r="J2182" s="8" t="str">
        <f>IF(C2182=1,TEXT(data_in!E2182,"mm-yyyy"),"")</f>
        <v/>
      </c>
      <c r="K2182" s="8" t="str">
        <f>IF(A2182="","",IF(data_in!I2182="Website","Website",IF(data_in!I2182="Paid Search","Paid Search",IF(data_in!I2182="Slack","Slack","Other Channel"))))</f>
        <v>Paid Search</v>
      </c>
      <c r="L2182" s="10">
        <f>IF(A2182="","",ROUND(N$3-data_in!B2182,0))</f>
        <v>130</v>
      </c>
    </row>
    <row r="2183" spans="1:12">
      <c r="A2183" s="8" t="str">
        <f>IF(data_in!A2183="","",data_in!A2183)</f>
        <v>1a747db7-8d0a-4b87-b642-000f3abe9576</v>
      </c>
      <c r="B2183" s="12">
        <f>IF(A2183="","",data_in!B2183)</f>
        <v>43852.64738425926</v>
      </c>
      <c r="C2183" s="8">
        <f>IF(A2183="","",IF(data_in!E2183="NULL",0,1))</f>
        <v>0</v>
      </c>
      <c r="D2183" s="8" t="str">
        <f>IF(A2183="","",IF(data_in!E2183="NULL","",ROUND(data_in!E2183-data_in!B2183,0)))</f>
        <v/>
      </c>
      <c r="E2183" s="8">
        <f>IF(A2183="","",IF(data_in!C2183="NULL",0,IF(data_in!C2183&gt;data_in!E2183,0,1)))</f>
        <v>1</v>
      </c>
      <c r="F2183" s="8">
        <f>IF(OR(A2183="",E2183=0),"",IF(data_in!C2183="NULL","",ROUND(data_in!C2183-data_in!B2183,0)))</f>
        <v>0</v>
      </c>
      <c r="G2183" s="8">
        <f>IF(OR(A2183="",E2183=0),"",IF(data_in!C2183="NULL","",IF(D2183="",ROUND(data_in!D2183-data_in!B2183,0),MIN(D2183,ROUND(data_in!D2183-data_in!B2183,0)))))</f>
        <v>30</v>
      </c>
      <c r="H2183" s="8" t="str">
        <f>IF(A2183="","",IF(data_in!M2183="United States","United States",IF(data_in!M2183="Canada","Canada",IF(data_in!M2183="United Kingdom","United Kingdom","Other Country"))))</f>
        <v>United States</v>
      </c>
      <c r="I2183" s="8" t="str">
        <f>IF(A2183="","",IF(data_in!K2183="Unknown","Unknown",IF(data_in!K2183&lt;=10,"Very Small",IF(data_in!K2183&lt;=100,"Small",IF(data_in!K2183&lt;=500,"Medium",IF(data_in!K2183&gt;500,"Large","Error"))))))</f>
        <v>Very Small</v>
      </c>
      <c r="J2183" s="8" t="str">
        <f>IF(C2183=1,TEXT(data_in!E2183,"mm-yyyy"),"")</f>
        <v/>
      </c>
      <c r="K2183" s="8" t="str">
        <f>IF(A2183="","",IF(data_in!I2183="Website","Website",IF(data_in!I2183="Paid Search","Paid Search",IF(data_in!I2183="Slack","Slack","Other Channel"))))</f>
        <v>Website</v>
      </c>
      <c r="L2183" s="10">
        <f>IF(A2183="","",ROUND(N$3-data_in!B2183,0))</f>
        <v>130</v>
      </c>
    </row>
    <row r="2184" spans="1:12">
      <c r="A2184" s="8" t="str">
        <f>IF(data_in!A2184="","",data_in!A2184)</f>
        <v>c09ba438-062a-4ad2-99c5-c019416f4b79</v>
      </c>
      <c r="B2184" s="12">
        <f>IF(A2184="","",data_in!B2184)</f>
        <v>43852.65</v>
      </c>
      <c r="C2184" s="8">
        <f>IF(A2184="","",IF(data_in!E2184="NULL",0,1))</f>
        <v>0</v>
      </c>
      <c r="D2184" s="8" t="str">
        <f>IF(A2184="","",IF(data_in!E2184="NULL","",ROUND(data_in!E2184-data_in!B2184,0)))</f>
        <v/>
      </c>
      <c r="E2184" s="8">
        <f>IF(A2184="","",IF(data_in!C2184="NULL",0,IF(data_in!C2184&gt;data_in!E2184,0,1)))</f>
        <v>0</v>
      </c>
      <c r="F2184" s="8" t="str">
        <f>IF(OR(A2184="",E2184=0),"",IF(data_in!C2184="NULL","",ROUND(data_in!C2184-data_in!B2184,0)))</f>
        <v/>
      </c>
      <c r="G2184" s="8" t="str">
        <f>IF(OR(A2184="",E2184=0),"",IF(data_in!C2184="NULL","",IF(D2184="",ROUND(data_in!D2184-data_in!B2184,0),MIN(D2184,ROUND(data_in!D2184-data_in!B2184,0)))))</f>
        <v/>
      </c>
      <c r="H2184" s="8" t="str">
        <f>IF(A2184="","",IF(data_in!M2184="United States","United States",IF(data_in!M2184="Canada","Canada",IF(data_in!M2184="United Kingdom","United Kingdom","Other Country"))))</f>
        <v>United States</v>
      </c>
      <c r="I2184" s="8" t="str">
        <f>IF(A2184="","",IF(data_in!K2184="Unknown","Unknown",IF(data_in!K2184&lt;=10,"Very Small",IF(data_in!K2184&lt;=100,"Small",IF(data_in!K2184&lt;=500,"Medium",IF(data_in!K2184&gt;500,"Large","Error"))))))</f>
        <v>Very Small</v>
      </c>
      <c r="J2184" s="8" t="str">
        <f>IF(C2184=1,TEXT(data_in!E2184,"mm-yyyy"),"")</f>
        <v/>
      </c>
      <c r="K2184" s="8" t="str">
        <f>IF(A2184="","",IF(data_in!I2184="Website","Website",IF(data_in!I2184="Paid Search","Paid Search",IF(data_in!I2184="Slack","Slack","Other Channel"))))</f>
        <v>Website</v>
      </c>
      <c r="L2184" s="10">
        <f>IF(A2184="","",ROUND(N$3-data_in!B2184,0))</f>
        <v>130</v>
      </c>
    </row>
    <row r="2185" spans="1:12">
      <c r="A2185" s="8" t="str">
        <f>IF(data_in!A2185="","",data_in!A2185)</f>
        <v>a567eb73-50c4-4a2c-a246-49394c80f68d</v>
      </c>
      <c r="B2185" s="12">
        <f>IF(A2185="","",data_in!B2185)</f>
        <v>43852.71601851852</v>
      </c>
      <c r="C2185" s="8">
        <f>IF(A2185="","",IF(data_in!E2185="NULL",0,1))</f>
        <v>0</v>
      </c>
      <c r="D2185" s="8" t="str">
        <f>IF(A2185="","",IF(data_in!E2185="NULL","",ROUND(data_in!E2185-data_in!B2185,0)))</f>
        <v/>
      </c>
      <c r="E2185" s="8">
        <f>IF(A2185="","",IF(data_in!C2185="NULL",0,IF(data_in!C2185&gt;data_in!E2185,0,1)))</f>
        <v>0</v>
      </c>
      <c r="F2185" s="8" t="str">
        <f>IF(OR(A2185="",E2185=0),"",IF(data_in!C2185="NULL","",ROUND(data_in!C2185-data_in!B2185,0)))</f>
        <v/>
      </c>
      <c r="G2185" s="8" t="str">
        <f>IF(OR(A2185="",E2185=0),"",IF(data_in!C2185="NULL","",IF(D2185="",ROUND(data_in!D2185-data_in!B2185,0),MIN(D2185,ROUND(data_in!D2185-data_in!B2185,0)))))</f>
        <v/>
      </c>
      <c r="H2185" s="8" t="str">
        <f>IF(A2185="","",IF(data_in!M2185="United States","United States",IF(data_in!M2185="Canada","Canada",IF(data_in!M2185="United Kingdom","United Kingdom","Other Country"))))</f>
        <v>United States</v>
      </c>
      <c r="I2185" s="8" t="str">
        <f>IF(A2185="","",IF(data_in!K2185="Unknown","Unknown",IF(data_in!K2185&lt;=10,"Very Small",IF(data_in!K2185&lt;=100,"Small",IF(data_in!K2185&lt;=500,"Medium",IF(data_in!K2185&gt;500,"Large","Error"))))))</f>
        <v>Small</v>
      </c>
      <c r="J2185" s="8" t="str">
        <f>IF(C2185=1,TEXT(data_in!E2185,"mm-yyyy"),"")</f>
        <v/>
      </c>
      <c r="K2185" s="8" t="str">
        <f>IF(A2185="","",IF(data_in!I2185="Website","Website",IF(data_in!I2185="Paid Search","Paid Search",IF(data_in!I2185="Slack","Slack","Other Channel"))))</f>
        <v>Paid Search</v>
      </c>
      <c r="L2185" s="10">
        <f>IF(A2185="","",ROUND(N$3-data_in!B2185,0))</f>
        <v>130</v>
      </c>
    </row>
    <row r="2186" spans="1:12">
      <c r="A2186" s="8" t="str">
        <f>IF(data_in!A2186="","",data_in!A2186)</f>
        <v>bd4524f5-65ee-4436-bf1b-a72136cf8f84</v>
      </c>
      <c r="B2186" s="12">
        <f>IF(A2186="","",data_in!B2186)</f>
        <v>43852.672199074077</v>
      </c>
      <c r="C2186" s="8">
        <f>IF(A2186="","",IF(data_in!E2186="NULL",0,1))</f>
        <v>0</v>
      </c>
      <c r="D2186" s="8" t="str">
        <f>IF(A2186="","",IF(data_in!E2186="NULL","",ROUND(data_in!E2186-data_in!B2186,0)))</f>
        <v/>
      </c>
      <c r="E2186" s="8">
        <f>IF(A2186="","",IF(data_in!C2186="NULL",0,IF(data_in!C2186&gt;data_in!E2186,0,1)))</f>
        <v>0</v>
      </c>
      <c r="F2186" s="8" t="str">
        <f>IF(OR(A2186="",E2186=0),"",IF(data_in!C2186="NULL","",ROUND(data_in!C2186-data_in!B2186,0)))</f>
        <v/>
      </c>
      <c r="G2186" s="8" t="str">
        <f>IF(OR(A2186="",E2186=0),"",IF(data_in!C2186="NULL","",IF(D2186="",ROUND(data_in!D2186-data_in!B2186,0),MIN(D2186,ROUND(data_in!D2186-data_in!B2186,0)))))</f>
        <v/>
      </c>
      <c r="H2186" s="8" t="str">
        <f>IF(A2186="","",IF(data_in!M2186="United States","United States",IF(data_in!M2186="Canada","Canada",IF(data_in!M2186="United Kingdom","United Kingdom","Other Country"))))</f>
        <v>United States</v>
      </c>
      <c r="I2186" s="8" t="str">
        <f>IF(A2186="","",IF(data_in!K2186="Unknown","Unknown",IF(data_in!K2186&lt;=10,"Very Small",IF(data_in!K2186&lt;=100,"Small",IF(data_in!K2186&lt;=500,"Medium",IF(data_in!K2186&gt;500,"Large","Error"))))))</f>
        <v>Medium</v>
      </c>
      <c r="J2186" s="8" t="str">
        <f>IF(C2186=1,TEXT(data_in!E2186,"mm-yyyy"),"")</f>
        <v/>
      </c>
      <c r="K2186" s="8" t="str">
        <f>IF(A2186="","",IF(data_in!I2186="Website","Website",IF(data_in!I2186="Paid Search","Paid Search",IF(data_in!I2186="Slack","Slack","Other Channel"))))</f>
        <v>Paid Search</v>
      </c>
      <c r="L2186" s="10">
        <f>IF(A2186="","",ROUND(N$3-data_in!B2186,0))</f>
        <v>130</v>
      </c>
    </row>
    <row r="2187" spans="1:12">
      <c r="A2187" s="8" t="str">
        <f>IF(data_in!A2187="","",data_in!A2187)</f>
        <v>d105e268-cccc-4262-9299-5b97207fb69e</v>
      </c>
      <c r="B2187" s="12">
        <f>IF(A2187="","",data_in!B2187)</f>
        <v>43852.694212962961</v>
      </c>
      <c r="C2187" s="8">
        <f>IF(A2187="","",IF(data_in!E2187="NULL",0,1))</f>
        <v>0</v>
      </c>
      <c r="D2187" s="8" t="str">
        <f>IF(A2187="","",IF(data_in!E2187="NULL","",ROUND(data_in!E2187-data_in!B2187,0)))</f>
        <v/>
      </c>
      <c r="E2187" s="8">
        <f>IF(A2187="","",IF(data_in!C2187="NULL",0,IF(data_in!C2187&gt;data_in!E2187,0,1)))</f>
        <v>1</v>
      </c>
      <c r="F2187" s="8">
        <f>IF(OR(A2187="",E2187=0),"",IF(data_in!C2187="NULL","",ROUND(data_in!C2187-data_in!B2187,0)))</f>
        <v>9</v>
      </c>
      <c r="G2187" s="8">
        <f>IF(OR(A2187="",E2187=0),"",IF(data_in!C2187="NULL","",IF(D2187="",ROUND(data_in!D2187-data_in!B2187,0),MIN(D2187,ROUND(data_in!D2187-data_in!B2187,0)))))</f>
        <v>39</v>
      </c>
      <c r="H2187" s="8" t="str">
        <f>IF(A2187="","",IF(data_in!M2187="United States","United States",IF(data_in!M2187="Canada","Canada",IF(data_in!M2187="United Kingdom","United Kingdom","Other Country"))))</f>
        <v>Canada</v>
      </c>
      <c r="I2187" s="8" t="str">
        <f>IF(A2187="","",IF(data_in!K2187="Unknown","Unknown",IF(data_in!K2187&lt;=10,"Very Small",IF(data_in!K2187&lt;=100,"Small",IF(data_in!K2187&lt;=500,"Medium",IF(data_in!K2187&gt;500,"Large","Error"))))))</f>
        <v>Medium</v>
      </c>
      <c r="J2187" s="8" t="str">
        <f>IF(C2187=1,TEXT(data_in!E2187,"mm-yyyy"),"")</f>
        <v/>
      </c>
      <c r="K2187" s="8" t="str">
        <f>IF(A2187="","",IF(data_in!I2187="Website","Website",IF(data_in!I2187="Paid Search","Paid Search",IF(data_in!I2187="Slack","Slack","Other Channel"))))</f>
        <v>Paid Search</v>
      </c>
      <c r="L2187" s="10">
        <f>IF(A2187="","",ROUND(N$3-data_in!B2187,0))</f>
        <v>130</v>
      </c>
    </row>
    <row r="2188" spans="1:12">
      <c r="A2188" s="8" t="str">
        <f>IF(data_in!A2188="","",data_in!A2188)</f>
        <v>013c03e5-e056-413e-bf0e-cb2a51ef8a1c</v>
      </c>
      <c r="B2188" s="12">
        <f>IF(A2188="","",data_in!B2188)</f>
        <v>43852.683935185189</v>
      </c>
      <c r="C2188" s="8">
        <f>IF(A2188="","",IF(data_in!E2188="NULL",0,1))</f>
        <v>0</v>
      </c>
      <c r="D2188" s="8" t="str">
        <f>IF(A2188="","",IF(data_in!E2188="NULL","",ROUND(data_in!E2188-data_in!B2188,0)))</f>
        <v/>
      </c>
      <c r="E2188" s="8">
        <f>IF(A2188="","",IF(data_in!C2188="NULL",0,IF(data_in!C2188&gt;data_in!E2188,0,1)))</f>
        <v>0</v>
      </c>
      <c r="F2188" s="8" t="str">
        <f>IF(OR(A2188="",E2188=0),"",IF(data_in!C2188="NULL","",ROUND(data_in!C2188-data_in!B2188,0)))</f>
        <v/>
      </c>
      <c r="G2188" s="8" t="str">
        <f>IF(OR(A2188="",E2188=0),"",IF(data_in!C2188="NULL","",IF(D2188="",ROUND(data_in!D2188-data_in!B2188,0),MIN(D2188,ROUND(data_in!D2188-data_in!B2188,0)))))</f>
        <v/>
      </c>
      <c r="H2188" s="8" t="str">
        <f>IF(A2188="","",IF(data_in!M2188="United States","United States",IF(data_in!M2188="Canada","Canada",IF(data_in!M2188="United Kingdom","United Kingdom","Other Country"))))</f>
        <v>Other Country</v>
      </c>
      <c r="I2188" s="8" t="str">
        <f>IF(A2188="","",IF(data_in!K2188="Unknown","Unknown",IF(data_in!K2188&lt;=10,"Very Small",IF(data_in!K2188&lt;=100,"Small",IF(data_in!K2188&lt;=500,"Medium",IF(data_in!K2188&gt;500,"Large","Error"))))))</f>
        <v>Very Small</v>
      </c>
      <c r="J2188" s="8" t="str">
        <f>IF(C2188=1,TEXT(data_in!E2188,"mm-yyyy"),"")</f>
        <v/>
      </c>
      <c r="K2188" s="8" t="str">
        <f>IF(A2188="","",IF(data_in!I2188="Website","Website",IF(data_in!I2188="Paid Search","Paid Search",IF(data_in!I2188="Slack","Slack","Other Channel"))))</f>
        <v>Website</v>
      </c>
      <c r="L2188" s="10">
        <f>IF(A2188="","",ROUND(N$3-data_in!B2188,0))</f>
        <v>130</v>
      </c>
    </row>
    <row r="2189" spans="1:12">
      <c r="A2189" s="8" t="str">
        <f>IF(data_in!A2189="","",data_in!A2189)</f>
        <v>170cc955-15ed-4a58-bc08-f34ebe3ef317</v>
      </c>
      <c r="B2189" s="12">
        <f>IF(A2189="","",data_in!B2189)</f>
        <v>43852.785567129627</v>
      </c>
      <c r="C2189" s="8">
        <f>IF(A2189="","",IF(data_in!E2189="NULL",0,1))</f>
        <v>0</v>
      </c>
      <c r="D2189" s="8" t="str">
        <f>IF(A2189="","",IF(data_in!E2189="NULL","",ROUND(data_in!E2189-data_in!B2189,0)))</f>
        <v/>
      </c>
      <c r="E2189" s="8">
        <f>IF(A2189="","",IF(data_in!C2189="NULL",0,IF(data_in!C2189&gt;data_in!E2189,0,1)))</f>
        <v>0</v>
      </c>
      <c r="F2189" s="8" t="str">
        <f>IF(OR(A2189="",E2189=0),"",IF(data_in!C2189="NULL","",ROUND(data_in!C2189-data_in!B2189,0)))</f>
        <v/>
      </c>
      <c r="G2189" s="8" t="str">
        <f>IF(OR(A2189="",E2189=0),"",IF(data_in!C2189="NULL","",IF(D2189="",ROUND(data_in!D2189-data_in!B2189,0),MIN(D2189,ROUND(data_in!D2189-data_in!B2189,0)))))</f>
        <v/>
      </c>
      <c r="H2189" s="8" t="str">
        <f>IF(A2189="","",IF(data_in!M2189="United States","United States",IF(data_in!M2189="Canada","Canada",IF(data_in!M2189="United Kingdom","United Kingdom","Other Country"))))</f>
        <v>United States</v>
      </c>
      <c r="I2189" s="8" t="str">
        <f>IF(A2189="","",IF(data_in!K2189="Unknown","Unknown",IF(data_in!K2189&lt;=10,"Very Small",IF(data_in!K2189&lt;=100,"Small",IF(data_in!K2189&lt;=500,"Medium",IF(data_in!K2189&gt;500,"Large","Error"))))))</f>
        <v>Very Small</v>
      </c>
      <c r="J2189" s="8" t="str">
        <f>IF(C2189=1,TEXT(data_in!E2189,"mm-yyyy"),"")</f>
        <v/>
      </c>
      <c r="K2189" s="8" t="str">
        <f>IF(A2189="","",IF(data_in!I2189="Website","Website",IF(data_in!I2189="Paid Search","Paid Search",IF(data_in!I2189="Slack","Slack","Other Channel"))))</f>
        <v>Paid Search</v>
      </c>
      <c r="L2189" s="10">
        <f>IF(A2189="","",ROUND(N$3-data_in!B2189,0))</f>
        <v>130</v>
      </c>
    </row>
    <row r="2190" spans="1:12">
      <c r="A2190" s="8" t="str">
        <f>IF(data_in!A2190="","",data_in!A2190)</f>
        <v>5072521d-6f72-44f0-8e74-0ce1b78d23f3</v>
      </c>
      <c r="B2190" s="12">
        <f>IF(A2190="","",data_in!B2190)</f>
        <v>43852.84847222222</v>
      </c>
      <c r="C2190" s="8">
        <f>IF(A2190="","",IF(data_in!E2190="NULL",0,1))</f>
        <v>0</v>
      </c>
      <c r="D2190" s="8" t="str">
        <f>IF(A2190="","",IF(data_in!E2190="NULL","",ROUND(data_in!E2190-data_in!B2190,0)))</f>
        <v/>
      </c>
      <c r="E2190" s="8">
        <f>IF(A2190="","",IF(data_in!C2190="NULL",0,IF(data_in!C2190&gt;data_in!E2190,0,1)))</f>
        <v>0</v>
      </c>
      <c r="F2190" s="8" t="str">
        <f>IF(OR(A2190="",E2190=0),"",IF(data_in!C2190="NULL","",ROUND(data_in!C2190-data_in!B2190,0)))</f>
        <v/>
      </c>
      <c r="G2190" s="8" t="str">
        <f>IF(OR(A2190="",E2190=0),"",IF(data_in!C2190="NULL","",IF(D2190="",ROUND(data_in!D2190-data_in!B2190,0),MIN(D2190,ROUND(data_in!D2190-data_in!B2190,0)))))</f>
        <v/>
      </c>
      <c r="H2190" s="8" t="str">
        <f>IF(A2190="","",IF(data_in!M2190="United States","United States",IF(data_in!M2190="Canada","Canada",IF(data_in!M2190="United Kingdom","United Kingdom","Other Country"))))</f>
        <v>United Kingdom</v>
      </c>
      <c r="I2190" s="8" t="str">
        <f>IF(A2190="","",IF(data_in!K2190="Unknown","Unknown",IF(data_in!K2190&lt;=10,"Very Small",IF(data_in!K2190&lt;=100,"Small",IF(data_in!K2190&lt;=500,"Medium",IF(data_in!K2190&gt;500,"Large","Error"))))))</f>
        <v>Medium</v>
      </c>
      <c r="J2190" s="8" t="str">
        <f>IF(C2190=1,TEXT(data_in!E2190,"mm-yyyy"),"")</f>
        <v/>
      </c>
      <c r="K2190" s="8" t="str">
        <f>IF(A2190="","",IF(data_in!I2190="Website","Website",IF(data_in!I2190="Paid Search","Paid Search",IF(data_in!I2190="Slack","Slack","Other Channel"))))</f>
        <v>Paid Search</v>
      </c>
      <c r="L2190" s="10">
        <f>IF(A2190="","",ROUND(N$3-data_in!B2190,0))</f>
        <v>130</v>
      </c>
    </row>
    <row r="2191" spans="1:12">
      <c r="A2191" s="8" t="str">
        <f>IF(data_in!A2191="","",data_in!A2191)</f>
        <v>1fb9bc03-ba77-4489-849f-a0cebee49ff4</v>
      </c>
      <c r="B2191" s="12">
        <f>IF(A2191="","",data_in!B2191)</f>
        <v>43871.598923611113</v>
      </c>
      <c r="C2191" s="8">
        <f>IF(A2191="","",IF(data_in!E2191="NULL",0,1))</f>
        <v>0</v>
      </c>
      <c r="D2191" s="8" t="str">
        <f>IF(A2191="","",IF(data_in!E2191="NULL","",ROUND(data_in!E2191-data_in!B2191,0)))</f>
        <v/>
      </c>
      <c r="E2191" s="8">
        <f>IF(A2191="","",IF(data_in!C2191="NULL",0,IF(data_in!C2191&gt;data_in!E2191,0,1)))</f>
        <v>0</v>
      </c>
      <c r="F2191" s="8" t="str">
        <f>IF(OR(A2191="",E2191=0),"",IF(data_in!C2191="NULL","",ROUND(data_in!C2191-data_in!B2191,0)))</f>
        <v/>
      </c>
      <c r="G2191" s="8" t="str">
        <f>IF(OR(A2191="",E2191=0),"",IF(data_in!C2191="NULL","",IF(D2191="",ROUND(data_in!D2191-data_in!B2191,0),MIN(D2191,ROUND(data_in!D2191-data_in!B2191,0)))))</f>
        <v/>
      </c>
      <c r="H2191" s="8" t="str">
        <f>IF(A2191="","",IF(data_in!M2191="United States","United States",IF(data_in!M2191="Canada","Canada",IF(data_in!M2191="United Kingdom","United Kingdom","Other Country"))))</f>
        <v>Canada</v>
      </c>
      <c r="I2191" s="8" t="str">
        <f>IF(A2191="","",IF(data_in!K2191="Unknown","Unknown",IF(data_in!K2191&lt;=10,"Very Small",IF(data_in!K2191&lt;=100,"Small",IF(data_in!K2191&lt;=500,"Medium",IF(data_in!K2191&gt;500,"Large","Error"))))))</f>
        <v>Medium</v>
      </c>
      <c r="J2191" s="8" t="str">
        <f>IF(C2191=1,TEXT(data_in!E2191,"mm-yyyy"),"")</f>
        <v/>
      </c>
      <c r="K2191" s="8" t="str">
        <f>IF(A2191="","",IF(data_in!I2191="Website","Website",IF(data_in!I2191="Paid Search","Paid Search",IF(data_in!I2191="Slack","Slack","Other Channel"))))</f>
        <v>Paid Search</v>
      </c>
      <c r="L2191" s="10">
        <f>IF(A2191="","",ROUND(N$3-data_in!B2191,0))</f>
        <v>111</v>
      </c>
    </row>
    <row r="2192" spans="1:12">
      <c r="A2192" s="8" t="str">
        <f>IF(data_in!A2192="","",data_in!A2192)</f>
        <v>9a6a40e1-e0dd-44c1-a9c6-608b32cd373c</v>
      </c>
      <c r="B2192" s="12">
        <f>IF(A2192="","",data_in!B2192)</f>
        <v>43852.848449074074</v>
      </c>
      <c r="C2192" s="8">
        <f>IF(A2192="","",IF(data_in!E2192="NULL",0,1))</f>
        <v>0</v>
      </c>
      <c r="D2192" s="8" t="str">
        <f>IF(A2192="","",IF(data_in!E2192="NULL","",ROUND(data_in!E2192-data_in!B2192,0)))</f>
        <v/>
      </c>
      <c r="E2192" s="8">
        <f>IF(A2192="","",IF(data_in!C2192="NULL",0,IF(data_in!C2192&gt;data_in!E2192,0,1)))</f>
        <v>0</v>
      </c>
      <c r="F2192" s="8" t="str">
        <f>IF(OR(A2192="",E2192=0),"",IF(data_in!C2192="NULL","",ROUND(data_in!C2192-data_in!B2192,0)))</f>
        <v/>
      </c>
      <c r="G2192" s="8" t="str">
        <f>IF(OR(A2192="",E2192=0),"",IF(data_in!C2192="NULL","",IF(D2192="",ROUND(data_in!D2192-data_in!B2192,0),MIN(D2192,ROUND(data_in!D2192-data_in!B2192,0)))))</f>
        <v/>
      </c>
      <c r="H2192" s="8" t="str">
        <f>IF(A2192="","",IF(data_in!M2192="United States","United States",IF(data_in!M2192="Canada","Canada",IF(data_in!M2192="United Kingdom","United Kingdom","Other Country"))))</f>
        <v>United States</v>
      </c>
      <c r="I2192" s="8" t="str">
        <f>IF(A2192="","",IF(data_in!K2192="Unknown","Unknown",IF(data_in!K2192&lt;=10,"Very Small",IF(data_in!K2192&lt;=100,"Small",IF(data_in!K2192&lt;=500,"Medium",IF(data_in!K2192&gt;500,"Large","Error"))))))</f>
        <v>Small</v>
      </c>
      <c r="J2192" s="8" t="str">
        <f>IF(C2192=1,TEXT(data_in!E2192,"mm-yyyy"),"")</f>
        <v/>
      </c>
      <c r="K2192" s="8" t="str">
        <f>IF(A2192="","",IF(data_in!I2192="Website","Website",IF(data_in!I2192="Paid Search","Paid Search",IF(data_in!I2192="Slack","Slack","Other Channel"))))</f>
        <v>Website</v>
      </c>
      <c r="L2192" s="10">
        <f>IF(A2192="","",ROUND(N$3-data_in!B2192,0))</f>
        <v>130</v>
      </c>
    </row>
    <row r="2193" spans="1:12">
      <c r="A2193" s="8" t="str">
        <f>IF(data_in!A2193="","",data_in!A2193)</f>
        <v>2915ee71-462f-446b-ae86-7a5fba339497</v>
      </c>
      <c r="B2193" s="12">
        <f>IF(A2193="","",data_in!B2193)</f>
        <v>43938.593356481484</v>
      </c>
      <c r="C2193" s="8">
        <f>IF(A2193="","",IF(data_in!E2193="NULL",0,1))</f>
        <v>0</v>
      </c>
      <c r="D2193" s="8" t="str">
        <f>IF(A2193="","",IF(data_in!E2193="NULL","",ROUND(data_in!E2193-data_in!B2193,0)))</f>
        <v/>
      </c>
      <c r="E2193" s="8">
        <f>IF(A2193="","",IF(data_in!C2193="NULL",0,IF(data_in!C2193&gt;data_in!E2193,0,1)))</f>
        <v>0</v>
      </c>
      <c r="F2193" s="8" t="str">
        <f>IF(OR(A2193="",E2193=0),"",IF(data_in!C2193="NULL","",ROUND(data_in!C2193-data_in!B2193,0)))</f>
        <v/>
      </c>
      <c r="G2193" s="8" t="str">
        <f>IF(OR(A2193="",E2193=0),"",IF(data_in!C2193="NULL","",IF(D2193="",ROUND(data_in!D2193-data_in!B2193,0),MIN(D2193,ROUND(data_in!D2193-data_in!B2193,0)))))</f>
        <v/>
      </c>
      <c r="H2193" s="8" t="str">
        <f>IF(A2193="","",IF(data_in!M2193="United States","United States",IF(data_in!M2193="Canada","Canada",IF(data_in!M2193="United Kingdom","United Kingdom","Other Country"))))</f>
        <v>Canada</v>
      </c>
      <c r="I2193" s="8" t="str">
        <f>IF(A2193="","",IF(data_in!K2193="Unknown","Unknown",IF(data_in!K2193&lt;=10,"Very Small",IF(data_in!K2193&lt;=100,"Small",IF(data_in!K2193&lt;=500,"Medium",IF(data_in!K2193&gt;500,"Large","Error"))))))</f>
        <v>Very Small</v>
      </c>
      <c r="J2193" s="8" t="str">
        <f>IF(C2193=1,TEXT(data_in!E2193,"mm-yyyy"),"")</f>
        <v/>
      </c>
      <c r="K2193" s="8" t="str">
        <f>IF(A2193="","",IF(data_in!I2193="Website","Website",IF(data_in!I2193="Paid Search","Paid Search",IF(data_in!I2193="Slack","Slack","Other Channel"))))</f>
        <v>Website</v>
      </c>
      <c r="L2193" s="10">
        <f>IF(A2193="","",ROUND(N$3-data_in!B2193,0))</f>
        <v>44</v>
      </c>
    </row>
    <row r="2194" spans="1:12">
      <c r="A2194" s="8" t="str">
        <f>IF(data_in!A2194="","",data_in!A2194)</f>
        <v>5107deba-d042-4222-99b6-3fdee1b464ff</v>
      </c>
      <c r="B2194" s="12">
        <f>IF(A2194="","",data_in!B2194)</f>
        <v>43873.918842592589</v>
      </c>
      <c r="C2194" s="8">
        <f>IF(A2194="","",IF(data_in!E2194="NULL",0,1))</f>
        <v>0</v>
      </c>
      <c r="D2194" s="8" t="str">
        <f>IF(A2194="","",IF(data_in!E2194="NULL","",ROUND(data_in!E2194-data_in!B2194,0)))</f>
        <v/>
      </c>
      <c r="E2194" s="8">
        <f>IF(A2194="","",IF(data_in!C2194="NULL",0,IF(data_in!C2194&gt;data_in!E2194,0,1)))</f>
        <v>0</v>
      </c>
      <c r="F2194" s="8" t="str">
        <f>IF(OR(A2194="",E2194=0),"",IF(data_in!C2194="NULL","",ROUND(data_in!C2194-data_in!B2194,0)))</f>
        <v/>
      </c>
      <c r="G2194" s="8" t="str">
        <f>IF(OR(A2194="",E2194=0),"",IF(data_in!C2194="NULL","",IF(D2194="",ROUND(data_in!D2194-data_in!B2194,0),MIN(D2194,ROUND(data_in!D2194-data_in!B2194,0)))))</f>
        <v/>
      </c>
      <c r="H2194" s="8" t="str">
        <f>IF(A2194="","",IF(data_in!M2194="United States","United States",IF(data_in!M2194="Canada","Canada",IF(data_in!M2194="United Kingdom","United Kingdom","Other Country"))))</f>
        <v>United States</v>
      </c>
      <c r="I2194" s="8" t="str">
        <f>IF(A2194="","",IF(data_in!K2194="Unknown","Unknown",IF(data_in!K2194&lt;=10,"Very Small",IF(data_in!K2194&lt;=100,"Small",IF(data_in!K2194&lt;=500,"Medium",IF(data_in!K2194&gt;500,"Large","Error"))))))</f>
        <v>Medium</v>
      </c>
      <c r="J2194" s="8" t="str">
        <f>IF(C2194=1,TEXT(data_in!E2194,"mm-yyyy"),"")</f>
        <v/>
      </c>
      <c r="K2194" s="8" t="str">
        <f>IF(A2194="","",IF(data_in!I2194="Website","Website",IF(data_in!I2194="Paid Search","Paid Search",IF(data_in!I2194="Slack","Slack","Other Channel"))))</f>
        <v>Website</v>
      </c>
      <c r="L2194" s="10">
        <f>IF(A2194="","",ROUND(N$3-data_in!B2194,0))</f>
        <v>109</v>
      </c>
    </row>
    <row r="2195" spans="1:12">
      <c r="A2195" s="8" t="str">
        <f>IF(data_in!A2195="","",data_in!A2195)</f>
        <v>b998a858-27d1-4f09-9749-46ca3093a76e</v>
      </c>
      <c r="B2195" s="12">
        <f>IF(A2195="","",data_in!B2195)</f>
        <v>43957.135462962964</v>
      </c>
      <c r="C2195" s="8">
        <f>IF(A2195="","",IF(data_in!E2195="NULL",0,1))</f>
        <v>0</v>
      </c>
      <c r="D2195" s="8" t="str">
        <f>IF(A2195="","",IF(data_in!E2195="NULL","",ROUND(data_in!E2195-data_in!B2195,0)))</f>
        <v/>
      </c>
      <c r="E2195" s="8">
        <f>IF(A2195="","",IF(data_in!C2195="NULL",0,IF(data_in!C2195&gt;data_in!E2195,0,1)))</f>
        <v>0</v>
      </c>
      <c r="F2195" s="8" t="str">
        <f>IF(OR(A2195="",E2195=0),"",IF(data_in!C2195="NULL","",ROUND(data_in!C2195-data_in!B2195,0)))</f>
        <v/>
      </c>
      <c r="G2195" s="8" t="str">
        <f>IF(OR(A2195="",E2195=0),"",IF(data_in!C2195="NULL","",IF(D2195="",ROUND(data_in!D2195-data_in!B2195,0),MIN(D2195,ROUND(data_in!D2195-data_in!B2195,0)))))</f>
        <v/>
      </c>
      <c r="H2195" s="8" t="str">
        <f>IF(A2195="","",IF(data_in!M2195="United States","United States",IF(data_in!M2195="Canada","Canada",IF(data_in!M2195="United Kingdom","United Kingdom","Other Country"))))</f>
        <v>United States</v>
      </c>
      <c r="I2195" s="8" t="str">
        <f>IF(A2195="","",IF(data_in!K2195="Unknown","Unknown",IF(data_in!K2195&lt;=10,"Very Small",IF(data_in!K2195&lt;=100,"Small",IF(data_in!K2195&lt;=500,"Medium",IF(data_in!K2195&gt;500,"Large","Error"))))))</f>
        <v>Medium</v>
      </c>
      <c r="J2195" s="8" t="str">
        <f>IF(C2195=1,TEXT(data_in!E2195,"mm-yyyy"),"")</f>
        <v/>
      </c>
      <c r="K2195" s="8" t="str">
        <f>IF(A2195="","",IF(data_in!I2195="Website","Website",IF(data_in!I2195="Paid Search","Paid Search",IF(data_in!I2195="Slack","Slack","Other Channel"))))</f>
        <v>Website</v>
      </c>
      <c r="L2195" s="10">
        <f>IF(A2195="","",ROUND(N$3-data_in!B2195,0))</f>
        <v>26</v>
      </c>
    </row>
    <row r="2196" spans="1:12">
      <c r="A2196" s="8" t="str">
        <f>IF(data_in!A2196="","",data_in!A2196)</f>
        <v>b3a3b667-3607-4666-b1d5-ba4605385951</v>
      </c>
      <c r="B2196" s="12">
        <f>IF(A2196="","",data_in!B2196)</f>
        <v>43957.116053240738</v>
      </c>
      <c r="C2196" s="8">
        <f>IF(A2196="","",IF(data_in!E2196="NULL",0,1))</f>
        <v>0</v>
      </c>
      <c r="D2196" s="8" t="str">
        <f>IF(A2196="","",IF(data_in!E2196="NULL","",ROUND(data_in!E2196-data_in!B2196,0)))</f>
        <v/>
      </c>
      <c r="E2196" s="8">
        <f>IF(A2196="","",IF(data_in!C2196="NULL",0,IF(data_in!C2196&gt;data_in!E2196,0,1)))</f>
        <v>0</v>
      </c>
      <c r="F2196" s="8" t="str">
        <f>IF(OR(A2196="",E2196=0),"",IF(data_in!C2196="NULL","",ROUND(data_in!C2196-data_in!B2196,0)))</f>
        <v/>
      </c>
      <c r="G2196" s="8" t="str">
        <f>IF(OR(A2196="",E2196=0),"",IF(data_in!C2196="NULL","",IF(D2196="",ROUND(data_in!D2196-data_in!B2196,0),MIN(D2196,ROUND(data_in!D2196-data_in!B2196,0)))))</f>
        <v/>
      </c>
      <c r="H2196" s="8" t="str">
        <f>IF(A2196="","",IF(data_in!M2196="United States","United States",IF(data_in!M2196="Canada","Canada",IF(data_in!M2196="United Kingdom","United Kingdom","Other Country"))))</f>
        <v>United States</v>
      </c>
      <c r="I2196" s="8" t="str">
        <f>IF(A2196="","",IF(data_in!K2196="Unknown","Unknown",IF(data_in!K2196&lt;=10,"Very Small",IF(data_in!K2196&lt;=100,"Small",IF(data_in!K2196&lt;=500,"Medium",IF(data_in!K2196&gt;500,"Large","Error"))))))</f>
        <v>Very Small</v>
      </c>
      <c r="J2196" s="8" t="str">
        <f>IF(C2196=1,TEXT(data_in!E2196,"mm-yyyy"),"")</f>
        <v/>
      </c>
      <c r="K2196" s="8" t="str">
        <f>IF(A2196="","",IF(data_in!I2196="Website","Website",IF(data_in!I2196="Paid Search","Paid Search",IF(data_in!I2196="Slack","Slack","Other Channel"))))</f>
        <v>Website</v>
      </c>
      <c r="L2196" s="10">
        <f>IF(A2196="","",ROUND(N$3-data_in!B2196,0))</f>
        <v>26</v>
      </c>
    </row>
    <row r="2197" spans="1:12">
      <c r="A2197" s="8" t="str">
        <f>IF(data_in!A2197="","",data_in!A2197)</f>
        <v>9d1f8667-e8ba-4a07-ae28-bf70ef09e902</v>
      </c>
      <c r="B2197" s="12">
        <f>IF(A2197="","",data_in!B2197)</f>
        <v>43957.118020833332</v>
      </c>
      <c r="C2197" s="8">
        <f>IF(A2197="","",IF(data_in!E2197="NULL",0,1))</f>
        <v>0</v>
      </c>
      <c r="D2197" s="8" t="str">
        <f>IF(A2197="","",IF(data_in!E2197="NULL","",ROUND(data_in!E2197-data_in!B2197,0)))</f>
        <v/>
      </c>
      <c r="E2197" s="8">
        <f>IF(A2197="","",IF(data_in!C2197="NULL",0,IF(data_in!C2197&gt;data_in!E2197,0,1)))</f>
        <v>0</v>
      </c>
      <c r="F2197" s="8" t="str">
        <f>IF(OR(A2197="",E2197=0),"",IF(data_in!C2197="NULL","",ROUND(data_in!C2197-data_in!B2197,0)))</f>
        <v/>
      </c>
      <c r="G2197" s="8" t="str">
        <f>IF(OR(A2197="",E2197=0),"",IF(data_in!C2197="NULL","",IF(D2197="",ROUND(data_in!D2197-data_in!B2197,0),MIN(D2197,ROUND(data_in!D2197-data_in!B2197,0)))))</f>
        <v/>
      </c>
      <c r="H2197" s="8" t="str">
        <f>IF(A2197="","",IF(data_in!M2197="United States","United States",IF(data_in!M2197="Canada","Canada",IF(data_in!M2197="United Kingdom","United Kingdom","Other Country"))))</f>
        <v>Other Country</v>
      </c>
      <c r="I2197" s="8" t="str">
        <f>IF(A2197="","",IF(data_in!K2197="Unknown","Unknown",IF(data_in!K2197&lt;=10,"Very Small",IF(data_in!K2197&lt;=100,"Small",IF(data_in!K2197&lt;=500,"Medium",IF(data_in!K2197&gt;500,"Large","Error"))))))</f>
        <v>Small</v>
      </c>
      <c r="J2197" s="8" t="str">
        <f>IF(C2197=1,TEXT(data_in!E2197,"mm-yyyy"),"")</f>
        <v/>
      </c>
      <c r="K2197" s="8" t="str">
        <f>IF(A2197="","",IF(data_in!I2197="Website","Website",IF(data_in!I2197="Paid Search","Paid Search",IF(data_in!I2197="Slack","Slack","Other Channel"))))</f>
        <v>Website</v>
      </c>
      <c r="L2197" s="10">
        <f>IF(A2197="","",ROUND(N$3-data_in!B2197,0))</f>
        <v>26</v>
      </c>
    </row>
    <row r="2198" spans="1:12">
      <c r="A2198" s="8" t="str">
        <f>IF(data_in!A2198="","",data_in!A2198)</f>
        <v>cc955737-d8f6-4d97-bc3d-c0d8b21bfff0</v>
      </c>
      <c r="B2198" s="12">
        <f>IF(A2198="","",data_in!B2198)</f>
        <v>43957.181840277779</v>
      </c>
      <c r="C2198" s="8">
        <f>IF(A2198="","",IF(data_in!E2198="NULL",0,1))</f>
        <v>0</v>
      </c>
      <c r="D2198" s="8" t="str">
        <f>IF(A2198="","",IF(data_in!E2198="NULL","",ROUND(data_in!E2198-data_in!B2198,0)))</f>
        <v/>
      </c>
      <c r="E2198" s="8">
        <f>IF(A2198="","",IF(data_in!C2198="NULL",0,IF(data_in!C2198&gt;data_in!E2198,0,1)))</f>
        <v>0</v>
      </c>
      <c r="F2198" s="8" t="str">
        <f>IF(OR(A2198="",E2198=0),"",IF(data_in!C2198="NULL","",ROUND(data_in!C2198-data_in!B2198,0)))</f>
        <v/>
      </c>
      <c r="G2198" s="8" t="str">
        <f>IF(OR(A2198="",E2198=0),"",IF(data_in!C2198="NULL","",IF(D2198="",ROUND(data_in!D2198-data_in!B2198,0),MIN(D2198,ROUND(data_in!D2198-data_in!B2198,0)))))</f>
        <v/>
      </c>
      <c r="H2198" s="8" t="str">
        <f>IF(A2198="","",IF(data_in!M2198="United States","United States",IF(data_in!M2198="Canada","Canada",IF(data_in!M2198="United Kingdom","United Kingdom","Other Country"))))</f>
        <v>Other Country</v>
      </c>
      <c r="I2198" s="8" t="str">
        <f>IF(A2198="","",IF(data_in!K2198="Unknown","Unknown",IF(data_in!K2198&lt;=10,"Very Small",IF(data_in!K2198&lt;=100,"Small",IF(data_in!K2198&lt;=500,"Medium",IF(data_in!K2198&gt;500,"Large","Error"))))))</f>
        <v>Medium</v>
      </c>
      <c r="J2198" s="8" t="str">
        <f>IF(C2198=1,TEXT(data_in!E2198,"mm-yyyy"),"")</f>
        <v/>
      </c>
      <c r="K2198" s="8" t="str">
        <f>IF(A2198="","",IF(data_in!I2198="Website","Website",IF(data_in!I2198="Paid Search","Paid Search",IF(data_in!I2198="Slack","Slack","Other Channel"))))</f>
        <v>Other Channel</v>
      </c>
      <c r="L2198" s="10">
        <f>IF(A2198="","",ROUND(N$3-data_in!B2198,0))</f>
        <v>26</v>
      </c>
    </row>
    <row r="2199" spans="1:12">
      <c r="A2199" s="8" t="str">
        <f>IF(data_in!A2199="","",data_in!A2199)</f>
        <v>f80aa492-3edb-4c3a-88f5-64a52d7a9c60</v>
      </c>
      <c r="B2199" s="12">
        <f>IF(A2199="","",data_in!B2199)</f>
        <v>43957.285763888889</v>
      </c>
      <c r="C2199" s="8">
        <f>IF(A2199="","",IF(data_in!E2199="NULL",0,1))</f>
        <v>0</v>
      </c>
      <c r="D2199" s="8" t="str">
        <f>IF(A2199="","",IF(data_in!E2199="NULL","",ROUND(data_in!E2199-data_in!B2199,0)))</f>
        <v/>
      </c>
      <c r="E2199" s="8">
        <f>IF(A2199="","",IF(data_in!C2199="NULL",0,IF(data_in!C2199&gt;data_in!E2199,0,1)))</f>
        <v>0</v>
      </c>
      <c r="F2199" s="8" t="str">
        <f>IF(OR(A2199="",E2199=0),"",IF(data_in!C2199="NULL","",ROUND(data_in!C2199-data_in!B2199,0)))</f>
        <v/>
      </c>
      <c r="G2199" s="8" t="str">
        <f>IF(OR(A2199="",E2199=0),"",IF(data_in!C2199="NULL","",IF(D2199="",ROUND(data_in!D2199-data_in!B2199,0),MIN(D2199,ROUND(data_in!D2199-data_in!B2199,0)))))</f>
        <v/>
      </c>
      <c r="H2199" s="8" t="str">
        <f>IF(A2199="","",IF(data_in!M2199="United States","United States",IF(data_in!M2199="Canada","Canada",IF(data_in!M2199="United Kingdom","United Kingdom","Other Country"))))</f>
        <v>Other Country</v>
      </c>
      <c r="I2199" s="8" t="str">
        <f>IF(A2199="","",IF(data_in!K2199="Unknown","Unknown",IF(data_in!K2199&lt;=10,"Very Small",IF(data_in!K2199&lt;=100,"Small",IF(data_in!K2199&lt;=500,"Medium",IF(data_in!K2199&gt;500,"Large","Error"))))))</f>
        <v>Very Small</v>
      </c>
      <c r="J2199" s="8" t="str">
        <f>IF(C2199=1,TEXT(data_in!E2199,"mm-yyyy"),"")</f>
        <v/>
      </c>
      <c r="K2199" s="8" t="str">
        <f>IF(A2199="","",IF(data_in!I2199="Website","Website",IF(data_in!I2199="Paid Search","Paid Search",IF(data_in!I2199="Slack","Slack","Other Channel"))))</f>
        <v>Paid Search</v>
      </c>
      <c r="L2199" s="10">
        <f>IF(A2199="","",ROUND(N$3-data_in!B2199,0))</f>
        <v>26</v>
      </c>
    </row>
    <row r="2200" spans="1:12">
      <c r="A2200" s="8" t="str">
        <f>IF(data_in!A2200="","",data_in!A2200)</f>
        <v>81cbb864-d239-423c-aaae-f2c3abb3f47b</v>
      </c>
      <c r="B2200" s="12">
        <f>IF(A2200="","",data_in!B2200)</f>
        <v>43957.285960648151</v>
      </c>
      <c r="C2200" s="8">
        <f>IF(A2200="","",IF(data_in!E2200="NULL",0,1))</f>
        <v>0</v>
      </c>
      <c r="D2200" s="8" t="str">
        <f>IF(A2200="","",IF(data_in!E2200="NULL","",ROUND(data_in!E2200-data_in!B2200,0)))</f>
        <v/>
      </c>
      <c r="E2200" s="8">
        <f>IF(A2200="","",IF(data_in!C2200="NULL",0,IF(data_in!C2200&gt;data_in!E2200,0,1)))</f>
        <v>0</v>
      </c>
      <c r="F2200" s="8" t="str">
        <f>IF(OR(A2200="",E2200=0),"",IF(data_in!C2200="NULL","",ROUND(data_in!C2200-data_in!B2200,0)))</f>
        <v/>
      </c>
      <c r="G2200" s="8" t="str">
        <f>IF(OR(A2200="",E2200=0),"",IF(data_in!C2200="NULL","",IF(D2200="",ROUND(data_in!D2200-data_in!B2200,0),MIN(D2200,ROUND(data_in!D2200-data_in!B2200,0)))))</f>
        <v/>
      </c>
      <c r="H2200" s="8" t="str">
        <f>IF(A2200="","",IF(data_in!M2200="United States","United States",IF(data_in!M2200="Canada","Canada",IF(data_in!M2200="United Kingdom","United Kingdom","Other Country"))))</f>
        <v>Other Country</v>
      </c>
      <c r="I2200" s="8" t="str">
        <f>IF(A2200="","",IF(data_in!K2200="Unknown","Unknown",IF(data_in!K2200&lt;=10,"Very Small",IF(data_in!K2200&lt;=100,"Small",IF(data_in!K2200&lt;=500,"Medium",IF(data_in!K2200&gt;500,"Large","Error"))))))</f>
        <v>Very Small</v>
      </c>
      <c r="J2200" s="8" t="str">
        <f>IF(C2200=1,TEXT(data_in!E2200,"mm-yyyy"),"")</f>
        <v/>
      </c>
      <c r="K2200" s="8" t="str">
        <f>IF(A2200="","",IF(data_in!I2200="Website","Website",IF(data_in!I2200="Paid Search","Paid Search",IF(data_in!I2200="Slack","Slack","Other Channel"))))</f>
        <v>Website</v>
      </c>
      <c r="L2200" s="10">
        <f>IF(A2200="","",ROUND(N$3-data_in!B2200,0))</f>
        <v>26</v>
      </c>
    </row>
    <row r="2201" spans="1:12">
      <c r="A2201" s="8" t="str">
        <f>IF(data_in!A2201="","",data_in!A2201)</f>
        <v>3fb7ac8f-2982-43b2-8af1-5cfd46f75f5b</v>
      </c>
      <c r="B2201" s="12">
        <f>IF(A2201="","",data_in!B2201)</f>
        <v>43957.315694444442</v>
      </c>
      <c r="C2201" s="8">
        <f>IF(A2201="","",IF(data_in!E2201="NULL",0,1))</f>
        <v>0</v>
      </c>
      <c r="D2201" s="8" t="str">
        <f>IF(A2201="","",IF(data_in!E2201="NULL","",ROUND(data_in!E2201-data_in!B2201,0)))</f>
        <v/>
      </c>
      <c r="E2201" s="8">
        <f>IF(A2201="","",IF(data_in!C2201="NULL",0,IF(data_in!C2201&gt;data_in!E2201,0,1)))</f>
        <v>0</v>
      </c>
      <c r="F2201" s="8" t="str">
        <f>IF(OR(A2201="",E2201=0),"",IF(data_in!C2201="NULL","",ROUND(data_in!C2201-data_in!B2201,0)))</f>
        <v/>
      </c>
      <c r="G2201" s="8" t="str">
        <f>IF(OR(A2201="",E2201=0),"",IF(data_in!C2201="NULL","",IF(D2201="",ROUND(data_in!D2201-data_in!B2201,0),MIN(D2201,ROUND(data_in!D2201-data_in!B2201,0)))))</f>
        <v/>
      </c>
      <c r="H2201" s="8" t="str">
        <f>IF(A2201="","",IF(data_in!M2201="United States","United States",IF(data_in!M2201="Canada","Canada",IF(data_in!M2201="United Kingdom","United Kingdom","Other Country"))))</f>
        <v>Other Country</v>
      </c>
      <c r="I2201" s="8" t="str">
        <f>IF(A2201="","",IF(data_in!K2201="Unknown","Unknown",IF(data_in!K2201&lt;=10,"Very Small",IF(data_in!K2201&lt;=100,"Small",IF(data_in!K2201&lt;=500,"Medium",IF(data_in!K2201&gt;500,"Large","Error"))))))</f>
        <v>Very Small</v>
      </c>
      <c r="J2201" s="8" t="str">
        <f>IF(C2201=1,TEXT(data_in!E2201,"mm-yyyy"),"")</f>
        <v/>
      </c>
      <c r="K2201" s="8" t="str">
        <f>IF(A2201="","",IF(data_in!I2201="Website","Website",IF(data_in!I2201="Paid Search","Paid Search",IF(data_in!I2201="Slack","Slack","Other Channel"))))</f>
        <v>Website</v>
      </c>
      <c r="L2201" s="10">
        <f>IF(A2201="","",ROUND(N$3-data_in!B2201,0))</f>
        <v>26</v>
      </c>
    </row>
    <row r="2202" spans="1:12">
      <c r="A2202" s="8" t="str">
        <f>IF(data_in!A2202="","",data_in!A2202)</f>
        <v>30ed09e0-d175-4ca3-ba48-f9f4255e7f13</v>
      </c>
      <c r="B2202" s="12">
        <f>IF(A2202="","",data_in!B2202)</f>
        <v>43957.326585648145</v>
      </c>
      <c r="C2202" s="8">
        <f>IF(A2202="","",IF(data_in!E2202="NULL",0,1))</f>
        <v>1</v>
      </c>
      <c r="D2202" s="8">
        <f>IF(A2202="","",IF(data_in!E2202="NULL","",ROUND(data_in!E2202-data_in!B2202,0)))</f>
        <v>19</v>
      </c>
      <c r="E2202" s="8">
        <f>IF(A2202="","",IF(data_in!C2202="NULL",0,IF(data_in!C2202&gt;data_in!E2202,0,1)))</f>
        <v>1</v>
      </c>
      <c r="F2202" s="8">
        <f>IF(OR(A2202="",E2202=0),"",IF(data_in!C2202="NULL","",ROUND(data_in!C2202-data_in!B2202,0)))</f>
        <v>2</v>
      </c>
      <c r="G2202" s="8">
        <f>IF(OR(A2202="",E2202=0),"",IF(data_in!C2202="NULL","",IF(D2202="",ROUND(data_in!D2202-data_in!B2202,0),MIN(D2202,ROUND(data_in!D2202-data_in!B2202,0)))))</f>
        <v>16</v>
      </c>
      <c r="H2202" s="8" t="str">
        <f>IF(A2202="","",IF(data_in!M2202="United States","United States",IF(data_in!M2202="Canada","Canada",IF(data_in!M2202="United Kingdom","United Kingdom","Other Country"))))</f>
        <v>Other Country</v>
      </c>
      <c r="I2202" s="8" t="str">
        <f>IF(A2202="","",IF(data_in!K2202="Unknown","Unknown",IF(data_in!K2202&lt;=10,"Very Small",IF(data_in!K2202&lt;=100,"Small",IF(data_in!K2202&lt;=500,"Medium",IF(data_in!K2202&gt;500,"Large","Error"))))))</f>
        <v>Small</v>
      </c>
      <c r="J2202" s="8" t="str">
        <f>IF(C2202=1,TEXT(data_in!E2202,"mm-yyyy"),"")</f>
        <v>05-2020</v>
      </c>
      <c r="K2202" s="8" t="str">
        <f>IF(A2202="","",IF(data_in!I2202="Website","Website",IF(data_in!I2202="Paid Search","Paid Search",IF(data_in!I2202="Slack","Slack","Other Channel"))))</f>
        <v>Website</v>
      </c>
      <c r="L2202" s="10">
        <f>IF(A2202="","",ROUND(N$3-data_in!B2202,0))</f>
        <v>26</v>
      </c>
    </row>
    <row r="2203" spans="1:12">
      <c r="A2203" s="8" t="str">
        <f>IF(data_in!A2203="","",data_in!A2203)</f>
        <v>72e947d0-3c3b-4f96-b9f8-5b1a851dc80d</v>
      </c>
      <c r="B2203" s="12">
        <f>IF(A2203="","",data_in!B2203)</f>
        <v>43957.357395833336</v>
      </c>
      <c r="C2203" s="8">
        <f>IF(A2203="","",IF(data_in!E2203="NULL",0,1))</f>
        <v>0</v>
      </c>
      <c r="D2203" s="8" t="str">
        <f>IF(A2203="","",IF(data_in!E2203="NULL","",ROUND(data_in!E2203-data_in!B2203,0)))</f>
        <v/>
      </c>
      <c r="E2203" s="8">
        <f>IF(A2203="","",IF(data_in!C2203="NULL",0,IF(data_in!C2203&gt;data_in!E2203,0,1)))</f>
        <v>0</v>
      </c>
      <c r="F2203" s="8" t="str">
        <f>IF(OR(A2203="",E2203=0),"",IF(data_in!C2203="NULL","",ROUND(data_in!C2203-data_in!B2203,0)))</f>
        <v/>
      </c>
      <c r="G2203" s="8" t="str">
        <f>IF(OR(A2203="",E2203=0),"",IF(data_in!C2203="NULL","",IF(D2203="",ROUND(data_in!D2203-data_in!B2203,0),MIN(D2203,ROUND(data_in!D2203-data_in!B2203,0)))))</f>
        <v/>
      </c>
      <c r="H2203" s="8" t="str">
        <f>IF(A2203="","",IF(data_in!M2203="United States","United States",IF(data_in!M2203="Canada","Canada",IF(data_in!M2203="United Kingdom","United Kingdom","Other Country"))))</f>
        <v>Other Country</v>
      </c>
      <c r="I2203" s="8" t="str">
        <f>IF(A2203="","",IF(data_in!K2203="Unknown","Unknown",IF(data_in!K2203&lt;=10,"Very Small",IF(data_in!K2203&lt;=100,"Small",IF(data_in!K2203&lt;=500,"Medium",IF(data_in!K2203&gt;500,"Large","Error"))))))</f>
        <v>Medium</v>
      </c>
      <c r="J2203" s="8" t="str">
        <f>IF(C2203=1,TEXT(data_in!E2203,"mm-yyyy"),"")</f>
        <v/>
      </c>
      <c r="K2203" s="8" t="str">
        <f>IF(A2203="","",IF(data_in!I2203="Website","Website",IF(data_in!I2203="Paid Search","Paid Search",IF(data_in!I2203="Slack","Slack","Other Channel"))))</f>
        <v>Paid Search</v>
      </c>
      <c r="L2203" s="10">
        <f>IF(A2203="","",ROUND(N$3-data_in!B2203,0))</f>
        <v>26</v>
      </c>
    </row>
    <row r="2204" spans="1:12">
      <c r="A2204" s="8" t="str">
        <f>IF(data_in!A2204="","",data_in!A2204)</f>
        <v>ab066695-8ead-4b52-a519-4d93404ad060</v>
      </c>
      <c r="B2204" s="12">
        <f>IF(A2204="","",data_in!B2204)</f>
        <v>43957.372534722221</v>
      </c>
      <c r="C2204" s="8">
        <f>IF(A2204="","",IF(data_in!E2204="NULL",0,1))</f>
        <v>0</v>
      </c>
      <c r="D2204" s="8" t="str">
        <f>IF(A2204="","",IF(data_in!E2204="NULL","",ROUND(data_in!E2204-data_in!B2204,0)))</f>
        <v/>
      </c>
      <c r="E2204" s="8">
        <f>IF(A2204="","",IF(data_in!C2204="NULL",0,IF(data_in!C2204&gt;data_in!E2204,0,1)))</f>
        <v>1</v>
      </c>
      <c r="F2204" s="8">
        <f>IF(OR(A2204="",E2204=0),"",IF(data_in!C2204="NULL","",ROUND(data_in!C2204-data_in!B2204,0)))</f>
        <v>0</v>
      </c>
      <c r="G2204" s="8">
        <f>IF(OR(A2204="",E2204=0),"",IF(data_in!C2204="NULL","",IF(D2204="",ROUND(data_in!D2204-data_in!B2204,0),MIN(D2204,ROUND(data_in!D2204-data_in!B2204,0)))))</f>
        <v>14</v>
      </c>
      <c r="H2204" s="8" t="str">
        <f>IF(A2204="","",IF(data_in!M2204="United States","United States",IF(data_in!M2204="Canada","Canada",IF(data_in!M2204="United Kingdom","United Kingdom","Other Country"))))</f>
        <v>Other Country</v>
      </c>
      <c r="I2204" s="8" t="str">
        <f>IF(A2204="","",IF(data_in!K2204="Unknown","Unknown",IF(data_in!K2204&lt;=10,"Very Small",IF(data_in!K2204&lt;=100,"Small",IF(data_in!K2204&lt;=500,"Medium",IF(data_in!K2204&gt;500,"Large","Error"))))))</f>
        <v>Very Small</v>
      </c>
      <c r="J2204" s="8" t="str">
        <f>IF(C2204=1,TEXT(data_in!E2204,"mm-yyyy"),"")</f>
        <v/>
      </c>
      <c r="K2204" s="8" t="str">
        <f>IF(A2204="","",IF(data_in!I2204="Website","Website",IF(data_in!I2204="Paid Search","Paid Search",IF(data_in!I2204="Slack","Slack","Other Channel"))))</f>
        <v>Website</v>
      </c>
      <c r="L2204" s="10">
        <f>IF(A2204="","",ROUND(N$3-data_in!B2204,0))</f>
        <v>26</v>
      </c>
    </row>
    <row r="2205" spans="1:12">
      <c r="A2205" s="8" t="str">
        <f>IF(data_in!A2205="","",data_in!A2205)</f>
        <v>43922d4d-f565-46c3-a01f-7331ccdeaacd</v>
      </c>
      <c r="B2205" s="12">
        <f>IF(A2205="","",data_in!B2205)</f>
        <v>43957.40247685185</v>
      </c>
      <c r="C2205" s="8">
        <f>IF(A2205="","",IF(data_in!E2205="NULL",0,1))</f>
        <v>0</v>
      </c>
      <c r="D2205" s="8" t="str">
        <f>IF(A2205="","",IF(data_in!E2205="NULL","",ROUND(data_in!E2205-data_in!B2205,0)))</f>
        <v/>
      </c>
      <c r="E2205" s="8">
        <f>IF(A2205="","",IF(data_in!C2205="NULL",0,IF(data_in!C2205&gt;data_in!E2205,0,1)))</f>
        <v>0</v>
      </c>
      <c r="F2205" s="8" t="str">
        <f>IF(OR(A2205="",E2205=0),"",IF(data_in!C2205="NULL","",ROUND(data_in!C2205-data_in!B2205,0)))</f>
        <v/>
      </c>
      <c r="G2205" s="8" t="str">
        <f>IF(OR(A2205="",E2205=0),"",IF(data_in!C2205="NULL","",IF(D2205="",ROUND(data_in!D2205-data_in!B2205,0),MIN(D2205,ROUND(data_in!D2205-data_in!B2205,0)))))</f>
        <v/>
      </c>
      <c r="H2205" s="8" t="str">
        <f>IF(A2205="","",IF(data_in!M2205="United States","United States",IF(data_in!M2205="Canada","Canada",IF(data_in!M2205="United Kingdom","United Kingdom","Other Country"))))</f>
        <v>Other Country</v>
      </c>
      <c r="I2205" s="8" t="str">
        <f>IF(A2205="","",IF(data_in!K2205="Unknown","Unknown",IF(data_in!K2205&lt;=10,"Very Small",IF(data_in!K2205&lt;=100,"Small",IF(data_in!K2205&lt;=500,"Medium",IF(data_in!K2205&gt;500,"Large","Error"))))))</f>
        <v>Small</v>
      </c>
      <c r="J2205" s="8" t="str">
        <f>IF(C2205=1,TEXT(data_in!E2205,"mm-yyyy"),"")</f>
        <v/>
      </c>
      <c r="K2205" s="8" t="str">
        <f>IF(A2205="","",IF(data_in!I2205="Website","Website",IF(data_in!I2205="Paid Search","Paid Search",IF(data_in!I2205="Slack","Slack","Other Channel"))))</f>
        <v>Website</v>
      </c>
      <c r="L2205" s="10">
        <f>IF(A2205="","",ROUND(N$3-data_in!B2205,0))</f>
        <v>26</v>
      </c>
    </row>
    <row r="2206" spans="1:12">
      <c r="A2206" s="8" t="str">
        <f>IF(data_in!A2206="","",data_in!A2206)</f>
        <v>fde13ce1-ee5e-4da4-9841-4af9cc4fc486</v>
      </c>
      <c r="B2206" s="12">
        <f>IF(A2206="","",data_in!B2206)</f>
        <v>43957.410150462965</v>
      </c>
      <c r="C2206" s="8">
        <f>IF(A2206="","",IF(data_in!E2206="NULL",0,1))</f>
        <v>0</v>
      </c>
      <c r="D2206" s="8" t="str">
        <f>IF(A2206="","",IF(data_in!E2206="NULL","",ROUND(data_in!E2206-data_in!B2206,0)))</f>
        <v/>
      </c>
      <c r="E2206" s="8">
        <f>IF(A2206="","",IF(data_in!C2206="NULL",0,IF(data_in!C2206&gt;data_in!E2206,0,1)))</f>
        <v>0</v>
      </c>
      <c r="F2206" s="8" t="str">
        <f>IF(OR(A2206="",E2206=0),"",IF(data_in!C2206="NULL","",ROUND(data_in!C2206-data_in!B2206,0)))</f>
        <v/>
      </c>
      <c r="G2206" s="8" t="str">
        <f>IF(OR(A2206="",E2206=0),"",IF(data_in!C2206="NULL","",IF(D2206="",ROUND(data_in!D2206-data_in!B2206,0),MIN(D2206,ROUND(data_in!D2206-data_in!B2206,0)))))</f>
        <v/>
      </c>
      <c r="H2206" s="8" t="str">
        <f>IF(A2206="","",IF(data_in!M2206="United States","United States",IF(data_in!M2206="Canada","Canada",IF(data_in!M2206="United Kingdom","United Kingdom","Other Country"))))</f>
        <v>Other Country</v>
      </c>
      <c r="I2206" s="8" t="str">
        <f>IF(A2206="","",IF(data_in!K2206="Unknown","Unknown",IF(data_in!K2206&lt;=10,"Very Small",IF(data_in!K2206&lt;=100,"Small",IF(data_in!K2206&lt;=500,"Medium",IF(data_in!K2206&gt;500,"Large","Error"))))))</f>
        <v>Very Small</v>
      </c>
      <c r="J2206" s="8" t="str">
        <f>IF(C2206=1,TEXT(data_in!E2206,"mm-yyyy"),"")</f>
        <v/>
      </c>
      <c r="K2206" s="8" t="str">
        <f>IF(A2206="","",IF(data_in!I2206="Website","Website",IF(data_in!I2206="Paid Search","Paid Search",IF(data_in!I2206="Slack","Slack","Other Channel"))))</f>
        <v>Slack</v>
      </c>
      <c r="L2206" s="10">
        <f>IF(A2206="","",ROUND(N$3-data_in!B2206,0))</f>
        <v>26</v>
      </c>
    </row>
    <row r="2207" spans="1:12">
      <c r="A2207" s="8" t="str">
        <f>IF(data_in!A2207="","",data_in!A2207)</f>
        <v>d541605c-c6db-4495-8753-b3dc5a5a828d</v>
      </c>
      <c r="B2207" s="12">
        <f>IF(A2207="","",data_in!B2207)</f>
        <v>43957.402048611111</v>
      </c>
      <c r="C2207" s="8">
        <f>IF(A2207="","",IF(data_in!E2207="NULL",0,1))</f>
        <v>0</v>
      </c>
      <c r="D2207" s="8" t="str">
        <f>IF(A2207="","",IF(data_in!E2207="NULL","",ROUND(data_in!E2207-data_in!B2207,0)))</f>
        <v/>
      </c>
      <c r="E2207" s="8">
        <f>IF(A2207="","",IF(data_in!C2207="NULL",0,IF(data_in!C2207&gt;data_in!E2207,0,1)))</f>
        <v>0</v>
      </c>
      <c r="F2207" s="8" t="str">
        <f>IF(OR(A2207="",E2207=0),"",IF(data_in!C2207="NULL","",ROUND(data_in!C2207-data_in!B2207,0)))</f>
        <v/>
      </c>
      <c r="G2207" s="8" t="str">
        <f>IF(OR(A2207="",E2207=0),"",IF(data_in!C2207="NULL","",IF(D2207="",ROUND(data_in!D2207-data_in!B2207,0),MIN(D2207,ROUND(data_in!D2207-data_in!B2207,0)))))</f>
        <v/>
      </c>
      <c r="H2207" s="8" t="str">
        <f>IF(A2207="","",IF(data_in!M2207="United States","United States",IF(data_in!M2207="Canada","Canada",IF(data_in!M2207="United Kingdom","United Kingdom","Other Country"))))</f>
        <v>Other Country</v>
      </c>
      <c r="I2207" s="8" t="str">
        <f>IF(A2207="","",IF(data_in!K2207="Unknown","Unknown",IF(data_in!K2207&lt;=10,"Very Small",IF(data_in!K2207&lt;=100,"Small",IF(data_in!K2207&lt;=500,"Medium",IF(data_in!K2207&gt;500,"Large","Error"))))))</f>
        <v>Medium</v>
      </c>
      <c r="J2207" s="8" t="str">
        <f>IF(C2207=1,TEXT(data_in!E2207,"mm-yyyy"),"")</f>
        <v/>
      </c>
      <c r="K2207" s="8" t="str">
        <f>IF(A2207="","",IF(data_in!I2207="Website","Website",IF(data_in!I2207="Paid Search","Paid Search",IF(data_in!I2207="Slack","Slack","Other Channel"))))</f>
        <v>Website</v>
      </c>
      <c r="L2207" s="10">
        <f>IF(A2207="","",ROUND(N$3-data_in!B2207,0))</f>
        <v>26</v>
      </c>
    </row>
    <row r="2208" spans="1:12">
      <c r="A2208" s="8" t="str">
        <f>IF(data_in!A2208="","",data_in!A2208)</f>
        <v>f5dc3b80-de26-45a1-8cd4-2084bca5c22e</v>
      </c>
      <c r="B2208" s="12">
        <f>IF(A2208="","",data_in!B2208)</f>
        <v>43957.424976851849</v>
      </c>
      <c r="C2208" s="8">
        <f>IF(A2208="","",IF(data_in!E2208="NULL",0,1))</f>
        <v>0</v>
      </c>
      <c r="D2208" s="8" t="str">
        <f>IF(A2208="","",IF(data_in!E2208="NULL","",ROUND(data_in!E2208-data_in!B2208,0)))</f>
        <v/>
      </c>
      <c r="E2208" s="8">
        <f>IF(A2208="","",IF(data_in!C2208="NULL",0,IF(data_in!C2208&gt;data_in!E2208,0,1)))</f>
        <v>0</v>
      </c>
      <c r="F2208" s="8" t="str">
        <f>IF(OR(A2208="",E2208=0),"",IF(data_in!C2208="NULL","",ROUND(data_in!C2208-data_in!B2208,0)))</f>
        <v/>
      </c>
      <c r="G2208" s="8" t="str">
        <f>IF(OR(A2208="",E2208=0),"",IF(data_in!C2208="NULL","",IF(D2208="",ROUND(data_in!D2208-data_in!B2208,0),MIN(D2208,ROUND(data_in!D2208-data_in!B2208,0)))))</f>
        <v/>
      </c>
      <c r="H2208" s="8" t="str">
        <f>IF(A2208="","",IF(data_in!M2208="United States","United States",IF(data_in!M2208="Canada","Canada",IF(data_in!M2208="United Kingdom","United Kingdom","Other Country"))))</f>
        <v>Other Country</v>
      </c>
      <c r="I2208" s="8" t="str">
        <f>IF(A2208="","",IF(data_in!K2208="Unknown","Unknown",IF(data_in!K2208&lt;=10,"Very Small",IF(data_in!K2208&lt;=100,"Small",IF(data_in!K2208&lt;=500,"Medium",IF(data_in!K2208&gt;500,"Large","Error"))))))</f>
        <v>Very Small</v>
      </c>
      <c r="J2208" s="8" t="str">
        <f>IF(C2208=1,TEXT(data_in!E2208,"mm-yyyy"),"")</f>
        <v/>
      </c>
      <c r="K2208" s="8" t="str">
        <f>IF(A2208="","",IF(data_in!I2208="Website","Website",IF(data_in!I2208="Paid Search","Paid Search",IF(data_in!I2208="Slack","Slack","Other Channel"))))</f>
        <v>Website</v>
      </c>
      <c r="L2208" s="10">
        <f>IF(A2208="","",ROUND(N$3-data_in!B2208,0))</f>
        <v>26</v>
      </c>
    </row>
    <row r="2209" spans="1:12">
      <c r="A2209" s="8" t="str">
        <f>IF(data_in!A2209="","",data_in!A2209)</f>
        <v>a1af25d3-98bb-4503-9e13-e7f84c1a82a5</v>
      </c>
      <c r="B2209" s="12">
        <f>IF(A2209="","",data_in!B2209)</f>
        <v>43957.452013888891</v>
      </c>
      <c r="C2209" s="8">
        <f>IF(A2209="","",IF(data_in!E2209="NULL",0,1))</f>
        <v>0</v>
      </c>
      <c r="D2209" s="8" t="str">
        <f>IF(A2209="","",IF(data_in!E2209="NULL","",ROUND(data_in!E2209-data_in!B2209,0)))</f>
        <v/>
      </c>
      <c r="E2209" s="8">
        <f>IF(A2209="","",IF(data_in!C2209="NULL",0,IF(data_in!C2209&gt;data_in!E2209,0,1)))</f>
        <v>0</v>
      </c>
      <c r="F2209" s="8" t="str">
        <f>IF(OR(A2209="",E2209=0),"",IF(data_in!C2209="NULL","",ROUND(data_in!C2209-data_in!B2209,0)))</f>
        <v/>
      </c>
      <c r="G2209" s="8" t="str">
        <f>IF(OR(A2209="",E2209=0),"",IF(data_in!C2209="NULL","",IF(D2209="",ROUND(data_in!D2209-data_in!B2209,0),MIN(D2209,ROUND(data_in!D2209-data_in!B2209,0)))))</f>
        <v/>
      </c>
      <c r="H2209" s="8" t="str">
        <f>IF(A2209="","",IF(data_in!M2209="United States","United States",IF(data_in!M2209="Canada","Canada",IF(data_in!M2209="United Kingdom","United Kingdom","Other Country"))))</f>
        <v>United Kingdom</v>
      </c>
      <c r="I2209" s="8" t="str">
        <f>IF(A2209="","",IF(data_in!K2209="Unknown","Unknown",IF(data_in!K2209&lt;=10,"Very Small",IF(data_in!K2209&lt;=100,"Small",IF(data_in!K2209&lt;=500,"Medium",IF(data_in!K2209&gt;500,"Large","Error"))))))</f>
        <v>Very Small</v>
      </c>
      <c r="J2209" s="8" t="str">
        <f>IF(C2209=1,TEXT(data_in!E2209,"mm-yyyy"),"")</f>
        <v/>
      </c>
      <c r="K2209" s="8" t="str">
        <f>IF(A2209="","",IF(data_in!I2209="Website","Website",IF(data_in!I2209="Paid Search","Paid Search",IF(data_in!I2209="Slack","Slack","Other Channel"))))</f>
        <v>Website</v>
      </c>
      <c r="L2209" s="10">
        <f>IF(A2209="","",ROUND(N$3-data_in!B2209,0))</f>
        <v>26</v>
      </c>
    </row>
    <row r="2210" spans="1:12">
      <c r="A2210" s="8" t="str">
        <f>IF(data_in!A2210="","",data_in!A2210)</f>
        <v>878f30e0-028e-4772-adf6-34a61054d093</v>
      </c>
      <c r="B2210" s="12">
        <f>IF(A2210="","",data_in!B2210)</f>
        <v>43957.465092592596</v>
      </c>
      <c r="C2210" s="8">
        <f>IF(A2210="","",IF(data_in!E2210="NULL",0,1))</f>
        <v>0</v>
      </c>
      <c r="D2210" s="8" t="str">
        <f>IF(A2210="","",IF(data_in!E2210="NULL","",ROUND(data_in!E2210-data_in!B2210,0)))</f>
        <v/>
      </c>
      <c r="E2210" s="8">
        <f>IF(A2210="","",IF(data_in!C2210="NULL",0,IF(data_in!C2210&gt;data_in!E2210,0,1)))</f>
        <v>1</v>
      </c>
      <c r="F2210" s="8">
        <f>IF(OR(A2210="",E2210=0),"",IF(data_in!C2210="NULL","",ROUND(data_in!C2210-data_in!B2210,0)))</f>
        <v>6</v>
      </c>
      <c r="G2210" s="8">
        <f>IF(OR(A2210="",E2210=0),"",IF(data_in!C2210="NULL","",IF(D2210="",ROUND(data_in!D2210-data_in!B2210,0),MIN(D2210,ROUND(data_in!D2210-data_in!B2210,0)))))</f>
        <v>20</v>
      </c>
      <c r="H2210" s="8" t="str">
        <f>IF(A2210="","",IF(data_in!M2210="United States","United States",IF(data_in!M2210="Canada","Canada",IF(data_in!M2210="United Kingdom","United Kingdom","Other Country"))))</f>
        <v>United States</v>
      </c>
      <c r="I2210" s="8" t="str">
        <f>IF(A2210="","",IF(data_in!K2210="Unknown","Unknown",IF(data_in!K2210&lt;=10,"Very Small",IF(data_in!K2210&lt;=100,"Small",IF(data_in!K2210&lt;=500,"Medium",IF(data_in!K2210&gt;500,"Large","Error"))))))</f>
        <v>Very Small</v>
      </c>
      <c r="J2210" s="8" t="str">
        <f>IF(C2210=1,TEXT(data_in!E2210,"mm-yyyy"),"")</f>
        <v/>
      </c>
      <c r="K2210" s="8" t="str">
        <f>IF(A2210="","",IF(data_in!I2210="Website","Website",IF(data_in!I2210="Paid Search","Paid Search",IF(data_in!I2210="Slack","Slack","Other Channel"))))</f>
        <v>Website</v>
      </c>
      <c r="L2210" s="10">
        <f>IF(A2210="","",ROUND(N$3-data_in!B2210,0))</f>
        <v>26</v>
      </c>
    </row>
    <row r="2211" spans="1:12">
      <c r="A2211" s="8" t="str">
        <f>IF(data_in!A2211="","",data_in!A2211)</f>
        <v>2015404b-6530-42cd-802a-5833ebdcede7</v>
      </c>
      <c r="B2211" s="12">
        <f>IF(A2211="","",data_in!B2211)</f>
        <v>43957.469421296293</v>
      </c>
      <c r="C2211" s="8">
        <f>IF(A2211="","",IF(data_in!E2211="NULL",0,1))</f>
        <v>0</v>
      </c>
      <c r="D2211" s="8" t="str">
        <f>IF(A2211="","",IF(data_in!E2211="NULL","",ROUND(data_in!E2211-data_in!B2211,0)))</f>
        <v/>
      </c>
      <c r="E2211" s="8">
        <f>IF(A2211="","",IF(data_in!C2211="NULL",0,IF(data_in!C2211&gt;data_in!E2211,0,1)))</f>
        <v>0</v>
      </c>
      <c r="F2211" s="8" t="str">
        <f>IF(OR(A2211="",E2211=0),"",IF(data_in!C2211="NULL","",ROUND(data_in!C2211-data_in!B2211,0)))</f>
        <v/>
      </c>
      <c r="G2211" s="8" t="str">
        <f>IF(OR(A2211="",E2211=0),"",IF(data_in!C2211="NULL","",IF(D2211="",ROUND(data_in!D2211-data_in!B2211,0),MIN(D2211,ROUND(data_in!D2211-data_in!B2211,0)))))</f>
        <v/>
      </c>
      <c r="H2211" s="8" t="str">
        <f>IF(A2211="","",IF(data_in!M2211="United States","United States",IF(data_in!M2211="Canada","Canada",IF(data_in!M2211="United Kingdom","United Kingdom","Other Country"))))</f>
        <v>Other Country</v>
      </c>
      <c r="I2211" s="8" t="str">
        <f>IF(A2211="","",IF(data_in!K2211="Unknown","Unknown",IF(data_in!K2211&lt;=10,"Very Small",IF(data_in!K2211&lt;=100,"Small",IF(data_in!K2211&lt;=500,"Medium",IF(data_in!K2211&gt;500,"Large","Error"))))))</f>
        <v>Large</v>
      </c>
      <c r="J2211" s="8" t="str">
        <f>IF(C2211=1,TEXT(data_in!E2211,"mm-yyyy"),"")</f>
        <v/>
      </c>
      <c r="K2211" s="8" t="str">
        <f>IF(A2211="","",IF(data_in!I2211="Website","Website",IF(data_in!I2211="Paid Search","Paid Search",IF(data_in!I2211="Slack","Slack","Other Channel"))))</f>
        <v>Website</v>
      </c>
      <c r="L2211" s="10">
        <f>IF(A2211="","",ROUND(N$3-data_in!B2211,0))</f>
        <v>26</v>
      </c>
    </row>
    <row r="2212" spans="1:12">
      <c r="A2212" s="8" t="str">
        <f>IF(data_in!A2212="","",data_in!A2212)</f>
        <v>e827a003-6f50-4786-9e90-2f6507aeeef0</v>
      </c>
      <c r="B2212" s="12">
        <f>IF(A2212="","",data_in!B2212)</f>
        <v>43957.499062499999</v>
      </c>
      <c r="C2212" s="8">
        <f>IF(A2212="","",IF(data_in!E2212="NULL",0,1))</f>
        <v>0</v>
      </c>
      <c r="D2212" s="8" t="str">
        <f>IF(A2212="","",IF(data_in!E2212="NULL","",ROUND(data_in!E2212-data_in!B2212,0)))</f>
        <v/>
      </c>
      <c r="E2212" s="8">
        <f>IF(A2212="","",IF(data_in!C2212="NULL",0,IF(data_in!C2212&gt;data_in!E2212,0,1)))</f>
        <v>0</v>
      </c>
      <c r="F2212" s="8" t="str">
        <f>IF(OR(A2212="",E2212=0),"",IF(data_in!C2212="NULL","",ROUND(data_in!C2212-data_in!B2212,0)))</f>
        <v/>
      </c>
      <c r="G2212" s="8" t="str">
        <f>IF(OR(A2212="",E2212=0),"",IF(data_in!C2212="NULL","",IF(D2212="",ROUND(data_in!D2212-data_in!B2212,0),MIN(D2212,ROUND(data_in!D2212-data_in!B2212,0)))))</f>
        <v/>
      </c>
      <c r="H2212" s="8" t="str">
        <f>IF(A2212="","",IF(data_in!M2212="United States","United States",IF(data_in!M2212="Canada","Canada",IF(data_in!M2212="United Kingdom","United Kingdom","Other Country"))))</f>
        <v>Other Country</v>
      </c>
      <c r="I2212" s="8" t="str">
        <f>IF(A2212="","",IF(data_in!K2212="Unknown","Unknown",IF(data_in!K2212&lt;=10,"Very Small",IF(data_in!K2212&lt;=100,"Small",IF(data_in!K2212&lt;=500,"Medium",IF(data_in!K2212&gt;500,"Large","Error"))))))</f>
        <v>Large</v>
      </c>
      <c r="J2212" s="8" t="str">
        <f>IF(C2212=1,TEXT(data_in!E2212,"mm-yyyy"),"")</f>
        <v/>
      </c>
      <c r="K2212" s="8" t="str">
        <f>IF(A2212="","",IF(data_in!I2212="Website","Website",IF(data_in!I2212="Paid Search","Paid Search",IF(data_in!I2212="Slack","Slack","Other Channel"))))</f>
        <v>Slack</v>
      </c>
      <c r="L2212" s="10">
        <f>IF(A2212="","",ROUND(N$3-data_in!B2212,0))</f>
        <v>25</v>
      </c>
    </row>
    <row r="2213" spans="1:12">
      <c r="A2213" s="8" t="str">
        <f>IF(data_in!A2213="","",data_in!A2213)</f>
        <v>1912e317-61bd-4d5d-b6c8-767061c56d10</v>
      </c>
      <c r="B2213" s="12">
        <f>IF(A2213="","",data_in!B2213)</f>
        <v>43957.513425925928</v>
      </c>
      <c r="C2213" s="8">
        <f>IF(A2213="","",IF(data_in!E2213="NULL",0,1))</f>
        <v>0</v>
      </c>
      <c r="D2213" s="8" t="str">
        <f>IF(A2213="","",IF(data_in!E2213="NULL","",ROUND(data_in!E2213-data_in!B2213,0)))</f>
        <v/>
      </c>
      <c r="E2213" s="8">
        <f>IF(A2213="","",IF(data_in!C2213="NULL",0,IF(data_in!C2213&gt;data_in!E2213,0,1)))</f>
        <v>0</v>
      </c>
      <c r="F2213" s="8" t="str">
        <f>IF(OR(A2213="",E2213=0),"",IF(data_in!C2213="NULL","",ROUND(data_in!C2213-data_in!B2213,0)))</f>
        <v/>
      </c>
      <c r="G2213" s="8" t="str">
        <f>IF(OR(A2213="",E2213=0),"",IF(data_in!C2213="NULL","",IF(D2213="",ROUND(data_in!D2213-data_in!B2213,0),MIN(D2213,ROUND(data_in!D2213-data_in!B2213,0)))))</f>
        <v/>
      </c>
      <c r="H2213" s="8" t="str">
        <f>IF(A2213="","",IF(data_in!M2213="United States","United States",IF(data_in!M2213="Canada","Canada",IF(data_in!M2213="United Kingdom","United Kingdom","Other Country"))))</f>
        <v>Canada</v>
      </c>
      <c r="I2213" s="8" t="str">
        <f>IF(A2213="","",IF(data_in!K2213="Unknown","Unknown",IF(data_in!K2213&lt;=10,"Very Small",IF(data_in!K2213&lt;=100,"Small",IF(data_in!K2213&lt;=500,"Medium",IF(data_in!K2213&gt;500,"Large","Error"))))))</f>
        <v>Very Small</v>
      </c>
      <c r="J2213" s="8" t="str">
        <f>IF(C2213=1,TEXT(data_in!E2213,"mm-yyyy"),"")</f>
        <v/>
      </c>
      <c r="K2213" s="8" t="str">
        <f>IF(A2213="","",IF(data_in!I2213="Website","Website",IF(data_in!I2213="Paid Search","Paid Search",IF(data_in!I2213="Slack","Slack","Other Channel"))))</f>
        <v>Website</v>
      </c>
      <c r="L2213" s="10">
        <f>IF(A2213="","",ROUND(N$3-data_in!B2213,0))</f>
        <v>25</v>
      </c>
    </row>
    <row r="2214" spans="1:12">
      <c r="A2214" s="8" t="str">
        <f>IF(data_in!A2214="","",data_in!A2214)</f>
        <v>e6879854-a94b-46e5-9441-9e7811f29baf</v>
      </c>
      <c r="B2214" s="12">
        <f>IF(A2214="","",data_in!B2214)</f>
        <v>43957.530324074076</v>
      </c>
      <c r="C2214" s="8">
        <f>IF(A2214="","",IF(data_in!E2214="NULL",0,1))</f>
        <v>0</v>
      </c>
      <c r="D2214" s="8" t="str">
        <f>IF(A2214="","",IF(data_in!E2214="NULL","",ROUND(data_in!E2214-data_in!B2214,0)))</f>
        <v/>
      </c>
      <c r="E2214" s="8">
        <f>IF(A2214="","",IF(data_in!C2214="NULL",0,IF(data_in!C2214&gt;data_in!E2214,0,1)))</f>
        <v>0</v>
      </c>
      <c r="F2214" s="8" t="str">
        <f>IF(OR(A2214="",E2214=0),"",IF(data_in!C2214="NULL","",ROUND(data_in!C2214-data_in!B2214,0)))</f>
        <v/>
      </c>
      <c r="G2214" s="8" t="str">
        <f>IF(OR(A2214="",E2214=0),"",IF(data_in!C2214="NULL","",IF(D2214="",ROUND(data_in!D2214-data_in!B2214,0),MIN(D2214,ROUND(data_in!D2214-data_in!B2214,0)))))</f>
        <v/>
      </c>
      <c r="H2214" s="8" t="str">
        <f>IF(A2214="","",IF(data_in!M2214="United States","United States",IF(data_in!M2214="Canada","Canada",IF(data_in!M2214="United Kingdom","United Kingdom","Other Country"))))</f>
        <v>United States</v>
      </c>
      <c r="I2214" s="8" t="str">
        <f>IF(A2214="","",IF(data_in!K2214="Unknown","Unknown",IF(data_in!K2214&lt;=10,"Very Small",IF(data_in!K2214&lt;=100,"Small",IF(data_in!K2214&lt;=500,"Medium",IF(data_in!K2214&gt;500,"Large","Error"))))))</f>
        <v>Large</v>
      </c>
      <c r="J2214" s="8" t="str">
        <f>IF(C2214=1,TEXT(data_in!E2214,"mm-yyyy"),"")</f>
        <v/>
      </c>
      <c r="K2214" s="8" t="str">
        <f>IF(A2214="","",IF(data_in!I2214="Website","Website",IF(data_in!I2214="Paid Search","Paid Search",IF(data_in!I2214="Slack","Slack","Other Channel"))))</f>
        <v>Website</v>
      </c>
      <c r="L2214" s="10">
        <f>IF(A2214="","",ROUND(N$3-data_in!B2214,0))</f>
        <v>25</v>
      </c>
    </row>
    <row r="2215" spans="1:12">
      <c r="A2215" s="8" t="str">
        <f>IF(data_in!A2215="","",data_in!A2215)</f>
        <v>dc95ebb6-d940-4d75-96f7-bf656b99d150</v>
      </c>
      <c r="B2215" s="12">
        <f>IF(A2215="","",data_in!B2215)</f>
        <v>43957.540277777778</v>
      </c>
      <c r="C2215" s="8">
        <f>IF(A2215="","",IF(data_in!E2215="NULL",0,1))</f>
        <v>0</v>
      </c>
      <c r="D2215" s="8" t="str">
        <f>IF(A2215="","",IF(data_in!E2215="NULL","",ROUND(data_in!E2215-data_in!B2215,0)))</f>
        <v/>
      </c>
      <c r="E2215" s="8">
        <f>IF(A2215="","",IF(data_in!C2215="NULL",0,IF(data_in!C2215&gt;data_in!E2215,0,1)))</f>
        <v>0</v>
      </c>
      <c r="F2215" s="8" t="str">
        <f>IF(OR(A2215="",E2215=0),"",IF(data_in!C2215="NULL","",ROUND(data_in!C2215-data_in!B2215,0)))</f>
        <v/>
      </c>
      <c r="G2215" s="8" t="str">
        <f>IF(OR(A2215="",E2215=0),"",IF(data_in!C2215="NULL","",IF(D2215="",ROUND(data_in!D2215-data_in!B2215,0),MIN(D2215,ROUND(data_in!D2215-data_in!B2215,0)))))</f>
        <v/>
      </c>
      <c r="H2215" s="8" t="str">
        <f>IF(A2215="","",IF(data_in!M2215="United States","United States",IF(data_in!M2215="Canada","Canada",IF(data_in!M2215="United Kingdom","United Kingdom","Other Country"))))</f>
        <v>United Kingdom</v>
      </c>
      <c r="I2215" s="8" t="str">
        <f>IF(A2215="","",IF(data_in!K2215="Unknown","Unknown",IF(data_in!K2215&lt;=10,"Very Small",IF(data_in!K2215&lt;=100,"Small",IF(data_in!K2215&lt;=500,"Medium",IF(data_in!K2215&gt;500,"Large","Error"))))))</f>
        <v>Very Small</v>
      </c>
      <c r="J2215" s="8" t="str">
        <f>IF(C2215=1,TEXT(data_in!E2215,"mm-yyyy"),"")</f>
        <v/>
      </c>
      <c r="K2215" s="8" t="str">
        <f>IF(A2215="","",IF(data_in!I2215="Website","Website",IF(data_in!I2215="Paid Search","Paid Search",IF(data_in!I2215="Slack","Slack","Other Channel"))))</f>
        <v>Paid Search</v>
      </c>
      <c r="L2215" s="10">
        <f>IF(A2215="","",ROUND(N$3-data_in!B2215,0))</f>
        <v>25</v>
      </c>
    </row>
    <row r="2216" spans="1:12">
      <c r="A2216" s="8" t="str">
        <f>IF(data_in!A2216="","",data_in!A2216)</f>
        <v>4bda588e-1f98-4828-bdf2-7e848b9eaaf1</v>
      </c>
      <c r="B2216" s="12">
        <f>IF(A2216="","",data_in!B2216)</f>
        <v>43945.389432870368</v>
      </c>
      <c r="C2216" s="8">
        <f>IF(A2216="","",IF(data_in!E2216="NULL",0,1))</f>
        <v>0</v>
      </c>
      <c r="D2216" s="8" t="str">
        <f>IF(A2216="","",IF(data_in!E2216="NULL","",ROUND(data_in!E2216-data_in!B2216,0)))</f>
        <v/>
      </c>
      <c r="E2216" s="8">
        <f>IF(A2216="","",IF(data_in!C2216="NULL",0,IF(data_in!C2216&gt;data_in!E2216,0,1)))</f>
        <v>0</v>
      </c>
      <c r="F2216" s="8" t="str">
        <f>IF(OR(A2216="",E2216=0),"",IF(data_in!C2216="NULL","",ROUND(data_in!C2216-data_in!B2216,0)))</f>
        <v/>
      </c>
      <c r="G2216" s="8" t="str">
        <f>IF(OR(A2216="",E2216=0),"",IF(data_in!C2216="NULL","",IF(D2216="",ROUND(data_in!D2216-data_in!B2216,0),MIN(D2216,ROUND(data_in!D2216-data_in!B2216,0)))))</f>
        <v/>
      </c>
      <c r="H2216" s="8" t="str">
        <f>IF(A2216="","",IF(data_in!M2216="United States","United States",IF(data_in!M2216="Canada","Canada",IF(data_in!M2216="United Kingdom","United Kingdom","Other Country"))))</f>
        <v>United States</v>
      </c>
      <c r="I2216" s="8" t="str">
        <f>IF(A2216="","",IF(data_in!K2216="Unknown","Unknown",IF(data_in!K2216&lt;=10,"Very Small",IF(data_in!K2216&lt;=100,"Small",IF(data_in!K2216&lt;=500,"Medium",IF(data_in!K2216&gt;500,"Large","Error"))))))</f>
        <v>Medium</v>
      </c>
      <c r="J2216" s="8" t="str">
        <f>IF(C2216=1,TEXT(data_in!E2216,"mm-yyyy"),"")</f>
        <v/>
      </c>
      <c r="K2216" s="8" t="str">
        <f>IF(A2216="","",IF(data_in!I2216="Website","Website",IF(data_in!I2216="Paid Search","Paid Search",IF(data_in!I2216="Slack","Slack","Other Channel"))))</f>
        <v>Website</v>
      </c>
      <c r="L2216" s="10">
        <f>IF(A2216="","",ROUND(N$3-data_in!B2216,0))</f>
        <v>38</v>
      </c>
    </row>
    <row r="2217" spans="1:12">
      <c r="A2217" s="8" t="str">
        <f>IF(data_in!A2217="","",data_in!A2217)</f>
        <v>2a87976c-c8ac-448e-b111-41c4e8cbca35</v>
      </c>
      <c r="B2217" s="12">
        <f>IF(A2217="","",data_in!B2217)</f>
        <v>43906.124942129631</v>
      </c>
      <c r="C2217" s="8">
        <f>IF(A2217="","",IF(data_in!E2217="NULL",0,1))</f>
        <v>0</v>
      </c>
      <c r="D2217" s="8" t="str">
        <f>IF(A2217="","",IF(data_in!E2217="NULL","",ROUND(data_in!E2217-data_in!B2217,0)))</f>
        <v/>
      </c>
      <c r="E2217" s="8">
        <f>IF(A2217="","",IF(data_in!C2217="NULL",0,IF(data_in!C2217&gt;data_in!E2217,0,1)))</f>
        <v>0</v>
      </c>
      <c r="F2217" s="8" t="str">
        <f>IF(OR(A2217="",E2217=0),"",IF(data_in!C2217="NULL","",ROUND(data_in!C2217-data_in!B2217,0)))</f>
        <v/>
      </c>
      <c r="G2217" s="8" t="str">
        <f>IF(OR(A2217="",E2217=0),"",IF(data_in!C2217="NULL","",IF(D2217="",ROUND(data_in!D2217-data_in!B2217,0),MIN(D2217,ROUND(data_in!D2217-data_in!B2217,0)))))</f>
        <v/>
      </c>
      <c r="H2217" s="8" t="str">
        <f>IF(A2217="","",IF(data_in!M2217="United States","United States",IF(data_in!M2217="Canada","Canada",IF(data_in!M2217="United Kingdom","United Kingdom","Other Country"))))</f>
        <v>United States</v>
      </c>
      <c r="I2217" s="8" t="str">
        <f>IF(A2217="","",IF(data_in!K2217="Unknown","Unknown",IF(data_in!K2217&lt;=10,"Very Small",IF(data_in!K2217&lt;=100,"Small",IF(data_in!K2217&lt;=500,"Medium",IF(data_in!K2217&gt;500,"Large","Error"))))))</f>
        <v>Small</v>
      </c>
      <c r="J2217" s="8" t="str">
        <f>IF(C2217=1,TEXT(data_in!E2217,"mm-yyyy"),"")</f>
        <v/>
      </c>
      <c r="K2217" s="8" t="str">
        <f>IF(A2217="","",IF(data_in!I2217="Website","Website",IF(data_in!I2217="Paid Search","Paid Search",IF(data_in!I2217="Slack","Slack","Other Channel"))))</f>
        <v>Website</v>
      </c>
      <c r="L2217" s="10">
        <f>IF(A2217="","",ROUND(N$3-data_in!B2217,0))</f>
        <v>77</v>
      </c>
    </row>
    <row r="2218" spans="1:12">
      <c r="A2218" s="8" t="str">
        <f>IF(data_in!A2218="","",data_in!A2218)</f>
        <v>9910b23e-47db-4596-a951-d5402380bbcf</v>
      </c>
      <c r="B2218" s="12">
        <f>IF(A2218="","",data_in!B2218)</f>
        <v>43859.735081018516</v>
      </c>
      <c r="C2218" s="8">
        <f>IF(A2218="","",IF(data_in!E2218="NULL",0,1))</f>
        <v>1</v>
      </c>
      <c r="D2218" s="8">
        <f>IF(A2218="","",IF(data_in!E2218="NULL","",ROUND(data_in!E2218-data_in!B2218,0)))</f>
        <v>29</v>
      </c>
      <c r="E2218" s="8">
        <f>IF(A2218="","",IF(data_in!C2218="NULL",0,IF(data_in!C2218&gt;data_in!E2218,0,1)))</f>
        <v>1</v>
      </c>
      <c r="F2218" s="8">
        <f>IF(OR(A2218="",E2218=0),"",IF(data_in!C2218="NULL","",ROUND(data_in!C2218-data_in!B2218,0)))</f>
        <v>1</v>
      </c>
      <c r="G2218" s="8">
        <f>IF(OR(A2218="",E2218=0),"",IF(data_in!C2218="NULL","",IF(D2218="",ROUND(data_in!D2218-data_in!B2218,0),MIN(D2218,ROUND(data_in!D2218-data_in!B2218,0)))))</f>
        <v>29</v>
      </c>
      <c r="H2218" s="8" t="str">
        <f>IF(A2218="","",IF(data_in!M2218="United States","United States",IF(data_in!M2218="Canada","Canada",IF(data_in!M2218="United Kingdom","United Kingdom","Other Country"))))</f>
        <v>United States</v>
      </c>
      <c r="I2218" s="8" t="str">
        <f>IF(A2218="","",IF(data_in!K2218="Unknown","Unknown",IF(data_in!K2218&lt;=10,"Very Small",IF(data_in!K2218&lt;=100,"Small",IF(data_in!K2218&lt;=500,"Medium",IF(data_in!K2218&gt;500,"Large","Error"))))))</f>
        <v>Large</v>
      </c>
      <c r="J2218" s="8" t="str">
        <f>IF(C2218=1,TEXT(data_in!E2218,"mm-yyyy"),"")</f>
        <v>02-2020</v>
      </c>
      <c r="K2218" s="8" t="str">
        <f>IF(A2218="","",IF(data_in!I2218="Website","Website",IF(data_in!I2218="Paid Search","Paid Search",IF(data_in!I2218="Slack","Slack","Other Channel"))))</f>
        <v>Paid Search</v>
      </c>
      <c r="L2218" s="10">
        <f>IF(A2218="","",ROUND(N$3-data_in!B2218,0))</f>
        <v>123</v>
      </c>
    </row>
    <row r="2219" spans="1:12">
      <c r="A2219" s="8" t="str">
        <f>IF(data_in!A2219="","",data_in!A2219)</f>
        <v>cae9caf3-99d0-4572-bb0a-1c0ad99aa2ac</v>
      </c>
      <c r="B2219" s="12">
        <f>IF(A2219="","",data_in!B2219)</f>
        <v>43886.413622685184</v>
      </c>
      <c r="C2219" s="8">
        <f>IF(A2219="","",IF(data_in!E2219="NULL",0,1))</f>
        <v>0</v>
      </c>
      <c r="D2219" s="8" t="str">
        <f>IF(A2219="","",IF(data_in!E2219="NULL","",ROUND(data_in!E2219-data_in!B2219,0)))</f>
        <v/>
      </c>
      <c r="E2219" s="8">
        <f>IF(A2219="","",IF(data_in!C2219="NULL",0,IF(data_in!C2219&gt;data_in!E2219,0,1)))</f>
        <v>0</v>
      </c>
      <c r="F2219" s="8" t="str">
        <f>IF(OR(A2219="",E2219=0),"",IF(data_in!C2219="NULL","",ROUND(data_in!C2219-data_in!B2219,0)))</f>
        <v/>
      </c>
      <c r="G2219" s="8" t="str">
        <f>IF(OR(A2219="",E2219=0),"",IF(data_in!C2219="NULL","",IF(D2219="",ROUND(data_in!D2219-data_in!B2219,0),MIN(D2219,ROUND(data_in!D2219-data_in!B2219,0)))))</f>
        <v/>
      </c>
      <c r="H2219" s="8" t="str">
        <f>IF(A2219="","",IF(data_in!M2219="United States","United States",IF(data_in!M2219="Canada","Canada",IF(data_in!M2219="United Kingdom","United Kingdom","Other Country"))))</f>
        <v>Other Country</v>
      </c>
      <c r="I2219" s="8" t="str">
        <f>IF(A2219="","",IF(data_in!K2219="Unknown","Unknown",IF(data_in!K2219&lt;=10,"Very Small",IF(data_in!K2219&lt;=100,"Small",IF(data_in!K2219&lt;=500,"Medium",IF(data_in!K2219&gt;500,"Large","Error"))))))</f>
        <v>Small</v>
      </c>
      <c r="J2219" s="8" t="str">
        <f>IF(C2219=1,TEXT(data_in!E2219,"mm-yyyy"),"")</f>
        <v/>
      </c>
      <c r="K2219" s="8" t="str">
        <f>IF(A2219="","",IF(data_in!I2219="Website","Website",IF(data_in!I2219="Paid Search","Paid Search",IF(data_in!I2219="Slack","Slack","Other Channel"))))</f>
        <v>Website</v>
      </c>
      <c r="L2219" s="10">
        <f>IF(A2219="","",ROUND(N$3-data_in!B2219,0))</f>
        <v>97</v>
      </c>
    </row>
    <row r="2220" spans="1:12">
      <c r="A2220" s="8" t="str">
        <f>IF(data_in!A2220="","",data_in!A2220)</f>
        <v>670d9bb4-71e2-4406-a65a-07212c428e5e</v>
      </c>
      <c r="B2220" s="12">
        <f>IF(A2220="","",data_in!B2220)</f>
        <v>43965.390474537038</v>
      </c>
      <c r="C2220" s="8">
        <f>IF(A2220="","",IF(data_in!E2220="NULL",0,1))</f>
        <v>0</v>
      </c>
      <c r="D2220" s="8" t="str">
        <f>IF(A2220="","",IF(data_in!E2220="NULL","",ROUND(data_in!E2220-data_in!B2220,0)))</f>
        <v/>
      </c>
      <c r="E2220" s="8">
        <f>IF(A2220="","",IF(data_in!C2220="NULL",0,IF(data_in!C2220&gt;data_in!E2220,0,1)))</f>
        <v>0</v>
      </c>
      <c r="F2220" s="8" t="str">
        <f>IF(OR(A2220="",E2220=0),"",IF(data_in!C2220="NULL","",ROUND(data_in!C2220-data_in!B2220,0)))</f>
        <v/>
      </c>
      <c r="G2220" s="8" t="str">
        <f>IF(OR(A2220="",E2220=0),"",IF(data_in!C2220="NULL","",IF(D2220="",ROUND(data_in!D2220-data_in!B2220,0),MIN(D2220,ROUND(data_in!D2220-data_in!B2220,0)))))</f>
        <v/>
      </c>
      <c r="H2220" s="8" t="str">
        <f>IF(A2220="","",IF(data_in!M2220="United States","United States",IF(data_in!M2220="Canada","Canada",IF(data_in!M2220="United Kingdom","United Kingdom","Other Country"))))</f>
        <v>Other Country</v>
      </c>
      <c r="I2220" s="8" t="str">
        <f>IF(A2220="","",IF(data_in!K2220="Unknown","Unknown",IF(data_in!K2220&lt;=10,"Very Small",IF(data_in!K2220&lt;=100,"Small",IF(data_in!K2220&lt;=500,"Medium",IF(data_in!K2220&gt;500,"Large","Error"))))))</f>
        <v>Small</v>
      </c>
      <c r="J2220" s="8" t="str">
        <f>IF(C2220=1,TEXT(data_in!E2220,"mm-yyyy"),"")</f>
        <v/>
      </c>
      <c r="K2220" s="8" t="str">
        <f>IF(A2220="","",IF(data_in!I2220="Website","Website",IF(data_in!I2220="Paid Search","Paid Search",IF(data_in!I2220="Slack","Slack","Other Channel"))))</f>
        <v>Website</v>
      </c>
      <c r="L2220" s="10">
        <f>IF(A2220="","",ROUND(N$3-data_in!B2220,0))</f>
        <v>18</v>
      </c>
    </row>
    <row r="2221" spans="1:12">
      <c r="A2221" s="8" t="str">
        <f>IF(data_in!A2221="","",data_in!A2221)</f>
        <v>342ff74a-013e-4e2c-8b15-012933a9741e</v>
      </c>
      <c r="B2221" s="12">
        <f>IF(A2221="","",data_in!B2221)</f>
        <v>43840.106863425928</v>
      </c>
      <c r="C2221" s="8">
        <f>IF(A2221="","",IF(data_in!E2221="NULL",0,1))</f>
        <v>0</v>
      </c>
      <c r="D2221" s="8" t="str">
        <f>IF(A2221="","",IF(data_in!E2221="NULL","",ROUND(data_in!E2221-data_in!B2221,0)))</f>
        <v/>
      </c>
      <c r="E2221" s="8">
        <f>IF(A2221="","",IF(data_in!C2221="NULL",0,IF(data_in!C2221&gt;data_in!E2221,0,1)))</f>
        <v>0</v>
      </c>
      <c r="F2221" s="8" t="str">
        <f>IF(OR(A2221="",E2221=0),"",IF(data_in!C2221="NULL","",ROUND(data_in!C2221-data_in!B2221,0)))</f>
        <v/>
      </c>
      <c r="G2221" s="8" t="str">
        <f>IF(OR(A2221="",E2221=0),"",IF(data_in!C2221="NULL","",IF(D2221="",ROUND(data_in!D2221-data_in!B2221,0),MIN(D2221,ROUND(data_in!D2221-data_in!B2221,0)))))</f>
        <v/>
      </c>
      <c r="H2221" s="8" t="str">
        <f>IF(A2221="","",IF(data_in!M2221="United States","United States",IF(data_in!M2221="Canada","Canada",IF(data_in!M2221="United Kingdom","United Kingdom","Other Country"))))</f>
        <v>United States</v>
      </c>
      <c r="I2221" s="8" t="str">
        <f>IF(A2221="","",IF(data_in!K2221="Unknown","Unknown",IF(data_in!K2221&lt;=10,"Very Small",IF(data_in!K2221&lt;=100,"Small",IF(data_in!K2221&lt;=500,"Medium",IF(data_in!K2221&gt;500,"Large","Error"))))))</f>
        <v>Medium</v>
      </c>
      <c r="J2221" s="8" t="str">
        <f>IF(C2221=1,TEXT(data_in!E2221,"mm-yyyy"),"")</f>
        <v/>
      </c>
      <c r="K2221" s="8" t="str">
        <f>IF(A2221="","",IF(data_in!I2221="Website","Website",IF(data_in!I2221="Paid Search","Paid Search",IF(data_in!I2221="Slack","Slack","Other Channel"))))</f>
        <v>Paid Search</v>
      </c>
      <c r="L2221" s="10">
        <f>IF(A2221="","",ROUND(N$3-data_in!B2221,0))</f>
        <v>143</v>
      </c>
    </row>
    <row r="2222" spans="1:12">
      <c r="A2222" s="8" t="str">
        <f>IF(data_in!A2222="","",data_in!A2222)</f>
        <v>5845cb2d-2b1e-48f9-878c-8e77344cf5d0</v>
      </c>
      <c r="B2222" s="12">
        <f>IF(A2222="","",data_in!B2222)</f>
        <v>43955.647002314814</v>
      </c>
      <c r="C2222" s="8">
        <f>IF(A2222="","",IF(data_in!E2222="NULL",0,1))</f>
        <v>0</v>
      </c>
      <c r="D2222" s="8" t="str">
        <f>IF(A2222="","",IF(data_in!E2222="NULL","",ROUND(data_in!E2222-data_in!B2222,0)))</f>
        <v/>
      </c>
      <c r="E2222" s="8">
        <f>IF(A2222="","",IF(data_in!C2222="NULL",0,IF(data_in!C2222&gt;data_in!E2222,0,1)))</f>
        <v>0</v>
      </c>
      <c r="F2222" s="8" t="str">
        <f>IF(OR(A2222="",E2222=0),"",IF(data_in!C2222="NULL","",ROUND(data_in!C2222-data_in!B2222,0)))</f>
        <v/>
      </c>
      <c r="G2222" s="8" t="str">
        <f>IF(OR(A2222="",E2222=0),"",IF(data_in!C2222="NULL","",IF(D2222="",ROUND(data_in!D2222-data_in!B2222,0),MIN(D2222,ROUND(data_in!D2222-data_in!B2222,0)))))</f>
        <v/>
      </c>
      <c r="H2222" s="8" t="str">
        <f>IF(A2222="","",IF(data_in!M2222="United States","United States",IF(data_in!M2222="Canada","Canada",IF(data_in!M2222="United Kingdom","United Kingdom","Other Country"))))</f>
        <v>United States</v>
      </c>
      <c r="I2222" s="8" t="str">
        <f>IF(A2222="","",IF(data_in!K2222="Unknown","Unknown",IF(data_in!K2222&lt;=10,"Very Small",IF(data_in!K2222&lt;=100,"Small",IF(data_in!K2222&lt;=500,"Medium",IF(data_in!K2222&gt;500,"Large","Error"))))))</f>
        <v>Medium</v>
      </c>
      <c r="J2222" s="8" t="str">
        <f>IF(C2222=1,TEXT(data_in!E2222,"mm-yyyy"),"")</f>
        <v/>
      </c>
      <c r="K2222" s="8" t="str">
        <f>IF(A2222="","",IF(data_in!I2222="Website","Website",IF(data_in!I2222="Paid Search","Paid Search",IF(data_in!I2222="Slack","Slack","Other Channel"))))</f>
        <v>Other Channel</v>
      </c>
      <c r="L2222" s="10">
        <f>IF(A2222="","",ROUND(N$3-data_in!B2222,0))</f>
        <v>27</v>
      </c>
    </row>
    <row r="2223" spans="1:12">
      <c r="A2223" s="8" t="str">
        <f>IF(data_in!A2223="","",data_in!A2223)</f>
        <v>2dbc6047-1c13-4684-88a4-c78afa2cae18</v>
      </c>
      <c r="B2223" s="12">
        <f>IF(A2223="","",data_in!B2223)</f>
        <v>43885.748287037037</v>
      </c>
      <c r="C2223" s="8">
        <f>IF(A2223="","",IF(data_in!E2223="NULL",0,1))</f>
        <v>0</v>
      </c>
      <c r="D2223" s="8" t="str">
        <f>IF(A2223="","",IF(data_in!E2223="NULL","",ROUND(data_in!E2223-data_in!B2223,0)))</f>
        <v/>
      </c>
      <c r="E2223" s="8">
        <f>IF(A2223="","",IF(data_in!C2223="NULL",0,IF(data_in!C2223&gt;data_in!E2223,0,1)))</f>
        <v>0</v>
      </c>
      <c r="F2223" s="8" t="str">
        <f>IF(OR(A2223="",E2223=0),"",IF(data_in!C2223="NULL","",ROUND(data_in!C2223-data_in!B2223,0)))</f>
        <v/>
      </c>
      <c r="G2223" s="8" t="str">
        <f>IF(OR(A2223="",E2223=0),"",IF(data_in!C2223="NULL","",IF(D2223="",ROUND(data_in!D2223-data_in!B2223,0),MIN(D2223,ROUND(data_in!D2223-data_in!B2223,0)))))</f>
        <v/>
      </c>
      <c r="H2223" s="8" t="str">
        <f>IF(A2223="","",IF(data_in!M2223="United States","United States",IF(data_in!M2223="Canada","Canada",IF(data_in!M2223="United Kingdom","United Kingdom","Other Country"))))</f>
        <v>Canada</v>
      </c>
      <c r="I2223" s="8" t="str">
        <f>IF(A2223="","",IF(data_in!K2223="Unknown","Unknown",IF(data_in!K2223&lt;=10,"Very Small",IF(data_in!K2223&lt;=100,"Small",IF(data_in!K2223&lt;=500,"Medium",IF(data_in!K2223&gt;500,"Large","Error"))))))</f>
        <v>Large</v>
      </c>
      <c r="J2223" s="8" t="str">
        <f>IF(C2223=1,TEXT(data_in!E2223,"mm-yyyy"),"")</f>
        <v/>
      </c>
      <c r="K2223" s="8" t="str">
        <f>IF(A2223="","",IF(data_in!I2223="Website","Website",IF(data_in!I2223="Paid Search","Paid Search",IF(data_in!I2223="Slack","Slack","Other Channel"))))</f>
        <v>Website</v>
      </c>
      <c r="L2223" s="10">
        <f>IF(A2223="","",ROUND(N$3-data_in!B2223,0))</f>
        <v>97</v>
      </c>
    </row>
    <row r="2224" spans="1:12">
      <c r="A2224" s="8" t="str">
        <f>IF(data_in!A2224="","",data_in!A2224)</f>
        <v>4c097f4a-c18f-40e9-97d0-7bca1a71613f</v>
      </c>
      <c r="B2224" s="12">
        <f>IF(A2224="","",data_in!B2224)</f>
        <v>43852.931342592594</v>
      </c>
      <c r="C2224" s="8">
        <f>IF(A2224="","",IF(data_in!E2224="NULL",0,1))</f>
        <v>0</v>
      </c>
      <c r="D2224" s="8" t="str">
        <f>IF(A2224="","",IF(data_in!E2224="NULL","",ROUND(data_in!E2224-data_in!B2224,0)))</f>
        <v/>
      </c>
      <c r="E2224" s="8">
        <f>IF(A2224="","",IF(data_in!C2224="NULL",0,IF(data_in!C2224&gt;data_in!E2224,0,1)))</f>
        <v>0</v>
      </c>
      <c r="F2224" s="8" t="str">
        <f>IF(OR(A2224="",E2224=0),"",IF(data_in!C2224="NULL","",ROUND(data_in!C2224-data_in!B2224,0)))</f>
        <v/>
      </c>
      <c r="G2224" s="8" t="str">
        <f>IF(OR(A2224="",E2224=0),"",IF(data_in!C2224="NULL","",IF(D2224="",ROUND(data_in!D2224-data_in!B2224,0),MIN(D2224,ROUND(data_in!D2224-data_in!B2224,0)))))</f>
        <v/>
      </c>
      <c r="H2224" s="8" t="str">
        <f>IF(A2224="","",IF(data_in!M2224="United States","United States",IF(data_in!M2224="Canada","Canada",IF(data_in!M2224="United Kingdom","United Kingdom","Other Country"))))</f>
        <v>United States</v>
      </c>
      <c r="I2224" s="8" t="str">
        <f>IF(A2224="","",IF(data_in!K2224="Unknown","Unknown",IF(data_in!K2224&lt;=10,"Very Small",IF(data_in!K2224&lt;=100,"Small",IF(data_in!K2224&lt;=500,"Medium",IF(data_in!K2224&gt;500,"Large","Error"))))))</f>
        <v>Small</v>
      </c>
      <c r="J2224" s="8" t="str">
        <f>IF(C2224=1,TEXT(data_in!E2224,"mm-yyyy"),"")</f>
        <v/>
      </c>
      <c r="K2224" s="8" t="str">
        <f>IF(A2224="","",IF(data_in!I2224="Website","Website",IF(data_in!I2224="Paid Search","Paid Search",IF(data_in!I2224="Slack","Slack","Other Channel"))))</f>
        <v>Website</v>
      </c>
      <c r="L2224" s="10">
        <f>IF(A2224="","",ROUND(N$3-data_in!B2224,0))</f>
        <v>130</v>
      </c>
    </row>
    <row r="2225" spans="1:12">
      <c r="A2225" s="8" t="str">
        <f>IF(data_in!A2225="","",data_in!A2225)</f>
        <v>a57c3435-b5b2-460d-8b02-bfe666a2fea6</v>
      </c>
      <c r="B2225" s="12">
        <f>IF(A2225="","",data_in!B2225)</f>
        <v>43852.998344907406</v>
      </c>
      <c r="C2225" s="8">
        <f>IF(A2225="","",IF(data_in!E2225="NULL",0,1))</f>
        <v>0</v>
      </c>
      <c r="D2225" s="8" t="str">
        <f>IF(A2225="","",IF(data_in!E2225="NULL","",ROUND(data_in!E2225-data_in!B2225,0)))</f>
        <v/>
      </c>
      <c r="E2225" s="8">
        <f>IF(A2225="","",IF(data_in!C2225="NULL",0,IF(data_in!C2225&gt;data_in!E2225,0,1)))</f>
        <v>1</v>
      </c>
      <c r="F2225" s="8">
        <f>IF(OR(A2225="",E2225=0),"",IF(data_in!C2225="NULL","",ROUND(data_in!C2225-data_in!B2225,0)))</f>
        <v>0</v>
      </c>
      <c r="G2225" s="8">
        <f>IF(OR(A2225="",E2225=0),"",IF(data_in!C2225="NULL","",IF(D2225="",ROUND(data_in!D2225-data_in!B2225,0),MIN(D2225,ROUND(data_in!D2225-data_in!B2225,0)))))</f>
        <v>30</v>
      </c>
      <c r="H2225" s="8" t="str">
        <f>IF(A2225="","",IF(data_in!M2225="United States","United States",IF(data_in!M2225="Canada","Canada",IF(data_in!M2225="United Kingdom","United Kingdom","Other Country"))))</f>
        <v>United States</v>
      </c>
      <c r="I2225" s="8" t="str">
        <f>IF(A2225="","",IF(data_in!K2225="Unknown","Unknown",IF(data_in!K2225&lt;=10,"Very Small",IF(data_in!K2225&lt;=100,"Small",IF(data_in!K2225&lt;=500,"Medium",IF(data_in!K2225&gt;500,"Large","Error"))))))</f>
        <v>Very Small</v>
      </c>
      <c r="J2225" s="8" t="str">
        <f>IF(C2225=1,TEXT(data_in!E2225,"mm-yyyy"),"")</f>
        <v/>
      </c>
      <c r="K2225" s="8" t="str">
        <f>IF(A2225="","",IF(data_in!I2225="Website","Website",IF(data_in!I2225="Paid Search","Paid Search",IF(data_in!I2225="Slack","Slack","Other Channel"))))</f>
        <v>Website</v>
      </c>
      <c r="L2225" s="10">
        <f>IF(A2225="","",ROUND(N$3-data_in!B2225,0))</f>
        <v>130</v>
      </c>
    </row>
    <row r="2226" spans="1:12">
      <c r="A2226" s="8" t="str">
        <f>IF(data_in!A2226="","",data_in!A2226)</f>
        <v>84fbc525-c5ac-4183-bfdb-7856c04eb045</v>
      </c>
      <c r="B2226" s="12">
        <f>IF(A2226="","",data_in!B2226)</f>
        <v>43853.163402777776</v>
      </c>
      <c r="C2226" s="8">
        <f>IF(A2226="","",IF(data_in!E2226="NULL",0,1))</f>
        <v>0</v>
      </c>
      <c r="D2226" s="8" t="str">
        <f>IF(A2226="","",IF(data_in!E2226="NULL","",ROUND(data_in!E2226-data_in!B2226,0)))</f>
        <v/>
      </c>
      <c r="E2226" s="8">
        <f>IF(A2226="","",IF(data_in!C2226="NULL",0,IF(data_in!C2226&gt;data_in!E2226,0,1)))</f>
        <v>0</v>
      </c>
      <c r="F2226" s="8" t="str">
        <f>IF(OR(A2226="",E2226=0),"",IF(data_in!C2226="NULL","",ROUND(data_in!C2226-data_in!B2226,0)))</f>
        <v/>
      </c>
      <c r="G2226" s="8" t="str">
        <f>IF(OR(A2226="",E2226=0),"",IF(data_in!C2226="NULL","",IF(D2226="",ROUND(data_in!D2226-data_in!B2226,0),MIN(D2226,ROUND(data_in!D2226-data_in!B2226,0)))))</f>
        <v/>
      </c>
      <c r="H2226" s="8" t="str">
        <f>IF(A2226="","",IF(data_in!M2226="United States","United States",IF(data_in!M2226="Canada","Canada",IF(data_in!M2226="United Kingdom","United Kingdom","Other Country"))))</f>
        <v>United States</v>
      </c>
      <c r="I2226" s="8" t="str">
        <f>IF(A2226="","",IF(data_in!K2226="Unknown","Unknown",IF(data_in!K2226&lt;=10,"Very Small",IF(data_in!K2226&lt;=100,"Small",IF(data_in!K2226&lt;=500,"Medium",IF(data_in!K2226&gt;500,"Large","Error"))))))</f>
        <v>Very Small</v>
      </c>
      <c r="J2226" s="8" t="str">
        <f>IF(C2226=1,TEXT(data_in!E2226,"mm-yyyy"),"")</f>
        <v/>
      </c>
      <c r="K2226" s="8" t="str">
        <f>IF(A2226="","",IF(data_in!I2226="Website","Website",IF(data_in!I2226="Paid Search","Paid Search",IF(data_in!I2226="Slack","Slack","Other Channel"))))</f>
        <v>Slack</v>
      </c>
      <c r="L2226" s="10">
        <f>IF(A2226="","",ROUND(N$3-data_in!B2226,0))</f>
        <v>130</v>
      </c>
    </row>
    <row r="2227" spans="1:12">
      <c r="A2227" s="8" t="str">
        <f>IF(data_in!A2227="","",data_in!A2227)</f>
        <v>3cefe60f-a27f-4859-bffa-feb9d1101f97</v>
      </c>
      <c r="B2227" s="12">
        <f>IF(A2227="","",data_in!B2227)</f>
        <v>43852.913981481484</v>
      </c>
      <c r="C2227" s="8">
        <f>IF(A2227="","",IF(data_in!E2227="NULL",0,1))</f>
        <v>0</v>
      </c>
      <c r="D2227" s="8" t="str">
        <f>IF(A2227="","",IF(data_in!E2227="NULL","",ROUND(data_in!E2227-data_in!B2227,0)))</f>
        <v/>
      </c>
      <c r="E2227" s="8">
        <f>IF(A2227="","",IF(data_in!C2227="NULL",0,IF(data_in!C2227&gt;data_in!E2227,0,1)))</f>
        <v>0</v>
      </c>
      <c r="F2227" s="8" t="str">
        <f>IF(OR(A2227="",E2227=0),"",IF(data_in!C2227="NULL","",ROUND(data_in!C2227-data_in!B2227,0)))</f>
        <v/>
      </c>
      <c r="G2227" s="8" t="str">
        <f>IF(OR(A2227="",E2227=0),"",IF(data_in!C2227="NULL","",IF(D2227="",ROUND(data_in!D2227-data_in!B2227,0),MIN(D2227,ROUND(data_in!D2227-data_in!B2227,0)))))</f>
        <v/>
      </c>
      <c r="H2227" s="8" t="str">
        <f>IF(A2227="","",IF(data_in!M2227="United States","United States",IF(data_in!M2227="Canada","Canada",IF(data_in!M2227="United Kingdom","United Kingdom","Other Country"))))</f>
        <v>United States</v>
      </c>
      <c r="I2227" s="8" t="str">
        <f>IF(A2227="","",IF(data_in!K2227="Unknown","Unknown",IF(data_in!K2227&lt;=10,"Very Small",IF(data_in!K2227&lt;=100,"Small",IF(data_in!K2227&lt;=500,"Medium",IF(data_in!K2227&gt;500,"Large","Error"))))))</f>
        <v>Very Small</v>
      </c>
      <c r="J2227" s="8" t="str">
        <f>IF(C2227=1,TEXT(data_in!E2227,"mm-yyyy"),"")</f>
        <v/>
      </c>
      <c r="K2227" s="8" t="str">
        <f>IF(A2227="","",IF(data_in!I2227="Website","Website",IF(data_in!I2227="Paid Search","Paid Search",IF(data_in!I2227="Slack","Slack","Other Channel"))))</f>
        <v>Website</v>
      </c>
      <c r="L2227" s="10">
        <f>IF(A2227="","",ROUND(N$3-data_in!B2227,0))</f>
        <v>130</v>
      </c>
    </row>
    <row r="2228" spans="1:12">
      <c r="A2228" s="8" t="str">
        <f>IF(data_in!A2228="","",data_in!A2228)</f>
        <v>89503459-72f1-4f9c-8f9c-7b641d07d218</v>
      </c>
      <c r="B2228" s="12">
        <f>IF(A2228="","",data_in!B2228)</f>
        <v>43878.38784722222</v>
      </c>
      <c r="C2228" s="8">
        <f>IF(A2228="","",IF(data_in!E2228="NULL",0,1))</f>
        <v>0</v>
      </c>
      <c r="D2228" s="8" t="str">
        <f>IF(A2228="","",IF(data_in!E2228="NULL","",ROUND(data_in!E2228-data_in!B2228,0)))</f>
        <v/>
      </c>
      <c r="E2228" s="8">
        <f>IF(A2228="","",IF(data_in!C2228="NULL",0,IF(data_in!C2228&gt;data_in!E2228,0,1)))</f>
        <v>0</v>
      </c>
      <c r="F2228" s="8" t="str">
        <f>IF(OR(A2228="",E2228=0),"",IF(data_in!C2228="NULL","",ROUND(data_in!C2228-data_in!B2228,0)))</f>
        <v/>
      </c>
      <c r="G2228" s="8" t="str">
        <f>IF(OR(A2228="",E2228=0),"",IF(data_in!C2228="NULL","",IF(D2228="",ROUND(data_in!D2228-data_in!B2228,0),MIN(D2228,ROUND(data_in!D2228-data_in!B2228,0)))))</f>
        <v/>
      </c>
      <c r="H2228" s="8" t="str">
        <f>IF(A2228="","",IF(data_in!M2228="United States","United States",IF(data_in!M2228="Canada","Canada",IF(data_in!M2228="United Kingdom","United Kingdom","Other Country"))))</f>
        <v>Other Country</v>
      </c>
      <c r="I2228" s="8" t="str">
        <f>IF(A2228="","",IF(data_in!K2228="Unknown","Unknown",IF(data_in!K2228&lt;=10,"Very Small",IF(data_in!K2228&lt;=100,"Small",IF(data_in!K2228&lt;=500,"Medium",IF(data_in!K2228&gt;500,"Large","Error"))))))</f>
        <v>Small</v>
      </c>
      <c r="J2228" s="8" t="str">
        <f>IF(C2228=1,TEXT(data_in!E2228,"mm-yyyy"),"")</f>
        <v/>
      </c>
      <c r="K2228" s="8" t="str">
        <f>IF(A2228="","",IF(data_in!I2228="Website","Website",IF(data_in!I2228="Paid Search","Paid Search",IF(data_in!I2228="Slack","Slack","Other Channel"))))</f>
        <v>Website</v>
      </c>
      <c r="L2228" s="10">
        <f>IF(A2228="","",ROUND(N$3-data_in!B2228,0))</f>
        <v>105</v>
      </c>
    </row>
    <row r="2229" spans="1:12">
      <c r="A2229" s="8" t="str">
        <f>IF(data_in!A2229="","",data_in!A2229)</f>
        <v>6602c858-f010-497f-a08a-5b5574bce523</v>
      </c>
      <c r="B2229" s="12">
        <f>IF(A2229="","",data_in!B2229)</f>
        <v>43853.346770833334</v>
      </c>
      <c r="C2229" s="8">
        <f>IF(A2229="","",IF(data_in!E2229="NULL",0,1))</f>
        <v>0</v>
      </c>
      <c r="D2229" s="8" t="str">
        <f>IF(A2229="","",IF(data_in!E2229="NULL","",ROUND(data_in!E2229-data_in!B2229,0)))</f>
        <v/>
      </c>
      <c r="E2229" s="8">
        <f>IF(A2229="","",IF(data_in!C2229="NULL",0,IF(data_in!C2229&gt;data_in!E2229,0,1)))</f>
        <v>0</v>
      </c>
      <c r="F2229" s="8" t="str">
        <f>IF(OR(A2229="",E2229=0),"",IF(data_in!C2229="NULL","",ROUND(data_in!C2229-data_in!B2229,0)))</f>
        <v/>
      </c>
      <c r="G2229" s="8" t="str">
        <f>IF(OR(A2229="",E2229=0),"",IF(data_in!C2229="NULL","",IF(D2229="",ROUND(data_in!D2229-data_in!B2229,0),MIN(D2229,ROUND(data_in!D2229-data_in!B2229,0)))))</f>
        <v/>
      </c>
      <c r="H2229" s="8" t="str">
        <f>IF(A2229="","",IF(data_in!M2229="United States","United States",IF(data_in!M2229="Canada","Canada",IF(data_in!M2229="United Kingdom","United Kingdom","Other Country"))))</f>
        <v>Other Country</v>
      </c>
      <c r="I2229" s="8" t="str">
        <f>IF(A2229="","",IF(data_in!K2229="Unknown","Unknown",IF(data_in!K2229&lt;=10,"Very Small",IF(data_in!K2229&lt;=100,"Small",IF(data_in!K2229&lt;=500,"Medium",IF(data_in!K2229&gt;500,"Large","Error"))))))</f>
        <v>Very Small</v>
      </c>
      <c r="J2229" s="8" t="str">
        <f>IF(C2229=1,TEXT(data_in!E2229,"mm-yyyy"),"")</f>
        <v/>
      </c>
      <c r="K2229" s="8" t="str">
        <f>IF(A2229="","",IF(data_in!I2229="Website","Website",IF(data_in!I2229="Paid Search","Paid Search",IF(data_in!I2229="Slack","Slack","Other Channel"))))</f>
        <v>Website</v>
      </c>
      <c r="L2229" s="10">
        <f>IF(A2229="","",ROUND(N$3-data_in!B2229,0))</f>
        <v>130</v>
      </c>
    </row>
    <row r="2230" spans="1:12">
      <c r="A2230" s="8" t="str">
        <f>IF(data_in!A2230="","",data_in!A2230)</f>
        <v>c9f9abf9-04cb-42c4-a184-a67f3a21e7c7</v>
      </c>
      <c r="B2230" s="12">
        <f>IF(A2230="","",data_in!B2230)</f>
        <v>43853.353182870371</v>
      </c>
      <c r="C2230" s="8">
        <f>IF(A2230="","",IF(data_in!E2230="NULL",0,1))</f>
        <v>0</v>
      </c>
      <c r="D2230" s="8" t="str">
        <f>IF(A2230="","",IF(data_in!E2230="NULL","",ROUND(data_in!E2230-data_in!B2230,0)))</f>
        <v/>
      </c>
      <c r="E2230" s="8">
        <f>IF(A2230="","",IF(data_in!C2230="NULL",0,IF(data_in!C2230&gt;data_in!E2230,0,1)))</f>
        <v>1</v>
      </c>
      <c r="F2230" s="8">
        <f>IF(OR(A2230="",E2230=0),"",IF(data_in!C2230="NULL","",ROUND(data_in!C2230-data_in!B2230,0)))</f>
        <v>15</v>
      </c>
      <c r="G2230" s="8">
        <f>IF(OR(A2230="",E2230=0),"",IF(data_in!C2230="NULL","",IF(D2230="",ROUND(data_in!D2230-data_in!B2230,0),MIN(D2230,ROUND(data_in!D2230-data_in!B2230,0)))))</f>
        <v>45</v>
      </c>
      <c r="H2230" s="8" t="str">
        <f>IF(A2230="","",IF(data_in!M2230="United States","United States",IF(data_in!M2230="Canada","Canada",IF(data_in!M2230="United Kingdom","United Kingdom","Other Country"))))</f>
        <v>Canada</v>
      </c>
      <c r="I2230" s="8" t="str">
        <f>IF(A2230="","",IF(data_in!K2230="Unknown","Unknown",IF(data_in!K2230&lt;=10,"Very Small",IF(data_in!K2230&lt;=100,"Small",IF(data_in!K2230&lt;=500,"Medium",IF(data_in!K2230&gt;500,"Large","Error"))))))</f>
        <v>Very Small</v>
      </c>
      <c r="J2230" s="8" t="str">
        <f>IF(C2230=1,TEXT(data_in!E2230,"mm-yyyy"),"")</f>
        <v/>
      </c>
      <c r="K2230" s="8" t="str">
        <f>IF(A2230="","",IF(data_in!I2230="Website","Website",IF(data_in!I2230="Paid Search","Paid Search",IF(data_in!I2230="Slack","Slack","Other Channel"))))</f>
        <v>Website</v>
      </c>
      <c r="L2230" s="10">
        <f>IF(A2230="","",ROUND(N$3-data_in!B2230,0))</f>
        <v>130</v>
      </c>
    </row>
    <row r="2231" spans="1:12">
      <c r="A2231" s="8" t="str">
        <f>IF(data_in!A2231="","",data_in!A2231)</f>
        <v>0cf212ad-229f-4b88-8827-e981b3cdff92</v>
      </c>
      <c r="B2231" s="12">
        <f>IF(A2231="","",data_in!B2231)</f>
        <v>43853.441655092596</v>
      </c>
      <c r="C2231" s="8">
        <f>IF(A2231="","",IF(data_in!E2231="NULL",0,1))</f>
        <v>0</v>
      </c>
      <c r="D2231" s="8" t="str">
        <f>IF(A2231="","",IF(data_in!E2231="NULL","",ROUND(data_in!E2231-data_in!B2231,0)))</f>
        <v/>
      </c>
      <c r="E2231" s="8">
        <f>IF(A2231="","",IF(data_in!C2231="NULL",0,IF(data_in!C2231&gt;data_in!E2231,0,1)))</f>
        <v>0</v>
      </c>
      <c r="F2231" s="8" t="str">
        <f>IF(OR(A2231="",E2231=0),"",IF(data_in!C2231="NULL","",ROUND(data_in!C2231-data_in!B2231,0)))</f>
        <v/>
      </c>
      <c r="G2231" s="8" t="str">
        <f>IF(OR(A2231="",E2231=0),"",IF(data_in!C2231="NULL","",IF(D2231="",ROUND(data_in!D2231-data_in!B2231,0),MIN(D2231,ROUND(data_in!D2231-data_in!B2231,0)))))</f>
        <v/>
      </c>
      <c r="H2231" s="8" t="str">
        <f>IF(A2231="","",IF(data_in!M2231="United States","United States",IF(data_in!M2231="Canada","Canada",IF(data_in!M2231="United Kingdom","United Kingdom","Other Country"))))</f>
        <v>United States</v>
      </c>
      <c r="I2231" s="8" t="str">
        <f>IF(A2231="","",IF(data_in!K2231="Unknown","Unknown",IF(data_in!K2231&lt;=10,"Very Small",IF(data_in!K2231&lt;=100,"Small",IF(data_in!K2231&lt;=500,"Medium",IF(data_in!K2231&gt;500,"Large","Error"))))))</f>
        <v>Very Small</v>
      </c>
      <c r="J2231" s="8" t="str">
        <f>IF(C2231=1,TEXT(data_in!E2231,"mm-yyyy"),"")</f>
        <v/>
      </c>
      <c r="K2231" s="8" t="str">
        <f>IF(A2231="","",IF(data_in!I2231="Website","Website",IF(data_in!I2231="Paid Search","Paid Search",IF(data_in!I2231="Slack","Slack","Other Channel"))))</f>
        <v>Website</v>
      </c>
      <c r="L2231" s="10">
        <f>IF(A2231="","",ROUND(N$3-data_in!B2231,0))</f>
        <v>130</v>
      </c>
    </row>
    <row r="2232" spans="1:12">
      <c r="A2232" s="8" t="str">
        <f>IF(data_in!A2232="","",data_in!A2232)</f>
        <v>3c31d6ca-9f63-45a0-9bac-30b5d8481455</v>
      </c>
      <c r="B2232" s="12">
        <f>IF(A2232="","",data_in!B2232)</f>
        <v>43852.897175925929</v>
      </c>
      <c r="C2232" s="8">
        <f>IF(A2232="","",IF(data_in!E2232="NULL",0,1))</f>
        <v>0</v>
      </c>
      <c r="D2232" s="8" t="str">
        <f>IF(A2232="","",IF(data_in!E2232="NULL","",ROUND(data_in!E2232-data_in!B2232,0)))</f>
        <v/>
      </c>
      <c r="E2232" s="8">
        <f>IF(A2232="","",IF(data_in!C2232="NULL",0,IF(data_in!C2232&gt;data_in!E2232,0,1)))</f>
        <v>0</v>
      </c>
      <c r="F2232" s="8" t="str">
        <f>IF(OR(A2232="",E2232=0),"",IF(data_in!C2232="NULL","",ROUND(data_in!C2232-data_in!B2232,0)))</f>
        <v/>
      </c>
      <c r="G2232" s="8" t="str">
        <f>IF(OR(A2232="",E2232=0),"",IF(data_in!C2232="NULL","",IF(D2232="",ROUND(data_in!D2232-data_in!B2232,0),MIN(D2232,ROUND(data_in!D2232-data_in!B2232,0)))))</f>
        <v/>
      </c>
      <c r="H2232" s="8" t="str">
        <f>IF(A2232="","",IF(data_in!M2232="United States","United States",IF(data_in!M2232="Canada","Canada",IF(data_in!M2232="United Kingdom","United Kingdom","Other Country"))))</f>
        <v>Other Country</v>
      </c>
      <c r="I2232" s="8" t="str">
        <f>IF(A2232="","",IF(data_in!K2232="Unknown","Unknown",IF(data_in!K2232&lt;=10,"Very Small",IF(data_in!K2232&lt;=100,"Small",IF(data_in!K2232&lt;=500,"Medium",IF(data_in!K2232&gt;500,"Large","Error"))))))</f>
        <v>Very Small</v>
      </c>
      <c r="J2232" s="8" t="str">
        <f>IF(C2232=1,TEXT(data_in!E2232,"mm-yyyy"),"")</f>
        <v/>
      </c>
      <c r="K2232" s="8" t="str">
        <f>IF(A2232="","",IF(data_in!I2232="Website","Website",IF(data_in!I2232="Paid Search","Paid Search",IF(data_in!I2232="Slack","Slack","Other Channel"))))</f>
        <v>Paid Search</v>
      </c>
      <c r="L2232" s="10">
        <f>IF(A2232="","",ROUND(N$3-data_in!B2232,0))</f>
        <v>130</v>
      </c>
    </row>
    <row r="2233" spans="1:12">
      <c r="A2233" s="8" t="str">
        <f>IF(data_in!A2233="","",data_in!A2233)</f>
        <v>dad2846c-c0db-4f02-a079-19185dd5f909</v>
      </c>
      <c r="B2233" s="12">
        <f>IF(A2233="","",data_in!B2233)</f>
        <v>43852.995752314811</v>
      </c>
      <c r="C2233" s="8">
        <f>IF(A2233="","",IF(data_in!E2233="NULL",0,1))</f>
        <v>0</v>
      </c>
      <c r="D2233" s="8" t="str">
        <f>IF(A2233="","",IF(data_in!E2233="NULL","",ROUND(data_in!E2233-data_in!B2233,0)))</f>
        <v/>
      </c>
      <c r="E2233" s="8">
        <f>IF(A2233="","",IF(data_in!C2233="NULL",0,IF(data_in!C2233&gt;data_in!E2233,0,1)))</f>
        <v>0</v>
      </c>
      <c r="F2233" s="8" t="str">
        <f>IF(OR(A2233="",E2233=0),"",IF(data_in!C2233="NULL","",ROUND(data_in!C2233-data_in!B2233,0)))</f>
        <v/>
      </c>
      <c r="G2233" s="8" t="str">
        <f>IF(OR(A2233="",E2233=0),"",IF(data_in!C2233="NULL","",IF(D2233="",ROUND(data_in!D2233-data_in!B2233,0),MIN(D2233,ROUND(data_in!D2233-data_in!B2233,0)))))</f>
        <v/>
      </c>
      <c r="H2233" s="8" t="str">
        <f>IF(A2233="","",IF(data_in!M2233="United States","United States",IF(data_in!M2233="Canada","Canada",IF(data_in!M2233="United Kingdom","United Kingdom","Other Country"))))</f>
        <v>United States</v>
      </c>
      <c r="I2233" s="8" t="str">
        <f>IF(A2233="","",IF(data_in!K2233="Unknown","Unknown",IF(data_in!K2233&lt;=10,"Very Small",IF(data_in!K2233&lt;=100,"Small",IF(data_in!K2233&lt;=500,"Medium",IF(data_in!K2233&gt;500,"Large","Error"))))))</f>
        <v>Small</v>
      </c>
      <c r="J2233" s="8" t="str">
        <f>IF(C2233=1,TEXT(data_in!E2233,"mm-yyyy"),"")</f>
        <v/>
      </c>
      <c r="K2233" s="8" t="str">
        <f>IF(A2233="","",IF(data_in!I2233="Website","Website",IF(data_in!I2233="Paid Search","Paid Search",IF(data_in!I2233="Slack","Slack","Other Channel"))))</f>
        <v>Website</v>
      </c>
      <c r="L2233" s="10">
        <f>IF(A2233="","",ROUND(N$3-data_in!B2233,0))</f>
        <v>130</v>
      </c>
    </row>
    <row r="2234" spans="1:12">
      <c r="A2234" s="8" t="str">
        <f>IF(data_in!A2234="","",data_in!A2234)</f>
        <v>6fb30039-9a93-4858-96fb-1b8ef9a2c893</v>
      </c>
      <c r="B2234" s="12">
        <f>IF(A2234="","",data_in!B2234)</f>
        <v>43852.983043981483</v>
      </c>
      <c r="C2234" s="8">
        <f>IF(A2234="","",IF(data_in!E2234="NULL",0,1))</f>
        <v>0</v>
      </c>
      <c r="D2234" s="8" t="str">
        <f>IF(A2234="","",IF(data_in!E2234="NULL","",ROUND(data_in!E2234-data_in!B2234,0)))</f>
        <v/>
      </c>
      <c r="E2234" s="8">
        <f>IF(A2234="","",IF(data_in!C2234="NULL",0,IF(data_in!C2234&gt;data_in!E2234,0,1)))</f>
        <v>1</v>
      </c>
      <c r="F2234" s="8">
        <f>IF(OR(A2234="",E2234=0),"",IF(data_in!C2234="NULL","",ROUND(data_in!C2234-data_in!B2234,0)))</f>
        <v>0</v>
      </c>
      <c r="G2234" s="8">
        <f>IF(OR(A2234="",E2234=0),"",IF(data_in!C2234="NULL","",IF(D2234="",ROUND(data_in!D2234-data_in!B2234,0),MIN(D2234,ROUND(data_in!D2234-data_in!B2234,0)))))</f>
        <v>30</v>
      </c>
      <c r="H2234" s="8" t="str">
        <f>IF(A2234="","",IF(data_in!M2234="United States","United States",IF(data_in!M2234="Canada","Canada",IF(data_in!M2234="United Kingdom","United Kingdom","Other Country"))))</f>
        <v>Other Country</v>
      </c>
      <c r="I2234" s="8" t="str">
        <f>IF(A2234="","",IF(data_in!K2234="Unknown","Unknown",IF(data_in!K2234&lt;=10,"Very Small",IF(data_in!K2234&lt;=100,"Small",IF(data_in!K2234&lt;=500,"Medium",IF(data_in!K2234&gt;500,"Large","Error"))))))</f>
        <v>Small</v>
      </c>
      <c r="J2234" s="8" t="str">
        <f>IF(C2234=1,TEXT(data_in!E2234,"mm-yyyy"),"")</f>
        <v/>
      </c>
      <c r="K2234" s="8" t="str">
        <f>IF(A2234="","",IF(data_in!I2234="Website","Website",IF(data_in!I2234="Paid Search","Paid Search",IF(data_in!I2234="Slack","Slack","Other Channel"))))</f>
        <v>Slack</v>
      </c>
      <c r="L2234" s="10">
        <f>IF(A2234="","",ROUND(N$3-data_in!B2234,0))</f>
        <v>130</v>
      </c>
    </row>
    <row r="2235" spans="1:12">
      <c r="A2235" s="8" t="str">
        <f>IF(data_in!A2235="","",data_in!A2235)</f>
        <v>f2ac70ee-4d56-4b0d-96ac-2b4bcd7bb262</v>
      </c>
      <c r="B2235" s="12">
        <f>IF(A2235="","",data_in!B2235)</f>
        <v>43853.07744212963</v>
      </c>
      <c r="C2235" s="8">
        <f>IF(A2235="","",IF(data_in!E2235="NULL",0,1))</f>
        <v>0</v>
      </c>
      <c r="D2235" s="8" t="str">
        <f>IF(A2235="","",IF(data_in!E2235="NULL","",ROUND(data_in!E2235-data_in!B2235,0)))</f>
        <v/>
      </c>
      <c r="E2235" s="8">
        <f>IF(A2235="","",IF(data_in!C2235="NULL",0,IF(data_in!C2235&gt;data_in!E2235,0,1)))</f>
        <v>0</v>
      </c>
      <c r="F2235" s="8" t="str">
        <f>IF(OR(A2235="",E2235=0),"",IF(data_in!C2235="NULL","",ROUND(data_in!C2235-data_in!B2235,0)))</f>
        <v/>
      </c>
      <c r="G2235" s="8" t="str">
        <f>IF(OR(A2235="",E2235=0),"",IF(data_in!C2235="NULL","",IF(D2235="",ROUND(data_in!D2235-data_in!B2235,0),MIN(D2235,ROUND(data_in!D2235-data_in!B2235,0)))))</f>
        <v/>
      </c>
      <c r="H2235" s="8" t="str">
        <f>IF(A2235="","",IF(data_in!M2235="United States","United States",IF(data_in!M2235="Canada","Canada",IF(data_in!M2235="United Kingdom","United Kingdom","Other Country"))))</f>
        <v>Other Country</v>
      </c>
      <c r="I2235" s="8" t="str">
        <f>IF(A2235="","",IF(data_in!K2235="Unknown","Unknown",IF(data_in!K2235&lt;=10,"Very Small",IF(data_in!K2235&lt;=100,"Small",IF(data_in!K2235&lt;=500,"Medium",IF(data_in!K2235&gt;500,"Large","Error"))))))</f>
        <v>Very Small</v>
      </c>
      <c r="J2235" s="8" t="str">
        <f>IF(C2235=1,TEXT(data_in!E2235,"mm-yyyy"),"")</f>
        <v/>
      </c>
      <c r="K2235" s="8" t="str">
        <f>IF(A2235="","",IF(data_in!I2235="Website","Website",IF(data_in!I2235="Paid Search","Paid Search",IF(data_in!I2235="Slack","Slack","Other Channel"))))</f>
        <v>Website</v>
      </c>
      <c r="L2235" s="10">
        <f>IF(A2235="","",ROUND(N$3-data_in!B2235,0))</f>
        <v>130</v>
      </c>
    </row>
    <row r="2236" spans="1:12">
      <c r="A2236" s="8" t="str">
        <f>IF(data_in!A2236="","",data_in!A2236)</f>
        <v>93075223-0587-4c1d-ae16-2b37cc9c9d8a</v>
      </c>
      <c r="B2236" s="12">
        <f>IF(A2236="","",data_in!B2236)</f>
        <v>43853.087372685186</v>
      </c>
      <c r="C2236" s="8">
        <f>IF(A2236="","",IF(data_in!E2236="NULL",0,1))</f>
        <v>0</v>
      </c>
      <c r="D2236" s="8" t="str">
        <f>IF(A2236="","",IF(data_in!E2236="NULL","",ROUND(data_in!E2236-data_in!B2236,0)))</f>
        <v/>
      </c>
      <c r="E2236" s="8">
        <f>IF(A2236="","",IF(data_in!C2236="NULL",0,IF(data_in!C2236&gt;data_in!E2236,0,1)))</f>
        <v>0</v>
      </c>
      <c r="F2236" s="8" t="str">
        <f>IF(OR(A2236="",E2236=0),"",IF(data_in!C2236="NULL","",ROUND(data_in!C2236-data_in!B2236,0)))</f>
        <v/>
      </c>
      <c r="G2236" s="8" t="str">
        <f>IF(OR(A2236="",E2236=0),"",IF(data_in!C2236="NULL","",IF(D2236="",ROUND(data_in!D2236-data_in!B2236,0),MIN(D2236,ROUND(data_in!D2236-data_in!B2236,0)))))</f>
        <v/>
      </c>
      <c r="H2236" s="8" t="str">
        <f>IF(A2236="","",IF(data_in!M2236="United States","United States",IF(data_in!M2236="Canada","Canada",IF(data_in!M2236="United Kingdom","United Kingdom","Other Country"))))</f>
        <v>United States</v>
      </c>
      <c r="I2236" s="8" t="str">
        <f>IF(A2236="","",IF(data_in!K2236="Unknown","Unknown",IF(data_in!K2236&lt;=10,"Very Small",IF(data_in!K2236&lt;=100,"Small",IF(data_in!K2236&lt;=500,"Medium",IF(data_in!K2236&gt;500,"Large","Error"))))))</f>
        <v>Small</v>
      </c>
      <c r="J2236" s="8" t="str">
        <f>IF(C2236=1,TEXT(data_in!E2236,"mm-yyyy"),"")</f>
        <v/>
      </c>
      <c r="K2236" s="8" t="str">
        <f>IF(A2236="","",IF(data_in!I2236="Website","Website",IF(data_in!I2236="Paid Search","Paid Search",IF(data_in!I2236="Slack","Slack","Other Channel"))))</f>
        <v>Other Channel</v>
      </c>
      <c r="L2236" s="10">
        <f>IF(A2236="","",ROUND(N$3-data_in!B2236,0))</f>
        <v>130</v>
      </c>
    </row>
    <row r="2237" spans="1:12">
      <c r="A2237" s="8" t="str">
        <f>IF(data_in!A2237="","",data_in!A2237)</f>
        <v>91a1a8e1-f1da-433d-9048-6dc2285cddc9</v>
      </c>
      <c r="B2237" s="12">
        <f>IF(A2237="","",data_in!B2237)</f>
        <v>43853.353182870371</v>
      </c>
      <c r="C2237" s="8">
        <f>IF(A2237="","",IF(data_in!E2237="NULL",0,1))</f>
        <v>0</v>
      </c>
      <c r="D2237" s="8" t="str">
        <f>IF(A2237="","",IF(data_in!E2237="NULL","",ROUND(data_in!E2237-data_in!B2237,0)))</f>
        <v/>
      </c>
      <c r="E2237" s="8">
        <f>IF(A2237="","",IF(data_in!C2237="NULL",0,IF(data_in!C2237&gt;data_in!E2237,0,1)))</f>
        <v>0</v>
      </c>
      <c r="F2237" s="8" t="str">
        <f>IF(OR(A2237="",E2237=0),"",IF(data_in!C2237="NULL","",ROUND(data_in!C2237-data_in!B2237,0)))</f>
        <v/>
      </c>
      <c r="G2237" s="8" t="str">
        <f>IF(OR(A2237="",E2237=0),"",IF(data_in!C2237="NULL","",IF(D2237="",ROUND(data_in!D2237-data_in!B2237,0),MIN(D2237,ROUND(data_in!D2237-data_in!B2237,0)))))</f>
        <v/>
      </c>
      <c r="H2237" s="8" t="str">
        <f>IF(A2237="","",IF(data_in!M2237="United States","United States",IF(data_in!M2237="Canada","Canada",IF(data_in!M2237="United Kingdom","United Kingdom","Other Country"))))</f>
        <v>United States</v>
      </c>
      <c r="I2237" s="8" t="str">
        <f>IF(A2237="","",IF(data_in!K2237="Unknown","Unknown",IF(data_in!K2237&lt;=10,"Very Small",IF(data_in!K2237&lt;=100,"Small",IF(data_in!K2237&lt;=500,"Medium",IF(data_in!K2237&gt;500,"Large","Error"))))))</f>
        <v>Very Small</v>
      </c>
      <c r="J2237" s="8" t="str">
        <f>IF(C2237=1,TEXT(data_in!E2237,"mm-yyyy"),"")</f>
        <v/>
      </c>
      <c r="K2237" s="8" t="str">
        <f>IF(A2237="","",IF(data_in!I2237="Website","Website",IF(data_in!I2237="Paid Search","Paid Search",IF(data_in!I2237="Slack","Slack","Other Channel"))))</f>
        <v>Website</v>
      </c>
      <c r="L2237" s="10">
        <f>IF(A2237="","",ROUND(N$3-data_in!B2237,0))</f>
        <v>130</v>
      </c>
    </row>
    <row r="2238" spans="1:12">
      <c r="A2238" s="8" t="str">
        <f>IF(data_in!A2238="","",data_in!A2238)</f>
        <v>ad3c6be0-91a9-4269-bb46-81be8fd8a869</v>
      </c>
      <c r="B2238" s="12">
        <f>IF(A2238="","",data_in!B2238)</f>
        <v>43853.334756944445</v>
      </c>
      <c r="C2238" s="8">
        <f>IF(A2238="","",IF(data_in!E2238="NULL",0,1))</f>
        <v>0</v>
      </c>
      <c r="D2238" s="8" t="str">
        <f>IF(A2238="","",IF(data_in!E2238="NULL","",ROUND(data_in!E2238-data_in!B2238,0)))</f>
        <v/>
      </c>
      <c r="E2238" s="8">
        <f>IF(A2238="","",IF(data_in!C2238="NULL",0,IF(data_in!C2238&gt;data_in!E2238,0,1)))</f>
        <v>0</v>
      </c>
      <c r="F2238" s="8" t="str">
        <f>IF(OR(A2238="",E2238=0),"",IF(data_in!C2238="NULL","",ROUND(data_in!C2238-data_in!B2238,0)))</f>
        <v/>
      </c>
      <c r="G2238" s="8" t="str">
        <f>IF(OR(A2238="",E2238=0),"",IF(data_in!C2238="NULL","",IF(D2238="",ROUND(data_in!D2238-data_in!B2238,0),MIN(D2238,ROUND(data_in!D2238-data_in!B2238,0)))))</f>
        <v/>
      </c>
      <c r="H2238" s="8" t="str">
        <f>IF(A2238="","",IF(data_in!M2238="United States","United States",IF(data_in!M2238="Canada","Canada",IF(data_in!M2238="United Kingdom","United Kingdom","Other Country"))))</f>
        <v>Other Country</v>
      </c>
      <c r="I2238" s="8" t="str">
        <f>IF(A2238="","",IF(data_in!K2238="Unknown","Unknown",IF(data_in!K2238&lt;=10,"Very Small",IF(data_in!K2238&lt;=100,"Small",IF(data_in!K2238&lt;=500,"Medium",IF(data_in!K2238&gt;500,"Large","Error"))))))</f>
        <v>Very Small</v>
      </c>
      <c r="J2238" s="8" t="str">
        <f>IF(C2238=1,TEXT(data_in!E2238,"mm-yyyy"),"")</f>
        <v/>
      </c>
      <c r="K2238" s="8" t="str">
        <f>IF(A2238="","",IF(data_in!I2238="Website","Website",IF(data_in!I2238="Paid Search","Paid Search",IF(data_in!I2238="Slack","Slack","Other Channel"))))</f>
        <v>Website</v>
      </c>
      <c r="L2238" s="10">
        <f>IF(A2238="","",ROUND(N$3-data_in!B2238,0))</f>
        <v>130</v>
      </c>
    </row>
    <row r="2239" spans="1:12">
      <c r="A2239" s="8" t="str">
        <f>IF(data_in!A2239="","",data_in!A2239)</f>
        <v>d32d07f2-43fa-4368-880e-6fd4d663e325</v>
      </c>
      <c r="B2239" s="12">
        <f>IF(A2239="","",data_in!B2239)</f>
        <v>43839.707141203704</v>
      </c>
      <c r="C2239" s="8">
        <f>IF(A2239="","",IF(data_in!E2239="NULL",0,1))</f>
        <v>0</v>
      </c>
      <c r="D2239" s="8" t="str">
        <f>IF(A2239="","",IF(data_in!E2239="NULL","",ROUND(data_in!E2239-data_in!B2239,0)))</f>
        <v/>
      </c>
      <c r="E2239" s="8">
        <f>IF(A2239="","",IF(data_in!C2239="NULL",0,IF(data_in!C2239&gt;data_in!E2239,0,1)))</f>
        <v>0</v>
      </c>
      <c r="F2239" s="8" t="str">
        <f>IF(OR(A2239="",E2239=0),"",IF(data_in!C2239="NULL","",ROUND(data_in!C2239-data_in!B2239,0)))</f>
        <v/>
      </c>
      <c r="G2239" s="8" t="str">
        <f>IF(OR(A2239="",E2239=0),"",IF(data_in!C2239="NULL","",IF(D2239="",ROUND(data_in!D2239-data_in!B2239,0),MIN(D2239,ROUND(data_in!D2239-data_in!B2239,0)))))</f>
        <v/>
      </c>
      <c r="H2239" s="8" t="str">
        <f>IF(A2239="","",IF(data_in!M2239="United States","United States",IF(data_in!M2239="Canada","Canada",IF(data_in!M2239="United Kingdom","United Kingdom","Other Country"))))</f>
        <v>United States</v>
      </c>
      <c r="I2239" s="8" t="str">
        <f>IF(A2239="","",IF(data_in!K2239="Unknown","Unknown",IF(data_in!K2239&lt;=10,"Very Small",IF(data_in!K2239&lt;=100,"Small",IF(data_in!K2239&lt;=500,"Medium",IF(data_in!K2239&gt;500,"Large","Error"))))))</f>
        <v>Medium</v>
      </c>
      <c r="J2239" s="8" t="str">
        <f>IF(C2239=1,TEXT(data_in!E2239,"mm-yyyy"),"")</f>
        <v/>
      </c>
      <c r="K2239" s="8" t="str">
        <f>IF(A2239="","",IF(data_in!I2239="Website","Website",IF(data_in!I2239="Paid Search","Paid Search",IF(data_in!I2239="Slack","Slack","Other Channel"))))</f>
        <v>Slack</v>
      </c>
      <c r="L2239" s="10">
        <f>IF(A2239="","",ROUND(N$3-data_in!B2239,0))</f>
        <v>143</v>
      </c>
    </row>
    <row r="2240" spans="1:12">
      <c r="A2240" s="8" t="str">
        <f>IF(data_in!A2240="","",data_in!A2240)</f>
        <v>2cc736ae-d65a-4650-b2fa-d23d61faad16</v>
      </c>
      <c r="B2240" s="12">
        <f>IF(A2240="","",data_in!B2240)</f>
        <v>43853.338414351849</v>
      </c>
      <c r="C2240" s="8">
        <f>IF(A2240="","",IF(data_in!E2240="NULL",0,1))</f>
        <v>0</v>
      </c>
      <c r="D2240" s="8" t="str">
        <f>IF(A2240="","",IF(data_in!E2240="NULL","",ROUND(data_in!E2240-data_in!B2240,0)))</f>
        <v/>
      </c>
      <c r="E2240" s="8">
        <f>IF(A2240="","",IF(data_in!C2240="NULL",0,IF(data_in!C2240&gt;data_in!E2240,0,1)))</f>
        <v>0</v>
      </c>
      <c r="F2240" s="8" t="str">
        <f>IF(OR(A2240="",E2240=0),"",IF(data_in!C2240="NULL","",ROUND(data_in!C2240-data_in!B2240,0)))</f>
        <v/>
      </c>
      <c r="G2240" s="8" t="str">
        <f>IF(OR(A2240="",E2240=0),"",IF(data_in!C2240="NULL","",IF(D2240="",ROUND(data_in!D2240-data_in!B2240,0),MIN(D2240,ROUND(data_in!D2240-data_in!B2240,0)))))</f>
        <v/>
      </c>
      <c r="H2240" s="8" t="str">
        <f>IF(A2240="","",IF(data_in!M2240="United States","United States",IF(data_in!M2240="Canada","Canada",IF(data_in!M2240="United Kingdom","United Kingdom","Other Country"))))</f>
        <v>Other Country</v>
      </c>
      <c r="I2240" s="8" t="str">
        <f>IF(A2240="","",IF(data_in!K2240="Unknown","Unknown",IF(data_in!K2240&lt;=10,"Very Small",IF(data_in!K2240&lt;=100,"Small",IF(data_in!K2240&lt;=500,"Medium",IF(data_in!K2240&gt;500,"Large","Error"))))))</f>
        <v>Very Small</v>
      </c>
      <c r="J2240" s="8" t="str">
        <f>IF(C2240=1,TEXT(data_in!E2240,"mm-yyyy"),"")</f>
        <v/>
      </c>
      <c r="K2240" s="8" t="str">
        <f>IF(A2240="","",IF(data_in!I2240="Website","Website",IF(data_in!I2240="Paid Search","Paid Search",IF(data_in!I2240="Slack","Slack","Other Channel"))))</f>
        <v>Slack</v>
      </c>
      <c r="L2240" s="10">
        <f>IF(A2240="","",ROUND(N$3-data_in!B2240,0))</f>
        <v>130</v>
      </c>
    </row>
    <row r="2241" spans="1:12">
      <c r="A2241" s="8" t="str">
        <f>IF(data_in!A2241="","",data_in!A2241)</f>
        <v>c67abc73-148e-4c3c-9382-37d1ccce0185</v>
      </c>
      <c r="B2241" s="12">
        <f>IF(A2241="","",data_in!B2241)</f>
        <v>43853.365381944444</v>
      </c>
      <c r="C2241" s="8">
        <f>IF(A2241="","",IF(data_in!E2241="NULL",0,1))</f>
        <v>0</v>
      </c>
      <c r="D2241" s="8" t="str">
        <f>IF(A2241="","",IF(data_in!E2241="NULL","",ROUND(data_in!E2241-data_in!B2241,0)))</f>
        <v/>
      </c>
      <c r="E2241" s="8">
        <f>IF(A2241="","",IF(data_in!C2241="NULL",0,IF(data_in!C2241&gt;data_in!E2241,0,1)))</f>
        <v>0</v>
      </c>
      <c r="F2241" s="8" t="str">
        <f>IF(OR(A2241="",E2241=0),"",IF(data_in!C2241="NULL","",ROUND(data_in!C2241-data_in!B2241,0)))</f>
        <v/>
      </c>
      <c r="G2241" s="8" t="str">
        <f>IF(OR(A2241="",E2241=0),"",IF(data_in!C2241="NULL","",IF(D2241="",ROUND(data_in!D2241-data_in!B2241,0),MIN(D2241,ROUND(data_in!D2241-data_in!B2241,0)))))</f>
        <v/>
      </c>
      <c r="H2241" s="8" t="str">
        <f>IF(A2241="","",IF(data_in!M2241="United States","United States",IF(data_in!M2241="Canada","Canada",IF(data_in!M2241="United Kingdom","United Kingdom","Other Country"))))</f>
        <v>United States</v>
      </c>
      <c r="I2241" s="8" t="str">
        <f>IF(A2241="","",IF(data_in!K2241="Unknown","Unknown",IF(data_in!K2241&lt;=10,"Very Small",IF(data_in!K2241&lt;=100,"Small",IF(data_in!K2241&lt;=500,"Medium",IF(data_in!K2241&gt;500,"Large","Error"))))))</f>
        <v>Very Small</v>
      </c>
      <c r="J2241" s="8" t="str">
        <f>IF(C2241=1,TEXT(data_in!E2241,"mm-yyyy"),"")</f>
        <v/>
      </c>
      <c r="K2241" s="8" t="str">
        <f>IF(A2241="","",IF(data_in!I2241="Website","Website",IF(data_in!I2241="Paid Search","Paid Search",IF(data_in!I2241="Slack","Slack","Other Channel"))))</f>
        <v>Paid Search</v>
      </c>
      <c r="L2241" s="10">
        <f>IF(A2241="","",ROUND(N$3-data_in!B2241,0))</f>
        <v>130</v>
      </c>
    </row>
    <row r="2242" spans="1:12">
      <c r="A2242" s="8" t="str">
        <f>IF(data_in!A2242="","",data_in!A2242)</f>
        <v>d3a1ae57-123c-419d-9e91-fe88f8c3b839</v>
      </c>
      <c r="B2242" s="12">
        <f>IF(A2242="","",data_in!B2242)</f>
        <v>43853.366157407407</v>
      </c>
      <c r="C2242" s="8">
        <f>IF(A2242="","",IF(data_in!E2242="NULL",0,1))</f>
        <v>0</v>
      </c>
      <c r="D2242" s="8" t="str">
        <f>IF(A2242="","",IF(data_in!E2242="NULL","",ROUND(data_in!E2242-data_in!B2242,0)))</f>
        <v/>
      </c>
      <c r="E2242" s="8">
        <f>IF(A2242="","",IF(data_in!C2242="NULL",0,IF(data_in!C2242&gt;data_in!E2242,0,1)))</f>
        <v>1</v>
      </c>
      <c r="F2242" s="8">
        <f>IF(OR(A2242="",E2242=0),"",IF(data_in!C2242="NULL","",ROUND(data_in!C2242-data_in!B2242,0)))</f>
        <v>5</v>
      </c>
      <c r="G2242" s="8">
        <f>IF(OR(A2242="",E2242=0),"",IF(data_in!C2242="NULL","",IF(D2242="",ROUND(data_in!D2242-data_in!B2242,0),MIN(D2242,ROUND(data_in!D2242-data_in!B2242,0)))))</f>
        <v>35</v>
      </c>
      <c r="H2242" s="8" t="str">
        <f>IF(A2242="","",IF(data_in!M2242="United States","United States",IF(data_in!M2242="Canada","Canada",IF(data_in!M2242="United Kingdom","United Kingdom","Other Country"))))</f>
        <v>Canada</v>
      </c>
      <c r="I2242" s="8" t="str">
        <f>IF(A2242="","",IF(data_in!K2242="Unknown","Unknown",IF(data_in!K2242&lt;=10,"Very Small",IF(data_in!K2242&lt;=100,"Small",IF(data_in!K2242&lt;=500,"Medium",IF(data_in!K2242&gt;500,"Large","Error"))))))</f>
        <v>Small</v>
      </c>
      <c r="J2242" s="8" t="str">
        <f>IF(C2242=1,TEXT(data_in!E2242,"mm-yyyy"),"")</f>
        <v/>
      </c>
      <c r="K2242" s="8" t="str">
        <f>IF(A2242="","",IF(data_in!I2242="Website","Website",IF(data_in!I2242="Paid Search","Paid Search",IF(data_in!I2242="Slack","Slack","Other Channel"))))</f>
        <v>Website</v>
      </c>
      <c r="L2242" s="10">
        <f>IF(A2242="","",ROUND(N$3-data_in!B2242,0))</f>
        <v>130</v>
      </c>
    </row>
    <row r="2243" spans="1:12">
      <c r="A2243" s="8" t="str">
        <f>IF(data_in!A2243="","",data_in!A2243)</f>
        <v>5874f53d-f73f-4acc-875e-bbfd34eed5b6</v>
      </c>
      <c r="B2243" s="12">
        <f>IF(A2243="","",data_in!B2243)</f>
        <v>43853.440254629626</v>
      </c>
      <c r="C2243" s="8">
        <f>IF(A2243="","",IF(data_in!E2243="NULL",0,1))</f>
        <v>0</v>
      </c>
      <c r="D2243" s="8" t="str">
        <f>IF(A2243="","",IF(data_in!E2243="NULL","",ROUND(data_in!E2243-data_in!B2243,0)))</f>
        <v/>
      </c>
      <c r="E2243" s="8">
        <f>IF(A2243="","",IF(data_in!C2243="NULL",0,IF(data_in!C2243&gt;data_in!E2243,0,1)))</f>
        <v>0</v>
      </c>
      <c r="F2243" s="8" t="str">
        <f>IF(OR(A2243="",E2243=0),"",IF(data_in!C2243="NULL","",ROUND(data_in!C2243-data_in!B2243,0)))</f>
        <v/>
      </c>
      <c r="G2243" s="8" t="str">
        <f>IF(OR(A2243="",E2243=0),"",IF(data_in!C2243="NULL","",IF(D2243="",ROUND(data_in!D2243-data_in!B2243,0),MIN(D2243,ROUND(data_in!D2243-data_in!B2243,0)))))</f>
        <v/>
      </c>
      <c r="H2243" s="8" t="str">
        <f>IF(A2243="","",IF(data_in!M2243="United States","United States",IF(data_in!M2243="Canada","Canada",IF(data_in!M2243="United Kingdom","United Kingdom","Other Country"))))</f>
        <v>United Kingdom</v>
      </c>
      <c r="I2243" s="8" t="str">
        <f>IF(A2243="","",IF(data_in!K2243="Unknown","Unknown",IF(data_in!K2243&lt;=10,"Very Small",IF(data_in!K2243&lt;=100,"Small",IF(data_in!K2243&lt;=500,"Medium",IF(data_in!K2243&gt;500,"Large","Error"))))))</f>
        <v>Small</v>
      </c>
      <c r="J2243" s="8" t="str">
        <f>IF(C2243=1,TEXT(data_in!E2243,"mm-yyyy"),"")</f>
        <v/>
      </c>
      <c r="K2243" s="8" t="str">
        <f>IF(A2243="","",IF(data_in!I2243="Website","Website",IF(data_in!I2243="Paid Search","Paid Search",IF(data_in!I2243="Slack","Slack","Other Channel"))))</f>
        <v>Paid Search</v>
      </c>
      <c r="L2243" s="10">
        <f>IF(A2243="","",ROUND(N$3-data_in!B2243,0))</f>
        <v>130</v>
      </c>
    </row>
    <row r="2244" spans="1:12">
      <c r="A2244" s="8" t="str">
        <f>IF(data_in!A2244="","",data_in!A2244)</f>
        <v>f8ce48d4-d776-4874-93fa-256c71a87398</v>
      </c>
      <c r="B2244" s="12">
        <f>IF(A2244="","",data_in!B2244)</f>
        <v>43853.470659722225</v>
      </c>
      <c r="C2244" s="8">
        <f>IF(A2244="","",IF(data_in!E2244="NULL",0,1))</f>
        <v>0</v>
      </c>
      <c r="D2244" s="8" t="str">
        <f>IF(A2244="","",IF(data_in!E2244="NULL","",ROUND(data_in!E2244-data_in!B2244,0)))</f>
        <v/>
      </c>
      <c r="E2244" s="8">
        <f>IF(A2244="","",IF(data_in!C2244="NULL",0,IF(data_in!C2244&gt;data_in!E2244,0,1)))</f>
        <v>0</v>
      </c>
      <c r="F2244" s="8" t="str">
        <f>IF(OR(A2244="",E2244=0),"",IF(data_in!C2244="NULL","",ROUND(data_in!C2244-data_in!B2244,0)))</f>
        <v/>
      </c>
      <c r="G2244" s="8" t="str">
        <f>IF(OR(A2244="",E2244=0),"",IF(data_in!C2244="NULL","",IF(D2244="",ROUND(data_in!D2244-data_in!B2244,0),MIN(D2244,ROUND(data_in!D2244-data_in!B2244,0)))))</f>
        <v/>
      </c>
      <c r="H2244" s="8" t="str">
        <f>IF(A2244="","",IF(data_in!M2244="United States","United States",IF(data_in!M2244="Canada","Canada",IF(data_in!M2244="United Kingdom","United Kingdom","Other Country"))))</f>
        <v>Other Country</v>
      </c>
      <c r="I2244" s="8" t="str">
        <f>IF(A2244="","",IF(data_in!K2244="Unknown","Unknown",IF(data_in!K2244&lt;=10,"Very Small",IF(data_in!K2244&lt;=100,"Small",IF(data_in!K2244&lt;=500,"Medium",IF(data_in!K2244&gt;500,"Large","Error"))))))</f>
        <v>Very Small</v>
      </c>
      <c r="J2244" s="8" t="str">
        <f>IF(C2244=1,TEXT(data_in!E2244,"mm-yyyy"),"")</f>
        <v/>
      </c>
      <c r="K2244" s="8" t="str">
        <f>IF(A2244="","",IF(data_in!I2244="Website","Website",IF(data_in!I2244="Paid Search","Paid Search",IF(data_in!I2244="Slack","Slack","Other Channel"))))</f>
        <v>Website</v>
      </c>
      <c r="L2244" s="10">
        <f>IF(A2244="","",ROUND(N$3-data_in!B2244,0))</f>
        <v>130</v>
      </c>
    </row>
    <row r="2245" spans="1:12">
      <c r="A2245" s="8" t="str">
        <f>IF(data_in!A2245="","",data_in!A2245)</f>
        <v>585ffb8a-4506-433f-90e6-2a26de4f21b2</v>
      </c>
      <c r="B2245" s="12">
        <f>IF(A2245="","",data_in!B2245)</f>
        <v>43853.501238425924</v>
      </c>
      <c r="C2245" s="8">
        <f>IF(A2245="","",IF(data_in!E2245="NULL",0,1))</f>
        <v>0</v>
      </c>
      <c r="D2245" s="8" t="str">
        <f>IF(A2245="","",IF(data_in!E2245="NULL","",ROUND(data_in!E2245-data_in!B2245,0)))</f>
        <v/>
      </c>
      <c r="E2245" s="8">
        <f>IF(A2245="","",IF(data_in!C2245="NULL",0,IF(data_in!C2245&gt;data_in!E2245,0,1)))</f>
        <v>0</v>
      </c>
      <c r="F2245" s="8" t="str">
        <f>IF(OR(A2245="",E2245=0),"",IF(data_in!C2245="NULL","",ROUND(data_in!C2245-data_in!B2245,0)))</f>
        <v/>
      </c>
      <c r="G2245" s="8" t="str">
        <f>IF(OR(A2245="",E2245=0),"",IF(data_in!C2245="NULL","",IF(D2245="",ROUND(data_in!D2245-data_in!B2245,0),MIN(D2245,ROUND(data_in!D2245-data_in!B2245,0)))))</f>
        <v/>
      </c>
      <c r="H2245" s="8" t="str">
        <f>IF(A2245="","",IF(data_in!M2245="United States","United States",IF(data_in!M2245="Canada","Canada",IF(data_in!M2245="United Kingdom","United Kingdom","Other Country"))))</f>
        <v>United States</v>
      </c>
      <c r="I2245" s="8" t="str">
        <f>IF(A2245="","",IF(data_in!K2245="Unknown","Unknown",IF(data_in!K2245&lt;=10,"Very Small",IF(data_in!K2245&lt;=100,"Small",IF(data_in!K2245&lt;=500,"Medium",IF(data_in!K2245&gt;500,"Large","Error"))))))</f>
        <v>Large</v>
      </c>
      <c r="J2245" s="8" t="str">
        <f>IF(C2245=1,TEXT(data_in!E2245,"mm-yyyy"),"")</f>
        <v/>
      </c>
      <c r="K2245" s="8" t="str">
        <f>IF(A2245="","",IF(data_in!I2245="Website","Website",IF(data_in!I2245="Paid Search","Paid Search",IF(data_in!I2245="Slack","Slack","Other Channel"))))</f>
        <v>Website</v>
      </c>
      <c r="L2245" s="10">
        <f>IF(A2245="","",ROUND(N$3-data_in!B2245,0))</f>
        <v>129</v>
      </c>
    </row>
    <row r="2246" spans="1:12">
      <c r="A2246" s="8" t="str">
        <f>IF(data_in!A2246="","",data_in!A2246)</f>
        <v>07730ae4-315e-4bff-9b3d-74e93506ed28</v>
      </c>
      <c r="B2246" s="12">
        <f>IF(A2246="","",data_in!B2246)</f>
        <v>43853.522488425922</v>
      </c>
      <c r="C2246" s="8">
        <f>IF(A2246="","",IF(data_in!E2246="NULL",0,1))</f>
        <v>0</v>
      </c>
      <c r="D2246" s="8" t="str">
        <f>IF(A2246="","",IF(data_in!E2246="NULL","",ROUND(data_in!E2246-data_in!B2246,0)))</f>
        <v/>
      </c>
      <c r="E2246" s="8">
        <f>IF(A2246="","",IF(data_in!C2246="NULL",0,IF(data_in!C2246&gt;data_in!E2246,0,1)))</f>
        <v>1</v>
      </c>
      <c r="F2246" s="8">
        <f>IF(OR(A2246="",E2246=0),"",IF(data_in!C2246="NULL","",ROUND(data_in!C2246-data_in!B2246,0)))</f>
        <v>0</v>
      </c>
      <c r="G2246" s="8">
        <f>IF(OR(A2246="",E2246=0),"",IF(data_in!C2246="NULL","",IF(D2246="",ROUND(data_in!D2246-data_in!B2246,0),MIN(D2246,ROUND(data_in!D2246-data_in!B2246,0)))))</f>
        <v>30</v>
      </c>
      <c r="H2246" s="8" t="str">
        <f>IF(A2246="","",IF(data_in!M2246="United States","United States",IF(data_in!M2246="Canada","Canada",IF(data_in!M2246="United Kingdom","United Kingdom","Other Country"))))</f>
        <v>Other Country</v>
      </c>
      <c r="I2246" s="8" t="str">
        <f>IF(A2246="","",IF(data_in!K2246="Unknown","Unknown",IF(data_in!K2246&lt;=10,"Very Small",IF(data_in!K2246&lt;=100,"Small",IF(data_in!K2246&lt;=500,"Medium",IF(data_in!K2246&gt;500,"Large","Error"))))))</f>
        <v>Very Small</v>
      </c>
      <c r="J2246" s="8" t="str">
        <f>IF(C2246=1,TEXT(data_in!E2246,"mm-yyyy"),"")</f>
        <v/>
      </c>
      <c r="K2246" s="8" t="str">
        <f>IF(A2246="","",IF(data_in!I2246="Website","Website",IF(data_in!I2246="Paid Search","Paid Search",IF(data_in!I2246="Slack","Slack","Other Channel"))))</f>
        <v>Website</v>
      </c>
      <c r="L2246" s="10">
        <f>IF(A2246="","",ROUND(N$3-data_in!B2246,0))</f>
        <v>129</v>
      </c>
    </row>
    <row r="2247" spans="1:12">
      <c r="A2247" s="8" t="str">
        <f>IF(data_in!A2247="","",data_in!A2247)</f>
        <v>77655a3a-3258-4a58-b4e6-034c9aefbe9a</v>
      </c>
      <c r="B2247" s="12">
        <f>IF(A2247="","",data_in!B2247)</f>
        <v>43853.540856481479</v>
      </c>
      <c r="C2247" s="8">
        <f>IF(A2247="","",IF(data_in!E2247="NULL",0,1))</f>
        <v>0</v>
      </c>
      <c r="D2247" s="8" t="str">
        <f>IF(A2247="","",IF(data_in!E2247="NULL","",ROUND(data_in!E2247-data_in!B2247,0)))</f>
        <v/>
      </c>
      <c r="E2247" s="8">
        <f>IF(A2247="","",IF(data_in!C2247="NULL",0,IF(data_in!C2247&gt;data_in!E2247,0,1)))</f>
        <v>0</v>
      </c>
      <c r="F2247" s="8" t="str">
        <f>IF(OR(A2247="",E2247=0),"",IF(data_in!C2247="NULL","",ROUND(data_in!C2247-data_in!B2247,0)))</f>
        <v/>
      </c>
      <c r="G2247" s="8" t="str">
        <f>IF(OR(A2247="",E2247=0),"",IF(data_in!C2247="NULL","",IF(D2247="",ROUND(data_in!D2247-data_in!B2247,0),MIN(D2247,ROUND(data_in!D2247-data_in!B2247,0)))))</f>
        <v/>
      </c>
      <c r="H2247" s="8" t="str">
        <f>IF(A2247="","",IF(data_in!M2247="United States","United States",IF(data_in!M2247="Canada","Canada",IF(data_in!M2247="United Kingdom","United Kingdom","Other Country"))))</f>
        <v>Other Country</v>
      </c>
      <c r="I2247" s="8" t="str">
        <f>IF(A2247="","",IF(data_in!K2247="Unknown","Unknown",IF(data_in!K2247&lt;=10,"Very Small",IF(data_in!K2247&lt;=100,"Small",IF(data_in!K2247&lt;=500,"Medium",IF(data_in!K2247&gt;500,"Large","Error"))))))</f>
        <v>Very Small</v>
      </c>
      <c r="J2247" s="8" t="str">
        <f>IF(C2247=1,TEXT(data_in!E2247,"mm-yyyy"),"")</f>
        <v/>
      </c>
      <c r="K2247" s="8" t="str">
        <f>IF(A2247="","",IF(data_in!I2247="Website","Website",IF(data_in!I2247="Paid Search","Paid Search",IF(data_in!I2247="Slack","Slack","Other Channel"))))</f>
        <v>Website</v>
      </c>
      <c r="L2247" s="10">
        <f>IF(A2247="","",ROUND(N$3-data_in!B2247,0))</f>
        <v>129</v>
      </c>
    </row>
    <row r="2248" spans="1:12">
      <c r="A2248" s="8" t="str">
        <f>IF(data_in!A2248="","",data_in!A2248)</f>
        <v>a8e0e99d-50bd-4d5c-be25-f307dd16d6fb</v>
      </c>
      <c r="B2248" s="12">
        <f>IF(A2248="","",data_in!B2248)</f>
        <v>43853.582349537035</v>
      </c>
      <c r="C2248" s="8">
        <f>IF(A2248="","",IF(data_in!E2248="NULL",0,1))</f>
        <v>0</v>
      </c>
      <c r="D2248" s="8" t="str">
        <f>IF(A2248="","",IF(data_in!E2248="NULL","",ROUND(data_in!E2248-data_in!B2248,0)))</f>
        <v/>
      </c>
      <c r="E2248" s="8">
        <f>IF(A2248="","",IF(data_in!C2248="NULL",0,IF(data_in!C2248&gt;data_in!E2248,0,1)))</f>
        <v>0</v>
      </c>
      <c r="F2248" s="8" t="str">
        <f>IF(OR(A2248="",E2248=0),"",IF(data_in!C2248="NULL","",ROUND(data_in!C2248-data_in!B2248,0)))</f>
        <v/>
      </c>
      <c r="G2248" s="8" t="str">
        <f>IF(OR(A2248="",E2248=0),"",IF(data_in!C2248="NULL","",IF(D2248="",ROUND(data_in!D2248-data_in!B2248,0),MIN(D2248,ROUND(data_in!D2248-data_in!B2248,0)))))</f>
        <v/>
      </c>
      <c r="H2248" s="8" t="str">
        <f>IF(A2248="","",IF(data_in!M2248="United States","United States",IF(data_in!M2248="Canada","Canada",IF(data_in!M2248="United Kingdom","United Kingdom","Other Country"))))</f>
        <v>United Kingdom</v>
      </c>
      <c r="I2248" s="8" t="str">
        <f>IF(A2248="","",IF(data_in!K2248="Unknown","Unknown",IF(data_in!K2248&lt;=10,"Very Small",IF(data_in!K2248&lt;=100,"Small",IF(data_in!K2248&lt;=500,"Medium",IF(data_in!K2248&gt;500,"Large","Error"))))))</f>
        <v>Small</v>
      </c>
      <c r="J2248" s="8" t="str">
        <f>IF(C2248=1,TEXT(data_in!E2248,"mm-yyyy"),"")</f>
        <v/>
      </c>
      <c r="K2248" s="8" t="str">
        <f>IF(A2248="","",IF(data_in!I2248="Website","Website",IF(data_in!I2248="Paid Search","Paid Search",IF(data_in!I2248="Slack","Slack","Other Channel"))))</f>
        <v>Paid Search</v>
      </c>
      <c r="L2248" s="10">
        <f>IF(A2248="","",ROUND(N$3-data_in!B2248,0))</f>
        <v>129</v>
      </c>
    </row>
    <row r="2249" spans="1:12">
      <c r="A2249" s="8" t="str">
        <f>IF(data_in!A2249="","",data_in!A2249)</f>
        <v>b0156c51-b50c-4f91-a7fb-70c4c6484303</v>
      </c>
      <c r="B2249" s="12">
        <f>IF(A2249="","",data_in!B2249)</f>
        <v>43853.854618055557</v>
      </c>
      <c r="C2249" s="8">
        <f>IF(A2249="","",IF(data_in!E2249="NULL",0,1))</f>
        <v>0</v>
      </c>
      <c r="D2249" s="8" t="str">
        <f>IF(A2249="","",IF(data_in!E2249="NULL","",ROUND(data_in!E2249-data_in!B2249,0)))</f>
        <v/>
      </c>
      <c r="E2249" s="8">
        <f>IF(A2249="","",IF(data_in!C2249="NULL",0,IF(data_in!C2249&gt;data_in!E2249,0,1)))</f>
        <v>0</v>
      </c>
      <c r="F2249" s="8" t="str">
        <f>IF(OR(A2249="",E2249=0),"",IF(data_in!C2249="NULL","",ROUND(data_in!C2249-data_in!B2249,0)))</f>
        <v/>
      </c>
      <c r="G2249" s="8" t="str">
        <f>IF(OR(A2249="",E2249=0),"",IF(data_in!C2249="NULL","",IF(D2249="",ROUND(data_in!D2249-data_in!B2249,0),MIN(D2249,ROUND(data_in!D2249-data_in!B2249,0)))))</f>
        <v/>
      </c>
      <c r="H2249" s="8" t="str">
        <f>IF(A2249="","",IF(data_in!M2249="United States","United States",IF(data_in!M2249="Canada","Canada",IF(data_in!M2249="United Kingdom","United Kingdom","Other Country"))))</f>
        <v>United States</v>
      </c>
      <c r="I2249" s="8" t="str">
        <f>IF(A2249="","",IF(data_in!K2249="Unknown","Unknown",IF(data_in!K2249&lt;=10,"Very Small",IF(data_in!K2249&lt;=100,"Small",IF(data_in!K2249&lt;=500,"Medium",IF(data_in!K2249&gt;500,"Large","Error"))))))</f>
        <v>Very Small</v>
      </c>
      <c r="J2249" s="8" t="str">
        <f>IF(C2249=1,TEXT(data_in!E2249,"mm-yyyy"),"")</f>
        <v/>
      </c>
      <c r="K2249" s="8" t="str">
        <f>IF(A2249="","",IF(data_in!I2249="Website","Website",IF(data_in!I2249="Paid Search","Paid Search",IF(data_in!I2249="Slack","Slack","Other Channel"))))</f>
        <v>Website</v>
      </c>
      <c r="L2249" s="10">
        <f>IF(A2249="","",ROUND(N$3-data_in!B2249,0))</f>
        <v>129</v>
      </c>
    </row>
    <row r="2250" spans="1:12">
      <c r="A2250" s="8" t="str">
        <f>IF(data_in!A2250="","",data_in!A2250)</f>
        <v>f4f3e5cf-d0ed-416b-b342-feaa3f2f0284</v>
      </c>
      <c r="B2250" s="12">
        <f>IF(A2250="","",data_in!B2250)</f>
        <v>43854.321504629632</v>
      </c>
      <c r="C2250" s="8">
        <f>IF(A2250="","",IF(data_in!E2250="NULL",0,1))</f>
        <v>0</v>
      </c>
      <c r="D2250" s="8" t="str">
        <f>IF(A2250="","",IF(data_in!E2250="NULL","",ROUND(data_in!E2250-data_in!B2250,0)))</f>
        <v/>
      </c>
      <c r="E2250" s="8">
        <f>IF(A2250="","",IF(data_in!C2250="NULL",0,IF(data_in!C2250&gt;data_in!E2250,0,1)))</f>
        <v>0</v>
      </c>
      <c r="F2250" s="8" t="str">
        <f>IF(OR(A2250="",E2250=0),"",IF(data_in!C2250="NULL","",ROUND(data_in!C2250-data_in!B2250,0)))</f>
        <v/>
      </c>
      <c r="G2250" s="8" t="str">
        <f>IF(OR(A2250="",E2250=0),"",IF(data_in!C2250="NULL","",IF(D2250="",ROUND(data_in!D2250-data_in!B2250,0),MIN(D2250,ROUND(data_in!D2250-data_in!B2250,0)))))</f>
        <v/>
      </c>
      <c r="H2250" s="8" t="str">
        <f>IF(A2250="","",IF(data_in!M2250="United States","United States",IF(data_in!M2250="Canada","Canada",IF(data_in!M2250="United Kingdom","United Kingdom","Other Country"))))</f>
        <v>Other Country</v>
      </c>
      <c r="I2250" s="8" t="str">
        <f>IF(A2250="","",IF(data_in!K2250="Unknown","Unknown",IF(data_in!K2250&lt;=10,"Very Small",IF(data_in!K2250&lt;=100,"Small",IF(data_in!K2250&lt;=500,"Medium",IF(data_in!K2250&gt;500,"Large","Error"))))))</f>
        <v>Very Small</v>
      </c>
      <c r="J2250" s="8" t="str">
        <f>IF(C2250=1,TEXT(data_in!E2250,"mm-yyyy"),"")</f>
        <v/>
      </c>
      <c r="K2250" s="8" t="str">
        <f>IF(A2250="","",IF(data_in!I2250="Website","Website",IF(data_in!I2250="Paid Search","Paid Search",IF(data_in!I2250="Slack","Slack","Other Channel"))))</f>
        <v>Website</v>
      </c>
      <c r="L2250" s="10">
        <f>IF(A2250="","",ROUND(N$3-data_in!B2250,0))</f>
        <v>129</v>
      </c>
    </row>
    <row r="2251" spans="1:12">
      <c r="A2251" s="8" t="str">
        <f>IF(data_in!A2251="","",data_in!A2251)</f>
        <v>879cb571-cf66-4588-b507-ede8855de566</v>
      </c>
      <c r="B2251" s="12">
        <f>IF(A2251="","",data_in!B2251)</f>
        <v>43854.323240740741</v>
      </c>
      <c r="C2251" s="8">
        <f>IF(A2251="","",IF(data_in!E2251="NULL",0,1))</f>
        <v>1</v>
      </c>
      <c r="D2251" s="8">
        <f>IF(A2251="","",IF(data_in!E2251="NULL","",ROUND(data_in!E2251-data_in!B2251,0)))</f>
        <v>84</v>
      </c>
      <c r="E2251" s="8">
        <f>IF(A2251="","",IF(data_in!C2251="NULL",0,IF(data_in!C2251&gt;data_in!E2251,0,1)))</f>
        <v>1</v>
      </c>
      <c r="F2251" s="8">
        <f>IF(OR(A2251="",E2251=0),"",IF(data_in!C2251="NULL","",ROUND(data_in!C2251-data_in!B2251,0)))</f>
        <v>48</v>
      </c>
      <c r="G2251" s="8">
        <f>IF(OR(A2251="",E2251=0),"",IF(data_in!C2251="NULL","",IF(D2251="",ROUND(data_in!D2251-data_in!B2251,0),MIN(D2251,ROUND(data_in!D2251-data_in!B2251,0)))))</f>
        <v>78</v>
      </c>
      <c r="H2251" s="8" t="str">
        <f>IF(A2251="","",IF(data_in!M2251="United States","United States",IF(data_in!M2251="Canada","Canada",IF(data_in!M2251="United Kingdom","United Kingdom","Other Country"))))</f>
        <v>United Kingdom</v>
      </c>
      <c r="I2251" s="8" t="str">
        <f>IF(A2251="","",IF(data_in!K2251="Unknown","Unknown",IF(data_in!K2251&lt;=10,"Very Small",IF(data_in!K2251&lt;=100,"Small",IF(data_in!K2251&lt;=500,"Medium",IF(data_in!K2251&gt;500,"Large","Error"))))))</f>
        <v>Large</v>
      </c>
      <c r="J2251" s="8" t="str">
        <f>IF(C2251=1,TEXT(data_in!E2251,"mm-yyyy"),"")</f>
        <v>04-2020</v>
      </c>
      <c r="K2251" s="8" t="str">
        <f>IF(A2251="","",IF(data_in!I2251="Website","Website",IF(data_in!I2251="Paid Search","Paid Search",IF(data_in!I2251="Slack","Slack","Other Channel"))))</f>
        <v>Website</v>
      </c>
      <c r="L2251" s="10">
        <f>IF(A2251="","",ROUND(N$3-data_in!B2251,0))</f>
        <v>129</v>
      </c>
    </row>
    <row r="2252" spans="1:12">
      <c r="A2252" s="8" t="str">
        <f>IF(data_in!A2252="","",data_in!A2252)</f>
        <v>7f543093-1a09-4610-9e42-085f0371221d</v>
      </c>
      <c r="B2252" s="12">
        <f>IF(A2252="","",data_in!B2252)</f>
        <v>43853.669444444444</v>
      </c>
      <c r="C2252" s="8">
        <f>IF(A2252="","",IF(data_in!E2252="NULL",0,1))</f>
        <v>0</v>
      </c>
      <c r="D2252" s="8" t="str">
        <f>IF(A2252="","",IF(data_in!E2252="NULL","",ROUND(data_in!E2252-data_in!B2252,0)))</f>
        <v/>
      </c>
      <c r="E2252" s="8">
        <f>IF(A2252="","",IF(data_in!C2252="NULL",0,IF(data_in!C2252&gt;data_in!E2252,0,1)))</f>
        <v>0</v>
      </c>
      <c r="F2252" s="8" t="str">
        <f>IF(OR(A2252="",E2252=0),"",IF(data_in!C2252="NULL","",ROUND(data_in!C2252-data_in!B2252,0)))</f>
        <v/>
      </c>
      <c r="G2252" s="8" t="str">
        <f>IF(OR(A2252="",E2252=0),"",IF(data_in!C2252="NULL","",IF(D2252="",ROUND(data_in!D2252-data_in!B2252,0),MIN(D2252,ROUND(data_in!D2252-data_in!B2252,0)))))</f>
        <v/>
      </c>
      <c r="H2252" s="8" t="str">
        <f>IF(A2252="","",IF(data_in!M2252="United States","United States",IF(data_in!M2252="Canada","Canada",IF(data_in!M2252="United Kingdom","United Kingdom","Other Country"))))</f>
        <v>United States</v>
      </c>
      <c r="I2252" s="8" t="str">
        <f>IF(A2252="","",IF(data_in!K2252="Unknown","Unknown",IF(data_in!K2252&lt;=10,"Very Small",IF(data_in!K2252&lt;=100,"Small",IF(data_in!K2252&lt;=500,"Medium",IF(data_in!K2252&gt;500,"Large","Error"))))))</f>
        <v>Medium</v>
      </c>
      <c r="J2252" s="8" t="str">
        <f>IF(C2252=1,TEXT(data_in!E2252,"mm-yyyy"),"")</f>
        <v/>
      </c>
      <c r="K2252" s="8" t="str">
        <f>IF(A2252="","",IF(data_in!I2252="Website","Website",IF(data_in!I2252="Paid Search","Paid Search",IF(data_in!I2252="Slack","Slack","Other Channel"))))</f>
        <v>Slack</v>
      </c>
      <c r="L2252" s="10">
        <f>IF(A2252="","",ROUND(N$3-data_in!B2252,0))</f>
        <v>129</v>
      </c>
    </row>
    <row r="2253" spans="1:12">
      <c r="A2253" s="8" t="str">
        <f>IF(data_in!A2253="","",data_in!A2253)</f>
        <v>1f698f08-e245-4ca1-9097-2f5afc8499d9</v>
      </c>
      <c r="B2253" s="12">
        <f>IF(A2253="","",data_in!B2253)</f>
        <v>43853.90048611111</v>
      </c>
      <c r="C2253" s="8">
        <f>IF(A2253="","",IF(data_in!E2253="NULL",0,1))</f>
        <v>0</v>
      </c>
      <c r="D2253" s="8" t="str">
        <f>IF(A2253="","",IF(data_in!E2253="NULL","",ROUND(data_in!E2253-data_in!B2253,0)))</f>
        <v/>
      </c>
      <c r="E2253" s="8">
        <f>IF(A2253="","",IF(data_in!C2253="NULL",0,IF(data_in!C2253&gt;data_in!E2253,0,1)))</f>
        <v>0</v>
      </c>
      <c r="F2253" s="8" t="str">
        <f>IF(OR(A2253="",E2253=0),"",IF(data_in!C2253="NULL","",ROUND(data_in!C2253-data_in!B2253,0)))</f>
        <v/>
      </c>
      <c r="G2253" s="8" t="str">
        <f>IF(OR(A2253="",E2253=0),"",IF(data_in!C2253="NULL","",IF(D2253="",ROUND(data_in!D2253-data_in!B2253,0),MIN(D2253,ROUND(data_in!D2253-data_in!B2253,0)))))</f>
        <v/>
      </c>
      <c r="H2253" s="8" t="str">
        <f>IF(A2253="","",IF(data_in!M2253="United States","United States",IF(data_in!M2253="Canada","Canada",IF(data_in!M2253="United Kingdom","United Kingdom","Other Country"))))</f>
        <v>Other Country</v>
      </c>
      <c r="I2253" s="8" t="str">
        <f>IF(A2253="","",IF(data_in!K2253="Unknown","Unknown",IF(data_in!K2253&lt;=10,"Very Small",IF(data_in!K2253&lt;=100,"Small",IF(data_in!K2253&lt;=500,"Medium",IF(data_in!K2253&gt;500,"Large","Error"))))))</f>
        <v>Very Small</v>
      </c>
      <c r="J2253" s="8" t="str">
        <f>IF(C2253=1,TEXT(data_in!E2253,"mm-yyyy"),"")</f>
        <v/>
      </c>
      <c r="K2253" s="8" t="str">
        <f>IF(A2253="","",IF(data_in!I2253="Website","Website",IF(data_in!I2253="Paid Search","Paid Search",IF(data_in!I2253="Slack","Slack","Other Channel"))))</f>
        <v>Website</v>
      </c>
      <c r="L2253" s="10">
        <f>IF(A2253="","",ROUND(N$3-data_in!B2253,0))</f>
        <v>129</v>
      </c>
    </row>
    <row r="2254" spans="1:12">
      <c r="A2254" s="8" t="str">
        <f>IF(data_in!A2254="","",data_in!A2254)</f>
        <v>336e1069-2726-4d63-8d20-daad5ffbdb8f</v>
      </c>
      <c r="B2254" s="12">
        <f>IF(A2254="","",data_in!B2254)</f>
        <v>43853.91033564815</v>
      </c>
      <c r="C2254" s="8">
        <f>IF(A2254="","",IF(data_in!E2254="NULL",0,1))</f>
        <v>0</v>
      </c>
      <c r="D2254" s="8" t="str">
        <f>IF(A2254="","",IF(data_in!E2254="NULL","",ROUND(data_in!E2254-data_in!B2254,0)))</f>
        <v/>
      </c>
      <c r="E2254" s="8">
        <f>IF(A2254="","",IF(data_in!C2254="NULL",0,IF(data_in!C2254&gt;data_in!E2254,0,1)))</f>
        <v>1</v>
      </c>
      <c r="F2254" s="8">
        <f>IF(OR(A2254="",E2254=0),"",IF(data_in!C2254="NULL","",ROUND(data_in!C2254-data_in!B2254,0)))</f>
        <v>0</v>
      </c>
      <c r="G2254" s="8">
        <f>IF(OR(A2254="",E2254=0),"",IF(data_in!C2254="NULL","",IF(D2254="",ROUND(data_in!D2254-data_in!B2254,0),MIN(D2254,ROUND(data_in!D2254-data_in!B2254,0)))))</f>
        <v>30</v>
      </c>
      <c r="H2254" s="8" t="str">
        <f>IF(A2254="","",IF(data_in!M2254="United States","United States",IF(data_in!M2254="Canada","Canada",IF(data_in!M2254="United Kingdom","United Kingdom","Other Country"))))</f>
        <v>United States</v>
      </c>
      <c r="I2254" s="8" t="str">
        <f>IF(A2254="","",IF(data_in!K2254="Unknown","Unknown",IF(data_in!K2254&lt;=10,"Very Small",IF(data_in!K2254&lt;=100,"Small",IF(data_in!K2254&lt;=500,"Medium",IF(data_in!K2254&gt;500,"Large","Error"))))))</f>
        <v>Very Small</v>
      </c>
      <c r="J2254" s="8" t="str">
        <f>IF(C2254=1,TEXT(data_in!E2254,"mm-yyyy"),"")</f>
        <v/>
      </c>
      <c r="K2254" s="8" t="str">
        <f>IF(A2254="","",IF(data_in!I2254="Website","Website",IF(data_in!I2254="Paid Search","Paid Search",IF(data_in!I2254="Slack","Slack","Other Channel"))))</f>
        <v>Website</v>
      </c>
      <c r="L2254" s="10">
        <f>IF(A2254="","",ROUND(N$3-data_in!B2254,0))</f>
        <v>129</v>
      </c>
    </row>
    <row r="2255" spans="1:12">
      <c r="A2255" s="8" t="str">
        <f>IF(data_in!A2255="","",data_in!A2255)</f>
        <v>2a26713b-4b5c-4748-b990-c145ce78a968</v>
      </c>
      <c r="B2255" s="12">
        <f>IF(A2255="","",data_in!B2255)</f>
        <v>43854.704791666663</v>
      </c>
      <c r="C2255" s="8">
        <f>IF(A2255="","",IF(data_in!E2255="NULL",0,1))</f>
        <v>0</v>
      </c>
      <c r="D2255" s="8" t="str">
        <f>IF(A2255="","",IF(data_in!E2255="NULL","",ROUND(data_in!E2255-data_in!B2255,0)))</f>
        <v/>
      </c>
      <c r="E2255" s="8">
        <f>IF(A2255="","",IF(data_in!C2255="NULL",0,IF(data_in!C2255&gt;data_in!E2255,0,1)))</f>
        <v>0</v>
      </c>
      <c r="F2255" s="8" t="str">
        <f>IF(OR(A2255="",E2255=0),"",IF(data_in!C2255="NULL","",ROUND(data_in!C2255-data_in!B2255,0)))</f>
        <v/>
      </c>
      <c r="G2255" s="8" t="str">
        <f>IF(OR(A2255="",E2255=0),"",IF(data_in!C2255="NULL","",IF(D2255="",ROUND(data_in!D2255-data_in!B2255,0),MIN(D2255,ROUND(data_in!D2255-data_in!B2255,0)))))</f>
        <v/>
      </c>
      <c r="H2255" s="8" t="str">
        <f>IF(A2255="","",IF(data_in!M2255="United States","United States",IF(data_in!M2255="Canada","Canada",IF(data_in!M2255="United Kingdom","United Kingdom","Other Country"))))</f>
        <v>United States</v>
      </c>
      <c r="I2255" s="8" t="str">
        <f>IF(A2255="","",IF(data_in!K2255="Unknown","Unknown",IF(data_in!K2255&lt;=10,"Very Small",IF(data_in!K2255&lt;=100,"Small",IF(data_in!K2255&lt;=500,"Medium",IF(data_in!K2255&gt;500,"Large","Error"))))))</f>
        <v>Small</v>
      </c>
      <c r="J2255" s="8" t="str">
        <f>IF(C2255=1,TEXT(data_in!E2255,"mm-yyyy"),"")</f>
        <v/>
      </c>
      <c r="K2255" s="8" t="str">
        <f>IF(A2255="","",IF(data_in!I2255="Website","Website",IF(data_in!I2255="Paid Search","Paid Search",IF(data_in!I2255="Slack","Slack","Other Channel"))))</f>
        <v>Website</v>
      </c>
      <c r="L2255" s="10">
        <f>IF(A2255="","",ROUND(N$3-data_in!B2255,0))</f>
        <v>128</v>
      </c>
    </row>
    <row r="2256" spans="1:12">
      <c r="A2256" s="8" t="str">
        <f>IF(data_in!A2256="","",data_in!A2256)</f>
        <v>ea937ee5-f578-498f-9323-5749a350b2f1</v>
      </c>
      <c r="B2256" s="12">
        <f>IF(A2256="","",data_in!B2256)</f>
        <v>43854.73505787037</v>
      </c>
      <c r="C2256" s="8">
        <f>IF(A2256="","",IF(data_in!E2256="NULL",0,1))</f>
        <v>0</v>
      </c>
      <c r="D2256" s="8" t="str">
        <f>IF(A2256="","",IF(data_in!E2256="NULL","",ROUND(data_in!E2256-data_in!B2256,0)))</f>
        <v/>
      </c>
      <c r="E2256" s="8">
        <f>IF(A2256="","",IF(data_in!C2256="NULL",0,IF(data_in!C2256&gt;data_in!E2256,0,1)))</f>
        <v>0</v>
      </c>
      <c r="F2256" s="8" t="str">
        <f>IF(OR(A2256="",E2256=0),"",IF(data_in!C2256="NULL","",ROUND(data_in!C2256-data_in!B2256,0)))</f>
        <v/>
      </c>
      <c r="G2256" s="8" t="str">
        <f>IF(OR(A2256="",E2256=0),"",IF(data_in!C2256="NULL","",IF(D2256="",ROUND(data_in!D2256-data_in!B2256,0),MIN(D2256,ROUND(data_in!D2256-data_in!B2256,0)))))</f>
        <v/>
      </c>
      <c r="H2256" s="8" t="str">
        <f>IF(A2256="","",IF(data_in!M2256="United States","United States",IF(data_in!M2256="Canada","Canada",IF(data_in!M2256="United Kingdom","United Kingdom","Other Country"))))</f>
        <v>Canada</v>
      </c>
      <c r="I2256" s="8" t="str">
        <f>IF(A2256="","",IF(data_in!K2256="Unknown","Unknown",IF(data_in!K2256&lt;=10,"Very Small",IF(data_in!K2256&lt;=100,"Small",IF(data_in!K2256&lt;=500,"Medium",IF(data_in!K2256&gt;500,"Large","Error"))))))</f>
        <v>Small</v>
      </c>
      <c r="J2256" s="8" t="str">
        <f>IF(C2256=1,TEXT(data_in!E2256,"mm-yyyy"),"")</f>
        <v/>
      </c>
      <c r="K2256" s="8" t="str">
        <f>IF(A2256="","",IF(data_in!I2256="Website","Website",IF(data_in!I2256="Paid Search","Paid Search",IF(data_in!I2256="Slack","Slack","Other Channel"))))</f>
        <v>Slack</v>
      </c>
      <c r="L2256" s="10">
        <f>IF(A2256="","",ROUND(N$3-data_in!B2256,0))</f>
        <v>128</v>
      </c>
    </row>
    <row r="2257" spans="1:12">
      <c r="A2257" s="8" t="str">
        <f>IF(data_in!A2257="","",data_in!A2257)</f>
        <v>30f27e80-cbfe-46c0-8da5-460f255f8b32</v>
      </c>
      <c r="B2257" s="12">
        <f>IF(A2257="","",data_in!B2257)</f>
        <v>43853.57539351852</v>
      </c>
      <c r="C2257" s="8">
        <f>IF(A2257="","",IF(data_in!E2257="NULL",0,1))</f>
        <v>0</v>
      </c>
      <c r="D2257" s="8" t="str">
        <f>IF(A2257="","",IF(data_in!E2257="NULL","",ROUND(data_in!E2257-data_in!B2257,0)))</f>
        <v/>
      </c>
      <c r="E2257" s="8">
        <f>IF(A2257="","",IF(data_in!C2257="NULL",0,IF(data_in!C2257&gt;data_in!E2257,0,1)))</f>
        <v>0</v>
      </c>
      <c r="F2257" s="8" t="str">
        <f>IF(OR(A2257="",E2257=0),"",IF(data_in!C2257="NULL","",ROUND(data_in!C2257-data_in!B2257,0)))</f>
        <v/>
      </c>
      <c r="G2257" s="8" t="str">
        <f>IF(OR(A2257="",E2257=0),"",IF(data_in!C2257="NULL","",IF(D2257="",ROUND(data_in!D2257-data_in!B2257,0),MIN(D2257,ROUND(data_in!D2257-data_in!B2257,0)))))</f>
        <v/>
      </c>
      <c r="H2257" s="8" t="str">
        <f>IF(A2257="","",IF(data_in!M2257="United States","United States",IF(data_in!M2257="Canada","Canada",IF(data_in!M2257="United Kingdom","United Kingdom","Other Country"))))</f>
        <v>Other Country</v>
      </c>
      <c r="I2257" s="8" t="str">
        <f>IF(A2257="","",IF(data_in!K2257="Unknown","Unknown",IF(data_in!K2257&lt;=10,"Very Small",IF(data_in!K2257&lt;=100,"Small",IF(data_in!K2257&lt;=500,"Medium",IF(data_in!K2257&gt;500,"Large","Error"))))))</f>
        <v>Small</v>
      </c>
      <c r="J2257" s="8" t="str">
        <f>IF(C2257=1,TEXT(data_in!E2257,"mm-yyyy"),"")</f>
        <v/>
      </c>
      <c r="K2257" s="8" t="str">
        <f>IF(A2257="","",IF(data_in!I2257="Website","Website",IF(data_in!I2257="Paid Search","Paid Search",IF(data_in!I2257="Slack","Slack","Other Channel"))))</f>
        <v>Website</v>
      </c>
      <c r="L2257" s="10">
        <f>IF(A2257="","",ROUND(N$3-data_in!B2257,0))</f>
        <v>129</v>
      </c>
    </row>
    <row r="2258" spans="1:12">
      <c r="A2258" s="8" t="str">
        <f>IF(data_in!A2258="","",data_in!A2258)</f>
        <v>d1558c4e-908c-4094-8820-7ee33c3eaac3</v>
      </c>
      <c r="B2258" s="12">
        <f>IF(A2258="","",data_in!B2258)</f>
        <v>43853.55097222222</v>
      </c>
      <c r="C2258" s="8">
        <f>IF(A2258="","",IF(data_in!E2258="NULL",0,1))</f>
        <v>0</v>
      </c>
      <c r="D2258" s="8" t="str">
        <f>IF(A2258="","",IF(data_in!E2258="NULL","",ROUND(data_in!E2258-data_in!B2258,0)))</f>
        <v/>
      </c>
      <c r="E2258" s="8">
        <f>IF(A2258="","",IF(data_in!C2258="NULL",0,IF(data_in!C2258&gt;data_in!E2258,0,1)))</f>
        <v>0</v>
      </c>
      <c r="F2258" s="8" t="str">
        <f>IF(OR(A2258="",E2258=0),"",IF(data_in!C2258="NULL","",ROUND(data_in!C2258-data_in!B2258,0)))</f>
        <v/>
      </c>
      <c r="G2258" s="8" t="str">
        <f>IF(OR(A2258="",E2258=0),"",IF(data_in!C2258="NULL","",IF(D2258="",ROUND(data_in!D2258-data_in!B2258,0),MIN(D2258,ROUND(data_in!D2258-data_in!B2258,0)))))</f>
        <v/>
      </c>
      <c r="H2258" s="8" t="str">
        <f>IF(A2258="","",IF(data_in!M2258="United States","United States",IF(data_in!M2258="Canada","Canada",IF(data_in!M2258="United Kingdom","United Kingdom","Other Country"))))</f>
        <v>Other Country</v>
      </c>
      <c r="I2258" s="8" t="str">
        <f>IF(A2258="","",IF(data_in!K2258="Unknown","Unknown",IF(data_in!K2258&lt;=10,"Very Small",IF(data_in!K2258&lt;=100,"Small",IF(data_in!K2258&lt;=500,"Medium",IF(data_in!K2258&gt;500,"Large","Error"))))))</f>
        <v>Medium</v>
      </c>
      <c r="J2258" s="8" t="str">
        <f>IF(C2258=1,TEXT(data_in!E2258,"mm-yyyy"),"")</f>
        <v/>
      </c>
      <c r="K2258" s="8" t="str">
        <f>IF(A2258="","",IF(data_in!I2258="Website","Website",IF(data_in!I2258="Paid Search","Paid Search",IF(data_in!I2258="Slack","Slack","Other Channel"))))</f>
        <v>Website</v>
      </c>
      <c r="L2258" s="10">
        <f>IF(A2258="","",ROUND(N$3-data_in!B2258,0))</f>
        <v>129</v>
      </c>
    </row>
    <row r="2259" spans="1:12">
      <c r="A2259" s="8" t="str">
        <f>IF(data_in!A2259="","",data_in!A2259)</f>
        <v>0e246a80-1c8a-4ca9-9b88-840062ada1bb</v>
      </c>
      <c r="B2259" s="12">
        <f>IF(A2259="","",data_in!B2259)</f>
        <v>43846.24486111111</v>
      </c>
      <c r="C2259" s="8">
        <f>IF(A2259="","",IF(data_in!E2259="NULL",0,1))</f>
        <v>0</v>
      </c>
      <c r="D2259" s="8" t="str">
        <f>IF(A2259="","",IF(data_in!E2259="NULL","",ROUND(data_in!E2259-data_in!B2259,0)))</f>
        <v/>
      </c>
      <c r="E2259" s="8">
        <f>IF(A2259="","",IF(data_in!C2259="NULL",0,IF(data_in!C2259&gt;data_in!E2259,0,1)))</f>
        <v>0</v>
      </c>
      <c r="F2259" s="8" t="str">
        <f>IF(OR(A2259="",E2259=0),"",IF(data_in!C2259="NULL","",ROUND(data_in!C2259-data_in!B2259,0)))</f>
        <v/>
      </c>
      <c r="G2259" s="8" t="str">
        <f>IF(OR(A2259="",E2259=0),"",IF(data_in!C2259="NULL","",IF(D2259="",ROUND(data_in!D2259-data_in!B2259,0),MIN(D2259,ROUND(data_in!D2259-data_in!B2259,0)))))</f>
        <v/>
      </c>
      <c r="H2259" s="8" t="str">
        <f>IF(A2259="","",IF(data_in!M2259="United States","United States",IF(data_in!M2259="Canada","Canada",IF(data_in!M2259="United Kingdom","United Kingdom","Other Country"))))</f>
        <v>Other Country</v>
      </c>
      <c r="I2259" s="8" t="str">
        <f>IF(A2259="","",IF(data_in!K2259="Unknown","Unknown",IF(data_in!K2259&lt;=10,"Very Small",IF(data_in!K2259&lt;=100,"Small",IF(data_in!K2259&lt;=500,"Medium",IF(data_in!K2259&gt;500,"Large","Error"))))))</f>
        <v>Medium</v>
      </c>
      <c r="J2259" s="8" t="str">
        <f>IF(C2259=1,TEXT(data_in!E2259,"mm-yyyy"),"")</f>
        <v/>
      </c>
      <c r="K2259" s="8" t="str">
        <f>IF(A2259="","",IF(data_in!I2259="Website","Website",IF(data_in!I2259="Paid Search","Paid Search",IF(data_in!I2259="Slack","Slack","Other Channel"))))</f>
        <v>Website</v>
      </c>
      <c r="L2259" s="10">
        <f>IF(A2259="","",ROUND(N$3-data_in!B2259,0))</f>
        <v>137</v>
      </c>
    </row>
    <row r="2260" spans="1:12">
      <c r="A2260" s="8" t="str">
        <f>IF(data_in!A2260="","",data_in!A2260)</f>
        <v>0abb0fcd-1759-4edc-ac37-c255c6f233e9</v>
      </c>
      <c r="B2260" s="12">
        <f>IF(A2260="","",data_in!B2260)</f>
        <v>43853.559513888889</v>
      </c>
      <c r="C2260" s="8">
        <f>IF(A2260="","",IF(data_in!E2260="NULL",0,1))</f>
        <v>0</v>
      </c>
      <c r="D2260" s="8" t="str">
        <f>IF(A2260="","",IF(data_in!E2260="NULL","",ROUND(data_in!E2260-data_in!B2260,0)))</f>
        <v/>
      </c>
      <c r="E2260" s="8">
        <f>IF(A2260="","",IF(data_in!C2260="NULL",0,IF(data_in!C2260&gt;data_in!E2260,0,1)))</f>
        <v>0</v>
      </c>
      <c r="F2260" s="8" t="str">
        <f>IF(OR(A2260="",E2260=0),"",IF(data_in!C2260="NULL","",ROUND(data_in!C2260-data_in!B2260,0)))</f>
        <v/>
      </c>
      <c r="G2260" s="8" t="str">
        <f>IF(OR(A2260="",E2260=0),"",IF(data_in!C2260="NULL","",IF(D2260="",ROUND(data_in!D2260-data_in!B2260,0),MIN(D2260,ROUND(data_in!D2260-data_in!B2260,0)))))</f>
        <v/>
      </c>
      <c r="H2260" s="8" t="str">
        <f>IF(A2260="","",IF(data_in!M2260="United States","United States",IF(data_in!M2260="Canada","Canada",IF(data_in!M2260="United Kingdom","United Kingdom","Other Country"))))</f>
        <v>United States</v>
      </c>
      <c r="I2260" s="8" t="str">
        <f>IF(A2260="","",IF(data_in!K2260="Unknown","Unknown",IF(data_in!K2260&lt;=10,"Very Small",IF(data_in!K2260&lt;=100,"Small",IF(data_in!K2260&lt;=500,"Medium",IF(data_in!K2260&gt;500,"Large","Error"))))))</f>
        <v>Very Small</v>
      </c>
      <c r="J2260" s="8" t="str">
        <f>IF(C2260=1,TEXT(data_in!E2260,"mm-yyyy"),"")</f>
        <v/>
      </c>
      <c r="K2260" s="8" t="str">
        <f>IF(A2260="","",IF(data_in!I2260="Website","Website",IF(data_in!I2260="Paid Search","Paid Search",IF(data_in!I2260="Slack","Slack","Other Channel"))))</f>
        <v>Website</v>
      </c>
      <c r="L2260" s="10">
        <f>IF(A2260="","",ROUND(N$3-data_in!B2260,0))</f>
        <v>129</v>
      </c>
    </row>
    <row r="2261" spans="1:12">
      <c r="A2261" s="8" t="str">
        <f>IF(data_in!A2261="","",data_in!A2261)</f>
        <v>fba8616a-89e6-444d-ba1c-33fa6b8113ce</v>
      </c>
      <c r="B2261" s="12">
        <f>IF(A2261="","",data_in!B2261)</f>
        <v>43853.576192129629</v>
      </c>
      <c r="C2261" s="8">
        <f>IF(A2261="","",IF(data_in!E2261="NULL",0,1))</f>
        <v>0</v>
      </c>
      <c r="D2261" s="8" t="str">
        <f>IF(A2261="","",IF(data_in!E2261="NULL","",ROUND(data_in!E2261-data_in!B2261,0)))</f>
        <v/>
      </c>
      <c r="E2261" s="8">
        <f>IF(A2261="","",IF(data_in!C2261="NULL",0,IF(data_in!C2261&gt;data_in!E2261,0,1)))</f>
        <v>0</v>
      </c>
      <c r="F2261" s="8" t="str">
        <f>IF(OR(A2261="",E2261=0),"",IF(data_in!C2261="NULL","",ROUND(data_in!C2261-data_in!B2261,0)))</f>
        <v/>
      </c>
      <c r="G2261" s="8" t="str">
        <f>IF(OR(A2261="",E2261=0),"",IF(data_in!C2261="NULL","",IF(D2261="",ROUND(data_in!D2261-data_in!B2261,0),MIN(D2261,ROUND(data_in!D2261-data_in!B2261,0)))))</f>
        <v/>
      </c>
      <c r="H2261" s="8" t="str">
        <f>IF(A2261="","",IF(data_in!M2261="United States","United States",IF(data_in!M2261="Canada","Canada",IF(data_in!M2261="United Kingdom","United Kingdom","Other Country"))))</f>
        <v>Other Country</v>
      </c>
      <c r="I2261" s="8" t="str">
        <f>IF(A2261="","",IF(data_in!K2261="Unknown","Unknown",IF(data_in!K2261&lt;=10,"Very Small",IF(data_in!K2261&lt;=100,"Small",IF(data_in!K2261&lt;=500,"Medium",IF(data_in!K2261&gt;500,"Large","Error"))))))</f>
        <v>Very Small</v>
      </c>
      <c r="J2261" s="8" t="str">
        <f>IF(C2261=1,TEXT(data_in!E2261,"mm-yyyy"),"")</f>
        <v/>
      </c>
      <c r="K2261" s="8" t="str">
        <f>IF(A2261="","",IF(data_in!I2261="Website","Website",IF(data_in!I2261="Paid Search","Paid Search",IF(data_in!I2261="Slack","Slack","Other Channel"))))</f>
        <v>Website</v>
      </c>
      <c r="L2261" s="10">
        <f>IF(A2261="","",ROUND(N$3-data_in!B2261,0))</f>
        <v>129</v>
      </c>
    </row>
    <row r="2262" spans="1:12">
      <c r="A2262" s="8" t="str">
        <f>IF(data_in!A2262="","",data_in!A2262)</f>
        <v>a2b89dab-d803-4c4e-91c2-08110cf4c880</v>
      </c>
      <c r="B2262" s="12">
        <f>IF(A2262="","",data_in!B2262)</f>
        <v>43853.59611111111</v>
      </c>
      <c r="C2262" s="8">
        <f>IF(A2262="","",IF(data_in!E2262="NULL",0,1))</f>
        <v>0</v>
      </c>
      <c r="D2262" s="8" t="str">
        <f>IF(A2262="","",IF(data_in!E2262="NULL","",ROUND(data_in!E2262-data_in!B2262,0)))</f>
        <v/>
      </c>
      <c r="E2262" s="8">
        <f>IF(A2262="","",IF(data_in!C2262="NULL",0,IF(data_in!C2262&gt;data_in!E2262,0,1)))</f>
        <v>0</v>
      </c>
      <c r="F2262" s="8" t="str">
        <f>IF(OR(A2262="",E2262=0),"",IF(data_in!C2262="NULL","",ROUND(data_in!C2262-data_in!B2262,0)))</f>
        <v/>
      </c>
      <c r="G2262" s="8" t="str">
        <f>IF(OR(A2262="",E2262=0),"",IF(data_in!C2262="NULL","",IF(D2262="",ROUND(data_in!D2262-data_in!B2262,0),MIN(D2262,ROUND(data_in!D2262-data_in!B2262,0)))))</f>
        <v/>
      </c>
      <c r="H2262" s="8" t="str">
        <f>IF(A2262="","",IF(data_in!M2262="United States","United States",IF(data_in!M2262="Canada","Canada",IF(data_in!M2262="United Kingdom","United Kingdom","Other Country"))))</f>
        <v>United States</v>
      </c>
      <c r="I2262" s="8" t="str">
        <f>IF(A2262="","",IF(data_in!K2262="Unknown","Unknown",IF(data_in!K2262&lt;=10,"Very Small",IF(data_in!K2262&lt;=100,"Small",IF(data_in!K2262&lt;=500,"Medium",IF(data_in!K2262&gt;500,"Large","Error"))))))</f>
        <v>Very Small</v>
      </c>
      <c r="J2262" s="8" t="str">
        <f>IF(C2262=1,TEXT(data_in!E2262,"mm-yyyy"),"")</f>
        <v/>
      </c>
      <c r="K2262" s="8" t="str">
        <f>IF(A2262="","",IF(data_in!I2262="Website","Website",IF(data_in!I2262="Paid Search","Paid Search",IF(data_in!I2262="Slack","Slack","Other Channel"))))</f>
        <v>Website</v>
      </c>
      <c r="L2262" s="10">
        <f>IF(A2262="","",ROUND(N$3-data_in!B2262,0))</f>
        <v>129</v>
      </c>
    </row>
    <row r="2263" spans="1:12">
      <c r="A2263" s="8" t="str">
        <f>IF(data_in!A2263="","",data_in!A2263)</f>
        <v>b9a4e97a-322b-48aa-b049-2026d064ea7e</v>
      </c>
      <c r="B2263" s="12">
        <f>IF(A2263="","",data_in!B2263)</f>
        <v>43853.599363425928</v>
      </c>
      <c r="C2263" s="8">
        <f>IF(A2263="","",IF(data_in!E2263="NULL",0,1))</f>
        <v>0</v>
      </c>
      <c r="D2263" s="8" t="str">
        <f>IF(A2263="","",IF(data_in!E2263="NULL","",ROUND(data_in!E2263-data_in!B2263,0)))</f>
        <v/>
      </c>
      <c r="E2263" s="8">
        <f>IF(A2263="","",IF(data_in!C2263="NULL",0,IF(data_in!C2263&gt;data_in!E2263,0,1)))</f>
        <v>1</v>
      </c>
      <c r="F2263" s="8">
        <f>IF(OR(A2263="",E2263=0),"",IF(data_in!C2263="NULL","",ROUND(data_in!C2263-data_in!B2263,0)))</f>
        <v>0</v>
      </c>
      <c r="G2263" s="8">
        <f>IF(OR(A2263="",E2263=0),"",IF(data_in!C2263="NULL","",IF(D2263="",ROUND(data_in!D2263-data_in!B2263,0),MIN(D2263,ROUND(data_in!D2263-data_in!B2263,0)))))</f>
        <v>30</v>
      </c>
      <c r="H2263" s="8" t="str">
        <f>IF(A2263="","",IF(data_in!M2263="United States","United States",IF(data_in!M2263="Canada","Canada",IF(data_in!M2263="United Kingdom","United Kingdom","Other Country"))))</f>
        <v>Other Country</v>
      </c>
      <c r="I2263" s="8" t="str">
        <f>IF(A2263="","",IF(data_in!K2263="Unknown","Unknown",IF(data_in!K2263&lt;=10,"Very Small",IF(data_in!K2263&lt;=100,"Small",IF(data_in!K2263&lt;=500,"Medium",IF(data_in!K2263&gt;500,"Large","Error"))))))</f>
        <v>Very Small</v>
      </c>
      <c r="J2263" s="8" t="str">
        <f>IF(C2263=1,TEXT(data_in!E2263,"mm-yyyy"),"")</f>
        <v/>
      </c>
      <c r="K2263" s="8" t="str">
        <f>IF(A2263="","",IF(data_in!I2263="Website","Website",IF(data_in!I2263="Paid Search","Paid Search",IF(data_in!I2263="Slack","Slack","Other Channel"))))</f>
        <v>Website</v>
      </c>
      <c r="L2263" s="10">
        <f>IF(A2263="","",ROUND(N$3-data_in!B2263,0))</f>
        <v>129</v>
      </c>
    </row>
    <row r="2264" spans="1:12">
      <c r="A2264" s="8" t="str">
        <f>IF(data_in!A2264="","",data_in!A2264)</f>
        <v>62cdae94-bccb-4999-8939-a7d21d7d2db1</v>
      </c>
      <c r="B2264" s="12">
        <f>IF(A2264="","",data_in!B2264)</f>
        <v>43853.615555555552</v>
      </c>
      <c r="C2264" s="8">
        <f>IF(A2264="","",IF(data_in!E2264="NULL",0,1))</f>
        <v>0</v>
      </c>
      <c r="D2264" s="8" t="str">
        <f>IF(A2264="","",IF(data_in!E2264="NULL","",ROUND(data_in!E2264-data_in!B2264,0)))</f>
        <v/>
      </c>
      <c r="E2264" s="8">
        <f>IF(A2264="","",IF(data_in!C2264="NULL",0,IF(data_in!C2264&gt;data_in!E2264,0,1)))</f>
        <v>0</v>
      </c>
      <c r="F2264" s="8" t="str">
        <f>IF(OR(A2264="",E2264=0),"",IF(data_in!C2264="NULL","",ROUND(data_in!C2264-data_in!B2264,0)))</f>
        <v/>
      </c>
      <c r="G2264" s="8" t="str">
        <f>IF(OR(A2264="",E2264=0),"",IF(data_in!C2264="NULL","",IF(D2264="",ROUND(data_in!D2264-data_in!B2264,0),MIN(D2264,ROUND(data_in!D2264-data_in!B2264,0)))))</f>
        <v/>
      </c>
      <c r="H2264" s="8" t="str">
        <f>IF(A2264="","",IF(data_in!M2264="United States","United States",IF(data_in!M2264="Canada","Canada",IF(data_in!M2264="United Kingdom","United Kingdom","Other Country"))))</f>
        <v>United States</v>
      </c>
      <c r="I2264" s="8" t="str">
        <f>IF(A2264="","",IF(data_in!K2264="Unknown","Unknown",IF(data_in!K2264&lt;=10,"Very Small",IF(data_in!K2264&lt;=100,"Small",IF(data_in!K2264&lt;=500,"Medium",IF(data_in!K2264&gt;500,"Large","Error"))))))</f>
        <v>Small</v>
      </c>
      <c r="J2264" s="8" t="str">
        <f>IF(C2264=1,TEXT(data_in!E2264,"mm-yyyy"),"")</f>
        <v/>
      </c>
      <c r="K2264" s="8" t="str">
        <f>IF(A2264="","",IF(data_in!I2264="Website","Website",IF(data_in!I2264="Paid Search","Paid Search",IF(data_in!I2264="Slack","Slack","Other Channel"))))</f>
        <v>Website</v>
      </c>
      <c r="L2264" s="10">
        <f>IF(A2264="","",ROUND(N$3-data_in!B2264,0))</f>
        <v>129</v>
      </c>
    </row>
    <row r="2265" spans="1:12">
      <c r="A2265" s="8" t="str">
        <f>IF(data_in!A2265="","",data_in!A2265)</f>
        <v>02062399-46a6-4ab8-8a2f-ac5789fc8c0d</v>
      </c>
      <c r="B2265" s="12">
        <f>IF(A2265="","",data_in!B2265)</f>
        <v>43853.637916666667</v>
      </c>
      <c r="C2265" s="8">
        <f>IF(A2265="","",IF(data_in!E2265="NULL",0,1))</f>
        <v>0</v>
      </c>
      <c r="D2265" s="8" t="str">
        <f>IF(A2265="","",IF(data_in!E2265="NULL","",ROUND(data_in!E2265-data_in!B2265,0)))</f>
        <v/>
      </c>
      <c r="E2265" s="8">
        <f>IF(A2265="","",IF(data_in!C2265="NULL",0,IF(data_in!C2265&gt;data_in!E2265,0,1)))</f>
        <v>1</v>
      </c>
      <c r="F2265" s="8">
        <f>IF(OR(A2265="",E2265=0),"",IF(data_in!C2265="NULL","",ROUND(data_in!C2265-data_in!B2265,0)))</f>
        <v>0</v>
      </c>
      <c r="G2265" s="8">
        <f>IF(OR(A2265="",E2265=0),"",IF(data_in!C2265="NULL","",IF(D2265="",ROUND(data_in!D2265-data_in!B2265,0),MIN(D2265,ROUND(data_in!D2265-data_in!B2265,0)))))</f>
        <v>43</v>
      </c>
      <c r="H2265" s="8" t="str">
        <f>IF(A2265="","",IF(data_in!M2265="United States","United States",IF(data_in!M2265="Canada","Canada",IF(data_in!M2265="United Kingdom","United Kingdom","Other Country"))))</f>
        <v>Other Country</v>
      </c>
      <c r="I2265" s="8" t="str">
        <f>IF(A2265="","",IF(data_in!K2265="Unknown","Unknown",IF(data_in!K2265&lt;=10,"Very Small",IF(data_in!K2265&lt;=100,"Small",IF(data_in!K2265&lt;=500,"Medium",IF(data_in!K2265&gt;500,"Large","Error"))))))</f>
        <v>Medium</v>
      </c>
      <c r="J2265" s="8" t="str">
        <f>IF(C2265=1,TEXT(data_in!E2265,"mm-yyyy"),"")</f>
        <v/>
      </c>
      <c r="K2265" s="8" t="str">
        <f>IF(A2265="","",IF(data_in!I2265="Website","Website",IF(data_in!I2265="Paid Search","Paid Search",IF(data_in!I2265="Slack","Slack","Other Channel"))))</f>
        <v>Website</v>
      </c>
      <c r="L2265" s="10">
        <f>IF(A2265="","",ROUND(N$3-data_in!B2265,0))</f>
        <v>129</v>
      </c>
    </row>
    <row r="2266" spans="1:12">
      <c r="A2266" s="8" t="str">
        <f>IF(data_in!A2266="","",data_in!A2266)</f>
        <v>46b4b0a4-5e31-401f-91ff-ae20dca332d1</v>
      </c>
      <c r="B2266" s="12">
        <f>IF(A2266="","",data_in!B2266)</f>
        <v>43853.640277777777</v>
      </c>
      <c r="C2266" s="8">
        <f>IF(A2266="","",IF(data_in!E2266="NULL",0,1))</f>
        <v>1</v>
      </c>
      <c r="D2266" s="8">
        <f>IF(A2266="","",IF(data_in!E2266="NULL","",ROUND(data_in!E2266-data_in!B2266,0)))</f>
        <v>90</v>
      </c>
      <c r="E2266" s="8">
        <f>IF(A2266="","",IF(data_in!C2266="NULL",0,IF(data_in!C2266&gt;data_in!E2266,0,1)))</f>
        <v>0</v>
      </c>
      <c r="F2266" s="8" t="str">
        <f>IF(OR(A2266="",E2266=0),"",IF(data_in!C2266="NULL","",ROUND(data_in!C2266-data_in!B2266,0)))</f>
        <v/>
      </c>
      <c r="G2266" s="8" t="str">
        <f>IF(OR(A2266="",E2266=0),"",IF(data_in!C2266="NULL","",IF(D2266="",ROUND(data_in!D2266-data_in!B2266,0),MIN(D2266,ROUND(data_in!D2266-data_in!B2266,0)))))</f>
        <v/>
      </c>
      <c r="H2266" s="8" t="str">
        <f>IF(A2266="","",IF(data_in!M2266="United States","United States",IF(data_in!M2266="Canada","Canada",IF(data_in!M2266="United Kingdom","United Kingdom","Other Country"))))</f>
        <v>United Kingdom</v>
      </c>
      <c r="I2266" s="8" t="str">
        <f>IF(A2266="","",IF(data_in!K2266="Unknown","Unknown",IF(data_in!K2266&lt;=10,"Very Small",IF(data_in!K2266&lt;=100,"Small",IF(data_in!K2266&lt;=500,"Medium",IF(data_in!K2266&gt;500,"Large","Error"))))))</f>
        <v>Very Small</v>
      </c>
      <c r="J2266" s="8" t="str">
        <f>IF(C2266=1,TEXT(data_in!E2266,"mm-yyyy"),"")</f>
        <v>04-2020</v>
      </c>
      <c r="K2266" s="8" t="str">
        <f>IF(A2266="","",IF(data_in!I2266="Website","Website",IF(data_in!I2266="Paid Search","Paid Search",IF(data_in!I2266="Slack","Slack","Other Channel"))))</f>
        <v>Paid Search</v>
      </c>
      <c r="L2266" s="10">
        <f>IF(A2266="","",ROUND(N$3-data_in!B2266,0))</f>
        <v>129</v>
      </c>
    </row>
    <row r="2267" spans="1:12">
      <c r="A2267" s="8" t="str">
        <f>IF(data_in!A2267="","",data_in!A2267)</f>
        <v>d5111941-ceef-4a04-afd6-78f89e5b6b1a</v>
      </c>
      <c r="B2267" s="12">
        <f>IF(A2267="","",data_in!B2267)</f>
        <v>43853.712546296294</v>
      </c>
      <c r="C2267" s="8">
        <f>IF(A2267="","",IF(data_in!E2267="NULL",0,1))</f>
        <v>0</v>
      </c>
      <c r="D2267" s="8" t="str">
        <f>IF(A2267="","",IF(data_in!E2267="NULL","",ROUND(data_in!E2267-data_in!B2267,0)))</f>
        <v/>
      </c>
      <c r="E2267" s="8">
        <f>IF(A2267="","",IF(data_in!C2267="NULL",0,IF(data_in!C2267&gt;data_in!E2267,0,1)))</f>
        <v>0</v>
      </c>
      <c r="F2267" s="8" t="str">
        <f>IF(OR(A2267="",E2267=0),"",IF(data_in!C2267="NULL","",ROUND(data_in!C2267-data_in!B2267,0)))</f>
        <v/>
      </c>
      <c r="G2267" s="8" t="str">
        <f>IF(OR(A2267="",E2267=0),"",IF(data_in!C2267="NULL","",IF(D2267="",ROUND(data_in!D2267-data_in!B2267,0),MIN(D2267,ROUND(data_in!D2267-data_in!B2267,0)))))</f>
        <v/>
      </c>
      <c r="H2267" s="8" t="str">
        <f>IF(A2267="","",IF(data_in!M2267="United States","United States",IF(data_in!M2267="Canada","Canada",IF(data_in!M2267="United Kingdom","United Kingdom","Other Country"))))</f>
        <v>Canada</v>
      </c>
      <c r="I2267" s="8" t="str">
        <f>IF(A2267="","",IF(data_in!K2267="Unknown","Unknown",IF(data_in!K2267&lt;=10,"Very Small",IF(data_in!K2267&lt;=100,"Small",IF(data_in!K2267&lt;=500,"Medium",IF(data_in!K2267&gt;500,"Large","Error"))))))</f>
        <v>Very Small</v>
      </c>
      <c r="J2267" s="8" t="str">
        <f>IF(C2267=1,TEXT(data_in!E2267,"mm-yyyy"),"")</f>
        <v/>
      </c>
      <c r="K2267" s="8" t="str">
        <f>IF(A2267="","",IF(data_in!I2267="Website","Website",IF(data_in!I2267="Paid Search","Paid Search",IF(data_in!I2267="Slack","Slack","Other Channel"))))</f>
        <v>Website</v>
      </c>
      <c r="L2267" s="10">
        <f>IF(A2267="","",ROUND(N$3-data_in!B2267,0))</f>
        <v>129</v>
      </c>
    </row>
    <row r="2268" spans="1:12">
      <c r="A2268" s="8" t="str">
        <f>IF(data_in!A2268="","",data_in!A2268)</f>
        <v>83b60cf4-2df2-456a-95d9-f445cfcbbabe</v>
      </c>
      <c r="B2268" s="12">
        <f>IF(A2268="","",data_in!B2268)</f>
        <v>43853.709861111114</v>
      </c>
      <c r="C2268" s="8">
        <f>IF(A2268="","",IF(data_in!E2268="NULL",0,1))</f>
        <v>0</v>
      </c>
      <c r="D2268" s="8" t="str">
        <f>IF(A2268="","",IF(data_in!E2268="NULL","",ROUND(data_in!E2268-data_in!B2268,0)))</f>
        <v/>
      </c>
      <c r="E2268" s="8">
        <f>IF(A2268="","",IF(data_in!C2268="NULL",0,IF(data_in!C2268&gt;data_in!E2268,0,1)))</f>
        <v>0</v>
      </c>
      <c r="F2268" s="8" t="str">
        <f>IF(OR(A2268="",E2268=0),"",IF(data_in!C2268="NULL","",ROUND(data_in!C2268-data_in!B2268,0)))</f>
        <v/>
      </c>
      <c r="G2268" s="8" t="str">
        <f>IF(OR(A2268="",E2268=0),"",IF(data_in!C2268="NULL","",IF(D2268="",ROUND(data_in!D2268-data_in!B2268,0),MIN(D2268,ROUND(data_in!D2268-data_in!B2268,0)))))</f>
        <v/>
      </c>
      <c r="H2268" s="8" t="str">
        <f>IF(A2268="","",IF(data_in!M2268="United States","United States",IF(data_in!M2268="Canada","Canada",IF(data_in!M2268="United Kingdom","United Kingdom","Other Country"))))</f>
        <v>Other Country</v>
      </c>
      <c r="I2268" s="8" t="str">
        <f>IF(A2268="","",IF(data_in!K2268="Unknown","Unknown",IF(data_in!K2268&lt;=10,"Very Small",IF(data_in!K2268&lt;=100,"Small",IF(data_in!K2268&lt;=500,"Medium",IF(data_in!K2268&gt;500,"Large","Error"))))))</f>
        <v>Very Small</v>
      </c>
      <c r="J2268" s="8" t="str">
        <f>IF(C2268=1,TEXT(data_in!E2268,"mm-yyyy"),"")</f>
        <v/>
      </c>
      <c r="K2268" s="8" t="str">
        <f>IF(A2268="","",IF(data_in!I2268="Website","Website",IF(data_in!I2268="Paid Search","Paid Search",IF(data_in!I2268="Slack","Slack","Other Channel"))))</f>
        <v>Paid Search</v>
      </c>
      <c r="L2268" s="10">
        <f>IF(A2268="","",ROUND(N$3-data_in!B2268,0))</f>
        <v>129</v>
      </c>
    </row>
    <row r="2269" spans="1:12">
      <c r="A2269" s="8" t="str">
        <f>IF(data_in!A2269="","",data_in!A2269)</f>
        <v>b00f86c5-2a7b-4f9d-acce-0b74050fb533</v>
      </c>
      <c r="B2269" s="12">
        <f>IF(A2269="","",data_in!B2269)</f>
        <v>43853.70103009259</v>
      </c>
      <c r="C2269" s="8">
        <f>IF(A2269="","",IF(data_in!E2269="NULL",0,1))</f>
        <v>0</v>
      </c>
      <c r="D2269" s="8" t="str">
        <f>IF(A2269="","",IF(data_in!E2269="NULL","",ROUND(data_in!E2269-data_in!B2269,0)))</f>
        <v/>
      </c>
      <c r="E2269" s="8">
        <f>IF(A2269="","",IF(data_in!C2269="NULL",0,IF(data_in!C2269&gt;data_in!E2269,0,1)))</f>
        <v>0</v>
      </c>
      <c r="F2269" s="8" t="str">
        <f>IF(OR(A2269="",E2269=0),"",IF(data_in!C2269="NULL","",ROUND(data_in!C2269-data_in!B2269,0)))</f>
        <v/>
      </c>
      <c r="G2269" s="8" t="str">
        <f>IF(OR(A2269="",E2269=0),"",IF(data_in!C2269="NULL","",IF(D2269="",ROUND(data_in!D2269-data_in!B2269,0),MIN(D2269,ROUND(data_in!D2269-data_in!B2269,0)))))</f>
        <v/>
      </c>
      <c r="H2269" s="8" t="str">
        <f>IF(A2269="","",IF(data_in!M2269="United States","United States",IF(data_in!M2269="Canada","Canada",IF(data_in!M2269="United Kingdom","United Kingdom","Other Country"))))</f>
        <v>United States</v>
      </c>
      <c r="I2269" s="8" t="str">
        <f>IF(A2269="","",IF(data_in!K2269="Unknown","Unknown",IF(data_in!K2269&lt;=10,"Very Small",IF(data_in!K2269&lt;=100,"Small",IF(data_in!K2269&lt;=500,"Medium",IF(data_in!K2269&gt;500,"Large","Error"))))))</f>
        <v>Very Small</v>
      </c>
      <c r="J2269" s="8" t="str">
        <f>IF(C2269=1,TEXT(data_in!E2269,"mm-yyyy"),"")</f>
        <v/>
      </c>
      <c r="K2269" s="8" t="str">
        <f>IF(A2269="","",IF(data_in!I2269="Website","Website",IF(data_in!I2269="Paid Search","Paid Search",IF(data_in!I2269="Slack","Slack","Other Channel"))))</f>
        <v>Paid Search</v>
      </c>
      <c r="L2269" s="10">
        <f>IF(A2269="","",ROUND(N$3-data_in!B2269,0))</f>
        <v>129</v>
      </c>
    </row>
    <row r="2270" spans="1:12">
      <c r="A2270" s="8" t="str">
        <f>IF(data_in!A2270="","",data_in!A2270)</f>
        <v>e7657d19-8e35-457b-94a6-fa507ed78f9b</v>
      </c>
      <c r="B2270" s="12">
        <f>IF(A2270="","",data_in!B2270)</f>
        <v>43853.726018518515</v>
      </c>
      <c r="C2270" s="8">
        <f>IF(A2270="","",IF(data_in!E2270="NULL",0,1))</f>
        <v>0</v>
      </c>
      <c r="D2270" s="8" t="str">
        <f>IF(A2270="","",IF(data_in!E2270="NULL","",ROUND(data_in!E2270-data_in!B2270,0)))</f>
        <v/>
      </c>
      <c r="E2270" s="8">
        <f>IF(A2270="","",IF(data_in!C2270="NULL",0,IF(data_in!C2270&gt;data_in!E2270,0,1)))</f>
        <v>0</v>
      </c>
      <c r="F2270" s="8" t="str">
        <f>IF(OR(A2270="",E2270=0),"",IF(data_in!C2270="NULL","",ROUND(data_in!C2270-data_in!B2270,0)))</f>
        <v/>
      </c>
      <c r="G2270" s="8" t="str">
        <f>IF(OR(A2270="",E2270=0),"",IF(data_in!C2270="NULL","",IF(D2270="",ROUND(data_in!D2270-data_in!B2270,0),MIN(D2270,ROUND(data_in!D2270-data_in!B2270,0)))))</f>
        <v/>
      </c>
      <c r="H2270" s="8" t="str">
        <f>IF(A2270="","",IF(data_in!M2270="United States","United States",IF(data_in!M2270="Canada","Canada",IF(data_in!M2270="United Kingdom","United Kingdom","Other Country"))))</f>
        <v>United States</v>
      </c>
      <c r="I2270" s="8" t="str">
        <f>IF(A2270="","",IF(data_in!K2270="Unknown","Unknown",IF(data_in!K2270&lt;=10,"Very Small",IF(data_in!K2270&lt;=100,"Small",IF(data_in!K2270&lt;=500,"Medium",IF(data_in!K2270&gt;500,"Large","Error"))))))</f>
        <v>Very Small</v>
      </c>
      <c r="J2270" s="8" t="str">
        <f>IF(C2270=1,TEXT(data_in!E2270,"mm-yyyy"),"")</f>
        <v/>
      </c>
      <c r="K2270" s="8" t="str">
        <f>IF(A2270="","",IF(data_in!I2270="Website","Website",IF(data_in!I2270="Paid Search","Paid Search",IF(data_in!I2270="Slack","Slack","Other Channel"))))</f>
        <v>Website</v>
      </c>
      <c r="L2270" s="10">
        <f>IF(A2270="","",ROUND(N$3-data_in!B2270,0))</f>
        <v>129</v>
      </c>
    </row>
    <row r="2271" spans="1:12">
      <c r="A2271" s="8" t="str">
        <f>IF(data_in!A2271="","",data_in!A2271)</f>
        <v>5086b4c5-f084-4741-8a63-5cf10c47b50a</v>
      </c>
      <c r="B2271" s="12">
        <f>IF(A2271="","",data_in!B2271)</f>
        <v>43853.77820601852</v>
      </c>
      <c r="C2271" s="8">
        <f>IF(A2271="","",IF(data_in!E2271="NULL",0,1))</f>
        <v>0</v>
      </c>
      <c r="D2271" s="8" t="str">
        <f>IF(A2271="","",IF(data_in!E2271="NULL","",ROUND(data_in!E2271-data_in!B2271,0)))</f>
        <v/>
      </c>
      <c r="E2271" s="8">
        <f>IF(A2271="","",IF(data_in!C2271="NULL",0,IF(data_in!C2271&gt;data_in!E2271,0,1)))</f>
        <v>0</v>
      </c>
      <c r="F2271" s="8" t="str">
        <f>IF(OR(A2271="",E2271=0),"",IF(data_in!C2271="NULL","",ROUND(data_in!C2271-data_in!B2271,0)))</f>
        <v/>
      </c>
      <c r="G2271" s="8" t="str">
        <f>IF(OR(A2271="",E2271=0),"",IF(data_in!C2271="NULL","",IF(D2271="",ROUND(data_in!D2271-data_in!B2271,0),MIN(D2271,ROUND(data_in!D2271-data_in!B2271,0)))))</f>
        <v/>
      </c>
      <c r="H2271" s="8" t="str">
        <f>IF(A2271="","",IF(data_in!M2271="United States","United States",IF(data_in!M2271="Canada","Canada",IF(data_in!M2271="United Kingdom","United Kingdom","Other Country"))))</f>
        <v>United States</v>
      </c>
      <c r="I2271" s="8" t="str">
        <f>IF(A2271="","",IF(data_in!K2271="Unknown","Unknown",IF(data_in!K2271&lt;=10,"Very Small",IF(data_in!K2271&lt;=100,"Small",IF(data_in!K2271&lt;=500,"Medium",IF(data_in!K2271&gt;500,"Large","Error"))))))</f>
        <v>Very Small</v>
      </c>
      <c r="J2271" s="8" t="str">
        <f>IF(C2271=1,TEXT(data_in!E2271,"mm-yyyy"),"")</f>
        <v/>
      </c>
      <c r="K2271" s="8" t="str">
        <f>IF(A2271="","",IF(data_in!I2271="Website","Website",IF(data_in!I2271="Paid Search","Paid Search",IF(data_in!I2271="Slack","Slack","Other Channel"))))</f>
        <v>Website</v>
      </c>
      <c r="L2271" s="10">
        <f>IF(A2271="","",ROUND(N$3-data_in!B2271,0))</f>
        <v>129</v>
      </c>
    </row>
    <row r="2272" spans="1:12">
      <c r="A2272" s="8" t="str">
        <f>IF(data_in!A2272="","",data_in!A2272)</f>
        <v>70c8003a-9fa1-4396-806c-fa54e6b5583c</v>
      </c>
      <c r="B2272" s="12">
        <f>IF(A2272="","",data_in!B2272)</f>
        <v>43853.732974537037</v>
      </c>
      <c r="C2272" s="8">
        <f>IF(A2272="","",IF(data_in!E2272="NULL",0,1))</f>
        <v>0</v>
      </c>
      <c r="D2272" s="8" t="str">
        <f>IF(A2272="","",IF(data_in!E2272="NULL","",ROUND(data_in!E2272-data_in!B2272,0)))</f>
        <v/>
      </c>
      <c r="E2272" s="8">
        <f>IF(A2272="","",IF(data_in!C2272="NULL",0,IF(data_in!C2272&gt;data_in!E2272,0,1)))</f>
        <v>0</v>
      </c>
      <c r="F2272" s="8" t="str">
        <f>IF(OR(A2272="",E2272=0),"",IF(data_in!C2272="NULL","",ROUND(data_in!C2272-data_in!B2272,0)))</f>
        <v/>
      </c>
      <c r="G2272" s="8" t="str">
        <f>IF(OR(A2272="",E2272=0),"",IF(data_in!C2272="NULL","",IF(D2272="",ROUND(data_in!D2272-data_in!B2272,0),MIN(D2272,ROUND(data_in!D2272-data_in!B2272,0)))))</f>
        <v/>
      </c>
      <c r="H2272" s="8" t="str">
        <f>IF(A2272="","",IF(data_in!M2272="United States","United States",IF(data_in!M2272="Canada","Canada",IF(data_in!M2272="United Kingdom","United Kingdom","Other Country"))))</f>
        <v>United States</v>
      </c>
      <c r="I2272" s="8" t="str">
        <f>IF(A2272="","",IF(data_in!K2272="Unknown","Unknown",IF(data_in!K2272&lt;=10,"Very Small",IF(data_in!K2272&lt;=100,"Small",IF(data_in!K2272&lt;=500,"Medium",IF(data_in!K2272&gt;500,"Large","Error"))))))</f>
        <v>Very Small</v>
      </c>
      <c r="J2272" s="8" t="str">
        <f>IF(C2272=1,TEXT(data_in!E2272,"mm-yyyy"),"")</f>
        <v/>
      </c>
      <c r="K2272" s="8" t="str">
        <f>IF(A2272="","",IF(data_in!I2272="Website","Website",IF(data_in!I2272="Paid Search","Paid Search",IF(data_in!I2272="Slack","Slack","Other Channel"))))</f>
        <v>Website</v>
      </c>
      <c r="L2272" s="10">
        <f>IF(A2272="","",ROUND(N$3-data_in!B2272,0))</f>
        <v>129</v>
      </c>
    </row>
    <row r="2273" spans="1:12">
      <c r="A2273" s="8" t="str">
        <f>IF(data_in!A2273="","",data_in!A2273)</f>
        <v>dfe1ef90-9ccf-4fb2-a5da-b331079b42ec</v>
      </c>
      <c r="B2273" s="12">
        <f>IF(A2273="","",data_in!B2273)</f>
        <v>43853.75613425926</v>
      </c>
      <c r="C2273" s="8">
        <f>IF(A2273="","",IF(data_in!E2273="NULL",0,1))</f>
        <v>0</v>
      </c>
      <c r="D2273" s="8" t="str">
        <f>IF(A2273="","",IF(data_in!E2273="NULL","",ROUND(data_in!E2273-data_in!B2273,0)))</f>
        <v/>
      </c>
      <c r="E2273" s="8">
        <f>IF(A2273="","",IF(data_in!C2273="NULL",0,IF(data_in!C2273&gt;data_in!E2273,0,1)))</f>
        <v>1</v>
      </c>
      <c r="F2273" s="8">
        <f>IF(OR(A2273="",E2273=0),"",IF(data_in!C2273="NULL","",ROUND(data_in!C2273-data_in!B2273,0)))</f>
        <v>0</v>
      </c>
      <c r="G2273" s="8">
        <f>IF(OR(A2273="",E2273=0),"",IF(data_in!C2273="NULL","",IF(D2273="",ROUND(data_in!D2273-data_in!B2273,0),MIN(D2273,ROUND(data_in!D2273-data_in!B2273,0)))))</f>
        <v>30</v>
      </c>
      <c r="H2273" s="8" t="str">
        <f>IF(A2273="","",IF(data_in!M2273="United States","United States",IF(data_in!M2273="Canada","Canada",IF(data_in!M2273="United Kingdom","United Kingdom","Other Country"))))</f>
        <v>United States</v>
      </c>
      <c r="I2273" s="8" t="str">
        <f>IF(A2273="","",IF(data_in!K2273="Unknown","Unknown",IF(data_in!K2273&lt;=10,"Very Small",IF(data_in!K2273&lt;=100,"Small",IF(data_in!K2273&lt;=500,"Medium",IF(data_in!K2273&gt;500,"Large","Error"))))))</f>
        <v>Medium</v>
      </c>
      <c r="J2273" s="8" t="str">
        <f>IF(C2273=1,TEXT(data_in!E2273,"mm-yyyy"),"")</f>
        <v/>
      </c>
      <c r="K2273" s="8" t="str">
        <f>IF(A2273="","",IF(data_in!I2273="Website","Website",IF(data_in!I2273="Paid Search","Paid Search",IF(data_in!I2273="Slack","Slack","Other Channel"))))</f>
        <v>Paid Search</v>
      </c>
      <c r="L2273" s="10">
        <f>IF(A2273="","",ROUND(N$3-data_in!B2273,0))</f>
        <v>129</v>
      </c>
    </row>
    <row r="2274" spans="1:12">
      <c r="A2274" s="8" t="str">
        <f>IF(data_in!A2274="","",data_in!A2274)</f>
        <v>ef633f63-945f-4a8c-84d3-ffe935ef8ec2</v>
      </c>
      <c r="B2274" s="12">
        <f>IF(A2274="","",data_in!B2274)</f>
        <v>43853.794317129628</v>
      </c>
      <c r="C2274" s="8">
        <f>IF(A2274="","",IF(data_in!E2274="NULL",0,1))</f>
        <v>0</v>
      </c>
      <c r="D2274" s="8" t="str">
        <f>IF(A2274="","",IF(data_in!E2274="NULL","",ROUND(data_in!E2274-data_in!B2274,0)))</f>
        <v/>
      </c>
      <c r="E2274" s="8">
        <f>IF(A2274="","",IF(data_in!C2274="NULL",0,IF(data_in!C2274&gt;data_in!E2274,0,1)))</f>
        <v>0</v>
      </c>
      <c r="F2274" s="8" t="str">
        <f>IF(OR(A2274="",E2274=0),"",IF(data_in!C2274="NULL","",ROUND(data_in!C2274-data_in!B2274,0)))</f>
        <v/>
      </c>
      <c r="G2274" s="8" t="str">
        <f>IF(OR(A2274="",E2274=0),"",IF(data_in!C2274="NULL","",IF(D2274="",ROUND(data_in!D2274-data_in!B2274,0),MIN(D2274,ROUND(data_in!D2274-data_in!B2274,0)))))</f>
        <v/>
      </c>
      <c r="H2274" s="8" t="str">
        <f>IF(A2274="","",IF(data_in!M2274="United States","United States",IF(data_in!M2274="Canada","Canada",IF(data_in!M2274="United Kingdom","United Kingdom","Other Country"))))</f>
        <v>United States</v>
      </c>
      <c r="I2274" s="8" t="str">
        <f>IF(A2274="","",IF(data_in!K2274="Unknown","Unknown",IF(data_in!K2274&lt;=10,"Very Small",IF(data_in!K2274&lt;=100,"Small",IF(data_in!K2274&lt;=500,"Medium",IF(data_in!K2274&gt;500,"Large","Error"))))))</f>
        <v>Very Small</v>
      </c>
      <c r="J2274" s="8" t="str">
        <f>IF(C2274=1,TEXT(data_in!E2274,"mm-yyyy"),"")</f>
        <v/>
      </c>
      <c r="K2274" s="8" t="str">
        <f>IF(A2274="","",IF(data_in!I2274="Website","Website",IF(data_in!I2274="Paid Search","Paid Search",IF(data_in!I2274="Slack","Slack","Other Channel"))))</f>
        <v>Website</v>
      </c>
      <c r="L2274" s="10">
        <f>IF(A2274="","",ROUND(N$3-data_in!B2274,0))</f>
        <v>129</v>
      </c>
    </row>
    <row r="2275" spans="1:12">
      <c r="A2275" s="8" t="str">
        <f>IF(data_in!A2275="","",data_in!A2275)</f>
        <v>714f5b3d-e536-41b9-987e-5735ab9d2213</v>
      </c>
      <c r="B2275" s="12">
        <f>IF(A2275="","",data_in!B2275)</f>
        <v>43853.861226851855</v>
      </c>
      <c r="C2275" s="8">
        <f>IF(A2275="","",IF(data_in!E2275="NULL",0,1))</f>
        <v>0</v>
      </c>
      <c r="D2275" s="8" t="str">
        <f>IF(A2275="","",IF(data_in!E2275="NULL","",ROUND(data_in!E2275-data_in!B2275,0)))</f>
        <v/>
      </c>
      <c r="E2275" s="8">
        <f>IF(A2275="","",IF(data_in!C2275="NULL",0,IF(data_in!C2275&gt;data_in!E2275,0,1)))</f>
        <v>0</v>
      </c>
      <c r="F2275" s="8" t="str">
        <f>IF(OR(A2275="",E2275=0),"",IF(data_in!C2275="NULL","",ROUND(data_in!C2275-data_in!B2275,0)))</f>
        <v/>
      </c>
      <c r="G2275" s="8" t="str">
        <f>IF(OR(A2275="",E2275=0),"",IF(data_in!C2275="NULL","",IF(D2275="",ROUND(data_in!D2275-data_in!B2275,0),MIN(D2275,ROUND(data_in!D2275-data_in!B2275,0)))))</f>
        <v/>
      </c>
      <c r="H2275" s="8" t="str">
        <f>IF(A2275="","",IF(data_in!M2275="United States","United States",IF(data_in!M2275="Canada","Canada",IF(data_in!M2275="United Kingdom","United Kingdom","Other Country"))))</f>
        <v>United States</v>
      </c>
      <c r="I2275" s="8" t="str">
        <f>IF(A2275="","",IF(data_in!K2275="Unknown","Unknown",IF(data_in!K2275&lt;=10,"Very Small",IF(data_in!K2275&lt;=100,"Small",IF(data_in!K2275&lt;=500,"Medium",IF(data_in!K2275&gt;500,"Large","Error"))))))</f>
        <v>Small</v>
      </c>
      <c r="J2275" s="8" t="str">
        <f>IF(C2275=1,TEXT(data_in!E2275,"mm-yyyy"),"")</f>
        <v/>
      </c>
      <c r="K2275" s="8" t="str">
        <f>IF(A2275="","",IF(data_in!I2275="Website","Website",IF(data_in!I2275="Paid Search","Paid Search",IF(data_in!I2275="Slack","Slack","Other Channel"))))</f>
        <v>Paid Search</v>
      </c>
      <c r="L2275" s="10">
        <f>IF(A2275="","",ROUND(N$3-data_in!B2275,0))</f>
        <v>129</v>
      </c>
    </row>
    <row r="2276" spans="1:12">
      <c r="A2276" s="8" t="str">
        <f>IF(data_in!A2276="","",data_in!A2276)</f>
        <v>09f3748a-68b2-4189-a5fa-ad5ad8099fe6</v>
      </c>
      <c r="B2276" s="12">
        <f>IF(A2276="","",data_in!B2276)</f>
        <v>43853.843726851854</v>
      </c>
      <c r="C2276" s="8">
        <f>IF(A2276="","",IF(data_in!E2276="NULL",0,1))</f>
        <v>0</v>
      </c>
      <c r="D2276" s="8" t="str">
        <f>IF(A2276="","",IF(data_in!E2276="NULL","",ROUND(data_in!E2276-data_in!B2276,0)))</f>
        <v/>
      </c>
      <c r="E2276" s="8">
        <f>IF(A2276="","",IF(data_in!C2276="NULL",0,IF(data_in!C2276&gt;data_in!E2276,0,1)))</f>
        <v>0</v>
      </c>
      <c r="F2276" s="8" t="str">
        <f>IF(OR(A2276="",E2276=0),"",IF(data_in!C2276="NULL","",ROUND(data_in!C2276-data_in!B2276,0)))</f>
        <v/>
      </c>
      <c r="G2276" s="8" t="str">
        <f>IF(OR(A2276="",E2276=0),"",IF(data_in!C2276="NULL","",IF(D2276="",ROUND(data_in!D2276-data_in!B2276,0),MIN(D2276,ROUND(data_in!D2276-data_in!B2276,0)))))</f>
        <v/>
      </c>
      <c r="H2276" s="8" t="str">
        <f>IF(A2276="","",IF(data_in!M2276="United States","United States",IF(data_in!M2276="Canada","Canada",IF(data_in!M2276="United Kingdom","United Kingdom","Other Country"))))</f>
        <v>United States</v>
      </c>
      <c r="I2276" s="8" t="str">
        <f>IF(A2276="","",IF(data_in!K2276="Unknown","Unknown",IF(data_in!K2276&lt;=10,"Very Small",IF(data_in!K2276&lt;=100,"Small",IF(data_in!K2276&lt;=500,"Medium",IF(data_in!K2276&gt;500,"Large","Error"))))))</f>
        <v>Very Small</v>
      </c>
      <c r="J2276" s="8" t="str">
        <f>IF(C2276=1,TEXT(data_in!E2276,"mm-yyyy"),"")</f>
        <v/>
      </c>
      <c r="K2276" s="8" t="str">
        <f>IF(A2276="","",IF(data_in!I2276="Website","Website",IF(data_in!I2276="Paid Search","Paid Search",IF(data_in!I2276="Slack","Slack","Other Channel"))))</f>
        <v>Website</v>
      </c>
      <c r="L2276" s="10">
        <f>IF(A2276="","",ROUND(N$3-data_in!B2276,0))</f>
        <v>129</v>
      </c>
    </row>
    <row r="2277" spans="1:12">
      <c r="A2277" s="8" t="str">
        <f>IF(data_in!A2277="","",data_in!A2277)</f>
        <v>ce1ee236-7318-4a46-b954-7fb035f9c0cb</v>
      </c>
      <c r="B2277" s="12">
        <f>IF(A2277="","",data_in!B2277)</f>
        <v>43921.783495370371</v>
      </c>
      <c r="C2277" s="8">
        <f>IF(A2277="","",IF(data_in!E2277="NULL",0,1))</f>
        <v>0</v>
      </c>
      <c r="D2277" s="8" t="str">
        <f>IF(A2277="","",IF(data_in!E2277="NULL","",ROUND(data_in!E2277-data_in!B2277,0)))</f>
        <v/>
      </c>
      <c r="E2277" s="8">
        <f>IF(A2277="","",IF(data_in!C2277="NULL",0,IF(data_in!C2277&gt;data_in!E2277,0,1)))</f>
        <v>0</v>
      </c>
      <c r="F2277" s="8" t="str">
        <f>IF(OR(A2277="",E2277=0),"",IF(data_in!C2277="NULL","",ROUND(data_in!C2277-data_in!B2277,0)))</f>
        <v/>
      </c>
      <c r="G2277" s="8" t="str">
        <f>IF(OR(A2277="",E2277=0),"",IF(data_in!C2277="NULL","",IF(D2277="",ROUND(data_in!D2277-data_in!B2277,0),MIN(D2277,ROUND(data_in!D2277-data_in!B2277,0)))))</f>
        <v/>
      </c>
      <c r="H2277" s="8" t="str">
        <f>IF(A2277="","",IF(data_in!M2277="United States","United States",IF(data_in!M2277="Canada","Canada",IF(data_in!M2277="United Kingdom","United Kingdom","Other Country"))))</f>
        <v>United States</v>
      </c>
      <c r="I2277" s="8" t="str">
        <f>IF(A2277="","",IF(data_in!K2277="Unknown","Unknown",IF(data_in!K2277&lt;=10,"Very Small",IF(data_in!K2277&lt;=100,"Small",IF(data_in!K2277&lt;=500,"Medium",IF(data_in!K2277&gt;500,"Large","Error"))))))</f>
        <v>Medium</v>
      </c>
      <c r="J2277" s="8" t="str">
        <f>IF(C2277=1,TEXT(data_in!E2277,"mm-yyyy"),"")</f>
        <v/>
      </c>
      <c r="K2277" s="8" t="str">
        <f>IF(A2277="","",IF(data_in!I2277="Website","Website",IF(data_in!I2277="Paid Search","Paid Search",IF(data_in!I2277="Slack","Slack","Other Channel"))))</f>
        <v>Paid Search</v>
      </c>
      <c r="L2277" s="10">
        <f>IF(A2277="","",ROUND(N$3-data_in!B2277,0))</f>
        <v>61</v>
      </c>
    </row>
    <row r="2278" spans="1:12">
      <c r="A2278" s="8" t="str">
        <f>IF(data_in!A2278="","",data_in!A2278)</f>
        <v>f850c663-3418-48da-82e0-6cce889e1905</v>
      </c>
      <c r="B2278" s="12">
        <f>IF(A2278="","",data_in!B2278)</f>
        <v>43853.849594907406</v>
      </c>
      <c r="C2278" s="8">
        <f>IF(A2278="","",IF(data_in!E2278="NULL",0,1))</f>
        <v>0</v>
      </c>
      <c r="D2278" s="8" t="str">
        <f>IF(A2278="","",IF(data_in!E2278="NULL","",ROUND(data_in!E2278-data_in!B2278,0)))</f>
        <v/>
      </c>
      <c r="E2278" s="8">
        <f>IF(A2278="","",IF(data_in!C2278="NULL",0,IF(data_in!C2278&gt;data_in!E2278,0,1)))</f>
        <v>0</v>
      </c>
      <c r="F2278" s="8" t="str">
        <f>IF(OR(A2278="",E2278=0),"",IF(data_in!C2278="NULL","",ROUND(data_in!C2278-data_in!B2278,0)))</f>
        <v/>
      </c>
      <c r="G2278" s="8" t="str">
        <f>IF(OR(A2278="",E2278=0),"",IF(data_in!C2278="NULL","",IF(D2278="",ROUND(data_in!D2278-data_in!B2278,0),MIN(D2278,ROUND(data_in!D2278-data_in!B2278,0)))))</f>
        <v/>
      </c>
      <c r="H2278" s="8" t="str">
        <f>IF(A2278="","",IF(data_in!M2278="United States","United States",IF(data_in!M2278="Canada","Canada",IF(data_in!M2278="United Kingdom","United Kingdom","Other Country"))))</f>
        <v>Canada</v>
      </c>
      <c r="I2278" s="8" t="str">
        <f>IF(A2278="","",IF(data_in!K2278="Unknown","Unknown",IF(data_in!K2278&lt;=10,"Very Small",IF(data_in!K2278&lt;=100,"Small",IF(data_in!K2278&lt;=500,"Medium",IF(data_in!K2278&gt;500,"Large","Error"))))))</f>
        <v>Very Small</v>
      </c>
      <c r="J2278" s="8" t="str">
        <f>IF(C2278=1,TEXT(data_in!E2278,"mm-yyyy"),"")</f>
        <v/>
      </c>
      <c r="K2278" s="8" t="str">
        <f>IF(A2278="","",IF(data_in!I2278="Website","Website",IF(data_in!I2278="Paid Search","Paid Search",IF(data_in!I2278="Slack","Slack","Other Channel"))))</f>
        <v>Website</v>
      </c>
      <c r="L2278" s="10">
        <f>IF(A2278="","",ROUND(N$3-data_in!B2278,0))</f>
        <v>129</v>
      </c>
    </row>
    <row r="2279" spans="1:12">
      <c r="A2279" s="8" t="str">
        <f>IF(data_in!A2279="","",data_in!A2279)</f>
        <v>d07efc0c-3d1d-4619-a782-7deb2a2024d8</v>
      </c>
      <c r="B2279" s="12">
        <f>IF(A2279="","",data_in!B2279)</f>
        <v>43853.868275462963</v>
      </c>
      <c r="C2279" s="8">
        <f>IF(A2279="","",IF(data_in!E2279="NULL",0,1))</f>
        <v>0</v>
      </c>
      <c r="D2279" s="8" t="str">
        <f>IF(A2279="","",IF(data_in!E2279="NULL","",ROUND(data_in!E2279-data_in!B2279,0)))</f>
        <v/>
      </c>
      <c r="E2279" s="8">
        <f>IF(A2279="","",IF(data_in!C2279="NULL",0,IF(data_in!C2279&gt;data_in!E2279,0,1)))</f>
        <v>1</v>
      </c>
      <c r="F2279" s="8">
        <f>IF(OR(A2279="",E2279=0),"",IF(data_in!C2279="NULL","",ROUND(data_in!C2279-data_in!B2279,0)))</f>
        <v>0</v>
      </c>
      <c r="G2279" s="8">
        <f>IF(OR(A2279="",E2279=0),"",IF(data_in!C2279="NULL","",IF(D2279="",ROUND(data_in!D2279-data_in!B2279,0),MIN(D2279,ROUND(data_in!D2279-data_in!B2279,0)))))</f>
        <v>30</v>
      </c>
      <c r="H2279" s="8" t="str">
        <f>IF(A2279="","",IF(data_in!M2279="United States","United States",IF(data_in!M2279="Canada","Canada",IF(data_in!M2279="United Kingdom","United Kingdom","Other Country"))))</f>
        <v>Other Country</v>
      </c>
      <c r="I2279" s="8" t="str">
        <f>IF(A2279="","",IF(data_in!K2279="Unknown","Unknown",IF(data_in!K2279&lt;=10,"Very Small",IF(data_in!K2279&lt;=100,"Small",IF(data_in!K2279&lt;=500,"Medium",IF(data_in!K2279&gt;500,"Large","Error"))))))</f>
        <v>Very Small</v>
      </c>
      <c r="J2279" s="8" t="str">
        <f>IF(C2279=1,TEXT(data_in!E2279,"mm-yyyy"),"")</f>
        <v/>
      </c>
      <c r="K2279" s="8" t="str">
        <f>IF(A2279="","",IF(data_in!I2279="Website","Website",IF(data_in!I2279="Paid Search","Paid Search",IF(data_in!I2279="Slack","Slack","Other Channel"))))</f>
        <v>Website</v>
      </c>
      <c r="L2279" s="10">
        <f>IF(A2279="","",ROUND(N$3-data_in!B2279,0))</f>
        <v>129</v>
      </c>
    </row>
    <row r="2280" spans="1:12">
      <c r="A2280" s="8" t="str">
        <f>IF(data_in!A2280="","",data_in!A2280)</f>
        <v>5b43d4c7-f5ad-4e85-b092-2ae23d6c8076</v>
      </c>
      <c r="B2280" s="12">
        <f>IF(A2280="","",data_in!B2280)</f>
        <v>43853.857233796298</v>
      </c>
      <c r="C2280" s="8">
        <f>IF(A2280="","",IF(data_in!E2280="NULL",0,1))</f>
        <v>0</v>
      </c>
      <c r="D2280" s="8" t="str">
        <f>IF(A2280="","",IF(data_in!E2280="NULL","",ROUND(data_in!E2280-data_in!B2280,0)))</f>
        <v/>
      </c>
      <c r="E2280" s="8">
        <f>IF(A2280="","",IF(data_in!C2280="NULL",0,IF(data_in!C2280&gt;data_in!E2280,0,1)))</f>
        <v>0</v>
      </c>
      <c r="F2280" s="8" t="str">
        <f>IF(OR(A2280="",E2280=0),"",IF(data_in!C2280="NULL","",ROUND(data_in!C2280-data_in!B2280,0)))</f>
        <v/>
      </c>
      <c r="G2280" s="8" t="str">
        <f>IF(OR(A2280="",E2280=0),"",IF(data_in!C2280="NULL","",IF(D2280="",ROUND(data_in!D2280-data_in!B2280,0),MIN(D2280,ROUND(data_in!D2280-data_in!B2280,0)))))</f>
        <v/>
      </c>
      <c r="H2280" s="8" t="str">
        <f>IF(A2280="","",IF(data_in!M2280="United States","United States",IF(data_in!M2280="Canada","Canada",IF(data_in!M2280="United Kingdom","United Kingdom","Other Country"))))</f>
        <v>United States</v>
      </c>
      <c r="I2280" s="8" t="str">
        <f>IF(A2280="","",IF(data_in!K2280="Unknown","Unknown",IF(data_in!K2280&lt;=10,"Very Small",IF(data_in!K2280&lt;=100,"Small",IF(data_in!K2280&lt;=500,"Medium",IF(data_in!K2280&gt;500,"Large","Error"))))))</f>
        <v>Medium</v>
      </c>
      <c r="J2280" s="8" t="str">
        <f>IF(C2280=1,TEXT(data_in!E2280,"mm-yyyy"),"")</f>
        <v/>
      </c>
      <c r="K2280" s="8" t="str">
        <f>IF(A2280="","",IF(data_in!I2280="Website","Website",IF(data_in!I2280="Paid Search","Paid Search",IF(data_in!I2280="Slack","Slack","Other Channel"))))</f>
        <v>Website</v>
      </c>
      <c r="L2280" s="10">
        <f>IF(A2280="","",ROUND(N$3-data_in!B2280,0))</f>
        <v>129</v>
      </c>
    </row>
    <row r="2281" spans="1:12">
      <c r="A2281" s="8" t="str">
        <f>IF(data_in!A2281="","",data_in!A2281)</f>
        <v>7b62bf8e-560e-49ed-b1e6-882d2433a9fb</v>
      </c>
      <c r="B2281" s="12">
        <f>IF(A2281="","",data_in!B2281)</f>
        <v>43853.863425925927</v>
      </c>
      <c r="C2281" s="8">
        <f>IF(A2281="","",IF(data_in!E2281="NULL",0,1))</f>
        <v>0</v>
      </c>
      <c r="D2281" s="8" t="str">
        <f>IF(A2281="","",IF(data_in!E2281="NULL","",ROUND(data_in!E2281-data_in!B2281,0)))</f>
        <v/>
      </c>
      <c r="E2281" s="8">
        <f>IF(A2281="","",IF(data_in!C2281="NULL",0,IF(data_in!C2281&gt;data_in!E2281,0,1)))</f>
        <v>0</v>
      </c>
      <c r="F2281" s="8" t="str">
        <f>IF(OR(A2281="",E2281=0),"",IF(data_in!C2281="NULL","",ROUND(data_in!C2281-data_in!B2281,0)))</f>
        <v/>
      </c>
      <c r="G2281" s="8" t="str">
        <f>IF(OR(A2281="",E2281=0),"",IF(data_in!C2281="NULL","",IF(D2281="",ROUND(data_in!D2281-data_in!B2281,0),MIN(D2281,ROUND(data_in!D2281-data_in!B2281,0)))))</f>
        <v/>
      </c>
      <c r="H2281" s="8" t="str">
        <f>IF(A2281="","",IF(data_in!M2281="United States","United States",IF(data_in!M2281="Canada","Canada",IF(data_in!M2281="United Kingdom","United Kingdom","Other Country"))))</f>
        <v>Canada</v>
      </c>
      <c r="I2281" s="8" t="str">
        <f>IF(A2281="","",IF(data_in!K2281="Unknown","Unknown",IF(data_in!K2281&lt;=10,"Very Small",IF(data_in!K2281&lt;=100,"Small",IF(data_in!K2281&lt;=500,"Medium",IF(data_in!K2281&gt;500,"Large","Error"))))))</f>
        <v>Very Small</v>
      </c>
      <c r="J2281" s="8" t="str">
        <f>IF(C2281=1,TEXT(data_in!E2281,"mm-yyyy"),"")</f>
        <v/>
      </c>
      <c r="K2281" s="8" t="str">
        <f>IF(A2281="","",IF(data_in!I2281="Website","Website",IF(data_in!I2281="Paid Search","Paid Search",IF(data_in!I2281="Slack","Slack","Other Channel"))))</f>
        <v>Paid Search</v>
      </c>
      <c r="L2281" s="10">
        <f>IF(A2281="","",ROUND(N$3-data_in!B2281,0))</f>
        <v>129</v>
      </c>
    </row>
    <row r="2282" spans="1:12">
      <c r="A2282" s="8" t="str">
        <f>IF(data_in!A2282="","",data_in!A2282)</f>
        <v>4b3acc72-f9ec-4b1c-8372-4c4f52293261</v>
      </c>
      <c r="B2282" s="12">
        <f>IF(A2282="","",data_in!B2282)</f>
        <v>43853.899039351854</v>
      </c>
      <c r="C2282" s="8">
        <f>IF(A2282="","",IF(data_in!E2282="NULL",0,1))</f>
        <v>0</v>
      </c>
      <c r="D2282" s="8" t="str">
        <f>IF(A2282="","",IF(data_in!E2282="NULL","",ROUND(data_in!E2282-data_in!B2282,0)))</f>
        <v/>
      </c>
      <c r="E2282" s="8">
        <f>IF(A2282="","",IF(data_in!C2282="NULL",0,IF(data_in!C2282&gt;data_in!E2282,0,1)))</f>
        <v>0</v>
      </c>
      <c r="F2282" s="8" t="str">
        <f>IF(OR(A2282="",E2282=0),"",IF(data_in!C2282="NULL","",ROUND(data_in!C2282-data_in!B2282,0)))</f>
        <v/>
      </c>
      <c r="G2282" s="8" t="str">
        <f>IF(OR(A2282="",E2282=0),"",IF(data_in!C2282="NULL","",IF(D2282="",ROUND(data_in!D2282-data_in!B2282,0),MIN(D2282,ROUND(data_in!D2282-data_in!B2282,0)))))</f>
        <v/>
      </c>
      <c r="H2282" s="8" t="str">
        <f>IF(A2282="","",IF(data_in!M2282="United States","United States",IF(data_in!M2282="Canada","Canada",IF(data_in!M2282="United Kingdom","United Kingdom","Other Country"))))</f>
        <v>Canada</v>
      </c>
      <c r="I2282" s="8" t="str">
        <f>IF(A2282="","",IF(data_in!K2282="Unknown","Unknown",IF(data_in!K2282&lt;=10,"Very Small",IF(data_in!K2282&lt;=100,"Small",IF(data_in!K2282&lt;=500,"Medium",IF(data_in!K2282&gt;500,"Large","Error"))))))</f>
        <v>Small</v>
      </c>
      <c r="J2282" s="8" t="str">
        <f>IF(C2282=1,TEXT(data_in!E2282,"mm-yyyy"),"")</f>
        <v/>
      </c>
      <c r="K2282" s="8" t="str">
        <f>IF(A2282="","",IF(data_in!I2282="Website","Website",IF(data_in!I2282="Paid Search","Paid Search",IF(data_in!I2282="Slack","Slack","Other Channel"))))</f>
        <v>Website</v>
      </c>
      <c r="L2282" s="10">
        <f>IF(A2282="","",ROUND(N$3-data_in!B2282,0))</f>
        <v>129</v>
      </c>
    </row>
    <row r="2283" spans="1:12">
      <c r="A2283" s="8" t="str">
        <f>IF(data_in!A2283="","",data_in!A2283)</f>
        <v>22723a0e-23d3-4c0f-b67f-19a1f06bf0cf</v>
      </c>
      <c r="B2283" s="12">
        <f>IF(A2283="","",data_in!B2283)</f>
        <v>43853.936122685183</v>
      </c>
      <c r="C2283" s="8">
        <f>IF(A2283="","",IF(data_in!E2283="NULL",0,1))</f>
        <v>0</v>
      </c>
      <c r="D2283" s="8" t="str">
        <f>IF(A2283="","",IF(data_in!E2283="NULL","",ROUND(data_in!E2283-data_in!B2283,0)))</f>
        <v/>
      </c>
      <c r="E2283" s="8">
        <f>IF(A2283="","",IF(data_in!C2283="NULL",0,IF(data_in!C2283&gt;data_in!E2283,0,1)))</f>
        <v>0</v>
      </c>
      <c r="F2283" s="8" t="str">
        <f>IF(OR(A2283="",E2283=0),"",IF(data_in!C2283="NULL","",ROUND(data_in!C2283-data_in!B2283,0)))</f>
        <v/>
      </c>
      <c r="G2283" s="8" t="str">
        <f>IF(OR(A2283="",E2283=0),"",IF(data_in!C2283="NULL","",IF(D2283="",ROUND(data_in!D2283-data_in!B2283,0),MIN(D2283,ROUND(data_in!D2283-data_in!B2283,0)))))</f>
        <v/>
      </c>
      <c r="H2283" s="8" t="str">
        <f>IF(A2283="","",IF(data_in!M2283="United States","United States",IF(data_in!M2283="Canada","Canada",IF(data_in!M2283="United Kingdom","United Kingdom","Other Country"))))</f>
        <v>United States</v>
      </c>
      <c r="I2283" s="8" t="str">
        <f>IF(A2283="","",IF(data_in!K2283="Unknown","Unknown",IF(data_in!K2283&lt;=10,"Very Small",IF(data_in!K2283&lt;=100,"Small",IF(data_in!K2283&lt;=500,"Medium",IF(data_in!K2283&gt;500,"Large","Error"))))))</f>
        <v>Very Small</v>
      </c>
      <c r="J2283" s="8" t="str">
        <f>IF(C2283=1,TEXT(data_in!E2283,"mm-yyyy"),"")</f>
        <v/>
      </c>
      <c r="K2283" s="8" t="str">
        <f>IF(A2283="","",IF(data_in!I2283="Website","Website",IF(data_in!I2283="Paid Search","Paid Search",IF(data_in!I2283="Slack","Slack","Other Channel"))))</f>
        <v>Paid Search</v>
      </c>
      <c r="L2283" s="10">
        <f>IF(A2283="","",ROUND(N$3-data_in!B2283,0))</f>
        <v>129</v>
      </c>
    </row>
    <row r="2284" spans="1:12">
      <c r="A2284" s="8" t="str">
        <f>IF(data_in!A2284="","",data_in!A2284)</f>
        <v>6193019c-0862-4933-9b60-05555313a3c6</v>
      </c>
      <c r="B2284" s="12">
        <f>IF(A2284="","",data_in!B2284)</f>
        <v>43853.909062500003</v>
      </c>
      <c r="C2284" s="8">
        <f>IF(A2284="","",IF(data_in!E2284="NULL",0,1))</f>
        <v>0</v>
      </c>
      <c r="D2284" s="8" t="str">
        <f>IF(A2284="","",IF(data_in!E2284="NULL","",ROUND(data_in!E2284-data_in!B2284,0)))</f>
        <v/>
      </c>
      <c r="E2284" s="8">
        <f>IF(A2284="","",IF(data_in!C2284="NULL",0,IF(data_in!C2284&gt;data_in!E2284,0,1)))</f>
        <v>0</v>
      </c>
      <c r="F2284" s="8" t="str">
        <f>IF(OR(A2284="",E2284=0),"",IF(data_in!C2284="NULL","",ROUND(data_in!C2284-data_in!B2284,0)))</f>
        <v/>
      </c>
      <c r="G2284" s="8" t="str">
        <f>IF(OR(A2284="",E2284=0),"",IF(data_in!C2284="NULL","",IF(D2284="",ROUND(data_in!D2284-data_in!B2284,0),MIN(D2284,ROUND(data_in!D2284-data_in!B2284,0)))))</f>
        <v/>
      </c>
      <c r="H2284" s="8" t="str">
        <f>IF(A2284="","",IF(data_in!M2284="United States","United States",IF(data_in!M2284="Canada","Canada",IF(data_in!M2284="United Kingdom","United Kingdom","Other Country"))))</f>
        <v>United States</v>
      </c>
      <c r="I2284" s="8" t="str">
        <f>IF(A2284="","",IF(data_in!K2284="Unknown","Unknown",IF(data_in!K2284&lt;=10,"Very Small",IF(data_in!K2284&lt;=100,"Small",IF(data_in!K2284&lt;=500,"Medium",IF(data_in!K2284&gt;500,"Large","Error"))))))</f>
        <v>Very Small</v>
      </c>
      <c r="J2284" s="8" t="str">
        <f>IF(C2284=1,TEXT(data_in!E2284,"mm-yyyy"),"")</f>
        <v/>
      </c>
      <c r="K2284" s="8" t="str">
        <f>IF(A2284="","",IF(data_in!I2284="Website","Website",IF(data_in!I2284="Paid Search","Paid Search",IF(data_in!I2284="Slack","Slack","Other Channel"))))</f>
        <v>Paid Search</v>
      </c>
      <c r="L2284" s="10">
        <f>IF(A2284="","",ROUND(N$3-data_in!B2284,0))</f>
        <v>129</v>
      </c>
    </row>
    <row r="2285" spans="1:12">
      <c r="A2285" s="8" t="str">
        <f>IF(data_in!A2285="","",data_in!A2285)</f>
        <v>512ac954-b8f3-4a83-83dd-9aee88ec1b6a</v>
      </c>
      <c r="B2285" s="12">
        <f>IF(A2285="","",data_in!B2285)</f>
        <v>43853.945659722223</v>
      </c>
      <c r="C2285" s="8">
        <f>IF(A2285="","",IF(data_in!E2285="NULL",0,1))</f>
        <v>0</v>
      </c>
      <c r="D2285" s="8" t="str">
        <f>IF(A2285="","",IF(data_in!E2285="NULL","",ROUND(data_in!E2285-data_in!B2285,0)))</f>
        <v/>
      </c>
      <c r="E2285" s="8">
        <f>IF(A2285="","",IF(data_in!C2285="NULL",0,IF(data_in!C2285&gt;data_in!E2285,0,1)))</f>
        <v>0</v>
      </c>
      <c r="F2285" s="8" t="str">
        <f>IF(OR(A2285="",E2285=0),"",IF(data_in!C2285="NULL","",ROUND(data_in!C2285-data_in!B2285,0)))</f>
        <v/>
      </c>
      <c r="G2285" s="8" t="str">
        <f>IF(OR(A2285="",E2285=0),"",IF(data_in!C2285="NULL","",IF(D2285="",ROUND(data_in!D2285-data_in!B2285,0),MIN(D2285,ROUND(data_in!D2285-data_in!B2285,0)))))</f>
        <v/>
      </c>
      <c r="H2285" s="8" t="str">
        <f>IF(A2285="","",IF(data_in!M2285="United States","United States",IF(data_in!M2285="Canada","Canada",IF(data_in!M2285="United Kingdom","United Kingdom","Other Country"))))</f>
        <v>United States</v>
      </c>
      <c r="I2285" s="8" t="str">
        <f>IF(A2285="","",IF(data_in!K2285="Unknown","Unknown",IF(data_in!K2285&lt;=10,"Very Small",IF(data_in!K2285&lt;=100,"Small",IF(data_in!K2285&lt;=500,"Medium",IF(data_in!K2285&gt;500,"Large","Error"))))))</f>
        <v>Very Small</v>
      </c>
      <c r="J2285" s="8" t="str">
        <f>IF(C2285=1,TEXT(data_in!E2285,"mm-yyyy"),"")</f>
        <v/>
      </c>
      <c r="K2285" s="8" t="str">
        <f>IF(A2285="","",IF(data_in!I2285="Website","Website",IF(data_in!I2285="Paid Search","Paid Search",IF(data_in!I2285="Slack","Slack","Other Channel"))))</f>
        <v>Website</v>
      </c>
      <c r="L2285" s="10">
        <f>IF(A2285="","",ROUND(N$3-data_in!B2285,0))</f>
        <v>129</v>
      </c>
    </row>
    <row r="2286" spans="1:12">
      <c r="A2286" s="8" t="str">
        <f>IF(data_in!A2286="","",data_in!A2286)</f>
        <v>139a819c-a155-4a91-86d3-b4fdaf8a52af</v>
      </c>
      <c r="B2286" s="12">
        <f>IF(A2286="","",data_in!B2286)</f>
        <v>43854.2190162037</v>
      </c>
      <c r="C2286" s="8">
        <f>IF(A2286="","",IF(data_in!E2286="NULL",0,1))</f>
        <v>0</v>
      </c>
      <c r="D2286" s="8" t="str">
        <f>IF(A2286="","",IF(data_in!E2286="NULL","",ROUND(data_in!E2286-data_in!B2286,0)))</f>
        <v/>
      </c>
      <c r="E2286" s="8">
        <f>IF(A2286="","",IF(data_in!C2286="NULL",0,IF(data_in!C2286&gt;data_in!E2286,0,1)))</f>
        <v>0</v>
      </c>
      <c r="F2286" s="8" t="str">
        <f>IF(OR(A2286="",E2286=0),"",IF(data_in!C2286="NULL","",ROUND(data_in!C2286-data_in!B2286,0)))</f>
        <v/>
      </c>
      <c r="G2286" s="8" t="str">
        <f>IF(OR(A2286="",E2286=0),"",IF(data_in!C2286="NULL","",IF(D2286="",ROUND(data_in!D2286-data_in!B2286,0),MIN(D2286,ROUND(data_in!D2286-data_in!B2286,0)))))</f>
        <v/>
      </c>
      <c r="H2286" s="8" t="str">
        <f>IF(A2286="","",IF(data_in!M2286="United States","United States",IF(data_in!M2286="Canada","Canada",IF(data_in!M2286="United Kingdom","United Kingdom","Other Country"))))</f>
        <v>United States</v>
      </c>
      <c r="I2286" s="8" t="str">
        <f>IF(A2286="","",IF(data_in!K2286="Unknown","Unknown",IF(data_in!K2286&lt;=10,"Very Small",IF(data_in!K2286&lt;=100,"Small",IF(data_in!K2286&lt;=500,"Medium",IF(data_in!K2286&gt;500,"Large","Error"))))))</f>
        <v>Very Small</v>
      </c>
      <c r="J2286" s="8" t="str">
        <f>IF(C2286=1,TEXT(data_in!E2286,"mm-yyyy"),"")</f>
        <v/>
      </c>
      <c r="K2286" s="8" t="str">
        <f>IF(A2286="","",IF(data_in!I2286="Website","Website",IF(data_in!I2286="Paid Search","Paid Search",IF(data_in!I2286="Slack","Slack","Other Channel"))))</f>
        <v>Website</v>
      </c>
      <c r="L2286" s="10">
        <f>IF(A2286="","",ROUND(N$3-data_in!B2286,0))</f>
        <v>129</v>
      </c>
    </row>
    <row r="2287" spans="1:12">
      <c r="A2287" s="8" t="str">
        <f>IF(data_in!A2287="","",data_in!A2287)</f>
        <v>436abc00-eaa3-4a44-9f76-25c0f20e7e65</v>
      </c>
      <c r="B2287" s="12">
        <f>IF(A2287="","",data_in!B2287)</f>
        <v>43854.229467592595</v>
      </c>
      <c r="C2287" s="8">
        <f>IF(A2287="","",IF(data_in!E2287="NULL",0,1))</f>
        <v>0</v>
      </c>
      <c r="D2287" s="8" t="str">
        <f>IF(A2287="","",IF(data_in!E2287="NULL","",ROUND(data_in!E2287-data_in!B2287,0)))</f>
        <v/>
      </c>
      <c r="E2287" s="8">
        <f>IF(A2287="","",IF(data_in!C2287="NULL",0,IF(data_in!C2287&gt;data_in!E2287,0,1)))</f>
        <v>0</v>
      </c>
      <c r="F2287" s="8" t="str">
        <f>IF(OR(A2287="",E2287=0),"",IF(data_in!C2287="NULL","",ROUND(data_in!C2287-data_in!B2287,0)))</f>
        <v/>
      </c>
      <c r="G2287" s="8" t="str">
        <f>IF(OR(A2287="",E2287=0),"",IF(data_in!C2287="NULL","",IF(D2287="",ROUND(data_in!D2287-data_in!B2287,0),MIN(D2287,ROUND(data_in!D2287-data_in!B2287,0)))))</f>
        <v/>
      </c>
      <c r="H2287" s="8" t="str">
        <f>IF(A2287="","",IF(data_in!M2287="United States","United States",IF(data_in!M2287="Canada","Canada",IF(data_in!M2287="United Kingdom","United Kingdom","Other Country"))))</f>
        <v>United States</v>
      </c>
      <c r="I2287" s="8" t="str">
        <f>IF(A2287="","",IF(data_in!K2287="Unknown","Unknown",IF(data_in!K2287&lt;=10,"Very Small",IF(data_in!K2287&lt;=100,"Small",IF(data_in!K2287&lt;=500,"Medium",IF(data_in!K2287&gt;500,"Large","Error"))))))</f>
        <v>Very Small</v>
      </c>
      <c r="J2287" s="8" t="str">
        <f>IF(C2287=1,TEXT(data_in!E2287,"mm-yyyy"),"")</f>
        <v/>
      </c>
      <c r="K2287" s="8" t="str">
        <f>IF(A2287="","",IF(data_in!I2287="Website","Website",IF(data_in!I2287="Paid Search","Paid Search",IF(data_in!I2287="Slack","Slack","Other Channel"))))</f>
        <v>Website</v>
      </c>
      <c r="L2287" s="10">
        <f>IF(A2287="","",ROUND(N$3-data_in!B2287,0))</f>
        <v>129</v>
      </c>
    </row>
    <row r="2288" spans="1:12">
      <c r="A2288" s="8" t="str">
        <f>IF(data_in!A2288="","",data_in!A2288)</f>
        <v>3898a707-6fd7-4650-8080-51df1eb75287</v>
      </c>
      <c r="B2288" s="12">
        <f>IF(A2288="","",data_in!B2288)</f>
        <v>43854.623310185183</v>
      </c>
      <c r="C2288" s="8">
        <f>IF(A2288="","",IF(data_in!E2288="NULL",0,1))</f>
        <v>0</v>
      </c>
      <c r="D2288" s="8" t="str">
        <f>IF(A2288="","",IF(data_in!E2288="NULL","",ROUND(data_in!E2288-data_in!B2288,0)))</f>
        <v/>
      </c>
      <c r="E2288" s="8">
        <f>IF(A2288="","",IF(data_in!C2288="NULL",0,IF(data_in!C2288&gt;data_in!E2288,0,1)))</f>
        <v>0</v>
      </c>
      <c r="F2288" s="8" t="str">
        <f>IF(OR(A2288="",E2288=0),"",IF(data_in!C2288="NULL","",ROUND(data_in!C2288-data_in!B2288,0)))</f>
        <v/>
      </c>
      <c r="G2288" s="8" t="str">
        <f>IF(OR(A2288="",E2288=0),"",IF(data_in!C2288="NULL","",IF(D2288="",ROUND(data_in!D2288-data_in!B2288,0),MIN(D2288,ROUND(data_in!D2288-data_in!B2288,0)))))</f>
        <v/>
      </c>
      <c r="H2288" s="8" t="str">
        <f>IF(A2288="","",IF(data_in!M2288="United States","United States",IF(data_in!M2288="Canada","Canada",IF(data_in!M2288="United Kingdom","United Kingdom","Other Country"))))</f>
        <v>United States</v>
      </c>
      <c r="I2288" s="8" t="str">
        <f>IF(A2288="","",IF(data_in!K2288="Unknown","Unknown",IF(data_in!K2288&lt;=10,"Very Small",IF(data_in!K2288&lt;=100,"Small",IF(data_in!K2288&lt;=500,"Medium",IF(data_in!K2288&gt;500,"Large","Error"))))))</f>
        <v>Very Small</v>
      </c>
      <c r="J2288" s="8" t="str">
        <f>IF(C2288=1,TEXT(data_in!E2288,"mm-yyyy"),"")</f>
        <v/>
      </c>
      <c r="K2288" s="8" t="str">
        <f>IF(A2288="","",IF(data_in!I2288="Website","Website",IF(data_in!I2288="Paid Search","Paid Search",IF(data_in!I2288="Slack","Slack","Other Channel"))))</f>
        <v>Paid Search</v>
      </c>
      <c r="L2288" s="10">
        <f>IF(A2288="","",ROUND(N$3-data_in!B2288,0))</f>
        <v>128</v>
      </c>
    </row>
    <row r="2289" spans="1:12">
      <c r="A2289" s="8" t="str">
        <f>IF(data_in!A2289="","",data_in!A2289)</f>
        <v>51949016-336c-4bee-b4fd-823a3195843d</v>
      </c>
      <c r="B2289" s="12">
        <f>IF(A2289="","",data_in!B2289)</f>
        <v>43853.94971064815</v>
      </c>
      <c r="C2289" s="8">
        <f>IF(A2289="","",IF(data_in!E2289="NULL",0,1))</f>
        <v>0</v>
      </c>
      <c r="D2289" s="8" t="str">
        <f>IF(A2289="","",IF(data_in!E2289="NULL","",ROUND(data_in!E2289-data_in!B2289,0)))</f>
        <v/>
      </c>
      <c r="E2289" s="8">
        <f>IF(A2289="","",IF(data_in!C2289="NULL",0,IF(data_in!C2289&gt;data_in!E2289,0,1)))</f>
        <v>1</v>
      </c>
      <c r="F2289" s="8">
        <f>IF(OR(A2289="",E2289=0),"",IF(data_in!C2289="NULL","",ROUND(data_in!C2289-data_in!B2289,0)))</f>
        <v>0</v>
      </c>
      <c r="G2289" s="8">
        <f>IF(OR(A2289="",E2289=0),"",IF(data_in!C2289="NULL","",IF(D2289="",ROUND(data_in!D2289-data_in!B2289,0),MIN(D2289,ROUND(data_in!D2289-data_in!B2289,0)))))</f>
        <v>30</v>
      </c>
      <c r="H2289" s="8" t="str">
        <f>IF(A2289="","",IF(data_in!M2289="United States","United States",IF(data_in!M2289="Canada","Canada",IF(data_in!M2289="United Kingdom","United Kingdom","Other Country"))))</f>
        <v>United States</v>
      </c>
      <c r="I2289" s="8" t="str">
        <f>IF(A2289="","",IF(data_in!K2289="Unknown","Unknown",IF(data_in!K2289&lt;=10,"Very Small",IF(data_in!K2289&lt;=100,"Small",IF(data_in!K2289&lt;=500,"Medium",IF(data_in!K2289&gt;500,"Large","Error"))))))</f>
        <v>Very Small</v>
      </c>
      <c r="J2289" s="8" t="str">
        <f>IF(C2289=1,TEXT(data_in!E2289,"mm-yyyy"),"")</f>
        <v/>
      </c>
      <c r="K2289" s="8" t="str">
        <f>IF(A2289="","",IF(data_in!I2289="Website","Website",IF(data_in!I2289="Paid Search","Paid Search",IF(data_in!I2289="Slack","Slack","Other Channel"))))</f>
        <v>Website</v>
      </c>
      <c r="L2289" s="10">
        <f>IF(A2289="","",ROUND(N$3-data_in!B2289,0))</f>
        <v>129</v>
      </c>
    </row>
    <row r="2290" spans="1:12">
      <c r="A2290" s="8" t="str">
        <f>IF(data_in!A2290="","",data_in!A2290)</f>
        <v>01e10ee7-2bcd-4f7e-bf92-89f2e5c96820</v>
      </c>
      <c r="B2290" s="12">
        <f>IF(A2290="","",data_in!B2290)</f>
        <v>43853.944710648146</v>
      </c>
      <c r="C2290" s="8">
        <f>IF(A2290="","",IF(data_in!E2290="NULL",0,1))</f>
        <v>0</v>
      </c>
      <c r="D2290" s="8" t="str">
        <f>IF(A2290="","",IF(data_in!E2290="NULL","",ROUND(data_in!E2290-data_in!B2290,0)))</f>
        <v/>
      </c>
      <c r="E2290" s="8">
        <f>IF(A2290="","",IF(data_in!C2290="NULL",0,IF(data_in!C2290&gt;data_in!E2290,0,1)))</f>
        <v>0</v>
      </c>
      <c r="F2290" s="8" t="str">
        <f>IF(OR(A2290="",E2290=0),"",IF(data_in!C2290="NULL","",ROUND(data_in!C2290-data_in!B2290,0)))</f>
        <v/>
      </c>
      <c r="G2290" s="8" t="str">
        <f>IF(OR(A2290="",E2290=0),"",IF(data_in!C2290="NULL","",IF(D2290="",ROUND(data_in!D2290-data_in!B2290,0),MIN(D2290,ROUND(data_in!D2290-data_in!B2290,0)))))</f>
        <v/>
      </c>
      <c r="H2290" s="8" t="str">
        <f>IF(A2290="","",IF(data_in!M2290="United States","United States",IF(data_in!M2290="Canada","Canada",IF(data_in!M2290="United Kingdom","United Kingdom","Other Country"))))</f>
        <v>United States</v>
      </c>
      <c r="I2290" s="8" t="str">
        <f>IF(A2290="","",IF(data_in!K2290="Unknown","Unknown",IF(data_in!K2290&lt;=10,"Very Small",IF(data_in!K2290&lt;=100,"Small",IF(data_in!K2290&lt;=500,"Medium",IF(data_in!K2290&gt;500,"Large","Error"))))))</f>
        <v>Very Small</v>
      </c>
      <c r="J2290" s="8" t="str">
        <f>IF(C2290=1,TEXT(data_in!E2290,"mm-yyyy"),"")</f>
        <v/>
      </c>
      <c r="K2290" s="8" t="str">
        <f>IF(A2290="","",IF(data_in!I2290="Website","Website",IF(data_in!I2290="Paid Search","Paid Search",IF(data_in!I2290="Slack","Slack","Other Channel"))))</f>
        <v>Website</v>
      </c>
      <c r="L2290" s="10">
        <f>IF(A2290="","",ROUND(N$3-data_in!B2290,0))</f>
        <v>129</v>
      </c>
    </row>
    <row r="2291" spans="1:12">
      <c r="A2291" s="8" t="str">
        <f>IF(data_in!A2291="","",data_in!A2291)</f>
        <v>84ec4894-13ea-4c83-a27c-d84179f8163e</v>
      </c>
      <c r="B2291" s="12">
        <f>IF(A2291="","",data_in!B2291)</f>
        <v>43854.029895833337</v>
      </c>
      <c r="C2291" s="8">
        <f>IF(A2291="","",IF(data_in!E2291="NULL",0,1))</f>
        <v>0</v>
      </c>
      <c r="D2291" s="8" t="str">
        <f>IF(A2291="","",IF(data_in!E2291="NULL","",ROUND(data_in!E2291-data_in!B2291,0)))</f>
        <v/>
      </c>
      <c r="E2291" s="8">
        <f>IF(A2291="","",IF(data_in!C2291="NULL",0,IF(data_in!C2291&gt;data_in!E2291,0,1)))</f>
        <v>0</v>
      </c>
      <c r="F2291" s="8" t="str">
        <f>IF(OR(A2291="",E2291=0),"",IF(data_in!C2291="NULL","",ROUND(data_in!C2291-data_in!B2291,0)))</f>
        <v/>
      </c>
      <c r="G2291" s="8" t="str">
        <f>IF(OR(A2291="",E2291=0),"",IF(data_in!C2291="NULL","",IF(D2291="",ROUND(data_in!D2291-data_in!B2291,0),MIN(D2291,ROUND(data_in!D2291-data_in!B2291,0)))))</f>
        <v/>
      </c>
      <c r="H2291" s="8" t="str">
        <f>IF(A2291="","",IF(data_in!M2291="United States","United States",IF(data_in!M2291="Canada","Canada",IF(data_in!M2291="United Kingdom","United Kingdom","Other Country"))))</f>
        <v>United States</v>
      </c>
      <c r="I2291" s="8" t="str">
        <f>IF(A2291="","",IF(data_in!K2291="Unknown","Unknown",IF(data_in!K2291&lt;=10,"Very Small",IF(data_in!K2291&lt;=100,"Small",IF(data_in!K2291&lt;=500,"Medium",IF(data_in!K2291&gt;500,"Large","Error"))))))</f>
        <v>Medium</v>
      </c>
      <c r="J2291" s="8" t="str">
        <f>IF(C2291=1,TEXT(data_in!E2291,"mm-yyyy"),"")</f>
        <v/>
      </c>
      <c r="K2291" s="8" t="str">
        <f>IF(A2291="","",IF(data_in!I2291="Website","Website",IF(data_in!I2291="Paid Search","Paid Search",IF(data_in!I2291="Slack","Slack","Other Channel"))))</f>
        <v>Website</v>
      </c>
      <c r="L2291" s="10">
        <f>IF(A2291="","",ROUND(N$3-data_in!B2291,0))</f>
        <v>129</v>
      </c>
    </row>
    <row r="2292" spans="1:12">
      <c r="A2292" s="8" t="str">
        <f>IF(data_in!A2292="","",data_in!A2292)</f>
        <v>440b5ea7-5047-4c7c-aef4-63a24518eda0</v>
      </c>
      <c r="B2292" s="12">
        <f>IF(A2292="","",data_in!B2292)</f>
        <v>43854.070625</v>
      </c>
      <c r="C2292" s="8">
        <f>IF(A2292="","",IF(data_in!E2292="NULL",0,1))</f>
        <v>0</v>
      </c>
      <c r="D2292" s="8" t="str">
        <f>IF(A2292="","",IF(data_in!E2292="NULL","",ROUND(data_in!E2292-data_in!B2292,0)))</f>
        <v/>
      </c>
      <c r="E2292" s="8">
        <f>IF(A2292="","",IF(data_in!C2292="NULL",0,IF(data_in!C2292&gt;data_in!E2292,0,1)))</f>
        <v>1</v>
      </c>
      <c r="F2292" s="8">
        <f>IF(OR(A2292="",E2292=0),"",IF(data_in!C2292="NULL","",ROUND(data_in!C2292-data_in!B2292,0)))</f>
        <v>0</v>
      </c>
      <c r="G2292" s="8">
        <f>IF(OR(A2292="",E2292=0),"",IF(data_in!C2292="NULL","",IF(D2292="",ROUND(data_in!D2292-data_in!B2292,0),MIN(D2292,ROUND(data_in!D2292-data_in!B2292,0)))))</f>
        <v>30</v>
      </c>
      <c r="H2292" s="8" t="str">
        <f>IF(A2292="","",IF(data_in!M2292="United States","United States",IF(data_in!M2292="Canada","Canada",IF(data_in!M2292="United Kingdom","United Kingdom","Other Country"))))</f>
        <v>Other Country</v>
      </c>
      <c r="I2292" s="8" t="str">
        <f>IF(A2292="","",IF(data_in!K2292="Unknown","Unknown",IF(data_in!K2292&lt;=10,"Very Small",IF(data_in!K2292&lt;=100,"Small",IF(data_in!K2292&lt;=500,"Medium",IF(data_in!K2292&gt;500,"Large","Error"))))))</f>
        <v>Very Small</v>
      </c>
      <c r="J2292" s="8" t="str">
        <f>IF(C2292=1,TEXT(data_in!E2292,"mm-yyyy"),"")</f>
        <v/>
      </c>
      <c r="K2292" s="8" t="str">
        <f>IF(A2292="","",IF(data_in!I2292="Website","Website",IF(data_in!I2292="Paid Search","Paid Search",IF(data_in!I2292="Slack","Slack","Other Channel"))))</f>
        <v>Website</v>
      </c>
      <c r="L2292" s="10">
        <f>IF(A2292="","",ROUND(N$3-data_in!B2292,0))</f>
        <v>129</v>
      </c>
    </row>
    <row r="2293" spans="1:12">
      <c r="A2293" s="8" t="str">
        <f>IF(data_in!A2293="","",data_in!A2293)</f>
        <v>6e2f8173-64e1-48df-8c3a-09e8fd7073af</v>
      </c>
      <c r="B2293" s="12">
        <f>IF(A2293="","",data_in!B2293)</f>
        <v>43857.947974537034</v>
      </c>
      <c r="C2293" s="8">
        <f>IF(A2293="","",IF(data_in!E2293="NULL",0,1))</f>
        <v>0</v>
      </c>
      <c r="D2293" s="8" t="str">
        <f>IF(A2293="","",IF(data_in!E2293="NULL","",ROUND(data_in!E2293-data_in!B2293,0)))</f>
        <v/>
      </c>
      <c r="E2293" s="8">
        <f>IF(A2293="","",IF(data_in!C2293="NULL",0,IF(data_in!C2293&gt;data_in!E2293,0,1)))</f>
        <v>0</v>
      </c>
      <c r="F2293" s="8" t="str">
        <f>IF(OR(A2293="",E2293=0),"",IF(data_in!C2293="NULL","",ROUND(data_in!C2293-data_in!B2293,0)))</f>
        <v/>
      </c>
      <c r="G2293" s="8" t="str">
        <f>IF(OR(A2293="",E2293=0),"",IF(data_in!C2293="NULL","",IF(D2293="",ROUND(data_in!D2293-data_in!B2293,0),MIN(D2293,ROUND(data_in!D2293-data_in!B2293,0)))))</f>
        <v/>
      </c>
      <c r="H2293" s="8" t="str">
        <f>IF(A2293="","",IF(data_in!M2293="United States","United States",IF(data_in!M2293="Canada","Canada",IF(data_in!M2293="United Kingdom","United Kingdom","Other Country"))))</f>
        <v>Other Country</v>
      </c>
      <c r="I2293" s="8" t="str">
        <f>IF(A2293="","",IF(data_in!K2293="Unknown","Unknown",IF(data_in!K2293&lt;=10,"Very Small",IF(data_in!K2293&lt;=100,"Small",IF(data_in!K2293&lt;=500,"Medium",IF(data_in!K2293&gt;500,"Large","Error"))))))</f>
        <v>Small</v>
      </c>
      <c r="J2293" s="8" t="str">
        <f>IF(C2293=1,TEXT(data_in!E2293,"mm-yyyy"),"")</f>
        <v/>
      </c>
      <c r="K2293" s="8" t="str">
        <f>IF(A2293="","",IF(data_in!I2293="Website","Website",IF(data_in!I2293="Paid Search","Paid Search",IF(data_in!I2293="Slack","Slack","Other Channel"))))</f>
        <v>Website</v>
      </c>
      <c r="L2293" s="10">
        <f>IF(A2293="","",ROUND(N$3-data_in!B2293,0))</f>
        <v>125</v>
      </c>
    </row>
    <row r="2294" spans="1:12">
      <c r="A2294" s="8" t="str">
        <f>IF(data_in!A2294="","",data_in!A2294)</f>
        <v>f28da009-4e6a-4c60-aed0-acda3a9ccc82</v>
      </c>
      <c r="B2294" s="12">
        <f>IF(A2294="","",data_in!B2294)</f>
        <v>43854.101886574077</v>
      </c>
      <c r="C2294" s="8">
        <f>IF(A2294="","",IF(data_in!E2294="NULL",0,1))</f>
        <v>0</v>
      </c>
      <c r="D2294" s="8" t="str">
        <f>IF(A2294="","",IF(data_in!E2294="NULL","",ROUND(data_in!E2294-data_in!B2294,0)))</f>
        <v/>
      </c>
      <c r="E2294" s="8">
        <f>IF(A2294="","",IF(data_in!C2294="NULL",0,IF(data_in!C2294&gt;data_in!E2294,0,1)))</f>
        <v>0</v>
      </c>
      <c r="F2294" s="8" t="str">
        <f>IF(OR(A2294="",E2294=0),"",IF(data_in!C2294="NULL","",ROUND(data_in!C2294-data_in!B2294,0)))</f>
        <v/>
      </c>
      <c r="G2294" s="8" t="str">
        <f>IF(OR(A2294="",E2294=0),"",IF(data_in!C2294="NULL","",IF(D2294="",ROUND(data_in!D2294-data_in!B2294,0),MIN(D2294,ROUND(data_in!D2294-data_in!B2294,0)))))</f>
        <v/>
      </c>
      <c r="H2294" s="8" t="str">
        <f>IF(A2294="","",IF(data_in!M2294="United States","United States",IF(data_in!M2294="Canada","Canada",IF(data_in!M2294="United Kingdom","United Kingdom","Other Country"))))</f>
        <v>Canada</v>
      </c>
      <c r="I2294" s="8" t="str">
        <f>IF(A2294="","",IF(data_in!K2294="Unknown","Unknown",IF(data_in!K2294&lt;=10,"Very Small",IF(data_in!K2294&lt;=100,"Small",IF(data_in!K2294&lt;=500,"Medium",IF(data_in!K2294&gt;500,"Large","Error"))))))</f>
        <v>Very Small</v>
      </c>
      <c r="J2294" s="8" t="str">
        <f>IF(C2294=1,TEXT(data_in!E2294,"mm-yyyy"),"")</f>
        <v/>
      </c>
      <c r="K2294" s="8" t="str">
        <f>IF(A2294="","",IF(data_in!I2294="Website","Website",IF(data_in!I2294="Paid Search","Paid Search",IF(data_in!I2294="Slack","Slack","Other Channel"))))</f>
        <v>Paid Search</v>
      </c>
      <c r="L2294" s="10">
        <f>IF(A2294="","",ROUND(N$3-data_in!B2294,0))</f>
        <v>129</v>
      </c>
    </row>
    <row r="2295" spans="1:12">
      <c r="A2295" s="8" t="str">
        <f>IF(data_in!A2295="","",data_in!A2295)</f>
        <v>7fb301ee-7d92-463d-a52c-b7693c9fcb5f</v>
      </c>
      <c r="B2295" s="12">
        <f>IF(A2295="","",data_in!B2295)</f>
        <v>43854.124131944445</v>
      </c>
      <c r="C2295" s="8">
        <f>IF(A2295="","",IF(data_in!E2295="NULL",0,1))</f>
        <v>0</v>
      </c>
      <c r="D2295" s="8" t="str">
        <f>IF(A2295="","",IF(data_in!E2295="NULL","",ROUND(data_in!E2295-data_in!B2295,0)))</f>
        <v/>
      </c>
      <c r="E2295" s="8">
        <f>IF(A2295="","",IF(data_in!C2295="NULL",0,IF(data_in!C2295&gt;data_in!E2295,0,1)))</f>
        <v>0</v>
      </c>
      <c r="F2295" s="8" t="str">
        <f>IF(OR(A2295="",E2295=0),"",IF(data_in!C2295="NULL","",ROUND(data_in!C2295-data_in!B2295,0)))</f>
        <v/>
      </c>
      <c r="G2295" s="8" t="str">
        <f>IF(OR(A2295="",E2295=0),"",IF(data_in!C2295="NULL","",IF(D2295="",ROUND(data_in!D2295-data_in!B2295,0),MIN(D2295,ROUND(data_in!D2295-data_in!B2295,0)))))</f>
        <v/>
      </c>
      <c r="H2295" s="8" t="str">
        <f>IF(A2295="","",IF(data_in!M2295="United States","United States",IF(data_in!M2295="Canada","Canada",IF(data_in!M2295="United Kingdom","United Kingdom","Other Country"))))</f>
        <v>Other Country</v>
      </c>
      <c r="I2295" s="8" t="str">
        <f>IF(A2295="","",IF(data_in!K2295="Unknown","Unknown",IF(data_in!K2295&lt;=10,"Very Small",IF(data_in!K2295&lt;=100,"Small",IF(data_in!K2295&lt;=500,"Medium",IF(data_in!K2295&gt;500,"Large","Error"))))))</f>
        <v>Medium</v>
      </c>
      <c r="J2295" s="8" t="str">
        <f>IF(C2295=1,TEXT(data_in!E2295,"mm-yyyy"),"")</f>
        <v/>
      </c>
      <c r="K2295" s="8" t="str">
        <f>IF(A2295="","",IF(data_in!I2295="Website","Website",IF(data_in!I2295="Paid Search","Paid Search",IF(data_in!I2295="Slack","Slack","Other Channel"))))</f>
        <v>Slack</v>
      </c>
      <c r="L2295" s="10">
        <f>IF(A2295="","",ROUND(N$3-data_in!B2295,0))</f>
        <v>129</v>
      </c>
    </row>
    <row r="2296" spans="1:12">
      <c r="A2296" s="8" t="str">
        <f>IF(data_in!A2296="","",data_in!A2296)</f>
        <v>0642ddc7-30d7-474b-b25e-12d2f28a90f7</v>
      </c>
      <c r="B2296" s="12">
        <f>IF(A2296="","",data_in!B2296)</f>
        <v>43854.137002314812</v>
      </c>
      <c r="C2296" s="8">
        <f>IF(A2296="","",IF(data_in!E2296="NULL",0,1))</f>
        <v>0</v>
      </c>
      <c r="D2296" s="8" t="str">
        <f>IF(A2296="","",IF(data_in!E2296="NULL","",ROUND(data_in!E2296-data_in!B2296,0)))</f>
        <v/>
      </c>
      <c r="E2296" s="8">
        <f>IF(A2296="","",IF(data_in!C2296="NULL",0,IF(data_in!C2296&gt;data_in!E2296,0,1)))</f>
        <v>1</v>
      </c>
      <c r="F2296" s="8">
        <f>IF(OR(A2296="",E2296=0),"",IF(data_in!C2296="NULL","",ROUND(data_in!C2296-data_in!B2296,0)))</f>
        <v>0</v>
      </c>
      <c r="G2296" s="8">
        <f>IF(OR(A2296="",E2296=0),"",IF(data_in!C2296="NULL","",IF(D2296="",ROUND(data_in!D2296-data_in!B2296,0),MIN(D2296,ROUND(data_in!D2296-data_in!B2296,0)))))</f>
        <v>30</v>
      </c>
      <c r="H2296" s="8" t="str">
        <f>IF(A2296="","",IF(data_in!M2296="United States","United States",IF(data_in!M2296="Canada","Canada",IF(data_in!M2296="United Kingdom","United Kingdom","Other Country"))))</f>
        <v>United Kingdom</v>
      </c>
      <c r="I2296" s="8" t="str">
        <f>IF(A2296="","",IF(data_in!K2296="Unknown","Unknown",IF(data_in!K2296&lt;=10,"Very Small",IF(data_in!K2296&lt;=100,"Small",IF(data_in!K2296&lt;=500,"Medium",IF(data_in!K2296&gt;500,"Large","Error"))))))</f>
        <v>Small</v>
      </c>
      <c r="J2296" s="8" t="str">
        <f>IF(C2296=1,TEXT(data_in!E2296,"mm-yyyy"),"")</f>
        <v/>
      </c>
      <c r="K2296" s="8" t="str">
        <f>IF(A2296="","",IF(data_in!I2296="Website","Website",IF(data_in!I2296="Paid Search","Paid Search",IF(data_in!I2296="Slack","Slack","Other Channel"))))</f>
        <v>Slack</v>
      </c>
      <c r="L2296" s="10">
        <f>IF(A2296="","",ROUND(N$3-data_in!B2296,0))</f>
        <v>129</v>
      </c>
    </row>
    <row r="2297" spans="1:12">
      <c r="A2297" s="8" t="str">
        <f>IF(data_in!A2297="","",data_in!A2297)</f>
        <v>93ef8b20-952d-43b9-8090-b67890743a4a</v>
      </c>
      <c r="B2297" s="12">
        <f>IF(A2297="","",data_in!B2297)</f>
        <v>43854.267337962963</v>
      </c>
      <c r="C2297" s="8">
        <f>IF(A2297="","",IF(data_in!E2297="NULL",0,1))</f>
        <v>0</v>
      </c>
      <c r="D2297" s="8" t="str">
        <f>IF(A2297="","",IF(data_in!E2297="NULL","",ROUND(data_in!E2297-data_in!B2297,0)))</f>
        <v/>
      </c>
      <c r="E2297" s="8">
        <f>IF(A2297="","",IF(data_in!C2297="NULL",0,IF(data_in!C2297&gt;data_in!E2297,0,1)))</f>
        <v>1</v>
      </c>
      <c r="F2297" s="8">
        <f>IF(OR(A2297="",E2297=0),"",IF(data_in!C2297="NULL","",ROUND(data_in!C2297-data_in!B2297,0)))</f>
        <v>0</v>
      </c>
      <c r="G2297" s="8">
        <f>IF(OR(A2297="",E2297=0),"",IF(data_in!C2297="NULL","",IF(D2297="",ROUND(data_in!D2297-data_in!B2297,0),MIN(D2297,ROUND(data_in!D2297-data_in!B2297,0)))))</f>
        <v>30</v>
      </c>
      <c r="H2297" s="8" t="str">
        <f>IF(A2297="","",IF(data_in!M2297="United States","United States",IF(data_in!M2297="Canada","Canada",IF(data_in!M2297="United Kingdom","United Kingdom","Other Country"))))</f>
        <v>Other Country</v>
      </c>
      <c r="I2297" s="8" t="str">
        <f>IF(A2297="","",IF(data_in!K2297="Unknown","Unknown",IF(data_in!K2297&lt;=10,"Very Small",IF(data_in!K2297&lt;=100,"Small",IF(data_in!K2297&lt;=500,"Medium",IF(data_in!K2297&gt;500,"Large","Error"))))))</f>
        <v>Small</v>
      </c>
      <c r="J2297" s="8" t="str">
        <f>IF(C2297=1,TEXT(data_in!E2297,"mm-yyyy"),"")</f>
        <v/>
      </c>
      <c r="K2297" s="8" t="str">
        <f>IF(A2297="","",IF(data_in!I2297="Website","Website",IF(data_in!I2297="Paid Search","Paid Search",IF(data_in!I2297="Slack","Slack","Other Channel"))))</f>
        <v>Website</v>
      </c>
      <c r="L2297" s="10">
        <f>IF(A2297="","",ROUND(N$3-data_in!B2297,0))</f>
        <v>129</v>
      </c>
    </row>
    <row r="2298" spans="1:12">
      <c r="A2298" s="8" t="str">
        <f>IF(data_in!A2298="","",data_in!A2298)</f>
        <v>7652c3cb-eb80-4efa-9ce2-f753aac238c1</v>
      </c>
      <c r="B2298" s="12">
        <f>IF(A2298="","",data_in!B2298)</f>
        <v>43854.277766203704</v>
      </c>
      <c r="C2298" s="8">
        <f>IF(A2298="","",IF(data_in!E2298="NULL",0,1))</f>
        <v>0</v>
      </c>
      <c r="D2298" s="8" t="str">
        <f>IF(A2298="","",IF(data_in!E2298="NULL","",ROUND(data_in!E2298-data_in!B2298,0)))</f>
        <v/>
      </c>
      <c r="E2298" s="8">
        <f>IF(A2298="","",IF(data_in!C2298="NULL",0,IF(data_in!C2298&gt;data_in!E2298,0,1)))</f>
        <v>1</v>
      </c>
      <c r="F2298" s="8">
        <f>IF(OR(A2298="",E2298=0),"",IF(data_in!C2298="NULL","",ROUND(data_in!C2298-data_in!B2298,0)))</f>
        <v>0</v>
      </c>
      <c r="G2298" s="8">
        <f>IF(OR(A2298="",E2298=0),"",IF(data_in!C2298="NULL","",IF(D2298="",ROUND(data_in!D2298-data_in!B2298,0),MIN(D2298,ROUND(data_in!D2298-data_in!B2298,0)))))</f>
        <v>30</v>
      </c>
      <c r="H2298" s="8" t="str">
        <f>IF(A2298="","",IF(data_in!M2298="United States","United States",IF(data_in!M2298="Canada","Canada",IF(data_in!M2298="United Kingdom","United Kingdom","Other Country"))))</f>
        <v>Other Country</v>
      </c>
      <c r="I2298" s="8" t="str">
        <f>IF(A2298="","",IF(data_in!K2298="Unknown","Unknown",IF(data_in!K2298&lt;=10,"Very Small",IF(data_in!K2298&lt;=100,"Small",IF(data_in!K2298&lt;=500,"Medium",IF(data_in!K2298&gt;500,"Large","Error"))))))</f>
        <v>Small</v>
      </c>
      <c r="J2298" s="8" t="str">
        <f>IF(C2298=1,TEXT(data_in!E2298,"mm-yyyy"),"")</f>
        <v/>
      </c>
      <c r="K2298" s="8" t="str">
        <f>IF(A2298="","",IF(data_in!I2298="Website","Website",IF(data_in!I2298="Paid Search","Paid Search",IF(data_in!I2298="Slack","Slack","Other Channel"))))</f>
        <v>Website</v>
      </c>
      <c r="L2298" s="10">
        <f>IF(A2298="","",ROUND(N$3-data_in!B2298,0))</f>
        <v>129</v>
      </c>
    </row>
    <row r="2299" spans="1:12">
      <c r="A2299" s="8" t="str">
        <f>IF(data_in!A2299="","",data_in!A2299)</f>
        <v>ab97e679-a38b-4e12-a804-56807102f0ec</v>
      </c>
      <c r="B2299" s="12">
        <f>IF(A2299="","",data_in!B2299)</f>
        <v>43854.271898148145</v>
      </c>
      <c r="C2299" s="8">
        <f>IF(A2299="","",IF(data_in!E2299="NULL",0,1))</f>
        <v>0</v>
      </c>
      <c r="D2299" s="8" t="str">
        <f>IF(A2299="","",IF(data_in!E2299="NULL","",ROUND(data_in!E2299-data_in!B2299,0)))</f>
        <v/>
      </c>
      <c r="E2299" s="8">
        <f>IF(A2299="","",IF(data_in!C2299="NULL",0,IF(data_in!C2299&gt;data_in!E2299,0,1)))</f>
        <v>0</v>
      </c>
      <c r="F2299" s="8" t="str">
        <f>IF(OR(A2299="",E2299=0),"",IF(data_in!C2299="NULL","",ROUND(data_in!C2299-data_in!B2299,0)))</f>
        <v/>
      </c>
      <c r="G2299" s="8" t="str">
        <f>IF(OR(A2299="",E2299=0),"",IF(data_in!C2299="NULL","",IF(D2299="",ROUND(data_in!D2299-data_in!B2299,0),MIN(D2299,ROUND(data_in!D2299-data_in!B2299,0)))))</f>
        <v/>
      </c>
      <c r="H2299" s="8" t="str">
        <f>IF(A2299="","",IF(data_in!M2299="United States","United States",IF(data_in!M2299="Canada","Canada",IF(data_in!M2299="United Kingdom","United Kingdom","Other Country"))))</f>
        <v>United States</v>
      </c>
      <c r="I2299" s="8" t="str">
        <f>IF(A2299="","",IF(data_in!K2299="Unknown","Unknown",IF(data_in!K2299&lt;=10,"Very Small",IF(data_in!K2299&lt;=100,"Small",IF(data_in!K2299&lt;=500,"Medium",IF(data_in!K2299&gt;500,"Large","Error"))))))</f>
        <v>Medium</v>
      </c>
      <c r="J2299" s="8" t="str">
        <f>IF(C2299=1,TEXT(data_in!E2299,"mm-yyyy"),"")</f>
        <v/>
      </c>
      <c r="K2299" s="8" t="str">
        <f>IF(A2299="","",IF(data_in!I2299="Website","Website",IF(data_in!I2299="Paid Search","Paid Search",IF(data_in!I2299="Slack","Slack","Other Channel"))))</f>
        <v>Website</v>
      </c>
      <c r="L2299" s="10">
        <f>IF(A2299="","",ROUND(N$3-data_in!B2299,0))</f>
        <v>129</v>
      </c>
    </row>
    <row r="2300" spans="1:12">
      <c r="A2300" s="8" t="str">
        <f>IF(data_in!A2300="","",data_in!A2300)</f>
        <v>fb1b9dd8-3c48-4a63-87e1-4dcd675e44c9</v>
      </c>
      <c r="B2300" s="12">
        <f>IF(A2300="","",data_in!B2300)</f>
        <v>43976.79115740741</v>
      </c>
      <c r="C2300" s="8">
        <f>IF(A2300="","",IF(data_in!E2300="NULL",0,1))</f>
        <v>0</v>
      </c>
      <c r="D2300" s="8" t="str">
        <f>IF(A2300="","",IF(data_in!E2300="NULL","",ROUND(data_in!E2300-data_in!B2300,0)))</f>
        <v/>
      </c>
      <c r="E2300" s="8">
        <f>IF(A2300="","",IF(data_in!C2300="NULL",0,IF(data_in!C2300&gt;data_in!E2300,0,1)))</f>
        <v>0</v>
      </c>
      <c r="F2300" s="8" t="str">
        <f>IF(OR(A2300="",E2300=0),"",IF(data_in!C2300="NULL","",ROUND(data_in!C2300-data_in!B2300,0)))</f>
        <v/>
      </c>
      <c r="G2300" s="8" t="str">
        <f>IF(OR(A2300="",E2300=0),"",IF(data_in!C2300="NULL","",IF(D2300="",ROUND(data_in!D2300-data_in!B2300,0),MIN(D2300,ROUND(data_in!D2300-data_in!B2300,0)))))</f>
        <v/>
      </c>
      <c r="H2300" s="8" t="str">
        <f>IF(A2300="","",IF(data_in!M2300="United States","United States",IF(data_in!M2300="Canada","Canada",IF(data_in!M2300="United Kingdom","United Kingdom","Other Country"))))</f>
        <v>Canada</v>
      </c>
      <c r="I2300" s="8" t="str">
        <f>IF(A2300="","",IF(data_in!K2300="Unknown","Unknown",IF(data_in!K2300&lt;=10,"Very Small",IF(data_in!K2300&lt;=100,"Small",IF(data_in!K2300&lt;=500,"Medium",IF(data_in!K2300&gt;500,"Large","Error"))))))</f>
        <v>Large</v>
      </c>
      <c r="J2300" s="8" t="str">
        <f>IF(C2300=1,TEXT(data_in!E2300,"mm-yyyy"),"")</f>
        <v/>
      </c>
      <c r="K2300" s="8" t="str">
        <f>IF(A2300="","",IF(data_in!I2300="Website","Website",IF(data_in!I2300="Paid Search","Paid Search",IF(data_in!I2300="Slack","Slack","Other Channel"))))</f>
        <v>Website</v>
      </c>
      <c r="L2300" s="10">
        <f>IF(A2300="","",ROUND(N$3-data_in!B2300,0))</f>
        <v>6</v>
      </c>
    </row>
    <row r="2301" spans="1:12">
      <c r="A2301" s="8" t="str">
        <f>IF(data_in!A2301="","",data_in!A2301)</f>
        <v>04802e15-95fc-429c-9a9c-7630d8e213f4</v>
      </c>
      <c r="B2301" s="12">
        <f>IF(A2301="","",data_in!B2301)</f>
        <v>43860.415266203701</v>
      </c>
      <c r="C2301" s="8">
        <f>IF(A2301="","",IF(data_in!E2301="NULL",0,1))</f>
        <v>0</v>
      </c>
      <c r="D2301" s="8" t="str">
        <f>IF(A2301="","",IF(data_in!E2301="NULL","",ROUND(data_in!E2301-data_in!B2301,0)))</f>
        <v/>
      </c>
      <c r="E2301" s="8">
        <f>IF(A2301="","",IF(data_in!C2301="NULL",0,IF(data_in!C2301&gt;data_in!E2301,0,1)))</f>
        <v>1</v>
      </c>
      <c r="F2301" s="8">
        <f>IF(OR(A2301="",E2301=0),"",IF(data_in!C2301="NULL","",ROUND(data_in!C2301-data_in!B2301,0)))</f>
        <v>0</v>
      </c>
      <c r="G2301" s="8">
        <f>IF(OR(A2301="",E2301=0),"",IF(data_in!C2301="NULL","",IF(D2301="",ROUND(data_in!D2301-data_in!B2301,0),MIN(D2301,ROUND(data_in!D2301-data_in!B2301,0)))))</f>
        <v>30</v>
      </c>
      <c r="H2301" s="8" t="str">
        <f>IF(A2301="","",IF(data_in!M2301="United States","United States",IF(data_in!M2301="Canada","Canada",IF(data_in!M2301="United Kingdom","United Kingdom","Other Country"))))</f>
        <v>United Kingdom</v>
      </c>
      <c r="I2301" s="8" t="str">
        <f>IF(A2301="","",IF(data_in!K2301="Unknown","Unknown",IF(data_in!K2301&lt;=10,"Very Small",IF(data_in!K2301&lt;=100,"Small",IF(data_in!K2301&lt;=500,"Medium",IF(data_in!K2301&gt;500,"Large","Error"))))))</f>
        <v>Very Small</v>
      </c>
      <c r="J2301" s="8" t="str">
        <f>IF(C2301=1,TEXT(data_in!E2301,"mm-yyyy"),"")</f>
        <v/>
      </c>
      <c r="K2301" s="8" t="str">
        <f>IF(A2301="","",IF(data_in!I2301="Website","Website",IF(data_in!I2301="Paid Search","Paid Search",IF(data_in!I2301="Slack","Slack","Other Channel"))))</f>
        <v>Paid Search</v>
      </c>
      <c r="L2301" s="10">
        <f>IF(A2301="","",ROUND(N$3-data_in!B2301,0))</f>
        <v>123</v>
      </c>
    </row>
    <row r="2302" spans="1:12">
      <c r="A2302" s="8" t="str">
        <f>IF(data_in!A2302="","",data_in!A2302)</f>
        <v>345bcbf1-5c2e-4ad5-a711-77adebb17ef2</v>
      </c>
      <c r="B2302" s="12">
        <f>IF(A2302="","",data_in!B2302)</f>
        <v>43923.575729166667</v>
      </c>
      <c r="C2302" s="8">
        <f>IF(A2302="","",IF(data_in!E2302="NULL",0,1))</f>
        <v>0</v>
      </c>
      <c r="D2302" s="8" t="str">
        <f>IF(A2302="","",IF(data_in!E2302="NULL","",ROUND(data_in!E2302-data_in!B2302,0)))</f>
        <v/>
      </c>
      <c r="E2302" s="8">
        <f>IF(A2302="","",IF(data_in!C2302="NULL",0,IF(data_in!C2302&gt;data_in!E2302,0,1)))</f>
        <v>0</v>
      </c>
      <c r="F2302" s="8" t="str">
        <f>IF(OR(A2302="",E2302=0),"",IF(data_in!C2302="NULL","",ROUND(data_in!C2302-data_in!B2302,0)))</f>
        <v/>
      </c>
      <c r="G2302" s="8" t="str">
        <f>IF(OR(A2302="",E2302=0),"",IF(data_in!C2302="NULL","",IF(D2302="",ROUND(data_in!D2302-data_in!B2302,0),MIN(D2302,ROUND(data_in!D2302-data_in!B2302,0)))))</f>
        <v/>
      </c>
      <c r="H2302" s="8" t="str">
        <f>IF(A2302="","",IF(data_in!M2302="United States","United States",IF(data_in!M2302="Canada","Canada",IF(data_in!M2302="United Kingdom","United Kingdom","Other Country"))))</f>
        <v>United States</v>
      </c>
      <c r="I2302" s="8" t="str">
        <f>IF(A2302="","",IF(data_in!K2302="Unknown","Unknown",IF(data_in!K2302&lt;=10,"Very Small",IF(data_in!K2302&lt;=100,"Small",IF(data_in!K2302&lt;=500,"Medium",IF(data_in!K2302&gt;500,"Large","Error"))))))</f>
        <v>Small</v>
      </c>
      <c r="J2302" s="8" t="str">
        <f>IF(C2302=1,TEXT(data_in!E2302,"mm-yyyy"),"")</f>
        <v/>
      </c>
      <c r="K2302" s="8" t="str">
        <f>IF(A2302="","",IF(data_in!I2302="Website","Website",IF(data_in!I2302="Paid Search","Paid Search",IF(data_in!I2302="Slack","Slack","Other Channel"))))</f>
        <v>Slack</v>
      </c>
      <c r="L2302" s="10">
        <f>IF(A2302="","",ROUND(N$3-data_in!B2302,0))</f>
        <v>59</v>
      </c>
    </row>
    <row r="2303" spans="1:12">
      <c r="A2303" s="8" t="str">
        <f>IF(data_in!A2303="","",data_in!A2303)</f>
        <v>2b41882e-3ec6-4706-b019-cc99a596b79a</v>
      </c>
      <c r="B2303" s="12">
        <f>IF(A2303="","",data_in!B2303)</f>
        <v>43847.814583333333</v>
      </c>
      <c r="C2303" s="8">
        <f>IF(A2303="","",IF(data_in!E2303="NULL",0,1))</f>
        <v>0</v>
      </c>
      <c r="D2303" s="8" t="str">
        <f>IF(A2303="","",IF(data_in!E2303="NULL","",ROUND(data_in!E2303-data_in!B2303,0)))</f>
        <v/>
      </c>
      <c r="E2303" s="8">
        <f>IF(A2303="","",IF(data_in!C2303="NULL",0,IF(data_in!C2303&gt;data_in!E2303,0,1)))</f>
        <v>1</v>
      </c>
      <c r="F2303" s="8">
        <f>IF(OR(A2303="",E2303=0),"",IF(data_in!C2303="NULL","",ROUND(data_in!C2303-data_in!B2303,0)))</f>
        <v>0</v>
      </c>
      <c r="G2303" s="8">
        <f>IF(OR(A2303="",E2303=0),"",IF(data_in!C2303="NULL","",IF(D2303="",ROUND(data_in!D2303-data_in!B2303,0),MIN(D2303,ROUND(data_in!D2303-data_in!B2303,0)))))</f>
        <v>30</v>
      </c>
      <c r="H2303" s="8" t="str">
        <f>IF(A2303="","",IF(data_in!M2303="United States","United States",IF(data_in!M2303="Canada","Canada",IF(data_in!M2303="United Kingdom","United Kingdom","Other Country"))))</f>
        <v>Canada</v>
      </c>
      <c r="I2303" s="8" t="str">
        <f>IF(A2303="","",IF(data_in!K2303="Unknown","Unknown",IF(data_in!K2303&lt;=10,"Very Small",IF(data_in!K2303&lt;=100,"Small",IF(data_in!K2303&lt;=500,"Medium",IF(data_in!K2303&gt;500,"Large","Error"))))))</f>
        <v>Small</v>
      </c>
      <c r="J2303" s="8" t="str">
        <f>IF(C2303=1,TEXT(data_in!E2303,"mm-yyyy"),"")</f>
        <v/>
      </c>
      <c r="K2303" s="8" t="str">
        <f>IF(A2303="","",IF(data_in!I2303="Website","Website",IF(data_in!I2303="Paid Search","Paid Search",IF(data_in!I2303="Slack","Slack","Other Channel"))))</f>
        <v>Website</v>
      </c>
      <c r="L2303" s="10">
        <f>IF(A2303="","",ROUND(N$3-data_in!B2303,0))</f>
        <v>135</v>
      </c>
    </row>
    <row r="2304" spans="1:12">
      <c r="A2304" s="8" t="str">
        <f>IF(data_in!A2304="","",data_in!A2304)</f>
        <v>696840ce-038e-4b48-88bb-f17a0d19f238</v>
      </c>
      <c r="B2304" s="12">
        <f>IF(A2304="","",data_in!B2304)</f>
        <v>43880.576990740738</v>
      </c>
      <c r="C2304" s="8">
        <f>IF(A2304="","",IF(data_in!E2304="NULL",0,1))</f>
        <v>0</v>
      </c>
      <c r="D2304" s="8" t="str">
        <f>IF(A2304="","",IF(data_in!E2304="NULL","",ROUND(data_in!E2304-data_in!B2304,0)))</f>
        <v/>
      </c>
      <c r="E2304" s="8">
        <f>IF(A2304="","",IF(data_in!C2304="NULL",0,IF(data_in!C2304&gt;data_in!E2304,0,1)))</f>
        <v>0</v>
      </c>
      <c r="F2304" s="8" t="str">
        <f>IF(OR(A2304="",E2304=0),"",IF(data_in!C2304="NULL","",ROUND(data_in!C2304-data_in!B2304,0)))</f>
        <v/>
      </c>
      <c r="G2304" s="8" t="str">
        <f>IF(OR(A2304="",E2304=0),"",IF(data_in!C2304="NULL","",IF(D2304="",ROUND(data_in!D2304-data_in!B2304,0),MIN(D2304,ROUND(data_in!D2304-data_in!B2304,0)))))</f>
        <v/>
      </c>
      <c r="H2304" s="8" t="str">
        <f>IF(A2304="","",IF(data_in!M2304="United States","United States",IF(data_in!M2304="Canada","Canada",IF(data_in!M2304="United Kingdom","United Kingdom","Other Country"))))</f>
        <v>United States</v>
      </c>
      <c r="I2304" s="8" t="str">
        <f>IF(A2304="","",IF(data_in!K2304="Unknown","Unknown",IF(data_in!K2304&lt;=10,"Very Small",IF(data_in!K2304&lt;=100,"Small",IF(data_in!K2304&lt;=500,"Medium",IF(data_in!K2304&gt;500,"Large","Error"))))))</f>
        <v>Large</v>
      </c>
      <c r="J2304" s="8" t="str">
        <f>IF(C2304=1,TEXT(data_in!E2304,"mm-yyyy"),"")</f>
        <v/>
      </c>
      <c r="K2304" s="8" t="str">
        <f>IF(A2304="","",IF(data_in!I2304="Website","Website",IF(data_in!I2304="Paid Search","Paid Search",IF(data_in!I2304="Slack","Slack","Other Channel"))))</f>
        <v>Website</v>
      </c>
      <c r="L2304" s="10">
        <f>IF(A2304="","",ROUND(N$3-data_in!B2304,0))</f>
        <v>102</v>
      </c>
    </row>
    <row r="2305" spans="1:12">
      <c r="A2305" s="8" t="str">
        <f>IF(data_in!A2305="","",data_in!A2305)</f>
        <v>6a27d035-d73a-46c7-92a1-fbca92c84712</v>
      </c>
      <c r="B2305" s="12">
        <f>IF(A2305="","",data_in!B2305)</f>
        <v>43965.625243055554</v>
      </c>
      <c r="C2305" s="8">
        <f>IF(A2305="","",IF(data_in!E2305="NULL",0,1))</f>
        <v>0</v>
      </c>
      <c r="D2305" s="8" t="str">
        <f>IF(A2305="","",IF(data_in!E2305="NULL","",ROUND(data_in!E2305-data_in!B2305,0)))</f>
        <v/>
      </c>
      <c r="E2305" s="8">
        <f>IF(A2305="","",IF(data_in!C2305="NULL",0,IF(data_in!C2305&gt;data_in!E2305,0,1)))</f>
        <v>0</v>
      </c>
      <c r="F2305" s="8" t="str">
        <f>IF(OR(A2305="",E2305=0),"",IF(data_in!C2305="NULL","",ROUND(data_in!C2305-data_in!B2305,0)))</f>
        <v/>
      </c>
      <c r="G2305" s="8" t="str">
        <f>IF(OR(A2305="",E2305=0),"",IF(data_in!C2305="NULL","",IF(D2305="",ROUND(data_in!D2305-data_in!B2305,0),MIN(D2305,ROUND(data_in!D2305-data_in!B2305,0)))))</f>
        <v/>
      </c>
      <c r="H2305" s="8" t="str">
        <f>IF(A2305="","",IF(data_in!M2305="United States","United States",IF(data_in!M2305="Canada","Canada",IF(data_in!M2305="United Kingdom","United Kingdom","Other Country"))))</f>
        <v>Other Country</v>
      </c>
      <c r="I2305" s="8" t="str">
        <f>IF(A2305="","",IF(data_in!K2305="Unknown","Unknown",IF(data_in!K2305&lt;=10,"Very Small",IF(data_in!K2305&lt;=100,"Small",IF(data_in!K2305&lt;=500,"Medium",IF(data_in!K2305&gt;500,"Large","Error"))))))</f>
        <v>Medium</v>
      </c>
      <c r="J2305" s="8" t="str">
        <f>IF(C2305=1,TEXT(data_in!E2305,"mm-yyyy"),"")</f>
        <v/>
      </c>
      <c r="K2305" s="8" t="str">
        <f>IF(A2305="","",IF(data_in!I2305="Website","Website",IF(data_in!I2305="Paid Search","Paid Search",IF(data_in!I2305="Slack","Slack","Other Channel"))))</f>
        <v>Website</v>
      </c>
      <c r="L2305" s="10">
        <f>IF(A2305="","",ROUND(N$3-data_in!B2305,0))</f>
        <v>17</v>
      </c>
    </row>
    <row r="2306" spans="1:12">
      <c r="A2306" s="8" t="str">
        <f>IF(data_in!A2306="","",data_in!A2306)</f>
        <v>d16e4e83-61c7-49e0-ab27-086f590d5f76</v>
      </c>
      <c r="B2306" s="12">
        <f>IF(A2306="","",data_in!B2306)</f>
        <v>43921.614004629628</v>
      </c>
      <c r="C2306" s="8">
        <f>IF(A2306="","",IF(data_in!E2306="NULL",0,1))</f>
        <v>0</v>
      </c>
      <c r="D2306" s="8" t="str">
        <f>IF(A2306="","",IF(data_in!E2306="NULL","",ROUND(data_in!E2306-data_in!B2306,0)))</f>
        <v/>
      </c>
      <c r="E2306" s="8">
        <f>IF(A2306="","",IF(data_in!C2306="NULL",0,IF(data_in!C2306&gt;data_in!E2306,0,1)))</f>
        <v>0</v>
      </c>
      <c r="F2306" s="8" t="str">
        <f>IF(OR(A2306="",E2306=0),"",IF(data_in!C2306="NULL","",ROUND(data_in!C2306-data_in!B2306,0)))</f>
        <v/>
      </c>
      <c r="G2306" s="8" t="str">
        <f>IF(OR(A2306="",E2306=0),"",IF(data_in!C2306="NULL","",IF(D2306="",ROUND(data_in!D2306-data_in!B2306,0),MIN(D2306,ROUND(data_in!D2306-data_in!B2306,0)))))</f>
        <v/>
      </c>
      <c r="H2306" s="8" t="str">
        <f>IF(A2306="","",IF(data_in!M2306="United States","United States",IF(data_in!M2306="Canada","Canada",IF(data_in!M2306="United Kingdom","United Kingdom","Other Country"))))</f>
        <v>Other Country</v>
      </c>
      <c r="I2306" s="8" t="str">
        <f>IF(A2306="","",IF(data_in!K2306="Unknown","Unknown",IF(data_in!K2306&lt;=10,"Very Small",IF(data_in!K2306&lt;=100,"Small",IF(data_in!K2306&lt;=500,"Medium",IF(data_in!K2306&gt;500,"Large","Error"))))))</f>
        <v>Very Small</v>
      </c>
      <c r="J2306" s="8" t="str">
        <f>IF(C2306=1,TEXT(data_in!E2306,"mm-yyyy"),"")</f>
        <v/>
      </c>
      <c r="K2306" s="8" t="str">
        <f>IF(A2306="","",IF(data_in!I2306="Website","Website",IF(data_in!I2306="Paid Search","Paid Search",IF(data_in!I2306="Slack","Slack","Other Channel"))))</f>
        <v>Website</v>
      </c>
      <c r="L2306" s="10">
        <f>IF(A2306="","",ROUND(N$3-data_in!B2306,0))</f>
        <v>61</v>
      </c>
    </row>
    <row r="2307" spans="1:12">
      <c r="A2307" s="8" t="str">
        <f>IF(data_in!A2307="","",data_in!A2307)</f>
        <v>e588525c-56da-41b4-aa90-d283a4e9ecba</v>
      </c>
      <c r="B2307" s="12">
        <f>IF(A2307="","",data_in!B2307)</f>
        <v>43854.396307870367</v>
      </c>
      <c r="C2307" s="8">
        <f>IF(A2307="","",IF(data_in!E2307="NULL",0,1))</f>
        <v>0</v>
      </c>
      <c r="D2307" s="8" t="str">
        <f>IF(A2307="","",IF(data_in!E2307="NULL","",ROUND(data_in!E2307-data_in!B2307,0)))</f>
        <v/>
      </c>
      <c r="E2307" s="8">
        <f>IF(A2307="","",IF(data_in!C2307="NULL",0,IF(data_in!C2307&gt;data_in!E2307,0,1)))</f>
        <v>0</v>
      </c>
      <c r="F2307" s="8" t="str">
        <f>IF(OR(A2307="",E2307=0),"",IF(data_in!C2307="NULL","",ROUND(data_in!C2307-data_in!B2307,0)))</f>
        <v/>
      </c>
      <c r="G2307" s="8" t="str">
        <f>IF(OR(A2307="",E2307=0),"",IF(data_in!C2307="NULL","",IF(D2307="",ROUND(data_in!D2307-data_in!B2307,0),MIN(D2307,ROUND(data_in!D2307-data_in!B2307,0)))))</f>
        <v/>
      </c>
      <c r="H2307" s="8" t="str">
        <f>IF(A2307="","",IF(data_in!M2307="United States","United States",IF(data_in!M2307="Canada","Canada",IF(data_in!M2307="United Kingdom","United Kingdom","Other Country"))))</f>
        <v>United States</v>
      </c>
      <c r="I2307" s="8" t="str">
        <f>IF(A2307="","",IF(data_in!K2307="Unknown","Unknown",IF(data_in!K2307&lt;=10,"Very Small",IF(data_in!K2307&lt;=100,"Small",IF(data_in!K2307&lt;=500,"Medium",IF(data_in!K2307&gt;500,"Large","Error"))))))</f>
        <v>Very Small</v>
      </c>
      <c r="J2307" s="8" t="str">
        <f>IF(C2307=1,TEXT(data_in!E2307,"mm-yyyy"),"")</f>
        <v/>
      </c>
      <c r="K2307" s="8" t="str">
        <f>IF(A2307="","",IF(data_in!I2307="Website","Website",IF(data_in!I2307="Paid Search","Paid Search",IF(data_in!I2307="Slack","Slack","Other Channel"))))</f>
        <v>Website</v>
      </c>
      <c r="L2307" s="10">
        <f>IF(A2307="","",ROUND(N$3-data_in!B2307,0))</f>
        <v>129</v>
      </c>
    </row>
    <row r="2308" spans="1:12">
      <c r="A2308" s="8" t="str">
        <f>IF(data_in!A2308="","",data_in!A2308)</f>
        <v>2ec1d610-db76-4190-aaca-d639e673fb0b</v>
      </c>
      <c r="B2308" s="12">
        <f>IF(A2308="","",data_in!B2308)</f>
        <v>43854.359212962961</v>
      </c>
      <c r="C2308" s="8">
        <f>IF(A2308="","",IF(data_in!E2308="NULL",0,1))</f>
        <v>0</v>
      </c>
      <c r="D2308" s="8" t="str">
        <f>IF(A2308="","",IF(data_in!E2308="NULL","",ROUND(data_in!E2308-data_in!B2308,0)))</f>
        <v/>
      </c>
      <c r="E2308" s="8">
        <f>IF(A2308="","",IF(data_in!C2308="NULL",0,IF(data_in!C2308&gt;data_in!E2308,0,1)))</f>
        <v>0</v>
      </c>
      <c r="F2308" s="8" t="str">
        <f>IF(OR(A2308="",E2308=0),"",IF(data_in!C2308="NULL","",ROUND(data_in!C2308-data_in!B2308,0)))</f>
        <v/>
      </c>
      <c r="G2308" s="8" t="str">
        <f>IF(OR(A2308="",E2308=0),"",IF(data_in!C2308="NULL","",IF(D2308="",ROUND(data_in!D2308-data_in!B2308,0),MIN(D2308,ROUND(data_in!D2308-data_in!B2308,0)))))</f>
        <v/>
      </c>
      <c r="H2308" s="8" t="str">
        <f>IF(A2308="","",IF(data_in!M2308="United States","United States",IF(data_in!M2308="Canada","Canada",IF(data_in!M2308="United Kingdom","United Kingdom","Other Country"))))</f>
        <v>Other Country</v>
      </c>
      <c r="I2308" s="8" t="str">
        <f>IF(A2308="","",IF(data_in!K2308="Unknown","Unknown",IF(data_in!K2308&lt;=10,"Very Small",IF(data_in!K2308&lt;=100,"Small",IF(data_in!K2308&lt;=500,"Medium",IF(data_in!K2308&gt;500,"Large","Error"))))))</f>
        <v>Small</v>
      </c>
      <c r="J2308" s="8" t="str">
        <f>IF(C2308=1,TEXT(data_in!E2308,"mm-yyyy"),"")</f>
        <v/>
      </c>
      <c r="K2308" s="8" t="str">
        <f>IF(A2308="","",IF(data_in!I2308="Website","Website",IF(data_in!I2308="Paid Search","Paid Search",IF(data_in!I2308="Slack","Slack","Other Channel"))))</f>
        <v>Website</v>
      </c>
      <c r="L2308" s="10">
        <f>IF(A2308="","",ROUND(N$3-data_in!B2308,0))</f>
        <v>129</v>
      </c>
    </row>
    <row r="2309" spans="1:12">
      <c r="A2309" s="8" t="str">
        <f>IF(data_in!A2309="","",data_in!A2309)</f>
        <v>39187e61-56a3-403f-8d82-cd9b91d49966</v>
      </c>
      <c r="B2309" s="12">
        <f>IF(A2309="","",data_in!B2309)</f>
        <v>43957.549907407411</v>
      </c>
      <c r="C2309" s="8">
        <f>IF(A2309="","",IF(data_in!E2309="NULL",0,1))</f>
        <v>0</v>
      </c>
      <c r="D2309" s="8" t="str">
        <f>IF(A2309="","",IF(data_in!E2309="NULL","",ROUND(data_in!E2309-data_in!B2309,0)))</f>
        <v/>
      </c>
      <c r="E2309" s="8">
        <f>IF(A2309="","",IF(data_in!C2309="NULL",0,IF(data_in!C2309&gt;data_in!E2309,0,1)))</f>
        <v>0</v>
      </c>
      <c r="F2309" s="8" t="str">
        <f>IF(OR(A2309="",E2309=0),"",IF(data_in!C2309="NULL","",ROUND(data_in!C2309-data_in!B2309,0)))</f>
        <v/>
      </c>
      <c r="G2309" s="8" t="str">
        <f>IF(OR(A2309="",E2309=0),"",IF(data_in!C2309="NULL","",IF(D2309="",ROUND(data_in!D2309-data_in!B2309,0),MIN(D2309,ROUND(data_in!D2309-data_in!B2309,0)))))</f>
        <v/>
      </c>
      <c r="H2309" s="8" t="str">
        <f>IF(A2309="","",IF(data_in!M2309="United States","United States",IF(data_in!M2309="Canada","Canada",IF(data_in!M2309="United Kingdom","United Kingdom","Other Country"))))</f>
        <v>Other Country</v>
      </c>
      <c r="I2309" s="8" t="str">
        <f>IF(A2309="","",IF(data_in!K2309="Unknown","Unknown",IF(data_in!K2309&lt;=10,"Very Small",IF(data_in!K2309&lt;=100,"Small",IF(data_in!K2309&lt;=500,"Medium",IF(data_in!K2309&gt;500,"Large","Error"))))))</f>
        <v>Very Small</v>
      </c>
      <c r="J2309" s="8" t="str">
        <f>IF(C2309=1,TEXT(data_in!E2309,"mm-yyyy"),"")</f>
        <v/>
      </c>
      <c r="K2309" s="8" t="str">
        <f>IF(A2309="","",IF(data_in!I2309="Website","Website",IF(data_in!I2309="Paid Search","Paid Search",IF(data_in!I2309="Slack","Slack","Other Channel"))))</f>
        <v>Website</v>
      </c>
      <c r="L2309" s="10">
        <f>IF(A2309="","",ROUND(N$3-data_in!B2309,0))</f>
        <v>25</v>
      </c>
    </row>
    <row r="2310" spans="1:12">
      <c r="A2310" s="8" t="str">
        <f>IF(data_in!A2310="","",data_in!A2310)</f>
        <v>e8b10fe3-1a5d-4337-895e-a42a4d8c00b5</v>
      </c>
      <c r="B2310" s="12">
        <f>IF(A2310="","",data_in!B2310)</f>
        <v>43957.562939814816</v>
      </c>
      <c r="C2310" s="8">
        <f>IF(A2310="","",IF(data_in!E2310="NULL",0,1))</f>
        <v>0</v>
      </c>
      <c r="D2310" s="8" t="str">
        <f>IF(A2310="","",IF(data_in!E2310="NULL","",ROUND(data_in!E2310-data_in!B2310,0)))</f>
        <v/>
      </c>
      <c r="E2310" s="8">
        <f>IF(A2310="","",IF(data_in!C2310="NULL",0,IF(data_in!C2310&gt;data_in!E2310,0,1)))</f>
        <v>0</v>
      </c>
      <c r="F2310" s="8" t="str">
        <f>IF(OR(A2310="",E2310=0),"",IF(data_in!C2310="NULL","",ROUND(data_in!C2310-data_in!B2310,0)))</f>
        <v/>
      </c>
      <c r="G2310" s="8" t="str">
        <f>IF(OR(A2310="",E2310=0),"",IF(data_in!C2310="NULL","",IF(D2310="",ROUND(data_in!D2310-data_in!B2310,0),MIN(D2310,ROUND(data_in!D2310-data_in!B2310,0)))))</f>
        <v/>
      </c>
      <c r="H2310" s="8" t="str">
        <f>IF(A2310="","",IF(data_in!M2310="United States","United States",IF(data_in!M2310="Canada","Canada",IF(data_in!M2310="United Kingdom","United Kingdom","Other Country"))))</f>
        <v>United States</v>
      </c>
      <c r="I2310" s="8" t="str">
        <f>IF(A2310="","",IF(data_in!K2310="Unknown","Unknown",IF(data_in!K2310&lt;=10,"Very Small",IF(data_in!K2310&lt;=100,"Small",IF(data_in!K2310&lt;=500,"Medium",IF(data_in!K2310&gt;500,"Large","Error"))))))</f>
        <v>Very Small</v>
      </c>
      <c r="J2310" s="8" t="str">
        <f>IF(C2310=1,TEXT(data_in!E2310,"mm-yyyy"),"")</f>
        <v/>
      </c>
      <c r="K2310" s="8" t="str">
        <f>IF(A2310="","",IF(data_in!I2310="Website","Website",IF(data_in!I2310="Paid Search","Paid Search",IF(data_in!I2310="Slack","Slack","Other Channel"))))</f>
        <v>Website</v>
      </c>
      <c r="L2310" s="10">
        <f>IF(A2310="","",ROUND(N$3-data_in!B2310,0))</f>
        <v>25</v>
      </c>
    </row>
    <row r="2311" spans="1:12">
      <c r="A2311" s="8" t="str">
        <f>IF(data_in!A2311="","",data_in!A2311)</f>
        <v>7ba66790-3af9-4f4f-8a9a-d341bbdb5cf7</v>
      </c>
      <c r="B2311" s="12">
        <f>IF(A2311="","",data_in!B2311)</f>
        <v>43957.56490740741</v>
      </c>
      <c r="C2311" s="8">
        <f>IF(A2311="","",IF(data_in!E2311="NULL",0,1))</f>
        <v>1</v>
      </c>
      <c r="D2311" s="8">
        <f>IF(A2311="","",IF(data_in!E2311="NULL","",ROUND(data_in!E2311-data_in!B2311,0)))</f>
        <v>13</v>
      </c>
      <c r="E2311" s="8">
        <f>IF(A2311="","",IF(data_in!C2311="NULL",0,IF(data_in!C2311&gt;data_in!E2311,0,1)))</f>
        <v>1</v>
      </c>
      <c r="F2311" s="8">
        <f>IF(OR(A2311="",E2311=0),"",IF(data_in!C2311="NULL","",ROUND(data_in!C2311-data_in!B2311,0)))</f>
        <v>0</v>
      </c>
      <c r="G2311" s="8">
        <f>IF(OR(A2311="",E2311=0),"",IF(data_in!C2311="NULL","",IF(D2311="",ROUND(data_in!D2311-data_in!B2311,0),MIN(D2311,ROUND(data_in!D2311-data_in!B2311,0)))))</f>
        <v>13</v>
      </c>
      <c r="H2311" s="8" t="str">
        <f>IF(A2311="","",IF(data_in!M2311="United States","United States",IF(data_in!M2311="Canada","Canada",IF(data_in!M2311="United Kingdom","United Kingdom","Other Country"))))</f>
        <v>Canada</v>
      </c>
      <c r="I2311" s="8" t="str">
        <f>IF(A2311="","",IF(data_in!K2311="Unknown","Unknown",IF(data_in!K2311&lt;=10,"Very Small",IF(data_in!K2311&lt;=100,"Small",IF(data_in!K2311&lt;=500,"Medium",IF(data_in!K2311&gt;500,"Large","Error"))))))</f>
        <v>Small</v>
      </c>
      <c r="J2311" s="8" t="str">
        <f>IF(C2311=1,TEXT(data_in!E2311,"mm-yyyy"),"")</f>
        <v>05-2020</v>
      </c>
      <c r="K2311" s="8" t="str">
        <f>IF(A2311="","",IF(data_in!I2311="Website","Website",IF(data_in!I2311="Paid Search","Paid Search",IF(data_in!I2311="Slack","Slack","Other Channel"))))</f>
        <v>Paid Search</v>
      </c>
      <c r="L2311" s="10">
        <f>IF(A2311="","",ROUND(N$3-data_in!B2311,0))</f>
        <v>25</v>
      </c>
    </row>
    <row r="2312" spans="1:12">
      <c r="A2312" s="8" t="str">
        <f>IF(data_in!A2312="","",data_in!A2312)</f>
        <v>e1fb84a7-eb53-4658-9c66-68d9b1b0c941</v>
      </c>
      <c r="B2312" s="12">
        <f>IF(A2312="","",data_in!B2312)</f>
        <v>43957.625104166669</v>
      </c>
      <c r="C2312" s="8">
        <f>IF(A2312="","",IF(data_in!E2312="NULL",0,1))</f>
        <v>0</v>
      </c>
      <c r="D2312" s="8" t="str">
        <f>IF(A2312="","",IF(data_in!E2312="NULL","",ROUND(data_in!E2312-data_in!B2312,0)))</f>
        <v/>
      </c>
      <c r="E2312" s="8">
        <f>IF(A2312="","",IF(data_in!C2312="NULL",0,IF(data_in!C2312&gt;data_in!E2312,0,1)))</f>
        <v>0</v>
      </c>
      <c r="F2312" s="8" t="str">
        <f>IF(OR(A2312="",E2312=0),"",IF(data_in!C2312="NULL","",ROUND(data_in!C2312-data_in!B2312,0)))</f>
        <v/>
      </c>
      <c r="G2312" s="8" t="str">
        <f>IF(OR(A2312="",E2312=0),"",IF(data_in!C2312="NULL","",IF(D2312="",ROUND(data_in!D2312-data_in!B2312,0),MIN(D2312,ROUND(data_in!D2312-data_in!B2312,0)))))</f>
        <v/>
      </c>
      <c r="H2312" s="8" t="str">
        <f>IF(A2312="","",IF(data_in!M2312="United States","United States",IF(data_in!M2312="Canada","Canada",IF(data_in!M2312="United Kingdom","United Kingdom","Other Country"))))</f>
        <v>Canada</v>
      </c>
      <c r="I2312" s="8" t="str">
        <f>IF(A2312="","",IF(data_in!K2312="Unknown","Unknown",IF(data_in!K2312&lt;=10,"Very Small",IF(data_in!K2312&lt;=100,"Small",IF(data_in!K2312&lt;=500,"Medium",IF(data_in!K2312&gt;500,"Large","Error"))))))</f>
        <v>Large</v>
      </c>
      <c r="J2312" s="8" t="str">
        <f>IF(C2312=1,TEXT(data_in!E2312,"mm-yyyy"),"")</f>
        <v/>
      </c>
      <c r="K2312" s="8" t="str">
        <f>IF(A2312="","",IF(data_in!I2312="Website","Website",IF(data_in!I2312="Paid Search","Paid Search",IF(data_in!I2312="Slack","Slack","Other Channel"))))</f>
        <v>Website</v>
      </c>
      <c r="L2312" s="10">
        <f>IF(A2312="","",ROUND(N$3-data_in!B2312,0))</f>
        <v>25</v>
      </c>
    </row>
    <row r="2313" spans="1:12">
      <c r="A2313" s="8" t="str">
        <f>IF(data_in!A2313="","",data_in!A2313)</f>
        <v>0afe510b-3077-4c11-9331-f9dfa0aea33a</v>
      </c>
      <c r="B2313" s="12">
        <f>IF(A2313="","",data_in!B2313)</f>
        <v>43957.738634259258</v>
      </c>
      <c r="C2313" s="8">
        <f>IF(A2313="","",IF(data_in!E2313="NULL",0,1))</f>
        <v>0</v>
      </c>
      <c r="D2313" s="8" t="str">
        <f>IF(A2313="","",IF(data_in!E2313="NULL","",ROUND(data_in!E2313-data_in!B2313,0)))</f>
        <v/>
      </c>
      <c r="E2313" s="8">
        <f>IF(A2313="","",IF(data_in!C2313="NULL",0,IF(data_in!C2313&gt;data_in!E2313,0,1)))</f>
        <v>0</v>
      </c>
      <c r="F2313" s="8" t="str">
        <f>IF(OR(A2313="",E2313=0),"",IF(data_in!C2313="NULL","",ROUND(data_in!C2313-data_in!B2313,0)))</f>
        <v/>
      </c>
      <c r="G2313" s="8" t="str">
        <f>IF(OR(A2313="",E2313=0),"",IF(data_in!C2313="NULL","",IF(D2313="",ROUND(data_in!D2313-data_in!B2313,0),MIN(D2313,ROUND(data_in!D2313-data_in!B2313,0)))))</f>
        <v/>
      </c>
      <c r="H2313" s="8" t="str">
        <f>IF(A2313="","",IF(data_in!M2313="United States","United States",IF(data_in!M2313="Canada","Canada",IF(data_in!M2313="United Kingdom","United Kingdom","Other Country"))))</f>
        <v>Canada</v>
      </c>
      <c r="I2313" s="8" t="str">
        <f>IF(A2313="","",IF(data_in!K2313="Unknown","Unknown",IF(data_in!K2313&lt;=10,"Very Small",IF(data_in!K2313&lt;=100,"Small",IF(data_in!K2313&lt;=500,"Medium",IF(data_in!K2313&gt;500,"Large","Error"))))))</f>
        <v>Medium</v>
      </c>
      <c r="J2313" s="8" t="str">
        <f>IF(C2313=1,TEXT(data_in!E2313,"mm-yyyy"),"")</f>
        <v/>
      </c>
      <c r="K2313" s="8" t="str">
        <f>IF(A2313="","",IF(data_in!I2313="Website","Website",IF(data_in!I2313="Paid Search","Paid Search",IF(data_in!I2313="Slack","Slack","Other Channel"))))</f>
        <v>Website</v>
      </c>
      <c r="L2313" s="10">
        <f>IF(A2313="","",ROUND(N$3-data_in!B2313,0))</f>
        <v>25</v>
      </c>
    </row>
    <row r="2314" spans="1:12">
      <c r="A2314" s="8" t="str">
        <f>IF(data_in!A2314="","",data_in!A2314)</f>
        <v>b2c44cfc-8199-4aea-a398-1263b6ca7be0</v>
      </c>
      <c r="B2314" s="12">
        <f>IF(A2314="","",data_in!B2314)</f>
        <v>43957.709305555552</v>
      </c>
      <c r="C2314" s="8">
        <f>IF(A2314="","",IF(data_in!E2314="NULL",0,1))</f>
        <v>0</v>
      </c>
      <c r="D2314" s="8" t="str">
        <f>IF(A2314="","",IF(data_in!E2314="NULL","",ROUND(data_in!E2314-data_in!B2314,0)))</f>
        <v/>
      </c>
      <c r="E2314" s="8">
        <f>IF(A2314="","",IF(data_in!C2314="NULL",0,IF(data_in!C2314&gt;data_in!E2314,0,1)))</f>
        <v>0</v>
      </c>
      <c r="F2314" s="8" t="str">
        <f>IF(OR(A2314="",E2314=0),"",IF(data_in!C2314="NULL","",ROUND(data_in!C2314-data_in!B2314,0)))</f>
        <v/>
      </c>
      <c r="G2314" s="8" t="str">
        <f>IF(OR(A2314="",E2314=0),"",IF(data_in!C2314="NULL","",IF(D2314="",ROUND(data_in!D2314-data_in!B2314,0),MIN(D2314,ROUND(data_in!D2314-data_in!B2314,0)))))</f>
        <v/>
      </c>
      <c r="H2314" s="8" t="str">
        <f>IF(A2314="","",IF(data_in!M2314="United States","United States",IF(data_in!M2314="Canada","Canada",IF(data_in!M2314="United Kingdom","United Kingdom","Other Country"))))</f>
        <v>United States</v>
      </c>
      <c r="I2314" s="8" t="str">
        <f>IF(A2314="","",IF(data_in!K2314="Unknown","Unknown",IF(data_in!K2314&lt;=10,"Very Small",IF(data_in!K2314&lt;=100,"Small",IF(data_in!K2314&lt;=500,"Medium",IF(data_in!K2314&gt;500,"Large","Error"))))))</f>
        <v>Small</v>
      </c>
      <c r="J2314" s="8" t="str">
        <f>IF(C2314=1,TEXT(data_in!E2314,"mm-yyyy"),"")</f>
        <v/>
      </c>
      <c r="K2314" s="8" t="str">
        <f>IF(A2314="","",IF(data_in!I2314="Website","Website",IF(data_in!I2314="Paid Search","Paid Search",IF(data_in!I2314="Slack","Slack","Other Channel"))))</f>
        <v>Website</v>
      </c>
      <c r="L2314" s="10">
        <f>IF(A2314="","",ROUND(N$3-data_in!B2314,0))</f>
        <v>25</v>
      </c>
    </row>
    <row r="2315" spans="1:12">
      <c r="A2315" s="8" t="str">
        <f>IF(data_in!A2315="","",data_in!A2315)</f>
        <v>6eea0f33-8b5a-4b83-86f5-a1560d8b824f</v>
      </c>
      <c r="B2315" s="12">
        <f>IF(A2315="","",data_in!B2315)</f>
        <v>43957.71670138889</v>
      </c>
      <c r="C2315" s="8">
        <f>IF(A2315="","",IF(data_in!E2315="NULL",0,1))</f>
        <v>0</v>
      </c>
      <c r="D2315" s="8" t="str">
        <f>IF(A2315="","",IF(data_in!E2315="NULL","",ROUND(data_in!E2315-data_in!B2315,0)))</f>
        <v/>
      </c>
      <c r="E2315" s="8">
        <f>IF(A2315="","",IF(data_in!C2315="NULL",0,IF(data_in!C2315&gt;data_in!E2315,0,1)))</f>
        <v>0</v>
      </c>
      <c r="F2315" s="8" t="str">
        <f>IF(OR(A2315="",E2315=0),"",IF(data_in!C2315="NULL","",ROUND(data_in!C2315-data_in!B2315,0)))</f>
        <v/>
      </c>
      <c r="G2315" s="8" t="str">
        <f>IF(OR(A2315="",E2315=0),"",IF(data_in!C2315="NULL","",IF(D2315="",ROUND(data_in!D2315-data_in!B2315,0),MIN(D2315,ROUND(data_in!D2315-data_in!B2315,0)))))</f>
        <v/>
      </c>
      <c r="H2315" s="8" t="str">
        <f>IF(A2315="","",IF(data_in!M2315="United States","United States",IF(data_in!M2315="Canada","Canada",IF(data_in!M2315="United Kingdom","United Kingdom","Other Country"))))</f>
        <v>United States</v>
      </c>
      <c r="I2315" s="8" t="str">
        <f>IF(A2315="","",IF(data_in!K2315="Unknown","Unknown",IF(data_in!K2315&lt;=10,"Very Small",IF(data_in!K2315&lt;=100,"Small",IF(data_in!K2315&lt;=500,"Medium",IF(data_in!K2315&gt;500,"Large","Error"))))))</f>
        <v>Small</v>
      </c>
      <c r="J2315" s="8" t="str">
        <f>IF(C2315=1,TEXT(data_in!E2315,"mm-yyyy"),"")</f>
        <v/>
      </c>
      <c r="K2315" s="8" t="str">
        <f>IF(A2315="","",IF(data_in!I2315="Website","Website",IF(data_in!I2315="Paid Search","Paid Search",IF(data_in!I2315="Slack","Slack","Other Channel"))))</f>
        <v>Website</v>
      </c>
      <c r="L2315" s="10">
        <f>IF(A2315="","",ROUND(N$3-data_in!B2315,0))</f>
        <v>25</v>
      </c>
    </row>
    <row r="2316" spans="1:12">
      <c r="A2316" s="8" t="str">
        <f>IF(data_in!A2316="","",data_in!A2316)</f>
        <v>7bd4d9c8-6619-4bc2-9be0-581635c18b02</v>
      </c>
      <c r="B2316" s="12">
        <f>IF(A2316="","",data_in!B2316)</f>
        <v>43957.78365740741</v>
      </c>
      <c r="C2316" s="8">
        <f>IF(A2316="","",IF(data_in!E2316="NULL",0,1))</f>
        <v>0</v>
      </c>
      <c r="D2316" s="8" t="str">
        <f>IF(A2316="","",IF(data_in!E2316="NULL","",ROUND(data_in!E2316-data_in!B2316,0)))</f>
        <v/>
      </c>
      <c r="E2316" s="8">
        <f>IF(A2316="","",IF(data_in!C2316="NULL",0,IF(data_in!C2316&gt;data_in!E2316,0,1)))</f>
        <v>0</v>
      </c>
      <c r="F2316" s="8" t="str">
        <f>IF(OR(A2316="",E2316=0),"",IF(data_in!C2316="NULL","",ROUND(data_in!C2316-data_in!B2316,0)))</f>
        <v/>
      </c>
      <c r="G2316" s="8" t="str">
        <f>IF(OR(A2316="",E2316=0),"",IF(data_in!C2316="NULL","",IF(D2316="",ROUND(data_in!D2316-data_in!B2316,0),MIN(D2316,ROUND(data_in!D2316-data_in!B2316,0)))))</f>
        <v/>
      </c>
      <c r="H2316" s="8" t="str">
        <f>IF(A2316="","",IF(data_in!M2316="United States","United States",IF(data_in!M2316="Canada","Canada",IF(data_in!M2316="United Kingdom","United Kingdom","Other Country"))))</f>
        <v>Canada</v>
      </c>
      <c r="I2316" s="8" t="str">
        <f>IF(A2316="","",IF(data_in!K2316="Unknown","Unknown",IF(data_in!K2316&lt;=10,"Very Small",IF(data_in!K2316&lt;=100,"Small",IF(data_in!K2316&lt;=500,"Medium",IF(data_in!K2316&gt;500,"Large","Error"))))))</f>
        <v>Very Small</v>
      </c>
      <c r="J2316" s="8" t="str">
        <f>IF(C2316=1,TEXT(data_in!E2316,"mm-yyyy"),"")</f>
        <v/>
      </c>
      <c r="K2316" s="8" t="str">
        <f>IF(A2316="","",IF(data_in!I2316="Website","Website",IF(data_in!I2316="Paid Search","Paid Search",IF(data_in!I2316="Slack","Slack","Other Channel"))))</f>
        <v>Website</v>
      </c>
      <c r="L2316" s="10">
        <f>IF(A2316="","",ROUND(N$3-data_in!B2316,0))</f>
        <v>25</v>
      </c>
    </row>
    <row r="2317" spans="1:12">
      <c r="A2317" s="8" t="str">
        <f>IF(data_in!A2317="","",data_in!A2317)</f>
        <v>a8682f73-8f01-4ee2-921e-ab3afb00c83d</v>
      </c>
      <c r="B2317" s="12">
        <f>IF(A2317="","",data_in!B2317)</f>
        <v>43957.785092592596</v>
      </c>
      <c r="C2317" s="8">
        <f>IF(A2317="","",IF(data_in!E2317="NULL",0,1))</f>
        <v>0</v>
      </c>
      <c r="D2317" s="8" t="str">
        <f>IF(A2317="","",IF(data_in!E2317="NULL","",ROUND(data_in!E2317-data_in!B2317,0)))</f>
        <v/>
      </c>
      <c r="E2317" s="8">
        <f>IF(A2317="","",IF(data_in!C2317="NULL",0,IF(data_in!C2317&gt;data_in!E2317,0,1)))</f>
        <v>0</v>
      </c>
      <c r="F2317" s="8" t="str">
        <f>IF(OR(A2317="",E2317=0),"",IF(data_in!C2317="NULL","",ROUND(data_in!C2317-data_in!B2317,0)))</f>
        <v/>
      </c>
      <c r="G2317" s="8" t="str">
        <f>IF(OR(A2317="",E2317=0),"",IF(data_in!C2317="NULL","",IF(D2317="",ROUND(data_in!D2317-data_in!B2317,0),MIN(D2317,ROUND(data_in!D2317-data_in!B2317,0)))))</f>
        <v/>
      </c>
      <c r="H2317" s="8" t="str">
        <f>IF(A2317="","",IF(data_in!M2317="United States","United States",IF(data_in!M2317="Canada","Canada",IF(data_in!M2317="United Kingdom","United Kingdom","Other Country"))))</f>
        <v>Other Country</v>
      </c>
      <c r="I2317" s="8" t="str">
        <f>IF(A2317="","",IF(data_in!K2317="Unknown","Unknown",IF(data_in!K2317&lt;=10,"Very Small",IF(data_in!K2317&lt;=100,"Small",IF(data_in!K2317&lt;=500,"Medium",IF(data_in!K2317&gt;500,"Large","Error"))))))</f>
        <v>Medium</v>
      </c>
      <c r="J2317" s="8" t="str">
        <f>IF(C2317=1,TEXT(data_in!E2317,"mm-yyyy"),"")</f>
        <v/>
      </c>
      <c r="K2317" s="8" t="str">
        <f>IF(A2317="","",IF(data_in!I2317="Website","Website",IF(data_in!I2317="Paid Search","Paid Search",IF(data_in!I2317="Slack","Slack","Other Channel"))))</f>
        <v>Website</v>
      </c>
      <c r="L2317" s="10">
        <f>IF(A2317="","",ROUND(N$3-data_in!B2317,0))</f>
        <v>25</v>
      </c>
    </row>
    <row r="2318" spans="1:12">
      <c r="A2318" s="8" t="str">
        <f>IF(data_in!A2318="","",data_in!A2318)</f>
        <v>6fa4a79a-ed71-40ad-8375-1554ae72cc5e</v>
      </c>
      <c r="B2318" s="12">
        <f>IF(A2318="","",data_in!B2318)</f>
        <v>43957.794398148151</v>
      </c>
      <c r="C2318" s="8">
        <f>IF(A2318="","",IF(data_in!E2318="NULL",0,1))</f>
        <v>0</v>
      </c>
      <c r="D2318" s="8" t="str">
        <f>IF(A2318="","",IF(data_in!E2318="NULL","",ROUND(data_in!E2318-data_in!B2318,0)))</f>
        <v/>
      </c>
      <c r="E2318" s="8">
        <f>IF(A2318="","",IF(data_in!C2318="NULL",0,IF(data_in!C2318&gt;data_in!E2318,0,1)))</f>
        <v>0</v>
      </c>
      <c r="F2318" s="8" t="str">
        <f>IF(OR(A2318="",E2318=0),"",IF(data_in!C2318="NULL","",ROUND(data_in!C2318-data_in!B2318,0)))</f>
        <v/>
      </c>
      <c r="G2318" s="8" t="str">
        <f>IF(OR(A2318="",E2318=0),"",IF(data_in!C2318="NULL","",IF(D2318="",ROUND(data_in!D2318-data_in!B2318,0),MIN(D2318,ROUND(data_in!D2318-data_in!B2318,0)))))</f>
        <v/>
      </c>
      <c r="H2318" s="8" t="str">
        <f>IF(A2318="","",IF(data_in!M2318="United States","United States",IF(data_in!M2318="Canada","Canada",IF(data_in!M2318="United Kingdom","United Kingdom","Other Country"))))</f>
        <v>Canada</v>
      </c>
      <c r="I2318" s="8" t="str">
        <f>IF(A2318="","",IF(data_in!K2318="Unknown","Unknown",IF(data_in!K2318&lt;=10,"Very Small",IF(data_in!K2318&lt;=100,"Small",IF(data_in!K2318&lt;=500,"Medium",IF(data_in!K2318&gt;500,"Large","Error"))))))</f>
        <v>Very Small</v>
      </c>
      <c r="J2318" s="8" t="str">
        <f>IF(C2318=1,TEXT(data_in!E2318,"mm-yyyy"),"")</f>
        <v/>
      </c>
      <c r="K2318" s="8" t="str">
        <f>IF(A2318="","",IF(data_in!I2318="Website","Website",IF(data_in!I2318="Paid Search","Paid Search",IF(data_in!I2318="Slack","Slack","Other Channel"))))</f>
        <v>Website</v>
      </c>
      <c r="L2318" s="10">
        <f>IF(A2318="","",ROUND(N$3-data_in!B2318,0))</f>
        <v>25</v>
      </c>
    </row>
    <row r="2319" spans="1:12">
      <c r="A2319" s="8" t="str">
        <f>IF(data_in!A2319="","",data_in!A2319)</f>
        <v>7e4f654b-85a4-4238-ac24-5946a3c1cd8d</v>
      </c>
      <c r="B2319" s="12">
        <f>IF(A2319="","",data_in!B2319)</f>
        <v>43957.846689814818</v>
      </c>
      <c r="C2319" s="8">
        <f>IF(A2319="","",IF(data_in!E2319="NULL",0,1))</f>
        <v>0</v>
      </c>
      <c r="D2319" s="8" t="str">
        <f>IF(A2319="","",IF(data_in!E2319="NULL","",ROUND(data_in!E2319-data_in!B2319,0)))</f>
        <v/>
      </c>
      <c r="E2319" s="8">
        <f>IF(A2319="","",IF(data_in!C2319="NULL",0,IF(data_in!C2319&gt;data_in!E2319,0,1)))</f>
        <v>0</v>
      </c>
      <c r="F2319" s="8" t="str">
        <f>IF(OR(A2319="",E2319=0),"",IF(data_in!C2319="NULL","",ROUND(data_in!C2319-data_in!B2319,0)))</f>
        <v/>
      </c>
      <c r="G2319" s="8" t="str">
        <f>IF(OR(A2319="",E2319=0),"",IF(data_in!C2319="NULL","",IF(D2319="",ROUND(data_in!D2319-data_in!B2319,0),MIN(D2319,ROUND(data_in!D2319-data_in!B2319,0)))))</f>
        <v/>
      </c>
      <c r="H2319" s="8" t="str">
        <f>IF(A2319="","",IF(data_in!M2319="United States","United States",IF(data_in!M2319="Canada","Canada",IF(data_in!M2319="United Kingdom","United Kingdom","Other Country"))))</f>
        <v>United States</v>
      </c>
      <c r="I2319" s="8" t="str">
        <f>IF(A2319="","",IF(data_in!K2319="Unknown","Unknown",IF(data_in!K2319&lt;=10,"Very Small",IF(data_in!K2319&lt;=100,"Small",IF(data_in!K2319&lt;=500,"Medium",IF(data_in!K2319&gt;500,"Large","Error"))))))</f>
        <v>Medium</v>
      </c>
      <c r="J2319" s="8" t="str">
        <f>IF(C2319=1,TEXT(data_in!E2319,"mm-yyyy"),"")</f>
        <v/>
      </c>
      <c r="K2319" s="8" t="str">
        <f>IF(A2319="","",IF(data_in!I2319="Website","Website",IF(data_in!I2319="Paid Search","Paid Search",IF(data_in!I2319="Slack","Slack","Other Channel"))))</f>
        <v>Slack</v>
      </c>
      <c r="L2319" s="10">
        <f>IF(A2319="","",ROUND(N$3-data_in!B2319,0))</f>
        <v>25</v>
      </c>
    </row>
    <row r="2320" spans="1:12">
      <c r="A2320" s="8" t="str">
        <f>IF(data_in!A2320="","",data_in!A2320)</f>
        <v>b2feab8f-2c2f-4475-9647-24f7f9592ce3</v>
      </c>
      <c r="B2320" s="12">
        <f>IF(A2320="","",data_in!B2320)</f>
        <v>43957.81827546296</v>
      </c>
      <c r="C2320" s="8">
        <f>IF(A2320="","",IF(data_in!E2320="NULL",0,1))</f>
        <v>0</v>
      </c>
      <c r="D2320" s="8" t="str">
        <f>IF(A2320="","",IF(data_in!E2320="NULL","",ROUND(data_in!E2320-data_in!B2320,0)))</f>
        <v/>
      </c>
      <c r="E2320" s="8">
        <f>IF(A2320="","",IF(data_in!C2320="NULL",0,IF(data_in!C2320&gt;data_in!E2320,0,1)))</f>
        <v>0</v>
      </c>
      <c r="F2320" s="8" t="str">
        <f>IF(OR(A2320="",E2320=0),"",IF(data_in!C2320="NULL","",ROUND(data_in!C2320-data_in!B2320,0)))</f>
        <v/>
      </c>
      <c r="G2320" s="8" t="str">
        <f>IF(OR(A2320="",E2320=0),"",IF(data_in!C2320="NULL","",IF(D2320="",ROUND(data_in!D2320-data_in!B2320,0),MIN(D2320,ROUND(data_in!D2320-data_in!B2320,0)))))</f>
        <v/>
      </c>
      <c r="H2320" s="8" t="str">
        <f>IF(A2320="","",IF(data_in!M2320="United States","United States",IF(data_in!M2320="Canada","Canada",IF(data_in!M2320="United Kingdom","United Kingdom","Other Country"))))</f>
        <v>United States</v>
      </c>
      <c r="I2320" s="8" t="str">
        <f>IF(A2320="","",IF(data_in!K2320="Unknown","Unknown",IF(data_in!K2320&lt;=10,"Very Small",IF(data_in!K2320&lt;=100,"Small",IF(data_in!K2320&lt;=500,"Medium",IF(data_in!K2320&gt;500,"Large","Error"))))))</f>
        <v>Very Small</v>
      </c>
      <c r="J2320" s="8" t="str">
        <f>IF(C2320=1,TEXT(data_in!E2320,"mm-yyyy"),"")</f>
        <v/>
      </c>
      <c r="K2320" s="8" t="str">
        <f>IF(A2320="","",IF(data_in!I2320="Website","Website",IF(data_in!I2320="Paid Search","Paid Search",IF(data_in!I2320="Slack","Slack","Other Channel"))))</f>
        <v>Slack</v>
      </c>
      <c r="L2320" s="10">
        <f>IF(A2320="","",ROUND(N$3-data_in!B2320,0))</f>
        <v>25</v>
      </c>
    </row>
    <row r="2321" spans="1:12">
      <c r="A2321" s="8" t="str">
        <f>IF(data_in!A2321="","",data_in!A2321)</f>
        <v>d7e19a23-773f-4027-9811-f0f62a840434</v>
      </c>
      <c r="B2321" s="12">
        <f>IF(A2321="","",data_in!B2321)</f>
        <v>43957.842361111114</v>
      </c>
      <c r="C2321" s="8">
        <f>IF(A2321="","",IF(data_in!E2321="NULL",0,1))</f>
        <v>0</v>
      </c>
      <c r="D2321" s="8" t="str">
        <f>IF(A2321="","",IF(data_in!E2321="NULL","",ROUND(data_in!E2321-data_in!B2321,0)))</f>
        <v/>
      </c>
      <c r="E2321" s="8">
        <f>IF(A2321="","",IF(data_in!C2321="NULL",0,IF(data_in!C2321&gt;data_in!E2321,0,1)))</f>
        <v>0</v>
      </c>
      <c r="F2321" s="8" t="str">
        <f>IF(OR(A2321="",E2321=0),"",IF(data_in!C2321="NULL","",ROUND(data_in!C2321-data_in!B2321,0)))</f>
        <v/>
      </c>
      <c r="G2321" s="8" t="str">
        <f>IF(OR(A2321="",E2321=0),"",IF(data_in!C2321="NULL","",IF(D2321="",ROUND(data_in!D2321-data_in!B2321,0),MIN(D2321,ROUND(data_in!D2321-data_in!B2321,0)))))</f>
        <v/>
      </c>
      <c r="H2321" s="8" t="str">
        <f>IF(A2321="","",IF(data_in!M2321="United States","United States",IF(data_in!M2321="Canada","Canada",IF(data_in!M2321="United Kingdom","United Kingdom","Other Country"))))</f>
        <v>Canada</v>
      </c>
      <c r="I2321" s="8" t="str">
        <f>IF(A2321="","",IF(data_in!K2321="Unknown","Unknown",IF(data_in!K2321&lt;=10,"Very Small",IF(data_in!K2321&lt;=100,"Small",IF(data_in!K2321&lt;=500,"Medium",IF(data_in!K2321&gt;500,"Large","Error"))))))</f>
        <v>Medium</v>
      </c>
      <c r="J2321" s="8" t="str">
        <f>IF(C2321=1,TEXT(data_in!E2321,"mm-yyyy"),"")</f>
        <v/>
      </c>
      <c r="K2321" s="8" t="str">
        <f>IF(A2321="","",IF(data_in!I2321="Website","Website",IF(data_in!I2321="Paid Search","Paid Search",IF(data_in!I2321="Slack","Slack","Other Channel"))))</f>
        <v>Slack</v>
      </c>
      <c r="L2321" s="10">
        <f>IF(A2321="","",ROUND(N$3-data_in!B2321,0))</f>
        <v>25</v>
      </c>
    </row>
    <row r="2322" spans="1:12">
      <c r="A2322" s="8" t="str">
        <f>IF(data_in!A2322="","",data_in!A2322)</f>
        <v>5010ccec-6a25-4e22-aff1-9a3acbdda4a1</v>
      </c>
      <c r="B2322" s="12">
        <f>IF(A2322="","",data_in!B2322)</f>
        <v>43957.847268518519</v>
      </c>
      <c r="C2322" s="8">
        <f>IF(A2322="","",IF(data_in!E2322="NULL",0,1))</f>
        <v>0</v>
      </c>
      <c r="D2322" s="8" t="str">
        <f>IF(A2322="","",IF(data_in!E2322="NULL","",ROUND(data_in!E2322-data_in!B2322,0)))</f>
        <v/>
      </c>
      <c r="E2322" s="8">
        <f>IF(A2322="","",IF(data_in!C2322="NULL",0,IF(data_in!C2322&gt;data_in!E2322,0,1)))</f>
        <v>0</v>
      </c>
      <c r="F2322" s="8" t="str">
        <f>IF(OR(A2322="",E2322=0),"",IF(data_in!C2322="NULL","",ROUND(data_in!C2322-data_in!B2322,0)))</f>
        <v/>
      </c>
      <c r="G2322" s="8" t="str">
        <f>IF(OR(A2322="",E2322=0),"",IF(data_in!C2322="NULL","",IF(D2322="",ROUND(data_in!D2322-data_in!B2322,0),MIN(D2322,ROUND(data_in!D2322-data_in!B2322,0)))))</f>
        <v/>
      </c>
      <c r="H2322" s="8" t="str">
        <f>IF(A2322="","",IF(data_in!M2322="United States","United States",IF(data_in!M2322="Canada","Canada",IF(data_in!M2322="United Kingdom","United Kingdom","Other Country"))))</f>
        <v>Canada</v>
      </c>
      <c r="I2322" s="8" t="str">
        <f>IF(A2322="","",IF(data_in!K2322="Unknown","Unknown",IF(data_in!K2322&lt;=10,"Very Small",IF(data_in!K2322&lt;=100,"Small",IF(data_in!K2322&lt;=500,"Medium",IF(data_in!K2322&gt;500,"Large","Error"))))))</f>
        <v>Small</v>
      </c>
      <c r="J2322" s="8" t="str">
        <f>IF(C2322=1,TEXT(data_in!E2322,"mm-yyyy"),"")</f>
        <v/>
      </c>
      <c r="K2322" s="8" t="str">
        <f>IF(A2322="","",IF(data_in!I2322="Website","Website",IF(data_in!I2322="Paid Search","Paid Search",IF(data_in!I2322="Slack","Slack","Other Channel"))))</f>
        <v>Paid Search</v>
      </c>
      <c r="L2322" s="10">
        <f>IF(A2322="","",ROUND(N$3-data_in!B2322,0))</f>
        <v>25</v>
      </c>
    </row>
    <row r="2323" spans="1:12">
      <c r="A2323" s="8" t="str">
        <f>IF(data_in!A2323="","",data_in!A2323)</f>
        <v>685848e5-0f45-4d1d-a33a-eb03ed518679</v>
      </c>
      <c r="B2323" s="12">
        <f>IF(A2323="","",data_in!B2323)</f>
        <v>43957.836585648147</v>
      </c>
      <c r="C2323" s="8">
        <f>IF(A2323="","",IF(data_in!E2323="NULL",0,1))</f>
        <v>0</v>
      </c>
      <c r="D2323" s="8" t="str">
        <f>IF(A2323="","",IF(data_in!E2323="NULL","",ROUND(data_in!E2323-data_in!B2323,0)))</f>
        <v/>
      </c>
      <c r="E2323" s="8">
        <f>IF(A2323="","",IF(data_in!C2323="NULL",0,IF(data_in!C2323&gt;data_in!E2323,0,1)))</f>
        <v>0</v>
      </c>
      <c r="F2323" s="8" t="str">
        <f>IF(OR(A2323="",E2323=0),"",IF(data_in!C2323="NULL","",ROUND(data_in!C2323-data_in!B2323,0)))</f>
        <v/>
      </c>
      <c r="G2323" s="8" t="str">
        <f>IF(OR(A2323="",E2323=0),"",IF(data_in!C2323="NULL","",IF(D2323="",ROUND(data_in!D2323-data_in!B2323,0),MIN(D2323,ROUND(data_in!D2323-data_in!B2323,0)))))</f>
        <v/>
      </c>
      <c r="H2323" s="8" t="str">
        <f>IF(A2323="","",IF(data_in!M2323="United States","United States",IF(data_in!M2323="Canada","Canada",IF(data_in!M2323="United Kingdom","United Kingdom","Other Country"))))</f>
        <v>Other Country</v>
      </c>
      <c r="I2323" s="8" t="str">
        <f>IF(A2323="","",IF(data_in!K2323="Unknown","Unknown",IF(data_in!K2323&lt;=10,"Very Small",IF(data_in!K2323&lt;=100,"Small",IF(data_in!K2323&lt;=500,"Medium",IF(data_in!K2323&gt;500,"Large","Error"))))))</f>
        <v>Medium</v>
      </c>
      <c r="J2323" s="8" t="str">
        <f>IF(C2323=1,TEXT(data_in!E2323,"mm-yyyy"),"")</f>
        <v/>
      </c>
      <c r="K2323" s="8" t="str">
        <f>IF(A2323="","",IF(data_in!I2323="Website","Website",IF(data_in!I2323="Paid Search","Paid Search",IF(data_in!I2323="Slack","Slack","Other Channel"))))</f>
        <v>Website</v>
      </c>
      <c r="L2323" s="10">
        <f>IF(A2323="","",ROUND(N$3-data_in!B2323,0))</f>
        <v>25</v>
      </c>
    </row>
    <row r="2324" spans="1:12">
      <c r="A2324" s="8" t="str">
        <f>IF(data_in!A2324="","",data_in!A2324)</f>
        <v>0bbd97f9-793a-4961-ab88-689a3e145c99</v>
      </c>
      <c r="B2324" s="12">
        <f>IF(A2324="","",data_in!B2324)</f>
        <v>43957.863749999997</v>
      </c>
      <c r="C2324" s="8">
        <f>IF(A2324="","",IF(data_in!E2324="NULL",0,1))</f>
        <v>0</v>
      </c>
      <c r="D2324" s="8" t="str">
        <f>IF(A2324="","",IF(data_in!E2324="NULL","",ROUND(data_in!E2324-data_in!B2324,0)))</f>
        <v/>
      </c>
      <c r="E2324" s="8">
        <f>IF(A2324="","",IF(data_in!C2324="NULL",0,IF(data_in!C2324&gt;data_in!E2324,0,1)))</f>
        <v>0</v>
      </c>
      <c r="F2324" s="8" t="str">
        <f>IF(OR(A2324="",E2324=0),"",IF(data_in!C2324="NULL","",ROUND(data_in!C2324-data_in!B2324,0)))</f>
        <v/>
      </c>
      <c r="G2324" s="8" t="str">
        <f>IF(OR(A2324="",E2324=0),"",IF(data_in!C2324="NULL","",IF(D2324="",ROUND(data_in!D2324-data_in!B2324,0),MIN(D2324,ROUND(data_in!D2324-data_in!B2324,0)))))</f>
        <v/>
      </c>
      <c r="H2324" s="8" t="str">
        <f>IF(A2324="","",IF(data_in!M2324="United States","United States",IF(data_in!M2324="Canada","Canada",IF(data_in!M2324="United Kingdom","United Kingdom","Other Country"))))</f>
        <v>Other Country</v>
      </c>
      <c r="I2324" s="8" t="str">
        <f>IF(A2324="","",IF(data_in!K2324="Unknown","Unknown",IF(data_in!K2324&lt;=10,"Very Small",IF(data_in!K2324&lt;=100,"Small",IF(data_in!K2324&lt;=500,"Medium",IF(data_in!K2324&gt;500,"Large","Error"))))))</f>
        <v>Small</v>
      </c>
      <c r="J2324" s="8" t="str">
        <f>IF(C2324=1,TEXT(data_in!E2324,"mm-yyyy"),"")</f>
        <v/>
      </c>
      <c r="K2324" s="8" t="str">
        <f>IF(A2324="","",IF(data_in!I2324="Website","Website",IF(data_in!I2324="Paid Search","Paid Search",IF(data_in!I2324="Slack","Slack","Other Channel"))))</f>
        <v>Website</v>
      </c>
      <c r="L2324" s="10">
        <f>IF(A2324="","",ROUND(N$3-data_in!B2324,0))</f>
        <v>25</v>
      </c>
    </row>
    <row r="2325" spans="1:12">
      <c r="A2325" s="8" t="str">
        <f>IF(data_in!A2325="","",data_in!A2325)</f>
        <v>b3c58886-b619-4212-a3fb-2fad27affd10</v>
      </c>
      <c r="B2325" s="12">
        <f>IF(A2325="","",data_in!B2325)</f>
        <v>43958.014178240737</v>
      </c>
      <c r="C2325" s="8">
        <f>IF(A2325="","",IF(data_in!E2325="NULL",0,1))</f>
        <v>0</v>
      </c>
      <c r="D2325" s="8" t="str">
        <f>IF(A2325="","",IF(data_in!E2325="NULL","",ROUND(data_in!E2325-data_in!B2325,0)))</f>
        <v/>
      </c>
      <c r="E2325" s="8">
        <f>IF(A2325="","",IF(data_in!C2325="NULL",0,IF(data_in!C2325&gt;data_in!E2325,0,1)))</f>
        <v>1</v>
      </c>
      <c r="F2325" s="8">
        <f>IF(OR(A2325="",E2325=0),"",IF(data_in!C2325="NULL","",ROUND(data_in!C2325-data_in!B2325,0)))</f>
        <v>0</v>
      </c>
      <c r="G2325" s="8">
        <f>IF(OR(A2325="",E2325=0),"",IF(data_in!C2325="NULL","",IF(D2325="",ROUND(data_in!D2325-data_in!B2325,0),MIN(D2325,ROUND(data_in!D2325-data_in!B2325,0)))))</f>
        <v>14</v>
      </c>
      <c r="H2325" s="8" t="str">
        <f>IF(A2325="","",IF(data_in!M2325="United States","United States",IF(data_in!M2325="Canada","Canada",IF(data_in!M2325="United Kingdom","United Kingdom","Other Country"))))</f>
        <v>Canada</v>
      </c>
      <c r="I2325" s="8" t="str">
        <f>IF(A2325="","",IF(data_in!K2325="Unknown","Unknown",IF(data_in!K2325&lt;=10,"Very Small",IF(data_in!K2325&lt;=100,"Small",IF(data_in!K2325&lt;=500,"Medium",IF(data_in!K2325&gt;500,"Large","Error"))))))</f>
        <v>Small</v>
      </c>
      <c r="J2325" s="8" t="str">
        <f>IF(C2325=1,TEXT(data_in!E2325,"mm-yyyy"),"")</f>
        <v/>
      </c>
      <c r="K2325" s="8" t="str">
        <f>IF(A2325="","",IF(data_in!I2325="Website","Website",IF(data_in!I2325="Paid Search","Paid Search",IF(data_in!I2325="Slack","Slack","Other Channel"))))</f>
        <v>Paid Search</v>
      </c>
      <c r="L2325" s="10">
        <f>IF(A2325="","",ROUND(N$3-data_in!B2325,0))</f>
        <v>25</v>
      </c>
    </row>
    <row r="2326" spans="1:12">
      <c r="A2326" s="8" t="str">
        <f>IF(data_in!A2326="","",data_in!A2326)</f>
        <v>ea3129de-e341-4f23-be57-50376b8864be</v>
      </c>
      <c r="B2326" s="12">
        <f>IF(A2326="","",data_in!B2326)</f>
        <v>43958.099710648145</v>
      </c>
      <c r="C2326" s="8">
        <f>IF(A2326="","",IF(data_in!E2326="NULL",0,1))</f>
        <v>0</v>
      </c>
      <c r="D2326" s="8" t="str">
        <f>IF(A2326="","",IF(data_in!E2326="NULL","",ROUND(data_in!E2326-data_in!B2326,0)))</f>
        <v/>
      </c>
      <c r="E2326" s="8">
        <f>IF(A2326="","",IF(data_in!C2326="NULL",0,IF(data_in!C2326&gt;data_in!E2326,0,1)))</f>
        <v>0</v>
      </c>
      <c r="F2326" s="8" t="str">
        <f>IF(OR(A2326="",E2326=0),"",IF(data_in!C2326="NULL","",ROUND(data_in!C2326-data_in!B2326,0)))</f>
        <v/>
      </c>
      <c r="G2326" s="8" t="str">
        <f>IF(OR(A2326="",E2326=0),"",IF(data_in!C2326="NULL","",IF(D2326="",ROUND(data_in!D2326-data_in!B2326,0),MIN(D2326,ROUND(data_in!D2326-data_in!B2326,0)))))</f>
        <v/>
      </c>
      <c r="H2326" s="8" t="str">
        <f>IF(A2326="","",IF(data_in!M2326="United States","United States",IF(data_in!M2326="Canada","Canada",IF(data_in!M2326="United Kingdom","United Kingdom","Other Country"))))</f>
        <v>United States</v>
      </c>
      <c r="I2326" s="8" t="str">
        <f>IF(A2326="","",IF(data_in!K2326="Unknown","Unknown",IF(data_in!K2326&lt;=10,"Very Small",IF(data_in!K2326&lt;=100,"Small",IF(data_in!K2326&lt;=500,"Medium",IF(data_in!K2326&gt;500,"Large","Error"))))))</f>
        <v>Very Small</v>
      </c>
      <c r="J2326" s="8" t="str">
        <f>IF(C2326=1,TEXT(data_in!E2326,"mm-yyyy"),"")</f>
        <v/>
      </c>
      <c r="K2326" s="8" t="str">
        <f>IF(A2326="","",IF(data_in!I2326="Website","Website",IF(data_in!I2326="Paid Search","Paid Search",IF(data_in!I2326="Slack","Slack","Other Channel"))))</f>
        <v>Website</v>
      </c>
      <c r="L2326" s="10">
        <f>IF(A2326="","",ROUND(N$3-data_in!B2326,0))</f>
        <v>25</v>
      </c>
    </row>
    <row r="2327" spans="1:12">
      <c r="A2327" s="8" t="str">
        <f>IF(data_in!A2327="","",data_in!A2327)</f>
        <v>e466b4da-fa83-4c06-b73f-e779445a3152</v>
      </c>
      <c r="B2327" s="12">
        <f>IF(A2327="","",data_in!B2327)</f>
        <v>43919.855474537035</v>
      </c>
      <c r="C2327" s="8">
        <f>IF(A2327="","",IF(data_in!E2327="NULL",0,1))</f>
        <v>0</v>
      </c>
      <c r="D2327" s="8" t="str">
        <f>IF(A2327="","",IF(data_in!E2327="NULL","",ROUND(data_in!E2327-data_in!B2327,0)))</f>
        <v/>
      </c>
      <c r="E2327" s="8">
        <f>IF(A2327="","",IF(data_in!C2327="NULL",0,IF(data_in!C2327&gt;data_in!E2327,0,1)))</f>
        <v>0</v>
      </c>
      <c r="F2327" s="8" t="str">
        <f>IF(OR(A2327="",E2327=0),"",IF(data_in!C2327="NULL","",ROUND(data_in!C2327-data_in!B2327,0)))</f>
        <v/>
      </c>
      <c r="G2327" s="8" t="str">
        <f>IF(OR(A2327="",E2327=0),"",IF(data_in!C2327="NULL","",IF(D2327="",ROUND(data_in!D2327-data_in!B2327,0),MIN(D2327,ROUND(data_in!D2327-data_in!B2327,0)))))</f>
        <v/>
      </c>
      <c r="H2327" s="8" t="str">
        <f>IF(A2327="","",IF(data_in!M2327="United States","United States",IF(data_in!M2327="Canada","Canada",IF(data_in!M2327="United Kingdom","United Kingdom","Other Country"))))</f>
        <v>Canada</v>
      </c>
      <c r="I2327" s="8" t="str">
        <f>IF(A2327="","",IF(data_in!K2327="Unknown","Unknown",IF(data_in!K2327&lt;=10,"Very Small",IF(data_in!K2327&lt;=100,"Small",IF(data_in!K2327&lt;=500,"Medium",IF(data_in!K2327&gt;500,"Large","Error"))))))</f>
        <v>Medium</v>
      </c>
      <c r="J2327" s="8" t="str">
        <f>IF(C2327=1,TEXT(data_in!E2327,"mm-yyyy"),"")</f>
        <v/>
      </c>
      <c r="K2327" s="8" t="str">
        <f>IF(A2327="","",IF(data_in!I2327="Website","Website",IF(data_in!I2327="Paid Search","Paid Search",IF(data_in!I2327="Slack","Slack","Other Channel"))))</f>
        <v>Paid Search</v>
      </c>
      <c r="L2327" s="10">
        <f>IF(A2327="","",ROUND(N$3-data_in!B2327,0))</f>
        <v>63</v>
      </c>
    </row>
    <row r="2328" spans="1:12">
      <c r="A2328" s="8" t="str">
        <f>IF(data_in!A2328="","",data_in!A2328)</f>
        <v>0ea98a24-967b-44da-9c50-911a0e54df09</v>
      </c>
      <c r="B2328" s="12">
        <f>IF(A2328="","",data_in!B2328)</f>
        <v>43853.091180555559</v>
      </c>
      <c r="C2328" s="8">
        <f>IF(A2328="","",IF(data_in!E2328="NULL",0,1))</f>
        <v>0</v>
      </c>
      <c r="D2328" s="8" t="str">
        <f>IF(A2328="","",IF(data_in!E2328="NULL","",ROUND(data_in!E2328-data_in!B2328,0)))</f>
        <v/>
      </c>
      <c r="E2328" s="8">
        <f>IF(A2328="","",IF(data_in!C2328="NULL",0,IF(data_in!C2328&gt;data_in!E2328,0,1)))</f>
        <v>0</v>
      </c>
      <c r="F2328" s="8" t="str">
        <f>IF(OR(A2328="",E2328=0),"",IF(data_in!C2328="NULL","",ROUND(data_in!C2328-data_in!B2328,0)))</f>
        <v/>
      </c>
      <c r="G2328" s="8" t="str">
        <f>IF(OR(A2328="",E2328=0),"",IF(data_in!C2328="NULL","",IF(D2328="",ROUND(data_in!D2328-data_in!B2328,0),MIN(D2328,ROUND(data_in!D2328-data_in!B2328,0)))))</f>
        <v/>
      </c>
      <c r="H2328" s="8" t="str">
        <f>IF(A2328="","",IF(data_in!M2328="United States","United States",IF(data_in!M2328="Canada","Canada",IF(data_in!M2328="United Kingdom","United Kingdom","Other Country"))))</f>
        <v>Other Country</v>
      </c>
      <c r="I2328" s="8" t="str">
        <f>IF(A2328="","",IF(data_in!K2328="Unknown","Unknown",IF(data_in!K2328&lt;=10,"Very Small",IF(data_in!K2328&lt;=100,"Small",IF(data_in!K2328&lt;=500,"Medium",IF(data_in!K2328&gt;500,"Large","Error"))))))</f>
        <v>Large</v>
      </c>
      <c r="J2328" s="8" t="str">
        <f>IF(C2328=1,TEXT(data_in!E2328,"mm-yyyy"),"")</f>
        <v/>
      </c>
      <c r="K2328" s="8" t="str">
        <f>IF(A2328="","",IF(data_in!I2328="Website","Website",IF(data_in!I2328="Paid Search","Paid Search",IF(data_in!I2328="Slack","Slack","Other Channel"))))</f>
        <v>Website</v>
      </c>
      <c r="L2328" s="10">
        <f>IF(A2328="","",ROUND(N$3-data_in!B2328,0))</f>
        <v>130</v>
      </c>
    </row>
    <row r="2329" spans="1:12">
      <c r="A2329" s="8" t="str">
        <f>IF(data_in!A2329="","",data_in!A2329)</f>
        <v>224e694d-0dbb-45e6-98f8-8a14684b6c11</v>
      </c>
      <c r="B2329" s="12">
        <f>IF(A2329="","",data_in!B2329)</f>
        <v>43957.368287037039</v>
      </c>
      <c r="C2329" s="8">
        <f>IF(A2329="","",IF(data_in!E2329="NULL",0,1))</f>
        <v>0</v>
      </c>
      <c r="D2329" s="8" t="str">
        <f>IF(A2329="","",IF(data_in!E2329="NULL","",ROUND(data_in!E2329-data_in!B2329,0)))</f>
        <v/>
      </c>
      <c r="E2329" s="8">
        <f>IF(A2329="","",IF(data_in!C2329="NULL",0,IF(data_in!C2329&gt;data_in!E2329,0,1)))</f>
        <v>1</v>
      </c>
      <c r="F2329" s="8">
        <f>IF(OR(A2329="",E2329=0),"",IF(data_in!C2329="NULL","",ROUND(data_in!C2329-data_in!B2329,0)))</f>
        <v>0</v>
      </c>
      <c r="G2329" s="8">
        <f>IF(OR(A2329="",E2329=0),"",IF(data_in!C2329="NULL","",IF(D2329="",ROUND(data_in!D2329-data_in!B2329,0),MIN(D2329,ROUND(data_in!D2329-data_in!B2329,0)))))</f>
        <v>14</v>
      </c>
      <c r="H2329" s="8" t="str">
        <f>IF(A2329="","",IF(data_in!M2329="United States","United States",IF(data_in!M2329="Canada","Canada",IF(data_in!M2329="United Kingdom","United Kingdom","Other Country"))))</f>
        <v>Other Country</v>
      </c>
      <c r="I2329" s="8" t="str">
        <f>IF(A2329="","",IF(data_in!K2329="Unknown","Unknown",IF(data_in!K2329&lt;=10,"Very Small",IF(data_in!K2329&lt;=100,"Small",IF(data_in!K2329&lt;=500,"Medium",IF(data_in!K2329&gt;500,"Large","Error"))))))</f>
        <v>Small</v>
      </c>
      <c r="J2329" s="8" t="str">
        <f>IF(C2329=1,TEXT(data_in!E2329,"mm-yyyy"),"")</f>
        <v/>
      </c>
      <c r="K2329" s="8" t="str">
        <f>IF(A2329="","",IF(data_in!I2329="Website","Website",IF(data_in!I2329="Paid Search","Paid Search",IF(data_in!I2329="Slack","Slack","Other Channel"))))</f>
        <v>Website</v>
      </c>
      <c r="L2329" s="10">
        <f>IF(A2329="","",ROUND(N$3-data_in!B2329,0))</f>
        <v>26</v>
      </c>
    </row>
    <row r="2330" spans="1:12">
      <c r="A2330" s="8" t="str">
        <f>IF(data_in!A2330="","",data_in!A2330)</f>
        <v>e761b22a-d08e-4658-a666-7566f198e90e</v>
      </c>
      <c r="B2330" s="12">
        <f>IF(A2330="","",data_in!B2330)</f>
        <v>43854.419363425928</v>
      </c>
      <c r="C2330" s="8">
        <f>IF(A2330="","",IF(data_in!E2330="NULL",0,1))</f>
        <v>0</v>
      </c>
      <c r="D2330" s="8" t="str">
        <f>IF(A2330="","",IF(data_in!E2330="NULL","",ROUND(data_in!E2330-data_in!B2330,0)))</f>
        <v/>
      </c>
      <c r="E2330" s="8">
        <f>IF(A2330="","",IF(data_in!C2330="NULL",0,IF(data_in!C2330&gt;data_in!E2330,0,1)))</f>
        <v>0</v>
      </c>
      <c r="F2330" s="8" t="str">
        <f>IF(OR(A2330="",E2330=0),"",IF(data_in!C2330="NULL","",ROUND(data_in!C2330-data_in!B2330,0)))</f>
        <v/>
      </c>
      <c r="G2330" s="8" t="str">
        <f>IF(OR(A2330="",E2330=0),"",IF(data_in!C2330="NULL","",IF(D2330="",ROUND(data_in!D2330-data_in!B2330,0),MIN(D2330,ROUND(data_in!D2330-data_in!B2330,0)))))</f>
        <v/>
      </c>
      <c r="H2330" s="8" t="str">
        <f>IF(A2330="","",IF(data_in!M2330="United States","United States",IF(data_in!M2330="Canada","Canada",IF(data_in!M2330="United Kingdom","United Kingdom","Other Country"))))</f>
        <v>United States</v>
      </c>
      <c r="I2330" s="8" t="str">
        <f>IF(A2330="","",IF(data_in!K2330="Unknown","Unknown",IF(data_in!K2330&lt;=10,"Very Small",IF(data_in!K2330&lt;=100,"Small",IF(data_in!K2330&lt;=500,"Medium",IF(data_in!K2330&gt;500,"Large","Error"))))))</f>
        <v>Very Small</v>
      </c>
      <c r="J2330" s="8" t="str">
        <f>IF(C2330=1,TEXT(data_in!E2330,"mm-yyyy"),"")</f>
        <v/>
      </c>
      <c r="K2330" s="8" t="str">
        <f>IF(A2330="","",IF(data_in!I2330="Website","Website",IF(data_in!I2330="Paid Search","Paid Search",IF(data_in!I2330="Slack","Slack","Other Channel"))))</f>
        <v>Website</v>
      </c>
      <c r="L2330" s="10">
        <f>IF(A2330="","",ROUND(N$3-data_in!B2330,0))</f>
        <v>129</v>
      </c>
    </row>
    <row r="2331" spans="1:12">
      <c r="A2331" s="8" t="str">
        <f>IF(data_in!A2331="","",data_in!A2331)</f>
        <v>014e0acb-f57b-466c-ad87-8c89657f7d31</v>
      </c>
      <c r="B2331" s="12">
        <f>IF(A2331="","",data_in!B2331)</f>
        <v>43854.472581018519</v>
      </c>
      <c r="C2331" s="8">
        <f>IF(A2331="","",IF(data_in!E2331="NULL",0,1))</f>
        <v>0</v>
      </c>
      <c r="D2331" s="8" t="str">
        <f>IF(A2331="","",IF(data_in!E2331="NULL","",ROUND(data_in!E2331-data_in!B2331,0)))</f>
        <v/>
      </c>
      <c r="E2331" s="8">
        <f>IF(A2331="","",IF(data_in!C2331="NULL",0,IF(data_in!C2331&gt;data_in!E2331,0,1)))</f>
        <v>0</v>
      </c>
      <c r="F2331" s="8" t="str">
        <f>IF(OR(A2331="",E2331=0),"",IF(data_in!C2331="NULL","",ROUND(data_in!C2331-data_in!B2331,0)))</f>
        <v/>
      </c>
      <c r="G2331" s="8" t="str">
        <f>IF(OR(A2331="",E2331=0),"",IF(data_in!C2331="NULL","",IF(D2331="",ROUND(data_in!D2331-data_in!B2331,0),MIN(D2331,ROUND(data_in!D2331-data_in!B2331,0)))))</f>
        <v/>
      </c>
      <c r="H2331" s="8" t="str">
        <f>IF(A2331="","",IF(data_in!M2331="United States","United States",IF(data_in!M2331="Canada","Canada",IF(data_in!M2331="United Kingdom","United Kingdom","Other Country"))))</f>
        <v>United States</v>
      </c>
      <c r="I2331" s="8" t="str">
        <f>IF(A2331="","",IF(data_in!K2331="Unknown","Unknown",IF(data_in!K2331&lt;=10,"Very Small",IF(data_in!K2331&lt;=100,"Small",IF(data_in!K2331&lt;=500,"Medium",IF(data_in!K2331&gt;500,"Large","Error"))))))</f>
        <v>Very Small</v>
      </c>
      <c r="J2331" s="8" t="str">
        <f>IF(C2331=1,TEXT(data_in!E2331,"mm-yyyy"),"")</f>
        <v/>
      </c>
      <c r="K2331" s="8" t="str">
        <f>IF(A2331="","",IF(data_in!I2331="Website","Website",IF(data_in!I2331="Paid Search","Paid Search",IF(data_in!I2331="Slack","Slack","Other Channel"))))</f>
        <v>Paid Search</v>
      </c>
      <c r="L2331" s="10">
        <f>IF(A2331="","",ROUND(N$3-data_in!B2331,0))</f>
        <v>129</v>
      </c>
    </row>
    <row r="2332" spans="1:12">
      <c r="A2332" s="8" t="str">
        <f>IF(data_in!A2332="","",data_in!A2332)</f>
        <v>d680074a-7c95-4e81-bec7-76c0f1300546</v>
      </c>
      <c r="B2332" s="12">
        <f>IF(A2332="","",data_in!B2332)</f>
        <v>43854.403124999997</v>
      </c>
      <c r="C2332" s="8">
        <f>IF(A2332="","",IF(data_in!E2332="NULL",0,1))</f>
        <v>0</v>
      </c>
      <c r="D2332" s="8" t="str">
        <f>IF(A2332="","",IF(data_in!E2332="NULL","",ROUND(data_in!E2332-data_in!B2332,0)))</f>
        <v/>
      </c>
      <c r="E2332" s="8">
        <f>IF(A2332="","",IF(data_in!C2332="NULL",0,IF(data_in!C2332&gt;data_in!E2332,0,1)))</f>
        <v>0</v>
      </c>
      <c r="F2332" s="8" t="str">
        <f>IF(OR(A2332="",E2332=0),"",IF(data_in!C2332="NULL","",ROUND(data_in!C2332-data_in!B2332,0)))</f>
        <v/>
      </c>
      <c r="G2332" s="8" t="str">
        <f>IF(OR(A2332="",E2332=0),"",IF(data_in!C2332="NULL","",IF(D2332="",ROUND(data_in!D2332-data_in!B2332,0),MIN(D2332,ROUND(data_in!D2332-data_in!B2332,0)))))</f>
        <v/>
      </c>
      <c r="H2332" s="8" t="str">
        <f>IF(A2332="","",IF(data_in!M2332="United States","United States",IF(data_in!M2332="Canada","Canada",IF(data_in!M2332="United Kingdom","United Kingdom","Other Country"))))</f>
        <v>Other Country</v>
      </c>
      <c r="I2332" s="8" t="str">
        <f>IF(A2332="","",IF(data_in!K2332="Unknown","Unknown",IF(data_in!K2332&lt;=10,"Very Small",IF(data_in!K2332&lt;=100,"Small",IF(data_in!K2332&lt;=500,"Medium",IF(data_in!K2332&gt;500,"Large","Error"))))))</f>
        <v>Very Small</v>
      </c>
      <c r="J2332" s="8" t="str">
        <f>IF(C2332=1,TEXT(data_in!E2332,"mm-yyyy"),"")</f>
        <v/>
      </c>
      <c r="K2332" s="8" t="str">
        <f>IF(A2332="","",IF(data_in!I2332="Website","Website",IF(data_in!I2332="Paid Search","Paid Search",IF(data_in!I2332="Slack","Slack","Other Channel"))))</f>
        <v>Website</v>
      </c>
      <c r="L2332" s="10">
        <f>IF(A2332="","",ROUND(N$3-data_in!B2332,0))</f>
        <v>129</v>
      </c>
    </row>
    <row r="2333" spans="1:12">
      <c r="A2333" s="8" t="str">
        <f>IF(data_in!A2333="","",data_in!A2333)</f>
        <v>e7561025-7100-4141-aa66-236e0f5325fa</v>
      </c>
      <c r="B2333" s="12">
        <f>IF(A2333="","",data_in!B2333)</f>
        <v>43854.364432870374</v>
      </c>
      <c r="C2333" s="8">
        <f>IF(A2333="","",IF(data_in!E2333="NULL",0,1))</f>
        <v>0</v>
      </c>
      <c r="D2333" s="8" t="str">
        <f>IF(A2333="","",IF(data_in!E2333="NULL","",ROUND(data_in!E2333-data_in!B2333,0)))</f>
        <v/>
      </c>
      <c r="E2333" s="8">
        <f>IF(A2333="","",IF(data_in!C2333="NULL",0,IF(data_in!C2333&gt;data_in!E2333,0,1)))</f>
        <v>0</v>
      </c>
      <c r="F2333" s="8" t="str">
        <f>IF(OR(A2333="",E2333=0),"",IF(data_in!C2333="NULL","",ROUND(data_in!C2333-data_in!B2333,0)))</f>
        <v/>
      </c>
      <c r="G2333" s="8" t="str">
        <f>IF(OR(A2333="",E2333=0),"",IF(data_in!C2333="NULL","",IF(D2333="",ROUND(data_in!D2333-data_in!B2333,0),MIN(D2333,ROUND(data_in!D2333-data_in!B2333,0)))))</f>
        <v/>
      </c>
      <c r="H2333" s="8" t="str">
        <f>IF(A2333="","",IF(data_in!M2333="United States","United States",IF(data_in!M2333="Canada","Canada",IF(data_in!M2333="United Kingdom","United Kingdom","Other Country"))))</f>
        <v>United States</v>
      </c>
      <c r="I2333" s="8" t="str">
        <f>IF(A2333="","",IF(data_in!K2333="Unknown","Unknown",IF(data_in!K2333&lt;=10,"Very Small",IF(data_in!K2333&lt;=100,"Small",IF(data_in!K2333&lt;=500,"Medium",IF(data_in!K2333&gt;500,"Large","Error"))))))</f>
        <v>Very Small</v>
      </c>
      <c r="J2333" s="8" t="str">
        <f>IF(C2333=1,TEXT(data_in!E2333,"mm-yyyy"),"")</f>
        <v/>
      </c>
      <c r="K2333" s="8" t="str">
        <f>IF(A2333="","",IF(data_in!I2333="Website","Website",IF(data_in!I2333="Paid Search","Paid Search",IF(data_in!I2333="Slack","Slack","Other Channel"))))</f>
        <v>Website</v>
      </c>
      <c r="L2333" s="10">
        <f>IF(A2333="","",ROUND(N$3-data_in!B2333,0))</f>
        <v>129</v>
      </c>
    </row>
    <row r="2334" spans="1:12">
      <c r="A2334" s="8" t="str">
        <f>IF(data_in!A2334="","",data_in!A2334)</f>
        <v>e16ba35a-f78a-4e06-b1c8-e9c9154928ed</v>
      </c>
      <c r="B2334" s="12">
        <f>IF(A2334="","",data_in!B2334)</f>
        <v>43854.409432870372</v>
      </c>
      <c r="C2334" s="8">
        <f>IF(A2334="","",IF(data_in!E2334="NULL",0,1))</f>
        <v>0</v>
      </c>
      <c r="D2334" s="8" t="str">
        <f>IF(A2334="","",IF(data_in!E2334="NULL","",ROUND(data_in!E2334-data_in!B2334,0)))</f>
        <v/>
      </c>
      <c r="E2334" s="8">
        <f>IF(A2334="","",IF(data_in!C2334="NULL",0,IF(data_in!C2334&gt;data_in!E2334,0,1)))</f>
        <v>1</v>
      </c>
      <c r="F2334" s="8">
        <f>IF(OR(A2334="",E2334=0),"",IF(data_in!C2334="NULL","",ROUND(data_in!C2334-data_in!B2334,0)))</f>
        <v>0</v>
      </c>
      <c r="G2334" s="8">
        <f>IF(OR(A2334="",E2334=0),"",IF(data_in!C2334="NULL","",IF(D2334="",ROUND(data_in!D2334-data_in!B2334,0),MIN(D2334,ROUND(data_in!D2334-data_in!B2334,0)))))</f>
        <v>30</v>
      </c>
      <c r="H2334" s="8" t="str">
        <f>IF(A2334="","",IF(data_in!M2334="United States","United States",IF(data_in!M2334="Canada","Canada",IF(data_in!M2334="United Kingdom","United Kingdom","Other Country"))))</f>
        <v>United States</v>
      </c>
      <c r="I2334" s="8" t="str">
        <f>IF(A2334="","",IF(data_in!K2334="Unknown","Unknown",IF(data_in!K2334&lt;=10,"Very Small",IF(data_in!K2334&lt;=100,"Small",IF(data_in!K2334&lt;=500,"Medium",IF(data_in!K2334&gt;500,"Large","Error"))))))</f>
        <v>Small</v>
      </c>
      <c r="J2334" s="8" t="str">
        <f>IF(C2334=1,TEXT(data_in!E2334,"mm-yyyy"),"")</f>
        <v/>
      </c>
      <c r="K2334" s="8" t="str">
        <f>IF(A2334="","",IF(data_in!I2334="Website","Website",IF(data_in!I2334="Paid Search","Paid Search",IF(data_in!I2334="Slack","Slack","Other Channel"))))</f>
        <v>Website</v>
      </c>
      <c r="L2334" s="10">
        <f>IF(A2334="","",ROUND(N$3-data_in!B2334,0))</f>
        <v>129</v>
      </c>
    </row>
    <row r="2335" spans="1:12">
      <c r="A2335" s="8" t="str">
        <f>IF(data_in!A2335="","",data_in!A2335)</f>
        <v>daf5a880-5969-4f20-9cc8-2552fcb29ac9</v>
      </c>
      <c r="B2335" s="12">
        <f>IF(A2335="","",data_in!B2335)</f>
        <v>43854.406782407408</v>
      </c>
      <c r="C2335" s="8">
        <f>IF(A2335="","",IF(data_in!E2335="NULL",0,1))</f>
        <v>0</v>
      </c>
      <c r="D2335" s="8" t="str">
        <f>IF(A2335="","",IF(data_in!E2335="NULL","",ROUND(data_in!E2335-data_in!B2335,0)))</f>
        <v/>
      </c>
      <c r="E2335" s="8">
        <f>IF(A2335="","",IF(data_in!C2335="NULL",0,IF(data_in!C2335&gt;data_in!E2335,0,1)))</f>
        <v>0</v>
      </c>
      <c r="F2335" s="8" t="str">
        <f>IF(OR(A2335="",E2335=0),"",IF(data_in!C2335="NULL","",ROUND(data_in!C2335-data_in!B2335,0)))</f>
        <v/>
      </c>
      <c r="G2335" s="8" t="str">
        <f>IF(OR(A2335="",E2335=0),"",IF(data_in!C2335="NULL","",IF(D2335="",ROUND(data_in!D2335-data_in!B2335,0),MIN(D2335,ROUND(data_in!D2335-data_in!B2335,0)))))</f>
        <v/>
      </c>
      <c r="H2335" s="8" t="str">
        <f>IF(A2335="","",IF(data_in!M2335="United States","United States",IF(data_in!M2335="Canada","Canada",IF(data_in!M2335="United Kingdom","United Kingdom","Other Country"))))</f>
        <v>Other Country</v>
      </c>
      <c r="I2335" s="8" t="str">
        <f>IF(A2335="","",IF(data_in!K2335="Unknown","Unknown",IF(data_in!K2335&lt;=10,"Very Small",IF(data_in!K2335&lt;=100,"Small",IF(data_in!K2335&lt;=500,"Medium",IF(data_in!K2335&gt;500,"Large","Error"))))))</f>
        <v>Small</v>
      </c>
      <c r="J2335" s="8" t="str">
        <f>IF(C2335=1,TEXT(data_in!E2335,"mm-yyyy"),"")</f>
        <v/>
      </c>
      <c r="K2335" s="8" t="str">
        <f>IF(A2335="","",IF(data_in!I2335="Website","Website",IF(data_in!I2335="Paid Search","Paid Search",IF(data_in!I2335="Slack","Slack","Other Channel"))))</f>
        <v>Website</v>
      </c>
      <c r="L2335" s="10">
        <f>IF(A2335="","",ROUND(N$3-data_in!B2335,0))</f>
        <v>129</v>
      </c>
    </row>
    <row r="2336" spans="1:12">
      <c r="A2336" s="8" t="str">
        <f>IF(data_in!A2336="","",data_in!A2336)</f>
        <v>1e20a5f5-0982-4ad3-82c5-508b8d2fbbb1</v>
      </c>
      <c r="B2336" s="12">
        <f>IF(A2336="","",data_in!B2336)</f>
        <v>43854.558865740742</v>
      </c>
      <c r="C2336" s="8">
        <f>IF(A2336="","",IF(data_in!E2336="NULL",0,1))</f>
        <v>0</v>
      </c>
      <c r="D2336" s="8" t="str">
        <f>IF(A2336="","",IF(data_in!E2336="NULL","",ROUND(data_in!E2336-data_in!B2336,0)))</f>
        <v/>
      </c>
      <c r="E2336" s="8">
        <f>IF(A2336="","",IF(data_in!C2336="NULL",0,IF(data_in!C2336&gt;data_in!E2336,0,1)))</f>
        <v>0</v>
      </c>
      <c r="F2336" s="8" t="str">
        <f>IF(OR(A2336="",E2336=0),"",IF(data_in!C2336="NULL","",ROUND(data_in!C2336-data_in!B2336,0)))</f>
        <v/>
      </c>
      <c r="G2336" s="8" t="str">
        <f>IF(OR(A2336="",E2336=0),"",IF(data_in!C2336="NULL","",IF(D2336="",ROUND(data_in!D2336-data_in!B2336,0),MIN(D2336,ROUND(data_in!D2336-data_in!B2336,0)))))</f>
        <v/>
      </c>
      <c r="H2336" s="8" t="str">
        <f>IF(A2336="","",IF(data_in!M2336="United States","United States",IF(data_in!M2336="Canada","Canada",IF(data_in!M2336="United Kingdom","United Kingdom","Other Country"))))</f>
        <v>Other Country</v>
      </c>
      <c r="I2336" s="8" t="str">
        <f>IF(A2336="","",IF(data_in!K2336="Unknown","Unknown",IF(data_in!K2336&lt;=10,"Very Small",IF(data_in!K2336&lt;=100,"Small",IF(data_in!K2336&lt;=500,"Medium",IF(data_in!K2336&gt;500,"Large","Error"))))))</f>
        <v>Small</v>
      </c>
      <c r="J2336" s="8" t="str">
        <f>IF(C2336=1,TEXT(data_in!E2336,"mm-yyyy"),"")</f>
        <v/>
      </c>
      <c r="K2336" s="8" t="str">
        <f>IF(A2336="","",IF(data_in!I2336="Website","Website",IF(data_in!I2336="Paid Search","Paid Search",IF(data_in!I2336="Slack","Slack","Other Channel"))))</f>
        <v>Website</v>
      </c>
      <c r="L2336" s="10">
        <f>IF(A2336="","",ROUND(N$3-data_in!B2336,0))</f>
        <v>128</v>
      </c>
    </row>
    <row r="2337" spans="1:12">
      <c r="A2337" s="8" t="str">
        <f>IF(data_in!A2337="","",data_in!A2337)</f>
        <v>9f67bf28-6f3c-4c3f-9c6f-a9cd386c855a</v>
      </c>
      <c r="B2337" s="12">
        <f>IF(A2337="","",data_in!B2337)</f>
        <v>43854.492407407408</v>
      </c>
      <c r="C2337" s="8">
        <f>IF(A2337="","",IF(data_in!E2337="NULL",0,1))</f>
        <v>0</v>
      </c>
      <c r="D2337" s="8" t="str">
        <f>IF(A2337="","",IF(data_in!E2337="NULL","",ROUND(data_in!E2337-data_in!B2337,0)))</f>
        <v/>
      </c>
      <c r="E2337" s="8">
        <f>IF(A2337="","",IF(data_in!C2337="NULL",0,IF(data_in!C2337&gt;data_in!E2337,0,1)))</f>
        <v>0</v>
      </c>
      <c r="F2337" s="8" t="str">
        <f>IF(OR(A2337="",E2337=0),"",IF(data_in!C2337="NULL","",ROUND(data_in!C2337-data_in!B2337,0)))</f>
        <v/>
      </c>
      <c r="G2337" s="8" t="str">
        <f>IF(OR(A2337="",E2337=0),"",IF(data_in!C2337="NULL","",IF(D2337="",ROUND(data_in!D2337-data_in!B2337,0),MIN(D2337,ROUND(data_in!D2337-data_in!B2337,0)))))</f>
        <v/>
      </c>
      <c r="H2337" s="8" t="str">
        <f>IF(A2337="","",IF(data_in!M2337="United States","United States",IF(data_in!M2337="Canada","Canada",IF(data_in!M2337="United Kingdom","United Kingdom","Other Country"))))</f>
        <v>United States</v>
      </c>
      <c r="I2337" s="8" t="str">
        <f>IF(A2337="","",IF(data_in!K2337="Unknown","Unknown",IF(data_in!K2337&lt;=10,"Very Small",IF(data_in!K2337&lt;=100,"Small",IF(data_in!K2337&lt;=500,"Medium",IF(data_in!K2337&gt;500,"Large","Error"))))))</f>
        <v>Very Small</v>
      </c>
      <c r="J2337" s="8" t="str">
        <f>IF(C2337=1,TEXT(data_in!E2337,"mm-yyyy"),"")</f>
        <v/>
      </c>
      <c r="K2337" s="8" t="str">
        <f>IF(A2337="","",IF(data_in!I2337="Website","Website",IF(data_in!I2337="Paid Search","Paid Search",IF(data_in!I2337="Slack","Slack","Other Channel"))))</f>
        <v>Website</v>
      </c>
      <c r="L2337" s="10">
        <f>IF(A2337="","",ROUND(N$3-data_in!B2337,0))</f>
        <v>128</v>
      </c>
    </row>
    <row r="2338" spans="1:12">
      <c r="A2338" s="8" t="str">
        <f>IF(data_in!A2338="","",data_in!A2338)</f>
        <v>760f2c1d-6db8-4c29-8bb8-ed236b9b68ea</v>
      </c>
      <c r="B2338" s="12">
        <f>IF(A2338="","",data_in!B2338)</f>
        <v>43854.537430555552</v>
      </c>
      <c r="C2338" s="8">
        <f>IF(A2338="","",IF(data_in!E2338="NULL",0,1))</f>
        <v>1</v>
      </c>
      <c r="D2338" s="8">
        <f>IF(A2338="","",IF(data_in!E2338="NULL","",ROUND(data_in!E2338-data_in!B2338,0)))</f>
        <v>112</v>
      </c>
      <c r="E2338" s="8">
        <f>IF(A2338="","",IF(data_in!C2338="NULL",0,IF(data_in!C2338&gt;data_in!E2338,0,1)))</f>
        <v>0</v>
      </c>
      <c r="F2338" s="8" t="str">
        <f>IF(OR(A2338="",E2338=0),"",IF(data_in!C2338="NULL","",ROUND(data_in!C2338-data_in!B2338,0)))</f>
        <v/>
      </c>
      <c r="G2338" s="8" t="str">
        <f>IF(OR(A2338="",E2338=0),"",IF(data_in!C2338="NULL","",IF(D2338="",ROUND(data_in!D2338-data_in!B2338,0),MIN(D2338,ROUND(data_in!D2338-data_in!B2338,0)))))</f>
        <v/>
      </c>
      <c r="H2338" s="8" t="str">
        <f>IF(A2338="","",IF(data_in!M2338="United States","United States",IF(data_in!M2338="Canada","Canada",IF(data_in!M2338="United Kingdom","United Kingdom","Other Country"))))</f>
        <v>United Kingdom</v>
      </c>
      <c r="I2338" s="8" t="str">
        <f>IF(A2338="","",IF(data_in!K2338="Unknown","Unknown",IF(data_in!K2338&lt;=10,"Very Small",IF(data_in!K2338&lt;=100,"Small",IF(data_in!K2338&lt;=500,"Medium",IF(data_in!K2338&gt;500,"Large","Error"))))))</f>
        <v>Medium</v>
      </c>
      <c r="J2338" s="8" t="str">
        <f>IF(C2338=1,TEXT(data_in!E2338,"mm-yyyy"),"")</f>
        <v>05-2020</v>
      </c>
      <c r="K2338" s="8" t="str">
        <f>IF(A2338="","",IF(data_in!I2338="Website","Website",IF(data_in!I2338="Paid Search","Paid Search",IF(data_in!I2338="Slack","Slack","Other Channel"))))</f>
        <v>Paid Search</v>
      </c>
      <c r="L2338" s="10">
        <f>IF(A2338="","",ROUND(N$3-data_in!B2338,0))</f>
        <v>128</v>
      </c>
    </row>
    <row r="2339" spans="1:12">
      <c r="A2339" s="8" t="str">
        <f>IF(data_in!A2339="","",data_in!A2339)</f>
        <v>20dfe3ab-d3ff-48cd-9636-1665c2a8e554</v>
      </c>
      <c r="B2339" s="12">
        <f>IF(A2339="","",data_in!B2339)</f>
        <v>43854.5469212963</v>
      </c>
      <c r="C2339" s="8">
        <f>IF(A2339="","",IF(data_in!E2339="NULL",0,1))</f>
        <v>0</v>
      </c>
      <c r="D2339" s="8" t="str">
        <f>IF(A2339="","",IF(data_in!E2339="NULL","",ROUND(data_in!E2339-data_in!B2339,0)))</f>
        <v/>
      </c>
      <c r="E2339" s="8">
        <f>IF(A2339="","",IF(data_in!C2339="NULL",0,IF(data_in!C2339&gt;data_in!E2339,0,1)))</f>
        <v>0</v>
      </c>
      <c r="F2339" s="8" t="str">
        <f>IF(OR(A2339="",E2339=0),"",IF(data_in!C2339="NULL","",ROUND(data_in!C2339-data_in!B2339,0)))</f>
        <v/>
      </c>
      <c r="G2339" s="8" t="str">
        <f>IF(OR(A2339="",E2339=0),"",IF(data_in!C2339="NULL","",IF(D2339="",ROUND(data_in!D2339-data_in!B2339,0),MIN(D2339,ROUND(data_in!D2339-data_in!B2339,0)))))</f>
        <v/>
      </c>
      <c r="H2339" s="8" t="str">
        <f>IF(A2339="","",IF(data_in!M2339="United States","United States",IF(data_in!M2339="Canada","Canada",IF(data_in!M2339="United Kingdom","United Kingdom","Other Country"))))</f>
        <v>Other Country</v>
      </c>
      <c r="I2339" s="8" t="str">
        <f>IF(A2339="","",IF(data_in!K2339="Unknown","Unknown",IF(data_in!K2339&lt;=10,"Very Small",IF(data_in!K2339&lt;=100,"Small",IF(data_in!K2339&lt;=500,"Medium",IF(data_in!K2339&gt;500,"Large","Error"))))))</f>
        <v>Small</v>
      </c>
      <c r="J2339" s="8" t="str">
        <f>IF(C2339=1,TEXT(data_in!E2339,"mm-yyyy"),"")</f>
        <v/>
      </c>
      <c r="K2339" s="8" t="str">
        <f>IF(A2339="","",IF(data_in!I2339="Website","Website",IF(data_in!I2339="Paid Search","Paid Search",IF(data_in!I2339="Slack","Slack","Other Channel"))))</f>
        <v>Website</v>
      </c>
      <c r="L2339" s="10">
        <f>IF(A2339="","",ROUND(N$3-data_in!B2339,0))</f>
        <v>128</v>
      </c>
    </row>
    <row r="2340" spans="1:12">
      <c r="A2340" s="8" t="str">
        <f>IF(data_in!A2340="","",data_in!A2340)</f>
        <v>f326db67-4d5e-46e4-9487-4aac7dd9aa35</v>
      </c>
      <c r="B2340" s="12">
        <f>IF(A2340="","",data_in!B2340)</f>
        <v>43854.543877314813</v>
      </c>
      <c r="C2340" s="8">
        <f>IF(A2340="","",IF(data_in!E2340="NULL",0,1))</f>
        <v>0</v>
      </c>
      <c r="D2340" s="8" t="str">
        <f>IF(A2340="","",IF(data_in!E2340="NULL","",ROUND(data_in!E2340-data_in!B2340,0)))</f>
        <v/>
      </c>
      <c r="E2340" s="8">
        <f>IF(A2340="","",IF(data_in!C2340="NULL",0,IF(data_in!C2340&gt;data_in!E2340,0,1)))</f>
        <v>0</v>
      </c>
      <c r="F2340" s="8" t="str">
        <f>IF(OR(A2340="",E2340=0),"",IF(data_in!C2340="NULL","",ROUND(data_in!C2340-data_in!B2340,0)))</f>
        <v/>
      </c>
      <c r="G2340" s="8" t="str">
        <f>IF(OR(A2340="",E2340=0),"",IF(data_in!C2340="NULL","",IF(D2340="",ROUND(data_in!D2340-data_in!B2340,0),MIN(D2340,ROUND(data_in!D2340-data_in!B2340,0)))))</f>
        <v/>
      </c>
      <c r="H2340" s="8" t="str">
        <f>IF(A2340="","",IF(data_in!M2340="United States","United States",IF(data_in!M2340="Canada","Canada",IF(data_in!M2340="United Kingdom","United Kingdom","Other Country"))))</f>
        <v>United States</v>
      </c>
      <c r="I2340" s="8" t="str">
        <f>IF(A2340="","",IF(data_in!K2340="Unknown","Unknown",IF(data_in!K2340&lt;=10,"Very Small",IF(data_in!K2340&lt;=100,"Small",IF(data_in!K2340&lt;=500,"Medium",IF(data_in!K2340&gt;500,"Large","Error"))))))</f>
        <v>Medium</v>
      </c>
      <c r="J2340" s="8" t="str">
        <f>IF(C2340=1,TEXT(data_in!E2340,"mm-yyyy"),"")</f>
        <v/>
      </c>
      <c r="K2340" s="8" t="str">
        <f>IF(A2340="","",IF(data_in!I2340="Website","Website",IF(data_in!I2340="Paid Search","Paid Search",IF(data_in!I2340="Slack","Slack","Other Channel"))))</f>
        <v>Paid Search</v>
      </c>
      <c r="L2340" s="10">
        <f>IF(A2340="","",ROUND(N$3-data_in!B2340,0))</f>
        <v>128</v>
      </c>
    </row>
    <row r="2341" spans="1:12">
      <c r="A2341" s="8" t="str">
        <f>IF(data_in!A2341="","",data_in!A2341)</f>
        <v>4929d61d-ff18-44e8-a3d0-0e9b27ba5c71</v>
      </c>
      <c r="B2341" s="12">
        <f>IF(A2341="","",data_in!B2341)</f>
        <v>43854.604097222225</v>
      </c>
      <c r="C2341" s="8">
        <f>IF(A2341="","",IF(data_in!E2341="NULL",0,1))</f>
        <v>0</v>
      </c>
      <c r="D2341" s="8" t="str">
        <f>IF(A2341="","",IF(data_in!E2341="NULL","",ROUND(data_in!E2341-data_in!B2341,0)))</f>
        <v/>
      </c>
      <c r="E2341" s="8">
        <f>IF(A2341="","",IF(data_in!C2341="NULL",0,IF(data_in!C2341&gt;data_in!E2341,0,1)))</f>
        <v>0</v>
      </c>
      <c r="F2341" s="8" t="str">
        <f>IF(OR(A2341="",E2341=0),"",IF(data_in!C2341="NULL","",ROUND(data_in!C2341-data_in!B2341,0)))</f>
        <v/>
      </c>
      <c r="G2341" s="8" t="str">
        <f>IF(OR(A2341="",E2341=0),"",IF(data_in!C2341="NULL","",IF(D2341="",ROUND(data_in!D2341-data_in!B2341,0),MIN(D2341,ROUND(data_in!D2341-data_in!B2341,0)))))</f>
        <v/>
      </c>
      <c r="H2341" s="8" t="str">
        <f>IF(A2341="","",IF(data_in!M2341="United States","United States",IF(data_in!M2341="Canada","Canada",IF(data_in!M2341="United Kingdom","United Kingdom","Other Country"))))</f>
        <v>United States</v>
      </c>
      <c r="I2341" s="8" t="str">
        <f>IF(A2341="","",IF(data_in!K2341="Unknown","Unknown",IF(data_in!K2341&lt;=10,"Very Small",IF(data_in!K2341&lt;=100,"Small",IF(data_in!K2341&lt;=500,"Medium",IF(data_in!K2341&gt;500,"Large","Error"))))))</f>
        <v>Very Small</v>
      </c>
      <c r="J2341" s="8" t="str">
        <f>IF(C2341=1,TEXT(data_in!E2341,"mm-yyyy"),"")</f>
        <v/>
      </c>
      <c r="K2341" s="8" t="str">
        <f>IF(A2341="","",IF(data_in!I2341="Website","Website",IF(data_in!I2341="Paid Search","Paid Search",IF(data_in!I2341="Slack","Slack","Other Channel"))))</f>
        <v>Website</v>
      </c>
      <c r="L2341" s="10">
        <f>IF(A2341="","",ROUND(N$3-data_in!B2341,0))</f>
        <v>128</v>
      </c>
    </row>
    <row r="2342" spans="1:12">
      <c r="A2342" s="8" t="str">
        <f>IF(data_in!A2342="","",data_in!A2342)</f>
        <v>bc891e9e-d888-4589-8040-d38feb5bfd50</v>
      </c>
      <c r="B2342" s="12">
        <f>IF(A2342="","",data_in!B2342)</f>
        <v>43854.609432870369</v>
      </c>
      <c r="C2342" s="8">
        <f>IF(A2342="","",IF(data_in!E2342="NULL",0,1))</f>
        <v>0</v>
      </c>
      <c r="D2342" s="8" t="str">
        <f>IF(A2342="","",IF(data_in!E2342="NULL","",ROUND(data_in!E2342-data_in!B2342,0)))</f>
        <v/>
      </c>
      <c r="E2342" s="8">
        <f>IF(A2342="","",IF(data_in!C2342="NULL",0,IF(data_in!C2342&gt;data_in!E2342,0,1)))</f>
        <v>0</v>
      </c>
      <c r="F2342" s="8" t="str">
        <f>IF(OR(A2342="",E2342=0),"",IF(data_in!C2342="NULL","",ROUND(data_in!C2342-data_in!B2342,0)))</f>
        <v/>
      </c>
      <c r="G2342" s="8" t="str">
        <f>IF(OR(A2342="",E2342=0),"",IF(data_in!C2342="NULL","",IF(D2342="",ROUND(data_in!D2342-data_in!B2342,0),MIN(D2342,ROUND(data_in!D2342-data_in!B2342,0)))))</f>
        <v/>
      </c>
      <c r="H2342" s="8" t="str">
        <f>IF(A2342="","",IF(data_in!M2342="United States","United States",IF(data_in!M2342="Canada","Canada",IF(data_in!M2342="United Kingdom","United Kingdom","Other Country"))))</f>
        <v>Other Country</v>
      </c>
      <c r="I2342" s="8" t="str">
        <f>IF(A2342="","",IF(data_in!K2342="Unknown","Unknown",IF(data_in!K2342&lt;=10,"Very Small",IF(data_in!K2342&lt;=100,"Small",IF(data_in!K2342&lt;=500,"Medium",IF(data_in!K2342&gt;500,"Large","Error"))))))</f>
        <v>Large</v>
      </c>
      <c r="J2342" s="8" t="str">
        <f>IF(C2342=1,TEXT(data_in!E2342,"mm-yyyy"),"")</f>
        <v/>
      </c>
      <c r="K2342" s="8" t="str">
        <f>IF(A2342="","",IF(data_in!I2342="Website","Website",IF(data_in!I2342="Paid Search","Paid Search",IF(data_in!I2342="Slack","Slack","Other Channel"))))</f>
        <v>Website</v>
      </c>
      <c r="L2342" s="10">
        <f>IF(A2342="","",ROUND(N$3-data_in!B2342,0))</f>
        <v>128</v>
      </c>
    </row>
    <row r="2343" spans="1:12">
      <c r="A2343" s="8" t="str">
        <f>IF(data_in!A2343="","",data_in!A2343)</f>
        <v>885fb0d1-0fff-475f-9499-91788b8b3ea3</v>
      </c>
      <c r="B2343" s="12">
        <f>IF(A2343="","",data_in!B2343)</f>
        <v>43854.565266203703</v>
      </c>
      <c r="C2343" s="8">
        <f>IF(A2343="","",IF(data_in!E2343="NULL",0,1))</f>
        <v>0</v>
      </c>
      <c r="D2343" s="8" t="str">
        <f>IF(A2343="","",IF(data_in!E2343="NULL","",ROUND(data_in!E2343-data_in!B2343,0)))</f>
        <v/>
      </c>
      <c r="E2343" s="8">
        <f>IF(A2343="","",IF(data_in!C2343="NULL",0,IF(data_in!C2343&gt;data_in!E2343,0,1)))</f>
        <v>0</v>
      </c>
      <c r="F2343" s="8" t="str">
        <f>IF(OR(A2343="",E2343=0),"",IF(data_in!C2343="NULL","",ROUND(data_in!C2343-data_in!B2343,0)))</f>
        <v/>
      </c>
      <c r="G2343" s="8" t="str">
        <f>IF(OR(A2343="",E2343=0),"",IF(data_in!C2343="NULL","",IF(D2343="",ROUND(data_in!D2343-data_in!B2343,0),MIN(D2343,ROUND(data_in!D2343-data_in!B2343,0)))))</f>
        <v/>
      </c>
      <c r="H2343" s="8" t="str">
        <f>IF(A2343="","",IF(data_in!M2343="United States","United States",IF(data_in!M2343="Canada","Canada",IF(data_in!M2343="United Kingdom","United Kingdom","Other Country"))))</f>
        <v>Canada</v>
      </c>
      <c r="I2343" s="8" t="str">
        <f>IF(A2343="","",IF(data_in!K2343="Unknown","Unknown",IF(data_in!K2343&lt;=10,"Very Small",IF(data_in!K2343&lt;=100,"Small",IF(data_in!K2343&lt;=500,"Medium",IF(data_in!K2343&gt;500,"Large","Error"))))))</f>
        <v>Very Small</v>
      </c>
      <c r="J2343" s="8" t="str">
        <f>IF(C2343=1,TEXT(data_in!E2343,"mm-yyyy"),"")</f>
        <v/>
      </c>
      <c r="K2343" s="8" t="str">
        <f>IF(A2343="","",IF(data_in!I2343="Website","Website",IF(data_in!I2343="Paid Search","Paid Search",IF(data_in!I2343="Slack","Slack","Other Channel"))))</f>
        <v>Website</v>
      </c>
      <c r="L2343" s="10">
        <f>IF(A2343="","",ROUND(N$3-data_in!B2343,0))</f>
        <v>128</v>
      </c>
    </row>
    <row r="2344" spans="1:12">
      <c r="A2344" s="8" t="str">
        <f>IF(data_in!A2344="","",data_in!A2344)</f>
        <v>e89b5779-4a0b-407a-880e-b9821a2fe399</v>
      </c>
      <c r="B2344" s="12">
        <f>IF(A2344="","",data_in!B2344)</f>
        <v>43854.5862037037</v>
      </c>
      <c r="C2344" s="8">
        <f>IF(A2344="","",IF(data_in!E2344="NULL",0,1))</f>
        <v>0</v>
      </c>
      <c r="D2344" s="8" t="str">
        <f>IF(A2344="","",IF(data_in!E2344="NULL","",ROUND(data_in!E2344-data_in!B2344,0)))</f>
        <v/>
      </c>
      <c r="E2344" s="8">
        <f>IF(A2344="","",IF(data_in!C2344="NULL",0,IF(data_in!C2344&gt;data_in!E2344,0,1)))</f>
        <v>0</v>
      </c>
      <c r="F2344" s="8" t="str">
        <f>IF(OR(A2344="",E2344=0),"",IF(data_in!C2344="NULL","",ROUND(data_in!C2344-data_in!B2344,0)))</f>
        <v/>
      </c>
      <c r="G2344" s="8" t="str">
        <f>IF(OR(A2344="",E2344=0),"",IF(data_in!C2344="NULL","",IF(D2344="",ROUND(data_in!D2344-data_in!B2344,0),MIN(D2344,ROUND(data_in!D2344-data_in!B2344,0)))))</f>
        <v/>
      </c>
      <c r="H2344" s="8" t="str">
        <f>IF(A2344="","",IF(data_in!M2344="United States","United States",IF(data_in!M2344="Canada","Canada",IF(data_in!M2344="United Kingdom","United Kingdom","Other Country"))))</f>
        <v>Other Country</v>
      </c>
      <c r="I2344" s="8" t="str">
        <f>IF(A2344="","",IF(data_in!K2344="Unknown","Unknown",IF(data_in!K2344&lt;=10,"Very Small",IF(data_in!K2344&lt;=100,"Small",IF(data_in!K2344&lt;=500,"Medium",IF(data_in!K2344&gt;500,"Large","Error"))))))</f>
        <v>Medium</v>
      </c>
      <c r="J2344" s="8" t="str">
        <f>IF(C2344=1,TEXT(data_in!E2344,"mm-yyyy"),"")</f>
        <v/>
      </c>
      <c r="K2344" s="8" t="str">
        <f>IF(A2344="","",IF(data_in!I2344="Website","Website",IF(data_in!I2344="Paid Search","Paid Search",IF(data_in!I2344="Slack","Slack","Other Channel"))))</f>
        <v>Paid Search</v>
      </c>
      <c r="L2344" s="10">
        <f>IF(A2344="","",ROUND(N$3-data_in!B2344,0))</f>
        <v>128</v>
      </c>
    </row>
    <row r="2345" spans="1:12">
      <c r="A2345" s="8" t="str">
        <f>IF(data_in!A2345="","",data_in!A2345)</f>
        <v>dc79e4e7-8e9f-4f0b-bd34-6992c2116bb1</v>
      </c>
      <c r="B2345" s="12">
        <f>IF(A2345="","",data_in!B2345)</f>
        <v>43854.572754629633</v>
      </c>
      <c r="C2345" s="8">
        <f>IF(A2345="","",IF(data_in!E2345="NULL",0,1))</f>
        <v>0</v>
      </c>
      <c r="D2345" s="8" t="str">
        <f>IF(A2345="","",IF(data_in!E2345="NULL","",ROUND(data_in!E2345-data_in!B2345,0)))</f>
        <v/>
      </c>
      <c r="E2345" s="8">
        <f>IF(A2345="","",IF(data_in!C2345="NULL",0,IF(data_in!C2345&gt;data_in!E2345,0,1)))</f>
        <v>0</v>
      </c>
      <c r="F2345" s="8" t="str">
        <f>IF(OR(A2345="",E2345=0),"",IF(data_in!C2345="NULL","",ROUND(data_in!C2345-data_in!B2345,0)))</f>
        <v/>
      </c>
      <c r="G2345" s="8" t="str">
        <f>IF(OR(A2345="",E2345=0),"",IF(data_in!C2345="NULL","",IF(D2345="",ROUND(data_in!D2345-data_in!B2345,0),MIN(D2345,ROUND(data_in!D2345-data_in!B2345,0)))))</f>
        <v/>
      </c>
      <c r="H2345" s="8" t="str">
        <f>IF(A2345="","",IF(data_in!M2345="United States","United States",IF(data_in!M2345="Canada","Canada",IF(data_in!M2345="United Kingdom","United Kingdom","Other Country"))))</f>
        <v>Other Country</v>
      </c>
      <c r="I2345" s="8" t="str">
        <f>IF(A2345="","",IF(data_in!K2345="Unknown","Unknown",IF(data_in!K2345&lt;=10,"Very Small",IF(data_in!K2345&lt;=100,"Small",IF(data_in!K2345&lt;=500,"Medium",IF(data_in!K2345&gt;500,"Large","Error"))))))</f>
        <v>Small</v>
      </c>
      <c r="J2345" s="8" t="str">
        <f>IF(C2345=1,TEXT(data_in!E2345,"mm-yyyy"),"")</f>
        <v/>
      </c>
      <c r="K2345" s="8" t="str">
        <f>IF(A2345="","",IF(data_in!I2345="Website","Website",IF(data_in!I2345="Paid Search","Paid Search",IF(data_in!I2345="Slack","Slack","Other Channel"))))</f>
        <v>Slack</v>
      </c>
      <c r="L2345" s="10">
        <f>IF(A2345="","",ROUND(N$3-data_in!B2345,0))</f>
        <v>128</v>
      </c>
    </row>
    <row r="2346" spans="1:12">
      <c r="A2346" s="8" t="str">
        <f>IF(data_in!A2346="","",data_in!A2346)</f>
        <v>bb7ddc9e-ce1d-4b25-8321-bd6c7631aba0</v>
      </c>
      <c r="B2346" s="12">
        <f>IF(A2346="","",data_in!B2346)</f>
        <v>43854.665127314816</v>
      </c>
      <c r="C2346" s="8">
        <f>IF(A2346="","",IF(data_in!E2346="NULL",0,1))</f>
        <v>0</v>
      </c>
      <c r="D2346" s="8" t="str">
        <f>IF(A2346="","",IF(data_in!E2346="NULL","",ROUND(data_in!E2346-data_in!B2346,0)))</f>
        <v/>
      </c>
      <c r="E2346" s="8">
        <f>IF(A2346="","",IF(data_in!C2346="NULL",0,IF(data_in!C2346&gt;data_in!E2346,0,1)))</f>
        <v>0</v>
      </c>
      <c r="F2346" s="8" t="str">
        <f>IF(OR(A2346="",E2346=0),"",IF(data_in!C2346="NULL","",ROUND(data_in!C2346-data_in!B2346,0)))</f>
        <v/>
      </c>
      <c r="G2346" s="8" t="str">
        <f>IF(OR(A2346="",E2346=0),"",IF(data_in!C2346="NULL","",IF(D2346="",ROUND(data_in!D2346-data_in!B2346,0),MIN(D2346,ROUND(data_in!D2346-data_in!B2346,0)))))</f>
        <v/>
      </c>
      <c r="H2346" s="8" t="str">
        <f>IF(A2346="","",IF(data_in!M2346="United States","United States",IF(data_in!M2346="Canada","Canada",IF(data_in!M2346="United Kingdom","United Kingdom","Other Country"))))</f>
        <v>Other Country</v>
      </c>
      <c r="I2346" s="8" t="str">
        <f>IF(A2346="","",IF(data_in!K2346="Unknown","Unknown",IF(data_in!K2346&lt;=10,"Very Small",IF(data_in!K2346&lt;=100,"Small",IF(data_in!K2346&lt;=500,"Medium",IF(data_in!K2346&gt;500,"Large","Error"))))))</f>
        <v>Small</v>
      </c>
      <c r="J2346" s="8" t="str">
        <f>IF(C2346=1,TEXT(data_in!E2346,"mm-yyyy"),"")</f>
        <v/>
      </c>
      <c r="K2346" s="8" t="str">
        <f>IF(A2346="","",IF(data_in!I2346="Website","Website",IF(data_in!I2346="Paid Search","Paid Search",IF(data_in!I2346="Slack","Slack","Other Channel"))))</f>
        <v>Website</v>
      </c>
      <c r="L2346" s="10">
        <f>IF(A2346="","",ROUND(N$3-data_in!B2346,0))</f>
        <v>128</v>
      </c>
    </row>
    <row r="2347" spans="1:12">
      <c r="A2347" s="8" t="str">
        <f>IF(data_in!A2347="","",data_in!A2347)</f>
        <v>1a9c935b-8d65-44c8-b25c-64b875e9f75a</v>
      </c>
      <c r="B2347" s="12">
        <f>IF(A2347="","",data_in!B2347)</f>
        <v>43854.615868055553</v>
      </c>
      <c r="C2347" s="8">
        <f>IF(A2347="","",IF(data_in!E2347="NULL",0,1))</f>
        <v>0</v>
      </c>
      <c r="D2347" s="8" t="str">
        <f>IF(A2347="","",IF(data_in!E2347="NULL","",ROUND(data_in!E2347-data_in!B2347,0)))</f>
        <v/>
      </c>
      <c r="E2347" s="8">
        <f>IF(A2347="","",IF(data_in!C2347="NULL",0,IF(data_in!C2347&gt;data_in!E2347,0,1)))</f>
        <v>0</v>
      </c>
      <c r="F2347" s="8" t="str">
        <f>IF(OR(A2347="",E2347=0),"",IF(data_in!C2347="NULL","",ROUND(data_in!C2347-data_in!B2347,0)))</f>
        <v/>
      </c>
      <c r="G2347" s="8" t="str">
        <f>IF(OR(A2347="",E2347=0),"",IF(data_in!C2347="NULL","",IF(D2347="",ROUND(data_in!D2347-data_in!B2347,0),MIN(D2347,ROUND(data_in!D2347-data_in!B2347,0)))))</f>
        <v/>
      </c>
      <c r="H2347" s="8" t="str">
        <f>IF(A2347="","",IF(data_in!M2347="United States","United States",IF(data_in!M2347="Canada","Canada",IF(data_in!M2347="United Kingdom","United Kingdom","Other Country"))))</f>
        <v>Canada</v>
      </c>
      <c r="I2347" s="8" t="str">
        <f>IF(A2347="","",IF(data_in!K2347="Unknown","Unknown",IF(data_in!K2347&lt;=10,"Very Small",IF(data_in!K2347&lt;=100,"Small",IF(data_in!K2347&lt;=500,"Medium",IF(data_in!K2347&gt;500,"Large","Error"))))))</f>
        <v>Very Small</v>
      </c>
      <c r="J2347" s="8" t="str">
        <f>IF(C2347=1,TEXT(data_in!E2347,"mm-yyyy"),"")</f>
        <v/>
      </c>
      <c r="K2347" s="8" t="str">
        <f>IF(A2347="","",IF(data_in!I2347="Website","Website",IF(data_in!I2347="Paid Search","Paid Search",IF(data_in!I2347="Slack","Slack","Other Channel"))))</f>
        <v>Paid Search</v>
      </c>
      <c r="L2347" s="10">
        <f>IF(A2347="","",ROUND(N$3-data_in!B2347,0))</f>
        <v>128</v>
      </c>
    </row>
    <row r="2348" spans="1:12">
      <c r="A2348" s="8" t="str">
        <f>IF(data_in!A2348="","",data_in!A2348)</f>
        <v>d64e1560-b35a-4ccd-a0b4-6a74ab3a408e</v>
      </c>
      <c r="B2348" s="12">
        <f>IF(A2348="","",data_in!B2348)</f>
        <v>43854.643310185187</v>
      </c>
      <c r="C2348" s="8">
        <f>IF(A2348="","",IF(data_in!E2348="NULL",0,1))</f>
        <v>0</v>
      </c>
      <c r="D2348" s="8" t="str">
        <f>IF(A2348="","",IF(data_in!E2348="NULL","",ROUND(data_in!E2348-data_in!B2348,0)))</f>
        <v/>
      </c>
      <c r="E2348" s="8">
        <f>IF(A2348="","",IF(data_in!C2348="NULL",0,IF(data_in!C2348&gt;data_in!E2348,0,1)))</f>
        <v>1</v>
      </c>
      <c r="F2348" s="8">
        <f>IF(OR(A2348="",E2348=0),"",IF(data_in!C2348="NULL","",ROUND(data_in!C2348-data_in!B2348,0)))</f>
        <v>0</v>
      </c>
      <c r="G2348" s="8">
        <f>IF(OR(A2348="",E2348=0),"",IF(data_in!C2348="NULL","",IF(D2348="",ROUND(data_in!D2348-data_in!B2348,0),MIN(D2348,ROUND(data_in!D2348-data_in!B2348,0)))))</f>
        <v>30</v>
      </c>
      <c r="H2348" s="8" t="str">
        <f>IF(A2348="","",IF(data_in!M2348="United States","United States",IF(data_in!M2348="Canada","Canada",IF(data_in!M2348="United Kingdom","United Kingdom","Other Country"))))</f>
        <v>United States</v>
      </c>
      <c r="I2348" s="8" t="str">
        <f>IF(A2348="","",IF(data_in!K2348="Unknown","Unknown",IF(data_in!K2348&lt;=10,"Very Small",IF(data_in!K2348&lt;=100,"Small",IF(data_in!K2348&lt;=500,"Medium",IF(data_in!K2348&gt;500,"Large","Error"))))))</f>
        <v>Very Small</v>
      </c>
      <c r="J2348" s="8" t="str">
        <f>IF(C2348=1,TEXT(data_in!E2348,"mm-yyyy"),"")</f>
        <v/>
      </c>
      <c r="K2348" s="8" t="str">
        <f>IF(A2348="","",IF(data_in!I2348="Website","Website",IF(data_in!I2348="Paid Search","Paid Search",IF(data_in!I2348="Slack","Slack","Other Channel"))))</f>
        <v>Website</v>
      </c>
      <c r="L2348" s="10">
        <f>IF(A2348="","",ROUND(N$3-data_in!B2348,0))</f>
        <v>128</v>
      </c>
    </row>
    <row r="2349" spans="1:12">
      <c r="A2349" s="8" t="str">
        <f>IF(data_in!A2349="","",data_in!A2349)</f>
        <v>edc6ce96-9791-4f92-8721-97511b89f40a</v>
      </c>
      <c r="B2349" s="12">
        <f>IF(A2349="","",data_in!B2349)</f>
        <v>43854.642291666663</v>
      </c>
      <c r="C2349" s="8">
        <f>IF(A2349="","",IF(data_in!E2349="NULL",0,1))</f>
        <v>0</v>
      </c>
      <c r="D2349" s="8" t="str">
        <f>IF(A2349="","",IF(data_in!E2349="NULL","",ROUND(data_in!E2349-data_in!B2349,0)))</f>
        <v/>
      </c>
      <c r="E2349" s="8">
        <f>IF(A2349="","",IF(data_in!C2349="NULL",0,IF(data_in!C2349&gt;data_in!E2349,0,1)))</f>
        <v>0</v>
      </c>
      <c r="F2349" s="8" t="str">
        <f>IF(OR(A2349="",E2349=0),"",IF(data_in!C2349="NULL","",ROUND(data_in!C2349-data_in!B2349,0)))</f>
        <v/>
      </c>
      <c r="G2349" s="8" t="str">
        <f>IF(OR(A2349="",E2349=0),"",IF(data_in!C2349="NULL","",IF(D2349="",ROUND(data_in!D2349-data_in!B2349,0),MIN(D2349,ROUND(data_in!D2349-data_in!B2349,0)))))</f>
        <v/>
      </c>
      <c r="H2349" s="8" t="str">
        <f>IF(A2349="","",IF(data_in!M2349="United States","United States",IF(data_in!M2349="Canada","Canada",IF(data_in!M2349="United Kingdom","United Kingdom","Other Country"))))</f>
        <v>Canada</v>
      </c>
      <c r="I2349" s="8" t="str">
        <f>IF(A2349="","",IF(data_in!K2349="Unknown","Unknown",IF(data_in!K2349&lt;=10,"Very Small",IF(data_in!K2349&lt;=100,"Small",IF(data_in!K2349&lt;=500,"Medium",IF(data_in!K2349&gt;500,"Large","Error"))))))</f>
        <v>Very Small</v>
      </c>
      <c r="J2349" s="8" t="str">
        <f>IF(C2349=1,TEXT(data_in!E2349,"mm-yyyy"),"")</f>
        <v/>
      </c>
      <c r="K2349" s="8" t="str">
        <f>IF(A2349="","",IF(data_in!I2349="Website","Website",IF(data_in!I2349="Paid Search","Paid Search",IF(data_in!I2349="Slack","Slack","Other Channel"))))</f>
        <v>Website</v>
      </c>
      <c r="L2349" s="10">
        <f>IF(A2349="","",ROUND(N$3-data_in!B2349,0))</f>
        <v>128</v>
      </c>
    </row>
    <row r="2350" spans="1:12">
      <c r="A2350" s="8" t="str">
        <f>IF(data_in!A2350="","",data_in!A2350)</f>
        <v>b8928cf1-fd51-4a99-81ec-356a565812c3</v>
      </c>
      <c r="B2350" s="12">
        <f>IF(A2350="","",data_in!B2350)</f>
        <v>43958.214814814812</v>
      </c>
      <c r="C2350" s="8">
        <f>IF(A2350="","",IF(data_in!E2350="NULL",0,1))</f>
        <v>0</v>
      </c>
      <c r="D2350" s="8" t="str">
        <f>IF(A2350="","",IF(data_in!E2350="NULL","",ROUND(data_in!E2350-data_in!B2350,0)))</f>
        <v/>
      </c>
      <c r="E2350" s="8">
        <f>IF(A2350="","",IF(data_in!C2350="NULL",0,IF(data_in!C2350&gt;data_in!E2350,0,1)))</f>
        <v>0</v>
      </c>
      <c r="F2350" s="8" t="str">
        <f>IF(OR(A2350="",E2350=0),"",IF(data_in!C2350="NULL","",ROUND(data_in!C2350-data_in!B2350,0)))</f>
        <v/>
      </c>
      <c r="G2350" s="8" t="str">
        <f>IF(OR(A2350="",E2350=0),"",IF(data_in!C2350="NULL","",IF(D2350="",ROUND(data_in!D2350-data_in!B2350,0),MIN(D2350,ROUND(data_in!D2350-data_in!B2350,0)))))</f>
        <v/>
      </c>
      <c r="H2350" s="8" t="str">
        <f>IF(A2350="","",IF(data_in!M2350="United States","United States",IF(data_in!M2350="Canada","Canada",IF(data_in!M2350="United Kingdom","United Kingdom","Other Country"))))</f>
        <v>Other Country</v>
      </c>
      <c r="I2350" s="8" t="str">
        <f>IF(A2350="","",IF(data_in!K2350="Unknown","Unknown",IF(data_in!K2350&lt;=10,"Very Small",IF(data_in!K2350&lt;=100,"Small",IF(data_in!K2350&lt;=500,"Medium",IF(data_in!K2350&gt;500,"Large","Error"))))))</f>
        <v>Very Small</v>
      </c>
      <c r="J2350" s="8" t="str">
        <f>IF(C2350=1,TEXT(data_in!E2350,"mm-yyyy"),"")</f>
        <v/>
      </c>
      <c r="K2350" s="8" t="str">
        <f>IF(A2350="","",IF(data_in!I2350="Website","Website",IF(data_in!I2350="Paid Search","Paid Search",IF(data_in!I2350="Slack","Slack","Other Channel"))))</f>
        <v>Other Channel</v>
      </c>
      <c r="L2350" s="10">
        <f>IF(A2350="","",ROUND(N$3-data_in!B2350,0))</f>
        <v>25</v>
      </c>
    </row>
    <row r="2351" spans="1:12">
      <c r="A2351" s="8" t="str">
        <f>IF(data_in!A2351="","",data_in!A2351)</f>
        <v>f102b5fd-1df7-4087-9907-695160894a00</v>
      </c>
      <c r="B2351" s="12">
        <f>IF(A2351="","",data_in!B2351)</f>
        <v>43958.124780092592</v>
      </c>
      <c r="C2351" s="8">
        <f>IF(A2351="","",IF(data_in!E2351="NULL",0,1))</f>
        <v>0</v>
      </c>
      <c r="D2351" s="8" t="str">
        <f>IF(A2351="","",IF(data_in!E2351="NULL","",ROUND(data_in!E2351-data_in!B2351,0)))</f>
        <v/>
      </c>
      <c r="E2351" s="8">
        <f>IF(A2351="","",IF(data_in!C2351="NULL",0,IF(data_in!C2351&gt;data_in!E2351,0,1)))</f>
        <v>0</v>
      </c>
      <c r="F2351" s="8" t="str">
        <f>IF(OR(A2351="",E2351=0),"",IF(data_in!C2351="NULL","",ROUND(data_in!C2351-data_in!B2351,0)))</f>
        <v/>
      </c>
      <c r="G2351" s="8" t="str">
        <f>IF(OR(A2351="",E2351=0),"",IF(data_in!C2351="NULL","",IF(D2351="",ROUND(data_in!D2351-data_in!B2351,0),MIN(D2351,ROUND(data_in!D2351-data_in!B2351,0)))))</f>
        <v/>
      </c>
      <c r="H2351" s="8" t="str">
        <f>IF(A2351="","",IF(data_in!M2351="United States","United States",IF(data_in!M2351="Canada","Canada",IF(data_in!M2351="United Kingdom","United Kingdom","Other Country"))))</f>
        <v>Other Country</v>
      </c>
      <c r="I2351" s="8" t="str">
        <f>IF(A2351="","",IF(data_in!K2351="Unknown","Unknown",IF(data_in!K2351&lt;=10,"Very Small",IF(data_in!K2351&lt;=100,"Small",IF(data_in!K2351&lt;=500,"Medium",IF(data_in!K2351&gt;500,"Large","Error"))))))</f>
        <v>Small</v>
      </c>
      <c r="J2351" s="8" t="str">
        <f>IF(C2351=1,TEXT(data_in!E2351,"mm-yyyy"),"")</f>
        <v/>
      </c>
      <c r="K2351" s="8" t="str">
        <f>IF(A2351="","",IF(data_in!I2351="Website","Website",IF(data_in!I2351="Paid Search","Paid Search",IF(data_in!I2351="Slack","Slack","Other Channel"))))</f>
        <v>Website</v>
      </c>
      <c r="L2351" s="10">
        <f>IF(A2351="","",ROUND(N$3-data_in!B2351,0))</f>
        <v>25</v>
      </c>
    </row>
    <row r="2352" spans="1:12">
      <c r="A2352" s="8" t="str">
        <f>IF(data_in!A2352="","",data_in!A2352)</f>
        <v>3ab88f83-2a9f-4cf6-a340-59e05577ea0d</v>
      </c>
      <c r="B2352" s="12">
        <f>IF(A2352="","",data_in!B2352)</f>
        <v>43958.121030092596</v>
      </c>
      <c r="C2352" s="8">
        <f>IF(A2352="","",IF(data_in!E2352="NULL",0,1))</f>
        <v>0</v>
      </c>
      <c r="D2352" s="8" t="str">
        <f>IF(A2352="","",IF(data_in!E2352="NULL","",ROUND(data_in!E2352-data_in!B2352,0)))</f>
        <v/>
      </c>
      <c r="E2352" s="8">
        <f>IF(A2352="","",IF(data_in!C2352="NULL",0,IF(data_in!C2352&gt;data_in!E2352,0,1)))</f>
        <v>0</v>
      </c>
      <c r="F2352" s="8" t="str">
        <f>IF(OR(A2352="",E2352=0),"",IF(data_in!C2352="NULL","",ROUND(data_in!C2352-data_in!B2352,0)))</f>
        <v/>
      </c>
      <c r="G2352" s="8" t="str">
        <f>IF(OR(A2352="",E2352=0),"",IF(data_in!C2352="NULL","",IF(D2352="",ROUND(data_in!D2352-data_in!B2352,0),MIN(D2352,ROUND(data_in!D2352-data_in!B2352,0)))))</f>
        <v/>
      </c>
      <c r="H2352" s="8" t="str">
        <f>IF(A2352="","",IF(data_in!M2352="United States","United States",IF(data_in!M2352="Canada","Canada",IF(data_in!M2352="United Kingdom","United Kingdom","Other Country"))))</f>
        <v>Other Country</v>
      </c>
      <c r="I2352" s="8" t="str">
        <f>IF(A2352="","",IF(data_in!K2352="Unknown","Unknown",IF(data_in!K2352&lt;=10,"Very Small",IF(data_in!K2352&lt;=100,"Small",IF(data_in!K2352&lt;=500,"Medium",IF(data_in!K2352&gt;500,"Large","Error"))))))</f>
        <v>Small</v>
      </c>
      <c r="J2352" s="8" t="str">
        <f>IF(C2352=1,TEXT(data_in!E2352,"mm-yyyy"),"")</f>
        <v/>
      </c>
      <c r="K2352" s="8" t="str">
        <f>IF(A2352="","",IF(data_in!I2352="Website","Website",IF(data_in!I2352="Paid Search","Paid Search",IF(data_in!I2352="Slack","Slack","Other Channel"))))</f>
        <v>Paid Search</v>
      </c>
      <c r="L2352" s="10">
        <f>IF(A2352="","",ROUND(N$3-data_in!B2352,0))</f>
        <v>25</v>
      </c>
    </row>
    <row r="2353" spans="1:12">
      <c r="A2353" s="8" t="str">
        <f>IF(data_in!A2353="","",data_in!A2353)</f>
        <v>3c62223e-6599-4327-aad2-f6c8abe82839</v>
      </c>
      <c r="B2353" s="12">
        <f>IF(A2353="","",data_in!B2353)</f>
        <v>43958.378541666665</v>
      </c>
      <c r="C2353" s="8">
        <f>IF(A2353="","",IF(data_in!E2353="NULL",0,1))</f>
        <v>0</v>
      </c>
      <c r="D2353" s="8" t="str">
        <f>IF(A2353="","",IF(data_in!E2353="NULL","",ROUND(data_in!E2353-data_in!B2353,0)))</f>
        <v/>
      </c>
      <c r="E2353" s="8">
        <f>IF(A2353="","",IF(data_in!C2353="NULL",0,IF(data_in!C2353&gt;data_in!E2353,0,1)))</f>
        <v>1</v>
      </c>
      <c r="F2353" s="8">
        <f>IF(OR(A2353="",E2353=0),"",IF(data_in!C2353="NULL","",ROUND(data_in!C2353-data_in!B2353,0)))</f>
        <v>0</v>
      </c>
      <c r="G2353" s="8">
        <f>IF(OR(A2353="",E2353=0),"",IF(data_in!C2353="NULL","",IF(D2353="",ROUND(data_in!D2353-data_in!B2353,0),MIN(D2353,ROUND(data_in!D2353-data_in!B2353,0)))))</f>
        <v>14</v>
      </c>
      <c r="H2353" s="8" t="str">
        <f>IF(A2353="","",IF(data_in!M2353="United States","United States",IF(data_in!M2353="Canada","Canada",IF(data_in!M2353="United Kingdom","United Kingdom","Other Country"))))</f>
        <v>Other Country</v>
      </c>
      <c r="I2353" s="8" t="str">
        <f>IF(A2353="","",IF(data_in!K2353="Unknown","Unknown",IF(data_in!K2353&lt;=10,"Very Small",IF(data_in!K2353&lt;=100,"Small",IF(data_in!K2353&lt;=500,"Medium",IF(data_in!K2353&gt;500,"Large","Error"))))))</f>
        <v>Very Small</v>
      </c>
      <c r="J2353" s="8" t="str">
        <f>IF(C2353=1,TEXT(data_in!E2353,"mm-yyyy"),"")</f>
        <v/>
      </c>
      <c r="K2353" s="8" t="str">
        <f>IF(A2353="","",IF(data_in!I2353="Website","Website",IF(data_in!I2353="Paid Search","Paid Search",IF(data_in!I2353="Slack","Slack","Other Channel"))))</f>
        <v>Website</v>
      </c>
      <c r="L2353" s="10">
        <f>IF(A2353="","",ROUND(N$3-data_in!B2353,0))</f>
        <v>25</v>
      </c>
    </row>
    <row r="2354" spans="1:12">
      <c r="A2354" s="8" t="str">
        <f>IF(data_in!A2354="","",data_in!A2354)</f>
        <v>e106834c-cc89-44b4-a86c-8d2fb156fc46</v>
      </c>
      <c r="B2354" s="12">
        <f>IF(A2354="","",data_in!B2354)</f>
        <v>43958.198206018518</v>
      </c>
      <c r="C2354" s="8">
        <f>IF(A2354="","",IF(data_in!E2354="NULL",0,1))</f>
        <v>0</v>
      </c>
      <c r="D2354" s="8" t="str">
        <f>IF(A2354="","",IF(data_in!E2354="NULL","",ROUND(data_in!E2354-data_in!B2354,0)))</f>
        <v/>
      </c>
      <c r="E2354" s="8">
        <f>IF(A2354="","",IF(data_in!C2354="NULL",0,IF(data_in!C2354&gt;data_in!E2354,0,1)))</f>
        <v>0</v>
      </c>
      <c r="F2354" s="8" t="str">
        <f>IF(OR(A2354="",E2354=0),"",IF(data_in!C2354="NULL","",ROUND(data_in!C2354-data_in!B2354,0)))</f>
        <v/>
      </c>
      <c r="G2354" s="8" t="str">
        <f>IF(OR(A2354="",E2354=0),"",IF(data_in!C2354="NULL","",IF(D2354="",ROUND(data_in!D2354-data_in!B2354,0),MIN(D2354,ROUND(data_in!D2354-data_in!B2354,0)))))</f>
        <v/>
      </c>
      <c r="H2354" s="8" t="str">
        <f>IF(A2354="","",IF(data_in!M2354="United States","United States",IF(data_in!M2354="Canada","Canada",IF(data_in!M2354="United Kingdom","United Kingdom","Other Country"))))</f>
        <v>United States</v>
      </c>
      <c r="I2354" s="8" t="str">
        <f>IF(A2354="","",IF(data_in!K2354="Unknown","Unknown",IF(data_in!K2354&lt;=10,"Very Small",IF(data_in!K2354&lt;=100,"Small",IF(data_in!K2354&lt;=500,"Medium",IF(data_in!K2354&gt;500,"Large","Error"))))))</f>
        <v>Very Small</v>
      </c>
      <c r="J2354" s="8" t="str">
        <f>IF(C2354=1,TEXT(data_in!E2354,"mm-yyyy"),"")</f>
        <v/>
      </c>
      <c r="K2354" s="8" t="str">
        <f>IF(A2354="","",IF(data_in!I2354="Website","Website",IF(data_in!I2354="Paid Search","Paid Search",IF(data_in!I2354="Slack","Slack","Other Channel"))))</f>
        <v>Website</v>
      </c>
      <c r="L2354" s="10">
        <f>IF(A2354="","",ROUND(N$3-data_in!B2354,0))</f>
        <v>25</v>
      </c>
    </row>
    <row r="2355" spans="1:12">
      <c r="A2355" s="8" t="str">
        <f>IF(data_in!A2355="","",data_in!A2355)</f>
        <v>8b7f9e32-43bd-4a96-b149-53ee85a2feba</v>
      </c>
      <c r="B2355" s="12">
        <f>IF(A2355="","",data_in!B2355)</f>
        <v>43958.241597222222</v>
      </c>
      <c r="C2355" s="8">
        <f>IF(A2355="","",IF(data_in!E2355="NULL",0,1))</f>
        <v>0</v>
      </c>
      <c r="D2355" s="8" t="str">
        <f>IF(A2355="","",IF(data_in!E2355="NULL","",ROUND(data_in!E2355-data_in!B2355,0)))</f>
        <v/>
      </c>
      <c r="E2355" s="8">
        <f>IF(A2355="","",IF(data_in!C2355="NULL",0,IF(data_in!C2355&gt;data_in!E2355,0,1)))</f>
        <v>0</v>
      </c>
      <c r="F2355" s="8" t="str">
        <f>IF(OR(A2355="",E2355=0),"",IF(data_in!C2355="NULL","",ROUND(data_in!C2355-data_in!B2355,0)))</f>
        <v/>
      </c>
      <c r="G2355" s="8" t="str">
        <f>IF(OR(A2355="",E2355=0),"",IF(data_in!C2355="NULL","",IF(D2355="",ROUND(data_in!D2355-data_in!B2355,0),MIN(D2355,ROUND(data_in!D2355-data_in!B2355,0)))))</f>
        <v/>
      </c>
      <c r="H2355" s="8" t="str">
        <f>IF(A2355="","",IF(data_in!M2355="United States","United States",IF(data_in!M2355="Canada","Canada",IF(data_in!M2355="United Kingdom","United Kingdom","Other Country"))))</f>
        <v>Other Country</v>
      </c>
      <c r="I2355" s="8" t="str">
        <f>IF(A2355="","",IF(data_in!K2355="Unknown","Unknown",IF(data_in!K2355&lt;=10,"Very Small",IF(data_in!K2355&lt;=100,"Small",IF(data_in!K2355&lt;=500,"Medium",IF(data_in!K2355&gt;500,"Large","Error"))))))</f>
        <v>Medium</v>
      </c>
      <c r="J2355" s="8" t="str">
        <f>IF(C2355=1,TEXT(data_in!E2355,"mm-yyyy"),"")</f>
        <v/>
      </c>
      <c r="K2355" s="8" t="str">
        <f>IF(A2355="","",IF(data_in!I2355="Website","Website",IF(data_in!I2355="Paid Search","Paid Search",IF(data_in!I2355="Slack","Slack","Other Channel"))))</f>
        <v>Website</v>
      </c>
      <c r="L2355" s="10">
        <f>IF(A2355="","",ROUND(N$3-data_in!B2355,0))</f>
        <v>25</v>
      </c>
    </row>
    <row r="2356" spans="1:12">
      <c r="A2356" s="8" t="str">
        <f>IF(data_in!A2356="","",data_in!A2356)</f>
        <v>2e6f7d7e-37a0-49c4-a545-34f2b16a1266</v>
      </c>
      <c r="B2356" s="12">
        <f>IF(A2356="","",data_in!B2356)</f>
        <v>43958.303923611114</v>
      </c>
      <c r="C2356" s="8">
        <f>IF(A2356="","",IF(data_in!E2356="NULL",0,1))</f>
        <v>0</v>
      </c>
      <c r="D2356" s="8" t="str">
        <f>IF(A2356="","",IF(data_in!E2356="NULL","",ROUND(data_in!E2356-data_in!B2356,0)))</f>
        <v/>
      </c>
      <c r="E2356" s="8">
        <f>IF(A2356="","",IF(data_in!C2356="NULL",0,IF(data_in!C2356&gt;data_in!E2356,0,1)))</f>
        <v>0</v>
      </c>
      <c r="F2356" s="8" t="str">
        <f>IF(OR(A2356="",E2356=0),"",IF(data_in!C2356="NULL","",ROUND(data_in!C2356-data_in!B2356,0)))</f>
        <v/>
      </c>
      <c r="G2356" s="8" t="str">
        <f>IF(OR(A2356="",E2356=0),"",IF(data_in!C2356="NULL","",IF(D2356="",ROUND(data_in!D2356-data_in!B2356,0),MIN(D2356,ROUND(data_in!D2356-data_in!B2356,0)))))</f>
        <v/>
      </c>
      <c r="H2356" s="8" t="str">
        <f>IF(A2356="","",IF(data_in!M2356="United States","United States",IF(data_in!M2356="Canada","Canada",IF(data_in!M2356="United Kingdom","United Kingdom","Other Country"))))</f>
        <v>United Kingdom</v>
      </c>
      <c r="I2356" s="8" t="str">
        <f>IF(A2356="","",IF(data_in!K2356="Unknown","Unknown",IF(data_in!K2356&lt;=10,"Very Small",IF(data_in!K2356&lt;=100,"Small",IF(data_in!K2356&lt;=500,"Medium",IF(data_in!K2356&gt;500,"Large","Error"))))))</f>
        <v>Very Small</v>
      </c>
      <c r="J2356" s="8" t="str">
        <f>IF(C2356=1,TEXT(data_in!E2356,"mm-yyyy"),"")</f>
        <v/>
      </c>
      <c r="K2356" s="8" t="str">
        <f>IF(A2356="","",IF(data_in!I2356="Website","Website",IF(data_in!I2356="Paid Search","Paid Search",IF(data_in!I2356="Slack","Slack","Other Channel"))))</f>
        <v>Website</v>
      </c>
      <c r="L2356" s="10">
        <f>IF(A2356="","",ROUND(N$3-data_in!B2356,0))</f>
        <v>25</v>
      </c>
    </row>
    <row r="2357" spans="1:12">
      <c r="A2357" s="8" t="str">
        <f>IF(data_in!A2357="","",data_in!A2357)</f>
        <v>44cc360b-f755-4bdd-a8a8-bb62cf9e23ce</v>
      </c>
      <c r="B2357" s="12">
        <f>IF(A2357="","",data_in!B2357)</f>
        <v>43958.335370370369</v>
      </c>
      <c r="C2357" s="8">
        <f>IF(A2357="","",IF(data_in!E2357="NULL",0,1))</f>
        <v>0</v>
      </c>
      <c r="D2357" s="8" t="str">
        <f>IF(A2357="","",IF(data_in!E2357="NULL","",ROUND(data_in!E2357-data_in!B2357,0)))</f>
        <v/>
      </c>
      <c r="E2357" s="8">
        <f>IF(A2357="","",IF(data_in!C2357="NULL",0,IF(data_in!C2357&gt;data_in!E2357,0,1)))</f>
        <v>0</v>
      </c>
      <c r="F2357" s="8" t="str">
        <f>IF(OR(A2357="",E2357=0),"",IF(data_in!C2357="NULL","",ROUND(data_in!C2357-data_in!B2357,0)))</f>
        <v/>
      </c>
      <c r="G2357" s="8" t="str">
        <f>IF(OR(A2357="",E2357=0),"",IF(data_in!C2357="NULL","",IF(D2357="",ROUND(data_in!D2357-data_in!B2357,0),MIN(D2357,ROUND(data_in!D2357-data_in!B2357,0)))))</f>
        <v/>
      </c>
      <c r="H2357" s="8" t="str">
        <f>IF(A2357="","",IF(data_in!M2357="United States","United States",IF(data_in!M2357="Canada","Canada",IF(data_in!M2357="United Kingdom","United Kingdom","Other Country"))))</f>
        <v>United States</v>
      </c>
      <c r="I2357" s="8" t="str">
        <f>IF(A2357="","",IF(data_in!K2357="Unknown","Unknown",IF(data_in!K2357&lt;=10,"Very Small",IF(data_in!K2357&lt;=100,"Small",IF(data_in!K2357&lt;=500,"Medium",IF(data_in!K2357&gt;500,"Large","Error"))))))</f>
        <v>Small</v>
      </c>
      <c r="J2357" s="8" t="str">
        <f>IF(C2357=1,TEXT(data_in!E2357,"mm-yyyy"),"")</f>
        <v/>
      </c>
      <c r="K2357" s="8" t="str">
        <f>IF(A2357="","",IF(data_in!I2357="Website","Website",IF(data_in!I2357="Paid Search","Paid Search",IF(data_in!I2357="Slack","Slack","Other Channel"))))</f>
        <v>Website</v>
      </c>
      <c r="L2357" s="10">
        <f>IF(A2357="","",ROUND(N$3-data_in!B2357,0))</f>
        <v>25</v>
      </c>
    </row>
    <row r="2358" spans="1:12">
      <c r="A2358" s="8" t="str">
        <f>IF(data_in!A2358="","",data_in!A2358)</f>
        <v>59bd83b2-0b91-4fcb-896a-86be9aab9654</v>
      </c>
      <c r="B2358" s="12">
        <f>IF(A2358="","",data_in!B2358)</f>
        <v>43958.335590277777</v>
      </c>
      <c r="C2358" s="8">
        <f>IF(A2358="","",IF(data_in!E2358="NULL",0,1))</f>
        <v>0</v>
      </c>
      <c r="D2358" s="8" t="str">
        <f>IF(A2358="","",IF(data_in!E2358="NULL","",ROUND(data_in!E2358-data_in!B2358,0)))</f>
        <v/>
      </c>
      <c r="E2358" s="8">
        <f>IF(A2358="","",IF(data_in!C2358="NULL",0,IF(data_in!C2358&gt;data_in!E2358,0,1)))</f>
        <v>1</v>
      </c>
      <c r="F2358" s="8">
        <f>IF(OR(A2358="",E2358=0),"",IF(data_in!C2358="NULL","",ROUND(data_in!C2358-data_in!B2358,0)))</f>
        <v>0</v>
      </c>
      <c r="G2358" s="8">
        <f>IF(OR(A2358="",E2358=0),"",IF(data_in!C2358="NULL","",IF(D2358="",ROUND(data_in!D2358-data_in!B2358,0),MIN(D2358,ROUND(data_in!D2358-data_in!B2358,0)))))</f>
        <v>14</v>
      </c>
      <c r="H2358" s="8" t="str">
        <f>IF(A2358="","",IF(data_in!M2358="United States","United States",IF(data_in!M2358="Canada","Canada",IF(data_in!M2358="United Kingdom","United Kingdom","Other Country"))))</f>
        <v>Other Country</v>
      </c>
      <c r="I2358" s="8" t="str">
        <f>IF(A2358="","",IF(data_in!K2358="Unknown","Unknown",IF(data_in!K2358&lt;=10,"Very Small",IF(data_in!K2358&lt;=100,"Small",IF(data_in!K2358&lt;=500,"Medium",IF(data_in!K2358&gt;500,"Large","Error"))))))</f>
        <v>Very Small</v>
      </c>
      <c r="J2358" s="8" t="str">
        <f>IF(C2358=1,TEXT(data_in!E2358,"mm-yyyy"),"")</f>
        <v/>
      </c>
      <c r="K2358" s="8" t="str">
        <f>IF(A2358="","",IF(data_in!I2358="Website","Website",IF(data_in!I2358="Paid Search","Paid Search",IF(data_in!I2358="Slack","Slack","Other Channel"))))</f>
        <v>Website</v>
      </c>
      <c r="L2358" s="10">
        <f>IF(A2358="","",ROUND(N$3-data_in!B2358,0))</f>
        <v>25</v>
      </c>
    </row>
    <row r="2359" spans="1:12">
      <c r="A2359" s="8" t="str">
        <f>IF(data_in!A2359="","",data_in!A2359)</f>
        <v>ba55f7ae-268d-4d2a-a6c2-63534b13544a</v>
      </c>
      <c r="B2359" s="12">
        <f>IF(A2359="","",data_in!B2359)</f>
        <v>43958.344768518517</v>
      </c>
      <c r="C2359" s="8">
        <f>IF(A2359="","",IF(data_in!E2359="NULL",0,1))</f>
        <v>0</v>
      </c>
      <c r="D2359" s="8" t="str">
        <f>IF(A2359="","",IF(data_in!E2359="NULL","",ROUND(data_in!E2359-data_in!B2359,0)))</f>
        <v/>
      </c>
      <c r="E2359" s="8">
        <f>IF(A2359="","",IF(data_in!C2359="NULL",0,IF(data_in!C2359&gt;data_in!E2359,0,1)))</f>
        <v>0</v>
      </c>
      <c r="F2359" s="8" t="str">
        <f>IF(OR(A2359="",E2359=0),"",IF(data_in!C2359="NULL","",ROUND(data_in!C2359-data_in!B2359,0)))</f>
        <v/>
      </c>
      <c r="G2359" s="8" t="str">
        <f>IF(OR(A2359="",E2359=0),"",IF(data_in!C2359="NULL","",IF(D2359="",ROUND(data_in!D2359-data_in!B2359,0),MIN(D2359,ROUND(data_in!D2359-data_in!B2359,0)))))</f>
        <v/>
      </c>
      <c r="H2359" s="8" t="str">
        <f>IF(A2359="","",IF(data_in!M2359="United States","United States",IF(data_in!M2359="Canada","Canada",IF(data_in!M2359="United Kingdom","United Kingdom","Other Country"))))</f>
        <v>Other Country</v>
      </c>
      <c r="I2359" s="8" t="str">
        <f>IF(A2359="","",IF(data_in!K2359="Unknown","Unknown",IF(data_in!K2359&lt;=10,"Very Small",IF(data_in!K2359&lt;=100,"Small",IF(data_in!K2359&lt;=500,"Medium",IF(data_in!K2359&gt;500,"Large","Error"))))))</f>
        <v>Large</v>
      </c>
      <c r="J2359" s="8" t="str">
        <f>IF(C2359=1,TEXT(data_in!E2359,"mm-yyyy"),"")</f>
        <v/>
      </c>
      <c r="K2359" s="8" t="str">
        <f>IF(A2359="","",IF(data_in!I2359="Website","Website",IF(data_in!I2359="Paid Search","Paid Search",IF(data_in!I2359="Slack","Slack","Other Channel"))))</f>
        <v>Other Channel</v>
      </c>
      <c r="L2359" s="10">
        <f>IF(A2359="","",ROUND(N$3-data_in!B2359,0))</f>
        <v>25</v>
      </c>
    </row>
    <row r="2360" spans="1:12">
      <c r="A2360" s="8" t="str">
        <f>IF(data_in!A2360="","",data_in!A2360)</f>
        <v>375b6d9d-a54f-4474-a5f8-ee849af46aa8</v>
      </c>
      <c r="B2360" s="12">
        <f>IF(A2360="","",data_in!B2360)</f>
        <v>43964.848020833335</v>
      </c>
      <c r="C2360" s="8">
        <f>IF(A2360="","",IF(data_in!E2360="NULL",0,1))</f>
        <v>0</v>
      </c>
      <c r="D2360" s="8" t="str">
        <f>IF(A2360="","",IF(data_in!E2360="NULL","",ROUND(data_in!E2360-data_in!B2360,0)))</f>
        <v/>
      </c>
      <c r="E2360" s="8">
        <f>IF(A2360="","",IF(data_in!C2360="NULL",0,IF(data_in!C2360&gt;data_in!E2360,0,1)))</f>
        <v>0</v>
      </c>
      <c r="F2360" s="8" t="str">
        <f>IF(OR(A2360="",E2360=0),"",IF(data_in!C2360="NULL","",ROUND(data_in!C2360-data_in!B2360,0)))</f>
        <v/>
      </c>
      <c r="G2360" s="8" t="str">
        <f>IF(OR(A2360="",E2360=0),"",IF(data_in!C2360="NULL","",IF(D2360="",ROUND(data_in!D2360-data_in!B2360,0),MIN(D2360,ROUND(data_in!D2360-data_in!B2360,0)))))</f>
        <v/>
      </c>
      <c r="H2360" s="8" t="str">
        <f>IF(A2360="","",IF(data_in!M2360="United States","United States",IF(data_in!M2360="Canada","Canada",IF(data_in!M2360="United Kingdom","United Kingdom","Other Country"))))</f>
        <v>Other Country</v>
      </c>
      <c r="I2360" s="8" t="str">
        <f>IF(A2360="","",IF(data_in!K2360="Unknown","Unknown",IF(data_in!K2360&lt;=10,"Very Small",IF(data_in!K2360&lt;=100,"Small",IF(data_in!K2360&lt;=500,"Medium",IF(data_in!K2360&gt;500,"Large","Error"))))))</f>
        <v>Very Small</v>
      </c>
      <c r="J2360" s="8" t="str">
        <f>IF(C2360=1,TEXT(data_in!E2360,"mm-yyyy"),"")</f>
        <v/>
      </c>
      <c r="K2360" s="8" t="str">
        <f>IF(A2360="","",IF(data_in!I2360="Website","Website",IF(data_in!I2360="Paid Search","Paid Search",IF(data_in!I2360="Slack","Slack","Other Channel"))))</f>
        <v>Website</v>
      </c>
      <c r="L2360" s="10">
        <f>IF(A2360="","",ROUND(N$3-data_in!B2360,0))</f>
        <v>18</v>
      </c>
    </row>
    <row r="2361" spans="1:12">
      <c r="A2361" s="8" t="str">
        <f>IF(data_in!A2361="","",data_in!A2361)</f>
        <v>1f557196-be2c-48db-9ba3-59a44c8e3d04</v>
      </c>
      <c r="B2361" s="12">
        <f>IF(A2361="","",data_in!B2361)</f>
        <v>43958.396493055552</v>
      </c>
      <c r="C2361" s="8">
        <f>IF(A2361="","",IF(data_in!E2361="NULL",0,1))</f>
        <v>0</v>
      </c>
      <c r="D2361" s="8" t="str">
        <f>IF(A2361="","",IF(data_in!E2361="NULL","",ROUND(data_in!E2361-data_in!B2361,0)))</f>
        <v/>
      </c>
      <c r="E2361" s="8">
        <f>IF(A2361="","",IF(data_in!C2361="NULL",0,IF(data_in!C2361&gt;data_in!E2361,0,1)))</f>
        <v>0</v>
      </c>
      <c r="F2361" s="8" t="str">
        <f>IF(OR(A2361="",E2361=0),"",IF(data_in!C2361="NULL","",ROUND(data_in!C2361-data_in!B2361,0)))</f>
        <v/>
      </c>
      <c r="G2361" s="8" t="str">
        <f>IF(OR(A2361="",E2361=0),"",IF(data_in!C2361="NULL","",IF(D2361="",ROUND(data_in!D2361-data_in!B2361,0),MIN(D2361,ROUND(data_in!D2361-data_in!B2361,0)))))</f>
        <v/>
      </c>
      <c r="H2361" s="8" t="str">
        <f>IF(A2361="","",IF(data_in!M2361="United States","United States",IF(data_in!M2361="Canada","Canada",IF(data_in!M2361="United Kingdom","United Kingdom","Other Country"))))</f>
        <v>Other Country</v>
      </c>
      <c r="I2361" s="8" t="str">
        <f>IF(A2361="","",IF(data_in!K2361="Unknown","Unknown",IF(data_in!K2361&lt;=10,"Very Small",IF(data_in!K2361&lt;=100,"Small",IF(data_in!K2361&lt;=500,"Medium",IF(data_in!K2361&gt;500,"Large","Error"))))))</f>
        <v>Very Small</v>
      </c>
      <c r="J2361" s="8" t="str">
        <f>IF(C2361=1,TEXT(data_in!E2361,"mm-yyyy"),"")</f>
        <v/>
      </c>
      <c r="K2361" s="8" t="str">
        <f>IF(A2361="","",IF(data_in!I2361="Website","Website",IF(data_in!I2361="Paid Search","Paid Search",IF(data_in!I2361="Slack","Slack","Other Channel"))))</f>
        <v>Paid Search</v>
      </c>
      <c r="L2361" s="10">
        <f>IF(A2361="","",ROUND(N$3-data_in!B2361,0))</f>
        <v>25</v>
      </c>
    </row>
    <row r="2362" spans="1:12">
      <c r="A2362" s="8" t="str">
        <f>IF(data_in!A2362="","",data_in!A2362)</f>
        <v>f0533c3a-bcbe-429d-84c4-25dece710cf8</v>
      </c>
      <c r="B2362" s="12">
        <f>IF(A2362="","",data_in!B2362)</f>
        <v>43958.426319444443</v>
      </c>
      <c r="C2362" s="8">
        <f>IF(A2362="","",IF(data_in!E2362="NULL",0,1))</f>
        <v>0</v>
      </c>
      <c r="D2362" s="8" t="str">
        <f>IF(A2362="","",IF(data_in!E2362="NULL","",ROUND(data_in!E2362-data_in!B2362,0)))</f>
        <v/>
      </c>
      <c r="E2362" s="8">
        <f>IF(A2362="","",IF(data_in!C2362="NULL",0,IF(data_in!C2362&gt;data_in!E2362,0,1)))</f>
        <v>0</v>
      </c>
      <c r="F2362" s="8" t="str">
        <f>IF(OR(A2362="",E2362=0),"",IF(data_in!C2362="NULL","",ROUND(data_in!C2362-data_in!B2362,0)))</f>
        <v/>
      </c>
      <c r="G2362" s="8" t="str">
        <f>IF(OR(A2362="",E2362=0),"",IF(data_in!C2362="NULL","",IF(D2362="",ROUND(data_in!D2362-data_in!B2362,0),MIN(D2362,ROUND(data_in!D2362-data_in!B2362,0)))))</f>
        <v/>
      </c>
      <c r="H2362" s="8" t="str">
        <f>IF(A2362="","",IF(data_in!M2362="United States","United States",IF(data_in!M2362="Canada","Canada",IF(data_in!M2362="United Kingdom","United Kingdom","Other Country"))))</f>
        <v>United States</v>
      </c>
      <c r="I2362" s="8" t="str">
        <f>IF(A2362="","",IF(data_in!K2362="Unknown","Unknown",IF(data_in!K2362&lt;=10,"Very Small",IF(data_in!K2362&lt;=100,"Small",IF(data_in!K2362&lt;=500,"Medium",IF(data_in!K2362&gt;500,"Large","Error"))))))</f>
        <v>Very Small</v>
      </c>
      <c r="J2362" s="8" t="str">
        <f>IF(C2362=1,TEXT(data_in!E2362,"mm-yyyy"),"")</f>
        <v/>
      </c>
      <c r="K2362" s="8" t="str">
        <f>IF(A2362="","",IF(data_in!I2362="Website","Website",IF(data_in!I2362="Paid Search","Paid Search",IF(data_in!I2362="Slack","Slack","Other Channel"))))</f>
        <v>Website</v>
      </c>
      <c r="L2362" s="10">
        <f>IF(A2362="","",ROUND(N$3-data_in!B2362,0))</f>
        <v>25</v>
      </c>
    </row>
    <row r="2363" spans="1:12">
      <c r="A2363" s="8" t="str">
        <f>IF(data_in!A2363="","",data_in!A2363)</f>
        <v>5822a553-e50e-4b11-9063-8f4692d505fc</v>
      </c>
      <c r="B2363" s="12">
        <f>IF(A2363="","",data_in!B2363)</f>
        <v>43958.532511574071</v>
      </c>
      <c r="C2363" s="8">
        <f>IF(A2363="","",IF(data_in!E2363="NULL",0,1))</f>
        <v>0</v>
      </c>
      <c r="D2363" s="8" t="str">
        <f>IF(A2363="","",IF(data_in!E2363="NULL","",ROUND(data_in!E2363-data_in!B2363,0)))</f>
        <v/>
      </c>
      <c r="E2363" s="8">
        <f>IF(A2363="","",IF(data_in!C2363="NULL",0,IF(data_in!C2363&gt;data_in!E2363,0,1)))</f>
        <v>0</v>
      </c>
      <c r="F2363" s="8" t="str">
        <f>IF(OR(A2363="",E2363=0),"",IF(data_in!C2363="NULL","",ROUND(data_in!C2363-data_in!B2363,0)))</f>
        <v/>
      </c>
      <c r="G2363" s="8" t="str">
        <f>IF(OR(A2363="",E2363=0),"",IF(data_in!C2363="NULL","",IF(D2363="",ROUND(data_in!D2363-data_in!B2363,0),MIN(D2363,ROUND(data_in!D2363-data_in!B2363,0)))))</f>
        <v/>
      </c>
      <c r="H2363" s="8" t="str">
        <f>IF(A2363="","",IF(data_in!M2363="United States","United States",IF(data_in!M2363="Canada","Canada",IF(data_in!M2363="United Kingdom","United Kingdom","Other Country"))))</f>
        <v>Other Country</v>
      </c>
      <c r="I2363" s="8" t="str">
        <f>IF(A2363="","",IF(data_in!K2363="Unknown","Unknown",IF(data_in!K2363&lt;=10,"Very Small",IF(data_in!K2363&lt;=100,"Small",IF(data_in!K2363&lt;=500,"Medium",IF(data_in!K2363&gt;500,"Large","Error"))))))</f>
        <v>Large</v>
      </c>
      <c r="J2363" s="8" t="str">
        <f>IF(C2363=1,TEXT(data_in!E2363,"mm-yyyy"),"")</f>
        <v/>
      </c>
      <c r="K2363" s="8" t="str">
        <f>IF(A2363="","",IF(data_in!I2363="Website","Website",IF(data_in!I2363="Paid Search","Paid Search",IF(data_in!I2363="Slack","Slack","Other Channel"))))</f>
        <v>Website</v>
      </c>
      <c r="L2363" s="10">
        <f>IF(A2363="","",ROUND(N$3-data_in!B2363,0))</f>
        <v>24</v>
      </c>
    </row>
    <row r="2364" spans="1:12">
      <c r="A2364" s="8" t="str">
        <f>IF(data_in!A2364="","",data_in!A2364)</f>
        <v>62578b6e-3459-407a-a721-1f751d944177</v>
      </c>
      <c r="B2364" s="12">
        <f>IF(A2364="","",data_in!B2364)</f>
        <v>43958.532997685186</v>
      </c>
      <c r="C2364" s="8">
        <f>IF(A2364="","",IF(data_in!E2364="NULL",0,1))</f>
        <v>0</v>
      </c>
      <c r="D2364" s="8" t="str">
        <f>IF(A2364="","",IF(data_in!E2364="NULL","",ROUND(data_in!E2364-data_in!B2364,0)))</f>
        <v/>
      </c>
      <c r="E2364" s="8">
        <f>IF(A2364="","",IF(data_in!C2364="NULL",0,IF(data_in!C2364&gt;data_in!E2364,0,1)))</f>
        <v>0</v>
      </c>
      <c r="F2364" s="8" t="str">
        <f>IF(OR(A2364="",E2364=0),"",IF(data_in!C2364="NULL","",ROUND(data_in!C2364-data_in!B2364,0)))</f>
        <v/>
      </c>
      <c r="G2364" s="8" t="str">
        <f>IF(OR(A2364="",E2364=0),"",IF(data_in!C2364="NULL","",IF(D2364="",ROUND(data_in!D2364-data_in!B2364,0),MIN(D2364,ROUND(data_in!D2364-data_in!B2364,0)))))</f>
        <v/>
      </c>
      <c r="H2364" s="8" t="str">
        <f>IF(A2364="","",IF(data_in!M2364="United States","United States",IF(data_in!M2364="Canada","Canada",IF(data_in!M2364="United Kingdom","United Kingdom","Other Country"))))</f>
        <v>Other Country</v>
      </c>
      <c r="I2364" s="8" t="str">
        <f>IF(A2364="","",IF(data_in!K2364="Unknown","Unknown",IF(data_in!K2364&lt;=10,"Very Small",IF(data_in!K2364&lt;=100,"Small",IF(data_in!K2364&lt;=500,"Medium",IF(data_in!K2364&gt;500,"Large","Error"))))))</f>
        <v>Small</v>
      </c>
      <c r="J2364" s="8" t="str">
        <f>IF(C2364=1,TEXT(data_in!E2364,"mm-yyyy"),"")</f>
        <v/>
      </c>
      <c r="K2364" s="8" t="str">
        <f>IF(A2364="","",IF(data_in!I2364="Website","Website",IF(data_in!I2364="Paid Search","Paid Search",IF(data_in!I2364="Slack","Slack","Other Channel"))))</f>
        <v>Website</v>
      </c>
      <c r="L2364" s="10">
        <f>IF(A2364="","",ROUND(N$3-data_in!B2364,0))</f>
        <v>24</v>
      </c>
    </row>
    <row r="2365" spans="1:12">
      <c r="A2365" s="8" t="str">
        <f>IF(data_in!A2365="","",data_in!A2365)</f>
        <v>cd3f4d0a-d5e0-41c8-8930-87f2dc9a16d8</v>
      </c>
      <c r="B2365" s="12">
        <f>IF(A2365="","",data_in!B2365)</f>
        <v>43958.522812499999</v>
      </c>
      <c r="C2365" s="8">
        <f>IF(A2365="","",IF(data_in!E2365="NULL",0,1))</f>
        <v>0</v>
      </c>
      <c r="D2365" s="8" t="str">
        <f>IF(A2365="","",IF(data_in!E2365="NULL","",ROUND(data_in!E2365-data_in!B2365,0)))</f>
        <v/>
      </c>
      <c r="E2365" s="8">
        <f>IF(A2365="","",IF(data_in!C2365="NULL",0,IF(data_in!C2365&gt;data_in!E2365,0,1)))</f>
        <v>0</v>
      </c>
      <c r="F2365" s="8" t="str">
        <f>IF(OR(A2365="",E2365=0),"",IF(data_in!C2365="NULL","",ROUND(data_in!C2365-data_in!B2365,0)))</f>
        <v/>
      </c>
      <c r="G2365" s="8" t="str">
        <f>IF(OR(A2365="",E2365=0),"",IF(data_in!C2365="NULL","",IF(D2365="",ROUND(data_in!D2365-data_in!B2365,0),MIN(D2365,ROUND(data_in!D2365-data_in!B2365,0)))))</f>
        <v/>
      </c>
      <c r="H2365" s="8" t="str">
        <f>IF(A2365="","",IF(data_in!M2365="United States","United States",IF(data_in!M2365="Canada","Canada",IF(data_in!M2365="United Kingdom","United Kingdom","Other Country"))))</f>
        <v>United States</v>
      </c>
      <c r="I2365" s="8" t="str">
        <f>IF(A2365="","",IF(data_in!K2365="Unknown","Unknown",IF(data_in!K2365&lt;=10,"Very Small",IF(data_in!K2365&lt;=100,"Small",IF(data_in!K2365&lt;=500,"Medium",IF(data_in!K2365&gt;500,"Large","Error"))))))</f>
        <v>Small</v>
      </c>
      <c r="J2365" s="8" t="str">
        <f>IF(C2365=1,TEXT(data_in!E2365,"mm-yyyy"),"")</f>
        <v/>
      </c>
      <c r="K2365" s="8" t="str">
        <f>IF(A2365="","",IF(data_in!I2365="Website","Website",IF(data_in!I2365="Paid Search","Paid Search",IF(data_in!I2365="Slack","Slack","Other Channel"))))</f>
        <v>Website</v>
      </c>
      <c r="L2365" s="10">
        <f>IF(A2365="","",ROUND(N$3-data_in!B2365,0))</f>
        <v>24</v>
      </c>
    </row>
    <row r="2366" spans="1:12">
      <c r="A2366" s="8" t="str">
        <f>IF(data_in!A2366="","",data_in!A2366)</f>
        <v>cb1eafd2-58c4-415a-807b-722330672519</v>
      </c>
      <c r="B2366" s="12">
        <f>IF(A2366="","",data_in!B2366)</f>
        <v>43958.52921296296</v>
      </c>
      <c r="C2366" s="8">
        <f>IF(A2366="","",IF(data_in!E2366="NULL",0,1))</f>
        <v>0</v>
      </c>
      <c r="D2366" s="8" t="str">
        <f>IF(A2366="","",IF(data_in!E2366="NULL","",ROUND(data_in!E2366-data_in!B2366,0)))</f>
        <v/>
      </c>
      <c r="E2366" s="8">
        <f>IF(A2366="","",IF(data_in!C2366="NULL",0,IF(data_in!C2366&gt;data_in!E2366,0,1)))</f>
        <v>0</v>
      </c>
      <c r="F2366" s="8" t="str">
        <f>IF(OR(A2366="",E2366=0),"",IF(data_in!C2366="NULL","",ROUND(data_in!C2366-data_in!B2366,0)))</f>
        <v/>
      </c>
      <c r="G2366" s="8" t="str">
        <f>IF(OR(A2366="",E2366=0),"",IF(data_in!C2366="NULL","",IF(D2366="",ROUND(data_in!D2366-data_in!B2366,0),MIN(D2366,ROUND(data_in!D2366-data_in!B2366,0)))))</f>
        <v/>
      </c>
      <c r="H2366" s="8" t="str">
        <f>IF(A2366="","",IF(data_in!M2366="United States","United States",IF(data_in!M2366="Canada","Canada",IF(data_in!M2366="United Kingdom","United Kingdom","Other Country"))))</f>
        <v>United Kingdom</v>
      </c>
      <c r="I2366" s="8" t="str">
        <f>IF(A2366="","",IF(data_in!K2366="Unknown","Unknown",IF(data_in!K2366&lt;=10,"Very Small",IF(data_in!K2366&lt;=100,"Small",IF(data_in!K2366&lt;=500,"Medium",IF(data_in!K2366&gt;500,"Large","Error"))))))</f>
        <v>Medium</v>
      </c>
      <c r="J2366" s="8" t="str">
        <f>IF(C2366=1,TEXT(data_in!E2366,"mm-yyyy"),"")</f>
        <v/>
      </c>
      <c r="K2366" s="8" t="str">
        <f>IF(A2366="","",IF(data_in!I2366="Website","Website",IF(data_in!I2366="Paid Search","Paid Search",IF(data_in!I2366="Slack","Slack","Other Channel"))))</f>
        <v>Website</v>
      </c>
      <c r="L2366" s="10">
        <f>IF(A2366="","",ROUND(N$3-data_in!B2366,0))</f>
        <v>24</v>
      </c>
    </row>
    <row r="2367" spans="1:12">
      <c r="A2367" s="8" t="str">
        <f>IF(data_in!A2367="","",data_in!A2367)</f>
        <v>02c96992-c6de-4003-b0e4-ba04e974ea0a</v>
      </c>
      <c r="B2367" s="12">
        <f>IF(A2367="","",data_in!B2367)</f>
        <v>43958.569444444445</v>
      </c>
      <c r="C2367" s="8">
        <f>IF(A2367="","",IF(data_in!E2367="NULL",0,1))</f>
        <v>0</v>
      </c>
      <c r="D2367" s="8" t="str">
        <f>IF(A2367="","",IF(data_in!E2367="NULL","",ROUND(data_in!E2367-data_in!B2367,0)))</f>
        <v/>
      </c>
      <c r="E2367" s="8">
        <f>IF(A2367="","",IF(data_in!C2367="NULL",0,IF(data_in!C2367&gt;data_in!E2367,0,1)))</f>
        <v>0</v>
      </c>
      <c r="F2367" s="8" t="str">
        <f>IF(OR(A2367="",E2367=0),"",IF(data_in!C2367="NULL","",ROUND(data_in!C2367-data_in!B2367,0)))</f>
        <v/>
      </c>
      <c r="G2367" s="8" t="str">
        <f>IF(OR(A2367="",E2367=0),"",IF(data_in!C2367="NULL","",IF(D2367="",ROUND(data_in!D2367-data_in!B2367,0),MIN(D2367,ROUND(data_in!D2367-data_in!B2367,0)))))</f>
        <v/>
      </c>
      <c r="H2367" s="8" t="str">
        <f>IF(A2367="","",IF(data_in!M2367="United States","United States",IF(data_in!M2367="Canada","Canada",IF(data_in!M2367="United Kingdom","United Kingdom","Other Country"))))</f>
        <v>United Kingdom</v>
      </c>
      <c r="I2367" s="8" t="str">
        <f>IF(A2367="","",IF(data_in!K2367="Unknown","Unknown",IF(data_in!K2367&lt;=10,"Very Small",IF(data_in!K2367&lt;=100,"Small",IF(data_in!K2367&lt;=500,"Medium",IF(data_in!K2367&gt;500,"Large","Error"))))))</f>
        <v>Very Small</v>
      </c>
      <c r="J2367" s="8" t="str">
        <f>IF(C2367=1,TEXT(data_in!E2367,"mm-yyyy"),"")</f>
        <v/>
      </c>
      <c r="K2367" s="8" t="str">
        <f>IF(A2367="","",IF(data_in!I2367="Website","Website",IF(data_in!I2367="Paid Search","Paid Search",IF(data_in!I2367="Slack","Slack","Other Channel"))))</f>
        <v>Website</v>
      </c>
      <c r="L2367" s="10">
        <f>IF(A2367="","",ROUND(N$3-data_in!B2367,0))</f>
        <v>24</v>
      </c>
    </row>
    <row r="2368" spans="1:12">
      <c r="A2368" s="8" t="str">
        <f>IF(data_in!A2368="","",data_in!A2368)</f>
        <v>22fc277b-7d43-4241-b7f6-4de33d4d08cd</v>
      </c>
      <c r="B2368" s="12">
        <f>IF(A2368="","",data_in!B2368)</f>
        <v>43958.568749999999</v>
      </c>
      <c r="C2368" s="8">
        <f>IF(A2368="","",IF(data_in!E2368="NULL",0,1))</f>
        <v>0</v>
      </c>
      <c r="D2368" s="8" t="str">
        <f>IF(A2368="","",IF(data_in!E2368="NULL","",ROUND(data_in!E2368-data_in!B2368,0)))</f>
        <v/>
      </c>
      <c r="E2368" s="8">
        <f>IF(A2368="","",IF(data_in!C2368="NULL",0,IF(data_in!C2368&gt;data_in!E2368,0,1)))</f>
        <v>1</v>
      </c>
      <c r="F2368" s="8">
        <f>IF(OR(A2368="",E2368=0),"",IF(data_in!C2368="NULL","",ROUND(data_in!C2368-data_in!B2368,0)))</f>
        <v>18</v>
      </c>
      <c r="G2368" s="8">
        <f>IF(OR(A2368="",E2368=0),"",IF(data_in!C2368="NULL","",IF(D2368="",ROUND(data_in!D2368-data_in!B2368,0),MIN(D2368,ROUND(data_in!D2368-data_in!B2368,0)))))</f>
        <v>32</v>
      </c>
      <c r="H2368" s="8" t="str">
        <f>IF(A2368="","",IF(data_in!M2368="United States","United States",IF(data_in!M2368="Canada","Canada",IF(data_in!M2368="United Kingdom","United Kingdom","Other Country"))))</f>
        <v>Canada</v>
      </c>
      <c r="I2368" s="8" t="str">
        <f>IF(A2368="","",IF(data_in!K2368="Unknown","Unknown",IF(data_in!K2368&lt;=10,"Very Small",IF(data_in!K2368&lt;=100,"Small",IF(data_in!K2368&lt;=500,"Medium",IF(data_in!K2368&gt;500,"Large","Error"))))))</f>
        <v>Small</v>
      </c>
      <c r="J2368" s="8" t="str">
        <f>IF(C2368=1,TEXT(data_in!E2368,"mm-yyyy"),"")</f>
        <v/>
      </c>
      <c r="K2368" s="8" t="str">
        <f>IF(A2368="","",IF(data_in!I2368="Website","Website",IF(data_in!I2368="Paid Search","Paid Search",IF(data_in!I2368="Slack","Slack","Other Channel"))))</f>
        <v>Website</v>
      </c>
      <c r="L2368" s="10">
        <f>IF(A2368="","",ROUND(N$3-data_in!B2368,0))</f>
        <v>24</v>
      </c>
    </row>
    <row r="2369" spans="1:12">
      <c r="A2369" s="8" t="str">
        <f>IF(data_in!A2369="","",data_in!A2369)</f>
        <v>4ada49a0-e4c4-4d8f-8f70-e1380aaa9af5</v>
      </c>
      <c r="B2369" s="12">
        <f>IF(A2369="","",data_in!B2369)</f>
        <v>43958.575324074074</v>
      </c>
      <c r="C2369" s="8">
        <f>IF(A2369="","",IF(data_in!E2369="NULL",0,1))</f>
        <v>0</v>
      </c>
      <c r="D2369" s="8" t="str">
        <f>IF(A2369="","",IF(data_in!E2369="NULL","",ROUND(data_in!E2369-data_in!B2369,0)))</f>
        <v/>
      </c>
      <c r="E2369" s="8">
        <f>IF(A2369="","",IF(data_in!C2369="NULL",0,IF(data_in!C2369&gt;data_in!E2369,0,1)))</f>
        <v>0</v>
      </c>
      <c r="F2369" s="8" t="str">
        <f>IF(OR(A2369="",E2369=0),"",IF(data_in!C2369="NULL","",ROUND(data_in!C2369-data_in!B2369,0)))</f>
        <v/>
      </c>
      <c r="G2369" s="8" t="str">
        <f>IF(OR(A2369="",E2369=0),"",IF(data_in!C2369="NULL","",IF(D2369="",ROUND(data_in!D2369-data_in!B2369,0),MIN(D2369,ROUND(data_in!D2369-data_in!B2369,0)))))</f>
        <v/>
      </c>
      <c r="H2369" s="8" t="str">
        <f>IF(A2369="","",IF(data_in!M2369="United States","United States",IF(data_in!M2369="Canada","Canada",IF(data_in!M2369="United Kingdom","United Kingdom","Other Country"))))</f>
        <v>United States</v>
      </c>
      <c r="I2369" s="8" t="str">
        <f>IF(A2369="","",IF(data_in!K2369="Unknown","Unknown",IF(data_in!K2369&lt;=10,"Very Small",IF(data_in!K2369&lt;=100,"Small",IF(data_in!K2369&lt;=500,"Medium",IF(data_in!K2369&gt;500,"Large","Error"))))))</f>
        <v>Very Small</v>
      </c>
      <c r="J2369" s="8" t="str">
        <f>IF(C2369=1,TEXT(data_in!E2369,"mm-yyyy"),"")</f>
        <v/>
      </c>
      <c r="K2369" s="8" t="str">
        <f>IF(A2369="","",IF(data_in!I2369="Website","Website",IF(data_in!I2369="Paid Search","Paid Search",IF(data_in!I2369="Slack","Slack","Other Channel"))))</f>
        <v>Website</v>
      </c>
      <c r="L2369" s="10">
        <f>IF(A2369="","",ROUND(N$3-data_in!B2369,0))</f>
        <v>24</v>
      </c>
    </row>
    <row r="2370" spans="1:12">
      <c r="A2370" s="8" t="str">
        <f>IF(data_in!A2370="","",data_in!A2370)</f>
        <v>12c95df7-c24d-4d04-8d58-7ffefceef764</v>
      </c>
      <c r="B2370" s="12">
        <f>IF(A2370="","",data_in!B2370)</f>
        <v>43958.590590277781</v>
      </c>
      <c r="C2370" s="8">
        <f>IF(A2370="","",IF(data_in!E2370="NULL",0,1))</f>
        <v>0</v>
      </c>
      <c r="D2370" s="8" t="str">
        <f>IF(A2370="","",IF(data_in!E2370="NULL","",ROUND(data_in!E2370-data_in!B2370,0)))</f>
        <v/>
      </c>
      <c r="E2370" s="8">
        <f>IF(A2370="","",IF(data_in!C2370="NULL",0,IF(data_in!C2370&gt;data_in!E2370,0,1)))</f>
        <v>0</v>
      </c>
      <c r="F2370" s="8" t="str">
        <f>IF(OR(A2370="",E2370=0),"",IF(data_in!C2370="NULL","",ROUND(data_in!C2370-data_in!B2370,0)))</f>
        <v/>
      </c>
      <c r="G2370" s="8" t="str">
        <f>IF(OR(A2370="",E2370=0),"",IF(data_in!C2370="NULL","",IF(D2370="",ROUND(data_in!D2370-data_in!B2370,0),MIN(D2370,ROUND(data_in!D2370-data_in!B2370,0)))))</f>
        <v/>
      </c>
      <c r="H2370" s="8" t="str">
        <f>IF(A2370="","",IF(data_in!M2370="United States","United States",IF(data_in!M2370="Canada","Canada",IF(data_in!M2370="United Kingdom","United Kingdom","Other Country"))))</f>
        <v>Other Country</v>
      </c>
      <c r="I2370" s="8" t="str">
        <f>IF(A2370="","",IF(data_in!K2370="Unknown","Unknown",IF(data_in!K2370&lt;=10,"Very Small",IF(data_in!K2370&lt;=100,"Small",IF(data_in!K2370&lt;=500,"Medium",IF(data_in!K2370&gt;500,"Large","Error"))))))</f>
        <v>Very Small</v>
      </c>
      <c r="J2370" s="8" t="str">
        <f>IF(C2370=1,TEXT(data_in!E2370,"mm-yyyy"),"")</f>
        <v/>
      </c>
      <c r="K2370" s="8" t="str">
        <f>IF(A2370="","",IF(data_in!I2370="Website","Website",IF(data_in!I2370="Paid Search","Paid Search",IF(data_in!I2370="Slack","Slack","Other Channel"))))</f>
        <v>Website</v>
      </c>
      <c r="L2370" s="10">
        <f>IF(A2370="","",ROUND(N$3-data_in!B2370,0))</f>
        <v>24</v>
      </c>
    </row>
    <row r="2371" spans="1:12">
      <c r="A2371" s="8" t="str">
        <f>IF(data_in!A2371="","",data_in!A2371)</f>
        <v>ae02b21f-391e-47a1-88c5-dd816dbe9e72</v>
      </c>
      <c r="B2371" s="12">
        <f>IF(A2371="","",data_in!B2371)</f>
        <v>43958.629837962966</v>
      </c>
      <c r="C2371" s="8">
        <f>IF(A2371="","",IF(data_in!E2371="NULL",0,1))</f>
        <v>0</v>
      </c>
      <c r="D2371" s="8" t="str">
        <f>IF(A2371="","",IF(data_in!E2371="NULL","",ROUND(data_in!E2371-data_in!B2371,0)))</f>
        <v/>
      </c>
      <c r="E2371" s="8">
        <f>IF(A2371="","",IF(data_in!C2371="NULL",0,IF(data_in!C2371&gt;data_in!E2371,0,1)))</f>
        <v>0</v>
      </c>
      <c r="F2371" s="8" t="str">
        <f>IF(OR(A2371="",E2371=0),"",IF(data_in!C2371="NULL","",ROUND(data_in!C2371-data_in!B2371,0)))</f>
        <v/>
      </c>
      <c r="G2371" s="8" t="str">
        <f>IF(OR(A2371="",E2371=0),"",IF(data_in!C2371="NULL","",IF(D2371="",ROUND(data_in!D2371-data_in!B2371,0),MIN(D2371,ROUND(data_in!D2371-data_in!B2371,0)))))</f>
        <v/>
      </c>
      <c r="H2371" s="8" t="str">
        <f>IF(A2371="","",IF(data_in!M2371="United States","United States",IF(data_in!M2371="Canada","Canada",IF(data_in!M2371="United Kingdom","United Kingdom","Other Country"))))</f>
        <v>Other Country</v>
      </c>
      <c r="I2371" s="8" t="str">
        <f>IF(A2371="","",IF(data_in!K2371="Unknown","Unknown",IF(data_in!K2371&lt;=10,"Very Small",IF(data_in!K2371&lt;=100,"Small",IF(data_in!K2371&lt;=500,"Medium",IF(data_in!K2371&gt;500,"Large","Error"))))))</f>
        <v>Medium</v>
      </c>
      <c r="J2371" s="8" t="str">
        <f>IF(C2371=1,TEXT(data_in!E2371,"mm-yyyy"),"")</f>
        <v/>
      </c>
      <c r="K2371" s="8" t="str">
        <f>IF(A2371="","",IF(data_in!I2371="Website","Website",IF(data_in!I2371="Paid Search","Paid Search",IF(data_in!I2371="Slack","Slack","Other Channel"))))</f>
        <v>Website</v>
      </c>
      <c r="L2371" s="10">
        <f>IF(A2371="","",ROUND(N$3-data_in!B2371,0))</f>
        <v>24</v>
      </c>
    </row>
    <row r="2372" spans="1:12">
      <c r="A2372" s="8" t="str">
        <f>IF(data_in!A2372="","",data_in!A2372)</f>
        <v>f422c401-b9b2-4045-8ea2-c6a808912937</v>
      </c>
      <c r="B2372" s="12">
        <f>IF(A2372="","",data_in!B2372)</f>
        <v>43854.739953703705</v>
      </c>
      <c r="C2372" s="8">
        <f>IF(A2372="","",IF(data_in!E2372="NULL",0,1))</f>
        <v>0</v>
      </c>
      <c r="D2372" s="8" t="str">
        <f>IF(A2372="","",IF(data_in!E2372="NULL","",ROUND(data_in!E2372-data_in!B2372,0)))</f>
        <v/>
      </c>
      <c r="E2372" s="8">
        <f>IF(A2372="","",IF(data_in!C2372="NULL",0,IF(data_in!C2372&gt;data_in!E2372,0,1)))</f>
        <v>0</v>
      </c>
      <c r="F2372" s="8" t="str">
        <f>IF(OR(A2372="",E2372=0),"",IF(data_in!C2372="NULL","",ROUND(data_in!C2372-data_in!B2372,0)))</f>
        <v/>
      </c>
      <c r="G2372" s="8" t="str">
        <f>IF(OR(A2372="",E2372=0),"",IF(data_in!C2372="NULL","",IF(D2372="",ROUND(data_in!D2372-data_in!B2372,0),MIN(D2372,ROUND(data_in!D2372-data_in!B2372,0)))))</f>
        <v/>
      </c>
      <c r="H2372" s="8" t="str">
        <f>IF(A2372="","",IF(data_in!M2372="United States","United States",IF(data_in!M2372="Canada","Canada",IF(data_in!M2372="United Kingdom","United Kingdom","Other Country"))))</f>
        <v>United States</v>
      </c>
      <c r="I2372" s="8" t="str">
        <f>IF(A2372="","",IF(data_in!K2372="Unknown","Unknown",IF(data_in!K2372&lt;=10,"Very Small",IF(data_in!K2372&lt;=100,"Small",IF(data_in!K2372&lt;=500,"Medium",IF(data_in!K2372&gt;500,"Large","Error"))))))</f>
        <v>Medium</v>
      </c>
      <c r="J2372" s="8" t="str">
        <f>IF(C2372=1,TEXT(data_in!E2372,"mm-yyyy"),"")</f>
        <v/>
      </c>
      <c r="K2372" s="8" t="str">
        <f>IF(A2372="","",IF(data_in!I2372="Website","Website",IF(data_in!I2372="Paid Search","Paid Search",IF(data_in!I2372="Slack","Slack","Other Channel"))))</f>
        <v>Paid Search</v>
      </c>
      <c r="L2372" s="10">
        <f>IF(A2372="","",ROUND(N$3-data_in!B2372,0))</f>
        <v>128</v>
      </c>
    </row>
    <row r="2373" spans="1:12">
      <c r="A2373" s="8" t="str">
        <f>IF(data_in!A2373="","",data_in!A2373)</f>
        <v>cce4d4cf-4e3b-4c81-b84b-24dd7634d88f</v>
      </c>
      <c r="B2373" s="12">
        <f>IF(A2373="","",data_in!B2373)</f>
        <v>43854.631655092591</v>
      </c>
      <c r="C2373" s="8">
        <f>IF(A2373="","",IF(data_in!E2373="NULL",0,1))</f>
        <v>0</v>
      </c>
      <c r="D2373" s="8" t="str">
        <f>IF(A2373="","",IF(data_in!E2373="NULL","",ROUND(data_in!E2373-data_in!B2373,0)))</f>
        <v/>
      </c>
      <c r="E2373" s="8">
        <f>IF(A2373="","",IF(data_in!C2373="NULL",0,IF(data_in!C2373&gt;data_in!E2373,0,1)))</f>
        <v>1</v>
      </c>
      <c r="F2373" s="8">
        <f>IF(OR(A2373="",E2373=0),"",IF(data_in!C2373="NULL","",ROUND(data_in!C2373-data_in!B2373,0)))</f>
        <v>0</v>
      </c>
      <c r="G2373" s="8">
        <f>IF(OR(A2373="",E2373=0),"",IF(data_in!C2373="NULL","",IF(D2373="",ROUND(data_in!D2373-data_in!B2373,0),MIN(D2373,ROUND(data_in!D2373-data_in!B2373,0)))))</f>
        <v>30</v>
      </c>
      <c r="H2373" s="8" t="str">
        <f>IF(A2373="","",IF(data_in!M2373="United States","United States",IF(data_in!M2373="Canada","Canada",IF(data_in!M2373="United Kingdom","United Kingdom","Other Country"))))</f>
        <v>Other Country</v>
      </c>
      <c r="I2373" s="8" t="str">
        <f>IF(A2373="","",IF(data_in!K2373="Unknown","Unknown",IF(data_in!K2373&lt;=10,"Very Small",IF(data_in!K2373&lt;=100,"Small",IF(data_in!K2373&lt;=500,"Medium",IF(data_in!K2373&gt;500,"Large","Error"))))))</f>
        <v>Very Small</v>
      </c>
      <c r="J2373" s="8" t="str">
        <f>IF(C2373=1,TEXT(data_in!E2373,"mm-yyyy"),"")</f>
        <v/>
      </c>
      <c r="K2373" s="8" t="str">
        <f>IF(A2373="","",IF(data_in!I2373="Website","Website",IF(data_in!I2373="Paid Search","Paid Search",IF(data_in!I2373="Slack","Slack","Other Channel"))))</f>
        <v>Paid Search</v>
      </c>
      <c r="L2373" s="10">
        <f>IF(A2373="","",ROUND(N$3-data_in!B2373,0))</f>
        <v>128</v>
      </c>
    </row>
    <row r="2374" spans="1:12">
      <c r="A2374" s="8" t="str">
        <f>IF(data_in!A2374="","",data_in!A2374)</f>
        <v>9ffb45c2-29d2-4aec-8ef7-c13e8a737b01</v>
      </c>
      <c r="B2374" s="12">
        <f>IF(A2374="","",data_in!B2374)</f>
        <v>43854.630879629629</v>
      </c>
      <c r="C2374" s="8">
        <f>IF(A2374="","",IF(data_in!E2374="NULL",0,1))</f>
        <v>0</v>
      </c>
      <c r="D2374" s="8" t="str">
        <f>IF(A2374="","",IF(data_in!E2374="NULL","",ROUND(data_in!E2374-data_in!B2374,0)))</f>
        <v/>
      </c>
      <c r="E2374" s="8">
        <f>IF(A2374="","",IF(data_in!C2374="NULL",0,IF(data_in!C2374&gt;data_in!E2374,0,1)))</f>
        <v>0</v>
      </c>
      <c r="F2374" s="8" t="str">
        <f>IF(OR(A2374="",E2374=0),"",IF(data_in!C2374="NULL","",ROUND(data_in!C2374-data_in!B2374,0)))</f>
        <v/>
      </c>
      <c r="G2374" s="8" t="str">
        <f>IF(OR(A2374="",E2374=0),"",IF(data_in!C2374="NULL","",IF(D2374="",ROUND(data_in!D2374-data_in!B2374,0),MIN(D2374,ROUND(data_in!D2374-data_in!B2374,0)))))</f>
        <v/>
      </c>
      <c r="H2374" s="8" t="str">
        <f>IF(A2374="","",IF(data_in!M2374="United States","United States",IF(data_in!M2374="Canada","Canada",IF(data_in!M2374="United Kingdom","United Kingdom","Other Country"))))</f>
        <v>Canada</v>
      </c>
      <c r="I2374" s="8" t="str">
        <f>IF(A2374="","",IF(data_in!K2374="Unknown","Unknown",IF(data_in!K2374&lt;=10,"Very Small",IF(data_in!K2374&lt;=100,"Small",IF(data_in!K2374&lt;=500,"Medium",IF(data_in!K2374&gt;500,"Large","Error"))))))</f>
        <v>Large</v>
      </c>
      <c r="J2374" s="8" t="str">
        <f>IF(C2374=1,TEXT(data_in!E2374,"mm-yyyy"),"")</f>
        <v/>
      </c>
      <c r="K2374" s="8" t="str">
        <f>IF(A2374="","",IF(data_in!I2374="Website","Website",IF(data_in!I2374="Paid Search","Paid Search",IF(data_in!I2374="Slack","Slack","Other Channel"))))</f>
        <v>Website</v>
      </c>
      <c r="L2374" s="10">
        <f>IF(A2374="","",ROUND(N$3-data_in!B2374,0))</f>
        <v>128</v>
      </c>
    </row>
    <row r="2375" spans="1:12">
      <c r="A2375" s="8" t="str">
        <f>IF(data_in!A2375="","",data_in!A2375)</f>
        <v>27c18e38-20e6-47ea-9a5f-b7babad32d20</v>
      </c>
      <c r="B2375" s="12">
        <f>IF(A2375="","",data_in!B2375)</f>
        <v>43854.654942129629</v>
      </c>
      <c r="C2375" s="8">
        <f>IF(A2375="","",IF(data_in!E2375="NULL",0,1))</f>
        <v>0</v>
      </c>
      <c r="D2375" s="8" t="str">
        <f>IF(A2375="","",IF(data_in!E2375="NULL","",ROUND(data_in!E2375-data_in!B2375,0)))</f>
        <v/>
      </c>
      <c r="E2375" s="8">
        <f>IF(A2375="","",IF(data_in!C2375="NULL",0,IF(data_in!C2375&gt;data_in!E2375,0,1)))</f>
        <v>0</v>
      </c>
      <c r="F2375" s="8" t="str">
        <f>IF(OR(A2375="",E2375=0),"",IF(data_in!C2375="NULL","",ROUND(data_in!C2375-data_in!B2375,0)))</f>
        <v/>
      </c>
      <c r="G2375" s="8" t="str">
        <f>IF(OR(A2375="",E2375=0),"",IF(data_in!C2375="NULL","",IF(D2375="",ROUND(data_in!D2375-data_in!B2375,0),MIN(D2375,ROUND(data_in!D2375-data_in!B2375,0)))))</f>
        <v/>
      </c>
      <c r="H2375" s="8" t="str">
        <f>IF(A2375="","",IF(data_in!M2375="United States","United States",IF(data_in!M2375="Canada","Canada",IF(data_in!M2375="United Kingdom","United Kingdom","Other Country"))))</f>
        <v>United States</v>
      </c>
      <c r="I2375" s="8" t="str">
        <f>IF(A2375="","",IF(data_in!K2375="Unknown","Unknown",IF(data_in!K2375&lt;=10,"Very Small",IF(data_in!K2375&lt;=100,"Small",IF(data_in!K2375&lt;=500,"Medium",IF(data_in!K2375&gt;500,"Large","Error"))))))</f>
        <v>Very Small</v>
      </c>
      <c r="J2375" s="8" t="str">
        <f>IF(C2375=1,TEXT(data_in!E2375,"mm-yyyy"),"")</f>
        <v/>
      </c>
      <c r="K2375" s="8" t="str">
        <f>IF(A2375="","",IF(data_in!I2375="Website","Website",IF(data_in!I2375="Paid Search","Paid Search",IF(data_in!I2375="Slack","Slack","Other Channel"))))</f>
        <v>Paid Search</v>
      </c>
      <c r="L2375" s="10">
        <f>IF(A2375="","",ROUND(N$3-data_in!B2375,0))</f>
        <v>128</v>
      </c>
    </row>
    <row r="2376" spans="1:12">
      <c r="A2376" s="8" t="str">
        <f>IF(data_in!A2376="","",data_in!A2376)</f>
        <v>6edf20cc-fe5a-44ff-bddb-077fd7d843f9</v>
      </c>
      <c r="B2376" s="12">
        <f>IF(A2376="","",data_in!B2376)</f>
        <v>43854.690347222226</v>
      </c>
      <c r="C2376" s="8">
        <f>IF(A2376="","",IF(data_in!E2376="NULL",0,1))</f>
        <v>0</v>
      </c>
      <c r="D2376" s="8" t="str">
        <f>IF(A2376="","",IF(data_in!E2376="NULL","",ROUND(data_in!E2376-data_in!B2376,0)))</f>
        <v/>
      </c>
      <c r="E2376" s="8">
        <f>IF(A2376="","",IF(data_in!C2376="NULL",0,IF(data_in!C2376&gt;data_in!E2376,0,1)))</f>
        <v>0</v>
      </c>
      <c r="F2376" s="8" t="str">
        <f>IF(OR(A2376="",E2376=0),"",IF(data_in!C2376="NULL","",ROUND(data_in!C2376-data_in!B2376,0)))</f>
        <v/>
      </c>
      <c r="G2376" s="8" t="str">
        <f>IF(OR(A2376="",E2376=0),"",IF(data_in!C2376="NULL","",IF(D2376="",ROUND(data_in!D2376-data_in!B2376,0),MIN(D2376,ROUND(data_in!D2376-data_in!B2376,0)))))</f>
        <v/>
      </c>
      <c r="H2376" s="8" t="str">
        <f>IF(A2376="","",IF(data_in!M2376="United States","United States",IF(data_in!M2376="Canada","Canada",IF(data_in!M2376="United Kingdom","United Kingdom","Other Country"))))</f>
        <v>United States</v>
      </c>
      <c r="I2376" s="8" t="str">
        <f>IF(A2376="","",IF(data_in!K2376="Unknown","Unknown",IF(data_in!K2376&lt;=10,"Very Small",IF(data_in!K2376&lt;=100,"Small",IF(data_in!K2376&lt;=500,"Medium",IF(data_in!K2376&gt;500,"Large","Error"))))))</f>
        <v>Small</v>
      </c>
      <c r="J2376" s="8" t="str">
        <f>IF(C2376=1,TEXT(data_in!E2376,"mm-yyyy"),"")</f>
        <v/>
      </c>
      <c r="K2376" s="8" t="str">
        <f>IF(A2376="","",IF(data_in!I2376="Website","Website",IF(data_in!I2376="Paid Search","Paid Search",IF(data_in!I2376="Slack","Slack","Other Channel"))))</f>
        <v>Slack</v>
      </c>
      <c r="L2376" s="10">
        <f>IF(A2376="","",ROUND(N$3-data_in!B2376,0))</f>
        <v>128</v>
      </c>
    </row>
    <row r="2377" spans="1:12">
      <c r="A2377" s="8" t="str">
        <f>IF(data_in!A2377="","",data_in!A2377)</f>
        <v>bbee6502-8901-4cd9-9504-462873849e32</v>
      </c>
      <c r="B2377" s="12">
        <f>IF(A2377="","",data_in!B2377)</f>
        <v>43854.678819444445</v>
      </c>
      <c r="C2377" s="8">
        <f>IF(A2377="","",IF(data_in!E2377="NULL",0,1))</f>
        <v>0</v>
      </c>
      <c r="D2377" s="8" t="str">
        <f>IF(A2377="","",IF(data_in!E2377="NULL","",ROUND(data_in!E2377-data_in!B2377,0)))</f>
        <v/>
      </c>
      <c r="E2377" s="8">
        <f>IF(A2377="","",IF(data_in!C2377="NULL",0,IF(data_in!C2377&gt;data_in!E2377,0,1)))</f>
        <v>0</v>
      </c>
      <c r="F2377" s="8" t="str">
        <f>IF(OR(A2377="",E2377=0),"",IF(data_in!C2377="NULL","",ROUND(data_in!C2377-data_in!B2377,0)))</f>
        <v/>
      </c>
      <c r="G2377" s="8" t="str">
        <f>IF(OR(A2377="",E2377=0),"",IF(data_in!C2377="NULL","",IF(D2377="",ROUND(data_in!D2377-data_in!B2377,0),MIN(D2377,ROUND(data_in!D2377-data_in!B2377,0)))))</f>
        <v/>
      </c>
      <c r="H2377" s="8" t="str">
        <f>IF(A2377="","",IF(data_in!M2377="United States","United States",IF(data_in!M2377="Canada","Canada",IF(data_in!M2377="United Kingdom","United Kingdom","Other Country"))))</f>
        <v>United States</v>
      </c>
      <c r="I2377" s="8" t="str">
        <f>IF(A2377="","",IF(data_in!K2377="Unknown","Unknown",IF(data_in!K2377&lt;=10,"Very Small",IF(data_in!K2377&lt;=100,"Small",IF(data_in!K2377&lt;=500,"Medium",IF(data_in!K2377&gt;500,"Large","Error"))))))</f>
        <v>Very Small</v>
      </c>
      <c r="J2377" s="8" t="str">
        <f>IF(C2377=1,TEXT(data_in!E2377,"mm-yyyy"),"")</f>
        <v/>
      </c>
      <c r="K2377" s="8" t="str">
        <f>IF(A2377="","",IF(data_in!I2377="Website","Website",IF(data_in!I2377="Paid Search","Paid Search",IF(data_in!I2377="Slack","Slack","Other Channel"))))</f>
        <v>Slack</v>
      </c>
      <c r="L2377" s="10">
        <f>IF(A2377="","",ROUND(N$3-data_in!B2377,0))</f>
        <v>128</v>
      </c>
    </row>
    <row r="2378" spans="1:12">
      <c r="A2378" s="8" t="str">
        <f>IF(data_in!A2378="","",data_in!A2378)</f>
        <v>3f5711b0-bad9-443f-bac9-b419cc718e6e</v>
      </c>
      <c r="B2378" s="12">
        <f>IF(A2378="","",data_in!B2378)</f>
        <v>43854.680648148147</v>
      </c>
      <c r="C2378" s="8">
        <f>IF(A2378="","",IF(data_in!E2378="NULL",0,1))</f>
        <v>0</v>
      </c>
      <c r="D2378" s="8" t="str">
        <f>IF(A2378="","",IF(data_in!E2378="NULL","",ROUND(data_in!E2378-data_in!B2378,0)))</f>
        <v/>
      </c>
      <c r="E2378" s="8">
        <f>IF(A2378="","",IF(data_in!C2378="NULL",0,IF(data_in!C2378&gt;data_in!E2378,0,1)))</f>
        <v>0</v>
      </c>
      <c r="F2378" s="8" t="str">
        <f>IF(OR(A2378="",E2378=0),"",IF(data_in!C2378="NULL","",ROUND(data_in!C2378-data_in!B2378,0)))</f>
        <v/>
      </c>
      <c r="G2378" s="8" t="str">
        <f>IF(OR(A2378="",E2378=0),"",IF(data_in!C2378="NULL","",IF(D2378="",ROUND(data_in!D2378-data_in!B2378,0),MIN(D2378,ROUND(data_in!D2378-data_in!B2378,0)))))</f>
        <v/>
      </c>
      <c r="H2378" s="8" t="str">
        <f>IF(A2378="","",IF(data_in!M2378="United States","United States",IF(data_in!M2378="Canada","Canada",IF(data_in!M2378="United Kingdom","United Kingdom","Other Country"))))</f>
        <v>Canada</v>
      </c>
      <c r="I2378" s="8" t="str">
        <f>IF(A2378="","",IF(data_in!K2378="Unknown","Unknown",IF(data_in!K2378&lt;=10,"Very Small",IF(data_in!K2378&lt;=100,"Small",IF(data_in!K2378&lt;=500,"Medium",IF(data_in!K2378&gt;500,"Large","Error"))))))</f>
        <v>Small</v>
      </c>
      <c r="J2378" s="8" t="str">
        <f>IF(C2378=1,TEXT(data_in!E2378,"mm-yyyy"),"")</f>
        <v/>
      </c>
      <c r="K2378" s="8" t="str">
        <f>IF(A2378="","",IF(data_in!I2378="Website","Website",IF(data_in!I2378="Paid Search","Paid Search",IF(data_in!I2378="Slack","Slack","Other Channel"))))</f>
        <v>Website</v>
      </c>
      <c r="L2378" s="10">
        <f>IF(A2378="","",ROUND(N$3-data_in!B2378,0))</f>
        <v>128</v>
      </c>
    </row>
    <row r="2379" spans="1:12">
      <c r="A2379" s="8" t="str">
        <f>IF(data_in!A2379="","",data_in!A2379)</f>
        <v>006786ef-0f2a-41de-921d-24fa19bc9a1a</v>
      </c>
      <c r="B2379" s="12">
        <f>IF(A2379="","",data_in!B2379)</f>
        <v>43941.729988425926</v>
      </c>
      <c r="C2379" s="8">
        <f>IF(A2379="","",IF(data_in!E2379="NULL",0,1))</f>
        <v>0</v>
      </c>
      <c r="D2379" s="8" t="str">
        <f>IF(A2379="","",IF(data_in!E2379="NULL","",ROUND(data_in!E2379-data_in!B2379,0)))</f>
        <v/>
      </c>
      <c r="E2379" s="8">
        <f>IF(A2379="","",IF(data_in!C2379="NULL",0,IF(data_in!C2379&gt;data_in!E2379,0,1)))</f>
        <v>1</v>
      </c>
      <c r="F2379" s="8">
        <f>IF(OR(A2379="",E2379=0),"",IF(data_in!C2379="NULL","",ROUND(data_in!C2379-data_in!B2379,0)))</f>
        <v>3</v>
      </c>
      <c r="G2379" s="8">
        <f>IF(OR(A2379="",E2379=0),"",IF(data_in!C2379="NULL","",IF(D2379="",ROUND(data_in!D2379-data_in!B2379,0),MIN(D2379,ROUND(data_in!D2379-data_in!B2379,0)))))</f>
        <v>17</v>
      </c>
      <c r="H2379" s="8" t="str">
        <f>IF(A2379="","",IF(data_in!M2379="United States","United States",IF(data_in!M2379="Canada","Canada",IF(data_in!M2379="United Kingdom","United Kingdom","Other Country"))))</f>
        <v>Other Country</v>
      </c>
      <c r="I2379" s="8" t="str">
        <f>IF(A2379="","",IF(data_in!K2379="Unknown","Unknown",IF(data_in!K2379&lt;=10,"Very Small",IF(data_in!K2379&lt;=100,"Small",IF(data_in!K2379&lt;=500,"Medium",IF(data_in!K2379&gt;500,"Large","Error"))))))</f>
        <v>Large</v>
      </c>
      <c r="J2379" s="8" t="str">
        <f>IF(C2379=1,TEXT(data_in!E2379,"mm-yyyy"),"")</f>
        <v/>
      </c>
      <c r="K2379" s="8" t="str">
        <f>IF(A2379="","",IF(data_in!I2379="Website","Website",IF(data_in!I2379="Paid Search","Paid Search",IF(data_in!I2379="Slack","Slack","Other Channel"))))</f>
        <v>Website</v>
      </c>
      <c r="L2379" s="10">
        <f>IF(A2379="","",ROUND(N$3-data_in!B2379,0))</f>
        <v>41</v>
      </c>
    </row>
    <row r="2380" spans="1:12">
      <c r="A2380" s="8" t="str">
        <f>IF(data_in!A2380="","",data_in!A2380)</f>
        <v>9eda3dec-c347-4dfe-bebf-a648b08b4309</v>
      </c>
      <c r="B2380" s="12">
        <f>IF(A2380="","",data_in!B2380)</f>
        <v>43978.697094907409</v>
      </c>
      <c r="C2380" s="8">
        <f>IF(A2380="","",IF(data_in!E2380="NULL",0,1))</f>
        <v>0</v>
      </c>
      <c r="D2380" s="8" t="str">
        <f>IF(A2380="","",IF(data_in!E2380="NULL","",ROUND(data_in!E2380-data_in!B2380,0)))</f>
        <v/>
      </c>
      <c r="E2380" s="8">
        <f>IF(A2380="","",IF(data_in!C2380="NULL",0,IF(data_in!C2380&gt;data_in!E2380,0,1)))</f>
        <v>0</v>
      </c>
      <c r="F2380" s="8" t="str">
        <f>IF(OR(A2380="",E2380=0),"",IF(data_in!C2380="NULL","",ROUND(data_in!C2380-data_in!B2380,0)))</f>
        <v/>
      </c>
      <c r="G2380" s="8" t="str">
        <f>IF(OR(A2380="",E2380=0),"",IF(data_in!C2380="NULL","",IF(D2380="",ROUND(data_in!D2380-data_in!B2380,0),MIN(D2380,ROUND(data_in!D2380-data_in!B2380,0)))))</f>
        <v/>
      </c>
      <c r="H2380" s="8" t="str">
        <f>IF(A2380="","",IF(data_in!M2380="United States","United States",IF(data_in!M2380="Canada","Canada",IF(data_in!M2380="United Kingdom","United Kingdom","Other Country"))))</f>
        <v>Other Country</v>
      </c>
      <c r="I2380" s="8" t="str">
        <f>IF(A2380="","",IF(data_in!K2380="Unknown","Unknown",IF(data_in!K2380&lt;=10,"Very Small",IF(data_in!K2380&lt;=100,"Small",IF(data_in!K2380&lt;=500,"Medium",IF(data_in!K2380&gt;500,"Large","Error"))))))</f>
        <v>Small</v>
      </c>
      <c r="J2380" s="8" t="str">
        <f>IF(C2380=1,TEXT(data_in!E2380,"mm-yyyy"),"")</f>
        <v/>
      </c>
      <c r="K2380" s="8" t="str">
        <f>IF(A2380="","",IF(data_in!I2380="Website","Website",IF(data_in!I2380="Paid Search","Paid Search",IF(data_in!I2380="Slack","Slack","Other Channel"))))</f>
        <v>Website</v>
      </c>
      <c r="L2380" s="10">
        <f>IF(A2380="","",ROUND(N$3-data_in!B2380,0))</f>
        <v>4</v>
      </c>
    </row>
    <row r="2381" spans="1:12">
      <c r="A2381" s="8" t="str">
        <f>IF(data_in!A2381="","",data_in!A2381)</f>
        <v>33fc4ca7-9f08-41c0-84b2-aa8cead7cc39</v>
      </c>
      <c r="B2381" s="12">
        <f>IF(A2381="","",data_in!B2381)</f>
        <v>43971.609849537039</v>
      </c>
      <c r="C2381" s="8">
        <f>IF(A2381="","",IF(data_in!E2381="NULL",0,1))</f>
        <v>0</v>
      </c>
      <c r="D2381" s="8" t="str">
        <f>IF(A2381="","",IF(data_in!E2381="NULL","",ROUND(data_in!E2381-data_in!B2381,0)))</f>
        <v/>
      </c>
      <c r="E2381" s="8">
        <f>IF(A2381="","",IF(data_in!C2381="NULL",0,IF(data_in!C2381&gt;data_in!E2381,0,1)))</f>
        <v>0</v>
      </c>
      <c r="F2381" s="8" t="str">
        <f>IF(OR(A2381="",E2381=0),"",IF(data_in!C2381="NULL","",ROUND(data_in!C2381-data_in!B2381,0)))</f>
        <v/>
      </c>
      <c r="G2381" s="8" t="str">
        <f>IF(OR(A2381="",E2381=0),"",IF(data_in!C2381="NULL","",IF(D2381="",ROUND(data_in!D2381-data_in!B2381,0),MIN(D2381,ROUND(data_in!D2381-data_in!B2381,0)))))</f>
        <v/>
      </c>
      <c r="H2381" s="8" t="str">
        <f>IF(A2381="","",IF(data_in!M2381="United States","United States",IF(data_in!M2381="Canada","Canada",IF(data_in!M2381="United Kingdom","United Kingdom","Other Country"))))</f>
        <v>United States</v>
      </c>
      <c r="I2381" s="8" t="str">
        <f>IF(A2381="","",IF(data_in!K2381="Unknown","Unknown",IF(data_in!K2381&lt;=10,"Very Small",IF(data_in!K2381&lt;=100,"Small",IF(data_in!K2381&lt;=500,"Medium",IF(data_in!K2381&gt;500,"Large","Error"))))))</f>
        <v>Large</v>
      </c>
      <c r="J2381" s="8" t="str">
        <f>IF(C2381=1,TEXT(data_in!E2381,"mm-yyyy"),"")</f>
        <v/>
      </c>
      <c r="K2381" s="8" t="str">
        <f>IF(A2381="","",IF(data_in!I2381="Website","Website",IF(data_in!I2381="Paid Search","Paid Search",IF(data_in!I2381="Slack","Slack","Other Channel"))))</f>
        <v>Slack</v>
      </c>
      <c r="L2381" s="10">
        <f>IF(A2381="","",ROUND(N$3-data_in!B2381,0))</f>
        <v>11</v>
      </c>
    </row>
    <row r="2382" spans="1:12">
      <c r="A2382" s="8" t="str">
        <f>IF(data_in!A2382="","",data_in!A2382)</f>
        <v>1bc4f37b-d5ef-41b9-b11f-f41a95730e58</v>
      </c>
      <c r="B2382" s="12">
        <f>IF(A2382="","",data_in!B2382)</f>
        <v>43846.470520833333</v>
      </c>
      <c r="C2382" s="8">
        <f>IF(A2382="","",IF(data_in!E2382="NULL",0,1))</f>
        <v>0</v>
      </c>
      <c r="D2382" s="8" t="str">
        <f>IF(A2382="","",IF(data_in!E2382="NULL","",ROUND(data_in!E2382-data_in!B2382,0)))</f>
        <v/>
      </c>
      <c r="E2382" s="8">
        <f>IF(A2382="","",IF(data_in!C2382="NULL",0,IF(data_in!C2382&gt;data_in!E2382,0,1)))</f>
        <v>0</v>
      </c>
      <c r="F2382" s="8" t="str">
        <f>IF(OR(A2382="",E2382=0),"",IF(data_in!C2382="NULL","",ROUND(data_in!C2382-data_in!B2382,0)))</f>
        <v/>
      </c>
      <c r="G2382" s="8" t="str">
        <f>IF(OR(A2382="",E2382=0),"",IF(data_in!C2382="NULL","",IF(D2382="",ROUND(data_in!D2382-data_in!B2382,0),MIN(D2382,ROUND(data_in!D2382-data_in!B2382,0)))))</f>
        <v/>
      </c>
      <c r="H2382" s="8" t="str">
        <f>IF(A2382="","",IF(data_in!M2382="United States","United States",IF(data_in!M2382="Canada","Canada",IF(data_in!M2382="United Kingdom","United Kingdom","Other Country"))))</f>
        <v>Other Country</v>
      </c>
      <c r="I2382" s="8" t="str">
        <f>IF(A2382="","",IF(data_in!K2382="Unknown","Unknown",IF(data_in!K2382&lt;=10,"Very Small",IF(data_in!K2382&lt;=100,"Small",IF(data_in!K2382&lt;=500,"Medium",IF(data_in!K2382&gt;500,"Large","Error"))))))</f>
        <v>Very Small</v>
      </c>
      <c r="J2382" s="8" t="str">
        <f>IF(C2382=1,TEXT(data_in!E2382,"mm-yyyy"),"")</f>
        <v/>
      </c>
      <c r="K2382" s="8" t="str">
        <f>IF(A2382="","",IF(data_in!I2382="Website","Website",IF(data_in!I2382="Paid Search","Paid Search",IF(data_in!I2382="Slack","Slack","Other Channel"))))</f>
        <v>Website</v>
      </c>
      <c r="L2382" s="10">
        <f>IF(A2382="","",ROUND(N$3-data_in!B2382,0))</f>
        <v>137</v>
      </c>
    </row>
    <row r="2383" spans="1:12">
      <c r="A2383" s="8" t="str">
        <f>IF(data_in!A2383="","",data_in!A2383)</f>
        <v>2a351291-4050-40fc-bba7-7e1ee1c31385</v>
      </c>
      <c r="B2383" s="12">
        <f>IF(A2383="","",data_in!B2383)</f>
        <v>43958.637939814813</v>
      </c>
      <c r="C2383" s="8">
        <f>IF(A2383="","",IF(data_in!E2383="NULL",0,1))</f>
        <v>0</v>
      </c>
      <c r="D2383" s="8" t="str">
        <f>IF(A2383="","",IF(data_in!E2383="NULL","",ROUND(data_in!E2383-data_in!B2383,0)))</f>
        <v/>
      </c>
      <c r="E2383" s="8">
        <f>IF(A2383="","",IF(data_in!C2383="NULL",0,IF(data_in!C2383&gt;data_in!E2383,0,1)))</f>
        <v>0</v>
      </c>
      <c r="F2383" s="8" t="str">
        <f>IF(OR(A2383="",E2383=0),"",IF(data_in!C2383="NULL","",ROUND(data_in!C2383-data_in!B2383,0)))</f>
        <v/>
      </c>
      <c r="G2383" s="8" t="str">
        <f>IF(OR(A2383="",E2383=0),"",IF(data_in!C2383="NULL","",IF(D2383="",ROUND(data_in!D2383-data_in!B2383,0),MIN(D2383,ROUND(data_in!D2383-data_in!B2383,0)))))</f>
        <v/>
      </c>
      <c r="H2383" s="8" t="str">
        <f>IF(A2383="","",IF(data_in!M2383="United States","United States",IF(data_in!M2383="Canada","Canada",IF(data_in!M2383="United Kingdom","United Kingdom","Other Country"))))</f>
        <v>Other Country</v>
      </c>
      <c r="I2383" s="8" t="str">
        <f>IF(A2383="","",IF(data_in!K2383="Unknown","Unknown",IF(data_in!K2383&lt;=10,"Very Small",IF(data_in!K2383&lt;=100,"Small",IF(data_in!K2383&lt;=500,"Medium",IF(data_in!K2383&gt;500,"Large","Error"))))))</f>
        <v>Very Small</v>
      </c>
      <c r="J2383" s="8" t="str">
        <f>IF(C2383=1,TEXT(data_in!E2383,"mm-yyyy"),"")</f>
        <v/>
      </c>
      <c r="K2383" s="8" t="str">
        <f>IF(A2383="","",IF(data_in!I2383="Website","Website",IF(data_in!I2383="Paid Search","Paid Search",IF(data_in!I2383="Slack","Slack","Other Channel"))))</f>
        <v>Website</v>
      </c>
      <c r="L2383" s="10">
        <f>IF(A2383="","",ROUND(N$3-data_in!B2383,0))</f>
        <v>24</v>
      </c>
    </row>
    <row r="2384" spans="1:12">
      <c r="A2384" s="8" t="str">
        <f>IF(data_in!A2384="","",data_in!A2384)</f>
        <v>68700e41-ccf2-43fc-893e-84111dcde4dc</v>
      </c>
      <c r="B2384" s="12">
        <f>IF(A2384="","",data_in!B2384)</f>
        <v>43958.668078703704</v>
      </c>
      <c r="C2384" s="8">
        <f>IF(A2384="","",IF(data_in!E2384="NULL",0,1))</f>
        <v>0</v>
      </c>
      <c r="D2384" s="8" t="str">
        <f>IF(A2384="","",IF(data_in!E2384="NULL","",ROUND(data_in!E2384-data_in!B2384,0)))</f>
        <v/>
      </c>
      <c r="E2384" s="8">
        <f>IF(A2384="","",IF(data_in!C2384="NULL",0,IF(data_in!C2384&gt;data_in!E2384,0,1)))</f>
        <v>0</v>
      </c>
      <c r="F2384" s="8" t="str">
        <f>IF(OR(A2384="",E2384=0),"",IF(data_in!C2384="NULL","",ROUND(data_in!C2384-data_in!B2384,0)))</f>
        <v/>
      </c>
      <c r="G2384" s="8" t="str">
        <f>IF(OR(A2384="",E2384=0),"",IF(data_in!C2384="NULL","",IF(D2384="",ROUND(data_in!D2384-data_in!B2384,0),MIN(D2384,ROUND(data_in!D2384-data_in!B2384,0)))))</f>
        <v/>
      </c>
      <c r="H2384" s="8" t="str">
        <f>IF(A2384="","",IF(data_in!M2384="United States","United States",IF(data_in!M2384="Canada","Canada",IF(data_in!M2384="United Kingdom","United Kingdom","Other Country"))))</f>
        <v>Other Country</v>
      </c>
      <c r="I2384" s="8" t="str">
        <f>IF(A2384="","",IF(data_in!K2384="Unknown","Unknown",IF(data_in!K2384&lt;=10,"Very Small",IF(data_in!K2384&lt;=100,"Small",IF(data_in!K2384&lt;=500,"Medium",IF(data_in!K2384&gt;500,"Large","Error"))))))</f>
        <v>Small</v>
      </c>
      <c r="J2384" s="8" t="str">
        <f>IF(C2384=1,TEXT(data_in!E2384,"mm-yyyy"),"")</f>
        <v/>
      </c>
      <c r="K2384" s="8" t="str">
        <f>IF(A2384="","",IF(data_in!I2384="Website","Website",IF(data_in!I2384="Paid Search","Paid Search",IF(data_in!I2384="Slack","Slack","Other Channel"))))</f>
        <v>Paid Search</v>
      </c>
      <c r="L2384" s="10">
        <f>IF(A2384="","",ROUND(N$3-data_in!B2384,0))</f>
        <v>24</v>
      </c>
    </row>
    <row r="2385" spans="1:12">
      <c r="A2385" s="8" t="str">
        <f>IF(data_in!A2385="","",data_in!A2385)</f>
        <v>80b5d94c-bcbb-4854-82c7-e25a55ab6271</v>
      </c>
      <c r="B2385" s="12">
        <f>IF(A2385="","",data_in!B2385)</f>
        <v>43958.700995370367</v>
      </c>
      <c r="C2385" s="8">
        <f>IF(A2385="","",IF(data_in!E2385="NULL",0,1))</f>
        <v>0</v>
      </c>
      <c r="D2385" s="8" t="str">
        <f>IF(A2385="","",IF(data_in!E2385="NULL","",ROUND(data_in!E2385-data_in!B2385,0)))</f>
        <v/>
      </c>
      <c r="E2385" s="8">
        <f>IF(A2385="","",IF(data_in!C2385="NULL",0,IF(data_in!C2385&gt;data_in!E2385,0,1)))</f>
        <v>0</v>
      </c>
      <c r="F2385" s="8" t="str">
        <f>IF(OR(A2385="",E2385=0),"",IF(data_in!C2385="NULL","",ROUND(data_in!C2385-data_in!B2385,0)))</f>
        <v/>
      </c>
      <c r="G2385" s="8" t="str">
        <f>IF(OR(A2385="",E2385=0),"",IF(data_in!C2385="NULL","",IF(D2385="",ROUND(data_in!D2385-data_in!B2385,0),MIN(D2385,ROUND(data_in!D2385-data_in!B2385,0)))))</f>
        <v/>
      </c>
      <c r="H2385" s="8" t="str">
        <f>IF(A2385="","",IF(data_in!M2385="United States","United States",IF(data_in!M2385="Canada","Canada",IF(data_in!M2385="United Kingdom","United Kingdom","Other Country"))))</f>
        <v>Canada</v>
      </c>
      <c r="I2385" s="8" t="str">
        <f>IF(A2385="","",IF(data_in!K2385="Unknown","Unknown",IF(data_in!K2385&lt;=10,"Very Small",IF(data_in!K2385&lt;=100,"Small",IF(data_in!K2385&lt;=500,"Medium",IF(data_in!K2385&gt;500,"Large","Error"))))))</f>
        <v>Small</v>
      </c>
      <c r="J2385" s="8" t="str">
        <f>IF(C2385=1,TEXT(data_in!E2385,"mm-yyyy"),"")</f>
        <v/>
      </c>
      <c r="K2385" s="8" t="str">
        <f>IF(A2385="","",IF(data_in!I2385="Website","Website",IF(data_in!I2385="Paid Search","Paid Search",IF(data_in!I2385="Slack","Slack","Other Channel"))))</f>
        <v>Website</v>
      </c>
      <c r="L2385" s="10">
        <f>IF(A2385="","",ROUND(N$3-data_in!B2385,0))</f>
        <v>24</v>
      </c>
    </row>
    <row r="2386" spans="1:12">
      <c r="A2386" s="8" t="str">
        <f>IF(data_in!A2386="","",data_in!A2386)</f>
        <v>22023067-6957-487c-8e93-38567fbd1003</v>
      </c>
      <c r="B2386" s="12">
        <f>IF(A2386="","",data_in!B2386)</f>
        <v>43958.735844907409</v>
      </c>
      <c r="C2386" s="8">
        <f>IF(A2386="","",IF(data_in!E2386="NULL",0,1))</f>
        <v>0</v>
      </c>
      <c r="D2386" s="8" t="str">
        <f>IF(A2386="","",IF(data_in!E2386="NULL","",ROUND(data_in!E2386-data_in!B2386,0)))</f>
        <v/>
      </c>
      <c r="E2386" s="8">
        <f>IF(A2386="","",IF(data_in!C2386="NULL",0,IF(data_in!C2386&gt;data_in!E2386,0,1)))</f>
        <v>0</v>
      </c>
      <c r="F2386" s="8" t="str">
        <f>IF(OR(A2386="",E2386=0),"",IF(data_in!C2386="NULL","",ROUND(data_in!C2386-data_in!B2386,0)))</f>
        <v/>
      </c>
      <c r="G2386" s="8" t="str">
        <f>IF(OR(A2386="",E2386=0),"",IF(data_in!C2386="NULL","",IF(D2386="",ROUND(data_in!D2386-data_in!B2386,0),MIN(D2386,ROUND(data_in!D2386-data_in!B2386,0)))))</f>
        <v/>
      </c>
      <c r="H2386" s="8" t="str">
        <f>IF(A2386="","",IF(data_in!M2386="United States","United States",IF(data_in!M2386="Canada","Canada",IF(data_in!M2386="United Kingdom","United Kingdom","Other Country"))))</f>
        <v>Other Country</v>
      </c>
      <c r="I2386" s="8" t="str">
        <f>IF(A2386="","",IF(data_in!K2386="Unknown","Unknown",IF(data_in!K2386&lt;=10,"Very Small",IF(data_in!K2386&lt;=100,"Small",IF(data_in!K2386&lt;=500,"Medium",IF(data_in!K2386&gt;500,"Large","Error"))))))</f>
        <v>Very Small</v>
      </c>
      <c r="J2386" s="8" t="str">
        <f>IF(C2386=1,TEXT(data_in!E2386,"mm-yyyy"),"")</f>
        <v/>
      </c>
      <c r="K2386" s="8" t="str">
        <f>IF(A2386="","",IF(data_in!I2386="Website","Website",IF(data_in!I2386="Paid Search","Paid Search",IF(data_in!I2386="Slack","Slack","Other Channel"))))</f>
        <v>Website</v>
      </c>
      <c r="L2386" s="10">
        <f>IF(A2386="","",ROUND(N$3-data_in!B2386,0))</f>
        <v>24</v>
      </c>
    </row>
    <row r="2387" spans="1:12">
      <c r="A2387" s="8" t="str">
        <f>IF(data_in!A2387="","",data_in!A2387)</f>
        <v>a017fbb1-8286-46fd-a170-05d337a16bf6</v>
      </c>
      <c r="B2387" s="12">
        <f>IF(A2387="","",data_in!B2387)</f>
        <v>43958.701678240737</v>
      </c>
      <c r="C2387" s="8">
        <f>IF(A2387="","",IF(data_in!E2387="NULL",0,1))</f>
        <v>0</v>
      </c>
      <c r="D2387" s="8" t="str">
        <f>IF(A2387="","",IF(data_in!E2387="NULL","",ROUND(data_in!E2387-data_in!B2387,0)))</f>
        <v/>
      </c>
      <c r="E2387" s="8">
        <f>IF(A2387="","",IF(data_in!C2387="NULL",0,IF(data_in!C2387&gt;data_in!E2387,0,1)))</f>
        <v>0</v>
      </c>
      <c r="F2387" s="8" t="str">
        <f>IF(OR(A2387="",E2387=0),"",IF(data_in!C2387="NULL","",ROUND(data_in!C2387-data_in!B2387,0)))</f>
        <v/>
      </c>
      <c r="G2387" s="8" t="str">
        <f>IF(OR(A2387="",E2387=0),"",IF(data_in!C2387="NULL","",IF(D2387="",ROUND(data_in!D2387-data_in!B2387,0),MIN(D2387,ROUND(data_in!D2387-data_in!B2387,0)))))</f>
        <v/>
      </c>
      <c r="H2387" s="8" t="str">
        <f>IF(A2387="","",IF(data_in!M2387="United States","United States",IF(data_in!M2387="Canada","Canada",IF(data_in!M2387="United Kingdom","United Kingdom","Other Country"))))</f>
        <v>Other Country</v>
      </c>
      <c r="I2387" s="8" t="str">
        <f>IF(A2387="","",IF(data_in!K2387="Unknown","Unknown",IF(data_in!K2387&lt;=10,"Very Small",IF(data_in!K2387&lt;=100,"Small",IF(data_in!K2387&lt;=500,"Medium",IF(data_in!K2387&gt;500,"Large","Error"))))))</f>
        <v>Very Small</v>
      </c>
      <c r="J2387" s="8" t="str">
        <f>IF(C2387=1,TEXT(data_in!E2387,"mm-yyyy"),"")</f>
        <v/>
      </c>
      <c r="K2387" s="8" t="str">
        <f>IF(A2387="","",IF(data_in!I2387="Website","Website",IF(data_in!I2387="Paid Search","Paid Search",IF(data_in!I2387="Slack","Slack","Other Channel"))))</f>
        <v>Website</v>
      </c>
      <c r="L2387" s="10">
        <f>IF(A2387="","",ROUND(N$3-data_in!B2387,0))</f>
        <v>24</v>
      </c>
    </row>
    <row r="2388" spans="1:12">
      <c r="A2388" s="8" t="str">
        <f>IF(data_in!A2388="","",data_in!A2388)</f>
        <v>da175b4d-872b-41c4-b00e-724c13a42561</v>
      </c>
      <c r="B2388" s="12">
        <f>IF(A2388="","",data_in!B2388)</f>
        <v>43958.708379629628</v>
      </c>
      <c r="C2388" s="8">
        <f>IF(A2388="","",IF(data_in!E2388="NULL",0,1))</f>
        <v>0</v>
      </c>
      <c r="D2388" s="8" t="str">
        <f>IF(A2388="","",IF(data_in!E2388="NULL","",ROUND(data_in!E2388-data_in!B2388,0)))</f>
        <v/>
      </c>
      <c r="E2388" s="8">
        <f>IF(A2388="","",IF(data_in!C2388="NULL",0,IF(data_in!C2388&gt;data_in!E2388,0,1)))</f>
        <v>0</v>
      </c>
      <c r="F2388" s="8" t="str">
        <f>IF(OR(A2388="",E2388=0),"",IF(data_in!C2388="NULL","",ROUND(data_in!C2388-data_in!B2388,0)))</f>
        <v/>
      </c>
      <c r="G2388" s="8" t="str">
        <f>IF(OR(A2388="",E2388=0),"",IF(data_in!C2388="NULL","",IF(D2388="",ROUND(data_in!D2388-data_in!B2388,0),MIN(D2388,ROUND(data_in!D2388-data_in!B2388,0)))))</f>
        <v/>
      </c>
      <c r="H2388" s="8" t="str">
        <f>IF(A2388="","",IF(data_in!M2388="United States","United States",IF(data_in!M2388="Canada","Canada",IF(data_in!M2388="United Kingdom","United Kingdom","Other Country"))))</f>
        <v>Canada</v>
      </c>
      <c r="I2388" s="8" t="str">
        <f>IF(A2388="","",IF(data_in!K2388="Unknown","Unknown",IF(data_in!K2388&lt;=10,"Very Small",IF(data_in!K2388&lt;=100,"Small",IF(data_in!K2388&lt;=500,"Medium",IF(data_in!K2388&gt;500,"Large","Error"))))))</f>
        <v>Very Small</v>
      </c>
      <c r="J2388" s="8" t="str">
        <f>IF(C2388=1,TEXT(data_in!E2388,"mm-yyyy"),"")</f>
        <v/>
      </c>
      <c r="K2388" s="8" t="str">
        <f>IF(A2388="","",IF(data_in!I2388="Website","Website",IF(data_in!I2388="Paid Search","Paid Search",IF(data_in!I2388="Slack","Slack","Other Channel"))))</f>
        <v>Website</v>
      </c>
      <c r="L2388" s="10">
        <f>IF(A2388="","",ROUND(N$3-data_in!B2388,0))</f>
        <v>24</v>
      </c>
    </row>
    <row r="2389" spans="1:12">
      <c r="A2389" s="8" t="str">
        <f>IF(data_in!A2389="","",data_in!A2389)</f>
        <v>fa8aa456-ed21-48de-9206-af42c2c44cf2</v>
      </c>
      <c r="B2389" s="12">
        <f>IF(A2389="","",data_in!B2389)</f>
        <v>43958.761481481481</v>
      </c>
      <c r="C2389" s="8">
        <f>IF(A2389="","",IF(data_in!E2389="NULL",0,1))</f>
        <v>0</v>
      </c>
      <c r="D2389" s="8" t="str">
        <f>IF(A2389="","",IF(data_in!E2389="NULL","",ROUND(data_in!E2389-data_in!B2389,0)))</f>
        <v/>
      </c>
      <c r="E2389" s="8">
        <f>IF(A2389="","",IF(data_in!C2389="NULL",0,IF(data_in!C2389&gt;data_in!E2389,0,1)))</f>
        <v>0</v>
      </c>
      <c r="F2389" s="8" t="str">
        <f>IF(OR(A2389="",E2389=0),"",IF(data_in!C2389="NULL","",ROUND(data_in!C2389-data_in!B2389,0)))</f>
        <v/>
      </c>
      <c r="G2389" s="8" t="str">
        <f>IF(OR(A2389="",E2389=0),"",IF(data_in!C2389="NULL","",IF(D2389="",ROUND(data_in!D2389-data_in!B2389,0),MIN(D2389,ROUND(data_in!D2389-data_in!B2389,0)))))</f>
        <v/>
      </c>
      <c r="H2389" s="8" t="str">
        <f>IF(A2389="","",IF(data_in!M2389="United States","United States",IF(data_in!M2389="Canada","Canada",IF(data_in!M2389="United Kingdom","United Kingdom","Other Country"))))</f>
        <v>Other Country</v>
      </c>
      <c r="I2389" s="8" t="str">
        <f>IF(A2389="","",IF(data_in!K2389="Unknown","Unknown",IF(data_in!K2389&lt;=10,"Very Small",IF(data_in!K2389&lt;=100,"Small",IF(data_in!K2389&lt;=500,"Medium",IF(data_in!K2389&gt;500,"Large","Error"))))))</f>
        <v>Very Small</v>
      </c>
      <c r="J2389" s="8" t="str">
        <f>IF(C2389=1,TEXT(data_in!E2389,"mm-yyyy"),"")</f>
        <v/>
      </c>
      <c r="K2389" s="8" t="str">
        <f>IF(A2389="","",IF(data_in!I2389="Website","Website",IF(data_in!I2389="Paid Search","Paid Search",IF(data_in!I2389="Slack","Slack","Other Channel"))))</f>
        <v>Website</v>
      </c>
      <c r="L2389" s="10">
        <f>IF(A2389="","",ROUND(N$3-data_in!B2389,0))</f>
        <v>24</v>
      </c>
    </row>
    <row r="2390" spans="1:12">
      <c r="A2390" s="8" t="str">
        <f>IF(data_in!A2390="","",data_in!A2390)</f>
        <v>41de0cf9-2c42-4549-8ef5-bc67a7da6d33</v>
      </c>
      <c r="B2390" s="12">
        <f>IF(A2390="","",data_in!B2390)</f>
        <v>43958.764652777776</v>
      </c>
      <c r="C2390" s="8">
        <f>IF(A2390="","",IF(data_in!E2390="NULL",0,1))</f>
        <v>0</v>
      </c>
      <c r="D2390" s="8" t="str">
        <f>IF(A2390="","",IF(data_in!E2390="NULL","",ROUND(data_in!E2390-data_in!B2390,0)))</f>
        <v/>
      </c>
      <c r="E2390" s="8">
        <f>IF(A2390="","",IF(data_in!C2390="NULL",0,IF(data_in!C2390&gt;data_in!E2390,0,1)))</f>
        <v>0</v>
      </c>
      <c r="F2390" s="8" t="str">
        <f>IF(OR(A2390="",E2390=0),"",IF(data_in!C2390="NULL","",ROUND(data_in!C2390-data_in!B2390,0)))</f>
        <v/>
      </c>
      <c r="G2390" s="8" t="str">
        <f>IF(OR(A2390="",E2390=0),"",IF(data_in!C2390="NULL","",IF(D2390="",ROUND(data_in!D2390-data_in!B2390,0),MIN(D2390,ROUND(data_in!D2390-data_in!B2390,0)))))</f>
        <v/>
      </c>
      <c r="H2390" s="8" t="str">
        <f>IF(A2390="","",IF(data_in!M2390="United States","United States",IF(data_in!M2390="Canada","Canada",IF(data_in!M2390="United Kingdom","United Kingdom","Other Country"))))</f>
        <v>United Kingdom</v>
      </c>
      <c r="I2390" s="8" t="str">
        <f>IF(A2390="","",IF(data_in!K2390="Unknown","Unknown",IF(data_in!K2390&lt;=10,"Very Small",IF(data_in!K2390&lt;=100,"Small",IF(data_in!K2390&lt;=500,"Medium",IF(data_in!K2390&gt;500,"Large","Error"))))))</f>
        <v>Very Small</v>
      </c>
      <c r="J2390" s="8" t="str">
        <f>IF(C2390=1,TEXT(data_in!E2390,"mm-yyyy"),"")</f>
        <v/>
      </c>
      <c r="K2390" s="8" t="str">
        <f>IF(A2390="","",IF(data_in!I2390="Website","Website",IF(data_in!I2390="Paid Search","Paid Search",IF(data_in!I2390="Slack","Slack","Other Channel"))))</f>
        <v>Slack</v>
      </c>
      <c r="L2390" s="10">
        <f>IF(A2390="","",ROUND(N$3-data_in!B2390,0))</f>
        <v>24</v>
      </c>
    </row>
    <row r="2391" spans="1:12">
      <c r="A2391" s="8" t="str">
        <f>IF(data_in!A2391="","",data_in!A2391)</f>
        <v>554ca879-bf29-48ab-b9c0-ac792443bde0</v>
      </c>
      <c r="B2391" s="12">
        <f>IF(A2391="","",data_in!B2391)</f>
        <v>43958.754733796297</v>
      </c>
      <c r="C2391" s="8">
        <f>IF(A2391="","",IF(data_in!E2391="NULL",0,1))</f>
        <v>0</v>
      </c>
      <c r="D2391" s="8" t="str">
        <f>IF(A2391="","",IF(data_in!E2391="NULL","",ROUND(data_in!E2391-data_in!B2391,0)))</f>
        <v/>
      </c>
      <c r="E2391" s="8">
        <f>IF(A2391="","",IF(data_in!C2391="NULL",0,IF(data_in!C2391&gt;data_in!E2391,0,1)))</f>
        <v>0</v>
      </c>
      <c r="F2391" s="8" t="str">
        <f>IF(OR(A2391="",E2391=0),"",IF(data_in!C2391="NULL","",ROUND(data_in!C2391-data_in!B2391,0)))</f>
        <v/>
      </c>
      <c r="G2391" s="8" t="str">
        <f>IF(OR(A2391="",E2391=0),"",IF(data_in!C2391="NULL","",IF(D2391="",ROUND(data_in!D2391-data_in!B2391,0),MIN(D2391,ROUND(data_in!D2391-data_in!B2391,0)))))</f>
        <v/>
      </c>
      <c r="H2391" s="8" t="str">
        <f>IF(A2391="","",IF(data_in!M2391="United States","United States",IF(data_in!M2391="Canada","Canada",IF(data_in!M2391="United Kingdom","United Kingdom","Other Country"))))</f>
        <v>Other Country</v>
      </c>
      <c r="I2391" s="8" t="str">
        <f>IF(A2391="","",IF(data_in!K2391="Unknown","Unknown",IF(data_in!K2391&lt;=10,"Very Small",IF(data_in!K2391&lt;=100,"Small",IF(data_in!K2391&lt;=500,"Medium",IF(data_in!K2391&gt;500,"Large","Error"))))))</f>
        <v>Very Small</v>
      </c>
      <c r="J2391" s="8" t="str">
        <f>IF(C2391=1,TEXT(data_in!E2391,"mm-yyyy"),"")</f>
        <v/>
      </c>
      <c r="K2391" s="8" t="str">
        <f>IF(A2391="","",IF(data_in!I2391="Website","Website",IF(data_in!I2391="Paid Search","Paid Search",IF(data_in!I2391="Slack","Slack","Other Channel"))))</f>
        <v>Website</v>
      </c>
      <c r="L2391" s="10">
        <f>IF(A2391="","",ROUND(N$3-data_in!B2391,0))</f>
        <v>24</v>
      </c>
    </row>
    <row r="2392" spans="1:12">
      <c r="A2392" s="8" t="str">
        <f>IF(data_in!A2392="","",data_in!A2392)</f>
        <v>746e7813-0517-472a-8db5-5b5da348d7af</v>
      </c>
      <c r="B2392" s="12">
        <f>IF(A2392="","",data_in!B2392)</f>
        <v>43958.759050925924</v>
      </c>
      <c r="C2392" s="8">
        <f>IF(A2392="","",IF(data_in!E2392="NULL",0,1))</f>
        <v>1</v>
      </c>
      <c r="D2392" s="8">
        <f>IF(A2392="","",IF(data_in!E2392="NULL","",ROUND(data_in!E2392-data_in!B2392,0)))</f>
        <v>0</v>
      </c>
      <c r="E2392" s="8">
        <f>IF(A2392="","",IF(data_in!C2392="NULL",0,IF(data_in!C2392&gt;data_in!E2392,0,1)))</f>
        <v>0</v>
      </c>
      <c r="F2392" s="8" t="str">
        <f>IF(OR(A2392="",E2392=0),"",IF(data_in!C2392="NULL","",ROUND(data_in!C2392-data_in!B2392,0)))</f>
        <v/>
      </c>
      <c r="G2392" s="8" t="str">
        <f>IF(OR(A2392="",E2392=0),"",IF(data_in!C2392="NULL","",IF(D2392="",ROUND(data_in!D2392-data_in!B2392,0),MIN(D2392,ROUND(data_in!D2392-data_in!B2392,0)))))</f>
        <v/>
      </c>
      <c r="H2392" s="8" t="str">
        <f>IF(A2392="","",IF(data_in!M2392="United States","United States",IF(data_in!M2392="Canada","Canada",IF(data_in!M2392="United Kingdom","United Kingdom","Other Country"))))</f>
        <v>Canada</v>
      </c>
      <c r="I2392" s="8" t="str">
        <f>IF(A2392="","",IF(data_in!K2392="Unknown","Unknown",IF(data_in!K2392&lt;=10,"Very Small",IF(data_in!K2392&lt;=100,"Small",IF(data_in!K2392&lt;=500,"Medium",IF(data_in!K2392&gt;500,"Large","Error"))))))</f>
        <v>Small</v>
      </c>
      <c r="J2392" s="8" t="str">
        <f>IF(C2392=1,TEXT(data_in!E2392,"mm-yyyy"),"")</f>
        <v>05-2020</v>
      </c>
      <c r="K2392" s="8" t="str">
        <f>IF(A2392="","",IF(data_in!I2392="Website","Website",IF(data_in!I2392="Paid Search","Paid Search",IF(data_in!I2392="Slack","Slack","Other Channel"))))</f>
        <v>Website</v>
      </c>
      <c r="L2392" s="10">
        <f>IF(A2392="","",ROUND(N$3-data_in!B2392,0))</f>
        <v>24</v>
      </c>
    </row>
    <row r="2393" spans="1:12">
      <c r="A2393" s="8" t="str">
        <f>IF(data_in!A2393="","",data_in!A2393)</f>
        <v>bc133bf4-d86c-43ca-8d93-d11dfd140590</v>
      </c>
      <c r="B2393" s="12">
        <f>IF(A2393="","",data_in!B2393)</f>
        <v>43958.76284722222</v>
      </c>
      <c r="C2393" s="8">
        <f>IF(A2393="","",IF(data_in!E2393="NULL",0,1))</f>
        <v>0</v>
      </c>
      <c r="D2393" s="8" t="str">
        <f>IF(A2393="","",IF(data_in!E2393="NULL","",ROUND(data_in!E2393-data_in!B2393,0)))</f>
        <v/>
      </c>
      <c r="E2393" s="8">
        <f>IF(A2393="","",IF(data_in!C2393="NULL",0,IF(data_in!C2393&gt;data_in!E2393,0,1)))</f>
        <v>0</v>
      </c>
      <c r="F2393" s="8" t="str">
        <f>IF(OR(A2393="",E2393=0),"",IF(data_in!C2393="NULL","",ROUND(data_in!C2393-data_in!B2393,0)))</f>
        <v/>
      </c>
      <c r="G2393" s="8" t="str">
        <f>IF(OR(A2393="",E2393=0),"",IF(data_in!C2393="NULL","",IF(D2393="",ROUND(data_in!D2393-data_in!B2393,0),MIN(D2393,ROUND(data_in!D2393-data_in!B2393,0)))))</f>
        <v/>
      </c>
      <c r="H2393" s="8" t="str">
        <f>IF(A2393="","",IF(data_in!M2393="United States","United States",IF(data_in!M2393="Canada","Canada",IF(data_in!M2393="United Kingdom","United Kingdom","Other Country"))))</f>
        <v>United Kingdom</v>
      </c>
      <c r="I2393" s="8" t="str">
        <f>IF(A2393="","",IF(data_in!K2393="Unknown","Unknown",IF(data_in!K2393&lt;=10,"Very Small",IF(data_in!K2393&lt;=100,"Small",IF(data_in!K2393&lt;=500,"Medium",IF(data_in!K2393&gt;500,"Large","Error"))))))</f>
        <v>Very Small</v>
      </c>
      <c r="J2393" s="8" t="str">
        <f>IF(C2393=1,TEXT(data_in!E2393,"mm-yyyy"),"")</f>
        <v/>
      </c>
      <c r="K2393" s="8" t="str">
        <f>IF(A2393="","",IF(data_in!I2393="Website","Website",IF(data_in!I2393="Paid Search","Paid Search",IF(data_in!I2393="Slack","Slack","Other Channel"))))</f>
        <v>Slack</v>
      </c>
      <c r="L2393" s="10">
        <f>IF(A2393="","",ROUND(N$3-data_in!B2393,0))</f>
        <v>24</v>
      </c>
    </row>
    <row r="2394" spans="1:12">
      <c r="A2394" s="8" t="str">
        <f>IF(data_in!A2394="","",data_in!A2394)</f>
        <v>15c06ab8-e934-44bf-8d5a-1030a462f6c1</v>
      </c>
      <c r="B2394" s="12">
        <f>IF(A2394="","",data_in!B2394)</f>
        <v>43958.790682870371</v>
      </c>
      <c r="C2394" s="8">
        <f>IF(A2394="","",IF(data_in!E2394="NULL",0,1))</f>
        <v>0</v>
      </c>
      <c r="D2394" s="8" t="str">
        <f>IF(A2394="","",IF(data_in!E2394="NULL","",ROUND(data_in!E2394-data_in!B2394,0)))</f>
        <v/>
      </c>
      <c r="E2394" s="8">
        <f>IF(A2394="","",IF(data_in!C2394="NULL",0,IF(data_in!C2394&gt;data_in!E2394,0,1)))</f>
        <v>0</v>
      </c>
      <c r="F2394" s="8" t="str">
        <f>IF(OR(A2394="",E2394=0),"",IF(data_in!C2394="NULL","",ROUND(data_in!C2394-data_in!B2394,0)))</f>
        <v/>
      </c>
      <c r="G2394" s="8" t="str">
        <f>IF(OR(A2394="",E2394=0),"",IF(data_in!C2394="NULL","",IF(D2394="",ROUND(data_in!D2394-data_in!B2394,0),MIN(D2394,ROUND(data_in!D2394-data_in!B2394,0)))))</f>
        <v/>
      </c>
      <c r="H2394" s="8" t="str">
        <f>IF(A2394="","",IF(data_in!M2394="United States","United States",IF(data_in!M2394="Canada","Canada",IF(data_in!M2394="United Kingdom","United Kingdom","Other Country"))))</f>
        <v>Other Country</v>
      </c>
      <c r="I2394" s="8" t="str">
        <f>IF(A2394="","",IF(data_in!K2394="Unknown","Unknown",IF(data_in!K2394&lt;=10,"Very Small",IF(data_in!K2394&lt;=100,"Small",IF(data_in!K2394&lt;=500,"Medium",IF(data_in!K2394&gt;500,"Large","Error"))))))</f>
        <v>Very Small</v>
      </c>
      <c r="J2394" s="8" t="str">
        <f>IF(C2394=1,TEXT(data_in!E2394,"mm-yyyy"),"")</f>
        <v/>
      </c>
      <c r="K2394" s="8" t="str">
        <f>IF(A2394="","",IF(data_in!I2394="Website","Website",IF(data_in!I2394="Paid Search","Paid Search",IF(data_in!I2394="Slack","Slack","Other Channel"))))</f>
        <v>Website</v>
      </c>
      <c r="L2394" s="10">
        <f>IF(A2394="","",ROUND(N$3-data_in!B2394,0))</f>
        <v>24</v>
      </c>
    </row>
    <row r="2395" spans="1:12">
      <c r="A2395" s="8" t="str">
        <f>IF(data_in!A2395="","",data_in!A2395)</f>
        <v>77223faa-b106-4014-b564-61e4f07e53ce</v>
      </c>
      <c r="B2395" s="12">
        <f>IF(A2395="","",data_in!B2395)</f>
        <v>43958.861041666663</v>
      </c>
      <c r="C2395" s="8">
        <f>IF(A2395="","",IF(data_in!E2395="NULL",0,1))</f>
        <v>0</v>
      </c>
      <c r="D2395" s="8" t="str">
        <f>IF(A2395="","",IF(data_in!E2395="NULL","",ROUND(data_in!E2395-data_in!B2395,0)))</f>
        <v/>
      </c>
      <c r="E2395" s="8">
        <f>IF(A2395="","",IF(data_in!C2395="NULL",0,IF(data_in!C2395&gt;data_in!E2395,0,1)))</f>
        <v>0</v>
      </c>
      <c r="F2395" s="8" t="str">
        <f>IF(OR(A2395="",E2395=0),"",IF(data_in!C2395="NULL","",ROUND(data_in!C2395-data_in!B2395,0)))</f>
        <v/>
      </c>
      <c r="G2395" s="8" t="str">
        <f>IF(OR(A2395="",E2395=0),"",IF(data_in!C2395="NULL","",IF(D2395="",ROUND(data_in!D2395-data_in!B2395,0),MIN(D2395,ROUND(data_in!D2395-data_in!B2395,0)))))</f>
        <v/>
      </c>
      <c r="H2395" s="8" t="str">
        <f>IF(A2395="","",IF(data_in!M2395="United States","United States",IF(data_in!M2395="Canada","Canada",IF(data_in!M2395="United Kingdom","United Kingdom","Other Country"))))</f>
        <v>Canada</v>
      </c>
      <c r="I2395" s="8" t="str">
        <f>IF(A2395="","",IF(data_in!K2395="Unknown","Unknown",IF(data_in!K2395&lt;=10,"Very Small",IF(data_in!K2395&lt;=100,"Small",IF(data_in!K2395&lt;=500,"Medium",IF(data_in!K2395&gt;500,"Large","Error"))))))</f>
        <v>Very Small</v>
      </c>
      <c r="J2395" s="8" t="str">
        <f>IF(C2395=1,TEXT(data_in!E2395,"mm-yyyy"),"")</f>
        <v/>
      </c>
      <c r="K2395" s="8" t="str">
        <f>IF(A2395="","",IF(data_in!I2395="Website","Website",IF(data_in!I2395="Paid Search","Paid Search",IF(data_in!I2395="Slack","Slack","Other Channel"))))</f>
        <v>Website</v>
      </c>
      <c r="L2395" s="10">
        <f>IF(A2395="","",ROUND(N$3-data_in!B2395,0))</f>
        <v>24</v>
      </c>
    </row>
    <row r="2396" spans="1:12">
      <c r="A2396" s="8" t="str">
        <f>IF(data_in!A2396="","",data_in!A2396)</f>
        <v>c47e4252-ad2f-44e5-a034-21ecd7490f50</v>
      </c>
      <c r="B2396" s="12">
        <f>IF(A2396="","",data_in!B2396)</f>
        <v>43958.856296296297</v>
      </c>
      <c r="C2396" s="8">
        <f>IF(A2396="","",IF(data_in!E2396="NULL",0,1))</f>
        <v>0</v>
      </c>
      <c r="D2396" s="8" t="str">
        <f>IF(A2396="","",IF(data_in!E2396="NULL","",ROUND(data_in!E2396-data_in!B2396,0)))</f>
        <v/>
      </c>
      <c r="E2396" s="8">
        <f>IF(A2396="","",IF(data_in!C2396="NULL",0,IF(data_in!C2396&gt;data_in!E2396,0,1)))</f>
        <v>0</v>
      </c>
      <c r="F2396" s="8" t="str">
        <f>IF(OR(A2396="",E2396=0),"",IF(data_in!C2396="NULL","",ROUND(data_in!C2396-data_in!B2396,0)))</f>
        <v/>
      </c>
      <c r="G2396" s="8" t="str">
        <f>IF(OR(A2396="",E2396=0),"",IF(data_in!C2396="NULL","",IF(D2396="",ROUND(data_in!D2396-data_in!B2396,0),MIN(D2396,ROUND(data_in!D2396-data_in!B2396,0)))))</f>
        <v/>
      </c>
      <c r="H2396" s="8" t="str">
        <f>IF(A2396="","",IF(data_in!M2396="United States","United States",IF(data_in!M2396="Canada","Canada",IF(data_in!M2396="United Kingdom","United Kingdom","Other Country"))))</f>
        <v>United States</v>
      </c>
      <c r="I2396" s="8" t="str">
        <f>IF(A2396="","",IF(data_in!K2396="Unknown","Unknown",IF(data_in!K2396&lt;=10,"Very Small",IF(data_in!K2396&lt;=100,"Small",IF(data_in!K2396&lt;=500,"Medium",IF(data_in!K2396&gt;500,"Large","Error"))))))</f>
        <v>Small</v>
      </c>
      <c r="J2396" s="8" t="str">
        <f>IF(C2396=1,TEXT(data_in!E2396,"mm-yyyy"),"")</f>
        <v/>
      </c>
      <c r="K2396" s="8" t="str">
        <f>IF(A2396="","",IF(data_in!I2396="Website","Website",IF(data_in!I2396="Paid Search","Paid Search",IF(data_in!I2396="Slack","Slack","Other Channel"))))</f>
        <v>Website</v>
      </c>
      <c r="L2396" s="10">
        <f>IF(A2396="","",ROUND(N$3-data_in!B2396,0))</f>
        <v>24</v>
      </c>
    </row>
    <row r="2397" spans="1:12">
      <c r="A2397" s="8" t="str">
        <f>IF(data_in!A2397="","",data_in!A2397)</f>
        <v>3182e445-8400-410d-892b-eef0f221ecad</v>
      </c>
      <c r="B2397" s="12">
        <f>IF(A2397="","",data_in!B2397)</f>
        <v>43958.867673611108</v>
      </c>
      <c r="C2397" s="8">
        <f>IF(A2397="","",IF(data_in!E2397="NULL",0,1))</f>
        <v>0</v>
      </c>
      <c r="D2397" s="8" t="str">
        <f>IF(A2397="","",IF(data_in!E2397="NULL","",ROUND(data_in!E2397-data_in!B2397,0)))</f>
        <v/>
      </c>
      <c r="E2397" s="8">
        <f>IF(A2397="","",IF(data_in!C2397="NULL",0,IF(data_in!C2397&gt;data_in!E2397,0,1)))</f>
        <v>0</v>
      </c>
      <c r="F2397" s="8" t="str">
        <f>IF(OR(A2397="",E2397=0),"",IF(data_in!C2397="NULL","",ROUND(data_in!C2397-data_in!B2397,0)))</f>
        <v/>
      </c>
      <c r="G2397" s="8" t="str">
        <f>IF(OR(A2397="",E2397=0),"",IF(data_in!C2397="NULL","",IF(D2397="",ROUND(data_in!D2397-data_in!B2397,0),MIN(D2397,ROUND(data_in!D2397-data_in!B2397,0)))))</f>
        <v/>
      </c>
      <c r="H2397" s="8" t="str">
        <f>IF(A2397="","",IF(data_in!M2397="United States","United States",IF(data_in!M2397="Canada","Canada",IF(data_in!M2397="United Kingdom","United Kingdom","Other Country"))))</f>
        <v>United States</v>
      </c>
      <c r="I2397" s="8" t="str">
        <f>IF(A2397="","",IF(data_in!K2397="Unknown","Unknown",IF(data_in!K2397&lt;=10,"Very Small",IF(data_in!K2397&lt;=100,"Small",IF(data_in!K2397&lt;=500,"Medium",IF(data_in!K2397&gt;500,"Large","Error"))))))</f>
        <v>Very Small</v>
      </c>
      <c r="J2397" s="8" t="str">
        <f>IF(C2397=1,TEXT(data_in!E2397,"mm-yyyy"),"")</f>
        <v/>
      </c>
      <c r="K2397" s="8" t="str">
        <f>IF(A2397="","",IF(data_in!I2397="Website","Website",IF(data_in!I2397="Paid Search","Paid Search",IF(data_in!I2397="Slack","Slack","Other Channel"))))</f>
        <v>Paid Search</v>
      </c>
      <c r="L2397" s="10">
        <f>IF(A2397="","",ROUND(N$3-data_in!B2397,0))</f>
        <v>24</v>
      </c>
    </row>
    <row r="2398" spans="1:12">
      <c r="A2398" s="8" t="str">
        <f>IF(data_in!A2398="","",data_in!A2398)</f>
        <v>2ca4ff37-1ffb-4728-aa1c-60d47e31680c</v>
      </c>
      <c r="B2398" s="12">
        <f>IF(A2398="","",data_in!B2398)</f>
        <v>43958.872754629629</v>
      </c>
      <c r="C2398" s="8">
        <f>IF(A2398="","",IF(data_in!E2398="NULL",0,1))</f>
        <v>0</v>
      </c>
      <c r="D2398" s="8" t="str">
        <f>IF(A2398="","",IF(data_in!E2398="NULL","",ROUND(data_in!E2398-data_in!B2398,0)))</f>
        <v/>
      </c>
      <c r="E2398" s="8">
        <f>IF(A2398="","",IF(data_in!C2398="NULL",0,IF(data_in!C2398&gt;data_in!E2398,0,1)))</f>
        <v>0</v>
      </c>
      <c r="F2398" s="8" t="str">
        <f>IF(OR(A2398="",E2398=0),"",IF(data_in!C2398="NULL","",ROUND(data_in!C2398-data_in!B2398,0)))</f>
        <v/>
      </c>
      <c r="G2398" s="8" t="str">
        <f>IF(OR(A2398="",E2398=0),"",IF(data_in!C2398="NULL","",IF(D2398="",ROUND(data_in!D2398-data_in!B2398,0),MIN(D2398,ROUND(data_in!D2398-data_in!B2398,0)))))</f>
        <v/>
      </c>
      <c r="H2398" s="8" t="str">
        <f>IF(A2398="","",IF(data_in!M2398="United States","United States",IF(data_in!M2398="Canada","Canada",IF(data_in!M2398="United Kingdom","United Kingdom","Other Country"))))</f>
        <v>United States</v>
      </c>
      <c r="I2398" s="8" t="str">
        <f>IF(A2398="","",IF(data_in!K2398="Unknown","Unknown",IF(data_in!K2398&lt;=10,"Very Small",IF(data_in!K2398&lt;=100,"Small",IF(data_in!K2398&lt;=500,"Medium",IF(data_in!K2398&gt;500,"Large","Error"))))))</f>
        <v>Very Small</v>
      </c>
      <c r="J2398" s="8" t="str">
        <f>IF(C2398=1,TEXT(data_in!E2398,"mm-yyyy"),"")</f>
        <v/>
      </c>
      <c r="K2398" s="8" t="str">
        <f>IF(A2398="","",IF(data_in!I2398="Website","Website",IF(data_in!I2398="Paid Search","Paid Search",IF(data_in!I2398="Slack","Slack","Other Channel"))))</f>
        <v>Paid Search</v>
      </c>
      <c r="L2398" s="10">
        <f>IF(A2398="","",ROUND(N$3-data_in!B2398,0))</f>
        <v>24</v>
      </c>
    </row>
    <row r="2399" spans="1:12">
      <c r="A2399" s="8" t="str">
        <f>IF(data_in!A2399="","",data_in!A2399)</f>
        <v>c25aae92-a96b-41c7-a228-56b5c75f8350</v>
      </c>
      <c r="B2399" s="12">
        <f>IF(A2399="","",data_in!B2399)</f>
        <v>43958.883321759262</v>
      </c>
      <c r="C2399" s="8">
        <f>IF(A2399="","",IF(data_in!E2399="NULL",0,1))</f>
        <v>0</v>
      </c>
      <c r="D2399" s="8" t="str">
        <f>IF(A2399="","",IF(data_in!E2399="NULL","",ROUND(data_in!E2399-data_in!B2399,0)))</f>
        <v/>
      </c>
      <c r="E2399" s="8">
        <f>IF(A2399="","",IF(data_in!C2399="NULL",0,IF(data_in!C2399&gt;data_in!E2399,0,1)))</f>
        <v>0</v>
      </c>
      <c r="F2399" s="8" t="str">
        <f>IF(OR(A2399="",E2399=0),"",IF(data_in!C2399="NULL","",ROUND(data_in!C2399-data_in!B2399,0)))</f>
        <v/>
      </c>
      <c r="G2399" s="8" t="str">
        <f>IF(OR(A2399="",E2399=0),"",IF(data_in!C2399="NULL","",IF(D2399="",ROUND(data_in!D2399-data_in!B2399,0),MIN(D2399,ROUND(data_in!D2399-data_in!B2399,0)))))</f>
        <v/>
      </c>
      <c r="H2399" s="8" t="str">
        <f>IF(A2399="","",IF(data_in!M2399="United States","United States",IF(data_in!M2399="Canada","Canada",IF(data_in!M2399="United Kingdom","United Kingdom","Other Country"))))</f>
        <v>Other Country</v>
      </c>
      <c r="I2399" s="8" t="str">
        <f>IF(A2399="","",IF(data_in!K2399="Unknown","Unknown",IF(data_in!K2399&lt;=10,"Very Small",IF(data_in!K2399&lt;=100,"Small",IF(data_in!K2399&lt;=500,"Medium",IF(data_in!K2399&gt;500,"Large","Error"))))))</f>
        <v>Medium</v>
      </c>
      <c r="J2399" s="8" t="str">
        <f>IF(C2399=1,TEXT(data_in!E2399,"mm-yyyy"),"")</f>
        <v/>
      </c>
      <c r="K2399" s="8" t="str">
        <f>IF(A2399="","",IF(data_in!I2399="Website","Website",IF(data_in!I2399="Paid Search","Paid Search",IF(data_in!I2399="Slack","Slack","Other Channel"))))</f>
        <v>Website</v>
      </c>
      <c r="L2399" s="10">
        <f>IF(A2399="","",ROUND(N$3-data_in!B2399,0))</f>
        <v>24</v>
      </c>
    </row>
    <row r="2400" spans="1:12">
      <c r="A2400" s="8" t="str">
        <f>IF(data_in!A2400="","",data_in!A2400)</f>
        <v>70b4ae58-f313-44c4-bfbb-224841457377</v>
      </c>
      <c r="B2400" s="12">
        <f>IF(A2400="","",data_in!B2400)</f>
        <v>43959.005358796298</v>
      </c>
      <c r="C2400" s="8">
        <f>IF(A2400="","",IF(data_in!E2400="NULL",0,1))</f>
        <v>0</v>
      </c>
      <c r="D2400" s="8" t="str">
        <f>IF(A2400="","",IF(data_in!E2400="NULL","",ROUND(data_in!E2400-data_in!B2400,0)))</f>
        <v/>
      </c>
      <c r="E2400" s="8">
        <f>IF(A2400="","",IF(data_in!C2400="NULL",0,IF(data_in!C2400&gt;data_in!E2400,0,1)))</f>
        <v>0</v>
      </c>
      <c r="F2400" s="8" t="str">
        <f>IF(OR(A2400="",E2400=0),"",IF(data_in!C2400="NULL","",ROUND(data_in!C2400-data_in!B2400,0)))</f>
        <v/>
      </c>
      <c r="G2400" s="8" t="str">
        <f>IF(OR(A2400="",E2400=0),"",IF(data_in!C2400="NULL","",IF(D2400="",ROUND(data_in!D2400-data_in!B2400,0),MIN(D2400,ROUND(data_in!D2400-data_in!B2400,0)))))</f>
        <v/>
      </c>
      <c r="H2400" s="8" t="str">
        <f>IF(A2400="","",IF(data_in!M2400="United States","United States",IF(data_in!M2400="Canada","Canada",IF(data_in!M2400="United Kingdom","United Kingdom","Other Country"))))</f>
        <v>Canada</v>
      </c>
      <c r="I2400" s="8" t="str">
        <f>IF(A2400="","",IF(data_in!K2400="Unknown","Unknown",IF(data_in!K2400&lt;=10,"Very Small",IF(data_in!K2400&lt;=100,"Small",IF(data_in!K2400&lt;=500,"Medium",IF(data_in!K2400&gt;500,"Large","Error"))))))</f>
        <v>Very Small</v>
      </c>
      <c r="J2400" s="8" t="str">
        <f>IF(C2400=1,TEXT(data_in!E2400,"mm-yyyy"),"")</f>
        <v/>
      </c>
      <c r="K2400" s="8" t="str">
        <f>IF(A2400="","",IF(data_in!I2400="Website","Website",IF(data_in!I2400="Paid Search","Paid Search",IF(data_in!I2400="Slack","Slack","Other Channel"))))</f>
        <v>Paid Search</v>
      </c>
      <c r="L2400" s="10">
        <f>IF(A2400="","",ROUND(N$3-data_in!B2400,0))</f>
        <v>24</v>
      </c>
    </row>
    <row r="2401" spans="1:12">
      <c r="A2401" s="8" t="str">
        <f>IF(data_in!A2401="","",data_in!A2401)</f>
        <v>37e1bbcc-ea14-42e1-ad52-916160fe7c6a</v>
      </c>
      <c r="B2401" s="12">
        <f>IF(A2401="","",data_in!B2401)</f>
        <v>43956.113587962966</v>
      </c>
      <c r="C2401" s="8">
        <f>IF(A2401="","",IF(data_in!E2401="NULL",0,1))</f>
        <v>0</v>
      </c>
      <c r="D2401" s="8" t="str">
        <f>IF(A2401="","",IF(data_in!E2401="NULL","",ROUND(data_in!E2401-data_in!B2401,0)))</f>
        <v/>
      </c>
      <c r="E2401" s="8">
        <f>IF(A2401="","",IF(data_in!C2401="NULL",0,IF(data_in!C2401&gt;data_in!E2401,0,1)))</f>
        <v>0</v>
      </c>
      <c r="F2401" s="8" t="str">
        <f>IF(OR(A2401="",E2401=0),"",IF(data_in!C2401="NULL","",ROUND(data_in!C2401-data_in!B2401,0)))</f>
        <v/>
      </c>
      <c r="G2401" s="8" t="str">
        <f>IF(OR(A2401="",E2401=0),"",IF(data_in!C2401="NULL","",IF(D2401="",ROUND(data_in!D2401-data_in!B2401,0),MIN(D2401,ROUND(data_in!D2401-data_in!B2401,0)))))</f>
        <v/>
      </c>
      <c r="H2401" s="8" t="str">
        <f>IF(A2401="","",IF(data_in!M2401="United States","United States",IF(data_in!M2401="Canada","Canada",IF(data_in!M2401="United Kingdom","United Kingdom","Other Country"))))</f>
        <v>Other Country</v>
      </c>
      <c r="I2401" s="8" t="str">
        <f>IF(A2401="","",IF(data_in!K2401="Unknown","Unknown",IF(data_in!K2401&lt;=10,"Very Small",IF(data_in!K2401&lt;=100,"Small",IF(data_in!K2401&lt;=500,"Medium",IF(data_in!K2401&gt;500,"Large","Error"))))))</f>
        <v>Large</v>
      </c>
      <c r="J2401" s="8" t="str">
        <f>IF(C2401=1,TEXT(data_in!E2401,"mm-yyyy"),"")</f>
        <v/>
      </c>
      <c r="K2401" s="8" t="str">
        <f>IF(A2401="","",IF(data_in!I2401="Website","Website",IF(data_in!I2401="Paid Search","Paid Search",IF(data_in!I2401="Slack","Slack","Other Channel"))))</f>
        <v>Website</v>
      </c>
      <c r="L2401" s="10">
        <f>IF(A2401="","",ROUND(N$3-data_in!B2401,0))</f>
        <v>27</v>
      </c>
    </row>
    <row r="2402" spans="1:12">
      <c r="A2402" s="8" t="str">
        <f>IF(data_in!A2402="","",data_in!A2402)</f>
        <v>f56de0f0-6f19-4be3-9537-2d0a43c21b5f</v>
      </c>
      <c r="B2402" s="12">
        <f>IF(A2402="","",data_in!B2402)</f>
        <v>43889.011562500003</v>
      </c>
      <c r="C2402" s="8">
        <f>IF(A2402="","",IF(data_in!E2402="NULL",0,1))</f>
        <v>0</v>
      </c>
      <c r="D2402" s="8" t="str">
        <f>IF(A2402="","",IF(data_in!E2402="NULL","",ROUND(data_in!E2402-data_in!B2402,0)))</f>
        <v/>
      </c>
      <c r="E2402" s="8">
        <f>IF(A2402="","",IF(data_in!C2402="NULL",0,IF(data_in!C2402&gt;data_in!E2402,0,1)))</f>
        <v>0</v>
      </c>
      <c r="F2402" s="8" t="str">
        <f>IF(OR(A2402="",E2402=0),"",IF(data_in!C2402="NULL","",ROUND(data_in!C2402-data_in!B2402,0)))</f>
        <v/>
      </c>
      <c r="G2402" s="8" t="str">
        <f>IF(OR(A2402="",E2402=0),"",IF(data_in!C2402="NULL","",IF(D2402="",ROUND(data_in!D2402-data_in!B2402,0),MIN(D2402,ROUND(data_in!D2402-data_in!B2402,0)))))</f>
        <v/>
      </c>
      <c r="H2402" s="8" t="str">
        <f>IF(A2402="","",IF(data_in!M2402="United States","United States",IF(data_in!M2402="Canada","Canada",IF(data_in!M2402="United Kingdom","United Kingdom","Other Country"))))</f>
        <v>Canada</v>
      </c>
      <c r="I2402" s="8" t="str">
        <f>IF(A2402="","",IF(data_in!K2402="Unknown","Unknown",IF(data_in!K2402&lt;=10,"Very Small",IF(data_in!K2402&lt;=100,"Small",IF(data_in!K2402&lt;=500,"Medium",IF(data_in!K2402&gt;500,"Large","Error"))))))</f>
        <v>Large</v>
      </c>
      <c r="J2402" s="8" t="str">
        <f>IF(C2402=1,TEXT(data_in!E2402,"mm-yyyy"),"")</f>
        <v/>
      </c>
      <c r="K2402" s="8" t="str">
        <f>IF(A2402="","",IF(data_in!I2402="Website","Website",IF(data_in!I2402="Paid Search","Paid Search",IF(data_in!I2402="Slack","Slack","Other Channel"))))</f>
        <v>Website</v>
      </c>
      <c r="L2402" s="10">
        <f>IF(A2402="","",ROUND(N$3-data_in!B2402,0))</f>
        <v>94</v>
      </c>
    </row>
    <row r="2403" spans="1:12">
      <c r="A2403" s="8" t="str">
        <f>IF(data_in!A2403="","",data_in!A2403)</f>
        <v>6e708498-d93c-41a7-839e-de920b04eaf5</v>
      </c>
      <c r="B2403" s="12">
        <f>IF(A2403="","",data_in!B2403)</f>
        <v>43847.705648148149</v>
      </c>
      <c r="C2403" s="8">
        <f>IF(A2403="","",IF(data_in!E2403="NULL",0,1))</f>
        <v>1</v>
      </c>
      <c r="D2403" s="8">
        <f>IF(A2403="","",IF(data_in!E2403="NULL","",ROUND(data_in!E2403-data_in!B2403,0)))</f>
        <v>25</v>
      </c>
      <c r="E2403" s="8">
        <f>IF(A2403="","",IF(data_in!C2403="NULL",0,IF(data_in!C2403&gt;data_in!E2403,0,1)))</f>
        <v>1</v>
      </c>
      <c r="F2403" s="8">
        <f>IF(OR(A2403="",E2403=0),"",IF(data_in!C2403="NULL","",ROUND(data_in!C2403-data_in!B2403,0)))</f>
        <v>0</v>
      </c>
      <c r="G2403" s="8">
        <f>IF(OR(A2403="",E2403=0),"",IF(data_in!C2403="NULL","",IF(D2403="",ROUND(data_in!D2403-data_in!B2403,0),MIN(D2403,ROUND(data_in!D2403-data_in!B2403,0)))))</f>
        <v>25</v>
      </c>
      <c r="H2403" s="8" t="str">
        <f>IF(A2403="","",IF(data_in!M2403="United States","United States",IF(data_in!M2403="Canada","Canada",IF(data_in!M2403="United Kingdom","United Kingdom","Other Country"))))</f>
        <v>United States</v>
      </c>
      <c r="I2403" s="8" t="str">
        <f>IF(A2403="","",IF(data_in!K2403="Unknown","Unknown",IF(data_in!K2403&lt;=10,"Very Small",IF(data_in!K2403&lt;=100,"Small",IF(data_in!K2403&lt;=500,"Medium",IF(data_in!K2403&gt;500,"Large","Error"))))))</f>
        <v>Large</v>
      </c>
      <c r="J2403" s="8" t="str">
        <f>IF(C2403=1,TEXT(data_in!E2403,"mm-yyyy"),"")</f>
        <v>02-2020</v>
      </c>
      <c r="K2403" s="8" t="str">
        <f>IF(A2403="","",IF(data_in!I2403="Website","Website",IF(data_in!I2403="Paid Search","Paid Search",IF(data_in!I2403="Slack","Slack","Other Channel"))))</f>
        <v>Website</v>
      </c>
      <c r="L2403" s="10">
        <f>IF(A2403="","",ROUND(N$3-data_in!B2403,0))</f>
        <v>135</v>
      </c>
    </row>
    <row r="2404" spans="1:12">
      <c r="A2404" s="8" t="str">
        <f>IF(data_in!A2404="","",data_in!A2404)</f>
        <v>50ebd5cc-cfab-493c-85e6-953bcec538ef</v>
      </c>
      <c r="B2404" s="12">
        <f>IF(A2404="","",data_in!B2404)</f>
        <v>43958.938842592594</v>
      </c>
      <c r="C2404" s="8">
        <f>IF(A2404="","",IF(data_in!E2404="NULL",0,1))</f>
        <v>0</v>
      </c>
      <c r="D2404" s="8" t="str">
        <f>IF(A2404="","",IF(data_in!E2404="NULL","",ROUND(data_in!E2404-data_in!B2404,0)))</f>
        <v/>
      </c>
      <c r="E2404" s="8">
        <f>IF(A2404="","",IF(data_in!C2404="NULL",0,IF(data_in!C2404&gt;data_in!E2404,0,1)))</f>
        <v>0</v>
      </c>
      <c r="F2404" s="8" t="str">
        <f>IF(OR(A2404="",E2404=0),"",IF(data_in!C2404="NULL","",ROUND(data_in!C2404-data_in!B2404,0)))</f>
        <v/>
      </c>
      <c r="G2404" s="8" t="str">
        <f>IF(OR(A2404="",E2404=0),"",IF(data_in!C2404="NULL","",IF(D2404="",ROUND(data_in!D2404-data_in!B2404,0),MIN(D2404,ROUND(data_in!D2404-data_in!B2404,0)))))</f>
        <v/>
      </c>
      <c r="H2404" s="8" t="str">
        <f>IF(A2404="","",IF(data_in!M2404="United States","United States",IF(data_in!M2404="Canada","Canada",IF(data_in!M2404="United Kingdom","United Kingdom","Other Country"))))</f>
        <v>United States</v>
      </c>
      <c r="I2404" s="8" t="str">
        <f>IF(A2404="","",IF(data_in!K2404="Unknown","Unknown",IF(data_in!K2404&lt;=10,"Very Small",IF(data_in!K2404&lt;=100,"Small",IF(data_in!K2404&lt;=500,"Medium",IF(data_in!K2404&gt;500,"Large","Error"))))))</f>
        <v>Very Small</v>
      </c>
      <c r="J2404" s="8" t="str">
        <f>IF(C2404=1,TEXT(data_in!E2404,"mm-yyyy"),"")</f>
        <v/>
      </c>
      <c r="K2404" s="8" t="str">
        <f>IF(A2404="","",IF(data_in!I2404="Website","Website",IF(data_in!I2404="Paid Search","Paid Search",IF(data_in!I2404="Slack","Slack","Other Channel"))))</f>
        <v>Website</v>
      </c>
      <c r="L2404" s="10">
        <f>IF(A2404="","",ROUND(N$3-data_in!B2404,0))</f>
        <v>24</v>
      </c>
    </row>
    <row r="2405" spans="1:12">
      <c r="A2405" s="8" t="str">
        <f>IF(data_in!A2405="","",data_in!A2405)</f>
        <v>ebb5f656-f415-4563-8705-a95e3367b254</v>
      </c>
      <c r="B2405" s="12">
        <f>IF(A2405="","",data_in!B2405)</f>
        <v>43959.166620370372</v>
      </c>
      <c r="C2405" s="8">
        <f>IF(A2405="","",IF(data_in!E2405="NULL",0,1))</f>
        <v>0</v>
      </c>
      <c r="D2405" s="8" t="str">
        <f>IF(A2405="","",IF(data_in!E2405="NULL","",ROUND(data_in!E2405-data_in!B2405,0)))</f>
        <v/>
      </c>
      <c r="E2405" s="8">
        <f>IF(A2405="","",IF(data_in!C2405="NULL",0,IF(data_in!C2405&gt;data_in!E2405,0,1)))</f>
        <v>0</v>
      </c>
      <c r="F2405" s="8" t="str">
        <f>IF(OR(A2405="",E2405=0),"",IF(data_in!C2405="NULL","",ROUND(data_in!C2405-data_in!B2405,0)))</f>
        <v/>
      </c>
      <c r="G2405" s="8" t="str">
        <f>IF(OR(A2405="",E2405=0),"",IF(data_in!C2405="NULL","",IF(D2405="",ROUND(data_in!D2405-data_in!B2405,0),MIN(D2405,ROUND(data_in!D2405-data_in!B2405,0)))))</f>
        <v/>
      </c>
      <c r="H2405" s="8" t="str">
        <f>IF(A2405="","",IF(data_in!M2405="United States","United States",IF(data_in!M2405="Canada","Canada",IF(data_in!M2405="United Kingdom","United Kingdom","Other Country"))))</f>
        <v>Other Country</v>
      </c>
      <c r="I2405" s="8" t="str">
        <f>IF(A2405="","",IF(data_in!K2405="Unknown","Unknown",IF(data_in!K2405&lt;=10,"Very Small",IF(data_in!K2405&lt;=100,"Small",IF(data_in!K2405&lt;=500,"Medium",IF(data_in!K2405&gt;500,"Large","Error"))))))</f>
        <v>Very Small</v>
      </c>
      <c r="J2405" s="8" t="str">
        <f>IF(C2405=1,TEXT(data_in!E2405,"mm-yyyy"),"")</f>
        <v/>
      </c>
      <c r="K2405" s="8" t="str">
        <f>IF(A2405="","",IF(data_in!I2405="Website","Website",IF(data_in!I2405="Paid Search","Paid Search",IF(data_in!I2405="Slack","Slack","Other Channel"))))</f>
        <v>Website</v>
      </c>
      <c r="L2405" s="10">
        <f>IF(A2405="","",ROUND(N$3-data_in!B2405,0))</f>
        <v>24</v>
      </c>
    </row>
    <row r="2406" spans="1:12">
      <c r="A2406" s="8" t="str">
        <f>IF(data_in!A2406="","",data_in!A2406)</f>
        <v>9f6bd410-ffeb-4a8a-846b-8150854c0fcf</v>
      </c>
      <c r="B2406" s="12">
        <f>IF(A2406="","",data_in!B2406)</f>
        <v>43959.126273148147</v>
      </c>
      <c r="C2406" s="8">
        <f>IF(A2406="","",IF(data_in!E2406="NULL",0,1))</f>
        <v>0</v>
      </c>
      <c r="D2406" s="8" t="str">
        <f>IF(A2406="","",IF(data_in!E2406="NULL","",ROUND(data_in!E2406-data_in!B2406,0)))</f>
        <v/>
      </c>
      <c r="E2406" s="8">
        <f>IF(A2406="","",IF(data_in!C2406="NULL",0,IF(data_in!C2406&gt;data_in!E2406,0,1)))</f>
        <v>0</v>
      </c>
      <c r="F2406" s="8" t="str">
        <f>IF(OR(A2406="",E2406=0),"",IF(data_in!C2406="NULL","",ROUND(data_in!C2406-data_in!B2406,0)))</f>
        <v/>
      </c>
      <c r="G2406" s="8" t="str">
        <f>IF(OR(A2406="",E2406=0),"",IF(data_in!C2406="NULL","",IF(D2406="",ROUND(data_in!D2406-data_in!B2406,0),MIN(D2406,ROUND(data_in!D2406-data_in!B2406,0)))))</f>
        <v/>
      </c>
      <c r="H2406" s="8" t="str">
        <f>IF(A2406="","",IF(data_in!M2406="United States","United States",IF(data_in!M2406="Canada","Canada",IF(data_in!M2406="United Kingdom","United Kingdom","Other Country"))))</f>
        <v>United States</v>
      </c>
      <c r="I2406" s="8" t="str">
        <f>IF(A2406="","",IF(data_in!K2406="Unknown","Unknown",IF(data_in!K2406&lt;=10,"Very Small",IF(data_in!K2406&lt;=100,"Small",IF(data_in!K2406&lt;=500,"Medium",IF(data_in!K2406&gt;500,"Large","Error"))))))</f>
        <v>Small</v>
      </c>
      <c r="J2406" s="8" t="str">
        <f>IF(C2406=1,TEXT(data_in!E2406,"mm-yyyy"),"")</f>
        <v/>
      </c>
      <c r="K2406" s="8" t="str">
        <f>IF(A2406="","",IF(data_in!I2406="Website","Website",IF(data_in!I2406="Paid Search","Paid Search",IF(data_in!I2406="Slack","Slack","Other Channel"))))</f>
        <v>Paid Search</v>
      </c>
      <c r="L2406" s="10">
        <f>IF(A2406="","",ROUND(N$3-data_in!B2406,0))</f>
        <v>24</v>
      </c>
    </row>
    <row r="2407" spans="1:12">
      <c r="A2407" s="8" t="str">
        <f>IF(data_in!A2407="","",data_in!A2407)</f>
        <v>4d3e8915-9950-44ba-83ea-7d21cfe89b01</v>
      </c>
      <c r="B2407" s="12">
        <f>IF(A2407="","",data_in!B2407)</f>
        <v>43959.109803240739</v>
      </c>
      <c r="C2407" s="8">
        <f>IF(A2407="","",IF(data_in!E2407="NULL",0,1))</f>
        <v>0</v>
      </c>
      <c r="D2407" s="8" t="str">
        <f>IF(A2407="","",IF(data_in!E2407="NULL","",ROUND(data_in!E2407-data_in!B2407,0)))</f>
        <v/>
      </c>
      <c r="E2407" s="8">
        <f>IF(A2407="","",IF(data_in!C2407="NULL",0,IF(data_in!C2407&gt;data_in!E2407,0,1)))</f>
        <v>0</v>
      </c>
      <c r="F2407" s="8" t="str">
        <f>IF(OR(A2407="",E2407=0),"",IF(data_in!C2407="NULL","",ROUND(data_in!C2407-data_in!B2407,0)))</f>
        <v/>
      </c>
      <c r="G2407" s="8" t="str">
        <f>IF(OR(A2407="",E2407=0),"",IF(data_in!C2407="NULL","",IF(D2407="",ROUND(data_in!D2407-data_in!B2407,0),MIN(D2407,ROUND(data_in!D2407-data_in!B2407,0)))))</f>
        <v/>
      </c>
      <c r="H2407" s="8" t="str">
        <f>IF(A2407="","",IF(data_in!M2407="United States","United States",IF(data_in!M2407="Canada","Canada",IF(data_in!M2407="United Kingdom","United Kingdom","Other Country"))))</f>
        <v>Other Country</v>
      </c>
      <c r="I2407" s="8" t="str">
        <f>IF(A2407="","",IF(data_in!K2407="Unknown","Unknown",IF(data_in!K2407&lt;=10,"Very Small",IF(data_in!K2407&lt;=100,"Small",IF(data_in!K2407&lt;=500,"Medium",IF(data_in!K2407&gt;500,"Large","Error"))))))</f>
        <v>Very Small</v>
      </c>
      <c r="J2407" s="8" t="str">
        <f>IF(C2407=1,TEXT(data_in!E2407,"mm-yyyy"),"")</f>
        <v/>
      </c>
      <c r="K2407" s="8" t="str">
        <f>IF(A2407="","",IF(data_in!I2407="Website","Website",IF(data_in!I2407="Paid Search","Paid Search",IF(data_in!I2407="Slack","Slack","Other Channel"))))</f>
        <v>Website</v>
      </c>
      <c r="L2407" s="10">
        <f>IF(A2407="","",ROUND(N$3-data_in!B2407,0))</f>
        <v>24</v>
      </c>
    </row>
    <row r="2408" spans="1:12">
      <c r="A2408" s="8" t="str">
        <f>IF(data_in!A2408="","",data_in!A2408)</f>
        <v>5c3b7fef-c4b2-4e0a-875c-de188d7bc5cf</v>
      </c>
      <c r="B2408" s="12">
        <f>IF(A2408="","",data_in!B2408)</f>
        <v>43959.167361111111</v>
      </c>
      <c r="C2408" s="8">
        <f>IF(A2408="","",IF(data_in!E2408="NULL",0,1))</f>
        <v>0</v>
      </c>
      <c r="D2408" s="8" t="str">
        <f>IF(A2408="","",IF(data_in!E2408="NULL","",ROUND(data_in!E2408-data_in!B2408,0)))</f>
        <v/>
      </c>
      <c r="E2408" s="8">
        <f>IF(A2408="","",IF(data_in!C2408="NULL",0,IF(data_in!C2408&gt;data_in!E2408,0,1)))</f>
        <v>0</v>
      </c>
      <c r="F2408" s="8" t="str">
        <f>IF(OR(A2408="",E2408=0),"",IF(data_in!C2408="NULL","",ROUND(data_in!C2408-data_in!B2408,0)))</f>
        <v/>
      </c>
      <c r="G2408" s="8" t="str">
        <f>IF(OR(A2408="",E2408=0),"",IF(data_in!C2408="NULL","",IF(D2408="",ROUND(data_in!D2408-data_in!B2408,0),MIN(D2408,ROUND(data_in!D2408-data_in!B2408,0)))))</f>
        <v/>
      </c>
      <c r="H2408" s="8" t="str">
        <f>IF(A2408="","",IF(data_in!M2408="United States","United States",IF(data_in!M2408="Canada","Canada",IF(data_in!M2408="United Kingdom","United Kingdom","Other Country"))))</f>
        <v>United States</v>
      </c>
      <c r="I2408" s="8" t="str">
        <f>IF(A2408="","",IF(data_in!K2408="Unknown","Unknown",IF(data_in!K2408&lt;=10,"Very Small",IF(data_in!K2408&lt;=100,"Small",IF(data_in!K2408&lt;=500,"Medium",IF(data_in!K2408&gt;500,"Large","Error"))))))</f>
        <v>Very Small</v>
      </c>
      <c r="J2408" s="8" t="str">
        <f>IF(C2408=1,TEXT(data_in!E2408,"mm-yyyy"),"")</f>
        <v/>
      </c>
      <c r="K2408" s="8" t="str">
        <f>IF(A2408="","",IF(data_in!I2408="Website","Website",IF(data_in!I2408="Paid Search","Paid Search",IF(data_in!I2408="Slack","Slack","Other Channel"))))</f>
        <v>Other Channel</v>
      </c>
      <c r="L2408" s="10">
        <f>IF(A2408="","",ROUND(N$3-data_in!B2408,0))</f>
        <v>24</v>
      </c>
    </row>
    <row r="2409" spans="1:12">
      <c r="A2409" s="8" t="str">
        <f>IF(data_in!A2409="","",data_in!A2409)</f>
        <v>dbd0ca11-1cf8-4d07-b7a4-b5e85e6db0e1</v>
      </c>
      <c r="B2409" s="12">
        <f>IF(A2409="","",data_in!B2409)</f>
        <v>43959.290821759256</v>
      </c>
      <c r="C2409" s="8">
        <f>IF(A2409="","",IF(data_in!E2409="NULL",0,1))</f>
        <v>0</v>
      </c>
      <c r="D2409" s="8" t="str">
        <f>IF(A2409="","",IF(data_in!E2409="NULL","",ROUND(data_in!E2409-data_in!B2409,0)))</f>
        <v/>
      </c>
      <c r="E2409" s="8">
        <f>IF(A2409="","",IF(data_in!C2409="NULL",0,IF(data_in!C2409&gt;data_in!E2409,0,1)))</f>
        <v>1</v>
      </c>
      <c r="F2409" s="8">
        <f>IF(OR(A2409="",E2409=0),"",IF(data_in!C2409="NULL","",ROUND(data_in!C2409-data_in!B2409,0)))</f>
        <v>0</v>
      </c>
      <c r="G2409" s="8">
        <f>IF(OR(A2409="",E2409=0),"",IF(data_in!C2409="NULL","",IF(D2409="",ROUND(data_in!D2409-data_in!B2409,0),MIN(D2409,ROUND(data_in!D2409-data_in!B2409,0)))))</f>
        <v>14</v>
      </c>
      <c r="H2409" s="8" t="str">
        <f>IF(A2409="","",IF(data_in!M2409="United States","United States",IF(data_in!M2409="Canada","Canada",IF(data_in!M2409="United Kingdom","United Kingdom","Other Country"))))</f>
        <v>Other Country</v>
      </c>
      <c r="I2409" s="8" t="str">
        <f>IF(A2409="","",IF(data_in!K2409="Unknown","Unknown",IF(data_in!K2409&lt;=10,"Very Small",IF(data_in!K2409&lt;=100,"Small",IF(data_in!K2409&lt;=500,"Medium",IF(data_in!K2409&gt;500,"Large","Error"))))))</f>
        <v>Very Small</v>
      </c>
      <c r="J2409" s="8" t="str">
        <f>IF(C2409=1,TEXT(data_in!E2409,"mm-yyyy"),"")</f>
        <v/>
      </c>
      <c r="K2409" s="8" t="str">
        <f>IF(A2409="","",IF(data_in!I2409="Website","Website",IF(data_in!I2409="Paid Search","Paid Search",IF(data_in!I2409="Slack","Slack","Other Channel"))))</f>
        <v>Website</v>
      </c>
      <c r="L2409" s="10">
        <f>IF(A2409="","",ROUND(N$3-data_in!B2409,0))</f>
        <v>24</v>
      </c>
    </row>
    <row r="2410" spans="1:12">
      <c r="A2410" s="8" t="str">
        <f>IF(data_in!A2410="","",data_in!A2410)</f>
        <v>02cda56a-00d8-474d-86ed-507655bfee88</v>
      </c>
      <c r="B2410" s="12">
        <f>IF(A2410="","",data_in!B2410)</f>
        <v>43959.175844907404</v>
      </c>
      <c r="C2410" s="8">
        <f>IF(A2410="","",IF(data_in!E2410="NULL",0,1))</f>
        <v>0</v>
      </c>
      <c r="D2410" s="8" t="str">
        <f>IF(A2410="","",IF(data_in!E2410="NULL","",ROUND(data_in!E2410-data_in!B2410,0)))</f>
        <v/>
      </c>
      <c r="E2410" s="8">
        <f>IF(A2410="","",IF(data_in!C2410="NULL",0,IF(data_in!C2410&gt;data_in!E2410,0,1)))</f>
        <v>0</v>
      </c>
      <c r="F2410" s="8" t="str">
        <f>IF(OR(A2410="",E2410=0),"",IF(data_in!C2410="NULL","",ROUND(data_in!C2410-data_in!B2410,0)))</f>
        <v/>
      </c>
      <c r="G2410" s="8" t="str">
        <f>IF(OR(A2410="",E2410=0),"",IF(data_in!C2410="NULL","",IF(D2410="",ROUND(data_in!D2410-data_in!B2410,0),MIN(D2410,ROUND(data_in!D2410-data_in!B2410,0)))))</f>
        <v/>
      </c>
      <c r="H2410" s="8" t="str">
        <f>IF(A2410="","",IF(data_in!M2410="United States","United States",IF(data_in!M2410="Canada","Canada",IF(data_in!M2410="United Kingdom","United Kingdom","Other Country"))))</f>
        <v>Other Country</v>
      </c>
      <c r="I2410" s="8" t="str">
        <f>IF(A2410="","",IF(data_in!K2410="Unknown","Unknown",IF(data_in!K2410&lt;=10,"Very Small",IF(data_in!K2410&lt;=100,"Small",IF(data_in!K2410&lt;=500,"Medium",IF(data_in!K2410&gt;500,"Large","Error"))))))</f>
        <v>Very Small</v>
      </c>
      <c r="J2410" s="8" t="str">
        <f>IF(C2410=1,TEXT(data_in!E2410,"mm-yyyy"),"")</f>
        <v/>
      </c>
      <c r="K2410" s="8" t="str">
        <f>IF(A2410="","",IF(data_in!I2410="Website","Website",IF(data_in!I2410="Paid Search","Paid Search",IF(data_in!I2410="Slack","Slack","Other Channel"))))</f>
        <v>Website</v>
      </c>
      <c r="L2410" s="10">
        <f>IF(A2410="","",ROUND(N$3-data_in!B2410,0))</f>
        <v>24</v>
      </c>
    </row>
    <row r="2411" spans="1:12">
      <c r="A2411" s="8" t="str">
        <f>IF(data_in!A2411="","",data_in!A2411)</f>
        <v>b2f75bcc-d2ed-4f4e-9dbc-b091944a2281</v>
      </c>
      <c r="B2411" s="12">
        <f>IF(A2411="","",data_in!B2411)</f>
        <v>43959.309976851851</v>
      </c>
      <c r="C2411" s="8">
        <f>IF(A2411="","",IF(data_in!E2411="NULL",0,1))</f>
        <v>0</v>
      </c>
      <c r="D2411" s="8" t="str">
        <f>IF(A2411="","",IF(data_in!E2411="NULL","",ROUND(data_in!E2411-data_in!B2411,0)))</f>
        <v/>
      </c>
      <c r="E2411" s="8">
        <f>IF(A2411="","",IF(data_in!C2411="NULL",0,IF(data_in!C2411&gt;data_in!E2411,0,1)))</f>
        <v>0</v>
      </c>
      <c r="F2411" s="8" t="str">
        <f>IF(OR(A2411="",E2411=0),"",IF(data_in!C2411="NULL","",ROUND(data_in!C2411-data_in!B2411,0)))</f>
        <v/>
      </c>
      <c r="G2411" s="8" t="str">
        <f>IF(OR(A2411="",E2411=0),"",IF(data_in!C2411="NULL","",IF(D2411="",ROUND(data_in!D2411-data_in!B2411,0),MIN(D2411,ROUND(data_in!D2411-data_in!B2411,0)))))</f>
        <v/>
      </c>
      <c r="H2411" s="8" t="str">
        <f>IF(A2411="","",IF(data_in!M2411="United States","United States",IF(data_in!M2411="Canada","Canada",IF(data_in!M2411="United Kingdom","United Kingdom","Other Country"))))</f>
        <v>Other Country</v>
      </c>
      <c r="I2411" s="8" t="str">
        <f>IF(A2411="","",IF(data_in!K2411="Unknown","Unknown",IF(data_in!K2411&lt;=10,"Very Small",IF(data_in!K2411&lt;=100,"Small",IF(data_in!K2411&lt;=500,"Medium",IF(data_in!K2411&gt;500,"Large","Error"))))))</f>
        <v>Very Small</v>
      </c>
      <c r="J2411" s="8" t="str">
        <f>IF(C2411=1,TEXT(data_in!E2411,"mm-yyyy"),"")</f>
        <v/>
      </c>
      <c r="K2411" s="8" t="str">
        <f>IF(A2411="","",IF(data_in!I2411="Website","Website",IF(data_in!I2411="Paid Search","Paid Search",IF(data_in!I2411="Slack","Slack","Other Channel"))))</f>
        <v>Paid Search</v>
      </c>
      <c r="L2411" s="10">
        <f>IF(A2411="","",ROUND(N$3-data_in!B2411,0))</f>
        <v>24</v>
      </c>
    </row>
    <row r="2412" spans="1:12">
      <c r="A2412" s="8" t="str">
        <f>IF(data_in!A2412="","",data_in!A2412)</f>
        <v>035b6eb9-5515-494d-a713-d5ccc0e37afb</v>
      </c>
      <c r="B2412" s="12">
        <f>IF(A2412="","",data_in!B2412)</f>
        <v>43959.308587962965</v>
      </c>
      <c r="C2412" s="8">
        <f>IF(A2412="","",IF(data_in!E2412="NULL",0,1))</f>
        <v>0</v>
      </c>
      <c r="D2412" s="8" t="str">
        <f>IF(A2412="","",IF(data_in!E2412="NULL","",ROUND(data_in!E2412-data_in!B2412,0)))</f>
        <v/>
      </c>
      <c r="E2412" s="8">
        <f>IF(A2412="","",IF(data_in!C2412="NULL",0,IF(data_in!C2412&gt;data_in!E2412,0,1)))</f>
        <v>0</v>
      </c>
      <c r="F2412" s="8" t="str">
        <f>IF(OR(A2412="",E2412=0),"",IF(data_in!C2412="NULL","",ROUND(data_in!C2412-data_in!B2412,0)))</f>
        <v/>
      </c>
      <c r="G2412" s="8" t="str">
        <f>IF(OR(A2412="",E2412=0),"",IF(data_in!C2412="NULL","",IF(D2412="",ROUND(data_in!D2412-data_in!B2412,0),MIN(D2412,ROUND(data_in!D2412-data_in!B2412,0)))))</f>
        <v/>
      </c>
      <c r="H2412" s="8" t="str">
        <f>IF(A2412="","",IF(data_in!M2412="United States","United States",IF(data_in!M2412="Canada","Canada",IF(data_in!M2412="United Kingdom","United Kingdom","Other Country"))))</f>
        <v>Other Country</v>
      </c>
      <c r="I2412" s="8" t="str">
        <f>IF(A2412="","",IF(data_in!K2412="Unknown","Unknown",IF(data_in!K2412&lt;=10,"Very Small",IF(data_in!K2412&lt;=100,"Small",IF(data_in!K2412&lt;=500,"Medium",IF(data_in!K2412&gt;500,"Large","Error"))))))</f>
        <v>Small</v>
      </c>
      <c r="J2412" s="8" t="str">
        <f>IF(C2412=1,TEXT(data_in!E2412,"mm-yyyy"),"")</f>
        <v/>
      </c>
      <c r="K2412" s="8" t="str">
        <f>IF(A2412="","",IF(data_in!I2412="Website","Website",IF(data_in!I2412="Paid Search","Paid Search",IF(data_in!I2412="Slack","Slack","Other Channel"))))</f>
        <v>Website</v>
      </c>
      <c r="L2412" s="10">
        <f>IF(A2412="","",ROUND(N$3-data_in!B2412,0))</f>
        <v>24</v>
      </c>
    </row>
    <row r="2413" spans="1:12">
      <c r="A2413" s="8" t="str">
        <f>IF(data_in!A2413="","",data_in!A2413)</f>
        <v>4c3857a3-734e-4dd2-83c0-7c9b6cfc0b67</v>
      </c>
      <c r="B2413" s="12">
        <f>IF(A2413="","",data_in!B2413)</f>
        <v>43959.326261574075</v>
      </c>
      <c r="C2413" s="8">
        <f>IF(A2413="","",IF(data_in!E2413="NULL",0,1))</f>
        <v>0</v>
      </c>
      <c r="D2413" s="8" t="str">
        <f>IF(A2413="","",IF(data_in!E2413="NULL","",ROUND(data_in!E2413-data_in!B2413,0)))</f>
        <v/>
      </c>
      <c r="E2413" s="8">
        <f>IF(A2413="","",IF(data_in!C2413="NULL",0,IF(data_in!C2413&gt;data_in!E2413,0,1)))</f>
        <v>0</v>
      </c>
      <c r="F2413" s="8" t="str">
        <f>IF(OR(A2413="",E2413=0),"",IF(data_in!C2413="NULL","",ROUND(data_in!C2413-data_in!B2413,0)))</f>
        <v/>
      </c>
      <c r="G2413" s="8" t="str">
        <f>IF(OR(A2413="",E2413=0),"",IF(data_in!C2413="NULL","",IF(D2413="",ROUND(data_in!D2413-data_in!B2413,0),MIN(D2413,ROUND(data_in!D2413-data_in!B2413,0)))))</f>
        <v/>
      </c>
      <c r="H2413" s="8" t="str">
        <f>IF(A2413="","",IF(data_in!M2413="United States","United States",IF(data_in!M2413="Canada","Canada",IF(data_in!M2413="United Kingdom","United Kingdom","Other Country"))))</f>
        <v>United States</v>
      </c>
      <c r="I2413" s="8" t="str">
        <f>IF(A2413="","",IF(data_in!K2413="Unknown","Unknown",IF(data_in!K2413&lt;=10,"Very Small",IF(data_in!K2413&lt;=100,"Small",IF(data_in!K2413&lt;=500,"Medium",IF(data_in!K2413&gt;500,"Large","Error"))))))</f>
        <v>Large</v>
      </c>
      <c r="J2413" s="8" t="str">
        <f>IF(C2413=1,TEXT(data_in!E2413,"mm-yyyy"),"")</f>
        <v/>
      </c>
      <c r="K2413" s="8" t="str">
        <f>IF(A2413="","",IF(data_in!I2413="Website","Website",IF(data_in!I2413="Paid Search","Paid Search",IF(data_in!I2413="Slack","Slack","Other Channel"))))</f>
        <v>Website</v>
      </c>
      <c r="L2413" s="10">
        <f>IF(A2413="","",ROUND(N$3-data_in!B2413,0))</f>
        <v>24</v>
      </c>
    </row>
    <row r="2414" spans="1:12">
      <c r="A2414" s="8" t="str">
        <f>IF(data_in!A2414="","",data_in!A2414)</f>
        <v>496097c0-dc3b-4f0f-9706-c71c86e662d6</v>
      </c>
      <c r="B2414" s="12">
        <f>IF(A2414="","",data_in!B2414)</f>
        <v>43959.383819444447</v>
      </c>
      <c r="C2414" s="8">
        <f>IF(A2414="","",IF(data_in!E2414="NULL",0,1))</f>
        <v>0</v>
      </c>
      <c r="D2414" s="8" t="str">
        <f>IF(A2414="","",IF(data_in!E2414="NULL","",ROUND(data_in!E2414-data_in!B2414,0)))</f>
        <v/>
      </c>
      <c r="E2414" s="8">
        <f>IF(A2414="","",IF(data_in!C2414="NULL",0,IF(data_in!C2414&gt;data_in!E2414,0,1)))</f>
        <v>0</v>
      </c>
      <c r="F2414" s="8" t="str">
        <f>IF(OR(A2414="",E2414=0),"",IF(data_in!C2414="NULL","",ROUND(data_in!C2414-data_in!B2414,0)))</f>
        <v/>
      </c>
      <c r="G2414" s="8" t="str">
        <f>IF(OR(A2414="",E2414=0),"",IF(data_in!C2414="NULL","",IF(D2414="",ROUND(data_in!D2414-data_in!B2414,0),MIN(D2414,ROUND(data_in!D2414-data_in!B2414,0)))))</f>
        <v/>
      </c>
      <c r="H2414" s="8" t="str">
        <f>IF(A2414="","",IF(data_in!M2414="United States","United States",IF(data_in!M2414="Canada","Canada",IF(data_in!M2414="United Kingdom","United Kingdom","Other Country"))))</f>
        <v>United States</v>
      </c>
      <c r="I2414" s="8" t="str">
        <f>IF(A2414="","",IF(data_in!K2414="Unknown","Unknown",IF(data_in!K2414&lt;=10,"Very Small",IF(data_in!K2414&lt;=100,"Small",IF(data_in!K2414&lt;=500,"Medium",IF(data_in!K2414&gt;500,"Large","Error"))))))</f>
        <v>Small</v>
      </c>
      <c r="J2414" s="8" t="str">
        <f>IF(C2414=1,TEXT(data_in!E2414,"mm-yyyy"),"")</f>
        <v/>
      </c>
      <c r="K2414" s="8" t="str">
        <f>IF(A2414="","",IF(data_in!I2414="Website","Website",IF(data_in!I2414="Paid Search","Paid Search",IF(data_in!I2414="Slack","Slack","Other Channel"))))</f>
        <v>Website</v>
      </c>
      <c r="L2414" s="10">
        <f>IF(A2414="","",ROUND(N$3-data_in!B2414,0))</f>
        <v>24</v>
      </c>
    </row>
    <row r="2415" spans="1:12">
      <c r="A2415" s="8" t="str">
        <f>IF(data_in!A2415="","",data_in!A2415)</f>
        <v>b393e08a-2f7e-4a48-ac41-b8339772145f</v>
      </c>
      <c r="B2415" s="12">
        <f>IF(A2415="","",data_in!B2415)</f>
        <v>43959.437407407408</v>
      </c>
      <c r="C2415" s="8">
        <f>IF(A2415="","",IF(data_in!E2415="NULL",0,1))</f>
        <v>0</v>
      </c>
      <c r="D2415" s="8" t="str">
        <f>IF(A2415="","",IF(data_in!E2415="NULL","",ROUND(data_in!E2415-data_in!B2415,0)))</f>
        <v/>
      </c>
      <c r="E2415" s="8">
        <f>IF(A2415="","",IF(data_in!C2415="NULL",0,IF(data_in!C2415&gt;data_in!E2415,0,1)))</f>
        <v>0</v>
      </c>
      <c r="F2415" s="8" t="str">
        <f>IF(OR(A2415="",E2415=0),"",IF(data_in!C2415="NULL","",ROUND(data_in!C2415-data_in!B2415,0)))</f>
        <v/>
      </c>
      <c r="G2415" s="8" t="str">
        <f>IF(OR(A2415="",E2415=0),"",IF(data_in!C2415="NULL","",IF(D2415="",ROUND(data_in!D2415-data_in!B2415,0),MIN(D2415,ROUND(data_in!D2415-data_in!B2415,0)))))</f>
        <v/>
      </c>
      <c r="H2415" s="8" t="str">
        <f>IF(A2415="","",IF(data_in!M2415="United States","United States",IF(data_in!M2415="Canada","Canada",IF(data_in!M2415="United Kingdom","United Kingdom","Other Country"))))</f>
        <v>Other Country</v>
      </c>
      <c r="I2415" s="8" t="str">
        <f>IF(A2415="","",IF(data_in!K2415="Unknown","Unknown",IF(data_in!K2415&lt;=10,"Very Small",IF(data_in!K2415&lt;=100,"Small",IF(data_in!K2415&lt;=500,"Medium",IF(data_in!K2415&gt;500,"Large","Error"))))))</f>
        <v>Very Small</v>
      </c>
      <c r="J2415" s="8" t="str">
        <f>IF(C2415=1,TEXT(data_in!E2415,"mm-yyyy"),"")</f>
        <v/>
      </c>
      <c r="K2415" s="8" t="str">
        <f>IF(A2415="","",IF(data_in!I2415="Website","Website",IF(data_in!I2415="Paid Search","Paid Search",IF(data_in!I2415="Slack","Slack","Other Channel"))))</f>
        <v>Website</v>
      </c>
      <c r="L2415" s="10">
        <f>IF(A2415="","",ROUND(N$3-data_in!B2415,0))</f>
        <v>24</v>
      </c>
    </row>
    <row r="2416" spans="1:12">
      <c r="A2416" s="8" t="str">
        <f>IF(data_in!A2416="","",data_in!A2416)</f>
        <v>1cbd201f-8d22-4f33-ab6c-535d91de0491</v>
      </c>
      <c r="B2416" s="12">
        <f>IF(A2416="","",data_in!B2416)</f>
        <v>43961.397893518515</v>
      </c>
      <c r="C2416" s="8">
        <f>IF(A2416="","",IF(data_in!E2416="NULL",0,1))</f>
        <v>0</v>
      </c>
      <c r="D2416" s="8" t="str">
        <f>IF(A2416="","",IF(data_in!E2416="NULL","",ROUND(data_in!E2416-data_in!B2416,0)))</f>
        <v/>
      </c>
      <c r="E2416" s="8">
        <f>IF(A2416="","",IF(data_in!C2416="NULL",0,IF(data_in!C2416&gt;data_in!E2416,0,1)))</f>
        <v>0</v>
      </c>
      <c r="F2416" s="8" t="str">
        <f>IF(OR(A2416="",E2416=0),"",IF(data_in!C2416="NULL","",ROUND(data_in!C2416-data_in!B2416,0)))</f>
        <v/>
      </c>
      <c r="G2416" s="8" t="str">
        <f>IF(OR(A2416="",E2416=0),"",IF(data_in!C2416="NULL","",IF(D2416="",ROUND(data_in!D2416-data_in!B2416,0),MIN(D2416,ROUND(data_in!D2416-data_in!B2416,0)))))</f>
        <v/>
      </c>
      <c r="H2416" s="8" t="str">
        <f>IF(A2416="","",IF(data_in!M2416="United States","United States",IF(data_in!M2416="Canada","Canada",IF(data_in!M2416="United Kingdom","United Kingdom","Other Country"))))</f>
        <v>Other Country</v>
      </c>
      <c r="I2416" s="8" t="str">
        <f>IF(A2416="","",IF(data_in!K2416="Unknown","Unknown",IF(data_in!K2416&lt;=10,"Very Small",IF(data_in!K2416&lt;=100,"Small",IF(data_in!K2416&lt;=500,"Medium",IF(data_in!K2416&gt;500,"Large","Error"))))))</f>
        <v>Very Small</v>
      </c>
      <c r="J2416" s="8" t="str">
        <f>IF(C2416=1,TEXT(data_in!E2416,"mm-yyyy"),"")</f>
        <v/>
      </c>
      <c r="K2416" s="8" t="str">
        <f>IF(A2416="","",IF(data_in!I2416="Website","Website",IF(data_in!I2416="Paid Search","Paid Search",IF(data_in!I2416="Slack","Slack","Other Channel"))))</f>
        <v>Website</v>
      </c>
      <c r="L2416" s="10">
        <f>IF(A2416="","",ROUND(N$3-data_in!B2416,0))</f>
        <v>22</v>
      </c>
    </row>
    <row r="2417" spans="1:12">
      <c r="A2417" s="8" t="str">
        <f>IF(data_in!A2417="","",data_in!A2417)</f>
        <v>2bf4cf4b-dd7a-4cfd-bf8b-6554560e1ce5</v>
      </c>
      <c r="B2417" s="12">
        <f>IF(A2417="","",data_in!B2417)</f>
        <v>43962.301377314812</v>
      </c>
      <c r="C2417" s="8">
        <f>IF(A2417="","",IF(data_in!E2417="NULL",0,1))</f>
        <v>0</v>
      </c>
      <c r="D2417" s="8" t="str">
        <f>IF(A2417="","",IF(data_in!E2417="NULL","",ROUND(data_in!E2417-data_in!B2417,0)))</f>
        <v/>
      </c>
      <c r="E2417" s="8">
        <f>IF(A2417="","",IF(data_in!C2417="NULL",0,IF(data_in!C2417&gt;data_in!E2417,0,1)))</f>
        <v>0</v>
      </c>
      <c r="F2417" s="8" t="str">
        <f>IF(OR(A2417="",E2417=0),"",IF(data_in!C2417="NULL","",ROUND(data_in!C2417-data_in!B2417,0)))</f>
        <v/>
      </c>
      <c r="G2417" s="8" t="str">
        <f>IF(OR(A2417="",E2417=0),"",IF(data_in!C2417="NULL","",IF(D2417="",ROUND(data_in!D2417-data_in!B2417,0),MIN(D2417,ROUND(data_in!D2417-data_in!B2417,0)))))</f>
        <v/>
      </c>
      <c r="H2417" s="8" t="str">
        <f>IF(A2417="","",IF(data_in!M2417="United States","United States",IF(data_in!M2417="Canada","Canada",IF(data_in!M2417="United Kingdom","United Kingdom","Other Country"))))</f>
        <v>Other Country</v>
      </c>
      <c r="I2417" s="8" t="str">
        <f>IF(A2417="","",IF(data_in!K2417="Unknown","Unknown",IF(data_in!K2417&lt;=10,"Very Small",IF(data_in!K2417&lt;=100,"Small",IF(data_in!K2417&lt;=500,"Medium",IF(data_in!K2417&gt;500,"Large","Error"))))))</f>
        <v>Very Small</v>
      </c>
      <c r="J2417" s="8" t="str">
        <f>IF(C2417=1,TEXT(data_in!E2417,"mm-yyyy"),"")</f>
        <v/>
      </c>
      <c r="K2417" s="8" t="str">
        <f>IF(A2417="","",IF(data_in!I2417="Website","Website",IF(data_in!I2417="Paid Search","Paid Search",IF(data_in!I2417="Slack","Slack","Other Channel"))))</f>
        <v>Website</v>
      </c>
      <c r="L2417" s="10">
        <f>IF(A2417="","",ROUND(N$3-data_in!B2417,0))</f>
        <v>21</v>
      </c>
    </row>
    <row r="2418" spans="1:12">
      <c r="A2418" s="8" t="str">
        <f>IF(data_in!A2418="","",data_in!A2418)</f>
        <v>f397c9b6-6def-4e8b-9f20-6eda340f25f6</v>
      </c>
      <c r="B2418" s="12">
        <f>IF(A2418="","",data_in!B2418)</f>
        <v>43962.628321759257</v>
      </c>
      <c r="C2418" s="8">
        <f>IF(A2418="","",IF(data_in!E2418="NULL",0,1))</f>
        <v>0</v>
      </c>
      <c r="D2418" s="8" t="str">
        <f>IF(A2418="","",IF(data_in!E2418="NULL","",ROUND(data_in!E2418-data_in!B2418,0)))</f>
        <v/>
      </c>
      <c r="E2418" s="8">
        <f>IF(A2418="","",IF(data_in!C2418="NULL",0,IF(data_in!C2418&gt;data_in!E2418,0,1)))</f>
        <v>0</v>
      </c>
      <c r="F2418" s="8" t="str">
        <f>IF(OR(A2418="",E2418=0),"",IF(data_in!C2418="NULL","",ROUND(data_in!C2418-data_in!B2418,0)))</f>
        <v/>
      </c>
      <c r="G2418" s="8" t="str">
        <f>IF(OR(A2418="",E2418=0),"",IF(data_in!C2418="NULL","",IF(D2418="",ROUND(data_in!D2418-data_in!B2418,0),MIN(D2418,ROUND(data_in!D2418-data_in!B2418,0)))))</f>
        <v/>
      </c>
      <c r="H2418" s="8" t="str">
        <f>IF(A2418="","",IF(data_in!M2418="United States","United States",IF(data_in!M2418="Canada","Canada",IF(data_in!M2418="United Kingdom","United Kingdom","Other Country"))))</f>
        <v>Other Country</v>
      </c>
      <c r="I2418" s="8" t="str">
        <f>IF(A2418="","",IF(data_in!K2418="Unknown","Unknown",IF(data_in!K2418&lt;=10,"Very Small",IF(data_in!K2418&lt;=100,"Small",IF(data_in!K2418&lt;=500,"Medium",IF(data_in!K2418&gt;500,"Large","Error"))))))</f>
        <v>Small</v>
      </c>
      <c r="J2418" s="8" t="str">
        <f>IF(C2418=1,TEXT(data_in!E2418,"mm-yyyy"),"")</f>
        <v/>
      </c>
      <c r="K2418" s="8" t="str">
        <f>IF(A2418="","",IF(data_in!I2418="Website","Website",IF(data_in!I2418="Paid Search","Paid Search",IF(data_in!I2418="Slack","Slack","Other Channel"))))</f>
        <v>Website</v>
      </c>
      <c r="L2418" s="10">
        <f>IF(A2418="","",ROUND(N$3-data_in!B2418,0))</f>
        <v>20</v>
      </c>
    </row>
    <row r="2419" spans="1:12">
      <c r="A2419" s="8" t="str">
        <f>IF(data_in!A2419="","",data_in!A2419)</f>
        <v>1f419eae-3037-4031-ae7e-aa03a97d2f86</v>
      </c>
      <c r="B2419" s="12">
        <f>IF(A2419="","",data_in!B2419)</f>
        <v>43962.688287037039</v>
      </c>
      <c r="C2419" s="8">
        <f>IF(A2419="","",IF(data_in!E2419="NULL",0,1))</f>
        <v>0</v>
      </c>
      <c r="D2419" s="8" t="str">
        <f>IF(A2419="","",IF(data_in!E2419="NULL","",ROUND(data_in!E2419-data_in!B2419,0)))</f>
        <v/>
      </c>
      <c r="E2419" s="8">
        <f>IF(A2419="","",IF(data_in!C2419="NULL",0,IF(data_in!C2419&gt;data_in!E2419,0,1)))</f>
        <v>0</v>
      </c>
      <c r="F2419" s="8" t="str">
        <f>IF(OR(A2419="",E2419=0),"",IF(data_in!C2419="NULL","",ROUND(data_in!C2419-data_in!B2419,0)))</f>
        <v/>
      </c>
      <c r="G2419" s="8" t="str">
        <f>IF(OR(A2419="",E2419=0),"",IF(data_in!C2419="NULL","",IF(D2419="",ROUND(data_in!D2419-data_in!B2419,0),MIN(D2419,ROUND(data_in!D2419-data_in!B2419,0)))))</f>
        <v/>
      </c>
      <c r="H2419" s="8" t="str">
        <f>IF(A2419="","",IF(data_in!M2419="United States","United States",IF(data_in!M2419="Canada","Canada",IF(data_in!M2419="United Kingdom","United Kingdom","Other Country"))))</f>
        <v>United States</v>
      </c>
      <c r="I2419" s="8" t="str">
        <f>IF(A2419="","",IF(data_in!K2419="Unknown","Unknown",IF(data_in!K2419&lt;=10,"Very Small",IF(data_in!K2419&lt;=100,"Small",IF(data_in!K2419&lt;=500,"Medium",IF(data_in!K2419&gt;500,"Large","Error"))))))</f>
        <v>Medium</v>
      </c>
      <c r="J2419" s="8" t="str">
        <f>IF(C2419=1,TEXT(data_in!E2419,"mm-yyyy"),"")</f>
        <v/>
      </c>
      <c r="K2419" s="8" t="str">
        <f>IF(A2419="","",IF(data_in!I2419="Website","Website",IF(data_in!I2419="Paid Search","Paid Search",IF(data_in!I2419="Slack","Slack","Other Channel"))))</f>
        <v>Website</v>
      </c>
      <c r="L2419" s="10">
        <f>IF(A2419="","",ROUND(N$3-data_in!B2419,0))</f>
        <v>20</v>
      </c>
    </row>
    <row r="2420" spans="1:12">
      <c r="A2420" s="8" t="str">
        <f>IF(data_in!A2420="","",data_in!A2420)</f>
        <v>45f9b78f-f665-45a4-9f1c-7ad36af224fe</v>
      </c>
      <c r="B2420" s="12">
        <f>IF(A2420="","",data_in!B2420)</f>
        <v>43962.698807870373</v>
      </c>
      <c r="C2420" s="8">
        <f>IF(A2420="","",IF(data_in!E2420="NULL",0,1))</f>
        <v>0</v>
      </c>
      <c r="D2420" s="8" t="str">
        <f>IF(A2420="","",IF(data_in!E2420="NULL","",ROUND(data_in!E2420-data_in!B2420,0)))</f>
        <v/>
      </c>
      <c r="E2420" s="8">
        <f>IF(A2420="","",IF(data_in!C2420="NULL",0,IF(data_in!C2420&gt;data_in!E2420,0,1)))</f>
        <v>0</v>
      </c>
      <c r="F2420" s="8" t="str">
        <f>IF(OR(A2420="",E2420=0),"",IF(data_in!C2420="NULL","",ROUND(data_in!C2420-data_in!B2420,0)))</f>
        <v/>
      </c>
      <c r="G2420" s="8" t="str">
        <f>IF(OR(A2420="",E2420=0),"",IF(data_in!C2420="NULL","",IF(D2420="",ROUND(data_in!D2420-data_in!B2420,0),MIN(D2420,ROUND(data_in!D2420-data_in!B2420,0)))))</f>
        <v/>
      </c>
      <c r="H2420" s="8" t="str">
        <f>IF(A2420="","",IF(data_in!M2420="United States","United States",IF(data_in!M2420="Canada","Canada",IF(data_in!M2420="United Kingdom","United Kingdom","Other Country"))))</f>
        <v>United States</v>
      </c>
      <c r="I2420" s="8" t="str">
        <f>IF(A2420="","",IF(data_in!K2420="Unknown","Unknown",IF(data_in!K2420&lt;=10,"Very Small",IF(data_in!K2420&lt;=100,"Small",IF(data_in!K2420&lt;=500,"Medium",IF(data_in!K2420&gt;500,"Large","Error"))))))</f>
        <v>Very Small</v>
      </c>
      <c r="J2420" s="8" t="str">
        <f>IF(C2420=1,TEXT(data_in!E2420,"mm-yyyy"),"")</f>
        <v/>
      </c>
      <c r="K2420" s="8" t="str">
        <f>IF(A2420="","",IF(data_in!I2420="Website","Website",IF(data_in!I2420="Paid Search","Paid Search",IF(data_in!I2420="Slack","Slack","Other Channel"))))</f>
        <v>Website</v>
      </c>
      <c r="L2420" s="10">
        <f>IF(A2420="","",ROUND(N$3-data_in!B2420,0))</f>
        <v>20</v>
      </c>
    </row>
    <row r="2421" spans="1:12">
      <c r="A2421" s="8" t="str">
        <f>IF(data_in!A2421="","",data_in!A2421)</f>
        <v>730e349e-2396-4e4e-a38b-8d783eab39d3</v>
      </c>
      <c r="B2421" s="12">
        <f>IF(A2421="","",data_in!B2421)</f>
        <v>43959.463310185187</v>
      </c>
      <c r="C2421" s="8">
        <f>IF(A2421="","",IF(data_in!E2421="NULL",0,1))</f>
        <v>0</v>
      </c>
      <c r="D2421" s="8" t="str">
        <f>IF(A2421="","",IF(data_in!E2421="NULL","",ROUND(data_in!E2421-data_in!B2421,0)))</f>
        <v/>
      </c>
      <c r="E2421" s="8">
        <f>IF(A2421="","",IF(data_in!C2421="NULL",0,IF(data_in!C2421&gt;data_in!E2421,0,1)))</f>
        <v>0</v>
      </c>
      <c r="F2421" s="8" t="str">
        <f>IF(OR(A2421="",E2421=0),"",IF(data_in!C2421="NULL","",ROUND(data_in!C2421-data_in!B2421,0)))</f>
        <v/>
      </c>
      <c r="G2421" s="8" t="str">
        <f>IF(OR(A2421="",E2421=0),"",IF(data_in!C2421="NULL","",IF(D2421="",ROUND(data_in!D2421-data_in!B2421,0),MIN(D2421,ROUND(data_in!D2421-data_in!B2421,0)))))</f>
        <v/>
      </c>
      <c r="H2421" s="8" t="str">
        <f>IF(A2421="","",IF(data_in!M2421="United States","United States",IF(data_in!M2421="Canada","Canada",IF(data_in!M2421="United Kingdom","United Kingdom","Other Country"))))</f>
        <v>Other Country</v>
      </c>
      <c r="I2421" s="8" t="str">
        <f>IF(A2421="","",IF(data_in!K2421="Unknown","Unknown",IF(data_in!K2421&lt;=10,"Very Small",IF(data_in!K2421&lt;=100,"Small",IF(data_in!K2421&lt;=500,"Medium",IF(data_in!K2421&gt;500,"Large","Error"))))))</f>
        <v>Very Small</v>
      </c>
      <c r="J2421" s="8" t="str">
        <f>IF(C2421=1,TEXT(data_in!E2421,"mm-yyyy"),"")</f>
        <v/>
      </c>
      <c r="K2421" s="8" t="str">
        <f>IF(A2421="","",IF(data_in!I2421="Website","Website",IF(data_in!I2421="Paid Search","Paid Search",IF(data_in!I2421="Slack","Slack","Other Channel"))))</f>
        <v>Website</v>
      </c>
      <c r="L2421" s="10">
        <f>IF(A2421="","",ROUND(N$3-data_in!B2421,0))</f>
        <v>24</v>
      </c>
    </row>
    <row r="2422" spans="1:12">
      <c r="A2422" s="8" t="str">
        <f>IF(data_in!A2422="","",data_in!A2422)</f>
        <v>bf8050be-f89b-493d-a55f-aa0a74d113c4</v>
      </c>
      <c r="B2422" s="12">
        <f>IF(A2422="","",data_in!B2422)</f>
        <v>43959.531215277777</v>
      </c>
      <c r="C2422" s="8">
        <f>IF(A2422="","",IF(data_in!E2422="NULL",0,1))</f>
        <v>0</v>
      </c>
      <c r="D2422" s="8" t="str">
        <f>IF(A2422="","",IF(data_in!E2422="NULL","",ROUND(data_in!E2422-data_in!B2422,0)))</f>
        <v/>
      </c>
      <c r="E2422" s="8">
        <f>IF(A2422="","",IF(data_in!C2422="NULL",0,IF(data_in!C2422&gt;data_in!E2422,0,1)))</f>
        <v>0</v>
      </c>
      <c r="F2422" s="8" t="str">
        <f>IF(OR(A2422="",E2422=0),"",IF(data_in!C2422="NULL","",ROUND(data_in!C2422-data_in!B2422,0)))</f>
        <v/>
      </c>
      <c r="G2422" s="8" t="str">
        <f>IF(OR(A2422="",E2422=0),"",IF(data_in!C2422="NULL","",IF(D2422="",ROUND(data_in!D2422-data_in!B2422,0),MIN(D2422,ROUND(data_in!D2422-data_in!B2422,0)))))</f>
        <v/>
      </c>
      <c r="H2422" s="8" t="str">
        <f>IF(A2422="","",IF(data_in!M2422="United States","United States",IF(data_in!M2422="Canada","Canada",IF(data_in!M2422="United Kingdom","United Kingdom","Other Country"))))</f>
        <v>United States</v>
      </c>
      <c r="I2422" s="8" t="str">
        <f>IF(A2422="","",IF(data_in!K2422="Unknown","Unknown",IF(data_in!K2422&lt;=10,"Very Small",IF(data_in!K2422&lt;=100,"Small",IF(data_in!K2422&lt;=500,"Medium",IF(data_in!K2422&gt;500,"Large","Error"))))))</f>
        <v>Small</v>
      </c>
      <c r="J2422" s="8" t="str">
        <f>IF(C2422=1,TEXT(data_in!E2422,"mm-yyyy"),"")</f>
        <v/>
      </c>
      <c r="K2422" s="8" t="str">
        <f>IF(A2422="","",IF(data_in!I2422="Website","Website",IF(data_in!I2422="Paid Search","Paid Search",IF(data_in!I2422="Slack","Slack","Other Channel"))))</f>
        <v>Paid Search</v>
      </c>
      <c r="L2422" s="10">
        <f>IF(A2422="","",ROUND(N$3-data_in!B2422,0))</f>
        <v>23</v>
      </c>
    </row>
    <row r="2423" spans="1:12">
      <c r="A2423" s="8" t="str">
        <f>IF(data_in!A2423="","",data_in!A2423)</f>
        <v>8416ea03-9831-48a8-ab86-6a89c37f04b6</v>
      </c>
      <c r="B2423" s="12">
        <f>IF(A2423="","",data_in!B2423)</f>
        <v>43959.542546296296</v>
      </c>
      <c r="C2423" s="8">
        <f>IF(A2423="","",IF(data_in!E2423="NULL",0,1))</f>
        <v>0</v>
      </c>
      <c r="D2423" s="8" t="str">
        <f>IF(A2423="","",IF(data_in!E2423="NULL","",ROUND(data_in!E2423-data_in!B2423,0)))</f>
        <v/>
      </c>
      <c r="E2423" s="8">
        <f>IF(A2423="","",IF(data_in!C2423="NULL",0,IF(data_in!C2423&gt;data_in!E2423,0,1)))</f>
        <v>0</v>
      </c>
      <c r="F2423" s="8" t="str">
        <f>IF(OR(A2423="",E2423=0),"",IF(data_in!C2423="NULL","",ROUND(data_in!C2423-data_in!B2423,0)))</f>
        <v/>
      </c>
      <c r="G2423" s="8" t="str">
        <f>IF(OR(A2423="",E2423=0),"",IF(data_in!C2423="NULL","",IF(D2423="",ROUND(data_in!D2423-data_in!B2423,0),MIN(D2423,ROUND(data_in!D2423-data_in!B2423,0)))))</f>
        <v/>
      </c>
      <c r="H2423" s="8" t="str">
        <f>IF(A2423="","",IF(data_in!M2423="United States","United States",IF(data_in!M2423="Canada","Canada",IF(data_in!M2423="United Kingdom","United Kingdom","Other Country"))))</f>
        <v>Other Country</v>
      </c>
      <c r="I2423" s="8" t="str">
        <f>IF(A2423="","",IF(data_in!K2423="Unknown","Unknown",IF(data_in!K2423&lt;=10,"Very Small",IF(data_in!K2423&lt;=100,"Small",IF(data_in!K2423&lt;=500,"Medium",IF(data_in!K2423&gt;500,"Large","Error"))))))</f>
        <v>Medium</v>
      </c>
      <c r="J2423" s="8" t="str">
        <f>IF(C2423=1,TEXT(data_in!E2423,"mm-yyyy"),"")</f>
        <v/>
      </c>
      <c r="K2423" s="8" t="str">
        <f>IF(A2423="","",IF(data_in!I2423="Website","Website",IF(data_in!I2423="Paid Search","Paid Search",IF(data_in!I2423="Slack","Slack","Other Channel"))))</f>
        <v>Website</v>
      </c>
      <c r="L2423" s="10">
        <f>IF(A2423="","",ROUND(N$3-data_in!B2423,0))</f>
        <v>23</v>
      </c>
    </row>
    <row r="2424" spans="1:12">
      <c r="A2424" s="8" t="str">
        <f>IF(data_in!A2424="","",data_in!A2424)</f>
        <v>289b2284-8f0c-4e60-99ed-6be8d2ace9db</v>
      </c>
      <c r="B2424" s="12">
        <f>IF(A2424="","",data_in!B2424)</f>
        <v>43959.552974537037</v>
      </c>
      <c r="C2424" s="8">
        <f>IF(A2424="","",IF(data_in!E2424="NULL",0,1))</f>
        <v>0</v>
      </c>
      <c r="D2424" s="8" t="str">
        <f>IF(A2424="","",IF(data_in!E2424="NULL","",ROUND(data_in!E2424-data_in!B2424,0)))</f>
        <v/>
      </c>
      <c r="E2424" s="8">
        <f>IF(A2424="","",IF(data_in!C2424="NULL",0,IF(data_in!C2424&gt;data_in!E2424,0,1)))</f>
        <v>0</v>
      </c>
      <c r="F2424" s="8" t="str">
        <f>IF(OR(A2424="",E2424=0),"",IF(data_in!C2424="NULL","",ROUND(data_in!C2424-data_in!B2424,0)))</f>
        <v/>
      </c>
      <c r="G2424" s="8" t="str">
        <f>IF(OR(A2424="",E2424=0),"",IF(data_in!C2424="NULL","",IF(D2424="",ROUND(data_in!D2424-data_in!B2424,0),MIN(D2424,ROUND(data_in!D2424-data_in!B2424,0)))))</f>
        <v/>
      </c>
      <c r="H2424" s="8" t="str">
        <f>IF(A2424="","",IF(data_in!M2424="United States","United States",IF(data_in!M2424="Canada","Canada",IF(data_in!M2424="United Kingdom","United Kingdom","Other Country"))))</f>
        <v>Canada</v>
      </c>
      <c r="I2424" s="8" t="str">
        <f>IF(A2424="","",IF(data_in!K2424="Unknown","Unknown",IF(data_in!K2424&lt;=10,"Very Small",IF(data_in!K2424&lt;=100,"Small",IF(data_in!K2424&lt;=500,"Medium",IF(data_in!K2424&gt;500,"Large","Error"))))))</f>
        <v>Medium</v>
      </c>
      <c r="J2424" s="8" t="str">
        <f>IF(C2424=1,TEXT(data_in!E2424,"mm-yyyy"),"")</f>
        <v/>
      </c>
      <c r="K2424" s="8" t="str">
        <f>IF(A2424="","",IF(data_in!I2424="Website","Website",IF(data_in!I2424="Paid Search","Paid Search",IF(data_in!I2424="Slack","Slack","Other Channel"))))</f>
        <v>Website</v>
      </c>
      <c r="L2424" s="10">
        <f>IF(A2424="","",ROUND(N$3-data_in!B2424,0))</f>
        <v>23</v>
      </c>
    </row>
    <row r="2425" spans="1:12">
      <c r="A2425" s="8" t="str">
        <f>IF(data_in!A2425="","",data_in!A2425)</f>
        <v>b6a60dba-5948-4f70-82ba-e9b86630f986</v>
      </c>
      <c r="B2425" s="12">
        <f>IF(A2425="","",data_in!B2425)</f>
        <v>43959.554409722223</v>
      </c>
      <c r="C2425" s="8">
        <f>IF(A2425="","",IF(data_in!E2425="NULL",0,1))</f>
        <v>0</v>
      </c>
      <c r="D2425" s="8" t="str">
        <f>IF(A2425="","",IF(data_in!E2425="NULL","",ROUND(data_in!E2425-data_in!B2425,0)))</f>
        <v/>
      </c>
      <c r="E2425" s="8">
        <f>IF(A2425="","",IF(data_in!C2425="NULL",0,IF(data_in!C2425&gt;data_in!E2425,0,1)))</f>
        <v>0</v>
      </c>
      <c r="F2425" s="8" t="str">
        <f>IF(OR(A2425="",E2425=0),"",IF(data_in!C2425="NULL","",ROUND(data_in!C2425-data_in!B2425,0)))</f>
        <v/>
      </c>
      <c r="G2425" s="8" t="str">
        <f>IF(OR(A2425="",E2425=0),"",IF(data_in!C2425="NULL","",IF(D2425="",ROUND(data_in!D2425-data_in!B2425,0),MIN(D2425,ROUND(data_in!D2425-data_in!B2425,0)))))</f>
        <v/>
      </c>
      <c r="H2425" s="8" t="str">
        <f>IF(A2425="","",IF(data_in!M2425="United States","United States",IF(data_in!M2425="Canada","Canada",IF(data_in!M2425="United Kingdom","United Kingdom","Other Country"))))</f>
        <v>United States</v>
      </c>
      <c r="I2425" s="8" t="str">
        <f>IF(A2425="","",IF(data_in!K2425="Unknown","Unknown",IF(data_in!K2425&lt;=10,"Very Small",IF(data_in!K2425&lt;=100,"Small",IF(data_in!K2425&lt;=500,"Medium",IF(data_in!K2425&gt;500,"Large","Error"))))))</f>
        <v>Very Small</v>
      </c>
      <c r="J2425" s="8" t="str">
        <f>IF(C2425=1,TEXT(data_in!E2425,"mm-yyyy"),"")</f>
        <v/>
      </c>
      <c r="K2425" s="8" t="str">
        <f>IF(A2425="","",IF(data_in!I2425="Website","Website",IF(data_in!I2425="Paid Search","Paid Search",IF(data_in!I2425="Slack","Slack","Other Channel"))))</f>
        <v>Website</v>
      </c>
      <c r="L2425" s="10">
        <f>IF(A2425="","",ROUND(N$3-data_in!B2425,0))</f>
        <v>23</v>
      </c>
    </row>
    <row r="2426" spans="1:12">
      <c r="A2426" s="8" t="str">
        <f>IF(data_in!A2426="","",data_in!A2426)</f>
        <v>3a913ab1-79ce-484f-9f8b-af6b60332fe2</v>
      </c>
      <c r="B2426" s="12">
        <f>IF(A2426="","",data_in!B2426)</f>
        <v>43959.561157407406</v>
      </c>
      <c r="C2426" s="8">
        <f>IF(A2426="","",IF(data_in!E2426="NULL",0,1))</f>
        <v>0</v>
      </c>
      <c r="D2426" s="8" t="str">
        <f>IF(A2426="","",IF(data_in!E2426="NULL","",ROUND(data_in!E2426-data_in!B2426,0)))</f>
        <v/>
      </c>
      <c r="E2426" s="8">
        <f>IF(A2426="","",IF(data_in!C2426="NULL",0,IF(data_in!C2426&gt;data_in!E2426,0,1)))</f>
        <v>0</v>
      </c>
      <c r="F2426" s="8" t="str">
        <f>IF(OR(A2426="",E2426=0),"",IF(data_in!C2426="NULL","",ROUND(data_in!C2426-data_in!B2426,0)))</f>
        <v/>
      </c>
      <c r="G2426" s="8" t="str">
        <f>IF(OR(A2426="",E2426=0),"",IF(data_in!C2426="NULL","",IF(D2426="",ROUND(data_in!D2426-data_in!B2426,0),MIN(D2426,ROUND(data_in!D2426-data_in!B2426,0)))))</f>
        <v/>
      </c>
      <c r="H2426" s="8" t="str">
        <f>IF(A2426="","",IF(data_in!M2426="United States","United States",IF(data_in!M2426="Canada","Canada",IF(data_in!M2426="United Kingdom","United Kingdom","Other Country"))))</f>
        <v>United States</v>
      </c>
      <c r="I2426" s="8" t="str">
        <f>IF(A2426="","",IF(data_in!K2426="Unknown","Unknown",IF(data_in!K2426&lt;=10,"Very Small",IF(data_in!K2426&lt;=100,"Small",IF(data_in!K2426&lt;=500,"Medium",IF(data_in!K2426&gt;500,"Large","Error"))))))</f>
        <v>Very Small</v>
      </c>
      <c r="J2426" s="8" t="str">
        <f>IF(C2426=1,TEXT(data_in!E2426,"mm-yyyy"),"")</f>
        <v/>
      </c>
      <c r="K2426" s="8" t="str">
        <f>IF(A2426="","",IF(data_in!I2426="Website","Website",IF(data_in!I2426="Paid Search","Paid Search",IF(data_in!I2426="Slack","Slack","Other Channel"))))</f>
        <v>Website</v>
      </c>
      <c r="L2426" s="10">
        <f>IF(A2426="","",ROUND(N$3-data_in!B2426,0))</f>
        <v>23</v>
      </c>
    </row>
    <row r="2427" spans="1:12">
      <c r="A2427" s="8" t="str">
        <f>IF(data_in!A2427="","",data_in!A2427)</f>
        <v>71bdb401-5fd3-4cfe-a2d5-93b1058b66de</v>
      </c>
      <c r="B2427" s="12">
        <f>IF(A2427="","",data_in!B2427)</f>
        <v>43945.548611111109</v>
      </c>
      <c r="C2427" s="8">
        <f>IF(A2427="","",IF(data_in!E2427="NULL",0,1))</f>
        <v>0</v>
      </c>
      <c r="D2427" s="8" t="str">
        <f>IF(A2427="","",IF(data_in!E2427="NULL","",ROUND(data_in!E2427-data_in!B2427,0)))</f>
        <v/>
      </c>
      <c r="E2427" s="8">
        <f>IF(A2427="","",IF(data_in!C2427="NULL",0,IF(data_in!C2427&gt;data_in!E2427,0,1)))</f>
        <v>0</v>
      </c>
      <c r="F2427" s="8" t="str">
        <f>IF(OR(A2427="",E2427=0),"",IF(data_in!C2427="NULL","",ROUND(data_in!C2427-data_in!B2427,0)))</f>
        <v/>
      </c>
      <c r="G2427" s="8" t="str">
        <f>IF(OR(A2427="",E2427=0),"",IF(data_in!C2427="NULL","",IF(D2427="",ROUND(data_in!D2427-data_in!B2427,0),MIN(D2427,ROUND(data_in!D2427-data_in!B2427,0)))))</f>
        <v/>
      </c>
      <c r="H2427" s="8" t="str">
        <f>IF(A2427="","",IF(data_in!M2427="United States","United States",IF(data_in!M2427="Canada","Canada",IF(data_in!M2427="United Kingdom","United Kingdom","Other Country"))))</f>
        <v>Other Country</v>
      </c>
      <c r="I2427" s="8" t="str">
        <f>IF(A2427="","",IF(data_in!K2427="Unknown","Unknown",IF(data_in!K2427&lt;=10,"Very Small",IF(data_in!K2427&lt;=100,"Small",IF(data_in!K2427&lt;=500,"Medium",IF(data_in!K2427&gt;500,"Large","Error"))))))</f>
        <v>Large</v>
      </c>
      <c r="J2427" s="8" t="str">
        <f>IF(C2427=1,TEXT(data_in!E2427,"mm-yyyy"),"")</f>
        <v/>
      </c>
      <c r="K2427" s="8" t="str">
        <f>IF(A2427="","",IF(data_in!I2427="Website","Website",IF(data_in!I2427="Paid Search","Paid Search",IF(data_in!I2427="Slack","Slack","Other Channel"))))</f>
        <v>Website</v>
      </c>
      <c r="L2427" s="10">
        <f>IF(A2427="","",ROUND(N$3-data_in!B2427,0))</f>
        <v>37</v>
      </c>
    </row>
    <row r="2428" spans="1:12">
      <c r="A2428" s="8" t="str">
        <f>IF(data_in!A2428="","",data_in!A2428)</f>
        <v>780a473d-082a-4197-a4fb-8662440d8bd6</v>
      </c>
      <c r="B2428" s="12">
        <f>IF(A2428="","",data_in!B2428)</f>
        <v>43844.718715277777</v>
      </c>
      <c r="C2428" s="8">
        <f>IF(A2428="","",IF(data_in!E2428="NULL",0,1))</f>
        <v>0</v>
      </c>
      <c r="D2428" s="8" t="str">
        <f>IF(A2428="","",IF(data_in!E2428="NULL","",ROUND(data_in!E2428-data_in!B2428,0)))</f>
        <v/>
      </c>
      <c r="E2428" s="8">
        <f>IF(A2428="","",IF(data_in!C2428="NULL",0,IF(data_in!C2428&gt;data_in!E2428,0,1)))</f>
        <v>0</v>
      </c>
      <c r="F2428" s="8" t="str">
        <f>IF(OR(A2428="",E2428=0),"",IF(data_in!C2428="NULL","",ROUND(data_in!C2428-data_in!B2428,0)))</f>
        <v/>
      </c>
      <c r="G2428" s="8" t="str">
        <f>IF(OR(A2428="",E2428=0),"",IF(data_in!C2428="NULL","",IF(D2428="",ROUND(data_in!D2428-data_in!B2428,0),MIN(D2428,ROUND(data_in!D2428-data_in!B2428,0)))))</f>
        <v/>
      </c>
      <c r="H2428" s="8" t="str">
        <f>IF(A2428="","",IF(data_in!M2428="United States","United States",IF(data_in!M2428="Canada","Canada",IF(data_in!M2428="United Kingdom","United Kingdom","Other Country"))))</f>
        <v>United States</v>
      </c>
      <c r="I2428" s="8" t="str">
        <f>IF(A2428="","",IF(data_in!K2428="Unknown","Unknown",IF(data_in!K2428&lt;=10,"Very Small",IF(data_in!K2428&lt;=100,"Small",IF(data_in!K2428&lt;=500,"Medium",IF(data_in!K2428&gt;500,"Large","Error"))))))</f>
        <v>Very Small</v>
      </c>
      <c r="J2428" s="8" t="str">
        <f>IF(C2428=1,TEXT(data_in!E2428,"mm-yyyy"),"")</f>
        <v/>
      </c>
      <c r="K2428" s="8" t="str">
        <f>IF(A2428="","",IF(data_in!I2428="Website","Website",IF(data_in!I2428="Paid Search","Paid Search",IF(data_in!I2428="Slack","Slack","Other Channel"))))</f>
        <v>Website</v>
      </c>
      <c r="L2428" s="10">
        <f>IF(A2428="","",ROUND(N$3-data_in!B2428,0))</f>
        <v>138</v>
      </c>
    </row>
    <row r="2429" spans="1:12">
      <c r="A2429" s="8" t="str">
        <f>IF(data_in!A2429="","",data_in!A2429)</f>
        <v>900debf1-c8d1-49e3-a0d6-ef83bda47f0a</v>
      </c>
      <c r="B2429" s="12">
        <f>IF(A2429="","",data_in!B2429)</f>
        <v>43878.339467592596</v>
      </c>
      <c r="C2429" s="8">
        <f>IF(A2429="","",IF(data_in!E2429="NULL",0,1))</f>
        <v>0</v>
      </c>
      <c r="D2429" s="8" t="str">
        <f>IF(A2429="","",IF(data_in!E2429="NULL","",ROUND(data_in!E2429-data_in!B2429,0)))</f>
        <v/>
      </c>
      <c r="E2429" s="8">
        <f>IF(A2429="","",IF(data_in!C2429="NULL",0,IF(data_in!C2429&gt;data_in!E2429,0,1)))</f>
        <v>0</v>
      </c>
      <c r="F2429" s="8" t="str">
        <f>IF(OR(A2429="",E2429=0),"",IF(data_in!C2429="NULL","",ROUND(data_in!C2429-data_in!B2429,0)))</f>
        <v/>
      </c>
      <c r="G2429" s="8" t="str">
        <f>IF(OR(A2429="",E2429=0),"",IF(data_in!C2429="NULL","",IF(D2429="",ROUND(data_in!D2429-data_in!B2429,0),MIN(D2429,ROUND(data_in!D2429-data_in!B2429,0)))))</f>
        <v/>
      </c>
      <c r="H2429" s="8" t="str">
        <f>IF(A2429="","",IF(data_in!M2429="United States","United States",IF(data_in!M2429="Canada","Canada",IF(data_in!M2429="United Kingdom","United Kingdom","Other Country"))))</f>
        <v>Other Country</v>
      </c>
      <c r="I2429" s="8" t="str">
        <f>IF(A2429="","",IF(data_in!K2429="Unknown","Unknown",IF(data_in!K2429&lt;=10,"Very Small",IF(data_in!K2429&lt;=100,"Small",IF(data_in!K2429&lt;=500,"Medium",IF(data_in!K2429&gt;500,"Large","Error"))))))</f>
        <v>Large</v>
      </c>
      <c r="J2429" s="8" t="str">
        <f>IF(C2429=1,TEXT(data_in!E2429,"mm-yyyy"),"")</f>
        <v/>
      </c>
      <c r="K2429" s="8" t="str">
        <f>IF(A2429="","",IF(data_in!I2429="Website","Website",IF(data_in!I2429="Paid Search","Paid Search",IF(data_in!I2429="Slack","Slack","Other Channel"))))</f>
        <v>Website</v>
      </c>
      <c r="L2429" s="10">
        <f>IF(A2429="","",ROUND(N$3-data_in!B2429,0))</f>
        <v>105</v>
      </c>
    </row>
    <row r="2430" spans="1:12">
      <c r="A2430" s="8" t="str">
        <f>IF(data_in!A2430="","",data_in!A2430)</f>
        <v>edbb43ec-fbdd-4480-908b-03e1dfd05c17</v>
      </c>
      <c r="B2430" s="12">
        <f>IF(A2430="","",data_in!B2430)</f>
        <v>43859.532187500001</v>
      </c>
      <c r="C2430" s="8">
        <f>IF(A2430="","",IF(data_in!E2430="NULL",0,1))</f>
        <v>0</v>
      </c>
      <c r="D2430" s="8" t="str">
        <f>IF(A2430="","",IF(data_in!E2430="NULL","",ROUND(data_in!E2430-data_in!B2430,0)))</f>
        <v/>
      </c>
      <c r="E2430" s="8">
        <f>IF(A2430="","",IF(data_in!C2430="NULL",0,IF(data_in!C2430&gt;data_in!E2430,0,1)))</f>
        <v>0</v>
      </c>
      <c r="F2430" s="8" t="str">
        <f>IF(OR(A2430="",E2430=0),"",IF(data_in!C2430="NULL","",ROUND(data_in!C2430-data_in!B2430,0)))</f>
        <v/>
      </c>
      <c r="G2430" s="8" t="str">
        <f>IF(OR(A2430="",E2430=0),"",IF(data_in!C2430="NULL","",IF(D2430="",ROUND(data_in!D2430-data_in!B2430,0),MIN(D2430,ROUND(data_in!D2430-data_in!B2430,0)))))</f>
        <v/>
      </c>
      <c r="H2430" s="8" t="str">
        <f>IF(A2430="","",IF(data_in!M2430="United States","United States",IF(data_in!M2430="Canada","Canada",IF(data_in!M2430="United Kingdom","United Kingdom","Other Country"))))</f>
        <v>Other Country</v>
      </c>
      <c r="I2430" s="8" t="str">
        <f>IF(A2430="","",IF(data_in!K2430="Unknown","Unknown",IF(data_in!K2430&lt;=10,"Very Small",IF(data_in!K2430&lt;=100,"Small",IF(data_in!K2430&lt;=500,"Medium",IF(data_in!K2430&gt;500,"Large","Error"))))))</f>
        <v>Large</v>
      </c>
      <c r="J2430" s="8" t="str">
        <f>IF(C2430=1,TEXT(data_in!E2430,"mm-yyyy"),"")</f>
        <v/>
      </c>
      <c r="K2430" s="8" t="str">
        <f>IF(A2430="","",IF(data_in!I2430="Website","Website",IF(data_in!I2430="Paid Search","Paid Search",IF(data_in!I2430="Slack","Slack","Other Channel"))))</f>
        <v>Website</v>
      </c>
      <c r="L2430" s="10">
        <f>IF(A2430="","",ROUND(N$3-data_in!B2430,0))</f>
        <v>123</v>
      </c>
    </row>
    <row r="2431" spans="1:12">
      <c r="A2431" s="8" t="str">
        <f>IF(data_in!A2431="","",data_in!A2431)</f>
        <v>9251643c-4d31-4a37-9165-e03e06242521</v>
      </c>
      <c r="B2431" s="12">
        <f>IF(A2431="","",data_in!B2431)</f>
        <v>43836.534872685188</v>
      </c>
      <c r="C2431" s="8">
        <f>IF(A2431="","",IF(data_in!E2431="NULL",0,1))</f>
        <v>1</v>
      </c>
      <c r="D2431" s="8">
        <f>IF(A2431="","",IF(data_in!E2431="NULL","",ROUND(data_in!E2431-data_in!B2431,0)))</f>
        <v>0</v>
      </c>
      <c r="E2431" s="8">
        <f>IF(A2431="","",IF(data_in!C2431="NULL",0,IF(data_in!C2431&gt;data_in!E2431,0,1)))</f>
        <v>0</v>
      </c>
      <c r="F2431" s="8" t="str">
        <f>IF(OR(A2431="",E2431=0),"",IF(data_in!C2431="NULL","",ROUND(data_in!C2431-data_in!B2431,0)))</f>
        <v/>
      </c>
      <c r="G2431" s="8" t="str">
        <f>IF(OR(A2431="",E2431=0),"",IF(data_in!C2431="NULL","",IF(D2431="",ROUND(data_in!D2431-data_in!B2431,0),MIN(D2431,ROUND(data_in!D2431-data_in!B2431,0)))))</f>
        <v/>
      </c>
      <c r="H2431" s="8" t="str">
        <f>IF(A2431="","",IF(data_in!M2431="United States","United States",IF(data_in!M2431="Canada","Canada",IF(data_in!M2431="United Kingdom","United Kingdom","Other Country"))))</f>
        <v>United States</v>
      </c>
      <c r="I2431" s="8" t="str">
        <f>IF(A2431="","",IF(data_in!K2431="Unknown","Unknown",IF(data_in!K2431&lt;=10,"Very Small",IF(data_in!K2431&lt;=100,"Small",IF(data_in!K2431&lt;=500,"Medium",IF(data_in!K2431&gt;500,"Large","Error"))))))</f>
        <v>Medium</v>
      </c>
      <c r="J2431" s="8" t="str">
        <f>IF(C2431=1,TEXT(data_in!E2431,"mm-yyyy"),"")</f>
        <v>01-2020</v>
      </c>
      <c r="K2431" s="8" t="str">
        <f>IF(A2431="","",IF(data_in!I2431="Website","Website",IF(data_in!I2431="Paid Search","Paid Search",IF(data_in!I2431="Slack","Slack","Other Channel"))))</f>
        <v>Website</v>
      </c>
      <c r="L2431" s="10">
        <f>IF(A2431="","",ROUND(N$3-data_in!B2431,0))</f>
        <v>146</v>
      </c>
    </row>
    <row r="2432" spans="1:12">
      <c r="A2432" s="8" t="str">
        <f>IF(data_in!A2432="","",data_in!A2432)</f>
        <v>eea4663f-7583-4ecc-8366-d0b65b647222</v>
      </c>
      <c r="B2432" s="12">
        <f>IF(A2432="","",data_in!B2432)</f>
        <v>43945.357685185183</v>
      </c>
      <c r="C2432" s="8">
        <f>IF(A2432="","",IF(data_in!E2432="NULL",0,1))</f>
        <v>0</v>
      </c>
      <c r="D2432" s="8" t="str">
        <f>IF(A2432="","",IF(data_in!E2432="NULL","",ROUND(data_in!E2432-data_in!B2432,0)))</f>
        <v/>
      </c>
      <c r="E2432" s="8">
        <f>IF(A2432="","",IF(data_in!C2432="NULL",0,IF(data_in!C2432&gt;data_in!E2432,0,1)))</f>
        <v>0</v>
      </c>
      <c r="F2432" s="8" t="str">
        <f>IF(OR(A2432="",E2432=0),"",IF(data_in!C2432="NULL","",ROUND(data_in!C2432-data_in!B2432,0)))</f>
        <v/>
      </c>
      <c r="G2432" s="8" t="str">
        <f>IF(OR(A2432="",E2432=0),"",IF(data_in!C2432="NULL","",IF(D2432="",ROUND(data_in!D2432-data_in!B2432,0),MIN(D2432,ROUND(data_in!D2432-data_in!B2432,0)))))</f>
        <v/>
      </c>
      <c r="H2432" s="8" t="str">
        <f>IF(A2432="","",IF(data_in!M2432="United States","United States",IF(data_in!M2432="Canada","Canada",IF(data_in!M2432="United Kingdom","United Kingdom","Other Country"))))</f>
        <v>Other Country</v>
      </c>
      <c r="I2432" s="8" t="str">
        <f>IF(A2432="","",IF(data_in!K2432="Unknown","Unknown",IF(data_in!K2432&lt;=10,"Very Small",IF(data_in!K2432&lt;=100,"Small",IF(data_in!K2432&lt;=500,"Medium",IF(data_in!K2432&gt;500,"Large","Error"))))))</f>
        <v>Medium</v>
      </c>
      <c r="J2432" s="8" t="str">
        <f>IF(C2432=1,TEXT(data_in!E2432,"mm-yyyy"),"")</f>
        <v/>
      </c>
      <c r="K2432" s="8" t="str">
        <f>IF(A2432="","",IF(data_in!I2432="Website","Website",IF(data_in!I2432="Paid Search","Paid Search",IF(data_in!I2432="Slack","Slack","Other Channel"))))</f>
        <v>Website</v>
      </c>
      <c r="L2432" s="10">
        <f>IF(A2432="","",ROUND(N$3-data_in!B2432,0))</f>
        <v>38</v>
      </c>
    </row>
    <row r="2433" spans="1:12">
      <c r="A2433" s="8" t="str">
        <f>IF(data_in!A2433="","",data_in!A2433)</f>
        <v>e4bcb59c-0b12-4867-b942-a2a5e5a663d9</v>
      </c>
      <c r="B2433" s="12">
        <f>IF(A2433="","",data_in!B2433)</f>
        <v>43843.599953703706</v>
      </c>
      <c r="C2433" s="8">
        <f>IF(A2433="","",IF(data_in!E2433="NULL",0,1))</f>
        <v>0</v>
      </c>
      <c r="D2433" s="8" t="str">
        <f>IF(A2433="","",IF(data_in!E2433="NULL","",ROUND(data_in!E2433-data_in!B2433,0)))</f>
        <v/>
      </c>
      <c r="E2433" s="8">
        <f>IF(A2433="","",IF(data_in!C2433="NULL",0,IF(data_in!C2433&gt;data_in!E2433,0,1)))</f>
        <v>1</v>
      </c>
      <c r="F2433" s="8">
        <f>IF(OR(A2433="",E2433=0),"",IF(data_in!C2433="NULL","",ROUND(data_in!C2433-data_in!B2433,0)))</f>
        <v>3</v>
      </c>
      <c r="G2433" s="8">
        <f>IF(OR(A2433="",E2433=0),"",IF(data_in!C2433="NULL","",IF(D2433="",ROUND(data_in!D2433-data_in!B2433,0),MIN(D2433,ROUND(data_in!D2433-data_in!B2433,0)))))</f>
        <v>33</v>
      </c>
      <c r="H2433" s="8" t="str">
        <f>IF(A2433="","",IF(data_in!M2433="United States","United States",IF(data_in!M2433="Canada","Canada",IF(data_in!M2433="United Kingdom","United Kingdom","Other Country"))))</f>
        <v>Canada</v>
      </c>
      <c r="I2433" s="8" t="str">
        <f>IF(A2433="","",IF(data_in!K2433="Unknown","Unknown",IF(data_in!K2433&lt;=10,"Very Small",IF(data_in!K2433&lt;=100,"Small",IF(data_in!K2433&lt;=500,"Medium",IF(data_in!K2433&gt;500,"Large","Error"))))))</f>
        <v>Large</v>
      </c>
      <c r="J2433" s="8" t="str">
        <f>IF(C2433=1,TEXT(data_in!E2433,"mm-yyyy"),"")</f>
        <v/>
      </c>
      <c r="K2433" s="8" t="str">
        <f>IF(A2433="","",IF(data_in!I2433="Website","Website",IF(data_in!I2433="Paid Search","Paid Search",IF(data_in!I2433="Slack","Slack","Other Channel"))))</f>
        <v>Website</v>
      </c>
      <c r="L2433" s="10">
        <f>IF(A2433="","",ROUND(N$3-data_in!B2433,0))</f>
        <v>139</v>
      </c>
    </row>
    <row r="2434" spans="1:12">
      <c r="A2434" s="8" t="str">
        <f>IF(data_in!A2434="","",data_in!A2434)</f>
        <v>9e309c9d-7237-40fb-b774-9f2eae49dd17</v>
      </c>
      <c r="B2434" s="12">
        <f>IF(A2434="","",data_in!B2434)</f>
        <v>43959.596770833334</v>
      </c>
      <c r="C2434" s="8">
        <f>IF(A2434="","",IF(data_in!E2434="NULL",0,1))</f>
        <v>0</v>
      </c>
      <c r="D2434" s="8" t="str">
        <f>IF(A2434="","",IF(data_in!E2434="NULL","",ROUND(data_in!E2434-data_in!B2434,0)))</f>
        <v/>
      </c>
      <c r="E2434" s="8">
        <f>IF(A2434="","",IF(data_in!C2434="NULL",0,IF(data_in!C2434&gt;data_in!E2434,0,1)))</f>
        <v>0</v>
      </c>
      <c r="F2434" s="8" t="str">
        <f>IF(OR(A2434="",E2434=0),"",IF(data_in!C2434="NULL","",ROUND(data_in!C2434-data_in!B2434,0)))</f>
        <v/>
      </c>
      <c r="G2434" s="8" t="str">
        <f>IF(OR(A2434="",E2434=0),"",IF(data_in!C2434="NULL","",IF(D2434="",ROUND(data_in!D2434-data_in!B2434,0),MIN(D2434,ROUND(data_in!D2434-data_in!B2434,0)))))</f>
        <v/>
      </c>
      <c r="H2434" s="8" t="str">
        <f>IF(A2434="","",IF(data_in!M2434="United States","United States",IF(data_in!M2434="Canada","Canada",IF(data_in!M2434="United Kingdom","United Kingdom","Other Country"))))</f>
        <v>Canada</v>
      </c>
      <c r="I2434" s="8" t="str">
        <f>IF(A2434="","",IF(data_in!K2434="Unknown","Unknown",IF(data_in!K2434&lt;=10,"Very Small",IF(data_in!K2434&lt;=100,"Small",IF(data_in!K2434&lt;=500,"Medium",IF(data_in!K2434&gt;500,"Large","Error"))))))</f>
        <v>Very Small</v>
      </c>
      <c r="J2434" s="8" t="str">
        <f>IF(C2434=1,TEXT(data_in!E2434,"mm-yyyy"),"")</f>
        <v/>
      </c>
      <c r="K2434" s="8" t="str">
        <f>IF(A2434="","",IF(data_in!I2434="Website","Website",IF(data_in!I2434="Paid Search","Paid Search",IF(data_in!I2434="Slack","Slack","Other Channel"))))</f>
        <v>Website</v>
      </c>
      <c r="L2434" s="10">
        <f>IF(A2434="","",ROUND(N$3-data_in!B2434,0))</f>
        <v>23</v>
      </c>
    </row>
    <row r="2435" spans="1:12">
      <c r="A2435" s="8" t="str">
        <f>IF(data_in!A2435="","",data_in!A2435)</f>
        <v>5797ca6b-e728-4b75-b542-42ca329d2356</v>
      </c>
      <c r="B2435" s="12">
        <f>IF(A2435="","",data_in!B2435)</f>
        <v>43959.60900462963</v>
      </c>
      <c r="C2435" s="8">
        <f>IF(A2435="","",IF(data_in!E2435="NULL",0,1))</f>
        <v>0</v>
      </c>
      <c r="D2435" s="8" t="str">
        <f>IF(A2435="","",IF(data_in!E2435="NULL","",ROUND(data_in!E2435-data_in!B2435,0)))</f>
        <v/>
      </c>
      <c r="E2435" s="8">
        <f>IF(A2435="","",IF(data_in!C2435="NULL",0,IF(data_in!C2435&gt;data_in!E2435,0,1)))</f>
        <v>0</v>
      </c>
      <c r="F2435" s="8" t="str">
        <f>IF(OR(A2435="",E2435=0),"",IF(data_in!C2435="NULL","",ROUND(data_in!C2435-data_in!B2435,0)))</f>
        <v/>
      </c>
      <c r="G2435" s="8" t="str">
        <f>IF(OR(A2435="",E2435=0),"",IF(data_in!C2435="NULL","",IF(D2435="",ROUND(data_in!D2435-data_in!B2435,0),MIN(D2435,ROUND(data_in!D2435-data_in!B2435,0)))))</f>
        <v/>
      </c>
      <c r="H2435" s="8" t="str">
        <f>IF(A2435="","",IF(data_in!M2435="United States","United States",IF(data_in!M2435="Canada","Canada",IF(data_in!M2435="United Kingdom","United Kingdom","Other Country"))))</f>
        <v>Other Country</v>
      </c>
      <c r="I2435" s="8" t="str">
        <f>IF(A2435="","",IF(data_in!K2435="Unknown","Unknown",IF(data_in!K2435&lt;=10,"Very Small",IF(data_in!K2435&lt;=100,"Small",IF(data_in!K2435&lt;=500,"Medium",IF(data_in!K2435&gt;500,"Large","Error"))))))</f>
        <v>Medium</v>
      </c>
      <c r="J2435" s="8" t="str">
        <f>IF(C2435=1,TEXT(data_in!E2435,"mm-yyyy"),"")</f>
        <v/>
      </c>
      <c r="K2435" s="8" t="str">
        <f>IF(A2435="","",IF(data_in!I2435="Website","Website",IF(data_in!I2435="Paid Search","Paid Search",IF(data_in!I2435="Slack","Slack","Other Channel"))))</f>
        <v>Website</v>
      </c>
      <c r="L2435" s="10">
        <f>IF(A2435="","",ROUND(N$3-data_in!B2435,0))</f>
        <v>23</v>
      </c>
    </row>
    <row r="2436" spans="1:12">
      <c r="A2436" s="8" t="str">
        <f>IF(data_in!A2436="","",data_in!A2436)</f>
        <v>238bb739-a97d-4613-b2e3-22342e8292fd</v>
      </c>
      <c r="B2436" s="12">
        <f>IF(A2436="","",data_in!B2436)</f>
        <v>43959.639004629629</v>
      </c>
      <c r="C2436" s="8">
        <f>IF(A2436="","",IF(data_in!E2436="NULL",0,1))</f>
        <v>1</v>
      </c>
      <c r="D2436" s="8">
        <f>IF(A2436="","",IF(data_in!E2436="NULL","",ROUND(data_in!E2436-data_in!B2436,0)))</f>
        <v>20</v>
      </c>
      <c r="E2436" s="8">
        <f>IF(A2436="","",IF(data_in!C2436="NULL",0,IF(data_in!C2436&gt;data_in!E2436,0,1)))</f>
        <v>1</v>
      </c>
      <c r="F2436" s="8">
        <f>IF(OR(A2436="",E2436=0),"",IF(data_in!C2436="NULL","",ROUND(data_in!C2436-data_in!B2436,0)))</f>
        <v>3</v>
      </c>
      <c r="G2436" s="8">
        <f>IF(OR(A2436="",E2436=0),"",IF(data_in!C2436="NULL","",IF(D2436="",ROUND(data_in!D2436-data_in!B2436,0),MIN(D2436,ROUND(data_in!D2436-data_in!B2436,0)))))</f>
        <v>17</v>
      </c>
      <c r="H2436" s="8" t="str">
        <f>IF(A2436="","",IF(data_in!M2436="United States","United States",IF(data_in!M2436="Canada","Canada",IF(data_in!M2436="United Kingdom","United Kingdom","Other Country"))))</f>
        <v>Canada</v>
      </c>
      <c r="I2436" s="8" t="str">
        <f>IF(A2436="","",IF(data_in!K2436="Unknown","Unknown",IF(data_in!K2436&lt;=10,"Very Small",IF(data_in!K2436&lt;=100,"Small",IF(data_in!K2436&lt;=500,"Medium",IF(data_in!K2436&gt;500,"Large","Error"))))))</f>
        <v>Very Small</v>
      </c>
      <c r="J2436" s="8" t="str">
        <f>IF(C2436=1,TEXT(data_in!E2436,"mm-yyyy"),"")</f>
        <v>05-2020</v>
      </c>
      <c r="K2436" s="8" t="str">
        <f>IF(A2436="","",IF(data_in!I2436="Website","Website",IF(data_in!I2436="Paid Search","Paid Search",IF(data_in!I2436="Slack","Slack","Other Channel"))))</f>
        <v>Website</v>
      </c>
      <c r="L2436" s="10">
        <f>IF(A2436="","",ROUND(N$3-data_in!B2436,0))</f>
        <v>23</v>
      </c>
    </row>
    <row r="2437" spans="1:12">
      <c r="A2437" s="8" t="str">
        <f>IF(data_in!A2437="","",data_in!A2437)</f>
        <v>a1fd6b7e-01d9-4be9-9db5-b51d46e9f3b6</v>
      </c>
      <c r="B2437" s="12">
        <f>IF(A2437="","",data_in!B2437)</f>
        <v>43959.661504629628</v>
      </c>
      <c r="C2437" s="8">
        <f>IF(A2437="","",IF(data_in!E2437="NULL",0,1))</f>
        <v>0</v>
      </c>
      <c r="D2437" s="8" t="str">
        <f>IF(A2437="","",IF(data_in!E2437="NULL","",ROUND(data_in!E2437-data_in!B2437,0)))</f>
        <v/>
      </c>
      <c r="E2437" s="8">
        <f>IF(A2437="","",IF(data_in!C2437="NULL",0,IF(data_in!C2437&gt;data_in!E2437,0,1)))</f>
        <v>0</v>
      </c>
      <c r="F2437" s="8" t="str">
        <f>IF(OR(A2437="",E2437=0),"",IF(data_in!C2437="NULL","",ROUND(data_in!C2437-data_in!B2437,0)))</f>
        <v/>
      </c>
      <c r="G2437" s="8" t="str">
        <f>IF(OR(A2437="",E2437=0),"",IF(data_in!C2437="NULL","",IF(D2437="",ROUND(data_in!D2437-data_in!B2437,0),MIN(D2437,ROUND(data_in!D2437-data_in!B2437,0)))))</f>
        <v/>
      </c>
      <c r="H2437" s="8" t="str">
        <f>IF(A2437="","",IF(data_in!M2437="United States","United States",IF(data_in!M2437="Canada","Canada",IF(data_in!M2437="United Kingdom","United Kingdom","Other Country"))))</f>
        <v>Other Country</v>
      </c>
      <c r="I2437" s="8" t="str">
        <f>IF(A2437="","",IF(data_in!K2437="Unknown","Unknown",IF(data_in!K2437&lt;=10,"Very Small",IF(data_in!K2437&lt;=100,"Small",IF(data_in!K2437&lt;=500,"Medium",IF(data_in!K2437&gt;500,"Large","Error"))))))</f>
        <v>Small</v>
      </c>
      <c r="J2437" s="8" t="str">
        <f>IF(C2437=1,TEXT(data_in!E2437,"mm-yyyy"),"")</f>
        <v/>
      </c>
      <c r="K2437" s="8" t="str">
        <f>IF(A2437="","",IF(data_in!I2437="Website","Website",IF(data_in!I2437="Paid Search","Paid Search",IF(data_in!I2437="Slack","Slack","Other Channel"))))</f>
        <v>Website</v>
      </c>
      <c r="L2437" s="10">
        <f>IF(A2437="","",ROUND(N$3-data_in!B2437,0))</f>
        <v>23</v>
      </c>
    </row>
    <row r="2438" spans="1:12">
      <c r="A2438" s="8" t="str">
        <f>IF(data_in!A2438="","",data_in!A2438)</f>
        <v>4dcc5414-2f8b-4922-ba76-4c004ca3c627</v>
      </c>
      <c r="B2438" s="12">
        <f>IF(A2438="","",data_in!B2438)</f>
        <v>43959.645324074074</v>
      </c>
      <c r="C2438" s="8">
        <f>IF(A2438="","",IF(data_in!E2438="NULL",0,1))</f>
        <v>0</v>
      </c>
      <c r="D2438" s="8" t="str">
        <f>IF(A2438="","",IF(data_in!E2438="NULL","",ROUND(data_in!E2438-data_in!B2438,0)))</f>
        <v/>
      </c>
      <c r="E2438" s="8">
        <f>IF(A2438="","",IF(data_in!C2438="NULL",0,IF(data_in!C2438&gt;data_in!E2438,0,1)))</f>
        <v>0</v>
      </c>
      <c r="F2438" s="8" t="str">
        <f>IF(OR(A2438="",E2438=0),"",IF(data_in!C2438="NULL","",ROUND(data_in!C2438-data_in!B2438,0)))</f>
        <v/>
      </c>
      <c r="G2438" s="8" t="str">
        <f>IF(OR(A2438="",E2438=0),"",IF(data_in!C2438="NULL","",IF(D2438="",ROUND(data_in!D2438-data_in!B2438,0),MIN(D2438,ROUND(data_in!D2438-data_in!B2438,0)))))</f>
        <v/>
      </c>
      <c r="H2438" s="8" t="str">
        <f>IF(A2438="","",IF(data_in!M2438="United States","United States",IF(data_in!M2438="Canada","Canada",IF(data_in!M2438="United Kingdom","United Kingdom","Other Country"))))</f>
        <v>Canada</v>
      </c>
      <c r="I2438" s="8" t="str">
        <f>IF(A2438="","",IF(data_in!K2438="Unknown","Unknown",IF(data_in!K2438&lt;=10,"Very Small",IF(data_in!K2438&lt;=100,"Small",IF(data_in!K2438&lt;=500,"Medium",IF(data_in!K2438&gt;500,"Large","Error"))))))</f>
        <v>Very Small</v>
      </c>
      <c r="J2438" s="8" t="str">
        <f>IF(C2438=1,TEXT(data_in!E2438,"mm-yyyy"),"")</f>
        <v/>
      </c>
      <c r="K2438" s="8" t="str">
        <f>IF(A2438="","",IF(data_in!I2438="Website","Website",IF(data_in!I2438="Paid Search","Paid Search",IF(data_in!I2438="Slack","Slack","Other Channel"))))</f>
        <v>Website</v>
      </c>
      <c r="L2438" s="10">
        <f>IF(A2438="","",ROUND(N$3-data_in!B2438,0))</f>
        <v>23</v>
      </c>
    </row>
    <row r="2439" spans="1:12">
      <c r="A2439" s="8" t="str">
        <f>IF(data_in!A2439="","",data_in!A2439)</f>
        <v>ce9268f3-2d44-4bc2-b748-f87cd36ddfb3</v>
      </c>
      <c r="B2439" s="12">
        <f>IF(A2439="","",data_in!B2439)</f>
        <v>43959.681377314817</v>
      </c>
      <c r="C2439" s="8">
        <f>IF(A2439="","",IF(data_in!E2439="NULL",0,1))</f>
        <v>0</v>
      </c>
      <c r="D2439" s="8" t="str">
        <f>IF(A2439="","",IF(data_in!E2439="NULL","",ROUND(data_in!E2439-data_in!B2439,0)))</f>
        <v/>
      </c>
      <c r="E2439" s="8">
        <f>IF(A2439="","",IF(data_in!C2439="NULL",0,IF(data_in!C2439&gt;data_in!E2439,0,1)))</f>
        <v>0</v>
      </c>
      <c r="F2439" s="8" t="str">
        <f>IF(OR(A2439="",E2439=0),"",IF(data_in!C2439="NULL","",ROUND(data_in!C2439-data_in!B2439,0)))</f>
        <v/>
      </c>
      <c r="G2439" s="8" t="str">
        <f>IF(OR(A2439="",E2439=0),"",IF(data_in!C2439="NULL","",IF(D2439="",ROUND(data_in!D2439-data_in!B2439,0),MIN(D2439,ROUND(data_in!D2439-data_in!B2439,0)))))</f>
        <v/>
      </c>
      <c r="H2439" s="8" t="str">
        <f>IF(A2439="","",IF(data_in!M2439="United States","United States",IF(data_in!M2439="Canada","Canada",IF(data_in!M2439="United Kingdom","United Kingdom","Other Country"))))</f>
        <v>Other Country</v>
      </c>
      <c r="I2439" s="8" t="str">
        <f>IF(A2439="","",IF(data_in!K2439="Unknown","Unknown",IF(data_in!K2439&lt;=10,"Very Small",IF(data_in!K2439&lt;=100,"Small",IF(data_in!K2439&lt;=500,"Medium",IF(data_in!K2439&gt;500,"Large","Error"))))))</f>
        <v>Large</v>
      </c>
      <c r="J2439" s="8" t="str">
        <f>IF(C2439=1,TEXT(data_in!E2439,"mm-yyyy"),"")</f>
        <v/>
      </c>
      <c r="K2439" s="8" t="str">
        <f>IF(A2439="","",IF(data_in!I2439="Website","Website",IF(data_in!I2439="Paid Search","Paid Search",IF(data_in!I2439="Slack","Slack","Other Channel"))))</f>
        <v>Other Channel</v>
      </c>
      <c r="L2439" s="10">
        <f>IF(A2439="","",ROUND(N$3-data_in!B2439,0))</f>
        <v>23</v>
      </c>
    </row>
    <row r="2440" spans="1:12">
      <c r="A2440" s="8" t="str">
        <f>IF(data_in!A2440="","",data_in!A2440)</f>
        <v>2847261d-187e-491d-a3c5-3ee1a7abfd66</v>
      </c>
      <c r="B2440" s="12">
        <f>IF(A2440="","",data_in!B2440)</f>
        <v>43959.697256944448</v>
      </c>
      <c r="C2440" s="8">
        <f>IF(A2440="","",IF(data_in!E2440="NULL",0,1))</f>
        <v>0</v>
      </c>
      <c r="D2440" s="8" t="str">
        <f>IF(A2440="","",IF(data_in!E2440="NULL","",ROUND(data_in!E2440-data_in!B2440,0)))</f>
        <v/>
      </c>
      <c r="E2440" s="8">
        <f>IF(A2440="","",IF(data_in!C2440="NULL",0,IF(data_in!C2440&gt;data_in!E2440,0,1)))</f>
        <v>1</v>
      </c>
      <c r="F2440" s="8">
        <f>IF(OR(A2440="",E2440=0),"",IF(data_in!C2440="NULL","",ROUND(data_in!C2440-data_in!B2440,0)))</f>
        <v>3</v>
      </c>
      <c r="G2440" s="8">
        <f>IF(OR(A2440="",E2440=0),"",IF(data_in!C2440="NULL","",IF(D2440="",ROUND(data_in!D2440-data_in!B2440,0),MIN(D2440,ROUND(data_in!D2440-data_in!B2440,0)))))</f>
        <v>17</v>
      </c>
      <c r="H2440" s="8" t="str">
        <f>IF(A2440="","",IF(data_in!M2440="United States","United States",IF(data_in!M2440="Canada","Canada",IF(data_in!M2440="United Kingdom","United Kingdom","Other Country"))))</f>
        <v>United States</v>
      </c>
      <c r="I2440" s="8" t="str">
        <f>IF(A2440="","",IF(data_in!K2440="Unknown","Unknown",IF(data_in!K2440&lt;=10,"Very Small",IF(data_in!K2440&lt;=100,"Small",IF(data_in!K2440&lt;=500,"Medium",IF(data_in!K2440&gt;500,"Large","Error"))))))</f>
        <v>Small</v>
      </c>
      <c r="J2440" s="8" t="str">
        <f>IF(C2440=1,TEXT(data_in!E2440,"mm-yyyy"),"")</f>
        <v/>
      </c>
      <c r="K2440" s="8" t="str">
        <f>IF(A2440="","",IF(data_in!I2440="Website","Website",IF(data_in!I2440="Paid Search","Paid Search",IF(data_in!I2440="Slack","Slack","Other Channel"))))</f>
        <v>Website</v>
      </c>
      <c r="L2440" s="10">
        <f>IF(A2440="","",ROUND(N$3-data_in!B2440,0))</f>
        <v>23</v>
      </c>
    </row>
    <row r="2441" spans="1:12">
      <c r="A2441" s="8" t="str">
        <f>IF(data_in!A2441="","",data_in!A2441)</f>
        <v>6f593e69-dafe-45c2-983d-3f5c366e9ae9</v>
      </c>
      <c r="B2441" s="12">
        <f>IF(A2441="","",data_in!B2441)</f>
        <v>43959.762928240743</v>
      </c>
      <c r="C2441" s="8">
        <f>IF(A2441="","",IF(data_in!E2441="NULL",0,1))</f>
        <v>0</v>
      </c>
      <c r="D2441" s="8" t="str">
        <f>IF(A2441="","",IF(data_in!E2441="NULL","",ROUND(data_in!E2441-data_in!B2441,0)))</f>
        <v/>
      </c>
      <c r="E2441" s="8">
        <f>IF(A2441="","",IF(data_in!C2441="NULL",0,IF(data_in!C2441&gt;data_in!E2441,0,1)))</f>
        <v>0</v>
      </c>
      <c r="F2441" s="8" t="str">
        <f>IF(OR(A2441="",E2441=0),"",IF(data_in!C2441="NULL","",ROUND(data_in!C2441-data_in!B2441,0)))</f>
        <v/>
      </c>
      <c r="G2441" s="8" t="str">
        <f>IF(OR(A2441="",E2441=0),"",IF(data_in!C2441="NULL","",IF(D2441="",ROUND(data_in!D2441-data_in!B2441,0),MIN(D2441,ROUND(data_in!D2441-data_in!B2441,0)))))</f>
        <v/>
      </c>
      <c r="H2441" s="8" t="str">
        <f>IF(A2441="","",IF(data_in!M2441="United States","United States",IF(data_in!M2441="Canada","Canada",IF(data_in!M2441="United Kingdom","United Kingdom","Other Country"))))</f>
        <v>United States</v>
      </c>
      <c r="I2441" s="8" t="str">
        <f>IF(A2441="","",IF(data_in!K2441="Unknown","Unknown",IF(data_in!K2441&lt;=10,"Very Small",IF(data_in!K2441&lt;=100,"Small",IF(data_in!K2441&lt;=500,"Medium",IF(data_in!K2441&gt;500,"Large","Error"))))))</f>
        <v>Large</v>
      </c>
      <c r="J2441" s="8" t="str">
        <f>IF(C2441=1,TEXT(data_in!E2441,"mm-yyyy"),"")</f>
        <v/>
      </c>
      <c r="K2441" s="8" t="str">
        <f>IF(A2441="","",IF(data_in!I2441="Website","Website",IF(data_in!I2441="Paid Search","Paid Search",IF(data_in!I2441="Slack","Slack","Other Channel"))))</f>
        <v>Paid Search</v>
      </c>
      <c r="L2441" s="10">
        <f>IF(A2441="","",ROUND(N$3-data_in!B2441,0))</f>
        <v>23</v>
      </c>
    </row>
    <row r="2442" spans="1:12">
      <c r="A2442" s="8" t="str">
        <f>IF(data_in!A2442="","",data_in!A2442)</f>
        <v>d12007d8-c649-4989-980c-73a150b65ab8</v>
      </c>
      <c r="B2442" s="12">
        <f>IF(A2442="","",data_in!B2442)</f>
        <v>43959.747557870367</v>
      </c>
      <c r="C2442" s="8">
        <f>IF(A2442="","",IF(data_in!E2442="NULL",0,1))</f>
        <v>0</v>
      </c>
      <c r="D2442" s="8" t="str">
        <f>IF(A2442="","",IF(data_in!E2442="NULL","",ROUND(data_in!E2442-data_in!B2442,0)))</f>
        <v/>
      </c>
      <c r="E2442" s="8">
        <f>IF(A2442="","",IF(data_in!C2442="NULL",0,IF(data_in!C2442&gt;data_in!E2442,0,1)))</f>
        <v>1</v>
      </c>
      <c r="F2442" s="8">
        <f>IF(OR(A2442="",E2442=0),"",IF(data_in!C2442="NULL","",ROUND(data_in!C2442-data_in!B2442,0)))</f>
        <v>0</v>
      </c>
      <c r="G2442" s="8">
        <f>IF(OR(A2442="",E2442=0),"",IF(data_in!C2442="NULL","",IF(D2442="",ROUND(data_in!D2442-data_in!B2442,0),MIN(D2442,ROUND(data_in!D2442-data_in!B2442,0)))))</f>
        <v>14</v>
      </c>
      <c r="H2442" s="8" t="str">
        <f>IF(A2442="","",IF(data_in!M2442="United States","United States",IF(data_in!M2442="Canada","Canada",IF(data_in!M2442="United Kingdom","United Kingdom","Other Country"))))</f>
        <v>United States</v>
      </c>
      <c r="I2442" s="8" t="str">
        <f>IF(A2442="","",IF(data_in!K2442="Unknown","Unknown",IF(data_in!K2442&lt;=10,"Very Small",IF(data_in!K2442&lt;=100,"Small",IF(data_in!K2442&lt;=500,"Medium",IF(data_in!K2442&gt;500,"Large","Error"))))))</f>
        <v>Very Small</v>
      </c>
      <c r="J2442" s="8" t="str">
        <f>IF(C2442=1,TEXT(data_in!E2442,"mm-yyyy"),"")</f>
        <v/>
      </c>
      <c r="K2442" s="8" t="str">
        <f>IF(A2442="","",IF(data_in!I2442="Website","Website",IF(data_in!I2442="Paid Search","Paid Search",IF(data_in!I2442="Slack","Slack","Other Channel"))))</f>
        <v>Paid Search</v>
      </c>
      <c r="L2442" s="10">
        <f>IF(A2442="","",ROUND(N$3-data_in!B2442,0))</f>
        <v>23</v>
      </c>
    </row>
    <row r="2443" spans="1:12">
      <c r="A2443" s="8" t="str">
        <f>IF(data_in!A2443="","",data_in!A2443)</f>
        <v>2eff44c5-563a-4c71-b1d5-f98390d1daeb</v>
      </c>
      <c r="B2443" s="12">
        <f>IF(A2443="","",data_in!B2443)</f>
        <v>43959.75271990741</v>
      </c>
      <c r="C2443" s="8">
        <f>IF(A2443="","",IF(data_in!E2443="NULL",0,1))</f>
        <v>0</v>
      </c>
      <c r="D2443" s="8" t="str">
        <f>IF(A2443="","",IF(data_in!E2443="NULL","",ROUND(data_in!E2443-data_in!B2443,0)))</f>
        <v/>
      </c>
      <c r="E2443" s="8">
        <f>IF(A2443="","",IF(data_in!C2443="NULL",0,IF(data_in!C2443&gt;data_in!E2443,0,1)))</f>
        <v>1</v>
      </c>
      <c r="F2443" s="8">
        <f>IF(OR(A2443="",E2443=0),"",IF(data_in!C2443="NULL","",ROUND(data_in!C2443-data_in!B2443,0)))</f>
        <v>0</v>
      </c>
      <c r="G2443" s="8">
        <f>IF(OR(A2443="",E2443=0),"",IF(data_in!C2443="NULL","",IF(D2443="",ROUND(data_in!D2443-data_in!B2443,0),MIN(D2443,ROUND(data_in!D2443-data_in!B2443,0)))))</f>
        <v>14</v>
      </c>
      <c r="H2443" s="8" t="str">
        <f>IF(A2443="","",IF(data_in!M2443="United States","United States",IF(data_in!M2443="Canada","Canada",IF(data_in!M2443="United Kingdom","United Kingdom","Other Country"))))</f>
        <v>United States</v>
      </c>
      <c r="I2443" s="8" t="str">
        <f>IF(A2443="","",IF(data_in!K2443="Unknown","Unknown",IF(data_in!K2443&lt;=10,"Very Small",IF(data_in!K2443&lt;=100,"Small",IF(data_in!K2443&lt;=500,"Medium",IF(data_in!K2443&gt;500,"Large","Error"))))))</f>
        <v>Medium</v>
      </c>
      <c r="J2443" s="8" t="str">
        <f>IF(C2443=1,TEXT(data_in!E2443,"mm-yyyy"),"")</f>
        <v/>
      </c>
      <c r="K2443" s="8" t="str">
        <f>IF(A2443="","",IF(data_in!I2443="Website","Website",IF(data_in!I2443="Paid Search","Paid Search",IF(data_in!I2443="Slack","Slack","Other Channel"))))</f>
        <v>Website</v>
      </c>
      <c r="L2443" s="10">
        <f>IF(A2443="","",ROUND(N$3-data_in!B2443,0))</f>
        <v>23</v>
      </c>
    </row>
    <row r="2444" spans="1:12">
      <c r="A2444" s="8" t="str">
        <f>IF(data_in!A2444="","",data_in!A2444)</f>
        <v>c1b0254a-3378-4554-9a9f-e2b1ea40c94d</v>
      </c>
      <c r="B2444" s="12">
        <f>IF(A2444="","",data_in!B2444)</f>
        <v>43959.842627314814</v>
      </c>
      <c r="C2444" s="8">
        <f>IF(A2444="","",IF(data_in!E2444="NULL",0,1))</f>
        <v>0</v>
      </c>
      <c r="D2444" s="8" t="str">
        <f>IF(A2444="","",IF(data_in!E2444="NULL","",ROUND(data_in!E2444-data_in!B2444,0)))</f>
        <v/>
      </c>
      <c r="E2444" s="8">
        <f>IF(A2444="","",IF(data_in!C2444="NULL",0,IF(data_in!C2444&gt;data_in!E2444,0,1)))</f>
        <v>0</v>
      </c>
      <c r="F2444" s="8" t="str">
        <f>IF(OR(A2444="",E2444=0),"",IF(data_in!C2444="NULL","",ROUND(data_in!C2444-data_in!B2444,0)))</f>
        <v/>
      </c>
      <c r="G2444" s="8" t="str">
        <f>IF(OR(A2444="",E2444=0),"",IF(data_in!C2444="NULL","",IF(D2444="",ROUND(data_in!D2444-data_in!B2444,0),MIN(D2444,ROUND(data_in!D2444-data_in!B2444,0)))))</f>
        <v/>
      </c>
      <c r="H2444" s="8" t="str">
        <f>IF(A2444="","",IF(data_in!M2444="United States","United States",IF(data_in!M2444="Canada","Canada",IF(data_in!M2444="United Kingdom","United Kingdom","Other Country"))))</f>
        <v>United States</v>
      </c>
      <c r="I2444" s="8" t="str">
        <f>IF(A2444="","",IF(data_in!K2444="Unknown","Unknown",IF(data_in!K2444&lt;=10,"Very Small",IF(data_in!K2444&lt;=100,"Small",IF(data_in!K2444&lt;=500,"Medium",IF(data_in!K2444&gt;500,"Large","Error"))))))</f>
        <v>Very Small</v>
      </c>
      <c r="J2444" s="8" t="str">
        <f>IF(C2444=1,TEXT(data_in!E2444,"mm-yyyy"),"")</f>
        <v/>
      </c>
      <c r="K2444" s="8" t="str">
        <f>IF(A2444="","",IF(data_in!I2444="Website","Website",IF(data_in!I2444="Paid Search","Paid Search",IF(data_in!I2444="Slack","Slack","Other Channel"))))</f>
        <v>Other Channel</v>
      </c>
      <c r="L2444" s="10">
        <f>IF(A2444="","",ROUND(N$3-data_in!B2444,0))</f>
        <v>23</v>
      </c>
    </row>
    <row r="2445" spans="1:12">
      <c r="A2445" s="8" t="str">
        <f>IF(data_in!A2445="","",data_in!A2445)</f>
        <v>9960aeb8-a9e3-43e4-ac76-32322b62a06c</v>
      </c>
      <c r="B2445" s="12">
        <f>IF(A2445="","",data_in!B2445)</f>
        <v>43959.897743055553</v>
      </c>
      <c r="C2445" s="8">
        <f>IF(A2445="","",IF(data_in!E2445="NULL",0,1))</f>
        <v>0</v>
      </c>
      <c r="D2445" s="8" t="str">
        <f>IF(A2445="","",IF(data_in!E2445="NULL","",ROUND(data_in!E2445-data_in!B2445,0)))</f>
        <v/>
      </c>
      <c r="E2445" s="8">
        <f>IF(A2445="","",IF(data_in!C2445="NULL",0,IF(data_in!C2445&gt;data_in!E2445,0,1)))</f>
        <v>0</v>
      </c>
      <c r="F2445" s="8" t="str">
        <f>IF(OR(A2445="",E2445=0),"",IF(data_in!C2445="NULL","",ROUND(data_in!C2445-data_in!B2445,0)))</f>
        <v/>
      </c>
      <c r="G2445" s="8" t="str">
        <f>IF(OR(A2445="",E2445=0),"",IF(data_in!C2445="NULL","",IF(D2445="",ROUND(data_in!D2445-data_in!B2445,0),MIN(D2445,ROUND(data_in!D2445-data_in!B2445,0)))))</f>
        <v/>
      </c>
      <c r="H2445" s="8" t="str">
        <f>IF(A2445="","",IF(data_in!M2445="United States","United States",IF(data_in!M2445="Canada","Canada",IF(data_in!M2445="United Kingdom","United Kingdom","Other Country"))))</f>
        <v>Other Country</v>
      </c>
      <c r="I2445" s="8" t="str">
        <f>IF(A2445="","",IF(data_in!K2445="Unknown","Unknown",IF(data_in!K2445&lt;=10,"Very Small",IF(data_in!K2445&lt;=100,"Small",IF(data_in!K2445&lt;=500,"Medium",IF(data_in!K2445&gt;500,"Large","Error"))))))</f>
        <v>Very Small</v>
      </c>
      <c r="J2445" s="8" t="str">
        <f>IF(C2445=1,TEXT(data_in!E2445,"mm-yyyy"),"")</f>
        <v/>
      </c>
      <c r="K2445" s="8" t="str">
        <f>IF(A2445="","",IF(data_in!I2445="Website","Website",IF(data_in!I2445="Paid Search","Paid Search",IF(data_in!I2445="Slack","Slack","Other Channel"))))</f>
        <v>Website</v>
      </c>
      <c r="L2445" s="10">
        <f>IF(A2445="","",ROUND(N$3-data_in!B2445,0))</f>
        <v>23</v>
      </c>
    </row>
    <row r="2446" spans="1:12">
      <c r="A2446" s="8" t="str">
        <f>IF(data_in!A2446="","",data_in!A2446)</f>
        <v>ebde2fc0-6fac-4af8-b12d-ae8af4b962c0</v>
      </c>
      <c r="B2446" s="12">
        <f>IF(A2446="","",data_in!B2446)</f>
        <v>43959.876203703701</v>
      </c>
      <c r="C2446" s="8">
        <f>IF(A2446="","",IF(data_in!E2446="NULL",0,1))</f>
        <v>0</v>
      </c>
      <c r="D2446" s="8" t="str">
        <f>IF(A2446="","",IF(data_in!E2446="NULL","",ROUND(data_in!E2446-data_in!B2446,0)))</f>
        <v/>
      </c>
      <c r="E2446" s="8">
        <f>IF(A2446="","",IF(data_in!C2446="NULL",0,IF(data_in!C2446&gt;data_in!E2446,0,1)))</f>
        <v>0</v>
      </c>
      <c r="F2446" s="8" t="str">
        <f>IF(OR(A2446="",E2446=0),"",IF(data_in!C2446="NULL","",ROUND(data_in!C2446-data_in!B2446,0)))</f>
        <v/>
      </c>
      <c r="G2446" s="8" t="str">
        <f>IF(OR(A2446="",E2446=0),"",IF(data_in!C2446="NULL","",IF(D2446="",ROUND(data_in!D2446-data_in!B2446,0),MIN(D2446,ROUND(data_in!D2446-data_in!B2446,0)))))</f>
        <v/>
      </c>
      <c r="H2446" s="8" t="str">
        <f>IF(A2446="","",IF(data_in!M2446="United States","United States",IF(data_in!M2446="Canada","Canada",IF(data_in!M2446="United Kingdom","United Kingdom","Other Country"))))</f>
        <v>United States</v>
      </c>
      <c r="I2446" s="8" t="str">
        <f>IF(A2446="","",IF(data_in!K2446="Unknown","Unknown",IF(data_in!K2446&lt;=10,"Very Small",IF(data_in!K2446&lt;=100,"Small",IF(data_in!K2446&lt;=500,"Medium",IF(data_in!K2446&gt;500,"Large","Error"))))))</f>
        <v>Small</v>
      </c>
      <c r="J2446" s="8" t="str">
        <f>IF(C2446=1,TEXT(data_in!E2446,"mm-yyyy"),"")</f>
        <v/>
      </c>
      <c r="K2446" s="8" t="str">
        <f>IF(A2446="","",IF(data_in!I2446="Website","Website",IF(data_in!I2446="Paid Search","Paid Search",IF(data_in!I2446="Slack","Slack","Other Channel"))))</f>
        <v>Website</v>
      </c>
      <c r="L2446" s="10">
        <f>IF(A2446="","",ROUND(N$3-data_in!B2446,0))</f>
        <v>23</v>
      </c>
    </row>
    <row r="2447" spans="1:12">
      <c r="A2447" s="8" t="str">
        <f>IF(data_in!A2447="","",data_in!A2447)</f>
        <v>ed561e02-41c6-43e1-b83a-7262efc4aeec</v>
      </c>
      <c r="B2447" s="12">
        <f>IF(A2447="","",data_in!B2447)</f>
        <v>43959.986979166664</v>
      </c>
      <c r="C2447" s="8">
        <f>IF(A2447="","",IF(data_in!E2447="NULL",0,1))</f>
        <v>0</v>
      </c>
      <c r="D2447" s="8" t="str">
        <f>IF(A2447="","",IF(data_in!E2447="NULL","",ROUND(data_in!E2447-data_in!B2447,0)))</f>
        <v/>
      </c>
      <c r="E2447" s="8">
        <f>IF(A2447="","",IF(data_in!C2447="NULL",0,IF(data_in!C2447&gt;data_in!E2447,0,1)))</f>
        <v>0</v>
      </c>
      <c r="F2447" s="8" t="str">
        <f>IF(OR(A2447="",E2447=0),"",IF(data_in!C2447="NULL","",ROUND(data_in!C2447-data_in!B2447,0)))</f>
        <v/>
      </c>
      <c r="G2447" s="8" t="str">
        <f>IF(OR(A2447="",E2447=0),"",IF(data_in!C2447="NULL","",IF(D2447="",ROUND(data_in!D2447-data_in!B2447,0),MIN(D2447,ROUND(data_in!D2447-data_in!B2447,0)))))</f>
        <v/>
      </c>
      <c r="H2447" s="8" t="str">
        <f>IF(A2447="","",IF(data_in!M2447="United States","United States",IF(data_in!M2447="Canada","Canada",IF(data_in!M2447="United Kingdom","United Kingdom","Other Country"))))</f>
        <v>Canada</v>
      </c>
      <c r="I2447" s="8" t="str">
        <f>IF(A2447="","",IF(data_in!K2447="Unknown","Unknown",IF(data_in!K2447&lt;=10,"Very Small",IF(data_in!K2447&lt;=100,"Small",IF(data_in!K2447&lt;=500,"Medium",IF(data_in!K2447&gt;500,"Large","Error"))))))</f>
        <v>Medium</v>
      </c>
      <c r="J2447" s="8" t="str">
        <f>IF(C2447=1,TEXT(data_in!E2447,"mm-yyyy"),"")</f>
        <v/>
      </c>
      <c r="K2447" s="8" t="str">
        <f>IF(A2447="","",IF(data_in!I2447="Website","Website",IF(data_in!I2447="Paid Search","Paid Search",IF(data_in!I2447="Slack","Slack","Other Channel"))))</f>
        <v>Website</v>
      </c>
      <c r="L2447" s="10">
        <f>IF(A2447="","",ROUND(N$3-data_in!B2447,0))</f>
        <v>23</v>
      </c>
    </row>
    <row r="2448" spans="1:12">
      <c r="A2448" s="8" t="str">
        <f>IF(data_in!A2448="","",data_in!A2448)</f>
        <v>325b6659-dd56-4e71-b8b2-669a89ec4405</v>
      </c>
      <c r="B2448" s="12">
        <f>IF(A2448="","",data_in!B2448)</f>
        <v>43960.002928240741</v>
      </c>
      <c r="C2448" s="8">
        <f>IF(A2448="","",IF(data_in!E2448="NULL",0,1))</f>
        <v>0</v>
      </c>
      <c r="D2448" s="8" t="str">
        <f>IF(A2448="","",IF(data_in!E2448="NULL","",ROUND(data_in!E2448-data_in!B2448,0)))</f>
        <v/>
      </c>
      <c r="E2448" s="8">
        <f>IF(A2448="","",IF(data_in!C2448="NULL",0,IF(data_in!C2448&gt;data_in!E2448,0,1)))</f>
        <v>0</v>
      </c>
      <c r="F2448" s="8" t="str">
        <f>IF(OR(A2448="",E2448=0),"",IF(data_in!C2448="NULL","",ROUND(data_in!C2448-data_in!B2448,0)))</f>
        <v/>
      </c>
      <c r="G2448" s="8" t="str">
        <f>IF(OR(A2448="",E2448=0),"",IF(data_in!C2448="NULL","",IF(D2448="",ROUND(data_in!D2448-data_in!B2448,0),MIN(D2448,ROUND(data_in!D2448-data_in!B2448,0)))))</f>
        <v/>
      </c>
      <c r="H2448" s="8" t="str">
        <f>IF(A2448="","",IF(data_in!M2448="United States","United States",IF(data_in!M2448="Canada","Canada",IF(data_in!M2448="United Kingdom","United Kingdom","Other Country"))))</f>
        <v>Other Country</v>
      </c>
      <c r="I2448" s="8" t="str">
        <f>IF(A2448="","",IF(data_in!K2448="Unknown","Unknown",IF(data_in!K2448&lt;=10,"Very Small",IF(data_in!K2448&lt;=100,"Small",IF(data_in!K2448&lt;=500,"Medium",IF(data_in!K2448&gt;500,"Large","Error"))))))</f>
        <v>Very Small</v>
      </c>
      <c r="J2448" s="8" t="str">
        <f>IF(C2448=1,TEXT(data_in!E2448,"mm-yyyy"),"")</f>
        <v/>
      </c>
      <c r="K2448" s="8" t="str">
        <f>IF(A2448="","",IF(data_in!I2448="Website","Website",IF(data_in!I2448="Paid Search","Paid Search",IF(data_in!I2448="Slack","Slack","Other Channel"))))</f>
        <v>Website</v>
      </c>
      <c r="L2448" s="10">
        <f>IF(A2448="","",ROUND(N$3-data_in!B2448,0))</f>
        <v>23</v>
      </c>
    </row>
    <row r="2449" spans="1:12">
      <c r="A2449" s="8" t="str">
        <f>IF(data_in!A2449="","",data_in!A2449)</f>
        <v>b93f6e4f-e3d0-4978-8601-742c663b123f</v>
      </c>
      <c r="B2449" s="12">
        <f>IF(A2449="","",data_in!B2449)</f>
        <v>43960.25708333333</v>
      </c>
      <c r="C2449" s="8">
        <f>IF(A2449="","",IF(data_in!E2449="NULL",0,1))</f>
        <v>0</v>
      </c>
      <c r="D2449" s="8" t="str">
        <f>IF(A2449="","",IF(data_in!E2449="NULL","",ROUND(data_in!E2449-data_in!B2449,0)))</f>
        <v/>
      </c>
      <c r="E2449" s="8">
        <f>IF(A2449="","",IF(data_in!C2449="NULL",0,IF(data_in!C2449&gt;data_in!E2449,0,1)))</f>
        <v>0</v>
      </c>
      <c r="F2449" s="8" t="str">
        <f>IF(OR(A2449="",E2449=0),"",IF(data_in!C2449="NULL","",ROUND(data_in!C2449-data_in!B2449,0)))</f>
        <v/>
      </c>
      <c r="G2449" s="8" t="str">
        <f>IF(OR(A2449="",E2449=0),"",IF(data_in!C2449="NULL","",IF(D2449="",ROUND(data_in!D2449-data_in!B2449,0),MIN(D2449,ROUND(data_in!D2449-data_in!B2449,0)))))</f>
        <v/>
      </c>
      <c r="H2449" s="8" t="str">
        <f>IF(A2449="","",IF(data_in!M2449="United States","United States",IF(data_in!M2449="Canada","Canada",IF(data_in!M2449="United Kingdom","United Kingdom","Other Country"))))</f>
        <v>Other Country</v>
      </c>
      <c r="I2449" s="8" t="str">
        <f>IF(A2449="","",IF(data_in!K2449="Unknown","Unknown",IF(data_in!K2449&lt;=10,"Very Small",IF(data_in!K2449&lt;=100,"Small",IF(data_in!K2449&lt;=500,"Medium",IF(data_in!K2449&gt;500,"Large","Error"))))))</f>
        <v>Very Small</v>
      </c>
      <c r="J2449" s="8" t="str">
        <f>IF(C2449=1,TEXT(data_in!E2449,"mm-yyyy"),"")</f>
        <v/>
      </c>
      <c r="K2449" s="8" t="str">
        <f>IF(A2449="","",IF(data_in!I2449="Website","Website",IF(data_in!I2449="Paid Search","Paid Search",IF(data_in!I2449="Slack","Slack","Other Channel"))))</f>
        <v>Website</v>
      </c>
      <c r="L2449" s="10">
        <f>IF(A2449="","",ROUND(N$3-data_in!B2449,0))</f>
        <v>23</v>
      </c>
    </row>
    <row r="2450" spans="1:12">
      <c r="A2450" s="8" t="str">
        <f>IF(data_in!A2450="","",data_in!A2450)</f>
        <v>e5e636fc-6058-4eca-8517-9ca86de36645</v>
      </c>
      <c r="B2450" s="12">
        <f>IF(A2450="","",data_in!B2450)</f>
        <v>43837.583923611113</v>
      </c>
      <c r="C2450" s="8">
        <f>IF(A2450="","",IF(data_in!E2450="NULL",0,1))</f>
        <v>0</v>
      </c>
      <c r="D2450" s="8" t="str">
        <f>IF(A2450="","",IF(data_in!E2450="NULL","",ROUND(data_in!E2450-data_in!B2450,0)))</f>
        <v/>
      </c>
      <c r="E2450" s="8">
        <f>IF(A2450="","",IF(data_in!C2450="NULL",0,IF(data_in!C2450&gt;data_in!E2450,0,1)))</f>
        <v>0</v>
      </c>
      <c r="F2450" s="8" t="str">
        <f>IF(OR(A2450="",E2450=0),"",IF(data_in!C2450="NULL","",ROUND(data_in!C2450-data_in!B2450,0)))</f>
        <v/>
      </c>
      <c r="G2450" s="8" t="str">
        <f>IF(OR(A2450="",E2450=0),"",IF(data_in!C2450="NULL","",IF(D2450="",ROUND(data_in!D2450-data_in!B2450,0),MIN(D2450,ROUND(data_in!D2450-data_in!B2450,0)))))</f>
        <v/>
      </c>
      <c r="H2450" s="8" t="str">
        <f>IF(A2450="","",IF(data_in!M2450="United States","United States",IF(data_in!M2450="Canada","Canada",IF(data_in!M2450="United Kingdom","United Kingdom","Other Country"))))</f>
        <v>United States</v>
      </c>
      <c r="I2450" s="8" t="str">
        <f>IF(A2450="","",IF(data_in!K2450="Unknown","Unknown",IF(data_in!K2450&lt;=10,"Very Small",IF(data_in!K2450&lt;=100,"Small",IF(data_in!K2450&lt;=500,"Medium",IF(data_in!K2450&gt;500,"Large","Error"))))))</f>
        <v>Small</v>
      </c>
      <c r="J2450" s="8" t="str">
        <f>IF(C2450=1,TEXT(data_in!E2450,"mm-yyyy"),"")</f>
        <v/>
      </c>
      <c r="K2450" s="8" t="str">
        <f>IF(A2450="","",IF(data_in!I2450="Website","Website",IF(data_in!I2450="Paid Search","Paid Search",IF(data_in!I2450="Slack","Slack","Other Channel"))))</f>
        <v>Website</v>
      </c>
      <c r="L2450" s="10">
        <f>IF(A2450="","",ROUND(N$3-data_in!B2450,0))</f>
        <v>145</v>
      </c>
    </row>
    <row r="2451" spans="1:12">
      <c r="A2451" s="8" t="str">
        <f>IF(data_in!A2451="","",data_in!A2451)</f>
        <v>f71c0c8b-811f-480c-896c-d3924adc0e0e</v>
      </c>
      <c r="B2451" s="12">
        <f>IF(A2451="","",data_in!B2451)</f>
        <v>43839.870856481481</v>
      </c>
      <c r="C2451" s="8">
        <f>IF(A2451="","",IF(data_in!E2451="NULL",0,1))</f>
        <v>0</v>
      </c>
      <c r="D2451" s="8" t="str">
        <f>IF(A2451="","",IF(data_in!E2451="NULL","",ROUND(data_in!E2451-data_in!B2451,0)))</f>
        <v/>
      </c>
      <c r="E2451" s="8">
        <f>IF(A2451="","",IF(data_in!C2451="NULL",0,IF(data_in!C2451&gt;data_in!E2451,0,1)))</f>
        <v>1</v>
      </c>
      <c r="F2451" s="8">
        <f>IF(OR(A2451="",E2451=0),"",IF(data_in!C2451="NULL","",ROUND(data_in!C2451-data_in!B2451,0)))</f>
        <v>0</v>
      </c>
      <c r="G2451" s="8">
        <f>IF(OR(A2451="",E2451=0),"",IF(data_in!C2451="NULL","",IF(D2451="",ROUND(data_in!D2451-data_in!B2451,0),MIN(D2451,ROUND(data_in!D2451-data_in!B2451,0)))))</f>
        <v>30</v>
      </c>
      <c r="H2451" s="8" t="str">
        <f>IF(A2451="","",IF(data_in!M2451="United States","United States",IF(data_in!M2451="Canada","Canada",IF(data_in!M2451="United Kingdom","United Kingdom","Other Country"))))</f>
        <v>Other Country</v>
      </c>
      <c r="I2451" s="8" t="str">
        <f>IF(A2451="","",IF(data_in!K2451="Unknown","Unknown",IF(data_in!K2451&lt;=10,"Very Small",IF(data_in!K2451&lt;=100,"Small",IF(data_in!K2451&lt;=500,"Medium",IF(data_in!K2451&gt;500,"Large","Error"))))))</f>
        <v>Small</v>
      </c>
      <c r="J2451" s="8" t="str">
        <f>IF(C2451=1,TEXT(data_in!E2451,"mm-yyyy"),"")</f>
        <v/>
      </c>
      <c r="K2451" s="8" t="str">
        <f>IF(A2451="","",IF(data_in!I2451="Website","Website",IF(data_in!I2451="Paid Search","Paid Search",IF(data_in!I2451="Slack","Slack","Other Channel"))))</f>
        <v>Paid Search</v>
      </c>
      <c r="L2451" s="10">
        <f>IF(A2451="","",ROUND(N$3-data_in!B2451,0))</f>
        <v>143</v>
      </c>
    </row>
    <row r="2452" spans="1:12">
      <c r="A2452" s="8" t="str">
        <f>IF(data_in!A2452="","",data_in!A2452)</f>
        <v>199f782c-8fa4-4af2-a492-23a19fb64024</v>
      </c>
      <c r="B2452" s="12">
        <f>IF(A2452="","",data_in!B2452)</f>
        <v>43879.776678240742</v>
      </c>
      <c r="C2452" s="8">
        <f>IF(A2452="","",IF(data_in!E2452="NULL",0,1))</f>
        <v>0</v>
      </c>
      <c r="D2452" s="8" t="str">
        <f>IF(A2452="","",IF(data_in!E2452="NULL","",ROUND(data_in!E2452-data_in!B2452,0)))</f>
        <v/>
      </c>
      <c r="E2452" s="8">
        <f>IF(A2452="","",IF(data_in!C2452="NULL",0,IF(data_in!C2452&gt;data_in!E2452,0,1)))</f>
        <v>0</v>
      </c>
      <c r="F2452" s="8" t="str">
        <f>IF(OR(A2452="",E2452=0),"",IF(data_in!C2452="NULL","",ROUND(data_in!C2452-data_in!B2452,0)))</f>
        <v/>
      </c>
      <c r="G2452" s="8" t="str">
        <f>IF(OR(A2452="",E2452=0),"",IF(data_in!C2452="NULL","",IF(D2452="",ROUND(data_in!D2452-data_in!B2452,0),MIN(D2452,ROUND(data_in!D2452-data_in!B2452,0)))))</f>
        <v/>
      </c>
      <c r="H2452" s="8" t="str">
        <f>IF(A2452="","",IF(data_in!M2452="United States","United States",IF(data_in!M2452="Canada","Canada",IF(data_in!M2452="United Kingdom","United Kingdom","Other Country"))))</f>
        <v>United States</v>
      </c>
      <c r="I2452" s="8" t="str">
        <f>IF(A2452="","",IF(data_in!K2452="Unknown","Unknown",IF(data_in!K2452&lt;=10,"Very Small",IF(data_in!K2452&lt;=100,"Small",IF(data_in!K2452&lt;=500,"Medium",IF(data_in!K2452&gt;500,"Large","Error"))))))</f>
        <v>Medium</v>
      </c>
      <c r="J2452" s="8" t="str">
        <f>IF(C2452=1,TEXT(data_in!E2452,"mm-yyyy"),"")</f>
        <v/>
      </c>
      <c r="K2452" s="8" t="str">
        <f>IF(A2452="","",IF(data_in!I2452="Website","Website",IF(data_in!I2452="Paid Search","Paid Search",IF(data_in!I2452="Slack","Slack","Other Channel"))))</f>
        <v>Website</v>
      </c>
      <c r="L2452" s="10">
        <f>IF(A2452="","",ROUND(N$3-data_in!B2452,0))</f>
        <v>103</v>
      </c>
    </row>
    <row r="2453" spans="1:12">
      <c r="A2453" s="8" t="str">
        <f>IF(data_in!A2453="","",data_in!A2453)</f>
        <v>2bb74230-e537-4a00-99ce-f990e16ca4f1</v>
      </c>
      <c r="B2453" s="12">
        <f>IF(A2453="","",data_in!B2453)</f>
        <v>43960.296643518515</v>
      </c>
      <c r="C2453" s="8">
        <f>IF(A2453="","",IF(data_in!E2453="NULL",0,1))</f>
        <v>0</v>
      </c>
      <c r="D2453" s="8" t="str">
        <f>IF(A2453="","",IF(data_in!E2453="NULL","",ROUND(data_in!E2453-data_in!B2453,0)))</f>
        <v/>
      </c>
      <c r="E2453" s="8">
        <f>IF(A2453="","",IF(data_in!C2453="NULL",0,IF(data_in!C2453&gt;data_in!E2453,0,1)))</f>
        <v>0</v>
      </c>
      <c r="F2453" s="8" t="str">
        <f>IF(OR(A2453="",E2453=0),"",IF(data_in!C2453="NULL","",ROUND(data_in!C2453-data_in!B2453,0)))</f>
        <v/>
      </c>
      <c r="G2453" s="8" t="str">
        <f>IF(OR(A2453="",E2453=0),"",IF(data_in!C2453="NULL","",IF(D2453="",ROUND(data_in!D2453-data_in!B2453,0),MIN(D2453,ROUND(data_in!D2453-data_in!B2453,0)))))</f>
        <v/>
      </c>
      <c r="H2453" s="8" t="str">
        <f>IF(A2453="","",IF(data_in!M2453="United States","United States",IF(data_in!M2453="Canada","Canada",IF(data_in!M2453="United Kingdom","United Kingdom","Other Country"))))</f>
        <v>United States</v>
      </c>
      <c r="I2453" s="8" t="str">
        <f>IF(A2453="","",IF(data_in!K2453="Unknown","Unknown",IF(data_in!K2453&lt;=10,"Very Small",IF(data_in!K2453&lt;=100,"Small",IF(data_in!K2453&lt;=500,"Medium",IF(data_in!K2453&gt;500,"Large","Error"))))))</f>
        <v>Very Small</v>
      </c>
      <c r="J2453" s="8" t="str">
        <f>IF(C2453=1,TEXT(data_in!E2453,"mm-yyyy"),"")</f>
        <v/>
      </c>
      <c r="K2453" s="8" t="str">
        <f>IF(A2453="","",IF(data_in!I2453="Website","Website",IF(data_in!I2453="Paid Search","Paid Search",IF(data_in!I2453="Slack","Slack","Other Channel"))))</f>
        <v>Website</v>
      </c>
      <c r="L2453" s="10">
        <f>IF(A2453="","",ROUND(N$3-data_in!B2453,0))</f>
        <v>23</v>
      </c>
    </row>
    <row r="2454" spans="1:12">
      <c r="A2454" s="8" t="str">
        <f>IF(data_in!A2454="","",data_in!A2454)</f>
        <v>60923d3a-1d14-46e9-b1ff-6b4c0cf582f1</v>
      </c>
      <c r="B2454" s="12">
        <f>IF(A2454="","",data_in!B2454)</f>
        <v>43960.3437962963</v>
      </c>
      <c r="C2454" s="8">
        <f>IF(A2454="","",IF(data_in!E2454="NULL",0,1))</f>
        <v>0</v>
      </c>
      <c r="D2454" s="8" t="str">
        <f>IF(A2454="","",IF(data_in!E2454="NULL","",ROUND(data_in!E2454-data_in!B2454,0)))</f>
        <v/>
      </c>
      <c r="E2454" s="8">
        <f>IF(A2454="","",IF(data_in!C2454="NULL",0,IF(data_in!C2454&gt;data_in!E2454,0,1)))</f>
        <v>0</v>
      </c>
      <c r="F2454" s="8" t="str">
        <f>IF(OR(A2454="",E2454=0),"",IF(data_in!C2454="NULL","",ROUND(data_in!C2454-data_in!B2454,0)))</f>
        <v/>
      </c>
      <c r="G2454" s="8" t="str">
        <f>IF(OR(A2454="",E2454=0),"",IF(data_in!C2454="NULL","",IF(D2454="",ROUND(data_in!D2454-data_in!B2454,0),MIN(D2454,ROUND(data_in!D2454-data_in!B2454,0)))))</f>
        <v/>
      </c>
      <c r="H2454" s="8" t="str">
        <f>IF(A2454="","",IF(data_in!M2454="United States","United States",IF(data_in!M2454="Canada","Canada",IF(data_in!M2454="United Kingdom","United Kingdom","Other Country"))))</f>
        <v>Other Country</v>
      </c>
      <c r="I2454" s="8" t="str">
        <f>IF(A2454="","",IF(data_in!K2454="Unknown","Unknown",IF(data_in!K2454&lt;=10,"Very Small",IF(data_in!K2454&lt;=100,"Small",IF(data_in!K2454&lt;=500,"Medium",IF(data_in!K2454&gt;500,"Large","Error"))))))</f>
        <v>Very Small</v>
      </c>
      <c r="J2454" s="8" t="str">
        <f>IF(C2454=1,TEXT(data_in!E2454,"mm-yyyy"),"")</f>
        <v/>
      </c>
      <c r="K2454" s="8" t="str">
        <f>IF(A2454="","",IF(data_in!I2454="Website","Website",IF(data_in!I2454="Paid Search","Paid Search",IF(data_in!I2454="Slack","Slack","Other Channel"))))</f>
        <v>Website</v>
      </c>
      <c r="L2454" s="10">
        <f>IF(A2454="","",ROUND(N$3-data_in!B2454,0))</f>
        <v>23</v>
      </c>
    </row>
    <row r="2455" spans="1:12">
      <c r="A2455" s="8" t="str">
        <f>IF(data_in!A2455="","",data_in!A2455)</f>
        <v>7b7fd35f-0d12-452c-897b-509ed888e632</v>
      </c>
      <c r="B2455" s="12">
        <f>IF(A2455="","",data_in!B2455)</f>
        <v>43960.344641203701</v>
      </c>
      <c r="C2455" s="8">
        <f>IF(A2455="","",IF(data_in!E2455="NULL",0,1))</f>
        <v>0</v>
      </c>
      <c r="D2455" s="8" t="str">
        <f>IF(A2455="","",IF(data_in!E2455="NULL","",ROUND(data_in!E2455-data_in!B2455,0)))</f>
        <v/>
      </c>
      <c r="E2455" s="8">
        <f>IF(A2455="","",IF(data_in!C2455="NULL",0,IF(data_in!C2455&gt;data_in!E2455,0,1)))</f>
        <v>0</v>
      </c>
      <c r="F2455" s="8" t="str">
        <f>IF(OR(A2455="",E2455=0),"",IF(data_in!C2455="NULL","",ROUND(data_in!C2455-data_in!B2455,0)))</f>
        <v/>
      </c>
      <c r="G2455" s="8" t="str">
        <f>IF(OR(A2455="",E2455=0),"",IF(data_in!C2455="NULL","",IF(D2455="",ROUND(data_in!D2455-data_in!B2455,0),MIN(D2455,ROUND(data_in!D2455-data_in!B2455,0)))))</f>
        <v/>
      </c>
      <c r="H2455" s="8" t="str">
        <f>IF(A2455="","",IF(data_in!M2455="United States","United States",IF(data_in!M2455="Canada","Canada",IF(data_in!M2455="United Kingdom","United Kingdom","Other Country"))))</f>
        <v>Other Country</v>
      </c>
      <c r="I2455" s="8" t="str">
        <f>IF(A2455="","",IF(data_in!K2455="Unknown","Unknown",IF(data_in!K2455&lt;=10,"Very Small",IF(data_in!K2455&lt;=100,"Small",IF(data_in!K2455&lt;=500,"Medium",IF(data_in!K2455&gt;500,"Large","Error"))))))</f>
        <v>Very Small</v>
      </c>
      <c r="J2455" s="8" t="str">
        <f>IF(C2455=1,TEXT(data_in!E2455,"mm-yyyy"),"")</f>
        <v/>
      </c>
      <c r="K2455" s="8" t="str">
        <f>IF(A2455="","",IF(data_in!I2455="Website","Website",IF(data_in!I2455="Paid Search","Paid Search",IF(data_in!I2455="Slack","Slack","Other Channel"))))</f>
        <v>Paid Search</v>
      </c>
      <c r="L2455" s="10">
        <f>IF(A2455="","",ROUND(N$3-data_in!B2455,0))</f>
        <v>23</v>
      </c>
    </row>
    <row r="2456" spans="1:12">
      <c r="A2456" s="8" t="str">
        <f>IF(data_in!A2456="","",data_in!A2456)</f>
        <v>9ad19517-9296-4d0f-857b-171e7e7f3c95</v>
      </c>
      <c r="B2456" s="12">
        <f>IF(A2456="","",data_in!B2456)</f>
        <v>43960.739849537036</v>
      </c>
      <c r="C2456" s="8">
        <f>IF(A2456="","",IF(data_in!E2456="NULL",0,1))</f>
        <v>0</v>
      </c>
      <c r="D2456" s="8" t="str">
        <f>IF(A2456="","",IF(data_in!E2456="NULL","",ROUND(data_in!E2456-data_in!B2456,0)))</f>
        <v/>
      </c>
      <c r="E2456" s="8">
        <f>IF(A2456="","",IF(data_in!C2456="NULL",0,IF(data_in!C2456&gt;data_in!E2456,0,1)))</f>
        <v>0</v>
      </c>
      <c r="F2456" s="8" t="str">
        <f>IF(OR(A2456="",E2456=0),"",IF(data_in!C2456="NULL","",ROUND(data_in!C2456-data_in!B2456,0)))</f>
        <v/>
      </c>
      <c r="G2456" s="8" t="str">
        <f>IF(OR(A2456="",E2456=0),"",IF(data_in!C2456="NULL","",IF(D2456="",ROUND(data_in!D2456-data_in!B2456,0),MIN(D2456,ROUND(data_in!D2456-data_in!B2456,0)))))</f>
        <v/>
      </c>
      <c r="H2456" s="8" t="str">
        <f>IF(A2456="","",IF(data_in!M2456="United States","United States",IF(data_in!M2456="Canada","Canada",IF(data_in!M2456="United Kingdom","United Kingdom","Other Country"))))</f>
        <v>Other Country</v>
      </c>
      <c r="I2456" s="8" t="str">
        <f>IF(A2456="","",IF(data_in!K2456="Unknown","Unknown",IF(data_in!K2456&lt;=10,"Very Small",IF(data_in!K2456&lt;=100,"Small",IF(data_in!K2456&lt;=500,"Medium",IF(data_in!K2456&gt;500,"Large","Error"))))))</f>
        <v>Very Small</v>
      </c>
      <c r="J2456" s="8" t="str">
        <f>IF(C2456=1,TEXT(data_in!E2456,"mm-yyyy"),"")</f>
        <v/>
      </c>
      <c r="K2456" s="8" t="str">
        <f>IF(A2456="","",IF(data_in!I2456="Website","Website",IF(data_in!I2456="Paid Search","Paid Search",IF(data_in!I2456="Slack","Slack","Other Channel"))))</f>
        <v>Website</v>
      </c>
      <c r="L2456" s="10">
        <f>IF(A2456="","",ROUND(N$3-data_in!B2456,0))</f>
        <v>22</v>
      </c>
    </row>
    <row r="2457" spans="1:12">
      <c r="A2457" s="8" t="str">
        <f>IF(data_in!A2457="","",data_in!A2457)</f>
        <v>e76da528-d98b-4ba1-bc73-ee55895fc93b</v>
      </c>
      <c r="B2457" s="12">
        <f>IF(A2457="","",data_in!B2457)</f>
        <v>43960.759293981479</v>
      </c>
      <c r="C2457" s="8">
        <f>IF(A2457="","",IF(data_in!E2457="NULL",0,1))</f>
        <v>0</v>
      </c>
      <c r="D2457" s="8" t="str">
        <f>IF(A2457="","",IF(data_in!E2457="NULL","",ROUND(data_in!E2457-data_in!B2457,0)))</f>
        <v/>
      </c>
      <c r="E2457" s="8">
        <f>IF(A2457="","",IF(data_in!C2457="NULL",0,IF(data_in!C2457&gt;data_in!E2457,0,1)))</f>
        <v>0</v>
      </c>
      <c r="F2457" s="8" t="str">
        <f>IF(OR(A2457="",E2457=0),"",IF(data_in!C2457="NULL","",ROUND(data_in!C2457-data_in!B2457,0)))</f>
        <v/>
      </c>
      <c r="G2457" s="8" t="str">
        <f>IF(OR(A2457="",E2457=0),"",IF(data_in!C2457="NULL","",IF(D2457="",ROUND(data_in!D2457-data_in!B2457,0),MIN(D2457,ROUND(data_in!D2457-data_in!B2457,0)))))</f>
        <v/>
      </c>
      <c r="H2457" s="8" t="str">
        <f>IF(A2457="","",IF(data_in!M2457="United States","United States",IF(data_in!M2457="Canada","Canada",IF(data_in!M2457="United Kingdom","United Kingdom","Other Country"))))</f>
        <v>Other Country</v>
      </c>
      <c r="I2457" s="8" t="str">
        <f>IF(A2457="","",IF(data_in!K2457="Unknown","Unknown",IF(data_in!K2457&lt;=10,"Very Small",IF(data_in!K2457&lt;=100,"Small",IF(data_in!K2457&lt;=500,"Medium",IF(data_in!K2457&gt;500,"Large","Error"))))))</f>
        <v>Very Small</v>
      </c>
      <c r="J2457" s="8" t="str">
        <f>IF(C2457=1,TEXT(data_in!E2457,"mm-yyyy"),"")</f>
        <v/>
      </c>
      <c r="K2457" s="8" t="str">
        <f>IF(A2457="","",IF(data_in!I2457="Website","Website",IF(data_in!I2457="Paid Search","Paid Search",IF(data_in!I2457="Slack","Slack","Other Channel"))))</f>
        <v>Slack</v>
      </c>
      <c r="L2457" s="10">
        <f>IF(A2457="","",ROUND(N$3-data_in!B2457,0))</f>
        <v>22</v>
      </c>
    </row>
    <row r="2458" spans="1:12">
      <c r="A2458" s="8" t="str">
        <f>IF(data_in!A2458="","",data_in!A2458)</f>
        <v>08a7eaa3-d117-4691-a6d5-6c77500a3d99</v>
      </c>
      <c r="B2458" s="12">
        <f>IF(A2458="","",data_in!B2458)</f>
        <v>43960.942916666667</v>
      </c>
      <c r="C2458" s="8">
        <f>IF(A2458="","",IF(data_in!E2458="NULL",0,1))</f>
        <v>0</v>
      </c>
      <c r="D2458" s="8" t="str">
        <f>IF(A2458="","",IF(data_in!E2458="NULL","",ROUND(data_in!E2458-data_in!B2458,0)))</f>
        <v/>
      </c>
      <c r="E2458" s="8">
        <f>IF(A2458="","",IF(data_in!C2458="NULL",0,IF(data_in!C2458&gt;data_in!E2458,0,1)))</f>
        <v>0</v>
      </c>
      <c r="F2458" s="8" t="str">
        <f>IF(OR(A2458="",E2458=0),"",IF(data_in!C2458="NULL","",ROUND(data_in!C2458-data_in!B2458,0)))</f>
        <v/>
      </c>
      <c r="G2458" s="8" t="str">
        <f>IF(OR(A2458="",E2458=0),"",IF(data_in!C2458="NULL","",IF(D2458="",ROUND(data_in!D2458-data_in!B2458,0),MIN(D2458,ROUND(data_in!D2458-data_in!B2458,0)))))</f>
        <v/>
      </c>
      <c r="H2458" s="8" t="str">
        <f>IF(A2458="","",IF(data_in!M2458="United States","United States",IF(data_in!M2458="Canada","Canada",IF(data_in!M2458="United Kingdom","United Kingdom","Other Country"))))</f>
        <v>United States</v>
      </c>
      <c r="I2458" s="8" t="str">
        <f>IF(A2458="","",IF(data_in!K2458="Unknown","Unknown",IF(data_in!K2458&lt;=10,"Very Small",IF(data_in!K2458&lt;=100,"Small",IF(data_in!K2458&lt;=500,"Medium",IF(data_in!K2458&gt;500,"Large","Error"))))))</f>
        <v>Very Small</v>
      </c>
      <c r="J2458" s="8" t="str">
        <f>IF(C2458=1,TEXT(data_in!E2458,"mm-yyyy"),"")</f>
        <v/>
      </c>
      <c r="K2458" s="8" t="str">
        <f>IF(A2458="","",IF(data_in!I2458="Website","Website",IF(data_in!I2458="Paid Search","Paid Search",IF(data_in!I2458="Slack","Slack","Other Channel"))))</f>
        <v>Website</v>
      </c>
      <c r="L2458" s="10">
        <f>IF(A2458="","",ROUND(N$3-data_in!B2458,0))</f>
        <v>22</v>
      </c>
    </row>
    <row r="2459" spans="1:12">
      <c r="A2459" s="8" t="str">
        <f>IF(data_in!A2459="","",data_in!A2459)</f>
        <v>4b0d44a9-544d-4bc8-acfa-d73ba8003049</v>
      </c>
      <c r="B2459" s="12">
        <f>IF(A2459="","",data_in!B2459)</f>
        <v>43960.912557870368</v>
      </c>
      <c r="C2459" s="8">
        <f>IF(A2459="","",IF(data_in!E2459="NULL",0,1))</f>
        <v>0</v>
      </c>
      <c r="D2459" s="8" t="str">
        <f>IF(A2459="","",IF(data_in!E2459="NULL","",ROUND(data_in!E2459-data_in!B2459,0)))</f>
        <v/>
      </c>
      <c r="E2459" s="8">
        <f>IF(A2459="","",IF(data_in!C2459="NULL",0,IF(data_in!C2459&gt;data_in!E2459,0,1)))</f>
        <v>0</v>
      </c>
      <c r="F2459" s="8" t="str">
        <f>IF(OR(A2459="",E2459=0),"",IF(data_in!C2459="NULL","",ROUND(data_in!C2459-data_in!B2459,0)))</f>
        <v/>
      </c>
      <c r="G2459" s="8" t="str">
        <f>IF(OR(A2459="",E2459=0),"",IF(data_in!C2459="NULL","",IF(D2459="",ROUND(data_in!D2459-data_in!B2459,0),MIN(D2459,ROUND(data_in!D2459-data_in!B2459,0)))))</f>
        <v/>
      </c>
      <c r="H2459" s="8" t="str">
        <f>IF(A2459="","",IF(data_in!M2459="United States","United States",IF(data_in!M2459="Canada","Canada",IF(data_in!M2459="United Kingdom","United Kingdom","Other Country"))))</f>
        <v>United States</v>
      </c>
      <c r="I2459" s="8" t="str">
        <f>IF(A2459="","",IF(data_in!K2459="Unknown","Unknown",IF(data_in!K2459&lt;=10,"Very Small",IF(data_in!K2459&lt;=100,"Small",IF(data_in!K2459&lt;=500,"Medium",IF(data_in!K2459&gt;500,"Large","Error"))))))</f>
        <v>Large</v>
      </c>
      <c r="J2459" s="8" t="str">
        <f>IF(C2459=1,TEXT(data_in!E2459,"mm-yyyy"),"")</f>
        <v/>
      </c>
      <c r="K2459" s="8" t="str">
        <f>IF(A2459="","",IF(data_in!I2459="Website","Website",IF(data_in!I2459="Paid Search","Paid Search",IF(data_in!I2459="Slack","Slack","Other Channel"))))</f>
        <v>Website</v>
      </c>
      <c r="L2459" s="10">
        <f>IF(A2459="","",ROUND(N$3-data_in!B2459,0))</f>
        <v>22</v>
      </c>
    </row>
    <row r="2460" spans="1:12">
      <c r="A2460" s="8" t="str">
        <f>IF(data_in!A2460="","",data_in!A2460)</f>
        <v>eb956dcf-094d-4819-9c39-6f803f2ed894</v>
      </c>
      <c r="B2460" s="12">
        <f>IF(A2460="","",data_in!B2460)</f>
        <v>43960.943553240744</v>
      </c>
      <c r="C2460" s="8">
        <f>IF(A2460="","",IF(data_in!E2460="NULL",0,1))</f>
        <v>0</v>
      </c>
      <c r="D2460" s="8" t="str">
        <f>IF(A2460="","",IF(data_in!E2460="NULL","",ROUND(data_in!E2460-data_in!B2460,0)))</f>
        <v/>
      </c>
      <c r="E2460" s="8">
        <f>IF(A2460="","",IF(data_in!C2460="NULL",0,IF(data_in!C2460&gt;data_in!E2460,0,1)))</f>
        <v>0</v>
      </c>
      <c r="F2460" s="8" t="str">
        <f>IF(OR(A2460="",E2460=0),"",IF(data_in!C2460="NULL","",ROUND(data_in!C2460-data_in!B2460,0)))</f>
        <v/>
      </c>
      <c r="G2460" s="8" t="str">
        <f>IF(OR(A2460="",E2460=0),"",IF(data_in!C2460="NULL","",IF(D2460="",ROUND(data_in!D2460-data_in!B2460,0),MIN(D2460,ROUND(data_in!D2460-data_in!B2460,0)))))</f>
        <v/>
      </c>
      <c r="H2460" s="8" t="str">
        <f>IF(A2460="","",IF(data_in!M2460="United States","United States",IF(data_in!M2460="Canada","Canada",IF(data_in!M2460="United Kingdom","United Kingdom","Other Country"))))</f>
        <v>United States</v>
      </c>
      <c r="I2460" s="8" t="str">
        <f>IF(A2460="","",IF(data_in!K2460="Unknown","Unknown",IF(data_in!K2460&lt;=10,"Very Small",IF(data_in!K2460&lt;=100,"Small",IF(data_in!K2460&lt;=500,"Medium",IF(data_in!K2460&gt;500,"Large","Error"))))))</f>
        <v>Very Small</v>
      </c>
      <c r="J2460" s="8" t="str">
        <f>IF(C2460=1,TEXT(data_in!E2460,"mm-yyyy"),"")</f>
        <v/>
      </c>
      <c r="K2460" s="8" t="str">
        <f>IF(A2460="","",IF(data_in!I2460="Website","Website",IF(data_in!I2460="Paid Search","Paid Search",IF(data_in!I2460="Slack","Slack","Other Channel"))))</f>
        <v>Slack</v>
      </c>
      <c r="L2460" s="10">
        <f>IF(A2460="","",ROUND(N$3-data_in!B2460,0))</f>
        <v>22</v>
      </c>
    </row>
    <row r="2461" spans="1:12">
      <c r="A2461" s="8" t="str">
        <f>IF(data_in!A2461="","",data_in!A2461)</f>
        <v>ecb7961a-e464-478e-9c21-757a22146a22</v>
      </c>
      <c r="B2461" s="12">
        <f>IF(A2461="","",data_in!B2461)</f>
        <v>43961.241631944446</v>
      </c>
      <c r="C2461" s="8">
        <f>IF(A2461="","",IF(data_in!E2461="NULL",0,1))</f>
        <v>0</v>
      </c>
      <c r="D2461" s="8" t="str">
        <f>IF(A2461="","",IF(data_in!E2461="NULL","",ROUND(data_in!E2461-data_in!B2461,0)))</f>
        <v/>
      </c>
      <c r="E2461" s="8">
        <f>IF(A2461="","",IF(data_in!C2461="NULL",0,IF(data_in!C2461&gt;data_in!E2461,0,1)))</f>
        <v>0</v>
      </c>
      <c r="F2461" s="8" t="str">
        <f>IF(OR(A2461="",E2461=0),"",IF(data_in!C2461="NULL","",ROUND(data_in!C2461-data_in!B2461,0)))</f>
        <v/>
      </c>
      <c r="G2461" s="8" t="str">
        <f>IF(OR(A2461="",E2461=0),"",IF(data_in!C2461="NULL","",IF(D2461="",ROUND(data_in!D2461-data_in!B2461,0),MIN(D2461,ROUND(data_in!D2461-data_in!B2461,0)))))</f>
        <v/>
      </c>
      <c r="H2461" s="8" t="str">
        <f>IF(A2461="","",IF(data_in!M2461="United States","United States",IF(data_in!M2461="Canada","Canada",IF(data_in!M2461="United Kingdom","United Kingdom","Other Country"))))</f>
        <v>United States</v>
      </c>
      <c r="I2461" s="8" t="str">
        <f>IF(A2461="","",IF(data_in!K2461="Unknown","Unknown",IF(data_in!K2461&lt;=10,"Very Small",IF(data_in!K2461&lt;=100,"Small",IF(data_in!K2461&lt;=500,"Medium",IF(data_in!K2461&gt;500,"Large","Error"))))))</f>
        <v>Very Small</v>
      </c>
      <c r="J2461" s="8" t="str">
        <f>IF(C2461=1,TEXT(data_in!E2461,"mm-yyyy"),"")</f>
        <v/>
      </c>
      <c r="K2461" s="8" t="str">
        <f>IF(A2461="","",IF(data_in!I2461="Website","Website",IF(data_in!I2461="Paid Search","Paid Search",IF(data_in!I2461="Slack","Slack","Other Channel"))))</f>
        <v>Website</v>
      </c>
      <c r="L2461" s="10">
        <f>IF(A2461="","",ROUND(N$3-data_in!B2461,0))</f>
        <v>22</v>
      </c>
    </row>
    <row r="2462" spans="1:12">
      <c r="A2462" s="8" t="str">
        <f>IF(data_in!A2462="","",data_in!A2462)</f>
        <v>a84e9225-8620-4fa9-83fe-cd3eba64f86a</v>
      </c>
      <c r="B2462" s="12">
        <f>IF(A2462="","",data_in!B2462)</f>
        <v>43961.480914351851</v>
      </c>
      <c r="C2462" s="8">
        <f>IF(A2462="","",IF(data_in!E2462="NULL",0,1))</f>
        <v>0</v>
      </c>
      <c r="D2462" s="8" t="str">
        <f>IF(A2462="","",IF(data_in!E2462="NULL","",ROUND(data_in!E2462-data_in!B2462,0)))</f>
        <v/>
      </c>
      <c r="E2462" s="8">
        <f>IF(A2462="","",IF(data_in!C2462="NULL",0,IF(data_in!C2462&gt;data_in!E2462,0,1)))</f>
        <v>0</v>
      </c>
      <c r="F2462" s="8" t="str">
        <f>IF(OR(A2462="",E2462=0),"",IF(data_in!C2462="NULL","",ROUND(data_in!C2462-data_in!B2462,0)))</f>
        <v/>
      </c>
      <c r="G2462" s="8" t="str">
        <f>IF(OR(A2462="",E2462=0),"",IF(data_in!C2462="NULL","",IF(D2462="",ROUND(data_in!D2462-data_in!B2462,0),MIN(D2462,ROUND(data_in!D2462-data_in!B2462,0)))))</f>
        <v/>
      </c>
      <c r="H2462" s="8" t="str">
        <f>IF(A2462="","",IF(data_in!M2462="United States","United States",IF(data_in!M2462="Canada","Canada",IF(data_in!M2462="United Kingdom","United Kingdom","Other Country"))))</f>
        <v>Other Country</v>
      </c>
      <c r="I2462" s="8" t="str">
        <f>IF(A2462="","",IF(data_in!K2462="Unknown","Unknown",IF(data_in!K2462&lt;=10,"Very Small",IF(data_in!K2462&lt;=100,"Small",IF(data_in!K2462&lt;=500,"Medium",IF(data_in!K2462&gt;500,"Large","Error"))))))</f>
        <v>Small</v>
      </c>
      <c r="J2462" s="8" t="str">
        <f>IF(C2462=1,TEXT(data_in!E2462,"mm-yyyy"),"")</f>
        <v/>
      </c>
      <c r="K2462" s="8" t="str">
        <f>IF(A2462="","",IF(data_in!I2462="Website","Website",IF(data_in!I2462="Paid Search","Paid Search",IF(data_in!I2462="Slack","Slack","Other Channel"))))</f>
        <v>Website</v>
      </c>
      <c r="L2462" s="10">
        <f>IF(A2462="","",ROUND(N$3-data_in!B2462,0))</f>
        <v>22</v>
      </c>
    </row>
    <row r="2463" spans="1:12">
      <c r="A2463" s="8" t="str">
        <f>IF(data_in!A2463="","",data_in!A2463)</f>
        <v>f86b6aab-a7e4-4298-a3fa-dd8fdc1b5517</v>
      </c>
      <c r="B2463" s="12">
        <f>IF(A2463="","",data_in!B2463)</f>
        <v>43961.527430555558</v>
      </c>
      <c r="C2463" s="8">
        <f>IF(A2463="","",IF(data_in!E2463="NULL",0,1))</f>
        <v>0</v>
      </c>
      <c r="D2463" s="8" t="str">
        <f>IF(A2463="","",IF(data_in!E2463="NULL","",ROUND(data_in!E2463-data_in!B2463,0)))</f>
        <v/>
      </c>
      <c r="E2463" s="8">
        <f>IF(A2463="","",IF(data_in!C2463="NULL",0,IF(data_in!C2463&gt;data_in!E2463,0,1)))</f>
        <v>0</v>
      </c>
      <c r="F2463" s="8" t="str">
        <f>IF(OR(A2463="",E2463=0),"",IF(data_in!C2463="NULL","",ROUND(data_in!C2463-data_in!B2463,0)))</f>
        <v/>
      </c>
      <c r="G2463" s="8" t="str">
        <f>IF(OR(A2463="",E2463=0),"",IF(data_in!C2463="NULL","",IF(D2463="",ROUND(data_in!D2463-data_in!B2463,0),MIN(D2463,ROUND(data_in!D2463-data_in!B2463,0)))))</f>
        <v/>
      </c>
      <c r="H2463" s="8" t="str">
        <f>IF(A2463="","",IF(data_in!M2463="United States","United States",IF(data_in!M2463="Canada","Canada",IF(data_in!M2463="United Kingdom","United Kingdom","Other Country"))))</f>
        <v>Other Country</v>
      </c>
      <c r="I2463" s="8" t="str">
        <f>IF(A2463="","",IF(data_in!K2463="Unknown","Unknown",IF(data_in!K2463&lt;=10,"Very Small",IF(data_in!K2463&lt;=100,"Small",IF(data_in!K2463&lt;=500,"Medium",IF(data_in!K2463&gt;500,"Large","Error"))))))</f>
        <v>Large</v>
      </c>
      <c r="J2463" s="8" t="str">
        <f>IF(C2463=1,TEXT(data_in!E2463,"mm-yyyy"),"")</f>
        <v/>
      </c>
      <c r="K2463" s="8" t="str">
        <f>IF(A2463="","",IF(data_in!I2463="Website","Website",IF(data_in!I2463="Paid Search","Paid Search",IF(data_in!I2463="Slack","Slack","Other Channel"))))</f>
        <v>Website</v>
      </c>
      <c r="L2463" s="10">
        <f>IF(A2463="","",ROUND(N$3-data_in!B2463,0))</f>
        <v>21</v>
      </c>
    </row>
    <row r="2464" spans="1:12">
      <c r="A2464" s="8" t="str">
        <f>IF(data_in!A2464="","",data_in!A2464)</f>
        <v>6d5f701b-17f4-4411-b404-d1f23c509cad</v>
      </c>
      <c r="B2464" s="12">
        <f>IF(A2464="","",data_in!B2464)</f>
        <v>43961.623530092591</v>
      </c>
      <c r="C2464" s="8">
        <f>IF(A2464="","",IF(data_in!E2464="NULL",0,1))</f>
        <v>0</v>
      </c>
      <c r="D2464" s="8" t="str">
        <f>IF(A2464="","",IF(data_in!E2464="NULL","",ROUND(data_in!E2464-data_in!B2464,0)))</f>
        <v/>
      </c>
      <c r="E2464" s="8">
        <f>IF(A2464="","",IF(data_in!C2464="NULL",0,IF(data_in!C2464&gt;data_in!E2464,0,1)))</f>
        <v>0</v>
      </c>
      <c r="F2464" s="8" t="str">
        <f>IF(OR(A2464="",E2464=0),"",IF(data_in!C2464="NULL","",ROUND(data_in!C2464-data_in!B2464,0)))</f>
        <v/>
      </c>
      <c r="G2464" s="8" t="str">
        <f>IF(OR(A2464="",E2464=0),"",IF(data_in!C2464="NULL","",IF(D2464="",ROUND(data_in!D2464-data_in!B2464,0),MIN(D2464,ROUND(data_in!D2464-data_in!B2464,0)))))</f>
        <v/>
      </c>
      <c r="H2464" s="8" t="str">
        <f>IF(A2464="","",IF(data_in!M2464="United States","United States",IF(data_in!M2464="Canada","Canada",IF(data_in!M2464="United Kingdom","United Kingdom","Other Country"))))</f>
        <v>Other Country</v>
      </c>
      <c r="I2464" s="8" t="str">
        <f>IF(A2464="","",IF(data_in!K2464="Unknown","Unknown",IF(data_in!K2464&lt;=10,"Very Small",IF(data_in!K2464&lt;=100,"Small",IF(data_in!K2464&lt;=500,"Medium",IF(data_in!K2464&gt;500,"Large","Error"))))))</f>
        <v>Very Small</v>
      </c>
      <c r="J2464" s="8" t="str">
        <f>IF(C2464=1,TEXT(data_in!E2464,"mm-yyyy"),"")</f>
        <v/>
      </c>
      <c r="K2464" s="8" t="str">
        <f>IF(A2464="","",IF(data_in!I2464="Website","Website",IF(data_in!I2464="Paid Search","Paid Search",IF(data_in!I2464="Slack","Slack","Other Channel"))))</f>
        <v>Website</v>
      </c>
      <c r="L2464" s="10">
        <f>IF(A2464="","",ROUND(N$3-data_in!B2464,0))</f>
        <v>21</v>
      </c>
    </row>
    <row r="2465" spans="1:12">
      <c r="A2465" s="8" t="str">
        <f>IF(data_in!A2465="","",data_in!A2465)</f>
        <v>07ea1bb1-12db-44a4-ac8d-e249a487689e</v>
      </c>
      <c r="B2465" s="12">
        <f>IF(A2465="","",data_in!B2465)</f>
        <v>43961.717499999999</v>
      </c>
      <c r="C2465" s="8">
        <f>IF(A2465="","",IF(data_in!E2465="NULL",0,1))</f>
        <v>0</v>
      </c>
      <c r="D2465" s="8" t="str">
        <f>IF(A2465="","",IF(data_in!E2465="NULL","",ROUND(data_in!E2465-data_in!B2465,0)))</f>
        <v/>
      </c>
      <c r="E2465" s="8">
        <f>IF(A2465="","",IF(data_in!C2465="NULL",0,IF(data_in!C2465&gt;data_in!E2465,0,1)))</f>
        <v>0</v>
      </c>
      <c r="F2465" s="8" t="str">
        <f>IF(OR(A2465="",E2465=0),"",IF(data_in!C2465="NULL","",ROUND(data_in!C2465-data_in!B2465,0)))</f>
        <v/>
      </c>
      <c r="G2465" s="8" t="str">
        <f>IF(OR(A2465="",E2465=0),"",IF(data_in!C2465="NULL","",IF(D2465="",ROUND(data_in!D2465-data_in!B2465,0),MIN(D2465,ROUND(data_in!D2465-data_in!B2465,0)))))</f>
        <v/>
      </c>
      <c r="H2465" s="8" t="str">
        <f>IF(A2465="","",IF(data_in!M2465="United States","United States",IF(data_in!M2465="Canada","Canada",IF(data_in!M2465="United Kingdom","United Kingdom","Other Country"))))</f>
        <v>Other Country</v>
      </c>
      <c r="I2465" s="8" t="str">
        <f>IF(A2465="","",IF(data_in!K2465="Unknown","Unknown",IF(data_in!K2465&lt;=10,"Very Small",IF(data_in!K2465&lt;=100,"Small",IF(data_in!K2465&lt;=500,"Medium",IF(data_in!K2465&gt;500,"Large","Error"))))))</f>
        <v>Small</v>
      </c>
      <c r="J2465" s="8" t="str">
        <f>IF(C2465=1,TEXT(data_in!E2465,"mm-yyyy"),"")</f>
        <v/>
      </c>
      <c r="K2465" s="8" t="str">
        <f>IF(A2465="","",IF(data_in!I2465="Website","Website",IF(data_in!I2465="Paid Search","Paid Search",IF(data_in!I2465="Slack","Slack","Other Channel"))))</f>
        <v>Website</v>
      </c>
      <c r="L2465" s="10">
        <f>IF(A2465="","",ROUND(N$3-data_in!B2465,0))</f>
        <v>21</v>
      </c>
    </row>
    <row r="2466" spans="1:12">
      <c r="A2466" s="8" t="str">
        <f>IF(data_in!A2466="","",data_in!A2466)</f>
        <v>ea5921ea-c6a9-45e2-8e76-0b497a75e9ba</v>
      </c>
      <c r="B2466" s="12">
        <f>IF(A2466="","",data_in!B2466)</f>
        <v>43961.708101851851</v>
      </c>
      <c r="C2466" s="8">
        <f>IF(A2466="","",IF(data_in!E2466="NULL",0,1))</f>
        <v>0</v>
      </c>
      <c r="D2466" s="8" t="str">
        <f>IF(A2466="","",IF(data_in!E2466="NULL","",ROUND(data_in!E2466-data_in!B2466,0)))</f>
        <v/>
      </c>
      <c r="E2466" s="8">
        <f>IF(A2466="","",IF(data_in!C2466="NULL",0,IF(data_in!C2466&gt;data_in!E2466,0,1)))</f>
        <v>0</v>
      </c>
      <c r="F2466" s="8" t="str">
        <f>IF(OR(A2466="",E2466=0),"",IF(data_in!C2466="NULL","",ROUND(data_in!C2466-data_in!B2466,0)))</f>
        <v/>
      </c>
      <c r="G2466" s="8" t="str">
        <f>IF(OR(A2466="",E2466=0),"",IF(data_in!C2466="NULL","",IF(D2466="",ROUND(data_in!D2466-data_in!B2466,0),MIN(D2466,ROUND(data_in!D2466-data_in!B2466,0)))))</f>
        <v/>
      </c>
      <c r="H2466" s="8" t="str">
        <f>IF(A2466="","",IF(data_in!M2466="United States","United States",IF(data_in!M2466="Canada","Canada",IF(data_in!M2466="United Kingdom","United Kingdom","Other Country"))))</f>
        <v>Other Country</v>
      </c>
      <c r="I2466" s="8" t="str">
        <f>IF(A2466="","",IF(data_in!K2466="Unknown","Unknown",IF(data_in!K2466&lt;=10,"Very Small",IF(data_in!K2466&lt;=100,"Small",IF(data_in!K2466&lt;=500,"Medium",IF(data_in!K2466&gt;500,"Large","Error"))))))</f>
        <v>Small</v>
      </c>
      <c r="J2466" s="8" t="str">
        <f>IF(C2466=1,TEXT(data_in!E2466,"mm-yyyy"),"")</f>
        <v/>
      </c>
      <c r="K2466" s="8" t="str">
        <f>IF(A2466="","",IF(data_in!I2466="Website","Website",IF(data_in!I2466="Paid Search","Paid Search",IF(data_in!I2466="Slack","Slack","Other Channel"))))</f>
        <v>Website</v>
      </c>
      <c r="L2466" s="10">
        <f>IF(A2466="","",ROUND(N$3-data_in!B2466,0))</f>
        <v>21</v>
      </c>
    </row>
    <row r="2467" spans="1:12">
      <c r="A2467" s="8" t="str">
        <f>IF(data_in!A2467="","",data_in!A2467)</f>
        <v>72f0f174-d270-44f1-a496-b9bc3b9dfcd0</v>
      </c>
      <c r="B2467" s="12">
        <f>IF(A2467="","",data_in!B2467)</f>
        <v>43961.741770833331</v>
      </c>
      <c r="C2467" s="8">
        <f>IF(A2467="","",IF(data_in!E2467="NULL",0,1))</f>
        <v>0</v>
      </c>
      <c r="D2467" s="8" t="str">
        <f>IF(A2467="","",IF(data_in!E2467="NULL","",ROUND(data_in!E2467-data_in!B2467,0)))</f>
        <v/>
      </c>
      <c r="E2467" s="8">
        <f>IF(A2467="","",IF(data_in!C2467="NULL",0,IF(data_in!C2467&gt;data_in!E2467,0,1)))</f>
        <v>0</v>
      </c>
      <c r="F2467" s="8" t="str">
        <f>IF(OR(A2467="",E2467=0),"",IF(data_in!C2467="NULL","",ROUND(data_in!C2467-data_in!B2467,0)))</f>
        <v/>
      </c>
      <c r="G2467" s="8" t="str">
        <f>IF(OR(A2467="",E2467=0),"",IF(data_in!C2467="NULL","",IF(D2467="",ROUND(data_in!D2467-data_in!B2467,0),MIN(D2467,ROUND(data_in!D2467-data_in!B2467,0)))))</f>
        <v/>
      </c>
      <c r="H2467" s="8" t="str">
        <f>IF(A2467="","",IF(data_in!M2467="United States","United States",IF(data_in!M2467="Canada","Canada",IF(data_in!M2467="United Kingdom","United Kingdom","Other Country"))))</f>
        <v>Other Country</v>
      </c>
      <c r="I2467" s="8" t="str">
        <f>IF(A2467="","",IF(data_in!K2467="Unknown","Unknown",IF(data_in!K2467&lt;=10,"Very Small",IF(data_in!K2467&lt;=100,"Small",IF(data_in!K2467&lt;=500,"Medium",IF(data_in!K2467&gt;500,"Large","Error"))))))</f>
        <v>Very Small</v>
      </c>
      <c r="J2467" s="8" t="str">
        <f>IF(C2467=1,TEXT(data_in!E2467,"mm-yyyy"),"")</f>
        <v/>
      </c>
      <c r="K2467" s="8" t="str">
        <f>IF(A2467="","",IF(data_in!I2467="Website","Website",IF(data_in!I2467="Paid Search","Paid Search",IF(data_in!I2467="Slack","Slack","Other Channel"))))</f>
        <v>Website</v>
      </c>
      <c r="L2467" s="10">
        <f>IF(A2467="","",ROUND(N$3-data_in!B2467,0))</f>
        <v>21</v>
      </c>
    </row>
    <row r="2468" spans="1:12">
      <c r="A2468" s="8" t="str">
        <f>IF(data_in!A2468="","",data_in!A2468)</f>
        <v>5251a424-0d95-45fa-90eb-cb01a78873be</v>
      </c>
      <c r="B2468" s="12">
        <f>IF(A2468="","",data_in!B2468)</f>
        <v>43961.940740740742</v>
      </c>
      <c r="C2468" s="8">
        <f>IF(A2468="","",IF(data_in!E2468="NULL",0,1))</f>
        <v>0</v>
      </c>
      <c r="D2468" s="8" t="str">
        <f>IF(A2468="","",IF(data_in!E2468="NULL","",ROUND(data_in!E2468-data_in!B2468,0)))</f>
        <v/>
      </c>
      <c r="E2468" s="8">
        <f>IF(A2468="","",IF(data_in!C2468="NULL",0,IF(data_in!C2468&gt;data_in!E2468,0,1)))</f>
        <v>0</v>
      </c>
      <c r="F2468" s="8" t="str">
        <f>IF(OR(A2468="",E2468=0),"",IF(data_in!C2468="NULL","",ROUND(data_in!C2468-data_in!B2468,0)))</f>
        <v/>
      </c>
      <c r="G2468" s="8" t="str">
        <f>IF(OR(A2468="",E2468=0),"",IF(data_in!C2468="NULL","",IF(D2468="",ROUND(data_in!D2468-data_in!B2468,0),MIN(D2468,ROUND(data_in!D2468-data_in!B2468,0)))))</f>
        <v/>
      </c>
      <c r="H2468" s="8" t="str">
        <f>IF(A2468="","",IF(data_in!M2468="United States","United States",IF(data_in!M2468="Canada","Canada",IF(data_in!M2468="United Kingdom","United Kingdom","Other Country"))))</f>
        <v>Other Country</v>
      </c>
      <c r="I2468" s="8" t="str">
        <f>IF(A2468="","",IF(data_in!K2468="Unknown","Unknown",IF(data_in!K2468&lt;=10,"Very Small",IF(data_in!K2468&lt;=100,"Small",IF(data_in!K2468&lt;=500,"Medium",IF(data_in!K2468&gt;500,"Large","Error"))))))</f>
        <v>Large</v>
      </c>
      <c r="J2468" s="8" t="str">
        <f>IF(C2468=1,TEXT(data_in!E2468,"mm-yyyy"),"")</f>
        <v/>
      </c>
      <c r="K2468" s="8" t="str">
        <f>IF(A2468="","",IF(data_in!I2468="Website","Website",IF(data_in!I2468="Paid Search","Paid Search",IF(data_in!I2468="Slack","Slack","Other Channel"))))</f>
        <v>Slack</v>
      </c>
      <c r="L2468" s="10">
        <f>IF(A2468="","",ROUND(N$3-data_in!B2468,0))</f>
        <v>21</v>
      </c>
    </row>
    <row r="2469" spans="1:12">
      <c r="A2469" s="8" t="str">
        <f>IF(data_in!A2469="","",data_in!A2469)</f>
        <v>7fb55bec-2c3a-4bc1-a32d-684e5d6172c8</v>
      </c>
      <c r="B2469" s="12">
        <f>IF(A2469="","",data_in!B2469)</f>
        <v>43962.016412037039</v>
      </c>
      <c r="C2469" s="8">
        <f>IF(A2469="","",IF(data_in!E2469="NULL",0,1))</f>
        <v>0</v>
      </c>
      <c r="D2469" s="8" t="str">
        <f>IF(A2469="","",IF(data_in!E2469="NULL","",ROUND(data_in!E2469-data_in!B2469,0)))</f>
        <v/>
      </c>
      <c r="E2469" s="8">
        <f>IF(A2469="","",IF(data_in!C2469="NULL",0,IF(data_in!C2469&gt;data_in!E2469,0,1)))</f>
        <v>0</v>
      </c>
      <c r="F2469" s="8" t="str">
        <f>IF(OR(A2469="",E2469=0),"",IF(data_in!C2469="NULL","",ROUND(data_in!C2469-data_in!B2469,0)))</f>
        <v/>
      </c>
      <c r="G2469" s="8" t="str">
        <f>IF(OR(A2469="",E2469=0),"",IF(data_in!C2469="NULL","",IF(D2469="",ROUND(data_in!D2469-data_in!B2469,0),MIN(D2469,ROUND(data_in!D2469-data_in!B2469,0)))))</f>
        <v/>
      </c>
      <c r="H2469" s="8" t="str">
        <f>IF(A2469="","",IF(data_in!M2469="United States","United States",IF(data_in!M2469="Canada","Canada",IF(data_in!M2469="United Kingdom","United Kingdom","Other Country"))))</f>
        <v>Canada</v>
      </c>
      <c r="I2469" s="8" t="str">
        <f>IF(A2469="","",IF(data_in!K2469="Unknown","Unknown",IF(data_in!K2469&lt;=10,"Very Small",IF(data_in!K2469&lt;=100,"Small",IF(data_in!K2469&lt;=500,"Medium",IF(data_in!K2469&gt;500,"Large","Error"))))))</f>
        <v>Small</v>
      </c>
      <c r="J2469" s="8" t="str">
        <f>IF(C2469=1,TEXT(data_in!E2469,"mm-yyyy"),"")</f>
        <v/>
      </c>
      <c r="K2469" s="8" t="str">
        <f>IF(A2469="","",IF(data_in!I2469="Website","Website",IF(data_in!I2469="Paid Search","Paid Search",IF(data_in!I2469="Slack","Slack","Other Channel"))))</f>
        <v>Website</v>
      </c>
      <c r="L2469" s="10">
        <f>IF(A2469="","",ROUND(N$3-data_in!B2469,0))</f>
        <v>21</v>
      </c>
    </row>
    <row r="2470" spans="1:12">
      <c r="A2470" s="8" t="str">
        <f>IF(data_in!A2470="","",data_in!A2470)</f>
        <v>8dca8d2f-e4a4-43f6-91cd-1291d2ab1685</v>
      </c>
      <c r="B2470" s="12">
        <f>IF(A2470="","",data_in!B2470)</f>
        <v>43962.076736111114</v>
      </c>
      <c r="C2470" s="8">
        <f>IF(A2470="","",IF(data_in!E2470="NULL",0,1))</f>
        <v>0</v>
      </c>
      <c r="D2470" s="8" t="str">
        <f>IF(A2470="","",IF(data_in!E2470="NULL","",ROUND(data_in!E2470-data_in!B2470,0)))</f>
        <v/>
      </c>
      <c r="E2470" s="8">
        <f>IF(A2470="","",IF(data_in!C2470="NULL",0,IF(data_in!C2470&gt;data_in!E2470,0,1)))</f>
        <v>0</v>
      </c>
      <c r="F2470" s="8" t="str">
        <f>IF(OR(A2470="",E2470=0),"",IF(data_in!C2470="NULL","",ROUND(data_in!C2470-data_in!B2470,0)))</f>
        <v/>
      </c>
      <c r="G2470" s="8" t="str">
        <f>IF(OR(A2470="",E2470=0),"",IF(data_in!C2470="NULL","",IF(D2470="",ROUND(data_in!D2470-data_in!B2470,0),MIN(D2470,ROUND(data_in!D2470-data_in!B2470,0)))))</f>
        <v/>
      </c>
      <c r="H2470" s="8" t="str">
        <f>IF(A2470="","",IF(data_in!M2470="United States","United States",IF(data_in!M2470="Canada","Canada",IF(data_in!M2470="United Kingdom","United Kingdom","Other Country"))))</f>
        <v>United States</v>
      </c>
      <c r="I2470" s="8" t="str">
        <f>IF(A2470="","",IF(data_in!K2470="Unknown","Unknown",IF(data_in!K2470&lt;=10,"Very Small",IF(data_in!K2470&lt;=100,"Small",IF(data_in!K2470&lt;=500,"Medium",IF(data_in!K2470&gt;500,"Large","Error"))))))</f>
        <v>Very Small</v>
      </c>
      <c r="J2470" s="8" t="str">
        <f>IF(C2470=1,TEXT(data_in!E2470,"mm-yyyy"),"")</f>
        <v/>
      </c>
      <c r="K2470" s="8" t="str">
        <f>IF(A2470="","",IF(data_in!I2470="Website","Website",IF(data_in!I2470="Paid Search","Paid Search",IF(data_in!I2470="Slack","Slack","Other Channel"))))</f>
        <v>Website</v>
      </c>
      <c r="L2470" s="10">
        <f>IF(A2470="","",ROUND(N$3-data_in!B2470,0))</f>
        <v>21</v>
      </c>
    </row>
    <row r="2471" spans="1:12">
      <c r="A2471" s="8" t="str">
        <f>IF(data_in!A2471="","",data_in!A2471)</f>
        <v>15a4315f-668f-4ee9-b820-66395ca85bb0</v>
      </c>
      <c r="B2471" s="12">
        <f>IF(A2471="","",data_in!B2471)</f>
        <v>43962.200462962966</v>
      </c>
      <c r="C2471" s="8">
        <f>IF(A2471="","",IF(data_in!E2471="NULL",0,1))</f>
        <v>0</v>
      </c>
      <c r="D2471" s="8" t="str">
        <f>IF(A2471="","",IF(data_in!E2471="NULL","",ROUND(data_in!E2471-data_in!B2471,0)))</f>
        <v/>
      </c>
      <c r="E2471" s="8">
        <f>IF(A2471="","",IF(data_in!C2471="NULL",0,IF(data_in!C2471&gt;data_in!E2471,0,1)))</f>
        <v>1</v>
      </c>
      <c r="F2471" s="8">
        <f>IF(OR(A2471="",E2471=0),"",IF(data_in!C2471="NULL","",ROUND(data_in!C2471-data_in!B2471,0)))</f>
        <v>7</v>
      </c>
      <c r="G2471" s="8">
        <f>IF(OR(A2471="",E2471=0),"",IF(data_in!C2471="NULL","",IF(D2471="",ROUND(data_in!D2471-data_in!B2471,0),MIN(D2471,ROUND(data_in!D2471-data_in!B2471,0)))))</f>
        <v>21</v>
      </c>
      <c r="H2471" s="8" t="str">
        <f>IF(A2471="","",IF(data_in!M2471="United States","United States",IF(data_in!M2471="Canada","Canada",IF(data_in!M2471="United Kingdom","United Kingdom","Other Country"))))</f>
        <v>Other Country</v>
      </c>
      <c r="I2471" s="8" t="str">
        <f>IF(A2471="","",IF(data_in!K2471="Unknown","Unknown",IF(data_in!K2471&lt;=10,"Very Small",IF(data_in!K2471&lt;=100,"Small",IF(data_in!K2471&lt;=500,"Medium",IF(data_in!K2471&gt;500,"Large","Error"))))))</f>
        <v>Very Small</v>
      </c>
      <c r="J2471" s="8" t="str">
        <f>IF(C2471=1,TEXT(data_in!E2471,"mm-yyyy"),"")</f>
        <v/>
      </c>
      <c r="K2471" s="8" t="str">
        <f>IF(A2471="","",IF(data_in!I2471="Website","Website",IF(data_in!I2471="Paid Search","Paid Search",IF(data_in!I2471="Slack","Slack","Other Channel"))))</f>
        <v>Website</v>
      </c>
      <c r="L2471" s="10">
        <f>IF(A2471="","",ROUND(N$3-data_in!B2471,0))</f>
        <v>21</v>
      </c>
    </row>
    <row r="2472" spans="1:12">
      <c r="A2472" s="8" t="str">
        <f>IF(data_in!A2472="","",data_in!A2472)</f>
        <v>b1c34bbe-1beb-4a07-9d73-3b374daa786e</v>
      </c>
      <c r="B2472" s="12">
        <f>IF(A2472="","",data_in!B2472)</f>
        <v>43962.240787037037</v>
      </c>
      <c r="C2472" s="8">
        <f>IF(A2472="","",IF(data_in!E2472="NULL",0,1))</f>
        <v>0</v>
      </c>
      <c r="D2472" s="8" t="str">
        <f>IF(A2472="","",IF(data_in!E2472="NULL","",ROUND(data_in!E2472-data_in!B2472,0)))</f>
        <v/>
      </c>
      <c r="E2472" s="8">
        <f>IF(A2472="","",IF(data_in!C2472="NULL",0,IF(data_in!C2472&gt;data_in!E2472,0,1)))</f>
        <v>0</v>
      </c>
      <c r="F2472" s="8" t="str">
        <f>IF(OR(A2472="",E2472=0),"",IF(data_in!C2472="NULL","",ROUND(data_in!C2472-data_in!B2472,0)))</f>
        <v/>
      </c>
      <c r="G2472" s="8" t="str">
        <f>IF(OR(A2472="",E2472=0),"",IF(data_in!C2472="NULL","",IF(D2472="",ROUND(data_in!D2472-data_in!B2472,0),MIN(D2472,ROUND(data_in!D2472-data_in!B2472,0)))))</f>
        <v/>
      </c>
      <c r="H2472" s="8" t="str">
        <f>IF(A2472="","",IF(data_in!M2472="United States","United States",IF(data_in!M2472="Canada","Canada",IF(data_in!M2472="United Kingdom","United Kingdom","Other Country"))))</f>
        <v>Other Country</v>
      </c>
      <c r="I2472" s="8" t="str">
        <f>IF(A2472="","",IF(data_in!K2472="Unknown","Unknown",IF(data_in!K2472&lt;=10,"Very Small",IF(data_in!K2472&lt;=100,"Small",IF(data_in!K2472&lt;=500,"Medium",IF(data_in!K2472&gt;500,"Large","Error"))))))</f>
        <v>Very Small</v>
      </c>
      <c r="J2472" s="8" t="str">
        <f>IF(C2472=1,TEXT(data_in!E2472,"mm-yyyy"),"")</f>
        <v/>
      </c>
      <c r="K2472" s="8" t="str">
        <f>IF(A2472="","",IF(data_in!I2472="Website","Website",IF(data_in!I2472="Paid Search","Paid Search",IF(data_in!I2472="Slack","Slack","Other Channel"))))</f>
        <v>Website</v>
      </c>
      <c r="L2472" s="10">
        <f>IF(A2472="","",ROUND(N$3-data_in!B2472,0))</f>
        <v>21</v>
      </c>
    </row>
    <row r="2473" spans="1:12">
      <c r="A2473" s="8" t="str">
        <f>IF(data_in!A2473="","",data_in!A2473)</f>
        <v>5056ef12-742a-4278-8ac8-673fd97bd94c</v>
      </c>
      <c r="B2473" s="12">
        <f>IF(A2473="","",data_in!B2473)</f>
        <v>43962.287708333337</v>
      </c>
      <c r="C2473" s="8">
        <f>IF(A2473="","",IF(data_in!E2473="NULL",0,1))</f>
        <v>0</v>
      </c>
      <c r="D2473" s="8" t="str">
        <f>IF(A2473="","",IF(data_in!E2473="NULL","",ROUND(data_in!E2473-data_in!B2473,0)))</f>
        <v/>
      </c>
      <c r="E2473" s="8">
        <f>IF(A2473="","",IF(data_in!C2473="NULL",0,IF(data_in!C2473&gt;data_in!E2473,0,1)))</f>
        <v>0</v>
      </c>
      <c r="F2473" s="8" t="str">
        <f>IF(OR(A2473="",E2473=0),"",IF(data_in!C2473="NULL","",ROUND(data_in!C2473-data_in!B2473,0)))</f>
        <v/>
      </c>
      <c r="G2473" s="8" t="str">
        <f>IF(OR(A2473="",E2473=0),"",IF(data_in!C2473="NULL","",IF(D2473="",ROUND(data_in!D2473-data_in!B2473,0),MIN(D2473,ROUND(data_in!D2473-data_in!B2473,0)))))</f>
        <v/>
      </c>
      <c r="H2473" s="8" t="str">
        <f>IF(A2473="","",IF(data_in!M2473="United States","United States",IF(data_in!M2473="Canada","Canada",IF(data_in!M2473="United Kingdom","United Kingdom","Other Country"))))</f>
        <v>Other Country</v>
      </c>
      <c r="I2473" s="8" t="str">
        <f>IF(A2473="","",IF(data_in!K2473="Unknown","Unknown",IF(data_in!K2473&lt;=10,"Very Small",IF(data_in!K2473&lt;=100,"Small",IF(data_in!K2473&lt;=500,"Medium",IF(data_in!K2473&gt;500,"Large","Error"))))))</f>
        <v>Small</v>
      </c>
      <c r="J2473" s="8" t="str">
        <f>IF(C2473=1,TEXT(data_in!E2473,"mm-yyyy"),"")</f>
        <v/>
      </c>
      <c r="K2473" s="8" t="str">
        <f>IF(A2473="","",IF(data_in!I2473="Website","Website",IF(data_in!I2473="Paid Search","Paid Search",IF(data_in!I2473="Slack","Slack","Other Channel"))))</f>
        <v>Other Channel</v>
      </c>
      <c r="L2473" s="10">
        <f>IF(A2473="","",ROUND(N$3-data_in!B2473,0))</f>
        <v>21</v>
      </c>
    </row>
    <row r="2474" spans="1:12">
      <c r="A2474" s="8" t="str">
        <f>IF(data_in!A2474="","",data_in!A2474)</f>
        <v>2567fcbc-b66f-41b2-8bc6-8af69efebd80</v>
      </c>
      <c r="B2474" s="12">
        <f>IF(A2474="","",data_in!B2474)</f>
        <v>43962.303831018522</v>
      </c>
      <c r="C2474" s="8">
        <f>IF(A2474="","",IF(data_in!E2474="NULL",0,1))</f>
        <v>0</v>
      </c>
      <c r="D2474" s="8" t="str">
        <f>IF(A2474="","",IF(data_in!E2474="NULL","",ROUND(data_in!E2474-data_in!B2474,0)))</f>
        <v/>
      </c>
      <c r="E2474" s="8">
        <f>IF(A2474="","",IF(data_in!C2474="NULL",0,IF(data_in!C2474&gt;data_in!E2474,0,1)))</f>
        <v>0</v>
      </c>
      <c r="F2474" s="8" t="str">
        <f>IF(OR(A2474="",E2474=0),"",IF(data_in!C2474="NULL","",ROUND(data_in!C2474-data_in!B2474,0)))</f>
        <v/>
      </c>
      <c r="G2474" s="8" t="str">
        <f>IF(OR(A2474="",E2474=0),"",IF(data_in!C2474="NULL","",IF(D2474="",ROUND(data_in!D2474-data_in!B2474,0),MIN(D2474,ROUND(data_in!D2474-data_in!B2474,0)))))</f>
        <v/>
      </c>
      <c r="H2474" s="8" t="str">
        <f>IF(A2474="","",IF(data_in!M2474="United States","United States",IF(data_in!M2474="Canada","Canada",IF(data_in!M2474="United Kingdom","United Kingdom","Other Country"))))</f>
        <v>Other Country</v>
      </c>
      <c r="I2474" s="8" t="str">
        <f>IF(A2474="","",IF(data_in!K2474="Unknown","Unknown",IF(data_in!K2474&lt;=10,"Very Small",IF(data_in!K2474&lt;=100,"Small",IF(data_in!K2474&lt;=500,"Medium",IF(data_in!K2474&gt;500,"Large","Error"))))))</f>
        <v>Very Small</v>
      </c>
      <c r="J2474" s="8" t="str">
        <f>IF(C2474=1,TEXT(data_in!E2474,"mm-yyyy"),"")</f>
        <v/>
      </c>
      <c r="K2474" s="8" t="str">
        <f>IF(A2474="","",IF(data_in!I2474="Website","Website",IF(data_in!I2474="Paid Search","Paid Search",IF(data_in!I2474="Slack","Slack","Other Channel"))))</f>
        <v>Website</v>
      </c>
      <c r="L2474" s="10">
        <f>IF(A2474="","",ROUND(N$3-data_in!B2474,0))</f>
        <v>21</v>
      </c>
    </row>
    <row r="2475" spans="1:12">
      <c r="A2475" s="8" t="str">
        <f>IF(data_in!A2475="","",data_in!A2475)</f>
        <v>54e858c0-d485-4c64-8fc5-7a6a590892aa</v>
      </c>
      <c r="B2475" s="12">
        <f>IF(A2475="","",data_in!B2475)</f>
        <v>43962.316458333335</v>
      </c>
      <c r="C2475" s="8">
        <f>IF(A2475="","",IF(data_in!E2475="NULL",0,1))</f>
        <v>0</v>
      </c>
      <c r="D2475" s="8" t="str">
        <f>IF(A2475="","",IF(data_in!E2475="NULL","",ROUND(data_in!E2475-data_in!B2475,0)))</f>
        <v/>
      </c>
      <c r="E2475" s="8">
        <f>IF(A2475="","",IF(data_in!C2475="NULL",0,IF(data_in!C2475&gt;data_in!E2475,0,1)))</f>
        <v>1</v>
      </c>
      <c r="F2475" s="8">
        <f>IF(OR(A2475="",E2475=0),"",IF(data_in!C2475="NULL","",ROUND(data_in!C2475-data_in!B2475,0)))</f>
        <v>0</v>
      </c>
      <c r="G2475" s="8">
        <f>IF(OR(A2475="",E2475=0),"",IF(data_in!C2475="NULL","",IF(D2475="",ROUND(data_in!D2475-data_in!B2475,0),MIN(D2475,ROUND(data_in!D2475-data_in!B2475,0)))))</f>
        <v>14</v>
      </c>
      <c r="H2475" s="8" t="str">
        <f>IF(A2475="","",IF(data_in!M2475="United States","United States",IF(data_in!M2475="Canada","Canada",IF(data_in!M2475="United Kingdom","United Kingdom","Other Country"))))</f>
        <v>Other Country</v>
      </c>
      <c r="I2475" s="8" t="str">
        <f>IF(A2475="","",IF(data_in!K2475="Unknown","Unknown",IF(data_in!K2475&lt;=10,"Very Small",IF(data_in!K2475&lt;=100,"Small",IF(data_in!K2475&lt;=500,"Medium",IF(data_in!K2475&gt;500,"Large","Error"))))))</f>
        <v>Small</v>
      </c>
      <c r="J2475" s="8" t="str">
        <f>IF(C2475=1,TEXT(data_in!E2475,"mm-yyyy"),"")</f>
        <v/>
      </c>
      <c r="K2475" s="8" t="str">
        <f>IF(A2475="","",IF(data_in!I2475="Website","Website",IF(data_in!I2475="Paid Search","Paid Search",IF(data_in!I2475="Slack","Slack","Other Channel"))))</f>
        <v>Website</v>
      </c>
      <c r="L2475" s="10">
        <f>IF(A2475="","",ROUND(N$3-data_in!B2475,0))</f>
        <v>21</v>
      </c>
    </row>
    <row r="2476" spans="1:12">
      <c r="A2476" s="8" t="str">
        <f>IF(data_in!A2476="","",data_in!A2476)</f>
        <v>2bfc4020-30e9-48d5-93f7-2a091c0ffca6</v>
      </c>
      <c r="B2476" s="12">
        <f>IF(A2476="","",data_in!B2476)</f>
        <v>43962.321226851855</v>
      </c>
      <c r="C2476" s="8">
        <f>IF(A2476="","",IF(data_in!E2476="NULL",0,1))</f>
        <v>0</v>
      </c>
      <c r="D2476" s="8" t="str">
        <f>IF(A2476="","",IF(data_in!E2476="NULL","",ROUND(data_in!E2476-data_in!B2476,0)))</f>
        <v/>
      </c>
      <c r="E2476" s="8">
        <f>IF(A2476="","",IF(data_in!C2476="NULL",0,IF(data_in!C2476&gt;data_in!E2476,0,1)))</f>
        <v>0</v>
      </c>
      <c r="F2476" s="8" t="str">
        <f>IF(OR(A2476="",E2476=0),"",IF(data_in!C2476="NULL","",ROUND(data_in!C2476-data_in!B2476,0)))</f>
        <v/>
      </c>
      <c r="G2476" s="8" t="str">
        <f>IF(OR(A2476="",E2476=0),"",IF(data_in!C2476="NULL","",IF(D2476="",ROUND(data_in!D2476-data_in!B2476,0),MIN(D2476,ROUND(data_in!D2476-data_in!B2476,0)))))</f>
        <v/>
      </c>
      <c r="H2476" s="8" t="str">
        <f>IF(A2476="","",IF(data_in!M2476="United States","United States",IF(data_in!M2476="Canada","Canada",IF(data_in!M2476="United Kingdom","United Kingdom","Other Country"))))</f>
        <v>Other Country</v>
      </c>
      <c r="I2476" s="8" t="str">
        <f>IF(A2476="","",IF(data_in!K2476="Unknown","Unknown",IF(data_in!K2476&lt;=10,"Very Small",IF(data_in!K2476&lt;=100,"Small",IF(data_in!K2476&lt;=500,"Medium",IF(data_in!K2476&gt;500,"Large","Error"))))))</f>
        <v>Very Small</v>
      </c>
      <c r="J2476" s="8" t="str">
        <f>IF(C2476=1,TEXT(data_in!E2476,"mm-yyyy"),"")</f>
        <v/>
      </c>
      <c r="K2476" s="8" t="str">
        <f>IF(A2476="","",IF(data_in!I2476="Website","Website",IF(data_in!I2476="Paid Search","Paid Search",IF(data_in!I2476="Slack","Slack","Other Channel"))))</f>
        <v>Website</v>
      </c>
      <c r="L2476" s="10">
        <f>IF(A2476="","",ROUND(N$3-data_in!B2476,0))</f>
        <v>21</v>
      </c>
    </row>
    <row r="2477" spans="1:12">
      <c r="A2477" s="8" t="str">
        <f>IF(data_in!A2477="","",data_in!A2477)</f>
        <v>baa64416-1310-403e-8a6b-db8bbcd822ea</v>
      </c>
      <c r="B2477" s="12">
        <f>IF(A2477="","",data_in!B2477)</f>
        <v>43893.771412037036</v>
      </c>
      <c r="C2477" s="8">
        <f>IF(A2477="","",IF(data_in!E2477="NULL",0,1))</f>
        <v>0</v>
      </c>
      <c r="D2477" s="8" t="str">
        <f>IF(A2477="","",IF(data_in!E2477="NULL","",ROUND(data_in!E2477-data_in!B2477,0)))</f>
        <v/>
      </c>
      <c r="E2477" s="8">
        <f>IF(A2477="","",IF(data_in!C2477="NULL",0,IF(data_in!C2477&gt;data_in!E2477,0,1)))</f>
        <v>0</v>
      </c>
      <c r="F2477" s="8" t="str">
        <f>IF(OR(A2477="",E2477=0),"",IF(data_in!C2477="NULL","",ROUND(data_in!C2477-data_in!B2477,0)))</f>
        <v/>
      </c>
      <c r="G2477" s="8" t="str">
        <f>IF(OR(A2477="",E2477=0),"",IF(data_in!C2477="NULL","",IF(D2477="",ROUND(data_in!D2477-data_in!B2477,0),MIN(D2477,ROUND(data_in!D2477-data_in!B2477,0)))))</f>
        <v/>
      </c>
      <c r="H2477" s="8" t="str">
        <f>IF(A2477="","",IF(data_in!M2477="United States","United States",IF(data_in!M2477="Canada","Canada",IF(data_in!M2477="United Kingdom","United Kingdom","Other Country"))))</f>
        <v>Canada</v>
      </c>
      <c r="I2477" s="8" t="str">
        <f>IF(A2477="","",IF(data_in!K2477="Unknown","Unknown",IF(data_in!K2477&lt;=10,"Very Small",IF(data_in!K2477&lt;=100,"Small",IF(data_in!K2477&lt;=500,"Medium",IF(data_in!K2477&gt;500,"Large","Error"))))))</f>
        <v>Small</v>
      </c>
      <c r="J2477" s="8" t="str">
        <f>IF(C2477=1,TEXT(data_in!E2477,"mm-yyyy"),"")</f>
        <v/>
      </c>
      <c r="K2477" s="8" t="str">
        <f>IF(A2477="","",IF(data_in!I2477="Website","Website",IF(data_in!I2477="Paid Search","Paid Search",IF(data_in!I2477="Slack","Slack","Other Channel"))))</f>
        <v>Website</v>
      </c>
      <c r="L2477" s="10">
        <f>IF(A2477="","",ROUND(N$3-data_in!B2477,0))</f>
        <v>89</v>
      </c>
    </row>
    <row r="2478" spans="1:12">
      <c r="A2478" s="8" t="str">
        <f>IF(data_in!A2478="","",data_in!A2478)</f>
        <v>0de34cc4-2137-49ef-9af2-0f1ebc32829f</v>
      </c>
      <c r="B2478" s="12">
        <f>IF(A2478="","",data_in!B2478)</f>
        <v>43883.745254629626</v>
      </c>
      <c r="C2478" s="8">
        <f>IF(A2478="","",IF(data_in!E2478="NULL",0,1))</f>
        <v>0</v>
      </c>
      <c r="D2478" s="8" t="str">
        <f>IF(A2478="","",IF(data_in!E2478="NULL","",ROUND(data_in!E2478-data_in!B2478,0)))</f>
        <v/>
      </c>
      <c r="E2478" s="8">
        <f>IF(A2478="","",IF(data_in!C2478="NULL",0,IF(data_in!C2478&gt;data_in!E2478,0,1)))</f>
        <v>0</v>
      </c>
      <c r="F2478" s="8" t="str">
        <f>IF(OR(A2478="",E2478=0),"",IF(data_in!C2478="NULL","",ROUND(data_in!C2478-data_in!B2478,0)))</f>
        <v/>
      </c>
      <c r="G2478" s="8" t="str">
        <f>IF(OR(A2478="",E2478=0),"",IF(data_in!C2478="NULL","",IF(D2478="",ROUND(data_in!D2478-data_in!B2478,0),MIN(D2478,ROUND(data_in!D2478-data_in!B2478,0)))))</f>
        <v/>
      </c>
      <c r="H2478" s="8" t="str">
        <f>IF(A2478="","",IF(data_in!M2478="United States","United States",IF(data_in!M2478="Canada","Canada",IF(data_in!M2478="United Kingdom","United Kingdom","Other Country"))))</f>
        <v>United States</v>
      </c>
      <c r="I2478" s="8" t="str">
        <f>IF(A2478="","",IF(data_in!K2478="Unknown","Unknown",IF(data_in!K2478&lt;=10,"Very Small",IF(data_in!K2478&lt;=100,"Small",IF(data_in!K2478&lt;=500,"Medium",IF(data_in!K2478&gt;500,"Large","Error"))))))</f>
        <v>Large</v>
      </c>
      <c r="J2478" s="8" t="str">
        <f>IF(C2478=1,TEXT(data_in!E2478,"mm-yyyy"),"")</f>
        <v/>
      </c>
      <c r="K2478" s="8" t="str">
        <f>IF(A2478="","",IF(data_in!I2478="Website","Website",IF(data_in!I2478="Paid Search","Paid Search",IF(data_in!I2478="Slack","Slack","Other Channel"))))</f>
        <v>Website</v>
      </c>
      <c r="L2478" s="10">
        <f>IF(A2478="","",ROUND(N$3-data_in!B2478,0))</f>
        <v>99</v>
      </c>
    </row>
    <row r="2479" spans="1:12">
      <c r="A2479" s="8" t="str">
        <f>IF(data_in!A2479="","",data_in!A2479)</f>
        <v>01735df5-a9f3-4d66-b808-398e0130027b</v>
      </c>
      <c r="B2479" s="12">
        <f>IF(A2479="","",data_in!B2479)</f>
        <v>43864.261516203704</v>
      </c>
      <c r="C2479" s="8">
        <f>IF(A2479="","",IF(data_in!E2479="NULL",0,1))</f>
        <v>1</v>
      </c>
      <c r="D2479" s="8">
        <f>IF(A2479="","",IF(data_in!E2479="NULL","",ROUND(data_in!E2479-data_in!B2479,0)))</f>
        <v>24</v>
      </c>
      <c r="E2479" s="8">
        <f>IF(A2479="","",IF(data_in!C2479="NULL",0,IF(data_in!C2479&gt;data_in!E2479,0,1)))</f>
        <v>1</v>
      </c>
      <c r="F2479" s="8">
        <f>IF(OR(A2479="",E2479=0),"",IF(data_in!C2479="NULL","",ROUND(data_in!C2479-data_in!B2479,0)))</f>
        <v>0</v>
      </c>
      <c r="G2479" s="8">
        <f>IF(OR(A2479="",E2479=0),"",IF(data_in!C2479="NULL","",IF(D2479="",ROUND(data_in!D2479-data_in!B2479,0),MIN(D2479,ROUND(data_in!D2479-data_in!B2479,0)))))</f>
        <v>24</v>
      </c>
      <c r="H2479" s="8" t="str">
        <f>IF(A2479="","",IF(data_in!M2479="United States","United States",IF(data_in!M2479="Canada","Canada",IF(data_in!M2479="United Kingdom","United Kingdom","Other Country"))))</f>
        <v>Other Country</v>
      </c>
      <c r="I2479" s="8" t="str">
        <f>IF(A2479="","",IF(data_in!K2479="Unknown","Unknown",IF(data_in!K2479&lt;=10,"Very Small",IF(data_in!K2479&lt;=100,"Small",IF(data_in!K2479&lt;=500,"Medium",IF(data_in!K2479&gt;500,"Large","Error"))))))</f>
        <v>Small</v>
      </c>
      <c r="J2479" s="8" t="str">
        <f>IF(C2479=1,TEXT(data_in!E2479,"mm-yyyy"),"")</f>
        <v>02-2020</v>
      </c>
      <c r="K2479" s="8" t="str">
        <f>IF(A2479="","",IF(data_in!I2479="Website","Website",IF(data_in!I2479="Paid Search","Paid Search",IF(data_in!I2479="Slack","Slack","Other Channel"))))</f>
        <v>Website</v>
      </c>
      <c r="L2479" s="10">
        <f>IF(A2479="","",ROUND(N$3-data_in!B2479,0))</f>
        <v>119</v>
      </c>
    </row>
    <row r="2480" spans="1:12">
      <c r="A2480" s="8" t="str">
        <f>IF(data_in!A2480="","",data_in!A2480)</f>
        <v>8164ef24-24e9-466b-8b5b-591d955479b5</v>
      </c>
      <c r="B2480" s="12">
        <f>IF(A2480="","",data_in!B2480)</f>
        <v>43927.851736111108</v>
      </c>
      <c r="C2480" s="8">
        <f>IF(A2480="","",IF(data_in!E2480="NULL",0,1))</f>
        <v>0</v>
      </c>
      <c r="D2480" s="8" t="str">
        <f>IF(A2480="","",IF(data_in!E2480="NULL","",ROUND(data_in!E2480-data_in!B2480,0)))</f>
        <v/>
      </c>
      <c r="E2480" s="8">
        <f>IF(A2480="","",IF(data_in!C2480="NULL",0,IF(data_in!C2480&gt;data_in!E2480,0,1)))</f>
        <v>0</v>
      </c>
      <c r="F2480" s="8" t="str">
        <f>IF(OR(A2480="",E2480=0),"",IF(data_in!C2480="NULL","",ROUND(data_in!C2480-data_in!B2480,0)))</f>
        <v/>
      </c>
      <c r="G2480" s="8" t="str">
        <f>IF(OR(A2480="",E2480=0),"",IF(data_in!C2480="NULL","",IF(D2480="",ROUND(data_in!D2480-data_in!B2480,0),MIN(D2480,ROUND(data_in!D2480-data_in!B2480,0)))))</f>
        <v/>
      </c>
      <c r="H2480" s="8" t="str">
        <f>IF(A2480="","",IF(data_in!M2480="United States","United States",IF(data_in!M2480="Canada","Canada",IF(data_in!M2480="United Kingdom","United Kingdom","Other Country"))))</f>
        <v>United States</v>
      </c>
      <c r="I2480" s="8" t="str">
        <f>IF(A2480="","",IF(data_in!K2480="Unknown","Unknown",IF(data_in!K2480&lt;=10,"Very Small",IF(data_in!K2480&lt;=100,"Small",IF(data_in!K2480&lt;=500,"Medium",IF(data_in!K2480&gt;500,"Large","Error"))))))</f>
        <v>Large</v>
      </c>
      <c r="J2480" s="8" t="str">
        <f>IF(C2480=1,TEXT(data_in!E2480,"mm-yyyy"),"")</f>
        <v/>
      </c>
      <c r="K2480" s="8" t="str">
        <f>IF(A2480="","",IF(data_in!I2480="Website","Website",IF(data_in!I2480="Paid Search","Paid Search",IF(data_in!I2480="Slack","Slack","Other Channel"))))</f>
        <v>Website</v>
      </c>
      <c r="L2480" s="10">
        <f>IF(A2480="","",ROUND(N$3-data_in!B2480,0))</f>
        <v>55</v>
      </c>
    </row>
    <row r="2481" spans="1:12">
      <c r="A2481" s="8" t="str">
        <f>IF(data_in!A2481="","",data_in!A2481)</f>
        <v>005fe1d6-1669-4e91-aa18-ff9e7021f36a</v>
      </c>
      <c r="B2481" s="12">
        <f>IF(A2481="","",data_in!B2481)</f>
        <v>43853.186782407407</v>
      </c>
      <c r="C2481" s="8">
        <f>IF(A2481="","",IF(data_in!E2481="NULL",0,1))</f>
        <v>0</v>
      </c>
      <c r="D2481" s="8" t="str">
        <f>IF(A2481="","",IF(data_in!E2481="NULL","",ROUND(data_in!E2481-data_in!B2481,0)))</f>
        <v/>
      </c>
      <c r="E2481" s="8">
        <f>IF(A2481="","",IF(data_in!C2481="NULL",0,IF(data_in!C2481&gt;data_in!E2481,0,1)))</f>
        <v>0</v>
      </c>
      <c r="F2481" s="8" t="str">
        <f>IF(OR(A2481="",E2481=0),"",IF(data_in!C2481="NULL","",ROUND(data_in!C2481-data_in!B2481,0)))</f>
        <v/>
      </c>
      <c r="G2481" s="8" t="str">
        <f>IF(OR(A2481="",E2481=0),"",IF(data_in!C2481="NULL","",IF(D2481="",ROUND(data_in!D2481-data_in!B2481,0),MIN(D2481,ROUND(data_in!D2481-data_in!B2481,0)))))</f>
        <v/>
      </c>
      <c r="H2481" s="8" t="str">
        <f>IF(A2481="","",IF(data_in!M2481="United States","United States",IF(data_in!M2481="Canada","Canada",IF(data_in!M2481="United Kingdom","United Kingdom","Other Country"))))</f>
        <v>United States</v>
      </c>
      <c r="I2481" s="8" t="str">
        <f>IF(A2481="","",IF(data_in!K2481="Unknown","Unknown",IF(data_in!K2481&lt;=10,"Very Small",IF(data_in!K2481&lt;=100,"Small",IF(data_in!K2481&lt;=500,"Medium",IF(data_in!K2481&gt;500,"Large","Error"))))))</f>
        <v>Medium</v>
      </c>
      <c r="J2481" s="8" t="str">
        <f>IF(C2481=1,TEXT(data_in!E2481,"mm-yyyy"),"")</f>
        <v/>
      </c>
      <c r="K2481" s="8" t="str">
        <f>IF(A2481="","",IF(data_in!I2481="Website","Website",IF(data_in!I2481="Paid Search","Paid Search",IF(data_in!I2481="Slack","Slack","Other Channel"))))</f>
        <v>Website</v>
      </c>
      <c r="L2481" s="10">
        <f>IF(A2481="","",ROUND(N$3-data_in!B2481,0))</f>
        <v>130</v>
      </c>
    </row>
    <row r="2482" spans="1:12">
      <c r="A2482" s="8" t="str">
        <f>IF(data_in!A2482="","",data_in!A2482)</f>
        <v>69343574-4893-4fd5-b2e9-c967f99d0fb9</v>
      </c>
      <c r="B2482" s="12">
        <f>IF(A2482="","",data_in!B2482)</f>
        <v>43943.231736111113</v>
      </c>
      <c r="C2482" s="8">
        <f>IF(A2482="","",IF(data_in!E2482="NULL",0,1))</f>
        <v>0</v>
      </c>
      <c r="D2482" s="8" t="str">
        <f>IF(A2482="","",IF(data_in!E2482="NULL","",ROUND(data_in!E2482-data_in!B2482,0)))</f>
        <v/>
      </c>
      <c r="E2482" s="8">
        <f>IF(A2482="","",IF(data_in!C2482="NULL",0,IF(data_in!C2482&gt;data_in!E2482,0,1)))</f>
        <v>0</v>
      </c>
      <c r="F2482" s="8" t="str">
        <f>IF(OR(A2482="",E2482=0),"",IF(data_in!C2482="NULL","",ROUND(data_in!C2482-data_in!B2482,0)))</f>
        <v/>
      </c>
      <c r="G2482" s="8" t="str">
        <f>IF(OR(A2482="",E2482=0),"",IF(data_in!C2482="NULL","",IF(D2482="",ROUND(data_in!D2482-data_in!B2482,0),MIN(D2482,ROUND(data_in!D2482-data_in!B2482,0)))))</f>
        <v/>
      </c>
      <c r="H2482" s="8" t="str">
        <f>IF(A2482="","",IF(data_in!M2482="United States","United States",IF(data_in!M2482="Canada","Canada",IF(data_in!M2482="United Kingdom","United Kingdom","Other Country"))))</f>
        <v>Other Country</v>
      </c>
      <c r="I2482" s="8" t="str">
        <f>IF(A2482="","",IF(data_in!K2482="Unknown","Unknown",IF(data_in!K2482&lt;=10,"Very Small",IF(data_in!K2482&lt;=100,"Small",IF(data_in!K2482&lt;=500,"Medium",IF(data_in!K2482&gt;500,"Large","Error"))))))</f>
        <v>Small</v>
      </c>
      <c r="J2482" s="8" t="str">
        <f>IF(C2482=1,TEXT(data_in!E2482,"mm-yyyy"),"")</f>
        <v/>
      </c>
      <c r="K2482" s="8" t="str">
        <f>IF(A2482="","",IF(data_in!I2482="Website","Website",IF(data_in!I2482="Paid Search","Paid Search",IF(data_in!I2482="Slack","Slack","Other Channel"))))</f>
        <v>Slack</v>
      </c>
      <c r="L2482" s="10">
        <f>IF(A2482="","",ROUND(N$3-data_in!B2482,0))</f>
        <v>40</v>
      </c>
    </row>
    <row r="2483" spans="1:12">
      <c r="A2483" s="8" t="str">
        <f>IF(data_in!A2483="","",data_in!A2483)</f>
        <v>3c5ff039-46ed-42ba-9c37-8ad4f3f4ba84</v>
      </c>
      <c r="B2483" s="12">
        <f>IF(A2483="","",data_in!B2483)</f>
        <v>43914.455127314817</v>
      </c>
      <c r="C2483" s="8">
        <f>IF(A2483="","",IF(data_in!E2483="NULL",0,1))</f>
        <v>0</v>
      </c>
      <c r="D2483" s="8" t="str">
        <f>IF(A2483="","",IF(data_in!E2483="NULL","",ROUND(data_in!E2483-data_in!B2483,0)))</f>
        <v/>
      </c>
      <c r="E2483" s="8">
        <f>IF(A2483="","",IF(data_in!C2483="NULL",0,IF(data_in!C2483&gt;data_in!E2483,0,1)))</f>
        <v>0</v>
      </c>
      <c r="F2483" s="8" t="str">
        <f>IF(OR(A2483="",E2483=0),"",IF(data_in!C2483="NULL","",ROUND(data_in!C2483-data_in!B2483,0)))</f>
        <v/>
      </c>
      <c r="G2483" s="8" t="str">
        <f>IF(OR(A2483="",E2483=0),"",IF(data_in!C2483="NULL","",IF(D2483="",ROUND(data_in!D2483-data_in!B2483,0),MIN(D2483,ROUND(data_in!D2483-data_in!B2483,0)))))</f>
        <v/>
      </c>
      <c r="H2483" s="8" t="str">
        <f>IF(A2483="","",IF(data_in!M2483="United States","United States",IF(data_in!M2483="Canada","Canada",IF(data_in!M2483="United Kingdom","United Kingdom","Other Country"))))</f>
        <v>Other Country</v>
      </c>
      <c r="I2483" s="8" t="str">
        <f>IF(A2483="","",IF(data_in!K2483="Unknown","Unknown",IF(data_in!K2483&lt;=10,"Very Small",IF(data_in!K2483&lt;=100,"Small",IF(data_in!K2483&lt;=500,"Medium",IF(data_in!K2483&gt;500,"Large","Error"))))))</f>
        <v>Large</v>
      </c>
      <c r="J2483" s="8" t="str">
        <f>IF(C2483=1,TEXT(data_in!E2483,"mm-yyyy"),"")</f>
        <v/>
      </c>
      <c r="K2483" s="8" t="str">
        <f>IF(A2483="","",IF(data_in!I2483="Website","Website",IF(data_in!I2483="Paid Search","Paid Search",IF(data_in!I2483="Slack","Slack","Other Channel"))))</f>
        <v>Paid Search</v>
      </c>
      <c r="L2483" s="10">
        <f>IF(A2483="","",ROUND(N$3-data_in!B2483,0))</f>
        <v>69</v>
      </c>
    </row>
    <row r="2484" spans="1:12">
      <c r="A2484" s="8" t="str">
        <f>IF(data_in!A2484="","",data_in!A2484)</f>
        <v>91ff0ba5-d0da-4157-833c-e9652b43bc04</v>
      </c>
      <c r="B2484" s="12">
        <f>IF(A2484="","",data_in!B2484)</f>
        <v>43962.52925925926</v>
      </c>
      <c r="C2484" s="8">
        <f>IF(A2484="","",IF(data_in!E2484="NULL",0,1))</f>
        <v>0</v>
      </c>
      <c r="D2484" s="8" t="str">
        <f>IF(A2484="","",IF(data_in!E2484="NULL","",ROUND(data_in!E2484-data_in!B2484,0)))</f>
        <v/>
      </c>
      <c r="E2484" s="8">
        <f>IF(A2484="","",IF(data_in!C2484="NULL",0,IF(data_in!C2484&gt;data_in!E2484,0,1)))</f>
        <v>0</v>
      </c>
      <c r="F2484" s="8" t="str">
        <f>IF(OR(A2484="",E2484=0),"",IF(data_in!C2484="NULL","",ROUND(data_in!C2484-data_in!B2484,0)))</f>
        <v/>
      </c>
      <c r="G2484" s="8" t="str">
        <f>IF(OR(A2484="",E2484=0),"",IF(data_in!C2484="NULL","",IF(D2484="",ROUND(data_in!D2484-data_in!B2484,0),MIN(D2484,ROUND(data_in!D2484-data_in!B2484,0)))))</f>
        <v/>
      </c>
      <c r="H2484" s="8" t="str">
        <f>IF(A2484="","",IF(data_in!M2484="United States","United States",IF(data_in!M2484="Canada","Canada",IF(data_in!M2484="United Kingdom","United Kingdom","Other Country"))))</f>
        <v>Other Country</v>
      </c>
      <c r="I2484" s="8" t="str">
        <f>IF(A2484="","",IF(data_in!K2484="Unknown","Unknown",IF(data_in!K2484&lt;=10,"Very Small",IF(data_in!K2484&lt;=100,"Small",IF(data_in!K2484&lt;=500,"Medium",IF(data_in!K2484&gt;500,"Large","Error"))))))</f>
        <v>Very Small</v>
      </c>
      <c r="J2484" s="8" t="str">
        <f>IF(C2484=1,TEXT(data_in!E2484,"mm-yyyy"),"")</f>
        <v/>
      </c>
      <c r="K2484" s="8" t="str">
        <f>IF(A2484="","",IF(data_in!I2484="Website","Website",IF(data_in!I2484="Paid Search","Paid Search",IF(data_in!I2484="Slack","Slack","Other Channel"))))</f>
        <v>Website</v>
      </c>
      <c r="L2484" s="10">
        <f>IF(A2484="","",ROUND(N$3-data_in!B2484,0))</f>
        <v>20</v>
      </c>
    </row>
    <row r="2485" spans="1:12">
      <c r="A2485" s="8" t="str">
        <f>IF(data_in!A2485="","",data_in!A2485)</f>
        <v>5576b1a6-911f-4463-8e3c-4888d923d5b8</v>
      </c>
      <c r="B2485" s="12">
        <f>IF(A2485="","",data_in!B2485)</f>
        <v>43962.329953703702</v>
      </c>
      <c r="C2485" s="8">
        <f>IF(A2485="","",IF(data_in!E2485="NULL",0,1))</f>
        <v>0</v>
      </c>
      <c r="D2485" s="8" t="str">
        <f>IF(A2485="","",IF(data_in!E2485="NULL","",ROUND(data_in!E2485-data_in!B2485,0)))</f>
        <v/>
      </c>
      <c r="E2485" s="8">
        <f>IF(A2485="","",IF(data_in!C2485="NULL",0,IF(data_in!C2485&gt;data_in!E2485,0,1)))</f>
        <v>0</v>
      </c>
      <c r="F2485" s="8" t="str">
        <f>IF(OR(A2485="",E2485=0),"",IF(data_in!C2485="NULL","",ROUND(data_in!C2485-data_in!B2485,0)))</f>
        <v/>
      </c>
      <c r="G2485" s="8" t="str">
        <f>IF(OR(A2485="",E2485=0),"",IF(data_in!C2485="NULL","",IF(D2485="",ROUND(data_in!D2485-data_in!B2485,0),MIN(D2485,ROUND(data_in!D2485-data_in!B2485,0)))))</f>
        <v/>
      </c>
      <c r="H2485" s="8" t="str">
        <f>IF(A2485="","",IF(data_in!M2485="United States","United States",IF(data_in!M2485="Canada","Canada",IF(data_in!M2485="United Kingdom","United Kingdom","Other Country"))))</f>
        <v>Other Country</v>
      </c>
      <c r="I2485" s="8" t="str">
        <f>IF(A2485="","",IF(data_in!K2485="Unknown","Unknown",IF(data_in!K2485&lt;=10,"Very Small",IF(data_in!K2485&lt;=100,"Small",IF(data_in!K2485&lt;=500,"Medium",IF(data_in!K2485&gt;500,"Large","Error"))))))</f>
        <v>Very Small</v>
      </c>
      <c r="J2485" s="8" t="str">
        <f>IF(C2485=1,TEXT(data_in!E2485,"mm-yyyy"),"")</f>
        <v/>
      </c>
      <c r="K2485" s="8" t="str">
        <f>IF(A2485="","",IF(data_in!I2485="Website","Website",IF(data_in!I2485="Paid Search","Paid Search",IF(data_in!I2485="Slack","Slack","Other Channel"))))</f>
        <v>Website</v>
      </c>
      <c r="L2485" s="10">
        <f>IF(A2485="","",ROUND(N$3-data_in!B2485,0))</f>
        <v>21</v>
      </c>
    </row>
    <row r="2486" spans="1:12">
      <c r="A2486" s="8" t="str">
        <f>IF(data_in!A2486="","",data_in!A2486)</f>
        <v>4cb02a1c-599c-4dcc-8dac-25ad12ead430</v>
      </c>
      <c r="B2486" s="12">
        <f>IF(A2486="","",data_in!B2486)</f>
        <v>43962.332766203705</v>
      </c>
      <c r="C2486" s="8">
        <f>IF(A2486="","",IF(data_in!E2486="NULL",0,1))</f>
        <v>0</v>
      </c>
      <c r="D2486" s="8" t="str">
        <f>IF(A2486="","",IF(data_in!E2486="NULL","",ROUND(data_in!E2486-data_in!B2486,0)))</f>
        <v/>
      </c>
      <c r="E2486" s="8">
        <f>IF(A2486="","",IF(data_in!C2486="NULL",0,IF(data_in!C2486&gt;data_in!E2486,0,1)))</f>
        <v>0</v>
      </c>
      <c r="F2486" s="8" t="str">
        <f>IF(OR(A2486="",E2486=0),"",IF(data_in!C2486="NULL","",ROUND(data_in!C2486-data_in!B2486,0)))</f>
        <v/>
      </c>
      <c r="G2486" s="8" t="str">
        <f>IF(OR(A2486="",E2486=0),"",IF(data_in!C2486="NULL","",IF(D2486="",ROUND(data_in!D2486-data_in!B2486,0),MIN(D2486,ROUND(data_in!D2486-data_in!B2486,0)))))</f>
        <v/>
      </c>
      <c r="H2486" s="8" t="str">
        <f>IF(A2486="","",IF(data_in!M2486="United States","United States",IF(data_in!M2486="Canada","Canada",IF(data_in!M2486="United Kingdom","United Kingdom","Other Country"))))</f>
        <v>Other Country</v>
      </c>
      <c r="I2486" s="8" t="str">
        <f>IF(A2486="","",IF(data_in!K2486="Unknown","Unknown",IF(data_in!K2486&lt;=10,"Very Small",IF(data_in!K2486&lt;=100,"Small",IF(data_in!K2486&lt;=500,"Medium",IF(data_in!K2486&gt;500,"Large","Error"))))))</f>
        <v>Large</v>
      </c>
      <c r="J2486" s="8" t="str">
        <f>IF(C2486=1,TEXT(data_in!E2486,"mm-yyyy"),"")</f>
        <v/>
      </c>
      <c r="K2486" s="8" t="str">
        <f>IF(A2486="","",IF(data_in!I2486="Website","Website",IF(data_in!I2486="Paid Search","Paid Search",IF(data_in!I2486="Slack","Slack","Other Channel"))))</f>
        <v>Website</v>
      </c>
      <c r="L2486" s="10">
        <f>IF(A2486="","",ROUND(N$3-data_in!B2486,0))</f>
        <v>21</v>
      </c>
    </row>
    <row r="2487" spans="1:12">
      <c r="A2487" s="8" t="str">
        <f>IF(data_in!A2487="","",data_in!A2487)</f>
        <v>a698c4fd-9ef4-453b-8673-85fdaa81e8ea</v>
      </c>
      <c r="B2487" s="12">
        <f>IF(A2487="","",data_in!B2487)</f>
        <v>43962.358495370368</v>
      </c>
      <c r="C2487" s="8">
        <f>IF(A2487="","",IF(data_in!E2487="NULL",0,1))</f>
        <v>1</v>
      </c>
      <c r="D2487" s="8">
        <f>IF(A2487="","",IF(data_in!E2487="NULL","",ROUND(data_in!E2487-data_in!B2487,0)))</f>
        <v>0</v>
      </c>
      <c r="E2487" s="8">
        <f>IF(A2487="","",IF(data_in!C2487="NULL",0,IF(data_in!C2487&gt;data_in!E2487,0,1)))</f>
        <v>0</v>
      </c>
      <c r="F2487" s="8" t="str">
        <f>IF(OR(A2487="",E2487=0),"",IF(data_in!C2487="NULL","",ROUND(data_in!C2487-data_in!B2487,0)))</f>
        <v/>
      </c>
      <c r="G2487" s="8" t="str">
        <f>IF(OR(A2487="",E2487=0),"",IF(data_in!C2487="NULL","",IF(D2487="",ROUND(data_in!D2487-data_in!B2487,0),MIN(D2487,ROUND(data_in!D2487-data_in!B2487,0)))))</f>
        <v/>
      </c>
      <c r="H2487" s="8" t="str">
        <f>IF(A2487="","",IF(data_in!M2487="United States","United States",IF(data_in!M2487="Canada","Canada",IF(data_in!M2487="United Kingdom","United Kingdom","Other Country"))))</f>
        <v>United Kingdom</v>
      </c>
      <c r="I2487" s="8" t="str">
        <f>IF(A2487="","",IF(data_in!K2487="Unknown","Unknown",IF(data_in!K2487&lt;=10,"Very Small",IF(data_in!K2487&lt;=100,"Small",IF(data_in!K2487&lt;=500,"Medium",IF(data_in!K2487&gt;500,"Large","Error"))))))</f>
        <v>Very Small</v>
      </c>
      <c r="J2487" s="8" t="str">
        <f>IF(C2487=1,TEXT(data_in!E2487,"mm-yyyy"),"")</f>
        <v>05-2020</v>
      </c>
      <c r="K2487" s="8" t="str">
        <f>IF(A2487="","",IF(data_in!I2487="Website","Website",IF(data_in!I2487="Paid Search","Paid Search",IF(data_in!I2487="Slack","Slack","Other Channel"))))</f>
        <v>Website</v>
      </c>
      <c r="L2487" s="10">
        <f>IF(A2487="","",ROUND(N$3-data_in!B2487,0))</f>
        <v>21</v>
      </c>
    </row>
    <row r="2488" spans="1:12">
      <c r="A2488" s="8" t="str">
        <f>IF(data_in!A2488="","",data_in!A2488)</f>
        <v>ac4472c5-c724-4498-b38f-5c9855733864</v>
      </c>
      <c r="B2488" s="12">
        <f>IF(A2488="","",data_in!B2488)</f>
        <v>43962.373680555553</v>
      </c>
      <c r="C2488" s="8">
        <f>IF(A2488="","",IF(data_in!E2488="NULL",0,1))</f>
        <v>0</v>
      </c>
      <c r="D2488" s="8" t="str">
        <f>IF(A2488="","",IF(data_in!E2488="NULL","",ROUND(data_in!E2488-data_in!B2488,0)))</f>
        <v/>
      </c>
      <c r="E2488" s="8">
        <f>IF(A2488="","",IF(data_in!C2488="NULL",0,IF(data_in!C2488&gt;data_in!E2488,0,1)))</f>
        <v>0</v>
      </c>
      <c r="F2488" s="8" t="str">
        <f>IF(OR(A2488="",E2488=0),"",IF(data_in!C2488="NULL","",ROUND(data_in!C2488-data_in!B2488,0)))</f>
        <v/>
      </c>
      <c r="G2488" s="8" t="str">
        <f>IF(OR(A2488="",E2488=0),"",IF(data_in!C2488="NULL","",IF(D2488="",ROUND(data_in!D2488-data_in!B2488,0),MIN(D2488,ROUND(data_in!D2488-data_in!B2488,0)))))</f>
        <v/>
      </c>
      <c r="H2488" s="8" t="str">
        <f>IF(A2488="","",IF(data_in!M2488="United States","United States",IF(data_in!M2488="Canada","Canada",IF(data_in!M2488="United Kingdom","United Kingdom","Other Country"))))</f>
        <v>United Kingdom</v>
      </c>
      <c r="I2488" s="8" t="str">
        <f>IF(A2488="","",IF(data_in!K2488="Unknown","Unknown",IF(data_in!K2488&lt;=10,"Very Small",IF(data_in!K2488&lt;=100,"Small",IF(data_in!K2488&lt;=500,"Medium",IF(data_in!K2488&gt;500,"Large","Error"))))))</f>
        <v>Very Small</v>
      </c>
      <c r="J2488" s="8" t="str">
        <f>IF(C2488=1,TEXT(data_in!E2488,"mm-yyyy"),"")</f>
        <v/>
      </c>
      <c r="K2488" s="8" t="str">
        <f>IF(A2488="","",IF(data_in!I2488="Website","Website",IF(data_in!I2488="Paid Search","Paid Search",IF(data_in!I2488="Slack","Slack","Other Channel"))))</f>
        <v>Paid Search</v>
      </c>
      <c r="L2488" s="10">
        <f>IF(A2488="","",ROUND(N$3-data_in!B2488,0))</f>
        <v>21</v>
      </c>
    </row>
    <row r="2489" spans="1:12">
      <c r="A2489" s="8" t="str">
        <f>IF(data_in!A2489="","",data_in!A2489)</f>
        <v>fdd4f955-d44a-4cfe-b193-b5e1aa57a7c9</v>
      </c>
      <c r="B2489" s="12">
        <f>IF(A2489="","",data_in!B2489)</f>
        <v>43962.384409722225</v>
      </c>
      <c r="C2489" s="8">
        <f>IF(A2489="","",IF(data_in!E2489="NULL",0,1))</f>
        <v>0</v>
      </c>
      <c r="D2489" s="8" t="str">
        <f>IF(A2489="","",IF(data_in!E2489="NULL","",ROUND(data_in!E2489-data_in!B2489,0)))</f>
        <v/>
      </c>
      <c r="E2489" s="8">
        <f>IF(A2489="","",IF(data_in!C2489="NULL",0,IF(data_in!C2489&gt;data_in!E2489,0,1)))</f>
        <v>0</v>
      </c>
      <c r="F2489" s="8" t="str">
        <f>IF(OR(A2489="",E2489=0),"",IF(data_in!C2489="NULL","",ROUND(data_in!C2489-data_in!B2489,0)))</f>
        <v/>
      </c>
      <c r="G2489" s="8" t="str">
        <f>IF(OR(A2489="",E2489=0),"",IF(data_in!C2489="NULL","",IF(D2489="",ROUND(data_in!D2489-data_in!B2489,0),MIN(D2489,ROUND(data_in!D2489-data_in!B2489,0)))))</f>
        <v/>
      </c>
      <c r="H2489" s="8" t="str">
        <f>IF(A2489="","",IF(data_in!M2489="United States","United States",IF(data_in!M2489="Canada","Canada",IF(data_in!M2489="United Kingdom","United Kingdom","Other Country"))))</f>
        <v>Other Country</v>
      </c>
      <c r="I2489" s="8" t="str">
        <f>IF(A2489="","",IF(data_in!K2489="Unknown","Unknown",IF(data_in!K2489&lt;=10,"Very Small",IF(data_in!K2489&lt;=100,"Small",IF(data_in!K2489&lt;=500,"Medium",IF(data_in!K2489&gt;500,"Large","Error"))))))</f>
        <v>Very Small</v>
      </c>
      <c r="J2489" s="8" t="str">
        <f>IF(C2489=1,TEXT(data_in!E2489,"mm-yyyy"),"")</f>
        <v/>
      </c>
      <c r="K2489" s="8" t="str">
        <f>IF(A2489="","",IF(data_in!I2489="Website","Website",IF(data_in!I2489="Paid Search","Paid Search",IF(data_in!I2489="Slack","Slack","Other Channel"))))</f>
        <v>Website</v>
      </c>
      <c r="L2489" s="10">
        <f>IF(A2489="","",ROUND(N$3-data_in!B2489,0))</f>
        <v>21</v>
      </c>
    </row>
    <row r="2490" spans="1:12">
      <c r="A2490" s="8" t="str">
        <f>IF(data_in!A2490="","",data_in!A2490)</f>
        <v>d028f4cc-41d8-439c-be35-dd5dd28039f5</v>
      </c>
      <c r="B2490" s="12">
        <f>IF(A2490="","",data_in!B2490)</f>
        <v>43962.399409722224</v>
      </c>
      <c r="C2490" s="8">
        <f>IF(A2490="","",IF(data_in!E2490="NULL",0,1))</f>
        <v>0</v>
      </c>
      <c r="D2490" s="8" t="str">
        <f>IF(A2490="","",IF(data_in!E2490="NULL","",ROUND(data_in!E2490-data_in!B2490,0)))</f>
        <v/>
      </c>
      <c r="E2490" s="8">
        <f>IF(A2490="","",IF(data_in!C2490="NULL",0,IF(data_in!C2490&gt;data_in!E2490,0,1)))</f>
        <v>0</v>
      </c>
      <c r="F2490" s="8" t="str">
        <f>IF(OR(A2490="",E2490=0),"",IF(data_in!C2490="NULL","",ROUND(data_in!C2490-data_in!B2490,0)))</f>
        <v/>
      </c>
      <c r="G2490" s="8" t="str">
        <f>IF(OR(A2490="",E2490=0),"",IF(data_in!C2490="NULL","",IF(D2490="",ROUND(data_in!D2490-data_in!B2490,0),MIN(D2490,ROUND(data_in!D2490-data_in!B2490,0)))))</f>
        <v/>
      </c>
      <c r="H2490" s="8" t="str">
        <f>IF(A2490="","",IF(data_in!M2490="United States","United States",IF(data_in!M2490="Canada","Canada",IF(data_in!M2490="United Kingdom","United Kingdom","Other Country"))))</f>
        <v>Other Country</v>
      </c>
      <c r="I2490" s="8" t="str">
        <f>IF(A2490="","",IF(data_in!K2490="Unknown","Unknown",IF(data_in!K2490&lt;=10,"Very Small",IF(data_in!K2490&lt;=100,"Small",IF(data_in!K2490&lt;=500,"Medium",IF(data_in!K2490&gt;500,"Large","Error"))))))</f>
        <v>Very Small</v>
      </c>
      <c r="J2490" s="8" t="str">
        <f>IF(C2490=1,TEXT(data_in!E2490,"mm-yyyy"),"")</f>
        <v/>
      </c>
      <c r="K2490" s="8" t="str">
        <f>IF(A2490="","",IF(data_in!I2490="Website","Website",IF(data_in!I2490="Paid Search","Paid Search",IF(data_in!I2490="Slack","Slack","Other Channel"))))</f>
        <v>Website</v>
      </c>
      <c r="L2490" s="10">
        <f>IF(A2490="","",ROUND(N$3-data_in!B2490,0))</f>
        <v>21</v>
      </c>
    </row>
    <row r="2491" spans="1:12">
      <c r="A2491" s="8" t="str">
        <f>IF(data_in!A2491="","",data_in!A2491)</f>
        <v>d5b989b9-1afc-4ade-8564-72414f8f424d</v>
      </c>
      <c r="B2491" s="12">
        <f>IF(A2491="","",data_in!B2491)</f>
        <v>43962.475254629629</v>
      </c>
      <c r="C2491" s="8">
        <f>IF(A2491="","",IF(data_in!E2491="NULL",0,1))</f>
        <v>0</v>
      </c>
      <c r="D2491" s="8" t="str">
        <f>IF(A2491="","",IF(data_in!E2491="NULL","",ROUND(data_in!E2491-data_in!B2491,0)))</f>
        <v/>
      </c>
      <c r="E2491" s="8">
        <f>IF(A2491="","",IF(data_in!C2491="NULL",0,IF(data_in!C2491&gt;data_in!E2491,0,1)))</f>
        <v>0</v>
      </c>
      <c r="F2491" s="8" t="str">
        <f>IF(OR(A2491="",E2491=0),"",IF(data_in!C2491="NULL","",ROUND(data_in!C2491-data_in!B2491,0)))</f>
        <v/>
      </c>
      <c r="G2491" s="8" t="str">
        <f>IF(OR(A2491="",E2491=0),"",IF(data_in!C2491="NULL","",IF(D2491="",ROUND(data_in!D2491-data_in!B2491,0),MIN(D2491,ROUND(data_in!D2491-data_in!B2491,0)))))</f>
        <v/>
      </c>
      <c r="H2491" s="8" t="str">
        <f>IF(A2491="","",IF(data_in!M2491="United States","United States",IF(data_in!M2491="Canada","Canada",IF(data_in!M2491="United Kingdom","United Kingdom","Other Country"))))</f>
        <v>Other Country</v>
      </c>
      <c r="I2491" s="8" t="str">
        <f>IF(A2491="","",IF(data_in!K2491="Unknown","Unknown",IF(data_in!K2491&lt;=10,"Very Small",IF(data_in!K2491&lt;=100,"Small",IF(data_in!K2491&lt;=500,"Medium",IF(data_in!K2491&gt;500,"Large","Error"))))))</f>
        <v>Small</v>
      </c>
      <c r="J2491" s="8" t="str">
        <f>IF(C2491=1,TEXT(data_in!E2491,"mm-yyyy"),"")</f>
        <v/>
      </c>
      <c r="K2491" s="8" t="str">
        <f>IF(A2491="","",IF(data_in!I2491="Website","Website",IF(data_in!I2491="Paid Search","Paid Search",IF(data_in!I2491="Slack","Slack","Other Channel"))))</f>
        <v>Website</v>
      </c>
      <c r="L2491" s="10">
        <f>IF(A2491="","",ROUND(N$3-data_in!B2491,0))</f>
        <v>21</v>
      </c>
    </row>
    <row r="2492" spans="1:12">
      <c r="A2492" s="8" t="str">
        <f>IF(data_in!A2492="","",data_in!A2492)</f>
        <v>5fe8b9c4-b984-41cd-8d77-acc370d90f3d</v>
      </c>
      <c r="B2492" s="12">
        <f>IF(A2492="","",data_in!B2492)</f>
        <v>43962.513414351852</v>
      </c>
      <c r="C2492" s="8">
        <f>IF(A2492="","",IF(data_in!E2492="NULL",0,1))</f>
        <v>0</v>
      </c>
      <c r="D2492" s="8" t="str">
        <f>IF(A2492="","",IF(data_in!E2492="NULL","",ROUND(data_in!E2492-data_in!B2492,0)))</f>
        <v/>
      </c>
      <c r="E2492" s="8">
        <f>IF(A2492="","",IF(data_in!C2492="NULL",0,IF(data_in!C2492&gt;data_in!E2492,0,1)))</f>
        <v>0</v>
      </c>
      <c r="F2492" s="8" t="str">
        <f>IF(OR(A2492="",E2492=0),"",IF(data_in!C2492="NULL","",ROUND(data_in!C2492-data_in!B2492,0)))</f>
        <v/>
      </c>
      <c r="G2492" s="8" t="str">
        <f>IF(OR(A2492="",E2492=0),"",IF(data_in!C2492="NULL","",IF(D2492="",ROUND(data_in!D2492-data_in!B2492,0),MIN(D2492,ROUND(data_in!D2492-data_in!B2492,0)))))</f>
        <v/>
      </c>
      <c r="H2492" s="8" t="str">
        <f>IF(A2492="","",IF(data_in!M2492="United States","United States",IF(data_in!M2492="Canada","Canada",IF(data_in!M2492="United Kingdom","United Kingdom","Other Country"))))</f>
        <v>Canada</v>
      </c>
      <c r="I2492" s="8" t="str">
        <f>IF(A2492="","",IF(data_in!K2492="Unknown","Unknown",IF(data_in!K2492&lt;=10,"Very Small",IF(data_in!K2492&lt;=100,"Small",IF(data_in!K2492&lt;=500,"Medium",IF(data_in!K2492&gt;500,"Large","Error"))))))</f>
        <v>Small</v>
      </c>
      <c r="J2492" s="8" t="str">
        <f>IF(C2492=1,TEXT(data_in!E2492,"mm-yyyy"),"")</f>
        <v/>
      </c>
      <c r="K2492" s="8" t="str">
        <f>IF(A2492="","",IF(data_in!I2492="Website","Website",IF(data_in!I2492="Paid Search","Paid Search",IF(data_in!I2492="Slack","Slack","Other Channel"))))</f>
        <v>Paid Search</v>
      </c>
      <c r="L2492" s="10">
        <f>IF(A2492="","",ROUND(N$3-data_in!B2492,0))</f>
        <v>20</v>
      </c>
    </row>
    <row r="2493" spans="1:12">
      <c r="A2493" s="8" t="str">
        <f>IF(data_in!A2493="","",data_in!A2493)</f>
        <v>9b090ca0-3732-455c-be67-2921a5b397ab</v>
      </c>
      <c r="B2493" s="12">
        <f>IF(A2493="","",data_in!B2493)</f>
        <v>43962.518784722219</v>
      </c>
      <c r="C2493" s="8">
        <f>IF(A2493="","",IF(data_in!E2493="NULL",0,1))</f>
        <v>0</v>
      </c>
      <c r="D2493" s="8" t="str">
        <f>IF(A2493="","",IF(data_in!E2493="NULL","",ROUND(data_in!E2493-data_in!B2493,0)))</f>
        <v/>
      </c>
      <c r="E2493" s="8">
        <f>IF(A2493="","",IF(data_in!C2493="NULL",0,IF(data_in!C2493&gt;data_in!E2493,0,1)))</f>
        <v>0</v>
      </c>
      <c r="F2493" s="8" t="str">
        <f>IF(OR(A2493="",E2493=0),"",IF(data_in!C2493="NULL","",ROUND(data_in!C2493-data_in!B2493,0)))</f>
        <v/>
      </c>
      <c r="G2493" s="8" t="str">
        <f>IF(OR(A2493="",E2493=0),"",IF(data_in!C2493="NULL","",IF(D2493="",ROUND(data_in!D2493-data_in!B2493,0),MIN(D2493,ROUND(data_in!D2493-data_in!B2493,0)))))</f>
        <v/>
      </c>
      <c r="H2493" s="8" t="str">
        <f>IF(A2493="","",IF(data_in!M2493="United States","United States",IF(data_in!M2493="Canada","Canada",IF(data_in!M2493="United Kingdom","United Kingdom","Other Country"))))</f>
        <v>Other Country</v>
      </c>
      <c r="I2493" s="8" t="str">
        <f>IF(A2493="","",IF(data_in!K2493="Unknown","Unknown",IF(data_in!K2493&lt;=10,"Very Small",IF(data_in!K2493&lt;=100,"Small",IF(data_in!K2493&lt;=500,"Medium",IF(data_in!K2493&gt;500,"Large","Error"))))))</f>
        <v>Very Small</v>
      </c>
      <c r="J2493" s="8" t="str">
        <f>IF(C2493=1,TEXT(data_in!E2493,"mm-yyyy"),"")</f>
        <v/>
      </c>
      <c r="K2493" s="8" t="str">
        <f>IF(A2493="","",IF(data_in!I2493="Website","Website",IF(data_in!I2493="Paid Search","Paid Search",IF(data_in!I2493="Slack","Slack","Other Channel"))))</f>
        <v>Website</v>
      </c>
      <c r="L2493" s="10">
        <f>IF(A2493="","",ROUND(N$3-data_in!B2493,0))</f>
        <v>20</v>
      </c>
    </row>
    <row r="2494" spans="1:12">
      <c r="A2494" s="8" t="str">
        <f>IF(data_in!A2494="","",data_in!A2494)</f>
        <v>96395e34-9bdf-4e0d-854f-823d9e04dfe8</v>
      </c>
      <c r="B2494" s="12">
        <f>IF(A2494="","",data_in!B2494)</f>
        <v>43962.530844907407</v>
      </c>
      <c r="C2494" s="8">
        <f>IF(A2494="","",IF(data_in!E2494="NULL",0,1))</f>
        <v>0</v>
      </c>
      <c r="D2494" s="8" t="str">
        <f>IF(A2494="","",IF(data_in!E2494="NULL","",ROUND(data_in!E2494-data_in!B2494,0)))</f>
        <v/>
      </c>
      <c r="E2494" s="8">
        <f>IF(A2494="","",IF(data_in!C2494="NULL",0,IF(data_in!C2494&gt;data_in!E2494,0,1)))</f>
        <v>0</v>
      </c>
      <c r="F2494" s="8" t="str">
        <f>IF(OR(A2494="",E2494=0),"",IF(data_in!C2494="NULL","",ROUND(data_in!C2494-data_in!B2494,0)))</f>
        <v/>
      </c>
      <c r="G2494" s="8" t="str">
        <f>IF(OR(A2494="",E2494=0),"",IF(data_in!C2494="NULL","",IF(D2494="",ROUND(data_in!D2494-data_in!B2494,0),MIN(D2494,ROUND(data_in!D2494-data_in!B2494,0)))))</f>
        <v/>
      </c>
      <c r="H2494" s="8" t="str">
        <f>IF(A2494="","",IF(data_in!M2494="United States","United States",IF(data_in!M2494="Canada","Canada",IF(data_in!M2494="United Kingdom","United Kingdom","Other Country"))))</f>
        <v>United Kingdom</v>
      </c>
      <c r="I2494" s="8" t="str">
        <f>IF(A2494="","",IF(data_in!K2494="Unknown","Unknown",IF(data_in!K2494&lt;=10,"Very Small",IF(data_in!K2494&lt;=100,"Small",IF(data_in!K2494&lt;=500,"Medium",IF(data_in!K2494&gt;500,"Large","Error"))))))</f>
        <v>Very Small</v>
      </c>
      <c r="J2494" s="8" t="str">
        <f>IF(C2494=1,TEXT(data_in!E2494,"mm-yyyy"),"")</f>
        <v/>
      </c>
      <c r="K2494" s="8" t="str">
        <f>IF(A2494="","",IF(data_in!I2494="Website","Website",IF(data_in!I2494="Paid Search","Paid Search",IF(data_in!I2494="Slack","Slack","Other Channel"))))</f>
        <v>Website</v>
      </c>
      <c r="L2494" s="10">
        <f>IF(A2494="","",ROUND(N$3-data_in!B2494,0))</f>
        <v>20</v>
      </c>
    </row>
    <row r="2495" spans="1:12">
      <c r="A2495" s="8" t="str">
        <f>IF(data_in!A2495="","",data_in!A2495)</f>
        <v>a19e6b59-d0f6-48ea-8879-3115b934f6b8</v>
      </c>
      <c r="B2495" s="12">
        <f>IF(A2495="","",data_in!B2495)</f>
        <v>43962.561296296299</v>
      </c>
      <c r="C2495" s="8">
        <f>IF(A2495="","",IF(data_in!E2495="NULL",0,1))</f>
        <v>0</v>
      </c>
      <c r="D2495" s="8" t="str">
        <f>IF(A2495="","",IF(data_in!E2495="NULL","",ROUND(data_in!E2495-data_in!B2495,0)))</f>
        <v/>
      </c>
      <c r="E2495" s="8">
        <f>IF(A2495="","",IF(data_in!C2495="NULL",0,IF(data_in!C2495&gt;data_in!E2495,0,1)))</f>
        <v>0</v>
      </c>
      <c r="F2495" s="8" t="str">
        <f>IF(OR(A2495="",E2495=0),"",IF(data_in!C2495="NULL","",ROUND(data_in!C2495-data_in!B2495,0)))</f>
        <v/>
      </c>
      <c r="G2495" s="8" t="str">
        <f>IF(OR(A2495="",E2495=0),"",IF(data_in!C2495="NULL","",IF(D2495="",ROUND(data_in!D2495-data_in!B2495,0),MIN(D2495,ROUND(data_in!D2495-data_in!B2495,0)))))</f>
        <v/>
      </c>
      <c r="H2495" s="8" t="str">
        <f>IF(A2495="","",IF(data_in!M2495="United States","United States",IF(data_in!M2495="Canada","Canada",IF(data_in!M2495="United Kingdom","United Kingdom","Other Country"))))</f>
        <v>United Kingdom</v>
      </c>
      <c r="I2495" s="8" t="str">
        <f>IF(A2495="","",IF(data_in!K2495="Unknown","Unknown",IF(data_in!K2495&lt;=10,"Very Small",IF(data_in!K2495&lt;=100,"Small",IF(data_in!K2495&lt;=500,"Medium",IF(data_in!K2495&gt;500,"Large","Error"))))))</f>
        <v>Very Small</v>
      </c>
      <c r="J2495" s="8" t="str">
        <f>IF(C2495=1,TEXT(data_in!E2495,"mm-yyyy"),"")</f>
        <v/>
      </c>
      <c r="K2495" s="8" t="str">
        <f>IF(A2495="","",IF(data_in!I2495="Website","Website",IF(data_in!I2495="Paid Search","Paid Search",IF(data_in!I2495="Slack","Slack","Other Channel"))))</f>
        <v>Paid Search</v>
      </c>
      <c r="L2495" s="10">
        <f>IF(A2495="","",ROUND(N$3-data_in!B2495,0))</f>
        <v>20</v>
      </c>
    </row>
    <row r="2496" spans="1:12">
      <c r="A2496" s="8" t="str">
        <f>IF(data_in!A2496="","",data_in!A2496)</f>
        <v>51588006-a682-48d1-b6d7-2eb21f02292a</v>
      </c>
      <c r="B2496" s="12">
        <f>IF(A2496="","",data_in!B2496)</f>
        <v>43962.554328703707</v>
      </c>
      <c r="C2496" s="8">
        <f>IF(A2496="","",IF(data_in!E2496="NULL",0,1))</f>
        <v>0</v>
      </c>
      <c r="D2496" s="8" t="str">
        <f>IF(A2496="","",IF(data_in!E2496="NULL","",ROUND(data_in!E2496-data_in!B2496,0)))</f>
        <v/>
      </c>
      <c r="E2496" s="8">
        <f>IF(A2496="","",IF(data_in!C2496="NULL",0,IF(data_in!C2496&gt;data_in!E2496,0,1)))</f>
        <v>0</v>
      </c>
      <c r="F2496" s="8" t="str">
        <f>IF(OR(A2496="",E2496=0),"",IF(data_in!C2496="NULL","",ROUND(data_in!C2496-data_in!B2496,0)))</f>
        <v/>
      </c>
      <c r="G2496" s="8" t="str">
        <f>IF(OR(A2496="",E2496=0),"",IF(data_in!C2496="NULL","",IF(D2496="",ROUND(data_in!D2496-data_in!B2496,0),MIN(D2496,ROUND(data_in!D2496-data_in!B2496,0)))))</f>
        <v/>
      </c>
      <c r="H2496" s="8" t="str">
        <f>IF(A2496="","",IF(data_in!M2496="United States","United States",IF(data_in!M2496="Canada","Canada",IF(data_in!M2496="United Kingdom","United Kingdom","Other Country"))))</f>
        <v>United Kingdom</v>
      </c>
      <c r="I2496" s="8" t="str">
        <f>IF(A2496="","",IF(data_in!K2496="Unknown","Unknown",IF(data_in!K2496&lt;=10,"Very Small",IF(data_in!K2496&lt;=100,"Small",IF(data_in!K2496&lt;=500,"Medium",IF(data_in!K2496&gt;500,"Large","Error"))))))</f>
        <v>Large</v>
      </c>
      <c r="J2496" s="8" t="str">
        <f>IF(C2496=1,TEXT(data_in!E2496,"mm-yyyy"),"")</f>
        <v/>
      </c>
      <c r="K2496" s="8" t="str">
        <f>IF(A2496="","",IF(data_in!I2496="Website","Website",IF(data_in!I2496="Paid Search","Paid Search",IF(data_in!I2496="Slack","Slack","Other Channel"))))</f>
        <v>Paid Search</v>
      </c>
      <c r="L2496" s="10">
        <f>IF(A2496="","",ROUND(N$3-data_in!B2496,0))</f>
        <v>20</v>
      </c>
    </row>
    <row r="2497" spans="1:12">
      <c r="A2497" s="8" t="str">
        <f>IF(data_in!A2497="","",data_in!A2497)</f>
        <v>01f159ae-a40f-452c-897d-81429b388ae4</v>
      </c>
      <c r="B2497" s="12">
        <f>IF(A2497="","",data_in!B2497)</f>
        <v>43962.55841435185</v>
      </c>
      <c r="C2497" s="8">
        <f>IF(A2497="","",IF(data_in!E2497="NULL",0,1))</f>
        <v>0</v>
      </c>
      <c r="D2497" s="8" t="str">
        <f>IF(A2497="","",IF(data_in!E2497="NULL","",ROUND(data_in!E2497-data_in!B2497,0)))</f>
        <v/>
      </c>
      <c r="E2497" s="8">
        <f>IF(A2497="","",IF(data_in!C2497="NULL",0,IF(data_in!C2497&gt;data_in!E2497,0,1)))</f>
        <v>0</v>
      </c>
      <c r="F2497" s="8" t="str">
        <f>IF(OR(A2497="",E2497=0),"",IF(data_in!C2497="NULL","",ROUND(data_in!C2497-data_in!B2497,0)))</f>
        <v/>
      </c>
      <c r="G2497" s="8" t="str">
        <f>IF(OR(A2497="",E2497=0),"",IF(data_in!C2497="NULL","",IF(D2497="",ROUND(data_in!D2497-data_in!B2497,0),MIN(D2497,ROUND(data_in!D2497-data_in!B2497,0)))))</f>
        <v/>
      </c>
      <c r="H2497" s="8" t="str">
        <f>IF(A2497="","",IF(data_in!M2497="United States","United States",IF(data_in!M2497="Canada","Canada",IF(data_in!M2497="United Kingdom","United Kingdom","Other Country"))))</f>
        <v>Other Country</v>
      </c>
      <c r="I2497" s="8" t="str">
        <f>IF(A2497="","",IF(data_in!K2497="Unknown","Unknown",IF(data_in!K2497&lt;=10,"Very Small",IF(data_in!K2497&lt;=100,"Small",IF(data_in!K2497&lt;=500,"Medium",IF(data_in!K2497&gt;500,"Large","Error"))))))</f>
        <v>Very Small</v>
      </c>
      <c r="J2497" s="8" t="str">
        <f>IF(C2497=1,TEXT(data_in!E2497,"mm-yyyy"),"")</f>
        <v/>
      </c>
      <c r="K2497" s="8" t="str">
        <f>IF(A2497="","",IF(data_in!I2497="Website","Website",IF(data_in!I2497="Paid Search","Paid Search",IF(data_in!I2497="Slack","Slack","Other Channel"))))</f>
        <v>Website</v>
      </c>
      <c r="L2497" s="10">
        <f>IF(A2497="","",ROUND(N$3-data_in!B2497,0))</f>
        <v>20</v>
      </c>
    </row>
    <row r="2498" spans="1:12">
      <c r="A2498" s="8" t="str">
        <f>IF(data_in!A2498="","",data_in!A2498)</f>
        <v>26a97fbc-9c3f-4f09-90a2-e72fb0472fcf</v>
      </c>
      <c r="B2498" s="12">
        <f>IF(A2498="","",data_in!B2498)</f>
        <v>43962.566018518519</v>
      </c>
      <c r="C2498" s="8">
        <f>IF(A2498="","",IF(data_in!E2498="NULL",0,1))</f>
        <v>0</v>
      </c>
      <c r="D2498" s="8" t="str">
        <f>IF(A2498="","",IF(data_in!E2498="NULL","",ROUND(data_in!E2498-data_in!B2498,0)))</f>
        <v/>
      </c>
      <c r="E2498" s="8">
        <f>IF(A2498="","",IF(data_in!C2498="NULL",0,IF(data_in!C2498&gt;data_in!E2498,0,1)))</f>
        <v>0</v>
      </c>
      <c r="F2498" s="8" t="str">
        <f>IF(OR(A2498="",E2498=0),"",IF(data_in!C2498="NULL","",ROUND(data_in!C2498-data_in!B2498,0)))</f>
        <v/>
      </c>
      <c r="G2498" s="8" t="str">
        <f>IF(OR(A2498="",E2498=0),"",IF(data_in!C2498="NULL","",IF(D2498="",ROUND(data_in!D2498-data_in!B2498,0),MIN(D2498,ROUND(data_in!D2498-data_in!B2498,0)))))</f>
        <v/>
      </c>
      <c r="H2498" s="8" t="str">
        <f>IF(A2498="","",IF(data_in!M2498="United States","United States",IF(data_in!M2498="Canada","Canada",IF(data_in!M2498="United Kingdom","United Kingdom","Other Country"))))</f>
        <v>Other Country</v>
      </c>
      <c r="I2498" s="8" t="str">
        <f>IF(A2498="","",IF(data_in!K2498="Unknown","Unknown",IF(data_in!K2498&lt;=10,"Very Small",IF(data_in!K2498&lt;=100,"Small",IF(data_in!K2498&lt;=500,"Medium",IF(data_in!K2498&gt;500,"Large","Error"))))))</f>
        <v>Medium</v>
      </c>
      <c r="J2498" s="8" t="str">
        <f>IF(C2498=1,TEXT(data_in!E2498,"mm-yyyy"),"")</f>
        <v/>
      </c>
      <c r="K2498" s="8" t="str">
        <f>IF(A2498="","",IF(data_in!I2498="Website","Website",IF(data_in!I2498="Paid Search","Paid Search",IF(data_in!I2498="Slack","Slack","Other Channel"))))</f>
        <v>Paid Search</v>
      </c>
      <c r="L2498" s="10">
        <f>IF(A2498="","",ROUND(N$3-data_in!B2498,0))</f>
        <v>20</v>
      </c>
    </row>
    <row r="2499" spans="1:12">
      <c r="A2499" s="8" t="str">
        <f>IF(data_in!A2499="","",data_in!A2499)</f>
        <v>2f40f4f7-d6fe-46ab-8d50-fe93618dac3c</v>
      </c>
      <c r="B2499" s="12">
        <f>IF(A2499="","",data_in!B2499)</f>
        <v>43962.584687499999</v>
      </c>
      <c r="C2499" s="8">
        <f>IF(A2499="","",IF(data_in!E2499="NULL",0,1))</f>
        <v>0</v>
      </c>
      <c r="D2499" s="8" t="str">
        <f>IF(A2499="","",IF(data_in!E2499="NULL","",ROUND(data_in!E2499-data_in!B2499,0)))</f>
        <v/>
      </c>
      <c r="E2499" s="8">
        <f>IF(A2499="","",IF(data_in!C2499="NULL",0,IF(data_in!C2499&gt;data_in!E2499,0,1)))</f>
        <v>0</v>
      </c>
      <c r="F2499" s="8" t="str">
        <f>IF(OR(A2499="",E2499=0),"",IF(data_in!C2499="NULL","",ROUND(data_in!C2499-data_in!B2499,0)))</f>
        <v/>
      </c>
      <c r="G2499" s="8" t="str">
        <f>IF(OR(A2499="",E2499=0),"",IF(data_in!C2499="NULL","",IF(D2499="",ROUND(data_in!D2499-data_in!B2499,0),MIN(D2499,ROUND(data_in!D2499-data_in!B2499,0)))))</f>
        <v/>
      </c>
      <c r="H2499" s="8" t="str">
        <f>IF(A2499="","",IF(data_in!M2499="United States","United States",IF(data_in!M2499="Canada","Canada",IF(data_in!M2499="United Kingdom","United Kingdom","Other Country"))))</f>
        <v>Other Country</v>
      </c>
      <c r="I2499" s="8" t="str">
        <f>IF(A2499="","",IF(data_in!K2499="Unknown","Unknown",IF(data_in!K2499&lt;=10,"Very Small",IF(data_in!K2499&lt;=100,"Small",IF(data_in!K2499&lt;=500,"Medium",IF(data_in!K2499&gt;500,"Large","Error"))))))</f>
        <v>Large</v>
      </c>
      <c r="J2499" s="8" t="str">
        <f>IF(C2499=1,TEXT(data_in!E2499,"mm-yyyy"),"")</f>
        <v/>
      </c>
      <c r="K2499" s="8" t="str">
        <f>IF(A2499="","",IF(data_in!I2499="Website","Website",IF(data_in!I2499="Paid Search","Paid Search",IF(data_in!I2499="Slack","Slack","Other Channel"))))</f>
        <v>Website</v>
      </c>
      <c r="L2499" s="10">
        <f>IF(A2499="","",ROUND(N$3-data_in!B2499,0))</f>
        <v>20</v>
      </c>
    </row>
    <row r="2500" spans="1:12">
      <c r="A2500" s="8" t="str">
        <f>IF(data_in!A2500="","",data_in!A2500)</f>
        <v>b18d9d35-08c4-4e41-ad8f-c35d0e768a90</v>
      </c>
      <c r="B2500" s="12">
        <f>IF(A2500="","",data_in!B2500)</f>
        <v>43965.373368055552</v>
      </c>
      <c r="C2500" s="8">
        <f>IF(A2500="","",IF(data_in!E2500="NULL",0,1))</f>
        <v>0</v>
      </c>
      <c r="D2500" s="8" t="str">
        <f>IF(A2500="","",IF(data_in!E2500="NULL","",ROUND(data_in!E2500-data_in!B2500,0)))</f>
        <v/>
      </c>
      <c r="E2500" s="8">
        <f>IF(A2500="","",IF(data_in!C2500="NULL",0,IF(data_in!C2500&gt;data_in!E2500,0,1)))</f>
        <v>0</v>
      </c>
      <c r="F2500" s="8" t="str">
        <f>IF(OR(A2500="",E2500=0),"",IF(data_in!C2500="NULL","",ROUND(data_in!C2500-data_in!B2500,0)))</f>
        <v/>
      </c>
      <c r="G2500" s="8" t="str">
        <f>IF(OR(A2500="",E2500=0),"",IF(data_in!C2500="NULL","",IF(D2500="",ROUND(data_in!D2500-data_in!B2500,0),MIN(D2500,ROUND(data_in!D2500-data_in!B2500,0)))))</f>
        <v/>
      </c>
      <c r="H2500" s="8" t="str">
        <f>IF(A2500="","",IF(data_in!M2500="United States","United States",IF(data_in!M2500="Canada","Canada",IF(data_in!M2500="United Kingdom","United Kingdom","Other Country"))))</f>
        <v>United Kingdom</v>
      </c>
      <c r="I2500" s="8" t="str">
        <f>IF(A2500="","",IF(data_in!K2500="Unknown","Unknown",IF(data_in!K2500&lt;=10,"Very Small",IF(data_in!K2500&lt;=100,"Small",IF(data_in!K2500&lt;=500,"Medium",IF(data_in!K2500&gt;500,"Large","Error"))))))</f>
        <v>Small</v>
      </c>
      <c r="J2500" s="8" t="str">
        <f>IF(C2500=1,TEXT(data_in!E2500,"mm-yyyy"),"")</f>
        <v/>
      </c>
      <c r="K2500" s="8" t="str">
        <f>IF(A2500="","",IF(data_in!I2500="Website","Website",IF(data_in!I2500="Paid Search","Paid Search",IF(data_in!I2500="Slack","Slack","Other Channel"))))</f>
        <v>Website</v>
      </c>
      <c r="L2500" s="10">
        <f>IF(A2500="","",ROUND(N$3-data_in!B2500,0))</f>
        <v>18</v>
      </c>
    </row>
    <row r="2501" spans="1:12">
      <c r="A2501" s="8" t="str">
        <f>IF(data_in!A2501="","",data_in!A2501)</f>
        <v>baaae24f-921b-4f82-98e8-74742566a487</v>
      </c>
      <c r="B2501" s="12">
        <f>IF(A2501="","",data_in!B2501)</f>
        <v>43962.601365740738</v>
      </c>
      <c r="C2501" s="8">
        <f>IF(A2501="","",IF(data_in!E2501="NULL",0,1))</f>
        <v>0</v>
      </c>
      <c r="D2501" s="8" t="str">
        <f>IF(A2501="","",IF(data_in!E2501="NULL","",ROUND(data_in!E2501-data_in!B2501,0)))</f>
        <v/>
      </c>
      <c r="E2501" s="8">
        <f>IF(A2501="","",IF(data_in!C2501="NULL",0,IF(data_in!C2501&gt;data_in!E2501,0,1)))</f>
        <v>0</v>
      </c>
      <c r="F2501" s="8" t="str">
        <f>IF(OR(A2501="",E2501=0),"",IF(data_in!C2501="NULL","",ROUND(data_in!C2501-data_in!B2501,0)))</f>
        <v/>
      </c>
      <c r="G2501" s="8" t="str">
        <f>IF(OR(A2501="",E2501=0),"",IF(data_in!C2501="NULL","",IF(D2501="",ROUND(data_in!D2501-data_in!B2501,0),MIN(D2501,ROUND(data_in!D2501-data_in!B2501,0)))))</f>
        <v/>
      </c>
      <c r="H2501" s="8" t="str">
        <f>IF(A2501="","",IF(data_in!M2501="United States","United States",IF(data_in!M2501="Canada","Canada",IF(data_in!M2501="United Kingdom","United Kingdom","Other Country"))))</f>
        <v>Other Country</v>
      </c>
      <c r="I2501" s="8" t="str">
        <f>IF(A2501="","",IF(data_in!K2501="Unknown","Unknown",IF(data_in!K2501&lt;=10,"Very Small",IF(data_in!K2501&lt;=100,"Small",IF(data_in!K2501&lt;=500,"Medium",IF(data_in!K2501&gt;500,"Large","Error"))))))</f>
        <v>Small</v>
      </c>
      <c r="J2501" s="8" t="str">
        <f>IF(C2501=1,TEXT(data_in!E2501,"mm-yyyy"),"")</f>
        <v/>
      </c>
      <c r="K2501" s="8" t="str">
        <f>IF(A2501="","",IF(data_in!I2501="Website","Website",IF(data_in!I2501="Paid Search","Paid Search",IF(data_in!I2501="Slack","Slack","Other Channel"))))</f>
        <v>Slack</v>
      </c>
      <c r="L2501" s="10">
        <f>IF(A2501="","",ROUND(N$3-data_in!B2501,0))</f>
        <v>20</v>
      </c>
    </row>
    <row r="2502" spans="1:12">
      <c r="A2502" s="8" t="str">
        <f>IF(data_in!A2502="","",data_in!A2502)</f>
        <v>3141df0c-685c-46b5-a19a-4e08c94e3b3b</v>
      </c>
      <c r="B2502" s="12">
        <f>IF(A2502="","",data_in!B2502)</f>
        <v>43962.64471064815</v>
      </c>
      <c r="C2502" s="8">
        <f>IF(A2502="","",IF(data_in!E2502="NULL",0,1))</f>
        <v>0</v>
      </c>
      <c r="D2502" s="8" t="str">
        <f>IF(A2502="","",IF(data_in!E2502="NULL","",ROUND(data_in!E2502-data_in!B2502,0)))</f>
        <v/>
      </c>
      <c r="E2502" s="8">
        <f>IF(A2502="","",IF(data_in!C2502="NULL",0,IF(data_in!C2502&gt;data_in!E2502,0,1)))</f>
        <v>0</v>
      </c>
      <c r="F2502" s="8" t="str">
        <f>IF(OR(A2502="",E2502=0),"",IF(data_in!C2502="NULL","",ROUND(data_in!C2502-data_in!B2502,0)))</f>
        <v/>
      </c>
      <c r="G2502" s="8" t="str">
        <f>IF(OR(A2502="",E2502=0),"",IF(data_in!C2502="NULL","",IF(D2502="",ROUND(data_in!D2502-data_in!B2502,0),MIN(D2502,ROUND(data_in!D2502-data_in!B2502,0)))))</f>
        <v/>
      </c>
      <c r="H2502" s="8" t="str">
        <f>IF(A2502="","",IF(data_in!M2502="United States","United States",IF(data_in!M2502="Canada","Canada",IF(data_in!M2502="United Kingdom","United Kingdom","Other Country"))))</f>
        <v>United Kingdom</v>
      </c>
      <c r="I2502" s="8" t="str">
        <f>IF(A2502="","",IF(data_in!K2502="Unknown","Unknown",IF(data_in!K2502&lt;=10,"Very Small",IF(data_in!K2502&lt;=100,"Small",IF(data_in!K2502&lt;=500,"Medium",IF(data_in!K2502&gt;500,"Large","Error"))))))</f>
        <v>Very Small</v>
      </c>
      <c r="J2502" s="8" t="str">
        <f>IF(C2502=1,TEXT(data_in!E2502,"mm-yyyy"),"")</f>
        <v/>
      </c>
      <c r="K2502" s="8" t="str">
        <f>IF(A2502="","",IF(data_in!I2502="Website","Website",IF(data_in!I2502="Paid Search","Paid Search",IF(data_in!I2502="Slack","Slack","Other Channel"))))</f>
        <v>Website</v>
      </c>
      <c r="L2502" s="10">
        <f>IF(A2502="","",ROUND(N$3-data_in!B2502,0))</f>
        <v>20</v>
      </c>
    </row>
    <row r="2503" spans="1:12">
      <c r="A2503" s="8" t="str">
        <f>IF(data_in!A2503="","",data_in!A2503)</f>
        <v>da3d810a-f0ce-4970-961a-dda75122eba6</v>
      </c>
      <c r="B2503" s="12">
        <f>IF(A2503="","",data_in!B2503)</f>
        <v>43962.658576388887</v>
      </c>
      <c r="C2503" s="8">
        <f>IF(A2503="","",IF(data_in!E2503="NULL",0,1))</f>
        <v>0</v>
      </c>
      <c r="D2503" s="8" t="str">
        <f>IF(A2503="","",IF(data_in!E2503="NULL","",ROUND(data_in!E2503-data_in!B2503,0)))</f>
        <v/>
      </c>
      <c r="E2503" s="8">
        <f>IF(A2503="","",IF(data_in!C2503="NULL",0,IF(data_in!C2503&gt;data_in!E2503,0,1)))</f>
        <v>0</v>
      </c>
      <c r="F2503" s="8" t="str">
        <f>IF(OR(A2503="",E2503=0),"",IF(data_in!C2503="NULL","",ROUND(data_in!C2503-data_in!B2503,0)))</f>
        <v/>
      </c>
      <c r="G2503" s="8" t="str">
        <f>IF(OR(A2503="",E2503=0),"",IF(data_in!C2503="NULL","",IF(D2503="",ROUND(data_in!D2503-data_in!B2503,0),MIN(D2503,ROUND(data_in!D2503-data_in!B2503,0)))))</f>
        <v/>
      </c>
      <c r="H2503" s="8" t="str">
        <f>IF(A2503="","",IF(data_in!M2503="United States","United States",IF(data_in!M2503="Canada","Canada",IF(data_in!M2503="United Kingdom","United Kingdom","Other Country"))))</f>
        <v>Other Country</v>
      </c>
      <c r="I2503" s="8" t="str">
        <f>IF(A2503="","",IF(data_in!K2503="Unknown","Unknown",IF(data_in!K2503&lt;=10,"Very Small",IF(data_in!K2503&lt;=100,"Small",IF(data_in!K2503&lt;=500,"Medium",IF(data_in!K2503&gt;500,"Large","Error"))))))</f>
        <v>Very Small</v>
      </c>
      <c r="J2503" s="8" t="str">
        <f>IF(C2503=1,TEXT(data_in!E2503,"mm-yyyy"),"")</f>
        <v/>
      </c>
      <c r="K2503" s="8" t="str">
        <f>IF(A2503="","",IF(data_in!I2503="Website","Website",IF(data_in!I2503="Paid Search","Paid Search",IF(data_in!I2503="Slack","Slack","Other Channel"))))</f>
        <v>Slack</v>
      </c>
      <c r="L2503" s="10">
        <f>IF(A2503="","",ROUND(N$3-data_in!B2503,0))</f>
        <v>20</v>
      </c>
    </row>
    <row r="2504" spans="1:12">
      <c r="A2504" s="8" t="str">
        <f>IF(data_in!A2504="","",data_in!A2504)</f>
        <v>a28f14f9-9859-4864-bbb2-8ed662b83dac</v>
      </c>
      <c r="B2504" s="12">
        <f>IF(A2504="","",data_in!B2504)</f>
        <v>43962.700624999998</v>
      </c>
      <c r="C2504" s="8">
        <f>IF(A2504="","",IF(data_in!E2504="NULL",0,1))</f>
        <v>0</v>
      </c>
      <c r="D2504" s="8" t="str">
        <f>IF(A2504="","",IF(data_in!E2504="NULL","",ROUND(data_in!E2504-data_in!B2504,0)))</f>
        <v/>
      </c>
      <c r="E2504" s="8">
        <f>IF(A2504="","",IF(data_in!C2504="NULL",0,IF(data_in!C2504&gt;data_in!E2504,0,1)))</f>
        <v>0</v>
      </c>
      <c r="F2504" s="8" t="str">
        <f>IF(OR(A2504="",E2504=0),"",IF(data_in!C2504="NULL","",ROUND(data_in!C2504-data_in!B2504,0)))</f>
        <v/>
      </c>
      <c r="G2504" s="8" t="str">
        <f>IF(OR(A2504="",E2504=0),"",IF(data_in!C2504="NULL","",IF(D2504="",ROUND(data_in!D2504-data_in!B2504,0),MIN(D2504,ROUND(data_in!D2504-data_in!B2504,0)))))</f>
        <v/>
      </c>
      <c r="H2504" s="8" t="str">
        <f>IF(A2504="","",IF(data_in!M2504="United States","United States",IF(data_in!M2504="Canada","Canada",IF(data_in!M2504="United Kingdom","United Kingdom","Other Country"))))</f>
        <v>United States</v>
      </c>
      <c r="I2504" s="8" t="str">
        <f>IF(A2504="","",IF(data_in!K2504="Unknown","Unknown",IF(data_in!K2504&lt;=10,"Very Small",IF(data_in!K2504&lt;=100,"Small",IF(data_in!K2504&lt;=500,"Medium",IF(data_in!K2504&gt;500,"Large","Error"))))))</f>
        <v>Small</v>
      </c>
      <c r="J2504" s="8" t="str">
        <f>IF(C2504=1,TEXT(data_in!E2504,"mm-yyyy"),"")</f>
        <v/>
      </c>
      <c r="K2504" s="8" t="str">
        <f>IF(A2504="","",IF(data_in!I2504="Website","Website",IF(data_in!I2504="Paid Search","Paid Search",IF(data_in!I2504="Slack","Slack","Other Channel"))))</f>
        <v>Website</v>
      </c>
      <c r="L2504" s="10">
        <f>IF(A2504="","",ROUND(N$3-data_in!B2504,0))</f>
        <v>20</v>
      </c>
    </row>
    <row r="2505" spans="1:12">
      <c r="A2505" s="8" t="str">
        <f>IF(data_in!A2505="","",data_in!A2505)</f>
        <v>bf687956-acab-41a4-b442-9e76b086d254</v>
      </c>
      <c r="B2505" s="12">
        <f>IF(A2505="","",data_in!B2505)</f>
        <v>43962.73809027778</v>
      </c>
      <c r="C2505" s="8">
        <f>IF(A2505="","",IF(data_in!E2505="NULL",0,1))</f>
        <v>0</v>
      </c>
      <c r="D2505" s="8" t="str">
        <f>IF(A2505="","",IF(data_in!E2505="NULL","",ROUND(data_in!E2505-data_in!B2505,0)))</f>
        <v/>
      </c>
      <c r="E2505" s="8">
        <f>IF(A2505="","",IF(data_in!C2505="NULL",0,IF(data_in!C2505&gt;data_in!E2505,0,1)))</f>
        <v>0</v>
      </c>
      <c r="F2505" s="8" t="str">
        <f>IF(OR(A2505="",E2505=0),"",IF(data_in!C2505="NULL","",ROUND(data_in!C2505-data_in!B2505,0)))</f>
        <v/>
      </c>
      <c r="G2505" s="8" t="str">
        <f>IF(OR(A2505="",E2505=0),"",IF(data_in!C2505="NULL","",IF(D2505="",ROUND(data_in!D2505-data_in!B2505,0),MIN(D2505,ROUND(data_in!D2505-data_in!B2505,0)))))</f>
        <v/>
      </c>
      <c r="H2505" s="8" t="str">
        <f>IF(A2505="","",IF(data_in!M2505="United States","United States",IF(data_in!M2505="Canada","Canada",IF(data_in!M2505="United Kingdom","United Kingdom","Other Country"))))</f>
        <v>Other Country</v>
      </c>
      <c r="I2505" s="8" t="str">
        <f>IF(A2505="","",IF(data_in!K2505="Unknown","Unknown",IF(data_in!K2505&lt;=10,"Very Small",IF(data_in!K2505&lt;=100,"Small",IF(data_in!K2505&lt;=500,"Medium",IF(data_in!K2505&gt;500,"Large","Error"))))))</f>
        <v>Medium</v>
      </c>
      <c r="J2505" s="8" t="str">
        <f>IF(C2505=1,TEXT(data_in!E2505,"mm-yyyy"),"")</f>
        <v/>
      </c>
      <c r="K2505" s="8" t="str">
        <f>IF(A2505="","",IF(data_in!I2505="Website","Website",IF(data_in!I2505="Paid Search","Paid Search",IF(data_in!I2505="Slack","Slack","Other Channel"))))</f>
        <v>Website</v>
      </c>
      <c r="L2505" s="10">
        <f>IF(A2505="","",ROUND(N$3-data_in!B2505,0))</f>
        <v>20</v>
      </c>
    </row>
    <row r="2506" spans="1:12">
      <c r="A2506" s="8" t="str">
        <f>IF(data_in!A2506="","",data_in!A2506)</f>
        <v>9ca46cbb-e639-44e3-937b-49f868bce052</v>
      </c>
      <c r="B2506" s="12">
        <f>IF(A2506="","",data_in!B2506)</f>
        <v>43962.746990740743</v>
      </c>
      <c r="C2506" s="8">
        <f>IF(A2506="","",IF(data_in!E2506="NULL",0,1))</f>
        <v>0</v>
      </c>
      <c r="D2506" s="8" t="str">
        <f>IF(A2506="","",IF(data_in!E2506="NULL","",ROUND(data_in!E2506-data_in!B2506,0)))</f>
        <v/>
      </c>
      <c r="E2506" s="8">
        <f>IF(A2506="","",IF(data_in!C2506="NULL",0,IF(data_in!C2506&gt;data_in!E2506,0,1)))</f>
        <v>0</v>
      </c>
      <c r="F2506" s="8" t="str">
        <f>IF(OR(A2506="",E2506=0),"",IF(data_in!C2506="NULL","",ROUND(data_in!C2506-data_in!B2506,0)))</f>
        <v/>
      </c>
      <c r="G2506" s="8" t="str">
        <f>IF(OR(A2506="",E2506=0),"",IF(data_in!C2506="NULL","",IF(D2506="",ROUND(data_in!D2506-data_in!B2506,0),MIN(D2506,ROUND(data_in!D2506-data_in!B2506,0)))))</f>
        <v/>
      </c>
      <c r="H2506" s="8" t="str">
        <f>IF(A2506="","",IF(data_in!M2506="United States","United States",IF(data_in!M2506="Canada","Canada",IF(data_in!M2506="United Kingdom","United Kingdom","Other Country"))))</f>
        <v>Other Country</v>
      </c>
      <c r="I2506" s="8" t="str">
        <f>IF(A2506="","",IF(data_in!K2506="Unknown","Unknown",IF(data_in!K2506&lt;=10,"Very Small",IF(data_in!K2506&lt;=100,"Small",IF(data_in!K2506&lt;=500,"Medium",IF(data_in!K2506&gt;500,"Large","Error"))))))</f>
        <v>Very Small</v>
      </c>
      <c r="J2506" s="8" t="str">
        <f>IF(C2506=1,TEXT(data_in!E2506,"mm-yyyy"),"")</f>
        <v/>
      </c>
      <c r="K2506" s="8" t="str">
        <f>IF(A2506="","",IF(data_in!I2506="Website","Website",IF(data_in!I2506="Paid Search","Paid Search",IF(data_in!I2506="Slack","Slack","Other Channel"))))</f>
        <v>Website</v>
      </c>
      <c r="L2506" s="10">
        <f>IF(A2506="","",ROUND(N$3-data_in!B2506,0))</f>
        <v>20</v>
      </c>
    </row>
    <row r="2507" spans="1:12">
      <c r="A2507" s="8" t="str">
        <f>IF(data_in!A2507="","",data_in!A2507)</f>
        <v>d72277b5-0683-41b7-b963-50914c2cb137</v>
      </c>
      <c r="B2507" s="12">
        <f>IF(A2507="","",data_in!B2507)</f>
        <v>43962.749571759261</v>
      </c>
      <c r="C2507" s="8">
        <f>IF(A2507="","",IF(data_in!E2507="NULL",0,1))</f>
        <v>0</v>
      </c>
      <c r="D2507" s="8" t="str">
        <f>IF(A2507="","",IF(data_in!E2507="NULL","",ROUND(data_in!E2507-data_in!B2507,0)))</f>
        <v/>
      </c>
      <c r="E2507" s="8">
        <f>IF(A2507="","",IF(data_in!C2507="NULL",0,IF(data_in!C2507&gt;data_in!E2507,0,1)))</f>
        <v>0</v>
      </c>
      <c r="F2507" s="8" t="str">
        <f>IF(OR(A2507="",E2507=0),"",IF(data_in!C2507="NULL","",ROUND(data_in!C2507-data_in!B2507,0)))</f>
        <v/>
      </c>
      <c r="G2507" s="8" t="str">
        <f>IF(OR(A2507="",E2507=0),"",IF(data_in!C2507="NULL","",IF(D2507="",ROUND(data_in!D2507-data_in!B2507,0),MIN(D2507,ROUND(data_in!D2507-data_in!B2507,0)))))</f>
        <v/>
      </c>
      <c r="H2507" s="8" t="str">
        <f>IF(A2507="","",IF(data_in!M2507="United States","United States",IF(data_in!M2507="Canada","Canada",IF(data_in!M2507="United Kingdom","United Kingdom","Other Country"))))</f>
        <v>Other Country</v>
      </c>
      <c r="I2507" s="8" t="str">
        <f>IF(A2507="","",IF(data_in!K2507="Unknown","Unknown",IF(data_in!K2507&lt;=10,"Very Small",IF(data_in!K2507&lt;=100,"Small",IF(data_in!K2507&lt;=500,"Medium",IF(data_in!K2507&gt;500,"Large","Error"))))))</f>
        <v>Very Small</v>
      </c>
      <c r="J2507" s="8" t="str">
        <f>IF(C2507=1,TEXT(data_in!E2507,"mm-yyyy"),"")</f>
        <v/>
      </c>
      <c r="K2507" s="8" t="str">
        <f>IF(A2507="","",IF(data_in!I2507="Website","Website",IF(data_in!I2507="Paid Search","Paid Search",IF(data_in!I2507="Slack","Slack","Other Channel"))))</f>
        <v>Slack</v>
      </c>
      <c r="L2507" s="10">
        <f>IF(A2507="","",ROUND(N$3-data_in!B2507,0))</f>
        <v>20</v>
      </c>
    </row>
    <row r="2508" spans="1:12">
      <c r="A2508" s="8" t="str">
        <f>IF(data_in!A2508="","",data_in!A2508)</f>
        <v>fc665d1e-c58f-49b6-8215-7780ac7610d9</v>
      </c>
      <c r="B2508" s="12">
        <f>IF(A2508="","",data_in!B2508)</f>
        <v>43962.747314814813</v>
      </c>
      <c r="C2508" s="8">
        <f>IF(A2508="","",IF(data_in!E2508="NULL",0,1))</f>
        <v>0</v>
      </c>
      <c r="D2508" s="8" t="str">
        <f>IF(A2508="","",IF(data_in!E2508="NULL","",ROUND(data_in!E2508-data_in!B2508,0)))</f>
        <v/>
      </c>
      <c r="E2508" s="8">
        <f>IF(A2508="","",IF(data_in!C2508="NULL",0,IF(data_in!C2508&gt;data_in!E2508,0,1)))</f>
        <v>0</v>
      </c>
      <c r="F2508" s="8" t="str">
        <f>IF(OR(A2508="",E2508=0),"",IF(data_in!C2508="NULL","",ROUND(data_in!C2508-data_in!B2508,0)))</f>
        <v/>
      </c>
      <c r="G2508" s="8" t="str">
        <f>IF(OR(A2508="",E2508=0),"",IF(data_in!C2508="NULL","",IF(D2508="",ROUND(data_in!D2508-data_in!B2508,0),MIN(D2508,ROUND(data_in!D2508-data_in!B2508,0)))))</f>
        <v/>
      </c>
      <c r="H2508" s="8" t="str">
        <f>IF(A2508="","",IF(data_in!M2508="United States","United States",IF(data_in!M2508="Canada","Canada",IF(data_in!M2508="United Kingdom","United Kingdom","Other Country"))))</f>
        <v>United States</v>
      </c>
      <c r="I2508" s="8" t="str">
        <f>IF(A2508="","",IF(data_in!K2508="Unknown","Unknown",IF(data_in!K2508&lt;=10,"Very Small",IF(data_in!K2508&lt;=100,"Small",IF(data_in!K2508&lt;=500,"Medium",IF(data_in!K2508&gt;500,"Large","Error"))))))</f>
        <v>Very Small</v>
      </c>
      <c r="J2508" s="8" t="str">
        <f>IF(C2508=1,TEXT(data_in!E2508,"mm-yyyy"),"")</f>
        <v/>
      </c>
      <c r="K2508" s="8" t="str">
        <f>IF(A2508="","",IF(data_in!I2508="Website","Website",IF(data_in!I2508="Paid Search","Paid Search",IF(data_in!I2508="Slack","Slack","Other Channel"))))</f>
        <v>Website</v>
      </c>
      <c r="L2508" s="10">
        <f>IF(A2508="","",ROUND(N$3-data_in!B2508,0))</f>
        <v>20</v>
      </c>
    </row>
    <row r="2509" spans="1:12">
      <c r="A2509" s="8" t="str">
        <f>IF(data_in!A2509="","",data_in!A2509)</f>
        <v>8769d03f-9c10-434e-add2-142b9a75acfa</v>
      </c>
      <c r="B2509" s="12">
        <f>IF(A2509="","",data_in!B2509)</f>
        <v>43962.767314814817</v>
      </c>
      <c r="C2509" s="8">
        <f>IF(A2509="","",IF(data_in!E2509="NULL",0,1))</f>
        <v>0</v>
      </c>
      <c r="D2509" s="8" t="str">
        <f>IF(A2509="","",IF(data_in!E2509="NULL","",ROUND(data_in!E2509-data_in!B2509,0)))</f>
        <v/>
      </c>
      <c r="E2509" s="8">
        <f>IF(A2509="","",IF(data_in!C2509="NULL",0,IF(data_in!C2509&gt;data_in!E2509,0,1)))</f>
        <v>0</v>
      </c>
      <c r="F2509" s="8" t="str">
        <f>IF(OR(A2509="",E2509=0),"",IF(data_in!C2509="NULL","",ROUND(data_in!C2509-data_in!B2509,0)))</f>
        <v/>
      </c>
      <c r="G2509" s="8" t="str">
        <f>IF(OR(A2509="",E2509=0),"",IF(data_in!C2509="NULL","",IF(D2509="",ROUND(data_in!D2509-data_in!B2509,0),MIN(D2509,ROUND(data_in!D2509-data_in!B2509,0)))))</f>
        <v/>
      </c>
      <c r="H2509" s="8" t="str">
        <f>IF(A2509="","",IF(data_in!M2509="United States","United States",IF(data_in!M2509="Canada","Canada",IF(data_in!M2509="United Kingdom","United Kingdom","Other Country"))))</f>
        <v>Canada</v>
      </c>
      <c r="I2509" s="8" t="str">
        <f>IF(A2509="","",IF(data_in!K2509="Unknown","Unknown",IF(data_in!K2509&lt;=10,"Very Small",IF(data_in!K2509&lt;=100,"Small",IF(data_in!K2509&lt;=500,"Medium",IF(data_in!K2509&gt;500,"Large","Error"))))))</f>
        <v>Very Small</v>
      </c>
      <c r="J2509" s="8" t="str">
        <f>IF(C2509=1,TEXT(data_in!E2509,"mm-yyyy"),"")</f>
        <v/>
      </c>
      <c r="K2509" s="8" t="str">
        <f>IF(A2509="","",IF(data_in!I2509="Website","Website",IF(data_in!I2509="Paid Search","Paid Search",IF(data_in!I2509="Slack","Slack","Other Channel"))))</f>
        <v>Website</v>
      </c>
      <c r="L2509" s="10">
        <f>IF(A2509="","",ROUND(N$3-data_in!B2509,0))</f>
        <v>20</v>
      </c>
    </row>
    <row r="2510" spans="1:12">
      <c r="A2510" s="8" t="str">
        <f>IF(data_in!A2510="","",data_in!A2510)</f>
        <v>6fb9ffce-43c3-4ea2-bcd6-95523377b032</v>
      </c>
      <c r="B2510" s="12">
        <f>IF(A2510="","",data_in!B2510)</f>
        <v>43962.764293981483</v>
      </c>
      <c r="C2510" s="8">
        <f>IF(A2510="","",IF(data_in!E2510="NULL",0,1))</f>
        <v>0</v>
      </c>
      <c r="D2510" s="8" t="str">
        <f>IF(A2510="","",IF(data_in!E2510="NULL","",ROUND(data_in!E2510-data_in!B2510,0)))</f>
        <v/>
      </c>
      <c r="E2510" s="8">
        <f>IF(A2510="","",IF(data_in!C2510="NULL",0,IF(data_in!C2510&gt;data_in!E2510,0,1)))</f>
        <v>0</v>
      </c>
      <c r="F2510" s="8" t="str">
        <f>IF(OR(A2510="",E2510=0),"",IF(data_in!C2510="NULL","",ROUND(data_in!C2510-data_in!B2510,0)))</f>
        <v/>
      </c>
      <c r="G2510" s="8" t="str">
        <f>IF(OR(A2510="",E2510=0),"",IF(data_in!C2510="NULL","",IF(D2510="",ROUND(data_in!D2510-data_in!B2510,0),MIN(D2510,ROUND(data_in!D2510-data_in!B2510,0)))))</f>
        <v/>
      </c>
      <c r="H2510" s="8" t="str">
        <f>IF(A2510="","",IF(data_in!M2510="United States","United States",IF(data_in!M2510="Canada","Canada",IF(data_in!M2510="United Kingdom","United Kingdom","Other Country"))))</f>
        <v>United States</v>
      </c>
      <c r="I2510" s="8" t="str">
        <f>IF(A2510="","",IF(data_in!K2510="Unknown","Unknown",IF(data_in!K2510&lt;=10,"Very Small",IF(data_in!K2510&lt;=100,"Small",IF(data_in!K2510&lt;=500,"Medium",IF(data_in!K2510&gt;500,"Large","Error"))))))</f>
        <v>Medium</v>
      </c>
      <c r="J2510" s="8" t="str">
        <f>IF(C2510=1,TEXT(data_in!E2510,"mm-yyyy"),"")</f>
        <v/>
      </c>
      <c r="K2510" s="8" t="str">
        <f>IF(A2510="","",IF(data_in!I2510="Website","Website",IF(data_in!I2510="Paid Search","Paid Search",IF(data_in!I2510="Slack","Slack","Other Channel"))))</f>
        <v>Website</v>
      </c>
      <c r="L2510" s="10">
        <f>IF(A2510="","",ROUND(N$3-data_in!B2510,0))</f>
        <v>20</v>
      </c>
    </row>
    <row r="2511" spans="1:12">
      <c r="A2511" s="8" t="str">
        <f>IF(data_in!A2511="","",data_in!A2511)</f>
        <v>efe7f1f4-d126-4698-b9f7-58884fc19cb2</v>
      </c>
      <c r="B2511" s="12">
        <f>IF(A2511="","",data_in!B2511)</f>
        <v>43962.77753472222</v>
      </c>
      <c r="C2511" s="8">
        <f>IF(A2511="","",IF(data_in!E2511="NULL",0,1))</f>
        <v>1</v>
      </c>
      <c r="D2511" s="8">
        <f>IF(A2511="","",IF(data_in!E2511="NULL","",ROUND(data_in!E2511-data_in!B2511,0)))</f>
        <v>0</v>
      </c>
      <c r="E2511" s="8">
        <f>IF(A2511="","",IF(data_in!C2511="NULL",0,IF(data_in!C2511&gt;data_in!E2511,0,1)))</f>
        <v>0</v>
      </c>
      <c r="F2511" s="8" t="str">
        <f>IF(OR(A2511="",E2511=0),"",IF(data_in!C2511="NULL","",ROUND(data_in!C2511-data_in!B2511,0)))</f>
        <v/>
      </c>
      <c r="G2511" s="8" t="str">
        <f>IF(OR(A2511="",E2511=0),"",IF(data_in!C2511="NULL","",IF(D2511="",ROUND(data_in!D2511-data_in!B2511,0),MIN(D2511,ROUND(data_in!D2511-data_in!B2511,0)))))</f>
        <v/>
      </c>
      <c r="H2511" s="8" t="str">
        <f>IF(A2511="","",IF(data_in!M2511="United States","United States",IF(data_in!M2511="Canada","Canada",IF(data_in!M2511="United Kingdom","United Kingdom","Other Country"))))</f>
        <v>Canada</v>
      </c>
      <c r="I2511" s="8" t="str">
        <f>IF(A2511="","",IF(data_in!K2511="Unknown","Unknown",IF(data_in!K2511&lt;=10,"Very Small",IF(data_in!K2511&lt;=100,"Small",IF(data_in!K2511&lt;=500,"Medium",IF(data_in!K2511&gt;500,"Large","Error"))))))</f>
        <v>Small</v>
      </c>
      <c r="J2511" s="8" t="str">
        <f>IF(C2511=1,TEXT(data_in!E2511,"mm-yyyy"),"")</f>
        <v>05-2020</v>
      </c>
      <c r="K2511" s="8" t="str">
        <f>IF(A2511="","",IF(data_in!I2511="Website","Website",IF(data_in!I2511="Paid Search","Paid Search",IF(data_in!I2511="Slack","Slack","Other Channel"))))</f>
        <v>Paid Search</v>
      </c>
      <c r="L2511" s="10">
        <f>IF(A2511="","",ROUND(N$3-data_in!B2511,0))</f>
        <v>20</v>
      </c>
    </row>
    <row r="2512" spans="1:12">
      <c r="A2512" s="8" t="str">
        <f>IF(data_in!A2512="","",data_in!A2512)</f>
        <v>5b7b2f5e-0640-4b50-a062-766ac4dedb1a</v>
      </c>
      <c r="B2512" s="12">
        <f>IF(A2512="","",data_in!B2512)</f>
        <v>43962.799120370371</v>
      </c>
      <c r="C2512" s="8">
        <f>IF(A2512="","",IF(data_in!E2512="NULL",0,1))</f>
        <v>0</v>
      </c>
      <c r="D2512" s="8" t="str">
        <f>IF(A2512="","",IF(data_in!E2512="NULL","",ROUND(data_in!E2512-data_in!B2512,0)))</f>
        <v/>
      </c>
      <c r="E2512" s="8">
        <f>IF(A2512="","",IF(data_in!C2512="NULL",0,IF(data_in!C2512&gt;data_in!E2512,0,1)))</f>
        <v>0</v>
      </c>
      <c r="F2512" s="8" t="str">
        <f>IF(OR(A2512="",E2512=0),"",IF(data_in!C2512="NULL","",ROUND(data_in!C2512-data_in!B2512,0)))</f>
        <v/>
      </c>
      <c r="G2512" s="8" t="str">
        <f>IF(OR(A2512="",E2512=0),"",IF(data_in!C2512="NULL","",IF(D2512="",ROUND(data_in!D2512-data_in!B2512,0),MIN(D2512,ROUND(data_in!D2512-data_in!B2512,0)))))</f>
        <v/>
      </c>
      <c r="H2512" s="8" t="str">
        <f>IF(A2512="","",IF(data_in!M2512="United States","United States",IF(data_in!M2512="Canada","Canada",IF(data_in!M2512="United Kingdom","United Kingdom","Other Country"))))</f>
        <v>United States</v>
      </c>
      <c r="I2512" s="8" t="str">
        <f>IF(A2512="","",IF(data_in!K2512="Unknown","Unknown",IF(data_in!K2512&lt;=10,"Very Small",IF(data_in!K2512&lt;=100,"Small",IF(data_in!K2512&lt;=500,"Medium",IF(data_in!K2512&gt;500,"Large","Error"))))))</f>
        <v>Medium</v>
      </c>
      <c r="J2512" s="8" t="str">
        <f>IF(C2512=1,TEXT(data_in!E2512,"mm-yyyy"),"")</f>
        <v/>
      </c>
      <c r="K2512" s="8" t="str">
        <f>IF(A2512="","",IF(data_in!I2512="Website","Website",IF(data_in!I2512="Paid Search","Paid Search",IF(data_in!I2512="Slack","Slack","Other Channel"))))</f>
        <v>Paid Search</v>
      </c>
      <c r="L2512" s="10">
        <f>IF(A2512="","",ROUND(N$3-data_in!B2512,0))</f>
        <v>20</v>
      </c>
    </row>
    <row r="2513" spans="1:12">
      <c r="A2513" s="8" t="str">
        <f>IF(data_in!A2513="","",data_in!A2513)</f>
        <v>9a772fe8-aae5-41bb-a55b-93c48f100626</v>
      </c>
      <c r="B2513" s="12">
        <f>IF(A2513="","",data_in!B2513)</f>
        <v>43962.876562500001</v>
      </c>
      <c r="C2513" s="8">
        <f>IF(A2513="","",IF(data_in!E2513="NULL",0,1))</f>
        <v>0</v>
      </c>
      <c r="D2513" s="8" t="str">
        <f>IF(A2513="","",IF(data_in!E2513="NULL","",ROUND(data_in!E2513-data_in!B2513,0)))</f>
        <v/>
      </c>
      <c r="E2513" s="8">
        <f>IF(A2513="","",IF(data_in!C2513="NULL",0,IF(data_in!C2513&gt;data_in!E2513,0,1)))</f>
        <v>0</v>
      </c>
      <c r="F2513" s="8" t="str">
        <f>IF(OR(A2513="",E2513=0),"",IF(data_in!C2513="NULL","",ROUND(data_in!C2513-data_in!B2513,0)))</f>
        <v/>
      </c>
      <c r="G2513" s="8" t="str">
        <f>IF(OR(A2513="",E2513=0),"",IF(data_in!C2513="NULL","",IF(D2513="",ROUND(data_in!D2513-data_in!B2513,0),MIN(D2513,ROUND(data_in!D2513-data_in!B2513,0)))))</f>
        <v/>
      </c>
      <c r="H2513" s="8" t="str">
        <f>IF(A2513="","",IF(data_in!M2513="United States","United States",IF(data_in!M2513="Canada","Canada",IF(data_in!M2513="United Kingdom","United Kingdom","Other Country"))))</f>
        <v>United States</v>
      </c>
      <c r="I2513" s="8" t="str">
        <f>IF(A2513="","",IF(data_in!K2513="Unknown","Unknown",IF(data_in!K2513&lt;=10,"Very Small",IF(data_in!K2513&lt;=100,"Small",IF(data_in!K2513&lt;=500,"Medium",IF(data_in!K2513&gt;500,"Large","Error"))))))</f>
        <v>Very Small</v>
      </c>
      <c r="J2513" s="8" t="str">
        <f>IF(C2513=1,TEXT(data_in!E2513,"mm-yyyy"),"")</f>
        <v/>
      </c>
      <c r="K2513" s="8" t="str">
        <f>IF(A2513="","",IF(data_in!I2513="Website","Website",IF(data_in!I2513="Paid Search","Paid Search",IF(data_in!I2513="Slack","Slack","Other Channel"))))</f>
        <v>Website</v>
      </c>
      <c r="L2513" s="10">
        <f>IF(A2513="","",ROUND(N$3-data_in!B2513,0))</f>
        <v>20</v>
      </c>
    </row>
    <row r="2514" spans="1:12">
      <c r="A2514" s="8" t="str">
        <f>IF(data_in!A2514="","",data_in!A2514)</f>
        <v>bffd40e3-0f94-4fd8-b50a-f3747c4fb760</v>
      </c>
      <c r="B2514" s="12">
        <f>IF(A2514="","",data_in!B2514)</f>
        <v>43962.884317129632</v>
      </c>
      <c r="C2514" s="8">
        <f>IF(A2514="","",IF(data_in!E2514="NULL",0,1))</f>
        <v>0</v>
      </c>
      <c r="D2514" s="8" t="str">
        <f>IF(A2514="","",IF(data_in!E2514="NULL","",ROUND(data_in!E2514-data_in!B2514,0)))</f>
        <v/>
      </c>
      <c r="E2514" s="8">
        <f>IF(A2514="","",IF(data_in!C2514="NULL",0,IF(data_in!C2514&gt;data_in!E2514,0,1)))</f>
        <v>0</v>
      </c>
      <c r="F2514" s="8" t="str">
        <f>IF(OR(A2514="",E2514=0),"",IF(data_in!C2514="NULL","",ROUND(data_in!C2514-data_in!B2514,0)))</f>
        <v/>
      </c>
      <c r="G2514" s="8" t="str">
        <f>IF(OR(A2514="",E2514=0),"",IF(data_in!C2514="NULL","",IF(D2514="",ROUND(data_in!D2514-data_in!B2514,0),MIN(D2514,ROUND(data_in!D2514-data_in!B2514,0)))))</f>
        <v/>
      </c>
      <c r="H2514" s="8" t="str">
        <f>IF(A2514="","",IF(data_in!M2514="United States","United States",IF(data_in!M2514="Canada","Canada",IF(data_in!M2514="United Kingdom","United Kingdom","Other Country"))))</f>
        <v>Other Country</v>
      </c>
      <c r="I2514" s="8" t="str">
        <f>IF(A2514="","",IF(data_in!K2514="Unknown","Unknown",IF(data_in!K2514&lt;=10,"Very Small",IF(data_in!K2514&lt;=100,"Small",IF(data_in!K2514&lt;=500,"Medium",IF(data_in!K2514&gt;500,"Large","Error"))))))</f>
        <v>Medium</v>
      </c>
      <c r="J2514" s="8" t="str">
        <f>IF(C2514=1,TEXT(data_in!E2514,"mm-yyyy"),"")</f>
        <v/>
      </c>
      <c r="K2514" s="8" t="str">
        <f>IF(A2514="","",IF(data_in!I2514="Website","Website",IF(data_in!I2514="Paid Search","Paid Search",IF(data_in!I2514="Slack","Slack","Other Channel"))))</f>
        <v>Website</v>
      </c>
      <c r="L2514" s="10">
        <f>IF(A2514="","",ROUND(N$3-data_in!B2514,0))</f>
        <v>20</v>
      </c>
    </row>
    <row r="2515" spans="1:12">
      <c r="A2515" s="8" t="str">
        <f>IF(data_in!A2515="","",data_in!A2515)</f>
        <v>a3888438-ac5a-4da1-a616-2cf41a6c688f</v>
      </c>
      <c r="B2515" s="12">
        <f>IF(A2515="","",data_in!B2515)</f>
        <v>43962.882465277777</v>
      </c>
      <c r="C2515" s="8">
        <f>IF(A2515="","",IF(data_in!E2515="NULL",0,1))</f>
        <v>0</v>
      </c>
      <c r="D2515" s="8" t="str">
        <f>IF(A2515="","",IF(data_in!E2515="NULL","",ROUND(data_in!E2515-data_in!B2515,0)))</f>
        <v/>
      </c>
      <c r="E2515" s="8">
        <f>IF(A2515="","",IF(data_in!C2515="NULL",0,IF(data_in!C2515&gt;data_in!E2515,0,1)))</f>
        <v>0</v>
      </c>
      <c r="F2515" s="8" t="str">
        <f>IF(OR(A2515="",E2515=0),"",IF(data_in!C2515="NULL","",ROUND(data_in!C2515-data_in!B2515,0)))</f>
        <v/>
      </c>
      <c r="G2515" s="8" t="str">
        <f>IF(OR(A2515="",E2515=0),"",IF(data_in!C2515="NULL","",IF(D2515="",ROUND(data_in!D2515-data_in!B2515,0),MIN(D2515,ROUND(data_in!D2515-data_in!B2515,0)))))</f>
        <v/>
      </c>
      <c r="H2515" s="8" t="str">
        <f>IF(A2515="","",IF(data_in!M2515="United States","United States",IF(data_in!M2515="Canada","Canada",IF(data_in!M2515="United Kingdom","United Kingdom","Other Country"))))</f>
        <v>Other Country</v>
      </c>
      <c r="I2515" s="8" t="str">
        <f>IF(A2515="","",IF(data_in!K2515="Unknown","Unknown",IF(data_in!K2515&lt;=10,"Very Small",IF(data_in!K2515&lt;=100,"Small",IF(data_in!K2515&lt;=500,"Medium",IF(data_in!K2515&gt;500,"Large","Error"))))))</f>
        <v>Medium</v>
      </c>
      <c r="J2515" s="8" t="str">
        <f>IF(C2515=1,TEXT(data_in!E2515,"mm-yyyy"),"")</f>
        <v/>
      </c>
      <c r="K2515" s="8" t="str">
        <f>IF(A2515="","",IF(data_in!I2515="Website","Website",IF(data_in!I2515="Paid Search","Paid Search",IF(data_in!I2515="Slack","Slack","Other Channel"))))</f>
        <v>Website</v>
      </c>
      <c r="L2515" s="10">
        <f>IF(A2515="","",ROUND(N$3-data_in!B2515,0))</f>
        <v>20</v>
      </c>
    </row>
    <row r="2516" spans="1:12">
      <c r="A2516" s="8" t="str">
        <f>IF(data_in!A2516="","",data_in!A2516)</f>
        <v>8f19339d-132e-48dd-b19a-f9ba3cf94dd3</v>
      </c>
      <c r="B2516" s="12">
        <f>IF(A2516="","",data_in!B2516)</f>
        <v>43962.882708333331</v>
      </c>
      <c r="C2516" s="8">
        <f>IF(A2516="","",IF(data_in!E2516="NULL",0,1))</f>
        <v>0</v>
      </c>
      <c r="D2516" s="8" t="str">
        <f>IF(A2516="","",IF(data_in!E2516="NULL","",ROUND(data_in!E2516-data_in!B2516,0)))</f>
        <v/>
      </c>
      <c r="E2516" s="8">
        <f>IF(A2516="","",IF(data_in!C2516="NULL",0,IF(data_in!C2516&gt;data_in!E2516,0,1)))</f>
        <v>0</v>
      </c>
      <c r="F2516" s="8" t="str">
        <f>IF(OR(A2516="",E2516=0),"",IF(data_in!C2516="NULL","",ROUND(data_in!C2516-data_in!B2516,0)))</f>
        <v/>
      </c>
      <c r="G2516" s="8" t="str">
        <f>IF(OR(A2516="",E2516=0),"",IF(data_in!C2516="NULL","",IF(D2516="",ROUND(data_in!D2516-data_in!B2516,0),MIN(D2516,ROUND(data_in!D2516-data_in!B2516,0)))))</f>
        <v/>
      </c>
      <c r="H2516" s="8" t="str">
        <f>IF(A2516="","",IF(data_in!M2516="United States","United States",IF(data_in!M2516="Canada","Canada",IF(data_in!M2516="United Kingdom","United Kingdom","Other Country"))))</f>
        <v>United Kingdom</v>
      </c>
      <c r="I2516" s="8" t="str">
        <f>IF(A2516="","",IF(data_in!K2516="Unknown","Unknown",IF(data_in!K2516&lt;=10,"Very Small",IF(data_in!K2516&lt;=100,"Small",IF(data_in!K2516&lt;=500,"Medium",IF(data_in!K2516&gt;500,"Large","Error"))))))</f>
        <v>Very Small</v>
      </c>
      <c r="J2516" s="8" t="str">
        <f>IF(C2516=1,TEXT(data_in!E2516,"mm-yyyy"),"")</f>
        <v/>
      </c>
      <c r="K2516" s="8" t="str">
        <f>IF(A2516="","",IF(data_in!I2516="Website","Website",IF(data_in!I2516="Paid Search","Paid Search",IF(data_in!I2516="Slack","Slack","Other Channel"))))</f>
        <v>Website</v>
      </c>
      <c r="L2516" s="10">
        <f>IF(A2516="","",ROUND(N$3-data_in!B2516,0))</f>
        <v>20</v>
      </c>
    </row>
    <row r="2517" spans="1:12">
      <c r="A2517" s="8" t="str">
        <f>IF(data_in!A2517="","",data_in!A2517)</f>
        <v>5c69fdef-6d1c-4172-809a-ed8eb27a1f3e</v>
      </c>
      <c r="B2517" s="12">
        <f>IF(A2517="","",data_in!B2517)</f>
        <v>43962.92119212963</v>
      </c>
      <c r="C2517" s="8">
        <f>IF(A2517="","",IF(data_in!E2517="NULL",0,1))</f>
        <v>0</v>
      </c>
      <c r="D2517" s="8" t="str">
        <f>IF(A2517="","",IF(data_in!E2517="NULL","",ROUND(data_in!E2517-data_in!B2517,0)))</f>
        <v/>
      </c>
      <c r="E2517" s="8">
        <f>IF(A2517="","",IF(data_in!C2517="NULL",0,IF(data_in!C2517&gt;data_in!E2517,0,1)))</f>
        <v>0</v>
      </c>
      <c r="F2517" s="8" t="str">
        <f>IF(OR(A2517="",E2517=0),"",IF(data_in!C2517="NULL","",ROUND(data_in!C2517-data_in!B2517,0)))</f>
        <v/>
      </c>
      <c r="G2517" s="8" t="str">
        <f>IF(OR(A2517="",E2517=0),"",IF(data_in!C2517="NULL","",IF(D2517="",ROUND(data_in!D2517-data_in!B2517,0),MIN(D2517,ROUND(data_in!D2517-data_in!B2517,0)))))</f>
        <v/>
      </c>
      <c r="H2517" s="8" t="str">
        <f>IF(A2517="","",IF(data_in!M2517="United States","United States",IF(data_in!M2517="Canada","Canada",IF(data_in!M2517="United Kingdom","United Kingdom","Other Country"))))</f>
        <v>United States</v>
      </c>
      <c r="I2517" s="8" t="str">
        <f>IF(A2517="","",IF(data_in!K2517="Unknown","Unknown",IF(data_in!K2517&lt;=10,"Very Small",IF(data_in!K2517&lt;=100,"Small",IF(data_in!K2517&lt;=500,"Medium",IF(data_in!K2517&gt;500,"Large","Error"))))))</f>
        <v>Medium</v>
      </c>
      <c r="J2517" s="8" t="str">
        <f>IF(C2517=1,TEXT(data_in!E2517,"mm-yyyy"),"")</f>
        <v/>
      </c>
      <c r="K2517" s="8" t="str">
        <f>IF(A2517="","",IF(data_in!I2517="Website","Website",IF(data_in!I2517="Paid Search","Paid Search",IF(data_in!I2517="Slack","Slack","Other Channel"))))</f>
        <v>Website</v>
      </c>
      <c r="L2517" s="10">
        <f>IF(A2517="","",ROUND(N$3-data_in!B2517,0))</f>
        <v>20</v>
      </c>
    </row>
    <row r="2518" spans="1:12">
      <c r="A2518" s="8" t="str">
        <f>IF(data_in!A2518="","",data_in!A2518)</f>
        <v>5eeb2ee6-77c2-4cbf-9815-cb6823dce580</v>
      </c>
      <c r="B2518" s="12">
        <f>IF(A2518="","",data_in!B2518)</f>
        <v>43962.971504629626</v>
      </c>
      <c r="C2518" s="8">
        <f>IF(A2518="","",IF(data_in!E2518="NULL",0,1))</f>
        <v>0</v>
      </c>
      <c r="D2518" s="8" t="str">
        <f>IF(A2518="","",IF(data_in!E2518="NULL","",ROUND(data_in!E2518-data_in!B2518,0)))</f>
        <v/>
      </c>
      <c r="E2518" s="8">
        <f>IF(A2518="","",IF(data_in!C2518="NULL",0,IF(data_in!C2518&gt;data_in!E2518,0,1)))</f>
        <v>0</v>
      </c>
      <c r="F2518" s="8" t="str">
        <f>IF(OR(A2518="",E2518=0),"",IF(data_in!C2518="NULL","",ROUND(data_in!C2518-data_in!B2518,0)))</f>
        <v/>
      </c>
      <c r="G2518" s="8" t="str">
        <f>IF(OR(A2518="",E2518=0),"",IF(data_in!C2518="NULL","",IF(D2518="",ROUND(data_in!D2518-data_in!B2518,0),MIN(D2518,ROUND(data_in!D2518-data_in!B2518,0)))))</f>
        <v/>
      </c>
      <c r="H2518" s="8" t="str">
        <f>IF(A2518="","",IF(data_in!M2518="United States","United States",IF(data_in!M2518="Canada","Canada",IF(data_in!M2518="United Kingdom","United Kingdom","Other Country"))))</f>
        <v>United States</v>
      </c>
      <c r="I2518" s="8" t="str">
        <f>IF(A2518="","",IF(data_in!K2518="Unknown","Unknown",IF(data_in!K2518&lt;=10,"Very Small",IF(data_in!K2518&lt;=100,"Small",IF(data_in!K2518&lt;=500,"Medium",IF(data_in!K2518&gt;500,"Large","Error"))))))</f>
        <v>Medium</v>
      </c>
      <c r="J2518" s="8" t="str">
        <f>IF(C2518=1,TEXT(data_in!E2518,"mm-yyyy"),"")</f>
        <v/>
      </c>
      <c r="K2518" s="8" t="str">
        <f>IF(A2518="","",IF(data_in!I2518="Website","Website",IF(data_in!I2518="Paid Search","Paid Search",IF(data_in!I2518="Slack","Slack","Other Channel"))))</f>
        <v>Paid Search</v>
      </c>
      <c r="L2518" s="10">
        <f>IF(A2518="","",ROUND(N$3-data_in!B2518,0))</f>
        <v>20</v>
      </c>
    </row>
    <row r="2519" spans="1:12">
      <c r="A2519" s="8" t="str">
        <f>IF(data_in!A2519="","",data_in!A2519)</f>
        <v>bf63c416-4a4b-40f1-ac62-bf2ac925a575</v>
      </c>
      <c r="B2519" s="12">
        <f>IF(A2519="","",data_in!B2519)</f>
        <v>43962.987650462965</v>
      </c>
      <c r="C2519" s="8">
        <f>IF(A2519="","",IF(data_in!E2519="NULL",0,1))</f>
        <v>0</v>
      </c>
      <c r="D2519" s="8" t="str">
        <f>IF(A2519="","",IF(data_in!E2519="NULL","",ROUND(data_in!E2519-data_in!B2519,0)))</f>
        <v/>
      </c>
      <c r="E2519" s="8">
        <f>IF(A2519="","",IF(data_in!C2519="NULL",0,IF(data_in!C2519&gt;data_in!E2519,0,1)))</f>
        <v>0</v>
      </c>
      <c r="F2519" s="8" t="str">
        <f>IF(OR(A2519="",E2519=0),"",IF(data_in!C2519="NULL","",ROUND(data_in!C2519-data_in!B2519,0)))</f>
        <v/>
      </c>
      <c r="G2519" s="8" t="str">
        <f>IF(OR(A2519="",E2519=0),"",IF(data_in!C2519="NULL","",IF(D2519="",ROUND(data_in!D2519-data_in!B2519,0),MIN(D2519,ROUND(data_in!D2519-data_in!B2519,0)))))</f>
        <v/>
      </c>
      <c r="H2519" s="8" t="str">
        <f>IF(A2519="","",IF(data_in!M2519="United States","United States",IF(data_in!M2519="Canada","Canada",IF(data_in!M2519="United Kingdom","United Kingdom","Other Country"))))</f>
        <v>United States</v>
      </c>
      <c r="I2519" s="8" t="str">
        <f>IF(A2519="","",IF(data_in!K2519="Unknown","Unknown",IF(data_in!K2519&lt;=10,"Very Small",IF(data_in!K2519&lt;=100,"Small",IF(data_in!K2519&lt;=500,"Medium",IF(data_in!K2519&gt;500,"Large","Error"))))))</f>
        <v>Very Small</v>
      </c>
      <c r="J2519" s="8" t="str">
        <f>IF(C2519=1,TEXT(data_in!E2519,"mm-yyyy"),"")</f>
        <v/>
      </c>
      <c r="K2519" s="8" t="str">
        <f>IF(A2519="","",IF(data_in!I2519="Website","Website",IF(data_in!I2519="Paid Search","Paid Search",IF(data_in!I2519="Slack","Slack","Other Channel"))))</f>
        <v>Website</v>
      </c>
      <c r="L2519" s="10">
        <f>IF(A2519="","",ROUND(N$3-data_in!B2519,0))</f>
        <v>20</v>
      </c>
    </row>
    <row r="2520" spans="1:12">
      <c r="A2520" s="8" t="str">
        <f>IF(data_in!A2520="","",data_in!A2520)</f>
        <v>1d2b91b2-a40e-4f9f-844b-d781ff5686b0</v>
      </c>
      <c r="B2520" s="12">
        <f>IF(A2520="","",data_in!B2520)</f>
        <v>43962.993946759256</v>
      </c>
      <c r="C2520" s="8">
        <f>IF(A2520="","",IF(data_in!E2520="NULL",0,1))</f>
        <v>0</v>
      </c>
      <c r="D2520" s="8" t="str">
        <f>IF(A2520="","",IF(data_in!E2520="NULL","",ROUND(data_in!E2520-data_in!B2520,0)))</f>
        <v/>
      </c>
      <c r="E2520" s="8">
        <f>IF(A2520="","",IF(data_in!C2520="NULL",0,IF(data_in!C2520&gt;data_in!E2520,0,1)))</f>
        <v>0</v>
      </c>
      <c r="F2520" s="8" t="str">
        <f>IF(OR(A2520="",E2520=0),"",IF(data_in!C2520="NULL","",ROUND(data_in!C2520-data_in!B2520,0)))</f>
        <v/>
      </c>
      <c r="G2520" s="8" t="str">
        <f>IF(OR(A2520="",E2520=0),"",IF(data_in!C2520="NULL","",IF(D2520="",ROUND(data_in!D2520-data_in!B2520,0),MIN(D2520,ROUND(data_in!D2520-data_in!B2520,0)))))</f>
        <v/>
      </c>
      <c r="H2520" s="8" t="str">
        <f>IF(A2520="","",IF(data_in!M2520="United States","United States",IF(data_in!M2520="Canada","Canada",IF(data_in!M2520="United Kingdom","United Kingdom","Other Country"))))</f>
        <v>Other Country</v>
      </c>
      <c r="I2520" s="8" t="str">
        <f>IF(A2520="","",IF(data_in!K2520="Unknown","Unknown",IF(data_in!K2520&lt;=10,"Very Small",IF(data_in!K2520&lt;=100,"Small",IF(data_in!K2520&lt;=500,"Medium",IF(data_in!K2520&gt;500,"Large","Error"))))))</f>
        <v>Small</v>
      </c>
      <c r="J2520" s="8" t="str">
        <f>IF(C2520=1,TEXT(data_in!E2520,"mm-yyyy"),"")</f>
        <v/>
      </c>
      <c r="K2520" s="8" t="str">
        <f>IF(A2520="","",IF(data_in!I2520="Website","Website",IF(data_in!I2520="Paid Search","Paid Search",IF(data_in!I2520="Slack","Slack","Other Channel"))))</f>
        <v>Website</v>
      </c>
      <c r="L2520" s="10">
        <f>IF(A2520="","",ROUND(N$3-data_in!B2520,0))</f>
        <v>20</v>
      </c>
    </row>
    <row r="2521" spans="1:12">
      <c r="A2521" s="8" t="str">
        <f>IF(data_in!A2521="","",data_in!A2521)</f>
        <v>3a6dce03-7ee2-41fe-9433-9e61d72f3106</v>
      </c>
      <c r="B2521" s="12">
        <f>IF(A2521="","",data_in!B2521)</f>
        <v>43963.052002314813</v>
      </c>
      <c r="C2521" s="8">
        <f>IF(A2521="","",IF(data_in!E2521="NULL",0,1))</f>
        <v>0</v>
      </c>
      <c r="D2521" s="8" t="str">
        <f>IF(A2521="","",IF(data_in!E2521="NULL","",ROUND(data_in!E2521-data_in!B2521,0)))</f>
        <v/>
      </c>
      <c r="E2521" s="8">
        <f>IF(A2521="","",IF(data_in!C2521="NULL",0,IF(data_in!C2521&gt;data_in!E2521,0,1)))</f>
        <v>0</v>
      </c>
      <c r="F2521" s="8" t="str">
        <f>IF(OR(A2521="",E2521=0),"",IF(data_in!C2521="NULL","",ROUND(data_in!C2521-data_in!B2521,0)))</f>
        <v/>
      </c>
      <c r="G2521" s="8" t="str">
        <f>IF(OR(A2521="",E2521=0),"",IF(data_in!C2521="NULL","",IF(D2521="",ROUND(data_in!D2521-data_in!B2521,0),MIN(D2521,ROUND(data_in!D2521-data_in!B2521,0)))))</f>
        <v/>
      </c>
      <c r="H2521" s="8" t="str">
        <f>IF(A2521="","",IF(data_in!M2521="United States","United States",IF(data_in!M2521="Canada","Canada",IF(data_in!M2521="United Kingdom","United Kingdom","Other Country"))))</f>
        <v>Other Country</v>
      </c>
      <c r="I2521" s="8" t="str">
        <f>IF(A2521="","",IF(data_in!K2521="Unknown","Unknown",IF(data_in!K2521&lt;=10,"Very Small",IF(data_in!K2521&lt;=100,"Small",IF(data_in!K2521&lt;=500,"Medium",IF(data_in!K2521&gt;500,"Large","Error"))))))</f>
        <v>Very Small</v>
      </c>
      <c r="J2521" s="8" t="str">
        <f>IF(C2521=1,TEXT(data_in!E2521,"mm-yyyy"),"")</f>
        <v/>
      </c>
      <c r="K2521" s="8" t="str">
        <f>IF(A2521="","",IF(data_in!I2521="Website","Website",IF(data_in!I2521="Paid Search","Paid Search",IF(data_in!I2521="Slack","Slack","Other Channel"))))</f>
        <v>Website</v>
      </c>
      <c r="L2521" s="10">
        <f>IF(A2521="","",ROUND(N$3-data_in!B2521,0))</f>
        <v>20</v>
      </c>
    </row>
    <row r="2522" spans="1:12">
      <c r="A2522" s="8" t="str">
        <f>IF(data_in!A2522="","",data_in!A2522)</f>
        <v>475eb6f5-fd09-4ae7-b6e1-f93397480a8d</v>
      </c>
      <c r="B2522" s="12">
        <f>IF(A2522="","",data_in!B2522)</f>
        <v>43963.022245370368</v>
      </c>
      <c r="C2522" s="8">
        <f>IF(A2522="","",IF(data_in!E2522="NULL",0,1))</f>
        <v>0</v>
      </c>
      <c r="D2522" s="8" t="str">
        <f>IF(A2522="","",IF(data_in!E2522="NULL","",ROUND(data_in!E2522-data_in!B2522,0)))</f>
        <v/>
      </c>
      <c r="E2522" s="8">
        <f>IF(A2522="","",IF(data_in!C2522="NULL",0,IF(data_in!C2522&gt;data_in!E2522,0,1)))</f>
        <v>0</v>
      </c>
      <c r="F2522" s="8" t="str">
        <f>IF(OR(A2522="",E2522=0),"",IF(data_in!C2522="NULL","",ROUND(data_in!C2522-data_in!B2522,0)))</f>
        <v/>
      </c>
      <c r="G2522" s="8" t="str">
        <f>IF(OR(A2522="",E2522=0),"",IF(data_in!C2522="NULL","",IF(D2522="",ROUND(data_in!D2522-data_in!B2522,0),MIN(D2522,ROUND(data_in!D2522-data_in!B2522,0)))))</f>
        <v/>
      </c>
      <c r="H2522" s="8" t="str">
        <f>IF(A2522="","",IF(data_in!M2522="United States","United States",IF(data_in!M2522="Canada","Canada",IF(data_in!M2522="United Kingdom","United Kingdom","Other Country"))))</f>
        <v>Other Country</v>
      </c>
      <c r="I2522" s="8" t="str">
        <f>IF(A2522="","",IF(data_in!K2522="Unknown","Unknown",IF(data_in!K2522&lt;=10,"Very Small",IF(data_in!K2522&lt;=100,"Small",IF(data_in!K2522&lt;=500,"Medium",IF(data_in!K2522&gt;500,"Large","Error"))))))</f>
        <v>Very Small</v>
      </c>
      <c r="J2522" s="8" t="str">
        <f>IF(C2522=1,TEXT(data_in!E2522,"mm-yyyy"),"")</f>
        <v/>
      </c>
      <c r="K2522" s="8" t="str">
        <f>IF(A2522="","",IF(data_in!I2522="Website","Website",IF(data_in!I2522="Paid Search","Paid Search",IF(data_in!I2522="Slack","Slack","Other Channel"))))</f>
        <v>Website</v>
      </c>
      <c r="L2522" s="10">
        <f>IF(A2522="","",ROUND(N$3-data_in!B2522,0))</f>
        <v>20</v>
      </c>
    </row>
    <row r="2523" spans="1:12">
      <c r="A2523" s="8" t="str">
        <f>IF(data_in!A2523="","",data_in!A2523)</f>
        <v>f3e62006-217e-476d-9708-6be9103060dc</v>
      </c>
      <c r="B2523" s="12">
        <f>IF(A2523="","",data_in!B2523)</f>
        <v>43963.049629629626</v>
      </c>
      <c r="C2523" s="8">
        <f>IF(A2523="","",IF(data_in!E2523="NULL",0,1))</f>
        <v>0</v>
      </c>
      <c r="D2523" s="8" t="str">
        <f>IF(A2523="","",IF(data_in!E2523="NULL","",ROUND(data_in!E2523-data_in!B2523,0)))</f>
        <v/>
      </c>
      <c r="E2523" s="8">
        <f>IF(A2523="","",IF(data_in!C2523="NULL",0,IF(data_in!C2523&gt;data_in!E2523,0,1)))</f>
        <v>0</v>
      </c>
      <c r="F2523" s="8" t="str">
        <f>IF(OR(A2523="",E2523=0),"",IF(data_in!C2523="NULL","",ROUND(data_in!C2523-data_in!B2523,0)))</f>
        <v/>
      </c>
      <c r="G2523" s="8" t="str">
        <f>IF(OR(A2523="",E2523=0),"",IF(data_in!C2523="NULL","",IF(D2523="",ROUND(data_in!D2523-data_in!B2523,0),MIN(D2523,ROUND(data_in!D2523-data_in!B2523,0)))))</f>
        <v/>
      </c>
      <c r="H2523" s="8" t="str">
        <f>IF(A2523="","",IF(data_in!M2523="United States","United States",IF(data_in!M2523="Canada","Canada",IF(data_in!M2523="United Kingdom","United Kingdom","Other Country"))))</f>
        <v>Other Country</v>
      </c>
      <c r="I2523" s="8" t="str">
        <f>IF(A2523="","",IF(data_in!K2523="Unknown","Unknown",IF(data_in!K2523&lt;=10,"Very Small",IF(data_in!K2523&lt;=100,"Small",IF(data_in!K2523&lt;=500,"Medium",IF(data_in!K2523&gt;500,"Large","Error"))))))</f>
        <v>Very Small</v>
      </c>
      <c r="J2523" s="8" t="str">
        <f>IF(C2523=1,TEXT(data_in!E2523,"mm-yyyy"),"")</f>
        <v/>
      </c>
      <c r="K2523" s="8" t="str">
        <f>IF(A2523="","",IF(data_in!I2523="Website","Website",IF(data_in!I2523="Paid Search","Paid Search",IF(data_in!I2523="Slack","Slack","Other Channel"))))</f>
        <v>Website</v>
      </c>
      <c r="L2523" s="10">
        <f>IF(A2523="","",ROUND(N$3-data_in!B2523,0))</f>
        <v>20</v>
      </c>
    </row>
    <row r="2524" spans="1:12">
      <c r="A2524" s="8" t="str">
        <f>IF(data_in!A2524="","",data_in!A2524)</f>
        <v>cced7048-9733-4df7-afd2-7c3585c89bd0</v>
      </c>
      <c r="B2524" s="12">
        <f>IF(A2524="","",data_in!B2524)</f>
        <v>43963.177673611113</v>
      </c>
      <c r="C2524" s="8">
        <f>IF(A2524="","",IF(data_in!E2524="NULL",0,1))</f>
        <v>0</v>
      </c>
      <c r="D2524" s="8" t="str">
        <f>IF(A2524="","",IF(data_in!E2524="NULL","",ROUND(data_in!E2524-data_in!B2524,0)))</f>
        <v/>
      </c>
      <c r="E2524" s="8">
        <f>IF(A2524="","",IF(data_in!C2524="NULL",0,IF(data_in!C2524&gt;data_in!E2524,0,1)))</f>
        <v>0</v>
      </c>
      <c r="F2524" s="8" t="str">
        <f>IF(OR(A2524="",E2524=0),"",IF(data_in!C2524="NULL","",ROUND(data_in!C2524-data_in!B2524,0)))</f>
        <v/>
      </c>
      <c r="G2524" s="8" t="str">
        <f>IF(OR(A2524="",E2524=0),"",IF(data_in!C2524="NULL","",IF(D2524="",ROUND(data_in!D2524-data_in!B2524,0),MIN(D2524,ROUND(data_in!D2524-data_in!B2524,0)))))</f>
        <v/>
      </c>
      <c r="H2524" s="8" t="str">
        <f>IF(A2524="","",IF(data_in!M2524="United States","United States",IF(data_in!M2524="Canada","Canada",IF(data_in!M2524="United Kingdom","United Kingdom","Other Country"))))</f>
        <v>Other Country</v>
      </c>
      <c r="I2524" s="8" t="str">
        <f>IF(A2524="","",IF(data_in!K2524="Unknown","Unknown",IF(data_in!K2524&lt;=10,"Very Small",IF(data_in!K2524&lt;=100,"Small",IF(data_in!K2524&lt;=500,"Medium",IF(data_in!K2524&gt;500,"Large","Error"))))))</f>
        <v>Small</v>
      </c>
      <c r="J2524" s="8" t="str">
        <f>IF(C2524=1,TEXT(data_in!E2524,"mm-yyyy"),"")</f>
        <v/>
      </c>
      <c r="K2524" s="8" t="str">
        <f>IF(A2524="","",IF(data_in!I2524="Website","Website",IF(data_in!I2524="Paid Search","Paid Search",IF(data_in!I2524="Slack","Slack","Other Channel"))))</f>
        <v>Website</v>
      </c>
      <c r="L2524" s="10">
        <f>IF(A2524="","",ROUND(N$3-data_in!B2524,0))</f>
        <v>20</v>
      </c>
    </row>
    <row r="2525" spans="1:12">
      <c r="A2525" s="8" t="str">
        <f>IF(data_in!A2525="","",data_in!A2525)</f>
        <v>42845fab-0edc-4a4b-ae02-5c6f93cdc43d</v>
      </c>
      <c r="B2525" s="12">
        <f>IF(A2525="","",data_in!B2525)</f>
        <v>43963.066712962966</v>
      </c>
      <c r="C2525" s="8">
        <f>IF(A2525="","",IF(data_in!E2525="NULL",0,1))</f>
        <v>0</v>
      </c>
      <c r="D2525" s="8" t="str">
        <f>IF(A2525="","",IF(data_in!E2525="NULL","",ROUND(data_in!E2525-data_in!B2525,0)))</f>
        <v/>
      </c>
      <c r="E2525" s="8">
        <f>IF(A2525="","",IF(data_in!C2525="NULL",0,IF(data_in!C2525&gt;data_in!E2525,0,1)))</f>
        <v>1</v>
      </c>
      <c r="F2525" s="8">
        <f>IF(OR(A2525="",E2525=0),"",IF(data_in!C2525="NULL","",ROUND(data_in!C2525-data_in!B2525,0)))</f>
        <v>8</v>
      </c>
      <c r="G2525" s="8">
        <f>IF(OR(A2525="",E2525=0),"",IF(data_in!C2525="NULL","",IF(D2525="",ROUND(data_in!D2525-data_in!B2525,0),MIN(D2525,ROUND(data_in!D2525-data_in!B2525,0)))))</f>
        <v>22</v>
      </c>
      <c r="H2525" s="8" t="str">
        <f>IF(A2525="","",IF(data_in!M2525="United States","United States",IF(data_in!M2525="Canada","Canada",IF(data_in!M2525="United Kingdom","United Kingdom","Other Country"))))</f>
        <v>Other Country</v>
      </c>
      <c r="I2525" s="8" t="str">
        <f>IF(A2525="","",IF(data_in!K2525="Unknown","Unknown",IF(data_in!K2525&lt;=10,"Very Small",IF(data_in!K2525&lt;=100,"Small",IF(data_in!K2525&lt;=500,"Medium",IF(data_in!K2525&gt;500,"Large","Error"))))))</f>
        <v>Small</v>
      </c>
      <c r="J2525" s="8" t="str">
        <f>IF(C2525=1,TEXT(data_in!E2525,"mm-yyyy"),"")</f>
        <v/>
      </c>
      <c r="K2525" s="8" t="str">
        <f>IF(A2525="","",IF(data_in!I2525="Website","Website",IF(data_in!I2525="Paid Search","Paid Search",IF(data_in!I2525="Slack","Slack","Other Channel"))))</f>
        <v>Website</v>
      </c>
      <c r="L2525" s="10">
        <f>IF(A2525="","",ROUND(N$3-data_in!B2525,0))</f>
        <v>20</v>
      </c>
    </row>
    <row r="2526" spans="1:12">
      <c r="A2526" s="8" t="str">
        <f>IF(data_in!A2526="","",data_in!A2526)</f>
        <v>07c07991-af63-4be3-b48f-cefe54cb1aa9</v>
      </c>
      <c r="B2526" s="12">
        <f>IF(A2526="","",data_in!B2526)</f>
        <v>43963.169108796297</v>
      </c>
      <c r="C2526" s="8">
        <f>IF(A2526="","",IF(data_in!E2526="NULL",0,1))</f>
        <v>1</v>
      </c>
      <c r="D2526" s="8">
        <f>IF(A2526="","",IF(data_in!E2526="NULL","",ROUND(data_in!E2526-data_in!B2526,0)))</f>
        <v>13</v>
      </c>
      <c r="E2526" s="8">
        <f>IF(A2526="","",IF(data_in!C2526="NULL",0,IF(data_in!C2526&gt;data_in!E2526,0,1)))</f>
        <v>1</v>
      </c>
      <c r="F2526" s="8">
        <f>IF(OR(A2526="",E2526=0),"",IF(data_in!C2526="NULL","",ROUND(data_in!C2526-data_in!B2526,0)))</f>
        <v>1</v>
      </c>
      <c r="G2526" s="8">
        <f>IF(OR(A2526="",E2526=0),"",IF(data_in!C2526="NULL","",IF(D2526="",ROUND(data_in!D2526-data_in!B2526,0),MIN(D2526,ROUND(data_in!D2526-data_in!B2526,0)))))</f>
        <v>13</v>
      </c>
      <c r="H2526" s="8" t="str">
        <f>IF(A2526="","",IF(data_in!M2526="United States","United States",IF(data_in!M2526="Canada","Canada",IF(data_in!M2526="United Kingdom","United Kingdom","Other Country"))))</f>
        <v>Other Country</v>
      </c>
      <c r="I2526" s="8" t="str">
        <f>IF(A2526="","",IF(data_in!K2526="Unknown","Unknown",IF(data_in!K2526&lt;=10,"Very Small",IF(data_in!K2526&lt;=100,"Small",IF(data_in!K2526&lt;=500,"Medium",IF(data_in!K2526&gt;500,"Large","Error"))))))</f>
        <v>Small</v>
      </c>
      <c r="J2526" s="8" t="str">
        <f>IF(C2526=1,TEXT(data_in!E2526,"mm-yyyy"),"")</f>
        <v>05-2020</v>
      </c>
      <c r="K2526" s="8" t="str">
        <f>IF(A2526="","",IF(data_in!I2526="Website","Website",IF(data_in!I2526="Paid Search","Paid Search",IF(data_in!I2526="Slack","Slack","Other Channel"))))</f>
        <v>Website</v>
      </c>
      <c r="L2526" s="10">
        <f>IF(A2526="","",ROUND(N$3-data_in!B2526,0))</f>
        <v>20</v>
      </c>
    </row>
    <row r="2527" spans="1:12">
      <c r="A2527" s="8" t="str">
        <f>IF(data_in!A2527="","",data_in!A2527)</f>
        <v>aa3aef6b-2c3a-4043-9230-0dd53ab4c12f</v>
      </c>
      <c r="B2527" s="12">
        <f>IF(A2527="","",data_in!B2527)</f>
        <v>43963.186041666668</v>
      </c>
      <c r="C2527" s="8">
        <f>IF(A2527="","",IF(data_in!E2527="NULL",0,1))</f>
        <v>0</v>
      </c>
      <c r="D2527" s="8" t="str">
        <f>IF(A2527="","",IF(data_in!E2527="NULL","",ROUND(data_in!E2527-data_in!B2527,0)))</f>
        <v/>
      </c>
      <c r="E2527" s="8">
        <f>IF(A2527="","",IF(data_in!C2527="NULL",0,IF(data_in!C2527&gt;data_in!E2527,0,1)))</f>
        <v>0</v>
      </c>
      <c r="F2527" s="8" t="str">
        <f>IF(OR(A2527="",E2527=0),"",IF(data_in!C2527="NULL","",ROUND(data_in!C2527-data_in!B2527,0)))</f>
        <v/>
      </c>
      <c r="G2527" s="8" t="str">
        <f>IF(OR(A2527="",E2527=0),"",IF(data_in!C2527="NULL","",IF(D2527="",ROUND(data_in!D2527-data_in!B2527,0),MIN(D2527,ROUND(data_in!D2527-data_in!B2527,0)))))</f>
        <v/>
      </c>
      <c r="H2527" s="8" t="str">
        <f>IF(A2527="","",IF(data_in!M2527="United States","United States",IF(data_in!M2527="Canada","Canada",IF(data_in!M2527="United Kingdom","United Kingdom","Other Country"))))</f>
        <v>United States</v>
      </c>
      <c r="I2527" s="8" t="str">
        <f>IF(A2527="","",IF(data_in!K2527="Unknown","Unknown",IF(data_in!K2527&lt;=10,"Very Small",IF(data_in!K2527&lt;=100,"Small",IF(data_in!K2527&lt;=500,"Medium",IF(data_in!K2527&gt;500,"Large","Error"))))))</f>
        <v>Very Small</v>
      </c>
      <c r="J2527" s="8" t="str">
        <f>IF(C2527=1,TEXT(data_in!E2527,"mm-yyyy"),"")</f>
        <v/>
      </c>
      <c r="K2527" s="8" t="str">
        <f>IF(A2527="","",IF(data_in!I2527="Website","Website",IF(data_in!I2527="Paid Search","Paid Search",IF(data_in!I2527="Slack","Slack","Other Channel"))))</f>
        <v>Paid Search</v>
      </c>
      <c r="L2527" s="10">
        <f>IF(A2527="","",ROUND(N$3-data_in!B2527,0))</f>
        <v>20</v>
      </c>
    </row>
    <row r="2528" spans="1:12">
      <c r="A2528" s="8" t="str">
        <f>IF(data_in!A2528="","",data_in!A2528)</f>
        <v>1b938d29-3c63-4848-ab91-94864e830af7</v>
      </c>
      <c r="B2528" s="12">
        <f>IF(A2528="","",data_in!B2528)</f>
        <v>43847.892418981479</v>
      </c>
      <c r="C2528" s="8">
        <f>IF(A2528="","",IF(data_in!E2528="NULL",0,1))</f>
        <v>0</v>
      </c>
      <c r="D2528" s="8" t="str">
        <f>IF(A2528="","",IF(data_in!E2528="NULL","",ROUND(data_in!E2528-data_in!B2528,0)))</f>
        <v/>
      </c>
      <c r="E2528" s="8">
        <f>IF(A2528="","",IF(data_in!C2528="NULL",0,IF(data_in!C2528&gt;data_in!E2528,0,1)))</f>
        <v>0</v>
      </c>
      <c r="F2528" s="8" t="str">
        <f>IF(OR(A2528="",E2528=0),"",IF(data_in!C2528="NULL","",ROUND(data_in!C2528-data_in!B2528,0)))</f>
        <v/>
      </c>
      <c r="G2528" s="8" t="str">
        <f>IF(OR(A2528="",E2528=0),"",IF(data_in!C2528="NULL","",IF(D2528="",ROUND(data_in!D2528-data_in!B2528,0),MIN(D2528,ROUND(data_in!D2528-data_in!B2528,0)))))</f>
        <v/>
      </c>
      <c r="H2528" s="8" t="str">
        <f>IF(A2528="","",IF(data_in!M2528="United States","United States",IF(data_in!M2528="Canada","Canada",IF(data_in!M2528="United Kingdom","United Kingdom","Other Country"))))</f>
        <v>United States</v>
      </c>
      <c r="I2528" s="8" t="str">
        <f>IF(A2528="","",IF(data_in!K2528="Unknown","Unknown",IF(data_in!K2528&lt;=10,"Very Small",IF(data_in!K2528&lt;=100,"Small",IF(data_in!K2528&lt;=500,"Medium",IF(data_in!K2528&gt;500,"Large","Error"))))))</f>
        <v>Medium</v>
      </c>
      <c r="J2528" s="8" t="str">
        <f>IF(C2528=1,TEXT(data_in!E2528,"mm-yyyy"),"")</f>
        <v/>
      </c>
      <c r="K2528" s="8" t="str">
        <f>IF(A2528="","",IF(data_in!I2528="Website","Website",IF(data_in!I2528="Paid Search","Paid Search",IF(data_in!I2528="Slack","Slack","Other Channel"))))</f>
        <v>Website</v>
      </c>
      <c r="L2528" s="10">
        <f>IF(A2528="","",ROUND(N$3-data_in!B2528,0))</f>
        <v>135</v>
      </c>
    </row>
    <row r="2529" spans="1:12">
      <c r="A2529" s="8" t="str">
        <f>IF(data_in!A2529="","",data_in!A2529)</f>
        <v>561afacf-d1f4-4bfc-8dd1-635c861a8bf5</v>
      </c>
      <c r="B2529" s="12">
        <f>IF(A2529="","",data_in!B2529)</f>
        <v>43965.894803240742</v>
      </c>
      <c r="C2529" s="8">
        <f>IF(A2529="","",IF(data_in!E2529="NULL",0,1))</f>
        <v>0</v>
      </c>
      <c r="D2529" s="8" t="str">
        <f>IF(A2529="","",IF(data_in!E2529="NULL","",ROUND(data_in!E2529-data_in!B2529,0)))</f>
        <v/>
      </c>
      <c r="E2529" s="8">
        <f>IF(A2529="","",IF(data_in!C2529="NULL",0,IF(data_in!C2529&gt;data_in!E2529,0,1)))</f>
        <v>0</v>
      </c>
      <c r="F2529" s="8" t="str">
        <f>IF(OR(A2529="",E2529=0),"",IF(data_in!C2529="NULL","",ROUND(data_in!C2529-data_in!B2529,0)))</f>
        <v/>
      </c>
      <c r="G2529" s="8" t="str">
        <f>IF(OR(A2529="",E2529=0),"",IF(data_in!C2529="NULL","",IF(D2529="",ROUND(data_in!D2529-data_in!B2529,0),MIN(D2529,ROUND(data_in!D2529-data_in!B2529,0)))))</f>
        <v/>
      </c>
      <c r="H2529" s="8" t="str">
        <f>IF(A2529="","",IF(data_in!M2529="United States","United States",IF(data_in!M2529="Canada","Canada",IF(data_in!M2529="United Kingdom","United Kingdom","Other Country"))))</f>
        <v>Canada</v>
      </c>
      <c r="I2529" s="8" t="str">
        <f>IF(A2529="","",IF(data_in!K2529="Unknown","Unknown",IF(data_in!K2529&lt;=10,"Very Small",IF(data_in!K2529&lt;=100,"Small",IF(data_in!K2529&lt;=500,"Medium",IF(data_in!K2529&gt;500,"Large","Error"))))))</f>
        <v>Medium</v>
      </c>
      <c r="J2529" s="8" t="str">
        <f>IF(C2529=1,TEXT(data_in!E2529,"mm-yyyy"),"")</f>
        <v/>
      </c>
      <c r="K2529" s="8" t="str">
        <f>IF(A2529="","",IF(data_in!I2529="Website","Website",IF(data_in!I2529="Paid Search","Paid Search",IF(data_in!I2529="Slack","Slack","Other Channel"))))</f>
        <v>Website</v>
      </c>
      <c r="L2529" s="10">
        <f>IF(A2529="","",ROUND(N$3-data_in!B2529,0))</f>
        <v>17</v>
      </c>
    </row>
    <row r="2530" spans="1:12">
      <c r="A2530" s="8" t="str">
        <f>IF(data_in!A2530="","",data_in!A2530)</f>
        <v>c430ad51-c634-4d88-aa6c-96e8dd1f60b1</v>
      </c>
      <c r="B2530" s="12">
        <f>IF(A2530="","",data_in!B2530)</f>
        <v>43852.536400462966</v>
      </c>
      <c r="C2530" s="8">
        <f>IF(A2530="","",IF(data_in!E2530="NULL",0,1))</f>
        <v>0</v>
      </c>
      <c r="D2530" s="8" t="str">
        <f>IF(A2530="","",IF(data_in!E2530="NULL","",ROUND(data_in!E2530-data_in!B2530,0)))</f>
        <v/>
      </c>
      <c r="E2530" s="8">
        <f>IF(A2530="","",IF(data_in!C2530="NULL",0,IF(data_in!C2530&gt;data_in!E2530,0,1)))</f>
        <v>0</v>
      </c>
      <c r="F2530" s="8" t="str">
        <f>IF(OR(A2530="",E2530=0),"",IF(data_in!C2530="NULL","",ROUND(data_in!C2530-data_in!B2530,0)))</f>
        <v/>
      </c>
      <c r="G2530" s="8" t="str">
        <f>IF(OR(A2530="",E2530=0),"",IF(data_in!C2530="NULL","",IF(D2530="",ROUND(data_in!D2530-data_in!B2530,0),MIN(D2530,ROUND(data_in!D2530-data_in!B2530,0)))))</f>
        <v/>
      </c>
      <c r="H2530" s="8" t="str">
        <f>IF(A2530="","",IF(data_in!M2530="United States","United States",IF(data_in!M2530="Canada","Canada",IF(data_in!M2530="United Kingdom","United Kingdom","Other Country"))))</f>
        <v>Other Country</v>
      </c>
      <c r="I2530" s="8" t="str">
        <f>IF(A2530="","",IF(data_in!K2530="Unknown","Unknown",IF(data_in!K2530&lt;=10,"Very Small",IF(data_in!K2530&lt;=100,"Small",IF(data_in!K2530&lt;=500,"Medium",IF(data_in!K2530&gt;500,"Large","Error"))))))</f>
        <v>Medium</v>
      </c>
      <c r="J2530" s="8" t="str">
        <f>IF(C2530=1,TEXT(data_in!E2530,"mm-yyyy"),"")</f>
        <v/>
      </c>
      <c r="K2530" s="8" t="str">
        <f>IF(A2530="","",IF(data_in!I2530="Website","Website",IF(data_in!I2530="Paid Search","Paid Search",IF(data_in!I2530="Slack","Slack","Other Channel"))))</f>
        <v>Website</v>
      </c>
      <c r="L2530" s="10">
        <f>IF(A2530="","",ROUND(N$3-data_in!B2530,0))</f>
        <v>130</v>
      </c>
    </row>
    <row r="2531" spans="1:12">
      <c r="A2531" s="8" t="str">
        <f>IF(data_in!A2531="","",data_in!A2531)</f>
        <v>bd1f756e-e168-4d66-b812-9687985d5c58</v>
      </c>
      <c r="B2531" s="12">
        <f>IF(A2531="","",data_in!B2531)</f>
        <v>43963.287314814814</v>
      </c>
      <c r="C2531" s="8">
        <f>IF(A2531="","",IF(data_in!E2531="NULL",0,1))</f>
        <v>0</v>
      </c>
      <c r="D2531" s="8" t="str">
        <f>IF(A2531="","",IF(data_in!E2531="NULL","",ROUND(data_in!E2531-data_in!B2531,0)))</f>
        <v/>
      </c>
      <c r="E2531" s="8">
        <f>IF(A2531="","",IF(data_in!C2531="NULL",0,IF(data_in!C2531&gt;data_in!E2531,0,1)))</f>
        <v>0</v>
      </c>
      <c r="F2531" s="8" t="str">
        <f>IF(OR(A2531="",E2531=0),"",IF(data_in!C2531="NULL","",ROUND(data_in!C2531-data_in!B2531,0)))</f>
        <v/>
      </c>
      <c r="G2531" s="8" t="str">
        <f>IF(OR(A2531="",E2531=0),"",IF(data_in!C2531="NULL","",IF(D2531="",ROUND(data_in!D2531-data_in!B2531,0),MIN(D2531,ROUND(data_in!D2531-data_in!B2531,0)))))</f>
        <v/>
      </c>
      <c r="H2531" s="8" t="str">
        <f>IF(A2531="","",IF(data_in!M2531="United States","United States",IF(data_in!M2531="Canada","Canada",IF(data_in!M2531="United Kingdom","United Kingdom","Other Country"))))</f>
        <v>Other Country</v>
      </c>
      <c r="I2531" s="8" t="str">
        <f>IF(A2531="","",IF(data_in!K2531="Unknown","Unknown",IF(data_in!K2531&lt;=10,"Very Small",IF(data_in!K2531&lt;=100,"Small",IF(data_in!K2531&lt;=500,"Medium",IF(data_in!K2531&gt;500,"Large","Error"))))))</f>
        <v>Large</v>
      </c>
      <c r="J2531" s="8" t="str">
        <f>IF(C2531=1,TEXT(data_in!E2531,"mm-yyyy"),"")</f>
        <v/>
      </c>
      <c r="K2531" s="8" t="str">
        <f>IF(A2531="","",IF(data_in!I2531="Website","Website",IF(data_in!I2531="Paid Search","Paid Search",IF(data_in!I2531="Slack","Slack","Other Channel"))))</f>
        <v>Other Channel</v>
      </c>
      <c r="L2531" s="10">
        <f>IF(A2531="","",ROUND(N$3-data_in!B2531,0))</f>
        <v>20</v>
      </c>
    </row>
    <row r="2532" spans="1:12">
      <c r="A2532" s="8" t="str">
        <f>IF(data_in!A2532="","",data_in!A2532)</f>
        <v>e758c3bf-cfbb-4f51-b273-7352c9b84e54</v>
      </c>
      <c r="B2532" s="12">
        <f>IF(A2532="","",data_in!B2532)</f>
        <v>43963.359710648147</v>
      </c>
      <c r="C2532" s="8">
        <f>IF(A2532="","",IF(data_in!E2532="NULL",0,1))</f>
        <v>0</v>
      </c>
      <c r="D2532" s="8" t="str">
        <f>IF(A2532="","",IF(data_in!E2532="NULL","",ROUND(data_in!E2532-data_in!B2532,0)))</f>
        <v/>
      </c>
      <c r="E2532" s="8">
        <f>IF(A2532="","",IF(data_in!C2532="NULL",0,IF(data_in!C2532&gt;data_in!E2532,0,1)))</f>
        <v>0</v>
      </c>
      <c r="F2532" s="8" t="str">
        <f>IF(OR(A2532="",E2532=0),"",IF(data_in!C2532="NULL","",ROUND(data_in!C2532-data_in!B2532,0)))</f>
        <v/>
      </c>
      <c r="G2532" s="8" t="str">
        <f>IF(OR(A2532="",E2532=0),"",IF(data_in!C2532="NULL","",IF(D2532="",ROUND(data_in!D2532-data_in!B2532,0),MIN(D2532,ROUND(data_in!D2532-data_in!B2532,0)))))</f>
        <v/>
      </c>
      <c r="H2532" s="8" t="str">
        <f>IF(A2532="","",IF(data_in!M2532="United States","United States",IF(data_in!M2532="Canada","Canada",IF(data_in!M2532="United Kingdom","United Kingdom","Other Country"))))</f>
        <v>United Kingdom</v>
      </c>
      <c r="I2532" s="8" t="str">
        <f>IF(A2532="","",IF(data_in!K2532="Unknown","Unknown",IF(data_in!K2532&lt;=10,"Very Small",IF(data_in!K2532&lt;=100,"Small",IF(data_in!K2532&lt;=500,"Medium",IF(data_in!K2532&gt;500,"Large","Error"))))))</f>
        <v>Medium</v>
      </c>
      <c r="J2532" s="8" t="str">
        <f>IF(C2532=1,TEXT(data_in!E2532,"mm-yyyy"),"")</f>
        <v/>
      </c>
      <c r="K2532" s="8" t="str">
        <f>IF(A2532="","",IF(data_in!I2532="Website","Website",IF(data_in!I2532="Paid Search","Paid Search",IF(data_in!I2532="Slack","Slack","Other Channel"))))</f>
        <v>Slack</v>
      </c>
      <c r="L2532" s="10">
        <f>IF(A2532="","",ROUND(N$3-data_in!B2532,0))</f>
        <v>20</v>
      </c>
    </row>
    <row r="2533" spans="1:12">
      <c r="A2533" s="8" t="str">
        <f>IF(data_in!A2533="","",data_in!A2533)</f>
        <v>9be44087-5951-4a65-acaf-60845286a4f5</v>
      </c>
      <c r="B2533" s="12">
        <f>IF(A2533="","",data_in!B2533)</f>
        <v>43963.380115740743</v>
      </c>
      <c r="C2533" s="8">
        <f>IF(A2533="","",IF(data_in!E2533="NULL",0,1))</f>
        <v>0</v>
      </c>
      <c r="D2533" s="8" t="str">
        <f>IF(A2533="","",IF(data_in!E2533="NULL","",ROUND(data_in!E2533-data_in!B2533,0)))</f>
        <v/>
      </c>
      <c r="E2533" s="8">
        <f>IF(A2533="","",IF(data_in!C2533="NULL",0,IF(data_in!C2533&gt;data_in!E2533,0,1)))</f>
        <v>0</v>
      </c>
      <c r="F2533" s="8" t="str">
        <f>IF(OR(A2533="",E2533=0),"",IF(data_in!C2533="NULL","",ROUND(data_in!C2533-data_in!B2533,0)))</f>
        <v/>
      </c>
      <c r="G2533" s="8" t="str">
        <f>IF(OR(A2533="",E2533=0),"",IF(data_in!C2533="NULL","",IF(D2533="",ROUND(data_in!D2533-data_in!B2533,0),MIN(D2533,ROUND(data_in!D2533-data_in!B2533,0)))))</f>
        <v/>
      </c>
      <c r="H2533" s="8" t="str">
        <f>IF(A2533="","",IF(data_in!M2533="United States","United States",IF(data_in!M2533="Canada","Canada",IF(data_in!M2533="United Kingdom","United Kingdom","Other Country"))))</f>
        <v>Other Country</v>
      </c>
      <c r="I2533" s="8" t="str">
        <f>IF(A2533="","",IF(data_in!K2533="Unknown","Unknown",IF(data_in!K2533&lt;=10,"Very Small",IF(data_in!K2533&lt;=100,"Small",IF(data_in!K2533&lt;=500,"Medium",IF(data_in!K2533&gt;500,"Large","Error"))))))</f>
        <v>Small</v>
      </c>
      <c r="J2533" s="8" t="str">
        <f>IF(C2533=1,TEXT(data_in!E2533,"mm-yyyy"),"")</f>
        <v/>
      </c>
      <c r="K2533" s="8" t="str">
        <f>IF(A2533="","",IF(data_in!I2533="Website","Website",IF(data_in!I2533="Paid Search","Paid Search",IF(data_in!I2533="Slack","Slack","Other Channel"))))</f>
        <v>Website</v>
      </c>
      <c r="L2533" s="10">
        <f>IF(A2533="","",ROUND(N$3-data_in!B2533,0))</f>
        <v>20</v>
      </c>
    </row>
    <row r="2534" spans="1:12">
      <c r="A2534" s="8" t="str">
        <f>IF(data_in!A2534="","",data_in!A2534)</f>
        <v>a428ba72-4867-4460-82ca-55ec749f5bb5</v>
      </c>
      <c r="B2534" s="12">
        <f>IF(A2534="","",data_in!B2534)</f>
        <v>43963.41207175926</v>
      </c>
      <c r="C2534" s="8">
        <f>IF(A2534="","",IF(data_in!E2534="NULL",0,1))</f>
        <v>0</v>
      </c>
      <c r="D2534" s="8" t="str">
        <f>IF(A2534="","",IF(data_in!E2534="NULL","",ROUND(data_in!E2534-data_in!B2534,0)))</f>
        <v/>
      </c>
      <c r="E2534" s="8">
        <f>IF(A2534="","",IF(data_in!C2534="NULL",0,IF(data_in!C2534&gt;data_in!E2534,0,1)))</f>
        <v>0</v>
      </c>
      <c r="F2534" s="8" t="str">
        <f>IF(OR(A2534="",E2534=0),"",IF(data_in!C2534="NULL","",ROUND(data_in!C2534-data_in!B2534,0)))</f>
        <v/>
      </c>
      <c r="G2534" s="8" t="str">
        <f>IF(OR(A2534="",E2534=0),"",IF(data_in!C2534="NULL","",IF(D2534="",ROUND(data_in!D2534-data_in!B2534,0),MIN(D2534,ROUND(data_in!D2534-data_in!B2534,0)))))</f>
        <v/>
      </c>
      <c r="H2534" s="8" t="str">
        <f>IF(A2534="","",IF(data_in!M2534="United States","United States",IF(data_in!M2534="Canada","Canada",IF(data_in!M2534="United Kingdom","United Kingdom","Other Country"))))</f>
        <v>Other Country</v>
      </c>
      <c r="I2534" s="8" t="str">
        <f>IF(A2534="","",IF(data_in!K2534="Unknown","Unknown",IF(data_in!K2534&lt;=10,"Very Small",IF(data_in!K2534&lt;=100,"Small",IF(data_in!K2534&lt;=500,"Medium",IF(data_in!K2534&gt;500,"Large","Error"))))))</f>
        <v>Medium</v>
      </c>
      <c r="J2534" s="8" t="str">
        <f>IF(C2534=1,TEXT(data_in!E2534,"mm-yyyy"),"")</f>
        <v/>
      </c>
      <c r="K2534" s="8" t="str">
        <f>IF(A2534="","",IF(data_in!I2534="Website","Website",IF(data_in!I2534="Paid Search","Paid Search",IF(data_in!I2534="Slack","Slack","Other Channel"))))</f>
        <v>Website</v>
      </c>
      <c r="L2534" s="10">
        <f>IF(A2534="","",ROUND(N$3-data_in!B2534,0))</f>
        <v>20</v>
      </c>
    </row>
    <row r="2535" spans="1:12">
      <c r="A2535" s="8" t="str">
        <f>IF(data_in!A2535="","",data_in!A2535)</f>
        <v>c841418d-e3cf-4182-9d9a-b3ad58329189</v>
      </c>
      <c r="B2535" s="12">
        <f>IF(A2535="","",data_in!B2535)</f>
        <v>43963.436956018515</v>
      </c>
      <c r="C2535" s="8">
        <f>IF(A2535="","",IF(data_in!E2535="NULL",0,1))</f>
        <v>0</v>
      </c>
      <c r="D2535" s="8" t="str">
        <f>IF(A2535="","",IF(data_in!E2535="NULL","",ROUND(data_in!E2535-data_in!B2535,0)))</f>
        <v/>
      </c>
      <c r="E2535" s="8">
        <f>IF(A2535="","",IF(data_in!C2535="NULL",0,IF(data_in!C2535&gt;data_in!E2535,0,1)))</f>
        <v>0</v>
      </c>
      <c r="F2535" s="8" t="str">
        <f>IF(OR(A2535="",E2535=0),"",IF(data_in!C2535="NULL","",ROUND(data_in!C2535-data_in!B2535,0)))</f>
        <v/>
      </c>
      <c r="G2535" s="8" t="str">
        <f>IF(OR(A2535="",E2535=0),"",IF(data_in!C2535="NULL","",IF(D2535="",ROUND(data_in!D2535-data_in!B2535,0),MIN(D2535,ROUND(data_in!D2535-data_in!B2535,0)))))</f>
        <v/>
      </c>
      <c r="H2535" s="8" t="str">
        <f>IF(A2535="","",IF(data_in!M2535="United States","United States",IF(data_in!M2535="Canada","Canada",IF(data_in!M2535="United Kingdom","United Kingdom","Other Country"))))</f>
        <v>United Kingdom</v>
      </c>
      <c r="I2535" s="8" t="str">
        <f>IF(A2535="","",IF(data_in!K2535="Unknown","Unknown",IF(data_in!K2535&lt;=10,"Very Small",IF(data_in!K2535&lt;=100,"Small",IF(data_in!K2535&lt;=500,"Medium",IF(data_in!K2535&gt;500,"Large","Error"))))))</f>
        <v>Very Small</v>
      </c>
      <c r="J2535" s="8" t="str">
        <f>IF(C2535=1,TEXT(data_in!E2535,"mm-yyyy"),"")</f>
        <v/>
      </c>
      <c r="K2535" s="8" t="str">
        <f>IF(A2535="","",IF(data_in!I2535="Website","Website",IF(data_in!I2535="Paid Search","Paid Search",IF(data_in!I2535="Slack","Slack","Other Channel"))))</f>
        <v>Paid Search</v>
      </c>
      <c r="L2535" s="10">
        <f>IF(A2535="","",ROUND(N$3-data_in!B2535,0))</f>
        <v>20</v>
      </c>
    </row>
    <row r="2536" spans="1:12">
      <c r="A2536" s="8" t="str">
        <f>IF(data_in!A2536="","",data_in!A2536)</f>
        <v>d490b3ea-3504-47b1-8c3b-8b0d66b2d9ae</v>
      </c>
      <c r="B2536" s="12">
        <f>IF(A2536="","",data_in!B2536)</f>
        <v>43963.426539351851</v>
      </c>
      <c r="C2536" s="8">
        <f>IF(A2536="","",IF(data_in!E2536="NULL",0,1))</f>
        <v>0</v>
      </c>
      <c r="D2536" s="8" t="str">
        <f>IF(A2536="","",IF(data_in!E2536="NULL","",ROUND(data_in!E2536-data_in!B2536,0)))</f>
        <v/>
      </c>
      <c r="E2536" s="8">
        <f>IF(A2536="","",IF(data_in!C2536="NULL",0,IF(data_in!C2536&gt;data_in!E2536,0,1)))</f>
        <v>0</v>
      </c>
      <c r="F2536" s="8" t="str">
        <f>IF(OR(A2536="",E2536=0),"",IF(data_in!C2536="NULL","",ROUND(data_in!C2536-data_in!B2536,0)))</f>
        <v/>
      </c>
      <c r="G2536" s="8" t="str">
        <f>IF(OR(A2536="",E2536=0),"",IF(data_in!C2536="NULL","",IF(D2536="",ROUND(data_in!D2536-data_in!B2536,0),MIN(D2536,ROUND(data_in!D2536-data_in!B2536,0)))))</f>
        <v/>
      </c>
      <c r="H2536" s="8" t="str">
        <f>IF(A2536="","",IF(data_in!M2536="United States","United States",IF(data_in!M2536="Canada","Canada",IF(data_in!M2536="United Kingdom","United Kingdom","Other Country"))))</f>
        <v>Other Country</v>
      </c>
      <c r="I2536" s="8" t="str">
        <f>IF(A2536="","",IF(data_in!K2536="Unknown","Unknown",IF(data_in!K2536&lt;=10,"Very Small",IF(data_in!K2536&lt;=100,"Small",IF(data_in!K2536&lt;=500,"Medium",IF(data_in!K2536&gt;500,"Large","Error"))))))</f>
        <v>Medium</v>
      </c>
      <c r="J2536" s="8" t="str">
        <f>IF(C2536=1,TEXT(data_in!E2536,"mm-yyyy"),"")</f>
        <v/>
      </c>
      <c r="K2536" s="8" t="str">
        <f>IF(A2536="","",IF(data_in!I2536="Website","Website",IF(data_in!I2536="Paid Search","Paid Search",IF(data_in!I2536="Slack","Slack","Other Channel"))))</f>
        <v>Website</v>
      </c>
      <c r="L2536" s="10">
        <f>IF(A2536="","",ROUND(N$3-data_in!B2536,0))</f>
        <v>20</v>
      </c>
    </row>
    <row r="2537" spans="1:12">
      <c r="A2537" s="8" t="str">
        <f>IF(data_in!A2537="","",data_in!A2537)</f>
        <v>8d2ead37-359b-4f7a-a752-d40cf3b1998a</v>
      </c>
      <c r="B2537" s="12">
        <f>IF(A2537="","",data_in!B2537)</f>
        <v>43963.467418981483</v>
      </c>
      <c r="C2537" s="8">
        <f>IF(A2537="","",IF(data_in!E2537="NULL",0,1))</f>
        <v>0</v>
      </c>
      <c r="D2537" s="8" t="str">
        <f>IF(A2537="","",IF(data_in!E2537="NULL","",ROUND(data_in!E2537-data_in!B2537,0)))</f>
        <v/>
      </c>
      <c r="E2537" s="8">
        <f>IF(A2537="","",IF(data_in!C2537="NULL",0,IF(data_in!C2537&gt;data_in!E2537,0,1)))</f>
        <v>0</v>
      </c>
      <c r="F2537" s="8" t="str">
        <f>IF(OR(A2537="",E2537=0),"",IF(data_in!C2537="NULL","",ROUND(data_in!C2537-data_in!B2537,0)))</f>
        <v/>
      </c>
      <c r="G2537" s="8" t="str">
        <f>IF(OR(A2537="",E2537=0),"",IF(data_in!C2537="NULL","",IF(D2537="",ROUND(data_in!D2537-data_in!B2537,0),MIN(D2537,ROUND(data_in!D2537-data_in!B2537,0)))))</f>
        <v/>
      </c>
      <c r="H2537" s="8" t="str">
        <f>IF(A2537="","",IF(data_in!M2537="United States","United States",IF(data_in!M2537="Canada","Canada",IF(data_in!M2537="United Kingdom","United Kingdom","Other Country"))))</f>
        <v>Other Country</v>
      </c>
      <c r="I2537" s="8" t="str">
        <f>IF(A2537="","",IF(data_in!K2537="Unknown","Unknown",IF(data_in!K2537&lt;=10,"Very Small",IF(data_in!K2537&lt;=100,"Small",IF(data_in!K2537&lt;=500,"Medium",IF(data_in!K2537&gt;500,"Large","Error"))))))</f>
        <v>Very Small</v>
      </c>
      <c r="J2537" s="8" t="str">
        <f>IF(C2537=1,TEXT(data_in!E2537,"mm-yyyy"),"")</f>
        <v/>
      </c>
      <c r="K2537" s="8" t="str">
        <f>IF(A2537="","",IF(data_in!I2537="Website","Website",IF(data_in!I2537="Paid Search","Paid Search",IF(data_in!I2537="Slack","Slack","Other Channel"))))</f>
        <v>Website</v>
      </c>
      <c r="L2537" s="10">
        <f>IF(A2537="","",ROUND(N$3-data_in!B2537,0))</f>
        <v>20</v>
      </c>
    </row>
    <row r="2538" spans="1:12">
      <c r="A2538" s="8" t="str">
        <f>IF(data_in!A2538="","",data_in!A2538)</f>
        <v>314e431f-ad4f-4553-83fb-3cea58aa29ca</v>
      </c>
      <c r="B2538" s="12">
        <f>IF(A2538="","",data_in!B2538)</f>
        <v>43963.496122685188</v>
      </c>
      <c r="C2538" s="8">
        <f>IF(A2538="","",IF(data_in!E2538="NULL",0,1))</f>
        <v>0</v>
      </c>
      <c r="D2538" s="8" t="str">
        <f>IF(A2538="","",IF(data_in!E2538="NULL","",ROUND(data_in!E2538-data_in!B2538,0)))</f>
        <v/>
      </c>
      <c r="E2538" s="8">
        <f>IF(A2538="","",IF(data_in!C2538="NULL",0,IF(data_in!C2538&gt;data_in!E2538,0,1)))</f>
        <v>0</v>
      </c>
      <c r="F2538" s="8" t="str">
        <f>IF(OR(A2538="",E2538=0),"",IF(data_in!C2538="NULL","",ROUND(data_in!C2538-data_in!B2538,0)))</f>
        <v/>
      </c>
      <c r="G2538" s="8" t="str">
        <f>IF(OR(A2538="",E2538=0),"",IF(data_in!C2538="NULL","",IF(D2538="",ROUND(data_in!D2538-data_in!B2538,0),MIN(D2538,ROUND(data_in!D2538-data_in!B2538,0)))))</f>
        <v/>
      </c>
      <c r="H2538" s="8" t="str">
        <f>IF(A2538="","",IF(data_in!M2538="United States","United States",IF(data_in!M2538="Canada","Canada",IF(data_in!M2538="United Kingdom","United Kingdom","Other Country"))))</f>
        <v>United States</v>
      </c>
      <c r="I2538" s="8" t="str">
        <f>IF(A2538="","",IF(data_in!K2538="Unknown","Unknown",IF(data_in!K2538&lt;=10,"Very Small",IF(data_in!K2538&lt;=100,"Small",IF(data_in!K2538&lt;=500,"Medium",IF(data_in!K2538&gt;500,"Large","Error"))))))</f>
        <v>Small</v>
      </c>
      <c r="J2538" s="8" t="str">
        <f>IF(C2538=1,TEXT(data_in!E2538,"mm-yyyy"),"")</f>
        <v/>
      </c>
      <c r="K2538" s="8" t="str">
        <f>IF(A2538="","",IF(data_in!I2538="Website","Website",IF(data_in!I2538="Paid Search","Paid Search",IF(data_in!I2538="Slack","Slack","Other Channel"))))</f>
        <v>Paid Search</v>
      </c>
      <c r="L2538" s="10">
        <f>IF(A2538="","",ROUND(N$3-data_in!B2538,0))</f>
        <v>19</v>
      </c>
    </row>
    <row r="2539" spans="1:12">
      <c r="A2539" s="8" t="str">
        <f>IF(data_in!A2539="","",data_in!A2539)</f>
        <v>31124e7a-a1d9-4bd8-a7cb-b75ab078fd88</v>
      </c>
      <c r="B2539" s="12">
        <f>IF(A2539="","",data_in!B2539)</f>
        <v>43963.559502314813</v>
      </c>
      <c r="C2539" s="8">
        <f>IF(A2539="","",IF(data_in!E2539="NULL",0,1))</f>
        <v>0</v>
      </c>
      <c r="D2539" s="8" t="str">
        <f>IF(A2539="","",IF(data_in!E2539="NULL","",ROUND(data_in!E2539-data_in!B2539,0)))</f>
        <v/>
      </c>
      <c r="E2539" s="8">
        <f>IF(A2539="","",IF(data_in!C2539="NULL",0,IF(data_in!C2539&gt;data_in!E2539,0,1)))</f>
        <v>0</v>
      </c>
      <c r="F2539" s="8" t="str">
        <f>IF(OR(A2539="",E2539=0),"",IF(data_in!C2539="NULL","",ROUND(data_in!C2539-data_in!B2539,0)))</f>
        <v/>
      </c>
      <c r="G2539" s="8" t="str">
        <f>IF(OR(A2539="",E2539=0),"",IF(data_in!C2539="NULL","",IF(D2539="",ROUND(data_in!D2539-data_in!B2539,0),MIN(D2539,ROUND(data_in!D2539-data_in!B2539,0)))))</f>
        <v/>
      </c>
      <c r="H2539" s="8" t="str">
        <f>IF(A2539="","",IF(data_in!M2539="United States","United States",IF(data_in!M2539="Canada","Canada",IF(data_in!M2539="United Kingdom","United Kingdom","Other Country"))))</f>
        <v>Other Country</v>
      </c>
      <c r="I2539" s="8" t="str">
        <f>IF(A2539="","",IF(data_in!K2539="Unknown","Unknown",IF(data_in!K2539&lt;=10,"Very Small",IF(data_in!K2539&lt;=100,"Small",IF(data_in!K2539&lt;=500,"Medium",IF(data_in!K2539&gt;500,"Large","Error"))))))</f>
        <v>Very Small</v>
      </c>
      <c r="J2539" s="8" t="str">
        <f>IF(C2539=1,TEXT(data_in!E2539,"mm-yyyy"),"")</f>
        <v/>
      </c>
      <c r="K2539" s="8" t="str">
        <f>IF(A2539="","",IF(data_in!I2539="Website","Website",IF(data_in!I2539="Paid Search","Paid Search",IF(data_in!I2539="Slack","Slack","Other Channel"))))</f>
        <v>Website</v>
      </c>
      <c r="L2539" s="10">
        <f>IF(A2539="","",ROUND(N$3-data_in!B2539,0))</f>
        <v>19</v>
      </c>
    </row>
    <row r="2540" spans="1:12">
      <c r="A2540" s="8" t="str">
        <f>IF(data_in!A2540="","",data_in!A2540)</f>
        <v>ce006e48-b827-4b93-a913-3eef21efe3c4</v>
      </c>
      <c r="B2540" s="12">
        <f>IF(A2540="","",data_in!B2540)</f>
        <v>43963.565671296295</v>
      </c>
      <c r="C2540" s="8">
        <f>IF(A2540="","",IF(data_in!E2540="NULL",0,1))</f>
        <v>0</v>
      </c>
      <c r="D2540" s="8" t="str">
        <f>IF(A2540="","",IF(data_in!E2540="NULL","",ROUND(data_in!E2540-data_in!B2540,0)))</f>
        <v/>
      </c>
      <c r="E2540" s="8">
        <f>IF(A2540="","",IF(data_in!C2540="NULL",0,IF(data_in!C2540&gt;data_in!E2540,0,1)))</f>
        <v>1</v>
      </c>
      <c r="F2540" s="8">
        <f>IF(OR(A2540="",E2540=0),"",IF(data_in!C2540="NULL","",ROUND(data_in!C2540-data_in!B2540,0)))</f>
        <v>0</v>
      </c>
      <c r="G2540" s="8">
        <f>IF(OR(A2540="",E2540=0),"",IF(data_in!C2540="NULL","",IF(D2540="",ROUND(data_in!D2540-data_in!B2540,0),MIN(D2540,ROUND(data_in!D2540-data_in!B2540,0)))))</f>
        <v>14</v>
      </c>
      <c r="H2540" s="8" t="str">
        <f>IF(A2540="","",IF(data_in!M2540="United States","United States",IF(data_in!M2540="Canada","Canada",IF(data_in!M2540="United Kingdom","United Kingdom","Other Country"))))</f>
        <v>Other Country</v>
      </c>
      <c r="I2540" s="8" t="str">
        <f>IF(A2540="","",IF(data_in!K2540="Unknown","Unknown",IF(data_in!K2540&lt;=10,"Very Small",IF(data_in!K2540&lt;=100,"Small",IF(data_in!K2540&lt;=500,"Medium",IF(data_in!K2540&gt;500,"Large","Error"))))))</f>
        <v>Large</v>
      </c>
      <c r="J2540" s="8" t="str">
        <f>IF(C2540=1,TEXT(data_in!E2540,"mm-yyyy"),"")</f>
        <v/>
      </c>
      <c r="K2540" s="8" t="str">
        <f>IF(A2540="","",IF(data_in!I2540="Website","Website",IF(data_in!I2540="Paid Search","Paid Search",IF(data_in!I2540="Slack","Slack","Other Channel"))))</f>
        <v>Paid Search</v>
      </c>
      <c r="L2540" s="10">
        <f>IF(A2540="","",ROUND(N$3-data_in!B2540,0))</f>
        <v>19</v>
      </c>
    </row>
    <row r="2541" spans="1:12">
      <c r="A2541" s="8" t="str">
        <f>IF(data_in!A2541="","",data_in!A2541)</f>
        <v>0b40e816-9ddb-4d8d-9cc1-06c779ee526c</v>
      </c>
      <c r="B2541" s="12">
        <f>IF(A2541="","",data_in!B2541)</f>
        <v>43963.567997685182</v>
      </c>
      <c r="C2541" s="8">
        <f>IF(A2541="","",IF(data_in!E2541="NULL",0,1))</f>
        <v>0</v>
      </c>
      <c r="D2541" s="8" t="str">
        <f>IF(A2541="","",IF(data_in!E2541="NULL","",ROUND(data_in!E2541-data_in!B2541,0)))</f>
        <v/>
      </c>
      <c r="E2541" s="8">
        <f>IF(A2541="","",IF(data_in!C2541="NULL",0,IF(data_in!C2541&gt;data_in!E2541,0,1)))</f>
        <v>0</v>
      </c>
      <c r="F2541" s="8" t="str">
        <f>IF(OR(A2541="",E2541=0),"",IF(data_in!C2541="NULL","",ROUND(data_in!C2541-data_in!B2541,0)))</f>
        <v/>
      </c>
      <c r="G2541" s="8" t="str">
        <f>IF(OR(A2541="",E2541=0),"",IF(data_in!C2541="NULL","",IF(D2541="",ROUND(data_in!D2541-data_in!B2541,0),MIN(D2541,ROUND(data_in!D2541-data_in!B2541,0)))))</f>
        <v/>
      </c>
      <c r="H2541" s="8" t="str">
        <f>IF(A2541="","",IF(data_in!M2541="United States","United States",IF(data_in!M2541="Canada","Canada",IF(data_in!M2541="United Kingdom","United Kingdom","Other Country"))))</f>
        <v>Other Country</v>
      </c>
      <c r="I2541" s="8" t="str">
        <f>IF(A2541="","",IF(data_in!K2541="Unknown","Unknown",IF(data_in!K2541&lt;=10,"Very Small",IF(data_in!K2541&lt;=100,"Small",IF(data_in!K2541&lt;=500,"Medium",IF(data_in!K2541&gt;500,"Large","Error"))))))</f>
        <v>Very Small</v>
      </c>
      <c r="J2541" s="8" t="str">
        <f>IF(C2541=1,TEXT(data_in!E2541,"mm-yyyy"),"")</f>
        <v/>
      </c>
      <c r="K2541" s="8" t="str">
        <f>IF(A2541="","",IF(data_in!I2541="Website","Website",IF(data_in!I2541="Paid Search","Paid Search",IF(data_in!I2541="Slack","Slack","Other Channel"))))</f>
        <v>Website</v>
      </c>
      <c r="L2541" s="10">
        <f>IF(A2541="","",ROUND(N$3-data_in!B2541,0))</f>
        <v>19</v>
      </c>
    </row>
    <row r="2542" spans="1:12">
      <c r="A2542" s="8" t="str">
        <f>IF(data_in!A2542="","",data_in!A2542)</f>
        <v>90641b13-21dc-44ae-8aa6-49f20b8e6220</v>
      </c>
      <c r="B2542" s="12">
        <f>IF(A2542="","",data_in!B2542)</f>
        <v>43963.574479166666</v>
      </c>
      <c r="C2542" s="8">
        <f>IF(A2542="","",IF(data_in!E2542="NULL",0,1))</f>
        <v>0</v>
      </c>
      <c r="D2542" s="8" t="str">
        <f>IF(A2542="","",IF(data_in!E2542="NULL","",ROUND(data_in!E2542-data_in!B2542,0)))</f>
        <v/>
      </c>
      <c r="E2542" s="8">
        <f>IF(A2542="","",IF(data_in!C2542="NULL",0,IF(data_in!C2542&gt;data_in!E2542,0,1)))</f>
        <v>0</v>
      </c>
      <c r="F2542" s="8" t="str">
        <f>IF(OR(A2542="",E2542=0),"",IF(data_in!C2542="NULL","",ROUND(data_in!C2542-data_in!B2542,0)))</f>
        <v/>
      </c>
      <c r="G2542" s="8" t="str">
        <f>IF(OR(A2542="",E2542=0),"",IF(data_in!C2542="NULL","",IF(D2542="",ROUND(data_in!D2542-data_in!B2542,0),MIN(D2542,ROUND(data_in!D2542-data_in!B2542,0)))))</f>
        <v/>
      </c>
      <c r="H2542" s="8" t="str">
        <f>IF(A2542="","",IF(data_in!M2542="United States","United States",IF(data_in!M2542="Canada","Canada",IF(data_in!M2542="United Kingdom","United Kingdom","Other Country"))))</f>
        <v>United States</v>
      </c>
      <c r="I2542" s="8" t="str">
        <f>IF(A2542="","",IF(data_in!K2542="Unknown","Unknown",IF(data_in!K2542&lt;=10,"Very Small",IF(data_in!K2542&lt;=100,"Small",IF(data_in!K2542&lt;=500,"Medium",IF(data_in!K2542&gt;500,"Large","Error"))))))</f>
        <v>Very Small</v>
      </c>
      <c r="J2542" s="8" t="str">
        <f>IF(C2542=1,TEXT(data_in!E2542,"mm-yyyy"),"")</f>
        <v/>
      </c>
      <c r="K2542" s="8" t="str">
        <f>IF(A2542="","",IF(data_in!I2542="Website","Website",IF(data_in!I2542="Paid Search","Paid Search",IF(data_in!I2542="Slack","Slack","Other Channel"))))</f>
        <v>Website</v>
      </c>
      <c r="L2542" s="10">
        <f>IF(A2542="","",ROUND(N$3-data_in!B2542,0))</f>
        <v>19</v>
      </c>
    </row>
    <row r="2543" spans="1:12">
      <c r="A2543" s="8" t="str">
        <f>IF(data_in!A2543="","",data_in!A2543)</f>
        <v>4bc24554-ea47-43ee-a252-2efb194437bc</v>
      </c>
      <c r="B2543" s="12">
        <f>IF(A2543="","",data_in!B2543)</f>
        <v>43963.581076388888</v>
      </c>
      <c r="C2543" s="8">
        <f>IF(A2543="","",IF(data_in!E2543="NULL",0,1))</f>
        <v>0</v>
      </c>
      <c r="D2543" s="8" t="str">
        <f>IF(A2543="","",IF(data_in!E2543="NULL","",ROUND(data_in!E2543-data_in!B2543,0)))</f>
        <v/>
      </c>
      <c r="E2543" s="8">
        <f>IF(A2543="","",IF(data_in!C2543="NULL",0,IF(data_in!C2543&gt;data_in!E2543,0,1)))</f>
        <v>0</v>
      </c>
      <c r="F2543" s="8" t="str">
        <f>IF(OR(A2543="",E2543=0),"",IF(data_in!C2543="NULL","",ROUND(data_in!C2543-data_in!B2543,0)))</f>
        <v/>
      </c>
      <c r="G2543" s="8" t="str">
        <f>IF(OR(A2543="",E2543=0),"",IF(data_in!C2543="NULL","",IF(D2543="",ROUND(data_in!D2543-data_in!B2543,0),MIN(D2543,ROUND(data_in!D2543-data_in!B2543,0)))))</f>
        <v/>
      </c>
      <c r="H2543" s="8" t="str">
        <f>IF(A2543="","",IF(data_in!M2543="United States","United States",IF(data_in!M2543="Canada","Canada",IF(data_in!M2543="United Kingdom","United Kingdom","Other Country"))))</f>
        <v>Canada</v>
      </c>
      <c r="I2543" s="8" t="str">
        <f>IF(A2543="","",IF(data_in!K2543="Unknown","Unknown",IF(data_in!K2543&lt;=10,"Very Small",IF(data_in!K2543&lt;=100,"Small",IF(data_in!K2543&lt;=500,"Medium",IF(data_in!K2543&gt;500,"Large","Error"))))))</f>
        <v>Small</v>
      </c>
      <c r="J2543" s="8" t="str">
        <f>IF(C2543=1,TEXT(data_in!E2543,"mm-yyyy"),"")</f>
        <v/>
      </c>
      <c r="K2543" s="8" t="str">
        <f>IF(A2543="","",IF(data_in!I2543="Website","Website",IF(data_in!I2543="Paid Search","Paid Search",IF(data_in!I2543="Slack","Slack","Other Channel"))))</f>
        <v>Paid Search</v>
      </c>
      <c r="L2543" s="10">
        <f>IF(A2543="","",ROUND(N$3-data_in!B2543,0))</f>
        <v>19</v>
      </c>
    </row>
    <row r="2544" spans="1:12">
      <c r="A2544" s="8" t="str">
        <f>IF(data_in!A2544="","",data_in!A2544)</f>
        <v>33fbbed1-a9cc-439b-8bfc-369345baf523</v>
      </c>
      <c r="B2544" s="12">
        <f>IF(A2544="","",data_in!B2544)</f>
        <v>43963.58556712963</v>
      </c>
      <c r="C2544" s="8">
        <f>IF(A2544="","",IF(data_in!E2544="NULL",0,1))</f>
        <v>0</v>
      </c>
      <c r="D2544" s="8" t="str">
        <f>IF(A2544="","",IF(data_in!E2544="NULL","",ROUND(data_in!E2544-data_in!B2544,0)))</f>
        <v/>
      </c>
      <c r="E2544" s="8">
        <f>IF(A2544="","",IF(data_in!C2544="NULL",0,IF(data_in!C2544&gt;data_in!E2544,0,1)))</f>
        <v>1</v>
      </c>
      <c r="F2544" s="8">
        <f>IF(OR(A2544="",E2544=0),"",IF(data_in!C2544="NULL","",ROUND(data_in!C2544-data_in!B2544,0)))</f>
        <v>0</v>
      </c>
      <c r="G2544" s="8">
        <f>IF(OR(A2544="",E2544=0),"",IF(data_in!C2544="NULL","",IF(D2544="",ROUND(data_in!D2544-data_in!B2544,0),MIN(D2544,ROUND(data_in!D2544-data_in!B2544,0)))))</f>
        <v>14</v>
      </c>
      <c r="H2544" s="8" t="str">
        <f>IF(A2544="","",IF(data_in!M2544="United States","United States",IF(data_in!M2544="Canada","Canada",IF(data_in!M2544="United Kingdom","United Kingdom","Other Country"))))</f>
        <v>United States</v>
      </c>
      <c r="I2544" s="8" t="str">
        <f>IF(A2544="","",IF(data_in!K2544="Unknown","Unknown",IF(data_in!K2544&lt;=10,"Very Small",IF(data_in!K2544&lt;=100,"Small",IF(data_in!K2544&lt;=500,"Medium",IF(data_in!K2544&gt;500,"Large","Error"))))))</f>
        <v>Small</v>
      </c>
      <c r="J2544" s="8" t="str">
        <f>IF(C2544=1,TEXT(data_in!E2544,"mm-yyyy"),"")</f>
        <v/>
      </c>
      <c r="K2544" s="8" t="str">
        <f>IF(A2544="","",IF(data_in!I2544="Website","Website",IF(data_in!I2544="Paid Search","Paid Search",IF(data_in!I2544="Slack","Slack","Other Channel"))))</f>
        <v>Paid Search</v>
      </c>
      <c r="L2544" s="10">
        <f>IF(A2544="","",ROUND(N$3-data_in!B2544,0))</f>
        <v>19</v>
      </c>
    </row>
    <row r="2545" spans="1:12">
      <c r="A2545" s="8" t="str">
        <f>IF(data_in!A2545="","",data_in!A2545)</f>
        <v>b3a2d0d8-fb9f-44a6-bcfe-cf6e46fe8fda</v>
      </c>
      <c r="B2545" s="12">
        <f>IF(A2545="","",data_in!B2545)</f>
        <v>43963.587916666664</v>
      </c>
      <c r="C2545" s="8">
        <f>IF(A2545="","",IF(data_in!E2545="NULL",0,1))</f>
        <v>0</v>
      </c>
      <c r="D2545" s="8" t="str">
        <f>IF(A2545="","",IF(data_in!E2545="NULL","",ROUND(data_in!E2545-data_in!B2545,0)))</f>
        <v/>
      </c>
      <c r="E2545" s="8">
        <f>IF(A2545="","",IF(data_in!C2545="NULL",0,IF(data_in!C2545&gt;data_in!E2545,0,1)))</f>
        <v>0</v>
      </c>
      <c r="F2545" s="8" t="str">
        <f>IF(OR(A2545="",E2545=0),"",IF(data_in!C2545="NULL","",ROUND(data_in!C2545-data_in!B2545,0)))</f>
        <v/>
      </c>
      <c r="G2545" s="8" t="str">
        <f>IF(OR(A2545="",E2545=0),"",IF(data_in!C2545="NULL","",IF(D2545="",ROUND(data_in!D2545-data_in!B2545,0),MIN(D2545,ROUND(data_in!D2545-data_in!B2545,0)))))</f>
        <v/>
      </c>
      <c r="H2545" s="8" t="str">
        <f>IF(A2545="","",IF(data_in!M2545="United States","United States",IF(data_in!M2545="Canada","Canada",IF(data_in!M2545="United Kingdom","United Kingdom","Other Country"))))</f>
        <v>United States</v>
      </c>
      <c r="I2545" s="8" t="str">
        <f>IF(A2545="","",IF(data_in!K2545="Unknown","Unknown",IF(data_in!K2545&lt;=10,"Very Small",IF(data_in!K2545&lt;=100,"Small",IF(data_in!K2545&lt;=500,"Medium",IF(data_in!K2545&gt;500,"Large","Error"))))))</f>
        <v>Very Small</v>
      </c>
      <c r="J2545" s="8" t="str">
        <f>IF(C2545=1,TEXT(data_in!E2545,"mm-yyyy"),"")</f>
        <v/>
      </c>
      <c r="K2545" s="8" t="str">
        <f>IF(A2545="","",IF(data_in!I2545="Website","Website",IF(data_in!I2545="Paid Search","Paid Search",IF(data_in!I2545="Slack","Slack","Other Channel"))))</f>
        <v>Website</v>
      </c>
      <c r="L2545" s="10">
        <f>IF(A2545="","",ROUND(N$3-data_in!B2545,0))</f>
        <v>19</v>
      </c>
    </row>
    <row r="2546" spans="1:12">
      <c r="A2546" s="8" t="str">
        <f>IF(data_in!A2546="","",data_in!A2546)</f>
        <v>2850710c-e5af-4437-9292-c37e3fe98f62</v>
      </c>
      <c r="B2546" s="12">
        <f>IF(A2546="","",data_in!B2546)</f>
        <v>43963.623171296298</v>
      </c>
      <c r="C2546" s="8">
        <f>IF(A2546="","",IF(data_in!E2546="NULL",0,1))</f>
        <v>0</v>
      </c>
      <c r="D2546" s="8" t="str">
        <f>IF(A2546="","",IF(data_in!E2546="NULL","",ROUND(data_in!E2546-data_in!B2546,0)))</f>
        <v/>
      </c>
      <c r="E2546" s="8">
        <f>IF(A2546="","",IF(data_in!C2546="NULL",0,IF(data_in!C2546&gt;data_in!E2546,0,1)))</f>
        <v>0</v>
      </c>
      <c r="F2546" s="8" t="str">
        <f>IF(OR(A2546="",E2546=0),"",IF(data_in!C2546="NULL","",ROUND(data_in!C2546-data_in!B2546,0)))</f>
        <v/>
      </c>
      <c r="G2546" s="8" t="str">
        <f>IF(OR(A2546="",E2546=0),"",IF(data_in!C2546="NULL","",IF(D2546="",ROUND(data_in!D2546-data_in!B2546,0),MIN(D2546,ROUND(data_in!D2546-data_in!B2546,0)))))</f>
        <v/>
      </c>
      <c r="H2546" s="8" t="str">
        <f>IF(A2546="","",IF(data_in!M2546="United States","United States",IF(data_in!M2546="Canada","Canada",IF(data_in!M2546="United Kingdom","United Kingdom","Other Country"))))</f>
        <v>Other Country</v>
      </c>
      <c r="I2546" s="8" t="str">
        <f>IF(A2546="","",IF(data_in!K2546="Unknown","Unknown",IF(data_in!K2546&lt;=10,"Very Small",IF(data_in!K2546&lt;=100,"Small",IF(data_in!K2546&lt;=500,"Medium",IF(data_in!K2546&gt;500,"Large","Error"))))))</f>
        <v>Very Small</v>
      </c>
      <c r="J2546" s="8" t="str">
        <f>IF(C2546=1,TEXT(data_in!E2546,"mm-yyyy"),"")</f>
        <v/>
      </c>
      <c r="K2546" s="8" t="str">
        <f>IF(A2546="","",IF(data_in!I2546="Website","Website",IF(data_in!I2546="Paid Search","Paid Search",IF(data_in!I2546="Slack","Slack","Other Channel"))))</f>
        <v>Website</v>
      </c>
      <c r="L2546" s="10">
        <f>IF(A2546="","",ROUND(N$3-data_in!B2546,0))</f>
        <v>19</v>
      </c>
    </row>
    <row r="2547" spans="1:12">
      <c r="A2547" s="8" t="str">
        <f>IF(data_in!A2547="","",data_in!A2547)</f>
        <v>8c7c5fe4-6b89-4745-981e-de265fd6558d</v>
      </c>
      <c r="B2547" s="12">
        <f>IF(A2547="","",data_in!B2547)</f>
        <v>43963.679166666669</v>
      </c>
      <c r="C2547" s="8">
        <f>IF(A2547="","",IF(data_in!E2547="NULL",0,1))</f>
        <v>0</v>
      </c>
      <c r="D2547" s="8" t="str">
        <f>IF(A2547="","",IF(data_in!E2547="NULL","",ROUND(data_in!E2547-data_in!B2547,0)))</f>
        <v/>
      </c>
      <c r="E2547" s="8">
        <f>IF(A2547="","",IF(data_in!C2547="NULL",0,IF(data_in!C2547&gt;data_in!E2547,0,1)))</f>
        <v>0</v>
      </c>
      <c r="F2547" s="8" t="str">
        <f>IF(OR(A2547="",E2547=0),"",IF(data_in!C2547="NULL","",ROUND(data_in!C2547-data_in!B2547,0)))</f>
        <v/>
      </c>
      <c r="G2547" s="8" t="str">
        <f>IF(OR(A2547="",E2547=0),"",IF(data_in!C2547="NULL","",IF(D2547="",ROUND(data_in!D2547-data_in!B2547,0),MIN(D2547,ROUND(data_in!D2547-data_in!B2547,0)))))</f>
        <v/>
      </c>
      <c r="H2547" s="8" t="str">
        <f>IF(A2547="","",IF(data_in!M2547="United States","United States",IF(data_in!M2547="Canada","Canada",IF(data_in!M2547="United Kingdom","United Kingdom","Other Country"))))</f>
        <v>United States</v>
      </c>
      <c r="I2547" s="8" t="str">
        <f>IF(A2547="","",IF(data_in!K2547="Unknown","Unknown",IF(data_in!K2547&lt;=10,"Very Small",IF(data_in!K2547&lt;=100,"Small",IF(data_in!K2547&lt;=500,"Medium",IF(data_in!K2547&gt;500,"Large","Error"))))))</f>
        <v>Very Small</v>
      </c>
      <c r="J2547" s="8" t="str">
        <f>IF(C2547=1,TEXT(data_in!E2547,"mm-yyyy"),"")</f>
        <v/>
      </c>
      <c r="K2547" s="8" t="str">
        <f>IF(A2547="","",IF(data_in!I2547="Website","Website",IF(data_in!I2547="Paid Search","Paid Search",IF(data_in!I2547="Slack","Slack","Other Channel"))))</f>
        <v>Other Channel</v>
      </c>
      <c r="L2547" s="10">
        <f>IF(A2547="","",ROUND(N$3-data_in!B2547,0))</f>
        <v>19</v>
      </c>
    </row>
    <row r="2548" spans="1:12">
      <c r="A2548" s="8" t="str">
        <f>IF(data_in!A2548="","",data_in!A2548)</f>
        <v>5df1edf9-0ae2-426e-91b9-2da4f926375b</v>
      </c>
      <c r="B2548" s="12">
        <f>IF(A2548="","",data_in!B2548)</f>
        <v>43963.703761574077</v>
      </c>
      <c r="C2548" s="8">
        <f>IF(A2548="","",IF(data_in!E2548="NULL",0,1))</f>
        <v>0</v>
      </c>
      <c r="D2548" s="8" t="str">
        <f>IF(A2548="","",IF(data_in!E2548="NULL","",ROUND(data_in!E2548-data_in!B2548,0)))</f>
        <v/>
      </c>
      <c r="E2548" s="8">
        <f>IF(A2548="","",IF(data_in!C2548="NULL",0,IF(data_in!C2548&gt;data_in!E2548,0,1)))</f>
        <v>1</v>
      </c>
      <c r="F2548" s="8">
        <f>IF(OR(A2548="",E2548=0),"",IF(data_in!C2548="NULL","",ROUND(data_in!C2548-data_in!B2548,0)))</f>
        <v>0</v>
      </c>
      <c r="G2548" s="8">
        <f>IF(OR(A2548="",E2548=0),"",IF(data_in!C2548="NULL","",IF(D2548="",ROUND(data_in!D2548-data_in!B2548,0),MIN(D2548,ROUND(data_in!D2548-data_in!B2548,0)))))</f>
        <v>14</v>
      </c>
      <c r="H2548" s="8" t="str">
        <f>IF(A2548="","",IF(data_in!M2548="United States","United States",IF(data_in!M2548="Canada","Canada",IF(data_in!M2548="United Kingdom","United Kingdom","Other Country"))))</f>
        <v>Canada</v>
      </c>
      <c r="I2548" s="8" t="str">
        <f>IF(A2548="","",IF(data_in!K2548="Unknown","Unknown",IF(data_in!K2548&lt;=10,"Very Small",IF(data_in!K2548&lt;=100,"Small",IF(data_in!K2548&lt;=500,"Medium",IF(data_in!K2548&gt;500,"Large","Error"))))))</f>
        <v>Very Small</v>
      </c>
      <c r="J2548" s="8" t="str">
        <f>IF(C2548=1,TEXT(data_in!E2548,"mm-yyyy"),"")</f>
        <v/>
      </c>
      <c r="K2548" s="8" t="str">
        <f>IF(A2548="","",IF(data_in!I2548="Website","Website",IF(data_in!I2548="Paid Search","Paid Search",IF(data_in!I2548="Slack","Slack","Other Channel"))))</f>
        <v>Paid Search</v>
      </c>
      <c r="L2548" s="10">
        <f>IF(A2548="","",ROUND(N$3-data_in!B2548,0))</f>
        <v>19</v>
      </c>
    </row>
    <row r="2549" spans="1:12">
      <c r="A2549" s="8" t="str">
        <f>IF(data_in!A2549="","",data_in!A2549)</f>
        <v>8fdac942-644a-458e-8a46-4f9660bc4824</v>
      </c>
      <c r="B2549" s="12">
        <f>IF(A2549="","",data_in!B2549)</f>
        <v>43963.726446759261</v>
      </c>
      <c r="C2549" s="8">
        <f>IF(A2549="","",IF(data_in!E2549="NULL",0,1))</f>
        <v>0</v>
      </c>
      <c r="D2549" s="8" t="str">
        <f>IF(A2549="","",IF(data_in!E2549="NULL","",ROUND(data_in!E2549-data_in!B2549,0)))</f>
        <v/>
      </c>
      <c r="E2549" s="8">
        <f>IF(A2549="","",IF(data_in!C2549="NULL",0,IF(data_in!C2549&gt;data_in!E2549,0,1)))</f>
        <v>0</v>
      </c>
      <c r="F2549" s="8" t="str">
        <f>IF(OR(A2549="",E2549=0),"",IF(data_in!C2549="NULL","",ROUND(data_in!C2549-data_in!B2549,0)))</f>
        <v/>
      </c>
      <c r="G2549" s="8" t="str">
        <f>IF(OR(A2549="",E2549=0),"",IF(data_in!C2549="NULL","",IF(D2549="",ROUND(data_in!D2549-data_in!B2549,0),MIN(D2549,ROUND(data_in!D2549-data_in!B2549,0)))))</f>
        <v/>
      </c>
      <c r="H2549" s="8" t="str">
        <f>IF(A2549="","",IF(data_in!M2549="United States","United States",IF(data_in!M2549="Canada","Canada",IF(data_in!M2549="United Kingdom","United Kingdom","Other Country"))))</f>
        <v>Canada</v>
      </c>
      <c r="I2549" s="8" t="str">
        <f>IF(A2549="","",IF(data_in!K2549="Unknown","Unknown",IF(data_in!K2549&lt;=10,"Very Small",IF(data_in!K2549&lt;=100,"Small",IF(data_in!K2549&lt;=500,"Medium",IF(data_in!K2549&gt;500,"Large","Error"))))))</f>
        <v>Large</v>
      </c>
      <c r="J2549" s="8" t="str">
        <f>IF(C2549=1,TEXT(data_in!E2549,"mm-yyyy"),"")</f>
        <v/>
      </c>
      <c r="K2549" s="8" t="str">
        <f>IF(A2549="","",IF(data_in!I2549="Website","Website",IF(data_in!I2549="Paid Search","Paid Search",IF(data_in!I2549="Slack","Slack","Other Channel"))))</f>
        <v>Website</v>
      </c>
      <c r="L2549" s="10">
        <f>IF(A2549="","",ROUND(N$3-data_in!B2549,0))</f>
        <v>19</v>
      </c>
    </row>
    <row r="2550" spans="1:12">
      <c r="A2550" s="8" t="str">
        <f>IF(data_in!A2550="","",data_in!A2550)</f>
        <v>1528615a-14b6-4e64-b19f-830a76b2c1b6</v>
      </c>
      <c r="B2550" s="12">
        <f>IF(A2550="","",data_in!B2550)</f>
        <v>43963.742291666669</v>
      </c>
      <c r="C2550" s="8">
        <f>IF(A2550="","",IF(data_in!E2550="NULL",0,1))</f>
        <v>0</v>
      </c>
      <c r="D2550" s="8" t="str">
        <f>IF(A2550="","",IF(data_in!E2550="NULL","",ROUND(data_in!E2550-data_in!B2550,0)))</f>
        <v/>
      </c>
      <c r="E2550" s="8">
        <f>IF(A2550="","",IF(data_in!C2550="NULL",0,IF(data_in!C2550&gt;data_in!E2550,0,1)))</f>
        <v>0</v>
      </c>
      <c r="F2550" s="8" t="str">
        <f>IF(OR(A2550="",E2550=0),"",IF(data_in!C2550="NULL","",ROUND(data_in!C2550-data_in!B2550,0)))</f>
        <v/>
      </c>
      <c r="G2550" s="8" t="str">
        <f>IF(OR(A2550="",E2550=0),"",IF(data_in!C2550="NULL","",IF(D2550="",ROUND(data_in!D2550-data_in!B2550,0),MIN(D2550,ROUND(data_in!D2550-data_in!B2550,0)))))</f>
        <v/>
      </c>
      <c r="H2550" s="8" t="str">
        <f>IF(A2550="","",IF(data_in!M2550="United States","United States",IF(data_in!M2550="Canada","Canada",IF(data_in!M2550="United Kingdom","United Kingdom","Other Country"))))</f>
        <v>United Kingdom</v>
      </c>
      <c r="I2550" s="8" t="str">
        <f>IF(A2550="","",IF(data_in!K2550="Unknown","Unknown",IF(data_in!K2550&lt;=10,"Very Small",IF(data_in!K2550&lt;=100,"Small",IF(data_in!K2550&lt;=500,"Medium",IF(data_in!K2550&gt;500,"Large","Error"))))))</f>
        <v>Small</v>
      </c>
      <c r="J2550" s="8" t="str">
        <f>IF(C2550=1,TEXT(data_in!E2550,"mm-yyyy"),"")</f>
        <v/>
      </c>
      <c r="K2550" s="8" t="str">
        <f>IF(A2550="","",IF(data_in!I2550="Website","Website",IF(data_in!I2550="Paid Search","Paid Search",IF(data_in!I2550="Slack","Slack","Other Channel"))))</f>
        <v>Website</v>
      </c>
      <c r="L2550" s="10">
        <f>IF(A2550="","",ROUND(N$3-data_in!B2550,0))</f>
        <v>19</v>
      </c>
    </row>
    <row r="2551" spans="1:12">
      <c r="A2551" s="8" t="str">
        <f>IF(data_in!A2551="","",data_in!A2551)</f>
        <v>889ccdd0-fbf9-497f-aac0-83bf40b87be6</v>
      </c>
      <c r="B2551" s="12">
        <f>IF(A2551="","",data_in!B2551)</f>
        <v>43963.743703703702</v>
      </c>
      <c r="C2551" s="8">
        <f>IF(A2551="","",IF(data_in!E2551="NULL",0,1))</f>
        <v>1</v>
      </c>
      <c r="D2551" s="8">
        <f>IF(A2551="","",IF(data_in!E2551="NULL","",ROUND(data_in!E2551-data_in!B2551,0)))</f>
        <v>0</v>
      </c>
      <c r="E2551" s="8">
        <f>IF(A2551="","",IF(data_in!C2551="NULL",0,IF(data_in!C2551&gt;data_in!E2551,0,1)))</f>
        <v>0</v>
      </c>
      <c r="F2551" s="8" t="str">
        <f>IF(OR(A2551="",E2551=0),"",IF(data_in!C2551="NULL","",ROUND(data_in!C2551-data_in!B2551,0)))</f>
        <v/>
      </c>
      <c r="G2551" s="8" t="str">
        <f>IF(OR(A2551="",E2551=0),"",IF(data_in!C2551="NULL","",IF(D2551="",ROUND(data_in!D2551-data_in!B2551,0),MIN(D2551,ROUND(data_in!D2551-data_in!B2551,0)))))</f>
        <v/>
      </c>
      <c r="H2551" s="8" t="str">
        <f>IF(A2551="","",IF(data_in!M2551="United States","United States",IF(data_in!M2551="Canada","Canada",IF(data_in!M2551="United Kingdom","United Kingdom","Other Country"))))</f>
        <v>Canada</v>
      </c>
      <c r="I2551" s="8" t="str">
        <f>IF(A2551="","",IF(data_in!K2551="Unknown","Unknown",IF(data_in!K2551&lt;=10,"Very Small",IF(data_in!K2551&lt;=100,"Small",IF(data_in!K2551&lt;=500,"Medium",IF(data_in!K2551&gt;500,"Large","Error"))))))</f>
        <v>Very Small</v>
      </c>
      <c r="J2551" s="8" t="str">
        <f>IF(C2551=1,TEXT(data_in!E2551,"mm-yyyy"),"")</f>
        <v>05-2020</v>
      </c>
      <c r="K2551" s="8" t="str">
        <f>IF(A2551="","",IF(data_in!I2551="Website","Website",IF(data_in!I2551="Paid Search","Paid Search",IF(data_in!I2551="Slack","Slack","Other Channel"))))</f>
        <v>Website</v>
      </c>
      <c r="L2551" s="10">
        <f>IF(A2551="","",ROUND(N$3-data_in!B2551,0))</f>
        <v>19</v>
      </c>
    </row>
    <row r="2552" spans="1:12">
      <c r="A2552" s="8" t="str">
        <f>IF(data_in!A2552="","",data_in!A2552)</f>
        <v>d8713eb7-dc77-4134-90ec-56e18140d7be</v>
      </c>
      <c r="B2552" s="12">
        <f>IF(A2552="","",data_in!B2552)</f>
        <v>43963.782210648147</v>
      </c>
      <c r="C2552" s="8">
        <f>IF(A2552="","",IF(data_in!E2552="NULL",0,1))</f>
        <v>0</v>
      </c>
      <c r="D2552" s="8" t="str">
        <f>IF(A2552="","",IF(data_in!E2552="NULL","",ROUND(data_in!E2552-data_in!B2552,0)))</f>
        <v/>
      </c>
      <c r="E2552" s="8">
        <f>IF(A2552="","",IF(data_in!C2552="NULL",0,IF(data_in!C2552&gt;data_in!E2552,0,1)))</f>
        <v>0</v>
      </c>
      <c r="F2552" s="8" t="str">
        <f>IF(OR(A2552="",E2552=0),"",IF(data_in!C2552="NULL","",ROUND(data_in!C2552-data_in!B2552,0)))</f>
        <v/>
      </c>
      <c r="G2552" s="8" t="str">
        <f>IF(OR(A2552="",E2552=0),"",IF(data_in!C2552="NULL","",IF(D2552="",ROUND(data_in!D2552-data_in!B2552,0),MIN(D2552,ROUND(data_in!D2552-data_in!B2552,0)))))</f>
        <v/>
      </c>
      <c r="H2552" s="8" t="str">
        <f>IF(A2552="","",IF(data_in!M2552="United States","United States",IF(data_in!M2552="Canada","Canada",IF(data_in!M2552="United Kingdom","United Kingdom","Other Country"))))</f>
        <v>Canada</v>
      </c>
      <c r="I2552" s="8" t="str">
        <f>IF(A2552="","",IF(data_in!K2552="Unknown","Unknown",IF(data_in!K2552&lt;=10,"Very Small",IF(data_in!K2552&lt;=100,"Small",IF(data_in!K2552&lt;=500,"Medium",IF(data_in!K2552&gt;500,"Large","Error"))))))</f>
        <v>Very Small</v>
      </c>
      <c r="J2552" s="8" t="str">
        <f>IF(C2552=1,TEXT(data_in!E2552,"mm-yyyy"),"")</f>
        <v/>
      </c>
      <c r="K2552" s="8" t="str">
        <f>IF(A2552="","",IF(data_in!I2552="Website","Website",IF(data_in!I2552="Paid Search","Paid Search",IF(data_in!I2552="Slack","Slack","Other Channel"))))</f>
        <v>Website</v>
      </c>
      <c r="L2552" s="10">
        <f>IF(A2552="","",ROUND(N$3-data_in!B2552,0))</f>
        <v>19</v>
      </c>
    </row>
    <row r="2553" spans="1:12">
      <c r="A2553" s="8" t="str">
        <f>IF(data_in!A2553="","",data_in!A2553)</f>
        <v>74f1af9d-1e25-4829-80c4-99c5838f8e52</v>
      </c>
      <c r="B2553" s="12">
        <f>IF(A2553="","",data_in!B2553)</f>
        <v>43945.440995370373</v>
      </c>
      <c r="C2553" s="8">
        <f>IF(A2553="","",IF(data_in!E2553="NULL",0,1))</f>
        <v>0</v>
      </c>
      <c r="D2553" s="8" t="str">
        <f>IF(A2553="","",IF(data_in!E2553="NULL","",ROUND(data_in!E2553-data_in!B2553,0)))</f>
        <v/>
      </c>
      <c r="E2553" s="8">
        <f>IF(A2553="","",IF(data_in!C2553="NULL",0,IF(data_in!C2553&gt;data_in!E2553,0,1)))</f>
        <v>0</v>
      </c>
      <c r="F2553" s="8" t="str">
        <f>IF(OR(A2553="",E2553=0),"",IF(data_in!C2553="NULL","",ROUND(data_in!C2553-data_in!B2553,0)))</f>
        <v/>
      </c>
      <c r="G2553" s="8" t="str">
        <f>IF(OR(A2553="",E2553=0),"",IF(data_in!C2553="NULL","",IF(D2553="",ROUND(data_in!D2553-data_in!B2553,0),MIN(D2553,ROUND(data_in!D2553-data_in!B2553,0)))))</f>
        <v/>
      </c>
      <c r="H2553" s="8" t="str">
        <f>IF(A2553="","",IF(data_in!M2553="United States","United States",IF(data_in!M2553="Canada","Canada",IF(data_in!M2553="United Kingdom","United Kingdom","Other Country"))))</f>
        <v>United States</v>
      </c>
      <c r="I2553" s="8" t="str">
        <f>IF(A2553="","",IF(data_in!K2553="Unknown","Unknown",IF(data_in!K2553&lt;=10,"Very Small",IF(data_in!K2553&lt;=100,"Small",IF(data_in!K2553&lt;=500,"Medium",IF(data_in!K2553&gt;500,"Large","Error"))))))</f>
        <v>Large</v>
      </c>
      <c r="J2553" s="8" t="str">
        <f>IF(C2553=1,TEXT(data_in!E2553,"mm-yyyy"),"")</f>
        <v/>
      </c>
      <c r="K2553" s="8" t="str">
        <f>IF(A2553="","",IF(data_in!I2553="Website","Website",IF(data_in!I2553="Paid Search","Paid Search",IF(data_in!I2553="Slack","Slack","Other Channel"))))</f>
        <v>Paid Search</v>
      </c>
      <c r="L2553" s="10">
        <f>IF(A2553="","",ROUND(N$3-data_in!B2553,0))</f>
        <v>38</v>
      </c>
    </row>
    <row r="2554" spans="1:12">
      <c r="A2554" s="8" t="str">
        <f>IF(data_in!A2554="","",data_in!A2554)</f>
        <v>895d5f22-2e04-46de-9cf3-1f92eeefc8e8</v>
      </c>
      <c r="B2554" s="12">
        <f>IF(A2554="","",data_in!B2554)</f>
        <v>43858.11005787037</v>
      </c>
      <c r="C2554" s="8">
        <f>IF(A2554="","",IF(data_in!E2554="NULL",0,1))</f>
        <v>0</v>
      </c>
      <c r="D2554" s="8" t="str">
        <f>IF(A2554="","",IF(data_in!E2554="NULL","",ROUND(data_in!E2554-data_in!B2554,0)))</f>
        <v/>
      </c>
      <c r="E2554" s="8">
        <f>IF(A2554="","",IF(data_in!C2554="NULL",0,IF(data_in!C2554&gt;data_in!E2554,0,1)))</f>
        <v>0</v>
      </c>
      <c r="F2554" s="8" t="str">
        <f>IF(OR(A2554="",E2554=0),"",IF(data_in!C2554="NULL","",ROUND(data_in!C2554-data_in!B2554,0)))</f>
        <v/>
      </c>
      <c r="G2554" s="8" t="str">
        <f>IF(OR(A2554="",E2554=0),"",IF(data_in!C2554="NULL","",IF(D2554="",ROUND(data_in!D2554-data_in!B2554,0),MIN(D2554,ROUND(data_in!D2554-data_in!B2554,0)))))</f>
        <v/>
      </c>
      <c r="H2554" s="8" t="str">
        <f>IF(A2554="","",IF(data_in!M2554="United States","United States",IF(data_in!M2554="Canada","Canada",IF(data_in!M2554="United Kingdom","United Kingdom","Other Country"))))</f>
        <v>United Kingdom</v>
      </c>
      <c r="I2554" s="8" t="str">
        <f>IF(A2554="","",IF(data_in!K2554="Unknown","Unknown",IF(data_in!K2554&lt;=10,"Very Small",IF(data_in!K2554&lt;=100,"Small",IF(data_in!K2554&lt;=500,"Medium",IF(data_in!K2554&gt;500,"Large","Error"))))))</f>
        <v>Small</v>
      </c>
      <c r="J2554" s="8" t="str">
        <f>IF(C2554=1,TEXT(data_in!E2554,"mm-yyyy"),"")</f>
        <v/>
      </c>
      <c r="K2554" s="8" t="str">
        <f>IF(A2554="","",IF(data_in!I2554="Website","Website",IF(data_in!I2554="Paid Search","Paid Search",IF(data_in!I2554="Slack","Slack","Other Channel"))))</f>
        <v>Website</v>
      </c>
      <c r="L2554" s="10">
        <f>IF(A2554="","",ROUND(N$3-data_in!B2554,0))</f>
        <v>125</v>
      </c>
    </row>
    <row r="2555" spans="1:12">
      <c r="A2555" s="8" t="str">
        <f>IF(data_in!A2555="","",data_in!A2555)</f>
        <v>982593ee-0063-45d1-87a2-6282413370ab</v>
      </c>
      <c r="B2555" s="12">
        <f>IF(A2555="","",data_in!B2555)</f>
        <v>43913.169328703705</v>
      </c>
      <c r="C2555" s="8">
        <f>IF(A2555="","",IF(data_in!E2555="NULL",0,1))</f>
        <v>0</v>
      </c>
      <c r="D2555" s="8" t="str">
        <f>IF(A2555="","",IF(data_in!E2555="NULL","",ROUND(data_in!E2555-data_in!B2555,0)))</f>
        <v/>
      </c>
      <c r="E2555" s="8">
        <f>IF(A2555="","",IF(data_in!C2555="NULL",0,IF(data_in!C2555&gt;data_in!E2555,0,1)))</f>
        <v>0</v>
      </c>
      <c r="F2555" s="8" t="str">
        <f>IF(OR(A2555="",E2555=0),"",IF(data_in!C2555="NULL","",ROUND(data_in!C2555-data_in!B2555,0)))</f>
        <v/>
      </c>
      <c r="G2555" s="8" t="str">
        <f>IF(OR(A2555="",E2555=0),"",IF(data_in!C2555="NULL","",IF(D2555="",ROUND(data_in!D2555-data_in!B2555,0),MIN(D2555,ROUND(data_in!D2555-data_in!B2555,0)))))</f>
        <v/>
      </c>
      <c r="H2555" s="8" t="str">
        <f>IF(A2555="","",IF(data_in!M2555="United States","United States",IF(data_in!M2555="Canada","Canada",IF(data_in!M2555="United Kingdom","United Kingdom","Other Country"))))</f>
        <v>United States</v>
      </c>
      <c r="I2555" s="8" t="str">
        <f>IF(A2555="","",IF(data_in!K2555="Unknown","Unknown",IF(data_in!K2555&lt;=10,"Very Small",IF(data_in!K2555&lt;=100,"Small",IF(data_in!K2555&lt;=500,"Medium",IF(data_in!K2555&gt;500,"Large","Error"))))))</f>
        <v>Medium</v>
      </c>
      <c r="J2555" s="8" t="str">
        <f>IF(C2555=1,TEXT(data_in!E2555,"mm-yyyy"),"")</f>
        <v/>
      </c>
      <c r="K2555" s="8" t="str">
        <f>IF(A2555="","",IF(data_in!I2555="Website","Website",IF(data_in!I2555="Paid Search","Paid Search",IF(data_in!I2555="Slack","Slack","Other Channel"))))</f>
        <v>Website</v>
      </c>
      <c r="L2555" s="10">
        <f>IF(A2555="","",ROUND(N$3-data_in!B2555,0))</f>
        <v>70</v>
      </c>
    </row>
    <row r="2556" spans="1:12">
      <c r="A2556" s="8" t="str">
        <f>IF(data_in!A2556="","",data_in!A2556)</f>
        <v>f119e39a-a274-457a-ba77-83c6ced6098a</v>
      </c>
      <c r="B2556" s="12">
        <f>IF(A2556="","",data_in!B2556)</f>
        <v>43891.905868055554</v>
      </c>
      <c r="C2556" s="8">
        <f>IF(A2556="","",IF(data_in!E2556="NULL",0,1))</f>
        <v>0</v>
      </c>
      <c r="D2556" s="8" t="str">
        <f>IF(A2556="","",IF(data_in!E2556="NULL","",ROUND(data_in!E2556-data_in!B2556,0)))</f>
        <v/>
      </c>
      <c r="E2556" s="8">
        <f>IF(A2556="","",IF(data_in!C2556="NULL",0,IF(data_in!C2556&gt;data_in!E2556,0,1)))</f>
        <v>0</v>
      </c>
      <c r="F2556" s="8" t="str">
        <f>IF(OR(A2556="",E2556=0),"",IF(data_in!C2556="NULL","",ROUND(data_in!C2556-data_in!B2556,0)))</f>
        <v/>
      </c>
      <c r="G2556" s="8" t="str">
        <f>IF(OR(A2556="",E2556=0),"",IF(data_in!C2556="NULL","",IF(D2556="",ROUND(data_in!D2556-data_in!B2556,0),MIN(D2556,ROUND(data_in!D2556-data_in!B2556,0)))))</f>
        <v/>
      </c>
      <c r="H2556" s="8" t="str">
        <f>IF(A2556="","",IF(data_in!M2556="United States","United States",IF(data_in!M2556="Canada","Canada",IF(data_in!M2556="United Kingdom","United Kingdom","Other Country"))))</f>
        <v>Other Country</v>
      </c>
      <c r="I2556" s="8" t="str">
        <f>IF(A2556="","",IF(data_in!K2556="Unknown","Unknown",IF(data_in!K2556&lt;=10,"Very Small",IF(data_in!K2556&lt;=100,"Small",IF(data_in!K2556&lt;=500,"Medium",IF(data_in!K2556&gt;500,"Large","Error"))))))</f>
        <v>Large</v>
      </c>
      <c r="J2556" s="8" t="str">
        <f>IF(C2556=1,TEXT(data_in!E2556,"mm-yyyy"),"")</f>
        <v/>
      </c>
      <c r="K2556" s="8" t="str">
        <f>IF(A2556="","",IF(data_in!I2556="Website","Website",IF(data_in!I2556="Paid Search","Paid Search",IF(data_in!I2556="Slack","Slack","Other Channel"))))</f>
        <v>Website</v>
      </c>
      <c r="L2556" s="10">
        <f>IF(A2556="","",ROUND(N$3-data_in!B2556,0))</f>
        <v>91</v>
      </c>
    </row>
    <row r="2557" spans="1:12">
      <c r="A2557" s="8" t="str">
        <f>IF(data_in!A2557="","",data_in!A2557)</f>
        <v>57988f31-240d-43e8-af29-1898ce388023</v>
      </c>
      <c r="B2557" s="12">
        <f>IF(A2557="","",data_in!B2557)</f>
        <v>43956.862824074073</v>
      </c>
      <c r="C2557" s="8">
        <f>IF(A2557="","",IF(data_in!E2557="NULL",0,1))</f>
        <v>0</v>
      </c>
      <c r="D2557" s="8" t="str">
        <f>IF(A2557="","",IF(data_in!E2557="NULL","",ROUND(data_in!E2557-data_in!B2557,0)))</f>
        <v/>
      </c>
      <c r="E2557" s="8">
        <f>IF(A2557="","",IF(data_in!C2557="NULL",0,IF(data_in!C2557&gt;data_in!E2557,0,1)))</f>
        <v>0</v>
      </c>
      <c r="F2557" s="8" t="str">
        <f>IF(OR(A2557="",E2557=0),"",IF(data_in!C2557="NULL","",ROUND(data_in!C2557-data_in!B2557,0)))</f>
        <v/>
      </c>
      <c r="G2557" s="8" t="str">
        <f>IF(OR(A2557="",E2557=0),"",IF(data_in!C2557="NULL","",IF(D2557="",ROUND(data_in!D2557-data_in!B2557,0),MIN(D2557,ROUND(data_in!D2557-data_in!B2557,0)))))</f>
        <v/>
      </c>
      <c r="H2557" s="8" t="str">
        <f>IF(A2557="","",IF(data_in!M2557="United States","United States",IF(data_in!M2557="Canada","Canada",IF(data_in!M2557="United Kingdom","United Kingdom","Other Country"))))</f>
        <v>United States</v>
      </c>
      <c r="I2557" s="8" t="str">
        <f>IF(A2557="","",IF(data_in!K2557="Unknown","Unknown",IF(data_in!K2557&lt;=10,"Very Small",IF(data_in!K2557&lt;=100,"Small",IF(data_in!K2557&lt;=500,"Medium",IF(data_in!K2557&gt;500,"Large","Error"))))))</f>
        <v>Small</v>
      </c>
      <c r="J2557" s="8" t="str">
        <f>IF(C2557=1,TEXT(data_in!E2557,"mm-yyyy"),"")</f>
        <v/>
      </c>
      <c r="K2557" s="8" t="str">
        <f>IF(A2557="","",IF(data_in!I2557="Website","Website",IF(data_in!I2557="Paid Search","Paid Search",IF(data_in!I2557="Slack","Slack","Other Channel"))))</f>
        <v>Paid Search</v>
      </c>
      <c r="L2557" s="10">
        <f>IF(A2557="","",ROUND(N$3-data_in!B2557,0))</f>
        <v>26</v>
      </c>
    </row>
    <row r="2558" spans="1:12">
      <c r="A2558" s="8" t="str">
        <f>IF(data_in!A2558="","",data_in!A2558)</f>
        <v>345af05f-c40e-4ed6-a4e6-0ed98037b53d</v>
      </c>
      <c r="B2558" s="12">
        <f>IF(A2558="","",data_in!B2558)</f>
        <v>43916.773969907408</v>
      </c>
      <c r="C2558" s="8">
        <f>IF(A2558="","",IF(data_in!E2558="NULL",0,1))</f>
        <v>0</v>
      </c>
      <c r="D2558" s="8" t="str">
        <f>IF(A2558="","",IF(data_in!E2558="NULL","",ROUND(data_in!E2558-data_in!B2558,0)))</f>
        <v/>
      </c>
      <c r="E2558" s="8">
        <f>IF(A2558="","",IF(data_in!C2558="NULL",0,IF(data_in!C2558&gt;data_in!E2558,0,1)))</f>
        <v>1</v>
      </c>
      <c r="F2558" s="8">
        <f>IF(OR(A2558="",E2558=0),"",IF(data_in!C2558="NULL","",ROUND(data_in!C2558-data_in!B2558,0)))</f>
        <v>33</v>
      </c>
      <c r="G2558" s="8">
        <f>IF(OR(A2558="",E2558=0),"",IF(data_in!C2558="NULL","",IF(D2558="",ROUND(data_in!D2558-data_in!B2558,0),MIN(D2558,ROUND(data_in!D2558-data_in!B2558,0)))))</f>
        <v>63</v>
      </c>
      <c r="H2558" s="8" t="str">
        <f>IF(A2558="","",IF(data_in!M2558="United States","United States",IF(data_in!M2558="Canada","Canada",IF(data_in!M2558="United Kingdom","United Kingdom","Other Country"))))</f>
        <v>United States</v>
      </c>
      <c r="I2558" s="8" t="str">
        <f>IF(A2558="","",IF(data_in!K2558="Unknown","Unknown",IF(data_in!K2558&lt;=10,"Very Small",IF(data_in!K2558&lt;=100,"Small",IF(data_in!K2558&lt;=500,"Medium",IF(data_in!K2558&gt;500,"Large","Error"))))))</f>
        <v>Medium</v>
      </c>
      <c r="J2558" s="8" t="str">
        <f>IF(C2558=1,TEXT(data_in!E2558,"mm-yyyy"),"")</f>
        <v/>
      </c>
      <c r="K2558" s="8" t="str">
        <f>IF(A2558="","",IF(data_in!I2558="Website","Website",IF(data_in!I2558="Paid Search","Paid Search",IF(data_in!I2558="Slack","Slack","Other Channel"))))</f>
        <v>Paid Search</v>
      </c>
      <c r="L2558" s="10">
        <f>IF(A2558="","",ROUND(N$3-data_in!B2558,0))</f>
        <v>66</v>
      </c>
    </row>
    <row r="2559" spans="1:12">
      <c r="A2559" s="8" t="str">
        <f>IF(data_in!A2559="","",data_in!A2559)</f>
        <v>176c59b6-7a33-4e7b-a659-481da3f74cc9</v>
      </c>
      <c r="B2559" s="12">
        <f>IF(A2559="","",data_in!B2559)</f>
        <v>43963.76829861111</v>
      </c>
      <c r="C2559" s="8">
        <f>IF(A2559="","",IF(data_in!E2559="NULL",0,1))</f>
        <v>0</v>
      </c>
      <c r="D2559" s="8" t="str">
        <f>IF(A2559="","",IF(data_in!E2559="NULL","",ROUND(data_in!E2559-data_in!B2559,0)))</f>
        <v/>
      </c>
      <c r="E2559" s="8">
        <f>IF(A2559="","",IF(data_in!C2559="NULL",0,IF(data_in!C2559&gt;data_in!E2559,0,1)))</f>
        <v>0</v>
      </c>
      <c r="F2559" s="8" t="str">
        <f>IF(OR(A2559="",E2559=0),"",IF(data_in!C2559="NULL","",ROUND(data_in!C2559-data_in!B2559,0)))</f>
        <v/>
      </c>
      <c r="G2559" s="8" t="str">
        <f>IF(OR(A2559="",E2559=0),"",IF(data_in!C2559="NULL","",IF(D2559="",ROUND(data_in!D2559-data_in!B2559,0),MIN(D2559,ROUND(data_in!D2559-data_in!B2559,0)))))</f>
        <v/>
      </c>
      <c r="H2559" s="8" t="str">
        <f>IF(A2559="","",IF(data_in!M2559="United States","United States",IF(data_in!M2559="Canada","Canada",IF(data_in!M2559="United Kingdom","United Kingdom","Other Country"))))</f>
        <v>Other Country</v>
      </c>
      <c r="I2559" s="8" t="str">
        <f>IF(A2559="","",IF(data_in!K2559="Unknown","Unknown",IF(data_in!K2559&lt;=10,"Very Small",IF(data_in!K2559&lt;=100,"Small",IF(data_in!K2559&lt;=500,"Medium",IF(data_in!K2559&gt;500,"Large","Error"))))))</f>
        <v>Medium</v>
      </c>
      <c r="J2559" s="8" t="str">
        <f>IF(C2559=1,TEXT(data_in!E2559,"mm-yyyy"),"")</f>
        <v/>
      </c>
      <c r="K2559" s="8" t="str">
        <f>IF(A2559="","",IF(data_in!I2559="Website","Website",IF(data_in!I2559="Paid Search","Paid Search",IF(data_in!I2559="Slack","Slack","Other Channel"))))</f>
        <v>Website</v>
      </c>
      <c r="L2559" s="10">
        <f>IF(A2559="","",ROUND(N$3-data_in!B2559,0))</f>
        <v>19</v>
      </c>
    </row>
    <row r="2560" spans="1:12">
      <c r="A2560" s="8" t="str">
        <f>IF(data_in!A2560="","",data_in!A2560)</f>
        <v>f2feaa4d-fbe7-4ff8-b363-56d7712709da</v>
      </c>
      <c r="B2560" s="12">
        <f>IF(A2560="","",data_in!B2560)</f>
        <v>43963.815844907411</v>
      </c>
      <c r="C2560" s="8">
        <f>IF(A2560="","",IF(data_in!E2560="NULL",0,1))</f>
        <v>0</v>
      </c>
      <c r="D2560" s="8" t="str">
        <f>IF(A2560="","",IF(data_in!E2560="NULL","",ROUND(data_in!E2560-data_in!B2560,0)))</f>
        <v/>
      </c>
      <c r="E2560" s="8">
        <f>IF(A2560="","",IF(data_in!C2560="NULL",0,IF(data_in!C2560&gt;data_in!E2560,0,1)))</f>
        <v>0</v>
      </c>
      <c r="F2560" s="8" t="str">
        <f>IF(OR(A2560="",E2560=0),"",IF(data_in!C2560="NULL","",ROUND(data_in!C2560-data_in!B2560,0)))</f>
        <v/>
      </c>
      <c r="G2560" s="8" t="str">
        <f>IF(OR(A2560="",E2560=0),"",IF(data_in!C2560="NULL","",IF(D2560="",ROUND(data_in!D2560-data_in!B2560,0),MIN(D2560,ROUND(data_in!D2560-data_in!B2560,0)))))</f>
        <v/>
      </c>
      <c r="H2560" s="8" t="str">
        <f>IF(A2560="","",IF(data_in!M2560="United States","United States",IF(data_in!M2560="Canada","Canada",IF(data_in!M2560="United Kingdom","United Kingdom","Other Country"))))</f>
        <v>Canada</v>
      </c>
      <c r="I2560" s="8" t="str">
        <f>IF(A2560="","",IF(data_in!K2560="Unknown","Unknown",IF(data_in!K2560&lt;=10,"Very Small",IF(data_in!K2560&lt;=100,"Small",IF(data_in!K2560&lt;=500,"Medium",IF(data_in!K2560&gt;500,"Large","Error"))))))</f>
        <v>Very Small</v>
      </c>
      <c r="J2560" s="8" t="str">
        <f>IF(C2560=1,TEXT(data_in!E2560,"mm-yyyy"),"")</f>
        <v/>
      </c>
      <c r="K2560" s="8" t="str">
        <f>IF(A2560="","",IF(data_in!I2560="Website","Website",IF(data_in!I2560="Paid Search","Paid Search",IF(data_in!I2560="Slack","Slack","Other Channel"))))</f>
        <v>Paid Search</v>
      </c>
      <c r="L2560" s="10">
        <f>IF(A2560="","",ROUND(N$3-data_in!B2560,0))</f>
        <v>19</v>
      </c>
    </row>
    <row r="2561" spans="1:12">
      <c r="A2561" s="8" t="str">
        <f>IF(data_in!A2561="","",data_in!A2561)</f>
        <v>8999c1f1-e976-46f3-af0d-a04ed0df70ce</v>
      </c>
      <c r="B2561" s="12">
        <f>IF(A2561="","",data_in!B2561)</f>
        <v>43963.859965277778</v>
      </c>
      <c r="C2561" s="8">
        <f>IF(A2561="","",IF(data_in!E2561="NULL",0,1))</f>
        <v>0</v>
      </c>
      <c r="D2561" s="8" t="str">
        <f>IF(A2561="","",IF(data_in!E2561="NULL","",ROUND(data_in!E2561-data_in!B2561,0)))</f>
        <v/>
      </c>
      <c r="E2561" s="8">
        <f>IF(A2561="","",IF(data_in!C2561="NULL",0,IF(data_in!C2561&gt;data_in!E2561,0,1)))</f>
        <v>1</v>
      </c>
      <c r="F2561" s="8">
        <f>IF(OR(A2561="",E2561=0),"",IF(data_in!C2561="NULL","",ROUND(data_in!C2561-data_in!B2561,0)))</f>
        <v>0</v>
      </c>
      <c r="G2561" s="8">
        <f>IF(OR(A2561="",E2561=0),"",IF(data_in!C2561="NULL","",IF(D2561="",ROUND(data_in!D2561-data_in!B2561,0),MIN(D2561,ROUND(data_in!D2561-data_in!B2561,0)))))</f>
        <v>14</v>
      </c>
      <c r="H2561" s="8" t="str">
        <f>IF(A2561="","",IF(data_in!M2561="United States","United States",IF(data_in!M2561="Canada","Canada",IF(data_in!M2561="United Kingdom","United Kingdom","Other Country"))))</f>
        <v>Other Country</v>
      </c>
      <c r="I2561" s="8" t="str">
        <f>IF(A2561="","",IF(data_in!K2561="Unknown","Unknown",IF(data_in!K2561&lt;=10,"Very Small",IF(data_in!K2561&lt;=100,"Small",IF(data_in!K2561&lt;=500,"Medium",IF(data_in!K2561&gt;500,"Large","Error"))))))</f>
        <v>Small</v>
      </c>
      <c r="J2561" s="8" t="str">
        <f>IF(C2561=1,TEXT(data_in!E2561,"mm-yyyy"),"")</f>
        <v/>
      </c>
      <c r="K2561" s="8" t="str">
        <f>IF(A2561="","",IF(data_in!I2561="Website","Website",IF(data_in!I2561="Paid Search","Paid Search",IF(data_in!I2561="Slack","Slack","Other Channel"))))</f>
        <v>Website</v>
      </c>
      <c r="L2561" s="10">
        <f>IF(A2561="","",ROUND(N$3-data_in!B2561,0))</f>
        <v>19</v>
      </c>
    </row>
    <row r="2562" spans="1:12">
      <c r="A2562" s="8" t="str">
        <f>IF(data_in!A2562="","",data_in!A2562)</f>
        <v>29719a29-3d6e-46f8-99e4-1b806c4ea74f</v>
      </c>
      <c r="B2562" s="12">
        <f>IF(A2562="","",data_in!B2562)</f>
        <v>43963.868715277778</v>
      </c>
      <c r="C2562" s="8">
        <f>IF(A2562="","",IF(data_in!E2562="NULL",0,1))</f>
        <v>0</v>
      </c>
      <c r="D2562" s="8" t="str">
        <f>IF(A2562="","",IF(data_in!E2562="NULL","",ROUND(data_in!E2562-data_in!B2562,0)))</f>
        <v/>
      </c>
      <c r="E2562" s="8">
        <f>IF(A2562="","",IF(data_in!C2562="NULL",0,IF(data_in!C2562&gt;data_in!E2562,0,1)))</f>
        <v>0</v>
      </c>
      <c r="F2562" s="8" t="str">
        <f>IF(OR(A2562="",E2562=0),"",IF(data_in!C2562="NULL","",ROUND(data_in!C2562-data_in!B2562,0)))</f>
        <v/>
      </c>
      <c r="G2562" s="8" t="str">
        <f>IF(OR(A2562="",E2562=0),"",IF(data_in!C2562="NULL","",IF(D2562="",ROUND(data_in!D2562-data_in!B2562,0),MIN(D2562,ROUND(data_in!D2562-data_in!B2562,0)))))</f>
        <v/>
      </c>
      <c r="H2562" s="8" t="str">
        <f>IF(A2562="","",IF(data_in!M2562="United States","United States",IF(data_in!M2562="Canada","Canada",IF(data_in!M2562="United Kingdom","United Kingdom","Other Country"))))</f>
        <v>United States</v>
      </c>
      <c r="I2562" s="8" t="str">
        <f>IF(A2562="","",IF(data_in!K2562="Unknown","Unknown",IF(data_in!K2562&lt;=10,"Very Small",IF(data_in!K2562&lt;=100,"Small",IF(data_in!K2562&lt;=500,"Medium",IF(data_in!K2562&gt;500,"Large","Error"))))))</f>
        <v>Large</v>
      </c>
      <c r="J2562" s="8" t="str">
        <f>IF(C2562=1,TEXT(data_in!E2562,"mm-yyyy"),"")</f>
        <v/>
      </c>
      <c r="K2562" s="8" t="str">
        <f>IF(A2562="","",IF(data_in!I2562="Website","Website",IF(data_in!I2562="Paid Search","Paid Search",IF(data_in!I2562="Slack","Slack","Other Channel"))))</f>
        <v>Paid Search</v>
      </c>
      <c r="L2562" s="10">
        <f>IF(A2562="","",ROUND(N$3-data_in!B2562,0))</f>
        <v>19</v>
      </c>
    </row>
    <row r="2563" spans="1:12">
      <c r="A2563" s="8" t="str">
        <f>IF(data_in!A2563="","",data_in!A2563)</f>
        <v>4d571988-d766-4813-93c4-c69f01b4816e</v>
      </c>
      <c r="B2563" s="12">
        <f>IF(A2563="","",data_in!B2563)</f>
        <v>43963.920266203706</v>
      </c>
      <c r="C2563" s="8">
        <f>IF(A2563="","",IF(data_in!E2563="NULL",0,1))</f>
        <v>1</v>
      </c>
      <c r="D2563" s="8">
        <f>IF(A2563="","",IF(data_in!E2563="NULL","",ROUND(data_in!E2563-data_in!B2563,0)))</f>
        <v>0</v>
      </c>
      <c r="E2563" s="8">
        <f>IF(A2563="","",IF(data_in!C2563="NULL",0,IF(data_in!C2563&gt;data_in!E2563,0,1)))</f>
        <v>0</v>
      </c>
      <c r="F2563" s="8" t="str">
        <f>IF(OR(A2563="",E2563=0),"",IF(data_in!C2563="NULL","",ROUND(data_in!C2563-data_in!B2563,0)))</f>
        <v/>
      </c>
      <c r="G2563" s="8" t="str">
        <f>IF(OR(A2563="",E2563=0),"",IF(data_in!C2563="NULL","",IF(D2563="",ROUND(data_in!D2563-data_in!B2563,0),MIN(D2563,ROUND(data_in!D2563-data_in!B2563,0)))))</f>
        <v/>
      </c>
      <c r="H2563" s="8" t="str">
        <f>IF(A2563="","",IF(data_in!M2563="United States","United States",IF(data_in!M2563="Canada","Canada",IF(data_in!M2563="United Kingdom","United Kingdom","Other Country"))))</f>
        <v>Other Country</v>
      </c>
      <c r="I2563" s="8" t="str">
        <f>IF(A2563="","",IF(data_in!K2563="Unknown","Unknown",IF(data_in!K2563&lt;=10,"Very Small",IF(data_in!K2563&lt;=100,"Small",IF(data_in!K2563&lt;=500,"Medium",IF(data_in!K2563&gt;500,"Large","Error"))))))</f>
        <v>Very Small</v>
      </c>
      <c r="J2563" s="8" t="str">
        <f>IF(C2563=1,TEXT(data_in!E2563,"mm-yyyy"),"")</f>
        <v>05-2020</v>
      </c>
      <c r="K2563" s="8" t="str">
        <f>IF(A2563="","",IF(data_in!I2563="Website","Website",IF(data_in!I2563="Paid Search","Paid Search",IF(data_in!I2563="Slack","Slack","Other Channel"))))</f>
        <v>Slack</v>
      </c>
      <c r="L2563" s="10">
        <f>IF(A2563="","",ROUND(N$3-data_in!B2563,0))</f>
        <v>19</v>
      </c>
    </row>
    <row r="2564" spans="1:12">
      <c r="A2564" s="8" t="str">
        <f>IF(data_in!A2564="","",data_in!A2564)</f>
        <v>6d8641d9-d605-454c-b692-0cbce809eb88</v>
      </c>
      <c r="B2564" s="12">
        <f>IF(A2564="","",data_in!B2564)</f>
        <v>43963.927025462966</v>
      </c>
      <c r="C2564" s="8">
        <f>IF(A2564="","",IF(data_in!E2564="NULL",0,1))</f>
        <v>0</v>
      </c>
      <c r="D2564" s="8" t="str">
        <f>IF(A2564="","",IF(data_in!E2564="NULL","",ROUND(data_in!E2564-data_in!B2564,0)))</f>
        <v/>
      </c>
      <c r="E2564" s="8">
        <f>IF(A2564="","",IF(data_in!C2564="NULL",0,IF(data_in!C2564&gt;data_in!E2564,0,1)))</f>
        <v>0</v>
      </c>
      <c r="F2564" s="8" t="str">
        <f>IF(OR(A2564="",E2564=0),"",IF(data_in!C2564="NULL","",ROUND(data_in!C2564-data_in!B2564,0)))</f>
        <v/>
      </c>
      <c r="G2564" s="8" t="str">
        <f>IF(OR(A2564="",E2564=0),"",IF(data_in!C2564="NULL","",IF(D2564="",ROUND(data_in!D2564-data_in!B2564,0),MIN(D2564,ROUND(data_in!D2564-data_in!B2564,0)))))</f>
        <v/>
      </c>
      <c r="H2564" s="8" t="str">
        <f>IF(A2564="","",IF(data_in!M2564="United States","United States",IF(data_in!M2564="Canada","Canada",IF(data_in!M2564="United Kingdom","United Kingdom","Other Country"))))</f>
        <v>Other Country</v>
      </c>
      <c r="I2564" s="8" t="str">
        <f>IF(A2564="","",IF(data_in!K2564="Unknown","Unknown",IF(data_in!K2564&lt;=10,"Very Small",IF(data_in!K2564&lt;=100,"Small",IF(data_in!K2564&lt;=500,"Medium",IF(data_in!K2564&gt;500,"Large","Error"))))))</f>
        <v>Very Small</v>
      </c>
      <c r="J2564" s="8" t="str">
        <f>IF(C2564=1,TEXT(data_in!E2564,"mm-yyyy"),"")</f>
        <v/>
      </c>
      <c r="K2564" s="8" t="str">
        <f>IF(A2564="","",IF(data_in!I2564="Website","Website",IF(data_in!I2564="Paid Search","Paid Search",IF(data_in!I2564="Slack","Slack","Other Channel"))))</f>
        <v>Website</v>
      </c>
      <c r="L2564" s="10">
        <f>IF(A2564="","",ROUND(N$3-data_in!B2564,0))</f>
        <v>19</v>
      </c>
    </row>
    <row r="2565" spans="1:12">
      <c r="A2565" s="8" t="str">
        <f>IF(data_in!A2565="","",data_in!A2565)</f>
        <v>f3298fbc-fc15-42ab-883b-9016bb9b1823</v>
      </c>
      <c r="B2565" s="12">
        <f>IF(A2565="","",data_in!B2565)</f>
        <v>43963.887928240743</v>
      </c>
      <c r="C2565" s="8">
        <f>IF(A2565="","",IF(data_in!E2565="NULL",0,1))</f>
        <v>0</v>
      </c>
      <c r="D2565" s="8" t="str">
        <f>IF(A2565="","",IF(data_in!E2565="NULL","",ROUND(data_in!E2565-data_in!B2565,0)))</f>
        <v/>
      </c>
      <c r="E2565" s="8">
        <f>IF(A2565="","",IF(data_in!C2565="NULL",0,IF(data_in!C2565&gt;data_in!E2565,0,1)))</f>
        <v>0</v>
      </c>
      <c r="F2565" s="8" t="str">
        <f>IF(OR(A2565="",E2565=0),"",IF(data_in!C2565="NULL","",ROUND(data_in!C2565-data_in!B2565,0)))</f>
        <v/>
      </c>
      <c r="G2565" s="8" t="str">
        <f>IF(OR(A2565="",E2565=0),"",IF(data_in!C2565="NULL","",IF(D2565="",ROUND(data_in!D2565-data_in!B2565,0),MIN(D2565,ROUND(data_in!D2565-data_in!B2565,0)))))</f>
        <v/>
      </c>
      <c r="H2565" s="8" t="str">
        <f>IF(A2565="","",IF(data_in!M2565="United States","United States",IF(data_in!M2565="Canada","Canada",IF(data_in!M2565="United Kingdom","United Kingdom","Other Country"))))</f>
        <v>United States</v>
      </c>
      <c r="I2565" s="8" t="str">
        <f>IF(A2565="","",IF(data_in!K2565="Unknown","Unknown",IF(data_in!K2565&lt;=10,"Very Small",IF(data_in!K2565&lt;=100,"Small",IF(data_in!K2565&lt;=500,"Medium",IF(data_in!K2565&gt;500,"Large","Error"))))))</f>
        <v>Small</v>
      </c>
      <c r="J2565" s="8" t="str">
        <f>IF(C2565=1,TEXT(data_in!E2565,"mm-yyyy"),"")</f>
        <v/>
      </c>
      <c r="K2565" s="8" t="str">
        <f>IF(A2565="","",IF(data_in!I2565="Website","Website",IF(data_in!I2565="Paid Search","Paid Search",IF(data_in!I2565="Slack","Slack","Other Channel"))))</f>
        <v>Website</v>
      </c>
      <c r="L2565" s="10">
        <f>IF(A2565="","",ROUND(N$3-data_in!B2565,0))</f>
        <v>19</v>
      </c>
    </row>
    <row r="2566" spans="1:12">
      <c r="A2566" s="8" t="str">
        <f>IF(data_in!A2566="","",data_in!A2566)</f>
        <v>7d7d8d02-5a22-4673-bbe7-74ec3468a7d9</v>
      </c>
      <c r="B2566" s="12">
        <f>IF(A2566="","",data_in!B2566)</f>
        <v>43963.961400462962</v>
      </c>
      <c r="C2566" s="8">
        <f>IF(A2566="","",IF(data_in!E2566="NULL",0,1))</f>
        <v>0</v>
      </c>
      <c r="D2566" s="8" t="str">
        <f>IF(A2566="","",IF(data_in!E2566="NULL","",ROUND(data_in!E2566-data_in!B2566,0)))</f>
        <v/>
      </c>
      <c r="E2566" s="8">
        <f>IF(A2566="","",IF(data_in!C2566="NULL",0,IF(data_in!C2566&gt;data_in!E2566,0,1)))</f>
        <v>0</v>
      </c>
      <c r="F2566" s="8" t="str">
        <f>IF(OR(A2566="",E2566=0),"",IF(data_in!C2566="NULL","",ROUND(data_in!C2566-data_in!B2566,0)))</f>
        <v/>
      </c>
      <c r="G2566" s="8" t="str">
        <f>IF(OR(A2566="",E2566=0),"",IF(data_in!C2566="NULL","",IF(D2566="",ROUND(data_in!D2566-data_in!B2566,0),MIN(D2566,ROUND(data_in!D2566-data_in!B2566,0)))))</f>
        <v/>
      </c>
      <c r="H2566" s="8" t="str">
        <f>IF(A2566="","",IF(data_in!M2566="United States","United States",IF(data_in!M2566="Canada","Canada",IF(data_in!M2566="United Kingdom","United Kingdom","Other Country"))))</f>
        <v>United States</v>
      </c>
      <c r="I2566" s="8" t="str">
        <f>IF(A2566="","",IF(data_in!K2566="Unknown","Unknown",IF(data_in!K2566&lt;=10,"Very Small",IF(data_in!K2566&lt;=100,"Small",IF(data_in!K2566&lt;=500,"Medium",IF(data_in!K2566&gt;500,"Large","Error"))))))</f>
        <v>Small</v>
      </c>
      <c r="J2566" s="8" t="str">
        <f>IF(C2566=1,TEXT(data_in!E2566,"mm-yyyy"),"")</f>
        <v/>
      </c>
      <c r="K2566" s="8" t="str">
        <f>IF(A2566="","",IF(data_in!I2566="Website","Website",IF(data_in!I2566="Paid Search","Paid Search",IF(data_in!I2566="Slack","Slack","Other Channel"))))</f>
        <v>Website</v>
      </c>
      <c r="L2566" s="10">
        <f>IF(A2566="","",ROUND(N$3-data_in!B2566,0))</f>
        <v>19</v>
      </c>
    </row>
    <row r="2567" spans="1:12">
      <c r="A2567" s="8" t="str">
        <f>IF(data_in!A2567="","",data_in!A2567)</f>
        <v>72d5f442-8f58-4835-95db-0ce7c989f715</v>
      </c>
      <c r="B2567" s="12">
        <f>IF(A2567="","",data_in!B2567)</f>
        <v>43963.978993055556</v>
      </c>
      <c r="C2567" s="8">
        <f>IF(A2567="","",IF(data_in!E2567="NULL",0,1))</f>
        <v>0</v>
      </c>
      <c r="D2567" s="8" t="str">
        <f>IF(A2567="","",IF(data_in!E2567="NULL","",ROUND(data_in!E2567-data_in!B2567,0)))</f>
        <v/>
      </c>
      <c r="E2567" s="8">
        <f>IF(A2567="","",IF(data_in!C2567="NULL",0,IF(data_in!C2567&gt;data_in!E2567,0,1)))</f>
        <v>0</v>
      </c>
      <c r="F2567" s="8" t="str">
        <f>IF(OR(A2567="",E2567=0),"",IF(data_in!C2567="NULL","",ROUND(data_in!C2567-data_in!B2567,0)))</f>
        <v/>
      </c>
      <c r="G2567" s="8" t="str">
        <f>IF(OR(A2567="",E2567=0),"",IF(data_in!C2567="NULL","",IF(D2567="",ROUND(data_in!D2567-data_in!B2567,0),MIN(D2567,ROUND(data_in!D2567-data_in!B2567,0)))))</f>
        <v/>
      </c>
      <c r="H2567" s="8" t="str">
        <f>IF(A2567="","",IF(data_in!M2567="United States","United States",IF(data_in!M2567="Canada","Canada",IF(data_in!M2567="United Kingdom","United Kingdom","Other Country"))))</f>
        <v>Other Country</v>
      </c>
      <c r="I2567" s="8" t="str">
        <f>IF(A2567="","",IF(data_in!K2567="Unknown","Unknown",IF(data_in!K2567&lt;=10,"Very Small",IF(data_in!K2567&lt;=100,"Small",IF(data_in!K2567&lt;=500,"Medium",IF(data_in!K2567&gt;500,"Large","Error"))))))</f>
        <v>Small</v>
      </c>
      <c r="J2567" s="8" t="str">
        <f>IF(C2567=1,TEXT(data_in!E2567,"mm-yyyy"),"")</f>
        <v/>
      </c>
      <c r="K2567" s="8" t="str">
        <f>IF(A2567="","",IF(data_in!I2567="Website","Website",IF(data_in!I2567="Paid Search","Paid Search",IF(data_in!I2567="Slack","Slack","Other Channel"))))</f>
        <v>Website</v>
      </c>
      <c r="L2567" s="10">
        <f>IF(A2567="","",ROUND(N$3-data_in!B2567,0))</f>
        <v>19</v>
      </c>
    </row>
    <row r="2568" spans="1:12">
      <c r="A2568" s="8" t="str">
        <f>IF(data_in!A2568="","",data_in!A2568)</f>
        <v>a9c67207-4474-4142-9bba-256e7de7aa2c</v>
      </c>
      <c r="B2568" s="12">
        <f>IF(A2568="","",data_in!B2568)</f>
        <v>43963.959502314814</v>
      </c>
      <c r="C2568" s="8">
        <f>IF(A2568="","",IF(data_in!E2568="NULL",0,1))</f>
        <v>0</v>
      </c>
      <c r="D2568" s="8" t="str">
        <f>IF(A2568="","",IF(data_in!E2568="NULL","",ROUND(data_in!E2568-data_in!B2568,0)))</f>
        <v/>
      </c>
      <c r="E2568" s="8">
        <f>IF(A2568="","",IF(data_in!C2568="NULL",0,IF(data_in!C2568&gt;data_in!E2568,0,1)))</f>
        <v>0</v>
      </c>
      <c r="F2568" s="8" t="str">
        <f>IF(OR(A2568="",E2568=0),"",IF(data_in!C2568="NULL","",ROUND(data_in!C2568-data_in!B2568,0)))</f>
        <v/>
      </c>
      <c r="G2568" s="8" t="str">
        <f>IF(OR(A2568="",E2568=0),"",IF(data_in!C2568="NULL","",IF(D2568="",ROUND(data_in!D2568-data_in!B2568,0),MIN(D2568,ROUND(data_in!D2568-data_in!B2568,0)))))</f>
        <v/>
      </c>
      <c r="H2568" s="8" t="str">
        <f>IF(A2568="","",IF(data_in!M2568="United States","United States",IF(data_in!M2568="Canada","Canada",IF(data_in!M2568="United Kingdom","United Kingdom","Other Country"))))</f>
        <v>United Kingdom</v>
      </c>
      <c r="I2568" s="8" t="str">
        <f>IF(A2568="","",IF(data_in!K2568="Unknown","Unknown",IF(data_in!K2568&lt;=10,"Very Small",IF(data_in!K2568&lt;=100,"Small",IF(data_in!K2568&lt;=500,"Medium",IF(data_in!K2568&gt;500,"Large","Error"))))))</f>
        <v>Very Small</v>
      </c>
      <c r="J2568" s="8" t="str">
        <f>IF(C2568=1,TEXT(data_in!E2568,"mm-yyyy"),"")</f>
        <v/>
      </c>
      <c r="K2568" s="8" t="str">
        <f>IF(A2568="","",IF(data_in!I2568="Website","Website",IF(data_in!I2568="Paid Search","Paid Search",IF(data_in!I2568="Slack","Slack","Other Channel"))))</f>
        <v>Paid Search</v>
      </c>
      <c r="L2568" s="10">
        <f>IF(A2568="","",ROUND(N$3-data_in!B2568,0))</f>
        <v>19</v>
      </c>
    </row>
    <row r="2569" spans="1:12">
      <c r="A2569" s="8" t="str">
        <f>IF(data_in!A2569="","",data_in!A2569)</f>
        <v>50fe1976-218b-4057-a47c-461c4a959213</v>
      </c>
      <c r="B2569" s="12">
        <f>IF(A2569="","",data_in!B2569)</f>
        <v>43964.023310185185</v>
      </c>
      <c r="C2569" s="8">
        <f>IF(A2569="","",IF(data_in!E2569="NULL",0,1))</f>
        <v>0</v>
      </c>
      <c r="D2569" s="8" t="str">
        <f>IF(A2569="","",IF(data_in!E2569="NULL","",ROUND(data_in!E2569-data_in!B2569,0)))</f>
        <v/>
      </c>
      <c r="E2569" s="8">
        <f>IF(A2569="","",IF(data_in!C2569="NULL",0,IF(data_in!C2569&gt;data_in!E2569,0,1)))</f>
        <v>0</v>
      </c>
      <c r="F2569" s="8" t="str">
        <f>IF(OR(A2569="",E2569=0),"",IF(data_in!C2569="NULL","",ROUND(data_in!C2569-data_in!B2569,0)))</f>
        <v/>
      </c>
      <c r="G2569" s="8" t="str">
        <f>IF(OR(A2569="",E2569=0),"",IF(data_in!C2569="NULL","",IF(D2569="",ROUND(data_in!D2569-data_in!B2569,0),MIN(D2569,ROUND(data_in!D2569-data_in!B2569,0)))))</f>
        <v/>
      </c>
      <c r="H2569" s="8" t="str">
        <f>IF(A2569="","",IF(data_in!M2569="United States","United States",IF(data_in!M2569="Canada","Canada",IF(data_in!M2569="United Kingdom","United Kingdom","Other Country"))))</f>
        <v>Canada</v>
      </c>
      <c r="I2569" s="8" t="str">
        <f>IF(A2569="","",IF(data_in!K2569="Unknown","Unknown",IF(data_in!K2569&lt;=10,"Very Small",IF(data_in!K2569&lt;=100,"Small",IF(data_in!K2569&lt;=500,"Medium",IF(data_in!K2569&gt;500,"Large","Error"))))))</f>
        <v>Very Small</v>
      </c>
      <c r="J2569" s="8" t="str">
        <f>IF(C2569=1,TEXT(data_in!E2569,"mm-yyyy"),"")</f>
        <v/>
      </c>
      <c r="K2569" s="8" t="str">
        <f>IF(A2569="","",IF(data_in!I2569="Website","Website",IF(data_in!I2569="Paid Search","Paid Search",IF(data_in!I2569="Slack","Slack","Other Channel"))))</f>
        <v>Website</v>
      </c>
      <c r="L2569" s="10">
        <f>IF(A2569="","",ROUND(N$3-data_in!B2569,0))</f>
        <v>19</v>
      </c>
    </row>
    <row r="2570" spans="1:12">
      <c r="A2570" s="8" t="str">
        <f>IF(data_in!A2570="","",data_in!A2570)</f>
        <v>8dfe00e3-6efb-4694-a3cf-ff4d7ee2588f</v>
      </c>
      <c r="B2570" s="12">
        <f>IF(A2570="","",data_in!B2570)</f>
        <v>43964.064976851849</v>
      </c>
      <c r="C2570" s="8">
        <f>IF(A2570="","",IF(data_in!E2570="NULL",0,1))</f>
        <v>0</v>
      </c>
      <c r="D2570" s="8" t="str">
        <f>IF(A2570="","",IF(data_in!E2570="NULL","",ROUND(data_in!E2570-data_in!B2570,0)))</f>
        <v/>
      </c>
      <c r="E2570" s="8">
        <f>IF(A2570="","",IF(data_in!C2570="NULL",0,IF(data_in!C2570&gt;data_in!E2570,0,1)))</f>
        <v>0</v>
      </c>
      <c r="F2570" s="8" t="str">
        <f>IF(OR(A2570="",E2570=0),"",IF(data_in!C2570="NULL","",ROUND(data_in!C2570-data_in!B2570,0)))</f>
        <v/>
      </c>
      <c r="G2570" s="8" t="str">
        <f>IF(OR(A2570="",E2570=0),"",IF(data_in!C2570="NULL","",IF(D2570="",ROUND(data_in!D2570-data_in!B2570,0),MIN(D2570,ROUND(data_in!D2570-data_in!B2570,0)))))</f>
        <v/>
      </c>
      <c r="H2570" s="8" t="str">
        <f>IF(A2570="","",IF(data_in!M2570="United States","United States",IF(data_in!M2570="Canada","Canada",IF(data_in!M2570="United Kingdom","United Kingdom","Other Country"))))</f>
        <v>United States</v>
      </c>
      <c r="I2570" s="8" t="str">
        <f>IF(A2570="","",IF(data_in!K2570="Unknown","Unknown",IF(data_in!K2570&lt;=10,"Very Small",IF(data_in!K2570&lt;=100,"Small",IF(data_in!K2570&lt;=500,"Medium",IF(data_in!K2570&gt;500,"Large","Error"))))))</f>
        <v>Very Small</v>
      </c>
      <c r="J2570" s="8" t="str">
        <f>IF(C2570=1,TEXT(data_in!E2570,"mm-yyyy"),"")</f>
        <v/>
      </c>
      <c r="K2570" s="8" t="str">
        <f>IF(A2570="","",IF(data_in!I2570="Website","Website",IF(data_in!I2570="Paid Search","Paid Search",IF(data_in!I2570="Slack","Slack","Other Channel"))))</f>
        <v>Slack</v>
      </c>
      <c r="L2570" s="10">
        <f>IF(A2570="","",ROUND(N$3-data_in!B2570,0))</f>
        <v>19</v>
      </c>
    </row>
    <row r="2571" spans="1:12">
      <c r="A2571" s="8" t="str">
        <f>IF(data_in!A2571="","",data_in!A2571)</f>
        <v>9172d970-d114-4a82-bd17-f985ef625ce4</v>
      </c>
      <c r="B2571" s="12">
        <f>IF(A2571="","",data_in!B2571)</f>
        <v>43964.129652777781</v>
      </c>
      <c r="C2571" s="8">
        <f>IF(A2571="","",IF(data_in!E2571="NULL",0,1))</f>
        <v>0</v>
      </c>
      <c r="D2571" s="8" t="str">
        <f>IF(A2571="","",IF(data_in!E2571="NULL","",ROUND(data_in!E2571-data_in!B2571,0)))</f>
        <v/>
      </c>
      <c r="E2571" s="8">
        <f>IF(A2571="","",IF(data_in!C2571="NULL",0,IF(data_in!C2571&gt;data_in!E2571,0,1)))</f>
        <v>0</v>
      </c>
      <c r="F2571" s="8" t="str">
        <f>IF(OR(A2571="",E2571=0),"",IF(data_in!C2571="NULL","",ROUND(data_in!C2571-data_in!B2571,0)))</f>
        <v/>
      </c>
      <c r="G2571" s="8" t="str">
        <f>IF(OR(A2571="",E2571=0),"",IF(data_in!C2571="NULL","",IF(D2571="",ROUND(data_in!D2571-data_in!B2571,0),MIN(D2571,ROUND(data_in!D2571-data_in!B2571,0)))))</f>
        <v/>
      </c>
      <c r="H2571" s="8" t="str">
        <f>IF(A2571="","",IF(data_in!M2571="United States","United States",IF(data_in!M2571="Canada","Canada",IF(data_in!M2571="United Kingdom","United Kingdom","Other Country"))))</f>
        <v>Other Country</v>
      </c>
      <c r="I2571" s="8" t="str">
        <f>IF(A2571="","",IF(data_in!K2571="Unknown","Unknown",IF(data_in!K2571&lt;=10,"Very Small",IF(data_in!K2571&lt;=100,"Small",IF(data_in!K2571&lt;=500,"Medium",IF(data_in!K2571&gt;500,"Large","Error"))))))</f>
        <v>Very Small</v>
      </c>
      <c r="J2571" s="8" t="str">
        <f>IF(C2571=1,TEXT(data_in!E2571,"mm-yyyy"),"")</f>
        <v/>
      </c>
      <c r="K2571" s="8" t="str">
        <f>IF(A2571="","",IF(data_in!I2571="Website","Website",IF(data_in!I2571="Paid Search","Paid Search",IF(data_in!I2571="Slack","Slack","Other Channel"))))</f>
        <v>Website</v>
      </c>
      <c r="L2571" s="10">
        <f>IF(A2571="","",ROUND(N$3-data_in!B2571,0))</f>
        <v>19</v>
      </c>
    </row>
    <row r="2572" spans="1:12">
      <c r="A2572" s="8" t="str">
        <f>IF(data_in!A2572="","",data_in!A2572)</f>
        <v>09b02ca2-c101-40d0-bad6-ac25f6bcbdd7</v>
      </c>
      <c r="B2572" s="12">
        <f>IF(A2572="","",data_in!B2572)</f>
        <v>43964.057719907411</v>
      </c>
      <c r="C2572" s="8">
        <f>IF(A2572="","",IF(data_in!E2572="NULL",0,1))</f>
        <v>0</v>
      </c>
      <c r="D2572" s="8" t="str">
        <f>IF(A2572="","",IF(data_in!E2572="NULL","",ROUND(data_in!E2572-data_in!B2572,0)))</f>
        <v/>
      </c>
      <c r="E2572" s="8">
        <f>IF(A2572="","",IF(data_in!C2572="NULL",0,IF(data_in!C2572&gt;data_in!E2572,0,1)))</f>
        <v>0</v>
      </c>
      <c r="F2572" s="8" t="str">
        <f>IF(OR(A2572="",E2572=0),"",IF(data_in!C2572="NULL","",ROUND(data_in!C2572-data_in!B2572,0)))</f>
        <v/>
      </c>
      <c r="G2572" s="8" t="str">
        <f>IF(OR(A2572="",E2572=0),"",IF(data_in!C2572="NULL","",IF(D2572="",ROUND(data_in!D2572-data_in!B2572,0),MIN(D2572,ROUND(data_in!D2572-data_in!B2572,0)))))</f>
        <v/>
      </c>
      <c r="H2572" s="8" t="str">
        <f>IF(A2572="","",IF(data_in!M2572="United States","United States",IF(data_in!M2572="Canada","Canada",IF(data_in!M2572="United Kingdom","United Kingdom","Other Country"))))</f>
        <v>Other Country</v>
      </c>
      <c r="I2572" s="8" t="str">
        <f>IF(A2572="","",IF(data_in!K2572="Unknown","Unknown",IF(data_in!K2572&lt;=10,"Very Small",IF(data_in!K2572&lt;=100,"Small",IF(data_in!K2572&lt;=500,"Medium",IF(data_in!K2572&gt;500,"Large","Error"))))))</f>
        <v>Very Small</v>
      </c>
      <c r="J2572" s="8" t="str">
        <f>IF(C2572=1,TEXT(data_in!E2572,"mm-yyyy"),"")</f>
        <v/>
      </c>
      <c r="K2572" s="8" t="str">
        <f>IF(A2572="","",IF(data_in!I2572="Website","Website",IF(data_in!I2572="Paid Search","Paid Search",IF(data_in!I2572="Slack","Slack","Other Channel"))))</f>
        <v>Paid Search</v>
      </c>
      <c r="L2572" s="10">
        <f>IF(A2572="","",ROUND(N$3-data_in!B2572,0))</f>
        <v>19</v>
      </c>
    </row>
    <row r="2573" spans="1:12">
      <c r="A2573" s="8" t="str">
        <f>IF(data_in!A2573="","",data_in!A2573)</f>
        <v>e84aff24-5ee8-4373-a817-2212fd8700ac</v>
      </c>
      <c r="B2573" s="12">
        <f>IF(A2573="","",data_in!B2573)</f>
        <v>43964.175462962965</v>
      </c>
      <c r="C2573" s="8">
        <f>IF(A2573="","",IF(data_in!E2573="NULL",0,1))</f>
        <v>0</v>
      </c>
      <c r="D2573" s="8" t="str">
        <f>IF(A2573="","",IF(data_in!E2573="NULL","",ROUND(data_in!E2573-data_in!B2573,0)))</f>
        <v/>
      </c>
      <c r="E2573" s="8">
        <f>IF(A2573="","",IF(data_in!C2573="NULL",0,IF(data_in!C2573&gt;data_in!E2573,0,1)))</f>
        <v>0</v>
      </c>
      <c r="F2573" s="8" t="str">
        <f>IF(OR(A2573="",E2573=0),"",IF(data_in!C2573="NULL","",ROUND(data_in!C2573-data_in!B2573,0)))</f>
        <v/>
      </c>
      <c r="G2573" s="8" t="str">
        <f>IF(OR(A2573="",E2573=0),"",IF(data_in!C2573="NULL","",IF(D2573="",ROUND(data_in!D2573-data_in!B2573,0),MIN(D2573,ROUND(data_in!D2573-data_in!B2573,0)))))</f>
        <v/>
      </c>
      <c r="H2573" s="8" t="str">
        <f>IF(A2573="","",IF(data_in!M2573="United States","United States",IF(data_in!M2573="Canada","Canada",IF(data_in!M2573="United Kingdom","United Kingdom","Other Country"))))</f>
        <v>Other Country</v>
      </c>
      <c r="I2573" s="8" t="str">
        <f>IF(A2573="","",IF(data_in!K2573="Unknown","Unknown",IF(data_in!K2573&lt;=10,"Very Small",IF(data_in!K2573&lt;=100,"Small",IF(data_in!K2573&lt;=500,"Medium",IF(data_in!K2573&gt;500,"Large","Error"))))))</f>
        <v>Very Small</v>
      </c>
      <c r="J2573" s="8" t="str">
        <f>IF(C2573=1,TEXT(data_in!E2573,"mm-yyyy"),"")</f>
        <v/>
      </c>
      <c r="K2573" s="8" t="str">
        <f>IF(A2573="","",IF(data_in!I2573="Website","Website",IF(data_in!I2573="Paid Search","Paid Search",IF(data_in!I2573="Slack","Slack","Other Channel"))))</f>
        <v>Website</v>
      </c>
      <c r="L2573" s="10">
        <f>IF(A2573="","",ROUND(N$3-data_in!B2573,0))</f>
        <v>19</v>
      </c>
    </row>
    <row r="2574" spans="1:12">
      <c r="A2574" s="8" t="str">
        <f>IF(data_in!A2574="","",data_in!A2574)</f>
        <v>c34eea35-6e78-42b6-acb9-d7492d08380c</v>
      </c>
      <c r="B2574" s="12">
        <f>IF(A2574="","",data_in!B2574)</f>
        <v>43964.196643518517</v>
      </c>
      <c r="C2574" s="8">
        <f>IF(A2574="","",IF(data_in!E2574="NULL",0,1))</f>
        <v>0</v>
      </c>
      <c r="D2574" s="8" t="str">
        <f>IF(A2574="","",IF(data_in!E2574="NULL","",ROUND(data_in!E2574-data_in!B2574,0)))</f>
        <v/>
      </c>
      <c r="E2574" s="8">
        <f>IF(A2574="","",IF(data_in!C2574="NULL",0,IF(data_in!C2574&gt;data_in!E2574,0,1)))</f>
        <v>0</v>
      </c>
      <c r="F2574" s="8" t="str">
        <f>IF(OR(A2574="",E2574=0),"",IF(data_in!C2574="NULL","",ROUND(data_in!C2574-data_in!B2574,0)))</f>
        <v/>
      </c>
      <c r="G2574" s="8" t="str">
        <f>IF(OR(A2574="",E2574=0),"",IF(data_in!C2574="NULL","",IF(D2574="",ROUND(data_in!D2574-data_in!B2574,0),MIN(D2574,ROUND(data_in!D2574-data_in!B2574,0)))))</f>
        <v/>
      </c>
      <c r="H2574" s="8" t="str">
        <f>IF(A2574="","",IF(data_in!M2574="United States","United States",IF(data_in!M2574="Canada","Canada",IF(data_in!M2574="United Kingdom","United Kingdom","Other Country"))))</f>
        <v>Other Country</v>
      </c>
      <c r="I2574" s="8" t="str">
        <f>IF(A2574="","",IF(data_in!K2574="Unknown","Unknown",IF(data_in!K2574&lt;=10,"Very Small",IF(data_in!K2574&lt;=100,"Small",IF(data_in!K2574&lt;=500,"Medium",IF(data_in!K2574&gt;500,"Large","Error"))))))</f>
        <v>Very Small</v>
      </c>
      <c r="J2574" s="8" t="str">
        <f>IF(C2574=1,TEXT(data_in!E2574,"mm-yyyy"),"")</f>
        <v/>
      </c>
      <c r="K2574" s="8" t="str">
        <f>IF(A2574="","",IF(data_in!I2574="Website","Website",IF(data_in!I2574="Paid Search","Paid Search",IF(data_in!I2574="Slack","Slack","Other Channel"))))</f>
        <v>Website</v>
      </c>
      <c r="L2574" s="10">
        <f>IF(A2574="","",ROUND(N$3-data_in!B2574,0))</f>
        <v>19</v>
      </c>
    </row>
    <row r="2575" spans="1:12">
      <c r="A2575" s="8" t="str">
        <f>IF(data_in!A2575="","",data_in!A2575)</f>
        <v>aea52ef3-37cf-4860-9e10-e99cd1658675</v>
      </c>
      <c r="B2575" s="12">
        <f>IF(A2575="","",data_in!B2575)</f>
        <v>43964.241562499999</v>
      </c>
      <c r="C2575" s="8">
        <f>IF(A2575="","",IF(data_in!E2575="NULL",0,1))</f>
        <v>0</v>
      </c>
      <c r="D2575" s="8" t="str">
        <f>IF(A2575="","",IF(data_in!E2575="NULL","",ROUND(data_in!E2575-data_in!B2575,0)))</f>
        <v/>
      </c>
      <c r="E2575" s="8">
        <f>IF(A2575="","",IF(data_in!C2575="NULL",0,IF(data_in!C2575&gt;data_in!E2575,0,1)))</f>
        <v>0</v>
      </c>
      <c r="F2575" s="8" t="str">
        <f>IF(OR(A2575="",E2575=0),"",IF(data_in!C2575="NULL","",ROUND(data_in!C2575-data_in!B2575,0)))</f>
        <v/>
      </c>
      <c r="G2575" s="8" t="str">
        <f>IF(OR(A2575="",E2575=0),"",IF(data_in!C2575="NULL","",IF(D2575="",ROUND(data_in!D2575-data_in!B2575,0),MIN(D2575,ROUND(data_in!D2575-data_in!B2575,0)))))</f>
        <v/>
      </c>
      <c r="H2575" s="8" t="str">
        <f>IF(A2575="","",IF(data_in!M2575="United States","United States",IF(data_in!M2575="Canada","Canada",IF(data_in!M2575="United Kingdom","United Kingdom","Other Country"))))</f>
        <v>Other Country</v>
      </c>
      <c r="I2575" s="8" t="str">
        <f>IF(A2575="","",IF(data_in!K2575="Unknown","Unknown",IF(data_in!K2575&lt;=10,"Very Small",IF(data_in!K2575&lt;=100,"Small",IF(data_in!K2575&lt;=500,"Medium",IF(data_in!K2575&gt;500,"Large","Error"))))))</f>
        <v>Very Small</v>
      </c>
      <c r="J2575" s="8" t="str">
        <f>IF(C2575=1,TEXT(data_in!E2575,"mm-yyyy"),"")</f>
        <v/>
      </c>
      <c r="K2575" s="8" t="str">
        <f>IF(A2575="","",IF(data_in!I2575="Website","Website",IF(data_in!I2575="Paid Search","Paid Search",IF(data_in!I2575="Slack","Slack","Other Channel"))))</f>
        <v>Other Channel</v>
      </c>
      <c r="L2575" s="10">
        <f>IF(A2575="","",ROUND(N$3-data_in!B2575,0))</f>
        <v>19</v>
      </c>
    </row>
    <row r="2576" spans="1:12">
      <c r="A2576" s="8" t="str">
        <f>IF(data_in!A2576="","",data_in!A2576)</f>
        <v>d56c20ea-df08-44ed-80a5-7f81ec2c9661</v>
      </c>
      <c r="B2576" s="12">
        <f>IF(A2576="","",data_in!B2576)</f>
        <v>43964.271273148152</v>
      </c>
      <c r="C2576" s="8">
        <f>IF(A2576="","",IF(data_in!E2576="NULL",0,1))</f>
        <v>0</v>
      </c>
      <c r="D2576" s="8" t="str">
        <f>IF(A2576="","",IF(data_in!E2576="NULL","",ROUND(data_in!E2576-data_in!B2576,0)))</f>
        <v/>
      </c>
      <c r="E2576" s="8">
        <f>IF(A2576="","",IF(data_in!C2576="NULL",0,IF(data_in!C2576&gt;data_in!E2576,0,1)))</f>
        <v>1</v>
      </c>
      <c r="F2576" s="8">
        <f>IF(OR(A2576="",E2576=0),"",IF(data_in!C2576="NULL","",ROUND(data_in!C2576-data_in!B2576,0)))</f>
        <v>0</v>
      </c>
      <c r="G2576" s="8">
        <f>IF(OR(A2576="",E2576=0),"",IF(data_in!C2576="NULL","",IF(D2576="",ROUND(data_in!D2576-data_in!B2576,0),MIN(D2576,ROUND(data_in!D2576-data_in!B2576,0)))))</f>
        <v>14</v>
      </c>
      <c r="H2576" s="8" t="str">
        <f>IF(A2576="","",IF(data_in!M2576="United States","United States",IF(data_in!M2576="Canada","Canada",IF(data_in!M2576="United Kingdom","United Kingdom","Other Country"))))</f>
        <v>Other Country</v>
      </c>
      <c r="I2576" s="8" t="str">
        <f>IF(A2576="","",IF(data_in!K2576="Unknown","Unknown",IF(data_in!K2576&lt;=10,"Very Small",IF(data_in!K2576&lt;=100,"Small",IF(data_in!K2576&lt;=500,"Medium",IF(data_in!K2576&gt;500,"Large","Error"))))))</f>
        <v>Very Small</v>
      </c>
      <c r="J2576" s="8" t="str">
        <f>IF(C2576=1,TEXT(data_in!E2576,"mm-yyyy"),"")</f>
        <v/>
      </c>
      <c r="K2576" s="8" t="str">
        <f>IF(A2576="","",IF(data_in!I2576="Website","Website",IF(data_in!I2576="Paid Search","Paid Search",IF(data_in!I2576="Slack","Slack","Other Channel"))))</f>
        <v>Website</v>
      </c>
      <c r="L2576" s="10">
        <f>IF(A2576="","",ROUND(N$3-data_in!B2576,0))</f>
        <v>19</v>
      </c>
    </row>
    <row r="2577" spans="1:12">
      <c r="A2577" s="8" t="str">
        <f>IF(data_in!A2577="","",data_in!A2577)</f>
        <v>3befb21d-bd99-4d04-9b2d-9d8d8fb238b2</v>
      </c>
      <c r="B2577" s="12">
        <f>IF(A2577="","",data_in!B2577)</f>
        <v>43964.261840277781</v>
      </c>
      <c r="C2577" s="8">
        <f>IF(A2577="","",IF(data_in!E2577="NULL",0,1))</f>
        <v>0</v>
      </c>
      <c r="D2577" s="8" t="str">
        <f>IF(A2577="","",IF(data_in!E2577="NULL","",ROUND(data_in!E2577-data_in!B2577,0)))</f>
        <v/>
      </c>
      <c r="E2577" s="8">
        <f>IF(A2577="","",IF(data_in!C2577="NULL",0,IF(data_in!C2577&gt;data_in!E2577,0,1)))</f>
        <v>0</v>
      </c>
      <c r="F2577" s="8" t="str">
        <f>IF(OR(A2577="",E2577=0),"",IF(data_in!C2577="NULL","",ROUND(data_in!C2577-data_in!B2577,0)))</f>
        <v/>
      </c>
      <c r="G2577" s="8" t="str">
        <f>IF(OR(A2577="",E2577=0),"",IF(data_in!C2577="NULL","",IF(D2577="",ROUND(data_in!D2577-data_in!B2577,0),MIN(D2577,ROUND(data_in!D2577-data_in!B2577,0)))))</f>
        <v/>
      </c>
      <c r="H2577" s="8" t="str">
        <f>IF(A2577="","",IF(data_in!M2577="United States","United States",IF(data_in!M2577="Canada","Canada",IF(data_in!M2577="United Kingdom","United Kingdom","Other Country"))))</f>
        <v>Other Country</v>
      </c>
      <c r="I2577" s="8" t="str">
        <f>IF(A2577="","",IF(data_in!K2577="Unknown","Unknown",IF(data_in!K2577&lt;=10,"Very Small",IF(data_in!K2577&lt;=100,"Small",IF(data_in!K2577&lt;=500,"Medium",IF(data_in!K2577&gt;500,"Large","Error"))))))</f>
        <v>Very Small</v>
      </c>
      <c r="J2577" s="8" t="str">
        <f>IF(C2577=1,TEXT(data_in!E2577,"mm-yyyy"),"")</f>
        <v/>
      </c>
      <c r="K2577" s="8" t="str">
        <f>IF(A2577="","",IF(data_in!I2577="Website","Website",IF(data_in!I2577="Paid Search","Paid Search",IF(data_in!I2577="Slack","Slack","Other Channel"))))</f>
        <v>Paid Search</v>
      </c>
      <c r="L2577" s="10">
        <f>IF(A2577="","",ROUND(N$3-data_in!B2577,0))</f>
        <v>19</v>
      </c>
    </row>
    <row r="2578" spans="1:12">
      <c r="A2578" s="8" t="str">
        <f>IF(data_in!A2578="","",data_in!A2578)</f>
        <v>5c8cc8f9-a6e3-4c82-8482-e03e35889ddc</v>
      </c>
      <c r="B2578" s="12">
        <f>IF(A2578="","",data_in!B2578)</f>
        <v>43837.59957175926</v>
      </c>
      <c r="C2578" s="8">
        <f>IF(A2578="","",IF(data_in!E2578="NULL",0,1))</f>
        <v>0</v>
      </c>
      <c r="D2578" s="8" t="str">
        <f>IF(A2578="","",IF(data_in!E2578="NULL","",ROUND(data_in!E2578-data_in!B2578,0)))</f>
        <v/>
      </c>
      <c r="E2578" s="8">
        <f>IF(A2578="","",IF(data_in!C2578="NULL",0,IF(data_in!C2578&gt;data_in!E2578,0,1)))</f>
        <v>0</v>
      </c>
      <c r="F2578" s="8" t="str">
        <f>IF(OR(A2578="",E2578=0),"",IF(data_in!C2578="NULL","",ROUND(data_in!C2578-data_in!B2578,0)))</f>
        <v/>
      </c>
      <c r="G2578" s="8" t="str">
        <f>IF(OR(A2578="",E2578=0),"",IF(data_in!C2578="NULL","",IF(D2578="",ROUND(data_in!D2578-data_in!B2578,0),MIN(D2578,ROUND(data_in!D2578-data_in!B2578,0)))))</f>
        <v/>
      </c>
      <c r="H2578" s="8" t="str">
        <f>IF(A2578="","",IF(data_in!M2578="United States","United States",IF(data_in!M2578="Canada","Canada",IF(data_in!M2578="United Kingdom","United Kingdom","Other Country"))))</f>
        <v>United Kingdom</v>
      </c>
      <c r="I2578" s="8" t="str">
        <f>IF(A2578="","",IF(data_in!K2578="Unknown","Unknown",IF(data_in!K2578&lt;=10,"Very Small",IF(data_in!K2578&lt;=100,"Small",IF(data_in!K2578&lt;=500,"Medium",IF(data_in!K2578&gt;500,"Large","Error"))))))</f>
        <v>Large</v>
      </c>
      <c r="J2578" s="8" t="str">
        <f>IF(C2578=1,TEXT(data_in!E2578,"mm-yyyy"),"")</f>
        <v/>
      </c>
      <c r="K2578" s="8" t="str">
        <f>IF(A2578="","",IF(data_in!I2578="Website","Website",IF(data_in!I2578="Paid Search","Paid Search",IF(data_in!I2578="Slack","Slack","Other Channel"))))</f>
        <v>Website</v>
      </c>
      <c r="L2578" s="10">
        <f>IF(A2578="","",ROUND(N$3-data_in!B2578,0))</f>
        <v>145</v>
      </c>
    </row>
    <row r="2579" spans="1:12">
      <c r="A2579" s="8" t="str">
        <f>IF(data_in!A2579="","",data_in!A2579)</f>
        <v>989f4bdb-ef97-42d3-b475-6b4853279f83</v>
      </c>
      <c r="B2579" s="12">
        <f>IF(A2579="","",data_in!B2579)</f>
        <v>43944.251215277778</v>
      </c>
      <c r="C2579" s="8">
        <f>IF(A2579="","",IF(data_in!E2579="NULL",0,1))</f>
        <v>0</v>
      </c>
      <c r="D2579" s="8" t="str">
        <f>IF(A2579="","",IF(data_in!E2579="NULL","",ROUND(data_in!E2579-data_in!B2579,0)))</f>
        <v/>
      </c>
      <c r="E2579" s="8">
        <f>IF(A2579="","",IF(data_in!C2579="NULL",0,IF(data_in!C2579&gt;data_in!E2579,0,1)))</f>
        <v>0</v>
      </c>
      <c r="F2579" s="8" t="str">
        <f>IF(OR(A2579="",E2579=0),"",IF(data_in!C2579="NULL","",ROUND(data_in!C2579-data_in!B2579,0)))</f>
        <v/>
      </c>
      <c r="G2579" s="8" t="str">
        <f>IF(OR(A2579="",E2579=0),"",IF(data_in!C2579="NULL","",IF(D2579="",ROUND(data_in!D2579-data_in!B2579,0),MIN(D2579,ROUND(data_in!D2579-data_in!B2579,0)))))</f>
        <v/>
      </c>
      <c r="H2579" s="8" t="str">
        <f>IF(A2579="","",IF(data_in!M2579="United States","United States",IF(data_in!M2579="Canada","Canada",IF(data_in!M2579="United Kingdom","United Kingdom","Other Country"))))</f>
        <v>United States</v>
      </c>
      <c r="I2579" s="8" t="str">
        <f>IF(A2579="","",IF(data_in!K2579="Unknown","Unknown",IF(data_in!K2579&lt;=10,"Very Small",IF(data_in!K2579&lt;=100,"Small",IF(data_in!K2579&lt;=500,"Medium",IF(data_in!K2579&gt;500,"Large","Error"))))))</f>
        <v>Medium</v>
      </c>
      <c r="J2579" s="8" t="str">
        <f>IF(C2579=1,TEXT(data_in!E2579,"mm-yyyy"),"")</f>
        <v/>
      </c>
      <c r="K2579" s="8" t="str">
        <f>IF(A2579="","",IF(data_in!I2579="Website","Website",IF(data_in!I2579="Paid Search","Paid Search",IF(data_in!I2579="Slack","Slack","Other Channel"))))</f>
        <v>Website</v>
      </c>
      <c r="L2579" s="10">
        <f>IF(A2579="","",ROUND(N$3-data_in!B2579,0))</f>
        <v>39</v>
      </c>
    </row>
    <row r="2580" spans="1:12">
      <c r="A2580" s="8" t="str">
        <f>IF(data_in!A2580="","",data_in!A2580)</f>
        <v>08246925-ae68-492c-a987-4cc047c8772e</v>
      </c>
      <c r="B2580" s="12">
        <f>IF(A2580="","",data_in!B2580)</f>
        <v>43900.321967592594</v>
      </c>
      <c r="C2580" s="8">
        <f>IF(A2580="","",IF(data_in!E2580="NULL",0,1))</f>
        <v>0</v>
      </c>
      <c r="D2580" s="8" t="str">
        <f>IF(A2580="","",IF(data_in!E2580="NULL","",ROUND(data_in!E2580-data_in!B2580,0)))</f>
        <v/>
      </c>
      <c r="E2580" s="8">
        <f>IF(A2580="","",IF(data_in!C2580="NULL",0,IF(data_in!C2580&gt;data_in!E2580,0,1)))</f>
        <v>0</v>
      </c>
      <c r="F2580" s="8" t="str">
        <f>IF(OR(A2580="",E2580=0),"",IF(data_in!C2580="NULL","",ROUND(data_in!C2580-data_in!B2580,0)))</f>
        <v/>
      </c>
      <c r="G2580" s="8" t="str">
        <f>IF(OR(A2580="",E2580=0),"",IF(data_in!C2580="NULL","",IF(D2580="",ROUND(data_in!D2580-data_in!B2580,0),MIN(D2580,ROUND(data_in!D2580-data_in!B2580,0)))))</f>
        <v/>
      </c>
      <c r="H2580" s="8" t="str">
        <f>IF(A2580="","",IF(data_in!M2580="United States","United States",IF(data_in!M2580="Canada","Canada",IF(data_in!M2580="United Kingdom","United Kingdom","Other Country"))))</f>
        <v>Other Country</v>
      </c>
      <c r="I2580" s="8" t="str">
        <f>IF(A2580="","",IF(data_in!K2580="Unknown","Unknown",IF(data_in!K2580&lt;=10,"Very Small",IF(data_in!K2580&lt;=100,"Small",IF(data_in!K2580&lt;=500,"Medium",IF(data_in!K2580&gt;500,"Large","Error"))))))</f>
        <v>Medium</v>
      </c>
      <c r="J2580" s="8" t="str">
        <f>IF(C2580=1,TEXT(data_in!E2580,"mm-yyyy"),"")</f>
        <v/>
      </c>
      <c r="K2580" s="8" t="str">
        <f>IF(A2580="","",IF(data_in!I2580="Website","Website",IF(data_in!I2580="Paid Search","Paid Search",IF(data_in!I2580="Slack","Slack","Other Channel"))))</f>
        <v>Website</v>
      </c>
      <c r="L2580" s="10">
        <f>IF(A2580="","",ROUND(N$3-data_in!B2580,0))</f>
        <v>83</v>
      </c>
    </row>
    <row r="2581" spans="1:12">
      <c r="A2581" s="8" t="str">
        <f>IF(data_in!A2581="","",data_in!A2581)</f>
        <v>6c3cb444-18b5-41f3-a5b2-acbf7fb056ff</v>
      </c>
      <c r="B2581" s="12">
        <f>IF(A2581="","",data_in!B2581)</f>
        <v>43964.297939814816</v>
      </c>
      <c r="C2581" s="8">
        <f>IF(A2581="","",IF(data_in!E2581="NULL",0,1))</f>
        <v>0</v>
      </c>
      <c r="D2581" s="8" t="str">
        <f>IF(A2581="","",IF(data_in!E2581="NULL","",ROUND(data_in!E2581-data_in!B2581,0)))</f>
        <v/>
      </c>
      <c r="E2581" s="8">
        <f>IF(A2581="","",IF(data_in!C2581="NULL",0,IF(data_in!C2581&gt;data_in!E2581,0,1)))</f>
        <v>0</v>
      </c>
      <c r="F2581" s="8" t="str">
        <f>IF(OR(A2581="",E2581=0),"",IF(data_in!C2581="NULL","",ROUND(data_in!C2581-data_in!B2581,0)))</f>
        <v/>
      </c>
      <c r="G2581" s="8" t="str">
        <f>IF(OR(A2581="",E2581=0),"",IF(data_in!C2581="NULL","",IF(D2581="",ROUND(data_in!D2581-data_in!B2581,0),MIN(D2581,ROUND(data_in!D2581-data_in!B2581,0)))))</f>
        <v/>
      </c>
      <c r="H2581" s="8" t="str">
        <f>IF(A2581="","",IF(data_in!M2581="United States","United States",IF(data_in!M2581="Canada","Canada",IF(data_in!M2581="United Kingdom","United Kingdom","Other Country"))))</f>
        <v>Other Country</v>
      </c>
      <c r="I2581" s="8" t="str">
        <f>IF(A2581="","",IF(data_in!K2581="Unknown","Unknown",IF(data_in!K2581&lt;=10,"Very Small",IF(data_in!K2581&lt;=100,"Small",IF(data_in!K2581&lt;=500,"Medium",IF(data_in!K2581&gt;500,"Large","Error"))))))</f>
        <v>Very Small</v>
      </c>
      <c r="J2581" s="8" t="str">
        <f>IF(C2581=1,TEXT(data_in!E2581,"mm-yyyy"),"")</f>
        <v/>
      </c>
      <c r="K2581" s="8" t="str">
        <f>IF(A2581="","",IF(data_in!I2581="Website","Website",IF(data_in!I2581="Paid Search","Paid Search",IF(data_in!I2581="Slack","Slack","Other Channel"))))</f>
        <v>Paid Search</v>
      </c>
      <c r="L2581" s="10">
        <f>IF(A2581="","",ROUND(N$3-data_in!B2581,0))</f>
        <v>19</v>
      </c>
    </row>
    <row r="2582" spans="1:12">
      <c r="A2582" s="8" t="str">
        <f>IF(data_in!A2582="","",data_in!A2582)</f>
        <v>d2b4fe06-c93a-4e60-aa45-5bad82b7cbc5</v>
      </c>
      <c r="B2582" s="12">
        <f>IF(A2582="","",data_in!B2582)</f>
        <v>43964.316759259258</v>
      </c>
      <c r="C2582" s="8">
        <f>IF(A2582="","",IF(data_in!E2582="NULL",0,1))</f>
        <v>0</v>
      </c>
      <c r="D2582" s="8" t="str">
        <f>IF(A2582="","",IF(data_in!E2582="NULL","",ROUND(data_in!E2582-data_in!B2582,0)))</f>
        <v/>
      </c>
      <c r="E2582" s="8">
        <f>IF(A2582="","",IF(data_in!C2582="NULL",0,IF(data_in!C2582&gt;data_in!E2582,0,1)))</f>
        <v>0</v>
      </c>
      <c r="F2582" s="8" t="str">
        <f>IF(OR(A2582="",E2582=0),"",IF(data_in!C2582="NULL","",ROUND(data_in!C2582-data_in!B2582,0)))</f>
        <v/>
      </c>
      <c r="G2582" s="8" t="str">
        <f>IF(OR(A2582="",E2582=0),"",IF(data_in!C2582="NULL","",IF(D2582="",ROUND(data_in!D2582-data_in!B2582,0),MIN(D2582,ROUND(data_in!D2582-data_in!B2582,0)))))</f>
        <v/>
      </c>
      <c r="H2582" s="8" t="str">
        <f>IF(A2582="","",IF(data_in!M2582="United States","United States",IF(data_in!M2582="Canada","Canada",IF(data_in!M2582="United Kingdom","United Kingdom","Other Country"))))</f>
        <v>United States</v>
      </c>
      <c r="I2582" s="8" t="str">
        <f>IF(A2582="","",IF(data_in!K2582="Unknown","Unknown",IF(data_in!K2582&lt;=10,"Very Small",IF(data_in!K2582&lt;=100,"Small",IF(data_in!K2582&lt;=500,"Medium",IF(data_in!K2582&gt;500,"Large","Error"))))))</f>
        <v>Very Small</v>
      </c>
      <c r="J2582" s="8" t="str">
        <f>IF(C2582=1,TEXT(data_in!E2582,"mm-yyyy"),"")</f>
        <v/>
      </c>
      <c r="K2582" s="8" t="str">
        <f>IF(A2582="","",IF(data_in!I2582="Website","Website",IF(data_in!I2582="Paid Search","Paid Search",IF(data_in!I2582="Slack","Slack","Other Channel"))))</f>
        <v>Paid Search</v>
      </c>
      <c r="L2582" s="10">
        <f>IF(A2582="","",ROUND(N$3-data_in!B2582,0))</f>
        <v>19</v>
      </c>
    </row>
    <row r="2583" spans="1:12">
      <c r="A2583" s="8" t="str">
        <f>IF(data_in!A2583="","",data_in!A2583)</f>
        <v>2f31a3ca-5b51-4e43-9752-11a42503a1b6</v>
      </c>
      <c r="B2583" s="12">
        <f>IF(A2583="","",data_in!B2583)</f>
        <v>43964.334456018521</v>
      </c>
      <c r="C2583" s="8">
        <f>IF(A2583="","",IF(data_in!E2583="NULL",0,1))</f>
        <v>0</v>
      </c>
      <c r="D2583" s="8" t="str">
        <f>IF(A2583="","",IF(data_in!E2583="NULL","",ROUND(data_in!E2583-data_in!B2583,0)))</f>
        <v/>
      </c>
      <c r="E2583" s="8">
        <f>IF(A2583="","",IF(data_in!C2583="NULL",0,IF(data_in!C2583&gt;data_in!E2583,0,1)))</f>
        <v>0</v>
      </c>
      <c r="F2583" s="8" t="str">
        <f>IF(OR(A2583="",E2583=0),"",IF(data_in!C2583="NULL","",ROUND(data_in!C2583-data_in!B2583,0)))</f>
        <v/>
      </c>
      <c r="G2583" s="8" t="str">
        <f>IF(OR(A2583="",E2583=0),"",IF(data_in!C2583="NULL","",IF(D2583="",ROUND(data_in!D2583-data_in!B2583,0),MIN(D2583,ROUND(data_in!D2583-data_in!B2583,0)))))</f>
        <v/>
      </c>
      <c r="H2583" s="8" t="str">
        <f>IF(A2583="","",IF(data_in!M2583="United States","United States",IF(data_in!M2583="Canada","Canada",IF(data_in!M2583="United Kingdom","United Kingdom","Other Country"))))</f>
        <v>Other Country</v>
      </c>
      <c r="I2583" s="8" t="str">
        <f>IF(A2583="","",IF(data_in!K2583="Unknown","Unknown",IF(data_in!K2583&lt;=10,"Very Small",IF(data_in!K2583&lt;=100,"Small",IF(data_in!K2583&lt;=500,"Medium",IF(data_in!K2583&gt;500,"Large","Error"))))))</f>
        <v>Very Small</v>
      </c>
      <c r="J2583" s="8" t="str">
        <f>IF(C2583=1,TEXT(data_in!E2583,"mm-yyyy"),"")</f>
        <v/>
      </c>
      <c r="K2583" s="8" t="str">
        <f>IF(A2583="","",IF(data_in!I2583="Website","Website",IF(data_in!I2583="Paid Search","Paid Search",IF(data_in!I2583="Slack","Slack","Other Channel"))))</f>
        <v>Paid Search</v>
      </c>
      <c r="L2583" s="10">
        <f>IF(A2583="","",ROUND(N$3-data_in!B2583,0))</f>
        <v>19</v>
      </c>
    </row>
    <row r="2584" spans="1:12">
      <c r="A2584" s="8" t="str">
        <f>IF(data_in!A2584="","",data_in!A2584)</f>
        <v>6b0b136e-c927-485d-afea-aed5965141ca</v>
      </c>
      <c r="B2584" s="12">
        <f>IF(A2584="","",data_in!B2584)</f>
        <v>43964.351701388892</v>
      </c>
      <c r="C2584" s="8">
        <f>IF(A2584="","",IF(data_in!E2584="NULL",0,1))</f>
        <v>0</v>
      </c>
      <c r="D2584" s="8" t="str">
        <f>IF(A2584="","",IF(data_in!E2584="NULL","",ROUND(data_in!E2584-data_in!B2584,0)))</f>
        <v/>
      </c>
      <c r="E2584" s="8">
        <f>IF(A2584="","",IF(data_in!C2584="NULL",0,IF(data_in!C2584&gt;data_in!E2584,0,1)))</f>
        <v>0</v>
      </c>
      <c r="F2584" s="8" t="str">
        <f>IF(OR(A2584="",E2584=0),"",IF(data_in!C2584="NULL","",ROUND(data_in!C2584-data_in!B2584,0)))</f>
        <v/>
      </c>
      <c r="G2584" s="8" t="str">
        <f>IF(OR(A2584="",E2584=0),"",IF(data_in!C2584="NULL","",IF(D2584="",ROUND(data_in!D2584-data_in!B2584,0),MIN(D2584,ROUND(data_in!D2584-data_in!B2584,0)))))</f>
        <v/>
      </c>
      <c r="H2584" s="8" t="str">
        <f>IF(A2584="","",IF(data_in!M2584="United States","United States",IF(data_in!M2584="Canada","Canada",IF(data_in!M2584="United Kingdom","United Kingdom","Other Country"))))</f>
        <v>Other Country</v>
      </c>
      <c r="I2584" s="8" t="str">
        <f>IF(A2584="","",IF(data_in!K2584="Unknown","Unknown",IF(data_in!K2584&lt;=10,"Very Small",IF(data_in!K2584&lt;=100,"Small",IF(data_in!K2584&lt;=500,"Medium",IF(data_in!K2584&gt;500,"Large","Error"))))))</f>
        <v>Medium</v>
      </c>
      <c r="J2584" s="8" t="str">
        <f>IF(C2584=1,TEXT(data_in!E2584,"mm-yyyy"),"")</f>
        <v/>
      </c>
      <c r="K2584" s="8" t="str">
        <f>IF(A2584="","",IF(data_in!I2584="Website","Website",IF(data_in!I2584="Paid Search","Paid Search",IF(data_in!I2584="Slack","Slack","Other Channel"))))</f>
        <v>Website</v>
      </c>
      <c r="L2584" s="10">
        <f>IF(A2584="","",ROUND(N$3-data_in!B2584,0))</f>
        <v>19</v>
      </c>
    </row>
    <row r="2585" spans="1:12">
      <c r="A2585" s="8" t="str">
        <f>IF(data_in!A2585="","",data_in!A2585)</f>
        <v>04d58015-68fd-4f06-8ff7-fa70215dac47</v>
      </c>
      <c r="B2585" s="12">
        <f>IF(A2585="","",data_in!B2585)</f>
        <v>43964.368645833332</v>
      </c>
      <c r="C2585" s="8">
        <f>IF(A2585="","",IF(data_in!E2585="NULL",0,1))</f>
        <v>0</v>
      </c>
      <c r="D2585" s="8" t="str">
        <f>IF(A2585="","",IF(data_in!E2585="NULL","",ROUND(data_in!E2585-data_in!B2585,0)))</f>
        <v/>
      </c>
      <c r="E2585" s="8">
        <f>IF(A2585="","",IF(data_in!C2585="NULL",0,IF(data_in!C2585&gt;data_in!E2585,0,1)))</f>
        <v>0</v>
      </c>
      <c r="F2585" s="8" t="str">
        <f>IF(OR(A2585="",E2585=0),"",IF(data_in!C2585="NULL","",ROUND(data_in!C2585-data_in!B2585,0)))</f>
        <v/>
      </c>
      <c r="G2585" s="8" t="str">
        <f>IF(OR(A2585="",E2585=0),"",IF(data_in!C2585="NULL","",IF(D2585="",ROUND(data_in!D2585-data_in!B2585,0),MIN(D2585,ROUND(data_in!D2585-data_in!B2585,0)))))</f>
        <v/>
      </c>
      <c r="H2585" s="8" t="str">
        <f>IF(A2585="","",IF(data_in!M2585="United States","United States",IF(data_in!M2585="Canada","Canada",IF(data_in!M2585="United Kingdom","United Kingdom","Other Country"))))</f>
        <v>United Kingdom</v>
      </c>
      <c r="I2585" s="8" t="str">
        <f>IF(A2585="","",IF(data_in!K2585="Unknown","Unknown",IF(data_in!K2585&lt;=10,"Very Small",IF(data_in!K2585&lt;=100,"Small",IF(data_in!K2585&lt;=500,"Medium",IF(data_in!K2585&gt;500,"Large","Error"))))))</f>
        <v>Medium</v>
      </c>
      <c r="J2585" s="8" t="str">
        <f>IF(C2585=1,TEXT(data_in!E2585,"mm-yyyy"),"")</f>
        <v/>
      </c>
      <c r="K2585" s="8" t="str">
        <f>IF(A2585="","",IF(data_in!I2585="Website","Website",IF(data_in!I2585="Paid Search","Paid Search",IF(data_in!I2585="Slack","Slack","Other Channel"))))</f>
        <v>Paid Search</v>
      </c>
      <c r="L2585" s="10">
        <f>IF(A2585="","",ROUND(N$3-data_in!B2585,0))</f>
        <v>19</v>
      </c>
    </row>
    <row r="2586" spans="1:12">
      <c r="A2586" s="8" t="str">
        <f>IF(data_in!A2586="","",data_in!A2586)</f>
        <v>26ad0a98-0c3b-429a-bd72-ee69817c1210</v>
      </c>
      <c r="B2586" s="12">
        <f>IF(A2586="","",data_in!B2586)</f>
        <v>43964.395300925928</v>
      </c>
      <c r="C2586" s="8">
        <f>IF(A2586="","",IF(data_in!E2586="NULL",0,1))</f>
        <v>0</v>
      </c>
      <c r="D2586" s="8" t="str">
        <f>IF(A2586="","",IF(data_in!E2586="NULL","",ROUND(data_in!E2586-data_in!B2586,0)))</f>
        <v/>
      </c>
      <c r="E2586" s="8">
        <f>IF(A2586="","",IF(data_in!C2586="NULL",0,IF(data_in!C2586&gt;data_in!E2586,0,1)))</f>
        <v>0</v>
      </c>
      <c r="F2586" s="8" t="str">
        <f>IF(OR(A2586="",E2586=0),"",IF(data_in!C2586="NULL","",ROUND(data_in!C2586-data_in!B2586,0)))</f>
        <v/>
      </c>
      <c r="G2586" s="8" t="str">
        <f>IF(OR(A2586="",E2586=0),"",IF(data_in!C2586="NULL","",IF(D2586="",ROUND(data_in!D2586-data_in!B2586,0),MIN(D2586,ROUND(data_in!D2586-data_in!B2586,0)))))</f>
        <v/>
      </c>
      <c r="H2586" s="8" t="str">
        <f>IF(A2586="","",IF(data_in!M2586="United States","United States",IF(data_in!M2586="Canada","Canada",IF(data_in!M2586="United Kingdom","United Kingdom","Other Country"))))</f>
        <v>United States</v>
      </c>
      <c r="I2586" s="8" t="str">
        <f>IF(A2586="","",IF(data_in!K2586="Unknown","Unknown",IF(data_in!K2586&lt;=10,"Very Small",IF(data_in!K2586&lt;=100,"Small",IF(data_in!K2586&lt;=500,"Medium",IF(data_in!K2586&gt;500,"Large","Error"))))))</f>
        <v>Large</v>
      </c>
      <c r="J2586" s="8" t="str">
        <f>IF(C2586=1,TEXT(data_in!E2586,"mm-yyyy"),"")</f>
        <v/>
      </c>
      <c r="K2586" s="8" t="str">
        <f>IF(A2586="","",IF(data_in!I2586="Website","Website",IF(data_in!I2586="Paid Search","Paid Search",IF(data_in!I2586="Slack","Slack","Other Channel"))))</f>
        <v>Website</v>
      </c>
      <c r="L2586" s="10">
        <f>IF(A2586="","",ROUND(N$3-data_in!B2586,0))</f>
        <v>19</v>
      </c>
    </row>
    <row r="2587" spans="1:12">
      <c r="A2587" s="8" t="str">
        <f>IF(data_in!A2587="","",data_in!A2587)</f>
        <v>85cde165-66b6-4036-8b99-5e40f6bba891</v>
      </c>
      <c r="B2587" s="12">
        <f>IF(A2587="","",data_in!B2587)</f>
        <v>43964.380011574074</v>
      </c>
      <c r="C2587" s="8">
        <f>IF(A2587="","",IF(data_in!E2587="NULL",0,1))</f>
        <v>0</v>
      </c>
      <c r="D2587" s="8" t="str">
        <f>IF(A2587="","",IF(data_in!E2587="NULL","",ROUND(data_in!E2587-data_in!B2587,0)))</f>
        <v/>
      </c>
      <c r="E2587" s="8">
        <f>IF(A2587="","",IF(data_in!C2587="NULL",0,IF(data_in!C2587&gt;data_in!E2587,0,1)))</f>
        <v>0</v>
      </c>
      <c r="F2587" s="8" t="str">
        <f>IF(OR(A2587="",E2587=0),"",IF(data_in!C2587="NULL","",ROUND(data_in!C2587-data_in!B2587,0)))</f>
        <v/>
      </c>
      <c r="G2587" s="8" t="str">
        <f>IF(OR(A2587="",E2587=0),"",IF(data_in!C2587="NULL","",IF(D2587="",ROUND(data_in!D2587-data_in!B2587,0),MIN(D2587,ROUND(data_in!D2587-data_in!B2587,0)))))</f>
        <v/>
      </c>
      <c r="H2587" s="8" t="str">
        <f>IF(A2587="","",IF(data_in!M2587="United States","United States",IF(data_in!M2587="Canada","Canada",IF(data_in!M2587="United Kingdom","United Kingdom","Other Country"))))</f>
        <v>Other Country</v>
      </c>
      <c r="I2587" s="8" t="str">
        <f>IF(A2587="","",IF(data_in!K2587="Unknown","Unknown",IF(data_in!K2587&lt;=10,"Very Small",IF(data_in!K2587&lt;=100,"Small",IF(data_in!K2587&lt;=500,"Medium",IF(data_in!K2587&gt;500,"Large","Error"))))))</f>
        <v>Medium</v>
      </c>
      <c r="J2587" s="8" t="str">
        <f>IF(C2587=1,TEXT(data_in!E2587,"mm-yyyy"),"")</f>
        <v/>
      </c>
      <c r="K2587" s="8" t="str">
        <f>IF(A2587="","",IF(data_in!I2587="Website","Website",IF(data_in!I2587="Paid Search","Paid Search",IF(data_in!I2587="Slack","Slack","Other Channel"))))</f>
        <v>Paid Search</v>
      </c>
      <c r="L2587" s="10">
        <f>IF(A2587="","",ROUND(N$3-data_in!B2587,0))</f>
        <v>19</v>
      </c>
    </row>
    <row r="2588" spans="1:12">
      <c r="A2588" s="8" t="str">
        <f>IF(data_in!A2588="","",data_in!A2588)</f>
        <v>ba37aada-0bbd-430f-9fbb-61357a12ecb3</v>
      </c>
      <c r="B2588" s="12">
        <f>IF(A2588="","",data_in!B2588)</f>
        <v>43964.398194444446</v>
      </c>
      <c r="C2588" s="8">
        <f>IF(A2588="","",IF(data_in!E2588="NULL",0,1))</f>
        <v>0</v>
      </c>
      <c r="D2588" s="8" t="str">
        <f>IF(A2588="","",IF(data_in!E2588="NULL","",ROUND(data_in!E2588-data_in!B2588,0)))</f>
        <v/>
      </c>
      <c r="E2588" s="8">
        <f>IF(A2588="","",IF(data_in!C2588="NULL",0,IF(data_in!C2588&gt;data_in!E2588,0,1)))</f>
        <v>1</v>
      </c>
      <c r="F2588" s="8">
        <f>IF(OR(A2588="",E2588=0),"",IF(data_in!C2588="NULL","",ROUND(data_in!C2588-data_in!B2588,0)))</f>
        <v>0</v>
      </c>
      <c r="G2588" s="8">
        <f>IF(OR(A2588="",E2588=0),"",IF(data_in!C2588="NULL","",IF(D2588="",ROUND(data_in!D2588-data_in!B2588,0),MIN(D2588,ROUND(data_in!D2588-data_in!B2588,0)))))</f>
        <v>14</v>
      </c>
      <c r="H2588" s="8" t="str">
        <f>IF(A2588="","",IF(data_in!M2588="United States","United States",IF(data_in!M2588="Canada","Canada",IF(data_in!M2588="United Kingdom","United Kingdom","Other Country"))))</f>
        <v>Other Country</v>
      </c>
      <c r="I2588" s="8" t="str">
        <f>IF(A2588="","",IF(data_in!K2588="Unknown","Unknown",IF(data_in!K2588&lt;=10,"Very Small",IF(data_in!K2588&lt;=100,"Small",IF(data_in!K2588&lt;=500,"Medium",IF(data_in!K2588&gt;500,"Large","Error"))))))</f>
        <v>Small</v>
      </c>
      <c r="J2588" s="8" t="str">
        <f>IF(C2588=1,TEXT(data_in!E2588,"mm-yyyy"),"")</f>
        <v/>
      </c>
      <c r="K2588" s="8" t="str">
        <f>IF(A2588="","",IF(data_in!I2588="Website","Website",IF(data_in!I2588="Paid Search","Paid Search",IF(data_in!I2588="Slack","Slack","Other Channel"))))</f>
        <v>Website</v>
      </c>
      <c r="L2588" s="10">
        <f>IF(A2588="","",ROUND(N$3-data_in!B2588,0))</f>
        <v>19</v>
      </c>
    </row>
    <row r="2589" spans="1:12">
      <c r="A2589" s="8" t="str">
        <f>IF(data_in!A2589="","",data_in!A2589)</f>
        <v>456f7220-01e7-4ee0-ab45-015bb0466a97</v>
      </c>
      <c r="B2589" s="12">
        <f>IF(A2589="","",data_in!B2589)</f>
        <v>43964.413356481484</v>
      </c>
      <c r="C2589" s="8">
        <f>IF(A2589="","",IF(data_in!E2589="NULL",0,1))</f>
        <v>0</v>
      </c>
      <c r="D2589" s="8" t="str">
        <f>IF(A2589="","",IF(data_in!E2589="NULL","",ROUND(data_in!E2589-data_in!B2589,0)))</f>
        <v/>
      </c>
      <c r="E2589" s="8">
        <f>IF(A2589="","",IF(data_in!C2589="NULL",0,IF(data_in!C2589&gt;data_in!E2589,0,1)))</f>
        <v>0</v>
      </c>
      <c r="F2589" s="8" t="str">
        <f>IF(OR(A2589="",E2589=0),"",IF(data_in!C2589="NULL","",ROUND(data_in!C2589-data_in!B2589,0)))</f>
        <v/>
      </c>
      <c r="G2589" s="8" t="str">
        <f>IF(OR(A2589="",E2589=0),"",IF(data_in!C2589="NULL","",IF(D2589="",ROUND(data_in!D2589-data_in!B2589,0),MIN(D2589,ROUND(data_in!D2589-data_in!B2589,0)))))</f>
        <v/>
      </c>
      <c r="H2589" s="8" t="str">
        <f>IF(A2589="","",IF(data_in!M2589="United States","United States",IF(data_in!M2589="Canada","Canada",IF(data_in!M2589="United Kingdom","United Kingdom","Other Country"))))</f>
        <v>Other Country</v>
      </c>
      <c r="I2589" s="8" t="str">
        <f>IF(A2589="","",IF(data_in!K2589="Unknown","Unknown",IF(data_in!K2589&lt;=10,"Very Small",IF(data_in!K2589&lt;=100,"Small",IF(data_in!K2589&lt;=500,"Medium",IF(data_in!K2589&gt;500,"Large","Error"))))))</f>
        <v>Very Small</v>
      </c>
      <c r="J2589" s="8" t="str">
        <f>IF(C2589=1,TEXT(data_in!E2589,"mm-yyyy"),"")</f>
        <v/>
      </c>
      <c r="K2589" s="8" t="str">
        <f>IF(A2589="","",IF(data_in!I2589="Website","Website",IF(data_in!I2589="Paid Search","Paid Search",IF(data_in!I2589="Slack","Slack","Other Channel"))))</f>
        <v>Website</v>
      </c>
      <c r="L2589" s="10">
        <f>IF(A2589="","",ROUND(N$3-data_in!B2589,0))</f>
        <v>19</v>
      </c>
    </row>
    <row r="2590" spans="1:12">
      <c r="A2590" s="8" t="str">
        <f>IF(data_in!A2590="","",data_in!A2590)</f>
        <v>9533e7e9-4e63-4a07-a2a4-155a82de0ff8</v>
      </c>
      <c r="B2590" s="12">
        <f>IF(A2590="","",data_in!B2590)</f>
        <v>43964.424074074072</v>
      </c>
      <c r="C2590" s="8">
        <f>IF(A2590="","",IF(data_in!E2590="NULL",0,1))</f>
        <v>0</v>
      </c>
      <c r="D2590" s="8" t="str">
        <f>IF(A2590="","",IF(data_in!E2590="NULL","",ROUND(data_in!E2590-data_in!B2590,0)))</f>
        <v/>
      </c>
      <c r="E2590" s="8">
        <f>IF(A2590="","",IF(data_in!C2590="NULL",0,IF(data_in!C2590&gt;data_in!E2590,0,1)))</f>
        <v>0</v>
      </c>
      <c r="F2590" s="8" t="str">
        <f>IF(OR(A2590="",E2590=0),"",IF(data_in!C2590="NULL","",ROUND(data_in!C2590-data_in!B2590,0)))</f>
        <v/>
      </c>
      <c r="G2590" s="8" t="str">
        <f>IF(OR(A2590="",E2590=0),"",IF(data_in!C2590="NULL","",IF(D2590="",ROUND(data_in!D2590-data_in!B2590,0),MIN(D2590,ROUND(data_in!D2590-data_in!B2590,0)))))</f>
        <v/>
      </c>
      <c r="H2590" s="8" t="str">
        <f>IF(A2590="","",IF(data_in!M2590="United States","United States",IF(data_in!M2590="Canada","Canada",IF(data_in!M2590="United Kingdom","United Kingdom","Other Country"))))</f>
        <v>Other Country</v>
      </c>
      <c r="I2590" s="8" t="str">
        <f>IF(A2590="","",IF(data_in!K2590="Unknown","Unknown",IF(data_in!K2590&lt;=10,"Very Small",IF(data_in!K2590&lt;=100,"Small",IF(data_in!K2590&lt;=500,"Medium",IF(data_in!K2590&gt;500,"Large","Error"))))))</f>
        <v>Very Small</v>
      </c>
      <c r="J2590" s="8" t="str">
        <f>IF(C2590=1,TEXT(data_in!E2590,"mm-yyyy"),"")</f>
        <v/>
      </c>
      <c r="K2590" s="8" t="str">
        <f>IF(A2590="","",IF(data_in!I2590="Website","Website",IF(data_in!I2590="Paid Search","Paid Search",IF(data_in!I2590="Slack","Slack","Other Channel"))))</f>
        <v>Website</v>
      </c>
      <c r="L2590" s="10">
        <f>IF(A2590="","",ROUND(N$3-data_in!B2590,0))</f>
        <v>19</v>
      </c>
    </row>
    <row r="2591" spans="1:12">
      <c r="A2591" s="8" t="str">
        <f>IF(data_in!A2591="","",data_in!A2591)</f>
        <v>c9a4750a-913d-45c9-8f0e-ee2d8579dbf5</v>
      </c>
      <c r="B2591" s="12">
        <f>IF(A2591="","",data_in!B2591)</f>
        <v>43964.450613425928</v>
      </c>
      <c r="C2591" s="8">
        <f>IF(A2591="","",IF(data_in!E2591="NULL",0,1))</f>
        <v>0</v>
      </c>
      <c r="D2591" s="8" t="str">
        <f>IF(A2591="","",IF(data_in!E2591="NULL","",ROUND(data_in!E2591-data_in!B2591,0)))</f>
        <v/>
      </c>
      <c r="E2591" s="8">
        <f>IF(A2591="","",IF(data_in!C2591="NULL",0,IF(data_in!C2591&gt;data_in!E2591,0,1)))</f>
        <v>0</v>
      </c>
      <c r="F2591" s="8" t="str">
        <f>IF(OR(A2591="",E2591=0),"",IF(data_in!C2591="NULL","",ROUND(data_in!C2591-data_in!B2591,0)))</f>
        <v/>
      </c>
      <c r="G2591" s="8" t="str">
        <f>IF(OR(A2591="",E2591=0),"",IF(data_in!C2591="NULL","",IF(D2591="",ROUND(data_in!D2591-data_in!B2591,0),MIN(D2591,ROUND(data_in!D2591-data_in!B2591,0)))))</f>
        <v/>
      </c>
      <c r="H2591" s="8" t="str">
        <f>IF(A2591="","",IF(data_in!M2591="United States","United States",IF(data_in!M2591="Canada","Canada",IF(data_in!M2591="United Kingdom","United Kingdom","Other Country"))))</f>
        <v>Other Country</v>
      </c>
      <c r="I2591" s="8" t="str">
        <f>IF(A2591="","",IF(data_in!K2591="Unknown","Unknown",IF(data_in!K2591&lt;=10,"Very Small",IF(data_in!K2591&lt;=100,"Small",IF(data_in!K2591&lt;=500,"Medium",IF(data_in!K2591&gt;500,"Large","Error"))))))</f>
        <v>Very Small</v>
      </c>
      <c r="J2591" s="8" t="str">
        <f>IF(C2591=1,TEXT(data_in!E2591,"mm-yyyy"),"")</f>
        <v/>
      </c>
      <c r="K2591" s="8" t="str">
        <f>IF(A2591="","",IF(data_in!I2591="Website","Website",IF(data_in!I2591="Paid Search","Paid Search",IF(data_in!I2591="Slack","Slack","Other Channel"))))</f>
        <v>Website</v>
      </c>
      <c r="L2591" s="10">
        <f>IF(A2591="","",ROUND(N$3-data_in!B2591,0))</f>
        <v>19</v>
      </c>
    </row>
    <row r="2592" spans="1:12">
      <c r="A2592" s="8" t="str">
        <f>IF(data_in!A2592="","",data_in!A2592)</f>
        <v>6a4759e7-e49d-4b5f-bfbf-d753e7bdb66d</v>
      </c>
      <c r="B2592" s="12">
        <f>IF(A2592="","",data_in!B2592)</f>
        <v>43964.451412037037</v>
      </c>
      <c r="C2592" s="8">
        <f>IF(A2592="","",IF(data_in!E2592="NULL",0,1))</f>
        <v>0</v>
      </c>
      <c r="D2592" s="8" t="str">
        <f>IF(A2592="","",IF(data_in!E2592="NULL","",ROUND(data_in!E2592-data_in!B2592,0)))</f>
        <v/>
      </c>
      <c r="E2592" s="8">
        <f>IF(A2592="","",IF(data_in!C2592="NULL",0,IF(data_in!C2592&gt;data_in!E2592,0,1)))</f>
        <v>0</v>
      </c>
      <c r="F2592" s="8" t="str">
        <f>IF(OR(A2592="",E2592=0),"",IF(data_in!C2592="NULL","",ROUND(data_in!C2592-data_in!B2592,0)))</f>
        <v/>
      </c>
      <c r="G2592" s="8" t="str">
        <f>IF(OR(A2592="",E2592=0),"",IF(data_in!C2592="NULL","",IF(D2592="",ROUND(data_in!D2592-data_in!B2592,0),MIN(D2592,ROUND(data_in!D2592-data_in!B2592,0)))))</f>
        <v/>
      </c>
      <c r="H2592" s="8" t="str">
        <f>IF(A2592="","",IF(data_in!M2592="United States","United States",IF(data_in!M2592="Canada","Canada",IF(data_in!M2592="United Kingdom","United Kingdom","Other Country"))))</f>
        <v>Other Country</v>
      </c>
      <c r="I2592" s="8" t="str">
        <f>IF(A2592="","",IF(data_in!K2592="Unknown","Unknown",IF(data_in!K2592&lt;=10,"Very Small",IF(data_in!K2592&lt;=100,"Small",IF(data_in!K2592&lt;=500,"Medium",IF(data_in!K2592&gt;500,"Large","Error"))))))</f>
        <v>Very Small</v>
      </c>
      <c r="J2592" s="8" t="str">
        <f>IF(C2592=1,TEXT(data_in!E2592,"mm-yyyy"),"")</f>
        <v/>
      </c>
      <c r="K2592" s="8" t="str">
        <f>IF(A2592="","",IF(data_in!I2592="Website","Website",IF(data_in!I2592="Paid Search","Paid Search",IF(data_in!I2592="Slack","Slack","Other Channel"))))</f>
        <v>Website</v>
      </c>
      <c r="L2592" s="10">
        <f>IF(A2592="","",ROUND(N$3-data_in!B2592,0))</f>
        <v>19</v>
      </c>
    </row>
    <row r="2593" spans="1:12">
      <c r="A2593" s="8" t="str">
        <f>IF(data_in!A2593="","",data_in!A2593)</f>
        <v>3121cebb-24a0-4bfe-90b6-e7e737b33931</v>
      </c>
      <c r="B2593" s="12">
        <f>IF(A2593="","",data_in!B2593)</f>
        <v>43964.444652777776</v>
      </c>
      <c r="C2593" s="8">
        <f>IF(A2593="","",IF(data_in!E2593="NULL",0,1))</f>
        <v>0</v>
      </c>
      <c r="D2593" s="8" t="str">
        <f>IF(A2593="","",IF(data_in!E2593="NULL","",ROUND(data_in!E2593-data_in!B2593,0)))</f>
        <v/>
      </c>
      <c r="E2593" s="8">
        <f>IF(A2593="","",IF(data_in!C2593="NULL",0,IF(data_in!C2593&gt;data_in!E2593,0,1)))</f>
        <v>0</v>
      </c>
      <c r="F2593" s="8" t="str">
        <f>IF(OR(A2593="",E2593=0),"",IF(data_in!C2593="NULL","",ROUND(data_in!C2593-data_in!B2593,0)))</f>
        <v/>
      </c>
      <c r="G2593" s="8" t="str">
        <f>IF(OR(A2593="",E2593=0),"",IF(data_in!C2593="NULL","",IF(D2593="",ROUND(data_in!D2593-data_in!B2593,0),MIN(D2593,ROUND(data_in!D2593-data_in!B2593,0)))))</f>
        <v/>
      </c>
      <c r="H2593" s="8" t="str">
        <f>IF(A2593="","",IF(data_in!M2593="United States","United States",IF(data_in!M2593="Canada","Canada",IF(data_in!M2593="United Kingdom","United Kingdom","Other Country"))))</f>
        <v>Other Country</v>
      </c>
      <c r="I2593" s="8" t="str">
        <f>IF(A2593="","",IF(data_in!K2593="Unknown","Unknown",IF(data_in!K2593&lt;=10,"Very Small",IF(data_in!K2593&lt;=100,"Small",IF(data_in!K2593&lt;=500,"Medium",IF(data_in!K2593&gt;500,"Large","Error"))))))</f>
        <v>Very Small</v>
      </c>
      <c r="J2593" s="8" t="str">
        <f>IF(C2593=1,TEXT(data_in!E2593,"mm-yyyy"),"")</f>
        <v/>
      </c>
      <c r="K2593" s="8" t="str">
        <f>IF(A2593="","",IF(data_in!I2593="Website","Website",IF(data_in!I2593="Paid Search","Paid Search",IF(data_in!I2593="Slack","Slack","Other Channel"))))</f>
        <v>Other Channel</v>
      </c>
      <c r="L2593" s="10">
        <f>IF(A2593="","",ROUND(N$3-data_in!B2593,0))</f>
        <v>19</v>
      </c>
    </row>
    <row r="2594" spans="1:12">
      <c r="A2594" s="8" t="str">
        <f>IF(data_in!A2594="","",data_in!A2594)</f>
        <v>99ac75b9-719b-4543-98f5-7d0e048c2a24</v>
      </c>
      <c r="B2594" s="12">
        <f>IF(A2594="","",data_in!B2594)</f>
        <v>43964.475243055553</v>
      </c>
      <c r="C2594" s="8">
        <f>IF(A2594="","",IF(data_in!E2594="NULL",0,1))</f>
        <v>0</v>
      </c>
      <c r="D2594" s="8" t="str">
        <f>IF(A2594="","",IF(data_in!E2594="NULL","",ROUND(data_in!E2594-data_in!B2594,0)))</f>
        <v/>
      </c>
      <c r="E2594" s="8">
        <f>IF(A2594="","",IF(data_in!C2594="NULL",0,IF(data_in!C2594&gt;data_in!E2594,0,1)))</f>
        <v>0</v>
      </c>
      <c r="F2594" s="8" t="str">
        <f>IF(OR(A2594="",E2594=0),"",IF(data_in!C2594="NULL","",ROUND(data_in!C2594-data_in!B2594,0)))</f>
        <v/>
      </c>
      <c r="G2594" s="8" t="str">
        <f>IF(OR(A2594="",E2594=0),"",IF(data_in!C2594="NULL","",IF(D2594="",ROUND(data_in!D2594-data_in!B2594,0),MIN(D2594,ROUND(data_in!D2594-data_in!B2594,0)))))</f>
        <v/>
      </c>
      <c r="H2594" s="8" t="str">
        <f>IF(A2594="","",IF(data_in!M2594="United States","United States",IF(data_in!M2594="Canada","Canada",IF(data_in!M2594="United Kingdom","United Kingdom","Other Country"))))</f>
        <v>United Kingdom</v>
      </c>
      <c r="I2594" s="8" t="str">
        <f>IF(A2594="","",IF(data_in!K2594="Unknown","Unknown",IF(data_in!K2594&lt;=10,"Very Small",IF(data_in!K2594&lt;=100,"Small",IF(data_in!K2594&lt;=500,"Medium",IF(data_in!K2594&gt;500,"Large","Error"))))))</f>
        <v>Very Small</v>
      </c>
      <c r="J2594" s="8" t="str">
        <f>IF(C2594=1,TEXT(data_in!E2594,"mm-yyyy"),"")</f>
        <v/>
      </c>
      <c r="K2594" s="8" t="str">
        <f>IF(A2594="","",IF(data_in!I2594="Website","Website",IF(data_in!I2594="Paid Search","Paid Search",IF(data_in!I2594="Slack","Slack","Other Channel"))))</f>
        <v>Website</v>
      </c>
      <c r="L2594" s="10">
        <f>IF(A2594="","",ROUND(N$3-data_in!B2594,0))</f>
        <v>19</v>
      </c>
    </row>
    <row r="2595" spans="1:12">
      <c r="A2595" s="8" t="str">
        <f>IF(data_in!A2595="","",data_in!A2595)</f>
        <v>fadcefac-eff2-460d-8d35-64f760683890</v>
      </c>
      <c r="B2595" s="12">
        <f>IF(A2595="","",data_in!B2595)</f>
        <v>43964.482222222221</v>
      </c>
      <c r="C2595" s="8">
        <f>IF(A2595="","",IF(data_in!E2595="NULL",0,1))</f>
        <v>0</v>
      </c>
      <c r="D2595" s="8" t="str">
        <f>IF(A2595="","",IF(data_in!E2595="NULL","",ROUND(data_in!E2595-data_in!B2595,0)))</f>
        <v/>
      </c>
      <c r="E2595" s="8">
        <f>IF(A2595="","",IF(data_in!C2595="NULL",0,IF(data_in!C2595&gt;data_in!E2595,0,1)))</f>
        <v>0</v>
      </c>
      <c r="F2595" s="8" t="str">
        <f>IF(OR(A2595="",E2595=0),"",IF(data_in!C2595="NULL","",ROUND(data_in!C2595-data_in!B2595,0)))</f>
        <v/>
      </c>
      <c r="G2595" s="8" t="str">
        <f>IF(OR(A2595="",E2595=0),"",IF(data_in!C2595="NULL","",IF(D2595="",ROUND(data_in!D2595-data_in!B2595,0),MIN(D2595,ROUND(data_in!D2595-data_in!B2595,0)))))</f>
        <v/>
      </c>
      <c r="H2595" s="8" t="str">
        <f>IF(A2595="","",IF(data_in!M2595="United States","United States",IF(data_in!M2595="Canada","Canada",IF(data_in!M2595="United Kingdom","United Kingdom","Other Country"))))</f>
        <v>United Kingdom</v>
      </c>
      <c r="I2595" s="8" t="str">
        <f>IF(A2595="","",IF(data_in!K2595="Unknown","Unknown",IF(data_in!K2595&lt;=10,"Very Small",IF(data_in!K2595&lt;=100,"Small",IF(data_in!K2595&lt;=500,"Medium",IF(data_in!K2595&gt;500,"Large","Error"))))))</f>
        <v>Very Small</v>
      </c>
      <c r="J2595" s="8" t="str">
        <f>IF(C2595=1,TEXT(data_in!E2595,"mm-yyyy"),"")</f>
        <v/>
      </c>
      <c r="K2595" s="8" t="str">
        <f>IF(A2595="","",IF(data_in!I2595="Website","Website",IF(data_in!I2595="Paid Search","Paid Search",IF(data_in!I2595="Slack","Slack","Other Channel"))))</f>
        <v>Paid Search</v>
      </c>
      <c r="L2595" s="10">
        <f>IF(A2595="","",ROUND(N$3-data_in!B2595,0))</f>
        <v>19</v>
      </c>
    </row>
    <row r="2596" spans="1:12">
      <c r="A2596" s="8" t="str">
        <f>IF(data_in!A2596="","",data_in!A2596)</f>
        <v>b40c652c-2fdf-46b5-9f98-04091ce5f809</v>
      </c>
      <c r="B2596" s="12">
        <f>IF(A2596="","",data_in!B2596)</f>
        <v>43964.506944444445</v>
      </c>
      <c r="C2596" s="8">
        <f>IF(A2596="","",IF(data_in!E2596="NULL",0,1))</f>
        <v>0</v>
      </c>
      <c r="D2596" s="8" t="str">
        <f>IF(A2596="","",IF(data_in!E2596="NULL","",ROUND(data_in!E2596-data_in!B2596,0)))</f>
        <v/>
      </c>
      <c r="E2596" s="8">
        <f>IF(A2596="","",IF(data_in!C2596="NULL",0,IF(data_in!C2596&gt;data_in!E2596,0,1)))</f>
        <v>0</v>
      </c>
      <c r="F2596" s="8" t="str">
        <f>IF(OR(A2596="",E2596=0),"",IF(data_in!C2596="NULL","",ROUND(data_in!C2596-data_in!B2596,0)))</f>
        <v/>
      </c>
      <c r="G2596" s="8" t="str">
        <f>IF(OR(A2596="",E2596=0),"",IF(data_in!C2596="NULL","",IF(D2596="",ROUND(data_in!D2596-data_in!B2596,0),MIN(D2596,ROUND(data_in!D2596-data_in!B2596,0)))))</f>
        <v/>
      </c>
      <c r="H2596" s="8" t="str">
        <f>IF(A2596="","",IF(data_in!M2596="United States","United States",IF(data_in!M2596="Canada","Canada",IF(data_in!M2596="United Kingdom","United Kingdom","Other Country"))))</f>
        <v>Other Country</v>
      </c>
      <c r="I2596" s="8" t="str">
        <f>IF(A2596="","",IF(data_in!K2596="Unknown","Unknown",IF(data_in!K2596&lt;=10,"Very Small",IF(data_in!K2596&lt;=100,"Small",IF(data_in!K2596&lt;=500,"Medium",IF(data_in!K2596&gt;500,"Large","Error"))))))</f>
        <v>Small</v>
      </c>
      <c r="J2596" s="8" t="str">
        <f>IF(C2596=1,TEXT(data_in!E2596,"mm-yyyy"),"")</f>
        <v/>
      </c>
      <c r="K2596" s="8" t="str">
        <f>IF(A2596="","",IF(data_in!I2596="Website","Website",IF(data_in!I2596="Paid Search","Paid Search",IF(data_in!I2596="Slack","Slack","Other Channel"))))</f>
        <v>Website</v>
      </c>
      <c r="L2596" s="10">
        <f>IF(A2596="","",ROUND(N$3-data_in!B2596,0))</f>
        <v>18</v>
      </c>
    </row>
    <row r="2597" spans="1:12">
      <c r="A2597" s="8" t="str">
        <f>IF(data_in!A2597="","",data_in!A2597)</f>
        <v>f12a008c-b9b8-42dc-ab14-ae68d5d177d0</v>
      </c>
      <c r="B2597" s="12">
        <f>IF(A2597="","",data_in!B2597)</f>
        <v>43964.51666666667</v>
      </c>
      <c r="C2597" s="8">
        <f>IF(A2597="","",IF(data_in!E2597="NULL",0,1))</f>
        <v>0</v>
      </c>
      <c r="D2597" s="8" t="str">
        <f>IF(A2597="","",IF(data_in!E2597="NULL","",ROUND(data_in!E2597-data_in!B2597,0)))</f>
        <v/>
      </c>
      <c r="E2597" s="8">
        <f>IF(A2597="","",IF(data_in!C2597="NULL",0,IF(data_in!C2597&gt;data_in!E2597,0,1)))</f>
        <v>0</v>
      </c>
      <c r="F2597" s="8" t="str">
        <f>IF(OR(A2597="",E2597=0),"",IF(data_in!C2597="NULL","",ROUND(data_in!C2597-data_in!B2597,0)))</f>
        <v/>
      </c>
      <c r="G2597" s="8" t="str">
        <f>IF(OR(A2597="",E2597=0),"",IF(data_in!C2597="NULL","",IF(D2597="",ROUND(data_in!D2597-data_in!B2597,0),MIN(D2597,ROUND(data_in!D2597-data_in!B2597,0)))))</f>
        <v/>
      </c>
      <c r="H2597" s="8" t="str">
        <f>IF(A2597="","",IF(data_in!M2597="United States","United States",IF(data_in!M2597="Canada","Canada",IF(data_in!M2597="United Kingdom","United Kingdom","Other Country"))))</f>
        <v>United Kingdom</v>
      </c>
      <c r="I2597" s="8" t="str">
        <f>IF(A2597="","",IF(data_in!K2597="Unknown","Unknown",IF(data_in!K2597&lt;=10,"Very Small",IF(data_in!K2597&lt;=100,"Small",IF(data_in!K2597&lt;=500,"Medium",IF(data_in!K2597&gt;500,"Large","Error"))))))</f>
        <v>Medium</v>
      </c>
      <c r="J2597" s="8" t="str">
        <f>IF(C2597=1,TEXT(data_in!E2597,"mm-yyyy"),"")</f>
        <v/>
      </c>
      <c r="K2597" s="8" t="str">
        <f>IF(A2597="","",IF(data_in!I2597="Website","Website",IF(data_in!I2597="Paid Search","Paid Search",IF(data_in!I2597="Slack","Slack","Other Channel"))))</f>
        <v>Website</v>
      </c>
      <c r="L2597" s="10">
        <f>IF(A2597="","",ROUND(N$3-data_in!B2597,0))</f>
        <v>18</v>
      </c>
    </row>
    <row r="2598" spans="1:12">
      <c r="A2598" s="8" t="str">
        <f>IF(data_in!A2598="","",data_in!A2598)</f>
        <v>d9742a77-3945-4aea-931c-03e572111c7d</v>
      </c>
      <c r="B2598" s="12">
        <f>IF(A2598="","",data_in!B2598)</f>
        <v>43964.544374999998</v>
      </c>
      <c r="C2598" s="8">
        <f>IF(A2598="","",IF(data_in!E2598="NULL",0,1))</f>
        <v>0</v>
      </c>
      <c r="D2598" s="8" t="str">
        <f>IF(A2598="","",IF(data_in!E2598="NULL","",ROUND(data_in!E2598-data_in!B2598,0)))</f>
        <v/>
      </c>
      <c r="E2598" s="8">
        <f>IF(A2598="","",IF(data_in!C2598="NULL",0,IF(data_in!C2598&gt;data_in!E2598,0,1)))</f>
        <v>0</v>
      </c>
      <c r="F2598" s="8" t="str">
        <f>IF(OR(A2598="",E2598=0),"",IF(data_in!C2598="NULL","",ROUND(data_in!C2598-data_in!B2598,0)))</f>
        <v/>
      </c>
      <c r="G2598" s="8" t="str">
        <f>IF(OR(A2598="",E2598=0),"",IF(data_in!C2598="NULL","",IF(D2598="",ROUND(data_in!D2598-data_in!B2598,0),MIN(D2598,ROUND(data_in!D2598-data_in!B2598,0)))))</f>
        <v/>
      </c>
      <c r="H2598" s="8" t="str">
        <f>IF(A2598="","",IF(data_in!M2598="United States","United States",IF(data_in!M2598="Canada","Canada",IF(data_in!M2598="United Kingdom","United Kingdom","Other Country"))))</f>
        <v>United States</v>
      </c>
      <c r="I2598" s="8" t="str">
        <f>IF(A2598="","",IF(data_in!K2598="Unknown","Unknown",IF(data_in!K2598&lt;=10,"Very Small",IF(data_in!K2598&lt;=100,"Small",IF(data_in!K2598&lt;=500,"Medium",IF(data_in!K2598&gt;500,"Large","Error"))))))</f>
        <v>Very Small</v>
      </c>
      <c r="J2598" s="8" t="str">
        <f>IF(C2598=1,TEXT(data_in!E2598,"mm-yyyy"),"")</f>
        <v/>
      </c>
      <c r="K2598" s="8" t="str">
        <f>IF(A2598="","",IF(data_in!I2598="Website","Website",IF(data_in!I2598="Paid Search","Paid Search",IF(data_in!I2598="Slack","Slack","Other Channel"))))</f>
        <v>Other Channel</v>
      </c>
      <c r="L2598" s="10">
        <f>IF(A2598="","",ROUND(N$3-data_in!B2598,0))</f>
        <v>18</v>
      </c>
    </row>
    <row r="2599" spans="1:12">
      <c r="A2599" s="8" t="str">
        <f>IF(data_in!A2599="","",data_in!A2599)</f>
        <v>b84f0391-1bca-414e-a38c-9a38b644f71a</v>
      </c>
      <c r="B2599" s="12">
        <f>IF(A2599="","",data_in!B2599)</f>
        <v>43964.852951388886</v>
      </c>
      <c r="C2599" s="8">
        <f>IF(A2599="","",IF(data_in!E2599="NULL",0,1))</f>
        <v>0</v>
      </c>
      <c r="D2599" s="8" t="str">
        <f>IF(A2599="","",IF(data_in!E2599="NULL","",ROUND(data_in!E2599-data_in!B2599,0)))</f>
        <v/>
      </c>
      <c r="E2599" s="8">
        <f>IF(A2599="","",IF(data_in!C2599="NULL",0,IF(data_in!C2599&gt;data_in!E2599,0,1)))</f>
        <v>0</v>
      </c>
      <c r="F2599" s="8" t="str">
        <f>IF(OR(A2599="",E2599=0),"",IF(data_in!C2599="NULL","",ROUND(data_in!C2599-data_in!B2599,0)))</f>
        <v/>
      </c>
      <c r="G2599" s="8" t="str">
        <f>IF(OR(A2599="",E2599=0),"",IF(data_in!C2599="NULL","",IF(D2599="",ROUND(data_in!D2599-data_in!B2599,0),MIN(D2599,ROUND(data_in!D2599-data_in!B2599,0)))))</f>
        <v/>
      </c>
      <c r="H2599" s="8" t="str">
        <f>IF(A2599="","",IF(data_in!M2599="United States","United States",IF(data_in!M2599="Canada","Canada",IF(data_in!M2599="United Kingdom","United Kingdom","Other Country"))))</f>
        <v>United States</v>
      </c>
      <c r="I2599" s="8" t="str">
        <f>IF(A2599="","",IF(data_in!K2599="Unknown","Unknown",IF(data_in!K2599&lt;=10,"Very Small",IF(data_in!K2599&lt;=100,"Small",IF(data_in!K2599&lt;=500,"Medium",IF(data_in!K2599&gt;500,"Large","Error"))))))</f>
        <v>Very Small</v>
      </c>
      <c r="J2599" s="8" t="str">
        <f>IF(C2599=1,TEXT(data_in!E2599,"mm-yyyy"),"")</f>
        <v/>
      </c>
      <c r="K2599" s="8" t="str">
        <f>IF(A2599="","",IF(data_in!I2599="Website","Website",IF(data_in!I2599="Paid Search","Paid Search",IF(data_in!I2599="Slack","Slack","Other Channel"))))</f>
        <v>Website</v>
      </c>
      <c r="L2599" s="10">
        <f>IF(A2599="","",ROUND(N$3-data_in!B2599,0))</f>
        <v>18</v>
      </c>
    </row>
    <row r="2600" spans="1:12">
      <c r="A2600" s="8" t="str">
        <f>IF(data_in!A2600="","",data_in!A2600)</f>
        <v>12ea36a8-6758-4c90-956f-311650d38f6a</v>
      </c>
      <c r="B2600" s="12">
        <f>IF(A2600="","",data_in!B2600)</f>
        <v>43964.570856481485</v>
      </c>
      <c r="C2600" s="8">
        <f>IF(A2600="","",IF(data_in!E2600="NULL",0,1))</f>
        <v>0</v>
      </c>
      <c r="D2600" s="8" t="str">
        <f>IF(A2600="","",IF(data_in!E2600="NULL","",ROUND(data_in!E2600-data_in!B2600,0)))</f>
        <v/>
      </c>
      <c r="E2600" s="8">
        <f>IF(A2600="","",IF(data_in!C2600="NULL",0,IF(data_in!C2600&gt;data_in!E2600,0,1)))</f>
        <v>0</v>
      </c>
      <c r="F2600" s="8" t="str">
        <f>IF(OR(A2600="",E2600=0),"",IF(data_in!C2600="NULL","",ROUND(data_in!C2600-data_in!B2600,0)))</f>
        <v/>
      </c>
      <c r="G2600" s="8" t="str">
        <f>IF(OR(A2600="",E2600=0),"",IF(data_in!C2600="NULL","",IF(D2600="",ROUND(data_in!D2600-data_in!B2600,0),MIN(D2600,ROUND(data_in!D2600-data_in!B2600,0)))))</f>
        <v/>
      </c>
      <c r="H2600" s="8" t="str">
        <f>IF(A2600="","",IF(data_in!M2600="United States","United States",IF(data_in!M2600="Canada","Canada",IF(data_in!M2600="United Kingdom","United Kingdom","Other Country"))))</f>
        <v>United States</v>
      </c>
      <c r="I2600" s="8" t="str">
        <f>IF(A2600="","",IF(data_in!K2600="Unknown","Unknown",IF(data_in!K2600&lt;=10,"Very Small",IF(data_in!K2600&lt;=100,"Small",IF(data_in!K2600&lt;=500,"Medium",IF(data_in!K2600&gt;500,"Large","Error"))))))</f>
        <v>Small</v>
      </c>
      <c r="J2600" s="8" t="str">
        <f>IF(C2600=1,TEXT(data_in!E2600,"mm-yyyy"),"")</f>
        <v/>
      </c>
      <c r="K2600" s="8" t="str">
        <f>IF(A2600="","",IF(data_in!I2600="Website","Website",IF(data_in!I2600="Paid Search","Paid Search",IF(data_in!I2600="Slack","Slack","Other Channel"))))</f>
        <v>Slack</v>
      </c>
      <c r="L2600" s="10">
        <f>IF(A2600="","",ROUND(N$3-data_in!B2600,0))</f>
        <v>18</v>
      </c>
    </row>
    <row r="2601" spans="1:12">
      <c r="A2601" s="8" t="str">
        <f>IF(data_in!A2601="","",data_in!A2601)</f>
        <v>e235291d-c590-43ce-ae69-c698c506ede8</v>
      </c>
      <c r="B2601" s="12">
        <f>IF(A2601="","",data_in!B2601)</f>
        <v>43964.575810185182</v>
      </c>
      <c r="C2601" s="8">
        <f>IF(A2601="","",IF(data_in!E2601="NULL",0,1))</f>
        <v>0</v>
      </c>
      <c r="D2601" s="8" t="str">
        <f>IF(A2601="","",IF(data_in!E2601="NULL","",ROUND(data_in!E2601-data_in!B2601,0)))</f>
        <v/>
      </c>
      <c r="E2601" s="8">
        <f>IF(A2601="","",IF(data_in!C2601="NULL",0,IF(data_in!C2601&gt;data_in!E2601,0,1)))</f>
        <v>0</v>
      </c>
      <c r="F2601" s="8" t="str">
        <f>IF(OR(A2601="",E2601=0),"",IF(data_in!C2601="NULL","",ROUND(data_in!C2601-data_in!B2601,0)))</f>
        <v/>
      </c>
      <c r="G2601" s="8" t="str">
        <f>IF(OR(A2601="",E2601=0),"",IF(data_in!C2601="NULL","",IF(D2601="",ROUND(data_in!D2601-data_in!B2601,0),MIN(D2601,ROUND(data_in!D2601-data_in!B2601,0)))))</f>
        <v/>
      </c>
      <c r="H2601" s="8" t="str">
        <f>IF(A2601="","",IF(data_in!M2601="United States","United States",IF(data_in!M2601="Canada","Canada",IF(data_in!M2601="United Kingdom","United Kingdom","Other Country"))))</f>
        <v>Other Country</v>
      </c>
      <c r="I2601" s="8" t="str">
        <f>IF(A2601="","",IF(data_in!K2601="Unknown","Unknown",IF(data_in!K2601&lt;=10,"Very Small",IF(data_in!K2601&lt;=100,"Small",IF(data_in!K2601&lt;=500,"Medium",IF(data_in!K2601&gt;500,"Large","Error"))))))</f>
        <v>Very Small</v>
      </c>
      <c r="J2601" s="8" t="str">
        <f>IF(C2601=1,TEXT(data_in!E2601,"mm-yyyy"),"")</f>
        <v/>
      </c>
      <c r="K2601" s="8" t="str">
        <f>IF(A2601="","",IF(data_in!I2601="Website","Website",IF(data_in!I2601="Paid Search","Paid Search",IF(data_in!I2601="Slack","Slack","Other Channel"))))</f>
        <v>Website</v>
      </c>
      <c r="L2601" s="10">
        <f>IF(A2601="","",ROUND(N$3-data_in!B2601,0))</f>
        <v>18</v>
      </c>
    </row>
    <row r="2602" spans="1:12">
      <c r="A2602" s="8" t="str">
        <f>IF(data_in!A2602="","",data_in!A2602)</f>
        <v>c4c35214-3e5c-47c5-9c51-407f8b68165e</v>
      </c>
      <c r="B2602" s="12">
        <f>IF(A2602="","",data_in!B2602)</f>
        <v>43964.58357638889</v>
      </c>
      <c r="C2602" s="8">
        <f>IF(A2602="","",IF(data_in!E2602="NULL",0,1))</f>
        <v>1</v>
      </c>
      <c r="D2602" s="8">
        <f>IF(A2602="","",IF(data_in!E2602="NULL","",ROUND(data_in!E2602-data_in!B2602,0)))</f>
        <v>0</v>
      </c>
      <c r="E2602" s="8">
        <f>IF(A2602="","",IF(data_in!C2602="NULL",0,IF(data_in!C2602&gt;data_in!E2602,0,1)))</f>
        <v>0</v>
      </c>
      <c r="F2602" s="8" t="str">
        <f>IF(OR(A2602="",E2602=0),"",IF(data_in!C2602="NULL","",ROUND(data_in!C2602-data_in!B2602,0)))</f>
        <v/>
      </c>
      <c r="G2602" s="8" t="str">
        <f>IF(OR(A2602="",E2602=0),"",IF(data_in!C2602="NULL","",IF(D2602="",ROUND(data_in!D2602-data_in!B2602,0),MIN(D2602,ROUND(data_in!D2602-data_in!B2602,0)))))</f>
        <v/>
      </c>
      <c r="H2602" s="8" t="str">
        <f>IF(A2602="","",IF(data_in!M2602="United States","United States",IF(data_in!M2602="Canada","Canada",IF(data_in!M2602="United Kingdom","United Kingdom","Other Country"))))</f>
        <v>United Kingdom</v>
      </c>
      <c r="I2602" s="8" t="str">
        <f>IF(A2602="","",IF(data_in!K2602="Unknown","Unknown",IF(data_in!K2602&lt;=10,"Very Small",IF(data_in!K2602&lt;=100,"Small",IF(data_in!K2602&lt;=500,"Medium",IF(data_in!K2602&gt;500,"Large","Error"))))))</f>
        <v>Small</v>
      </c>
      <c r="J2602" s="8" t="str">
        <f>IF(C2602=1,TEXT(data_in!E2602,"mm-yyyy"),"")</f>
        <v>05-2020</v>
      </c>
      <c r="K2602" s="8" t="str">
        <f>IF(A2602="","",IF(data_in!I2602="Website","Website",IF(data_in!I2602="Paid Search","Paid Search",IF(data_in!I2602="Slack","Slack","Other Channel"))))</f>
        <v>Paid Search</v>
      </c>
      <c r="L2602" s="10">
        <f>IF(A2602="","",ROUND(N$3-data_in!B2602,0))</f>
        <v>18</v>
      </c>
    </row>
    <row r="2603" spans="1:12">
      <c r="A2603" s="8" t="str">
        <f>IF(data_in!A2603="","",data_in!A2603)</f>
        <v>c7a12d39-6e17-4d13-8c6e-1cc80c7d6859</v>
      </c>
      <c r="B2603" s="12">
        <f>IF(A2603="","",data_in!B2603)</f>
        <v>43965.58871527778</v>
      </c>
      <c r="C2603" s="8">
        <f>IF(A2603="","",IF(data_in!E2603="NULL",0,1))</f>
        <v>0</v>
      </c>
      <c r="D2603" s="8" t="str">
        <f>IF(A2603="","",IF(data_in!E2603="NULL","",ROUND(data_in!E2603-data_in!B2603,0)))</f>
        <v/>
      </c>
      <c r="E2603" s="8">
        <f>IF(A2603="","",IF(data_in!C2603="NULL",0,IF(data_in!C2603&gt;data_in!E2603,0,1)))</f>
        <v>0</v>
      </c>
      <c r="F2603" s="8" t="str">
        <f>IF(OR(A2603="",E2603=0),"",IF(data_in!C2603="NULL","",ROUND(data_in!C2603-data_in!B2603,0)))</f>
        <v/>
      </c>
      <c r="G2603" s="8" t="str">
        <f>IF(OR(A2603="",E2603=0),"",IF(data_in!C2603="NULL","",IF(D2603="",ROUND(data_in!D2603-data_in!B2603,0),MIN(D2603,ROUND(data_in!D2603-data_in!B2603,0)))))</f>
        <v/>
      </c>
      <c r="H2603" s="8" t="str">
        <f>IF(A2603="","",IF(data_in!M2603="United States","United States",IF(data_in!M2603="Canada","Canada",IF(data_in!M2603="United Kingdom","United Kingdom","Other Country"))))</f>
        <v>United States</v>
      </c>
      <c r="I2603" s="8" t="str">
        <f>IF(A2603="","",IF(data_in!K2603="Unknown","Unknown",IF(data_in!K2603&lt;=10,"Very Small",IF(data_in!K2603&lt;=100,"Small",IF(data_in!K2603&lt;=500,"Medium",IF(data_in!K2603&gt;500,"Large","Error"))))))</f>
        <v>Large</v>
      </c>
      <c r="J2603" s="8" t="str">
        <f>IF(C2603=1,TEXT(data_in!E2603,"mm-yyyy"),"")</f>
        <v/>
      </c>
      <c r="K2603" s="8" t="str">
        <f>IF(A2603="","",IF(data_in!I2603="Website","Website",IF(data_in!I2603="Paid Search","Paid Search",IF(data_in!I2603="Slack","Slack","Other Channel"))))</f>
        <v>Website</v>
      </c>
      <c r="L2603" s="10">
        <f>IF(A2603="","",ROUND(N$3-data_in!B2603,0))</f>
        <v>17</v>
      </c>
    </row>
    <row r="2604" spans="1:12">
      <c r="A2604" s="8" t="str">
        <f>IF(data_in!A2604="","",data_in!A2604)</f>
        <v>bf516eaf-c940-4bdf-8fc7-ccf608a5d22e</v>
      </c>
      <c r="B2604" s="12">
        <f>IF(A2604="","",data_in!B2604)</f>
        <v>43964.602662037039</v>
      </c>
      <c r="C2604" s="8">
        <f>IF(A2604="","",IF(data_in!E2604="NULL",0,1))</f>
        <v>0</v>
      </c>
      <c r="D2604" s="8" t="str">
        <f>IF(A2604="","",IF(data_in!E2604="NULL","",ROUND(data_in!E2604-data_in!B2604,0)))</f>
        <v/>
      </c>
      <c r="E2604" s="8">
        <f>IF(A2604="","",IF(data_in!C2604="NULL",0,IF(data_in!C2604&gt;data_in!E2604,0,1)))</f>
        <v>0</v>
      </c>
      <c r="F2604" s="8" t="str">
        <f>IF(OR(A2604="",E2604=0),"",IF(data_in!C2604="NULL","",ROUND(data_in!C2604-data_in!B2604,0)))</f>
        <v/>
      </c>
      <c r="G2604" s="8" t="str">
        <f>IF(OR(A2604="",E2604=0),"",IF(data_in!C2604="NULL","",IF(D2604="",ROUND(data_in!D2604-data_in!B2604,0),MIN(D2604,ROUND(data_in!D2604-data_in!B2604,0)))))</f>
        <v/>
      </c>
      <c r="H2604" s="8" t="str">
        <f>IF(A2604="","",IF(data_in!M2604="United States","United States",IF(data_in!M2604="Canada","Canada",IF(data_in!M2604="United Kingdom","United Kingdom","Other Country"))))</f>
        <v>Other Country</v>
      </c>
      <c r="I2604" s="8" t="str">
        <f>IF(A2604="","",IF(data_in!K2604="Unknown","Unknown",IF(data_in!K2604&lt;=10,"Very Small",IF(data_in!K2604&lt;=100,"Small",IF(data_in!K2604&lt;=500,"Medium",IF(data_in!K2604&gt;500,"Large","Error"))))))</f>
        <v>Very Small</v>
      </c>
      <c r="J2604" s="8" t="str">
        <f>IF(C2604=1,TEXT(data_in!E2604,"mm-yyyy"),"")</f>
        <v/>
      </c>
      <c r="K2604" s="8" t="str">
        <f>IF(A2604="","",IF(data_in!I2604="Website","Website",IF(data_in!I2604="Paid Search","Paid Search",IF(data_in!I2604="Slack","Slack","Other Channel"))))</f>
        <v>Slack</v>
      </c>
      <c r="L2604" s="10">
        <f>IF(A2604="","",ROUND(N$3-data_in!B2604,0))</f>
        <v>18</v>
      </c>
    </row>
    <row r="2605" spans="1:12">
      <c r="A2605" s="8" t="str">
        <f>IF(data_in!A2605="","",data_in!A2605)</f>
        <v>f9c5d777-3d3a-40df-bf02-787cacda6590</v>
      </c>
      <c r="B2605" s="12">
        <f>IF(A2605="","",data_in!B2605)</f>
        <v>43964.628634259258</v>
      </c>
      <c r="C2605" s="8">
        <f>IF(A2605="","",IF(data_in!E2605="NULL",0,1))</f>
        <v>0</v>
      </c>
      <c r="D2605" s="8" t="str">
        <f>IF(A2605="","",IF(data_in!E2605="NULL","",ROUND(data_in!E2605-data_in!B2605,0)))</f>
        <v/>
      </c>
      <c r="E2605" s="8">
        <f>IF(A2605="","",IF(data_in!C2605="NULL",0,IF(data_in!C2605&gt;data_in!E2605,0,1)))</f>
        <v>0</v>
      </c>
      <c r="F2605" s="8" t="str">
        <f>IF(OR(A2605="",E2605=0),"",IF(data_in!C2605="NULL","",ROUND(data_in!C2605-data_in!B2605,0)))</f>
        <v/>
      </c>
      <c r="G2605" s="8" t="str">
        <f>IF(OR(A2605="",E2605=0),"",IF(data_in!C2605="NULL","",IF(D2605="",ROUND(data_in!D2605-data_in!B2605,0),MIN(D2605,ROUND(data_in!D2605-data_in!B2605,0)))))</f>
        <v/>
      </c>
      <c r="H2605" s="8" t="str">
        <f>IF(A2605="","",IF(data_in!M2605="United States","United States",IF(data_in!M2605="Canada","Canada",IF(data_in!M2605="United Kingdom","United Kingdom","Other Country"))))</f>
        <v>Other Country</v>
      </c>
      <c r="I2605" s="8" t="str">
        <f>IF(A2605="","",IF(data_in!K2605="Unknown","Unknown",IF(data_in!K2605&lt;=10,"Very Small",IF(data_in!K2605&lt;=100,"Small",IF(data_in!K2605&lt;=500,"Medium",IF(data_in!K2605&gt;500,"Large","Error"))))))</f>
        <v>Very Small</v>
      </c>
      <c r="J2605" s="8" t="str">
        <f>IF(C2605=1,TEXT(data_in!E2605,"mm-yyyy"),"")</f>
        <v/>
      </c>
      <c r="K2605" s="8" t="str">
        <f>IF(A2605="","",IF(data_in!I2605="Website","Website",IF(data_in!I2605="Paid Search","Paid Search",IF(data_in!I2605="Slack","Slack","Other Channel"))))</f>
        <v>Website</v>
      </c>
      <c r="L2605" s="10">
        <f>IF(A2605="","",ROUND(N$3-data_in!B2605,0))</f>
        <v>18</v>
      </c>
    </row>
    <row r="2606" spans="1:12">
      <c r="A2606" s="8" t="str">
        <f>IF(data_in!A2606="","",data_in!A2606)</f>
        <v>e7905c66-6d83-43a4-929d-b22710a837f4</v>
      </c>
      <c r="B2606" s="12">
        <f>IF(A2606="","",data_in!B2606)</f>
        <v>43964.647083333337</v>
      </c>
      <c r="C2606" s="8">
        <f>IF(A2606="","",IF(data_in!E2606="NULL",0,1))</f>
        <v>0</v>
      </c>
      <c r="D2606" s="8" t="str">
        <f>IF(A2606="","",IF(data_in!E2606="NULL","",ROUND(data_in!E2606-data_in!B2606,0)))</f>
        <v/>
      </c>
      <c r="E2606" s="8">
        <f>IF(A2606="","",IF(data_in!C2606="NULL",0,IF(data_in!C2606&gt;data_in!E2606,0,1)))</f>
        <v>0</v>
      </c>
      <c r="F2606" s="8" t="str">
        <f>IF(OR(A2606="",E2606=0),"",IF(data_in!C2606="NULL","",ROUND(data_in!C2606-data_in!B2606,0)))</f>
        <v/>
      </c>
      <c r="G2606" s="8" t="str">
        <f>IF(OR(A2606="",E2606=0),"",IF(data_in!C2606="NULL","",IF(D2606="",ROUND(data_in!D2606-data_in!B2606,0),MIN(D2606,ROUND(data_in!D2606-data_in!B2606,0)))))</f>
        <v/>
      </c>
      <c r="H2606" s="8" t="str">
        <f>IF(A2606="","",IF(data_in!M2606="United States","United States",IF(data_in!M2606="Canada","Canada",IF(data_in!M2606="United Kingdom","United Kingdom","Other Country"))))</f>
        <v>Canada</v>
      </c>
      <c r="I2606" s="8" t="str">
        <f>IF(A2606="","",IF(data_in!K2606="Unknown","Unknown",IF(data_in!K2606&lt;=10,"Very Small",IF(data_in!K2606&lt;=100,"Small",IF(data_in!K2606&lt;=500,"Medium",IF(data_in!K2606&gt;500,"Large","Error"))))))</f>
        <v>Small</v>
      </c>
      <c r="J2606" s="8" t="str">
        <f>IF(C2606=1,TEXT(data_in!E2606,"mm-yyyy"),"")</f>
        <v/>
      </c>
      <c r="K2606" s="8" t="str">
        <f>IF(A2606="","",IF(data_in!I2606="Website","Website",IF(data_in!I2606="Paid Search","Paid Search",IF(data_in!I2606="Slack","Slack","Other Channel"))))</f>
        <v>Website</v>
      </c>
      <c r="L2606" s="10">
        <f>IF(A2606="","",ROUND(N$3-data_in!B2606,0))</f>
        <v>18</v>
      </c>
    </row>
    <row r="2607" spans="1:12">
      <c r="A2607" s="8" t="str">
        <f>IF(data_in!A2607="","",data_in!A2607)</f>
        <v>53275655-b967-4942-8d63-034a61bddcdf</v>
      </c>
      <c r="B2607" s="12">
        <f>IF(A2607="","",data_in!B2607)</f>
        <v>43964.655509259261</v>
      </c>
      <c r="C2607" s="8">
        <f>IF(A2607="","",IF(data_in!E2607="NULL",0,1))</f>
        <v>0</v>
      </c>
      <c r="D2607" s="8" t="str">
        <f>IF(A2607="","",IF(data_in!E2607="NULL","",ROUND(data_in!E2607-data_in!B2607,0)))</f>
        <v/>
      </c>
      <c r="E2607" s="8">
        <f>IF(A2607="","",IF(data_in!C2607="NULL",0,IF(data_in!C2607&gt;data_in!E2607,0,1)))</f>
        <v>0</v>
      </c>
      <c r="F2607" s="8" t="str">
        <f>IF(OR(A2607="",E2607=0),"",IF(data_in!C2607="NULL","",ROUND(data_in!C2607-data_in!B2607,0)))</f>
        <v/>
      </c>
      <c r="G2607" s="8" t="str">
        <f>IF(OR(A2607="",E2607=0),"",IF(data_in!C2607="NULL","",IF(D2607="",ROUND(data_in!D2607-data_in!B2607,0),MIN(D2607,ROUND(data_in!D2607-data_in!B2607,0)))))</f>
        <v/>
      </c>
      <c r="H2607" s="8" t="str">
        <f>IF(A2607="","",IF(data_in!M2607="United States","United States",IF(data_in!M2607="Canada","Canada",IF(data_in!M2607="United Kingdom","United Kingdom","Other Country"))))</f>
        <v>Other Country</v>
      </c>
      <c r="I2607" s="8" t="str">
        <f>IF(A2607="","",IF(data_in!K2607="Unknown","Unknown",IF(data_in!K2607&lt;=10,"Very Small",IF(data_in!K2607&lt;=100,"Small",IF(data_in!K2607&lt;=500,"Medium",IF(data_in!K2607&gt;500,"Large","Error"))))))</f>
        <v>Very Small</v>
      </c>
      <c r="J2607" s="8" t="str">
        <f>IF(C2607=1,TEXT(data_in!E2607,"mm-yyyy"),"")</f>
        <v/>
      </c>
      <c r="K2607" s="8" t="str">
        <f>IF(A2607="","",IF(data_in!I2607="Website","Website",IF(data_in!I2607="Paid Search","Paid Search",IF(data_in!I2607="Slack","Slack","Other Channel"))))</f>
        <v>Paid Search</v>
      </c>
      <c r="L2607" s="10">
        <f>IF(A2607="","",ROUND(N$3-data_in!B2607,0))</f>
        <v>18</v>
      </c>
    </row>
    <row r="2608" spans="1:12">
      <c r="A2608" s="8" t="str">
        <f>IF(data_in!A2608="","",data_in!A2608)</f>
        <v>6b63586a-7cfe-4f5f-a2c6-6fb5a01826f4</v>
      </c>
      <c r="B2608" s="12">
        <f>IF(A2608="","",data_in!B2608)</f>
        <v>43964.660069444442</v>
      </c>
      <c r="C2608" s="8">
        <f>IF(A2608="","",IF(data_in!E2608="NULL",0,1))</f>
        <v>0</v>
      </c>
      <c r="D2608" s="8" t="str">
        <f>IF(A2608="","",IF(data_in!E2608="NULL","",ROUND(data_in!E2608-data_in!B2608,0)))</f>
        <v/>
      </c>
      <c r="E2608" s="8">
        <f>IF(A2608="","",IF(data_in!C2608="NULL",0,IF(data_in!C2608&gt;data_in!E2608,0,1)))</f>
        <v>0</v>
      </c>
      <c r="F2608" s="8" t="str">
        <f>IF(OR(A2608="",E2608=0),"",IF(data_in!C2608="NULL","",ROUND(data_in!C2608-data_in!B2608,0)))</f>
        <v/>
      </c>
      <c r="G2608" s="8" t="str">
        <f>IF(OR(A2608="",E2608=0),"",IF(data_in!C2608="NULL","",IF(D2608="",ROUND(data_in!D2608-data_in!B2608,0),MIN(D2608,ROUND(data_in!D2608-data_in!B2608,0)))))</f>
        <v/>
      </c>
      <c r="H2608" s="8" t="str">
        <f>IF(A2608="","",IF(data_in!M2608="United States","United States",IF(data_in!M2608="Canada","Canada",IF(data_in!M2608="United Kingdom","United Kingdom","Other Country"))))</f>
        <v>United States</v>
      </c>
      <c r="I2608" s="8" t="str">
        <f>IF(A2608="","",IF(data_in!K2608="Unknown","Unknown",IF(data_in!K2608&lt;=10,"Very Small",IF(data_in!K2608&lt;=100,"Small",IF(data_in!K2608&lt;=500,"Medium",IF(data_in!K2608&gt;500,"Large","Error"))))))</f>
        <v>Very Small</v>
      </c>
      <c r="J2608" s="8" t="str">
        <f>IF(C2608=1,TEXT(data_in!E2608,"mm-yyyy"),"")</f>
        <v/>
      </c>
      <c r="K2608" s="8" t="str">
        <f>IF(A2608="","",IF(data_in!I2608="Website","Website",IF(data_in!I2608="Paid Search","Paid Search",IF(data_in!I2608="Slack","Slack","Other Channel"))))</f>
        <v>Website</v>
      </c>
      <c r="L2608" s="10">
        <f>IF(A2608="","",ROUND(N$3-data_in!B2608,0))</f>
        <v>18</v>
      </c>
    </row>
    <row r="2609" spans="1:12">
      <c r="A2609" s="8" t="str">
        <f>IF(data_in!A2609="","",data_in!A2609)</f>
        <v>79e79bab-1836-4a62-a3ec-6962ceb3cf9f</v>
      </c>
      <c r="B2609" s="12">
        <f>IF(A2609="","",data_in!B2609)</f>
        <v>43964.687569444446</v>
      </c>
      <c r="C2609" s="8">
        <f>IF(A2609="","",IF(data_in!E2609="NULL",0,1))</f>
        <v>0</v>
      </c>
      <c r="D2609" s="8" t="str">
        <f>IF(A2609="","",IF(data_in!E2609="NULL","",ROUND(data_in!E2609-data_in!B2609,0)))</f>
        <v/>
      </c>
      <c r="E2609" s="8">
        <f>IF(A2609="","",IF(data_in!C2609="NULL",0,IF(data_in!C2609&gt;data_in!E2609,0,1)))</f>
        <v>0</v>
      </c>
      <c r="F2609" s="8" t="str">
        <f>IF(OR(A2609="",E2609=0),"",IF(data_in!C2609="NULL","",ROUND(data_in!C2609-data_in!B2609,0)))</f>
        <v/>
      </c>
      <c r="G2609" s="8" t="str">
        <f>IF(OR(A2609="",E2609=0),"",IF(data_in!C2609="NULL","",IF(D2609="",ROUND(data_in!D2609-data_in!B2609,0),MIN(D2609,ROUND(data_in!D2609-data_in!B2609,0)))))</f>
        <v/>
      </c>
      <c r="H2609" s="8" t="str">
        <f>IF(A2609="","",IF(data_in!M2609="United States","United States",IF(data_in!M2609="Canada","Canada",IF(data_in!M2609="United Kingdom","United Kingdom","Other Country"))))</f>
        <v>United States</v>
      </c>
      <c r="I2609" s="8" t="str">
        <f>IF(A2609="","",IF(data_in!K2609="Unknown","Unknown",IF(data_in!K2609&lt;=10,"Very Small",IF(data_in!K2609&lt;=100,"Small",IF(data_in!K2609&lt;=500,"Medium",IF(data_in!K2609&gt;500,"Large","Error"))))))</f>
        <v>Very Small</v>
      </c>
      <c r="J2609" s="8" t="str">
        <f>IF(C2609=1,TEXT(data_in!E2609,"mm-yyyy"),"")</f>
        <v/>
      </c>
      <c r="K2609" s="8" t="str">
        <f>IF(A2609="","",IF(data_in!I2609="Website","Website",IF(data_in!I2609="Paid Search","Paid Search",IF(data_in!I2609="Slack","Slack","Other Channel"))))</f>
        <v>Website</v>
      </c>
      <c r="L2609" s="10">
        <f>IF(A2609="","",ROUND(N$3-data_in!B2609,0))</f>
        <v>18</v>
      </c>
    </row>
    <row r="2610" spans="1:12">
      <c r="A2610" s="8" t="str">
        <f>IF(data_in!A2610="","",data_in!A2610)</f>
        <v>b581125a-c8c2-4194-ae49-dda5191ea7b8</v>
      </c>
      <c r="B2610" s="12">
        <f>IF(A2610="","",data_in!B2610)</f>
        <v>43964.694085648145</v>
      </c>
      <c r="C2610" s="8">
        <f>IF(A2610="","",IF(data_in!E2610="NULL",0,1))</f>
        <v>0</v>
      </c>
      <c r="D2610" s="8" t="str">
        <f>IF(A2610="","",IF(data_in!E2610="NULL","",ROUND(data_in!E2610-data_in!B2610,0)))</f>
        <v/>
      </c>
      <c r="E2610" s="8">
        <f>IF(A2610="","",IF(data_in!C2610="NULL",0,IF(data_in!C2610&gt;data_in!E2610,0,1)))</f>
        <v>0</v>
      </c>
      <c r="F2610" s="8" t="str">
        <f>IF(OR(A2610="",E2610=0),"",IF(data_in!C2610="NULL","",ROUND(data_in!C2610-data_in!B2610,0)))</f>
        <v/>
      </c>
      <c r="G2610" s="8" t="str">
        <f>IF(OR(A2610="",E2610=0),"",IF(data_in!C2610="NULL","",IF(D2610="",ROUND(data_in!D2610-data_in!B2610,0),MIN(D2610,ROUND(data_in!D2610-data_in!B2610,0)))))</f>
        <v/>
      </c>
      <c r="H2610" s="8" t="str">
        <f>IF(A2610="","",IF(data_in!M2610="United States","United States",IF(data_in!M2610="Canada","Canada",IF(data_in!M2610="United Kingdom","United Kingdom","Other Country"))))</f>
        <v>United States</v>
      </c>
      <c r="I2610" s="8" t="str">
        <f>IF(A2610="","",IF(data_in!K2610="Unknown","Unknown",IF(data_in!K2610&lt;=10,"Very Small",IF(data_in!K2610&lt;=100,"Small",IF(data_in!K2610&lt;=500,"Medium",IF(data_in!K2610&gt;500,"Large","Error"))))))</f>
        <v>Very Small</v>
      </c>
      <c r="J2610" s="8" t="str">
        <f>IF(C2610=1,TEXT(data_in!E2610,"mm-yyyy"),"")</f>
        <v/>
      </c>
      <c r="K2610" s="8" t="str">
        <f>IF(A2610="","",IF(data_in!I2610="Website","Website",IF(data_in!I2610="Paid Search","Paid Search",IF(data_in!I2610="Slack","Slack","Other Channel"))))</f>
        <v>Slack</v>
      </c>
      <c r="L2610" s="10">
        <f>IF(A2610="","",ROUND(N$3-data_in!B2610,0))</f>
        <v>18</v>
      </c>
    </row>
    <row r="2611" spans="1:12">
      <c r="A2611" s="8" t="str">
        <f>IF(data_in!A2611="","",data_in!A2611)</f>
        <v>90bac1a5-f0be-41a5-bfbc-7a7ebc14cf3b</v>
      </c>
      <c r="B2611" s="12">
        <f>IF(A2611="","",data_in!B2611)</f>
        <v>43964.795706018522</v>
      </c>
      <c r="C2611" s="8">
        <f>IF(A2611="","",IF(data_in!E2611="NULL",0,1))</f>
        <v>0</v>
      </c>
      <c r="D2611" s="8" t="str">
        <f>IF(A2611="","",IF(data_in!E2611="NULL","",ROUND(data_in!E2611-data_in!B2611,0)))</f>
        <v/>
      </c>
      <c r="E2611" s="8">
        <f>IF(A2611="","",IF(data_in!C2611="NULL",0,IF(data_in!C2611&gt;data_in!E2611,0,1)))</f>
        <v>0</v>
      </c>
      <c r="F2611" s="8" t="str">
        <f>IF(OR(A2611="",E2611=0),"",IF(data_in!C2611="NULL","",ROUND(data_in!C2611-data_in!B2611,0)))</f>
        <v/>
      </c>
      <c r="G2611" s="8" t="str">
        <f>IF(OR(A2611="",E2611=0),"",IF(data_in!C2611="NULL","",IF(D2611="",ROUND(data_in!D2611-data_in!B2611,0),MIN(D2611,ROUND(data_in!D2611-data_in!B2611,0)))))</f>
        <v/>
      </c>
      <c r="H2611" s="8" t="str">
        <f>IF(A2611="","",IF(data_in!M2611="United States","United States",IF(data_in!M2611="Canada","Canada",IF(data_in!M2611="United Kingdom","United Kingdom","Other Country"))))</f>
        <v>United States</v>
      </c>
      <c r="I2611" s="8" t="str">
        <f>IF(A2611="","",IF(data_in!K2611="Unknown","Unknown",IF(data_in!K2611&lt;=10,"Very Small",IF(data_in!K2611&lt;=100,"Small",IF(data_in!K2611&lt;=500,"Medium",IF(data_in!K2611&gt;500,"Large","Error"))))))</f>
        <v>Very Small</v>
      </c>
      <c r="J2611" s="8" t="str">
        <f>IF(C2611=1,TEXT(data_in!E2611,"mm-yyyy"),"")</f>
        <v/>
      </c>
      <c r="K2611" s="8" t="str">
        <f>IF(A2611="","",IF(data_in!I2611="Website","Website",IF(data_in!I2611="Paid Search","Paid Search",IF(data_in!I2611="Slack","Slack","Other Channel"))))</f>
        <v>Website</v>
      </c>
      <c r="L2611" s="10">
        <f>IF(A2611="","",ROUND(N$3-data_in!B2611,0))</f>
        <v>18</v>
      </c>
    </row>
    <row r="2612" spans="1:12">
      <c r="A2612" s="8" t="str">
        <f>IF(data_in!A2612="","",data_in!A2612)</f>
        <v>5c83cff6-00b8-453a-90f9-60d2bf816301</v>
      </c>
      <c r="B2612" s="12">
        <f>IF(A2612="","",data_in!B2612)</f>
        <v>43964.802129629628</v>
      </c>
      <c r="C2612" s="8">
        <f>IF(A2612="","",IF(data_in!E2612="NULL",0,1))</f>
        <v>0</v>
      </c>
      <c r="D2612" s="8" t="str">
        <f>IF(A2612="","",IF(data_in!E2612="NULL","",ROUND(data_in!E2612-data_in!B2612,0)))</f>
        <v/>
      </c>
      <c r="E2612" s="8">
        <f>IF(A2612="","",IF(data_in!C2612="NULL",0,IF(data_in!C2612&gt;data_in!E2612,0,1)))</f>
        <v>0</v>
      </c>
      <c r="F2612" s="8" t="str">
        <f>IF(OR(A2612="",E2612=0),"",IF(data_in!C2612="NULL","",ROUND(data_in!C2612-data_in!B2612,0)))</f>
        <v/>
      </c>
      <c r="G2612" s="8" t="str">
        <f>IF(OR(A2612="",E2612=0),"",IF(data_in!C2612="NULL","",IF(D2612="",ROUND(data_in!D2612-data_in!B2612,0),MIN(D2612,ROUND(data_in!D2612-data_in!B2612,0)))))</f>
        <v/>
      </c>
      <c r="H2612" s="8" t="str">
        <f>IF(A2612="","",IF(data_in!M2612="United States","United States",IF(data_in!M2612="Canada","Canada",IF(data_in!M2612="United Kingdom","United Kingdom","Other Country"))))</f>
        <v>Other Country</v>
      </c>
      <c r="I2612" s="8" t="str">
        <f>IF(A2612="","",IF(data_in!K2612="Unknown","Unknown",IF(data_in!K2612&lt;=10,"Very Small",IF(data_in!K2612&lt;=100,"Small",IF(data_in!K2612&lt;=500,"Medium",IF(data_in!K2612&gt;500,"Large","Error"))))))</f>
        <v>Large</v>
      </c>
      <c r="J2612" s="8" t="str">
        <f>IF(C2612=1,TEXT(data_in!E2612,"mm-yyyy"),"")</f>
        <v/>
      </c>
      <c r="K2612" s="8" t="str">
        <f>IF(A2612="","",IF(data_in!I2612="Website","Website",IF(data_in!I2612="Paid Search","Paid Search",IF(data_in!I2612="Slack","Slack","Other Channel"))))</f>
        <v>Website</v>
      </c>
      <c r="L2612" s="10">
        <f>IF(A2612="","",ROUND(N$3-data_in!B2612,0))</f>
        <v>18</v>
      </c>
    </row>
    <row r="2613" spans="1:12">
      <c r="A2613" s="8" t="str">
        <f>IF(data_in!A2613="","",data_in!A2613)</f>
        <v>df839e7e-44e4-42e9-9b3c-c114099dba5e</v>
      </c>
      <c r="B2613" s="12">
        <f>IF(A2613="","",data_in!B2613)</f>
        <v>43964.945115740738</v>
      </c>
      <c r="C2613" s="8">
        <f>IF(A2613="","",IF(data_in!E2613="NULL",0,1))</f>
        <v>0</v>
      </c>
      <c r="D2613" s="8" t="str">
        <f>IF(A2613="","",IF(data_in!E2613="NULL","",ROUND(data_in!E2613-data_in!B2613,0)))</f>
        <v/>
      </c>
      <c r="E2613" s="8">
        <f>IF(A2613="","",IF(data_in!C2613="NULL",0,IF(data_in!C2613&gt;data_in!E2613,0,1)))</f>
        <v>0</v>
      </c>
      <c r="F2613" s="8" t="str">
        <f>IF(OR(A2613="",E2613=0),"",IF(data_in!C2613="NULL","",ROUND(data_in!C2613-data_in!B2613,0)))</f>
        <v/>
      </c>
      <c r="G2613" s="8" t="str">
        <f>IF(OR(A2613="",E2613=0),"",IF(data_in!C2613="NULL","",IF(D2613="",ROUND(data_in!D2613-data_in!B2613,0),MIN(D2613,ROUND(data_in!D2613-data_in!B2613,0)))))</f>
        <v/>
      </c>
      <c r="H2613" s="8" t="str">
        <f>IF(A2613="","",IF(data_in!M2613="United States","United States",IF(data_in!M2613="Canada","Canada",IF(data_in!M2613="United Kingdom","United Kingdom","Other Country"))))</f>
        <v>Other Country</v>
      </c>
      <c r="I2613" s="8" t="str">
        <f>IF(A2613="","",IF(data_in!K2613="Unknown","Unknown",IF(data_in!K2613&lt;=10,"Very Small",IF(data_in!K2613&lt;=100,"Small",IF(data_in!K2613&lt;=500,"Medium",IF(data_in!K2613&gt;500,"Large","Error"))))))</f>
        <v>Small</v>
      </c>
      <c r="J2613" s="8" t="str">
        <f>IF(C2613=1,TEXT(data_in!E2613,"mm-yyyy"),"")</f>
        <v/>
      </c>
      <c r="K2613" s="8" t="str">
        <f>IF(A2613="","",IF(data_in!I2613="Website","Website",IF(data_in!I2613="Paid Search","Paid Search",IF(data_in!I2613="Slack","Slack","Other Channel"))))</f>
        <v>Website</v>
      </c>
      <c r="L2613" s="10">
        <f>IF(A2613="","",ROUND(N$3-data_in!B2613,0))</f>
        <v>18</v>
      </c>
    </row>
    <row r="2614" spans="1:12">
      <c r="A2614" s="8" t="str">
        <f>IF(data_in!A2614="","",data_in!A2614)</f>
        <v>b17ded7e-7702-4023-83ff-ed99dc9b73a0</v>
      </c>
      <c r="B2614" s="12">
        <f>IF(A2614="","",data_in!B2614)</f>
        <v>43964.953680555554</v>
      </c>
      <c r="C2614" s="8">
        <f>IF(A2614="","",IF(data_in!E2614="NULL",0,1))</f>
        <v>0</v>
      </c>
      <c r="D2614" s="8" t="str">
        <f>IF(A2614="","",IF(data_in!E2614="NULL","",ROUND(data_in!E2614-data_in!B2614,0)))</f>
        <v/>
      </c>
      <c r="E2614" s="8">
        <f>IF(A2614="","",IF(data_in!C2614="NULL",0,IF(data_in!C2614&gt;data_in!E2614,0,1)))</f>
        <v>1</v>
      </c>
      <c r="F2614" s="8">
        <f>IF(OR(A2614="",E2614=0),"",IF(data_in!C2614="NULL","",ROUND(data_in!C2614-data_in!B2614,0)))</f>
        <v>2</v>
      </c>
      <c r="G2614" s="8">
        <f>IF(OR(A2614="",E2614=0),"",IF(data_in!C2614="NULL","",IF(D2614="",ROUND(data_in!D2614-data_in!B2614,0),MIN(D2614,ROUND(data_in!D2614-data_in!B2614,0)))))</f>
        <v>16</v>
      </c>
      <c r="H2614" s="8" t="str">
        <f>IF(A2614="","",IF(data_in!M2614="United States","United States",IF(data_in!M2614="Canada","Canada",IF(data_in!M2614="United Kingdom","United Kingdom","Other Country"))))</f>
        <v>Other Country</v>
      </c>
      <c r="I2614" s="8" t="str">
        <f>IF(A2614="","",IF(data_in!K2614="Unknown","Unknown",IF(data_in!K2614&lt;=10,"Very Small",IF(data_in!K2614&lt;=100,"Small",IF(data_in!K2614&lt;=500,"Medium",IF(data_in!K2614&gt;500,"Large","Error"))))))</f>
        <v>Very Small</v>
      </c>
      <c r="J2614" s="8" t="str">
        <f>IF(C2614=1,TEXT(data_in!E2614,"mm-yyyy"),"")</f>
        <v/>
      </c>
      <c r="K2614" s="8" t="str">
        <f>IF(A2614="","",IF(data_in!I2614="Website","Website",IF(data_in!I2614="Paid Search","Paid Search",IF(data_in!I2614="Slack","Slack","Other Channel"))))</f>
        <v>Website</v>
      </c>
      <c r="L2614" s="10">
        <f>IF(A2614="","",ROUND(N$3-data_in!B2614,0))</f>
        <v>18</v>
      </c>
    </row>
    <row r="2615" spans="1:12">
      <c r="A2615" s="8" t="str">
        <f>IF(data_in!A2615="","",data_in!A2615)</f>
        <v>118d1dc8-a126-424d-882e-5d6322a27699</v>
      </c>
      <c r="B2615" s="12">
        <f>IF(A2615="","",data_in!B2615)</f>
        <v>43965.043842592589</v>
      </c>
      <c r="C2615" s="8">
        <f>IF(A2615="","",IF(data_in!E2615="NULL",0,1))</f>
        <v>0</v>
      </c>
      <c r="D2615" s="8" t="str">
        <f>IF(A2615="","",IF(data_in!E2615="NULL","",ROUND(data_in!E2615-data_in!B2615,0)))</f>
        <v/>
      </c>
      <c r="E2615" s="8">
        <f>IF(A2615="","",IF(data_in!C2615="NULL",0,IF(data_in!C2615&gt;data_in!E2615,0,1)))</f>
        <v>0</v>
      </c>
      <c r="F2615" s="8" t="str">
        <f>IF(OR(A2615="",E2615=0),"",IF(data_in!C2615="NULL","",ROUND(data_in!C2615-data_in!B2615,0)))</f>
        <v/>
      </c>
      <c r="G2615" s="8" t="str">
        <f>IF(OR(A2615="",E2615=0),"",IF(data_in!C2615="NULL","",IF(D2615="",ROUND(data_in!D2615-data_in!B2615,0),MIN(D2615,ROUND(data_in!D2615-data_in!B2615,0)))))</f>
        <v/>
      </c>
      <c r="H2615" s="8" t="str">
        <f>IF(A2615="","",IF(data_in!M2615="United States","United States",IF(data_in!M2615="Canada","Canada",IF(data_in!M2615="United Kingdom","United Kingdom","Other Country"))))</f>
        <v>Canada</v>
      </c>
      <c r="I2615" s="8" t="str">
        <f>IF(A2615="","",IF(data_in!K2615="Unknown","Unknown",IF(data_in!K2615&lt;=10,"Very Small",IF(data_in!K2615&lt;=100,"Small",IF(data_in!K2615&lt;=500,"Medium",IF(data_in!K2615&gt;500,"Large","Error"))))))</f>
        <v>Medium</v>
      </c>
      <c r="J2615" s="8" t="str">
        <f>IF(C2615=1,TEXT(data_in!E2615,"mm-yyyy"),"")</f>
        <v/>
      </c>
      <c r="K2615" s="8" t="str">
        <f>IF(A2615="","",IF(data_in!I2615="Website","Website",IF(data_in!I2615="Paid Search","Paid Search",IF(data_in!I2615="Slack","Slack","Other Channel"))))</f>
        <v>Website</v>
      </c>
      <c r="L2615" s="10">
        <f>IF(A2615="","",ROUND(N$3-data_in!B2615,0))</f>
        <v>18</v>
      </c>
    </row>
    <row r="2616" spans="1:12">
      <c r="A2616" s="8" t="str">
        <f>IF(data_in!A2616="","",data_in!A2616)</f>
        <v>44ec7f52-9dc7-48f8-bee1-dc4000d2acc7</v>
      </c>
      <c r="B2616" s="12">
        <f>IF(A2616="","",data_in!B2616)</f>
        <v>43965.119108796294</v>
      </c>
      <c r="C2616" s="8">
        <f>IF(A2616="","",IF(data_in!E2616="NULL",0,1))</f>
        <v>0</v>
      </c>
      <c r="D2616" s="8" t="str">
        <f>IF(A2616="","",IF(data_in!E2616="NULL","",ROUND(data_in!E2616-data_in!B2616,0)))</f>
        <v/>
      </c>
      <c r="E2616" s="8">
        <f>IF(A2616="","",IF(data_in!C2616="NULL",0,IF(data_in!C2616&gt;data_in!E2616,0,1)))</f>
        <v>0</v>
      </c>
      <c r="F2616" s="8" t="str">
        <f>IF(OR(A2616="",E2616=0),"",IF(data_in!C2616="NULL","",ROUND(data_in!C2616-data_in!B2616,0)))</f>
        <v/>
      </c>
      <c r="G2616" s="8" t="str">
        <f>IF(OR(A2616="",E2616=0),"",IF(data_in!C2616="NULL","",IF(D2616="",ROUND(data_in!D2616-data_in!B2616,0),MIN(D2616,ROUND(data_in!D2616-data_in!B2616,0)))))</f>
        <v/>
      </c>
      <c r="H2616" s="8" t="str">
        <f>IF(A2616="","",IF(data_in!M2616="United States","United States",IF(data_in!M2616="Canada","Canada",IF(data_in!M2616="United Kingdom","United Kingdom","Other Country"))))</f>
        <v>United Kingdom</v>
      </c>
      <c r="I2616" s="8" t="str">
        <f>IF(A2616="","",IF(data_in!K2616="Unknown","Unknown",IF(data_in!K2616&lt;=10,"Very Small",IF(data_in!K2616&lt;=100,"Small",IF(data_in!K2616&lt;=500,"Medium",IF(data_in!K2616&gt;500,"Large","Error"))))))</f>
        <v>Very Small</v>
      </c>
      <c r="J2616" s="8" t="str">
        <f>IF(C2616=1,TEXT(data_in!E2616,"mm-yyyy"),"")</f>
        <v/>
      </c>
      <c r="K2616" s="8" t="str">
        <f>IF(A2616="","",IF(data_in!I2616="Website","Website",IF(data_in!I2616="Paid Search","Paid Search",IF(data_in!I2616="Slack","Slack","Other Channel"))))</f>
        <v>Website</v>
      </c>
      <c r="L2616" s="10">
        <f>IF(A2616="","",ROUND(N$3-data_in!B2616,0))</f>
        <v>18</v>
      </c>
    </row>
    <row r="2617" spans="1:12">
      <c r="A2617" s="8" t="str">
        <f>IF(data_in!A2617="","",data_in!A2617)</f>
        <v>0bbf54f3-4750-41ee-80ce-7a465d8fabdc</v>
      </c>
      <c r="B2617" s="12">
        <f>IF(A2617="","",data_in!B2617)</f>
        <v>43965.102094907408</v>
      </c>
      <c r="C2617" s="8">
        <f>IF(A2617="","",IF(data_in!E2617="NULL",0,1))</f>
        <v>0</v>
      </c>
      <c r="D2617" s="8" t="str">
        <f>IF(A2617="","",IF(data_in!E2617="NULL","",ROUND(data_in!E2617-data_in!B2617,0)))</f>
        <v/>
      </c>
      <c r="E2617" s="8">
        <f>IF(A2617="","",IF(data_in!C2617="NULL",0,IF(data_in!C2617&gt;data_in!E2617,0,1)))</f>
        <v>0</v>
      </c>
      <c r="F2617" s="8" t="str">
        <f>IF(OR(A2617="",E2617=0),"",IF(data_in!C2617="NULL","",ROUND(data_in!C2617-data_in!B2617,0)))</f>
        <v/>
      </c>
      <c r="G2617" s="8" t="str">
        <f>IF(OR(A2617="",E2617=0),"",IF(data_in!C2617="NULL","",IF(D2617="",ROUND(data_in!D2617-data_in!B2617,0),MIN(D2617,ROUND(data_in!D2617-data_in!B2617,0)))))</f>
        <v/>
      </c>
      <c r="H2617" s="8" t="str">
        <f>IF(A2617="","",IF(data_in!M2617="United States","United States",IF(data_in!M2617="Canada","Canada",IF(data_in!M2617="United Kingdom","United Kingdom","Other Country"))))</f>
        <v>Other Country</v>
      </c>
      <c r="I2617" s="8" t="str">
        <f>IF(A2617="","",IF(data_in!K2617="Unknown","Unknown",IF(data_in!K2617&lt;=10,"Very Small",IF(data_in!K2617&lt;=100,"Small",IF(data_in!K2617&lt;=500,"Medium",IF(data_in!K2617&gt;500,"Large","Error"))))))</f>
        <v>Very Small</v>
      </c>
      <c r="J2617" s="8" t="str">
        <f>IF(C2617=1,TEXT(data_in!E2617,"mm-yyyy"),"")</f>
        <v/>
      </c>
      <c r="K2617" s="8" t="str">
        <f>IF(A2617="","",IF(data_in!I2617="Website","Website",IF(data_in!I2617="Paid Search","Paid Search",IF(data_in!I2617="Slack","Slack","Other Channel"))))</f>
        <v>Slack</v>
      </c>
      <c r="L2617" s="10">
        <f>IF(A2617="","",ROUND(N$3-data_in!B2617,0))</f>
        <v>18</v>
      </c>
    </row>
    <row r="2618" spans="1:12">
      <c r="A2618" s="8" t="str">
        <f>IF(data_in!A2618="","",data_in!A2618)</f>
        <v>14ada717-5c55-43de-bacd-1ae25fe820f4</v>
      </c>
      <c r="B2618" s="12">
        <f>IF(A2618="","",data_in!B2618)</f>
        <v>43840.417766203704</v>
      </c>
      <c r="C2618" s="8">
        <f>IF(A2618="","",IF(data_in!E2618="NULL",0,1))</f>
        <v>0</v>
      </c>
      <c r="D2618" s="8" t="str">
        <f>IF(A2618="","",IF(data_in!E2618="NULL","",ROUND(data_in!E2618-data_in!B2618,0)))</f>
        <v/>
      </c>
      <c r="E2618" s="8">
        <f>IF(A2618="","",IF(data_in!C2618="NULL",0,IF(data_in!C2618&gt;data_in!E2618,0,1)))</f>
        <v>0</v>
      </c>
      <c r="F2618" s="8" t="str">
        <f>IF(OR(A2618="",E2618=0),"",IF(data_in!C2618="NULL","",ROUND(data_in!C2618-data_in!B2618,0)))</f>
        <v/>
      </c>
      <c r="G2618" s="8" t="str">
        <f>IF(OR(A2618="",E2618=0),"",IF(data_in!C2618="NULL","",IF(D2618="",ROUND(data_in!D2618-data_in!B2618,0),MIN(D2618,ROUND(data_in!D2618-data_in!B2618,0)))))</f>
        <v/>
      </c>
      <c r="H2618" s="8" t="str">
        <f>IF(A2618="","",IF(data_in!M2618="United States","United States",IF(data_in!M2618="Canada","Canada",IF(data_in!M2618="United Kingdom","United Kingdom","Other Country"))))</f>
        <v>United Kingdom</v>
      </c>
      <c r="I2618" s="8" t="str">
        <f>IF(A2618="","",IF(data_in!K2618="Unknown","Unknown",IF(data_in!K2618&lt;=10,"Very Small",IF(data_in!K2618&lt;=100,"Small",IF(data_in!K2618&lt;=500,"Medium",IF(data_in!K2618&gt;500,"Large","Error"))))))</f>
        <v>Large</v>
      </c>
      <c r="J2618" s="8" t="str">
        <f>IF(C2618=1,TEXT(data_in!E2618,"mm-yyyy"),"")</f>
        <v/>
      </c>
      <c r="K2618" s="8" t="str">
        <f>IF(A2618="","",IF(data_in!I2618="Website","Website",IF(data_in!I2618="Paid Search","Paid Search",IF(data_in!I2618="Slack","Slack","Other Channel"))))</f>
        <v>Slack</v>
      </c>
      <c r="L2618" s="10">
        <f>IF(A2618="","",ROUND(N$3-data_in!B2618,0))</f>
        <v>143</v>
      </c>
    </row>
    <row r="2619" spans="1:12">
      <c r="A2619" s="8" t="str">
        <f>IF(data_in!A2619="","",data_in!A2619)</f>
        <v>3a559c3c-8433-4c9a-a2ba-8ebd83e3c420</v>
      </c>
      <c r="B2619" s="12">
        <f>IF(A2619="","",data_in!B2619)</f>
        <v>43923.729120370372</v>
      </c>
      <c r="C2619" s="8">
        <f>IF(A2619="","",IF(data_in!E2619="NULL",0,1))</f>
        <v>0</v>
      </c>
      <c r="D2619" s="8" t="str">
        <f>IF(A2619="","",IF(data_in!E2619="NULL","",ROUND(data_in!E2619-data_in!B2619,0)))</f>
        <v/>
      </c>
      <c r="E2619" s="8">
        <f>IF(A2619="","",IF(data_in!C2619="NULL",0,IF(data_in!C2619&gt;data_in!E2619,0,1)))</f>
        <v>0</v>
      </c>
      <c r="F2619" s="8" t="str">
        <f>IF(OR(A2619="",E2619=0),"",IF(data_in!C2619="NULL","",ROUND(data_in!C2619-data_in!B2619,0)))</f>
        <v/>
      </c>
      <c r="G2619" s="8" t="str">
        <f>IF(OR(A2619="",E2619=0),"",IF(data_in!C2619="NULL","",IF(D2619="",ROUND(data_in!D2619-data_in!B2619,0),MIN(D2619,ROUND(data_in!D2619-data_in!B2619,0)))))</f>
        <v/>
      </c>
      <c r="H2619" s="8" t="str">
        <f>IF(A2619="","",IF(data_in!M2619="United States","United States",IF(data_in!M2619="Canada","Canada",IF(data_in!M2619="United Kingdom","United Kingdom","Other Country"))))</f>
        <v>United States</v>
      </c>
      <c r="I2619" s="8" t="str">
        <f>IF(A2619="","",IF(data_in!K2619="Unknown","Unknown",IF(data_in!K2619&lt;=10,"Very Small",IF(data_in!K2619&lt;=100,"Small",IF(data_in!K2619&lt;=500,"Medium",IF(data_in!K2619&gt;500,"Large","Error"))))))</f>
        <v>Medium</v>
      </c>
      <c r="J2619" s="8" t="str">
        <f>IF(C2619=1,TEXT(data_in!E2619,"mm-yyyy"),"")</f>
        <v/>
      </c>
      <c r="K2619" s="8" t="str">
        <f>IF(A2619="","",IF(data_in!I2619="Website","Website",IF(data_in!I2619="Paid Search","Paid Search",IF(data_in!I2619="Slack","Slack","Other Channel"))))</f>
        <v>Website</v>
      </c>
      <c r="L2619" s="10">
        <f>IF(A2619="","",ROUND(N$3-data_in!B2619,0))</f>
        <v>59</v>
      </c>
    </row>
    <row r="2620" spans="1:12">
      <c r="A2620" s="8" t="str">
        <f>IF(data_in!A2620="","",data_in!A2620)</f>
        <v>2dd1998f-895e-4f91-9234-1d721e886657</v>
      </c>
      <c r="B2620" s="12">
        <f>IF(A2620="","",data_in!B2620)</f>
        <v>43965.169988425929</v>
      </c>
      <c r="C2620" s="8">
        <f>IF(A2620="","",IF(data_in!E2620="NULL",0,1))</f>
        <v>0</v>
      </c>
      <c r="D2620" s="8" t="str">
        <f>IF(A2620="","",IF(data_in!E2620="NULL","",ROUND(data_in!E2620-data_in!B2620,0)))</f>
        <v/>
      </c>
      <c r="E2620" s="8">
        <f>IF(A2620="","",IF(data_in!C2620="NULL",0,IF(data_in!C2620&gt;data_in!E2620,0,1)))</f>
        <v>0</v>
      </c>
      <c r="F2620" s="8" t="str">
        <f>IF(OR(A2620="",E2620=0),"",IF(data_in!C2620="NULL","",ROUND(data_in!C2620-data_in!B2620,0)))</f>
        <v/>
      </c>
      <c r="G2620" s="8" t="str">
        <f>IF(OR(A2620="",E2620=0),"",IF(data_in!C2620="NULL","",IF(D2620="",ROUND(data_in!D2620-data_in!B2620,0),MIN(D2620,ROUND(data_in!D2620-data_in!B2620,0)))))</f>
        <v/>
      </c>
      <c r="H2620" s="8" t="str">
        <f>IF(A2620="","",IF(data_in!M2620="United States","United States",IF(data_in!M2620="Canada","Canada",IF(data_in!M2620="United Kingdom","United Kingdom","Other Country"))))</f>
        <v>Other Country</v>
      </c>
      <c r="I2620" s="8" t="str">
        <f>IF(A2620="","",IF(data_in!K2620="Unknown","Unknown",IF(data_in!K2620&lt;=10,"Very Small",IF(data_in!K2620&lt;=100,"Small",IF(data_in!K2620&lt;=500,"Medium",IF(data_in!K2620&gt;500,"Large","Error"))))))</f>
        <v>Very Small</v>
      </c>
      <c r="J2620" s="8" t="str">
        <f>IF(C2620=1,TEXT(data_in!E2620,"mm-yyyy"),"")</f>
        <v/>
      </c>
      <c r="K2620" s="8" t="str">
        <f>IF(A2620="","",IF(data_in!I2620="Website","Website",IF(data_in!I2620="Paid Search","Paid Search",IF(data_in!I2620="Slack","Slack","Other Channel"))))</f>
        <v>Website</v>
      </c>
      <c r="L2620" s="10">
        <f>IF(A2620="","",ROUND(N$3-data_in!B2620,0))</f>
        <v>18</v>
      </c>
    </row>
    <row r="2621" spans="1:12">
      <c r="A2621" s="8" t="str">
        <f>IF(data_in!A2621="","",data_in!A2621)</f>
        <v>35570ce4-97c5-4068-a848-8054009e9a43</v>
      </c>
      <c r="B2621" s="12">
        <f>IF(A2621="","",data_in!B2621)</f>
        <v>43965.183912037035</v>
      </c>
      <c r="C2621" s="8">
        <f>IF(A2621="","",IF(data_in!E2621="NULL",0,1))</f>
        <v>0</v>
      </c>
      <c r="D2621" s="8" t="str">
        <f>IF(A2621="","",IF(data_in!E2621="NULL","",ROUND(data_in!E2621-data_in!B2621,0)))</f>
        <v/>
      </c>
      <c r="E2621" s="8">
        <f>IF(A2621="","",IF(data_in!C2621="NULL",0,IF(data_in!C2621&gt;data_in!E2621,0,1)))</f>
        <v>0</v>
      </c>
      <c r="F2621" s="8" t="str">
        <f>IF(OR(A2621="",E2621=0),"",IF(data_in!C2621="NULL","",ROUND(data_in!C2621-data_in!B2621,0)))</f>
        <v/>
      </c>
      <c r="G2621" s="8" t="str">
        <f>IF(OR(A2621="",E2621=0),"",IF(data_in!C2621="NULL","",IF(D2621="",ROUND(data_in!D2621-data_in!B2621,0),MIN(D2621,ROUND(data_in!D2621-data_in!B2621,0)))))</f>
        <v/>
      </c>
      <c r="H2621" s="8" t="str">
        <f>IF(A2621="","",IF(data_in!M2621="United States","United States",IF(data_in!M2621="Canada","Canada",IF(data_in!M2621="United Kingdom","United Kingdom","Other Country"))))</f>
        <v>United States</v>
      </c>
      <c r="I2621" s="8" t="str">
        <f>IF(A2621="","",IF(data_in!K2621="Unknown","Unknown",IF(data_in!K2621&lt;=10,"Very Small",IF(data_in!K2621&lt;=100,"Small",IF(data_in!K2621&lt;=500,"Medium",IF(data_in!K2621&gt;500,"Large","Error"))))))</f>
        <v>Very Small</v>
      </c>
      <c r="J2621" s="8" t="str">
        <f>IF(C2621=1,TEXT(data_in!E2621,"mm-yyyy"),"")</f>
        <v/>
      </c>
      <c r="K2621" s="8" t="str">
        <f>IF(A2621="","",IF(data_in!I2621="Website","Website",IF(data_in!I2621="Paid Search","Paid Search",IF(data_in!I2621="Slack","Slack","Other Channel"))))</f>
        <v>Website</v>
      </c>
      <c r="L2621" s="10">
        <f>IF(A2621="","",ROUND(N$3-data_in!B2621,0))</f>
        <v>18</v>
      </c>
    </row>
    <row r="2622" spans="1:12">
      <c r="A2622" s="8" t="str">
        <f>IF(data_in!A2622="","",data_in!A2622)</f>
        <v>69dd1503-747f-4d39-afcd-27e7aca231cc</v>
      </c>
      <c r="B2622" s="12">
        <f>IF(A2622="","",data_in!B2622)</f>
        <v>43965.24591435185</v>
      </c>
      <c r="C2622" s="8">
        <f>IF(A2622="","",IF(data_in!E2622="NULL",0,1))</f>
        <v>0</v>
      </c>
      <c r="D2622" s="8" t="str">
        <f>IF(A2622="","",IF(data_in!E2622="NULL","",ROUND(data_in!E2622-data_in!B2622,0)))</f>
        <v/>
      </c>
      <c r="E2622" s="8">
        <f>IF(A2622="","",IF(data_in!C2622="NULL",0,IF(data_in!C2622&gt;data_in!E2622,0,1)))</f>
        <v>1</v>
      </c>
      <c r="F2622" s="8">
        <f>IF(OR(A2622="",E2622=0),"",IF(data_in!C2622="NULL","",ROUND(data_in!C2622-data_in!B2622,0)))</f>
        <v>0</v>
      </c>
      <c r="G2622" s="8">
        <f>IF(OR(A2622="",E2622=0),"",IF(data_in!C2622="NULL","",IF(D2622="",ROUND(data_in!D2622-data_in!B2622,0),MIN(D2622,ROUND(data_in!D2622-data_in!B2622,0)))))</f>
        <v>14</v>
      </c>
      <c r="H2622" s="8" t="str">
        <f>IF(A2622="","",IF(data_in!M2622="United States","United States",IF(data_in!M2622="Canada","Canada",IF(data_in!M2622="United Kingdom","United Kingdom","Other Country"))))</f>
        <v>Other Country</v>
      </c>
      <c r="I2622" s="8" t="str">
        <f>IF(A2622="","",IF(data_in!K2622="Unknown","Unknown",IF(data_in!K2622&lt;=10,"Very Small",IF(data_in!K2622&lt;=100,"Small",IF(data_in!K2622&lt;=500,"Medium",IF(data_in!K2622&gt;500,"Large","Error"))))))</f>
        <v>Very Small</v>
      </c>
      <c r="J2622" s="8" t="str">
        <f>IF(C2622=1,TEXT(data_in!E2622,"mm-yyyy"),"")</f>
        <v/>
      </c>
      <c r="K2622" s="8" t="str">
        <f>IF(A2622="","",IF(data_in!I2622="Website","Website",IF(data_in!I2622="Paid Search","Paid Search",IF(data_in!I2622="Slack","Slack","Other Channel"))))</f>
        <v>Paid Search</v>
      </c>
      <c r="L2622" s="10">
        <f>IF(A2622="","",ROUND(N$3-data_in!B2622,0))</f>
        <v>18</v>
      </c>
    </row>
    <row r="2623" spans="1:12">
      <c r="A2623" s="8" t="str">
        <f>IF(data_in!A2623="","",data_in!A2623)</f>
        <v>43021630-c9c4-4390-838c-8233d720ad4b</v>
      </c>
      <c r="B2623" s="12">
        <f>IF(A2623="","",data_in!B2623)</f>
        <v>43965.255925925929</v>
      </c>
      <c r="C2623" s="8">
        <f>IF(A2623="","",IF(data_in!E2623="NULL",0,1))</f>
        <v>0</v>
      </c>
      <c r="D2623" s="8" t="str">
        <f>IF(A2623="","",IF(data_in!E2623="NULL","",ROUND(data_in!E2623-data_in!B2623,0)))</f>
        <v/>
      </c>
      <c r="E2623" s="8">
        <f>IF(A2623="","",IF(data_in!C2623="NULL",0,IF(data_in!C2623&gt;data_in!E2623,0,1)))</f>
        <v>0</v>
      </c>
      <c r="F2623" s="8" t="str">
        <f>IF(OR(A2623="",E2623=0),"",IF(data_in!C2623="NULL","",ROUND(data_in!C2623-data_in!B2623,0)))</f>
        <v/>
      </c>
      <c r="G2623" s="8" t="str">
        <f>IF(OR(A2623="",E2623=0),"",IF(data_in!C2623="NULL","",IF(D2623="",ROUND(data_in!D2623-data_in!B2623,0),MIN(D2623,ROUND(data_in!D2623-data_in!B2623,0)))))</f>
        <v/>
      </c>
      <c r="H2623" s="8" t="str">
        <f>IF(A2623="","",IF(data_in!M2623="United States","United States",IF(data_in!M2623="Canada","Canada",IF(data_in!M2623="United Kingdom","United Kingdom","Other Country"))))</f>
        <v>United States</v>
      </c>
      <c r="I2623" s="8" t="str">
        <f>IF(A2623="","",IF(data_in!K2623="Unknown","Unknown",IF(data_in!K2623&lt;=10,"Very Small",IF(data_in!K2623&lt;=100,"Small",IF(data_in!K2623&lt;=500,"Medium",IF(data_in!K2623&gt;500,"Large","Error"))))))</f>
        <v>Large</v>
      </c>
      <c r="J2623" s="8" t="str">
        <f>IF(C2623=1,TEXT(data_in!E2623,"mm-yyyy"),"")</f>
        <v/>
      </c>
      <c r="K2623" s="8" t="str">
        <f>IF(A2623="","",IF(data_in!I2623="Website","Website",IF(data_in!I2623="Paid Search","Paid Search",IF(data_in!I2623="Slack","Slack","Other Channel"))))</f>
        <v>Other Channel</v>
      </c>
      <c r="L2623" s="10">
        <f>IF(A2623="","",ROUND(N$3-data_in!B2623,0))</f>
        <v>18</v>
      </c>
    </row>
    <row r="2624" spans="1:12">
      <c r="A2624" s="8" t="str">
        <f>IF(data_in!A2624="","",data_in!A2624)</f>
        <v>00c5624c-9bf1-4305-9bcb-6682b458dc88</v>
      </c>
      <c r="B2624" s="12">
        <f>IF(A2624="","",data_in!B2624)</f>
        <v>43965.341527777775</v>
      </c>
      <c r="C2624" s="8">
        <f>IF(A2624="","",IF(data_in!E2624="NULL",0,1))</f>
        <v>0</v>
      </c>
      <c r="D2624" s="8" t="str">
        <f>IF(A2624="","",IF(data_in!E2624="NULL","",ROUND(data_in!E2624-data_in!B2624,0)))</f>
        <v/>
      </c>
      <c r="E2624" s="8">
        <f>IF(A2624="","",IF(data_in!C2624="NULL",0,IF(data_in!C2624&gt;data_in!E2624,0,1)))</f>
        <v>0</v>
      </c>
      <c r="F2624" s="8" t="str">
        <f>IF(OR(A2624="",E2624=0),"",IF(data_in!C2624="NULL","",ROUND(data_in!C2624-data_in!B2624,0)))</f>
        <v/>
      </c>
      <c r="G2624" s="8" t="str">
        <f>IF(OR(A2624="",E2624=0),"",IF(data_in!C2624="NULL","",IF(D2624="",ROUND(data_in!D2624-data_in!B2624,0),MIN(D2624,ROUND(data_in!D2624-data_in!B2624,0)))))</f>
        <v/>
      </c>
      <c r="H2624" s="8" t="str">
        <f>IF(A2624="","",IF(data_in!M2624="United States","United States",IF(data_in!M2624="Canada","Canada",IF(data_in!M2624="United Kingdom","United Kingdom","Other Country"))))</f>
        <v>Other Country</v>
      </c>
      <c r="I2624" s="8" t="str">
        <f>IF(A2624="","",IF(data_in!K2624="Unknown","Unknown",IF(data_in!K2624&lt;=10,"Very Small",IF(data_in!K2624&lt;=100,"Small",IF(data_in!K2624&lt;=500,"Medium",IF(data_in!K2624&gt;500,"Large","Error"))))))</f>
        <v>Very Small</v>
      </c>
      <c r="J2624" s="8" t="str">
        <f>IF(C2624=1,TEXT(data_in!E2624,"mm-yyyy"),"")</f>
        <v/>
      </c>
      <c r="K2624" s="8" t="str">
        <f>IF(A2624="","",IF(data_in!I2624="Website","Website",IF(data_in!I2624="Paid Search","Paid Search",IF(data_in!I2624="Slack","Slack","Other Channel"))))</f>
        <v>Website</v>
      </c>
      <c r="L2624" s="10">
        <f>IF(A2624="","",ROUND(N$3-data_in!B2624,0))</f>
        <v>18</v>
      </c>
    </row>
    <row r="2625" spans="1:12">
      <c r="A2625" s="8" t="str">
        <f>IF(data_in!A2625="","",data_in!A2625)</f>
        <v>de99449b-e806-4ba5-ba8e-23337369cdd0</v>
      </c>
      <c r="B2625" s="12">
        <f>IF(A2625="","",data_in!B2625)</f>
        <v>43965.327870370369</v>
      </c>
      <c r="C2625" s="8">
        <f>IF(A2625="","",IF(data_in!E2625="NULL",0,1))</f>
        <v>0</v>
      </c>
      <c r="D2625" s="8" t="str">
        <f>IF(A2625="","",IF(data_in!E2625="NULL","",ROUND(data_in!E2625-data_in!B2625,0)))</f>
        <v/>
      </c>
      <c r="E2625" s="8">
        <f>IF(A2625="","",IF(data_in!C2625="NULL",0,IF(data_in!C2625&gt;data_in!E2625,0,1)))</f>
        <v>0</v>
      </c>
      <c r="F2625" s="8" t="str">
        <f>IF(OR(A2625="",E2625=0),"",IF(data_in!C2625="NULL","",ROUND(data_in!C2625-data_in!B2625,0)))</f>
        <v/>
      </c>
      <c r="G2625" s="8" t="str">
        <f>IF(OR(A2625="",E2625=0),"",IF(data_in!C2625="NULL","",IF(D2625="",ROUND(data_in!D2625-data_in!B2625,0),MIN(D2625,ROUND(data_in!D2625-data_in!B2625,0)))))</f>
        <v/>
      </c>
      <c r="H2625" s="8" t="str">
        <f>IF(A2625="","",IF(data_in!M2625="United States","United States",IF(data_in!M2625="Canada","Canada",IF(data_in!M2625="United Kingdom","United Kingdom","Other Country"))))</f>
        <v>United Kingdom</v>
      </c>
      <c r="I2625" s="8" t="str">
        <f>IF(A2625="","",IF(data_in!K2625="Unknown","Unknown",IF(data_in!K2625&lt;=10,"Very Small",IF(data_in!K2625&lt;=100,"Small",IF(data_in!K2625&lt;=500,"Medium",IF(data_in!K2625&gt;500,"Large","Error"))))))</f>
        <v>Large</v>
      </c>
      <c r="J2625" s="8" t="str">
        <f>IF(C2625=1,TEXT(data_in!E2625,"mm-yyyy"),"")</f>
        <v/>
      </c>
      <c r="K2625" s="8" t="str">
        <f>IF(A2625="","",IF(data_in!I2625="Website","Website",IF(data_in!I2625="Paid Search","Paid Search",IF(data_in!I2625="Slack","Slack","Other Channel"))))</f>
        <v>Paid Search</v>
      </c>
      <c r="L2625" s="10">
        <f>IF(A2625="","",ROUND(N$3-data_in!B2625,0))</f>
        <v>18</v>
      </c>
    </row>
    <row r="2626" spans="1:12">
      <c r="A2626" s="8" t="str">
        <f>IF(data_in!A2626="","",data_in!A2626)</f>
        <v>2c2a5cb6-0e39-473b-9cf4-231be50e7662</v>
      </c>
      <c r="B2626" s="12">
        <f>IF(A2626="","",data_in!B2626)</f>
        <v>43965.412060185183</v>
      </c>
      <c r="C2626" s="8">
        <f>IF(A2626="","",IF(data_in!E2626="NULL",0,1))</f>
        <v>0</v>
      </c>
      <c r="D2626" s="8" t="str">
        <f>IF(A2626="","",IF(data_in!E2626="NULL","",ROUND(data_in!E2626-data_in!B2626,0)))</f>
        <v/>
      </c>
      <c r="E2626" s="8">
        <f>IF(A2626="","",IF(data_in!C2626="NULL",0,IF(data_in!C2626&gt;data_in!E2626,0,1)))</f>
        <v>0</v>
      </c>
      <c r="F2626" s="8" t="str">
        <f>IF(OR(A2626="",E2626=0),"",IF(data_in!C2626="NULL","",ROUND(data_in!C2626-data_in!B2626,0)))</f>
        <v/>
      </c>
      <c r="G2626" s="8" t="str">
        <f>IF(OR(A2626="",E2626=0),"",IF(data_in!C2626="NULL","",IF(D2626="",ROUND(data_in!D2626-data_in!B2626,0),MIN(D2626,ROUND(data_in!D2626-data_in!B2626,0)))))</f>
        <v/>
      </c>
      <c r="H2626" s="8" t="str">
        <f>IF(A2626="","",IF(data_in!M2626="United States","United States",IF(data_in!M2626="Canada","Canada",IF(data_in!M2626="United Kingdom","United Kingdom","Other Country"))))</f>
        <v>Other Country</v>
      </c>
      <c r="I2626" s="8" t="str">
        <f>IF(A2626="","",IF(data_in!K2626="Unknown","Unknown",IF(data_in!K2626&lt;=10,"Very Small",IF(data_in!K2626&lt;=100,"Small",IF(data_in!K2626&lt;=500,"Medium",IF(data_in!K2626&gt;500,"Large","Error"))))))</f>
        <v>Medium</v>
      </c>
      <c r="J2626" s="8" t="str">
        <f>IF(C2626=1,TEXT(data_in!E2626,"mm-yyyy"),"")</f>
        <v/>
      </c>
      <c r="K2626" s="8" t="str">
        <f>IF(A2626="","",IF(data_in!I2626="Website","Website",IF(data_in!I2626="Paid Search","Paid Search",IF(data_in!I2626="Slack","Slack","Other Channel"))))</f>
        <v>Other Channel</v>
      </c>
      <c r="L2626" s="10">
        <f>IF(A2626="","",ROUND(N$3-data_in!B2626,0))</f>
        <v>18</v>
      </c>
    </row>
    <row r="2627" spans="1:12">
      <c r="A2627" s="8" t="str">
        <f>IF(data_in!A2627="","",data_in!A2627)</f>
        <v>e1261d3b-36c8-4096-bc25-f16d1a69dd52</v>
      </c>
      <c r="B2627" s="12">
        <f>IF(A2627="","",data_in!B2627)</f>
        <v>43965.422789351855</v>
      </c>
      <c r="C2627" s="8">
        <f>IF(A2627="","",IF(data_in!E2627="NULL",0,1))</f>
        <v>0</v>
      </c>
      <c r="D2627" s="8" t="str">
        <f>IF(A2627="","",IF(data_in!E2627="NULL","",ROUND(data_in!E2627-data_in!B2627,0)))</f>
        <v/>
      </c>
      <c r="E2627" s="8">
        <f>IF(A2627="","",IF(data_in!C2627="NULL",0,IF(data_in!C2627&gt;data_in!E2627,0,1)))</f>
        <v>0</v>
      </c>
      <c r="F2627" s="8" t="str">
        <f>IF(OR(A2627="",E2627=0),"",IF(data_in!C2627="NULL","",ROUND(data_in!C2627-data_in!B2627,0)))</f>
        <v/>
      </c>
      <c r="G2627" s="8" t="str">
        <f>IF(OR(A2627="",E2627=0),"",IF(data_in!C2627="NULL","",IF(D2627="",ROUND(data_in!D2627-data_in!B2627,0),MIN(D2627,ROUND(data_in!D2627-data_in!B2627,0)))))</f>
        <v/>
      </c>
      <c r="H2627" s="8" t="str">
        <f>IF(A2627="","",IF(data_in!M2627="United States","United States",IF(data_in!M2627="Canada","Canada",IF(data_in!M2627="United Kingdom","United Kingdom","Other Country"))))</f>
        <v>Other Country</v>
      </c>
      <c r="I2627" s="8" t="str">
        <f>IF(A2627="","",IF(data_in!K2627="Unknown","Unknown",IF(data_in!K2627&lt;=10,"Very Small",IF(data_in!K2627&lt;=100,"Small",IF(data_in!K2627&lt;=500,"Medium",IF(data_in!K2627&gt;500,"Large","Error"))))))</f>
        <v>Very Small</v>
      </c>
      <c r="J2627" s="8" t="str">
        <f>IF(C2627=1,TEXT(data_in!E2627,"mm-yyyy"),"")</f>
        <v/>
      </c>
      <c r="K2627" s="8" t="str">
        <f>IF(A2627="","",IF(data_in!I2627="Website","Website",IF(data_in!I2627="Paid Search","Paid Search",IF(data_in!I2627="Slack","Slack","Other Channel"))))</f>
        <v>Website</v>
      </c>
      <c r="L2627" s="10">
        <f>IF(A2627="","",ROUND(N$3-data_in!B2627,0))</f>
        <v>18</v>
      </c>
    </row>
    <row r="2628" spans="1:12">
      <c r="A2628" s="8" t="str">
        <f>IF(data_in!A2628="","",data_in!A2628)</f>
        <v>88476e5a-c566-44d6-be12-abe31f24fcf5</v>
      </c>
      <c r="B2628" s="12">
        <f>IF(A2628="","",data_in!B2628)</f>
        <v>43965.44840277778</v>
      </c>
      <c r="C2628" s="8">
        <f>IF(A2628="","",IF(data_in!E2628="NULL",0,1))</f>
        <v>0</v>
      </c>
      <c r="D2628" s="8" t="str">
        <f>IF(A2628="","",IF(data_in!E2628="NULL","",ROUND(data_in!E2628-data_in!B2628,0)))</f>
        <v/>
      </c>
      <c r="E2628" s="8">
        <f>IF(A2628="","",IF(data_in!C2628="NULL",0,IF(data_in!C2628&gt;data_in!E2628,0,1)))</f>
        <v>0</v>
      </c>
      <c r="F2628" s="8" t="str">
        <f>IF(OR(A2628="",E2628=0),"",IF(data_in!C2628="NULL","",ROUND(data_in!C2628-data_in!B2628,0)))</f>
        <v/>
      </c>
      <c r="G2628" s="8" t="str">
        <f>IF(OR(A2628="",E2628=0),"",IF(data_in!C2628="NULL","",IF(D2628="",ROUND(data_in!D2628-data_in!B2628,0),MIN(D2628,ROUND(data_in!D2628-data_in!B2628,0)))))</f>
        <v/>
      </c>
      <c r="H2628" s="8" t="str">
        <f>IF(A2628="","",IF(data_in!M2628="United States","United States",IF(data_in!M2628="Canada","Canada",IF(data_in!M2628="United Kingdom","United Kingdom","Other Country"))))</f>
        <v>United States</v>
      </c>
      <c r="I2628" s="8" t="str">
        <f>IF(A2628="","",IF(data_in!K2628="Unknown","Unknown",IF(data_in!K2628&lt;=10,"Very Small",IF(data_in!K2628&lt;=100,"Small",IF(data_in!K2628&lt;=500,"Medium",IF(data_in!K2628&gt;500,"Large","Error"))))))</f>
        <v>Very Small</v>
      </c>
      <c r="J2628" s="8" t="str">
        <f>IF(C2628=1,TEXT(data_in!E2628,"mm-yyyy"),"")</f>
        <v/>
      </c>
      <c r="K2628" s="8" t="str">
        <f>IF(A2628="","",IF(data_in!I2628="Website","Website",IF(data_in!I2628="Paid Search","Paid Search",IF(data_in!I2628="Slack","Slack","Other Channel"))))</f>
        <v>Website</v>
      </c>
      <c r="L2628" s="10">
        <f>IF(A2628="","",ROUND(N$3-data_in!B2628,0))</f>
        <v>18</v>
      </c>
    </row>
    <row r="2629" spans="1:12">
      <c r="A2629" s="8" t="str">
        <f>IF(data_in!A2629="","",data_in!A2629)</f>
        <v>138efdd4-98de-43ab-b53c-3017e6234652</v>
      </c>
      <c r="B2629" s="12">
        <f>IF(A2629="","",data_in!B2629)</f>
        <v>43965.4921412037</v>
      </c>
      <c r="C2629" s="8">
        <f>IF(A2629="","",IF(data_in!E2629="NULL",0,1))</f>
        <v>0</v>
      </c>
      <c r="D2629" s="8" t="str">
        <f>IF(A2629="","",IF(data_in!E2629="NULL","",ROUND(data_in!E2629-data_in!B2629,0)))</f>
        <v/>
      </c>
      <c r="E2629" s="8">
        <f>IF(A2629="","",IF(data_in!C2629="NULL",0,IF(data_in!C2629&gt;data_in!E2629,0,1)))</f>
        <v>0</v>
      </c>
      <c r="F2629" s="8" t="str">
        <f>IF(OR(A2629="",E2629=0),"",IF(data_in!C2629="NULL","",ROUND(data_in!C2629-data_in!B2629,0)))</f>
        <v/>
      </c>
      <c r="G2629" s="8" t="str">
        <f>IF(OR(A2629="",E2629=0),"",IF(data_in!C2629="NULL","",IF(D2629="",ROUND(data_in!D2629-data_in!B2629,0),MIN(D2629,ROUND(data_in!D2629-data_in!B2629,0)))))</f>
        <v/>
      </c>
      <c r="H2629" s="8" t="str">
        <f>IF(A2629="","",IF(data_in!M2629="United States","United States",IF(data_in!M2629="Canada","Canada",IF(data_in!M2629="United Kingdom","United Kingdom","Other Country"))))</f>
        <v>United Kingdom</v>
      </c>
      <c r="I2629" s="8" t="str">
        <f>IF(A2629="","",IF(data_in!K2629="Unknown","Unknown",IF(data_in!K2629&lt;=10,"Very Small",IF(data_in!K2629&lt;=100,"Small",IF(data_in!K2629&lt;=500,"Medium",IF(data_in!K2629&gt;500,"Large","Error"))))))</f>
        <v>Very Small</v>
      </c>
      <c r="J2629" s="8" t="str">
        <f>IF(C2629=1,TEXT(data_in!E2629,"mm-yyyy"),"")</f>
        <v/>
      </c>
      <c r="K2629" s="8" t="str">
        <f>IF(A2629="","",IF(data_in!I2629="Website","Website",IF(data_in!I2629="Paid Search","Paid Search",IF(data_in!I2629="Slack","Slack","Other Channel"))))</f>
        <v>Website</v>
      </c>
      <c r="L2629" s="10">
        <f>IF(A2629="","",ROUND(N$3-data_in!B2629,0))</f>
        <v>17</v>
      </c>
    </row>
    <row r="2630" spans="1:12">
      <c r="A2630" s="8" t="str">
        <f>IF(data_in!A2630="","",data_in!A2630)</f>
        <v>222067a3-398c-46ca-b3e8-af1fab26c75f</v>
      </c>
      <c r="B2630" s="12">
        <f>IF(A2630="","",data_in!B2630)</f>
        <v>43965.514861111114</v>
      </c>
      <c r="C2630" s="8">
        <f>IF(A2630="","",IF(data_in!E2630="NULL",0,1))</f>
        <v>0</v>
      </c>
      <c r="D2630" s="8" t="str">
        <f>IF(A2630="","",IF(data_in!E2630="NULL","",ROUND(data_in!E2630-data_in!B2630,0)))</f>
        <v/>
      </c>
      <c r="E2630" s="8">
        <f>IF(A2630="","",IF(data_in!C2630="NULL",0,IF(data_in!C2630&gt;data_in!E2630,0,1)))</f>
        <v>0</v>
      </c>
      <c r="F2630" s="8" t="str">
        <f>IF(OR(A2630="",E2630=0),"",IF(data_in!C2630="NULL","",ROUND(data_in!C2630-data_in!B2630,0)))</f>
        <v/>
      </c>
      <c r="G2630" s="8" t="str">
        <f>IF(OR(A2630="",E2630=0),"",IF(data_in!C2630="NULL","",IF(D2630="",ROUND(data_in!D2630-data_in!B2630,0),MIN(D2630,ROUND(data_in!D2630-data_in!B2630,0)))))</f>
        <v/>
      </c>
      <c r="H2630" s="8" t="str">
        <f>IF(A2630="","",IF(data_in!M2630="United States","United States",IF(data_in!M2630="Canada","Canada",IF(data_in!M2630="United Kingdom","United Kingdom","Other Country"))))</f>
        <v>United States</v>
      </c>
      <c r="I2630" s="8" t="str">
        <f>IF(A2630="","",IF(data_in!K2630="Unknown","Unknown",IF(data_in!K2630&lt;=10,"Very Small",IF(data_in!K2630&lt;=100,"Small",IF(data_in!K2630&lt;=500,"Medium",IF(data_in!K2630&gt;500,"Large","Error"))))))</f>
        <v>Medium</v>
      </c>
      <c r="J2630" s="8" t="str">
        <f>IF(C2630=1,TEXT(data_in!E2630,"mm-yyyy"),"")</f>
        <v/>
      </c>
      <c r="K2630" s="8" t="str">
        <f>IF(A2630="","",IF(data_in!I2630="Website","Website",IF(data_in!I2630="Paid Search","Paid Search",IF(data_in!I2630="Slack","Slack","Other Channel"))))</f>
        <v>Website</v>
      </c>
      <c r="L2630" s="10">
        <f>IF(A2630="","",ROUND(N$3-data_in!B2630,0))</f>
        <v>17</v>
      </c>
    </row>
    <row r="2631" spans="1:12">
      <c r="A2631" s="8" t="str">
        <f>IF(data_in!A2631="","",data_in!A2631)</f>
        <v>7221dc10-eec1-4c7d-a8fa-5868840371b1</v>
      </c>
      <c r="B2631" s="12">
        <f>IF(A2631="","",data_in!B2631)</f>
        <v>43965.520289351851</v>
      </c>
      <c r="C2631" s="8">
        <f>IF(A2631="","",IF(data_in!E2631="NULL",0,1))</f>
        <v>0</v>
      </c>
      <c r="D2631" s="8" t="str">
        <f>IF(A2631="","",IF(data_in!E2631="NULL","",ROUND(data_in!E2631-data_in!B2631,0)))</f>
        <v/>
      </c>
      <c r="E2631" s="8">
        <f>IF(A2631="","",IF(data_in!C2631="NULL",0,IF(data_in!C2631&gt;data_in!E2631,0,1)))</f>
        <v>0</v>
      </c>
      <c r="F2631" s="8" t="str">
        <f>IF(OR(A2631="",E2631=0),"",IF(data_in!C2631="NULL","",ROUND(data_in!C2631-data_in!B2631,0)))</f>
        <v/>
      </c>
      <c r="G2631" s="8" t="str">
        <f>IF(OR(A2631="",E2631=0),"",IF(data_in!C2631="NULL","",IF(D2631="",ROUND(data_in!D2631-data_in!B2631,0),MIN(D2631,ROUND(data_in!D2631-data_in!B2631,0)))))</f>
        <v/>
      </c>
      <c r="H2631" s="8" t="str">
        <f>IF(A2631="","",IF(data_in!M2631="United States","United States",IF(data_in!M2631="Canada","Canada",IF(data_in!M2631="United Kingdom","United Kingdom","Other Country"))))</f>
        <v>Other Country</v>
      </c>
      <c r="I2631" s="8" t="str">
        <f>IF(A2631="","",IF(data_in!K2631="Unknown","Unknown",IF(data_in!K2631&lt;=10,"Very Small",IF(data_in!K2631&lt;=100,"Small",IF(data_in!K2631&lt;=500,"Medium",IF(data_in!K2631&gt;500,"Large","Error"))))))</f>
        <v>Very Small</v>
      </c>
      <c r="J2631" s="8" t="str">
        <f>IF(C2631=1,TEXT(data_in!E2631,"mm-yyyy"),"")</f>
        <v/>
      </c>
      <c r="K2631" s="8" t="str">
        <f>IF(A2631="","",IF(data_in!I2631="Website","Website",IF(data_in!I2631="Paid Search","Paid Search",IF(data_in!I2631="Slack","Slack","Other Channel"))))</f>
        <v>Website</v>
      </c>
      <c r="L2631" s="10">
        <f>IF(A2631="","",ROUND(N$3-data_in!B2631,0))</f>
        <v>17</v>
      </c>
    </row>
    <row r="2632" spans="1:12">
      <c r="A2632" s="8" t="str">
        <f>IF(data_in!A2632="","",data_in!A2632)</f>
        <v>99bd7352-1b6f-4176-b3bb-c05cf74126ca</v>
      </c>
      <c r="B2632" s="12">
        <f>IF(A2632="","",data_in!B2632)</f>
        <v>43965.531805555554</v>
      </c>
      <c r="C2632" s="8">
        <f>IF(A2632="","",IF(data_in!E2632="NULL",0,1))</f>
        <v>0</v>
      </c>
      <c r="D2632" s="8" t="str">
        <f>IF(A2632="","",IF(data_in!E2632="NULL","",ROUND(data_in!E2632-data_in!B2632,0)))</f>
        <v/>
      </c>
      <c r="E2632" s="8">
        <f>IF(A2632="","",IF(data_in!C2632="NULL",0,IF(data_in!C2632&gt;data_in!E2632,0,1)))</f>
        <v>0</v>
      </c>
      <c r="F2632" s="8" t="str">
        <f>IF(OR(A2632="",E2632=0),"",IF(data_in!C2632="NULL","",ROUND(data_in!C2632-data_in!B2632,0)))</f>
        <v/>
      </c>
      <c r="G2632" s="8" t="str">
        <f>IF(OR(A2632="",E2632=0),"",IF(data_in!C2632="NULL","",IF(D2632="",ROUND(data_in!D2632-data_in!B2632,0),MIN(D2632,ROUND(data_in!D2632-data_in!B2632,0)))))</f>
        <v/>
      </c>
      <c r="H2632" s="8" t="str">
        <f>IF(A2632="","",IF(data_in!M2632="United States","United States",IF(data_in!M2632="Canada","Canada",IF(data_in!M2632="United Kingdom","United Kingdom","Other Country"))))</f>
        <v>Other Country</v>
      </c>
      <c r="I2632" s="8" t="str">
        <f>IF(A2632="","",IF(data_in!K2632="Unknown","Unknown",IF(data_in!K2632&lt;=10,"Very Small",IF(data_in!K2632&lt;=100,"Small",IF(data_in!K2632&lt;=500,"Medium",IF(data_in!K2632&gt;500,"Large","Error"))))))</f>
        <v>Small</v>
      </c>
      <c r="J2632" s="8" t="str">
        <f>IF(C2632=1,TEXT(data_in!E2632,"mm-yyyy"),"")</f>
        <v/>
      </c>
      <c r="K2632" s="8" t="str">
        <f>IF(A2632="","",IF(data_in!I2632="Website","Website",IF(data_in!I2632="Paid Search","Paid Search",IF(data_in!I2632="Slack","Slack","Other Channel"))))</f>
        <v>Website</v>
      </c>
      <c r="L2632" s="10">
        <f>IF(A2632="","",ROUND(N$3-data_in!B2632,0))</f>
        <v>17</v>
      </c>
    </row>
    <row r="2633" spans="1:12">
      <c r="A2633" s="8" t="str">
        <f>IF(data_in!A2633="","",data_in!A2633)</f>
        <v>e9db02fe-8b5e-48c5-8c32-9e13cc7bbd45</v>
      </c>
      <c r="B2633" s="12">
        <f>IF(A2633="","",data_in!B2633)</f>
        <v>43965.588148148148</v>
      </c>
      <c r="C2633" s="8">
        <f>IF(A2633="","",IF(data_in!E2633="NULL",0,1))</f>
        <v>1</v>
      </c>
      <c r="D2633" s="8">
        <f>IF(A2633="","",IF(data_in!E2633="NULL","",ROUND(data_in!E2633-data_in!B2633,0)))</f>
        <v>14</v>
      </c>
      <c r="E2633" s="8">
        <f>IF(A2633="","",IF(data_in!C2633="NULL",0,IF(data_in!C2633&gt;data_in!E2633,0,1)))</f>
        <v>1</v>
      </c>
      <c r="F2633" s="8">
        <f>IF(OR(A2633="",E2633=0),"",IF(data_in!C2633="NULL","",ROUND(data_in!C2633-data_in!B2633,0)))</f>
        <v>0</v>
      </c>
      <c r="G2633" s="8">
        <f>IF(OR(A2633="",E2633=0),"",IF(data_in!C2633="NULL","",IF(D2633="",ROUND(data_in!D2633-data_in!B2633,0),MIN(D2633,ROUND(data_in!D2633-data_in!B2633,0)))))</f>
        <v>14</v>
      </c>
      <c r="H2633" s="8" t="str">
        <f>IF(A2633="","",IF(data_in!M2633="United States","United States",IF(data_in!M2633="Canada","Canada",IF(data_in!M2633="United Kingdom","United Kingdom","Other Country"))))</f>
        <v>United States</v>
      </c>
      <c r="I2633" s="8" t="str">
        <f>IF(A2633="","",IF(data_in!K2633="Unknown","Unknown",IF(data_in!K2633&lt;=10,"Very Small",IF(data_in!K2633&lt;=100,"Small",IF(data_in!K2633&lt;=500,"Medium",IF(data_in!K2633&gt;500,"Large","Error"))))))</f>
        <v>Medium</v>
      </c>
      <c r="J2633" s="8" t="str">
        <f>IF(C2633=1,TEXT(data_in!E2633,"mm-yyyy"),"")</f>
        <v>05-2020</v>
      </c>
      <c r="K2633" s="8" t="str">
        <f>IF(A2633="","",IF(data_in!I2633="Website","Website",IF(data_in!I2633="Paid Search","Paid Search",IF(data_in!I2633="Slack","Slack","Other Channel"))))</f>
        <v>Paid Search</v>
      </c>
      <c r="L2633" s="10">
        <f>IF(A2633="","",ROUND(N$3-data_in!B2633,0))</f>
        <v>17</v>
      </c>
    </row>
    <row r="2634" spans="1:12">
      <c r="A2634" s="8" t="str">
        <f>IF(data_in!A2634="","",data_in!A2634)</f>
        <v>c5c360a9-4bbb-4531-b70d-ea3a688e8a87</v>
      </c>
      <c r="B2634" s="12">
        <f>IF(A2634="","",data_in!B2634)</f>
        <v>43965.598749999997</v>
      </c>
      <c r="C2634" s="8">
        <f>IF(A2634="","",IF(data_in!E2634="NULL",0,1))</f>
        <v>0</v>
      </c>
      <c r="D2634" s="8" t="str">
        <f>IF(A2634="","",IF(data_in!E2634="NULL","",ROUND(data_in!E2634-data_in!B2634,0)))</f>
        <v/>
      </c>
      <c r="E2634" s="8">
        <f>IF(A2634="","",IF(data_in!C2634="NULL",0,IF(data_in!C2634&gt;data_in!E2634,0,1)))</f>
        <v>0</v>
      </c>
      <c r="F2634" s="8" t="str">
        <f>IF(OR(A2634="",E2634=0),"",IF(data_in!C2634="NULL","",ROUND(data_in!C2634-data_in!B2634,0)))</f>
        <v/>
      </c>
      <c r="G2634" s="8" t="str">
        <f>IF(OR(A2634="",E2634=0),"",IF(data_in!C2634="NULL","",IF(D2634="",ROUND(data_in!D2634-data_in!B2634,0),MIN(D2634,ROUND(data_in!D2634-data_in!B2634,0)))))</f>
        <v/>
      </c>
      <c r="H2634" s="8" t="str">
        <f>IF(A2634="","",IF(data_in!M2634="United States","United States",IF(data_in!M2634="Canada","Canada",IF(data_in!M2634="United Kingdom","United Kingdom","Other Country"))))</f>
        <v>Other Country</v>
      </c>
      <c r="I2634" s="8" t="str">
        <f>IF(A2634="","",IF(data_in!K2634="Unknown","Unknown",IF(data_in!K2634&lt;=10,"Very Small",IF(data_in!K2634&lt;=100,"Small",IF(data_in!K2634&lt;=500,"Medium",IF(data_in!K2634&gt;500,"Large","Error"))))))</f>
        <v>Very Small</v>
      </c>
      <c r="J2634" s="8" t="str">
        <f>IF(C2634=1,TEXT(data_in!E2634,"mm-yyyy"),"")</f>
        <v/>
      </c>
      <c r="K2634" s="8" t="str">
        <f>IF(A2634="","",IF(data_in!I2634="Website","Website",IF(data_in!I2634="Paid Search","Paid Search",IF(data_in!I2634="Slack","Slack","Other Channel"))))</f>
        <v>Website</v>
      </c>
      <c r="L2634" s="10">
        <f>IF(A2634="","",ROUND(N$3-data_in!B2634,0))</f>
        <v>17</v>
      </c>
    </row>
    <row r="2635" spans="1:12">
      <c r="A2635" s="8" t="str">
        <f>IF(data_in!A2635="","",data_in!A2635)</f>
        <v>d22a339b-2028-4468-991d-592eb965e527</v>
      </c>
      <c r="B2635" s="12">
        <f>IF(A2635="","",data_in!B2635)</f>
        <v>43965.594143518516</v>
      </c>
      <c r="C2635" s="8">
        <f>IF(A2635="","",IF(data_in!E2635="NULL",0,1))</f>
        <v>0</v>
      </c>
      <c r="D2635" s="8" t="str">
        <f>IF(A2635="","",IF(data_in!E2635="NULL","",ROUND(data_in!E2635-data_in!B2635,0)))</f>
        <v/>
      </c>
      <c r="E2635" s="8">
        <f>IF(A2635="","",IF(data_in!C2635="NULL",0,IF(data_in!C2635&gt;data_in!E2635,0,1)))</f>
        <v>0</v>
      </c>
      <c r="F2635" s="8" t="str">
        <f>IF(OR(A2635="",E2635=0),"",IF(data_in!C2635="NULL","",ROUND(data_in!C2635-data_in!B2635,0)))</f>
        <v/>
      </c>
      <c r="G2635" s="8" t="str">
        <f>IF(OR(A2635="",E2635=0),"",IF(data_in!C2635="NULL","",IF(D2635="",ROUND(data_in!D2635-data_in!B2635,0),MIN(D2635,ROUND(data_in!D2635-data_in!B2635,0)))))</f>
        <v/>
      </c>
      <c r="H2635" s="8" t="str">
        <f>IF(A2635="","",IF(data_in!M2635="United States","United States",IF(data_in!M2635="Canada","Canada",IF(data_in!M2635="United Kingdom","United Kingdom","Other Country"))))</f>
        <v>Other Country</v>
      </c>
      <c r="I2635" s="8" t="str">
        <f>IF(A2635="","",IF(data_in!K2635="Unknown","Unknown",IF(data_in!K2635&lt;=10,"Very Small",IF(data_in!K2635&lt;=100,"Small",IF(data_in!K2635&lt;=500,"Medium",IF(data_in!K2635&gt;500,"Large","Error"))))))</f>
        <v>Medium</v>
      </c>
      <c r="J2635" s="8" t="str">
        <f>IF(C2635=1,TEXT(data_in!E2635,"mm-yyyy"),"")</f>
        <v/>
      </c>
      <c r="K2635" s="8" t="str">
        <f>IF(A2635="","",IF(data_in!I2635="Website","Website",IF(data_in!I2635="Paid Search","Paid Search",IF(data_in!I2635="Slack","Slack","Other Channel"))))</f>
        <v>Website</v>
      </c>
      <c r="L2635" s="10">
        <f>IF(A2635="","",ROUND(N$3-data_in!B2635,0))</f>
        <v>17</v>
      </c>
    </row>
    <row r="2636" spans="1:12">
      <c r="A2636" s="8" t="str">
        <f>IF(data_in!A2636="","",data_in!A2636)</f>
        <v>7146b40a-3c28-402b-9962-e126fe5ad559</v>
      </c>
      <c r="B2636" s="12">
        <f>IF(A2636="","",data_in!B2636)</f>
        <v>43965.613240740742</v>
      </c>
      <c r="C2636" s="8">
        <f>IF(A2636="","",IF(data_in!E2636="NULL",0,1))</f>
        <v>1</v>
      </c>
      <c r="D2636" s="8">
        <f>IF(A2636="","",IF(data_in!E2636="NULL","",ROUND(data_in!E2636-data_in!B2636,0)))</f>
        <v>19</v>
      </c>
      <c r="E2636" s="8">
        <f>IF(A2636="","",IF(data_in!C2636="NULL",0,IF(data_in!C2636&gt;data_in!E2636,0,1)))</f>
        <v>1</v>
      </c>
      <c r="F2636" s="8">
        <f>IF(OR(A2636="",E2636=0),"",IF(data_in!C2636="NULL","",ROUND(data_in!C2636-data_in!B2636,0)))</f>
        <v>4</v>
      </c>
      <c r="G2636" s="8">
        <f>IF(OR(A2636="",E2636=0),"",IF(data_in!C2636="NULL","",IF(D2636="",ROUND(data_in!D2636-data_in!B2636,0),MIN(D2636,ROUND(data_in!D2636-data_in!B2636,0)))))</f>
        <v>18</v>
      </c>
      <c r="H2636" s="8" t="str">
        <f>IF(A2636="","",IF(data_in!M2636="United States","United States",IF(data_in!M2636="Canada","Canada",IF(data_in!M2636="United Kingdom","United Kingdom","Other Country"))))</f>
        <v>United States</v>
      </c>
      <c r="I2636" s="8" t="str">
        <f>IF(A2636="","",IF(data_in!K2636="Unknown","Unknown",IF(data_in!K2636&lt;=10,"Very Small",IF(data_in!K2636&lt;=100,"Small",IF(data_in!K2636&lt;=500,"Medium",IF(data_in!K2636&gt;500,"Large","Error"))))))</f>
        <v>Small</v>
      </c>
      <c r="J2636" s="8" t="str">
        <f>IF(C2636=1,TEXT(data_in!E2636,"mm-yyyy"),"")</f>
        <v>06-2020</v>
      </c>
      <c r="K2636" s="8" t="str">
        <f>IF(A2636="","",IF(data_in!I2636="Website","Website",IF(data_in!I2636="Paid Search","Paid Search",IF(data_in!I2636="Slack","Slack","Other Channel"))))</f>
        <v>Website</v>
      </c>
      <c r="L2636" s="10">
        <f>IF(A2636="","",ROUND(N$3-data_in!B2636,0))</f>
        <v>17</v>
      </c>
    </row>
    <row r="2637" spans="1:12">
      <c r="A2637" s="8" t="str">
        <f>IF(data_in!A2637="","",data_in!A2637)</f>
        <v>65bcf6bd-a13f-4d33-bb7e-4e2023098541</v>
      </c>
      <c r="B2637" s="12">
        <f>IF(A2637="","",data_in!B2637)</f>
        <v>43965.62903935185</v>
      </c>
      <c r="C2637" s="8">
        <f>IF(A2637="","",IF(data_in!E2637="NULL",0,1))</f>
        <v>0</v>
      </c>
      <c r="D2637" s="8" t="str">
        <f>IF(A2637="","",IF(data_in!E2637="NULL","",ROUND(data_in!E2637-data_in!B2637,0)))</f>
        <v/>
      </c>
      <c r="E2637" s="8">
        <f>IF(A2637="","",IF(data_in!C2637="NULL",0,IF(data_in!C2637&gt;data_in!E2637,0,1)))</f>
        <v>0</v>
      </c>
      <c r="F2637" s="8" t="str">
        <f>IF(OR(A2637="",E2637=0),"",IF(data_in!C2637="NULL","",ROUND(data_in!C2637-data_in!B2637,0)))</f>
        <v/>
      </c>
      <c r="G2637" s="8" t="str">
        <f>IF(OR(A2637="",E2637=0),"",IF(data_in!C2637="NULL","",IF(D2637="",ROUND(data_in!D2637-data_in!B2637,0),MIN(D2637,ROUND(data_in!D2637-data_in!B2637,0)))))</f>
        <v/>
      </c>
      <c r="H2637" s="8" t="str">
        <f>IF(A2637="","",IF(data_in!M2637="United States","United States",IF(data_in!M2637="Canada","Canada",IF(data_in!M2637="United Kingdom","United Kingdom","Other Country"))))</f>
        <v>Other Country</v>
      </c>
      <c r="I2637" s="8" t="str">
        <f>IF(A2637="","",IF(data_in!K2637="Unknown","Unknown",IF(data_in!K2637&lt;=10,"Very Small",IF(data_in!K2637&lt;=100,"Small",IF(data_in!K2637&lt;=500,"Medium",IF(data_in!K2637&gt;500,"Large","Error"))))))</f>
        <v>Very Small</v>
      </c>
      <c r="J2637" s="8" t="str">
        <f>IF(C2637=1,TEXT(data_in!E2637,"mm-yyyy"),"")</f>
        <v/>
      </c>
      <c r="K2637" s="8" t="str">
        <f>IF(A2637="","",IF(data_in!I2637="Website","Website",IF(data_in!I2637="Paid Search","Paid Search",IF(data_in!I2637="Slack","Slack","Other Channel"))))</f>
        <v>Website</v>
      </c>
      <c r="L2637" s="10">
        <f>IF(A2637="","",ROUND(N$3-data_in!B2637,0))</f>
        <v>17</v>
      </c>
    </row>
    <row r="2638" spans="1:12">
      <c r="A2638" s="8" t="str">
        <f>IF(data_in!A2638="","",data_in!A2638)</f>
        <v>0e3a6bd0-7300-460d-85bd-accfaec81247</v>
      </c>
      <c r="B2638" s="12">
        <f>IF(A2638="","",data_in!B2638)</f>
        <v>43965.644131944442</v>
      </c>
      <c r="C2638" s="8">
        <f>IF(A2638="","",IF(data_in!E2638="NULL",0,1))</f>
        <v>0</v>
      </c>
      <c r="D2638" s="8" t="str">
        <f>IF(A2638="","",IF(data_in!E2638="NULL","",ROUND(data_in!E2638-data_in!B2638,0)))</f>
        <v/>
      </c>
      <c r="E2638" s="8">
        <f>IF(A2638="","",IF(data_in!C2638="NULL",0,IF(data_in!C2638&gt;data_in!E2638,0,1)))</f>
        <v>0</v>
      </c>
      <c r="F2638" s="8" t="str">
        <f>IF(OR(A2638="",E2638=0),"",IF(data_in!C2638="NULL","",ROUND(data_in!C2638-data_in!B2638,0)))</f>
        <v/>
      </c>
      <c r="G2638" s="8" t="str">
        <f>IF(OR(A2638="",E2638=0),"",IF(data_in!C2638="NULL","",IF(D2638="",ROUND(data_in!D2638-data_in!B2638,0),MIN(D2638,ROUND(data_in!D2638-data_in!B2638,0)))))</f>
        <v/>
      </c>
      <c r="H2638" s="8" t="str">
        <f>IF(A2638="","",IF(data_in!M2638="United States","United States",IF(data_in!M2638="Canada","Canada",IF(data_in!M2638="United Kingdom","United Kingdom","Other Country"))))</f>
        <v>Other Country</v>
      </c>
      <c r="I2638" s="8" t="str">
        <f>IF(A2638="","",IF(data_in!K2638="Unknown","Unknown",IF(data_in!K2638&lt;=10,"Very Small",IF(data_in!K2638&lt;=100,"Small",IF(data_in!K2638&lt;=500,"Medium",IF(data_in!K2638&gt;500,"Large","Error"))))))</f>
        <v>Very Small</v>
      </c>
      <c r="J2638" s="8" t="str">
        <f>IF(C2638=1,TEXT(data_in!E2638,"mm-yyyy"),"")</f>
        <v/>
      </c>
      <c r="K2638" s="8" t="str">
        <f>IF(A2638="","",IF(data_in!I2638="Website","Website",IF(data_in!I2638="Paid Search","Paid Search",IF(data_in!I2638="Slack","Slack","Other Channel"))))</f>
        <v>Other Channel</v>
      </c>
      <c r="L2638" s="10">
        <f>IF(A2638="","",ROUND(N$3-data_in!B2638,0))</f>
        <v>17</v>
      </c>
    </row>
    <row r="2639" spans="1:12">
      <c r="A2639" s="8" t="str">
        <f>IF(data_in!A2639="","",data_in!A2639)</f>
        <v>712d949d-6d6a-4e5d-a865-0625db566f07</v>
      </c>
      <c r="B2639" s="12">
        <f>IF(A2639="","",data_in!B2639)</f>
        <v>43965.673680555556</v>
      </c>
      <c r="C2639" s="8">
        <f>IF(A2639="","",IF(data_in!E2639="NULL",0,1))</f>
        <v>0</v>
      </c>
      <c r="D2639" s="8" t="str">
        <f>IF(A2639="","",IF(data_in!E2639="NULL","",ROUND(data_in!E2639-data_in!B2639,0)))</f>
        <v/>
      </c>
      <c r="E2639" s="8">
        <f>IF(A2639="","",IF(data_in!C2639="NULL",0,IF(data_in!C2639&gt;data_in!E2639,0,1)))</f>
        <v>1</v>
      </c>
      <c r="F2639" s="8">
        <f>IF(OR(A2639="",E2639=0),"",IF(data_in!C2639="NULL","",ROUND(data_in!C2639-data_in!B2639,0)))</f>
        <v>11</v>
      </c>
      <c r="G2639" s="8">
        <f>IF(OR(A2639="",E2639=0),"",IF(data_in!C2639="NULL","",IF(D2639="",ROUND(data_in!D2639-data_in!B2639,0),MIN(D2639,ROUND(data_in!D2639-data_in!B2639,0)))))</f>
        <v>25</v>
      </c>
      <c r="H2639" s="8" t="str">
        <f>IF(A2639="","",IF(data_in!M2639="United States","United States",IF(data_in!M2639="Canada","Canada",IF(data_in!M2639="United Kingdom","United Kingdom","Other Country"))))</f>
        <v>Canada</v>
      </c>
      <c r="I2639" s="8" t="str">
        <f>IF(A2639="","",IF(data_in!K2639="Unknown","Unknown",IF(data_in!K2639&lt;=10,"Very Small",IF(data_in!K2639&lt;=100,"Small",IF(data_in!K2639&lt;=500,"Medium",IF(data_in!K2639&gt;500,"Large","Error"))))))</f>
        <v>Very Small</v>
      </c>
      <c r="J2639" s="8" t="str">
        <f>IF(C2639=1,TEXT(data_in!E2639,"mm-yyyy"),"")</f>
        <v/>
      </c>
      <c r="K2639" s="8" t="str">
        <f>IF(A2639="","",IF(data_in!I2639="Website","Website",IF(data_in!I2639="Paid Search","Paid Search",IF(data_in!I2639="Slack","Slack","Other Channel"))))</f>
        <v>Website</v>
      </c>
      <c r="L2639" s="10">
        <f>IF(A2639="","",ROUND(N$3-data_in!B2639,0))</f>
        <v>17</v>
      </c>
    </row>
    <row r="2640" spans="1:12">
      <c r="A2640" s="8" t="str">
        <f>IF(data_in!A2640="","",data_in!A2640)</f>
        <v>4bce0173-c597-47b0-88b2-5367b0353b55</v>
      </c>
      <c r="B2640" s="12">
        <f>IF(A2640="","",data_in!B2640)</f>
        <v>43941.734189814815</v>
      </c>
      <c r="C2640" s="8">
        <f>IF(A2640="","",IF(data_in!E2640="NULL",0,1))</f>
        <v>0</v>
      </c>
      <c r="D2640" s="8" t="str">
        <f>IF(A2640="","",IF(data_in!E2640="NULL","",ROUND(data_in!E2640-data_in!B2640,0)))</f>
        <v/>
      </c>
      <c r="E2640" s="8">
        <f>IF(A2640="","",IF(data_in!C2640="NULL",0,IF(data_in!C2640&gt;data_in!E2640,0,1)))</f>
        <v>0</v>
      </c>
      <c r="F2640" s="8" t="str">
        <f>IF(OR(A2640="",E2640=0),"",IF(data_in!C2640="NULL","",ROUND(data_in!C2640-data_in!B2640,0)))</f>
        <v/>
      </c>
      <c r="G2640" s="8" t="str">
        <f>IF(OR(A2640="",E2640=0),"",IF(data_in!C2640="NULL","",IF(D2640="",ROUND(data_in!D2640-data_in!B2640,0),MIN(D2640,ROUND(data_in!D2640-data_in!B2640,0)))))</f>
        <v/>
      </c>
      <c r="H2640" s="8" t="str">
        <f>IF(A2640="","",IF(data_in!M2640="United States","United States",IF(data_in!M2640="Canada","Canada",IF(data_in!M2640="United Kingdom","United Kingdom","Other Country"))))</f>
        <v>United States</v>
      </c>
      <c r="I2640" s="8" t="str">
        <f>IF(A2640="","",IF(data_in!K2640="Unknown","Unknown",IF(data_in!K2640&lt;=10,"Very Small",IF(data_in!K2640&lt;=100,"Small",IF(data_in!K2640&lt;=500,"Medium",IF(data_in!K2640&gt;500,"Large","Error"))))))</f>
        <v>Medium</v>
      </c>
      <c r="J2640" s="8" t="str">
        <f>IF(C2640=1,TEXT(data_in!E2640,"mm-yyyy"),"")</f>
        <v/>
      </c>
      <c r="K2640" s="8" t="str">
        <f>IF(A2640="","",IF(data_in!I2640="Website","Website",IF(data_in!I2640="Paid Search","Paid Search",IF(data_in!I2640="Slack","Slack","Other Channel"))))</f>
        <v>Website</v>
      </c>
      <c r="L2640" s="10">
        <f>IF(A2640="","",ROUND(N$3-data_in!B2640,0))</f>
        <v>41</v>
      </c>
    </row>
    <row r="2641" spans="1:12">
      <c r="A2641" s="8" t="str">
        <f>IF(data_in!A2641="","",data_in!A2641)</f>
        <v>fe6753a4-783e-4e13-b004-cdc864efdd0d</v>
      </c>
      <c r="B2641" s="12">
        <f>IF(A2641="","",data_in!B2641)</f>
        <v>43965.673506944448</v>
      </c>
      <c r="C2641" s="8">
        <f>IF(A2641="","",IF(data_in!E2641="NULL",0,1))</f>
        <v>0</v>
      </c>
      <c r="D2641" s="8" t="str">
        <f>IF(A2641="","",IF(data_in!E2641="NULL","",ROUND(data_in!E2641-data_in!B2641,0)))</f>
        <v/>
      </c>
      <c r="E2641" s="8">
        <f>IF(A2641="","",IF(data_in!C2641="NULL",0,IF(data_in!C2641&gt;data_in!E2641,0,1)))</f>
        <v>0</v>
      </c>
      <c r="F2641" s="8" t="str">
        <f>IF(OR(A2641="",E2641=0),"",IF(data_in!C2641="NULL","",ROUND(data_in!C2641-data_in!B2641,0)))</f>
        <v/>
      </c>
      <c r="G2641" s="8" t="str">
        <f>IF(OR(A2641="",E2641=0),"",IF(data_in!C2641="NULL","",IF(D2641="",ROUND(data_in!D2641-data_in!B2641,0),MIN(D2641,ROUND(data_in!D2641-data_in!B2641,0)))))</f>
        <v/>
      </c>
      <c r="H2641" s="8" t="str">
        <f>IF(A2641="","",IF(data_in!M2641="United States","United States",IF(data_in!M2641="Canada","Canada",IF(data_in!M2641="United Kingdom","United Kingdom","Other Country"))))</f>
        <v>United States</v>
      </c>
      <c r="I2641" s="8" t="str">
        <f>IF(A2641="","",IF(data_in!K2641="Unknown","Unknown",IF(data_in!K2641&lt;=10,"Very Small",IF(data_in!K2641&lt;=100,"Small",IF(data_in!K2641&lt;=500,"Medium",IF(data_in!K2641&gt;500,"Large","Error"))))))</f>
        <v>Very Small</v>
      </c>
      <c r="J2641" s="8" t="str">
        <f>IF(C2641=1,TEXT(data_in!E2641,"mm-yyyy"),"")</f>
        <v/>
      </c>
      <c r="K2641" s="8" t="str">
        <f>IF(A2641="","",IF(data_in!I2641="Website","Website",IF(data_in!I2641="Paid Search","Paid Search",IF(data_in!I2641="Slack","Slack","Other Channel"))))</f>
        <v>Website</v>
      </c>
      <c r="L2641" s="10">
        <f>IF(A2641="","",ROUND(N$3-data_in!B2641,0))</f>
        <v>17</v>
      </c>
    </row>
    <row r="2642" spans="1:12">
      <c r="A2642" s="8" t="str">
        <f>IF(data_in!A2642="","",data_in!A2642)</f>
        <v>95a33d13-610e-4b3a-b655-e123fd55e9d7</v>
      </c>
      <c r="B2642" s="12">
        <f>IF(A2642="","",data_in!B2642)</f>
        <v>43965.682083333333</v>
      </c>
      <c r="C2642" s="8">
        <f>IF(A2642="","",IF(data_in!E2642="NULL",0,1))</f>
        <v>0</v>
      </c>
      <c r="D2642" s="8" t="str">
        <f>IF(A2642="","",IF(data_in!E2642="NULL","",ROUND(data_in!E2642-data_in!B2642,0)))</f>
        <v/>
      </c>
      <c r="E2642" s="8">
        <f>IF(A2642="","",IF(data_in!C2642="NULL",0,IF(data_in!C2642&gt;data_in!E2642,0,1)))</f>
        <v>0</v>
      </c>
      <c r="F2642" s="8" t="str">
        <f>IF(OR(A2642="",E2642=0),"",IF(data_in!C2642="NULL","",ROUND(data_in!C2642-data_in!B2642,0)))</f>
        <v/>
      </c>
      <c r="G2642" s="8" t="str">
        <f>IF(OR(A2642="",E2642=0),"",IF(data_in!C2642="NULL","",IF(D2642="",ROUND(data_in!D2642-data_in!B2642,0),MIN(D2642,ROUND(data_in!D2642-data_in!B2642,0)))))</f>
        <v/>
      </c>
      <c r="H2642" s="8" t="str">
        <f>IF(A2642="","",IF(data_in!M2642="United States","United States",IF(data_in!M2642="Canada","Canada",IF(data_in!M2642="United Kingdom","United Kingdom","Other Country"))))</f>
        <v>Other Country</v>
      </c>
      <c r="I2642" s="8" t="str">
        <f>IF(A2642="","",IF(data_in!K2642="Unknown","Unknown",IF(data_in!K2642&lt;=10,"Very Small",IF(data_in!K2642&lt;=100,"Small",IF(data_in!K2642&lt;=500,"Medium",IF(data_in!K2642&gt;500,"Large","Error"))))))</f>
        <v>Very Small</v>
      </c>
      <c r="J2642" s="8" t="str">
        <f>IF(C2642=1,TEXT(data_in!E2642,"mm-yyyy"),"")</f>
        <v/>
      </c>
      <c r="K2642" s="8" t="str">
        <f>IF(A2642="","",IF(data_in!I2642="Website","Website",IF(data_in!I2642="Paid Search","Paid Search",IF(data_in!I2642="Slack","Slack","Other Channel"))))</f>
        <v>Website</v>
      </c>
      <c r="L2642" s="10">
        <f>IF(A2642="","",ROUND(N$3-data_in!B2642,0))</f>
        <v>17</v>
      </c>
    </row>
    <row r="2643" spans="1:12">
      <c r="A2643" s="8" t="str">
        <f>IF(data_in!A2643="","",data_in!A2643)</f>
        <v>9a32a82d-2cd8-4ffe-90cd-89f34641f7bf</v>
      </c>
      <c r="B2643" s="12">
        <f>IF(A2643="","",data_in!B2643)</f>
        <v>43965.701597222222</v>
      </c>
      <c r="C2643" s="8">
        <f>IF(A2643="","",IF(data_in!E2643="NULL",0,1))</f>
        <v>0</v>
      </c>
      <c r="D2643" s="8" t="str">
        <f>IF(A2643="","",IF(data_in!E2643="NULL","",ROUND(data_in!E2643-data_in!B2643,0)))</f>
        <v/>
      </c>
      <c r="E2643" s="8">
        <f>IF(A2643="","",IF(data_in!C2643="NULL",0,IF(data_in!C2643&gt;data_in!E2643,0,1)))</f>
        <v>0</v>
      </c>
      <c r="F2643" s="8" t="str">
        <f>IF(OR(A2643="",E2643=0),"",IF(data_in!C2643="NULL","",ROUND(data_in!C2643-data_in!B2643,0)))</f>
        <v/>
      </c>
      <c r="G2643" s="8" t="str">
        <f>IF(OR(A2643="",E2643=0),"",IF(data_in!C2643="NULL","",IF(D2643="",ROUND(data_in!D2643-data_in!B2643,0),MIN(D2643,ROUND(data_in!D2643-data_in!B2643,0)))))</f>
        <v/>
      </c>
      <c r="H2643" s="8" t="str">
        <f>IF(A2643="","",IF(data_in!M2643="United States","United States",IF(data_in!M2643="Canada","Canada",IF(data_in!M2643="United Kingdom","United Kingdom","Other Country"))))</f>
        <v>Canada</v>
      </c>
      <c r="I2643" s="8" t="str">
        <f>IF(A2643="","",IF(data_in!K2643="Unknown","Unknown",IF(data_in!K2643&lt;=10,"Very Small",IF(data_in!K2643&lt;=100,"Small",IF(data_in!K2643&lt;=500,"Medium",IF(data_in!K2643&gt;500,"Large","Error"))))))</f>
        <v>Very Small</v>
      </c>
      <c r="J2643" s="8" t="str">
        <f>IF(C2643=1,TEXT(data_in!E2643,"mm-yyyy"),"")</f>
        <v/>
      </c>
      <c r="K2643" s="8" t="str">
        <f>IF(A2643="","",IF(data_in!I2643="Website","Website",IF(data_in!I2643="Paid Search","Paid Search",IF(data_in!I2643="Slack","Slack","Other Channel"))))</f>
        <v>Website</v>
      </c>
      <c r="L2643" s="10">
        <f>IF(A2643="","",ROUND(N$3-data_in!B2643,0))</f>
        <v>17</v>
      </c>
    </row>
    <row r="2644" spans="1:12">
      <c r="A2644" s="8" t="str">
        <f>IF(data_in!A2644="","",data_in!A2644)</f>
        <v>2e3e8ff8-4725-4672-8f92-4941a070853c</v>
      </c>
      <c r="B2644" s="12">
        <f>IF(A2644="","",data_in!B2644)</f>
        <v>43965.713321759256</v>
      </c>
      <c r="C2644" s="8">
        <f>IF(A2644="","",IF(data_in!E2644="NULL",0,1))</f>
        <v>0</v>
      </c>
      <c r="D2644" s="8" t="str">
        <f>IF(A2644="","",IF(data_in!E2644="NULL","",ROUND(data_in!E2644-data_in!B2644,0)))</f>
        <v/>
      </c>
      <c r="E2644" s="8">
        <f>IF(A2644="","",IF(data_in!C2644="NULL",0,IF(data_in!C2644&gt;data_in!E2644,0,1)))</f>
        <v>0</v>
      </c>
      <c r="F2644" s="8" t="str">
        <f>IF(OR(A2644="",E2644=0),"",IF(data_in!C2644="NULL","",ROUND(data_in!C2644-data_in!B2644,0)))</f>
        <v/>
      </c>
      <c r="G2644" s="8" t="str">
        <f>IF(OR(A2644="",E2644=0),"",IF(data_in!C2644="NULL","",IF(D2644="",ROUND(data_in!D2644-data_in!B2644,0),MIN(D2644,ROUND(data_in!D2644-data_in!B2644,0)))))</f>
        <v/>
      </c>
      <c r="H2644" s="8" t="str">
        <f>IF(A2644="","",IF(data_in!M2644="United States","United States",IF(data_in!M2644="Canada","Canada",IF(data_in!M2644="United Kingdom","United Kingdom","Other Country"))))</f>
        <v>Other Country</v>
      </c>
      <c r="I2644" s="8" t="str">
        <f>IF(A2644="","",IF(data_in!K2644="Unknown","Unknown",IF(data_in!K2644&lt;=10,"Very Small",IF(data_in!K2644&lt;=100,"Small",IF(data_in!K2644&lt;=500,"Medium",IF(data_in!K2644&gt;500,"Large","Error"))))))</f>
        <v>Small</v>
      </c>
      <c r="J2644" s="8" t="str">
        <f>IF(C2644=1,TEXT(data_in!E2644,"mm-yyyy"),"")</f>
        <v/>
      </c>
      <c r="K2644" s="8" t="str">
        <f>IF(A2644="","",IF(data_in!I2644="Website","Website",IF(data_in!I2644="Paid Search","Paid Search",IF(data_in!I2644="Slack","Slack","Other Channel"))))</f>
        <v>Website</v>
      </c>
      <c r="L2644" s="10">
        <f>IF(A2644="","",ROUND(N$3-data_in!B2644,0))</f>
        <v>17</v>
      </c>
    </row>
    <row r="2645" spans="1:12">
      <c r="A2645" s="8" t="str">
        <f>IF(data_in!A2645="","",data_in!A2645)</f>
        <v>060a6879-7474-40ae-aa39-1cd95a87ff4f</v>
      </c>
      <c r="B2645" s="12">
        <f>IF(A2645="","",data_in!B2645)</f>
        <v>43965.726770833331</v>
      </c>
      <c r="C2645" s="8">
        <f>IF(A2645="","",IF(data_in!E2645="NULL",0,1))</f>
        <v>0</v>
      </c>
      <c r="D2645" s="8" t="str">
        <f>IF(A2645="","",IF(data_in!E2645="NULL","",ROUND(data_in!E2645-data_in!B2645,0)))</f>
        <v/>
      </c>
      <c r="E2645" s="8">
        <f>IF(A2645="","",IF(data_in!C2645="NULL",0,IF(data_in!C2645&gt;data_in!E2645,0,1)))</f>
        <v>0</v>
      </c>
      <c r="F2645" s="8" t="str">
        <f>IF(OR(A2645="",E2645=0),"",IF(data_in!C2645="NULL","",ROUND(data_in!C2645-data_in!B2645,0)))</f>
        <v/>
      </c>
      <c r="G2645" s="8" t="str">
        <f>IF(OR(A2645="",E2645=0),"",IF(data_in!C2645="NULL","",IF(D2645="",ROUND(data_in!D2645-data_in!B2645,0),MIN(D2645,ROUND(data_in!D2645-data_in!B2645,0)))))</f>
        <v/>
      </c>
      <c r="H2645" s="8" t="str">
        <f>IF(A2645="","",IF(data_in!M2645="United States","United States",IF(data_in!M2645="Canada","Canada",IF(data_in!M2645="United Kingdom","United Kingdom","Other Country"))))</f>
        <v>Other Country</v>
      </c>
      <c r="I2645" s="8" t="str">
        <f>IF(A2645="","",IF(data_in!K2645="Unknown","Unknown",IF(data_in!K2645&lt;=10,"Very Small",IF(data_in!K2645&lt;=100,"Small",IF(data_in!K2645&lt;=500,"Medium",IF(data_in!K2645&gt;500,"Large","Error"))))))</f>
        <v>Very Small</v>
      </c>
      <c r="J2645" s="8" t="str">
        <f>IF(C2645=1,TEXT(data_in!E2645,"mm-yyyy"),"")</f>
        <v/>
      </c>
      <c r="K2645" s="8" t="str">
        <f>IF(A2645="","",IF(data_in!I2645="Website","Website",IF(data_in!I2645="Paid Search","Paid Search",IF(data_in!I2645="Slack","Slack","Other Channel"))))</f>
        <v>Website</v>
      </c>
      <c r="L2645" s="10">
        <f>IF(A2645="","",ROUND(N$3-data_in!B2645,0))</f>
        <v>17</v>
      </c>
    </row>
    <row r="2646" spans="1:12">
      <c r="A2646" s="8" t="str">
        <f>IF(data_in!A2646="","",data_in!A2646)</f>
        <v>2641181d-5511-4d3d-ab4e-3cea85be4da1</v>
      </c>
      <c r="B2646" s="12">
        <f>IF(A2646="","",data_in!B2646)</f>
        <v>43965.78229166667</v>
      </c>
      <c r="C2646" s="8">
        <f>IF(A2646="","",IF(data_in!E2646="NULL",0,1))</f>
        <v>0</v>
      </c>
      <c r="D2646" s="8" t="str">
        <f>IF(A2646="","",IF(data_in!E2646="NULL","",ROUND(data_in!E2646-data_in!B2646,0)))</f>
        <v/>
      </c>
      <c r="E2646" s="8">
        <f>IF(A2646="","",IF(data_in!C2646="NULL",0,IF(data_in!C2646&gt;data_in!E2646,0,1)))</f>
        <v>0</v>
      </c>
      <c r="F2646" s="8" t="str">
        <f>IF(OR(A2646="",E2646=0),"",IF(data_in!C2646="NULL","",ROUND(data_in!C2646-data_in!B2646,0)))</f>
        <v/>
      </c>
      <c r="G2646" s="8" t="str">
        <f>IF(OR(A2646="",E2646=0),"",IF(data_in!C2646="NULL","",IF(D2646="",ROUND(data_in!D2646-data_in!B2646,0),MIN(D2646,ROUND(data_in!D2646-data_in!B2646,0)))))</f>
        <v/>
      </c>
      <c r="H2646" s="8" t="str">
        <f>IF(A2646="","",IF(data_in!M2646="United States","United States",IF(data_in!M2646="Canada","Canada",IF(data_in!M2646="United Kingdom","United Kingdom","Other Country"))))</f>
        <v>Canada</v>
      </c>
      <c r="I2646" s="8" t="str">
        <f>IF(A2646="","",IF(data_in!K2646="Unknown","Unknown",IF(data_in!K2646&lt;=10,"Very Small",IF(data_in!K2646&lt;=100,"Small",IF(data_in!K2646&lt;=500,"Medium",IF(data_in!K2646&gt;500,"Large","Error"))))))</f>
        <v>Very Small</v>
      </c>
      <c r="J2646" s="8" t="str">
        <f>IF(C2646=1,TEXT(data_in!E2646,"mm-yyyy"),"")</f>
        <v/>
      </c>
      <c r="K2646" s="8" t="str">
        <f>IF(A2646="","",IF(data_in!I2646="Website","Website",IF(data_in!I2646="Paid Search","Paid Search",IF(data_in!I2646="Slack","Slack","Other Channel"))))</f>
        <v>Paid Search</v>
      </c>
      <c r="L2646" s="10">
        <f>IF(A2646="","",ROUND(N$3-data_in!B2646,0))</f>
        <v>17</v>
      </c>
    </row>
    <row r="2647" spans="1:12">
      <c r="A2647" s="8" t="str">
        <f>IF(data_in!A2647="","",data_in!A2647)</f>
        <v>3b8478cf-ceeb-4a5a-a569-0ddb915b9477</v>
      </c>
      <c r="B2647" s="12">
        <f>IF(A2647="","",data_in!B2647)</f>
        <v>43965.789976851855</v>
      </c>
      <c r="C2647" s="8">
        <f>IF(A2647="","",IF(data_in!E2647="NULL",0,1))</f>
        <v>0</v>
      </c>
      <c r="D2647" s="8" t="str">
        <f>IF(A2647="","",IF(data_in!E2647="NULL","",ROUND(data_in!E2647-data_in!B2647,0)))</f>
        <v/>
      </c>
      <c r="E2647" s="8">
        <f>IF(A2647="","",IF(data_in!C2647="NULL",0,IF(data_in!C2647&gt;data_in!E2647,0,1)))</f>
        <v>0</v>
      </c>
      <c r="F2647" s="8" t="str">
        <f>IF(OR(A2647="",E2647=0),"",IF(data_in!C2647="NULL","",ROUND(data_in!C2647-data_in!B2647,0)))</f>
        <v/>
      </c>
      <c r="G2647" s="8" t="str">
        <f>IF(OR(A2647="",E2647=0),"",IF(data_in!C2647="NULL","",IF(D2647="",ROUND(data_in!D2647-data_in!B2647,0),MIN(D2647,ROUND(data_in!D2647-data_in!B2647,0)))))</f>
        <v/>
      </c>
      <c r="H2647" s="8" t="str">
        <f>IF(A2647="","",IF(data_in!M2647="United States","United States",IF(data_in!M2647="Canada","Canada",IF(data_in!M2647="United Kingdom","United Kingdom","Other Country"))))</f>
        <v>Other Country</v>
      </c>
      <c r="I2647" s="8" t="str">
        <f>IF(A2647="","",IF(data_in!K2647="Unknown","Unknown",IF(data_in!K2647&lt;=10,"Very Small",IF(data_in!K2647&lt;=100,"Small",IF(data_in!K2647&lt;=500,"Medium",IF(data_in!K2647&gt;500,"Large","Error"))))))</f>
        <v>Very Small</v>
      </c>
      <c r="J2647" s="8" t="str">
        <f>IF(C2647=1,TEXT(data_in!E2647,"mm-yyyy"),"")</f>
        <v/>
      </c>
      <c r="K2647" s="8" t="str">
        <f>IF(A2647="","",IF(data_in!I2647="Website","Website",IF(data_in!I2647="Paid Search","Paid Search",IF(data_in!I2647="Slack","Slack","Other Channel"))))</f>
        <v>Slack</v>
      </c>
      <c r="L2647" s="10">
        <f>IF(A2647="","",ROUND(N$3-data_in!B2647,0))</f>
        <v>17</v>
      </c>
    </row>
    <row r="2648" spans="1:12">
      <c r="A2648" s="8" t="str">
        <f>IF(data_in!A2648="","",data_in!A2648)</f>
        <v>4741431e-dede-4de4-aaa5-906ce3e08bb5</v>
      </c>
      <c r="B2648" s="12">
        <f>IF(A2648="","",data_in!B2648)</f>
        <v>43965.793993055559</v>
      </c>
      <c r="C2648" s="8">
        <f>IF(A2648="","",IF(data_in!E2648="NULL",0,1))</f>
        <v>0</v>
      </c>
      <c r="D2648" s="8" t="str">
        <f>IF(A2648="","",IF(data_in!E2648="NULL","",ROUND(data_in!E2648-data_in!B2648,0)))</f>
        <v/>
      </c>
      <c r="E2648" s="8">
        <f>IF(A2648="","",IF(data_in!C2648="NULL",0,IF(data_in!C2648&gt;data_in!E2648,0,1)))</f>
        <v>0</v>
      </c>
      <c r="F2648" s="8" t="str">
        <f>IF(OR(A2648="",E2648=0),"",IF(data_in!C2648="NULL","",ROUND(data_in!C2648-data_in!B2648,0)))</f>
        <v/>
      </c>
      <c r="G2648" s="8" t="str">
        <f>IF(OR(A2648="",E2648=0),"",IF(data_in!C2648="NULL","",IF(D2648="",ROUND(data_in!D2648-data_in!B2648,0),MIN(D2648,ROUND(data_in!D2648-data_in!B2648,0)))))</f>
        <v/>
      </c>
      <c r="H2648" s="8" t="str">
        <f>IF(A2648="","",IF(data_in!M2648="United States","United States",IF(data_in!M2648="Canada","Canada",IF(data_in!M2648="United Kingdom","United Kingdom","Other Country"))))</f>
        <v>United States</v>
      </c>
      <c r="I2648" s="8" t="str">
        <f>IF(A2648="","",IF(data_in!K2648="Unknown","Unknown",IF(data_in!K2648&lt;=10,"Very Small",IF(data_in!K2648&lt;=100,"Small",IF(data_in!K2648&lt;=500,"Medium",IF(data_in!K2648&gt;500,"Large","Error"))))))</f>
        <v>Very Small</v>
      </c>
      <c r="J2648" s="8" t="str">
        <f>IF(C2648=1,TEXT(data_in!E2648,"mm-yyyy"),"")</f>
        <v/>
      </c>
      <c r="K2648" s="8" t="str">
        <f>IF(A2648="","",IF(data_in!I2648="Website","Website",IF(data_in!I2648="Paid Search","Paid Search",IF(data_in!I2648="Slack","Slack","Other Channel"))))</f>
        <v>Paid Search</v>
      </c>
      <c r="L2648" s="10">
        <f>IF(A2648="","",ROUND(N$3-data_in!B2648,0))</f>
        <v>17</v>
      </c>
    </row>
    <row r="2649" spans="1:12">
      <c r="A2649" s="8" t="str">
        <f>IF(data_in!A2649="","",data_in!A2649)</f>
        <v>0cf7e7b6-3c97-4029-b410-3386241b88fb</v>
      </c>
      <c r="B2649" s="12">
        <f>IF(A2649="","",data_in!B2649)</f>
        <v>43965.821377314816</v>
      </c>
      <c r="C2649" s="8">
        <f>IF(A2649="","",IF(data_in!E2649="NULL",0,1))</f>
        <v>0</v>
      </c>
      <c r="D2649" s="8" t="str">
        <f>IF(A2649="","",IF(data_in!E2649="NULL","",ROUND(data_in!E2649-data_in!B2649,0)))</f>
        <v/>
      </c>
      <c r="E2649" s="8">
        <f>IF(A2649="","",IF(data_in!C2649="NULL",0,IF(data_in!C2649&gt;data_in!E2649,0,1)))</f>
        <v>0</v>
      </c>
      <c r="F2649" s="8" t="str">
        <f>IF(OR(A2649="",E2649=0),"",IF(data_in!C2649="NULL","",ROUND(data_in!C2649-data_in!B2649,0)))</f>
        <v/>
      </c>
      <c r="G2649" s="8" t="str">
        <f>IF(OR(A2649="",E2649=0),"",IF(data_in!C2649="NULL","",IF(D2649="",ROUND(data_in!D2649-data_in!B2649,0),MIN(D2649,ROUND(data_in!D2649-data_in!B2649,0)))))</f>
        <v/>
      </c>
      <c r="H2649" s="8" t="str">
        <f>IF(A2649="","",IF(data_in!M2649="United States","United States",IF(data_in!M2649="Canada","Canada",IF(data_in!M2649="United Kingdom","United Kingdom","Other Country"))))</f>
        <v>United States</v>
      </c>
      <c r="I2649" s="8" t="str">
        <f>IF(A2649="","",IF(data_in!K2649="Unknown","Unknown",IF(data_in!K2649&lt;=10,"Very Small",IF(data_in!K2649&lt;=100,"Small",IF(data_in!K2649&lt;=500,"Medium",IF(data_in!K2649&gt;500,"Large","Error"))))))</f>
        <v>Medium</v>
      </c>
      <c r="J2649" s="8" t="str">
        <f>IF(C2649=1,TEXT(data_in!E2649,"mm-yyyy"),"")</f>
        <v/>
      </c>
      <c r="K2649" s="8" t="str">
        <f>IF(A2649="","",IF(data_in!I2649="Website","Website",IF(data_in!I2649="Paid Search","Paid Search",IF(data_in!I2649="Slack","Slack","Other Channel"))))</f>
        <v>Website</v>
      </c>
      <c r="L2649" s="10">
        <f>IF(A2649="","",ROUND(N$3-data_in!B2649,0))</f>
        <v>17</v>
      </c>
    </row>
    <row r="2650" spans="1:12">
      <c r="A2650" s="8" t="str">
        <f>IF(data_in!A2650="","",data_in!A2650)</f>
        <v>5def4cfc-9758-4286-a18e-84275dc2acf5</v>
      </c>
      <c r="B2650" s="12">
        <f>IF(A2650="","",data_in!B2650)</f>
        <v>43965.813969907409</v>
      </c>
      <c r="C2650" s="8">
        <f>IF(A2650="","",IF(data_in!E2650="NULL",0,1))</f>
        <v>0</v>
      </c>
      <c r="D2650" s="8" t="str">
        <f>IF(A2650="","",IF(data_in!E2650="NULL","",ROUND(data_in!E2650-data_in!B2650,0)))</f>
        <v/>
      </c>
      <c r="E2650" s="8">
        <f>IF(A2650="","",IF(data_in!C2650="NULL",0,IF(data_in!C2650&gt;data_in!E2650,0,1)))</f>
        <v>0</v>
      </c>
      <c r="F2650" s="8" t="str">
        <f>IF(OR(A2650="",E2650=0),"",IF(data_in!C2650="NULL","",ROUND(data_in!C2650-data_in!B2650,0)))</f>
        <v/>
      </c>
      <c r="G2650" s="8" t="str">
        <f>IF(OR(A2650="",E2650=0),"",IF(data_in!C2650="NULL","",IF(D2650="",ROUND(data_in!D2650-data_in!B2650,0),MIN(D2650,ROUND(data_in!D2650-data_in!B2650,0)))))</f>
        <v/>
      </c>
      <c r="H2650" s="8" t="str">
        <f>IF(A2650="","",IF(data_in!M2650="United States","United States",IF(data_in!M2650="Canada","Canada",IF(data_in!M2650="United Kingdom","United Kingdom","Other Country"))))</f>
        <v>United Kingdom</v>
      </c>
      <c r="I2650" s="8" t="str">
        <f>IF(A2650="","",IF(data_in!K2650="Unknown","Unknown",IF(data_in!K2650&lt;=10,"Very Small",IF(data_in!K2650&lt;=100,"Small",IF(data_in!K2650&lt;=500,"Medium",IF(data_in!K2650&gt;500,"Large","Error"))))))</f>
        <v>Very Small</v>
      </c>
      <c r="J2650" s="8" t="str">
        <f>IF(C2650=1,TEXT(data_in!E2650,"mm-yyyy"),"")</f>
        <v/>
      </c>
      <c r="K2650" s="8" t="str">
        <f>IF(A2650="","",IF(data_in!I2650="Website","Website",IF(data_in!I2650="Paid Search","Paid Search",IF(data_in!I2650="Slack","Slack","Other Channel"))))</f>
        <v>Paid Search</v>
      </c>
      <c r="L2650" s="10">
        <f>IF(A2650="","",ROUND(N$3-data_in!B2650,0))</f>
        <v>17</v>
      </c>
    </row>
    <row r="2651" spans="1:12">
      <c r="A2651" s="8" t="str">
        <f>IF(data_in!A2651="","",data_in!A2651)</f>
        <v>58154648-eff4-4248-9b21-472c0355048d</v>
      </c>
      <c r="B2651" s="12">
        <f>IF(A2651="","",data_in!B2651)</f>
        <v>43965.81758101852</v>
      </c>
      <c r="C2651" s="8">
        <f>IF(A2651="","",IF(data_in!E2651="NULL",0,1))</f>
        <v>0</v>
      </c>
      <c r="D2651" s="8" t="str">
        <f>IF(A2651="","",IF(data_in!E2651="NULL","",ROUND(data_in!E2651-data_in!B2651,0)))</f>
        <v/>
      </c>
      <c r="E2651" s="8">
        <f>IF(A2651="","",IF(data_in!C2651="NULL",0,IF(data_in!C2651&gt;data_in!E2651,0,1)))</f>
        <v>0</v>
      </c>
      <c r="F2651" s="8" t="str">
        <f>IF(OR(A2651="",E2651=0),"",IF(data_in!C2651="NULL","",ROUND(data_in!C2651-data_in!B2651,0)))</f>
        <v/>
      </c>
      <c r="G2651" s="8" t="str">
        <f>IF(OR(A2651="",E2651=0),"",IF(data_in!C2651="NULL","",IF(D2651="",ROUND(data_in!D2651-data_in!B2651,0),MIN(D2651,ROUND(data_in!D2651-data_in!B2651,0)))))</f>
        <v/>
      </c>
      <c r="H2651" s="8" t="str">
        <f>IF(A2651="","",IF(data_in!M2651="United States","United States",IF(data_in!M2651="Canada","Canada",IF(data_in!M2651="United Kingdom","United Kingdom","Other Country"))))</f>
        <v>Canada</v>
      </c>
      <c r="I2651" s="8" t="str">
        <f>IF(A2651="","",IF(data_in!K2651="Unknown","Unknown",IF(data_in!K2651&lt;=10,"Very Small",IF(data_in!K2651&lt;=100,"Small",IF(data_in!K2651&lt;=500,"Medium",IF(data_in!K2651&gt;500,"Large","Error"))))))</f>
        <v>Very Small</v>
      </c>
      <c r="J2651" s="8" t="str">
        <f>IF(C2651=1,TEXT(data_in!E2651,"mm-yyyy"),"")</f>
        <v/>
      </c>
      <c r="K2651" s="8" t="str">
        <f>IF(A2651="","",IF(data_in!I2651="Website","Website",IF(data_in!I2651="Paid Search","Paid Search",IF(data_in!I2651="Slack","Slack","Other Channel"))))</f>
        <v>Website</v>
      </c>
      <c r="L2651" s="10">
        <f>IF(A2651="","",ROUND(N$3-data_in!B2651,0))</f>
        <v>17</v>
      </c>
    </row>
    <row r="2652" spans="1:12">
      <c r="A2652" s="8" t="str">
        <f>IF(data_in!A2652="","",data_in!A2652)</f>
        <v>a2266b0e-cc32-49a0-adcb-8f8f6294fc22</v>
      </c>
      <c r="B2652" s="12">
        <f>IF(A2652="","",data_in!B2652)</f>
        <v>43965.856006944443</v>
      </c>
      <c r="C2652" s="8">
        <f>IF(A2652="","",IF(data_in!E2652="NULL",0,1))</f>
        <v>0</v>
      </c>
      <c r="D2652" s="8" t="str">
        <f>IF(A2652="","",IF(data_in!E2652="NULL","",ROUND(data_in!E2652-data_in!B2652,0)))</f>
        <v/>
      </c>
      <c r="E2652" s="8">
        <f>IF(A2652="","",IF(data_in!C2652="NULL",0,IF(data_in!C2652&gt;data_in!E2652,0,1)))</f>
        <v>0</v>
      </c>
      <c r="F2652" s="8" t="str">
        <f>IF(OR(A2652="",E2652=0),"",IF(data_in!C2652="NULL","",ROUND(data_in!C2652-data_in!B2652,0)))</f>
        <v/>
      </c>
      <c r="G2652" s="8" t="str">
        <f>IF(OR(A2652="",E2652=0),"",IF(data_in!C2652="NULL","",IF(D2652="",ROUND(data_in!D2652-data_in!B2652,0),MIN(D2652,ROUND(data_in!D2652-data_in!B2652,0)))))</f>
        <v/>
      </c>
      <c r="H2652" s="8" t="str">
        <f>IF(A2652="","",IF(data_in!M2652="United States","United States",IF(data_in!M2652="Canada","Canada",IF(data_in!M2652="United Kingdom","United Kingdom","Other Country"))))</f>
        <v>United States</v>
      </c>
      <c r="I2652" s="8" t="str">
        <f>IF(A2652="","",IF(data_in!K2652="Unknown","Unknown",IF(data_in!K2652&lt;=10,"Very Small",IF(data_in!K2652&lt;=100,"Small",IF(data_in!K2652&lt;=500,"Medium",IF(data_in!K2652&gt;500,"Large","Error"))))))</f>
        <v>Very Small</v>
      </c>
      <c r="J2652" s="8" t="str">
        <f>IF(C2652=1,TEXT(data_in!E2652,"mm-yyyy"),"")</f>
        <v/>
      </c>
      <c r="K2652" s="8" t="str">
        <f>IF(A2652="","",IF(data_in!I2652="Website","Website",IF(data_in!I2652="Paid Search","Paid Search",IF(data_in!I2652="Slack","Slack","Other Channel"))))</f>
        <v>Paid Search</v>
      </c>
      <c r="L2652" s="10">
        <f>IF(A2652="","",ROUND(N$3-data_in!B2652,0))</f>
        <v>17</v>
      </c>
    </row>
    <row r="2653" spans="1:12">
      <c r="A2653" s="8" t="str">
        <f>IF(data_in!A2653="","",data_in!A2653)</f>
        <v>d482b6f0-feea-48ee-9a87-835d5c142724</v>
      </c>
      <c r="B2653" s="12">
        <f>IF(A2653="","",data_in!B2653)</f>
        <v>43965.910127314812</v>
      </c>
      <c r="C2653" s="8">
        <f>IF(A2653="","",IF(data_in!E2653="NULL",0,1))</f>
        <v>0</v>
      </c>
      <c r="D2653" s="8" t="str">
        <f>IF(A2653="","",IF(data_in!E2653="NULL","",ROUND(data_in!E2653-data_in!B2653,0)))</f>
        <v/>
      </c>
      <c r="E2653" s="8">
        <f>IF(A2653="","",IF(data_in!C2653="NULL",0,IF(data_in!C2653&gt;data_in!E2653,0,1)))</f>
        <v>1</v>
      </c>
      <c r="F2653" s="8">
        <f>IF(OR(A2653="",E2653=0),"",IF(data_in!C2653="NULL","",ROUND(data_in!C2653-data_in!B2653,0)))</f>
        <v>0</v>
      </c>
      <c r="G2653" s="8">
        <f>IF(OR(A2653="",E2653=0),"",IF(data_in!C2653="NULL","",IF(D2653="",ROUND(data_in!D2653-data_in!B2653,0),MIN(D2653,ROUND(data_in!D2653-data_in!B2653,0)))))</f>
        <v>14</v>
      </c>
      <c r="H2653" s="8" t="str">
        <f>IF(A2653="","",IF(data_in!M2653="United States","United States",IF(data_in!M2653="Canada","Canada",IF(data_in!M2653="United Kingdom","United Kingdom","Other Country"))))</f>
        <v>United States</v>
      </c>
      <c r="I2653" s="8" t="str">
        <f>IF(A2653="","",IF(data_in!K2653="Unknown","Unknown",IF(data_in!K2653&lt;=10,"Very Small",IF(data_in!K2653&lt;=100,"Small",IF(data_in!K2653&lt;=500,"Medium",IF(data_in!K2653&gt;500,"Large","Error"))))))</f>
        <v>Very Small</v>
      </c>
      <c r="J2653" s="8" t="str">
        <f>IF(C2653=1,TEXT(data_in!E2653,"mm-yyyy"),"")</f>
        <v/>
      </c>
      <c r="K2653" s="8" t="str">
        <f>IF(A2653="","",IF(data_in!I2653="Website","Website",IF(data_in!I2653="Paid Search","Paid Search",IF(data_in!I2653="Slack","Slack","Other Channel"))))</f>
        <v>Website</v>
      </c>
      <c r="L2653" s="10">
        <f>IF(A2653="","",ROUND(N$3-data_in!B2653,0))</f>
        <v>17</v>
      </c>
    </row>
    <row r="2654" spans="1:12">
      <c r="A2654" s="8" t="str">
        <f>IF(data_in!A2654="","",data_in!A2654)</f>
        <v>40d87ba6-c4a7-40d9-aa3b-28ddf8be087a</v>
      </c>
      <c r="B2654" s="12">
        <f>IF(A2654="","",data_in!B2654)</f>
        <v>43966.032916666663</v>
      </c>
      <c r="C2654" s="8">
        <f>IF(A2654="","",IF(data_in!E2654="NULL",0,1))</f>
        <v>0</v>
      </c>
      <c r="D2654" s="8" t="str">
        <f>IF(A2654="","",IF(data_in!E2654="NULL","",ROUND(data_in!E2654-data_in!B2654,0)))</f>
        <v/>
      </c>
      <c r="E2654" s="8">
        <f>IF(A2654="","",IF(data_in!C2654="NULL",0,IF(data_in!C2654&gt;data_in!E2654,0,1)))</f>
        <v>0</v>
      </c>
      <c r="F2654" s="8" t="str">
        <f>IF(OR(A2654="",E2654=0),"",IF(data_in!C2654="NULL","",ROUND(data_in!C2654-data_in!B2654,0)))</f>
        <v/>
      </c>
      <c r="G2654" s="8" t="str">
        <f>IF(OR(A2654="",E2654=0),"",IF(data_in!C2654="NULL","",IF(D2654="",ROUND(data_in!D2654-data_in!B2654,0),MIN(D2654,ROUND(data_in!D2654-data_in!B2654,0)))))</f>
        <v/>
      </c>
      <c r="H2654" s="8" t="str">
        <f>IF(A2654="","",IF(data_in!M2654="United States","United States",IF(data_in!M2654="Canada","Canada",IF(data_in!M2654="United Kingdom","United Kingdom","Other Country"))))</f>
        <v>United States</v>
      </c>
      <c r="I2654" s="8" t="str">
        <f>IF(A2654="","",IF(data_in!K2654="Unknown","Unknown",IF(data_in!K2654&lt;=10,"Very Small",IF(data_in!K2654&lt;=100,"Small",IF(data_in!K2654&lt;=500,"Medium",IF(data_in!K2654&gt;500,"Large","Error"))))))</f>
        <v>Medium</v>
      </c>
      <c r="J2654" s="8" t="str">
        <f>IF(C2654=1,TEXT(data_in!E2654,"mm-yyyy"),"")</f>
        <v/>
      </c>
      <c r="K2654" s="8" t="str">
        <f>IF(A2654="","",IF(data_in!I2654="Website","Website",IF(data_in!I2654="Paid Search","Paid Search",IF(data_in!I2654="Slack","Slack","Other Channel"))))</f>
        <v>Website</v>
      </c>
      <c r="L2654" s="10">
        <f>IF(A2654="","",ROUND(N$3-data_in!B2654,0))</f>
        <v>17</v>
      </c>
    </row>
    <row r="2655" spans="1:12">
      <c r="A2655" s="8" t="str">
        <f>IF(data_in!A2655="","",data_in!A2655)</f>
        <v>9ea6bf10-36ab-4614-9f17-ba529e1ea6dd</v>
      </c>
      <c r="B2655" s="12">
        <f>IF(A2655="","",data_in!B2655)</f>
        <v>43966.075185185182</v>
      </c>
      <c r="C2655" s="8">
        <f>IF(A2655="","",IF(data_in!E2655="NULL",0,1))</f>
        <v>0</v>
      </c>
      <c r="D2655" s="8" t="str">
        <f>IF(A2655="","",IF(data_in!E2655="NULL","",ROUND(data_in!E2655-data_in!B2655,0)))</f>
        <v/>
      </c>
      <c r="E2655" s="8">
        <f>IF(A2655="","",IF(data_in!C2655="NULL",0,IF(data_in!C2655&gt;data_in!E2655,0,1)))</f>
        <v>0</v>
      </c>
      <c r="F2655" s="8" t="str">
        <f>IF(OR(A2655="",E2655=0),"",IF(data_in!C2655="NULL","",ROUND(data_in!C2655-data_in!B2655,0)))</f>
        <v/>
      </c>
      <c r="G2655" s="8" t="str">
        <f>IF(OR(A2655="",E2655=0),"",IF(data_in!C2655="NULL","",IF(D2655="",ROUND(data_in!D2655-data_in!B2655,0),MIN(D2655,ROUND(data_in!D2655-data_in!B2655,0)))))</f>
        <v/>
      </c>
      <c r="H2655" s="8" t="str">
        <f>IF(A2655="","",IF(data_in!M2655="United States","United States",IF(data_in!M2655="Canada","Canada",IF(data_in!M2655="United Kingdom","United Kingdom","Other Country"))))</f>
        <v>Other Country</v>
      </c>
      <c r="I2655" s="8" t="str">
        <f>IF(A2655="","",IF(data_in!K2655="Unknown","Unknown",IF(data_in!K2655&lt;=10,"Very Small",IF(data_in!K2655&lt;=100,"Small",IF(data_in!K2655&lt;=500,"Medium",IF(data_in!K2655&gt;500,"Large","Error"))))))</f>
        <v>Medium</v>
      </c>
      <c r="J2655" s="8" t="str">
        <f>IF(C2655=1,TEXT(data_in!E2655,"mm-yyyy"),"")</f>
        <v/>
      </c>
      <c r="K2655" s="8" t="str">
        <f>IF(A2655="","",IF(data_in!I2655="Website","Website",IF(data_in!I2655="Paid Search","Paid Search",IF(data_in!I2655="Slack","Slack","Other Channel"))))</f>
        <v>Website</v>
      </c>
      <c r="L2655" s="10">
        <f>IF(A2655="","",ROUND(N$3-data_in!B2655,0))</f>
        <v>17</v>
      </c>
    </row>
    <row r="2656" spans="1:12">
      <c r="A2656" s="8" t="str">
        <f>IF(data_in!A2656="","",data_in!A2656)</f>
        <v>dbaa4a54-711a-4c2f-bf3d-76ce4fee254a</v>
      </c>
      <c r="B2656" s="12">
        <f>IF(A2656="","",data_in!B2656)</f>
        <v>43966.219537037039</v>
      </c>
      <c r="C2656" s="8">
        <f>IF(A2656="","",IF(data_in!E2656="NULL",0,1))</f>
        <v>0</v>
      </c>
      <c r="D2656" s="8" t="str">
        <f>IF(A2656="","",IF(data_in!E2656="NULL","",ROUND(data_in!E2656-data_in!B2656,0)))</f>
        <v/>
      </c>
      <c r="E2656" s="8">
        <f>IF(A2656="","",IF(data_in!C2656="NULL",0,IF(data_in!C2656&gt;data_in!E2656,0,1)))</f>
        <v>0</v>
      </c>
      <c r="F2656" s="8" t="str">
        <f>IF(OR(A2656="",E2656=0),"",IF(data_in!C2656="NULL","",ROUND(data_in!C2656-data_in!B2656,0)))</f>
        <v/>
      </c>
      <c r="G2656" s="8" t="str">
        <f>IF(OR(A2656="",E2656=0),"",IF(data_in!C2656="NULL","",IF(D2656="",ROUND(data_in!D2656-data_in!B2656,0),MIN(D2656,ROUND(data_in!D2656-data_in!B2656,0)))))</f>
        <v/>
      </c>
      <c r="H2656" s="8" t="str">
        <f>IF(A2656="","",IF(data_in!M2656="United States","United States",IF(data_in!M2656="Canada","Canada",IF(data_in!M2656="United Kingdom","United Kingdom","Other Country"))))</f>
        <v>United States</v>
      </c>
      <c r="I2656" s="8" t="str">
        <f>IF(A2656="","",IF(data_in!K2656="Unknown","Unknown",IF(data_in!K2656&lt;=10,"Very Small",IF(data_in!K2656&lt;=100,"Small",IF(data_in!K2656&lt;=500,"Medium",IF(data_in!K2656&gt;500,"Large","Error"))))))</f>
        <v>Very Small</v>
      </c>
      <c r="J2656" s="8" t="str">
        <f>IF(C2656=1,TEXT(data_in!E2656,"mm-yyyy"),"")</f>
        <v/>
      </c>
      <c r="K2656" s="8" t="str">
        <f>IF(A2656="","",IF(data_in!I2656="Website","Website",IF(data_in!I2656="Paid Search","Paid Search",IF(data_in!I2656="Slack","Slack","Other Channel"))))</f>
        <v>Other Channel</v>
      </c>
      <c r="L2656" s="10">
        <f>IF(A2656="","",ROUND(N$3-data_in!B2656,0))</f>
        <v>17</v>
      </c>
    </row>
    <row r="2657" spans="1:12">
      <c r="A2657" s="8" t="str">
        <f>IF(data_in!A2657="","",data_in!A2657)</f>
        <v>03f07ae2-4de0-41a0-86ba-040cee3d8bac</v>
      </c>
      <c r="B2657" s="12">
        <f>IF(A2657="","",data_in!B2657)</f>
        <v>43966.280439814815</v>
      </c>
      <c r="C2657" s="8">
        <f>IF(A2657="","",IF(data_in!E2657="NULL",0,1))</f>
        <v>0</v>
      </c>
      <c r="D2657" s="8" t="str">
        <f>IF(A2657="","",IF(data_in!E2657="NULL","",ROUND(data_in!E2657-data_in!B2657,0)))</f>
        <v/>
      </c>
      <c r="E2657" s="8">
        <f>IF(A2657="","",IF(data_in!C2657="NULL",0,IF(data_in!C2657&gt;data_in!E2657,0,1)))</f>
        <v>0</v>
      </c>
      <c r="F2657" s="8" t="str">
        <f>IF(OR(A2657="",E2657=0),"",IF(data_in!C2657="NULL","",ROUND(data_in!C2657-data_in!B2657,0)))</f>
        <v/>
      </c>
      <c r="G2657" s="8" t="str">
        <f>IF(OR(A2657="",E2657=0),"",IF(data_in!C2657="NULL","",IF(D2657="",ROUND(data_in!D2657-data_in!B2657,0),MIN(D2657,ROUND(data_in!D2657-data_in!B2657,0)))))</f>
        <v/>
      </c>
      <c r="H2657" s="8" t="str">
        <f>IF(A2657="","",IF(data_in!M2657="United States","United States",IF(data_in!M2657="Canada","Canada",IF(data_in!M2657="United Kingdom","United Kingdom","Other Country"))))</f>
        <v>Other Country</v>
      </c>
      <c r="I2657" s="8" t="str">
        <f>IF(A2657="","",IF(data_in!K2657="Unknown","Unknown",IF(data_in!K2657&lt;=10,"Very Small",IF(data_in!K2657&lt;=100,"Small",IF(data_in!K2657&lt;=500,"Medium",IF(data_in!K2657&gt;500,"Large","Error"))))))</f>
        <v>Very Small</v>
      </c>
      <c r="J2657" s="8" t="str">
        <f>IF(C2657=1,TEXT(data_in!E2657,"mm-yyyy"),"")</f>
        <v/>
      </c>
      <c r="K2657" s="8" t="str">
        <f>IF(A2657="","",IF(data_in!I2657="Website","Website",IF(data_in!I2657="Paid Search","Paid Search",IF(data_in!I2657="Slack","Slack","Other Channel"))))</f>
        <v>Website</v>
      </c>
      <c r="L2657" s="10">
        <f>IF(A2657="","",ROUND(N$3-data_in!B2657,0))</f>
        <v>17</v>
      </c>
    </row>
    <row r="2658" spans="1:12">
      <c r="A2658" s="8" t="str">
        <f>IF(data_in!A2658="","",data_in!A2658)</f>
        <v>d03b452e-8df0-4b6e-ae2d-1b14e823ce79</v>
      </c>
      <c r="B2658" s="12">
        <f>IF(A2658="","",data_in!B2658)</f>
        <v>43966.343090277776</v>
      </c>
      <c r="C2658" s="8">
        <f>IF(A2658="","",IF(data_in!E2658="NULL",0,1))</f>
        <v>0</v>
      </c>
      <c r="D2658" s="8" t="str">
        <f>IF(A2658="","",IF(data_in!E2658="NULL","",ROUND(data_in!E2658-data_in!B2658,0)))</f>
        <v/>
      </c>
      <c r="E2658" s="8">
        <f>IF(A2658="","",IF(data_in!C2658="NULL",0,IF(data_in!C2658&gt;data_in!E2658,0,1)))</f>
        <v>0</v>
      </c>
      <c r="F2658" s="8" t="str">
        <f>IF(OR(A2658="",E2658=0),"",IF(data_in!C2658="NULL","",ROUND(data_in!C2658-data_in!B2658,0)))</f>
        <v/>
      </c>
      <c r="G2658" s="8" t="str">
        <f>IF(OR(A2658="",E2658=0),"",IF(data_in!C2658="NULL","",IF(D2658="",ROUND(data_in!D2658-data_in!B2658,0),MIN(D2658,ROUND(data_in!D2658-data_in!B2658,0)))))</f>
        <v/>
      </c>
      <c r="H2658" s="8" t="str">
        <f>IF(A2658="","",IF(data_in!M2658="United States","United States",IF(data_in!M2658="Canada","Canada",IF(data_in!M2658="United Kingdom","United Kingdom","Other Country"))))</f>
        <v>Other Country</v>
      </c>
      <c r="I2658" s="8" t="str">
        <f>IF(A2658="","",IF(data_in!K2658="Unknown","Unknown",IF(data_in!K2658&lt;=10,"Very Small",IF(data_in!K2658&lt;=100,"Small",IF(data_in!K2658&lt;=500,"Medium",IF(data_in!K2658&gt;500,"Large","Error"))))))</f>
        <v>Medium</v>
      </c>
      <c r="J2658" s="8" t="str">
        <f>IF(C2658=1,TEXT(data_in!E2658,"mm-yyyy"),"")</f>
        <v/>
      </c>
      <c r="K2658" s="8" t="str">
        <f>IF(A2658="","",IF(data_in!I2658="Website","Website",IF(data_in!I2658="Paid Search","Paid Search",IF(data_in!I2658="Slack","Slack","Other Channel"))))</f>
        <v>Website</v>
      </c>
      <c r="L2658" s="10">
        <f>IF(A2658="","",ROUND(N$3-data_in!B2658,0))</f>
        <v>17</v>
      </c>
    </row>
    <row r="2659" spans="1:12">
      <c r="A2659" s="8" t="str">
        <f>IF(data_in!A2659="","",data_in!A2659)</f>
        <v>cca5d894-3417-48a3-b21d-03b38f13652c</v>
      </c>
      <c r="B2659" s="12">
        <f>IF(A2659="","",data_in!B2659)</f>
        <v>43966.362939814811</v>
      </c>
      <c r="C2659" s="8">
        <f>IF(A2659="","",IF(data_in!E2659="NULL",0,1))</f>
        <v>0</v>
      </c>
      <c r="D2659" s="8" t="str">
        <f>IF(A2659="","",IF(data_in!E2659="NULL","",ROUND(data_in!E2659-data_in!B2659,0)))</f>
        <v/>
      </c>
      <c r="E2659" s="8">
        <f>IF(A2659="","",IF(data_in!C2659="NULL",0,IF(data_in!C2659&gt;data_in!E2659,0,1)))</f>
        <v>0</v>
      </c>
      <c r="F2659" s="8" t="str">
        <f>IF(OR(A2659="",E2659=0),"",IF(data_in!C2659="NULL","",ROUND(data_in!C2659-data_in!B2659,0)))</f>
        <v/>
      </c>
      <c r="G2659" s="8" t="str">
        <f>IF(OR(A2659="",E2659=0),"",IF(data_in!C2659="NULL","",IF(D2659="",ROUND(data_in!D2659-data_in!B2659,0),MIN(D2659,ROUND(data_in!D2659-data_in!B2659,0)))))</f>
        <v/>
      </c>
      <c r="H2659" s="8" t="str">
        <f>IF(A2659="","",IF(data_in!M2659="United States","United States",IF(data_in!M2659="Canada","Canada",IF(data_in!M2659="United Kingdom","United Kingdom","Other Country"))))</f>
        <v>Other Country</v>
      </c>
      <c r="I2659" s="8" t="str">
        <f>IF(A2659="","",IF(data_in!K2659="Unknown","Unknown",IF(data_in!K2659&lt;=10,"Very Small",IF(data_in!K2659&lt;=100,"Small",IF(data_in!K2659&lt;=500,"Medium",IF(data_in!K2659&gt;500,"Large","Error"))))))</f>
        <v>Medium</v>
      </c>
      <c r="J2659" s="8" t="str">
        <f>IF(C2659=1,TEXT(data_in!E2659,"mm-yyyy"),"")</f>
        <v/>
      </c>
      <c r="K2659" s="8" t="str">
        <f>IF(A2659="","",IF(data_in!I2659="Website","Website",IF(data_in!I2659="Paid Search","Paid Search",IF(data_in!I2659="Slack","Slack","Other Channel"))))</f>
        <v>Website</v>
      </c>
      <c r="L2659" s="10">
        <f>IF(A2659="","",ROUND(N$3-data_in!B2659,0))</f>
        <v>17</v>
      </c>
    </row>
    <row r="2660" spans="1:12">
      <c r="A2660" s="8" t="str">
        <f>IF(data_in!A2660="","",data_in!A2660)</f>
        <v>44a3435e-d7cb-4e35-9bd3-fdc26b3bd0d8</v>
      </c>
      <c r="B2660" s="12">
        <f>IF(A2660="","",data_in!B2660)</f>
        <v>43966.394074074073</v>
      </c>
      <c r="C2660" s="8">
        <f>IF(A2660="","",IF(data_in!E2660="NULL",0,1))</f>
        <v>0</v>
      </c>
      <c r="D2660" s="8" t="str">
        <f>IF(A2660="","",IF(data_in!E2660="NULL","",ROUND(data_in!E2660-data_in!B2660,0)))</f>
        <v/>
      </c>
      <c r="E2660" s="8">
        <f>IF(A2660="","",IF(data_in!C2660="NULL",0,IF(data_in!C2660&gt;data_in!E2660,0,1)))</f>
        <v>0</v>
      </c>
      <c r="F2660" s="8" t="str">
        <f>IF(OR(A2660="",E2660=0),"",IF(data_in!C2660="NULL","",ROUND(data_in!C2660-data_in!B2660,0)))</f>
        <v/>
      </c>
      <c r="G2660" s="8" t="str">
        <f>IF(OR(A2660="",E2660=0),"",IF(data_in!C2660="NULL","",IF(D2660="",ROUND(data_in!D2660-data_in!B2660,0),MIN(D2660,ROUND(data_in!D2660-data_in!B2660,0)))))</f>
        <v/>
      </c>
      <c r="H2660" s="8" t="str">
        <f>IF(A2660="","",IF(data_in!M2660="United States","United States",IF(data_in!M2660="Canada","Canada",IF(data_in!M2660="United Kingdom","United Kingdom","Other Country"))))</f>
        <v>Other Country</v>
      </c>
      <c r="I2660" s="8" t="str">
        <f>IF(A2660="","",IF(data_in!K2660="Unknown","Unknown",IF(data_in!K2660&lt;=10,"Very Small",IF(data_in!K2660&lt;=100,"Small",IF(data_in!K2660&lt;=500,"Medium",IF(data_in!K2660&gt;500,"Large","Error"))))))</f>
        <v>Very Small</v>
      </c>
      <c r="J2660" s="8" t="str">
        <f>IF(C2660=1,TEXT(data_in!E2660,"mm-yyyy"),"")</f>
        <v/>
      </c>
      <c r="K2660" s="8" t="str">
        <f>IF(A2660="","",IF(data_in!I2660="Website","Website",IF(data_in!I2660="Paid Search","Paid Search",IF(data_in!I2660="Slack","Slack","Other Channel"))))</f>
        <v>Website</v>
      </c>
      <c r="L2660" s="10">
        <f>IF(A2660="","",ROUND(N$3-data_in!B2660,0))</f>
        <v>17</v>
      </c>
    </row>
    <row r="2661" spans="1:12">
      <c r="A2661" s="8" t="str">
        <f>IF(data_in!A2661="","",data_in!A2661)</f>
        <v>242a4551-9c17-4475-af40-6a0e4d02a447</v>
      </c>
      <c r="B2661" s="12">
        <f>IF(A2661="","",data_in!B2661)</f>
        <v>43966.411226851851</v>
      </c>
      <c r="C2661" s="8">
        <f>IF(A2661="","",IF(data_in!E2661="NULL",0,1))</f>
        <v>0</v>
      </c>
      <c r="D2661" s="8" t="str">
        <f>IF(A2661="","",IF(data_in!E2661="NULL","",ROUND(data_in!E2661-data_in!B2661,0)))</f>
        <v/>
      </c>
      <c r="E2661" s="8">
        <f>IF(A2661="","",IF(data_in!C2661="NULL",0,IF(data_in!C2661&gt;data_in!E2661,0,1)))</f>
        <v>0</v>
      </c>
      <c r="F2661" s="8" t="str">
        <f>IF(OR(A2661="",E2661=0),"",IF(data_in!C2661="NULL","",ROUND(data_in!C2661-data_in!B2661,0)))</f>
        <v/>
      </c>
      <c r="G2661" s="8" t="str">
        <f>IF(OR(A2661="",E2661=0),"",IF(data_in!C2661="NULL","",IF(D2661="",ROUND(data_in!D2661-data_in!B2661,0),MIN(D2661,ROUND(data_in!D2661-data_in!B2661,0)))))</f>
        <v/>
      </c>
      <c r="H2661" s="8" t="str">
        <f>IF(A2661="","",IF(data_in!M2661="United States","United States",IF(data_in!M2661="Canada","Canada",IF(data_in!M2661="United Kingdom","United Kingdom","Other Country"))))</f>
        <v>Other Country</v>
      </c>
      <c r="I2661" s="8" t="str">
        <f>IF(A2661="","",IF(data_in!K2661="Unknown","Unknown",IF(data_in!K2661&lt;=10,"Very Small",IF(data_in!K2661&lt;=100,"Small",IF(data_in!K2661&lt;=500,"Medium",IF(data_in!K2661&gt;500,"Large","Error"))))))</f>
        <v>Small</v>
      </c>
      <c r="J2661" s="8" t="str">
        <f>IF(C2661=1,TEXT(data_in!E2661,"mm-yyyy"),"")</f>
        <v/>
      </c>
      <c r="K2661" s="8" t="str">
        <f>IF(A2661="","",IF(data_in!I2661="Website","Website",IF(data_in!I2661="Paid Search","Paid Search",IF(data_in!I2661="Slack","Slack","Other Channel"))))</f>
        <v>Website</v>
      </c>
      <c r="L2661" s="10">
        <f>IF(A2661="","",ROUND(N$3-data_in!B2661,0))</f>
        <v>17</v>
      </c>
    </row>
    <row r="2662" spans="1:12">
      <c r="A2662" s="8" t="str">
        <f>IF(data_in!A2662="","",data_in!A2662)</f>
        <v>466f8d64-22bb-4575-a222-dc3244f3241a</v>
      </c>
      <c r="B2662" s="12">
        <f>IF(A2662="","",data_in!B2662)</f>
        <v>43966.485520833332</v>
      </c>
      <c r="C2662" s="8">
        <f>IF(A2662="","",IF(data_in!E2662="NULL",0,1))</f>
        <v>0</v>
      </c>
      <c r="D2662" s="8" t="str">
        <f>IF(A2662="","",IF(data_in!E2662="NULL","",ROUND(data_in!E2662-data_in!B2662,0)))</f>
        <v/>
      </c>
      <c r="E2662" s="8">
        <f>IF(A2662="","",IF(data_in!C2662="NULL",0,IF(data_in!C2662&gt;data_in!E2662,0,1)))</f>
        <v>1</v>
      </c>
      <c r="F2662" s="8">
        <f>IF(OR(A2662="",E2662=0),"",IF(data_in!C2662="NULL","",ROUND(data_in!C2662-data_in!B2662,0)))</f>
        <v>18</v>
      </c>
      <c r="G2662" s="8">
        <f>IF(OR(A2662="",E2662=0),"",IF(data_in!C2662="NULL","",IF(D2662="",ROUND(data_in!D2662-data_in!B2662,0),MIN(D2662,ROUND(data_in!D2662-data_in!B2662,0)))))</f>
        <v>32</v>
      </c>
      <c r="H2662" s="8" t="str">
        <f>IF(A2662="","",IF(data_in!M2662="United States","United States",IF(data_in!M2662="Canada","Canada",IF(data_in!M2662="United Kingdom","United Kingdom","Other Country"))))</f>
        <v>Other Country</v>
      </c>
      <c r="I2662" s="8" t="str">
        <f>IF(A2662="","",IF(data_in!K2662="Unknown","Unknown",IF(data_in!K2662&lt;=10,"Very Small",IF(data_in!K2662&lt;=100,"Small",IF(data_in!K2662&lt;=500,"Medium",IF(data_in!K2662&gt;500,"Large","Error"))))))</f>
        <v>Very Small</v>
      </c>
      <c r="J2662" s="8" t="str">
        <f>IF(C2662=1,TEXT(data_in!E2662,"mm-yyyy"),"")</f>
        <v/>
      </c>
      <c r="K2662" s="8" t="str">
        <f>IF(A2662="","",IF(data_in!I2662="Website","Website",IF(data_in!I2662="Paid Search","Paid Search",IF(data_in!I2662="Slack","Slack","Other Channel"))))</f>
        <v>Paid Search</v>
      </c>
      <c r="L2662" s="10">
        <f>IF(A2662="","",ROUND(N$3-data_in!B2662,0))</f>
        <v>16</v>
      </c>
    </row>
    <row r="2663" spans="1:12">
      <c r="A2663" s="8" t="str">
        <f>IF(data_in!A2663="","",data_in!A2663)</f>
        <v>c9639068-dc3f-4036-9053-2420ef8e88c2</v>
      </c>
      <c r="B2663" s="12">
        <f>IF(A2663="","",data_in!B2663)</f>
        <v>43966.536412037036</v>
      </c>
      <c r="C2663" s="8">
        <f>IF(A2663="","",IF(data_in!E2663="NULL",0,1))</f>
        <v>0</v>
      </c>
      <c r="D2663" s="8" t="str">
        <f>IF(A2663="","",IF(data_in!E2663="NULL","",ROUND(data_in!E2663-data_in!B2663,0)))</f>
        <v/>
      </c>
      <c r="E2663" s="8">
        <f>IF(A2663="","",IF(data_in!C2663="NULL",0,IF(data_in!C2663&gt;data_in!E2663,0,1)))</f>
        <v>1</v>
      </c>
      <c r="F2663" s="8">
        <f>IF(OR(A2663="",E2663=0),"",IF(data_in!C2663="NULL","",ROUND(data_in!C2663-data_in!B2663,0)))</f>
        <v>0</v>
      </c>
      <c r="G2663" s="8">
        <f>IF(OR(A2663="",E2663=0),"",IF(data_in!C2663="NULL","",IF(D2663="",ROUND(data_in!D2663-data_in!B2663,0),MIN(D2663,ROUND(data_in!D2663-data_in!B2663,0)))))</f>
        <v>31</v>
      </c>
      <c r="H2663" s="8" t="str">
        <f>IF(A2663="","",IF(data_in!M2663="United States","United States",IF(data_in!M2663="Canada","Canada",IF(data_in!M2663="United Kingdom","United Kingdom","Other Country"))))</f>
        <v>United Kingdom</v>
      </c>
      <c r="I2663" s="8" t="str">
        <f>IF(A2663="","",IF(data_in!K2663="Unknown","Unknown",IF(data_in!K2663&lt;=10,"Very Small",IF(data_in!K2663&lt;=100,"Small",IF(data_in!K2663&lt;=500,"Medium",IF(data_in!K2663&gt;500,"Large","Error"))))))</f>
        <v>Medium</v>
      </c>
      <c r="J2663" s="8" t="str">
        <f>IF(C2663=1,TEXT(data_in!E2663,"mm-yyyy"),"")</f>
        <v/>
      </c>
      <c r="K2663" s="8" t="str">
        <f>IF(A2663="","",IF(data_in!I2663="Website","Website",IF(data_in!I2663="Paid Search","Paid Search",IF(data_in!I2663="Slack","Slack","Other Channel"))))</f>
        <v>Paid Search</v>
      </c>
      <c r="L2663" s="10">
        <f>IF(A2663="","",ROUND(N$3-data_in!B2663,0))</f>
        <v>16</v>
      </c>
    </row>
    <row r="2664" spans="1:12">
      <c r="A2664" s="8" t="str">
        <f>IF(data_in!A2664="","",data_in!A2664)</f>
        <v>1502da23-0f2d-4ffe-97cd-b1d72c97d230</v>
      </c>
      <c r="B2664" s="12">
        <f>IF(A2664="","",data_in!B2664)</f>
        <v>43893.770694444444</v>
      </c>
      <c r="C2664" s="8">
        <f>IF(A2664="","",IF(data_in!E2664="NULL",0,1))</f>
        <v>0</v>
      </c>
      <c r="D2664" s="8" t="str">
        <f>IF(A2664="","",IF(data_in!E2664="NULL","",ROUND(data_in!E2664-data_in!B2664,0)))</f>
        <v/>
      </c>
      <c r="E2664" s="8">
        <f>IF(A2664="","",IF(data_in!C2664="NULL",0,IF(data_in!C2664&gt;data_in!E2664,0,1)))</f>
        <v>0</v>
      </c>
      <c r="F2664" s="8" t="str">
        <f>IF(OR(A2664="",E2664=0),"",IF(data_in!C2664="NULL","",ROUND(data_in!C2664-data_in!B2664,0)))</f>
        <v/>
      </c>
      <c r="G2664" s="8" t="str">
        <f>IF(OR(A2664="",E2664=0),"",IF(data_in!C2664="NULL","",IF(D2664="",ROUND(data_in!D2664-data_in!B2664,0),MIN(D2664,ROUND(data_in!D2664-data_in!B2664,0)))))</f>
        <v/>
      </c>
      <c r="H2664" s="8" t="str">
        <f>IF(A2664="","",IF(data_in!M2664="United States","United States",IF(data_in!M2664="Canada","Canada",IF(data_in!M2664="United Kingdom","United Kingdom","Other Country"))))</f>
        <v>United States</v>
      </c>
      <c r="I2664" s="8" t="str">
        <f>IF(A2664="","",IF(data_in!K2664="Unknown","Unknown",IF(data_in!K2664&lt;=10,"Very Small",IF(data_in!K2664&lt;=100,"Small",IF(data_in!K2664&lt;=500,"Medium",IF(data_in!K2664&gt;500,"Large","Error"))))))</f>
        <v>Large</v>
      </c>
      <c r="J2664" s="8" t="str">
        <f>IF(C2664=1,TEXT(data_in!E2664,"mm-yyyy"),"")</f>
        <v/>
      </c>
      <c r="K2664" s="8" t="str">
        <f>IF(A2664="","",IF(data_in!I2664="Website","Website",IF(data_in!I2664="Paid Search","Paid Search",IF(data_in!I2664="Slack","Slack","Other Channel"))))</f>
        <v>Website</v>
      </c>
      <c r="L2664" s="10">
        <f>IF(A2664="","",ROUND(N$3-data_in!B2664,0))</f>
        <v>89</v>
      </c>
    </row>
    <row r="2665" spans="1:12">
      <c r="A2665" s="8" t="str">
        <f>IF(data_in!A2665="","",data_in!A2665)</f>
        <v>96845bfb-15a9-4836-a4b2-04ad0e34d46b</v>
      </c>
      <c r="B2665" s="12">
        <f>IF(A2665="","",data_in!B2665)</f>
        <v>43897.858148148145</v>
      </c>
      <c r="C2665" s="8">
        <f>IF(A2665="","",IF(data_in!E2665="NULL",0,1))</f>
        <v>0</v>
      </c>
      <c r="D2665" s="8" t="str">
        <f>IF(A2665="","",IF(data_in!E2665="NULL","",ROUND(data_in!E2665-data_in!B2665,0)))</f>
        <v/>
      </c>
      <c r="E2665" s="8">
        <f>IF(A2665="","",IF(data_in!C2665="NULL",0,IF(data_in!C2665&gt;data_in!E2665,0,1)))</f>
        <v>0</v>
      </c>
      <c r="F2665" s="8" t="str">
        <f>IF(OR(A2665="",E2665=0),"",IF(data_in!C2665="NULL","",ROUND(data_in!C2665-data_in!B2665,0)))</f>
        <v/>
      </c>
      <c r="G2665" s="8" t="str">
        <f>IF(OR(A2665="",E2665=0),"",IF(data_in!C2665="NULL","",IF(D2665="",ROUND(data_in!D2665-data_in!B2665,0),MIN(D2665,ROUND(data_in!D2665-data_in!B2665,0)))))</f>
        <v/>
      </c>
      <c r="H2665" s="8" t="str">
        <f>IF(A2665="","",IF(data_in!M2665="United States","United States",IF(data_in!M2665="Canada","Canada",IF(data_in!M2665="United Kingdom","United Kingdom","Other Country"))))</f>
        <v>United States</v>
      </c>
      <c r="I2665" s="8" t="str">
        <f>IF(A2665="","",IF(data_in!K2665="Unknown","Unknown",IF(data_in!K2665&lt;=10,"Very Small",IF(data_in!K2665&lt;=100,"Small",IF(data_in!K2665&lt;=500,"Medium",IF(data_in!K2665&gt;500,"Large","Error"))))))</f>
        <v>Very Small</v>
      </c>
      <c r="J2665" s="8" t="str">
        <f>IF(C2665=1,TEXT(data_in!E2665,"mm-yyyy"),"")</f>
        <v/>
      </c>
      <c r="K2665" s="8" t="str">
        <f>IF(A2665="","",IF(data_in!I2665="Website","Website",IF(data_in!I2665="Paid Search","Paid Search",IF(data_in!I2665="Slack","Slack","Other Channel"))))</f>
        <v>Website</v>
      </c>
      <c r="L2665" s="10">
        <f>IF(A2665="","",ROUND(N$3-data_in!B2665,0))</f>
        <v>85</v>
      </c>
    </row>
    <row r="2666" spans="1:12">
      <c r="A2666" s="8" t="str">
        <f>IF(data_in!A2666="","",data_in!A2666)</f>
        <v>91a72dc5-cf23-4624-b7d3-b12dde47cb12</v>
      </c>
      <c r="B2666" s="12">
        <f>IF(A2666="","",data_in!B2666)</f>
        <v>43895.341226851851</v>
      </c>
      <c r="C2666" s="8">
        <f>IF(A2666="","",IF(data_in!E2666="NULL",0,1))</f>
        <v>0</v>
      </c>
      <c r="D2666" s="8" t="str">
        <f>IF(A2666="","",IF(data_in!E2666="NULL","",ROUND(data_in!E2666-data_in!B2666,0)))</f>
        <v/>
      </c>
      <c r="E2666" s="8">
        <f>IF(A2666="","",IF(data_in!C2666="NULL",0,IF(data_in!C2666&gt;data_in!E2666,0,1)))</f>
        <v>0</v>
      </c>
      <c r="F2666" s="8" t="str">
        <f>IF(OR(A2666="",E2666=0),"",IF(data_in!C2666="NULL","",ROUND(data_in!C2666-data_in!B2666,0)))</f>
        <v/>
      </c>
      <c r="G2666" s="8" t="str">
        <f>IF(OR(A2666="",E2666=0),"",IF(data_in!C2666="NULL","",IF(D2666="",ROUND(data_in!D2666-data_in!B2666,0),MIN(D2666,ROUND(data_in!D2666-data_in!B2666,0)))))</f>
        <v/>
      </c>
      <c r="H2666" s="8" t="str">
        <f>IF(A2666="","",IF(data_in!M2666="United States","United States",IF(data_in!M2666="Canada","Canada",IF(data_in!M2666="United Kingdom","United Kingdom","Other Country"))))</f>
        <v>Other Country</v>
      </c>
      <c r="I2666" s="8" t="str">
        <f>IF(A2666="","",IF(data_in!K2666="Unknown","Unknown",IF(data_in!K2666&lt;=10,"Very Small",IF(data_in!K2666&lt;=100,"Small",IF(data_in!K2666&lt;=500,"Medium",IF(data_in!K2666&gt;500,"Large","Error"))))))</f>
        <v>Large</v>
      </c>
      <c r="J2666" s="8" t="str">
        <f>IF(C2666=1,TEXT(data_in!E2666,"mm-yyyy"),"")</f>
        <v/>
      </c>
      <c r="K2666" s="8" t="str">
        <f>IF(A2666="","",IF(data_in!I2666="Website","Website",IF(data_in!I2666="Paid Search","Paid Search",IF(data_in!I2666="Slack","Slack","Other Channel"))))</f>
        <v>Other Channel</v>
      </c>
      <c r="L2666" s="10">
        <f>IF(A2666="","",ROUND(N$3-data_in!B2666,0))</f>
        <v>88</v>
      </c>
    </row>
    <row r="2667" spans="1:12">
      <c r="A2667" s="8" t="str">
        <f>IF(data_in!A2667="","",data_in!A2667)</f>
        <v>bc22d463-e3f6-4ce4-9ed8-f0ba6c2ad10e</v>
      </c>
      <c r="B2667" s="12">
        <f>IF(A2667="","",data_in!B2667)</f>
        <v>43927.011805555558</v>
      </c>
      <c r="C2667" s="8">
        <f>IF(A2667="","",IF(data_in!E2667="NULL",0,1))</f>
        <v>0</v>
      </c>
      <c r="D2667" s="8" t="str">
        <f>IF(A2667="","",IF(data_in!E2667="NULL","",ROUND(data_in!E2667-data_in!B2667,0)))</f>
        <v/>
      </c>
      <c r="E2667" s="8">
        <f>IF(A2667="","",IF(data_in!C2667="NULL",0,IF(data_in!C2667&gt;data_in!E2667,0,1)))</f>
        <v>0</v>
      </c>
      <c r="F2667" s="8" t="str">
        <f>IF(OR(A2667="",E2667=0),"",IF(data_in!C2667="NULL","",ROUND(data_in!C2667-data_in!B2667,0)))</f>
        <v/>
      </c>
      <c r="G2667" s="8" t="str">
        <f>IF(OR(A2667="",E2667=0),"",IF(data_in!C2667="NULL","",IF(D2667="",ROUND(data_in!D2667-data_in!B2667,0),MIN(D2667,ROUND(data_in!D2667-data_in!B2667,0)))))</f>
        <v/>
      </c>
      <c r="H2667" s="8" t="str">
        <f>IF(A2667="","",IF(data_in!M2667="United States","United States",IF(data_in!M2667="Canada","Canada",IF(data_in!M2667="United Kingdom","United Kingdom","Other Country"))))</f>
        <v>United States</v>
      </c>
      <c r="I2667" s="8" t="str">
        <f>IF(A2667="","",IF(data_in!K2667="Unknown","Unknown",IF(data_in!K2667&lt;=10,"Very Small",IF(data_in!K2667&lt;=100,"Small",IF(data_in!K2667&lt;=500,"Medium",IF(data_in!K2667&gt;500,"Large","Error"))))))</f>
        <v>Small</v>
      </c>
      <c r="J2667" s="8" t="str">
        <f>IF(C2667=1,TEXT(data_in!E2667,"mm-yyyy"),"")</f>
        <v/>
      </c>
      <c r="K2667" s="8" t="str">
        <f>IF(A2667="","",IF(data_in!I2667="Website","Website",IF(data_in!I2667="Paid Search","Paid Search",IF(data_in!I2667="Slack","Slack","Other Channel"))))</f>
        <v>Website</v>
      </c>
      <c r="L2667" s="10">
        <f>IF(A2667="","",ROUND(N$3-data_in!B2667,0))</f>
        <v>56</v>
      </c>
    </row>
    <row r="2668" spans="1:12">
      <c r="A2668" s="8" t="str">
        <f>IF(data_in!A2668="","",data_in!A2668)</f>
        <v>6b5f977a-d999-4555-9432-723ef47b781f</v>
      </c>
      <c r="B2668" s="12">
        <f>IF(A2668="","",data_in!B2668)</f>
        <v>43966.575416666667</v>
      </c>
      <c r="C2668" s="8">
        <f>IF(A2668="","",IF(data_in!E2668="NULL",0,1))</f>
        <v>0</v>
      </c>
      <c r="D2668" s="8" t="str">
        <f>IF(A2668="","",IF(data_in!E2668="NULL","",ROUND(data_in!E2668-data_in!B2668,0)))</f>
        <v/>
      </c>
      <c r="E2668" s="8">
        <f>IF(A2668="","",IF(data_in!C2668="NULL",0,IF(data_in!C2668&gt;data_in!E2668,0,1)))</f>
        <v>0</v>
      </c>
      <c r="F2668" s="8" t="str">
        <f>IF(OR(A2668="",E2668=0),"",IF(data_in!C2668="NULL","",ROUND(data_in!C2668-data_in!B2668,0)))</f>
        <v/>
      </c>
      <c r="G2668" s="8" t="str">
        <f>IF(OR(A2668="",E2668=0),"",IF(data_in!C2668="NULL","",IF(D2668="",ROUND(data_in!D2668-data_in!B2668,0),MIN(D2668,ROUND(data_in!D2668-data_in!B2668,0)))))</f>
        <v/>
      </c>
      <c r="H2668" s="8" t="str">
        <f>IF(A2668="","",IF(data_in!M2668="United States","United States",IF(data_in!M2668="Canada","Canada",IF(data_in!M2668="United Kingdom","United Kingdom","Other Country"))))</f>
        <v>Other Country</v>
      </c>
      <c r="I2668" s="8" t="str">
        <f>IF(A2668="","",IF(data_in!K2668="Unknown","Unknown",IF(data_in!K2668&lt;=10,"Very Small",IF(data_in!K2668&lt;=100,"Small",IF(data_in!K2668&lt;=500,"Medium",IF(data_in!K2668&gt;500,"Large","Error"))))))</f>
        <v>Medium</v>
      </c>
      <c r="J2668" s="8" t="str">
        <f>IF(C2668=1,TEXT(data_in!E2668,"mm-yyyy"),"")</f>
        <v/>
      </c>
      <c r="K2668" s="8" t="str">
        <f>IF(A2668="","",IF(data_in!I2668="Website","Website",IF(data_in!I2668="Paid Search","Paid Search",IF(data_in!I2668="Slack","Slack","Other Channel"))))</f>
        <v>Website</v>
      </c>
      <c r="L2668" s="10">
        <f>IF(A2668="","",ROUND(N$3-data_in!B2668,0))</f>
        <v>16</v>
      </c>
    </row>
    <row r="2669" spans="1:12">
      <c r="A2669" s="8" t="str">
        <f>IF(data_in!A2669="","",data_in!A2669)</f>
        <v>14322d20-32a5-4336-97aa-b792670dea5f</v>
      </c>
      <c r="B2669" s="12">
        <f>IF(A2669="","",data_in!B2669)</f>
        <v>43966.628530092596</v>
      </c>
      <c r="C2669" s="8">
        <f>IF(A2669="","",IF(data_in!E2669="NULL",0,1))</f>
        <v>0</v>
      </c>
      <c r="D2669" s="8" t="str">
        <f>IF(A2669="","",IF(data_in!E2669="NULL","",ROUND(data_in!E2669-data_in!B2669,0)))</f>
        <v/>
      </c>
      <c r="E2669" s="8">
        <f>IF(A2669="","",IF(data_in!C2669="NULL",0,IF(data_in!C2669&gt;data_in!E2669,0,1)))</f>
        <v>0</v>
      </c>
      <c r="F2669" s="8" t="str">
        <f>IF(OR(A2669="",E2669=0),"",IF(data_in!C2669="NULL","",ROUND(data_in!C2669-data_in!B2669,0)))</f>
        <v/>
      </c>
      <c r="G2669" s="8" t="str">
        <f>IF(OR(A2669="",E2669=0),"",IF(data_in!C2669="NULL","",IF(D2669="",ROUND(data_in!D2669-data_in!B2669,0),MIN(D2669,ROUND(data_in!D2669-data_in!B2669,0)))))</f>
        <v/>
      </c>
      <c r="H2669" s="8" t="str">
        <f>IF(A2669="","",IF(data_in!M2669="United States","United States",IF(data_in!M2669="Canada","Canada",IF(data_in!M2669="United Kingdom","United Kingdom","Other Country"))))</f>
        <v>United States</v>
      </c>
      <c r="I2669" s="8" t="str">
        <f>IF(A2669="","",IF(data_in!K2669="Unknown","Unknown",IF(data_in!K2669&lt;=10,"Very Small",IF(data_in!K2669&lt;=100,"Small",IF(data_in!K2669&lt;=500,"Medium",IF(data_in!K2669&gt;500,"Large","Error"))))))</f>
        <v>Very Small</v>
      </c>
      <c r="J2669" s="8" t="str">
        <f>IF(C2669=1,TEXT(data_in!E2669,"mm-yyyy"),"")</f>
        <v/>
      </c>
      <c r="K2669" s="8" t="str">
        <f>IF(A2669="","",IF(data_in!I2669="Website","Website",IF(data_in!I2669="Paid Search","Paid Search",IF(data_in!I2669="Slack","Slack","Other Channel"))))</f>
        <v>Paid Search</v>
      </c>
      <c r="L2669" s="10">
        <f>IF(A2669="","",ROUND(N$3-data_in!B2669,0))</f>
        <v>16</v>
      </c>
    </row>
    <row r="2670" spans="1:12">
      <c r="A2670" s="8" t="str">
        <f>IF(data_in!A2670="","",data_in!A2670)</f>
        <v>f90de918-af15-41a5-b67a-a6274c08a01b</v>
      </c>
      <c r="B2670" s="12">
        <f>IF(A2670="","",data_in!B2670)</f>
        <v>43966.632141203707</v>
      </c>
      <c r="C2670" s="8">
        <f>IF(A2670="","",IF(data_in!E2670="NULL",0,1))</f>
        <v>0</v>
      </c>
      <c r="D2670" s="8" t="str">
        <f>IF(A2670="","",IF(data_in!E2670="NULL","",ROUND(data_in!E2670-data_in!B2670,0)))</f>
        <v/>
      </c>
      <c r="E2670" s="8">
        <f>IF(A2670="","",IF(data_in!C2670="NULL",0,IF(data_in!C2670&gt;data_in!E2670,0,1)))</f>
        <v>0</v>
      </c>
      <c r="F2670" s="8" t="str">
        <f>IF(OR(A2670="",E2670=0),"",IF(data_in!C2670="NULL","",ROUND(data_in!C2670-data_in!B2670,0)))</f>
        <v/>
      </c>
      <c r="G2670" s="8" t="str">
        <f>IF(OR(A2670="",E2670=0),"",IF(data_in!C2670="NULL","",IF(D2670="",ROUND(data_in!D2670-data_in!B2670,0),MIN(D2670,ROUND(data_in!D2670-data_in!B2670,0)))))</f>
        <v/>
      </c>
      <c r="H2670" s="8" t="str">
        <f>IF(A2670="","",IF(data_in!M2670="United States","United States",IF(data_in!M2670="Canada","Canada",IF(data_in!M2670="United Kingdom","United Kingdom","Other Country"))))</f>
        <v>United States</v>
      </c>
      <c r="I2670" s="8" t="str">
        <f>IF(A2670="","",IF(data_in!K2670="Unknown","Unknown",IF(data_in!K2670&lt;=10,"Very Small",IF(data_in!K2670&lt;=100,"Small",IF(data_in!K2670&lt;=500,"Medium",IF(data_in!K2670&gt;500,"Large","Error"))))))</f>
        <v>Medium</v>
      </c>
      <c r="J2670" s="8" t="str">
        <f>IF(C2670=1,TEXT(data_in!E2670,"mm-yyyy"),"")</f>
        <v/>
      </c>
      <c r="K2670" s="8" t="str">
        <f>IF(A2670="","",IF(data_in!I2670="Website","Website",IF(data_in!I2670="Paid Search","Paid Search",IF(data_in!I2670="Slack","Slack","Other Channel"))))</f>
        <v>Website</v>
      </c>
      <c r="L2670" s="10">
        <f>IF(A2670="","",ROUND(N$3-data_in!B2670,0))</f>
        <v>16</v>
      </c>
    </row>
    <row r="2671" spans="1:12">
      <c r="A2671" s="8" t="str">
        <f>IF(data_in!A2671="","",data_in!A2671)</f>
        <v>b76aca51-8a86-48b1-b93f-38494b267095</v>
      </c>
      <c r="B2671" s="12">
        <f>IF(A2671="","",data_in!B2671)</f>
        <v>43966.66646990741</v>
      </c>
      <c r="C2671" s="8">
        <f>IF(A2671="","",IF(data_in!E2671="NULL",0,1))</f>
        <v>0</v>
      </c>
      <c r="D2671" s="8" t="str">
        <f>IF(A2671="","",IF(data_in!E2671="NULL","",ROUND(data_in!E2671-data_in!B2671,0)))</f>
        <v/>
      </c>
      <c r="E2671" s="8">
        <f>IF(A2671="","",IF(data_in!C2671="NULL",0,IF(data_in!C2671&gt;data_in!E2671,0,1)))</f>
        <v>0</v>
      </c>
      <c r="F2671" s="8" t="str">
        <f>IF(OR(A2671="",E2671=0),"",IF(data_in!C2671="NULL","",ROUND(data_in!C2671-data_in!B2671,0)))</f>
        <v/>
      </c>
      <c r="G2671" s="8" t="str">
        <f>IF(OR(A2671="",E2671=0),"",IF(data_in!C2671="NULL","",IF(D2671="",ROUND(data_in!D2671-data_in!B2671,0),MIN(D2671,ROUND(data_in!D2671-data_in!B2671,0)))))</f>
        <v/>
      </c>
      <c r="H2671" s="8" t="str">
        <f>IF(A2671="","",IF(data_in!M2671="United States","United States",IF(data_in!M2671="Canada","Canada",IF(data_in!M2671="United Kingdom","United Kingdom","Other Country"))))</f>
        <v>United States</v>
      </c>
      <c r="I2671" s="8" t="str">
        <f>IF(A2671="","",IF(data_in!K2671="Unknown","Unknown",IF(data_in!K2671&lt;=10,"Very Small",IF(data_in!K2671&lt;=100,"Small",IF(data_in!K2671&lt;=500,"Medium",IF(data_in!K2671&gt;500,"Large","Error"))))))</f>
        <v>Very Small</v>
      </c>
      <c r="J2671" s="8" t="str">
        <f>IF(C2671=1,TEXT(data_in!E2671,"mm-yyyy"),"")</f>
        <v/>
      </c>
      <c r="K2671" s="8" t="str">
        <f>IF(A2671="","",IF(data_in!I2671="Website","Website",IF(data_in!I2671="Paid Search","Paid Search",IF(data_in!I2671="Slack","Slack","Other Channel"))))</f>
        <v>Other Channel</v>
      </c>
      <c r="L2671" s="10">
        <f>IF(A2671="","",ROUND(N$3-data_in!B2671,0))</f>
        <v>16</v>
      </c>
    </row>
    <row r="2672" spans="1:12">
      <c r="A2672" s="8" t="str">
        <f>IF(data_in!A2672="","",data_in!A2672)</f>
        <v>2badc352-2cc0-4f2d-b791-94f665bbc50e</v>
      </c>
      <c r="B2672" s="12">
        <f>IF(A2672="","",data_in!B2672)</f>
        <v>43966.72115740741</v>
      </c>
      <c r="C2672" s="8">
        <f>IF(A2672="","",IF(data_in!E2672="NULL",0,1))</f>
        <v>0</v>
      </c>
      <c r="D2672" s="8" t="str">
        <f>IF(A2672="","",IF(data_in!E2672="NULL","",ROUND(data_in!E2672-data_in!B2672,0)))</f>
        <v/>
      </c>
      <c r="E2672" s="8">
        <f>IF(A2672="","",IF(data_in!C2672="NULL",0,IF(data_in!C2672&gt;data_in!E2672,0,1)))</f>
        <v>0</v>
      </c>
      <c r="F2672" s="8" t="str">
        <f>IF(OR(A2672="",E2672=0),"",IF(data_in!C2672="NULL","",ROUND(data_in!C2672-data_in!B2672,0)))</f>
        <v/>
      </c>
      <c r="G2672" s="8" t="str">
        <f>IF(OR(A2672="",E2672=0),"",IF(data_in!C2672="NULL","",IF(D2672="",ROUND(data_in!D2672-data_in!B2672,0),MIN(D2672,ROUND(data_in!D2672-data_in!B2672,0)))))</f>
        <v/>
      </c>
      <c r="H2672" s="8" t="str">
        <f>IF(A2672="","",IF(data_in!M2672="United States","United States",IF(data_in!M2672="Canada","Canada",IF(data_in!M2672="United Kingdom","United Kingdom","Other Country"))))</f>
        <v>United States</v>
      </c>
      <c r="I2672" s="8" t="str">
        <f>IF(A2672="","",IF(data_in!K2672="Unknown","Unknown",IF(data_in!K2672&lt;=10,"Very Small",IF(data_in!K2672&lt;=100,"Small",IF(data_in!K2672&lt;=500,"Medium",IF(data_in!K2672&gt;500,"Large","Error"))))))</f>
        <v>Very Small</v>
      </c>
      <c r="J2672" s="8" t="str">
        <f>IF(C2672=1,TEXT(data_in!E2672,"mm-yyyy"),"")</f>
        <v/>
      </c>
      <c r="K2672" s="8" t="str">
        <f>IF(A2672="","",IF(data_in!I2672="Website","Website",IF(data_in!I2672="Paid Search","Paid Search",IF(data_in!I2672="Slack","Slack","Other Channel"))))</f>
        <v>Other Channel</v>
      </c>
      <c r="L2672" s="10">
        <f>IF(A2672="","",ROUND(N$3-data_in!B2672,0))</f>
        <v>16</v>
      </c>
    </row>
    <row r="2673" spans="1:12">
      <c r="A2673" s="8" t="str">
        <f>IF(data_in!A2673="","",data_in!A2673)</f>
        <v>e9ad4cdb-5ac6-4907-88ad-44a0dcfd3b13</v>
      </c>
      <c r="B2673" s="12">
        <f>IF(A2673="","",data_in!B2673)</f>
        <v>43966.725763888891</v>
      </c>
      <c r="C2673" s="8">
        <f>IF(A2673="","",IF(data_in!E2673="NULL",0,1))</f>
        <v>0</v>
      </c>
      <c r="D2673" s="8" t="str">
        <f>IF(A2673="","",IF(data_in!E2673="NULL","",ROUND(data_in!E2673-data_in!B2673,0)))</f>
        <v/>
      </c>
      <c r="E2673" s="8">
        <f>IF(A2673="","",IF(data_in!C2673="NULL",0,IF(data_in!C2673&gt;data_in!E2673,0,1)))</f>
        <v>0</v>
      </c>
      <c r="F2673" s="8" t="str">
        <f>IF(OR(A2673="",E2673=0),"",IF(data_in!C2673="NULL","",ROUND(data_in!C2673-data_in!B2673,0)))</f>
        <v/>
      </c>
      <c r="G2673" s="8" t="str">
        <f>IF(OR(A2673="",E2673=0),"",IF(data_in!C2673="NULL","",IF(D2673="",ROUND(data_in!D2673-data_in!B2673,0),MIN(D2673,ROUND(data_in!D2673-data_in!B2673,0)))))</f>
        <v/>
      </c>
      <c r="H2673" s="8" t="str">
        <f>IF(A2673="","",IF(data_in!M2673="United States","United States",IF(data_in!M2673="Canada","Canada",IF(data_in!M2673="United Kingdom","United Kingdom","Other Country"))))</f>
        <v>Other Country</v>
      </c>
      <c r="I2673" s="8" t="str">
        <f>IF(A2673="","",IF(data_in!K2673="Unknown","Unknown",IF(data_in!K2673&lt;=10,"Very Small",IF(data_in!K2673&lt;=100,"Small",IF(data_in!K2673&lt;=500,"Medium",IF(data_in!K2673&gt;500,"Large","Error"))))))</f>
        <v>Very Small</v>
      </c>
      <c r="J2673" s="8" t="str">
        <f>IF(C2673=1,TEXT(data_in!E2673,"mm-yyyy"),"")</f>
        <v/>
      </c>
      <c r="K2673" s="8" t="str">
        <f>IF(A2673="","",IF(data_in!I2673="Website","Website",IF(data_in!I2673="Paid Search","Paid Search",IF(data_in!I2673="Slack","Slack","Other Channel"))))</f>
        <v>Website</v>
      </c>
      <c r="L2673" s="10">
        <f>IF(A2673="","",ROUND(N$3-data_in!B2673,0))</f>
        <v>16</v>
      </c>
    </row>
    <row r="2674" spans="1:12">
      <c r="A2674" s="8" t="str">
        <f>IF(data_in!A2674="","",data_in!A2674)</f>
        <v>d66f3d21-e95e-45a2-900b-45dcc06fa9b4</v>
      </c>
      <c r="B2674" s="12">
        <f>IF(A2674="","",data_in!B2674)</f>
        <v>43966.755173611113</v>
      </c>
      <c r="C2674" s="8">
        <f>IF(A2674="","",IF(data_in!E2674="NULL",0,1))</f>
        <v>0</v>
      </c>
      <c r="D2674" s="8" t="str">
        <f>IF(A2674="","",IF(data_in!E2674="NULL","",ROUND(data_in!E2674-data_in!B2674,0)))</f>
        <v/>
      </c>
      <c r="E2674" s="8">
        <f>IF(A2674="","",IF(data_in!C2674="NULL",0,IF(data_in!C2674&gt;data_in!E2674,0,1)))</f>
        <v>0</v>
      </c>
      <c r="F2674" s="8" t="str">
        <f>IF(OR(A2674="",E2674=0),"",IF(data_in!C2674="NULL","",ROUND(data_in!C2674-data_in!B2674,0)))</f>
        <v/>
      </c>
      <c r="G2674" s="8" t="str">
        <f>IF(OR(A2674="",E2674=0),"",IF(data_in!C2674="NULL","",IF(D2674="",ROUND(data_in!D2674-data_in!B2674,0),MIN(D2674,ROUND(data_in!D2674-data_in!B2674,0)))))</f>
        <v/>
      </c>
      <c r="H2674" s="8" t="str">
        <f>IF(A2674="","",IF(data_in!M2674="United States","United States",IF(data_in!M2674="Canada","Canada",IF(data_in!M2674="United Kingdom","United Kingdom","Other Country"))))</f>
        <v>Other Country</v>
      </c>
      <c r="I2674" s="8" t="str">
        <f>IF(A2674="","",IF(data_in!K2674="Unknown","Unknown",IF(data_in!K2674&lt;=10,"Very Small",IF(data_in!K2674&lt;=100,"Small",IF(data_in!K2674&lt;=500,"Medium",IF(data_in!K2674&gt;500,"Large","Error"))))))</f>
        <v>Very Small</v>
      </c>
      <c r="J2674" s="8" t="str">
        <f>IF(C2674=1,TEXT(data_in!E2674,"mm-yyyy"),"")</f>
        <v/>
      </c>
      <c r="K2674" s="8" t="str">
        <f>IF(A2674="","",IF(data_in!I2674="Website","Website",IF(data_in!I2674="Paid Search","Paid Search",IF(data_in!I2674="Slack","Slack","Other Channel"))))</f>
        <v>Website</v>
      </c>
      <c r="L2674" s="10">
        <f>IF(A2674="","",ROUND(N$3-data_in!B2674,0))</f>
        <v>16</v>
      </c>
    </row>
    <row r="2675" spans="1:12">
      <c r="A2675" s="8" t="str">
        <f>IF(data_in!A2675="","",data_in!A2675)</f>
        <v>48fca3e5-dabd-4af7-9489-f836ae1de663</v>
      </c>
      <c r="B2675" s="12">
        <f>IF(A2675="","",data_in!B2675)</f>
        <v>43966.800902777781</v>
      </c>
      <c r="C2675" s="8">
        <f>IF(A2675="","",IF(data_in!E2675="NULL",0,1))</f>
        <v>0</v>
      </c>
      <c r="D2675" s="8" t="str">
        <f>IF(A2675="","",IF(data_in!E2675="NULL","",ROUND(data_in!E2675-data_in!B2675,0)))</f>
        <v/>
      </c>
      <c r="E2675" s="8">
        <f>IF(A2675="","",IF(data_in!C2675="NULL",0,IF(data_in!C2675&gt;data_in!E2675,0,1)))</f>
        <v>0</v>
      </c>
      <c r="F2675" s="8" t="str">
        <f>IF(OR(A2675="",E2675=0),"",IF(data_in!C2675="NULL","",ROUND(data_in!C2675-data_in!B2675,0)))</f>
        <v/>
      </c>
      <c r="G2675" s="8" t="str">
        <f>IF(OR(A2675="",E2675=0),"",IF(data_in!C2675="NULL","",IF(D2675="",ROUND(data_in!D2675-data_in!B2675,0),MIN(D2675,ROUND(data_in!D2675-data_in!B2675,0)))))</f>
        <v/>
      </c>
      <c r="H2675" s="8" t="str">
        <f>IF(A2675="","",IF(data_in!M2675="United States","United States",IF(data_in!M2675="Canada","Canada",IF(data_in!M2675="United Kingdom","United Kingdom","Other Country"))))</f>
        <v>United States</v>
      </c>
      <c r="I2675" s="8" t="str">
        <f>IF(A2675="","",IF(data_in!K2675="Unknown","Unknown",IF(data_in!K2675&lt;=10,"Very Small",IF(data_in!K2675&lt;=100,"Small",IF(data_in!K2675&lt;=500,"Medium",IF(data_in!K2675&gt;500,"Large","Error"))))))</f>
        <v>Very Small</v>
      </c>
      <c r="J2675" s="8" t="str">
        <f>IF(C2675=1,TEXT(data_in!E2675,"mm-yyyy"),"")</f>
        <v/>
      </c>
      <c r="K2675" s="8" t="str">
        <f>IF(A2675="","",IF(data_in!I2675="Website","Website",IF(data_in!I2675="Paid Search","Paid Search",IF(data_in!I2675="Slack","Slack","Other Channel"))))</f>
        <v>Website</v>
      </c>
      <c r="L2675" s="10">
        <f>IF(A2675="","",ROUND(N$3-data_in!B2675,0))</f>
        <v>16</v>
      </c>
    </row>
    <row r="2676" spans="1:12">
      <c r="A2676" s="8" t="str">
        <f>IF(data_in!A2676="","",data_in!A2676)</f>
        <v>5c450a2c-19ef-4f6d-8151-b07999dd4b39</v>
      </c>
      <c r="B2676" s="12">
        <f>IF(A2676="","",data_in!B2676)</f>
        <v>43966.776284722226</v>
      </c>
      <c r="C2676" s="8">
        <f>IF(A2676="","",IF(data_in!E2676="NULL",0,1))</f>
        <v>0</v>
      </c>
      <c r="D2676" s="8" t="str">
        <f>IF(A2676="","",IF(data_in!E2676="NULL","",ROUND(data_in!E2676-data_in!B2676,0)))</f>
        <v/>
      </c>
      <c r="E2676" s="8">
        <f>IF(A2676="","",IF(data_in!C2676="NULL",0,IF(data_in!C2676&gt;data_in!E2676,0,1)))</f>
        <v>0</v>
      </c>
      <c r="F2676" s="8" t="str">
        <f>IF(OR(A2676="",E2676=0),"",IF(data_in!C2676="NULL","",ROUND(data_in!C2676-data_in!B2676,0)))</f>
        <v/>
      </c>
      <c r="G2676" s="8" t="str">
        <f>IF(OR(A2676="",E2676=0),"",IF(data_in!C2676="NULL","",IF(D2676="",ROUND(data_in!D2676-data_in!B2676,0),MIN(D2676,ROUND(data_in!D2676-data_in!B2676,0)))))</f>
        <v/>
      </c>
      <c r="H2676" s="8" t="str">
        <f>IF(A2676="","",IF(data_in!M2676="United States","United States",IF(data_in!M2676="Canada","Canada",IF(data_in!M2676="United Kingdom","United Kingdom","Other Country"))))</f>
        <v>United States</v>
      </c>
      <c r="I2676" s="8" t="str">
        <f>IF(A2676="","",IF(data_in!K2676="Unknown","Unknown",IF(data_in!K2676&lt;=10,"Very Small",IF(data_in!K2676&lt;=100,"Small",IF(data_in!K2676&lt;=500,"Medium",IF(data_in!K2676&gt;500,"Large","Error"))))))</f>
        <v>Very Small</v>
      </c>
      <c r="J2676" s="8" t="str">
        <f>IF(C2676=1,TEXT(data_in!E2676,"mm-yyyy"),"")</f>
        <v/>
      </c>
      <c r="K2676" s="8" t="str">
        <f>IF(A2676="","",IF(data_in!I2676="Website","Website",IF(data_in!I2676="Paid Search","Paid Search",IF(data_in!I2676="Slack","Slack","Other Channel"))))</f>
        <v>Other Channel</v>
      </c>
      <c r="L2676" s="10">
        <f>IF(A2676="","",ROUND(N$3-data_in!B2676,0))</f>
        <v>16</v>
      </c>
    </row>
    <row r="2677" spans="1:12">
      <c r="A2677" s="8" t="str">
        <f>IF(data_in!A2677="","",data_in!A2677)</f>
        <v>152c703b-ea9a-4e7b-b9f4-c860a2290256</v>
      </c>
      <c r="B2677" s="12">
        <f>IF(A2677="","",data_in!B2677)</f>
        <v>43966.76966435185</v>
      </c>
      <c r="C2677" s="8">
        <f>IF(A2677="","",IF(data_in!E2677="NULL",0,1))</f>
        <v>0</v>
      </c>
      <c r="D2677" s="8" t="str">
        <f>IF(A2677="","",IF(data_in!E2677="NULL","",ROUND(data_in!E2677-data_in!B2677,0)))</f>
        <v/>
      </c>
      <c r="E2677" s="8">
        <f>IF(A2677="","",IF(data_in!C2677="NULL",0,IF(data_in!C2677&gt;data_in!E2677,0,1)))</f>
        <v>0</v>
      </c>
      <c r="F2677" s="8" t="str">
        <f>IF(OR(A2677="",E2677=0),"",IF(data_in!C2677="NULL","",ROUND(data_in!C2677-data_in!B2677,0)))</f>
        <v/>
      </c>
      <c r="G2677" s="8" t="str">
        <f>IF(OR(A2677="",E2677=0),"",IF(data_in!C2677="NULL","",IF(D2677="",ROUND(data_in!D2677-data_in!B2677,0),MIN(D2677,ROUND(data_in!D2677-data_in!B2677,0)))))</f>
        <v/>
      </c>
      <c r="H2677" s="8" t="str">
        <f>IF(A2677="","",IF(data_in!M2677="United States","United States",IF(data_in!M2677="Canada","Canada",IF(data_in!M2677="United Kingdom","United Kingdom","Other Country"))))</f>
        <v>United States</v>
      </c>
      <c r="I2677" s="8" t="str">
        <f>IF(A2677="","",IF(data_in!K2677="Unknown","Unknown",IF(data_in!K2677&lt;=10,"Very Small",IF(data_in!K2677&lt;=100,"Small",IF(data_in!K2677&lt;=500,"Medium",IF(data_in!K2677&gt;500,"Large","Error"))))))</f>
        <v>Very Small</v>
      </c>
      <c r="J2677" s="8" t="str">
        <f>IF(C2677=1,TEXT(data_in!E2677,"mm-yyyy"),"")</f>
        <v/>
      </c>
      <c r="K2677" s="8" t="str">
        <f>IF(A2677="","",IF(data_in!I2677="Website","Website",IF(data_in!I2677="Paid Search","Paid Search",IF(data_in!I2677="Slack","Slack","Other Channel"))))</f>
        <v>Website</v>
      </c>
      <c r="L2677" s="10">
        <f>IF(A2677="","",ROUND(N$3-data_in!B2677,0))</f>
        <v>16</v>
      </c>
    </row>
    <row r="2678" spans="1:12">
      <c r="A2678" s="8" t="str">
        <f>IF(data_in!A2678="","",data_in!A2678)</f>
        <v>e1382fec-b51c-4314-8767-b0ff9a6601b8</v>
      </c>
      <c r="B2678" s="12">
        <f>IF(A2678="","",data_in!B2678)</f>
        <v>43966.832824074074</v>
      </c>
      <c r="C2678" s="8">
        <f>IF(A2678="","",IF(data_in!E2678="NULL",0,1))</f>
        <v>0</v>
      </c>
      <c r="D2678" s="8" t="str">
        <f>IF(A2678="","",IF(data_in!E2678="NULL","",ROUND(data_in!E2678-data_in!B2678,0)))</f>
        <v/>
      </c>
      <c r="E2678" s="8">
        <f>IF(A2678="","",IF(data_in!C2678="NULL",0,IF(data_in!C2678&gt;data_in!E2678,0,1)))</f>
        <v>0</v>
      </c>
      <c r="F2678" s="8" t="str">
        <f>IF(OR(A2678="",E2678=0),"",IF(data_in!C2678="NULL","",ROUND(data_in!C2678-data_in!B2678,0)))</f>
        <v/>
      </c>
      <c r="G2678" s="8" t="str">
        <f>IF(OR(A2678="",E2678=0),"",IF(data_in!C2678="NULL","",IF(D2678="",ROUND(data_in!D2678-data_in!B2678,0),MIN(D2678,ROUND(data_in!D2678-data_in!B2678,0)))))</f>
        <v/>
      </c>
      <c r="H2678" s="8" t="str">
        <f>IF(A2678="","",IF(data_in!M2678="United States","United States",IF(data_in!M2678="Canada","Canada",IF(data_in!M2678="United Kingdom","United Kingdom","Other Country"))))</f>
        <v>Other Country</v>
      </c>
      <c r="I2678" s="8" t="str">
        <f>IF(A2678="","",IF(data_in!K2678="Unknown","Unknown",IF(data_in!K2678&lt;=10,"Very Small",IF(data_in!K2678&lt;=100,"Small",IF(data_in!K2678&lt;=500,"Medium",IF(data_in!K2678&gt;500,"Large","Error"))))))</f>
        <v>Very Small</v>
      </c>
      <c r="J2678" s="8" t="str">
        <f>IF(C2678=1,TEXT(data_in!E2678,"mm-yyyy"),"")</f>
        <v/>
      </c>
      <c r="K2678" s="8" t="str">
        <f>IF(A2678="","",IF(data_in!I2678="Website","Website",IF(data_in!I2678="Paid Search","Paid Search",IF(data_in!I2678="Slack","Slack","Other Channel"))))</f>
        <v>Website</v>
      </c>
      <c r="L2678" s="10">
        <f>IF(A2678="","",ROUND(N$3-data_in!B2678,0))</f>
        <v>16</v>
      </c>
    </row>
    <row r="2679" spans="1:12">
      <c r="A2679" s="8" t="str">
        <f>IF(data_in!A2679="","",data_in!A2679)</f>
        <v>0c6cf131-0127-4713-abfd-a332425b8880</v>
      </c>
      <c r="B2679" s="12">
        <f>IF(A2679="","",data_in!B2679)</f>
        <v>43966.836111111108</v>
      </c>
      <c r="C2679" s="8">
        <f>IF(A2679="","",IF(data_in!E2679="NULL",0,1))</f>
        <v>0</v>
      </c>
      <c r="D2679" s="8" t="str">
        <f>IF(A2679="","",IF(data_in!E2679="NULL","",ROUND(data_in!E2679-data_in!B2679,0)))</f>
        <v/>
      </c>
      <c r="E2679" s="8">
        <f>IF(A2679="","",IF(data_in!C2679="NULL",0,IF(data_in!C2679&gt;data_in!E2679,0,1)))</f>
        <v>0</v>
      </c>
      <c r="F2679" s="8" t="str">
        <f>IF(OR(A2679="",E2679=0),"",IF(data_in!C2679="NULL","",ROUND(data_in!C2679-data_in!B2679,0)))</f>
        <v/>
      </c>
      <c r="G2679" s="8" t="str">
        <f>IF(OR(A2679="",E2679=0),"",IF(data_in!C2679="NULL","",IF(D2679="",ROUND(data_in!D2679-data_in!B2679,0),MIN(D2679,ROUND(data_in!D2679-data_in!B2679,0)))))</f>
        <v/>
      </c>
      <c r="H2679" s="8" t="str">
        <f>IF(A2679="","",IF(data_in!M2679="United States","United States",IF(data_in!M2679="Canada","Canada",IF(data_in!M2679="United Kingdom","United Kingdom","Other Country"))))</f>
        <v>Other Country</v>
      </c>
      <c r="I2679" s="8" t="str">
        <f>IF(A2679="","",IF(data_in!K2679="Unknown","Unknown",IF(data_in!K2679&lt;=10,"Very Small",IF(data_in!K2679&lt;=100,"Small",IF(data_in!K2679&lt;=500,"Medium",IF(data_in!K2679&gt;500,"Large","Error"))))))</f>
        <v>Small</v>
      </c>
      <c r="J2679" s="8" t="str">
        <f>IF(C2679=1,TEXT(data_in!E2679,"mm-yyyy"),"")</f>
        <v/>
      </c>
      <c r="K2679" s="8" t="str">
        <f>IF(A2679="","",IF(data_in!I2679="Website","Website",IF(data_in!I2679="Paid Search","Paid Search",IF(data_in!I2679="Slack","Slack","Other Channel"))))</f>
        <v>Website</v>
      </c>
      <c r="L2679" s="10">
        <f>IF(A2679="","",ROUND(N$3-data_in!B2679,0))</f>
        <v>16</v>
      </c>
    </row>
    <row r="2680" spans="1:12">
      <c r="A2680" s="8" t="str">
        <f>IF(data_in!A2680="","",data_in!A2680)</f>
        <v>44eb2a6c-32f2-4d2b-b190-2a4724cc0daa</v>
      </c>
      <c r="B2680" s="12">
        <f>IF(A2680="","",data_in!B2680)</f>
        <v>43966.864085648151</v>
      </c>
      <c r="C2680" s="8">
        <f>IF(A2680="","",IF(data_in!E2680="NULL",0,1))</f>
        <v>1</v>
      </c>
      <c r="D2680" s="8">
        <f>IF(A2680="","",IF(data_in!E2680="NULL","",ROUND(data_in!E2680-data_in!B2680,0)))</f>
        <v>10</v>
      </c>
      <c r="E2680" s="8">
        <f>IF(A2680="","",IF(data_in!C2680="NULL",0,IF(data_in!C2680&gt;data_in!E2680,0,1)))</f>
        <v>1</v>
      </c>
      <c r="F2680" s="8">
        <f>IF(OR(A2680="",E2680=0),"",IF(data_in!C2680="NULL","",ROUND(data_in!C2680-data_in!B2680,0)))</f>
        <v>3</v>
      </c>
      <c r="G2680" s="8">
        <f>IF(OR(A2680="",E2680=0),"",IF(data_in!C2680="NULL","",IF(D2680="",ROUND(data_in!D2680-data_in!B2680,0),MIN(D2680,ROUND(data_in!D2680-data_in!B2680,0)))))</f>
        <v>10</v>
      </c>
      <c r="H2680" s="8" t="str">
        <f>IF(A2680="","",IF(data_in!M2680="United States","United States",IF(data_in!M2680="Canada","Canada",IF(data_in!M2680="United Kingdom","United Kingdom","Other Country"))))</f>
        <v>United States</v>
      </c>
      <c r="I2680" s="8" t="str">
        <f>IF(A2680="","",IF(data_in!K2680="Unknown","Unknown",IF(data_in!K2680&lt;=10,"Very Small",IF(data_in!K2680&lt;=100,"Small",IF(data_in!K2680&lt;=500,"Medium",IF(data_in!K2680&gt;500,"Large","Error"))))))</f>
        <v>Small</v>
      </c>
      <c r="J2680" s="8" t="str">
        <f>IF(C2680=1,TEXT(data_in!E2680,"mm-yyyy"),"")</f>
        <v>05-2020</v>
      </c>
      <c r="K2680" s="8" t="str">
        <f>IF(A2680="","",IF(data_in!I2680="Website","Website",IF(data_in!I2680="Paid Search","Paid Search",IF(data_in!I2680="Slack","Slack","Other Channel"))))</f>
        <v>Website</v>
      </c>
      <c r="L2680" s="10">
        <f>IF(A2680="","",ROUND(N$3-data_in!B2680,0))</f>
        <v>16</v>
      </c>
    </row>
    <row r="2681" spans="1:12">
      <c r="A2681" s="8" t="str">
        <f>IF(data_in!A2681="","",data_in!A2681)</f>
        <v>2f03b4c2-020b-4e73-9e1b-e1680319c411</v>
      </c>
      <c r="B2681" s="12">
        <f>IF(A2681="","",data_in!B2681)</f>
        <v>43966.892685185187</v>
      </c>
      <c r="C2681" s="8">
        <f>IF(A2681="","",IF(data_in!E2681="NULL",0,1))</f>
        <v>0</v>
      </c>
      <c r="D2681" s="8" t="str">
        <f>IF(A2681="","",IF(data_in!E2681="NULL","",ROUND(data_in!E2681-data_in!B2681,0)))</f>
        <v/>
      </c>
      <c r="E2681" s="8">
        <f>IF(A2681="","",IF(data_in!C2681="NULL",0,IF(data_in!C2681&gt;data_in!E2681,0,1)))</f>
        <v>1</v>
      </c>
      <c r="F2681" s="8">
        <f>IF(OR(A2681="",E2681=0),"",IF(data_in!C2681="NULL","",ROUND(data_in!C2681-data_in!B2681,0)))</f>
        <v>3</v>
      </c>
      <c r="G2681" s="8">
        <f>IF(OR(A2681="",E2681=0),"",IF(data_in!C2681="NULL","",IF(D2681="",ROUND(data_in!D2681-data_in!B2681,0),MIN(D2681,ROUND(data_in!D2681-data_in!B2681,0)))))</f>
        <v>17</v>
      </c>
      <c r="H2681" s="8" t="str">
        <f>IF(A2681="","",IF(data_in!M2681="United States","United States",IF(data_in!M2681="Canada","Canada",IF(data_in!M2681="United Kingdom","United Kingdom","Other Country"))))</f>
        <v>Other Country</v>
      </c>
      <c r="I2681" s="8" t="str">
        <f>IF(A2681="","",IF(data_in!K2681="Unknown","Unknown",IF(data_in!K2681&lt;=10,"Very Small",IF(data_in!K2681&lt;=100,"Small",IF(data_in!K2681&lt;=500,"Medium",IF(data_in!K2681&gt;500,"Large","Error"))))))</f>
        <v>Very Small</v>
      </c>
      <c r="J2681" s="8" t="str">
        <f>IF(C2681=1,TEXT(data_in!E2681,"mm-yyyy"),"")</f>
        <v/>
      </c>
      <c r="K2681" s="8" t="str">
        <f>IF(A2681="","",IF(data_in!I2681="Website","Website",IF(data_in!I2681="Paid Search","Paid Search",IF(data_in!I2681="Slack","Slack","Other Channel"))))</f>
        <v>Website</v>
      </c>
      <c r="L2681" s="10">
        <f>IF(A2681="","",ROUND(N$3-data_in!B2681,0))</f>
        <v>16</v>
      </c>
    </row>
    <row r="2682" spans="1:12">
      <c r="A2682" s="8" t="str">
        <f>IF(data_in!A2682="","",data_in!A2682)</f>
        <v>e1ab849d-3ab9-484c-a70b-b58e09162e24</v>
      </c>
      <c r="B2682" s="12">
        <f>IF(A2682="","",data_in!B2682)</f>
        <v>43966.900370370371</v>
      </c>
      <c r="C2682" s="8">
        <f>IF(A2682="","",IF(data_in!E2682="NULL",0,1))</f>
        <v>0</v>
      </c>
      <c r="D2682" s="8" t="str">
        <f>IF(A2682="","",IF(data_in!E2682="NULL","",ROUND(data_in!E2682-data_in!B2682,0)))</f>
        <v/>
      </c>
      <c r="E2682" s="8">
        <f>IF(A2682="","",IF(data_in!C2682="NULL",0,IF(data_in!C2682&gt;data_in!E2682,0,1)))</f>
        <v>0</v>
      </c>
      <c r="F2682" s="8" t="str">
        <f>IF(OR(A2682="",E2682=0),"",IF(data_in!C2682="NULL","",ROUND(data_in!C2682-data_in!B2682,0)))</f>
        <v/>
      </c>
      <c r="G2682" s="8" t="str">
        <f>IF(OR(A2682="",E2682=0),"",IF(data_in!C2682="NULL","",IF(D2682="",ROUND(data_in!D2682-data_in!B2682,0),MIN(D2682,ROUND(data_in!D2682-data_in!B2682,0)))))</f>
        <v/>
      </c>
      <c r="H2682" s="8" t="str">
        <f>IF(A2682="","",IF(data_in!M2682="United States","United States",IF(data_in!M2682="Canada","Canada",IF(data_in!M2682="United Kingdom","United Kingdom","Other Country"))))</f>
        <v>United States</v>
      </c>
      <c r="I2682" s="8" t="str">
        <f>IF(A2682="","",IF(data_in!K2682="Unknown","Unknown",IF(data_in!K2682&lt;=10,"Very Small",IF(data_in!K2682&lt;=100,"Small",IF(data_in!K2682&lt;=500,"Medium",IF(data_in!K2682&gt;500,"Large","Error"))))))</f>
        <v>Very Small</v>
      </c>
      <c r="J2682" s="8" t="str">
        <f>IF(C2682=1,TEXT(data_in!E2682,"mm-yyyy"),"")</f>
        <v/>
      </c>
      <c r="K2682" s="8" t="str">
        <f>IF(A2682="","",IF(data_in!I2682="Website","Website",IF(data_in!I2682="Paid Search","Paid Search",IF(data_in!I2682="Slack","Slack","Other Channel"))))</f>
        <v>Website</v>
      </c>
      <c r="L2682" s="10">
        <f>IF(A2682="","",ROUND(N$3-data_in!B2682,0))</f>
        <v>16</v>
      </c>
    </row>
    <row r="2683" spans="1:12">
      <c r="A2683" s="8" t="str">
        <f>IF(data_in!A2683="","",data_in!A2683)</f>
        <v>01c23ef2-2d74-4c09-afbc-257402be999a</v>
      </c>
      <c r="B2683" s="12">
        <f>IF(A2683="","",data_in!B2683)</f>
        <v>43967.037546296298</v>
      </c>
      <c r="C2683" s="8">
        <f>IF(A2683="","",IF(data_in!E2683="NULL",0,1))</f>
        <v>0</v>
      </c>
      <c r="D2683" s="8" t="str">
        <f>IF(A2683="","",IF(data_in!E2683="NULL","",ROUND(data_in!E2683-data_in!B2683,0)))</f>
        <v/>
      </c>
      <c r="E2683" s="8">
        <f>IF(A2683="","",IF(data_in!C2683="NULL",0,IF(data_in!C2683&gt;data_in!E2683,0,1)))</f>
        <v>1</v>
      </c>
      <c r="F2683" s="8">
        <f>IF(OR(A2683="",E2683=0),"",IF(data_in!C2683="NULL","",ROUND(data_in!C2683-data_in!B2683,0)))</f>
        <v>0</v>
      </c>
      <c r="G2683" s="8">
        <f>IF(OR(A2683="",E2683=0),"",IF(data_in!C2683="NULL","",IF(D2683="",ROUND(data_in!D2683-data_in!B2683,0),MIN(D2683,ROUND(data_in!D2683-data_in!B2683,0)))))</f>
        <v>14</v>
      </c>
      <c r="H2683" s="8" t="str">
        <f>IF(A2683="","",IF(data_in!M2683="United States","United States",IF(data_in!M2683="Canada","Canada",IF(data_in!M2683="United Kingdom","United Kingdom","Other Country"))))</f>
        <v>Other Country</v>
      </c>
      <c r="I2683" s="8" t="str">
        <f>IF(A2683="","",IF(data_in!K2683="Unknown","Unknown",IF(data_in!K2683&lt;=10,"Very Small",IF(data_in!K2683&lt;=100,"Small",IF(data_in!K2683&lt;=500,"Medium",IF(data_in!K2683&gt;500,"Large","Error"))))))</f>
        <v>Very Small</v>
      </c>
      <c r="J2683" s="8" t="str">
        <f>IF(C2683=1,TEXT(data_in!E2683,"mm-yyyy"),"")</f>
        <v/>
      </c>
      <c r="K2683" s="8" t="str">
        <f>IF(A2683="","",IF(data_in!I2683="Website","Website",IF(data_in!I2683="Paid Search","Paid Search",IF(data_in!I2683="Slack","Slack","Other Channel"))))</f>
        <v>Website</v>
      </c>
      <c r="L2683" s="10">
        <f>IF(A2683="","",ROUND(N$3-data_in!B2683,0))</f>
        <v>16</v>
      </c>
    </row>
    <row r="2684" spans="1:12">
      <c r="A2684" s="8" t="str">
        <f>IF(data_in!A2684="","",data_in!A2684)</f>
        <v>1470b503-2c74-4db2-9872-9d295fd42b12</v>
      </c>
      <c r="B2684" s="12">
        <f>IF(A2684="","",data_in!B2684)</f>
        <v>43967.355208333334</v>
      </c>
      <c r="C2684" s="8">
        <f>IF(A2684="","",IF(data_in!E2684="NULL",0,1))</f>
        <v>0</v>
      </c>
      <c r="D2684" s="8" t="str">
        <f>IF(A2684="","",IF(data_in!E2684="NULL","",ROUND(data_in!E2684-data_in!B2684,0)))</f>
        <v/>
      </c>
      <c r="E2684" s="8">
        <f>IF(A2684="","",IF(data_in!C2684="NULL",0,IF(data_in!C2684&gt;data_in!E2684,0,1)))</f>
        <v>0</v>
      </c>
      <c r="F2684" s="8" t="str">
        <f>IF(OR(A2684="",E2684=0),"",IF(data_in!C2684="NULL","",ROUND(data_in!C2684-data_in!B2684,0)))</f>
        <v/>
      </c>
      <c r="G2684" s="8" t="str">
        <f>IF(OR(A2684="",E2684=0),"",IF(data_in!C2684="NULL","",IF(D2684="",ROUND(data_in!D2684-data_in!B2684,0),MIN(D2684,ROUND(data_in!D2684-data_in!B2684,0)))))</f>
        <v/>
      </c>
      <c r="H2684" s="8" t="str">
        <f>IF(A2684="","",IF(data_in!M2684="United States","United States",IF(data_in!M2684="Canada","Canada",IF(data_in!M2684="United Kingdom","United Kingdom","Other Country"))))</f>
        <v>Other Country</v>
      </c>
      <c r="I2684" s="8" t="str">
        <f>IF(A2684="","",IF(data_in!K2684="Unknown","Unknown",IF(data_in!K2684&lt;=10,"Very Small",IF(data_in!K2684&lt;=100,"Small",IF(data_in!K2684&lt;=500,"Medium",IF(data_in!K2684&gt;500,"Large","Error"))))))</f>
        <v>Very Small</v>
      </c>
      <c r="J2684" s="8" t="str">
        <f>IF(C2684=1,TEXT(data_in!E2684,"mm-yyyy"),"")</f>
        <v/>
      </c>
      <c r="K2684" s="8" t="str">
        <f>IF(A2684="","",IF(data_in!I2684="Website","Website",IF(data_in!I2684="Paid Search","Paid Search",IF(data_in!I2684="Slack","Slack","Other Channel"))))</f>
        <v>Website</v>
      </c>
      <c r="L2684" s="10">
        <f>IF(A2684="","",ROUND(N$3-data_in!B2684,0))</f>
        <v>16</v>
      </c>
    </row>
    <row r="2685" spans="1:12">
      <c r="A2685" s="8" t="str">
        <f>IF(data_in!A2685="","",data_in!A2685)</f>
        <v>4a2cdcd3-7e41-4e0a-9892-77c8f8edf185</v>
      </c>
      <c r="B2685" s="12">
        <f>IF(A2685="","",data_in!B2685)</f>
        <v>43967.287233796298</v>
      </c>
      <c r="C2685" s="8">
        <f>IF(A2685="","",IF(data_in!E2685="NULL",0,1))</f>
        <v>0</v>
      </c>
      <c r="D2685" s="8" t="str">
        <f>IF(A2685="","",IF(data_in!E2685="NULL","",ROUND(data_in!E2685-data_in!B2685,0)))</f>
        <v/>
      </c>
      <c r="E2685" s="8">
        <f>IF(A2685="","",IF(data_in!C2685="NULL",0,IF(data_in!C2685&gt;data_in!E2685,0,1)))</f>
        <v>0</v>
      </c>
      <c r="F2685" s="8" t="str">
        <f>IF(OR(A2685="",E2685=0),"",IF(data_in!C2685="NULL","",ROUND(data_in!C2685-data_in!B2685,0)))</f>
        <v/>
      </c>
      <c r="G2685" s="8" t="str">
        <f>IF(OR(A2685="",E2685=0),"",IF(data_in!C2685="NULL","",IF(D2685="",ROUND(data_in!D2685-data_in!B2685,0),MIN(D2685,ROUND(data_in!D2685-data_in!B2685,0)))))</f>
        <v/>
      </c>
      <c r="H2685" s="8" t="str">
        <f>IF(A2685="","",IF(data_in!M2685="United States","United States",IF(data_in!M2685="Canada","Canada",IF(data_in!M2685="United Kingdom","United Kingdom","Other Country"))))</f>
        <v>United Kingdom</v>
      </c>
      <c r="I2685" s="8" t="str">
        <f>IF(A2685="","",IF(data_in!K2685="Unknown","Unknown",IF(data_in!K2685&lt;=10,"Very Small",IF(data_in!K2685&lt;=100,"Small",IF(data_in!K2685&lt;=500,"Medium",IF(data_in!K2685&gt;500,"Large","Error"))))))</f>
        <v>Large</v>
      </c>
      <c r="J2685" s="8" t="str">
        <f>IF(C2685=1,TEXT(data_in!E2685,"mm-yyyy"),"")</f>
        <v/>
      </c>
      <c r="K2685" s="8" t="str">
        <f>IF(A2685="","",IF(data_in!I2685="Website","Website",IF(data_in!I2685="Paid Search","Paid Search",IF(data_in!I2685="Slack","Slack","Other Channel"))))</f>
        <v>Website</v>
      </c>
      <c r="L2685" s="10">
        <f>IF(A2685="","",ROUND(N$3-data_in!B2685,0))</f>
        <v>16</v>
      </c>
    </row>
    <row r="2686" spans="1:12">
      <c r="A2686" s="8" t="str">
        <f>IF(data_in!A2686="","",data_in!A2686)</f>
        <v>cbb7a5a0-34e6-4630-b83c-10169d47aafd</v>
      </c>
      <c r="B2686" s="12">
        <f>IF(A2686="","",data_in!B2686)</f>
        <v>43967.425092592595</v>
      </c>
      <c r="C2686" s="8">
        <f>IF(A2686="","",IF(data_in!E2686="NULL",0,1))</f>
        <v>0</v>
      </c>
      <c r="D2686" s="8" t="str">
        <f>IF(A2686="","",IF(data_in!E2686="NULL","",ROUND(data_in!E2686-data_in!B2686,0)))</f>
        <v/>
      </c>
      <c r="E2686" s="8">
        <f>IF(A2686="","",IF(data_in!C2686="NULL",0,IF(data_in!C2686&gt;data_in!E2686,0,1)))</f>
        <v>0</v>
      </c>
      <c r="F2686" s="8" t="str">
        <f>IF(OR(A2686="",E2686=0),"",IF(data_in!C2686="NULL","",ROUND(data_in!C2686-data_in!B2686,0)))</f>
        <v/>
      </c>
      <c r="G2686" s="8" t="str">
        <f>IF(OR(A2686="",E2686=0),"",IF(data_in!C2686="NULL","",IF(D2686="",ROUND(data_in!D2686-data_in!B2686,0),MIN(D2686,ROUND(data_in!D2686-data_in!B2686,0)))))</f>
        <v/>
      </c>
      <c r="H2686" s="8" t="str">
        <f>IF(A2686="","",IF(data_in!M2686="United States","United States",IF(data_in!M2686="Canada","Canada",IF(data_in!M2686="United Kingdom","United Kingdom","Other Country"))))</f>
        <v>Other Country</v>
      </c>
      <c r="I2686" s="8" t="str">
        <f>IF(A2686="","",IF(data_in!K2686="Unknown","Unknown",IF(data_in!K2686&lt;=10,"Very Small",IF(data_in!K2686&lt;=100,"Small",IF(data_in!K2686&lt;=500,"Medium",IF(data_in!K2686&gt;500,"Large","Error"))))))</f>
        <v>Very Small</v>
      </c>
      <c r="J2686" s="8" t="str">
        <f>IF(C2686=1,TEXT(data_in!E2686,"mm-yyyy"),"")</f>
        <v/>
      </c>
      <c r="K2686" s="8" t="str">
        <f>IF(A2686="","",IF(data_in!I2686="Website","Website",IF(data_in!I2686="Paid Search","Paid Search",IF(data_in!I2686="Slack","Slack","Other Channel"))))</f>
        <v>Paid Search</v>
      </c>
      <c r="L2686" s="10">
        <f>IF(A2686="","",ROUND(N$3-data_in!B2686,0))</f>
        <v>16</v>
      </c>
    </row>
    <row r="2687" spans="1:12">
      <c r="A2687" s="8" t="str">
        <f>IF(data_in!A2687="","",data_in!A2687)</f>
        <v>ffa27209-dedc-46dc-8245-5f8820bf48ad</v>
      </c>
      <c r="B2687" s="12">
        <f>IF(A2687="","",data_in!B2687)</f>
        <v>43967.378842592596</v>
      </c>
      <c r="C2687" s="8">
        <f>IF(A2687="","",IF(data_in!E2687="NULL",0,1))</f>
        <v>0</v>
      </c>
      <c r="D2687" s="8" t="str">
        <f>IF(A2687="","",IF(data_in!E2687="NULL","",ROUND(data_in!E2687-data_in!B2687,0)))</f>
        <v/>
      </c>
      <c r="E2687" s="8">
        <f>IF(A2687="","",IF(data_in!C2687="NULL",0,IF(data_in!C2687&gt;data_in!E2687,0,1)))</f>
        <v>0</v>
      </c>
      <c r="F2687" s="8" t="str">
        <f>IF(OR(A2687="",E2687=0),"",IF(data_in!C2687="NULL","",ROUND(data_in!C2687-data_in!B2687,0)))</f>
        <v/>
      </c>
      <c r="G2687" s="8" t="str">
        <f>IF(OR(A2687="",E2687=0),"",IF(data_in!C2687="NULL","",IF(D2687="",ROUND(data_in!D2687-data_in!B2687,0),MIN(D2687,ROUND(data_in!D2687-data_in!B2687,0)))))</f>
        <v/>
      </c>
      <c r="H2687" s="8" t="str">
        <f>IF(A2687="","",IF(data_in!M2687="United States","United States",IF(data_in!M2687="Canada","Canada",IF(data_in!M2687="United Kingdom","United Kingdom","Other Country"))))</f>
        <v>Other Country</v>
      </c>
      <c r="I2687" s="8" t="str">
        <f>IF(A2687="","",IF(data_in!K2687="Unknown","Unknown",IF(data_in!K2687&lt;=10,"Very Small",IF(data_in!K2687&lt;=100,"Small",IF(data_in!K2687&lt;=500,"Medium",IF(data_in!K2687&gt;500,"Large","Error"))))))</f>
        <v>Very Small</v>
      </c>
      <c r="J2687" s="8" t="str">
        <f>IF(C2687=1,TEXT(data_in!E2687,"mm-yyyy"),"")</f>
        <v/>
      </c>
      <c r="K2687" s="8" t="str">
        <f>IF(A2687="","",IF(data_in!I2687="Website","Website",IF(data_in!I2687="Paid Search","Paid Search",IF(data_in!I2687="Slack","Slack","Other Channel"))))</f>
        <v>Slack</v>
      </c>
      <c r="L2687" s="10">
        <f>IF(A2687="","",ROUND(N$3-data_in!B2687,0))</f>
        <v>16</v>
      </c>
    </row>
    <row r="2688" spans="1:12">
      <c r="A2688" s="8" t="str">
        <f>IF(data_in!A2688="","",data_in!A2688)</f>
        <v>8d8c982d-7b01-4143-b690-ace49560bed1</v>
      </c>
      <c r="B2688" s="12">
        <f>IF(A2688="","",data_in!B2688)</f>
        <v>43969.470949074072</v>
      </c>
      <c r="C2688" s="8">
        <f>IF(A2688="","",IF(data_in!E2688="NULL",0,1))</f>
        <v>0</v>
      </c>
      <c r="D2688" s="8" t="str">
        <f>IF(A2688="","",IF(data_in!E2688="NULL","",ROUND(data_in!E2688-data_in!B2688,0)))</f>
        <v/>
      </c>
      <c r="E2688" s="8">
        <f>IF(A2688="","",IF(data_in!C2688="NULL",0,IF(data_in!C2688&gt;data_in!E2688,0,1)))</f>
        <v>1</v>
      </c>
      <c r="F2688" s="8">
        <f>IF(OR(A2688="",E2688=0),"",IF(data_in!C2688="NULL","",ROUND(data_in!C2688-data_in!B2688,0)))</f>
        <v>9</v>
      </c>
      <c r="G2688" s="8">
        <f>IF(OR(A2688="",E2688=0),"",IF(data_in!C2688="NULL","",IF(D2688="",ROUND(data_in!D2688-data_in!B2688,0),MIN(D2688,ROUND(data_in!D2688-data_in!B2688,0)))))</f>
        <v>23</v>
      </c>
      <c r="H2688" s="8" t="str">
        <f>IF(A2688="","",IF(data_in!M2688="United States","United States",IF(data_in!M2688="Canada","Canada",IF(data_in!M2688="United Kingdom","United Kingdom","Other Country"))))</f>
        <v>Other Country</v>
      </c>
      <c r="I2688" s="8" t="str">
        <f>IF(A2688="","",IF(data_in!K2688="Unknown","Unknown",IF(data_in!K2688&lt;=10,"Very Small",IF(data_in!K2688&lt;=100,"Small",IF(data_in!K2688&lt;=500,"Medium",IF(data_in!K2688&gt;500,"Large","Error"))))))</f>
        <v>Small</v>
      </c>
      <c r="J2688" s="8" t="str">
        <f>IF(C2688=1,TEXT(data_in!E2688,"mm-yyyy"),"")</f>
        <v/>
      </c>
      <c r="K2688" s="8" t="str">
        <f>IF(A2688="","",IF(data_in!I2688="Website","Website",IF(data_in!I2688="Paid Search","Paid Search",IF(data_in!I2688="Slack","Slack","Other Channel"))))</f>
        <v>Website</v>
      </c>
      <c r="L2688" s="10">
        <f>IF(A2688="","",ROUND(N$3-data_in!B2688,0))</f>
        <v>14</v>
      </c>
    </row>
    <row r="2689" spans="1:12">
      <c r="A2689" s="8" t="str">
        <f>IF(data_in!A2689="","",data_in!A2689)</f>
        <v>7e07709a-8e03-48c5-9861-6225572f38b7</v>
      </c>
      <c r="B2689" s="12">
        <f>IF(A2689="","",data_in!B2689)</f>
        <v>43967.744675925926</v>
      </c>
      <c r="C2689" s="8">
        <f>IF(A2689="","",IF(data_in!E2689="NULL",0,1))</f>
        <v>0</v>
      </c>
      <c r="D2689" s="8" t="str">
        <f>IF(A2689="","",IF(data_in!E2689="NULL","",ROUND(data_in!E2689-data_in!B2689,0)))</f>
        <v/>
      </c>
      <c r="E2689" s="8">
        <f>IF(A2689="","",IF(data_in!C2689="NULL",0,IF(data_in!C2689&gt;data_in!E2689,0,1)))</f>
        <v>0</v>
      </c>
      <c r="F2689" s="8" t="str">
        <f>IF(OR(A2689="",E2689=0),"",IF(data_in!C2689="NULL","",ROUND(data_in!C2689-data_in!B2689,0)))</f>
        <v/>
      </c>
      <c r="G2689" s="8" t="str">
        <f>IF(OR(A2689="",E2689=0),"",IF(data_in!C2689="NULL","",IF(D2689="",ROUND(data_in!D2689-data_in!B2689,0),MIN(D2689,ROUND(data_in!D2689-data_in!B2689,0)))))</f>
        <v/>
      </c>
      <c r="H2689" s="8" t="str">
        <f>IF(A2689="","",IF(data_in!M2689="United States","United States",IF(data_in!M2689="Canada","Canada",IF(data_in!M2689="United Kingdom","United Kingdom","Other Country"))))</f>
        <v>Other Country</v>
      </c>
      <c r="I2689" s="8" t="str">
        <f>IF(A2689="","",IF(data_in!K2689="Unknown","Unknown",IF(data_in!K2689&lt;=10,"Very Small",IF(data_in!K2689&lt;=100,"Small",IF(data_in!K2689&lt;=500,"Medium",IF(data_in!K2689&gt;500,"Large","Error"))))))</f>
        <v>Very Small</v>
      </c>
      <c r="J2689" s="8" t="str">
        <f>IF(C2689=1,TEXT(data_in!E2689,"mm-yyyy"),"")</f>
        <v/>
      </c>
      <c r="K2689" s="8" t="str">
        <f>IF(A2689="","",IF(data_in!I2689="Website","Website",IF(data_in!I2689="Paid Search","Paid Search",IF(data_in!I2689="Slack","Slack","Other Channel"))))</f>
        <v>Website</v>
      </c>
      <c r="L2689" s="10">
        <f>IF(A2689="","",ROUND(N$3-data_in!B2689,0))</f>
        <v>15</v>
      </c>
    </row>
    <row r="2690" spans="1:12">
      <c r="A2690" s="8" t="str">
        <f>IF(data_in!A2690="","",data_in!A2690)</f>
        <v>86673b99-8fef-4960-ad2f-e3db2caeec74</v>
      </c>
      <c r="B2690" s="12">
        <f>IF(A2690="","",data_in!B2690)</f>
        <v>43967.841192129628</v>
      </c>
      <c r="C2690" s="8">
        <f>IF(A2690="","",IF(data_in!E2690="NULL",0,1))</f>
        <v>0</v>
      </c>
      <c r="D2690" s="8" t="str">
        <f>IF(A2690="","",IF(data_in!E2690="NULL","",ROUND(data_in!E2690-data_in!B2690,0)))</f>
        <v/>
      </c>
      <c r="E2690" s="8">
        <f>IF(A2690="","",IF(data_in!C2690="NULL",0,IF(data_in!C2690&gt;data_in!E2690,0,1)))</f>
        <v>0</v>
      </c>
      <c r="F2690" s="8" t="str">
        <f>IF(OR(A2690="",E2690=0),"",IF(data_in!C2690="NULL","",ROUND(data_in!C2690-data_in!B2690,0)))</f>
        <v/>
      </c>
      <c r="G2690" s="8" t="str">
        <f>IF(OR(A2690="",E2690=0),"",IF(data_in!C2690="NULL","",IF(D2690="",ROUND(data_in!D2690-data_in!B2690,0),MIN(D2690,ROUND(data_in!D2690-data_in!B2690,0)))))</f>
        <v/>
      </c>
      <c r="H2690" s="8" t="str">
        <f>IF(A2690="","",IF(data_in!M2690="United States","United States",IF(data_in!M2690="Canada","Canada",IF(data_in!M2690="United Kingdom","United Kingdom","Other Country"))))</f>
        <v>United States</v>
      </c>
      <c r="I2690" s="8" t="str">
        <f>IF(A2690="","",IF(data_in!K2690="Unknown","Unknown",IF(data_in!K2690&lt;=10,"Very Small",IF(data_in!K2690&lt;=100,"Small",IF(data_in!K2690&lt;=500,"Medium",IF(data_in!K2690&gt;500,"Large","Error"))))))</f>
        <v>Very Small</v>
      </c>
      <c r="J2690" s="8" t="str">
        <f>IF(C2690=1,TEXT(data_in!E2690,"mm-yyyy"),"")</f>
        <v/>
      </c>
      <c r="K2690" s="8" t="str">
        <f>IF(A2690="","",IF(data_in!I2690="Website","Website",IF(data_in!I2690="Paid Search","Paid Search",IF(data_in!I2690="Slack","Slack","Other Channel"))))</f>
        <v>Website</v>
      </c>
      <c r="L2690" s="10">
        <f>IF(A2690="","",ROUND(N$3-data_in!B2690,0))</f>
        <v>15</v>
      </c>
    </row>
    <row r="2691" spans="1:12">
      <c r="A2691" s="8" t="str">
        <f>IF(data_in!A2691="","",data_in!A2691)</f>
        <v>81606f3b-4a5e-4473-b2c3-3f962ab78177</v>
      </c>
      <c r="B2691" s="12">
        <f>IF(A2691="","",data_in!B2691)</f>
        <v>43967.921875</v>
      </c>
      <c r="C2691" s="8">
        <f>IF(A2691="","",IF(data_in!E2691="NULL",0,1))</f>
        <v>0</v>
      </c>
      <c r="D2691" s="8" t="str">
        <f>IF(A2691="","",IF(data_in!E2691="NULL","",ROUND(data_in!E2691-data_in!B2691,0)))</f>
        <v/>
      </c>
      <c r="E2691" s="8">
        <f>IF(A2691="","",IF(data_in!C2691="NULL",0,IF(data_in!C2691&gt;data_in!E2691,0,1)))</f>
        <v>0</v>
      </c>
      <c r="F2691" s="8" t="str">
        <f>IF(OR(A2691="",E2691=0),"",IF(data_in!C2691="NULL","",ROUND(data_in!C2691-data_in!B2691,0)))</f>
        <v/>
      </c>
      <c r="G2691" s="8" t="str">
        <f>IF(OR(A2691="",E2691=0),"",IF(data_in!C2691="NULL","",IF(D2691="",ROUND(data_in!D2691-data_in!B2691,0),MIN(D2691,ROUND(data_in!D2691-data_in!B2691,0)))))</f>
        <v/>
      </c>
      <c r="H2691" s="8" t="str">
        <f>IF(A2691="","",IF(data_in!M2691="United States","United States",IF(data_in!M2691="Canada","Canada",IF(data_in!M2691="United Kingdom","United Kingdom","Other Country"))))</f>
        <v>United States</v>
      </c>
      <c r="I2691" s="8" t="str">
        <f>IF(A2691="","",IF(data_in!K2691="Unknown","Unknown",IF(data_in!K2691&lt;=10,"Very Small",IF(data_in!K2691&lt;=100,"Small",IF(data_in!K2691&lt;=500,"Medium",IF(data_in!K2691&gt;500,"Large","Error"))))))</f>
        <v>Very Small</v>
      </c>
      <c r="J2691" s="8" t="str">
        <f>IF(C2691=1,TEXT(data_in!E2691,"mm-yyyy"),"")</f>
        <v/>
      </c>
      <c r="K2691" s="8" t="str">
        <f>IF(A2691="","",IF(data_in!I2691="Website","Website",IF(data_in!I2691="Paid Search","Paid Search",IF(data_in!I2691="Slack","Slack","Other Channel"))))</f>
        <v>Slack</v>
      </c>
      <c r="L2691" s="10">
        <f>IF(A2691="","",ROUND(N$3-data_in!B2691,0))</f>
        <v>15</v>
      </c>
    </row>
    <row r="2692" spans="1:12">
      <c r="A2692" s="8" t="str">
        <f>IF(data_in!A2692="","",data_in!A2692)</f>
        <v>ae395735-78eb-456c-80de-545b266d87a1</v>
      </c>
      <c r="B2692" s="12">
        <f>IF(A2692="","",data_in!B2692)</f>
        <v>43968.192974537036</v>
      </c>
      <c r="C2692" s="8">
        <f>IF(A2692="","",IF(data_in!E2692="NULL",0,1))</f>
        <v>0</v>
      </c>
      <c r="D2692" s="8" t="str">
        <f>IF(A2692="","",IF(data_in!E2692="NULL","",ROUND(data_in!E2692-data_in!B2692,0)))</f>
        <v/>
      </c>
      <c r="E2692" s="8">
        <f>IF(A2692="","",IF(data_in!C2692="NULL",0,IF(data_in!C2692&gt;data_in!E2692,0,1)))</f>
        <v>0</v>
      </c>
      <c r="F2692" s="8" t="str">
        <f>IF(OR(A2692="",E2692=0),"",IF(data_in!C2692="NULL","",ROUND(data_in!C2692-data_in!B2692,0)))</f>
        <v/>
      </c>
      <c r="G2692" s="8" t="str">
        <f>IF(OR(A2692="",E2692=0),"",IF(data_in!C2692="NULL","",IF(D2692="",ROUND(data_in!D2692-data_in!B2692,0),MIN(D2692,ROUND(data_in!D2692-data_in!B2692,0)))))</f>
        <v/>
      </c>
      <c r="H2692" s="8" t="str">
        <f>IF(A2692="","",IF(data_in!M2692="United States","United States",IF(data_in!M2692="Canada","Canada",IF(data_in!M2692="United Kingdom","United Kingdom","Other Country"))))</f>
        <v>Other Country</v>
      </c>
      <c r="I2692" s="8" t="str">
        <f>IF(A2692="","",IF(data_in!K2692="Unknown","Unknown",IF(data_in!K2692&lt;=10,"Very Small",IF(data_in!K2692&lt;=100,"Small",IF(data_in!K2692&lt;=500,"Medium",IF(data_in!K2692&gt;500,"Large","Error"))))))</f>
        <v>Very Small</v>
      </c>
      <c r="J2692" s="8" t="str">
        <f>IF(C2692=1,TEXT(data_in!E2692,"mm-yyyy"),"")</f>
        <v/>
      </c>
      <c r="K2692" s="8" t="str">
        <f>IF(A2692="","",IF(data_in!I2692="Website","Website",IF(data_in!I2692="Paid Search","Paid Search",IF(data_in!I2692="Slack","Slack","Other Channel"))))</f>
        <v>Website</v>
      </c>
      <c r="L2692" s="10">
        <f>IF(A2692="","",ROUND(N$3-data_in!B2692,0))</f>
        <v>15</v>
      </c>
    </row>
    <row r="2693" spans="1:12">
      <c r="A2693" s="8" t="str">
        <f>IF(data_in!A2693="","",data_in!A2693)</f>
        <v>9f7718c1-5e15-4412-9335-7a3868c1b4ca</v>
      </c>
      <c r="B2693" s="12">
        <f>IF(A2693="","",data_in!B2693)</f>
        <v>43968.329456018517</v>
      </c>
      <c r="C2693" s="8">
        <f>IF(A2693="","",IF(data_in!E2693="NULL",0,1))</f>
        <v>0</v>
      </c>
      <c r="D2693" s="8" t="str">
        <f>IF(A2693="","",IF(data_in!E2693="NULL","",ROUND(data_in!E2693-data_in!B2693,0)))</f>
        <v/>
      </c>
      <c r="E2693" s="8">
        <f>IF(A2693="","",IF(data_in!C2693="NULL",0,IF(data_in!C2693&gt;data_in!E2693,0,1)))</f>
        <v>0</v>
      </c>
      <c r="F2693" s="8" t="str">
        <f>IF(OR(A2693="",E2693=0),"",IF(data_in!C2693="NULL","",ROUND(data_in!C2693-data_in!B2693,0)))</f>
        <v/>
      </c>
      <c r="G2693" s="8" t="str">
        <f>IF(OR(A2693="",E2693=0),"",IF(data_in!C2693="NULL","",IF(D2693="",ROUND(data_in!D2693-data_in!B2693,0),MIN(D2693,ROUND(data_in!D2693-data_in!B2693,0)))))</f>
        <v/>
      </c>
      <c r="H2693" s="8" t="str">
        <f>IF(A2693="","",IF(data_in!M2693="United States","United States",IF(data_in!M2693="Canada","Canada",IF(data_in!M2693="United Kingdom","United Kingdom","Other Country"))))</f>
        <v>United Kingdom</v>
      </c>
      <c r="I2693" s="8" t="str">
        <f>IF(A2693="","",IF(data_in!K2693="Unknown","Unknown",IF(data_in!K2693&lt;=10,"Very Small",IF(data_in!K2693&lt;=100,"Small",IF(data_in!K2693&lt;=500,"Medium",IF(data_in!K2693&gt;500,"Large","Error"))))))</f>
        <v>Very Small</v>
      </c>
      <c r="J2693" s="8" t="str">
        <f>IF(C2693=1,TEXT(data_in!E2693,"mm-yyyy"),"")</f>
        <v/>
      </c>
      <c r="K2693" s="8" t="str">
        <f>IF(A2693="","",IF(data_in!I2693="Website","Website",IF(data_in!I2693="Paid Search","Paid Search",IF(data_in!I2693="Slack","Slack","Other Channel"))))</f>
        <v>Website</v>
      </c>
      <c r="L2693" s="10">
        <f>IF(A2693="","",ROUND(N$3-data_in!B2693,0))</f>
        <v>15</v>
      </c>
    </row>
    <row r="2694" spans="1:12">
      <c r="A2694" s="8" t="str">
        <f>IF(data_in!A2694="","",data_in!A2694)</f>
        <v>f49ba896-e506-4e96-8b42-0cd0e2fa202e</v>
      </c>
      <c r="B2694" s="12">
        <f>IF(A2694="","",data_in!B2694)</f>
        <v>43968.45521990741</v>
      </c>
      <c r="C2694" s="8">
        <f>IF(A2694="","",IF(data_in!E2694="NULL",0,1))</f>
        <v>0</v>
      </c>
      <c r="D2694" s="8" t="str">
        <f>IF(A2694="","",IF(data_in!E2694="NULL","",ROUND(data_in!E2694-data_in!B2694,0)))</f>
        <v/>
      </c>
      <c r="E2694" s="8">
        <f>IF(A2694="","",IF(data_in!C2694="NULL",0,IF(data_in!C2694&gt;data_in!E2694,0,1)))</f>
        <v>0</v>
      </c>
      <c r="F2694" s="8" t="str">
        <f>IF(OR(A2694="",E2694=0),"",IF(data_in!C2694="NULL","",ROUND(data_in!C2694-data_in!B2694,0)))</f>
        <v/>
      </c>
      <c r="G2694" s="8" t="str">
        <f>IF(OR(A2694="",E2694=0),"",IF(data_in!C2694="NULL","",IF(D2694="",ROUND(data_in!D2694-data_in!B2694,0),MIN(D2694,ROUND(data_in!D2694-data_in!B2694,0)))))</f>
        <v/>
      </c>
      <c r="H2694" s="8" t="str">
        <f>IF(A2694="","",IF(data_in!M2694="United States","United States",IF(data_in!M2694="Canada","Canada",IF(data_in!M2694="United Kingdom","United Kingdom","Other Country"))))</f>
        <v>United Kingdom</v>
      </c>
      <c r="I2694" s="8" t="str">
        <f>IF(A2694="","",IF(data_in!K2694="Unknown","Unknown",IF(data_in!K2694&lt;=10,"Very Small",IF(data_in!K2694&lt;=100,"Small",IF(data_in!K2694&lt;=500,"Medium",IF(data_in!K2694&gt;500,"Large","Error"))))))</f>
        <v>Very Small</v>
      </c>
      <c r="J2694" s="8" t="str">
        <f>IF(C2694=1,TEXT(data_in!E2694,"mm-yyyy"),"")</f>
        <v/>
      </c>
      <c r="K2694" s="8" t="str">
        <f>IF(A2694="","",IF(data_in!I2694="Website","Website",IF(data_in!I2694="Paid Search","Paid Search",IF(data_in!I2694="Slack","Slack","Other Channel"))))</f>
        <v>Website</v>
      </c>
      <c r="L2694" s="10">
        <f>IF(A2694="","",ROUND(N$3-data_in!B2694,0))</f>
        <v>15</v>
      </c>
    </row>
    <row r="2695" spans="1:12">
      <c r="A2695" s="8" t="str">
        <f>IF(data_in!A2695="","",data_in!A2695)</f>
        <v>8c9a098c-cb1b-4a0c-98f4-e66034e3e4f7</v>
      </c>
      <c r="B2695" s="12">
        <f>IF(A2695="","",data_in!B2695)</f>
        <v>43968.560324074075</v>
      </c>
      <c r="C2695" s="8">
        <f>IF(A2695="","",IF(data_in!E2695="NULL",0,1))</f>
        <v>0</v>
      </c>
      <c r="D2695" s="8" t="str">
        <f>IF(A2695="","",IF(data_in!E2695="NULL","",ROUND(data_in!E2695-data_in!B2695,0)))</f>
        <v/>
      </c>
      <c r="E2695" s="8">
        <f>IF(A2695="","",IF(data_in!C2695="NULL",0,IF(data_in!C2695&gt;data_in!E2695,0,1)))</f>
        <v>0</v>
      </c>
      <c r="F2695" s="8" t="str">
        <f>IF(OR(A2695="",E2695=0),"",IF(data_in!C2695="NULL","",ROUND(data_in!C2695-data_in!B2695,0)))</f>
        <v/>
      </c>
      <c r="G2695" s="8" t="str">
        <f>IF(OR(A2695="",E2695=0),"",IF(data_in!C2695="NULL","",IF(D2695="",ROUND(data_in!D2695-data_in!B2695,0),MIN(D2695,ROUND(data_in!D2695-data_in!B2695,0)))))</f>
        <v/>
      </c>
      <c r="H2695" s="8" t="str">
        <f>IF(A2695="","",IF(data_in!M2695="United States","United States",IF(data_in!M2695="Canada","Canada",IF(data_in!M2695="United Kingdom","United Kingdom","Other Country"))))</f>
        <v>Other Country</v>
      </c>
      <c r="I2695" s="8" t="str">
        <f>IF(A2695="","",IF(data_in!K2695="Unknown","Unknown",IF(data_in!K2695&lt;=10,"Very Small",IF(data_in!K2695&lt;=100,"Small",IF(data_in!K2695&lt;=500,"Medium",IF(data_in!K2695&gt;500,"Large","Error"))))))</f>
        <v>Very Small</v>
      </c>
      <c r="J2695" s="8" t="str">
        <f>IF(C2695=1,TEXT(data_in!E2695,"mm-yyyy"),"")</f>
        <v/>
      </c>
      <c r="K2695" s="8" t="str">
        <f>IF(A2695="","",IF(data_in!I2695="Website","Website",IF(data_in!I2695="Paid Search","Paid Search",IF(data_in!I2695="Slack","Slack","Other Channel"))))</f>
        <v>Website</v>
      </c>
      <c r="L2695" s="10">
        <f>IF(A2695="","",ROUND(N$3-data_in!B2695,0))</f>
        <v>14</v>
      </c>
    </row>
    <row r="2696" spans="1:12">
      <c r="A2696" s="8" t="str">
        <f>IF(data_in!A2696="","",data_in!A2696)</f>
        <v>11199730-0cae-4ba7-b384-0eab93b08612</v>
      </c>
      <c r="B2696" s="12">
        <f>IF(A2696="","",data_in!B2696)</f>
        <v>43968.550011574072</v>
      </c>
      <c r="C2696" s="8">
        <f>IF(A2696="","",IF(data_in!E2696="NULL",0,1))</f>
        <v>0</v>
      </c>
      <c r="D2696" s="8" t="str">
        <f>IF(A2696="","",IF(data_in!E2696="NULL","",ROUND(data_in!E2696-data_in!B2696,0)))</f>
        <v/>
      </c>
      <c r="E2696" s="8">
        <f>IF(A2696="","",IF(data_in!C2696="NULL",0,IF(data_in!C2696&gt;data_in!E2696,0,1)))</f>
        <v>1</v>
      </c>
      <c r="F2696" s="8">
        <f>IF(OR(A2696="",E2696=0),"",IF(data_in!C2696="NULL","",ROUND(data_in!C2696-data_in!B2696,0)))</f>
        <v>0</v>
      </c>
      <c r="G2696" s="8">
        <f>IF(OR(A2696="",E2696=0),"",IF(data_in!C2696="NULL","",IF(D2696="",ROUND(data_in!D2696-data_in!B2696,0),MIN(D2696,ROUND(data_in!D2696-data_in!B2696,0)))))</f>
        <v>14</v>
      </c>
      <c r="H2696" s="8" t="str">
        <f>IF(A2696="","",IF(data_in!M2696="United States","United States",IF(data_in!M2696="Canada","Canada",IF(data_in!M2696="United Kingdom","United Kingdom","Other Country"))))</f>
        <v>Other Country</v>
      </c>
      <c r="I2696" s="8" t="str">
        <f>IF(A2696="","",IF(data_in!K2696="Unknown","Unknown",IF(data_in!K2696&lt;=10,"Very Small",IF(data_in!K2696&lt;=100,"Small",IF(data_in!K2696&lt;=500,"Medium",IF(data_in!K2696&gt;500,"Large","Error"))))))</f>
        <v>Very Small</v>
      </c>
      <c r="J2696" s="8" t="str">
        <f>IF(C2696=1,TEXT(data_in!E2696,"mm-yyyy"),"")</f>
        <v/>
      </c>
      <c r="K2696" s="8" t="str">
        <f>IF(A2696="","",IF(data_in!I2696="Website","Website",IF(data_in!I2696="Paid Search","Paid Search",IF(data_in!I2696="Slack","Slack","Other Channel"))))</f>
        <v>Website</v>
      </c>
      <c r="L2696" s="10">
        <f>IF(A2696="","",ROUND(N$3-data_in!B2696,0))</f>
        <v>14</v>
      </c>
    </row>
    <row r="2697" spans="1:12">
      <c r="A2697" s="8" t="str">
        <f>IF(data_in!A2697="","",data_in!A2697)</f>
        <v>c3d496d3-8130-4021-8cae-c5fbbad5efe4</v>
      </c>
      <c r="B2697" s="12">
        <f>IF(A2697="","",data_in!B2697)</f>
        <v>43968.644282407404</v>
      </c>
      <c r="C2697" s="8">
        <f>IF(A2697="","",IF(data_in!E2697="NULL",0,1))</f>
        <v>0</v>
      </c>
      <c r="D2697" s="8" t="str">
        <f>IF(A2697="","",IF(data_in!E2697="NULL","",ROUND(data_in!E2697-data_in!B2697,0)))</f>
        <v/>
      </c>
      <c r="E2697" s="8">
        <f>IF(A2697="","",IF(data_in!C2697="NULL",0,IF(data_in!C2697&gt;data_in!E2697,0,1)))</f>
        <v>0</v>
      </c>
      <c r="F2697" s="8" t="str">
        <f>IF(OR(A2697="",E2697=0),"",IF(data_in!C2697="NULL","",ROUND(data_in!C2697-data_in!B2697,0)))</f>
        <v/>
      </c>
      <c r="G2697" s="8" t="str">
        <f>IF(OR(A2697="",E2697=0),"",IF(data_in!C2697="NULL","",IF(D2697="",ROUND(data_in!D2697-data_in!B2697,0),MIN(D2697,ROUND(data_in!D2697-data_in!B2697,0)))))</f>
        <v/>
      </c>
      <c r="H2697" s="8" t="str">
        <f>IF(A2697="","",IF(data_in!M2697="United States","United States",IF(data_in!M2697="Canada","Canada",IF(data_in!M2697="United Kingdom","United Kingdom","Other Country"))))</f>
        <v>Other Country</v>
      </c>
      <c r="I2697" s="8" t="str">
        <f>IF(A2697="","",IF(data_in!K2697="Unknown","Unknown",IF(data_in!K2697&lt;=10,"Very Small",IF(data_in!K2697&lt;=100,"Small",IF(data_in!K2697&lt;=500,"Medium",IF(data_in!K2697&gt;500,"Large","Error"))))))</f>
        <v>Very Small</v>
      </c>
      <c r="J2697" s="8" t="str">
        <f>IF(C2697=1,TEXT(data_in!E2697,"mm-yyyy"),"")</f>
        <v/>
      </c>
      <c r="K2697" s="8" t="str">
        <f>IF(A2697="","",IF(data_in!I2697="Website","Website",IF(data_in!I2697="Paid Search","Paid Search",IF(data_in!I2697="Slack","Slack","Other Channel"))))</f>
        <v>Website</v>
      </c>
      <c r="L2697" s="10">
        <f>IF(A2697="","",ROUND(N$3-data_in!B2697,0))</f>
        <v>14</v>
      </c>
    </row>
    <row r="2698" spans="1:12">
      <c r="A2698" s="8" t="str">
        <f>IF(data_in!A2698="","",data_in!A2698)</f>
        <v>254cf224-62e6-468b-a0c9-4ec03a571480</v>
      </c>
      <c r="B2698" s="12">
        <f>IF(A2698="","",data_in!B2698)</f>
        <v>43968.655266203707</v>
      </c>
      <c r="C2698" s="8">
        <f>IF(A2698="","",IF(data_in!E2698="NULL",0,1))</f>
        <v>0</v>
      </c>
      <c r="D2698" s="8" t="str">
        <f>IF(A2698="","",IF(data_in!E2698="NULL","",ROUND(data_in!E2698-data_in!B2698,0)))</f>
        <v/>
      </c>
      <c r="E2698" s="8">
        <f>IF(A2698="","",IF(data_in!C2698="NULL",0,IF(data_in!C2698&gt;data_in!E2698,0,1)))</f>
        <v>0</v>
      </c>
      <c r="F2698" s="8" t="str">
        <f>IF(OR(A2698="",E2698=0),"",IF(data_in!C2698="NULL","",ROUND(data_in!C2698-data_in!B2698,0)))</f>
        <v/>
      </c>
      <c r="G2698" s="8" t="str">
        <f>IF(OR(A2698="",E2698=0),"",IF(data_in!C2698="NULL","",IF(D2698="",ROUND(data_in!D2698-data_in!B2698,0),MIN(D2698,ROUND(data_in!D2698-data_in!B2698,0)))))</f>
        <v/>
      </c>
      <c r="H2698" s="8" t="str">
        <f>IF(A2698="","",IF(data_in!M2698="United States","United States",IF(data_in!M2698="Canada","Canada",IF(data_in!M2698="United Kingdom","United Kingdom","Other Country"))))</f>
        <v>Other Country</v>
      </c>
      <c r="I2698" s="8" t="str">
        <f>IF(A2698="","",IF(data_in!K2698="Unknown","Unknown",IF(data_in!K2698&lt;=10,"Very Small",IF(data_in!K2698&lt;=100,"Small",IF(data_in!K2698&lt;=500,"Medium",IF(data_in!K2698&gt;500,"Large","Error"))))))</f>
        <v>Very Small</v>
      </c>
      <c r="J2698" s="8" t="str">
        <f>IF(C2698=1,TEXT(data_in!E2698,"mm-yyyy"),"")</f>
        <v/>
      </c>
      <c r="K2698" s="8" t="str">
        <f>IF(A2698="","",IF(data_in!I2698="Website","Website",IF(data_in!I2698="Paid Search","Paid Search",IF(data_in!I2698="Slack","Slack","Other Channel"))))</f>
        <v>Website</v>
      </c>
      <c r="L2698" s="10">
        <f>IF(A2698="","",ROUND(N$3-data_in!B2698,0))</f>
        <v>14</v>
      </c>
    </row>
    <row r="2699" spans="1:12">
      <c r="A2699" s="8" t="str">
        <f>IF(data_in!A2699="","",data_in!A2699)</f>
        <v>8dc0949f-f5da-440a-a0dc-b74baaeb10be</v>
      </c>
      <c r="B2699" s="12">
        <f>IF(A2699="","",data_in!B2699)</f>
        <v>43968.680671296293</v>
      </c>
      <c r="C2699" s="8">
        <f>IF(A2699="","",IF(data_in!E2699="NULL",0,1))</f>
        <v>0</v>
      </c>
      <c r="D2699" s="8" t="str">
        <f>IF(A2699="","",IF(data_in!E2699="NULL","",ROUND(data_in!E2699-data_in!B2699,0)))</f>
        <v/>
      </c>
      <c r="E2699" s="8">
        <f>IF(A2699="","",IF(data_in!C2699="NULL",0,IF(data_in!C2699&gt;data_in!E2699,0,1)))</f>
        <v>0</v>
      </c>
      <c r="F2699" s="8" t="str">
        <f>IF(OR(A2699="",E2699=0),"",IF(data_in!C2699="NULL","",ROUND(data_in!C2699-data_in!B2699,0)))</f>
        <v/>
      </c>
      <c r="G2699" s="8" t="str">
        <f>IF(OR(A2699="",E2699=0),"",IF(data_in!C2699="NULL","",IF(D2699="",ROUND(data_in!D2699-data_in!B2699,0),MIN(D2699,ROUND(data_in!D2699-data_in!B2699,0)))))</f>
        <v/>
      </c>
      <c r="H2699" s="8" t="str">
        <f>IF(A2699="","",IF(data_in!M2699="United States","United States",IF(data_in!M2699="Canada","Canada",IF(data_in!M2699="United Kingdom","United Kingdom","Other Country"))))</f>
        <v>United States</v>
      </c>
      <c r="I2699" s="8" t="str">
        <f>IF(A2699="","",IF(data_in!K2699="Unknown","Unknown",IF(data_in!K2699&lt;=10,"Very Small",IF(data_in!K2699&lt;=100,"Small",IF(data_in!K2699&lt;=500,"Medium",IF(data_in!K2699&gt;500,"Large","Error"))))))</f>
        <v>Medium</v>
      </c>
      <c r="J2699" s="8" t="str">
        <f>IF(C2699=1,TEXT(data_in!E2699,"mm-yyyy"),"")</f>
        <v/>
      </c>
      <c r="K2699" s="8" t="str">
        <f>IF(A2699="","",IF(data_in!I2699="Website","Website",IF(data_in!I2699="Paid Search","Paid Search",IF(data_in!I2699="Slack","Slack","Other Channel"))))</f>
        <v>Website</v>
      </c>
      <c r="L2699" s="10">
        <f>IF(A2699="","",ROUND(N$3-data_in!B2699,0))</f>
        <v>14</v>
      </c>
    </row>
    <row r="2700" spans="1:12">
      <c r="A2700" s="8" t="str">
        <f>IF(data_in!A2700="","",data_in!A2700)</f>
        <v>42198e3d-25ae-4231-9fc7-0dad6ec627fb</v>
      </c>
      <c r="B2700" s="12">
        <f>IF(A2700="","",data_in!B2700)</f>
        <v>43968.897951388892</v>
      </c>
      <c r="C2700" s="8">
        <f>IF(A2700="","",IF(data_in!E2700="NULL",0,1))</f>
        <v>0</v>
      </c>
      <c r="D2700" s="8" t="str">
        <f>IF(A2700="","",IF(data_in!E2700="NULL","",ROUND(data_in!E2700-data_in!B2700,0)))</f>
        <v/>
      </c>
      <c r="E2700" s="8">
        <f>IF(A2700="","",IF(data_in!C2700="NULL",0,IF(data_in!C2700&gt;data_in!E2700,0,1)))</f>
        <v>0</v>
      </c>
      <c r="F2700" s="8" t="str">
        <f>IF(OR(A2700="",E2700=0),"",IF(data_in!C2700="NULL","",ROUND(data_in!C2700-data_in!B2700,0)))</f>
        <v/>
      </c>
      <c r="G2700" s="8" t="str">
        <f>IF(OR(A2700="",E2700=0),"",IF(data_in!C2700="NULL","",IF(D2700="",ROUND(data_in!D2700-data_in!B2700,0),MIN(D2700,ROUND(data_in!D2700-data_in!B2700,0)))))</f>
        <v/>
      </c>
      <c r="H2700" s="8" t="str">
        <f>IF(A2700="","",IF(data_in!M2700="United States","United States",IF(data_in!M2700="Canada","Canada",IF(data_in!M2700="United Kingdom","United Kingdom","Other Country"))))</f>
        <v>United States</v>
      </c>
      <c r="I2700" s="8" t="str">
        <f>IF(A2700="","",IF(data_in!K2700="Unknown","Unknown",IF(data_in!K2700&lt;=10,"Very Small",IF(data_in!K2700&lt;=100,"Small",IF(data_in!K2700&lt;=500,"Medium",IF(data_in!K2700&gt;500,"Large","Error"))))))</f>
        <v>Small</v>
      </c>
      <c r="J2700" s="8" t="str">
        <f>IF(C2700=1,TEXT(data_in!E2700,"mm-yyyy"),"")</f>
        <v/>
      </c>
      <c r="K2700" s="8" t="str">
        <f>IF(A2700="","",IF(data_in!I2700="Website","Website",IF(data_in!I2700="Paid Search","Paid Search",IF(data_in!I2700="Slack","Slack","Other Channel"))))</f>
        <v>Website</v>
      </c>
      <c r="L2700" s="10">
        <f>IF(A2700="","",ROUND(N$3-data_in!B2700,0))</f>
        <v>14</v>
      </c>
    </row>
    <row r="2701" spans="1:12">
      <c r="A2701" s="8" t="str">
        <f>IF(data_in!A2701="","",data_in!A2701)</f>
        <v>681fb10f-5e47-44d6-b9f5-56f4b30c1241</v>
      </c>
      <c r="B2701" s="12">
        <f>IF(A2701="","",data_in!B2701)</f>
        <v>43968.725925925923</v>
      </c>
      <c r="C2701" s="8">
        <f>IF(A2701="","",IF(data_in!E2701="NULL",0,1))</f>
        <v>0</v>
      </c>
      <c r="D2701" s="8" t="str">
        <f>IF(A2701="","",IF(data_in!E2701="NULL","",ROUND(data_in!E2701-data_in!B2701,0)))</f>
        <v/>
      </c>
      <c r="E2701" s="8">
        <f>IF(A2701="","",IF(data_in!C2701="NULL",0,IF(data_in!C2701&gt;data_in!E2701,0,1)))</f>
        <v>0</v>
      </c>
      <c r="F2701" s="8" t="str">
        <f>IF(OR(A2701="",E2701=0),"",IF(data_in!C2701="NULL","",ROUND(data_in!C2701-data_in!B2701,0)))</f>
        <v/>
      </c>
      <c r="G2701" s="8" t="str">
        <f>IF(OR(A2701="",E2701=0),"",IF(data_in!C2701="NULL","",IF(D2701="",ROUND(data_in!D2701-data_in!B2701,0),MIN(D2701,ROUND(data_in!D2701-data_in!B2701,0)))))</f>
        <v/>
      </c>
      <c r="H2701" s="8" t="str">
        <f>IF(A2701="","",IF(data_in!M2701="United States","United States",IF(data_in!M2701="Canada","Canada",IF(data_in!M2701="United Kingdom","United Kingdom","Other Country"))))</f>
        <v>United Kingdom</v>
      </c>
      <c r="I2701" s="8" t="str">
        <f>IF(A2701="","",IF(data_in!K2701="Unknown","Unknown",IF(data_in!K2701&lt;=10,"Very Small",IF(data_in!K2701&lt;=100,"Small",IF(data_in!K2701&lt;=500,"Medium",IF(data_in!K2701&gt;500,"Large","Error"))))))</f>
        <v>Medium</v>
      </c>
      <c r="J2701" s="8" t="str">
        <f>IF(C2701=1,TEXT(data_in!E2701,"mm-yyyy"),"")</f>
        <v/>
      </c>
      <c r="K2701" s="8" t="str">
        <f>IF(A2701="","",IF(data_in!I2701="Website","Website",IF(data_in!I2701="Paid Search","Paid Search",IF(data_in!I2701="Slack","Slack","Other Channel"))))</f>
        <v>Website</v>
      </c>
      <c r="L2701" s="10">
        <f>IF(A2701="","",ROUND(N$3-data_in!B2701,0))</f>
        <v>14</v>
      </c>
    </row>
    <row r="2702" spans="1:12">
      <c r="A2702" s="8" t="str">
        <f>IF(data_in!A2702="","",data_in!A2702)</f>
        <v>75d243dd-dfe7-4c55-bd0c-50a46afd147c</v>
      </c>
      <c r="B2702" s="12">
        <f>IF(A2702="","",data_in!B2702)</f>
        <v>43968.935590277775</v>
      </c>
      <c r="C2702" s="8">
        <f>IF(A2702="","",IF(data_in!E2702="NULL",0,1))</f>
        <v>0</v>
      </c>
      <c r="D2702" s="8" t="str">
        <f>IF(A2702="","",IF(data_in!E2702="NULL","",ROUND(data_in!E2702-data_in!B2702,0)))</f>
        <v/>
      </c>
      <c r="E2702" s="8">
        <f>IF(A2702="","",IF(data_in!C2702="NULL",0,IF(data_in!C2702&gt;data_in!E2702,0,1)))</f>
        <v>0</v>
      </c>
      <c r="F2702" s="8" t="str">
        <f>IF(OR(A2702="",E2702=0),"",IF(data_in!C2702="NULL","",ROUND(data_in!C2702-data_in!B2702,0)))</f>
        <v/>
      </c>
      <c r="G2702" s="8" t="str">
        <f>IF(OR(A2702="",E2702=0),"",IF(data_in!C2702="NULL","",IF(D2702="",ROUND(data_in!D2702-data_in!B2702,0),MIN(D2702,ROUND(data_in!D2702-data_in!B2702,0)))))</f>
        <v/>
      </c>
      <c r="H2702" s="8" t="str">
        <f>IF(A2702="","",IF(data_in!M2702="United States","United States",IF(data_in!M2702="Canada","Canada",IF(data_in!M2702="United Kingdom","United Kingdom","Other Country"))))</f>
        <v>Other Country</v>
      </c>
      <c r="I2702" s="8" t="str">
        <f>IF(A2702="","",IF(data_in!K2702="Unknown","Unknown",IF(data_in!K2702&lt;=10,"Very Small",IF(data_in!K2702&lt;=100,"Small",IF(data_in!K2702&lt;=500,"Medium",IF(data_in!K2702&gt;500,"Large","Error"))))))</f>
        <v>Very Small</v>
      </c>
      <c r="J2702" s="8" t="str">
        <f>IF(C2702=1,TEXT(data_in!E2702,"mm-yyyy"),"")</f>
        <v/>
      </c>
      <c r="K2702" s="8" t="str">
        <f>IF(A2702="","",IF(data_in!I2702="Website","Website",IF(data_in!I2702="Paid Search","Paid Search",IF(data_in!I2702="Slack","Slack","Other Channel"))))</f>
        <v>Website</v>
      </c>
      <c r="L2702" s="10">
        <f>IF(A2702="","",ROUND(N$3-data_in!B2702,0))</f>
        <v>14</v>
      </c>
    </row>
    <row r="2703" spans="1:12">
      <c r="A2703" s="8" t="str">
        <f>IF(data_in!A2703="","",data_in!A2703)</f>
        <v>5132b18f-3444-4471-8f78-03db6d104b9f</v>
      </c>
      <c r="B2703" s="12">
        <f>IF(A2703="","",data_in!B2703)</f>
        <v>43969.252604166664</v>
      </c>
      <c r="C2703" s="8">
        <f>IF(A2703="","",IF(data_in!E2703="NULL",0,1))</f>
        <v>0</v>
      </c>
      <c r="D2703" s="8" t="str">
        <f>IF(A2703="","",IF(data_in!E2703="NULL","",ROUND(data_in!E2703-data_in!B2703,0)))</f>
        <v/>
      </c>
      <c r="E2703" s="8">
        <f>IF(A2703="","",IF(data_in!C2703="NULL",0,IF(data_in!C2703&gt;data_in!E2703,0,1)))</f>
        <v>0</v>
      </c>
      <c r="F2703" s="8" t="str">
        <f>IF(OR(A2703="",E2703=0),"",IF(data_in!C2703="NULL","",ROUND(data_in!C2703-data_in!B2703,0)))</f>
        <v/>
      </c>
      <c r="G2703" s="8" t="str">
        <f>IF(OR(A2703="",E2703=0),"",IF(data_in!C2703="NULL","",IF(D2703="",ROUND(data_in!D2703-data_in!B2703,0),MIN(D2703,ROUND(data_in!D2703-data_in!B2703,0)))))</f>
        <v/>
      </c>
      <c r="H2703" s="8" t="str">
        <f>IF(A2703="","",IF(data_in!M2703="United States","United States",IF(data_in!M2703="Canada","Canada",IF(data_in!M2703="United Kingdom","United Kingdom","Other Country"))))</f>
        <v>Other Country</v>
      </c>
      <c r="I2703" s="8" t="str">
        <f>IF(A2703="","",IF(data_in!K2703="Unknown","Unknown",IF(data_in!K2703&lt;=10,"Very Small",IF(data_in!K2703&lt;=100,"Small",IF(data_in!K2703&lt;=500,"Medium",IF(data_in!K2703&gt;500,"Large","Error"))))))</f>
        <v>Medium</v>
      </c>
      <c r="J2703" s="8" t="str">
        <f>IF(C2703=1,TEXT(data_in!E2703,"mm-yyyy"),"")</f>
        <v/>
      </c>
      <c r="K2703" s="8" t="str">
        <f>IF(A2703="","",IF(data_in!I2703="Website","Website",IF(data_in!I2703="Paid Search","Paid Search",IF(data_in!I2703="Slack","Slack","Other Channel"))))</f>
        <v>Website</v>
      </c>
      <c r="L2703" s="10">
        <f>IF(A2703="","",ROUND(N$3-data_in!B2703,0))</f>
        <v>14</v>
      </c>
    </row>
    <row r="2704" spans="1:12">
      <c r="A2704" s="8" t="str">
        <f>IF(data_in!A2704="","",data_in!A2704)</f>
        <v>8bc6fc2f-72b1-4205-b94f-22398a19fd39</v>
      </c>
      <c r="B2704" s="12">
        <f>IF(A2704="","",data_in!B2704)</f>
        <v>43969.262881944444</v>
      </c>
      <c r="C2704" s="8">
        <f>IF(A2704="","",IF(data_in!E2704="NULL",0,1))</f>
        <v>0</v>
      </c>
      <c r="D2704" s="8" t="str">
        <f>IF(A2704="","",IF(data_in!E2704="NULL","",ROUND(data_in!E2704-data_in!B2704,0)))</f>
        <v/>
      </c>
      <c r="E2704" s="8">
        <f>IF(A2704="","",IF(data_in!C2704="NULL",0,IF(data_in!C2704&gt;data_in!E2704,0,1)))</f>
        <v>0</v>
      </c>
      <c r="F2704" s="8" t="str">
        <f>IF(OR(A2704="",E2704=0),"",IF(data_in!C2704="NULL","",ROUND(data_in!C2704-data_in!B2704,0)))</f>
        <v/>
      </c>
      <c r="G2704" s="8" t="str">
        <f>IF(OR(A2704="",E2704=0),"",IF(data_in!C2704="NULL","",IF(D2704="",ROUND(data_in!D2704-data_in!B2704,0),MIN(D2704,ROUND(data_in!D2704-data_in!B2704,0)))))</f>
        <v/>
      </c>
      <c r="H2704" s="8" t="str">
        <f>IF(A2704="","",IF(data_in!M2704="United States","United States",IF(data_in!M2704="Canada","Canada",IF(data_in!M2704="United Kingdom","United Kingdom","Other Country"))))</f>
        <v>Other Country</v>
      </c>
      <c r="I2704" s="8" t="str">
        <f>IF(A2704="","",IF(data_in!K2704="Unknown","Unknown",IF(data_in!K2704&lt;=10,"Very Small",IF(data_in!K2704&lt;=100,"Small",IF(data_in!K2704&lt;=500,"Medium",IF(data_in!K2704&gt;500,"Large","Error"))))))</f>
        <v>Medium</v>
      </c>
      <c r="J2704" s="8" t="str">
        <f>IF(C2704=1,TEXT(data_in!E2704,"mm-yyyy"),"")</f>
        <v/>
      </c>
      <c r="K2704" s="8" t="str">
        <f>IF(A2704="","",IF(data_in!I2704="Website","Website",IF(data_in!I2704="Paid Search","Paid Search",IF(data_in!I2704="Slack","Slack","Other Channel"))))</f>
        <v>Website</v>
      </c>
      <c r="L2704" s="10">
        <f>IF(A2704="","",ROUND(N$3-data_in!B2704,0))</f>
        <v>14</v>
      </c>
    </row>
    <row r="2705" spans="1:12">
      <c r="A2705" s="8" t="str">
        <f>IF(data_in!A2705="","",data_in!A2705)</f>
        <v>cd886ff6-41f8-40db-a1c4-76d0dc01ad5b</v>
      </c>
      <c r="B2705" s="12">
        <f>IF(A2705="","",data_in!B2705)</f>
        <v>43969.111458333333</v>
      </c>
      <c r="C2705" s="8">
        <f>IF(A2705="","",IF(data_in!E2705="NULL",0,1))</f>
        <v>0</v>
      </c>
      <c r="D2705" s="8" t="str">
        <f>IF(A2705="","",IF(data_in!E2705="NULL","",ROUND(data_in!E2705-data_in!B2705,0)))</f>
        <v/>
      </c>
      <c r="E2705" s="8">
        <f>IF(A2705="","",IF(data_in!C2705="NULL",0,IF(data_in!C2705&gt;data_in!E2705,0,1)))</f>
        <v>0</v>
      </c>
      <c r="F2705" s="8" t="str">
        <f>IF(OR(A2705="",E2705=0),"",IF(data_in!C2705="NULL","",ROUND(data_in!C2705-data_in!B2705,0)))</f>
        <v/>
      </c>
      <c r="G2705" s="8" t="str">
        <f>IF(OR(A2705="",E2705=0),"",IF(data_in!C2705="NULL","",IF(D2705="",ROUND(data_in!D2705-data_in!B2705,0),MIN(D2705,ROUND(data_in!D2705-data_in!B2705,0)))))</f>
        <v/>
      </c>
      <c r="H2705" s="8" t="str">
        <f>IF(A2705="","",IF(data_in!M2705="United States","United States",IF(data_in!M2705="Canada","Canada",IF(data_in!M2705="United Kingdom","United Kingdom","Other Country"))))</f>
        <v>Other Country</v>
      </c>
      <c r="I2705" s="8" t="str">
        <f>IF(A2705="","",IF(data_in!K2705="Unknown","Unknown",IF(data_in!K2705&lt;=10,"Very Small",IF(data_in!K2705&lt;=100,"Small",IF(data_in!K2705&lt;=500,"Medium",IF(data_in!K2705&gt;500,"Large","Error"))))))</f>
        <v>Very Small</v>
      </c>
      <c r="J2705" s="8" t="str">
        <f>IF(C2705=1,TEXT(data_in!E2705,"mm-yyyy"),"")</f>
        <v/>
      </c>
      <c r="K2705" s="8" t="str">
        <f>IF(A2705="","",IF(data_in!I2705="Website","Website",IF(data_in!I2705="Paid Search","Paid Search",IF(data_in!I2705="Slack","Slack","Other Channel"))))</f>
        <v>Website</v>
      </c>
      <c r="L2705" s="10">
        <f>IF(A2705="","",ROUND(N$3-data_in!B2705,0))</f>
        <v>14</v>
      </c>
    </row>
    <row r="2706" spans="1:12">
      <c r="A2706" s="8" t="str">
        <f>IF(data_in!A2706="","",data_in!A2706)</f>
        <v>12964653-3aaa-4a7d-b7d6-ec75a8043470</v>
      </c>
      <c r="B2706" s="12">
        <f>IF(A2706="","",data_in!B2706)</f>
        <v>43969.173645833333</v>
      </c>
      <c r="C2706" s="8">
        <f>IF(A2706="","",IF(data_in!E2706="NULL",0,1))</f>
        <v>0</v>
      </c>
      <c r="D2706" s="8" t="str">
        <f>IF(A2706="","",IF(data_in!E2706="NULL","",ROUND(data_in!E2706-data_in!B2706,0)))</f>
        <v/>
      </c>
      <c r="E2706" s="8">
        <f>IF(A2706="","",IF(data_in!C2706="NULL",0,IF(data_in!C2706&gt;data_in!E2706,0,1)))</f>
        <v>0</v>
      </c>
      <c r="F2706" s="8" t="str">
        <f>IF(OR(A2706="",E2706=0),"",IF(data_in!C2706="NULL","",ROUND(data_in!C2706-data_in!B2706,0)))</f>
        <v/>
      </c>
      <c r="G2706" s="8" t="str">
        <f>IF(OR(A2706="",E2706=0),"",IF(data_in!C2706="NULL","",IF(D2706="",ROUND(data_in!D2706-data_in!B2706,0),MIN(D2706,ROUND(data_in!D2706-data_in!B2706,0)))))</f>
        <v/>
      </c>
      <c r="H2706" s="8" t="str">
        <f>IF(A2706="","",IF(data_in!M2706="United States","United States",IF(data_in!M2706="Canada","Canada",IF(data_in!M2706="United Kingdom","United Kingdom","Other Country"))))</f>
        <v>Other Country</v>
      </c>
      <c r="I2706" s="8" t="str">
        <f>IF(A2706="","",IF(data_in!K2706="Unknown","Unknown",IF(data_in!K2706&lt;=10,"Very Small",IF(data_in!K2706&lt;=100,"Small",IF(data_in!K2706&lt;=500,"Medium",IF(data_in!K2706&gt;500,"Large","Error"))))))</f>
        <v>Very Small</v>
      </c>
      <c r="J2706" s="8" t="str">
        <f>IF(C2706=1,TEXT(data_in!E2706,"mm-yyyy"),"")</f>
        <v/>
      </c>
      <c r="K2706" s="8" t="str">
        <f>IF(A2706="","",IF(data_in!I2706="Website","Website",IF(data_in!I2706="Paid Search","Paid Search",IF(data_in!I2706="Slack","Slack","Other Channel"))))</f>
        <v>Website</v>
      </c>
      <c r="L2706" s="10">
        <f>IF(A2706="","",ROUND(N$3-data_in!B2706,0))</f>
        <v>14</v>
      </c>
    </row>
    <row r="2707" spans="1:12">
      <c r="A2707" s="8" t="str">
        <f>IF(data_in!A2707="","",data_in!A2707)</f>
        <v>19642cb3-bab2-4fb0-9d08-e87795415909</v>
      </c>
      <c r="B2707" s="12">
        <f>IF(A2707="","",data_in!B2707)</f>
        <v>43969.150694444441</v>
      </c>
      <c r="C2707" s="8">
        <f>IF(A2707="","",IF(data_in!E2707="NULL",0,1))</f>
        <v>0</v>
      </c>
      <c r="D2707" s="8" t="str">
        <f>IF(A2707="","",IF(data_in!E2707="NULL","",ROUND(data_in!E2707-data_in!B2707,0)))</f>
        <v/>
      </c>
      <c r="E2707" s="8">
        <f>IF(A2707="","",IF(data_in!C2707="NULL",0,IF(data_in!C2707&gt;data_in!E2707,0,1)))</f>
        <v>0</v>
      </c>
      <c r="F2707" s="8" t="str">
        <f>IF(OR(A2707="",E2707=0),"",IF(data_in!C2707="NULL","",ROUND(data_in!C2707-data_in!B2707,0)))</f>
        <v/>
      </c>
      <c r="G2707" s="8" t="str">
        <f>IF(OR(A2707="",E2707=0),"",IF(data_in!C2707="NULL","",IF(D2707="",ROUND(data_in!D2707-data_in!B2707,0),MIN(D2707,ROUND(data_in!D2707-data_in!B2707,0)))))</f>
        <v/>
      </c>
      <c r="H2707" s="8" t="str">
        <f>IF(A2707="","",IF(data_in!M2707="United States","United States",IF(data_in!M2707="Canada","Canada",IF(data_in!M2707="United Kingdom","United Kingdom","Other Country"))))</f>
        <v>Other Country</v>
      </c>
      <c r="I2707" s="8" t="str">
        <f>IF(A2707="","",IF(data_in!K2707="Unknown","Unknown",IF(data_in!K2707&lt;=10,"Very Small",IF(data_in!K2707&lt;=100,"Small",IF(data_in!K2707&lt;=500,"Medium",IF(data_in!K2707&gt;500,"Large","Error"))))))</f>
        <v>Very Small</v>
      </c>
      <c r="J2707" s="8" t="str">
        <f>IF(C2707=1,TEXT(data_in!E2707,"mm-yyyy"),"")</f>
        <v/>
      </c>
      <c r="K2707" s="8" t="str">
        <f>IF(A2707="","",IF(data_in!I2707="Website","Website",IF(data_in!I2707="Paid Search","Paid Search",IF(data_in!I2707="Slack","Slack","Other Channel"))))</f>
        <v>Slack</v>
      </c>
      <c r="L2707" s="10">
        <f>IF(A2707="","",ROUND(N$3-data_in!B2707,0))</f>
        <v>14</v>
      </c>
    </row>
    <row r="2708" spans="1:12">
      <c r="A2708" s="8" t="str">
        <f>IF(data_in!A2708="","",data_in!A2708)</f>
        <v>a0048b7b-80ea-4b72-8e37-c03ef63484a2</v>
      </c>
      <c r="B2708" s="12">
        <f>IF(A2708="","",data_in!B2708)</f>
        <v>43969.209837962961</v>
      </c>
      <c r="C2708" s="8">
        <f>IF(A2708="","",IF(data_in!E2708="NULL",0,1))</f>
        <v>0</v>
      </c>
      <c r="D2708" s="8" t="str">
        <f>IF(A2708="","",IF(data_in!E2708="NULL","",ROUND(data_in!E2708-data_in!B2708,0)))</f>
        <v/>
      </c>
      <c r="E2708" s="8">
        <f>IF(A2708="","",IF(data_in!C2708="NULL",0,IF(data_in!C2708&gt;data_in!E2708,0,1)))</f>
        <v>0</v>
      </c>
      <c r="F2708" s="8" t="str">
        <f>IF(OR(A2708="",E2708=0),"",IF(data_in!C2708="NULL","",ROUND(data_in!C2708-data_in!B2708,0)))</f>
        <v/>
      </c>
      <c r="G2708" s="8" t="str">
        <f>IF(OR(A2708="",E2708=0),"",IF(data_in!C2708="NULL","",IF(D2708="",ROUND(data_in!D2708-data_in!B2708,0),MIN(D2708,ROUND(data_in!D2708-data_in!B2708,0)))))</f>
        <v/>
      </c>
      <c r="H2708" s="8" t="str">
        <f>IF(A2708="","",IF(data_in!M2708="United States","United States",IF(data_in!M2708="Canada","Canada",IF(data_in!M2708="United Kingdom","United Kingdom","Other Country"))))</f>
        <v>United States</v>
      </c>
      <c r="I2708" s="8" t="str">
        <f>IF(A2708="","",IF(data_in!K2708="Unknown","Unknown",IF(data_in!K2708&lt;=10,"Very Small",IF(data_in!K2708&lt;=100,"Small",IF(data_in!K2708&lt;=500,"Medium",IF(data_in!K2708&gt;500,"Large","Error"))))))</f>
        <v>Very Small</v>
      </c>
      <c r="J2708" s="8" t="str">
        <f>IF(C2708=1,TEXT(data_in!E2708,"mm-yyyy"),"")</f>
        <v/>
      </c>
      <c r="K2708" s="8" t="str">
        <f>IF(A2708="","",IF(data_in!I2708="Website","Website",IF(data_in!I2708="Paid Search","Paid Search",IF(data_in!I2708="Slack","Slack","Other Channel"))))</f>
        <v>Slack</v>
      </c>
      <c r="L2708" s="10">
        <f>IF(A2708="","",ROUND(N$3-data_in!B2708,0))</f>
        <v>14</v>
      </c>
    </row>
    <row r="2709" spans="1:12">
      <c r="A2709" s="8" t="str">
        <f>IF(data_in!A2709="","",data_in!A2709)</f>
        <v>514dfa74-34f7-4fc2-bf15-6c4fabbe74d3</v>
      </c>
      <c r="B2709" s="12">
        <f>IF(A2709="","",data_in!B2709)</f>
        <v>43969.279317129629</v>
      </c>
      <c r="C2709" s="8">
        <f>IF(A2709="","",IF(data_in!E2709="NULL",0,1))</f>
        <v>0</v>
      </c>
      <c r="D2709" s="8" t="str">
        <f>IF(A2709="","",IF(data_in!E2709="NULL","",ROUND(data_in!E2709-data_in!B2709,0)))</f>
        <v/>
      </c>
      <c r="E2709" s="8">
        <f>IF(A2709="","",IF(data_in!C2709="NULL",0,IF(data_in!C2709&gt;data_in!E2709,0,1)))</f>
        <v>0</v>
      </c>
      <c r="F2709" s="8" t="str">
        <f>IF(OR(A2709="",E2709=0),"",IF(data_in!C2709="NULL","",ROUND(data_in!C2709-data_in!B2709,0)))</f>
        <v/>
      </c>
      <c r="G2709" s="8" t="str">
        <f>IF(OR(A2709="",E2709=0),"",IF(data_in!C2709="NULL","",IF(D2709="",ROUND(data_in!D2709-data_in!B2709,0),MIN(D2709,ROUND(data_in!D2709-data_in!B2709,0)))))</f>
        <v/>
      </c>
      <c r="H2709" s="8" t="str">
        <f>IF(A2709="","",IF(data_in!M2709="United States","United States",IF(data_in!M2709="Canada","Canada",IF(data_in!M2709="United Kingdom","United Kingdom","Other Country"))))</f>
        <v>United Kingdom</v>
      </c>
      <c r="I2709" s="8" t="str">
        <f>IF(A2709="","",IF(data_in!K2709="Unknown","Unknown",IF(data_in!K2709&lt;=10,"Very Small",IF(data_in!K2709&lt;=100,"Small",IF(data_in!K2709&lt;=500,"Medium",IF(data_in!K2709&gt;500,"Large","Error"))))))</f>
        <v>Very Small</v>
      </c>
      <c r="J2709" s="8" t="str">
        <f>IF(C2709=1,TEXT(data_in!E2709,"mm-yyyy"),"")</f>
        <v/>
      </c>
      <c r="K2709" s="8" t="str">
        <f>IF(A2709="","",IF(data_in!I2709="Website","Website",IF(data_in!I2709="Paid Search","Paid Search",IF(data_in!I2709="Slack","Slack","Other Channel"))))</f>
        <v>Website</v>
      </c>
      <c r="L2709" s="10">
        <f>IF(A2709="","",ROUND(N$3-data_in!B2709,0))</f>
        <v>14</v>
      </c>
    </row>
    <row r="2710" spans="1:12">
      <c r="A2710" s="8" t="str">
        <f>IF(data_in!A2710="","",data_in!A2710)</f>
        <v>9e700441-cdcd-4732-8ed7-e4ded06410da</v>
      </c>
      <c r="B2710" s="12">
        <f>IF(A2710="","",data_in!B2710)</f>
        <v>43969.30878472222</v>
      </c>
      <c r="C2710" s="8">
        <f>IF(A2710="","",IF(data_in!E2710="NULL",0,1))</f>
        <v>0</v>
      </c>
      <c r="D2710" s="8" t="str">
        <f>IF(A2710="","",IF(data_in!E2710="NULL","",ROUND(data_in!E2710-data_in!B2710,0)))</f>
        <v/>
      </c>
      <c r="E2710" s="8">
        <f>IF(A2710="","",IF(data_in!C2710="NULL",0,IF(data_in!C2710&gt;data_in!E2710,0,1)))</f>
        <v>1</v>
      </c>
      <c r="F2710" s="8">
        <f>IF(OR(A2710="",E2710=0),"",IF(data_in!C2710="NULL","",ROUND(data_in!C2710-data_in!B2710,0)))</f>
        <v>0</v>
      </c>
      <c r="G2710" s="8">
        <f>IF(OR(A2710="",E2710=0),"",IF(data_in!C2710="NULL","",IF(D2710="",ROUND(data_in!D2710-data_in!B2710,0),MIN(D2710,ROUND(data_in!D2710-data_in!B2710,0)))))</f>
        <v>14</v>
      </c>
      <c r="H2710" s="8" t="str">
        <f>IF(A2710="","",IF(data_in!M2710="United States","United States",IF(data_in!M2710="Canada","Canada",IF(data_in!M2710="United Kingdom","United Kingdom","Other Country"))))</f>
        <v>United States</v>
      </c>
      <c r="I2710" s="8" t="str">
        <f>IF(A2710="","",IF(data_in!K2710="Unknown","Unknown",IF(data_in!K2710&lt;=10,"Very Small",IF(data_in!K2710&lt;=100,"Small",IF(data_in!K2710&lt;=500,"Medium",IF(data_in!K2710&gt;500,"Large","Error"))))))</f>
        <v>Very Small</v>
      </c>
      <c r="J2710" s="8" t="str">
        <f>IF(C2710=1,TEXT(data_in!E2710,"mm-yyyy"),"")</f>
        <v/>
      </c>
      <c r="K2710" s="8" t="str">
        <f>IF(A2710="","",IF(data_in!I2710="Website","Website",IF(data_in!I2710="Paid Search","Paid Search",IF(data_in!I2710="Slack","Slack","Other Channel"))))</f>
        <v>Paid Search</v>
      </c>
      <c r="L2710" s="10">
        <f>IF(A2710="","",ROUND(N$3-data_in!B2710,0))</f>
        <v>14</v>
      </c>
    </row>
    <row r="2711" spans="1:12">
      <c r="A2711" s="8" t="str">
        <f>IF(data_in!A2711="","",data_in!A2711)</f>
        <v>5af95a7f-7299-4f8b-bb04-ea6c7f690f41</v>
      </c>
      <c r="B2711" s="12">
        <f>IF(A2711="","",data_in!B2711)</f>
        <v>43969.366562499999</v>
      </c>
      <c r="C2711" s="8">
        <f>IF(A2711="","",IF(data_in!E2711="NULL",0,1))</f>
        <v>0</v>
      </c>
      <c r="D2711" s="8" t="str">
        <f>IF(A2711="","",IF(data_in!E2711="NULL","",ROUND(data_in!E2711-data_in!B2711,0)))</f>
        <v/>
      </c>
      <c r="E2711" s="8">
        <f>IF(A2711="","",IF(data_in!C2711="NULL",0,IF(data_in!C2711&gt;data_in!E2711,0,1)))</f>
        <v>0</v>
      </c>
      <c r="F2711" s="8" t="str">
        <f>IF(OR(A2711="",E2711=0),"",IF(data_in!C2711="NULL","",ROUND(data_in!C2711-data_in!B2711,0)))</f>
        <v/>
      </c>
      <c r="G2711" s="8" t="str">
        <f>IF(OR(A2711="",E2711=0),"",IF(data_in!C2711="NULL","",IF(D2711="",ROUND(data_in!D2711-data_in!B2711,0),MIN(D2711,ROUND(data_in!D2711-data_in!B2711,0)))))</f>
        <v/>
      </c>
      <c r="H2711" s="8" t="str">
        <f>IF(A2711="","",IF(data_in!M2711="United States","United States",IF(data_in!M2711="Canada","Canada",IF(data_in!M2711="United Kingdom","United Kingdom","Other Country"))))</f>
        <v>United Kingdom</v>
      </c>
      <c r="I2711" s="8" t="str">
        <f>IF(A2711="","",IF(data_in!K2711="Unknown","Unknown",IF(data_in!K2711&lt;=10,"Very Small",IF(data_in!K2711&lt;=100,"Small",IF(data_in!K2711&lt;=500,"Medium",IF(data_in!K2711&gt;500,"Large","Error"))))))</f>
        <v>Small</v>
      </c>
      <c r="J2711" s="8" t="str">
        <f>IF(C2711=1,TEXT(data_in!E2711,"mm-yyyy"),"")</f>
        <v/>
      </c>
      <c r="K2711" s="8" t="str">
        <f>IF(A2711="","",IF(data_in!I2711="Website","Website",IF(data_in!I2711="Paid Search","Paid Search",IF(data_in!I2711="Slack","Slack","Other Channel"))))</f>
        <v>Website</v>
      </c>
      <c r="L2711" s="10">
        <f>IF(A2711="","",ROUND(N$3-data_in!B2711,0))</f>
        <v>14</v>
      </c>
    </row>
    <row r="2712" spans="1:12">
      <c r="A2712" s="8" t="str">
        <f>IF(data_in!A2712="","",data_in!A2712)</f>
        <v>738958a2-50fa-4f67-9c26-7ff5f1b4216a</v>
      </c>
      <c r="B2712" s="12">
        <f>IF(A2712="","",data_in!B2712)</f>
        <v>43969.465590277781</v>
      </c>
      <c r="C2712" s="8">
        <f>IF(A2712="","",IF(data_in!E2712="NULL",0,1))</f>
        <v>0</v>
      </c>
      <c r="D2712" s="8" t="str">
        <f>IF(A2712="","",IF(data_in!E2712="NULL","",ROUND(data_in!E2712-data_in!B2712,0)))</f>
        <v/>
      </c>
      <c r="E2712" s="8">
        <f>IF(A2712="","",IF(data_in!C2712="NULL",0,IF(data_in!C2712&gt;data_in!E2712,0,1)))</f>
        <v>0</v>
      </c>
      <c r="F2712" s="8" t="str">
        <f>IF(OR(A2712="",E2712=0),"",IF(data_in!C2712="NULL","",ROUND(data_in!C2712-data_in!B2712,0)))</f>
        <v/>
      </c>
      <c r="G2712" s="8" t="str">
        <f>IF(OR(A2712="",E2712=0),"",IF(data_in!C2712="NULL","",IF(D2712="",ROUND(data_in!D2712-data_in!B2712,0),MIN(D2712,ROUND(data_in!D2712-data_in!B2712,0)))))</f>
        <v/>
      </c>
      <c r="H2712" s="8" t="str">
        <f>IF(A2712="","",IF(data_in!M2712="United States","United States",IF(data_in!M2712="Canada","Canada",IF(data_in!M2712="United Kingdom","United Kingdom","Other Country"))))</f>
        <v>Other Country</v>
      </c>
      <c r="I2712" s="8" t="str">
        <f>IF(A2712="","",IF(data_in!K2712="Unknown","Unknown",IF(data_in!K2712&lt;=10,"Very Small",IF(data_in!K2712&lt;=100,"Small",IF(data_in!K2712&lt;=500,"Medium",IF(data_in!K2712&gt;500,"Large","Error"))))))</f>
        <v>Medium</v>
      </c>
      <c r="J2712" s="8" t="str">
        <f>IF(C2712=1,TEXT(data_in!E2712,"mm-yyyy"),"")</f>
        <v/>
      </c>
      <c r="K2712" s="8" t="str">
        <f>IF(A2712="","",IF(data_in!I2712="Website","Website",IF(data_in!I2712="Paid Search","Paid Search",IF(data_in!I2712="Slack","Slack","Other Channel"))))</f>
        <v>Website</v>
      </c>
      <c r="L2712" s="10">
        <f>IF(A2712="","",ROUND(N$3-data_in!B2712,0))</f>
        <v>14</v>
      </c>
    </row>
    <row r="2713" spans="1:12">
      <c r="A2713" s="8" t="str">
        <f>IF(data_in!A2713="","",data_in!A2713)</f>
        <v>c5b8f710-749d-47d4-ac14-3b48a24fa805</v>
      </c>
      <c r="B2713" s="12">
        <f>IF(A2713="","",data_in!B2713)</f>
        <v>43969.485798611109</v>
      </c>
      <c r="C2713" s="8">
        <f>IF(A2713="","",IF(data_in!E2713="NULL",0,1))</f>
        <v>0</v>
      </c>
      <c r="D2713" s="8" t="str">
        <f>IF(A2713="","",IF(data_in!E2713="NULL","",ROUND(data_in!E2713-data_in!B2713,0)))</f>
        <v/>
      </c>
      <c r="E2713" s="8">
        <f>IF(A2713="","",IF(data_in!C2713="NULL",0,IF(data_in!C2713&gt;data_in!E2713,0,1)))</f>
        <v>0</v>
      </c>
      <c r="F2713" s="8" t="str">
        <f>IF(OR(A2713="",E2713=0),"",IF(data_in!C2713="NULL","",ROUND(data_in!C2713-data_in!B2713,0)))</f>
        <v/>
      </c>
      <c r="G2713" s="8" t="str">
        <f>IF(OR(A2713="",E2713=0),"",IF(data_in!C2713="NULL","",IF(D2713="",ROUND(data_in!D2713-data_in!B2713,0),MIN(D2713,ROUND(data_in!D2713-data_in!B2713,0)))))</f>
        <v/>
      </c>
      <c r="H2713" s="8" t="str">
        <f>IF(A2713="","",IF(data_in!M2713="United States","United States",IF(data_in!M2713="Canada","Canada",IF(data_in!M2713="United Kingdom","United Kingdom","Other Country"))))</f>
        <v>United Kingdom</v>
      </c>
      <c r="I2713" s="8" t="str">
        <f>IF(A2713="","",IF(data_in!K2713="Unknown","Unknown",IF(data_in!K2713&lt;=10,"Very Small",IF(data_in!K2713&lt;=100,"Small",IF(data_in!K2713&lt;=500,"Medium",IF(data_in!K2713&gt;500,"Large","Error"))))))</f>
        <v>Small</v>
      </c>
      <c r="J2713" s="8" t="str">
        <f>IF(C2713=1,TEXT(data_in!E2713,"mm-yyyy"),"")</f>
        <v/>
      </c>
      <c r="K2713" s="8" t="str">
        <f>IF(A2713="","",IF(data_in!I2713="Website","Website",IF(data_in!I2713="Paid Search","Paid Search",IF(data_in!I2713="Slack","Slack","Other Channel"))))</f>
        <v>Website</v>
      </c>
      <c r="L2713" s="10">
        <f>IF(A2713="","",ROUND(N$3-data_in!B2713,0))</f>
        <v>13</v>
      </c>
    </row>
    <row r="2714" spans="1:12">
      <c r="A2714" s="8" t="str">
        <f>IF(data_in!A2714="","",data_in!A2714)</f>
        <v>a7f3ce2e-7c16-4a21-85bc-f382c90022b1</v>
      </c>
      <c r="B2714" s="12">
        <f>IF(A2714="","",data_in!B2714)</f>
        <v>43969.504131944443</v>
      </c>
      <c r="C2714" s="8">
        <f>IF(A2714="","",IF(data_in!E2714="NULL",0,1))</f>
        <v>0</v>
      </c>
      <c r="D2714" s="8" t="str">
        <f>IF(A2714="","",IF(data_in!E2714="NULL","",ROUND(data_in!E2714-data_in!B2714,0)))</f>
        <v/>
      </c>
      <c r="E2714" s="8">
        <f>IF(A2714="","",IF(data_in!C2714="NULL",0,IF(data_in!C2714&gt;data_in!E2714,0,1)))</f>
        <v>0</v>
      </c>
      <c r="F2714" s="8" t="str">
        <f>IF(OR(A2714="",E2714=0),"",IF(data_in!C2714="NULL","",ROUND(data_in!C2714-data_in!B2714,0)))</f>
        <v/>
      </c>
      <c r="G2714" s="8" t="str">
        <f>IF(OR(A2714="",E2714=0),"",IF(data_in!C2714="NULL","",IF(D2714="",ROUND(data_in!D2714-data_in!B2714,0),MIN(D2714,ROUND(data_in!D2714-data_in!B2714,0)))))</f>
        <v/>
      </c>
      <c r="H2714" s="8" t="str">
        <f>IF(A2714="","",IF(data_in!M2714="United States","United States",IF(data_in!M2714="Canada","Canada",IF(data_in!M2714="United Kingdom","United Kingdom","Other Country"))))</f>
        <v>United States</v>
      </c>
      <c r="I2714" s="8" t="str">
        <f>IF(A2714="","",IF(data_in!K2714="Unknown","Unknown",IF(data_in!K2714&lt;=10,"Very Small",IF(data_in!K2714&lt;=100,"Small",IF(data_in!K2714&lt;=500,"Medium",IF(data_in!K2714&gt;500,"Large","Error"))))))</f>
        <v>Large</v>
      </c>
      <c r="J2714" s="8" t="str">
        <f>IF(C2714=1,TEXT(data_in!E2714,"mm-yyyy"),"")</f>
        <v/>
      </c>
      <c r="K2714" s="8" t="str">
        <f>IF(A2714="","",IF(data_in!I2714="Website","Website",IF(data_in!I2714="Paid Search","Paid Search",IF(data_in!I2714="Slack","Slack","Other Channel"))))</f>
        <v>Slack</v>
      </c>
      <c r="L2714" s="10">
        <f>IF(A2714="","",ROUND(N$3-data_in!B2714,0))</f>
        <v>13</v>
      </c>
    </row>
    <row r="2715" spans="1:12">
      <c r="A2715" s="8" t="str">
        <f>IF(data_in!A2715="","",data_in!A2715)</f>
        <v>ec7f6136-1677-4c91-9bf1-57a1aad9efa6</v>
      </c>
      <c r="B2715" s="12">
        <f>IF(A2715="","",data_in!B2715)</f>
        <v>43969.512754629628</v>
      </c>
      <c r="C2715" s="8">
        <f>IF(A2715="","",IF(data_in!E2715="NULL",0,1))</f>
        <v>0</v>
      </c>
      <c r="D2715" s="8" t="str">
        <f>IF(A2715="","",IF(data_in!E2715="NULL","",ROUND(data_in!E2715-data_in!B2715,0)))</f>
        <v/>
      </c>
      <c r="E2715" s="8">
        <f>IF(A2715="","",IF(data_in!C2715="NULL",0,IF(data_in!C2715&gt;data_in!E2715,0,1)))</f>
        <v>1</v>
      </c>
      <c r="F2715" s="8">
        <f>IF(OR(A2715="",E2715=0),"",IF(data_in!C2715="NULL","",ROUND(data_in!C2715-data_in!B2715,0)))</f>
        <v>0</v>
      </c>
      <c r="G2715" s="8">
        <f>IF(OR(A2715="",E2715=0),"",IF(data_in!C2715="NULL","",IF(D2715="",ROUND(data_in!D2715-data_in!B2715,0),MIN(D2715,ROUND(data_in!D2715-data_in!B2715,0)))))</f>
        <v>14</v>
      </c>
      <c r="H2715" s="8" t="str">
        <f>IF(A2715="","",IF(data_in!M2715="United States","United States",IF(data_in!M2715="Canada","Canada",IF(data_in!M2715="United Kingdom","United Kingdom","Other Country"))))</f>
        <v>United Kingdom</v>
      </c>
      <c r="I2715" s="8" t="str">
        <f>IF(A2715="","",IF(data_in!K2715="Unknown","Unknown",IF(data_in!K2715&lt;=10,"Very Small",IF(data_in!K2715&lt;=100,"Small",IF(data_in!K2715&lt;=500,"Medium",IF(data_in!K2715&gt;500,"Large","Error"))))))</f>
        <v>Small</v>
      </c>
      <c r="J2715" s="8" t="str">
        <f>IF(C2715=1,TEXT(data_in!E2715,"mm-yyyy"),"")</f>
        <v/>
      </c>
      <c r="K2715" s="8" t="str">
        <f>IF(A2715="","",IF(data_in!I2715="Website","Website",IF(data_in!I2715="Paid Search","Paid Search",IF(data_in!I2715="Slack","Slack","Other Channel"))))</f>
        <v>Website</v>
      </c>
      <c r="L2715" s="10">
        <f>IF(A2715="","",ROUND(N$3-data_in!B2715,0))</f>
        <v>13</v>
      </c>
    </row>
    <row r="2716" spans="1:12">
      <c r="A2716" s="8" t="str">
        <f>IF(data_in!A2716="","",data_in!A2716)</f>
        <v>454c13ad-b3c3-4e3f-b6d1-ea85815b37b6</v>
      </c>
      <c r="B2716" s="12">
        <f>IF(A2716="","",data_in!B2716)</f>
        <v>43969.518541666665</v>
      </c>
      <c r="C2716" s="8">
        <f>IF(A2716="","",IF(data_in!E2716="NULL",0,1))</f>
        <v>0</v>
      </c>
      <c r="D2716" s="8" t="str">
        <f>IF(A2716="","",IF(data_in!E2716="NULL","",ROUND(data_in!E2716-data_in!B2716,0)))</f>
        <v/>
      </c>
      <c r="E2716" s="8">
        <f>IF(A2716="","",IF(data_in!C2716="NULL",0,IF(data_in!C2716&gt;data_in!E2716,0,1)))</f>
        <v>0</v>
      </c>
      <c r="F2716" s="8" t="str">
        <f>IF(OR(A2716="",E2716=0),"",IF(data_in!C2716="NULL","",ROUND(data_in!C2716-data_in!B2716,0)))</f>
        <v/>
      </c>
      <c r="G2716" s="8" t="str">
        <f>IF(OR(A2716="",E2716=0),"",IF(data_in!C2716="NULL","",IF(D2716="",ROUND(data_in!D2716-data_in!B2716,0),MIN(D2716,ROUND(data_in!D2716-data_in!B2716,0)))))</f>
        <v/>
      </c>
      <c r="H2716" s="8" t="str">
        <f>IF(A2716="","",IF(data_in!M2716="United States","United States",IF(data_in!M2716="Canada","Canada",IF(data_in!M2716="United Kingdom","United Kingdom","Other Country"))))</f>
        <v>United States</v>
      </c>
      <c r="I2716" s="8" t="str">
        <f>IF(A2716="","",IF(data_in!K2716="Unknown","Unknown",IF(data_in!K2716&lt;=10,"Very Small",IF(data_in!K2716&lt;=100,"Small",IF(data_in!K2716&lt;=500,"Medium",IF(data_in!K2716&gt;500,"Large","Error"))))))</f>
        <v>Very Small</v>
      </c>
      <c r="J2716" s="8" t="str">
        <f>IF(C2716=1,TEXT(data_in!E2716,"mm-yyyy"),"")</f>
        <v/>
      </c>
      <c r="K2716" s="8" t="str">
        <f>IF(A2716="","",IF(data_in!I2716="Website","Website",IF(data_in!I2716="Paid Search","Paid Search",IF(data_in!I2716="Slack","Slack","Other Channel"))))</f>
        <v>Website</v>
      </c>
      <c r="L2716" s="10">
        <f>IF(A2716="","",ROUND(N$3-data_in!B2716,0))</f>
        <v>13</v>
      </c>
    </row>
    <row r="2717" spans="1:12">
      <c r="A2717" s="8" t="str">
        <f>IF(data_in!A2717="","",data_in!A2717)</f>
        <v>de922456-e4e7-48f0-8ae1-4da389da0027</v>
      </c>
      <c r="B2717" s="12">
        <f>IF(A2717="","",data_in!B2717)</f>
        <v>43969.520115740743</v>
      </c>
      <c r="C2717" s="8">
        <f>IF(A2717="","",IF(data_in!E2717="NULL",0,1))</f>
        <v>0</v>
      </c>
      <c r="D2717" s="8" t="str">
        <f>IF(A2717="","",IF(data_in!E2717="NULL","",ROUND(data_in!E2717-data_in!B2717,0)))</f>
        <v/>
      </c>
      <c r="E2717" s="8">
        <f>IF(A2717="","",IF(data_in!C2717="NULL",0,IF(data_in!C2717&gt;data_in!E2717,0,1)))</f>
        <v>0</v>
      </c>
      <c r="F2717" s="8" t="str">
        <f>IF(OR(A2717="",E2717=0),"",IF(data_in!C2717="NULL","",ROUND(data_in!C2717-data_in!B2717,0)))</f>
        <v/>
      </c>
      <c r="G2717" s="8" t="str">
        <f>IF(OR(A2717="",E2717=0),"",IF(data_in!C2717="NULL","",IF(D2717="",ROUND(data_in!D2717-data_in!B2717,0),MIN(D2717,ROUND(data_in!D2717-data_in!B2717,0)))))</f>
        <v/>
      </c>
      <c r="H2717" s="8" t="str">
        <f>IF(A2717="","",IF(data_in!M2717="United States","United States",IF(data_in!M2717="Canada","Canada",IF(data_in!M2717="United Kingdom","United Kingdom","Other Country"))))</f>
        <v>Other Country</v>
      </c>
      <c r="I2717" s="8" t="str">
        <f>IF(A2717="","",IF(data_in!K2717="Unknown","Unknown",IF(data_in!K2717&lt;=10,"Very Small",IF(data_in!K2717&lt;=100,"Small",IF(data_in!K2717&lt;=500,"Medium",IF(data_in!K2717&gt;500,"Large","Error"))))))</f>
        <v>Medium</v>
      </c>
      <c r="J2717" s="8" t="str">
        <f>IF(C2717=1,TEXT(data_in!E2717,"mm-yyyy"),"")</f>
        <v/>
      </c>
      <c r="K2717" s="8" t="str">
        <f>IF(A2717="","",IF(data_in!I2717="Website","Website",IF(data_in!I2717="Paid Search","Paid Search",IF(data_in!I2717="Slack","Slack","Other Channel"))))</f>
        <v>Website</v>
      </c>
      <c r="L2717" s="10">
        <f>IF(A2717="","",ROUND(N$3-data_in!B2717,0))</f>
        <v>13</v>
      </c>
    </row>
    <row r="2718" spans="1:12">
      <c r="A2718" s="8" t="str">
        <f>IF(data_in!A2718="","",data_in!A2718)</f>
        <v>f1586e02-3512-49ce-8f01-f6d419c18ef5</v>
      </c>
      <c r="B2718" s="12">
        <f>IF(A2718="","",data_in!B2718)</f>
        <v>43969.536805555559</v>
      </c>
      <c r="C2718" s="8">
        <f>IF(A2718="","",IF(data_in!E2718="NULL",0,1))</f>
        <v>0</v>
      </c>
      <c r="D2718" s="8" t="str">
        <f>IF(A2718="","",IF(data_in!E2718="NULL","",ROUND(data_in!E2718-data_in!B2718,0)))</f>
        <v/>
      </c>
      <c r="E2718" s="8">
        <f>IF(A2718="","",IF(data_in!C2718="NULL",0,IF(data_in!C2718&gt;data_in!E2718,0,1)))</f>
        <v>1</v>
      </c>
      <c r="F2718" s="8">
        <f>IF(OR(A2718="",E2718=0),"",IF(data_in!C2718="NULL","",ROUND(data_in!C2718-data_in!B2718,0)))</f>
        <v>0</v>
      </c>
      <c r="G2718" s="8">
        <f>IF(OR(A2718="",E2718=0),"",IF(data_in!C2718="NULL","",IF(D2718="",ROUND(data_in!D2718-data_in!B2718,0),MIN(D2718,ROUND(data_in!D2718-data_in!B2718,0)))))</f>
        <v>14</v>
      </c>
      <c r="H2718" s="8" t="str">
        <f>IF(A2718="","",IF(data_in!M2718="United States","United States",IF(data_in!M2718="Canada","Canada",IF(data_in!M2718="United Kingdom","United Kingdom","Other Country"))))</f>
        <v>Other Country</v>
      </c>
      <c r="I2718" s="8" t="str">
        <f>IF(A2718="","",IF(data_in!K2718="Unknown","Unknown",IF(data_in!K2718&lt;=10,"Very Small",IF(data_in!K2718&lt;=100,"Small",IF(data_in!K2718&lt;=500,"Medium",IF(data_in!K2718&gt;500,"Large","Error"))))))</f>
        <v>Small</v>
      </c>
      <c r="J2718" s="8" t="str">
        <f>IF(C2718=1,TEXT(data_in!E2718,"mm-yyyy"),"")</f>
        <v/>
      </c>
      <c r="K2718" s="8" t="str">
        <f>IF(A2718="","",IF(data_in!I2718="Website","Website",IF(data_in!I2718="Paid Search","Paid Search",IF(data_in!I2718="Slack","Slack","Other Channel"))))</f>
        <v>Website</v>
      </c>
      <c r="L2718" s="10">
        <f>IF(A2718="","",ROUND(N$3-data_in!B2718,0))</f>
        <v>13</v>
      </c>
    </row>
    <row r="2719" spans="1:12">
      <c r="A2719" s="8" t="str">
        <f>IF(data_in!A2719="","",data_in!A2719)</f>
        <v>6d716bb5-cd3c-4774-9981-c4d635c3a089</v>
      </c>
      <c r="B2719" s="12">
        <f>IF(A2719="","",data_in!B2719)</f>
        <v>43969.596990740742</v>
      </c>
      <c r="C2719" s="8">
        <f>IF(A2719="","",IF(data_in!E2719="NULL",0,1))</f>
        <v>0</v>
      </c>
      <c r="D2719" s="8" t="str">
        <f>IF(A2719="","",IF(data_in!E2719="NULL","",ROUND(data_in!E2719-data_in!B2719,0)))</f>
        <v/>
      </c>
      <c r="E2719" s="8">
        <f>IF(A2719="","",IF(data_in!C2719="NULL",0,IF(data_in!C2719&gt;data_in!E2719,0,1)))</f>
        <v>0</v>
      </c>
      <c r="F2719" s="8" t="str">
        <f>IF(OR(A2719="",E2719=0),"",IF(data_in!C2719="NULL","",ROUND(data_in!C2719-data_in!B2719,0)))</f>
        <v/>
      </c>
      <c r="G2719" s="8" t="str">
        <f>IF(OR(A2719="",E2719=0),"",IF(data_in!C2719="NULL","",IF(D2719="",ROUND(data_in!D2719-data_in!B2719,0),MIN(D2719,ROUND(data_in!D2719-data_in!B2719,0)))))</f>
        <v/>
      </c>
      <c r="H2719" s="8" t="str">
        <f>IF(A2719="","",IF(data_in!M2719="United States","United States",IF(data_in!M2719="Canada","Canada",IF(data_in!M2719="United Kingdom","United Kingdom","Other Country"))))</f>
        <v>Canada</v>
      </c>
      <c r="I2719" s="8" t="str">
        <f>IF(A2719="","",IF(data_in!K2719="Unknown","Unknown",IF(data_in!K2719&lt;=10,"Very Small",IF(data_in!K2719&lt;=100,"Small",IF(data_in!K2719&lt;=500,"Medium",IF(data_in!K2719&gt;500,"Large","Error"))))))</f>
        <v>Very Small</v>
      </c>
      <c r="J2719" s="8" t="str">
        <f>IF(C2719=1,TEXT(data_in!E2719,"mm-yyyy"),"")</f>
        <v/>
      </c>
      <c r="K2719" s="8" t="str">
        <f>IF(A2719="","",IF(data_in!I2719="Website","Website",IF(data_in!I2719="Paid Search","Paid Search",IF(data_in!I2719="Slack","Slack","Other Channel"))))</f>
        <v>Website</v>
      </c>
      <c r="L2719" s="10">
        <f>IF(A2719="","",ROUND(N$3-data_in!B2719,0))</f>
        <v>13</v>
      </c>
    </row>
    <row r="2720" spans="1:12">
      <c r="A2720" s="8" t="str">
        <f>IF(data_in!A2720="","",data_in!A2720)</f>
        <v>c73b2cf9-7d59-4568-bd0f-3486819849e0</v>
      </c>
      <c r="B2720" s="12">
        <f>IF(A2720="","",data_in!B2720)</f>
        <v>43969.590844907405</v>
      </c>
      <c r="C2720" s="8">
        <f>IF(A2720="","",IF(data_in!E2720="NULL",0,1))</f>
        <v>0</v>
      </c>
      <c r="D2720" s="8" t="str">
        <f>IF(A2720="","",IF(data_in!E2720="NULL","",ROUND(data_in!E2720-data_in!B2720,0)))</f>
        <v/>
      </c>
      <c r="E2720" s="8">
        <f>IF(A2720="","",IF(data_in!C2720="NULL",0,IF(data_in!C2720&gt;data_in!E2720,0,1)))</f>
        <v>0</v>
      </c>
      <c r="F2720" s="8" t="str">
        <f>IF(OR(A2720="",E2720=0),"",IF(data_in!C2720="NULL","",ROUND(data_in!C2720-data_in!B2720,0)))</f>
        <v/>
      </c>
      <c r="G2720" s="8" t="str">
        <f>IF(OR(A2720="",E2720=0),"",IF(data_in!C2720="NULL","",IF(D2720="",ROUND(data_in!D2720-data_in!B2720,0),MIN(D2720,ROUND(data_in!D2720-data_in!B2720,0)))))</f>
        <v/>
      </c>
      <c r="H2720" s="8" t="str">
        <f>IF(A2720="","",IF(data_in!M2720="United States","United States",IF(data_in!M2720="Canada","Canada",IF(data_in!M2720="United Kingdom","United Kingdom","Other Country"))))</f>
        <v>United Kingdom</v>
      </c>
      <c r="I2720" s="8" t="str">
        <f>IF(A2720="","",IF(data_in!K2720="Unknown","Unknown",IF(data_in!K2720&lt;=10,"Very Small",IF(data_in!K2720&lt;=100,"Small",IF(data_in!K2720&lt;=500,"Medium",IF(data_in!K2720&gt;500,"Large","Error"))))))</f>
        <v>Large</v>
      </c>
      <c r="J2720" s="8" t="str">
        <f>IF(C2720=1,TEXT(data_in!E2720,"mm-yyyy"),"")</f>
        <v/>
      </c>
      <c r="K2720" s="8" t="str">
        <f>IF(A2720="","",IF(data_in!I2720="Website","Website",IF(data_in!I2720="Paid Search","Paid Search",IF(data_in!I2720="Slack","Slack","Other Channel"))))</f>
        <v>Website</v>
      </c>
      <c r="L2720" s="10">
        <f>IF(A2720="","",ROUND(N$3-data_in!B2720,0))</f>
        <v>13</v>
      </c>
    </row>
    <row r="2721" spans="1:12">
      <c r="A2721" s="8" t="str">
        <f>IF(data_in!A2721="","",data_in!A2721)</f>
        <v>4d82461f-d5a1-472d-9658-0a02de488075</v>
      </c>
      <c r="B2721" s="12">
        <f>IF(A2721="","",data_in!B2721)</f>
        <v>43969.644108796296</v>
      </c>
      <c r="C2721" s="8">
        <f>IF(A2721="","",IF(data_in!E2721="NULL",0,1))</f>
        <v>0</v>
      </c>
      <c r="D2721" s="8" t="str">
        <f>IF(A2721="","",IF(data_in!E2721="NULL","",ROUND(data_in!E2721-data_in!B2721,0)))</f>
        <v/>
      </c>
      <c r="E2721" s="8">
        <f>IF(A2721="","",IF(data_in!C2721="NULL",0,IF(data_in!C2721&gt;data_in!E2721,0,1)))</f>
        <v>1</v>
      </c>
      <c r="F2721" s="8">
        <f>IF(OR(A2721="",E2721=0),"",IF(data_in!C2721="NULL","",ROUND(data_in!C2721-data_in!B2721,0)))</f>
        <v>1</v>
      </c>
      <c r="G2721" s="8">
        <f>IF(OR(A2721="",E2721=0),"",IF(data_in!C2721="NULL","",IF(D2721="",ROUND(data_in!D2721-data_in!B2721,0),MIN(D2721,ROUND(data_in!D2721-data_in!B2721,0)))))</f>
        <v>15</v>
      </c>
      <c r="H2721" s="8" t="str">
        <f>IF(A2721="","",IF(data_in!M2721="United States","United States",IF(data_in!M2721="Canada","Canada",IF(data_in!M2721="United Kingdom","United Kingdom","Other Country"))))</f>
        <v>United States</v>
      </c>
      <c r="I2721" s="8" t="str">
        <f>IF(A2721="","",IF(data_in!K2721="Unknown","Unknown",IF(data_in!K2721&lt;=10,"Very Small",IF(data_in!K2721&lt;=100,"Small",IF(data_in!K2721&lt;=500,"Medium",IF(data_in!K2721&gt;500,"Large","Error"))))))</f>
        <v>Very Small</v>
      </c>
      <c r="J2721" s="8" t="str">
        <f>IF(C2721=1,TEXT(data_in!E2721,"mm-yyyy"),"")</f>
        <v/>
      </c>
      <c r="K2721" s="8" t="str">
        <f>IF(A2721="","",IF(data_in!I2721="Website","Website",IF(data_in!I2721="Paid Search","Paid Search",IF(data_in!I2721="Slack","Slack","Other Channel"))))</f>
        <v>Website</v>
      </c>
      <c r="L2721" s="10">
        <f>IF(A2721="","",ROUND(N$3-data_in!B2721,0))</f>
        <v>13</v>
      </c>
    </row>
    <row r="2722" spans="1:12">
      <c r="A2722" s="8" t="str">
        <f>IF(data_in!A2722="","",data_in!A2722)</f>
        <v>98426d60-a5c0-4e35-9e02-de8d9d49223b</v>
      </c>
      <c r="B2722" s="12">
        <f>IF(A2722="","",data_in!B2722)</f>
        <v>43969.692488425928</v>
      </c>
      <c r="C2722" s="8">
        <f>IF(A2722="","",IF(data_in!E2722="NULL",0,1))</f>
        <v>0</v>
      </c>
      <c r="D2722" s="8" t="str">
        <f>IF(A2722="","",IF(data_in!E2722="NULL","",ROUND(data_in!E2722-data_in!B2722,0)))</f>
        <v/>
      </c>
      <c r="E2722" s="8">
        <f>IF(A2722="","",IF(data_in!C2722="NULL",0,IF(data_in!C2722&gt;data_in!E2722,0,1)))</f>
        <v>0</v>
      </c>
      <c r="F2722" s="8" t="str">
        <f>IF(OR(A2722="",E2722=0),"",IF(data_in!C2722="NULL","",ROUND(data_in!C2722-data_in!B2722,0)))</f>
        <v/>
      </c>
      <c r="G2722" s="8" t="str">
        <f>IF(OR(A2722="",E2722=0),"",IF(data_in!C2722="NULL","",IF(D2722="",ROUND(data_in!D2722-data_in!B2722,0),MIN(D2722,ROUND(data_in!D2722-data_in!B2722,0)))))</f>
        <v/>
      </c>
      <c r="H2722" s="8" t="str">
        <f>IF(A2722="","",IF(data_in!M2722="United States","United States",IF(data_in!M2722="Canada","Canada",IF(data_in!M2722="United Kingdom","United Kingdom","Other Country"))))</f>
        <v>United States</v>
      </c>
      <c r="I2722" s="8" t="str">
        <f>IF(A2722="","",IF(data_in!K2722="Unknown","Unknown",IF(data_in!K2722&lt;=10,"Very Small",IF(data_in!K2722&lt;=100,"Small",IF(data_in!K2722&lt;=500,"Medium",IF(data_in!K2722&gt;500,"Large","Error"))))))</f>
        <v>Medium</v>
      </c>
      <c r="J2722" s="8" t="str">
        <f>IF(C2722=1,TEXT(data_in!E2722,"mm-yyyy"),"")</f>
        <v/>
      </c>
      <c r="K2722" s="8" t="str">
        <f>IF(A2722="","",IF(data_in!I2722="Website","Website",IF(data_in!I2722="Paid Search","Paid Search",IF(data_in!I2722="Slack","Slack","Other Channel"))))</f>
        <v>Paid Search</v>
      </c>
      <c r="L2722" s="10">
        <f>IF(A2722="","",ROUND(N$3-data_in!B2722,0))</f>
        <v>13</v>
      </c>
    </row>
    <row r="2723" spans="1:12">
      <c r="A2723" s="8" t="str">
        <f>IF(data_in!A2723="","",data_in!A2723)</f>
        <v>8b764d5f-5dde-4ea9-be26-de03091b3ae5</v>
      </c>
      <c r="B2723" s="12">
        <f>IF(A2723="","",data_in!B2723)</f>
        <v>43969.717638888891</v>
      </c>
      <c r="C2723" s="8">
        <f>IF(A2723="","",IF(data_in!E2723="NULL",0,1))</f>
        <v>1</v>
      </c>
      <c r="D2723" s="8">
        <f>IF(A2723="","",IF(data_in!E2723="NULL","",ROUND(data_in!E2723-data_in!B2723,0)))</f>
        <v>11</v>
      </c>
      <c r="E2723" s="8">
        <f>IF(A2723="","",IF(data_in!C2723="NULL",0,IF(data_in!C2723&gt;data_in!E2723,0,1)))</f>
        <v>1</v>
      </c>
      <c r="F2723" s="8">
        <f>IF(OR(A2723="",E2723=0),"",IF(data_in!C2723="NULL","",ROUND(data_in!C2723-data_in!B2723,0)))</f>
        <v>0</v>
      </c>
      <c r="G2723" s="8">
        <f>IF(OR(A2723="",E2723=0),"",IF(data_in!C2723="NULL","",IF(D2723="",ROUND(data_in!D2723-data_in!B2723,0),MIN(D2723,ROUND(data_in!D2723-data_in!B2723,0)))))</f>
        <v>11</v>
      </c>
      <c r="H2723" s="8" t="str">
        <f>IF(A2723="","",IF(data_in!M2723="United States","United States",IF(data_in!M2723="Canada","Canada",IF(data_in!M2723="United Kingdom","United Kingdom","Other Country"))))</f>
        <v>United States</v>
      </c>
      <c r="I2723" s="8" t="str">
        <f>IF(A2723="","",IF(data_in!K2723="Unknown","Unknown",IF(data_in!K2723&lt;=10,"Very Small",IF(data_in!K2723&lt;=100,"Small",IF(data_in!K2723&lt;=500,"Medium",IF(data_in!K2723&gt;500,"Large","Error"))))))</f>
        <v>Medium</v>
      </c>
      <c r="J2723" s="8" t="str">
        <f>IF(C2723=1,TEXT(data_in!E2723,"mm-yyyy"),"")</f>
        <v>05-2020</v>
      </c>
      <c r="K2723" s="8" t="str">
        <f>IF(A2723="","",IF(data_in!I2723="Website","Website",IF(data_in!I2723="Paid Search","Paid Search",IF(data_in!I2723="Slack","Slack","Other Channel"))))</f>
        <v>Website</v>
      </c>
      <c r="L2723" s="10">
        <f>IF(A2723="","",ROUND(N$3-data_in!B2723,0))</f>
        <v>13</v>
      </c>
    </row>
    <row r="2724" spans="1:12">
      <c r="A2724" s="8" t="str">
        <f>IF(data_in!A2724="","",data_in!A2724)</f>
        <v>48e53b4a-ea8f-4585-99e4-01d53eabee71</v>
      </c>
      <c r="B2724" s="12">
        <f>IF(A2724="","",data_in!B2724)</f>
        <v>43969.72152777778</v>
      </c>
      <c r="C2724" s="8">
        <f>IF(A2724="","",IF(data_in!E2724="NULL",0,1))</f>
        <v>0</v>
      </c>
      <c r="D2724" s="8" t="str">
        <f>IF(A2724="","",IF(data_in!E2724="NULL","",ROUND(data_in!E2724-data_in!B2724,0)))</f>
        <v/>
      </c>
      <c r="E2724" s="8">
        <f>IF(A2724="","",IF(data_in!C2724="NULL",0,IF(data_in!C2724&gt;data_in!E2724,0,1)))</f>
        <v>0</v>
      </c>
      <c r="F2724" s="8" t="str">
        <f>IF(OR(A2724="",E2724=0),"",IF(data_in!C2724="NULL","",ROUND(data_in!C2724-data_in!B2724,0)))</f>
        <v/>
      </c>
      <c r="G2724" s="8" t="str">
        <f>IF(OR(A2724="",E2724=0),"",IF(data_in!C2724="NULL","",IF(D2724="",ROUND(data_in!D2724-data_in!B2724,0),MIN(D2724,ROUND(data_in!D2724-data_in!B2724,0)))))</f>
        <v/>
      </c>
      <c r="H2724" s="8" t="str">
        <f>IF(A2724="","",IF(data_in!M2724="United States","United States",IF(data_in!M2724="Canada","Canada",IF(data_in!M2724="United Kingdom","United Kingdom","Other Country"))))</f>
        <v>United States</v>
      </c>
      <c r="I2724" s="8" t="str">
        <f>IF(A2724="","",IF(data_in!K2724="Unknown","Unknown",IF(data_in!K2724&lt;=10,"Very Small",IF(data_in!K2724&lt;=100,"Small",IF(data_in!K2724&lt;=500,"Medium",IF(data_in!K2724&gt;500,"Large","Error"))))))</f>
        <v>Small</v>
      </c>
      <c r="J2724" s="8" t="str">
        <f>IF(C2724=1,TEXT(data_in!E2724,"mm-yyyy"),"")</f>
        <v/>
      </c>
      <c r="K2724" s="8" t="str">
        <f>IF(A2724="","",IF(data_in!I2724="Website","Website",IF(data_in!I2724="Paid Search","Paid Search",IF(data_in!I2724="Slack","Slack","Other Channel"))))</f>
        <v>Website</v>
      </c>
      <c r="L2724" s="10">
        <f>IF(A2724="","",ROUND(N$3-data_in!B2724,0))</f>
        <v>13</v>
      </c>
    </row>
    <row r="2725" spans="1:12">
      <c r="A2725" s="8" t="str">
        <f>IF(data_in!A2725="","",data_in!A2725)</f>
        <v>34a23096-bce2-4bc3-bdbc-1fa1589f9f3d</v>
      </c>
      <c r="B2725" s="12">
        <f>IF(A2725="","",data_in!B2725)</f>
        <v>43969.747314814813</v>
      </c>
      <c r="C2725" s="8">
        <f>IF(A2725="","",IF(data_in!E2725="NULL",0,1))</f>
        <v>0</v>
      </c>
      <c r="D2725" s="8" t="str">
        <f>IF(A2725="","",IF(data_in!E2725="NULL","",ROUND(data_in!E2725-data_in!B2725,0)))</f>
        <v/>
      </c>
      <c r="E2725" s="8">
        <f>IF(A2725="","",IF(data_in!C2725="NULL",0,IF(data_in!C2725&gt;data_in!E2725,0,1)))</f>
        <v>0</v>
      </c>
      <c r="F2725" s="8" t="str">
        <f>IF(OR(A2725="",E2725=0),"",IF(data_in!C2725="NULL","",ROUND(data_in!C2725-data_in!B2725,0)))</f>
        <v/>
      </c>
      <c r="G2725" s="8" t="str">
        <f>IF(OR(A2725="",E2725=0),"",IF(data_in!C2725="NULL","",IF(D2725="",ROUND(data_in!D2725-data_in!B2725,0),MIN(D2725,ROUND(data_in!D2725-data_in!B2725,0)))))</f>
        <v/>
      </c>
      <c r="H2725" s="8" t="str">
        <f>IF(A2725="","",IF(data_in!M2725="United States","United States",IF(data_in!M2725="Canada","Canada",IF(data_in!M2725="United Kingdom","United Kingdom","Other Country"))))</f>
        <v>Other Country</v>
      </c>
      <c r="I2725" s="8" t="str">
        <f>IF(A2725="","",IF(data_in!K2725="Unknown","Unknown",IF(data_in!K2725&lt;=10,"Very Small",IF(data_in!K2725&lt;=100,"Small",IF(data_in!K2725&lt;=500,"Medium",IF(data_in!K2725&gt;500,"Large","Error"))))))</f>
        <v>Medium</v>
      </c>
      <c r="J2725" s="8" t="str">
        <f>IF(C2725=1,TEXT(data_in!E2725,"mm-yyyy"),"")</f>
        <v/>
      </c>
      <c r="K2725" s="8" t="str">
        <f>IF(A2725="","",IF(data_in!I2725="Website","Website",IF(data_in!I2725="Paid Search","Paid Search",IF(data_in!I2725="Slack","Slack","Other Channel"))))</f>
        <v>Website</v>
      </c>
      <c r="L2725" s="10">
        <f>IF(A2725="","",ROUND(N$3-data_in!B2725,0))</f>
        <v>13</v>
      </c>
    </row>
    <row r="2726" spans="1:12">
      <c r="A2726" s="8" t="str">
        <f>IF(data_in!A2726="","",data_in!A2726)</f>
        <v>24fa7eaa-6cee-47f2-b352-3544267ccf78</v>
      </c>
      <c r="B2726" s="12">
        <f>IF(A2726="","",data_in!B2726)</f>
        <v>43969.736585648148</v>
      </c>
      <c r="C2726" s="8">
        <f>IF(A2726="","",IF(data_in!E2726="NULL",0,1))</f>
        <v>0</v>
      </c>
      <c r="D2726" s="8" t="str">
        <f>IF(A2726="","",IF(data_in!E2726="NULL","",ROUND(data_in!E2726-data_in!B2726,0)))</f>
        <v/>
      </c>
      <c r="E2726" s="8">
        <f>IF(A2726="","",IF(data_in!C2726="NULL",0,IF(data_in!C2726&gt;data_in!E2726,0,1)))</f>
        <v>0</v>
      </c>
      <c r="F2726" s="8" t="str">
        <f>IF(OR(A2726="",E2726=0),"",IF(data_in!C2726="NULL","",ROUND(data_in!C2726-data_in!B2726,0)))</f>
        <v/>
      </c>
      <c r="G2726" s="8" t="str">
        <f>IF(OR(A2726="",E2726=0),"",IF(data_in!C2726="NULL","",IF(D2726="",ROUND(data_in!D2726-data_in!B2726,0),MIN(D2726,ROUND(data_in!D2726-data_in!B2726,0)))))</f>
        <v/>
      </c>
      <c r="H2726" s="8" t="str">
        <f>IF(A2726="","",IF(data_in!M2726="United States","United States",IF(data_in!M2726="Canada","Canada",IF(data_in!M2726="United Kingdom","United Kingdom","Other Country"))))</f>
        <v>Canada</v>
      </c>
      <c r="I2726" s="8" t="str">
        <f>IF(A2726="","",IF(data_in!K2726="Unknown","Unknown",IF(data_in!K2726&lt;=10,"Very Small",IF(data_in!K2726&lt;=100,"Small",IF(data_in!K2726&lt;=500,"Medium",IF(data_in!K2726&gt;500,"Large","Error"))))))</f>
        <v>Very Small</v>
      </c>
      <c r="J2726" s="8" t="str">
        <f>IF(C2726=1,TEXT(data_in!E2726,"mm-yyyy"),"")</f>
        <v/>
      </c>
      <c r="K2726" s="8" t="str">
        <f>IF(A2726="","",IF(data_in!I2726="Website","Website",IF(data_in!I2726="Paid Search","Paid Search",IF(data_in!I2726="Slack","Slack","Other Channel"))))</f>
        <v>Website</v>
      </c>
      <c r="L2726" s="10">
        <f>IF(A2726="","",ROUND(N$3-data_in!B2726,0))</f>
        <v>13</v>
      </c>
    </row>
    <row r="2727" spans="1:12">
      <c r="A2727" s="8" t="str">
        <f>IF(data_in!A2727="","",data_in!A2727)</f>
        <v>b4451cb0-c43e-4f2b-999a-bc6f60ccf6e2</v>
      </c>
      <c r="B2727" s="12">
        <f>IF(A2727="","",data_in!B2727)</f>
        <v>43969.759039351855</v>
      </c>
      <c r="C2727" s="8">
        <f>IF(A2727="","",IF(data_in!E2727="NULL",0,1))</f>
        <v>0</v>
      </c>
      <c r="D2727" s="8" t="str">
        <f>IF(A2727="","",IF(data_in!E2727="NULL","",ROUND(data_in!E2727-data_in!B2727,0)))</f>
        <v/>
      </c>
      <c r="E2727" s="8">
        <f>IF(A2727="","",IF(data_in!C2727="NULL",0,IF(data_in!C2727&gt;data_in!E2727,0,1)))</f>
        <v>0</v>
      </c>
      <c r="F2727" s="8" t="str">
        <f>IF(OR(A2727="",E2727=0),"",IF(data_in!C2727="NULL","",ROUND(data_in!C2727-data_in!B2727,0)))</f>
        <v/>
      </c>
      <c r="G2727" s="8" t="str">
        <f>IF(OR(A2727="",E2727=0),"",IF(data_in!C2727="NULL","",IF(D2727="",ROUND(data_in!D2727-data_in!B2727,0),MIN(D2727,ROUND(data_in!D2727-data_in!B2727,0)))))</f>
        <v/>
      </c>
      <c r="H2727" s="8" t="str">
        <f>IF(A2727="","",IF(data_in!M2727="United States","United States",IF(data_in!M2727="Canada","Canada",IF(data_in!M2727="United Kingdom","United Kingdom","Other Country"))))</f>
        <v>Other Country</v>
      </c>
      <c r="I2727" s="8" t="str">
        <f>IF(A2727="","",IF(data_in!K2727="Unknown","Unknown",IF(data_in!K2727&lt;=10,"Very Small",IF(data_in!K2727&lt;=100,"Small",IF(data_in!K2727&lt;=500,"Medium",IF(data_in!K2727&gt;500,"Large","Error"))))))</f>
        <v>Very Small</v>
      </c>
      <c r="J2727" s="8" t="str">
        <f>IF(C2727=1,TEXT(data_in!E2727,"mm-yyyy"),"")</f>
        <v/>
      </c>
      <c r="K2727" s="8" t="str">
        <f>IF(A2727="","",IF(data_in!I2727="Website","Website",IF(data_in!I2727="Paid Search","Paid Search",IF(data_in!I2727="Slack","Slack","Other Channel"))))</f>
        <v>Website</v>
      </c>
      <c r="L2727" s="10">
        <f>IF(A2727="","",ROUND(N$3-data_in!B2727,0))</f>
        <v>13</v>
      </c>
    </row>
    <row r="2728" spans="1:12">
      <c r="A2728" s="8" t="str">
        <f>IF(data_in!A2728="","",data_in!A2728)</f>
        <v>ace296af-6a2e-4e69-910d-5ac2e5f6d16a</v>
      </c>
      <c r="B2728" s="12">
        <f>IF(A2728="","",data_in!B2728)</f>
        <v>43969.820659722223</v>
      </c>
      <c r="C2728" s="8">
        <f>IF(A2728="","",IF(data_in!E2728="NULL",0,1))</f>
        <v>1</v>
      </c>
      <c r="D2728" s="8">
        <f>IF(A2728="","",IF(data_in!E2728="NULL","",ROUND(data_in!E2728-data_in!B2728,0)))</f>
        <v>0</v>
      </c>
      <c r="E2728" s="8">
        <f>IF(A2728="","",IF(data_in!C2728="NULL",0,IF(data_in!C2728&gt;data_in!E2728,0,1)))</f>
        <v>0</v>
      </c>
      <c r="F2728" s="8" t="str">
        <f>IF(OR(A2728="",E2728=0),"",IF(data_in!C2728="NULL","",ROUND(data_in!C2728-data_in!B2728,0)))</f>
        <v/>
      </c>
      <c r="G2728" s="8" t="str">
        <f>IF(OR(A2728="",E2728=0),"",IF(data_in!C2728="NULL","",IF(D2728="",ROUND(data_in!D2728-data_in!B2728,0),MIN(D2728,ROUND(data_in!D2728-data_in!B2728,0)))))</f>
        <v/>
      </c>
      <c r="H2728" s="8" t="str">
        <f>IF(A2728="","",IF(data_in!M2728="United States","United States",IF(data_in!M2728="Canada","Canada",IF(data_in!M2728="United Kingdom","United Kingdom","Other Country"))))</f>
        <v>United States</v>
      </c>
      <c r="I2728" s="8" t="str">
        <f>IF(A2728="","",IF(data_in!K2728="Unknown","Unknown",IF(data_in!K2728&lt;=10,"Very Small",IF(data_in!K2728&lt;=100,"Small",IF(data_in!K2728&lt;=500,"Medium",IF(data_in!K2728&gt;500,"Large","Error"))))))</f>
        <v>Small</v>
      </c>
      <c r="J2728" s="8" t="str">
        <f>IF(C2728=1,TEXT(data_in!E2728,"mm-yyyy"),"")</f>
        <v>05-2020</v>
      </c>
      <c r="K2728" s="8" t="str">
        <f>IF(A2728="","",IF(data_in!I2728="Website","Website",IF(data_in!I2728="Paid Search","Paid Search",IF(data_in!I2728="Slack","Slack","Other Channel"))))</f>
        <v>Website</v>
      </c>
      <c r="L2728" s="10">
        <f>IF(A2728="","",ROUND(N$3-data_in!B2728,0))</f>
        <v>13</v>
      </c>
    </row>
    <row r="2729" spans="1:12">
      <c r="A2729" s="8" t="str">
        <f>IF(data_in!A2729="","",data_in!A2729)</f>
        <v>b5f26967-1f2f-4f82-9da5-b7d62da33b2c</v>
      </c>
      <c r="B2729" s="12">
        <f>IF(A2729="","",data_in!B2729)</f>
        <v>43969.812013888892</v>
      </c>
      <c r="C2729" s="8">
        <f>IF(A2729="","",IF(data_in!E2729="NULL",0,1))</f>
        <v>0</v>
      </c>
      <c r="D2729" s="8" t="str">
        <f>IF(A2729="","",IF(data_in!E2729="NULL","",ROUND(data_in!E2729-data_in!B2729,0)))</f>
        <v/>
      </c>
      <c r="E2729" s="8">
        <f>IF(A2729="","",IF(data_in!C2729="NULL",0,IF(data_in!C2729&gt;data_in!E2729,0,1)))</f>
        <v>0</v>
      </c>
      <c r="F2729" s="8" t="str">
        <f>IF(OR(A2729="",E2729=0),"",IF(data_in!C2729="NULL","",ROUND(data_in!C2729-data_in!B2729,0)))</f>
        <v/>
      </c>
      <c r="G2729" s="8" t="str">
        <f>IF(OR(A2729="",E2729=0),"",IF(data_in!C2729="NULL","",IF(D2729="",ROUND(data_in!D2729-data_in!B2729,0),MIN(D2729,ROUND(data_in!D2729-data_in!B2729,0)))))</f>
        <v/>
      </c>
      <c r="H2729" s="8" t="str">
        <f>IF(A2729="","",IF(data_in!M2729="United States","United States",IF(data_in!M2729="Canada","Canada",IF(data_in!M2729="United Kingdom","United Kingdom","Other Country"))))</f>
        <v>United States</v>
      </c>
      <c r="I2729" s="8" t="str">
        <f>IF(A2729="","",IF(data_in!K2729="Unknown","Unknown",IF(data_in!K2729&lt;=10,"Very Small",IF(data_in!K2729&lt;=100,"Small",IF(data_in!K2729&lt;=500,"Medium",IF(data_in!K2729&gt;500,"Large","Error"))))))</f>
        <v>Very Small</v>
      </c>
      <c r="J2729" s="8" t="str">
        <f>IF(C2729=1,TEXT(data_in!E2729,"mm-yyyy"),"")</f>
        <v/>
      </c>
      <c r="K2729" s="8" t="str">
        <f>IF(A2729="","",IF(data_in!I2729="Website","Website",IF(data_in!I2729="Paid Search","Paid Search",IF(data_in!I2729="Slack","Slack","Other Channel"))))</f>
        <v>Website</v>
      </c>
      <c r="L2729" s="10">
        <f>IF(A2729="","",ROUND(N$3-data_in!B2729,0))</f>
        <v>13</v>
      </c>
    </row>
    <row r="2730" spans="1:12">
      <c r="A2730" s="8" t="str">
        <f>IF(data_in!A2730="","",data_in!A2730)</f>
        <v>2a5fe27a-e345-4ccd-80c6-059b9a4e6ae5</v>
      </c>
      <c r="B2730" s="12">
        <f>IF(A2730="","",data_in!B2730)</f>
        <v>43969.842719907407</v>
      </c>
      <c r="C2730" s="8">
        <f>IF(A2730="","",IF(data_in!E2730="NULL",0,1))</f>
        <v>0</v>
      </c>
      <c r="D2730" s="8" t="str">
        <f>IF(A2730="","",IF(data_in!E2730="NULL","",ROUND(data_in!E2730-data_in!B2730,0)))</f>
        <v/>
      </c>
      <c r="E2730" s="8">
        <f>IF(A2730="","",IF(data_in!C2730="NULL",0,IF(data_in!C2730&gt;data_in!E2730,0,1)))</f>
        <v>0</v>
      </c>
      <c r="F2730" s="8" t="str">
        <f>IF(OR(A2730="",E2730=0),"",IF(data_in!C2730="NULL","",ROUND(data_in!C2730-data_in!B2730,0)))</f>
        <v/>
      </c>
      <c r="G2730" s="8" t="str">
        <f>IF(OR(A2730="",E2730=0),"",IF(data_in!C2730="NULL","",IF(D2730="",ROUND(data_in!D2730-data_in!B2730,0),MIN(D2730,ROUND(data_in!D2730-data_in!B2730,0)))))</f>
        <v/>
      </c>
      <c r="H2730" s="8" t="str">
        <f>IF(A2730="","",IF(data_in!M2730="United States","United States",IF(data_in!M2730="Canada","Canada",IF(data_in!M2730="United Kingdom","United Kingdom","Other Country"))))</f>
        <v>United States</v>
      </c>
      <c r="I2730" s="8" t="str">
        <f>IF(A2730="","",IF(data_in!K2730="Unknown","Unknown",IF(data_in!K2730&lt;=10,"Very Small",IF(data_in!K2730&lt;=100,"Small",IF(data_in!K2730&lt;=500,"Medium",IF(data_in!K2730&gt;500,"Large","Error"))))))</f>
        <v>Small</v>
      </c>
      <c r="J2730" s="8" t="str">
        <f>IF(C2730=1,TEXT(data_in!E2730,"mm-yyyy"),"")</f>
        <v/>
      </c>
      <c r="K2730" s="8" t="str">
        <f>IF(A2730="","",IF(data_in!I2730="Website","Website",IF(data_in!I2730="Paid Search","Paid Search",IF(data_in!I2730="Slack","Slack","Other Channel"))))</f>
        <v>Website</v>
      </c>
      <c r="L2730" s="10">
        <f>IF(A2730="","",ROUND(N$3-data_in!B2730,0))</f>
        <v>13</v>
      </c>
    </row>
    <row r="2731" spans="1:12">
      <c r="A2731" s="8" t="str">
        <f>IF(data_in!A2731="","",data_in!A2731)</f>
        <v>7f5eaff6-2169-46c6-896c-3d6cff33fda0</v>
      </c>
      <c r="B2731" s="12">
        <f>IF(A2731="","",data_in!B2731)</f>
        <v>43859.616643518515</v>
      </c>
      <c r="C2731" s="8">
        <f>IF(A2731="","",IF(data_in!E2731="NULL",0,1))</f>
        <v>0</v>
      </c>
      <c r="D2731" s="8" t="str">
        <f>IF(A2731="","",IF(data_in!E2731="NULL","",ROUND(data_in!E2731-data_in!B2731,0)))</f>
        <v/>
      </c>
      <c r="E2731" s="8">
        <f>IF(A2731="","",IF(data_in!C2731="NULL",0,IF(data_in!C2731&gt;data_in!E2731,0,1)))</f>
        <v>0</v>
      </c>
      <c r="F2731" s="8" t="str">
        <f>IF(OR(A2731="",E2731=0),"",IF(data_in!C2731="NULL","",ROUND(data_in!C2731-data_in!B2731,0)))</f>
        <v/>
      </c>
      <c r="G2731" s="8" t="str">
        <f>IF(OR(A2731="",E2731=0),"",IF(data_in!C2731="NULL","",IF(D2731="",ROUND(data_in!D2731-data_in!B2731,0),MIN(D2731,ROUND(data_in!D2731-data_in!B2731,0)))))</f>
        <v/>
      </c>
      <c r="H2731" s="8" t="str">
        <f>IF(A2731="","",IF(data_in!M2731="United States","United States",IF(data_in!M2731="Canada","Canada",IF(data_in!M2731="United Kingdom","United Kingdom","Other Country"))))</f>
        <v>Canada</v>
      </c>
      <c r="I2731" s="8" t="str">
        <f>IF(A2731="","",IF(data_in!K2731="Unknown","Unknown",IF(data_in!K2731&lt;=10,"Very Small",IF(data_in!K2731&lt;=100,"Small",IF(data_in!K2731&lt;=500,"Medium",IF(data_in!K2731&gt;500,"Large","Error"))))))</f>
        <v>Small</v>
      </c>
      <c r="J2731" s="8" t="str">
        <f>IF(C2731=1,TEXT(data_in!E2731,"mm-yyyy"),"")</f>
        <v/>
      </c>
      <c r="K2731" s="8" t="str">
        <f>IF(A2731="","",IF(data_in!I2731="Website","Website",IF(data_in!I2731="Paid Search","Paid Search",IF(data_in!I2731="Slack","Slack","Other Channel"))))</f>
        <v>Website</v>
      </c>
      <c r="L2731" s="10">
        <f>IF(A2731="","",ROUND(N$3-data_in!B2731,0))</f>
        <v>123</v>
      </c>
    </row>
    <row r="2732" spans="1:12">
      <c r="A2732" s="8" t="str">
        <f>IF(data_in!A2732="","",data_in!A2732)</f>
        <v>9a1f551e-fd81-4c0a-aa1a-cbb5e5411388</v>
      </c>
      <c r="B2732" s="12">
        <f>IF(A2732="","",data_in!B2732)</f>
        <v>43969.820590277777</v>
      </c>
      <c r="C2732" s="8">
        <f>IF(A2732="","",IF(data_in!E2732="NULL",0,1))</f>
        <v>1</v>
      </c>
      <c r="D2732" s="8">
        <f>IF(A2732="","",IF(data_in!E2732="NULL","",ROUND(data_in!E2732-data_in!B2732,0)))</f>
        <v>16</v>
      </c>
      <c r="E2732" s="8">
        <f>IF(A2732="","",IF(data_in!C2732="NULL",0,IF(data_in!C2732&gt;data_in!E2732,0,1)))</f>
        <v>1</v>
      </c>
      <c r="F2732" s="8">
        <f>IF(OR(A2732="",E2732=0),"",IF(data_in!C2732="NULL","",ROUND(data_in!C2732-data_in!B2732,0)))</f>
        <v>1</v>
      </c>
      <c r="G2732" s="8">
        <f>IF(OR(A2732="",E2732=0),"",IF(data_in!C2732="NULL","",IF(D2732="",ROUND(data_in!D2732-data_in!B2732,0),MIN(D2732,ROUND(data_in!D2732-data_in!B2732,0)))))</f>
        <v>15</v>
      </c>
      <c r="H2732" s="8" t="str">
        <f>IF(A2732="","",IF(data_in!M2732="United States","United States",IF(data_in!M2732="Canada","Canada",IF(data_in!M2732="United Kingdom","United Kingdom","Other Country"))))</f>
        <v>Other Country</v>
      </c>
      <c r="I2732" s="8" t="str">
        <f>IF(A2732="","",IF(data_in!K2732="Unknown","Unknown",IF(data_in!K2732&lt;=10,"Very Small",IF(data_in!K2732&lt;=100,"Small",IF(data_in!K2732&lt;=500,"Medium",IF(data_in!K2732&gt;500,"Large","Error"))))))</f>
        <v>Very Small</v>
      </c>
      <c r="J2732" s="8" t="str">
        <f>IF(C2732=1,TEXT(data_in!E2732,"mm-yyyy"),"")</f>
        <v>06-2020</v>
      </c>
      <c r="K2732" s="8" t="str">
        <f>IF(A2732="","",IF(data_in!I2732="Website","Website",IF(data_in!I2732="Paid Search","Paid Search",IF(data_in!I2732="Slack","Slack","Other Channel"))))</f>
        <v>Website</v>
      </c>
      <c r="L2732" s="10">
        <f>IF(A2732="","",ROUND(N$3-data_in!B2732,0))</f>
        <v>13</v>
      </c>
    </row>
    <row r="2733" spans="1:12">
      <c r="A2733" s="8" t="str">
        <f>IF(data_in!A2733="","",data_in!A2733)</f>
        <v>b9d00f2c-308d-4d7f-9af2-e3519b777695</v>
      </c>
      <c r="B2733" s="12">
        <f>IF(A2733="","",data_in!B2733)</f>
        <v>43969.885879629626</v>
      </c>
      <c r="C2733" s="8">
        <f>IF(A2733="","",IF(data_in!E2733="NULL",0,1))</f>
        <v>0</v>
      </c>
      <c r="D2733" s="8" t="str">
        <f>IF(A2733="","",IF(data_in!E2733="NULL","",ROUND(data_in!E2733-data_in!B2733,0)))</f>
        <v/>
      </c>
      <c r="E2733" s="8">
        <f>IF(A2733="","",IF(data_in!C2733="NULL",0,IF(data_in!C2733&gt;data_in!E2733,0,1)))</f>
        <v>0</v>
      </c>
      <c r="F2733" s="8" t="str">
        <f>IF(OR(A2733="",E2733=0),"",IF(data_in!C2733="NULL","",ROUND(data_in!C2733-data_in!B2733,0)))</f>
        <v/>
      </c>
      <c r="G2733" s="8" t="str">
        <f>IF(OR(A2733="",E2733=0),"",IF(data_in!C2733="NULL","",IF(D2733="",ROUND(data_in!D2733-data_in!B2733,0),MIN(D2733,ROUND(data_in!D2733-data_in!B2733,0)))))</f>
        <v/>
      </c>
      <c r="H2733" s="8" t="str">
        <f>IF(A2733="","",IF(data_in!M2733="United States","United States",IF(data_in!M2733="Canada","Canada",IF(data_in!M2733="United Kingdom","United Kingdom","Other Country"))))</f>
        <v>United States</v>
      </c>
      <c r="I2733" s="8" t="str">
        <f>IF(A2733="","",IF(data_in!K2733="Unknown","Unknown",IF(data_in!K2733&lt;=10,"Very Small",IF(data_in!K2733&lt;=100,"Small",IF(data_in!K2733&lt;=500,"Medium",IF(data_in!K2733&gt;500,"Large","Error"))))))</f>
        <v>Small</v>
      </c>
      <c r="J2733" s="8" t="str">
        <f>IF(C2733=1,TEXT(data_in!E2733,"mm-yyyy"),"")</f>
        <v/>
      </c>
      <c r="K2733" s="8" t="str">
        <f>IF(A2733="","",IF(data_in!I2733="Website","Website",IF(data_in!I2733="Paid Search","Paid Search",IF(data_in!I2733="Slack","Slack","Other Channel"))))</f>
        <v>Paid Search</v>
      </c>
      <c r="L2733" s="10">
        <f>IF(A2733="","",ROUND(N$3-data_in!B2733,0))</f>
        <v>13</v>
      </c>
    </row>
    <row r="2734" spans="1:12">
      <c r="A2734" s="8" t="str">
        <f>IF(data_in!A2734="","",data_in!A2734)</f>
        <v>5568b3fb-d59d-4ce4-b1e4-627315f67687</v>
      </c>
      <c r="B2734" s="12">
        <f>IF(A2734="","",data_in!B2734)</f>
        <v>43969.917002314818</v>
      </c>
      <c r="C2734" s="8">
        <f>IF(A2734="","",IF(data_in!E2734="NULL",0,1))</f>
        <v>0</v>
      </c>
      <c r="D2734" s="8" t="str">
        <f>IF(A2734="","",IF(data_in!E2734="NULL","",ROUND(data_in!E2734-data_in!B2734,0)))</f>
        <v/>
      </c>
      <c r="E2734" s="8">
        <f>IF(A2734="","",IF(data_in!C2734="NULL",0,IF(data_in!C2734&gt;data_in!E2734,0,1)))</f>
        <v>0</v>
      </c>
      <c r="F2734" s="8" t="str">
        <f>IF(OR(A2734="",E2734=0),"",IF(data_in!C2734="NULL","",ROUND(data_in!C2734-data_in!B2734,0)))</f>
        <v/>
      </c>
      <c r="G2734" s="8" t="str">
        <f>IF(OR(A2734="",E2734=0),"",IF(data_in!C2734="NULL","",IF(D2734="",ROUND(data_in!D2734-data_in!B2734,0),MIN(D2734,ROUND(data_in!D2734-data_in!B2734,0)))))</f>
        <v/>
      </c>
      <c r="H2734" s="8" t="str">
        <f>IF(A2734="","",IF(data_in!M2734="United States","United States",IF(data_in!M2734="Canada","Canada",IF(data_in!M2734="United Kingdom","United Kingdom","Other Country"))))</f>
        <v>Other Country</v>
      </c>
      <c r="I2734" s="8" t="str">
        <f>IF(A2734="","",IF(data_in!K2734="Unknown","Unknown",IF(data_in!K2734&lt;=10,"Very Small",IF(data_in!K2734&lt;=100,"Small",IF(data_in!K2734&lt;=500,"Medium",IF(data_in!K2734&gt;500,"Large","Error"))))))</f>
        <v>Very Small</v>
      </c>
      <c r="J2734" s="8" t="str">
        <f>IF(C2734=1,TEXT(data_in!E2734,"mm-yyyy"),"")</f>
        <v/>
      </c>
      <c r="K2734" s="8" t="str">
        <f>IF(A2734="","",IF(data_in!I2734="Website","Website",IF(data_in!I2734="Paid Search","Paid Search",IF(data_in!I2734="Slack","Slack","Other Channel"))))</f>
        <v>Website</v>
      </c>
      <c r="L2734" s="10">
        <f>IF(A2734="","",ROUND(N$3-data_in!B2734,0))</f>
        <v>13</v>
      </c>
    </row>
    <row r="2735" spans="1:12">
      <c r="A2735" s="8" t="str">
        <f>IF(data_in!A2735="","",data_in!A2735)</f>
        <v>f9d48bc2-1f43-437a-98bf-05ce100a2bf6</v>
      </c>
      <c r="B2735" s="12">
        <f>IF(A2735="","",data_in!B2735)</f>
        <v>43969.94939814815</v>
      </c>
      <c r="C2735" s="8">
        <f>IF(A2735="","",IF(data_in!E2735="NULL",0,1))</f>
        <v>0</v>
      </c>
      <c r="D2735" s="8" t="str">
        <f>IF(A2735="","",IF(data_in!E2735="NULL","",ROUND(data_in!E2735-data_in!B2735,0)))</f>
        <v/>
      </c>
      <c r="E2735" s="8">
        <f>IF(A2735="","",IF(data_in!C2735="NULL",0,IF(data_in!C2735&gt;data_in!E2735,0,1)))</f>
        <v>0</v>
      </c>
      <c r="F2735" s="8" t="str">
        <f>IF(OR(A2735="",E2735=0),"",IF(data_in!C2735="NULL","",ROUND(data_in!C2735-data_in!B2735,0)))</f>
        <v/>
      </c>
      <c r="G2735" s="8" t="str">
        <f>IF(OR(A2735="",E2735=0),"",IF(data_in!C2735="NULL","",IF(D2735="",ROUND(data_in!D2735-data_in!B2735,0),MIN(D2735,ROUND(data_in!D2735-data_in!B2735,0)))))</f>
        <v/>
      </c>
      <c r="H2735" s="8" t="str">
        <f>IF(A2735="","",IF(data_in!M2735="United States","United States",IF(data_in!M2735="Canada","Canada",IF(data_in!M2735="United Kingdom","United Kingdom","Other Country"))))</f>
        <v>United States</v>
      </c>
      <c r="I2735" s="8" t="str">
        <f>IF(A2735="","",IF(data_in!K2735="Unknown","Unknown",IF(data_in!K2735&lt;=10,"Very Small",IF(data_in!K2735&lt;=100,"Small",IF(data_in!K2735&lt;=500,"Medium",IF(data_in!K2735&gt;500,"Large","Error"))))))</f>
        <v>Small</v>
      </c>
      <c r="J2735" s="8" t="str">
        <f>IF(C2735=1,TEXT(data_in!E2735,"mm-yyyy"),"")</f>
        <v/>
      </c>
      <c r="K2735" s="8" t="str">
        <f>IF(A2735="","",IF(data_in!I2735="Website","Website",IF(data_in!I2735="Paid Search","Paid Search",IF(data_in!I2735="Slack","Slack","Other Channel"))))</f>
        <v>Paid Search</v>
      </c>
      <c r="L2735" s="10">
        <f>IF(A2735="","",ROUND(N$3-data_in!B2735,0))</f>
        <v>13</v>
      </c>
    </row>
    <row r="2736" spans="1:12">
      <c r="A2736" s="8" t="str">
        <f>IF(data_in!A2736="","",data_in!A2736)</f>
        <v>22e3108f-074e-46bd-a2c9-1a0756ec5fd8</v>
      </c>
      <c r="B2736" s="12">
        <f>IF(A2736="","",data_in!B2736)</f>
        <v>43969.976226851853</v>
      </c>
      <c r="C2736" s="8">
        <f>IF(A2736="","",IF(data_in!E2736="NULL",0,1))</f>
        <v>0</v>
      </c>
      <c r="D2736" s="8" t="str">
        <f>IF(A2736="","",IF(data_in!E2736="NULL","",ROUND(data_in!E2736-data_in!B2736,0)))</f>
        <v/>
      </c>
      <c r="E2736" s="8">
        <f>IF(A2736="","",IF(data_in!C2736="NULL",0,IF(data_in!C2736&gt;data_in!E2736,0,1)))</f>
        <v>0</v>
      </c>
      <c r="F2736" s="8" t="str">
        <f>IF(OR(A2736="",E2736=0),"",IF(data_in!C2736="NULL","",ROUND(data_in!C2736-data_in!B2736,0)))</f>
        <v/>
      </c>
      <c r="G2736" s="8" t="str">
        <f>IF(OR(A2736="",E2736=0),"",IF(data_in!C2736="NULL","",IF(D2736="",ROUND(data_in!D2736-data_in!B2736,0),MIN(D2736,ROUND(data_in!D2736-data_in!B2736,0)))))</f>
        <v/>
      </c>
      <c r="H2736" s="8" t="str">
        <f>IF(A2736="","",IF(data_in!M2736="United States","United States",IF(data_in!M2736="Canada","Canada",IF(data_in!M2736="United Kingdom","United Kingdom","Other Country"))))</f>
        <v>United States</v>
      </c>
      <c r="I2736" s="8" t="str">
        <f>IF(A2736="","",IF(data_in!K2736="Unknown","Unknown",IF(data_in!K2736&lt;=10,"Very Small",IF(data_in!K2736&lt;=100,"Small",IF(data_in!K2736&lt;=500,"Medium",IF(data_in!K2736&gt;500,"Large","Error"))))))</f>
        <v>Very Small</v>
      </c>
      <c r="J2736" s="8" t="str">
        <f>IF(C2736=1,TEXT(data_in!E2736,"mm-yyyy"),"")</f>
        <v/>
      </c>
      <c r="K2736" s="8" t="str">
        <f>IF(A2736="","",IF(data_in!I2736="Website","Website",IF(data_in!I2736="Paid Search","Paid Search",IF(data_in!I2736="Slack","Slack","Other Channel"))))</f>
        <v>Other Channel</v>
      </c>
      <c r="L2736" s="10">
        <f>IF(A2736="","",ROUND(N$3-data_in!B2736,0))</f>
        <v>13</v>
      </c>
    </row>
    <row r="2737" spans="1:12">
      <c r="A2737" s="8" t="str">
        <f>IF(data_in!A2737="","",data_in!A2737)</f>
        <v>67e2f1b9-91a7-4884-8f2f-d06890ad58d1</v>
      </c>
      <c r="B2737" s="12">
        <f>IF(A2737="","",data_in!B2737)</f>
        <v>43970.00640046296</v>
      </c>
      <c r="C2737" s="8">
        <f>IF(A2737="","",IF(data_in!E2737="NULL",0,1))</f>
        <v>0</v>
      </c>
      <c r="D2737" s="8" t="str">
        <f>IF(A2737="","",IF(data_in!E2737="NULL","",ROUND(data_in!E2737-data_in!B2737,0)))</f>
        <v/>
      </c>
      <c r="E2737" s="8">
        <f>IF(A2737="","",IF(data_in!C2737="NULL",0,IF(data_in!C2737&gt;data_in!E2737,0,1)))</f>
        <v>0</v>
      </c>
      <c r="F2737" s="8" t="str">
        <f>IF(OR(A2737="",E2737=0),"",IF(data_in!C2737="NULL","",ROUND(data_in!C2737-data_in!B2737,0)))</f>
        <v/>
      </c>
      <c r="G2737" s="8" t="str">
        <f>IF(OR(A2737="",E2737=0),"",IF(data_in!C2737="NULL","",IF(D2737="",ROUND(data_in!D2737-data_in!B2737,0),MIN(D2737,ROUND(data_in!D2737-data_in!B2737,0)))))</f>
        <v/>
      </c>
      <c r="H2737" s="8" t="str">
        <f>IF(A2737="","",IF(data_in!M2737="United States","United States",IF(data_in!M2737="Canada","Canada",IF(data_in!M2737="United Kingdom","United Kingdom","Other Country"))))</f>
        <v>Other Country</v>
      </c>
      <c r="I2737" s="8" t="str">
        <f>IF(A2737="","",IF(data_in!K2737="Unknown","Unknown",IF(data_in!K2737&lt;=10,"Very Small",IF(data_in!K2737&lt;=100,"Small",IF(data_in!K2737&lt;=500,"Medium",IF(data_in!K2737&gt;500,"Large","Error"))))))</f>
        <v>Very Small</v>
      </c>
      <c r="J2737" s="8" t="str">
        <f>IF(C2737=1,TEXT(data_in!E2737,"mm-yyyy"),"")</f>
        <v/>
      </c>
      <c r="K2737" s="8" t="str">
        <f>IF(A2737="","",IF(data_in!I2737="Website","Website",IF(data_in!I2737="Paid Search","Paid Search",IF(data_in!I2737="Slack","Slack","Other Channel"))))</f>
        <v>Website</v>
      </c>
      <c r="L2737" s="10">
        <f>IF(A2737="","",ROUND(N$3-data_in!B2737,0))</f>
        <v>13</v>
      </c>
    </row>
    <row r="2738" spans="1:12">
      <c r="A2738" s="8" t="str">
        <f>IF(data_in!A2738="","",data_in!A2738)</f>
        <v>a27b4685-0c93-41bb-b8a0-9331fb76175d</v>
      </c>
      <c r="B2738" s="12">
        <f>IF(A2738="","",data_in!B2738)</f>
        <v>43970.1250462963</v>
      </c>
      <c r="C2738" s="8">
        <f>IF(A2738="","",IF(data_in!E2738="NULL",0,1))</f>
        <v>1</v>
      </c>
      <c r="D2738" s="8">
        <f>IF(A2738="","",IF(data_in!E2738="NULL","",ROUND(data_in!E2738-data_in!B2738,0)))</f>
        <v>6</v>
      </c>
      <c r="E2738" s="8">
        <f>IF(A2738="","",IF(data_in!C2738="NULL",0,IF(data_in!C2738&gt;data_in!E2738,0,1)))</f>
        <v>0</v>
      </c>
      <c r="F2738" s="8" t="str">
        <f>IF(OR(A2738="",E2738=0),"",IF(data_in!C2738="NULL","",ROUND(data_in!C2738-data_in!B2738,0)))</f>
        <v/>
      </c>
      <c r="G2738" s="8" t="str">
        <f>IF(OR(A2738="",E2738=0),"",IF(data_in!C2738="NULL","",IF(D2738="",ROUND(data_in!D2738-data_in!B2738,0),MIN(D2738,ROUND(data_in!D2738-data_in!B2738,0)))))</f>
        <v/>
      </c>
      <c r="H2738" s="8" t="str">
        <f>IF(A2738="","",IF(data_in!M2738="United States","United States",IF(data_in!M2738="Canada","Canada",IF(data_in!M2738="United Kingdom","United Kingdom","Other Country"))))</f>
        <v>Other Country</v>
      </c>
      <c r="I2738" s="8" t="str">
        <f>IF(A2738="","",IF(data_in!K2738="Unknown","Unknown",IF(data_in!K2738&lt;=10,"Very Small",IF(data_in!K2738&lt;=100,"Small",IF(data_in!K2738&lt;=500,"Medium",IF(data_in!K2738&gt;500,"Large","Error"))))))</f>
        <v>Very Small</v>
      </c>
      <c r="J2738" s="8" t="str">
        <f>IF(C2738=1,TEXT(data_in!E2738,"mm-yyyy"),"")</f>
        <v>05-2020</v>
      </c>
      <c r="K2738" s="8" t="str">
        <f>IF(A2738="","",IF(data_in!I2738="Website","Website",IF(data_in!I2738="Paid Search","Paid Search",IF(data_in!I2738="Slack","Slack","Other Channel"))))</f>
        <v>Website</v>
      </c>
      <c r="L2738" s="10">
        <f>IF(A2738="","",ROUND(N$3-data_in!B2738,0))</f>
        <v>13</v>
      </c>
    </row>
    <row r="2739" spans="1:12">
      <c r="A2739" s="8" t="str">
        <f>IF(data_in!A2739="","",data_in!A2739)</f>
        <v>d58d235b-01f8-4789-9994-a106bd2216e0</v>
      </c>
      <c r="B2739" s="12">
        <f>IF(A2739="","",data_in!B2739)</f>
        <v>43970.207372685189</v>
      </c>
      <c r="C2739" s="8">
        <f>IF(A2739="","",IF(data_in!E2739="NULL",0,1))</f>
        <v>0</v>
      </c>
      <c r="D2739" s="8" t="str">
        <f>IF(A2739="","",IF(data_in!E2739="NULL","",ROUND(data_in!E2739-data_in!B2739,0)))</f>
        <v/>
      </c>
      <c r="E2739" s="8">
        <f>IF(A2739="","",IF(data_in!C2739="NULL",0,IF(data_in!C2739&gt;data_in!E2739,0,1)))</f>
        <v>0</v>
      </c>
      <c r="F2739" s="8" t="str">
        <f>IF(OR(A2739="",E2739=0),"",IF(data_in!C2739="NULL","",ROUND(data_in!C2739-data_in!B2739,0)))</f>
        <v/>
      </c>
      <c r="G2739" s="8" t="str">
        <f>IF(OR(A2739="",E2739=0),"",IF(data_in!C2739="NULL","",IF(D2739="",ROUND(data_in!D2739-data_in!B2739,0),MIN(D2739,ROUND(data_in!D2739-data_in!B2739,0)))))</f>
        <v/>
      </c>
      <c r="H2739" s="8" t="str">
        <f>IF(A2739="","",IF(data_in!M2739="United States","United States",IF(data_in!M2739="Canada","Canada",IF(data_in!M2739="United Kingdom","United Kingdom","Other Country"))))</f>
        <v>United States</v>
      </c>
      <c r="I2739" s="8" t="str">
        <f>IF(A2739="","",IF(data_in!K2739="Unknown","Unknown",IF(data_in!K2739&lt;=10,"Very Small",IF(data_in!K2739&lt;=100,"Small",IF(data_in!K2739&lt;=500,"Medium",IF(data_in!K2739&gt;500,"Large","Error"))))))</f>
        <v>Very Small</v>
      </c>
      <c r="J2739" s="8" t="str">
        <f>IF(C2739=1,TEXT(data_in!E2739,"mm-yyyy"),"")</f>
        <v/>
      </c>
      <c r="K2739" s="8" t="str">
        <f>IF(A2739="","",IF(data_in!I2739="Website","Website",IF(data_in!I2739="Paid Search","Paid Search",IF(data_in!I2739="Slack","Slack","Other Channel"))))</f>
        <v>Website</v>
      </c>
      <c r="L2739" s="10">
        <f>IF(A2739="","",ROUND(N$3-data_in!B2739,0))</f>
        <v>13</v>
      </c>
    </row>
    <row r="2740" spans="1:12">
      <c r="A2740" s="8" t="str">
        <f>IF(data_in!A2740="","",data_in!A2740)</f>
        <v>d7f9cdb4-b60e-4bd5-bc06-3f9abcd6d8af</v>
      </c>
      <c r="B2740" s="12">
        <f>IF(A2740="","",data_in!B2740)</f>
        <v>43970.16915509259</v>
      </c>
      <c r="C2740" s="8">
        <f>IF(A2740="","",IF(data_in!E2740="NULL",0,1))</f>
        <v>0</v>
      </c>
      <c r="D2740" s="8" t="str">
        <f>IF(A2740="","",IF(data_in!E2740="NULL","",ROUND(data_in!E2740-data_in!B2740,0)))</f>
        <v/>
      </c>
      <c r="E2740" s="8">
        <f>IF(A2740="","",IF(data_in!C2740="NULL",0,IF(data_in!C2740&gt;data_in!E2740,0,1)))</f>
        <v>1</v>
      </c>
      <c r="F2740" s="8">
        <f>IF(OR(A2740="",E2740=0),"",IF(data_in!C2740="NULL","",ROUND(data_in!C2740-data_in!B2740,0)))</f>
        <v>0</v>
      </c>
      <c r="G2740" s="8">
        <f>IF(OR(A2740="",E2740=0),"",IF(data_in!C2740="NULL","",IF(D2740="",ROUND(data_in!D2740-data_in!B2740,0),MIN(D2740,ROUND(data_in!D2740-data_in!B2740,0)))))</f>
        <v>14</v>
      </c>
      <c r="H2740" s="8" t="str">
        <f>IF(A2740="","",IF(data_in!M2740="United States","United States",IF(data_in!M2740="Canada","Canada",IF(data_in!M2740="United Kingdom","United Kingdom","Other Country"))))</f>
        <v>Other Country</v>
      </c>
      <c r="I2740" s="8" t="str">
        <f>IF(A2740="","",IF(data_in!K2740="Unknown","Unknown",IF(data_in!K2740&lt;=10,"Very Small",IF(data_in!K2740&lt;=100,"Small",IF(data_in!K2740&lt;=500,"Medium",IF(data_in!K2740&gt;500,"Large","Error"))))))</f>
        <v>Very Small</v>
      </c>
      <c r="J2740" s="8" t="str">
        <f>IF(C2740=1,TEXT(data_in!E2740,"mm-yyyy"),"")</f>
        <v/>
      </c>
      <c r="K2740" s="8" t="str">
        <f>IF(A2740="","",IF(data_in!I2740="Website","Website",IF(data_in!I2740="Paid Search","Paid Search",IF(data_in!I2740="Slack","Slack","Other Channel"))))</f>
        <v>Website</v>
      </c>
      <c r="L2740" s="10">
        <f>IF(A2740="","",ROUND(N$3-data_in!B2740,0))</f>
        <v>13</v>
      </c>
    </row>
    <row r="2741" spans="1:12">
      <c r="A2741" s="8" t="str">
        <f>IF(data_in!A2741="","",data_in!A2741)</f>
        <v>74d49fad-7d2a-455e-8665-60fa8e53ef20</v>
      </c>
      <c r="B2741" s="12">
        <f>IF(A2741="","",data_in!B2741)</f>
        <v>43970.254490740743</v>
      </c>
      <c r="C2741" s="8">
        <f>IF(A2741="","",IF(data_in!E2741="NULL",0,1))</f>
        <v>0</v>
      </c>
      <c r="D2741" s="8" t="str">
        <f>IF(A2741="","",IF(data_in!E2741="NULL","",ROUND(data_in!E2741-data_in!B2741,0)))</f>
        <v/>
      </c>
      <c r="E2741" s="8">
        <f>IF(A2741="","",IF(data_in!C2741="NULL",0,IF(data_in!C2741&gt;data_in!E2741,0,1)))</f>
        <v>0</v>
      </c>
      <c r="F2741" s="8" t="str">
        <f>IF(OR(A2741="",E2741=0),"",IF(data_in!C2741="NULL","",ROUND(data_in!C2741-data_in!B2741,0)))</f>
        <v/>
      </c>
      <c r="G2741" s="8" t="str">
        <f>IF(OR(A2741="",E2741=0),"",IF(data_in!C2741="NULL","",IF(D2741="",ROUND(data_in!D2741-data_in!B2741,0),MIN(D2741,ROUND(data_in!D2741-data_in!B2741,0)))))</f>
        <v/>
      </c>
      <c r="H2741" s="8" t="str">
        <f>IF(A2741="","",IF(data_in!M2741="United States","United States",IF(data_in!M2741="Canada","Canada",IF(data_in!M2741="United Kingdom","United Kingdom","Other Country"))))</f>
        <v>Other Country</v>
      </c>
      <c r="I2741" s="8" t="str">
        <f>IF(A2741="","",IF(data_in!K2741="Unknown","Unknown",IF(data_in!K2741&lt;=10,"Very Small",IF(data_in!K2741&lt;=100,"Small",IF(data_in!K2741&lt;=500,"Medium",IF(data_in!K2741&gt;500,"Large","Error"))))))</f>
        <v>Very Small</v>
      </c>
      <c r="J2741" s="8" t="str">
        <f>IF(C2741=1,TEXT(data_in!E2741,"mm-yyyy"),"")</f>
        <v/>
      </c>
      <c r="K2741" s="8" t="str">
        <f>IF(A2741="","",IF(data_in!I2741="Website","Website",IF(data_in!I2741="Paid Search","Paid Search",IF(data_in!I2741="Slack","Slack","Other Channel"))))</f>
        <v>Paid Search</v>
      </c>
      <c r="L2741" s="10">
        <f>IF(A2741="","",ROUND(N$3-data_in!B2741,0))</f>
        <v>13</v>
      </c>
    </row>
    <row r="2742" spans="1:12">
      <c r="A2742" s="8" t="str">
        <f>IF(data_in!A2742="","",data_in!A2742)</f>
        <v>84410b40-b51a-4b3b-9915-b9ca6aac04ca</v>
      </c>
      <c r="B2742" s="12">
        <f>IF(A2742="","",data_in!B2742)</f>
        <v>43970.311562499999</v>
      </c>
      <c r="C2742" s="8">
        <f>IF(A2742="","",IF(data_in!E2742="NULL",0,1))</f>
        <v>0</v>
      </c>
      <c r="D2742" s="8" t="str">
        <f>IF(A2742="","",IF(data_in!E2742="NULL","",ROUND(data_in!E2742-data_in!B2742,0)))</f>
        <v/>
      </c>
      <c r="E2742" s="8">
        <f>IF(A2742="","",IF(data_in!C2742="NULL",0,IF(data_in!C2742&gt;data_in!E2742,0,1)))</f>
        <v>1</v>
      </c>
      <c r="F2742" s="8">
        <f>IF(OR(A2742="",E2742=0),"",IF(data_in!C2742="NULL","",ROUND(data_in!C2742-data_in!B2742,0)))</f>
        <v>0</v>
      </c>
      <c r="G2742" s="8">
        <f>IF(OR(A2742="",E2742=0),"",IF(data_in!C2742="NULL","",IF(D2742="",ROUND(data_in!D2742-data_in!B2742,0),MIN(D2742,ROUND(data_in!D2742-data_in!B2742,0)))))</f>
        <v>14</v>
      </c>
      <c r="H2742" s="8" t="str">
        <f>IF(A2742="","",IF(data_in!M2742="United States","United States",IF(data_in!M2742="Canada","Canada",IF(data_in!M2742="United Kingdom","United Kingdom","Other Country"))))</f>
        <v>Other Country</v>
      </c>
      <c r="I2742" s="8" t="str">
        <f>IF(A2742="","",IF(data_in!K2742="Unknown","Unknown",IF(data_in!K2742&lt;=10,"Very Small",IF(data_in!K2742&lt;=100,"Small",IF(data_in!K2742&lt;=500,"Medium",IF(data_in!K2742&gt;500,"Large","Error"))))))</f>
        <v>Very Small</v>
      </c>
      <c r="J2742" s="8" t="str">
        <f>IF(C2742=1,TEXT(data_in!E2742,"mm-yyyy"),"")</f>
        <v/>
      </c>
      <c r="K2742" s="8" t="str">
        <f>IF(A2742="","",IF(data_in!I2742="Website","Website",IF(data_in!I2742="Paid Search","Paid Search",IF(data_in!I2742="Slack","Slack","Other Channel"))))</f>
        <v>Paid Search</v>
      </c>
      <c r="L2742" s="10">
        <f>IF(A2742="","",ROUND(N$3-data_in!B2742,0))</f>
        <v>13</v>
      </c>
    </row>
    <row r="2743" spans="1:12">
      <c r="A2743" s="8" t="str">
        <f>IF(data_in!A2743="","",data_in!A2743)</f>
        <v>6ab6cd67-a295-4814-8761-6fdd94807dd2</v>
      </c>
      <c r="B2743" s="12">
        <f>IF(A2743="","",data_in!B2743)</f>
        <v>43970.410694444443</v>
      </c>
      <c r="C2743" s="8">
        <f>IF(A2743="","",IF(data_in!E2743="NULL",0,1))</f>
        <v>0</v>
      </c>
      <c r="D2743" s="8" t="str">
        <f>IF(A2743="","",IF(data_in!E2743="NULL","",ROUND(data_in!E2743-data_in!B2743,0)))</f>
        <v/>
      </c>
      <c r="E2743" s="8">
        <f>IF(A2743="","",IF(data_in!C2743="NULL",0,IF(data_in!C2743&gt;data_in!E2743,0,1)))</f>
        <v>0</v>
      </c>
      <c r="F2743" s="8" t="str">
        <f>IF(OR(A2743="",E2743=0),"",IF(data_in!C2743="NULL","",ROUND(data_in!C2743-data_in!B2743,0)))</f>
        <v/>
      </c>
      <c r="G2743" s="8" t="str">
        <f>IF(OR(A2743="",E2743=0),"",IF(data_in!C2743="NULL","",IF(D2743="",ROUND(data_in!D2743-data_in!B2743,0),MIN(D2743,ROUND(data_in!D2743-data_in!B2743,0)))))</f>
        <v/>
      </c>
      <c r="H2743" s="8" t="str">
        <f>IF(A2743="","",IF(data_in!M2743="United States","United States",IF(data_in!M2743="Canada","Canada",IF(data_in!M2743="United Kingdom","United Kingdom","Other Country"))))</f>
        <v>Other Country</v>
      </c>
      <c r="I2743" s="8" t="str">
        <f>IF(A2743="","",IF(data_in!K2743="Unknown","Unknown",IF(data_in!K2743&lt;=10,"Very Small",IF(data_in!K2743&lt;=100,"Small",IF(data_in!K2743&lt;=500,"Medium",IF(data_in!K2743&gt;500,"Large","Error"))))))</f>
        <v>Very Small</v>
      </c>
      <c r="J2743" s="8" t="str">
        <f>IF(C2743=1,TEXT(data_in!E2743,"mm-yyyy"),"")</f>
        <v/>
      </c>
      <c r="K2743" s="8" t="str">
        <f>IF(A2743="","",IF(data_in!I2743="Website","Website",IF(data_in!I2743="Paid Search","Paid Search",IF(data_in!I2743="Slack","Slack","Other Channel"))))</f>
        <v>Website</v>
      </c>
      <c r="L2743" s="10">
        <f>IF(A2743="","",ROUND(N$3-data_in!B2743,0))</f>
        <v>13</v>
      </c>
    </row>
    <row r="2744" spans="1:12">
      <c r="A2744" s="8" t="str">
        <f>IF(data_in!A2744="","",data_in!A2744)</f>
        <v>8c42687b-1559-4944-a860-9019621dab63</v>
      </c>
      <c r="B2744" s="12">
        <f>IF(A2744="","",data_in!B2744)</f>
        <v>43970.390856481485</v>
      </c>
      <c r="C2744" s="8">
        <f>IF(A2744="","",IF(data_in!E2744="NULL",0,1))</f>
        <v>0</v>
      </c>
      <c r="D2744" s="8" t="str">
        <f>IF(A2744="","",IF(data_in!E2744="NULL","",ROUND(data_in!E2744-data_in!B2744,0)))</f>
        <v/>
      </c>
      <c r="E2744" s="8">
        <f>IF(A2744="","",IF(data_in!C2744="NULL",0,IF(data_in!C2744&gt;data_in!E2744,0,1)))</f>
        <v>0</v>
      </c>
      <c r="F2744" s="8" t="str">
        <f>IF(OR(A2744="",E2744=0),"",IF(data_in!C2744="NULL","",ROUND(data_in!C2744-data_in!B2744,0)))</f>
        <v/>
      </c>
      <c r="G2744" s="8" t="str">
        <f>IF(OR(A2744="",E2744=0),"",IF(data_in!C2744="NULL","",IF(D2744="",ROUND(data_in!D2744-data_in!B2744,0),MIN(D2744,ROUND(data_in!D2744-data_in!B2744,0)))))</f>
        <v/>
      </c>
      <c r="H2744" s="8" t="str">
        <f>IF(A2744="","",IF(data_in!M2744="United States","United States",IF(data_in!M2744="Canada","Canada",IF(data_in!M2744="United Kingdom","United Kingdom","Other Country"))))</f>
        <v>Other Country</v>
      </c>
      <c r="I2744" s="8" t="str">
        <f>IF(A2744="","",IF(data_in!K2744="Unknown","Unknown",IF(data_in!K2744&lt;=10,"Very Small",IF(data_in!K2744&lt;=100,"Small",IF(data_in!K2744&lt;=500,"Medium",IF(data_in!K2744&gt;500,"Large","Error"))))))</f>
        <v>Very Small</v>
      </c>
      <c r="J2744" s="8" t="str">
        <f>IF(C2744=1,TEXT(data_in!E2744,"mm-yyyy"),"")</f>
        <v/>
      </c>
      <c r="K2744" s="8" t="str">
        <f>IF(A2744="","",IF(data_in!I2744="Website","Website",IF(data_in!I2744="Paid Search","Paid Search",IF(data_in!I2744="Slack","Slack","Other Channel"))))</f>
        <v>Website</v>
      </c>
      <c r="L2744" s="10">
        <f>IF(A2744="","",ROUND(N$3-data_in!B2744,0))</f>
        <v>13</v>
      </c>
    </row>
    <row r="2745" spans="1:12">
      <c r="A2745" s="8" t="str">
        <f>IF(data_in!A2745="","",data_in!A2745)</f>
        <v>40bf762f-f99c-46a6-9084-3d9d3316773a</v>
      </c>
      <c r="B2745" s="12">
        <f>IF(A2745="","",data_in!B2745)</f>
        <v>43970.392893518518</v>
      </c>
      <c r="C2745" s="8">
        <f>IF(A2745="","",IF(data_in!E2745="NULL",0,1))</f>
        <v>0</v>
      </c>
      <c r="D2745" s="8" t="str">
        <f>IF(A2745="","",IF(data_in!E2745="NULL","",ROUND(data_in!E2745-data_in!B2745,0)))</f>
        <v/>
      </c>
      <c r="E2745" s="8">
        <f>IF(A2745="","",IF(data_in!C2745="NULL",0,IF(data_in!C2745&gt;data_in!E2745,0,1)))</f>
        <v>0</v>
      </c>
      <c r="F2745" s="8" t="str">
        <f>IF(OR(A2745="",E2745=0),"",IF(data_in!C2745="NULL","",ROUND(data_in!C2745-data_in!B2745,0)))</f>
        <v/>
      </c>
      <c r="G2745" s="8" t="str">
        <f>IF(OR(A2745="",E2745=0),"",IF(data_in!C2745="NULL","",IF(D2745="",ROUND(data_in!D2745-data_in!B2745,0),MIN(D2745,ROUND(data_in!D2745-data_in!B2745,0)))))</f>
        <v/>
      </c>
      <c r="H2745" s="8" t="str">
        <f>IF(A2745="","",IF(data_in!M2745="United States","United States",IF(data_in!M2745="Canada","Canada",IF(data_in!M2745="United Kingdom","United Kingdom","Other Country"))))</f>
        <v>Other Country</v>
      </c>
      <c r="I2745" s="8" t="str">
        <f>IF(A2745="","",IF(data_in!K2745="Unknown","Unknown",IF(data_in!K2745&lt;=10,"Very Small",IF(data_in!K2745&lt;=100,"Small",IF(data_in!K2745&lt;=500,"Medium",IF(data_in!K2745&gt;500,"Large","Error"))))))</f>
        <v>Small</v>
      </c>
      <c r="J2745" s="8" t="str">
        <f>IF(C2745=1,TEXT(data_in!E2745,"mm-yyyy"),"")</f>
        <v/>
      </c>
      <c r="K2745" s="8" t="str">
        <f>IF(A2745="","",IF(data_in!I2745="Website","Website",IF(data_in!I2745="Paid Search","Paid Search",IF(data_in!I2745="Slack","Slack","Other Channel"))))</f>
        <v>Slack</v>
      </c>
      <c r="L2745" s="10">
        <f>IF(A2745="","",ROUND(N$3-data_in!B2745,0))</f>
        <v>13</v>
      </c>
    </row>
    <row r="2746" spans="1:12">
      <c r="A2746" s="8" t="str">
        <f>IF(data_in!A2746="","",data_in!A2746)</f>
        <v>3bfee91f-4769-41d6-ab46-68e947410e5e</v>
      </c>
      <c r="B2746" s="12">
        <f>IF(A2746="","",data_in!B2746)</f>
        <v>43970.4216087963</v>
      </c>
      <c r="C2746" s="8">
        <f>IF(A2746="","",IF(data_in!E2746="NULL",0,1))</f>
        <v>0</v>
      </c>
      <c r="D2746" s="8" t="str">
        <f>IF(A2746="","",IF(data_in!E2746="NULL","",ROUND(data_in!E2746-data_in!B2746,0)))</f>
        <v/>
      </c>
      <c r="E2746" s="8">
        <f>IF(A2746="","",IF(data_in!C2746="NULL",0,IF(data_in!C2746&gt;data_in!E2746,0,1)))</f>
        <v>0</v>
      </c>
      <c r="F2746" s="8" t="str">
        <f>IF(OR(A2746="",E2746=0),"",IF(data_in!C2746="NULL","",ROUND(data_in!C2746-data_in!B2746,0)))</f>
        <v/>
      </c>
      <c r="G2746" s="8" t="str">
        <f>IF(OR(A2746="",E2746=0),"",IF(data_in!C2746="NULL","",IF(D2746="",ROUND(data_in!D2746-data_in!B2746,0),MIN(D2746,ROUND(data_in!D2746-data_in!B2746,0)))))</f>
        <v/>
      </c>
      <c r="H2746" s="8" t="str">
        <f>IF(A2746="","",IF(data_in!M2746="United States","United States",IF(data_in!M2746="Canada","Canada",IF(data_in!M2746="United Kingdom","United Kingdom","Other Country"))))</f>
        <v>Other Country</v>
      </c>
      <c r="I2746" s="8" t="str">
        <f>IF(A2746="","",IF(data_in!K2746="Unknown","Unknown",IF(data_in!K2746&lt;=10,"Very Small",IF(data_in!K2746&lt;=100,"Small",IF(data_in!K2746&lt;=500,"Medium",IF(data_in!K2746&gt;500,"Large","Error"))))))</f>
        <v>Medium</v>
      </c>
      <c r="J2746" s="8" t="str">
        <f>IF(C2746=1,TEXT(data_in!E2746,"mm-yyyy"),"")</f>
        <v/>
      </c>
      <c r="K2746" s="8" t="str">
        <f>IF(A2746="","",IF(data_in!I2746="Website","Website",IF(data_in!I2746="Paid Search","Paid Search",IF(data_in!I2746="Slack","Slack","Other Channel"))))</f>
        <v>Website</v>
      </c>
      <c r="L2746" s="10">
        <f>IF(A2746="","",ROUND(N$3-data_in!B2746,0))</f>
        <v>13</v>
      </c>
    </row>
    <row r="2747" spans="1:12">
      <c r="A2747" s="8" t="str">
        <f>IF(data_in!A2747="","",data_in!A2747)</f>
        <v>b6f97638-9d5a-474a-b46c-864659e224c1</v>
      </c>
      <c r="B2747" s="12">
        <f>IF(A2747="","",data_in!B2747)</f>
        <v>43970.431828703702</v>
      </c>
      <c r="C2747" s="8">
        <f>IF(A2747="","",IF(data_in!E2747="NULL",0,1))</f>
        <v>0</v>
      </c>
      <c r="D2747" s="8" t="str">
        <f>IF(A2747="","",IF(data_in!E2747="NULL","",ROUND(data_in!E2747-data_in!B2747,0)))</f>
        <v/>
      </c>
      <c r="E2747" s="8">
        <f>IF(A2747="","",IF(data_in!C2747="NULL",0,IF(data_in!C2747&gt;data_in!E2747,0,1)))</f>
        <v>1</v>
      </c>
      <c r="F2747" s="8">
        <f>IF(OR(A2747="",E2747=0),"",IF(data_in!C2747="NULL","",ROUND(data_in!C2747-data_in!B2747,0)))</f>
        <v>0</v>
      </c>
      <c r="G2747" s="8">
        <f>IF(OR(A2747="",E2747=0),"",IF(data_in!C2747="NULL","",IF(D2747="",ROUND(data_in!D2747-data_in!B2747,0),MIN(D2747,ROUND(data_in!D2747-data_in!B2747,0)))))</f>
        <v>14</v>
      </c>
      <c r="H2747" s="8" t="str">
        <f>IF(A2747="","",IF(data_in!M2747="United States","United States",IF(data_in!M2747="Canada","Canada",IF(data_in!M2747="United Kingdom","United Kingdom","Other Country"))))</f>
        <v>Other Country</v>
      </c>
      <c r="I2747" s="8" t="str">
        <f>IF(A2747="","",IF(data_in!K2747="Unknown","Unknown",IF(data_in!K2747&lt;=10,"Very Small",IF(data_in!K2747&lt;=100,"Small",IF(data_in!K2747&lt;=500,"Medium",IF(data_in!K2747&gt;500,"Large","Error"))))))</f>
        <v>Very Small</v>
      </c>
      <c r="J2747" s="8" t="str">
        <f>IF(C2747=1,TEXT(data_in!E2747,"mm-yyyy"),"")</f>
        <v/>
      </c>
      <c r="K2747" s="8" t="str">
        <f>IF(A2747="","",IF(data_in!I2747="Website","Website",IF(data_in!I2747="Paid Search","Paid Search",IF(data_in!I2747="Slack","Slack","Other Channel"))))</f>
        <v>Paid Search</v>
      </c>
      <c r="L2747" s="10">
        <f>IF(A2747="","",ROUND(N$3-data_in!B2747,0))</f>
        <v>13</v>
      </c>
    </row>
    <row r="2748" spans="1:12">
      <c r="A2748" s="8" t="str">
        <f>IF(data_in!A2748="","",data_in!A2748)</f>
        <v>7cb5f127-e546-485b-b205-d1d9de37baea</v>
      </c>
      <c r="B2748" s="12">
        <f>IF(A2748="","",data_in!B2748)</f>
        <v>43970.44390046296</v>
      </c>
      <c r="C2748" s="8">
        <f>IF(A2748="","",IF(data_in!E2748="NULL",0,1))</f>
        <v>0</v>
      </c>
      <c r="D2748" s="8" t="str">
        <f>IF(A2748="","",IF(data_in!E2748="NULL","",ROUND(data_in!E2748-data_in!B2748,0)))</f>
        <v/>
      </c>
      <c r="E2748" s="8">
        <f>IF(A2748="","",IF(data_in!C2748="NULL",0,IF(data_in!C2748&gt;data_in!E2748,0,1)))</f>
        <v>0</v>
      </c>
      <c r="F2748" s="8" t="str">
        <f>IF(OR(A2748="",E2748=0),"",IF(data_in!C2748="NULL","",ROUND(data_in!C2748-data_in!B2748,0)))</f>
        <v/>
      </c>
      <c r="G2748" s="8" t="str">
        <f>IF(OR(A2748="",E2748=0),"",IF(data_in!C2748="NULL","",IF(D2748="",ROUND(data_in!D2748-data_in!B2748,0),MIN(D2748,ROUND(data_in!D2748-data_in!B2748,0)))))</f>
        <v/>
      </c>
      <c r="H2748" s="8" t="str">
        <f>IF(A2748="","",IF(data_in!M2748="United States","United States",IF(data_in!M2748="Canada","Canada",IF(data_in!M2748="United Kingdom","United Kingdom","Other Country"))))</f>
        <v>Other Country</v>
      </c>
      <c r="I2748" s="8" t="str">
        <f>IF(A2748="","",IF(data_in!K2748="Unknown","Unknown",IF(data_in!K2748&lt;=10,"Very Small",IF(data_in!K2748&lt;=100,"Small",IF(data_in!K2748&lt;=500,"Medium",IF(data_in!K2748&gt;500,"Large","Error"))))))</f>
        <v>Medium</v>
      </c>
      <c r="J2748" s="8" t="str">
        <f>IF(C2748=1,TEXT(data_in!E2748,"mm-yyyy"),"")</f>
        <v/>
      </c>
      <c r="K2748" s="8" t="str">
        <f>IF(A2748="","",IF(data_in!I2748="Website","Website",IF(data_in!I2748="Paid Search","Paid Search",IF(data_in!I2748="Slack","Slack","Other Channel"))))</f>
        <v>Website</v>
      </c>
      <c r="L2748" s="10">
        <f>IF(A2748="","",ROUND(N$3-data_in!B2748,0))</f>
        <v>13</v>
      </c>
    </row>
    <row r="2749" spans="1:12">
      <c r="A2749" s="8" t="str">
        <f>IF(data_in!A2749="","",data_in!A2749)</f>
        <v>980f5aed-404b-48b2-829c-f7876caf412b</v>
      </c>
      <c r="B2749" s="12">
        <f>IF(A2749="","",data_in!B2749)</f>
        <v>43970.456041666665</v>
      </c>
      <c r="C2749" s="8">
        <f>IF(A2749="","",IF(data_in!E2749="NULL",0,1))</f>
        <v>0</v>
      </c>
      <c r="D2749" s="8" t="str">
        <f>IF(A2749="","",IF(data_in!E2749="NULL","",ROUND(data_in!E2749-data_in!B2749,0)))</f>
        <v/>
      </c>
      <c r="E2749" s="8">
        <f>IF(A2749="","",IF(data_in!C2749="NULL",0,IF(data_in!C2749&gt;data_in!E2749,0,1)))</f>
        <v>0</v>
      </c>
      <c r="F2749" s="8" t="str">
        <f>IF(OR(A2749="",E2749=0),"",IF(data_in!C2749="NULL","",ROUND(data_in!C2749-data_in!B2749,0)))</f>
        <v/>
      </c>
      <c r="G2749" s="8" t="str">
        <f>IF(OR(A2749="",E2749=0),"",IF(data_in!C2749="NULL","",IF(D2749="",ROUND(data_in!D2749-data_in!B2749,0),MIN(D2749,ROUND(data_in!D2749-data_in!B2749,0)))))</f>
        <v/>
      </c>
      <c r="H2749" s="8" t="str">
        <f>IF(A2749="","",IF(data_in!M2749="United States","United States",IF(data_in!M2749="Canada","Canada",IF(data_in!M2749="United Kingdom","United Kingdom","Other Country"))))</f>
        <v>United States</v>
      </c>
      <c r="I2749" s="8" t="str">
        <f>IF(A2749="","",IF(data_in!K2749="Unknown","Unknown",IF(data_in!K2749&lt;=10,"Very Small",IF(data_in!K2749&lt;=100,"Small",IF(data_in!K2749&lt;=500,"Medium",IF(data_in!K2749&gt;500,"Large","Error"))))))</f>
        <v>Small</v>
      </c>
      <c r="J2749" s="8" t="str">
        <f>IF(C2749=1,TEXT(data_in!E2749,"mm-yyyy"),"")</f>
        <v/>
      </c>
      <c r="K2749" s="8" t="str">
        <f>IF(A2749="","",IF(data_in!I2749="Website","Website",IF(data_in!I2749="Paid Search","Paid Search",IF(data_in!I2749="Slack","Slack","Other Channel"))))</f>
        <v>Website</v>
      </c>
      <c r="L2749" s="10">
        <f>IF(A2749="","",ROUND(N$3-data_in!B2749,0))</f>
        <v>13</v>
      </c>
    </row>
    <row r="2750" spans="1:12">
      <c r="A2750" s="8" t="str">
        <f>IF(data_in!A2750="","",data_in!A2750)</f>
        <v>132562fd-beba-4b06-816c-de80ac86d9bc</v>
      </c>
      <c r="B2750" s="12">
        <f>IF(A2750="","",data_in!B2750)</f>
        <v>43970.461817129632</v>
      </c>
      <c r="C2750" s="8">
        <f>IF(A2750="","",IF(data_in!E2750="NULL",0,1))</f>
        <v>0</v>
      </c>
      <c r="D2750" s="8" t="str">
        <f>IF(A2750="","",IF(data_in!E2750="NULL","",ROUND(data_in!E2750-data_in!B2750,0)))</f>
        <v/>
      </c>
      <c r="E2750" s="8">
        <f>IF(A2750="","",IF(data_in!C2750="NULL",0,IF(data_in!C2750&gt;data_in!E2750,0,1)))</f>
        <v>0</v>
      </c>
      <c r="F2750" s="8" t="str">
        <f>IF(OR(A2750="",E2750=0),"",IF(data_in!C2750="NULL","",ROUND(data_in!C2750-data_in!B2750,0)))</f>
        <v/>
      </c>
      <c r="G2750" s="8" t="str">
        <f>IF(OR(A2750="",E2750=0),"",IF(data_in!C2750="NULL","",IF(D2750="",ROUND(data_in!D2750-data_in!B2750,0),MIN(D2750,ROUND(data_in!D2750-data_in!B2750,0)))))</f>
        <v/>
      </c>
      <c r="H2750" s="8" t="str">
        <f>IF(A2750="","",IF(data_in!M2750="United States","United States",IF(data_in!M2750="Canada","Canada",IF(data_in!M2750="United Kingdom","United Kingdom","Other Country"))))</f>
        <v>United Kingdom</v>
      </c>
      <c r="I2750" s="8" t="str">
        <f>IF(A2750="","",IF(data_in!K2750="Unknown","Unknown",IF(data_in!K2750&lt;=10,"Very Small",IF(data_in!K2750&lt;=100,"Small",IF(data_in!K2750&lt;=500,"Medium",IF(data_in!K2750&gt;500,"Large","Error"))))))</f>
        <v>Very Small</v>
      </c>
      <c r="J2750" s="8" t="str">
        <f>IF(C2750=1,TEXT(data_in!E2750,"mm-yyyy"),"")</f>
        <v/>
      </c>
      <c r="K2750" s="8" t="str">
        <f>IF(A2750="","",IF(data_in!I2750="Website","Website",IF(data_in!I2750="Paid Search","Paid Search",IF(data_in!I2750="Slack","Slack","Other Channel"))))</f>
        <v>Website</v>
      </c>
      <c r="L2750" s="10">
        <f>IF(A2750="","",ROUND(N$3-data_in!B2750,0))</f>
        <v>13</v>
      </c>
    </row>
    <row r="2751" spans="1:12">
      <c r="A2751" s="8" t="str">
        <f>IF(data_in!A2751="","",data_in!A2751)</f>
        <v>bf6b9fb2-dbf6-4088-9a66-99aa6d4b1743</v>
      </c>
      <c r="B2751" s="12">
        <f>IF(A2751="","",data_in!B2751)</f>
        <v>43970.489386574074</v>
      </c>
      <c r="C2751" s="8">
        <f>IF(A2751="","",IF(data_in!E2751="NULL",0,1))</f>
        <v>0</v>
      </c>
      <c r="D2751" s="8" t="str">
        <f>IF(A2751="","",IF(data_in!E2751="NULL","",ROUND(data_in!E2751-data_in!B2751,0)))</f>
        <v/>
      </c>
      <c r="E2751" s="8">
        <f>IF(A2751="","",IF(data_in!C2751="NULL",0,IF(data_in!C2751&gt;data_in!E2751,0,1)))</f>
        <v>0</v>
      </c>
      <c r="F2751" s="8" t="str">
        <f>IF(OR(A2751="",E2751=0),"",IF(data_in!C2751="NULL","",ROUND(data_in!C2751-data_in!B2751,0)))</f>
        <v/>
      </c>
      <c r="G2751" s="8" t="str">
        <f>IF(OR(A2751="",E2751=0),"",IF(data_in!C2751="NULL","",IF(D2751="",ROUND(data_in!D2751-data_in!B2751,0),MIN(D2751,ROUND(data_in!D2751-data_in!B2751,0)))))</f>
        <v/>
      </c>
      <c r="H2751" s="8" t="str">
        <f>IF(A2751="","",IF(data_in!M2751="United States","United States",IF(data_in!M2751="Canada","Canada",IF(data_in!M2751="United Kingdom","United Kingdom","Other Country"))))</f>
        <v>Other Country</v>
      </c>
      <c r="I2751" s="8" t="str">
        <f>IF(A2751="","",IF(data_in!K2751="Unknown","Unknown",IF(data_in!K2751&lt;=10,"Very Small",IF(data_in!K2751&lt;=100,"Small",IF(data_in!K2751&lt;=500,"Medium",IF(data_in!K2751&gt;500,"Large","Error"))))))</f>
        <v>Very Small</v>
      </c>
      <c r="J2751" s="8" t="str">
        <f>IF(C2751=1,TEXT(data_in!E2751,"mm-yyyy"),"")</f>
        <v/>
      </c>
      <c r="K2751" s="8" t="str">
        <f>IF(A2751="","",IF(data_in!I2751="Website","Website",IF(data_in!I2751="Paid Search","Paid Search",IF(data_in!I2751="Slack","Slack","Other Channel"))))</f>
        <v>Website</v>
      </c>
      <c r="L2751" s="10">
        <f>IF(A2751="","",ROUND(N$3-data_in!B2751,0))</f>
        <v>12</v>
      </c>
    </row>
    <row r="2752" spans="1:12">
      <c r="A2752" s="8" t="str">
        <f>IF(data_in!A2752="","",data_in!A2752)</f>
        <v>20cbb388-ae9e-45d8-80da-5632b552c749</v>
      </c>
      <c r="B2752" s="12">
        <f>IF(A2752="","",data_in!B2752)</f>
        <v>43970.520740740743</v>
      </c>
      <c r="C2752" s="8">
        <f>IF(A2752="","",IF(data_in!E2752="NULL",0,1))</f>
        <v>0</v>
      </c>
      <c r="D2752" s="8" t="str">
        <f>IF(A2752="","",IF(data_in!E2752="NULL","",ROUND(data_in!E2752-data_in!B2752,0)))</f>
        <v/>
      </c>
      <c r="E2752" s="8">
        <f>IF(A2752="","",IF(data_in!C2752="NULL",0,IF(data_in!C2752&gt;data_in!E2752,0,1)))</f>
        <v>0</v>
      </c>
      <c r="F2752" s="8" t="str">
        <f>IF(OR(A2752="",E2752=0),"",IF(data_in!C2752="NULL","",ROUND(data_in!C2752-data_in!B2752,0)))</f>
        <v/>
      </c>
      <c r="G2752" s="8" t="str">
        <f>IF(OR(A2752="",E2752=0),"",IF(data_in!C2752="NULL","",IF(D2752="",ROUND(data_in!D2752-data_in!B2752,0),MIN(D2752,ROUND(data_in!D2752-data_in!B2752,0)))))</f>
        <v/>
      </c>
      <c r="H2752" s="8" t="str">
        <f>IF(A2752="","",IF(data_in!M2752="United States","United States",IF(data_in!M2752="Canada","Canada",IF(data_in!M2752="United Kingdom","United Kingdom","Other Country"))))</f>
        <v>Canada</v>
      </c>
      <c r="I2752" s="8" t="str">
        <f>IF(A2752="","",IF(data_in!K2752="Unknown","Unknown",IF(data_in!K2752&lt;=10,"Very Small",IF(data_in!K2752&lt;=100,"Small",IF(data_in!K2752&lt;=500,"Medium",IF(data_in!K2752&gt;500,"Large","Error"))))))</f>
        <v>Very Small</v>
      </c>
      <c r="J2752" s="8" t="str">
        <f>IF(C2752=1,TEXT(data_in!E2752,"mm-yyyy"),"")</f>
        <v/>
      </c>
      <c r="K2752" s="8" t="str">
        <f>IF(A2752="","",IF(data_in!I2752="Website","Website",IF(data_in!I2752="Paid Search","Paid Search",IF(data_in!I2752="Slack","Slack","Other Channel"))))</f>
        <v>Paid Search</v>
      </c>
      <c r="L2752" s="10">
        <f>IF(A2752="","",ROUND(N$3-data_in!B2752,0))</f>
        <v>12</v>
      </c>
    </row>
    <row r="2753" spans="1:12">
      <c r="A2753" s="8" t="str">
        <f>IF(data_in!A2753="","",data_in!A2753)</f>
        <v>290910b6-bdbf-496a-b4f3-6ad6d5f37441</v>
      </c>
      <c r="B2753" s="12">
        <f>IF(A2753="","",data_in!B2753)</f>
        <v>43970.555393518516</v>
      </c>
      <c r="C2753" s="8">
        <f>IF(A2753="","",IF(data_in!E2753="NULL",0,1))</f>
        <v>0</v>
      </c>
      <c r="D2753" s="8" t="str">
        <f>IF(A2753="","",IF(data_in!E2753="NULL","",ROUND(data_in!E2753-data_in!B2753,0)))</f>
        <v/>
      </c>
      <c r="E2753" s="8">
        <f>IF(A2753="","",IF(data_in!C2753="NULL",0,IF(data_in!C2753&gt;data_in!E2753,0,1)))</f>
        <v>0</v>
      </c>
      <c r="F2753" s="8" t="str">
        <f>IF(OR(A2753="",E2753=0),"",IF(data_in!C2753="NULL","",ROUND(data_in!C2753-data_in!B2753,0)))</f>
        <v/>
      </c>
      <c r="G2753" s="8" t="str">
        <f>IF(OR(A2753="",E2753=0),"",IF(data_in!C2753="NULL","",IF(D2753="",ROUND(data_in!D2753-data_in!B2753,0),MIN(D2753,ROUND(data_in!D2753-data_in!B2753,0)))))</f>
        <v/>
      </c>
      <c r="H2753" s="8" t="str">
        <f>IF(A2753="","",IF(data_in!M2753="United States","United States",IF(data_in!M2753="Canada","Canada",IF(data_in!M2753="United Kingdom","United Kingdom","Other Country"))))</f>
        <v>Other Country</v>
      </c>
      <c r="I2753" s="8" t="str">
        <f>IF(A2753="","",IF(data_in!K2753="Unknown","Unknown",IF(data_in!K2753&lt;=10,"Very Small",IF(data_in!K2753&lt;=100,"Small",IF(data_in!K2753&lt;=500,"Medium",IF(data_in!K2753&gt;500,"Large","Error"))))))</f>
        <v>Very Small</v>
      </c>
      <c r="J2753" s="8" t="str">
        <f>IF(C2753=1,TEXT(data_in!E2753,"mm-yyyy"),"")</f>
        <v/>
      </c>
      <c r="K2753" s="8" t="str">
        <f>IF(A2753="","",IF(data_in!I2753="Website","Website",IF(data_in!I2753="Paid Search","Paid Search",IF(data_in!I2753="Slack","Slack","Other Channel"))))</f>
        <v>Website</v>
      </c>
      <c r="L2753" s="10">
        <f>IF(A2753="","",ROUND(N$3-data_in!B2753,0))</f>
        <v>12</v>
      </c>
    </row>
    <row r="2754" spans="1:12">
      <c r="A2754" s="8" t="str">
        <f>IF(data_in!A2754="","",data_in!A2754)</f>
        <v>3f7733c0-5296-4714-9af4-ffe2d5e5e249</v>
      </c>
      <c r="B2754" s="12">
        <f>IF(A2754="","",data_in!B2754)</f>
        <v>43970.554861111108</v>
      </c>
      <c r="C2754" s="8">
        <f>IF(A2754="","",IF(data_in!E2754="NULL",0,1))</f>
        <v>0</v>
      </c>
      <c r="D2754" s="8" t="str">
        <f>IF(A2754="","",IF(data_in!E2754="NULL","",ROUND(data_in!E2754-data_in!B2754,0)))</f>
        <v/>
      </c>
      <c r="E2754" s="8">
        <f>IF(A2754="","",IF(data_in!C2754="NULL",0,IF(data_in!C2754&gt;data_in!E2754,0,1)))</f>
        <v>0</v>
      </c>
      <c r="F2754" s="8" t="str">
        <f>IF(OR(A2754="",E2754=0),"",IF(data_in!C2754="NULL","",ROUND(data_in!C2754-data_in!B2754,0)))</f>
        <v/>
      </c>
      <c r="G2754" s="8" t="str">
        <f>IF(OR(A2754="",E2754=0),"",IF(data_in!C2754="NULL","",IF(D2754="",ROUND(data_in!D2754-data_in!B2754,0),MIN(D2754,ROUND(data_in!D2754-data_in!B2754,0)))))</f>
        <v/>
      </c>
      <c r="H2754" s="8" t="str">
        <f>IF(A2754="","",IF(data_in!M2754="United States","United States",IF(data_in!M2754="Canada","Canada",IF(data_in!M2754="United Kingdom","United Kingdom","Other Country"))))</f>
        <v>United Kingdom</v>
      </c>
      <c r="I2754" s="8" t="str">
        <f>IF(A2754="","",IF(data_in!K2754="Unknown","Unknown",IF(data_in!K2754&lt;=10,"Very Small",IF(data_in!K2754&lt;=100,"Small",IF(data_in!K2754&lt;=500,"Medium",IF(data_in!K2754&gt;500,"Large","Error"))))))</f>
        <v>Very Small</v>
      </c>
      <c r="J2754" s="8" t="str">
        <f>IF(C2754=1,TEXT(data_in!E2754,"mm-yyyy"),"")</f>
        <v/>
      </c>
      <c r="K2754" s="8" t="str">
        <f>IF(A2754="","",IF(data_in!I2754="Website","Website",IF(data_in!I2754="Paid Search","Paid Search",IF(data_in!I2754="Slack","Slack","Other Channel"))))</f>
        <v>Paid Search</v>
      </c>
      <c r="L2754" s="10">
        <f>IF(A2754="","",ROUND(N$3-data_in!B2754,0))</f>
        <v>12</v>
      </c>
    </row>
    <row r="2755" spans="1:12">
      <c r="A2755" s="8" t="str">
        <f>IF(data_in!A2755="","",data_in!A2755)</f>
        <v>4d18bba6-ba1e-48b4-ac00-0adb3d8588f4</v>
      </c>
      <c r="B2755" s="12">
        <f>IF(A2755="","",data_in!B2755)</f>
        <v>43970.563472222224</v>
      </c>
      <c r="C2755" s="8">
        <f>IF(A2755="","",IF(data_in!E2755="NULL",0,1))</f>
        <v>0</v>
      </c>
      <c r="D2755" s="8" t="str">
        <f>IF(A2755="","",IF(data_in!E2755="NULL","",ROUND(data_in!E2755-data_in!B2755,0)))</f>
        <v/>
      </c>
      <c r="E2755" s="8">
        <f>IF(A2755="","",IF(data_in!C2755="NULL",0,IF(data_in!C2755&gt;data_in!E2755,0,1)))</f>
        <v>0</v>
      </c>
      <c r="F2755" s="8" t="str">
        <f>IF(OR(A2755="",E2755=0),"",IF(data_in!C2755="NULL","",ROUND(data_in!C2755-data_in!B2755,0)))</f>
        <v/>
      </c>
      <c r="G2755" s="8" t="str">
        <f>IF(OR(A2755="",E2755=0),"",IF(data_in!C2755="NULL","",IF(D2755="",ROUND(data_in!D2755-data_in!B2755,0),MIN(D2755,ROUND(data_in!D2755-data_in!B2755,0)))))</f>
        <v/>
      </c>
      <c r="H2755" s="8" t="str">
        <f>IF(A2755="","",IF(data_in!M2755="United States","United States",IF(data_in!M2755="Canada","Canada",IF(data_in!M2755="United Kingdom","United Kingdom","Other Country"))))</f>
        <v>United States</v>
      </c>
      <c r="I2755" s="8" t="str">
        <f>IF(A2755="","",IF(data_in!K2755="Unknown","Unknown",IF(data_in!K2755&lt;=10,"Very Small",IF(data_in!K2755&lt;=100,"Small",IF(data_in!K2755&lt;=500,"Medium",IF(data_in!K2755&gt;500,"Large","Error"))))))</f>
        <v>Small</v>
      </c>
      <c r="J2755" s="8" t="str">
        <f>IF(C2755=1,TEXT(data_in!E2755,"mm-yyyy"),"")</f>
        <v/>
      </c>
      <c r="K2755" s="8" t="str">
        <f>IF(A2755="","",IF(data_in!I2755="Website","Website",IF(data_in!I2755="Paid Search","Paid Search",IF(data_in!I2755="Slack","Slack","Other Channel"))))</f>
        <v>Website</v>
      </c>
      <c r="L2755" s="10">
        <f>IF(A2755="","",ROUND(N$3-data_in!B2755,0))</f>
        <v>12</v>
      </c>
    </row>
    <row r="2756" spans="1:12">
      <c r="A2756" s="8" t="str">
        <f>IF(data_in!A2756="","",data_in!A2756)</f>
        <v>45203a24-3ed9-419b-9e9c-a042522da4a9</v>
      </c>
      <c r="B2756" s="12">
        <f>IF(A2756="","",data_in!B2756)</f>
        <v>43970.555127314816</v>
      </c>
      <c r="C2756" s="8">
        <f>IF(A2756="","",IF(data_in!E2756="NULL",0,1))</f>
        <v>0</v>
      </c>
      <c r="D2756" s="8" t="str">
        <f>IF(A2756="","",IF(data_in!E2756="NULL","",ROUND(data_in!E2756-data_in!B2756,0)))</f>
        <v/>
      </c>
      <c r="E2756" s="8">
        <f>IF(A2756="","",IF(data_in!C2756="NULL",0,IF(data_in!C2756&gt;data_in!E2756,0,1)))</f>
        <v>0</v>
      </c>
      <c r="F2756" s="8" t="str">
        <f>IF(OR(A2756="",E2756=0),"",IF(data_in!C2756="NULL","",ROUND(data_in!C2756-data_in!B2756,0)))</f>
        <v/>
      </c>
      <c r="G2756" s="8" t="str">
        <f>IF(OR(A2756="",E2756=0),"",IF(data_in!C2756="NULL","",IF(D2756="",ROUND(data_in!D2756-data_in!B2756,0),MIN(D2756,ROUND(data_in!D2756-data_in!B2756,0)))))</f>
        <v/>
      </c>
      <c r="H2756" s="8" t="str">
        <f>IF(A2756="","",IF(data_in!M2756="United States","United States",IF(data_in!M2756="Canada","Canada",IF(data_in!M2756="United Kingdom","United Kingdom","Other Country"))))</f>
        <v>United States</v>
      </c>
      <c r="I2756" s="8" t="str">
        <f>IF(A2756="","",IF(data_in!K2756="Unknown","Unknown",IF(data_in!K2756&lt;=10,"Very Small",IF(data_in!K2756&lt;=100,"Small",IF(data_in!K2756&lt;=500,"Medium",IF(data_in!K2756&gt;500,"Large","Error"))))))</f>
        <v>Very Small</v>
      </c>
      <c r="J2756" s="8" t="str">
        <f>IF(C2756=1,TEXT(data_in!E2756,"mm-yyyy"),"")</f>
        <v/>
      </c>
      <c r="K2756" s="8" t="str">
        <f>IF(A2756="","",IF(data_in!I2756="Website","Website",IF(data_in!I2756="Paid Search","Paid Search",IF(data_in!I2756="Slack","Slack","Other Channel"))))</f>
        <v>Website</v>
      </c>
      <c r="L2756" s="10">
        <f>IF(A2756="","",ROUND(N$3-data_in!B2756,0))</f>
        <v>12</v>
      </c>
    </row>
    <row r="2757" spans="1:12">
      <c r="A2757" s="8" t="str">
        <f>IF(data_in!A2757="","",data_in!A2757)</f>
        <v>ac6d8091-33bb-4e2a-931f-acf7f4ee75db</v>
      </c>
      <c r="B2757" s="12">
        <f>IF(A2757="","",data_in!B2757)</f>
        <v>43970.560810185183</v>
      </c>
      <c r="C2757" s="8">
        <f>IF(A2757="","",IF(data_in!E2757="NULL",0,1))</f>
        <v>0</v>
      </c>
      <c r="D2757" s="8" t="str">
        <f>IF(A2757="","",IF(data_in!E2757="NULL","",ROUND(data_in!E2757-data_in!B2757,0)))</f>
        <v/>
      </c>
      <c r="E2757" s="8">
        <f>IF(A2757="","",IF(data_in!C2757="NULL",0,IF(data_in!C2757&gt;data_in!E2757,0,1)))</f>
        <v>0</v>
      </c>
      <c r="F2757" s="8" t="str">
        <f>IF(OR(A2757="",E2757=0),"",IF(data_in!C2757="NULL","",ROUND(data_in!C2757-data_in!B2757,0)))</f>
        <v/>
      </c>
      <c r="G2757" s="8" t="str">
        <f>IF(OR(A2757="",E2757=0),"",IF(data_in!C2757="NULL","",IF(D2757="",ROUND(data_in!D2757-data_in!B2757,0),MIN(D2757,ROUND(data_in!D2757-data_in!B2757,0)))))</f>
        <v/>
      </c>
      <c r="H2757" s="8" t="str">
        <f>IF(A2757="","",IF(data_in!M2757="United States","United States",IF(data_in!M2757="Canada","Canada",IF(data_in!M2757="United Kingdom","United Kingdom","Other Country"))))</f>
        <v>Other Country</v>
      </c>
      <c r="I2757" s="8" t="str">
        <f>IF(A2757="","",IF(data_in!K2757="Unknown","Unknown",IF(data_in!K2757&lt;=10,"Very Small",IF(data_in!K2757&lt;=100,"Small",IF(data_in!K2757&lt;=500,"Medium",IF(data_in!K2757&gt;500,"Large","Error"))))))</f>
        <v>Very Small</v>
      </c>
      <c r="J2757" s="8" t="str">
        <f>IF(C2757=1,TEXT(data_in!E2757,"mm-yyyy"),"")</f>
        <v/>
      </c>
      <c r="K2757" s="8" t="str">
        <f>IF(A2757="","",IF(data_in!I2757="Website","Website",IF(data_in!I2757="Paid Search","Paid Search",IF(data_in!I2757="Slack","Slack","Other Channel"))))</f>
        <v>Website</v>
      </c>
      <c r="L2757" s="10">
        <f>IF(A2757="","",ROUND(N$3-data_in!B2757,0))</f>
        <v>12</v>
      </c>
    </row>
    <row r="2758" spans="1:12">
      <c r="A2758" s="8" t="str">
        <f>IF(data_in!A2758="","",data_in!A2758)</f>
        <v>f5c0bf54-41df-40fd-9419-f6b34771aaa5</v>
      </c>
      <c r="B2758" s="12">
        <f>IF(A2758="","",data_in!B2758)</f>
        <v>43970.599942129629</v>
      </c>
      <c r="C2758" s="8">
        <f>IF(A2758="","",IF(data_in!E2758="NULL",0,1))</f>
        <v>0</v>
      </c>
      <c r="D2758" s="8" t="str">
        <f>IF(A2758="","",IF(data_in!E2758="NULL","",ROUND(data_in!E2758-data_in!B2758,0)))</f>
        <v/>
      </c>
      <c r="E2758" s="8">
        <f>IF(A2758="","",IF(data_in!C2758="NULL",0,IF(data_in!C2758&gt;data_in!E2758,0,1)))</f>
        <v>0</v>
      </c>
      <c r="F2758" s="8" t="str">
        <f>IF(OR(A2758="",E2758=0),"",IF(data_in!C2758="NULL","",ROUND(data_in!C2758-data_in!B2758,0)))</f>
        <v/>
      </c>
      <c r="G2758" s="8" t="str">
        <f>IF(OR(A2758="",E2758=0),"",IF(data_in!C2758="NULL","",IF(D2758="",ROUND(data_in!D2758-data_in!B2758,0),MIN(D2758,ROUND(data_in!D2758-data_in!B2758,0)))))</f>
        <v/>
      </c>
      <c r="H2758" s="8" t="str">
        <f>IF(A2758="","",IF(data_in!M2758="United States","United States",IF(data_in!M2758="Canada","Canada",IF(data_in!M2758="United Kingdom","United Kingdom","Other Country"))))</f>
        <v>Canada</v>
      </c>
      <c r="I2758" s="8" t="str">
        <f>IF(A2758="","",IF(data_in!K2758="Unknown","Unknown",IF(data_in!K2758&lt;=10,"Very Small",IF(data_in!K2758&lt;=100,"Small",IF(data_in!K2758&lt;=500,"Medium",IF(data_in!K2758&gt;500,"Large","Error"))))))</f>
        <v>Small</v>
      </c>
      <c r="J2758" s="8" t="str">
        <f>IF(C2758=1,TEXT(data_in!E2758,"mm-yyyy"),"")</f>
        <v/>
      </c>
      <c r="K2758" s="8" t="str">
        <f>IF(A2758="","",IF(data_in!I2758="Website","Website",IF(data_in!I2758="Paid Search","Paid Search",IF(data_in!I2758="Slack","Slack","Other Channel"))))</f>
        <v>Website</v>
      </c>
      <c r="L2758" s="10">
        <f>IF(A2758="","",ROUND(N$3-data_in!B2758,0))</f>
        <v>12</v>
      </c>
    </row>
    <row r="2759" spans="1:12">
      <c r="A2759" s="8" t="str">
        <f>IF(data_in!A2759="","",data_in!A2759)</f>
        <v>9a67048e-ece5-451c-aa9f-ac5dbc4e6d4c</v>
      </c>
      <c r="B2759" s="12">
        <f>IF(A2759="","",data_in!B2759)</f>
        <v>43970.593425925923</v>
      </c>
      <c r="C2759" s="8">
        <f>IF(A2759="","",IF(data_in!E2759="NULL",0,1))</f>
        <v>0</v>
      </c>
      <c r="D2759" s="8" t="str">
        <f>IF(A2759="","",IF(data_in!E2759="NULL","",ROUND(data_in!E2759-data_in!B2759,0)))</f>
        <v/>
      </c>
      <c r="E2759" s="8">
        <f>IF(A2759="","",IF(data_in!C2759="NULL",0,IF(data_in!C2759&gt;data_in!E2759,0,1)))</f>
        <v>1</v>
      </c>
      <c r="F2759" s="8">
        <f>IF(OR(A2759="",E2759=0),"",IF(data_in!C2759="NULL","",ROUND(data_in!C2759-data_in!B2759,0)))</f>
        <v>0</v>
      </c>
      <c r="G2759" s="8">
        <f>IF(OR(A2759="",E2759=0),"",IF(data_in!C2759="NULL","",IF(D2759="",ROUND(data_in!D2759-data_in!B2759,0),MIN(D2759,ROUND(data_in!D2759-data_in!B2759,0)))))</f>
        <v>14</v>
      </c>
      <c r="H2759" s="8" t="str">
        <f>IF(A2759="","",IF(data_in!M2759="United States","United States",IF(data_in!M2759="Canada","Canada",IF(data_in!M2759="United Kingdom","United Kingdom","Other Country"))))</f>
        <v>Other Country</v>
      </c>
      <c r="I2759" s="8" t="str">
        <f>IF(A2759="","",IF(data_in!K2759="Unknown","Unknown",IF(data_in!K2759&lt;=10,"Very Small",IF(data_in!K2759&lt;=100,"Small",IF(data_in!K2759&lt;=500,"Medium",IF(data_in!K2759&gt;500,"Large","Error"))))))</f>
        <v>Small</v>
      </c>
      <c r="J2759" s="8" t="str">
        <f>IF(C2759=1,TEXT(data_in!E2759,"mm-yyyy"),"")</f>
        <v/>
      </c>
      <c r="K2759" s="8" t="str">
        <f>IF(A2759="","",IF(data_in!I2759="Website","Website",IF(data_in!I2759="Paid Search","Paid Search",IF(data_in!I2759="Slack","Slack","Other Channel"))))</f>
        <v>Website</v>
      </c>
      <c r="L2759" s="10">
        <f>IF(A2759="","",ROUND(N$3-data_in!B2759,0))</f>
        <v>12</v>
      </c>
    </row>
    <row r="2760" spans="1:12">
      <c r="A2760" s="8" t="str">
        <f>IF(data_in!A2760="","",data_in!A2760)</f>
        <v>6739f57b-6d87-4e72-8d29-f32f6842a516</v>
      </c>
      <c r="B2760" s="12">
        <f>IF(A2760="","",data_in!B2760)</f>
        <v>43970.637453703705</v>
      </c>
      <c r="C2760" s="8">
        <f>IF(A2760="","",IF(data_in!E2760="NULL",0,1))</f>
        <v>0</v>
      </c>
      <c r="D2760" s="8" t="str">
        <f>IF(A2760="","",IF(data_in!E2760="NULL","",ROUND(data_in!E2760-data_in!B2760,0)))</f>
        <v/>
      </c>
      <c r="E2760" s="8">
        <f>IF(A2760="","",IF(data_in!C2760="NULL",0,IF(data_in!C2760&gt;data_in!E2760,0,1)))</f>
        <v>0</v>
      </c>
      <c r="F2760" s="8" t="str">
        <f>IF(OR(A2760="",E2760=0),"",IF(data_in!C2760="NULL","",ROUND(data_in!C2760-data_in!B2760,0)))</f>
        <v/>
      </c>
      <c r="G2760" s="8" t="str">
        <f>IF(OR(A2760="",E2760=0),"",IF(data_in!C2760="NULL","",IF(D2760="",ROUND(data_in!D2760-data_in!B2760,0),MIN(D2760,ROUND(data_in!D2760-data_in!B2760,0)))))</f>
        <v/>
      </c>
      <c r="H2760" s="8" t="str">
        <f>IF(A2760="","",IF(data_in!M2760="United States","United States",IF(data_in!M2760="Canada","Canada",IF(data_in!M2760="United Kingdom","United Kingdom","Other Country"))))</f>
        <v>Other Country</v>
      </c>
      <c r="I2760" s="8" t="str">
        <f>IF(A2760="","",IF(data_in!K2760="Unknown","Unknown",IF(data_in!K2760&lt;=10,"Very Small",IF(data_in!K2760&lt;=100,"Small",IF(data_in!K2760&lt;=500,"Medium",IF(data_in!K2760&gt;500,"Large","Error"))))))</f>
        <v>Large</v>
      </c>
      <c r="J2760" s="8" t="str">
        <f>IF(C2760=1,TEXT(data_in!E2760,"mm-yyyy"),"")</f>
        <v/>
      </c>
      <c r="K2760" s="8" t="str">
        <f>IF(A2760="","",IF(data_in!I2760="Website","Website",IF(data_in!I2760="Paid Search","Paid Search",IF(data_in!I2760="Slack","Slack","Other Channel"))))</f>
        <v>Website</v>
      </c>
      <c r="L2760" s="10">
        <f>IF(A2760="","",ROUND(N$3-data_in!B2760,0))</f>
        <v>12</v>
      </c>
    </row>
    <row r="2761" spans="1:12">
      <c r="A2761" s="8" t="str">
        <f>IF(data_in!A2761="","",data_in!A2761)</f>
        <v>43ddc084-a655-4179-8b07-3753ddf290ba</v>
      </c>
      <c r="B2761" s="12">
        <f>IF(A2761="","",data_in!B2761)</f>
        <v>43970.660787037035</v>
      </c>
      <c r="C2761" s="8">
        <f>IF(A2761="","",IF(data_in!E2761="NULL",0,1))</f>
        <v>0</v>
      </c>
      <c r="D2761" s="8" t="str">
        <f>IF(A2761="","",IF(data_in!E2761="NULL","",ROUND(data_in!E2761-data_in!B2761,0)))</f>
        <v/>
      </c>
      <c r="E2761" s="8">
        <f>IF(A2761="","",IF(data_in!C2761="NULL",0,IF(data_in!C2761&gt;data_in!E2761,0,1)))</f>
        <v>0</v>
      </c>
      <c r="F2761" s="8" t="str">
        <f>IF(OR(A2761="",E2761=0),"",IF(data_in!C2761="NULL","",ROUND(data_in!C2761-data_in!B2761,0)))</f>
        <v/>
      </c>
      <c r="G2761" s="8" t="str">
        <f>IF(OR(A2761="",E2761=0),"",IF(data_in!C2761="NULL","",IF(D2761="",ROUND(data_in!D2761-data_in!B2761,0),MIN(D2761,ROUND(data_in!D2761-data_in!B2761,0)))))</f>
        <v/>
      </c>
      <c r="H2761" s="8" t="str">
        <f>IF(A2761="","",IF(data_in!M2761="United States","United States",IF(data_in!M2761="Canada","Canada",IF(data_in!M2761="United Kingdom","United Kingdom","Other Country"))))</f>
        <v>United States</v>
      </c>
      <c r="I2761" s="8" t="str">
        <f>IF(A2761="","",IF(data_in!K2761="Unknown","Unknown",IF(data_in!K2761&lt;=10,"Very Small",IF(data_in!K2761&lt;=100,"Small",IF(data_in!K2761&lt;=500,"Medium",IF(data_in!K2761&gt;500,"Large","Error"))))))</f>
        <v>Very Small</v>
      </c>
      <c r="J2761" s="8" t="str">
        <f>IF(C2761=1,TEXT(data_in!E2761,"mm-yyyy"),"")</f>
        <v/>
      </c>
      <c r="K2761" s="8" t="str">
        <f>IF(A2761="","",IF(data_in!I2761="Website","Website",IF(data_in!I2761="Paid Search","Paid Search",IF(data_in!I2761="Slack","Slack","Other Channel"))))</f>
        <v>Slack</v>
      </c>
      <c r="L2761" s="10">
        <f>IF(A2761="","",ROUND(N$3-data_in!B2761,0))</f>
        <v>12</v>
      </c>
    </row>
    <row r="2762" spans="1:12">
      <c r="A2762" s="8" t="str">
        <f>IF(data_in!A2762="","",data_in!A2762)</f>
        <v>6f9968b1-8140-4524-8b9d-c95c85f7eedb</v>
      </c>
      <c r="B2762" s="12">
        <f>IF(A2762="","",data_in!B2762)</f>
        <v>43970.705150462964</v>
      </c>
      <c r="C2762" s="8">
        <f>IF(A2762="","",IF(data_in!E2762="NULL",0,1))</f>
        <v>0</v>
      </c>
      <c r="D2762" s="8" t="str">
        <f>IF(A2762="","",IF(data_in!E2762="NULL","",ROUND(data_in!E2762-data_in!B2762,0)))</f>
        <v/>
      </c>
      <c r="E2762" s="8">
        <f>IF(A2762="","",IF(data_in!C2762="NULL",0,IF(data_in!C2762&gt;data_in!E2762,0,1)))</f>
        <v>0</v>
      </c>
      <c r="F2762" s="8" t="str">
        <f>IF(OR(A2762="",E2762=0),"",IF(data_in!C2762="NULL","",ROUND(data_in!C2762-data_in!B2762,0)))</f>
        <v/>
      </c>
      <c r="G2762" s="8" t="str">
        <f>IF(OR(A2762="",E2762=0),"",IF(data_in!C2762="NULL","",IF(D2762="",ROUND(data_in!D2762-data_in!B2762,0),MIN(D2762,ROUND(data_in!D2762-data_in!B2762,0)))))</f>
        <v/>
      </c>
      <c r="H2762" s="8" t="str">
        <f>IF(A2762="","",IF(data_in!M2762="United States","United States",IF(data_in!M2762="Canada","Canada",IF(data_in!M2762="United Kingdom","United Kingdom","Other Country"))))</f>
        <v>United States</v>
      </c>
      <c r="I2762" s="8" t="str">
        <f>IF(A2762="","",IF(data_in!K2762="Unknown","Unknown",IF(data_in!K2762&lt;=10,"Very Small",IF(data_in!K2762&lt;=100,"Small",IF(data_in!K2762&lt;=500,"Medium",IF(data_in!K2762&gt;500,"Large","Error"))))))</f>
        <v>Medium</v>
      </c>
      <c r="J2762" s="8" t="str">
        <f>IF(C2762=1,TEXT(data_in!E2762,"mm-yyyy"),"")</f>
        <v/>
      </c>
      <c r="K2762" s="8" t="str">
        <f>IF(A2762="","",IF(data_in!I2762="Website","Website",IF(data_in!I2762="Paid Search","Paid Search",IF(data_in!I2762="Slack","Slack","Other Channel"))))</f>
        <v>Website</v>
      </c>
      <c r="L2762" s="10">
        <f>IF(A2762="","",ROUND(N$3-data_in!B2762,0))</f>
        <v>12</v>
      </c>
    </row>
    <row r="2763" spans="1:12">
      <c r="A2763" s="8" t="str">
        <f>IF(data_in!A2763="","",data_in!A2763)</f>
        <v>1e4b91e4-2840-41b4-85ab-a19219972fdb</v>
      </c>
      <c r="B2763" s="12">
        <f>IF(A2763="","",data_in!B2763)</f>
        <v>43970.661493055559</v>
      </c>
      <c r="C2763" s="8">
        <f>IF(A2763="","",IF(data_in!E2763="NULL",0,1))</f>
        <v>0</v>
      </c>
      <c r="D2763" s="8" t="str">
        <f>IF(A2763="","",IF(data_in!E2763="NULL","",ROUND(data_in!E2763-data_in!B2763,0)))</f>
        <v/>
      </c>
      <c r="E2763" s="8">
        <f>IF(A2763="","",IF(data_in!C2763="NULL",0,IF(data_in!C2763&gt;data_in!E2763,0,1)))</f>
        <v>0</v>
      </c>
      <c r="F2763" s="8" t="str">
        <f>IF(OR(A2763="",E2763=0),"",IF(data_in!C2763="NULL","",ROUND(data_in!C2763-data_in!B2763,0)))</f>
        <v/>
      </c>
      <c r="G2763" s="8" t="str">
        <f>IF(OR(A2763="",E2763=0),"",IF(data_in!C2763="NULL","",IF(D2763="",ROUND(data_in!D2763-data_in!B2763,0),MIN(D2763,ROUND(data_in!D2763-data_in!B2763,0)))))</f>
        <v/>
      </c>
      <c r="H2763" s="8" t="str">
        <f>IF(A2763="","",IF(data_in!M2763="United States","United States",IF(data_in!M2763="Canada","Canada",IF(data_in!M2763="United Kingdom","United Kingdom","Other Country"))))</f>
        <v>United States</v>
      </c>
      <c r="I2763" s="8" t="str">
        <f>IF(A2763="","",IF(data_in!K2763="Unknown","Unknown",IF(data_in!K2763&lt;=10,"Very Small",IF(data_in!K2763&lt;=100,"Small",IF(data_in!K2763&lt;=500,"Medium",IF(data_in!K2763&gt;500,"Large","Error"))))))</f>
        <v>Very Small</v>
      </c>
      <c r="J2763" s="8" t="str">
        <f>IF(C2763=1,TEXT(data_in!E2763,"mm-yyyy"),"")</f>
        <v/>
      </c>
      <c r="K2763" s="8" t="str">
        <f>IF(A2763="","",IF(data_in!I2763="Website","Website",IF(data_in!I2763="Paid Search","Paid Search",IF(data_in!I2763="Slack","Slack","Other Channel"))))</f>
        <v>Paid Search</v>
      </c>
      <c r="L2763" s="10">
        <f>IF(A2763="","",ROUND(N$3-data_in!B2763,0))</f>
        <v>12</v>
      </c>
    </row>
    <row r="2764" spans="1:12">
      <c r="A2764" s="8" t="str">
        <f>IF(data_in!A2764="","",data_in!A2764)</f>
        <v>ab03718f-9881-4db7-9bbf-a572940e0a9b</v>
      </c>
      <c r="B2764" s="12">
        <f>IF(A2764="","",data_in!B2764)</f>
        <v>43970.70107638889</v>
      </c>
      <c r="C2764" s="8">
        <f>IF(A2764="","",IF(data_in!E2764="NULL",0,1))</f>
        <v>0</v>
      </c>
      <c r="D2764" s="8" t="str">
        <f>IF(A2764="","",IF(data_in!E2764="NULL","",ROUND(data_in!E2764-data_in!B2764,0)))</f>
        <v/>
      </c>
      <c r="E2764" s="8">
        <f>IF(A2764="","",IF(data_in!C2764="NULL",0,IF(data_in!C2764&gt;data_in!E2764,0,1)))</f>
        <v>0</v>
      </c>
      <c r="F2764" s="8" t="str">
        <f>IF(OR(A2764="",E2764=0),"",IF(data_in!C2764="NULL","",ROUND(data_in!C2764-data_in!B2764,0)))</f>
        <v/>
      </c>
      <c r="G2764" s="8" t="str">
        <f>IF(OR(A2764="",E2764=0),"",IF(data_in!C2764="NULL","",IF(D2764="",ROUND(data_in!D2764-data_in!B2764,0),MIN(D2764,ROUND(data_in!D2764-data_in!B2764,0)))))</f>
        <v/>
      </c>
      <c r="H2764" s="8" t="str">
        <f>IF(A2764="","",IF(data_in!M2764="United States","United States",IF(data_in!M2764="Canada","Canada",IF(data_in!M2764="United Kingdom","United Kingdom","Other Country"))))</f>
        <v>United States</v>
      </c>
      <c r="I2764" s="8" t="str">
        <f>IF(A2764="","",IF(data_in!K2764="Unknown","Unknown",IF(data_in!K2764&lt;=10,"Very Small",IF(data_in!K2764&lt;=100,"Small",IF(data_in!K2764&lt;=500,"Medium",IF(data_in!K2764&gt;500,"Large","Error"))))))</f>
        <v>Small</v>
      </c>
      <c r="J2764" s="8" t="str">
        <f>IF(C2764=1,TEXT(data_in!E2764,"mm-yyyy"),"")</f>
        <v/>
      </c>
      <c r="K2764" s="8" t="str">
        <f>IF(A2764="","",IF(data_in!I2764="Website","Website",IF(data_in!I2764="Paid Search","Paid Search",IF(data_in!I2764="Slack","Slack","Other Channel"))))</f>
        <v>Paid Search</v>
      </c>
      <c r="L2764" s="10">
        <f>IF(A2764="","",ROUND(N$3-data_in!B2764,0))</f>
        <v>12</v>
      </c>
    </row>
    <row r="2765" spans="1:12">
      <c r="A2765" s="8" t="str">
        <f>IF(data_in!A2765="","",data_in!A2765)</f>
        <v>7123c970-44a8-4573-b13d-037363ac5f7d</v>
      </c>
      <c r="B2765" s="12">
        <f>IF(A2765="","",data_in!B2765)</f>
        <v>43970.737962962965</v>
      </c>
      <c r="C2765" s="8">
        <f>IF(A2765="","",IF(data_in!E2765="NULL",0,1))</f>
        <v>0</v>
      </c>
      <c r="D2765" s="8" t="str">
        <f>IF(A2765="","",IF(data_in!E2765="NULL","",ROUND(data_in!E2765-data_in!B2765,0)))</f>
        <v/>
      </c>
      <c r="E2765" s="8">
        <f>IF(A2765="","",IF(data_in!C2765="NULL",0,IF(data_in!C2765&gt;data_in!E2765,0,1)))</f>
        <v>0</v>
      </c>
      <c r="F2765" s="8" t="str">
        <f>IF(OR(A2765="",E2765=0),"",IF(data_in!C2765="NULL","",ROUND(data_in!C2765-data_in!B2765,0)))</f>
        <v/>
      </c>
      <c r="G2765" s="8" t="str">
        <f>IF(OR(A2765="",E2765=0),"",IF(data_in!C2765="NULL","",IF(D2765="",ROUND(data_in!D2765-data_in!B2765,0),MIN(D2765,ROUND(data_in!D2765-data_in!B2765,0)))))</f>
        <v/>
      </c>
      <c r="H2765" s="8" t="str">
        <f>IF(A2765="","",IF(data_in!M2765="United States","United States",IF(data_in!M2765="Canada","Canada",IF(data_in!M2765="United Kingdom","United Kingdom","Other Country"))))</f>
        <v>Canada</v>
      </c>
      <c r="I2765" s="8" t="str">
        <f>IF(A2765="","",IF(data_in!K2765="Unknown","Unknown",IF(data_in!K2765&lt;=10,"Very Small",IF(data_in!K2765&lt;=100,"Small",IF(data_in!K2765&lt;=500,"Medium",IF(data_in!K2765&gt;500,"Large","Error"))))))</f>
        <v>Very Small</v>
      </c>
      <c r="J2765" s="8" t="str">
        <f>IF(C2765=1,TEXT(data_in!E2765,"mm-yyyy"),"")</f>
        <v/>
      </c>
      <c r="K2765" s="8" t="str">
        <f>IF(A2765="","",IF(data_in!I2765="Website","Website",IF(data_in!I2765="Paid Search","Paid Search",IF(data_in!I2765="Slack","Slack","Other Channel"))))</f>
        <v>Website</v>
      </c>
      <c r="L2765" s="10">
        <f>IF(A2765="","",ROUND(N$3-data_in!B2765,0))</f>
        <v>12</v>
      </c>
    </row>
    <row r="2766" spans="1:12">
      <c r="A2766" s="8" t="str">
        <f>IF(data_in!A2766="","",data_in!A2766)</f>
        <v>7e4b50c8-bd94-4f48-9b8a-a26799f298b9</v>
      </c>
      <c r="B2766" s="12">
        <f>IF(A2766="","",data_in!B2766)</f>
        <v>43970.762187499997</v>
      </c>
      <c r="C2766" s="8">
        <f>IF(A2766="","",IF(data_in!E2766="NULL",0,1))</f>
        <v>0</v>
      </c>
      <c r="D2766" s="8" t="str">
        <f>IF(A2766="","",IF(data_in!E2766="NULL","",ROUND(data_in!E2766-data_in!B2766,0)))</f>
        <v/>
      </c>
      <c r="E2766" s="8">
        <f>IF(A2766="","",IF(data_in!C2766="NULL",0,IF(data_in!C2766&gt;data_in!E2766,0,1)))</f>
        <v>0</v>
      </c>
      <c r="F2766" s="8" t="str">
        <f>IF(OR(A2766="",E2766=0),"",IF(data_in!C2766="NULL","",ROUND(data_in!C2766-data_in!B2766,0)))</f>
        <v/>
      </c>
      <c r="G2766" s="8" t="str">
        <f>IF(OR(A2766="",E2766=0),"",IF(data_in!C2766="NULL","",IF(D2766="",ROUND(data_in!D2766-data_in!B2766,0),MIN(D2766,ROUND(data_in!D2766-data_in!B2766,0)))))</f>
        <v/>
      </c>
      <c r="H2766" s="8" t="str">
        <f>IF(A2766="","",IF(data_in!M2766="United States","United States",IF(data_in!M2766="Canada","Canada",IF(data_in!M2766="United Kingdom","United Kingdom","Other Country"))))</f>
        <v>United States</v>
      </c>
      <c r="I2766" s="8" t="str">
        <f>IF(A2766="","",IF(data_in!K2766="Unknown","Unknown",IF(data_in!K2766&lt;=10,"Very Small",IF(data_in!K2766&lt;=100,"Small",IF(data_in!K2766&lt;=500,"Medium",IF(data_in!K2766&gt;500,"Large","Error"))))))</f>
        <v>Very Small</v>
      </c>
      <c r="J2766" s="8" t="str">
        <f>IF(C2766=1,TEXT(data_in!E2766,"mm-yyyy"),"")</f>
        <v/>
      </c>
      <c r="K2766" s="8" t="str">
        <f>IF(A2766="","",IF(data_in!I2766="Website","Website",IF(data_in!I2766="Paid Search","Paid Search",IF(data_in!I2766="Slack","Slack","Other Channel"))))</f>
        <v>Paid Search</v>
      </c>
      <c r="L2766" s="10">
        <f>IF(A2766="","",ROUND(N$3-data_in!B2766,0))</f>
        <v>12</v>
      </c>
    </row>
    <row r="2767" spans="1:12">
      <c r="A2767" s="8" t="str">
        <f>IF(data_in!A2767="","",data_in!A2767)</f>
        <v>0483eccf-35d1-451c-86be-8ba0cfce7bb3</v>
      </c>
      <c r="B2767" s="12">
        <f>IF(A2767="","",data_in!B2767)</f>
        <v>43970.810312499998</v>
      </c>
      <c r="C2767" s="8">
        <f>IF(A2767="","",IF(data_in!E2767="NULL",0,1))</f>
        <v>0</v>
      </c>
      <c r="D2767" s="8" t="str">
        <f>IF(A2767="","",IF(data_in!E2767="NULL","",ROUND(data_in!E2767-data_in!B2767,0)))</f>
        <v/>
      </c>
      <c r="E2767" s="8">
        <f>IF(A2767="","",IF(data_in!C2767="NULL",0,IF(data_in!C2767&gt;data_in!E2767,0,1)))</f>
        <v>0</v>
      </c>
      <c r="F2767" s="8" t="str">
        <f>IF(OR(A2767="",E2767=0),"",IF(data_in!C2767="NULL","",ROUND(data_in!C2767-data_in!B2767,0)))</f>
        <v/>
      </c>
      <c r="G2767" s="8" t="str">
        <f>IF(OR(A2767="",E2767=0),"",IF(data_in!C2767="NULL","",IF(D2767="",ROUND(data_in!D2767-data_in!B2767,0),MIN(D2767,ROUND(data_in!D2767-data_in!B2767,0)))))</f>
        <v/>
      </c>
      <c r="H2767" s="8" t="str">
        <f>IF(A2767="","",IF(data_in!M2767="United States","United States",IF(data_in!M2767="Canada","Canada",IF(data_in!M2767="United Kingdom","United Kingdom","Other Country"))))</f>
        <v>Canada</v>
      </c>
      <c r="I2767" s="8" t="str">
        <f>IF(A2767="","",IF(data_in!K2767="Unknown","Unknown",IF(data_in!K2767&lt;=10,"Very Small",IF(data_in!K2767&lt;=100,"Small",IF(data_in!K2767&lt;=500,"Medium",IF(data_in!K2767&gt;500,"Large","Error"))))))</f>
        <v>Very Small</v>
      </c>
      <c r="J2767" s="8" t="str">
        <f>IF(C2767=1,TEXT(data_in!E2767,"mm-yyyy"),"")</f>
        <v/>
      </c>
      <c r="K2767" s="8" t="str">
        <f>IF(A2767="","",IF(data_in!I2767="Website","Website",IF(data_in!I2767="Paid Search","Paid Search",IF(data_in!I2767="Slack","Slack","Other Channel"))))</f>
        <v>Other Channel</v>
      </c>
      <c r="L2767" s="10">
        <f>IF(A2767="","",ROUND(N$3-data_in!B2767,0))</f>
        <v>12</v>
      </c>
    </row>
    <row r="2768" spans="1:12">
      <c r="A2768" s="8" t="str">
        <f>IF(data_in!A2768="","",data_in!A2768)</f>
        <v>3491272f-86ae-4dce-ab50-3065bb30957d</v>
      </c>
      <c r="B2768" s="12">
        <f>IF(A2768="","",data_in!B2768)</f>
        <v>43970.836550925924</v>
      </c>
      <c r="C2768" s="8">
        <f>IF(A2768="","",IF(data_in!E2768="NULL",0,1))</f>
        <v>0</v>
      </c>
      <c r="D2768" s="8" t="str">
        <f>IF(A2768="","",IF(data_in!E2768="NULL","",ROUND(data_in!E2768-data_in!B2768,0)))</f>
        <v/>
      </c>
      <c r="E2768" s="8">
        <f>IF(A2768="","",IF(data_in!C2768="NULL",0,IF(data_in!C2768&gt;data_in!E2768,0,1)))</f>
        <v>0</v>
      </c>
      <c r="F2768" s="8" t="str">
        <f>IF(OR(A2768="",E2768=0),"",IF(data_in!C2768="NULL","",ROUND(data_in!C2768-data_in!B2768,0)))</f>
        <v/>
      </c>
      <c r="G2768" s="8" t="str">
        <f>IF(OR(A2768="",E2768=0),"",IF(data_in!C2768="NULL","",IF(D2768="",ROUND(data_in!D2768-data_in!B2768,0),MIN(D2768,ROUND(data_in!D2768-data_in!B2768,0)))))</f>
        <v/>
      </c>
      <c r="H2768" s="8" t="str">
        <f>IF(A2768="","",IF(data_in!M2768="United States","United States",IF(data_in!M2768="Canada","Canada",IF(data_in!M2768="United Kingdom","United Kingdom","Other Country"))))</f>
        <v>Other Country</v>
      </c>
      <c r="I2768" s="8" t="str">
        <f>IF(A2768="","",IF(data_in!K2768="Unknown","Unknown",IF(data_in!K2768&lt;=10,"Very Small",IF(data_in!K2768&lt;=100,"Small",IF(data_in!K2768&lt;=500,"Medium",IF(data_in!K2768&gt;500,"Large","Error"))))))</f>
        <v>Very Small</v>
      </c>
      <c r="J2768" s="8" t="str">
        <f>IF(C2768=1,TEXT(data_in!E2768,"mm-yyyy"),"")</f>
        <v/>
      </c>
      <c r="K2768" s="8" t="str">
        <f>IF(A2768="","",IF(data_in!I2768="Website","Website",IF(data_in!I2768="Paid Search","Paid Search",IF(data_in!I2768="Slack","Slack","Other Channel"))))</f>
        <v>Website</v>
      </c>
      <c r="L2768" s="10">
        <f>IF(A2768="","",ROUND(N$3-data_in!B2768,0))</f>
        <v>12</v>
      </c>
    </row>
    <row r="2769" spans="1:12">
      <c r="A2769" s="8" t="str">
        <f>IF(data_in!A2769="","",data_in!A2769)</f>
        <v>0bb5e118-3c20-454a-b257-40f98c68cc80</v>
      </c>
      <c r="B2769" s="12">
        <f>IF(A2769="","",data_in!B2769)</f>
        <v>43970.823101851849</v>
      </c>
      <c r="C2769" s="8">
        <f>IF(A2769="","",IF(data_in!E2769="NULL",0,1))</f>
        <v>0</v>
      </c>
      <c r="D2769" s="8" t="str">
        <f>IF(A2769="","",IF(data_in!E2769="NULL","",ROUND(data_in!E2769-data_in!B2769,0)))</f>
        <v/>
      </c>
      <c r="E2769" s="8">
        <f>IF(A2769="","",IF(data_in!C2769="NULL",0,IF(data_in!C2769&gt;data_in!E2769,0,1)))</f>
        <v>0</v>
      </c>
      <c r="F2769" s="8" t="str">
        <f>IF(OR(A2769="",E2769=0),"",IF(data_in!C2769="NULL","",ROUND(data_in!C2769-data_in!B2769,0)))</f>
        <v/>
      </c>
      <c r="G2769" s="8" t="str">
        <f>IF(OR(A2769="",E2769=0),"",IF(data_in!C2769="NULL","",IF(D2769="",ROUND(data_in!D2769-data_in!B2769,0),MIN(D2769,ROUND(data_in!D2769-data_in!B2769,0)))))</f>
        <v/>
      </c>
      <c r="H2769" s="8" t="str">
        <f>IF(A2769="","",IF(data_in!M2769="United States","United States",IF(data_in!M2769="Canada","Canada",IF(data_in!M2769="United Kingdom","United Kingdom","Other Country"))))</f>
        <v>United States</v>
      </c>
      <c r="I2769" s="8" t="str">
        <f>IF(A2769="","",IF(data_in!K2769="Unknown","Unknown",IF(data_in!K2769&lt;=10,"Very Small",IF(data_in!K2769&lt;=100,"Small",IF(data_in!K2769&lt;=500,"Medium",IF(data_in!K2769&gt;500,"Large","Error"))))))</f>
        <v>Large</v>
      </c>
      <c r="J2769" s="8" t="str">
        <f>IF(C2769=1,TEXT(data_in!E2769,"mm-yyyy"),"")</f>
        <v/>
      </c>
      <c r="K2769" s="8" t="str">
        <f>IF(A2769="","",IF(data_in!I2769="Website","Website",IF(data_in!I2769="Paid Search","Paid Search",IF(data_in!I2769="Slack","Slack","Other Channel"))))</f>
        <v>Website</v>
      </c>
      <c r="L2769" s="10">
        <f>IF(A2769="","",ROUND(N$3-data_in!B2769,0))</f>
        <v>12</v>
      </c>
    </row>
    <row r="2770" spans="1:12">
      <c r="A2770" s="8" t="str">
        <f>IF(data_in!A2770="","",data_in!A2770)</f>
        <v>0b3b792f-3a04-4dff-a3ef-4e8d2a993dbc</v>
      </c>
      <c r="B2770" s="12">
        <f>IF(A2770="","",data_in!B2770)</f>
        <v>43970.78974537037</v>
      </c>
      <c r="C2770" s="8">
        <f>IF(A2770="","",IF(data_in!E2770="NULL",0,1))</f>
        <v>0</v>
      </c>
      <c r="D2770" s="8" t="str">
        <f>IF(A2770="","",IF(data_in!E2770="NULL","",ROUND(data_in!E2770-data_in!B2770,0)))</f>
        <v/>
      </c>
      <c r="E2770" s="8">
        <f>IF(A2770="","",IF(data_in!C2770="NULL",0,IF(data_in!C2770&gt;data_in!E2770,0,1)))</f>
        <v>0</v>
      </c>
      <c r="F2770" s="8" t="str">
        <f>IF(OR(A2770="",E2770=0),"",IF(data_in!C2770="NULL","",ROUND(data_in!C2770-data_in!B2770,0)))</f>
        <v/>
      </c>
      <c r="G2770" s="8" t="str">
        <f>IF(OR(A2770="",E2770=0),"",IF(data_in!C2770="NULL","",IF(D2770="",ROUND(data_in!D2770-data_in!B2770,0),MIN(D2770,ROUND(data_in!D2770-data_in!B2770,0)))))</f>
        <v/>
      </c>
      <c r="H2770" s="8" t="str">
        <f>IF(A2770="","",IF(data_in!M2770="United States","United States",IF(data_in!M2770="Canada","Canada",IF(data_in!M2770="United Kingdom","United Kingdom","Other Country"))))</f>
        <v>United States</v>
      </c>
      <c r="I2770" s="8" t="str">
        <f>IF(A2770="","",IF(data_in!K2770="Unknown","Unknown",IF(data_in!K2770&lt;=10,"Very Small",IF(data_in!K2770&lt;=100,"Small",IF(data_in!K2770&lt;=500,"Medium",IF(data_in!K2770&gt;500,"Large","Error"))))))</f>
        <v>Very Small</v>
      </c>
      <c r="J2770" s="8" t="str">
        <f>IF(C2770=1,TEXT(data_in!E2770,"mm-yyyy"),"")</f>
        <v/>
      </c>
      <c r="K2770" s="8" t="str">
        <f>IF(A2770="","",IF(data_in!I2770="Website","Website",IF(data_in!I2770="Paid Search","Paid Search",IF(data_in!I2770="Slack","Slack","Other Channel"))))</f>
        <v>Paid Search</v>
      </c>
      <c r="L2770" s="10">
        <f>IF(A2770="","",ROUND(N$3-data_in!B2770,0))</f>
        <v>12</v>
      </c>
    </row>
    <row r="2771" spans="1:12">
      <c r="A2771" s="8" t="str">
        <f>IF(data_in!A2771="","",data_in!A2771)</f>
        <v>1a1966ba-87b5-46e7-988a-5e2aa5a5bbc3</v>
      </c>
      <c r="B2771" s="12">
        <f>IF(A2771="","",data_in!B2771)</f>
        <v>43970.832754629628</v>
      </c>
      <c r="C2771" s="8">
        <f>IF(A2771="","",IF(data_in!E2771="NULL",0,1))</f>
        <v>0</v>
      </c>
      <c r="D2771" s="8" t="str">
        <f>IF(A2771="","",IF(data_in!E2771="NULL","",ROUND(data_in!E2771-data_in!B2771,0)))</f>
        <v/>
      </c>
      <c r="E2771" s="8">
        <f>IF(A2771="","",IF(data_in!C2771="NULL",0,IF(data_in!C2771&gt;data_in!E2771,0,1)))</f>
        <v>0</v>
      </c>
      <c r="F2771" s="8" t="str">
        <f>IF(OR(A2771="",E2771=0),"",IF(data_in!C2771="NULL","",ROUND(data_in!C2771-data_in!B2771,0)))</f>
        <v/>
      </c>
      <c r="G2771" s="8" t="str">
        <f>IF(OR(A2771="",E2771=0),"",IF(data_in!C2771="NULL","",IF(D2771="",ROUND(data_in!D2771-data_in!B2771,0),MIN(D2771,ROUND(data_in!D2771-data_in!B2771,0)))))</f>
        <v/>
      </c>
      <c r="H2771" s="8" t="str">
        <f>IF(A2771="","",IF(data_in!M2771="United States","United States",IF(data_in!M2771="Canada","Canada",IF(data_in!M2771="United Kingdom","United Kingdom","Other Country"))))</f>
        <v>United States</v>
      </c>
      <c r="I2771" s="8" t="str">
        <f>IF(A2771="","",IF(data_in!K2771="Unknown","Unknown",IF(data_in!K2771&lt;=10,"Very Small",IF(data_in!K2771&lt;=100,"Small",IF(data_in!K2771&lt;=500,"Medium",IF(data_in!K2771&gt;500,"Large","Error"))))))</f>
        <v>Very Small</v>
      </c>
      <c r="J2771" s="8" t="str">
        <f>IF(C2771=1,TEXT(data_in!E2771,"mm-yyyy"),"")</f>
        <v/>
      </c>
      <c r="K2771" s="8" t="str">
        <f>IF(A2771="","",IF(data_in!I2771="Website","Website",IF(data_in!I2771="Paid Search","Paid Search",IF(data_in!I2771="Slack","Slack","Other Channel"))))</f>
        <v>Website</v>
      </c>
      <c r="L2771" s="10">
        <f>IF(A2771="","",ROUND(N$3-data_in!B2771,0))</f>
        <v>12</v>
      </c>
    </row>
    <row r="2772" spans="1:12">
      <c r="A2772" s="8" t="str">
        <f>IF(data_in!A2772="","",data_in!A2772)</f>
        <v>cc5fc987-740d-47ae-809a-20ddab692e6e</v>
      </c>
      <c r="B2772" s="12">
        <f>IF(A2772="","",data_in!B2772)</f>
        <v>43970.923506944448</v>
      </c>
      <c r="C2772" s="8">
        <f>IF(A2772="","",IF(data_in!E2772="NULL",0,1))</f>
        <v>0</v>
      </c>
      <c r="D2772" s="8" t="str">
        <f>IF(A2772="","",IF(data_in!E2772="NULL","",ROUND(data_in!E2772-data_in!B2772,0)))</f>
        <v/>
      </c>
      <c r="E2772" s="8">
        <f>IF(A2772="","",IF(data_in!C2772="NULL",0,IF(data_in!C2772&gt;data_in!E2772,0,1)))</f>
        <v>0</v>
      </c>
      <c r="F2772" s="8" t="str">
        <f>IF(OR(A2772="",E2772=0),"",IF(data_in!C2772="NULL","",ROUND(data_in!C2772-data_in!B2772,0)))</f>
        <v/>
      </c>
      <c r="G2772" s="8" t="str">
        <f>IF(OR(A2772="",E2772=0),"",IF(data_in!C2772="NULL","",IF(D2772="",ROUND(data_in!D2772-data_in!B2772,0),MIN(D2772,ROUND(data_in!D2772-data_in!B2772,0)))))</f>
        <v/>
      </c>
      <c r="H2772" s="8" t="str">
        <f>IF(A2772="","",IF(data_in!M2772="United States","United States",IF(data_in!M2772="Canada","Canada",IF(data_in!M2772="United Kingdom","United Kingdom","Other Country"))))</f>
        <v>Other Country</v>
      </c>
      <c r="I2772" s="8" t="str">
        <f>IF(A2772="","",IF(data_in!K2772="Unknown","Unknown",IF(data_in!K2772&lt;=10,"Very Small",IF(data_in!K2772&lt;=100,"Small",IF(data_in!K2772&lt;=500,"Medium",IF(data_in!K2772&gt;500,"Large","Error"))))))</f>
        <v>Small</v>
      </c>
      <c r="J2772" s="8" t="str">
        <f>IF(C2772=1,TEXT(data_in!E2772,"mm-yyyy"),"")</f>
        <v/>
      </c>
      <c r="K2772" s="8" t="str">
        <f>IF(A2772="","",IF(data_in!I2772="Website","Website",IF(data_in!I2772="Paid Search","Paid Search",IF(data_in!I2772="Slack","Slack","Other Channel"))))</f>
        <v>Website</v>
      </c>
      <c r="L2772" s="10">
        <f>IF(A2772="","",ROUND(N$3-data_in!B2772,0))</f>
        <v>12</v>
      </c>
    </row>
    <row r="2773" spans="1:12">
      <c r="A2773" s="8" t="str">
        <f>IF(data_in!A2773="","",data_in!A2773)</f>
        <v>73b0578d-6d1e-4f68-a5e8-9731c87b430f</v>
      </c>
      <c r="B2773" s="12">
        <f>IF(A2773="","",data_in!B2773)</f>
        <v>43956.655393518522</v>
      </c>
      <c r="C2773" s="8">
        <f>IF(A2773="","",IF(data_in!E2773="NULL",0,1))</f>
        <v>0</v>
      </c>
      <c r="D2773" s="8" t="str">
        <f>IF(A2773="","",IF(data_in!E2773="NULL","",ROUND(data_in!E2773-data_in!B2773,0)))</f>
        <v/>
      </c>
      <c r="E2773" s="8">
        <f>IF(A2773="","",IF(data_in!C2773="NULL",0,IF(data_in!C2773&gt;data_in!E2773,0,1)))</f>
        <v>0</v>
      </c>
      <c r="F2773" s="8" t="str">
        <f>IF(OR(A2773="",E2773=0),"",IF(data_in!C2773="NULL","",ROUND(data_in!C2773-data_in!B2773,0)))</f>
        <v/>
      </c>
      <c r="G2773" s="8" t="str">
        <f>IF(OR(A2773="",E2773=0),"",IF(data_in!C2773="NULL","",IF(D2773="",ROUND(data_in!D2773-data_in!B2773,0),MIN(D2773,ROUND(data_in!D2773-data_in!B2773,0)))))</f>
        <v/>
      </c>
      <c r="H2773" s="8" t="str">
        <f>IF(A2773="","",IF(data_in!M2773="United States","United States",IF(data_in!M2773="Canada","Canada",IF(data_in!M2773="United Kingdom","United Kingdom","Other Country"))))</f>
        <v>Canada</v>
      </c>
      <c r="I2773" s="8" t="str">
        <f>IF(A2773="","",IF(data_in!K2773="Unknown","Unknown",IF(data_in!K2773&lt;=10,"Very Small",IF(data_in!K2773&lt;=100,"Small",IF(data_in!K2773&lt;=500,"Medium",IF(data_in!K2773&gt;500,"Large","Error"))))))</f>
        <v>Large</v>
      </c>
      <c r="J2773" s="8" t="str">
        <f>IF(C2773=1,TEXT(data_in!E2773,"mm-yyyy"),"")</f>
        <v/>
      </c>
      <c r="K2773" s="8" t="str">
        <f>IF(A2773="","",IF(data_in!I2773="Website","Website",IF(data_in!I2773="Paid Search","Paid Search",IF(data_in!I2773="Slack","Slack","Other Channel"))))</f>
        <v>Website</v>
      </c>
      <c r="L2773" s="10">
        <f>IF(A2773="","",ROUND(N$3-data_in!B2773,0))</f>
        <v>26</v>
      </c>
    </row>
    <row r="2774" spans="1:12">
      <c r="A2774" s="8" t="str">
        <f>IF(data_in!A2774="","",data_in!A2774)</f>
        <v>f01ae7cc-781f-4788-85a5-00e2249bbd15</v>
      </c>
      <c r="B2774" s="12">
        <f>IF(A2774="","",data_in!B2774)</f>
        <v>43976.738877314812</v>
      </c>
      <c r="C2774" s="8">
        <f>IF(A2774="","",IF(data_in!E2774="NULL",0,1))</f>
        <v>0</v>
      </c>
      <c r="D2774" s="8" t="str">
        <f>IF(A2774="","",IF(data_in!E2774="NULL","",ROUND(data_in!E2774-data_in!B2774,0)))</f>
        <v/>
      </c>
      <c r="E2774" s="8">
        <f>IF(A2774="","",IF(data_in!C2774="NULL",0,IF(data_in!C2774&gt;data_in!E2774,0,1)))</f>
        <v>0</v>
      </c>
      <c r="F2774" s="8" t="str">
        <f>IF(OR(A2774="",E2774=0),"",IF(data_in!C2774="NULL","",ROUND(data_in!C2774-data_in!B2774,0)))</f>
        <v/>
      </c>
      <c r="G2774" s="8" t="str">
        <f>IF(OR(A2774="",E2774=0),"",IF(data_in!C2774="NULL","",IF(D2774="",ROUND(data_in!D2774-data_in!B2774,0),MIN(D2774,ROUND(data_in!D2774-data_in!B2774,0)))))</f>
        <v/>
      </c>
      <c r="H2774" s="8" t="str">
        <f>IF(A2774="","",IF(data_in!M2774="United States","United States",IF(data_in!M2774="Canada","Canada",IF(data_in!M2774="United Kingdom","United Kingdom","Other Country"))))</f>
        <v>United Kingdom</v>
      </c>
      <c r="I2774" s="8" t="str">
        <f>IF(A2774="","",IF(data_in!K2774="Unknown","Unknown",IF(data_in!K2774&lt;=10,"Very Small",IF(data_in!K2774&lt;=100,"Small",IF(data_in!K2774&lt;=500,"Medium",IF(data_in!K2774&gt;500,"Large","Error"))))))</f>
        <v>Large</v>
      </c>
      <c r="J2774" s="8" t="str">
        <f>IF(C2774=1,TEXT(data_in!E2774,"mm-yyyy"),"")</f>
        <v/>
      </c>
      <c r="K2774" s="8" t="str">
        <f>IF(A2774="","",IF(data_in!I2774="Website","Website",IF(data_in!I2774="Paid Search","Paid Search",IF(data_in!I2774="Slack","Slack","Other Channel"))))</f>
        <v>Website</v>
      </c>
      <c r="L2774" s="10">
        <f>IF(A2774="","",ROUND(N$3-data_in!B2774,0))</f>
        <v>6</v>
      </c>
    </row>
    <row r="2775" spans="1:12">
      <c r="A2775" s="8" t="str">
        <f>IF(data_in!A2775="","",data_in!A2775)</f>
        <v>3c4d7387-343f-4d51-9b27-3654e5066d72</v>
      </c>
      <c r="B2775" s="12">
        <f>IF(A2775="","",data_in!B2775)</f>
        <v>43976.747303240743</v>
      </c>
      <c r="C2775" s="8">
        <f>IF(A2775="","",IF(data_in!E2775="NULL",0,1))</f>
        <v>0</v>
      </c>
      <c r="D2775" s="8" t="str">
        <f>IF(A2775="","",IF(data_in!E2775="NULL","",ROUND(data_in!E2775-data_in!B2775,0)))</f>
        <v/>
      </c>
      <c r="E2775" s="8">
        <f>IF(A2775="","",IF(data_in!C2775="NULL",0,IF(data_in!C2775&gt;data_in!E2775,0,1)))</f>
        <v>0</v>
      </c>
      <c r="F2775" s="8" t="str">
        <f>IF(OR(A2775="",E2775=0),"",IF(data_in!C2775="NULL","",ROUND(data_in!C2775-data_in!B2775,0)))</f>
        <v/>
      </c>
      <c r="G2775" s="8" t="str">
        <f>IF(OR(A2775="",E2775=0),"",IF(data_in!C2775="NULL","",IF(D2775="",ROUND(data_in!D2775-data_in!B2775,0),MIN(D2775,ROUND(data_in!D2775-data_in!B2775,0)))))</f>
        <v/>
      </c>
      <c r="H2775" s="8" t="str">
        <f>IF(A2775="","",IF(data_in!M2775="United States","United States",IF(data_in!M2775="Canada","Canada",IF(data_in!M2775="United Kingdom","United Kingdom","Other Country"))))</f>
        <v>Canada</v>
      </c>
      <c r="I2775" s="8" t="str">
        <f>IF(A2775="","",IF(data_in!K2775="Unknown","Unknown",IF(data_in!K2775&lt;=10,"Very Small",IF(data_in!K2775&lt;=100,"Small",IF(data_in!K2775&lt;=500,"Medium",IF(data_in!K2775&gt;500,"Large","Error"))))))</f>
        <v>Small</v>
      </c>
      <c r="J2775" s="8" t="str">
        <f>IF(C2775=1,TEXT(data_in!E2775,"mm-yyyy"),"")</f>
        <v/>
      </c>
      <c r="K2775" s="8" t="str">
        <f>IF(A2775="","",IF(data_in!I2775="Website","Website",IF(data_in!I2775="Paid Search","Paid Search",IF(data_in!I2775="Slack","Slack","Other Channel"))))</f>
        <v>Website</v>
      </c>
      <c r="L2775" s="10">
        <f>IF(A2775="","",ROUND(N$3-data_in!B2775,0))</f>
        <v>6</v>
      </c>
    </row>
    <row r="2776" spans="1:12">
      <c r="A2776" s="8" t="str">
        <f>IF(data_in!A2776="","",data_in!A2776)</f>
        <v>feb5ec5a-17b2-46b0-81a0-0dcefb5389bf</v>
      </c>
      <c r="B2776" s="12">
        <f>IF(A2776="","",data_in!B2776)</f>
        <v>43976.749374999999</v>
      </c>
      <c r="C2776" s="8">
        <f>IF(A2776="","",IF(data_in!E2776="NULL",0,1))</f>
        <v>0</v>
      </c>
      <c r="D2776" s="8" t="str">
        <f>IF(A2776="","",IF(data_in!E2776="NULL","",ROUND(data_in!E2776-data_in!B2776,0)))</f>
        <v/>
      </c>
      <c r="E2776" s="8">
        <f>IF(A2776="","",IF(data_in!C2776="NULL",0,IF(data_in!C2776&gt;data_in!E2776,0,1)))</f>
        <v>0</v>
      </c>
      <c r="F2776" s="8" t="str">
        <f>IF(OR(A2776="",E2776=0),"",IF(data_in!C2776="NULL","",ROUND(data_in!C2776-data_in!B2776,0)))</f>
        <v/>
      </c>
      <c r="G2776" s="8" t="str">
        <f>IF(OR(A2776="",E2776=0),"",IF(data_in!C2776="NULL","",IF(D2776="",ROUND(data_in!D2776-data_in!B2776,0),MIN(D2776,ROUND(data_in!D2776-data_in!B2776,0)))))</f>
        <v/>
      </c>
      <c r="H2776" s="8" t="str">
        <f>IF(A2776="","",IF(data_in!M2776="United States","United States",IF(data_in!M2776="Canada","Canada",IF(data_in!M2776="United Kingdom","United Kingdom","Other Country"))))</f>
        <v>Canada</v>
      </c>
      <c r="I2776" s="8" t="str">
        <f>IF(A2776="","",IF(data_in!K2776="Unknown","Unknown",IF(data_in!K2776&lt;=10,"Very Small",IF(data_in!K2776&lt;=100,"Small",IF(data_in!K2776&lt;=500,"Medium",IF(data_in!K2776&gt;500,"Large","Error"))))))</f>
        <v>Small</v>
      </c>
      <c r="J2776" s="8" t="str">
        <f>IF(C2776=1,TEXT(data_in!E2776,"mm-yyyy"),"")</f>
        <v/>
      </c>
      <c r="K2776" s="8" t="str">
        <f>IF(A2776="","",IF(data_in!I2776="Website","Website",IF(data_in!I2776="Paid Search","Paid Search",IF(data_in!I2776="Slack","Slack","Other Channel"))))</f>
        <v>Paid Search</v>
      </c>
      <c r="L2776" s="10">
        <f>IF(A2776="","",ROUND(N$3-data_in!B2776,0))</f>
        <v>6</v>
      </c>
    </row>
    <row r="2777" spans="1:12">
      <c r="A2777" s="8" t="str">
        <f>IF(data_in!A2777="","",data_in!A2777)</f>
        <v>9757ed45-f475-47ab-99d3-6a1ac5197065</v>
      </c>
      <c r="B2777" s="12">
        <f>IF(A2777="","",data_in!B2777)</f>
        <v>43976.749062499999</v>
      </c>
      <c r="C2777" s="8">
        <f>IF(A2777="","",IF(data_in!E2777="NULL",0,1))</f>
        <v>0</v>
      </c>
      <c r="D2777" s="8" t="str">
        <f>IF(A2777="","",IF(data_in!E2777="NULL","",ROUND(data_in!E2777-data_in!B2777,0)))</f>
        <v/>
      </c>
      <c r="E2777" s="8">
        <f>IF(A2777="","",IF(data_in!C2777="NULL",0,IF(data_in!C2777&gt;data_in!E2777,0,1)))</f>
        <v>0</v>
      </c>
      <c r="F2777" s="8" t="str">
        <f>IF(OR(A2777="",E2777=0),"",IF(data_in!C2777="NULL","",ROUND(data_in!C2777-data_in!B2777,0)))</f>
        <v/>
      </c>
      <c r="G2777" s="8" t="str">
        <f>IF(OR(A2777="",E2777=0),"",IF(data_in!C2777="NULL","",IF(D2777="",ROUND(data_in!D2777-data_in!B2777,0),MIN(D2777,ROUND(data_in!D2777-data_in!B2777,0)))))</f>
        <v/>
      </c>
      <c r="H2777" s="8" t="str">
        <f>IF(A2777="","",IF(data_in!M2777="United States","United States",IF(data_in!M2777="Canada","Canada",IF(data_in!M2777="United Kingdom","United Kingdom","Other Country"))))</f>
        <v>Canada</v>
      </c>
      <c r="I2777" s="8" t="str">
        <f>IF(A2777="","",IF(data_in!K2777="Unknown","Unknown",IF(data_in!K2777&lt;=10,"Very Small",IF(data_in!K2777&lt;=100,"Small",IF(data_in!K2777&lt;=500,"Medium",IF(data_in!K2777&gt;500,"Large","Error"))))))</f>
        <v>Small</v>
      </c>
      <c r="J2777" s="8" t="str">
        <f>IF(C2777=1,TEXT(data_in!E2777,"mm-yyyy"),"")</f>
        <v/>
      </c>
      <c r="K2777" s="8" t="str">
        <f>IF(A2777="","",IF(data_in!I2777="Website","Website",IF(data_in!I2777="Paid Search","Paid Search",IF(data_in!I2777="Slack","Slack","Other Channel"))))</f>
        <v>Website</v>
      </c>
      <c r="L2777" s="10">
        <f>IF(A2777="","",ROUND(N$3-data_in!B2777,0))</f>
        <v>6</v>
      </c>
    </row>
    <row r="2778" spans="1:12">
      <c r="A2778" s="8" t="str">
        <f>IF(data_in!A2778="","",data_in!A2778)</f>
        <v>cdaabbcc-92a5-48b6-94b7-53f254970724</v>
      </c>
      <c r="B2778" s="12">
        <f>IF(A2778="","",data_in!B2778)</f>
        <v>43976.817939814813</v>
      </c>
      <c r="C2778" s="8">
        <f>IF(A2778="","",IF(data_in!E2778="NULL",0,1))</f>
        <v>0</v>
      </c>
      <c r="D2778" s="8" t="str">
        <f>IF(A2778="","",IF(data_in!E2778="NULL","",ROUND(data_in!E2778-data_in!B2778,0)))</f>
        <v/>
      </c>
      <c r="E2778" s="8">
        <f>IF(A2778="","",IF(data_in!C2778="NULL",0,IF(data_in!C2778&gt;data_in!E2778,0,1)))</f>
        <v>0</v>
      </c>
      <c r="F2778" s="8" t="str">
        <f>IF(OR(A2778="",E2778=0),"",IF(data_in!C2778="NULL","",ROUND(data_in!C2778-data_in!B2778,0)))</f>
        <v/>
      </c>
      <c r="G2778" s="8" t="str">
        <f>IF(OR(A2778="",E2778=0),"",IF(data_in!C2778="NULL","",IF(D2778="",ROUND(data_in!D2778-data_in!B2778,0),MIN(D2778,ROUND(data_in!D2778-data_in!B2778,0)))))</f>
        <v/>
      </c>
      <c r="H2778" s="8" t="str">
        <f>IF(A2778="","",IF(data_in!M2778="United States","United States",IF(data_in!M2778="Canada","Canada",IF(data_in!M2778="United Kingdom","United Kingdom","Other Country"))))</f>
        <v>Canada</v>
      </c>
      <c r="I2778" s="8" t="str">
        <f>IF(A2778="","",IF(data_in!K2778="Unknown","Unknown",IF(data_in!K2778&lt;=10,"Very Small",IF(data_in!K2778&lt;=100,"Small",IF(data_in!K2778&lt;=500,"Medium",IF(data_in!K2778&gt;500,"Large","Error"))))))</f>
        <v>Medium</v>
      </c>
      <c r="J2778" s="8" t="str">
        <f>IF(C2778=1,TEXT(data_in!E2778,"mm-yyyy"),"")</f>
        <v/>
      </c>
      <c r="K2778" s="8" t="str">
        <f>IF(A2778="","",IF(data_in!I2778="Website","Website",IF(data_in!I2778="Paid Search","Paid Search",IF(data_in!I2778="Slack","Slack","Other Channel"))))</f>
        <v>Website</v>
      </c>
      <c r="L2778" s="10">
        <f>IF(A2778="","",ROUND(N$3-data_in!B2778,0))</f>
        <v>6</v>
      </c>
    </row>
    <row r="2779" spans="1:12">
      <c r="A2779" s="8" t="str">
        <f>IF(data_in!A2779="","",data_in!A2779)</f>
        <v>90fd0929-ac6a-4f93-9c94-e60fa5f456dc</v>
      </c>
      <c r="B2779" s="12">
        <f>IF(A2779="","",data_in!B2779)</f>
        <v>43976.812962962962</v>
      </c>
      <c r="C2779" s="8">
        <f>IF(A2779="","",IF(data_in!E2779="NULL",0,1))</f>
        <v>0</v>
      </c>
      <c r="D2779" s="8" t="str">
        <f>IF(A2779="","",IF(data_in!E2779="NULL","",ROUND(data_in!E2779-data_in!B2779,0)))</f>
        <v/>
      </c>
      <c r="E2779" s="8">
        <f>IF(A2779="","",IF(data_in!C2779="NULL",0,IF(data_in!C2779&gt;data_in!E2779,0,1)))</f>
        <v>0</v>
      </c>
      <c r="F2779" s="8" t="str">
        <f>IF(OR(A2779="",E2779=0),"",IF(data_in!C2779="NULL","",ROUND(data_in!C2779-data_in!B2779,0)))</f>
        <v/>
      </c>
      <c r="G2779" s="8" t="str">
        <f>IF(OR(A2779="",E2779=0),"",IF(data_in!C2779="NULL","",IF(D2779="",ROUND(data_in!D2779-data_in!B2779,0),MIN(D2779,ROUND(data_in!D2779-data_in!B2779,0)))))</f>
        <v/>
      </c>
      <c r="H2779" s="8" t="str">
        <f>IF(A2779="","",IF(data_in!M2779="United States","United States",IF(data_in!M2779="Canada","Canada",IF(data_in!M2779="United Kingdom","United Kingdom","Other Country"))))</f>
        <v>Other Country</v>
      </c>
      <c r="I2779" s="8" t="str">
        <f>IF(A2779="","",IF(data_in!K2779="Unknown","Unknown",IF(data_in!K2779&lt;=10,"Very Small",IF(data_in!K2779&lt;=100,"Small",IF(data_in!K2779&lt;=500,"Medium",IF(data_in!K2779&gt;500,"Large","Error"))))))</f>
        <v>Small</v>
      </c>
      <c r="J2779" s="8" t="str">
        <f>IF(C2779=1,TEXT(data_in!E2779,"mm-yyyy"),"")</f>
        <v/>
      </c>
      <c r="K2779" s="8" t="str">
        <f>IF(A2779="","",IF(data_in!I2779="Website","Website",IF(data_in!I2779="Paid Search","Paid Search",IF(data_in!I2779="Slack","Slack","Other Channel"))))</f>
        <v>Website</v>
      </c>
      <c r="L2779" s="10">
        <f>IF(A2779="","",ROUND(N$3-data_in!B2779,0))</f>
        <v>6</v>
      </c>
    </row>
    <row r="2780" spans="1:12">
      <c r="A2780" s="8" t="str">
        <f>IF(data_in!A2780="","",data_in!A2780)</f>
        <v>7cfc2ccc-d715-4264-a81d-b861ad1d59d3</v>
      </c>
      <c r="B2780" s="12">
        <f>IF(A2780="","",data_in!B2780)</f>
        <v>43976.817453703705</v>
      </c>
      <c r="C2780" s="8">
        <f>IF(A2780="","",IF(data_in!E2780="NULL",0,1))</f>
        <v>0</v>
      </c>
      <c r="D2780" s="8" t="str">
        <f>IF(A2780="","",IF(data_in!E2780="NULL","",ROUND(data_in!E2780-data_in!B2780,0)))</f>
        <v/>
      </c>
      <c r="E2780" s="8">
        <f>IF(A2780="","",IF(data_in!C2780="NULL",0,IF(data_in!C2780&gt;data_in!E2780,0,1)))</f>
        <v>0</v>
      </c>
      <c r="F2780" s="8" t="str">
        <f>IF(OR(A2780="",E2780=0),"",IF(data_in!C2780="NULL","",ROUND(data_in!C2780-data_in!B2780,0)))</f>
        <v/>
      </c>
      <c r="G2780" s="8" t="str">
        <f>IF(OR(A2780="",E2780=0),"",IF(data_in!C2780="NULL","",IF(D2780="",ROUND(data_in!D2780-data_in!B2780,0),MIN(D2780,ROUND(data_in!D2780-data_in!B2780,0)))))</f>
        <v/>
      </c>
      <c r="H2780" s="8" t="str">
        <f>IF(A2780="","",IF(data_in!M2780="United States","United States",IF(data_in!M2780="Canada","Canada",IF(data_in!M2780="United Kingdom","United Kingdom","Other Country"))))</f>
        <v>Other Country</v>
      </c>
      <c r="I2780" s="8" t="str">
        <f>IF(A2780="","",IF(data_in!K2780="Unknown","Unknown",IF(data_in!K2780&lt;=10,"Very Small",IF(data_in!K2780&lt;=100,"Small",IF(data_in!K2780&lt;=500,"Medium",IF(data_in!K2780&gt;500,"Large","Error"))))))</f>
        <v>Medium</v>
      </c>
      <c r="J2780" s="8" t="str">
        <f>IF(C2780=1,TEXT(data_in!E2780,"mm-yyyy"),"")</f>
        <v/>
      </c>
      <c r="K2780" s="8" t="str">
        <f>IF(A2780="","",IF(data_in!I2780="Website","Website",IF(data_in!I2780="Paid Search","Paid Search",IF(data_in!I2780="Slack","Slack","Other Channel"))))</f>
        <v>Slack</v>
      </c>
      <c r="L2780" s="10">
        <f>IF(A2780="","",ROUND(N$3-data_in!B2780,0))</f>
        <v>6</v>
      </c>
    </row>
    <row r="2781" spans="1:12">
      <c r="A2781" s="8" t="str">
        <f>IF(data_in!A2781="","",data_in!A2781)</f>
        <v>f51c7d40-b95c-4ded-a801-24af23faf87a</v>
      </c>
      <c r="B2781" s="12">
        <f>IF(A2781="","",data_in!B2781)</f>
        <v>43976.817326388889</v>
      </c>
      <c r="C2781" s="8">
        <f>IF(A2781="","",IF(data_in!E2781="NULL",0,1))</f>
        <v>0</v>
      </c>
      <c r="D2781" s="8" t="str">
        <f>IF(A2781="","",IF(data_in!E2781="NULL","",ROUND(data_in!E2781-data_in!B2781,0)))</f>
        <v/>
      </c>
      <c r="E2781" s="8">
        <f>IF(A2781="","",IF(data_in!C2781="NULL",0,IF(data_in!C2781&gt;data_in!E2781,0,1)))</f>
        <v>0</v>
      </c>
      <c r="F2781" s="8" t="str">
        <f>IF(OR(A2781="",E2781=0),"",IF(data_in!C2781="NULL","",ROUND(data_in!C2781-data_in!B2781,0)))</f>
        <v/>
      </c>
      <c r="G2781" s="8" t="str">
        <f>IF(OR(A2781="",E2781=0),"",IF(data_in!C2781="NULL","",IF(D2781="",ROUND(data_in!D2781-data_in!B2781,0),MIN(D2781,ROUND(data_in!D2781-data_in!B2781,0)))))</f>
        <v/>
      </c>
      <c r="H2781" s="8" t="str">
        <f>IF(A2781="","",IF(data_in!M2781="United States","United States",IF(data_in!M2781="Canada","Canada",IF(data_in!M2781="United Kingdom","United Kingdom","Other Country"))))</f>
        <v>Other Country</v>
      </c>
      <c r="I2781" s="8" t="str">
        <f>IF(A2781="","",IF(data_in!K2781="Unknown","Unknown",IF(data_in!K2781&lt;=10,"Very Small",IF(data_in!K2781&lt;=100,"Small",IF(data_in!K2781&lt;=500,"Medium",IF(data_in!K2781&gt;500,"Large","Error"))))))</f>
        <v>Small</v>
      </c>
      <c r="J2781" s="8" t="str">
        <f>IF(C2781=1,TEXT(data_in!E2781,"mm-yyyy"),"")</f>
        <v/>
      </c>
      <c r="K2781" s="8" t="str">
        <f>IF(A2781="","",IF(data_in!I2781="Website","Website",IF(data_in!I2781="Paid Search","Paid Search",IF(data_in!I2781="Slack","Slack","Other Channel"))))</f>
        <v>Website</v>
      </c>
      <c r="L2781" s="10">
        <f>IF(A2781="","",ROUND(N$3-data_in!B2781,0))</f>
        <v>6</v>
      </c>
    </row>
    <row r="2782" spans="1:12">
      <c r="A2782" s="8" t="str">
        <f>IF(data_in!A2782="","",data_in!A2782)</f>
        <v>3c0a6da3-1f7b-414d-a054-a21a126db4f5</v>
      </c>
      <c r="B2782" s="12">
        <f>IF(A2782="","",data_in!B2782)</f>
        <v>43976.8671875</v>
      </c>
      <c r="C2782" s="8">
        <f>IF(A2782="","",IF(data_in!E2782="NULL",0,1))</f>
        <v>0</v>
      </c>
      <c r="D2782" s="8" t="str">
        <f>IF(A2782="","",IF(data_in!E2782="NULL","",ROUND(data_in!E2782-data_in!B2782,0)))</f>
        <v/>
      </c>
      <c r="E2782" s="8">
        <f>IF(A2782="","",IF(data_in!C2782="NULL",0,IF(data_in!C2782&gt;data_in!E2782,0,1)))</f>
        <v>1</v>
      </c>
      <c r="F2782" s="8">
        <f>IF(OR(A2782="",E2782=0),"",IF(data_in!C2782="NULL","",ROUND(data_in!C2782-data_in!B2782,0)))</f>
        <v>0</v>
      </c>
      <c r="G2782" s="8">
        <f>IF(OR(A2782="",E2782=0),"",IF(data_in!C2782="NULL","",IF(D2782="",ROUND(data_in!D2782-data_in!B2782,0),MIN(D2782,ROUND(data_in!D2782-data_in!B2782,0)))))</f>
        <v>14</v>
      </c>
      <c r="H2782" s="8" t="str">
        <f>IF(A2782="","",IF(data_in!M2782="United States","United States",IF(data_in!M2782="Canada","Canada",IF(data_in!M2782="United Kingdom","United Kingdom","Other Country"))))</f>
        <v>Canada</v>
      </c>
      <c r="I2782" s="8" t="str">
        <f>IF(A2782="","",IF(data_in!K2782="Unknown","Unknown",IF(data_in!K2782&lt;=10,"Very Small",IF(data_in!K2782&lt;=100,"Small",IF(data_in!K2782&lt;=500,"Medium",IF(data_in!K2782&gt;500,"Large","Error"))))))</f>
        <v>Very Small</v>
      </c>
      <c r="J2782" s="8" t="str">
        <f>IF(C2782=1,TEXT(data_in!E2782,"mm-yyyy"),"")</f>
        <v/>
      </c>
      <c r="K2782" s="8" t="str">
        <f>IF(A2782="","",IF(data_in!I2782="Website","Website",IF(data_in!I2782="Paid Search","Paid Search",IF(data_in!I2782="Slack","Slack","Other Channel"))))</f>
        <v>Website</v>
      </c>
      <c r="L2782" s="10">
        <f>IF(A2782="","",ROUND(N$3-data_in!B2782,0))</f>
        <v>6</v>
      </c>
    </row>
    <row r="2783" spans="1:12">
      <c r="A2783" s="8" t="str">
        <f>IF(data_in!A2783="","",data_in!A2783)</f>
        <v>3fc4b46b-96a7-4580-9344-bf92965c7c15</v>
      </c>
      <c r="B2783" s="12">
        <f>IF(A2783="","",data_in!B2783)</f>
        <v>43977.053969907407</v>
      </c>
      <c r="C2783" s="8">
        <f>IF(A2783="","",IF(data_in!E2783="NULL",0,1))</f>
        <v>0</v>
      </c>
      <c r="D2783" s="8" t="str">
        <f>IF(A2783="","",IF(data_in!E2783="NULL","",ROUND(data_in!E2783-data_in!B2783,0)))</f>
        <v/>
      </c>
      <c r="E2783" s="8">
        <f>IF(A2783="","",IF(data_in!C2783="NULL",0,IF(data_in!C2783&gt;data_in!E2783,0,1)))</f>
        <v>0</v>
      </c>
      <c r="F2783" s="8" t="str">
        <f>IF(OR(A2783="",E2783=0),"",IF(data_in!C2783="NULL","",ROUND(data_in!C2783-data_in!B2783,0)))</f>
        <v/>
      </c>
      <c r="G2783" s="8" t="str">
        <f>IF(OR(A2783="",E2783=0),"",IF(data_in!C2783="NULL","",IF(D2783="",ROUND(data_in!D2783-data_in!B2783,0),MIN(D2783,ROUND(data_in!D2783-data_in!B2783,0)))))</f>
        <v/>
      </c>
      <c r="H2783" s="8" t="str">
        <f>IF(A2783="","",IF(data_in!M2783="United States","United States",IF(data_in!M2783="Canada","Canada",IF(data_in!M2783="United Kingdom","United Kingdom","Other Country"))))</f>
        <v>Other Country</v>
      </c>
      <c r="I2783" s="8" t="str">
        <f>IF(A2783="","",IF(data_in!K2783="Unknown","Unknown",IF(data_in!K2783&lt;=10,"Very Small",IF(data_in!K2783&lt;=100,"Small",IF(data_in!K2783&lt;=500,"Medium",IF(data_in!K2783&gt;500,"Large","Error"))))))</f>
        <v>Medium</v>
      </c>
      <c r="J2783" s="8" t="str">
        <f>IF(C2783=1,TEXT(data_in!E2783,"mm-yyyy"),"")</f>
        <v/>
      </c>
      <c r="K2783" s="8" t="str">
        <f>IF(A2783="","",IF(data_in!I2783="Website","Website",IF(data_in!I2783="Paid Search","Paid Search",IF(data_in!I2783="Slack","Slack","Other Channel"))))</f>
        <v>Website</v>
      </c>
      <c r="L2783" s="10">
        <f>IF(A2783="","",ROUND(N$3-data_in!B2783,0))</f>
        <v>6</v>
      </c>
    </row>
    <row r="2784" spans="1:12">
      <c r="A2784" s="8" t="str">
        <f>IF(data_in!A2784="","",data_in!A2784)</f>
        <v>f1ba21a2-d4b0-447d-a872-2dee0cd105f3</v>
      </c>
      <c r="B2784" s="12">
        <f>IF(A2784="","",data_in!B2784)</f>
        <v>43977.036122685182</v>
      </c>
      <c r="C2784" s="8">
        <f>IF(A2784="","",IF(data_in!E2784="NULL",0,1))</f>
        <v>0</v>
      </c>
      <c r="D2784" s="8" t="str">
        <f>IF(A2784="","",IF(data_in!E2784="NULL","",ROUND(data_in!E2784-data_in!B2784,0)))</f>
        <v/>
      </c>
      <c r="E2784" s="8">
        <f>IF(A2784="","",IF(data_in!C2784="NULL",0,IF(data_in!C2784&gt;data_in!E2784,0,1)))</f>
        <v>0</v>
      </c>
      <c r="F2784" s="8" t="str">
        <f>IF(OR(A2784="",E2784=0),"",IF(data_in!C2784="NULL","",ROUND(data_in!C2784-data_in!B2784,0)))</f>
        <v/>
      </c>
      <c r="G2784" s="8" t="str">
        <f>IF(OR(A2784="",E2784=0),"",IF(data_in!C2784="NULL","",IF(D2784="",ROUND(data_in!D2784-data_in!B2784,0),MIN(D2784,ROUND(data_in!D2784-data_in!B2784,0)))))</f>
        <v/>
      </c>
      <c r="H2784" s="8" t="str">
        <f>IF(A2784="","",IF(data_in!M2784="United States","United States",IF(data_in!M2784="Canada","Canada",IF(data_in!M2784="United Kingdom","United Kingdom","Other Country"))))</f>
        <v>Other Country</v>
      </c>
      <c r="I2784" s="8" t="str">
        <f>IF(A2784="","",IF(data_in!K2784="Unknown","Unknown",IF(data_in!K2784&lt;=10,"Very Small",IF(data_in!K2784&lt;=100,"Small",IF(data_in!K2784&lt;=500,"Medium",IF(data_in!K2784&gt;500,"Large","Error"))))))</f>
        <v>Medium</v>
      </c>
      <c r="J2784" s="8" t="str">
        <f>IF(C2784=1,TEXT(data_in!E2784,"mm-yyyy"),"")</f>
        <v/>
      </c>
      <c r="K2784" s="8" t="str">
        <f>IF(A2784="","",IF(data_in!I2784="Website","Website",IF(data_in!I2784="Paid Search","Paid Search",IF(data_in!I2784="Slack","Slack","Other Channel"))))</f>
        <v>Website</v>
      </c>
      <c r="L2784" s="10">
        <f>IF(A2784="","",ROUND(N$3-data_in!B2784,0))</f>
        <v>6</v>
      </c>
    </row>
    <row r="2785" spans="1:12">
      <c r="A2785" s="8" t="str">
        <f>IF(data_in!A2785="","",data_in!A2785)</f>
        <v>200dba43-7adc-44ac-8bbb-98f8710f5113</v>
      </c>
      <c r="B2785" s="12">
        <f>IF(A2785="","",data_in!B2785)</f>
        <v>43977.098368055558</v>
      </c>
      <c r="C2785" s="8">
        <f>IF(A2785="","",IF(data_in!E2785="NULL",0,1))</f>
        <v>0</v>
      </c>
      <c r="D2785" s="8" t="str">
        <f>IF(A2785="","",IF(data_in!E2785="NULL","",ROUND(data_in!E2785-data_in!B2785,0)))</f>
        <v/>
      </c>
      <c r="E2785" s="8">
        <f>IF(A2785="","",IF(data_in!C2785="NULL",0,IF(data_in!C2785&gt;data_in!E2785,0,1)))</f>
        <v>0</v>
      </c>
      <c r="F2785" s="8" t="str">
        <f>IF(OR(A2785="",E2785=0),"",IF(data_in!C2785="NULL","",ROUND(data_in!C2785-data_in!B2785,0)))</f>
        <v/>
      </c>
      <c r="G2785" s="8" t="str">
        <f>IF(OR(A2785="",E2785=0),"",IF(data_in!C2785="NULL","",IF(D2785="",ROUND(data_in!D2785-data_in!B2785,0),MIN(D2785,ROUND(data_in!D2785-data_in!B2785,0)))))</f>
        <v/>
      </c>
      <c r="H2785" s="8" t="str">
        <f>IF(A2785="","",IF(data_in!M2785="United States","United States",IF(data_in!M2785="Canada","Canada",IF(data_in!M2785="United Kingdom","United Kingdom","Other Country"))))</f>
        <v>United States</v>
      </c>
      <c r="I2785" s="8" t="str">
        <f>IF(A2785="","",IF(data_in!K2785="Unknown","Unknown",IF(data_in!K2785&lt;=10,"Very Small",IF(data_in!K2785&lt;=100,"Small",IF(data_in!K2785&lt;=500,"Medium",IF(data_in!K2785&gt;500,"Large","Error"))))))</f>
        <v>Medium</v>
      </c>
      <c r="J2785" s="8" t="str">
        <f>IF(C2785=1,TEXT(data_in!E2785,"mm-yyyy"),"")</f>
        <v/>
      </c>
      <c r="K2785" s="8" t="str">
        <f>IF(A2785="","",IF(data_in!I2785="Website","Website",IF(data_in!I2785="Paid Search","Paid Search",IF(data_in!I2785="Slack","Slack","Other Channel"))))</f>
        <v>Paid Search</v>
      </c>
      <c r="L2785" s="10">
        <f>IF(A2785="","",ROUND(N$3-data_in!B2785,0))</f>
        <v>6</v>
      </c>
    </row>
    <row r="2786" spans="1:12">
      <c r="A2786" s="8" t="str">
        <f>IF(data_in!A2786="","",data_in!A2786)</f>
        <v>231f1831-bf0b-467b-8ab2-ba4bf9785013</v>
      </c>
      <c r="B2786" s="12">
        <f>IF(A2786="","",data_in!B2786)</f>
        <v>43977.100601851853</v>
      </c>
      <c r="C2786" s="8">
        <f>IF(A2786="","",IF(data_in!E2786="NULL",0,1))</f>
        <v>0</v>
      </c>
      <c r="D2786" s="8" t="str">
        <f>IF(A2786="","",IF(data_in!E2786="NULL","",ROUND(data_in!E2786-data_in!B2786,0)))</f>
        <v/>
      </c>
      <c r="E2786" s="8">
        <f>IF(A2786="","",IF(data_in!C2786="NULL",0,IF(data_in!C2786&gt;data_in!E2786,0,1)))</f>
        <v>0</v>
      </c>
      <c r="F2786" s="8" t="str">
        <f>IF(OR(A2786="",E2786=0),"",IF(data_in!C2786="NULL","",ROUND(data_in!C2786-data_in!B2786,0)))</f>
        <v/>
      </c>
      <c r="G2786" s="8" t="str">
        <f>IF(OR(A2786="",E2786=0),"",IF(data_in!C2786="NULL","",IF(D2786="",ROUND(data_in!D2786-data_in!B2786,0),MIN(D2786,ROUND(data_in!D2786-data_in!B2786,0)))))</f>
        <v/>
      </c>
      <c r="H2786" s="8" t="str">
        <f>IF(A2786="","",IF(data_in!M2786="United States","United States",IF(data_in!M2786="Canada","Canada",IF(data_in!M2786="United Kingdom","United Kingdom","Other Country"))))</f>
        <v>Other Country</v>
      </c>
      <c r="I2786" s="8" t="str">
        <f>IF(A2786="","",IF(data_in!K2786="Unknown","Unknown",IF(data_in!K2786&lt;=10,"Very Small",IF(data_in!K2786&lt;=100,"Small",IF(data_in!K2786&lt;=500,"Medium",IF(data_in!K2786&gt;500,"Large","Error"))))))</f>
        <v>Medium</v>
      </c>
      <c r="J2786" s="8" t="str">
        <f>IF(C2786=1,TEXT(data_in!E2786,"mm-yyyy"),"")</f>
        <v/>
      </c>
      <c r="K2786" s="8" t="str">
        <f>IF(A2786="","",IF(data_in!I2786="Website","Website",IF(data_in!I2786="Paid Search","Paid Search",IF(data_in!I2786="Slack","Slack","Other Channel"))))</f>
        <v>Paid Search</v>
      </c>
      <c r="L2786" s="10">
        <f>IF(A2786="","",ROUND(N$3-data_in!B2786,0))</f>
        <v>6</v>
      </c>
    </row>
    <row r="2787" spans="1:12">
      <c r="A2787" s="8" t="str">
        <f>IF(data_in!A2787="","",data_in!A2787)</f>
        <v>1417b648-8abe-43ed-9609-a74b2b6f42ee</v>
      </c>
      <c r="B2787" s="12">
        <f>IF(A2787="","",data_in!B2787)</f>
        <v>43977.097650462965</v>
      </c>
      <c r="C2787" s="8">
        <f>IF(A2787="","",IF(data_in!E2787="NULL",0,1))</f>
        <v>0</v>
      </c>
      <c r="D2787" s="8" t="str">
        <f>IF(A2787="","",IF(data_in!E2787="NULL","",ROUND(data_in!E2787-data_in!B2787,0)))</f>
        <v/>
      </c>
      <c r="E2787" s="8">
        <f>IF(A2787="","",IF(data_in!C2787="NULL",0,IF(data_in!C2787&gt;data_in!E2787,0,1)))</f>
        <v>0</v>
      </c>
      <c r="F2787" s="8" t="str">
        <f>IF(OR(A2787="",E2787=0),"",IF(data_in!C2787="NULL","",ROUND(data_in!C2787-data_in!B2787,0)))</f>
        <v/>
      </c>
      <c r="G2787" s="8" t="str">
        <f>IF(OR(A2787="",E2787=0),"",IF(data_in!C2787="NULL","",IF(D2787="",ROUND(data_in!D2787-data_in!B2787,0),MIN(D2787,ROUND(data_in!D2787-data_in!B2787,0)))))</f>
        <v/>
      </c>
      <c r="H2787" s="8" t="str">
        <f>IF(A2787="","",IF(data_in!M2787="United States","United States",IF(data_in!M2787="Canada","Canada",IF(data_in!M2787="United Kingdom","United Kingdom","Other Country"))))</f>
        <v>Other Country</v>
      </c>
      <c r="I2787" s="8" t="str">
        <f>IF(A2787="","",IF(data_in!K2787="Unknown","Unknown",IF(data_in!K2787&lt;=10,"Very Small",IF(data_in!K2787&lt;=100,"Small",IF(data_in!K2787&lt;=500,"Medium",IF(data_in!K2787&gt;500,"Large","Error"))))))</f>
        <v>Medium</v>
      </c>
      <c r="J2787" s="8" t="str">
        <f>IF(C2787=1,TEXT(data_in!E2787,"mm-yyyy"),"")</f>
        <v/>
      </c>
      <c r="K2787" s="8" t="str">
        <f>IF(A2787="","",IF(data_in!I2787="Website","Website",IF(data_in!I2787="Paid Search","Paid Search",IF(data_in!I2787="Slack","Slack","Other Channel"))))</f>
        <v>Website</v>
      </c>
      <c r="L2787" s="10">
        <f>IF(A2787="","",ROUND(N$3-data_in!B2787,0))</f>
        <v>6</v>
      </c>
    </row>
    <row r="2788" spans="1:12">
      <c r="A2788" s="8" t="str">
        <f>IF(data_in!A2788="","",data_in!A2788)</f>
        <v>dc70d0d9-5176-4977-9c31-ab8c0147317f</v>
      </c>
      <c r="B2788" s="12">
        <f>IF(A2788="","",data_in!B2788)</f>
        <v>43977.165706018517</v>
      </c>
      <c r="C2788" s="8">
        <f>IF(A2788="","",IF(data_in!E2788="NULL",0,1))</f>
        <v>0</v>
      </c>
      <c r="D2788" s="8" t="str">
        <f>IF(A2788="","",IF(data_in!E2788="NULL","",ROUND(data_in!E2788-data_in!B2788,0)))</f>
        <v/>
      </c>
      <c r="E2788" s="8">
        <f>IF(A2788="","",IF(data_in!C2788="NULL",0,IF(data_in!C2788&gt;data_in!E2788,0,1)))</f>
        <v>1</v>
      </c>
      <c r="F2788" s="8">
        <f>IF(OR(A2788="",E2788=0),"",IF(data_in!C2788="NULL","",ROUND(data_in!C2788-data_in!B2788,0)))</f>
        <v>0</v>
      </c>
      <c r="G2788" s="8">
        <f>IF(OR(A2788="",E2788=0),"",IF(data_in!C2788="NULL","",IF(D2788="",ROUND(data_in!D2788-data_in!B2788,0),MIN(D2788,ROUND(data_in!D2788-data_in!B2788,0)))))</f>
        <v>14</v>
      </c>
      <c r="H2788" s="8" t="str">
        <f>IF(A2788="","",IF(data_in!M2788="United States","United States",IF(data_in!M2788="Canada","Canada",IF(data_in!M2788="United Kingdom","United Kingdom","Other Country"))))</f>
        <v>Other Country</v>
      </c>
      <c r="I2788" s="8" t="str">
        <f>IF(A2788="","",IF(data_in!K2788="Unknown","Unknown",IF(data_in!K2788&lt;=10,"Very Small",IF(data_in!K2788&lt;=100,"Small",IF(data_in!K2788&lt;=500,"Medium",IF(data_in!K2788&gt;500,"Large","Error"))))))</f>
        <v>Very Small</v>
      </c>
      <c r="J2788" s="8" t="str">
        <f>IF(C2788=1,TEXT(data_in!E2788,"mm-yyyy"),"")</f>
        <v/>
      </c>
      <c r="K2788" s="8" t="str">
        <f>IF(A2788="","",IF(data_in!I2788="Website","Website",IF(data_in!I2788="Paid Search","Paid Search",IF(data_in!I2788="Slack","Slack","Other Channel"))))</f>
        <v>Website</v>
      </c>
      <c r="L2788" s="10">
        <f>IF(A2788="","",ROUND(N$3-data_in!B2788,0))</f>
        <v>6</v>
      </c>
    </row>
    <row r="2789" spans="1:12">
      <c r="A2789" s="8" t="str">
        <f>IF(data_in!A2789="","",data_in!A2789)</f>
        <v>60ac99e4-af58-4d9e-b25f-91646f713509</v>
      </c>
      <c r="B2789" s="12">
        <f>IF(A2789="","",data_in!B2789)</f>
        <v>43977.213148148148</v>
      </c>
      <c r="C2789" s="8">
        <f>IF(A2789="","",IF(data_in!E2789="NULL",0,1))</f>
        <v>0</v>
      </c>
      <c r="D2789" s="8" t="str">
        <f>IF(A2789="","",IF(data_in!E2789="NULL","",ROUND(data_in!E2789-data_in!B2789,0)))</f>
        <v/>
      </c>
      <c r="E2789" s="8">
        <f>IF(A2789="","",IF(data_in!C2789="NULL",0,IF(data_in!C2789&gt;data_in!E2789,0,1)))</f>
        <v>0</v>
      </c>
      <c r="F2789" s="8" t="str">
        <f>IF(OR(A2789="",E2789=0),"",IF(data_in!C2789="NULL","",ROUND(data_in!C2789-data_in!B2789,0)))</f>
        <v/>
      </c>
      <c r="G2789" s="8" t="str">
        <f>IF(OR(A2789="",E2789=0),"",IF(data_in!C2789="NULL","",IF(D2789="",ROUND(data_in!D2789-data_in!B2789,0),MIN(D2789,ROUND(data_in!D2789-data_in!B2789,0)))))</f>
        <v/>
      </c>
      <c r="H2789" s="8" t="str">
        <f>IF(A2789="","",IF(data_in!M2789="United States","United States",IF(data_in!M2789="Canada","Canada",IF(data_in!M2789="United Kingdom","United Kingdom","Other Country"))))</f>
        <v>Other Country</v>
      </c>
      <c r="I2789" s="8" t="str">
        <f>IF(A2789="","",IF(data_in!K2789="Unknown","Unknown",IF(data_in!K2789&lt;=10,"Very Small",IF(data_in!K2789&lt;=100,"Small",IF(data_in!K2789&lt;=500,"Medium",IF(data_in!K2789&gt;500,"Large","Error"))))))</f>
        <v>Very Small</v>
      </c>
      <c r="J2789" s="8" t="str">
        <f>IF(C2789=1,TEXT(data_in!E2789,"mm-yyyy"),"")</f>
        <v/>
      </c>
      <c r="K2789" s="8" t="str">
        <f>IF(A2789="","",IF(data_in!I2789="Website","Website",IF(data_in!I2789="Paid Search","Paid Search",IF(data_in!I2789="Slack","Slack","Other Channel"))))</f>
        <v>Website</v>
      </c>
      <c r="L2789" s="10">
        <f>IF(A2789="","",ROUND(N$3-data_in!B2789,0))</f>
        <v>6</v>
      </c>
    </row>
    <row r="2790" spans="1:12">
      <c r="A2790" s="8" t="str">
        <f>IF(data_in!A2790="","",data_in!A2790)</f>
        <v>100ac6e4-850a-4baf-a1f2-cdf2d4370ff4</v>
      </c>
      <c r="B2790" s="12">
        <f>IF(A2790="","",data_in!B2790)</f>
        <v>43977.265902777777</v>
      </c>
      <c r="C2790" s="8">
        <f>IF(A2790="","",IF(data_in!E2790="NULL",0,1))</f>
        <v>0</v>
      </c>
      <c r="D2790" s="8" t="str">
        <f>IF(A2790="","",IF(data_in!E2790="NULL","",ROUND(data_in!E2790-data_in!B2790,0)))</f>
        <v/>
      </c>
      <c r="E2790" s="8">
        <f>IF(A2790="","",IF(data_in!C2790="NULL",0,IF(data_in!C2790&gt;data_in!E2790,0,1)))</f>
        <v>0</v>
      </c>
      <c r="F2790" s="8" t="str">
        <f>IF(OR(A2790="",E2790=0),"",IF(data_in!C2790="NULL","",ROUND(data_in!C2790-data_in!B2790,0)))</f>
        <v/>
      </c>
      <c r="G2790" s="8" t="str">
        <f>IF(OR(A2790="",E2790=0),"",IF(data_in!C2790="NULL","",IF(D2790="",ROUND(data_in!D2790-data_in!B2790,0),MIN(D2790,ROUND(data_in!D2790-data_in!B2790,0)))))</f>
        <v/>
      </c>
      <c r="H2790" s="8" t="str">
        <f>IF(A2790="","",IF(data_in!M2790="United States","United States",IF(data_in!M2790="Canada","Canada",IF(data_in!M2790="United Kingdom","United Kingdom","Other Country"))))</f>
        <v>Other Country</v>
      </c>
      <c r="I2790" s="8" t="str">
        <f>IF(A2790="","",IF(data_in!K2790="Unknown","Unknown",IF(data_in!K2790&lt;=10,"Very Small",IF(data_in!K2790&lt;=100,"Small",IF(data_in!K2790&lt;=500,"Medium",IF(data_in!K2790&gt;500,"Large","Error"))))))</f>
        <v>Medium</v>
      </c>
      <c r="J2790" s="8" t="str">
        <f>IF(C2790=1,TEXT(data_in!E2790,"mm-yyyy"),"")</f>
        <v/>
      </c>
      <c r="K2790" s="8" t="str">
        <f>IF(A2790="","",IF(data_in!I2790="Website","Website",IF(data_in!I2790="Paid Search","Paid Search",IF(data_in!I2790="Slack","Slack","Other Channel"))))</f>
        <v>Website</v>
      </c>
      <c r="L2790" s="10">
        <f>IF(A2790="","",ROUND(N$3-data_in!B2790,0))</f>
        <v>6</v>
      </c>
    </row>
    <row r="2791" spans="1:12">
      <c r="A2791" s="8" t="str">
        <f>IF(data_in!A2791="","",data_in!A2791)</f>
        <v>ceacd205-5cf5-4471-8cfd-84a8081ce352</v>
      </c>
      <c r="B2791" s="12">
        <f>IF(A2791="","",data_in!B2791)</f>
        <v>43977.306006944447</v>
      </c>
      <c r="C2791" s="8">
        <f>IF(A2791="","",IF(data_in!E2791="NULL",0,1))</f>
        <v>0</v>
      </c>
      <c r="D2791" s="8" t="str">
        <f>IF(A2791="","",IF(data_in!E2791="NULL","",ROUND(data_in!E2791-data_in!B2791,0)))</f>
        <v/>
      </c>
      <c r="E2791" s="8">
        <f>IF(A2791="","",IF(data_in!C2791="NULL",0,IF(data_in!C2791&gt;data_in!E2791,0,1)))</f>
        <v>0</v>
      </c>
      <c r="F2791" s="8" t="str">
        <f>IF(OR(A2791="",E2791=0),"",IF(data_in!C2791="NULL","",ROUND(data_in!C2791-data_in!B2791,0)))</f>
        <v/>
      </c>
      <c r="G2791" s="8" t="str">
        <f>IF(OR(A2791="",E2791=0),"",IF(data_in!C2791="NULL","",IF(D2791="",ROUND(data_in!D2791-data_in!B2791,0),MIN(D2791,ROUND(data_in!D2791-data_in!B2791,0)))))</f>
        <v/>
      </c>
      <c r="H2791" s="8" t="str">
        <f>IF(A2791="","",IF(data_in!M2791="United States","United States",IF(data_in!M2791="Canada","Canada",IF(data_in!M2791="United Kingdom","United Kingdom","Other Country"))))</f>
        <v>United Kingdom</v>
      </c>
      <c r="I2791" s="8" t="str">
        <f>IF(A2791="","",IF(data_in!K2791="Unknown","Unknown",IF(data_in!K2791&lt;=10,"Very Small",IF(data_in!K2791&lt;=100,"Small",IF(data_in!K2791&lt;=500,"Medium",IF(data_in!K2791&gt;500,"Large","Error"))))))</f>
        <v>Medium</v>
      </c>
      <c r="J2791" s="8" t="str">
        <f>IF(C2791=1,TEXT(data_in!E2791,"mm-yyyy"),"")</f>
        <v/>
      </c>
      <c r="K2791" s="8" t="str">
        <f>IF(A2791="","",IF(data_in!I2791="Website","Website",IF(data_in!I2791="Paid Search","Paid Search",IF(data_in!I2791="Slack","Slack","Other Channel"))))</f>
        <v>Slack</v>
      </c>
      <c r="L2791" s="10">
        <f>IF(A2791="","",ROUND(N$3-data_in!B2791,0))</f>
        <v>6</v>
      </c>
    </row>
    <row r="2792" spans="1:12">
      <c r="A2792" s="8" t="str">
        <f>IF(data_in!A2792="","",data_in!A2792)</f>
        <v>d781c4a9-f1af-4df0-88cc-b4d344830ee4</v>
      </c>
      <c r="B2792" s="12">
        <f>IF(A2792="","",data_in!B2792)</f>
        <v>43977.276620370372</v>
      </c>
      <c r="C2792" s="8">
        <f>IF(A2792="","",IF(data_in!E2792="NULL",0,1))</f>
        <v>0</v>
      </c>
      <c r="D2792" s="8" t="str">
        <f>IF(A2792="","",IF(data_in!E2792="NULL","",ROUND(data_in!E2792-data_in!B2792,0)))</f>
        <v/>
      </c>
      <c r="E2792" s="8">
        <f>IF(A2792="","",IF(data_in!C2792="NULL",0,IF(data_in!C2792&gt;data_in!E2792,0,1)))</f>
        <v>1</v>
      </c>
      <c r="F2792" s="8">
        <f>IF(OR(A2792="",E2792=0),"",IF(data_in!C2792="NULL","",ROUND(data_in!C2792-data_in!B2792,0)))</f>
        <v>0</v>
      </c>
      <c r="G2792" s="8">
        <f>IF(OR(A2792="",E2792=0),"",IF(data_in!C2792="NULL","",IF(D2792="",ROUND(data_in!D2792-data_in!B2792,0),MIN(D2792,ROUND(data_in!D2792-data_in!B2792,0)))))</f>
        <v>14</v>
      </c>
      <c r="H2792" s="8" t="str">
        <f>IF(A2792="","",IF(data_in!M2792="United States","United States",IF(data_in!M2792="Canada","Canada",IF(data_in!M2792="United Kingdom","United Kingdom","Other Country"))))</f>
        <v>Other Country</v>
      </c>
      <c r="I2792" s="8" t="str">
        <f>IF(A2792="","",IF(data_in!K2792="Unknown","Unknown",IF(data_in!K2792&lt;=10,"Very Small",IF(data_in!K2792&lt;=100,"Small",IF(data_in!K2792&lt;=500,"Medium",IF(data_in!K2792&gt;500,"Large","Error"))))))</f>
        <v>Small</v>
      </c>
      <c r="J2792" s="8" t="str">
        <f>IF(C2792=1,TEXT(data_in!E2792,"mm-yyyy"),"")</f>
        <v/>
      </c>
      <c r="K2792" s="8" t="str">
        <f>IF(A2792="","",IF(data_in!I2792="Website","Website",IF(data_in!I2792="Paid Search","Paid Search",IF(data_in!I2792="Slack","Slack","Other Channel"))))</f>
        <v>Website</v>
      </c>
      <c r="L2792" s="10">
        <f>IF(A2792="","",ROUND(N$3-data_in!B2792,0))</f>
        <v>6</v>
      </c>
    </row>
    <row r="2793" spans="1:12">
      <c r="A2793" s="8" t="str">
        <f>IF(data_in!A2793="","",data_in!A2793)</f>
        <v>f0733170-cee2-4108-8c75-a431a0d13fe3</v>
      </c>
      <c r="B2793" s="12">
        <f>IF(A2793="","",data_in!B2793)</f>
        <v>43970.925798611112</v>
      </c>
      <c r="C2793" s="8">
        <f>IF(A2793="","",IF(data_in!E2793="NULL",0,1))</f>
        <v>0</v>
      </c>
      <c r="D2793" s="8" t="str">
        <f>IF(A2793="","",IF(data_in!E2793="NULL","",ROUND(data_in!E2793-data_in!B2793,0)))</f>
        <v/>
      </c>
      <c r="E2793" s="8">
        <f>IF(A2793="","",IF(data_in!C2793="NULL",0,IF(data_in!C2793&gt;data_in!E2793,0,1)))</f>
        <v>1</v>
      </c>
      <c r="F2793" s="8">
        <f>IF(OR(A2793="",E2793=0),"",IF(data_in!C2793="NULL","",ROUND(data_in!C2793-data_in!B2793,0)))</f>
        <v>0</v>
      </c>
      <c r="G2793" s="8">
        <f>IF(OR(A2793="",E2793=0),"",IF(data_in!C2793="NULL","",IF(D2793="",ROUND(data_in!D2793-data_in!B2793,0),MIN(D2793,ROUND(data_in!D2793-data_in!B2793,0)))))</f>
        <v>14</v>
      </c>
      <c r="H2793" s="8" t="str">
        <f>IF(A2793="","",IF(data_in!M2793="United States","United States",IF(data_in!M2793="Canada","Canada",IF(data_in!M2793="United Kingdom","United Kingdom","Other Country"))))</f>
        <v>Other Country</v>
      </c>
      <c r="I2793" s="8" t="str">
        <f>IF(A2793="","",IF(data_in!K2793="Unknown","Unknown",IF(data_in!K2793&lt;=10,"Very Small",IF(data_in!K2793&lt;=100,"Small",IF(data_in!K2793&lt;=500,"Medium",IF(data_in!K2793&gt;500,"Large","Error"))))))</f>
        <v>Very Small</v>
      </c>
      <c r="J2793" s="8" t="str">
        <f>IF(C2793=1,TEXT(data_in!E2793,"mm-yyyy"),"")</f>
        <v/>
      </c>
      <c r="K2793" s="8" t="str">
        <f>IF(A2793="","",IF(data_in!I2793="Website","Website",IF(data_in!I2793="Paid Search","Paid Search",IF(data_in!I2793="Slack","Slack","Other Channel"))))</f>
        <v>Website</v>
      </c>
      <c r="L2793" s="10">
        <f>IF(A2793="","",ROUND(N$3-data_in!B2793,0))</f>
        <v>12</v>
      </c>
    </row>
    <row r="2794" spans="1:12">
      <c r="A2794" s="8" t="str">
        <f>IF(data_in!A2794="","",data_in!A2794)</f>
        <v>7339104d-cd4e-4835-9d31-e5df0c5b30ca</v>
      </c>
      <c r="B2794" s="12">
        <f>IF(A2794="","",data_in!B2794)</f>
        <v>43970.926574074074</v>
      </c>
      <c r="C2794" s="8">
        <f>IF(A2794="","",IF(data_in!E2794="NULL",0,1))</f>
        <v>0</v>
      </c>
      <c r="D2794" s="8" t="str">
        <f>IF(A2794="","",IF(data_in!E2794="NULL","",ROUND(data_in!E2794-data_in!B2794,0)))</f>
        <v/>
      </c>
      <c r="E2794" s="8">
        <f>IF(A2794="","",IF(data_in!C2794="NULL",0,IF(data_in!C2794&gt;data_in!E2794,0,1)))</f>
        <v>0</v>
      </c>
      <c r="F2794" s="8" t="str">
        <f>IF(OR(A2794="",E2794=0),"",IF(data_in!C2794="NULL","",ROUND(data_in!C2794-data_in!B2794,0)))</f>
        <v/>
      </c>
      <c r="G2794" s="8" t="str">
        <f>IF(OR(A2794="",E2794=0),"",IF(data_in!C2794="NULL","",IF(D2794="",ROUND(data_in!D2794-data_in!B2794,0),MIN(D2794,ROUND(data_in!D2794-data_in!B2794,0)))))</f>
        <v/>
      </c>
      <c r="H2794" s="8" t="str">
        <f>IF(A2794="","",IF(data_in!M2794="United States","United States",IF(data_in!M2794="Canada","Canada",IF(data_in!M2794="United Kingdom","United Kingdom","Other Country"))))</f>
        <v>Other Country</v>
      </c>
      <c r="I2794" s="8" t="str">
        <f>IF(A2794="","",IF(data_in!K2794="Unknown","Unknown",IF(data_in!K2794&lt;=10,"Very Small",IF(data_in!K2794&lt;=100,"Small",IF(data_in!K2794&lt;=500,"Medium",IF(data_in!K2794&gt;500,"Large","Error"))))))</f>
        <v>Very Small</v>
      </c>
      <c r="J2794" s="8" t="str">
        <f>IF(C2794=1,TEXT(data_in!E2794,"mm-yyyy"),"")</f>
        <v/>
      </c>
      <c r="K2794" s="8" t="str">
        <f>IF(A2794="","",IF(data_in!I2794="Website","Website",IF(data_in!I2794="Paid Search","Paid Search",IF(data_in!I2794="Slack","Slack","Other Channel"))))</f>
        <v>Other Channel</v>
      </c>
      <c r="L2794" s="10">
        <f>IF(A2794="","",ROUND(N$3-data_in!B2794,0))</f>
        <v>12</v>
      </c>
    </row>
    <row r="2795" spans="1:12">
      <c r="A2795" s="8" t="str">
        <f>IF(data_in!A2795="","",data_in!A2795)</f>
        <v>6fc4464c-f101-4793-88f3-d226df6c600e</v>
      </c>
      <c r="B2795" s="12">
        <f>IF(A2795="","",data_in!B2795)</f>
        <v>43970.931909722225</v>
      </c>
      <c r="C2795" s="8">
        <f>IF(A2795="","",IF(data_in!E2795="NULL",0,1))</f>
        <v>0</v>
      </c>
      <c r="D2795" s="8" t="str">
        <f>IF(A2795="","",IF(data_in!E2795="NULL","",ROUND(data_in!E2795-data_in!B2795,0)))</f>
        <v/>
      </c>
      <c r="E2795" s="8">
        <f>IF(A2795="","",IF(data_in!C2795="NULL",0,IF(data_in!C2795&gt;data_in!E2795,0,1)))</f>
        <v>0</v>
      </c>
      <c r="F2795" s="8" t="str">
        <f>IF(OR(A2795="",E2795=0),"",IF(data_in!C2795="NULL","",ROUND(data_in!C2795-data_in!B2795,0)))</f>
        <v/>
      </c>
      <c r="G2795" s="8" t="str">
        <f>IF(OR(A2795="",E2795=0),"",IF(data_in!C2795="NULL","",IF(D2795="",ROUND(data_in!D2795-data_in!B2795,0),MIN(D2795,ROUND(data_in!D2795-data_in!B2795,0)))))</f>
        <v/>
      </c>
      <c r="H2795" s="8" t="str">
        <f>IF(A2795="","",IF(data_in!M2795="United States","United States",IF(data_in!M2795="Canada","Canada",IF(data_in!M2795="United Kingdom","United Kingdom","Other Country"))))</f>
        <v>Other Country</v>
      </c>
      <c r="I2795" s="8" t="str">
        <f>IF(A2795="","",IF(data_in!K2795="Unknown","Unknown",IF(data_in!K2795&lt;=10,"Very Small",IF(data_in!K2795&lt;=100,"Small",IF(data_in!K2795&lt;=500,"Medium",IF(data_in!K2795&gt;500,"Large","Error"))))))</f>
        <v>Medium</v>
      </c>
      <c r="J2795" s="8" t="str">
        <f>IF(C2795=1,TEXT(data_in!E2795,"mm-yyyy"),"")</f>
        <v/>
      </c>
      <c r="K2795" s="8" t="str">
        <f>IF(A2795="","",IF(data_in!I2795="Website","Website",IF(data_in!I2795="Paid Search","Paid Search",IF(data_in!I2795="Slack","Slack","Other Channel"))))</f>
        <v>Website</v>
      </c>
      <c r="L2795" s="10">
        <f>IF(A2795="","",ROUND(N$3-data_in!B2795,0))</f>
        <v>12</v>
      </c>
    </row>
    <row r="2796" spans="1:12">
      <c r="A2796" s="8" t="str">
        <f>IF(data_in!A2796="","",data_in!A2796)</f>
        <v>dcd9e9ba-ebbf-4009-b822-8a34501a6f40</v>
      </c>
      <c r="B2796" s="12">
        <f>IF(A2796="","",data_in!B2796)</f>
        <v>43970.950358796297</v>
      </c>
      <c r="C2796" s="8">
        <f>IF(A2796="","",IF(data_in!E2796="NULL",0,1))</f>
        <v>0</v>
      </c>
      <c r="D2796" s="8" t="str">
        <f>IF(A2796="","",IF(data_in!E2796="NULL","",ROUND(data_in!E2796-data_in!B2796,0)))</f>
        <v/>
      </c>
      <c r="E2796" s="8">
        <f>IF(A2796="","",IF(data_in!C2796="NULL",0,IF(data_in!C2796&gt;data_in!E2796,0,1)))</f>
        <v>1</v>
      </c>
      <c r="F2796" s="8">
        <f>IF(OR(A2796="",E2796=0),"",IF(data_in!C2796="NULL","",ROUND(data_in!C2796-data_in!B2796,0)))</f>
        <v>0</v>
      </c>
      <c r="G2796" s="8">
        <f>IF(OR(A2796="",E2796=0),"",IF(data_in!C2796="NULL","",IF(D2796="",ROUND(data_in!D2796-data_in!B2796,0),MIN(D2796,ROUND(data_in!D2796-data_in!B2796,0)))))</f>
        <v>14</v>
      </c>
      <c r="H2796" s="8" t="str">
        <f>IF(A2796="","",IF(data_in!M2796="United States","United States",IF(data_in!M2796="Canada","Canada",IF(data_in!M2796="United Kingdom","United Kingdom","Other Country"))))</f>
        <v>United States</v>
      </c>
      <c r="I2796" s="8" t="str">
        <f>IF(A2796="","",IF(data_in!K2796="Unknown","Unknown",IF(data_in!K2796&lt;=10,"Very Small",IF(data_in!K2796&lt;=100,"Small",IF(data_in!K2796&lt;=500,"Medium",IF(data_in!K2796&gt;500,"Large","Error"))))))</f>
        <v>Small</v>
      </c>
      <c r="J2796" s="8" t="str">
        <f>IF(C2796=1,TEXT(data_in!E2796,"mm-yyyy"),"")</f>
        <v/>
      </c>
      <c r="K2796" s="8" t="str">
        <f>IF(A2796="","",IF(data_in!I2796="Website","Website",IF(data_in!I2796="Paid Search","Paid Search",IF(data_in!I2796="Slack","Slack","Other Channel"))))</f>
        <v>Website</v>
      </c>
      <c r="L2796" s="10">
        <f>IF(A2796="","",ROUND(N$3-data_in!B2796,0))</f>
        <v>12</v>
      </c>
    </row>
    <row r="2797" spans="1:12">
      <c r="A2797" s="8" t="str">
        <f>IF(data_in!A2797="","",data_in!A2797)</f>
        <v>e8b97ef6-523b-41b6-8514-be5abd922e9c</v>
      </c>
      <c r="B2797" s="12">
        <f>IF(A2797="","",data_in!B2797)</f>
        <v>43971.00105324074</v>
      </c>
      <c r="C2797" s="8">
        <f>IF(A2797="","",IF(data_in!E2797="NULL",0,1))</f>
        <v>0</v>
      </c>
      <c r="D2797" s="8" t="str">
        <f>IF(A2797="","",IF(data_in!E2797="NULL","",ROUND(data_in!E2797-data_in!B2797,0)))</f>
        <v/>
      </c>
      <c r="E2797" s="8">
        <f>IF(A2797="","",IF(data_in!C2797="NULL",0,IF(data_in!C2797&gt;data_in!E2797,0,1)))</f>
        <v>0</v>
      </c>
      <c r="F2797" s="8" t="str">
        <f>IF(OR(A2797="",E2797=0),"",IF(data_in!C2797="NULL","",ROUND(data_in!C2797-data_in!B2797,0)))</f>
        <v/>
      </c>
      <c r="G2797" s="8" t="str">
        <f>IF(OR(A2797="",E2797=0),"",IF(data_in!C2797="NULL","",IF(D2797="",ROUND(data_in!D2797-data_in!B2797,0),MIN(D2797,ROUND(data_in!D2797-data_in!B2797,0)))))</f>
        <v/>
      </c>
      <c r="H2797" s="8" t="str">
        <f>IF(A2797="","",IF(data_in!M2797="United States","United States",IF(data_in!M2797="Canada","Canada",IF(data_in!M2797="United Kingdom","United Kingdom","Other Country"))))</f>
        <v>Other Country</v>
      </c>
      <c r="I2797" s="8" t="str">
        <f>IF(A2797="","",IF(data_in!K2797="Unknown","Unknown",IF(data_in!K2797&lt;=10,"Very Small",IF(data_in!K2797&lt;=100,"Small",IF(data_in!K2797&lt;=500,"Medium",IF(data_in!K2797&gt;500,"Large","Error"))))))</f>
        <v>Medium</v>
      </c>
      <c r="J2797" s="8" t="str">
        <f>IF(C2797=1,TEXT(data_in!E2797,"mm-yyyy"),"")</f>
        <v/>
      </c>
      <c r="K2797" s="8" t="str">
        <f>IF(A2797="","",IF(data_in!I2797="Website","Website",IF(data_in!I2797="Paid Search","Paid Search",IF(data_in!I2797="Slack","Slack","Other Channel"))))</f>
        <v>Website</v>
      </c>
      <c r="L2797" s="10">
        <f>IF(A2797="","",ROUND(N$3-data_in!B2797,0))</f>
        <v>12</v>
      </c>
    </row>
    <row r="2798" spans="1:12">
      <c r="A2798" s="8" t="str">
        <f>IF(data_in!A2798="","",data_in!A2798)</f>
        <v>f9be1f93-899a-49a4-8f69-abc145f9b043</v>
      </c>
      <c r="B2798" s="12">
        <f>IF(A2798="","",data_in!B2798)</f>
        <v>43971.067106481481</v>
      </c>
      <c r="C2798" s="8">
        <f>IF(A2798="","",IF(data_in!E2798="NULL",0,1))</f>
        <v>0</v>
      </c>
      <c r="D2798" s="8" t="str">
        <f>IF(A2798="","",IF(data_in!E2798="NULL","",ROUND(data_in!E2798-data_in!B2798,0)))</f>
        <v/>
      </c>
      <c r="E2798" s="8">
        <f>IF(A2798="","",IF(data_in!C2798="NULL",0,IF(data_in!C2798&gt;data_in!E2798,0,1)))</f>
        <v>0</v>
      </c>
      <c r="F2798" s="8" t="str">
        <f>IF(OR(A2798="",E2798=0),"",IF(data_in!C2798="NULL","",ROUND(data_in!C2798-data_in!B2798,0)))</f>
        <v/>
      </c>
      <c r="G2798" s="8" t="str">
        <f>IF(OR(A2798="",E2798=0),"",IF(data_in!C2798="NULL","",IF(D2798="",ROUND(data_in!D2798-data_in!B2798,0),MIN(D2798,ROUND(data_in!D2798-data_in!B2798,0)))))</f>
        <v/>
      </c>
      <c r="H2798" s="8" t="str">
        <f>IF(A2798="","",IF(data_in!M2798="United States","United States",IF(data_in!M2798="Canada","Canada",IF(data_in!M2798="United Kingdom","United Kingdom","Other Country"))))</f>
        <v>Other Country</v>
      </c>
      <c r="I2798" s="8" t="str">
        <f>IF(A2798="","",IF(data_in!K2798="Unknown","Unknown",IF(data_in!K2798&lt;=10,"Very Small",IF(data_in!K2798&lt;=100,"Small",IF(data_in!K2798&lt;=500,"Medium",IF(data_in!K2798&gt;500,"Large","Error"))))))</f>
        <v>Very Small</v>
      </c>
      <c r="J2798" s="8" t="str">
        <f>IF(C2798=1,TEXT(data_in!E2798,"mm-yyyy"),"")</f>
        <v/>
      </c>
      <c r="K2798" s="8" t="str">
        <f>IF(A2798="","",IF(data_in!I2798="Website","Website",IF(data_in!I2798="Paid Search","Paid Search",IF(data_in!I2798="Slack","Slack","Other Channel"))))</f>
        <v>Website</v>
      </c>
      <c r="L2798" s="10">
        <f>IF(A2798="","",ROUND(N$3-data_in!B2798,0))</f>
        <v>12</v>
      </c>
    </row>
    <row r="2799" spans="1:12">
      <c r="A2799" s="8" t="str">
        <f>IF(data_in!A2799="","",data_in!A2799)</f>
        <v>05357220-fc48-44db-ba19-42c145cc14d8</v>
      </c>
      <c r="B2799" s="12">
        <f>IF(A2799="","",data_in!B2799)</f>
        <v>43971.073414351849</v>
      </c>
      <c r="C2799" s="8">
        <f>IF(A2799="","",IF(data_in!E2799="NULL",0,1))</f>
        <v>0</v>
      </c>
      <c r="D2799" s="8" t="str">
        <f>IF(A2799="","",IF(data_in!E2799="NULL","",ROUND(data_in!E2799-data_in!B2799,0)))</f>
        <v/>
      </c>
      <c r="E2799" s="8">
        <f>IF(A2799="","",IF(data_in!C2799="NULL",0,IF(data_in!C2799&gt;data_in!E2799,0,1)))</f>
        <v>0</v>
      </c>
      <c r="F2799" s="8" t="str">
        <f>IF(OR(A2799="",E2799=0),"",IF(data_in!C2799="NULL","",ROUND(data_in!C2799-data_in!B2799,0)))</f>
        <v/>
      </c>
      <c r="G2799" s="8" t="str">
        <f>IF(OR(A2799="",E2799=0),"",IF(data_in!C2799="NULL","",IF(D2799="",ROUND(data_in!D2799-data_in!B2799,0),MIN(D2799,ROUND(data_in!D2799-data_in!B2799,0)))))</f>
        <v/>
      </c>
      <c r="H2799" s="8" t="str">
        <f>IF(A2799="","",IF(data_in!M2799="United States","United States",IF(data_in!M2799="Canada","Canada",IF(data_in!M2799="United Kingdom","United Kingdom","Other Country"))))</f>
        <v>Other Country</v>
      </c>
      <c r="I2799" s="8" t="str">
        <f>IF(A2799="","",IF(data_in!K2799="Unknown","Unknown",IF(data_in!K2799&lt;=10,"Very Small",IF(data_in!K2799&lt;=100,"Small",IF(data_in!K2799&lt;=500,"Medium",IF(data_in!K2799&gt;500,"Large","Error"))))))</f>
        <v>Medium</v>
      </c>
      <c r="J2799" s="8" t="str">
        <f>IF(C2799=1,TEXT(data_in!E2799,"mm-yyyy"),"")</f>
        <v/>
      </c>
      <c r="K2799" s="8" t="str">
        <f>IF(A2799="","",IF(data_in!I2799="Website","Website",IF(data_in!I2799="Paid Search","Paid Search",IF(data_in!I2799="Slack","Slack","Other Channel"))))</f>
        <v>Website</v>
      </c>
      <c r="L2799" s="10">
        <f>IF(A2799="","",ROUND(N$3-data_in!B2799,0))</f>
        <v>12</v>
      </c>
    </row>
    <row r="2800" spans="1:12">
      <c r="A2800" s="8" t="str">
        <f>IF(data_in!A2800="","",data_in!A2800)</f>
        <v>9e9f3fe3-f20f-409b-af50-e3f69214806c</v>
      </c>
      <c r="B2800" s="12">
        <f>IF(A2800="","",data_in!B2800)</f>
        <v>43971.132395833331</v>
      </c>
      <c r="C2800" s="8">
        <f>IF(A2800="","",IF(data_in!E2800="NULL",0,1))</f>
        <v>0</v>
      </c>
      <c r="D2800" s="8" t="str">
        <f>IF(A2800="","",IF(data_in!E2800="NULL","",ROUND(data_in!E2800-data_in!B2800,0)))</f>
        <v/>
      </c>
      <c r="E2800" s="8">
        <f>IF(A2800="","",IF(data_in!C2800="NULL",0,IF(data_in!C2800&gt;data_in!E2800,0,1)))</f>
        <v>0</v>
      </c>
      <c r="F2800" s="8" t="str">
        <f>IF(OR(A2800="",E2800=0),"",IF(data_in!C2800="NULL","",ROUND(data_in!C2800-data_in!B2800,0)))</f>
        <v/>
      </c>
      <c r="G2800" s="8" t="str">
        <f>IF(OR(A2800="",E2800=0),"",IF(data_in!C2800="NULL","",IF(D2800="",ROUND(data_in!D2800-data_in!B2800,0),MIN(D2800,ROUND(data_in!D2800-data_in!B2800,0)))))</f>
        <v/>
      </c>
      <c r="H2800" s="8" t="str">
        <f>IF(A2800="","",IF(data_in!M2800="United States","United States",IF(data_in!M2800="Canada","Canada",IF(data_in!M2800="United Kingdom","United Kingdom","Other Country"))))</f>
        <v>United States</v>
      </c>
      <c r="I2800" s="8" t="str">
        <f>IF(A2800="","",IF(data_in!K2800="Unknown","Unknown",IF(data_in!K2800&lt;=10,"Very Small",IF(data_in!K2800&lt;=100,"Small",IF(data_in!K2800&lt;=500,"Medium",IF(data_in!K2800&gt;500,"Large","Error"))))))</f>
        <v>Very Small</v>
      </c>
      <c r="J2800" s="8" t="str">
        <f>IF(C2800=1,TEXT(data_in!E2800,"mm-yyyy"),"")</f>
        <v/>
      </c>
      <c r="K2800" s="8" t="str">
        <f>IF(A2800="","",IF(data_in!I2800="Website","Website",IF(data_in!I2800="Paid Search","Paid Search",IF(data_in!I2800="Slack","Slack","Other Channel"))))</f>
        <v>Other Channel</v>
      </c>
      <c r="L2800" s="10">
        <f>IF(A2800="","",ROUND(N$3-data_in!B2800,0))</f>
        <v>12</v>
      </c>
    </row>
    <row r="2801" spans="1:12">
      <c r="A2801" s="8" t="str">
        <f>IF(data_in!A2801="","",data_in!A2801)</f>
        <v>2917a9e7-2b8e-425f-930c-94b52aec4f0f</v>
      </c>
      <c r="B2801" s="12">
        <f>IF(A2801="","",data_in!B2801)</f>
        <v>43971.142233796294</v>
      </c>
      <c r="C2801" s="8">
        <f>IF(A2801="","",IF(data_in!E2801="NULL",0,1))</f>
        <v>0</v>
      </c>
      <c r="D2801" s="8" t="str">
        <f>IF(A2801="","",IF(data_in!E2801="NULL","",ROUND(data_in!E2801-data_in!B2801,0)))</f>
        <v/>
      </c>
      <c r="E2801" s="8">
        <f>IF(A2801="","",IF(data_in!C2801="NULL",0,IF(data_in!C2801&gt;data_in!E2801,0,1)))</f>
        <v>0</v>
      </c>
      <c r="F2801" s="8" t="str">
        <f>IF(OR(A2801="",E2801=0),"",IF(data_in!C2801="NULL","",ROUND(data_in!C2801-data_in!B2801,0)))</f>
        <v/>
      </c>
      <c r="G2801" s="8" t="str">
        <f>IF(OR(A2801="",E2801=0),"",IF(data_in!C2801="NULL","",IF(D2801="",ROUND(data_in!D2801-data_in!B2801,0),MIN(D2801,ROUND(data_in!D2801-data_in!B2801,0)))))</f>
        <v/>
      </c>
      <c r="H2801" s="8" t="str">
        <f>IF(A2801="","",IF(data_in!M2801="United States","United States",IF(data_in!M2801="Canada","Canada",IF(data_in!M2801="United Kingdom","United Kingdom","Other Country"))))</f>
        <v>Other Country</v>
      </c>
      <c r="I2801" s="8" t="str">
        <f>IF(A2801="","",IF(data_in!K2801="Unknown","Unknown",IF(data_in!K2801&lt;=10,"Very Small",IF(data_in!K2801&lt;=100,"Small",IF(data_in!K2801&lt;=500,"Medium",IF(data_in!K2801&gt;500,"Large","Error"))))))</f>
        <v>Large</v>
      </c>
      <c r="J2801" s="8" t="str">
        <f>IF(C2801=1,TEXT(data_in!E2801,"mm-yyyy"),"")</f>
        <v/>
      </c>
      <c r="K2801" s="8" t="str">
        <f>IF(A2801="","",IF(data_in!I2801="Website","Website",IF(data_in!I2801="Paid Search","Paid Search",IF(data_in!I2801="Slack","Slack","Other Channel"))))</f>
        <v>Slack</v>
      </c>
      <c r="L2801" s="10">
        <f>IF(A2801="","",ROUND(N$3-data_in!B2801,0))</f>
        <v>12</v>
      </c>
    </row>
    <row r="2802" spans="1:12">
      <c r="A2802" s="8" t="str">
        <f>IF(data_in!A2802="","",data_in!A2802)</f>
        <v>7d481e1f-53b7-49e1-af1e-5c2bb482d94a</v>
      </c>
      <c r="B2802" s="12">
        <f>IF(A2802="","",data_in!B2802)</f>
        <v>43971.297418981485</v>
      </c>
      <c r="C2802" s="8">
        <f>IF(A2802="","",IF(data_in!E2802="NULL",0,1))</f>
        <v>0</v>
      </c>
      <c r="D2802" s="8" t="str">
        <f>IF(A2802="","",IF(data_in!E2802="NULL","",ROUND(data_in!E2802-data_in!B2802,0)))</f>
        <v/>
      </c>
      <c r="E2802" s="8">
        <f>IF(A2802="","",IF(data_in!C2802="NULL",0,IF(data_in!C2802&gt;data_in!E2802,0,1)))</f>
        <v>1</v>
      </c>
      <c r="F2802" s="8">
        <f>IF(OR(A2802="",E2802=0),"",IF(data_in!C2802="NULL","",ROUND(data_in!C2802-data_in!B2802,0)))</f>
        <v>0</v>
      </c>
      <c r="G2802" s="8">
        <f>IF(OR(A2802="",E2802=0),"",IF(data_in!C2802="NULL","",IF(D2802="",ROUND(data_in!D2802-data_in!B2802,0),MIN(D2802,ROUND(data_in!D2802-data_in!B2802,0)))))</f>
        <v>14</v>
      </c>
      <c r="H2802" s="8" t="str">
        <f>IF(A2802="","",IF(data_in!M2802="United States","United States",IF(data_in!M2802="Canada","Canada",IF(data_in!M2802="United Kingdom","United Kingdom","Other Country"))))</f>
        <v>Other Country</v>
      </c>
      <c r="I2802" s="8" t="str">
        <f>IF(A2802="","",IF(data_in!K2802="Unknown","Unknown",IF(data_in!K2802&lt;=10,"Very Small",IF(data_in!K2802&lt;=100,"Small",IF(data_in!K2802&lt;=500,"Medium",IF(data_in!K2802&gt;500,"Large","Error"))))))</f>
        <v>Very Small</v>
      </c>
      <c r="J2802" s="8" t="str">
        <f>IF(C2802=1,TEXT(data_in!E2802,"mm-yyyy"),"")</f>
        <v/>
      </c>
      <c r="K2802" s="8" t="str">
        <f>IF(A2802="","",IF(data_in!I2802="Website","Website",IF(data_in!I2802="Paid Search","Paid Search",IF(data_in!I2802="Slack","Slack","Other Channel"))))</f>
        <v>Website</v>
      </c>
      <c r="L2802" s="10">
        <f>IF(A2802="","",ROUND(N$3-data_in!B2802,0))</f>
        <v>12</v>
      </c>
    </row>
    <row r="2803" spans="1:12">
      <c r="A2803" s="8" t="str">
        <f>IF(data_in!A2803="","",data_in!A2803)</f>
        <v>39f1a5fc-29a9-49d9-b96d-924b42b2a456</v>
      </c>
      <c r="B2803" s="12">
        <f>IF(A2803="","",data_in!B2803)</f>
        <v>43971.306319444448</v>
      </c>
      <c r="C2803" s="8">
        <f>IF(A2803="","",IF(data_in!E2803="NULL",0,1))</f>
        <v>0</v>
      </c>
      <c r="D2803" s="8" t="str">
        <f>IF(A2803="","",IF(data_in!E2803="NULL","",ROUND(data_in!E2803-data_in!B2803,0)))</f>
        <v/>
      </c>
      <c r="E2803" s="8">
        <f>IF(A2803="","",IF(data_in!C2803="NULL",0,IF(data_in!C2803&gt;data_in!E2803,0,1)))</f>
        <v>1</v>
      </c>
      <c r="F2803" s="8">
        <f>IF(OR(A2803="",E2803=0),"",IF(data_in!C2803="NULL","",ROUND(data_in!C2803-data_in!B2803,0)))</f>
        <v>0</v>
      </c>
      <c r="G2803" s="8">
        <f>IF(OR(A2803="",E2803=0),"",IF(data_in!C2803="NULL","",IF(D2803="",ROUND(data_in!D2803-data_in!B2803,0),MIN(D2803,ROUND(data_in!D2803-data_in!B2803,0)))))</f>
        <v>14</v>
      </c>
      <c r="H2803" s="8" t="str">
        <f>IF(A2803="","",IF(data_in!M2803="United States","United States",IF(data_in!M2803="Canada","Canada",IF(data_in!M2803="United Kingdom","United Kingdom","Other Country"))))</f>
        <v>United States</v>
      </c>
      <c r="I2803" s="8" t="str">
        <f>IF(A2803="","",IF(data_in!K2803="Unknown","Unknown",IF(data_in!K2803&lt;=10,"Very Small",IF(data_in!K2803&lt;=100,"Small",IF(data_in!K2803&lt;=500,"Medium",IF(data_in!K2803&gt;500,"Large","Error"))))))</f>
        <v>Medium</v>
      </c>
      <c r="J2803" s="8" t="str">
        <f>IF(C2803=1,TEXT(data_in!E2803,"mm-yyyy"),"")</f>
        <v/>
      </c>
      <c r="K2803" s="8" t="str">
        <f>IF(A2803="","",IF(data_in!I2803="Website","Website",IF(data_in!I2803="Paid Search","Paid Search",IF(data_in!I2803="Slack","Slack","Other Channel"))))</f>
        <v>Website</v>
      </c>
      <c r="L2803" s="10">
        <f>IF(A2803="","",ROUND(N$3-data_in!B2803,0))</f>
        <v>12</v>
      </c>
    </row>
    <row r="2804" spans="1:12">
      <c r="A2804" s="8" t="str">
        <f>IF(data_in!A2804="","",data_in!A2804)</f>
        <v>25e6f9f2-ea01-43e4-a853-cf8175773c95</v>
      </c>
      <c r="B2804" s="12">
        <f>IF(A2804="","",data_in!B2804)</f>
        <v>43971.357430555552</v>
      </c>
      <c r="C2804" s="8">
        <f>IF(A2804="","",IF(data_in!E2804="NULL",0,1))</f>
        <v>0</v>
      </c>
      <c r="D2804" s="8" t="str">
        <f>IF(A2804="","",IF(data_in!E2804="NULL","",ROUND(data_in!E2804-data_in!B2804,0)))</f>
        <v/>
      </c>
      <c r="E2804" s="8">
        <f>IF(A2804="","",IF(data_in!C2804="NULL",0,IF(data_in!C2804&gt;data_in!E2804,0,1)))</f>
        <v>0</v>
      </c>
      <c r="F2804" s="8" t="str">
        <f>IF(OR(A2804="",E2804=0),"",IF(data_in!C2804="NULL","",ROUND(data_in!C2804-data_in!B2804,0)))</f>
        <v/>
      </c>
      <c r="G2804" s="8" t="str">
        <f>IF(OR(A2804="",E2804=0),"",IF(data_in!C2804="NULL","",IF(D2804="",ROUND(data_in!D2804-data_in!B2804,0),MIN(D2804,ROUND(data_in!D2804-data_in!B2804,0)))))</f>
        <v/>
      </c>
      <c r="H2804" s="8" t="str">
        <f>IF(A2804="","",IF(data_in!M2804="United States","United States",IF(data_in!M2804="Canada","Canada",IF(data_in!M2804="United Kingdom","United Kingdom","Other Country"))))</f>
        <v>Other Country</v>
      </c>
      <c r="I2804" s="8" t="str">
        <f>IF(A2804="","",IF(data_in!K2804="Unknown","Unknown",IF(data_in!K2804&lt;=10,"Very Small",IF(data_in!K2804&lt;=100,"Small",IF(data_in!K2804&lt;=500,"Medium",IF(data_in!K2804&gt;500,"Large","Error"))))))</f>
        <v>Very Small</v>
      </c>
      <c r="J2804" s="8" t="str">
        <f>IF(C2804=1,TEXT(data_in!E2804,"mm-yyyy"),"")</f>
        <v/>
      </c>
      <c r="K2804" s="8" t="str">
        <f>IF(A2804="","",IF(data_in!I2804="Website","Website",IF(data_in!I2804="Paid Search","Paid Search",IF(data_in!I2804="Slack","Slack","Other Channel"))))</f>
        <v>Website</v>
      </c>
      <c r="L2804" s="10">
        <f>IF(A2804="","",ROUND(N$3-data_in!B2804,0))</f>
        <v>12</v>
      </c>
    </row>
    <row r="2805" spans="1:12">
      <c r="A2805" s="8" t="str">
        <f>IF(data_in!A2805="","",data_in!A2805)</f>
        <v>7e915cc8-c2be-480f-abab-06117e8f8d32</v>
      </c>
      <c r="B2805" s="12">
        <f>IF(A2805="","",data_in!B2805)</f>
        <v>43971.390162037038</v>
      </c>
      <c r="C2805" s="8">
        <f>IF(A2805="","",IF(data_in!E2805="NULL",0,1))</f>
        <v>0</v>
      </c>
      <c r="D2805" s="8" t="str">
        <f>IF(A2805="","",IF(data_in!E2805="NULL","",ROUND(data_in!E2805-data_in!B2805,0)))</f>
        <v/>
      </c>
      <c r="E2805" s="8">
        <f>IF(A2805="","",IF(data_in!C2805="NULL",0,IF(data_in!C2805&gt;data_in!E2805,0,1)))</f>
        <v>0</v>
      </c>
      <c r="F2805" s="8" t="str">
        <f>IF(OR(A2805="",E2805=0),"",IF(data_in!C2805="NULL","",ROUND(data_in!C2805-data_in!B2805,0)))</f>
        <v/>
      </c>
      <c r="G2805" s="8" t="str">
        <f>IF(OR(A2805="",E2805=0),"",IF(data_in!C2805="NULL","",IF(D2805="",ROUND(data_in!D2805-data_in!B2805,0),MIN(D2805,ROUND(data_in!D2805-data_in!B2805,0)))))</f>
        <v/>
      </c>
      <c r="H2805" s="8" t="str">
        <f>IF(A2805="","",IF(data_in!M2805="United States","United States",IF(data_in!M2805="Canada","Canada",IF(data_in!M2805="United Kingdom","United Kingdom","Other Country"))))</f>
        <v>Other Country</v>
      </c>
      <c r="I2805" s="8" t="str">
        <f>IF(A2805="","",IF(data_in!K2805="Unknown","Unknown",IF(data_in!K2805&lt;=10,"Very Small",IF(data_in!K2805&lt;=100,"Small",IF(data_in!K2805&lt;=500,"Medium",IF(data_in!K2805&gt;500,"Large","Error"))))))</f>
        <v>Very Small</v>
      </c>
      <c r="J2805" s="8" t="str">
        <f>IF(C2805=1,TEXT(data_in!E2805,"mm-yyyy"),"")</f>
        <v/>
      </c>
      <c r="K2805" s="8" t="str">
        <f>IF(A2805="","",IF(data_in!I2805="Website","Website",IF(data_in!I2805="Paid Search","Paid Search",IF(data_in!I2805="Slack","Slack","Other Channel"))))</f>
        <v>Slack</v>
      </c>
      <c r="L2805" s="10">
        <f>IF(A2805="","",ROUND(N$3-data_in!B2805,0))</f>
        <v>12</v>
      </c>
    </row>
    <row r="2806" spans="1:12">
      <c r="A2806" s="8" t="str">
        <f>IF(data_in!A2806="","",data_in!A2806)</f>
        <v>c34977ef-5fbf-4e96-bff1-91d2d8cdd5f3</v>
      </c>
      <c r="B2806" s="12">
        <f>IF(A2806="","",data_in!B2806)</f>
        <v>43971.38386574074</v>
      </c>
      <c r="C2806" s="8">
        <f>IF(A2806="","",IF(data_in!E2806="NULL",0,1))</f>
        <v>0</v>
      </c>
      <c r="D2806" s="8" t="str">
        <f>IF(A2806="","",IF(data_in!E2806="NULL","",ROUND(data_in!E2806-data_in!B2806,0)))</f>
        <v/>
      </c>
      <c r="E2806" s="8">
        <f>IF(A2806="","",IF(data_in!C2806="NULL",0,IF(data_in!C2806&gt;data_in!E2806,0,1)))</f>
        <v>1</v>
      </c>
      <c r="F2806" s="8">
        <f>IF(OR(A2806="",E2806=0),"",IF(data_in!C2806="NULL","",ROUND(data_in!C2806-data_in!B2806,0)))</f>
        <v>0</v>
      </c>
      <c r="G2806" s="8">
        <f>IF(OR(A2806="",E2806=0),"",IF(data_in!C2806="NULL","",IF(D2806="",ROUND(data_in!D2806-data_in!B2806,0),MIN(D2806,ROUND(data_in!D2806-data_in!B2806,0)))))</f>
        <v>14</v>
      </c>
      <c r="H2806" s="8" t="str">
        <f>IF(A2806="","",IF(data_in!M2806="United States","United States",IF(data_in!M2806="Canada","Canada",IF(data_in!M2806="United Kingdom","United Kingdom","Other Country"))))</f>
        <v>Other Country</v>
      </c>
      <c r="I2806" s="8" t="str">
        <f>IF(A2806="","",IF(data_in!K2806="Unknown","Unknown",IF(data_in!K2806&lt;=10,"Very Small",IF(data_in!K2806&lt;=100,"Small",IF(data_in!K2806&lt;=500,"Medium",IF(data_in!K2806&gt;500,"Large","Error"))))))</f>
        <v>Medium</v>
      </c>
      <c r="J2806" s="8" t="str">
        <f>IF(C2806=1,TEXT(data_in!E2806,"mm-yyyy"),"")</f>
        <v/>
      </c>
      <c r="K2806" s="8" t="str">
        <f>IF(A2806="","",IF(data_in!I2806="Website","Website",IF(data_in!I2806="Paid Search","Paid Search",IF(data_in!I2806="Slack","Slack","Other Channel"))))</f>
        <v>Paid Search</v>
      </c>
      <c r="L2806" s="10">
        <f>IF(A2806="","",ROUND(N$3-data_in!B2806,0))</f>
        <v>12</v>
      </c>
    </row>
    <row r="2807" spans="1:12">
      <c r="A2807" s="8" t="str">
        <f>IF(data_in!A2807="","",data_in!A2807)</f>
        <v>8ee1e283-56cd-4f31-8c5c-88d0709946fd</v>
      </c>
      <c r="B2807" s="12">
        <f>IF(A2807="","",data_in!B2807)</f>
        <v>43971.529062499998</v>
      </c>
      <c r="C2807" s="8">
        <f>IF(A2807="","",IF(data_in!E2807="NULL",0,1))</f>
        <v>0</v>
      </c>
      <c r="D2807" s="8" t="str">
        <f>IF(A2807="","",IF(data_in!E2807="NULL","",ROUND(data_in!E2807-data_in!B2807,0)))</f>
        <v/>
      </c>
      <c r="E2807" s="8">
        <f>IF(A2807="","",IF(data_in!C2807="NULL",0,IF(data_in!C2807&gt;data_in!E2807,0,1)))</f>
        <v>0</v>
      </c>
      <c r="F2807" s="8" t="str">
        <f>IF(OR(A2807="",E2807=0),"",IF(data_in!C2807="NULL","",ROUND(data_in!C2807-data_in!B2807,0)))</f>
        <v/>
      </c>
      <c r="G2807" s="8" t="str">
        <f>IF(OR(A2807="",E2807=0),"",IF(data_in!C2807="NULL","",IF(D2807="",ROUND(data_in!D2807-data_in!B2807,0),MIN(D2807,ROUND(data_in!D2807-data_in!B2807,0)))))</f>
        <v/>
      </c>
      <c r="H2807" s="8" t="str">
        <f>IF(A2807="","",IF(data_in!M2807="United States","United States",IF(data_in!M2807="Canada","Canada",IF(data_in!M2807="United Kingdom","United Kingdom","Other Country"))))</f>
        <v>Other Country</v>
      </c>
      <c r="I2807" s="8" t="str">
        <f>IF(A2807="","",IF(data_in!K2807="Unknown","Unknown",IF(data_in!K2807&lt;=10,"Very Small",IF(data_in!K2807&lt;=100,"Small",IF(data_in!K2807&lt;=500,"Medium",IF(data_in!K2807&gt;500,"Large","Error"))))))</f>
        <v>Small</v>
      </c>
      <c r="J2807" s="8" t="str">
        <f>IF(C2807=1,TEXT(data_in!E2807,"mm-yyyy"),"")</f>
        <v/>
      </c>
      <c r="K2807" s="8" t="str">
        <f>IF(A2807="","",IF(data_in!I2807="Website","Website",IF(data_in!I2807="Paid Search","Paid Search",IF(data_in!I2807="Slack","Slack","Other Channel"))))</f>
        <v>Website</v>
      </c>
      <c r="L2807" s="10">
        <f>IF(A2807="","",ROUND(N$3-data_in!B2807,0))</f>
        <v>11</v>
      </c>
    </row>
    <row r="2808" spans="1:12">
      <c r="A2808" s="8" t="str">
        <f>IF(data_in!A2808="","",data_in!A2808)</f>
        <v>a9d28c49-f4a3-4077-95d4-dd1c96e89a9c</v>
      </c>
      <c r="B2808" s="12">
        <f>IF(A2808="","",data_in!B2808)</f>
        <v>43971.390972222223</v>
      </c>
      <c r="C2808" s="8">
        <f>IF(A2808="","",IF(data_in!E2808="NULL",0,1))</f>
        <v>0</v>
      </c>
      <c r="D2808" s="8" t="str">
        <f>IF(A2808="","",IF(data_in!E2808="NULL","",ROUND(data_in!E2808-data_in!B2808,0)))</f>
        <v/>
      </c>
      <c r="E2808" s="8">
        <f>IF(A2808="","",IF(data_in!C2808="NULL",0,IF(data_in!C2808&gt;data_in!E2808,0,1)))</f>
        <v>0</v>
      </c>
      <c r="F2808" s="8" t="str">
        <f>IF(OR(A2808="",E2808=0),"",IF(data_in!C2808="NULL","",ROUND(data_in!C2808-data_in!B2808,0)))</f>
        <v/>
      </c>
      <c r="G2808" s="8" t="str">
        <f>IF(OR(A2808="",E2808=0),"",IF(data_in!C2808="NULL","",IF(D2808="",ROUND(data_in!D2808-data_in!B2808,0),MIN(D2808,ROUND(data_in!D2808-data_in!B2808,0)))))</f>
        <v/>
      </c>
      <c r="H2808" s="8" t="str">
        <f>IF(A2808="","",IF(data_in!M2808="United States","United States",IF(data_in!M2808="Canada","Canada",IF(data_in!M2808="United Kingdom","United Kingdom","Other Country"))))</f>
        <v>Other Country</v>
      </c>
      <c r="I2808" s="8" t="str">
        <f>IF(A2808="","",IF(data_in!K2808="Unknown","Unknown",IF(data_in!K2808&lt;=10,"Very Small",IF(data_in!K2808&lt;=100,"Small",IF(data_in!K2808&lt;=500,"Medium",IF(data_in!K2808&gt;500,"Large","Error"))))))</f>
        <v>Very Small</v>
      </c>
      <c r="J2808" s="8" t="str">
        <f>IF(C2808=1,TEXT(data_in!E2808,"mm-yyyy"),"")</f>
        <v/>
      </c>
      <c r="K2808" s="8" t="str">
        <f>IF(A2808="","",IF(data_in!I2808="Website","Website",IF(data_in!I2808="Paid Search","Paid Search",IF(data_in!I2808="Slack","Slack","Other Channel"))))</f>
        <v>Website</v>
      </c>
      <c r="L2808" s="10">
        <f>IF(A2808="","",ROUND(N$3-data_in!B2808,0))</f>
        <v>12</v>
      </c>
    </row>
    <row r="2809" spans="1:12">
      <c r="A2809" s="8" t="str">
        <f>IF(data_in!A2809="","",data_in!A2809)</f>
        <v>a1459e25-6092-4cec-86ea-a62dbdfd1225</v>
      </c>
      <c r="B2809" s="12">
        <f>IF(A2809="","",data_in!B2809)</f>
        <v>43971.48609953704</v>
      </c>
      <c r="C2809" s="8">
        <f>IF(A2809="","",IF(data_in!E2809="NULL",0,1))</f>
        <v>0</v>
      </c>
      <c r="D2809" s="8" t="str">
        <f>IF(A2809="","",IF(data_in!E2809="NULL","",ROUND(data_in!E2809-data_in!B2809,0)))</f>
        <v/>
      </c>
      <c r="E2809" s="8">
        <f>IF(A2809="","",IF(data_in!C2809="NULL",0,IF(data_in!C2809&gt;data_in!E2809,0,1)))</f>
        <v>0</v>
      </c>
      <c r="F2809" s="8" t="str">
        <f>IF(OR(A2809="",E2809=0),"",IF(data_in!C2809="NULL","",ROUND(data_in!C2809-data_in!B2809,0)))</f>
        <v/>
      </c>
      <c r="G2809" s="8" t="str">
        <f>IF(OR(A2809="",E2809=0),"",IF(data_in!C2809="NULL","",IF(D2809="",ROUND(data_in!D2809-data_in!B2809,0),MIN(D2809,ROUND(data_in!D2809-data_in!B2809,0)))))</f>
        <v/>
      </c>
      <c r="H2809" s="8" t="str">
        <f>IF(A2809="","",IF(data_in!M2809="United States","United States",IF(data_in!M2809="Canada","Canada",IF(data_in!M2809="United Kingdom","United Kingdom","Other Country"))))</f>
        <v>Other Country</v>
      </c>
      <c r="I2809" s="8" t="str">
        <f>IF(A2809="","",IF(data_in!K2809="Unknown","Unknown",IF(data_in!K2809&lt;=10,"Very Small",IF(data_in!K2809&lt;=100,"Small",IF(data_in!K2809&lt;=500,"Medium",IF(data_in!K2809&gt;500,"Large","Error"))))))</f>
        <v>Medium</v>
      </c>
      <c r="J2809" s="8" t="str">
        <f>IF(C2809=1,TEXT(data_in!E2809,"mm-yyyy"),"")</f>
        <v/>
      </c>
      <c r="K2809" s="8" t="str">
        <f>IF(A2809="","",IF(data_in!I2809="Website","Website",IF(data_in!I2809="Paid Search","Paid Search",IF(data_in!I2809="Slack","Slack","Other Channel"))))</f>
        <v>Website</v>
      </c>
      <c r="L2809" s="10">
        <f>IF(A2809="","",ROUND(N$3-data_in!B2809,0))</f>
        <v>11</v>
      </c>
    </row>
    <row r="2810" spans="1:12">
      <c r="A2810" s="8" t="str">
        <f>IF(data_in!A2810="","",data_in!A2810)</f>
        <v>24c008af-6350-414b-88dc-7897e8aab965</v>
      </c>
      <c r="B2810" s="12">
        <f>IF(A2810="","",data_in!B2810)</f>
        <v>43971.409375000003</v>
      </c>
      <c r="C2810" s="8">
        <f>IF(A2810="","",IF(data_in!E2810="NULL",0,1))</f>
        <v>0</v>
      </c>
      <c r="D2810" s="8" t="str">
        <f>IF(A2810="","",IF(data_in!E2810="NULL","",ROUND(data_in!E2810-data_in!B2810,0)))</f>
        <v/>
      </c>
      <c r="E2810" s="8">
        <f>IF(A2810="","",IF(data_in!C2810="NULL",0,IF(data_in!C2810&gt;data_in!E2810,0,1)))</f>
        <v>0</v>
      </c>
      <c r="F2810" s="8" t="str">
        <f>IF(OR(A2810="",E2810=0),"",IF(data_in!C2810="NULL","",ROUND(data_in!C2810-data_in!B2810,0)))</f>
        <v/>
      </c>
      <c r="G2810" s="8" t="str">
        <f>IF(OR(A2810="",E2810=0),"",IF(data_in!C2810="NULL","",IF(D2810="",ROUND(data_in!D2810-data_in!B2810,0),MIN(D2810,ROUND(data_in!D2810-data_in!B2810,0)))))</f>
        <v/>
      </c>
      <c r="H2810" s="8" t="str">
        <f>IF(A2810="","",IF(data_in!M2810="United States","United States",IF(data_in!M2810="Canada","Canada",IF(data_in!M2810="United Kingdom","United Kingdom","Other Country"))))</f>
        <v>Canada</v>
      </c>
      <c r="I2810" s="8" t="str">
        <f>IF(A2810="","",IF(data_in!K2810="Unknown","Unknown",IF(data_in!K2810&lt;=10,"Very Small",IF(data_in!K2810&lt;=100,"Small",IF(data_in!K2810&lt;=500,"Medium",IF(data_in!K2810&gt;500,"Large","Error"))))))</f>
        <v>Very Small</v>
      </c>
      <c r="J2810" s="8" t="str">
        <f>IF(C2810=1,TEXT(data_in!E2810,"mm-yyyy"),"")</f>
        <v/>
      </c>
      <c r="K2810" s="8" t="str">
        <f>IF(A2810="","",IF(data_in!I2810="Website","Website",IF(data_in!I2810="Paid Search","Paid Search",IF(data_in!I2810="Slack","Slack","Other Channel"))))</f>
        <v>Website</v>
      </c>
      <c r="L2810" s="10">
        <f>IF(A2810="","",ROUND(N$3-data_in!B2810,0))</f>
        <v>12</v>
      </c>
    </row>
    <row r="2811" spans="1:12">
      <c r="A2811" s="8" t="str">
        <f>IF(data_in!A2811="","",data_in!A2811)</f>
        <v>694870ab-4775-4251-8548-f466dbb2d8c8</v>
      </c>
      <c r="B2811" s="12">
        <f>IF(A2811="","",data_in!B2811)</f>
        <v>43971.485891203702</v>
      </c>
      <c r="C2811" s="8">
        <f>IF(A2811="","",IF(data_in!E2811="NULL",0,1))</f>
        <v>0</v>
      </c>
      <c r="D2811" s="8" t="str">
        <f>IF(A2811="","",IF(data_in!E2811="NULL","",ROUND(data_in!E2811-data_in!B2811,0)))</f>
        <v/>
      </c>
      <c r="E2811" s="8">
        <f>IF(A2811="","",IF(data_in!C2811="NULL",0,IF(data_in!C2811&gt;data_in!E2811,0,1)))</f>
        <v>0</v>
      </c>
      <c r="F2811" s="8" t="str">
        <f>IF(OR(A2811="",E2811=0),"",IF(data_in!C2811="NULL","",ROUND(data_in!C2811-data_in!B2811,0)))</f>
        <v/>
      </c>
      <c r="G2811" s="8" t="str">
        <f>IF(OR(A2811="",E2811=0),"",IF(data_in!C2811="NULL","",IF(D2811="",ROUND(data_in!D2811-data_in!B2811,0),MIN(D2811,ROUND(data_in!D2811-data_in!B2811,0)))))</f>
        <v/>
      </c>
      <c r="H2811" s="8" t="str">
        <f>IF(A2811="","",IF(data_in!M2811="United States","United States",IF(data_in!M2811="Canada","Canada",IF(data_in!M2811="United Kingdom","United Kingdom","Other Country"))))</f>
        <v>Other Country</v>
      </c>
      <c r="I2811" s="8" t="str">
        <f>IF(A2811="","",IF(data_in!K2811="Unknown","Unknown",IF(data_in!K2811&lt;=10,"Very Small",IF(data_in!K2811&lt;=100,"Small",IF(data_in!K2811&lt;=500,"Medium",IF(data_in!K2811&gt;500,"Large","Error"))))))</f>
        <v>Very Small</v>
      </c>
      <c r="J2811" s="8" t="str">
        <f>IF(C2811=1,TEXT(data_in!E2811,"mm-yyyy"),"")</f>
        <v/>
      </c>
      <c r="K2811" s="8" t="str">
        <f>IF(A2811="","",IF(data_in!I2811="Website","Website",IF(data_in!I2811="Paid Search","Paid Search",IF(data_in!I2811="Slack","Slack","Other Channel"))))</f>
        <v>Website</v>
      </c>
      <c r="L2811" s="10">
        <f>IF(A2811="","",ROUND(N$3-data_in!B2811,0))</f>
        <v>11</v>
      </c>
    </row>
    <row r="2812" spans="1:12">
      <c r="A2812" s="8" t="str">
        <f>IF(data_in!A2812="","",data_in!A2812)</f>
        <v>06154048-117b-405c-90c0-dc28d3fe9c0d</v>
      </c>
      <c r="B2812" s="12">
        <f>IF(A2812="","",data_in!B2812)</f>
        <v>43971.464699074073</v>
      </c>
      <c r="C2812" s="8">
        <f>IF(A2812="","",IF(data_in!E2812="NULL",0,1))</f>
        <v>0</v>
      </c>
      <c r="D2812" s="8" t="str">
        <f>IF(A2812="","",IF(data_in!E2812="NULL","",ROUND(data_in!E2812-data_in!B2812,0)))</f>
        <v/>
      </c>
      <c r="E2812" s="8">
        <f>IF(A2812="","",IF(data_in!C2812="NULL",0,IF(data_in!C2812&gt;data_in!E2812,0,1)))</f>
        <v>0</v>
      </c>
      <c r="F2812" s="8" t="str">
        <f>IF(OR(A2812="",E2812=0),"",IF(data_in!C2812="NULL","",ROUND(data_in!C2812-data_in!B2812,0)))</f>
        <v/>
      </c>
      <c r="G2812" s="8" t="str">
        <f>IF(OR(A2812="",E2812=0),"",IF(data_in!C2812="NULL","",IF(D2812="",ROUND(data_in!D2812-data_in!B2812,0),MIN(D2812,ROUND(data_in!D2812-data_in!B2812,0)))))</f>
        <v/>
      </c>
      <c r="H2812" s="8" t="str">
        <f>IF(A2812="","",IF(data_in!M2812="United States","United States",IF(data_in!M2812="Canada","Canada",IF(data_in!M2812="United Kingdom","United Kingdom","Other Country"))))</f>
        <v>Other Country</v>
      </c>
      <c r="I2812" s="8" t="str">
        <f>IF(A2812="","",IF(data_in!K2812="Unknown","Unknown",IF(data_in!K2812&lt;=10,"Very Small",IF(data_in!K2812&lt;=100,"Small",IF(data_in!K2812&lt;=500,"Medium",IF(data_in!K2812&gt;500,"Large","Error"))))))</f>
        <v>Very Small</v>
      </c>
      <c r="J2812" s="8" t="str">
        <f>IF(C2812=1,TEXT(data_in!E2812,"mm-yyyy"),"")</f>
        <v/>
      </c>
      <c r="K2812" s="8" t="str">
        <f>IF(A2812="","",IF(data_in!I2812="Website","Website",IF(data_in!I2812="Paid Search","Paid Search",IF(data_in!I2812="Slack","Slack","Other Channel"))))</f>
        <v>Website</v>
      </c>
      <c r="L2812" s="10">
        <f>IF(A2812="","",ROUND(N$3-data_in!B2812,0))</f>
        <v>12</v>
      </c>
    </row>
    <row r="2813" spans="1:12">
      <c r="A2813" s="8" t="str">
        <f>IF(data_in!A2813="","",data_in!A2813)</f>
        <v>5bca831e-fd28-4a34-8435-9e6c11795f28</v>
      </c>
      <c r="B2813" s="12">
        <f>IF(A2813="","",data_in!B2813)</f>
        <v>43971.527002314811</v>
      </c>
      <c r="C2813" s="8">
        <f>IF(A2813="","",IF(data_in!E2813="NULL",0,1))</f>
        <v>0</v>
      </c>
      <c r="D2813" s="8" t="str">
        <f>IF(A2813="","",IF(data_in!E2813="NULL","",ROUND(data_in!E2813-data_in!B2813,0)))</f>
        <v/>
      </c>
      <c r="E2813" s="8">
        <f>IF(A2813="","",IF(data_in!C2813="NULL",0,IF(data_in!C2813&gt;data_in!E2813,0,1)))</f>
        <v>0</v>
      </c>
      <c r="F2813" s="8" t="str">
        <f>IF(OR(A2813="",E2813=0),"",IF(data_in!C2813="NULL","",ROUND(data_in!C2813-data_in!B2813,0)))</f>
        <v/>
      </c>
      <c r="G2813" s="8" t="str">
        <f>IF(OR(A2813="",E2813=0),"",IF(data_in!C2813="NULL","",IF(D2813="",ROUND(data_in!D2813-data_in!B2813,0),MIN(D2813,ROUND(data_in!D2813-data_in!B2813,0)))))</f>
        <v/>
      </c>
      <c r="H2813" s="8" t="str">
        <f>IF(A2813="","",IF(data_in!M2813="United States","United States",IF(data_in!M2813="Canada","Canada",IF(data_in!M2813="United Kingdom","United Kingdom","Other Country"))))</f>
        <v>Other Country</v>
      </c>
      <c r="I2813" s="8" t="str">
        <f>IF(A2813="","",IF(data_in!K2813="Unknown","Unknown",IF(data_in!K2813&lt;=10,"Very Small",IF(data_in!K2813&lt;=100,"Small",IF(data_in!K2813&lt;=500,"Medium",IF(data_in!K2813&gt;500,"Large","Error"))))))</f>
        <v>Very Small</v>
      </c>
      <c r="J2813" s="8" t="str">
        <f>IF(C2813=1,TEXT(data_in!E2813,"mm-yyyy"),"")</f>
        <v/>
      </c>
      <c r="K2813" s="8" t="str">
        <f>IF(A2813="","",IF(data_in!I2813="Website","Website",IF(data_in!I2813="Paid Search","Paid Search",IF(data_in!I2813="Slack","Slack","Other Channel"))))</f>
        <v>Website</v>
      </c>
      <c r="L2813" s="10">
        <f>IF(A2813="","",ROUND(N$3-data_in!B2813,0))</f>
        <v>11</v>
      </c>
    </row>
    <row r="2814" spans="1:12">
      <c r="A2814" s="8" t="str">
        <f>IF(data_in!A2814="","",data_in!A2814)</f>
        <v>f2b62ba5-5c14-4f80-96b5-1012a317163b</v>
      </c>
      <c r="B2814" s="12">
        <f>IF(A2814="","",data_in!B2814)</f>
        <v>43914.461793981478</v>
      </c>
      <c r="C2814" s="8">
        <f>IF(A2814="","",IF(data_in!E2814="NULL",0,1))</f>
        <v>0</v>
      </c>
      <c r="D2814" s="8" t="str">
        <f>IF(A2814="","",IF(data_in!E2814="NULL","",ROUND(data_in!E2814-data_in!B2814,0)))</f>
        <v/>
      </c>
      <c r="E2814" s="8">
        <f>IF(A2814="","",IF(data_in!C2814="NULL",0,IF(data_in!C2814&gt;data_in!E2814,0,1)))</f>
        <v>0</v>
      </c>
      <c r="F2814" s="8" t="str">
        <f>IF(OR(A2814="",E2814=0),"",IF(data_in!C2814="NULL","",ROUND(data_in!C2814-data_in!B2814,0)))</f>
        <v/>
      </c>
      <c r="G2814" s="8" t="str">
        <f>IF(OR(A2814="",E2814=0),"",IF(data_in!C2814="NULL","",IF(D2814="",ROUND(data_in!D2814-data_in!B2814,0),MIN(D2814,ROUND(data_in!D2814-data_in!B2814,0)))))</f>
        <v/>
      </c>
      <c r="H2814" s="8" t="str">
        <f>IF(A2814="","",IF(data_in!M2814="United States","United States",IF(data_in!M2814="Canada","Canada",IF(data_in!M2814="United Kingdom","United Kingdom","Other Country"))))</f>
        <v>United States</v>
      </c>
      <c r="I2814" s="8" t="str">
        <f>IF(A2814="","",IF(data_in!K2814="Unknown","Unknown",IF(data_in!K2814&lt;=10,"Very Small",IF(data_in!K2814&lt;=100,"Small",IF(data_in!K2814&lt;=500,"Medium",IF(data_in!K2814&gt;500,"Large","Error"))))))</f>
        <v>Medium</v>
      </c>
      <c r="J2814" s="8" t="str">
        <f>IF(C2814=1,TEXT(data_in!E2814,"mm-yyyy"),"")</f>
        <v/>
      </c>
      <c r="K2814" s="8" t="str">
        <f>IF(A2814="","",IF(data_in!I2814="Website","Website",IF(data_in!I2814="Paid Search","Paid Search",IF(data_in!I2814="Slack","Slack","Other Channel"))))</f>
        <v>Paid Search</v>
      </c>
      <c r="L2814" s="10">
        <f>IF(A2814="","",ROUND(N$3-data_in!B2814,0))</f>
        <v>69</v>
      </c>
    </row>
    <row r="2815" spans="1:12">
      <c r="A2815" s="8" t="str">
        <f>IF(data_in!A2815="","",data_in!A2815)</f>
        <v>c6957438-c1bb-4b54-84b5-5e849b4883d7</v>
      </c>
      <c r="B2815" s="12">
        <f>IF(A2815="","",data_in!B2815)</f>
        <v>43971.520439814813</v>
      </c>
      <c r="C2815" s="8">
        <f>IF(A2815="","",IF(data_in!E2815="NULL",0,1))</f>
        <v>0</v>
      </c>
      <c r="D2815" s="8" t="str">
        <f>IF(A2815="","",IF(data_in!E2815="NULL","",ROUND(data_in!E2815-data_in!B2815,0)))</f>
        <v/>
      </c>
      <c r="E2815" s="8">
        <f>IF(A2815="","",IF(data_in!C2815="NULL",0,IF(data_in!C2815&gt;data_in!E2815,0,1)))</f>
        <v>0</v>
      </c>
      <c r="F2815" s="8" t="str">
        <f>IF(OR(A2815="",E2815=0),"",IF(data_in!C2815="NULL","",ROUND(data_in!C2815-data_in!B2815,0)))</f>
        <v/>
      </c>
      <c r="G2815" s="8" t="str">
        <f>IF(OR(A2815="",E2815=0),"",IF(data_in!C2815="NULL","",IF(D2815="",ROUND(data_in!D2815-data_in!B2815,0),MIN(D2815,ROUND(data_in!D2815-data_in!B2815,0)))))</f>
        <v/>
      </c>
      <c r="H2815" s="8" t="str">
        <f>IF(A2815="","",IF(data_in!M2815="United States","United States",IF(data_in!M2815="Canada","Canada",IF(data_in!M2815="United Kingdom","United Kingdom","Other Country"))))</f>
        <v>Canada</v>
      </c>
      <c r="I2815" s="8" t="str">
        <f>IF(A2815="","",IF(data_in!K2815="Unknown","Unknown",IF(data_in!K2815&lt;=10,"Very Small",IF(data_in!K2815&lt;=100,"Small",IF(data_in!K2815&lt;=500,"Medium",IF(data_in!K2815&gt;500,"Large","Error"))))))</f>
        <v>Very Small</v>
      </c>
      <c r="J2815" s="8" t="str">
        <f>IF(C2815=1,TEXT(data_in!E2815,"mm-yyyy"),"")</f>
        <v/>
      </c>
      <c r="K2815" s="8" t="str">
        <f>IF(A2815="","",IF(data_in!I2815="Website","Website",IF(data_in!I2815="Paid Search","Paid Search",IF(data_in!I2815="Slack","Slack","Other Channel"))))</f>
        <v>Website</v>
      </c>
      <c r="L2815" s="10">
        <f>IF(A2815="","",ROUND(N$3-data_in!B2815,0))</f>
        <v>11</v>
      </c>
    </row>
    <row r="2816" spans="1:12">
      <c r="A2816" s="8" t="str">
        <f>IF(data_in!A2816="","",data_in!A2816)</f>
        <v>38786c1f-81ca-4e9e-9258-c28c62c4ccfb</v>
      </c>
      <c r="B2816" s="12">
        <f>IF(A2816="","",data_in!B2816)</f>
        <v>43971.532013888886</v>
      </c>
      <c r="C2816" s="8">
        <f>IF(A2816="","",IF(data_in!E2816="NULL",0,1))</f>
        <v>0</v>
      </c>
      <c r="D2816" s="8" t="str">
        <f>IF(A2816="","",IF(data_in!E2816="NULL","",ROUND(data_in!E2816-data_in!B2816,0)))</f>
        <v/>
      </c>
      <c r="E2816" s="8">
        <f>IF(A2816="","",IF(data_in!C2816="NULL",0,IF(data_in!C2816&gt;data_in!E2816,0,1)))</f>
        <v>0</v>
      </c>
      <c r="F2816" s="8" t="str">
        <f>IF(OR(A2816="",E2816=0),"",IF(data_in!C2816="NULL","",ROUND(data_in!C2816-data_in!B2816,0)))</f>
        <v/>
      </c>
      <c r="G2816" s="8" t="str">
        <f>IF(OR(A2816="",E2816=0),"",IF(data_in!C2816="NULL","",IF(D2816="",ROUND(data_in!D2816-data_in!B2816,0),MIN(D2816,ROUND(data_in!D2816-data_in!B2816,0)))))</f>
        <v/>
      </c>
      <c r="H2816" s="8" t="str">
        <f>IF(A2816="","",IF(data_in!M2816="United States","United States",IF(data_in!M2816="Canada","Canada",IF(data_in!M2816="United Kingdom","United Kingdom","Other Country"))))</f>
        <v>Other Country</v>
      </c>
      <c r="I2816" s="8" t="str">
        <f>IF(A2816="","",IF(data_in!K2816="Unknown","Unknown",IF(data_in!K2816&lt;=10,"Very Small",IF(data_in!K2816&lt;=100,"Small",IF(data_in!K2816&lt;=500,"Medium",IF(data_in!K2816&gt;500,"Large","Error"))))))</f>
        <v>Very Small</v>
      </c>
      <c r="J2816" s="8" t="str">
        <f>IF(C2816=1,TEXT(data_in!E2816,"mm-yyyy"),"")</f>
        <v/>
      </c>
      <c r="K2816" s="8" t="str">
        <f>IF(A2816="","",IF(data_in!I2816="Website","Website",IF(data_in!I2816="Paid Search","Paid Search",IF(data_in!I2816="Slack","Slack","Other Channel"))))</f>
        <v>Website</v>
      </c>
      <c r="L2816" s="10">
        <f>IF(A2816="","",ROUND(N$3-data_in!B2816,0))</f>
        <v>11</v>
      </c>
    </row>
    <row r="2817" spans="1:12">
      <c r="A2817" s="8" t="str">
        <f>IF(data_in!A2817="","",data_in!A2817)</f>
        <v>905ef5b7-dc40-415b-a0b3-7b135725f689</v>
      </c>
      <c r="B2817" s="12">
        <f>IF(A2817="","",data_in!B2817)</f>
        <v>43971.531064814815</v>
      </c>
      <c r="C2817" s="8">
        <f>IF(A2817="","",IF(data_in!E2817="NULL",0,1))</f>
        <v>0</v>
      </c>
      <c r="D2817" s="8" t="str">
        <f>IF(A2817="","",IF(data_in!E2817="NULL","",ROUND(data_in!E2817-data_in!B2817,0)))</f>
        <v/>
      </c>
      <c r="E2817" s="8">
        <f>IF(A2817="","",IF(data_in!C2817="NULL",0,IF(data_in!C2817&gt;data_in!E2817,0,1)))</f>
        <v>0</v>
      </c>
      <c r="F2817" s="8" t="str">
        <f>IF(OR(A2817="",E2817=0),"",IF(data_in!C2817="NULL","",ROUND(data_in!C2817-data_in!B2817,0)))</f>
        <v/>
      </c>
      <c r="G2817" s="8" t="str">
        <f>IF(OR(A2817="",E2817=0),"",IF(data_in!C2817="NULL","",IF(D2817="",ROUND(data_in!D2817-data_in!B2817,0),MIN(D2817,ROUND(data_in!D2817-data_in!B2817,0)))))</f>
        <v/>
      </c>
      <c r="H2817" s="8" t="str">
        <f>IF(A2817="","",IF(data_in!M2817="United States","United States",IF(data_in!M2817="Canada","Canada",IF(data_in!M2817="United Kingdom","United Kingdom","Other Country"))))</f>
        <v>Other Country</v>
      </c>
      <c r="I2817" s="8" t="str">
        <f>IF(A2817="","",IF(data_in!K2817="Unknown","Unknown",IF(data_in!K2817&lt;=10,"Very Small",IF(data_in!K2817&lt;=100,"Small",IF(data_in!K2817&lt;=500,"Medium",IF(data_in!K2817&gt;500,"Large","Error"))))))</f>
        <v>Very Small</v>
      </c>
      <c r="J2817" s="8" t="str">
        <f>IF(C2817=1,TEXT(data_in!E2817,"mm-yyyy"),"")</f>
        <v/>
      </c>
      <c r="K2817" s="8" t="str">
        <f>IF(A2817="","",IF(data_in!I2817="Website","Website",IF(data_in!I2817="Paid Search","Paid Search",IF(data_in!I2817="Slack","Slack","Other Channel"))))</f>
        <v>Website</v>
      </c>
      <c r="L2817" s="10">
        <f>IF(A2817="","",ROUND(N$3-data_in!B2817,0))</f>
        <v>11</v>
      </c>
    </row>
    <row r="2818" spans="1:12">
      <c r="A2818" s="8" t="str">
        <f>IF(data_in!A2818="","",data_in!A2818)</f>
        <v>180293ad-1f0d-4b93-a0b1-5df657a3aae6</v>
      </c>
      <c r="B2818" s="12">
        <f>IF(A2818="","",data_in!B2818)</f>
        <v>43971.542858796296</v>
      </c>
      <c r="C2818" s="8">
        <f>IF(A2818="","",IF(data_in!E2818="NULL",0,1))</f>
        <v>0</v>
      </c>
      <c r="D2818" s="8" t="str">
        <f>IF(A2818="","",IF(data_in!E2818="NULL","",ROUND(data_in!E2818-data_in!B2818,0)))</f>
        <v/>
      </c>
      <c r="E2818" s="8">
        <f>IF(A2818="","",IF(data_in!C2818="NULL",0,IF(data_in!C2818&gt;data_in!E2818,0,1)))</f>
        <v>0</v>
      </c>
      <c r="F2818" s="8" t="str">
        <f>IF(OR(A2818="",E2818=0),"",IF(data_in!C2818="NULL","",ROUND(data_in!C2818-data_in!B2818,0)))</f>
        <v/>
      </c>
      <c r="G2818" s="8" t="str">
        <f>IF(OR(A2818="",E2818=0),"",IF(data_in!C2818="NULL","",IF(D2818="",ROUND(data_in!D2818-data_in!B2818,0),MIN(D2818,ROUND(data_in!D2818-data_in!B2818,0)))))</f>
        <v/>
      </c>
      <c r="H2818" s="8" t="str">
        <f>IF(A2818="","",IF(data_in!M2818="United States","United States",IF(data_in!M2818="Canada","Canada",IF(data_in!M2818="United Kingdom","United Kingdom","Other Country"))))</f>
        <v>United States</v>
      </c>
      <c r="I2818" s="8" t="str">
        <f>IF(A2818="","",IF(data_in!K2818="Unknown","Unknown",IF(data_in!K2818&lt;=10,"Very Small",IF(data_in!K2818&lt;=100,"Small",IF(data_in!K2818&lt;=500,"Medium",IF(data_in!K2818&gt;500,"Large","Error"))))))</f>
        <v>Medium</v>
      </c>
      <c r="J2818" s="8" t="str">
        <f>IF(C2818=1,TEXT(data_in!E2818,"mm-yyyy"),"")</f>
        <v/>
      </c>
      <c r="K2818" s="8" t="str">
        <f>IF(A2818="","",IF(data_in!I2818="Website","Website",IF(data_in!I2818="Paid Search","Paid Search",IF(data_in!I2818="Slack","Slack","Other Channel"))))</f>
        <v>Website</v>
      </c>
      <c r="L2818" s="10">
        <f>IF(A2818="","",ROUND(N$3-data_in!B2818,0))</f>
        <v>11</v>
      </c>
    </row>
    <row r="2819" spans="1:12">
      <c r="A2819" s="8" t="str">
        <f>IF(data_in!A2819="","",data_in!A2819)</f>
        <v>7c6d74a2-c4ce-4cf5-a77b-eac0f90ed9cb</v>
      </c>
      <c r="B2819" s="12">
        <f>IF(A2819="","",data_in!B2819)</f>
        <v>43971.552453703705</v>
      </c>
      <c r="C2819" s="8">
        <f>IF(A2819="","",IF(data_in!E2819="NULL",0,1))</f>
        <v>0</v>
      </c>
      <c r="D2819" s="8" t="str">
        <f>IF(A2819="","",IF(data_in!E2819="NULL","",ROUND(data_in!E2819-data_in!B2819,0)))</f>
        <v/>
      </c>
      <c r="E2819" s="8">
        <f>IF(A2819="","",IF(data_in!C2819="NULL",0,IF(data_in!C2819&gt;data_in!E2819,0,1)))</f>
        <v>0</v>
      </c>
      <c r="F2819" s="8" t="str">
        <f>IF(OR(A2819="",E2819=0),"",IF(data_in!C2819="NULL","",ROUND(data_in!C2819-data_in!B2819,0)))</f>
        <v/>
      </c>
      <c r="G2819" s="8" t="str">
        <f>IF(OR(A2819="",E2819=0),"",IF(data_in!C2819="NULL","",IF(D2819="",ROUND(data_in!D2819-data_in!B2819,0),MIN(D2819,ROUND(data_in!D2819-data_in!B2819,0)))))</f>
        <v/>
      </c>
      <c r="H2819" s="8" t="str">
        <f>IF(A2819="","",IF(data_in!M2819="United States","United States",IF(data_in!M2819="Canada","Canada",IF(data_in!M2819="United Kingdom","United Kingdom","Other Country"))))</f>
        <v>Canada</v>
      </c>
      <c r="I2819" s="8" t="str">
        <f>IF(A2819="","",IF(data_in!K2819="Unknown","Unknown",IF(data_in!K2819&lt;=10,"Very Small",IF(data_in!K2819&lt;=100,"Small",IF(data_in!K2819&lt;=500,"Medium",IF(data_in!K2819&gt;500,"Large","Error"))))))</f>
        <v>Small</v>
      </c>
      <c r="J2819" s="8" t="str">
        <f>IF(C2819=1,TEXT(data_in!E2819,"mm-yyyy"),"")</f>
        <v/>
      </c>
      <c r="K2819" s="8" t="str">
        <f>IF(A2819="","",IF(data_in!I2819="Website","Website",IF(data_in!I2819="Paid Search","Paid Search",IF(data_in!I2819="Slack","Slack","Other Channel"))))</f>
        <v>Website</v>
      </c>
      <c r="L2819" s="10">
        <f>IF(A2819="","",ROUND(N$3-data_in!B2819,0))</f>
        <v>11</v>
      </c>
    </row>
    <row r="2820" spans="1:12">
      <c r="A2820" s="8" t="str">
        <f>IF(data_in!A2820="","",data_in!A2820)</f>
        <v>b526197d-2c90-48c4-83a4-7cf82f4cc21c</v>
      </c>
      <c r="B2820" s="12">
        <f>IF(A2820="","",data_in!B2820)</f>
        <v>43971.604328703703</v>
      </c>
      <c r="C2820" s="8">
        <f>IF(A2820="","",IF(data_in!E2820="NULL",0,1))</f>
        <v>0</v>
      </c>
      <c r="D2820" s="8" t="str">
        <f>IF(A2820="","",IF(data_in!E2820="NULL","",ROUND(data_in!E2820-data_in!B2820,0)))</f>
        <v/>
      </c>
      <c r="E2820" s="8">
        <f>IF(A2820="","",IF(data_in!C2820="NULL",0,IF(data_in!C2820&gt;data_in!E2820,0,1)))</f>
        <v>0</v>
      </c>
      <c r="F2820" s="8" t="str">
        <f>IF(OR(A2820="",E2820=0),"",IF(data_in!C2820="NULL","",ROUND(data_in!C2820-data_in!B2820,0)))</f>
        <v/>
      </c>
      <c r="G2820" s="8" t="str">
        <f>IF(OR(A2820="",E2820=0),"",IF(data_in!C2820="NULL","",IF(D2820="",ROUND(data_in!D2820-data_in!B2820,0),MIN(D2820,ROUND(data_in!D2820-data_in!B2820,0)))))</f>
        <v/>
      </c>
      <c r="H2820" s="8" t="str">
        <f>IF(A2820="","",IF(data_in!M2820="United States","United States",IF(data_in!M2820="Canada","Canada",IF(data_in!M2820="United Kingdom","United Kingdom","Other Country"))))</f>
        <v>Canada</v>
      </c>
      <c r="I2820" s="8" t="str">
        <f>IF(A2820="","",IF(data_in!K2820="Unknown","Unknown",IF(data_in!K2820&lt;=10,"Very Small",IF(data_in!K2820&lt;=100,"Small",IF(data_in!K2820&lt;=500,"Medium",IF(data_in!K2820&gt;500,"Large","Error"))))))</f>
        <v>Very Small</v>
      </c>
      <c r="J2820" s="8" t="str">
        <f>IF(C2820=1,TEXT(data_in!E2820,"mm-yyyy"),"")</f>
        <v/>
      </c>
      <c r="K2820" s="8" t="str">
        <f>IF(A2820="","",IF(data_in!I2820="Website","Website",IF(data_in!I2820="Paid Search","Paid Search",IF(data_in!I2820="Slack","Slack","Other Channel"))))</f>
        <v>Website</v>
      </c>
      <c r="L2820" s="10">
        <f>IF(A2820="","",ROUND(N$3-data_in!B2820,0))</f>
        <v>11</v>
      </c>
    </row>
    <row r="2821" spans="1:12">
      <c r="A2821" s="8" t="str">
        <f>IF(data_in!A2821="","",data_in!A2821)</f>
        <v>daa7a707-4773-4b38-a232-c6ebd9e78501</v>
      </c>
      <c r="B2821" s="12">
        <f>IF(A2821="","",data_in!B2821)</f>
        <v>43971.608923611115</v>
      </c>
      <c r="C2821" s="8">
        <f>IF(A2821="","",IF(data_in!E2821="NULL",0,1))</f>
        <v>0</v>
      </c>
      <c r="D2821" s="8" t="str">
        <f>IF(A2821="","",IF(data_in!E2821="NULL","",ROUND(data_in!E2821-data_in!B2821,0)))</f>
        <v/>
      </c>
      <c r="E2821" s="8">
        <f>IF(A2821="","",IF(data_in!C2821="NULL",0,IF(data_in!C2821&gt;data_in!E2821,0,1)))</f>
        <v>0</v>
      </c>
      <c r="F2821" s="8" t="str">
        <f>IF(OR(A2821="",E2821=0),"",IF(data_in!C2821="NULL","",ROUND(data_in!C2821-data_in!B2821,0)))</f>
        <v/>
      </c>
      <c r="G2821" s="8" t="str">
        <f>IF(OR(A2821="",E2821=0),"",IF(data_in!C2821="NULL","",IF(D2821="",ROUND(data_in!D2821-data_in!B2821,0),MIN(D2821,ROUND(data_in!D2821-data_in!B2821,0)))))</f>
        <v/>
      </c>
      <c r="H2821" s="8" t="str">
        <f>IF(A2821="","",IF(data_in!M2821="United States","United States",IF(data_in!M2821="Canada","Canada",IF(data_in!M2821="United Kingdom","United Kingdom","Other Country"))))</f>
        <v>United Kingdom</v>
      </c>
      <c r="I2821" s="8" t="str">
        <f>IF(A2821="","",IF(data_in!K2821="Unknown","Unknown",IF(data_in!K2821&lt;=10,"Very Small",IF(data_in!K2821&lt;=100,"Small",IF(data_in!K2821&lt;=500,"Medium",IF(data_in!K2821&gt;500,"Large","Error"))))))</f>
        <v>Very Small</v>
      </c>
      <c r="J2821" s="8" t="str">
        <f>IF(C2821=1,TEXT(data_in!E2821,"mm-yyyy"),"")</f>
        <v/>
      </c>
      <c r="K2821" s="8" t="str">
        <f>IF(A2821="","",IF(data_in!I2821="Website","Website",IF(data_in!I2821="Paid Search","Paid Search",IF(data_in!I2821="Slack","Slack","Other Channel"))))</f>
        <v>Website</v>
      </c>
      <c r="L2821" s="10">
        <f>IF(A2821="","",ROUND(N$3-data_in!B2821,0))</f>
        <v>11</v>
      </c>
    </row>
    <row r="2822" spans="1:12">
      <c r="A2822" s="8" t="str">
        <f>IF(data_in!A2822="","",data_in!A2822)</f>
        <v>ef93ee21-b65b-4758-9721-f40efe06a4e8</v>
      </c>
      <c r="B2822" s="12">
        <f>IF(A2822="","",data_in!B2822)</f>
        <v>43971.667048611111</v>
      </c>
      <c r="C2822" s="8">
        <f>IF(A2822="","",IF(data_in!E2822="NULL",0,1))</f>
        <v>0</v>
      </c>
      <c r="D2822" s="8" t="str">
        <f>IF(A2822="","",IF(data_in!E2822="NULL","",ROUND(data_in!E2822-data_in!B2822,0)))</f>
        <v/>
      </c>
      <c r="E2822" s="8">
        <f>IF(A2822="","",IF(data_in!C2822="NULL",0,IF(data_in!C2822&gt;data_in!E2822,0,1)))</f>
        <v>0</v>
      </c>
      <c r="F2822" s="8" t="str">
        <f>IF(OR(A2822="",E2822=0),"",IF(data_in!C2822="NULL","",ROUND(data_in!C2822-data_in!B2822,0)))</f>
        <v/>
      </c>
      <c r="G2822" s="8" t="str">
        <f>IF(OR(A2822="",E2822=0),"",IF(data_in!C2822="NULL","",IF(D2822="",ROUND(data_in!D2822-data_in!B2822,0),MIN(D2822,ROUND(data_in!D2822-data_in!B2822,0)))))</f>
        <v/>
      </c>
      <c r="H2822" s="8" t="str">
        <f>IF(A2822="","",IF(data_in!M2822="United States","United States",IF(data_in!M2822="Canada","Canada",IF(data_in!M2822="United Kingdom","United Kingdom","Other Country"))))</f>
        <v>United States</v>
      </c>
      <c r="I2822" s="8" t="str">
        <f>IF(A2822="","",IF(data_in!K2822="Unknown","Unknown",IF(data_in!K2822&lt;=10,"Very Small",IF(data_in!K2822&lt;=100,"Small",IF(data_in!K2822&lt;=500,"Medium",IF(data_in!K2822&gt;500,"Large","Error"))))))</f>
        <v>Very Small</v>
      </c>
      <c r="J2822" s="8" t="str">
        <f>IF(C2822=1,TEXT(data_in!E2822,"mm-yyyy"),"")</f>
        <v/>
      </c>
      <c r="K2822" s="8" t="str">
        <f>IF(A2822="","",IF(data_in!I2822="Website","Website",IF(data_in!I2822="Paid Search","Paid Search",IF(data_in!I2822="Slack","Slack","Other Channel"))))</f>
        <v>Website</v>
      </c>
      <c r="L2822" s="10">
        <f>IF(A2822="","",ROUND(N$3-data_in!B2822,0))</f>
        <v>11</v>
      </c>
    </row>
    <row r="2823" spans="1:12">
      <c r="A2823" s="8" t="str">
        <f>IF(data_in!A2823="","",data_in!A2823)</f>
        <v>63836e7b-ecee-4901-a1c9-917a95d05e44</v>
      </c>
      <c r="B2823" s="12">
        <f>IF(A2823="","",data_in!B2823)</f>
        <v>43971.69427083333</v>
      </c>
      <c r="C2823" s="8">
        <f>IF(A2823="","",IF(data_in!E2823="NULL",0,1))</f>
        <v>0</v>
      </c>
      <c r="D2823" s="8" t="str">
        <f>IF(A2823="","",IF(data_in!E2823="NULL","",ROUND(data_in!E2823-data_in!B2823,0)))</f>
        <v/>
      </c>
      <c r="E2823" s="8">
        <f>IF(A2823="","",IF(data_in!C2823="NULL",0,IF(data_in!C2823&gt;data_in!E2823,0,1)))</f>
        <v>0</v>
      </c>
      <c r="F2823" s="8" t="str">
        <f>IF(OR(A2823="",E2823=0),"",IF(data_in!C2823="NULL","",ROUND(data_in!C2823-data_in!B2823,0)))</f>
        <v/>
      </c>
      <c r="G2823" s="8" t="str">
        <f>IF(OR(A2823="",E2823=0),"",IF(data_in!C2823="NULL","",IF(D2823="",ROUND(data_in!D2823-data_in!B2823,0),MIN(D2823,ROUND(data_in!D2823-data_in!B2823,0)))))</f>
        <v/>
      </c>
      <c r="H2823" s="8" t="str">
        <f>IF(A2823="","",IF(data_in!M2823="United States","United States",IF(data_in!M2823="Canada","Canada",IF(data_in!M2823="United Kingdom","United Kingdom","Other Country"))))</f>
        <v>Other Country</v>
      </c>
      <c r="I2823" s="8" t="str">
        <f>IF(A2823="","",IF(data_in!K2823="Unknown","Unknown",IF(data_in!K2823&lt;=10,"Very Small",IF(data_in!K2823&lt;=100,"Small",IF(data_in!K2823&lt;=500,"Medium",IF(data_in!K2823&gt;500,"Large","Error"))))))</f>
        <v>Large</v>
      </c>
      <c r="J2823" s="8" t="str">
        <f>IF(C2823=1,TEXT(data_in!E2823,"mm-yyyy"),"")</f>
        <v/>
      </c>
      <c r="K2823" s="8" t="str">
        <f>IF(A2823="","",IF(data_in!I2823="Website","Website",IF(data_in!I2823="Paid Search","Paid Search",IF(data_in!I2823="Slack","Slack","Other Channel"))))</f>
        <v>Website</v>
      </c>
      <c r="L2823" s="10">
        <f>IF(A2823="","",ROUND(N$3-data_in!B2823,0))</f>
        <v>11</v>
      </c>
    </row>
    <row r="2824" spans="1:12">
      <c r="A2824" s="8" t="str">
        <f>IF(data_in!A2824="","",data_in!A2824)</f>
        <v>993cce5d-3bfb-493f-9dea-087e26b8d5e3</v>
      </c>
      <c r="B2824" s="12">
        <f>IF(A2824="","",data_in!B2824)</f>
        <v>43971.709004629629</v>
      </c>
      <c r="C2824" s="8">
        <f>IF(A2824="","",IF(data_in!E2824="NULL",0,1))</f>
        <v>0</v>
      </c>
      <c r="D2824" s="8" t="str">
        <f>IF(A2824="","",IF(data_in!E2824="NULL","",ROUND(data_in!E2824-data_in!B2824,0)))</f>
        <v/>
      </c>
      <c r="E2824" s="8">
        <f>IF(A2824="","",IF(data_in!C2824="NULL",0,IF(data_in!C2824&gt;data_in!E2824,0,1)))</f>
        <v>0</v>
      </c>
      <c r="F2824" s="8" t="str">
        <f>IF(OR(A2824="",E2824=0),"",IF(data_in!C2824="NULL","",ROUND(data_in!C2824-data_in!B2824,0)))</f>
        <v/>
      </c>
      <c r="G2824" s="8" t="str">
        <f>IF(OR(A2824="",E2824=0),"",IF(data_in!C2824="NULL","",IF(D2824="",ROUND(data_in!D2824-data_in!B2824,0),MIN(D2824,ROUND(data_in!D2824-data_in!B2824,0)))))</f>
        <v/>
      </c>
      <c r="H2824" s="8" t="str">
        <f>IF(A2824="","",IF(data_in!M2824="United States","United States",IF(data_in!M2824="Canada","Canada",IF(data_in!M2824="United Kingdom","United Kingdom","Other Country"))))</f>
        <v>Other Country</v>
      </c>
      <c r="I2824" s="8" t="str">
        <f>IF(A2824="","",IF(data_in!K2824="Unknown","Unknown",IF(data_in!K2824&lt;=10,"Very Small",IF(data_in!K2824&lt;=100,"Small",IF(data_in!K2824&lt;=500,"Medium",IF(data_in!K2824&gt;500,"Large","Error"))))))</f>
        <v>Very Small</v>
      </c>
      <c r="J2824" s="8" t="str">
        <f>IF(C2824=1,TEXT(data_in!E2824,"mm-yyyy"),"")</f>
        <v/>
      </c>
      <c r="K2824" s="8" t="str">
        <f>IF(A2824="","",IF(data_in!I2824="Website","Website",IF(data_in!I2824="Paid Search","Paid Search",IF(data_in!I2824="Slack","Slack","Other Channel"))))</f>
        <v>Website</v>
      </c>
      <c r="L2824" s="10">
        <f>IF(A2824="","",ROUND(N$3-data_in!B2824,0))</f>
        <v>11</v>
      </c>
    </row>
    <row r="2825" spans="1:12">
      <c r="A2825" s="8" t="str">
        <f>IF(data_in!A2825="","",data_in!A2825)</f>
        <v>0f5e9433-4cb8-40a8-b6d8-50f327e84102</v>
      </c>
      <c r="B2825" s="12">
        <f>IF(A2825="","",data_in!B2825)</f>
        <v>43971.773159722223</v>
      </c>
      <c r="C2825" s="8">
        <f>IF(A2825="","",IF(data_in!E2825="NULL",0,1))</f>
        <v>0</v>
      </c>
      <c r="D2825" s="8" t="str">
        <f>IF(A2825="","",IF(data_in!E2825="NULL","",ROUND(data_in!E2825-data_in!B2825,0)))</f>
        <v/>
      </c>
      <c r="E2825" s="8">
        <f>IF(A2825="","",IF(data_in!C2825="NULL",0,IF(data_in!C2825&gt;data_in!E2825,0,1)))</f>
        <v>0</v>
      </c>
      <c r="F2825" s="8" t="str">
        <f>IF(OR(A2825="",E2825=0),"",IF(data_in!C2825="NULL","",ROUND(data_in!C2825-data_in!B2825,0)))</f>
        <v/>
      </c>
      <c r="G2825" s="8" t="str">
        <f>IF(OR(A2825="",E2825=0),"",IF(data_in!C2825="NULL","",IF(D2825="",ROUND(data_in!D2825-data_in!B2825,0),MIN(D2825,ROUND(data_in!D2825-data_in!B2825,0)))))</f>
        <v/>
      </c>
      <c r="H2825" s="8" t="str">
        <f>IF(A2825="","",IF(data_in!M2825="United States","United States",IF(data_in!M2825="Canada","Canada",IF(data_in!M2825="United Kingdom","United Kingdom","Other Country"))))</f>
        <v>Other Country</v>
      </c>
      <c r="I2825" s="8" t="str">
        <f>IF(A2825="","",IF(data_in!K2825="Unknown","Unknown",IF(data_in!K2825&lt;=10,"Very Small",IF(data_in!K2825&lt;=100,"Small",IF(data_in!K2825&lt;=500,"Medium",IF(data_in!K2825&gt;500,"Large","Error"))))))</f>
        <v>Small</v>
      </c>
      <c r="J2825" s="8" t="str">
        <f>IF(C2825=1,TEXT(data_in!E2825,"mm-yyyy"),"")</f>
        <v/>
      </c>
      <c r="K2825" s="8" t="str">
        <f>IF(A2825="","",IF(data_in!I2825="Website","Website",IF(data_in!I2825="Paid Search","Paid Search",IF(data_in!I2825="Slack","Slack","Other Channel"))))</f>
        <v>Website</v>
      </c>
      <c r="L2825" s="10">
        <f>IF(A2825="","",ROUND(N$3-data_in!B2825,0))</f>
        <v>11</v>
      </c>
    </row>
    <row r="2826" spans="1:12">
      <c r="A2826" s="8" t="str">
        <f>IF(data_in!A2826="","",data_in!A2826)</f>
        <v>57fda952-dff0-465e-ba91-81a67388174f</v>
      </c>
      <c r="B2826" s="12">
        <f>IF(A2826="","",data_in!B2826)</f>
        <v>43971.799189814818</v>
      </c>
      <c r="C2826" s="8">
        <f>IF(A2826="","",IF(data_in!E2826="NULL",0,1))</f>
        <v>0</v>
      </c>
      <c r="D2826" s="8" t="str">
        <f>IF(A2826="","",IF(data_in!E2826="NULL","",ROUND(data_in!E2826-data_in!B2826,0)))</f>
        <v/>
      </c>
      <c r="E2826" s="8">
        <f>IF(A2826="","",IF(data_in!C2826="NULL",0,IF(data_in!C2826&gt;data_in!E2826,0,1)))</f>
        <v>0</v>
      </c>
      <c r="F2826" s="8" t="str">
        <f>IF(OR(A2826="",E2826=0),"",IF(data_in!C2826="NULL","",ROUND(data_in!C2826-data_in!B2826,0)))</f>
        <v/>
      </c>
      <c r="G2826" s="8" t="str">
        <f>IF(OR(A2826="",E2826=0),"",IF(data_in!C2826="NULL","",IF(D2826="",ROUND(data_in!D2826-data_in!B2826,0),MIN(D2826,ROUND(data_in!D2826-data_in!B2826,0)))))</f>
        <v/>
      </c>
      <c r="H2826" s="8" t="str">
        <f>IF(A2826="","",IF(data_in!M2826="United States","United States",IF(data_in!M2826="Canada","Canada",IF(data_in!M2826="United Kingdom","United Kingdom","Other Country"))))</f>
        <v>Other Country</v>
      </c>
      <c r="I2826" s="8" t="str">
        <f>IF(A2826="","",IF(data_in!K2826="Unknown","Unknown",IF(data_in!K2826&lt;=10,"Very Small",IF(data_in!K2826&lt;=100,"Small",IF(data_in!K2826&lt;=500,"Medium",IF(data_in!K2826&gt;500,"Large","Error"))))))</f>
        <v>Very Small</v>
      </c>
      <c r="J2826" s="8" t="str">
        <f>IF(C2826=1,TEXT(data_in!E2826,"mm-yyyy"),"")</f>
        <v/>
      </c>
      <c r="K2826" s="8" t="str">
        <f>IF(A2826="","",IF(data_in!I2826="Website","Website",IF(data_in!I2826="Paid Search","Paid Search",IF(data_in!I2826="Slack","Slack","Other Channel"))))</f>
        <v>Website</v>
      </c>
      <c r="L2826" s="10">
        <f>IF(A2826="","",ROUND(N$3-data_in!B2826,0))</f>
        <v>11</v>
      </c>
    </row>
    <row r="2827" spans="1:12">
      <c r="A2827" s="8" t="str">
        <f>IF(data_in!A2827="","",data_in!A2827)</f>
        <v>c019db94-0598-4ce3-a276-e988204b50de</v>
      </c>
      <c r="B2827" s="12">
        <f>IF(A2827="","",data_in!B2827)</f>
        <v>43971.827233796299</v>
      </c>
      <c r="C2827" s="8">
        <f>IF(A2827="","",IF(data_in!E2827="NULL",0,1))</f>
        <v>0</v>
      </c>
      <c r="D2827" s="8" t="str">
        <f>IF(A2827="","",IF(data_in!E2827="NULL","",ROUND(data_in!E2827-data_in!B2827,0)))</f>
        <v/>
      </c>
      <c r="E2827" s="8">
        <f>IF(A2827="","",IF(data_in!C2827="NULL",0,IF(data_in!C2827&gt;data_in!E2827,0,1)))</f>
        <v>0</v>
      </c>
      <c r="F2827" s="8" t="str">
        <f>IF(OR(A2827="",E2827=0),"",IF(data_in!C2827="NULL","",ROUND(data_in!C2827-data_in!B2827,0)))</f>
        <v/>
      </c>
      <c r="G2827" s="8" t="str">
        <f>IF(OR(A2827="",E2827=0),"",IF(data_in!C2827="NULL","",IF(D2827="",ROUND(data_in!D2827-data_in!B2827,0),MIN(D2827,ROUND(data_in!D2827-data_in!B2827,0)))))</f>
        <v/>
      </c>
      <c r="H2827" s="8" t="str">
        <f>IF(A2827="","",IF(data_in!M2827="United States","United States",IF(data_in!M2827="Canada","Canada",IF(data_in!M2827="United Kingdom","United Kingdom","Other Country"))))</f>
        <v>Other Country</v>
      </c>
      <c r="I2827" s="8" t="str">
        <f>IF(A2827="","",IF(data_in!K2827="Unknown","Unknown",IF(data_in!K2827&lt;=10,"Very Small",IF(data_in!K2827&lt;=100,"Small",IF(data_in!K2827&lt;=500,"Medium",IF(data_in!K2827&gt;500,"Large","Error"))))))</f>
        <v>Very Small</v>
      </c>
      <c r="J2827" s="8" t="str">
        <f>IF(C2827=1,TEXT(data_in!E2827,"mm-yyyy"),"")</f>
        <v/>
      </c>
      <c r="K2827" s="8" t="str">
        <f>IF(A2827="","",IF(data_in!I2827="Website","Website",IF(data_in!I2827="Paid Search","Paid Search",IF(data_in!I2827="Slack","Slack","Other Channel"))))</f>
        <v>Website</v>
      </c>
      <c r="L2827" s="10">
        <f>IF(A2827="","",ROUND(N$3-data_in!B2827,0))</f>
        <v>11</v>
      </c>
    </row>
    <row r="2828" spans="1:12">
      <c r="A2828" s="8" t="str">
        <f>IF(data_in!A2828="","",data_in!A2828)</f>
        <v>44fa4d95-3068-475f-8af7-190e7d789899</v>
      </c>
      <c r="B2828" s="12">
        <f>IF(A2828="","",data_in!B2828)</f>
        <v>43971.834918981483</v>
      </c>
      <c r="C2828" s="8">
        <f>IF(A2828="","",IF(data_in!E2828="NULL",0,1))</f>
        <v>0</v>
      </c>
      <c r="D2828" s="8" t="str">
        <f>IF(A2828="","",IF(data_in!E2828="NULL","",ROUND(data_in!E2828-data_in!B2828,0)))</f>
        <v/>
      </c>
      <c r="E2828" s="8">
        <f>IF(A2828="","",IF(data_in!C2828="NULL",0,IF(data_in!C2828&gt;data_in!E2828,0,1)))</f>
        <v>0</v>
      </c>
      <c r="F2828" s="8" t="str">
        <f>IF(OR(A2828="",E2828=0),"",IF(data_in!C2828="NULL","",ROUND(data_in!C2828-data_in!B2828,0)))</f>
        <v/>
      </c>
      <c r="G2828" s="8" t="str">
        <f>IF(OR(A2828="",E2828=0),"",IF(data_in!C2828="NULL","",IF(D2828="",ROUND(data_in!D2828-data_in!B2828,0),MIN(D2828,ROUND(data_in!D2828-data_in!B2828,0)))))</f>
        <v/>
      </c>
      <c r="H2828" s="8" t="str">
        <f>IF(A2828="","",IF(data_in!M2828="United States","United States",IF(data_in!M2828="Canada","Canada",IF(data_in!M2828="United Kingdom","United Kingdom","Other Country"))))</f>
        <v>Other Country</v>
      </c>
      <c r="I2828" s="8" t="str">
        <f>IF(A2828="","",IF(data_in!K2828="Unknown","Unknown",IF(data_in!K2828&lt;=10,"Very Small",IF(data_in!K2828&lt;=100,"Small",IF(data_in!K2828&lt;=500,"Medium",IF(data_in!K2828&gt;500,"Large","Error"))))))</f>
        <v>Very Small</v>
      </c>
      <c r="J2828" s="8" t="str">
        <f>IF(C2828=1,TEXT(data_in!E2828,"mm-yyyy"),"")</f>
        <v/>
      </c>
      <c r="K2828" s="8" t="str">
        <f>IF(A2828="","",IF(data_in!I2828="Website","Website",IF(data_in!I2828="Paid Search","Paid Search",IF(data_in!I2828="Slack","Slack","Other Channel"))))</f>
        <v>Paid Search</v>
      </c>
      <c r="L2828" s="10">
        <f>IF(A2828="","",ROUND(N$3-data_in!B2828,0))</f>
        <v>11</v>
      </c>
    </row>
    <row r="2829" spans="1:12">
      <c r="A2829" s="8" t="str">
        <f>IF(data_in!A2829="","",data_in!A2829)</f>
        <v>196e48f9-76a5-42af-bd84-6e2679d20b39</v>
      </c>
      <c r="B2829" s="12">
        <f>IF(A2829="","",data_in!B2829)</f>
        <v>43971.858206018522</v>
      </c>
      <c r="C2829" s="8">
        <f>IF(A2829="","",IF(data_in!E2829="NULL",0,1))</f>
        <v>0</v>
      </c>
      <c r="D2829" s="8" t="str">
        <f>IF(A2829="","",IF(data_in!E2829="NULL","",ROUND(data_in!E2829-data_in!B2829,0)))</f>
        <v/>
      </c>
      <c r="E2829" s="8">
        <f>IF(A2829="","",IF(data_in!C2829="NULL",0,IF(data_in!C2829&gt;data_in!E2829,0,1)))</f>
        <v>0</v>
      </c>
      <c r="F2829" s="8" t="str">
        <f>IF(OR(A2829="",E2829=0),"",IF(data_in!C2829="NULL","",ROUND(data_in!C2829-data_in!B2829,0)))</f>
        <v/>
      </c>
      <c r="G2829" s="8" t="str">
        <f>IF(OR(A2829="",E2829=0),"",IF(data_in!C2829="NULL","",IF(D2829="",ROUND(data_in!D2829-data_in!B2829,0),MIN(D2829,ROUND(data_in!D2829-data_in!B2829,0)))))</f>
        <v/>
      </c>
      <c r="H2829" s="8" t="str">
        <f>IF(A2829="","",IF(data_in!M2829="United States","United States",IF(data_in!M2829="Canada","Canada",IF(data_in!M2829="United Kingdom","United Kingdom","Other Country"))))</f>
        <v>Other Country</v>
      </c>
      <c r="I2829" s="8" t="str">
        <f>IF(A2829="","",IF(data_in!K2829="Unknown","Unknown",IF(data_in!K2829&lt;=10,"Very Small",IF(data_in!K2829&lt;=100,"Small",IF(data_in!K2829&lt;=500,"Medium",IF(data_in!K2829&gt;500,"Large","Error"))))))</f>
        <v>Medium</v>
      </c>
      <c r="J2829" s="8" t="str">
        <f>IF(C2829=1,TEXT(data_in!E2829,"mm-yyyy"),"")</f>
        <v/>
      </c>
      <c r="K2829" s="8" t="str">
        <f>IF(A2829="","",IF(data_in!I2829="Website","Website",IF(data_in!I2829="Paid Search","Paid Search",IF(data_in!I2829="Slack","Slack","Other Channel"))))</f>
        <v>Website</v>
      </c>
      <c r="L2829" s="10">
        <f>IF(A2829="","",ROUND(N$3-data_in!B2829,0))</f>
        <v>11</v>
      </c>
    </row>
    <row r="2830" spans="1:12">
      <c r="A2830" s="8" t="str">
        <f>IF(data_in!A2830="","",data_in!A2830)</f>
        <v>778c34cb-55e0-4f53-9ff4-97c72eddfa4e</v>
      </c>
      <c r="B2830" s="12">
        <f>IF(A2830="","",data_in!B2830)</f>
        <v>43971.911203703705</v>
      </c>
      <c r="C2830" s="8">
        <f>IF(A2830="","",IF(data_in!E2830="NULL",0,1))</f>
        <v>0</v>
      </c>
      <c r="D2830" s="8" t="str">
        <f>IF(A2830="","",IF(data_in!E2830="NULL","",ROUND(data_in!E2830-data_in!B2830,0)))</f>
        <v/>
      </c>
      <c r="E2830" s="8">
        <f>IF(A2830="","",IF(data_in!C2830="NULL",0,IF(data_in!C2830&gt;data_in!E2830,0,1)))</f>
        <v>0</v>
      </c>
      <c r="F2830" s="8" t="str">
        <f>IF(OR(A2830="",E2830=0),"",IF(data_in!C2830="NULL","",ROUND(data_in!C2830-data_in!B2830,0)))</f>
        <v/>
      </c>
      <c r="G2830" s="8" t="str">
        <f>IF(OR(A2830="",E2830=0),"",IF(data_in!C2830="NULL","",IF(D2830="",ROUND(data_in!D2830-data_in!B2830,0),MIN(D2830,ROUND(data_in!D2830-data_in!B2830,0)))))</f>
        <v/>
      </c>
      <c r="H2830" s="8" t="str">
        <f>IF(A2830="","",IF(data_in!M2830="United States","United States",IF(data_in!M2830="Canada","Canada",IF(data_in!M2830="United Kingdom","United Kingdom","Other Country"))))</f>
        <v>Canada</v>
      </c>
      <c r="I2830" s="8" t="str">
        <f>IF(A2830="","",IF(data_in!K2830="Unknown","Unknown",IF(data_in!K2830&lt;=10,"Very Small",IF(data_in!K2830&lt;=100,"Small",IF(data_in!K2830&lt;=500,"Medium",IF(data_in!K2830&gt;500,"Large","Error"))))))</f>
        <v>Very Small</v>
      </c>
      <c r="J2830" s="8" t="str">
        <f>IF(C2830=1,TEXT(data_in!E2830,"mm-yyyy"),"")</f>
        <v/>
      </c>
      <c r="K2830" s="8" t="str">
        <f>IF(A2830="","",IF(data_in!I2830="Website","Website",IF(data_in!I2830="Paid Search","Paid Search",IF(data_in!I2830="Slack","Slack","Other Channel"))))</f>
        <v>Paid Search</v>
      </c>
      <c r="L2830" s="10">
        <f>IF(A2830="","",ROUND(N$3-data_in!B2830,0))</f>
        <v>11</v>
      </c>
    </row>
    <row r="2831" spans="1:12">
      <c r="A2831" s="8" t="str">
        <f>IF(data_in!A2831="","",data_in!A2831)</f>
        <v>5e671b1f-756e-493d-b971-12e21269a0da</v>
      </c>
      <c r="B2831" s="12">
        <f>IF(A2831="","",data_in!B2831)</f>
        <v>43972.137673611112</v>
      </c>
      <c r="C2831" s="8">
        <f>IF(A2831="","",IF(data_in!E2831="NULL",0,1))</f>
        <v>0</v>
      </c>
      <c r="D2831" s="8" t="str">
        <f>IF(A2831="","",IF(data_in!E2831="NULL","",ROUND(data_in!E2831-data_in!B2831,0)))</f>
        <v/>
      </c>
      <c r="E2831" s="8">
        <f>IF(A2831="","",IF(data_in!C2831="NULL",0,IF(data_in!C2831&gt;data_in!E2831,0,1)))</f>
        <v>0</v>
      </c>
      <c r="F2831" s="8" t="str">
        <f>IF(OR(A2831="",E2831=0),"",IF(data_in!C2831="NULL","",ROUND(data_in!C2831-data_in!B2831,0)))</f>
        <v/>
      </c>
      <c r="G2831" s="8" t="str">
        <f>IF(OR(A2831="",E2831=0),"",IF(data_in!C2831="NULL","",IF(D2831="",ROUND(data_in!D2831-data_in!B2831,0),MIN(D2831,ROUND(data_in!D2831-data_in!B2831,0)))))</f>
        <v/>
      </c>
      <c r="H2831" s="8" t="str">
        <f>IF(A2831="","",IF(data_in!M2831="United States","United States",IF(data_in!M2831="Canada","Canada",IF(data_in!M2831="United Kingdom","United Kingdom","Other Country"))))</f>
        <v>United States</v>
      </c>
      <c r="I2831" s="8" t="str">
        <f>IF(A2831="","",IF(data_in!K2831="Unknown","Unknown",IF(data_in!K2831&lt;=10,"Very Small",IF(data_in!K2831&lt;=100,"Small",IF(data_in!K2831&lt;=500,"Medium",IF(data_in!K2831&gt;500,"Large","Error"))))))</f>
        <v>Very Small</v>
      </c>
      <c r="J2831" s="8" t="str">
        <f>IF(C2831=1,TEXT(data_in!E2831,"mm-yyyy"),"")</f>
        <v/>
      </c>
      <c r="K2831" s="8" t="str">
        <f>IF(A2831="","",IF(data_in!I2831="Website","Website",IF(data_in!I2831="Paid Search","Paid Search",IF(data_in!I2831="Slack","Slack","Other Channel"))))</f>
        <v>Paid Search</v>
      </c>
      <c r="L2831" s="10">
        <f>IF(A2831="","",ROUND(N$3-data_in!B2831,0))</f>
        <v>11</v>
      </c>
    </row>
    <row r="2832" spans="1:12">
      <c r="A2832" s="8" t="str">
        <f>IF(data_in!A2832="","",data_in!A2832)</f>
        <v>6d8f290b-add9-470f-bfdc-8a5ce4ac69a0</v>
      </c>
      <c r="B2832" s="12">
        <f>IF(A2832="","",data_in!B2832)</f>
        <v>43972.298252314817</v>
      </c>
      <c r="C2832" s="8">
        <f>IF(A2832="","",IF(data_in!E2832="NULL",0,1))</f>
        <v>0</v>
      </c>
      <c r="D2832" s="8" t="str">
        <f>IF(A2832="","",IF(data_in!E2832="NULL","",ROUND(data_in!E2832-data_in!B2832,0)))</f>
        <v/>
      </c>
      <c r="E2832" s="8">
        <f>IF(A2832="","",IF(data_in!C2832="NULL",0,IF(data_in!C2832&gt;data_in!E2832,0,1)))</f>
        <v>1</v>
      </c>
      <c r="F2832" s="8">
        <f>IF(OR(A2832="",E2832=0),"",IF(data_in!C2832="NULL","",ROUND(data_in!C2832-data_in!B2832,0)))</f>
        <v>0</v>
      </c>
      <c r="G2832" s="8">
        <f>IF(OR(A2832="",E2832=0),"",IF(data_in!C2832="NULL","",IF(D2832="",ROUND(data_in!D2832-data_in!B2832,0),MIN(D2832,ROUND(data_in!D2832-data_in!B2832,0)))))</f>
        <v>14</v>
      </c>
      <c r="H2832" s="8" t="str">
        <f>IF(A2832="","",IF(data_in!M2832="United States","United States",IF(data_in!M2832="Canada","Canada",IF(data_in!M2832="United Kingdom","United Kingdom","Other Country"))))</f>
        <v>Other Country</v>
      </c>
      <c r="I2832" s="8" t="str">
        <f>IF(A2832="","",IF(data_in!K2832="Unknown","Unknown",IF(data_in!K2832&lt;=10,"Very Small",IF(data_in!K2832&lt;=100,"Small",IF(data_in!K2832&lt;=500,"Medium",IF(data_in!K2832&gt;500,"Large","Error"))))))</f>
        <v>Very Small</v>
      </c>
      <c r="J2832" s="8" t="str">
        <f>IF(C2832=1,TEXT(data_in!E2832,"mm-yyyy"),"")</f>
        <v/>
      </c>
      <c r="K2832" s="8" t="str">
        <f>IF(A2832="","",IF(data_in!I2832="Website","Website",IF(data_in!I2832="Paid Search","Paid Search",IF(data_in!I2832="Slack","Slack","Other Channel"))))</f>
        <v>Website</v>
      </c>
      <c r="L2832" s="10">
        <f>IF(A2832="","",ROUND(N$3-data_in!B2832,0))</f>
        <v>11</v>
      </c>
    </row>
    <row r="2833" spans="1:12">
      <c r="A2833" s="8" t="str">
        <f>IF(data_in!A2833="","",data_in!A2833)</f>
        <v>b0397a6c-a219-4e37-b743-1ff688b917ea</v>
      </c>
      <c r="B2833" s="12">
        <f>IF(A2833="","",data_in!B2833)</f>
        <v>43972.094282407408</v>
      </c>
      <c r="C2833" s="8">
        <f>IF(A2833="","",IF(data_in!E2833="NULL",0,1))</f>
        <v>0</v>
      </c>
      <c r="D2833" s="8" t="str">
        <f>IF(A2833="","",IF(data_in!E2833="NULL","",ROUND(data_in!E2833-data_in!B2833,0)))</f>
        <v/>
      </c>
      <c r="E2833" s="8">
        <f>IF(A2833="","",IF(data_in!C2833="NULL",0,IF(data_in!C2833&gt;data_in!E2833,0,1)))</f>
        <v>0</v>
      </c>
      <c r="F2833" s="8" t="str">
        <f>IF(OR(A2833="",E2833=0),"",IF(data_in!C2833="NULL","",ROUND(data_in!C2833-data_in!B2833,0)))</f>
        <v/>
      </c>
      <c r="G2833" s="8" t="str">
        <f>IF(OR(A2833="",E2833=0),"",IF(data_in!C2833="NULL","",IF(D2833="",ROUND(data_in!D2833-data_in!B2833,0),MIN(D2833,ROUND(data_in!D2833-data_in!B2833,0)))))</f>
        <v/>
      </c>
      <c r="H2833" s="8" t="str">
        <f>IF(A2833="","",IF(data_in!M2833="United States","United States",IF(data_in!M2833="Canada","Canada",IF(data_in!M2833="United Kingdom","United Kingdom","Other Country"))))</f>
        <v>Other Country</v>
      </c>
      <c r="I2833" s="8" t="str">
        <f>IF(A2833="","",IF(data_in!K2833="Unknown","Unknown",IF(data_in!K2833&lt;=10,"Very Small",IF(data_in!K2833&lt;=100,"Small",IF(data_in!K2833&lt;=500,"Medium",IF(data_in!K2833&gt;500,"Large","Error"))))))</f>
        <v>Very Small</v>
      </c>
      <c r="J2833" s="8" t="str">
        <f>IF(C2833=1,TEXT(data_in!E2833,"mm-yyyy"),"")</f>
        <v/>
      </c>
      <c r="K2833" s="8" t="str">
        <f>IF(A2833="","",IF(data_in!I2833="Website","Website",IF(data_in!I2833="Paid Search","Paid Search",IF(data_in!I2833="Slack","Slack","Other Channel"))))</f>
        <v>Website</v>
      </c>
      <c r="L2833" s="10">
        <f>IF(A2833="","",ROUND(N$3-data_in!B2833,0))</f>
        <v>11</v>
      </c>
    </row>
    <row r="2834" spans="1:12">
      <c r="A2834" s="8" t="str">
        <f>IF(data_in!A2834="","",data_in!A2834)</f>
        <v>d1aad4cc-11cb-4982-a1e4-bdb2b5ffd37e</v>
      </c>
      <c r="B2834" s="12">
        <f>IF(A2834="","",data_in!B2834)</f>
        <v>43972.10434027778</v>
      </c>
      <c r="C2834" s="8">
        <f>IF(A2834="","",IF(data_in!E2834="NULL",0,1))</f>
        <v>0</v>
      </c>
      <c r="D2834" s="8" t="str">
        <f>IF(A2834="","",IF(data_in!E2834="NULL","",ROUND(data_in!E2834-data_in!B2834,0)))</f>
        <v/>
      </c>
      <c r="E2834" s="8">
        <f>IF(A2834="","",IF(data_in!C2834="NULL",0,IF(data_in!C2834&gt;data_in!E2834,0,1)))</f>
        <v>0</v>
      </c>
      <c r="F2834" s="8" t="str">
        <f>IF(OR(A2834="",E2834=0),"",IF(data_in!C2834="NULL","",ROUND(data_in!C2834-data_in!B2834,0)))</f>
        <v/>
      </c>
      <c r="G2834" s="8" t="str">
        <f>IF(OR(A2834="",E2834=0),"",IF(data_in!C2834="NULL","",IF(D2834="",ROUND(data_in!D2834-data_in!B2834,0),MIN(D2834,ROUND(data_in!D2834-data_in!B2834,0)))))</f>
        <v/>
      </c>
      <c r="H2834" s="8" t="str">
        <f>IF(A2834="","",IF(data_in!M2834="United States","United States",IF(data_in!M2834="Canada","Canada",IF(data_in!M2834="United Kingdom","United Kingdom","Other Country"))))</f>
        <v>Other Country</v>
      </c>
      <c r="I2834" s="8" t="str">
        <f>IF(A2834="","",IF(data_in!K2834="Unknown","Unknown",IF(data_in!K2834&lt;=10,"Very Small",IF(data_in!K2834&lt;=100,"Small",IF(data_in!K2834&lt;=500,"Medium",IF(data_in!K2834&gt;500,"Large","Error"))))))</f>
        <v>Very Small</v>
      </c>
      <c r="J2834" s="8" t="str">
        <f>IF(C2834=1,TEXT(data_in!E2834,"mm-yyyy"),"")</f>
        <v/>
      </c>
      <c r="K2834" s="8" t="str">
        <f>IF(A2834="","",IF(data_in!I2834="Website","Website",IF(data_in!I2834="Paid Search","Paid Search",IF(data_in!I2834="Slack","Slack","Other Channel"))))</f>
        <v>Website</v>
      </c>
      <c r="L2834" s="10">
        <f>IF(A2834="","",ROUND(N$3-data_in!B2834,0))</f>
        <v>11</v>
      </c>
    </row>
    <row r="2835" spans="1:12">
      <c r="A2835" s="8" t="str">
        <f>IF(data_in!A2835="","",data_in!A2835)</f>
        <v>91f5ebb9-8d8c-403a-9ac8-7a8a07d358a7</v>
      </c>
      <c r="B2835" s="12">
        <f>IF(A2835="","",data_in!B2835)</f>
        <v>43972.179548611108</v>
      </c>
      <c r="C2835" s="8">
        <f>IF(A2835="","",IF(data_in!E2835="NULL",0,1))</f>
        <v>0</v>
      </c>
      <c r="D2835" s="8" t="str">
        <f>IF(A2835="","",IF(data_in!E2835="NULL","",ROUND(data_in!E2835-data_in!B2835,0)))</f>
        <v/>
      </c>
      <c r="E2835" s="8">
        <f>IF(A2835="","",IF(data_in!C2835="NULL",0,IF(data_in!C2835&gt;data_in!E2835,0,1)))</f>
        <v>0</v>
      </c>
      <c r="F2835" s="8" t="str">
        <f>IF(OR(A2835="",E2835=0),"",IF(data_in!C2835="NULL","",ROUND(data_in!C2835-data_in!B2835,0)))</f>
        <v/>
      </c>
      <c r="G2835" s="8" t="str">
        <f>IF(OR(A2835="",E2835=0),"",IF(data_in!C2835="NULL","",IF(D2835="",ROUND(data_in!D2835-data_in!B2835,0),MIN(D2835,ROUND(data_in!D2835-data_in!B2835,0)))))</f>
        <v/>
      </c>
      <c r="H2835" s="8" t="str">
        <f>IF(A2835="","",IF(data_in!M2835="United States","United States",IF(data_in!M2835="Canada","Canada",IF(data_in!M2835="United Kingdom","United Kingdom","Other Country"))))</f>
        <v>Other Country</v>
      </c>
      <c r="I2835" s="8" t="str">
        <f>IF(A2835="","",IF(data_in!K2835="Unknown","Unknown",IF(data_in!K2835&lt;=10,"Very Small",IF(data_in!K2835&lt;=100,"Small",IF(data_in!K2835&lt;=500,"Medium",IF(data_in!K2835&gt;500,"Large","Error"))))))</f>
        <v>Small</v>
      </c>
      <c r="J2835" s="8" t="str">
        <f>IF(C2835=1,TEXT(data_in!E2835,"mm-yyyy"),"")</f>
        <v/>
      </c>
      <c r="K2835" s="8" t="str">
        <f>IF(A2835="","",IF(data_in!I2835="Website","Website",IF(data_in!I2835="Paid Search","Paid Search",IF(data_in!I2835="Slack","Slack","Other Channel"))))</f>
        <v>Website</v>
      </c>
      <c r="L2835" s="10">
        <f>IF(A2835="","",ROUND(N$3-data_in!B2835,0))</f>
        <v>11</v>
      </c>
    </row>
    <row r="2836" spans="1:12">
      <c r="A2836" s="8" t="str">
        <f>IF(data_in!A2836="","",data_in!A2836)</f>
        <v>61570b4c-d125-4aba-8b43-312525040b46</v>
      </c>
      <c r="B2836" s="12">
        <f>IF(A2836="","",data_in!B2836)</f>
        <v>43859.028969907406</v>
      </c>
      <c r="C2836" s="8">
        <f>IF(A2836="","",IF(data_in!E2836="NULL",0,1))</f>
        <v>0</v>
      </c>
      <c r="D2836" s="8" t="str">
        <f>IF(A2836="","",IF(data_in!E2836="NULL","",ROUND(data_in!E2836-data_in!B2836,0)))</f>
        <v/>
      </c>
      <c r="E2836" s="8">
        <f>IF(A2836="","",IF(data_in!C2836="NULL",0,IF(data_in!C2836&gt;data_in!E2836,0,1)))</f>
        <v>0</v>
      </c>
      <c r="F2836" s="8" t="str">
        <f>IF(OR(A2836="",E2836=0),"",IF(data_in!C2836="NULL","",ROUND(data_in!C2836-data_in!B2836,0)))</f>
        <v/>
      </c>
      <c r="G2836" s="8" t="str">
        <f>IF(OR(A2836="",E2836=0),"",IF(data_in!C2836="NULL","",IF(D2836="",ROUND(data_in!D2836-data_in!B2836,0),MIN(D2836,ROUND(data_in!D2836-data_in!B2836,0)))))</f>
        <v/>
      </c>
      <c r="H2836" s="8" t="str">
        <f>IF(A2836="","",IF(data_in!M2836="United States","United States",IF(data_in!M2836="Canada","Canada",IF(data_in!M2836="United Kingdom","United Kingdom","Other Country"))))</f>
        <v>United States</v>
      </c>
      <c r="I2836" s="8" t="str">
        <f>IF(A2836="","",IF(data_in!K2836="Unknown","Unknown",IF(data_in!K2836&lt;=10,"Very Small",IF(data_in!K2836&lt;=100,"Small",IF(data_in!K2836&lt;=500,"Medium",IF(data_in!K2836&gt;500,"Large","Error"))))))</f>
        <v>Very Small</v>
      </c>
      <c r="J2836" s="8" t="str">
        <f>IF(C2836=1,TEXT(data_in!E2836,"mm-yyyy"),"")</f>
        <v/>
      </c>
      <c r="K2836" s="8" t="str">
        <f>IF(A2836="","",IF(data_in!I2836="Website","Website",IF(data_in!I2836="Paid Search","Paid Search",IF(data_in!I2836="Slack","Slack","Other Channel"))))</f>
        <v>Paid Search</v>
      </c>
      <c r="L2836" s="10">
        <f>IF(A2836="","",ROUND(N$3-data_in!B2836,0))</f>
        <v>124</v>
      </c>
    </row>
    <row r="2837" spans="1:12">
      <c r="A2837" s="8" t="str">
        <f>IF(data_in!A2837="","",data_in!A2837)</f>
        <v>0de8dd3e-4e53-406a-aee5-58987946d586</v>
      </c>
      <c r="B2837" s="12">
        <f>IF(A2837="","",data_in!B2837)</f>
        <v>43894.68849537037</v>
      </c>
      <c r="C2837" s="8">
        <f>IF(A2837="","",IF(data_in!E2837="NULL",0,1))</f>
        <v>0</v>
      </c>
      <c r="D2837" s="8" t="str">
        <f>IF(A2837="","",IF(data_in!E2837="NULL","",ROUND(data_in!E2837-data_in!B2837,0)))</f>
        <v/>
      </c>
      <c r="E2837" s="8">
        <f>IF(A2837="","",IF(data_in!C2837="NULL",0,IF(data_in!C2837&gt;data_in!E2837,0,1)))</f>
        <v>0</v>
      </c>
      <c r="F2837" s="8" t="str">
        <f>IF(OR(A2837="",E2837=0),"",IF(data_in!C2837="NULL","",ROUND(data_in!C2837-data_in!B2837,0)))</f>
        <v/>
      </c>
      <c r="G2837" s="8" t="str">
        <f>IF(OR(A2837="",E2837=0),"",IF(data_in!C2837="NULL","",IF(D2837="",ROUND(data_in!D2837-data_in!B2837,0),MIN(D2837,ROUND(data_in!D2837-data_in!B2837,0)))))</f>
        <v/>
      </c>
      <c r="H2837" s="8" t="str">
        <f>IF(A2837="","",IF(data_in!M2837="United States","United States",IF(data_in!M2837="Canada","Canada",IF(data_in!M2837="United Kingdom","United Kingdom","Other Country"))))</f>
        <v>United States</v>
      </c>
      <c r="I2837" s="8" t="str">
        <f>IF(A2837="","",IF(data_in!K2837="Unknown","Unknown",IF(data_in!K2837&lt;=10,"Very Small",IF(data_in!K2837&lt;=100,"Small",IF(data_in!K2837&lt;=500,"Medium",IF(data_in!K2837&gt;500,"Large","Error"))))))</f>
        <v>Large</v>
      </c>
      <c r="J2837" s="8" t="str">
        <f>IF(C2837=1,TEXT(data_in!E2837,"mm-yyyy"),"")</f>
        <v/>
      </c>
      <c r="K2837" s="8" t="str">
        <f>IF(A2837="","",IF(data_in!I2837="Website","Website",IF(data_in!I2837="Paid Search","Paid Search",IF(data_in!I2837="Slack","Slack","Other Channel"))))</f>
        <v>Paid Search</v>
      </c>
      <c r="L2837" s="10">
        <f>IF(A2837="","",ROUND(N$3-data_in!B2837,0))</f>
        <v>88</v>
      </c>
    </row>
    <row r="2838" spans="1:12">
      <c r="A2838" s="8" t="str">
        <f>IF(data_in!A2838="","",data_in!A2838)</f>
        <v>b4d532da-0160-49be-a76f-38f3ffd1a1a1</v>
      </c>
      <c r="B2838" s="12">
        <f>IF(A2838="","",data_in!B2838)</f>
        <v>43849.809571759259</v>
      </c>
      <c r="C2838" s="8">
        <f>IF(A2838="","",IF(data_in!E2838="NULL",0,1))</f>
        <v>0</v>
      </c>
      <c r="D2838" s="8" t="str">
        <f>IF(A2838="","",IF(data_in!E2838="NULL","",ROUND(data_in!E2838-data_in!B2838,0)))</f>
        <v/>
      </c>
      <c r="E2838" s="8">
        <f>IF(A2838="","",IF(data_in!C2838="NULL",0,IF(data_in!C2838&gt;data_in!E2838,0,1)))</f>
        <v>0</v>
      </c>
      <c r="F2838" s="8" t="str">
        <f>IF(OR(A2838="",E2838=0),"",IF(data_in!C2838="NULL","",ROUND(data_in!C2838-data_in!B2838,0)))</f>
        <v/>
      </c>
      <c r="G2838" s="8" t="str">
        <f>IF(OR(A2838="",E2838=0),"",IF(data_in!C2838="NULL","",IF(D2838="",ROUND(data_in!D2838-data_in!B2838,0),MIN(D2838,ROUND(data_in!D2838-data_in!B2838,0)))))</f>
        <v/>
      </c>
      <c r="H2838" s="8" t="str">
        <f>IF(A2838="","",IF(data_in!M2838="United States","United States",IF(data_in!M2838="Canada","Canada",IF(data_in!M2838="United Kingdom","United Kingdom","Other Country"))))</f>
        <v>Other Country</v>
      </c>
      <c r="I2838" s="8" t="str">
        <f>IF(A2838="","",IF(data_in!K2838="Unknown","Unknown",IF(data_in!K2838&lt;=10,"Very Small",IF(data_in!K2838&lt;=100,"Small",IF(data_in!K2838&lt;=500,"Medium",IF(data_in!K2838&gt;500,"Large","Error"))))))</f>
        <v>Very Small</v>
      </c>
      <c r="J2838" s="8" t="str">
        <f>IF(C2838=1,TEXT(data_in!E2838,"mm-yyyy"),"")</f>
        <v/>
      </c>
      <c r="K2838" s="8" t="str">
        <f>IF(A2838="","",IF(data_in!I2838="Website","Website",IF(data_in!I2838="Paid Search","Paid Search",IF(data_in!I2838="Slack","Slack","Other Channel"))))</f>
        <v>Website</v>
      </c>
      <c r="L2838" s="10">
        <f>IF(A2838="","",ROUND(N$3-data_in!B2838,0))</f>
        <v>133</v>
      </c>
    </row>
    <row r="2839" spans="1:12">
      <c r="A2839" s="8" t="str">
        <f>IF(data_in!A2839="","",data_in!A2839)</f>
        <v>026e6ee4-5583-4d04-8758-2e64b5a265aa</v>
      </c>
      <c r="B2839" s="12">
        <f>IF(A2839="","",data_in!B2839)</f>
        <v>43914.594039351854</v>
      </c>
      <c r="C2839" s="8">
        <f>IF(A2839="","",IF(data_in!E2839="NULL",0,1))</f>
        <v>0</v>
      </c>
      <c r="D2839" s="8" t="str">
        <f>IF(A2839="","",IF(data_in!E2839="NULL","",ROUND(data_in!E2839-data_in!B2839,0)))</f>
        <v/>
      </c>
      <c r="E2839" s="8">
        <f>IF(A2839="","",IF(data_in!C2839="NULL",0,IF(data_in!C2839&gt;data_in!E2839,0,1)))</f>
        <v>0</v>
      </c>
      <c r="F2839" s="8" t="str">
        <f>IF(OR(A2839="",E2839=0),"",IF(data_in!C2839="NULL","",ROUND(data_in!C2839-data_in!B2839,0)))</f>
        <v/>
      </c>
      <c r="G2839" s="8" t="str">
        <f>IF(OR(A2839="",E2839=0),"",IF(data_in!C2839="NULL","",IF(D2839="",ROUND(data_in!D2839-data_in!B2839,0),MIN(D2839,ROUND(data_in!D2839-data_in!B2839,0)))))</f>
        <v/>
      </c>
      <c r="H2839" s="8" t="str">
        <f>IF(A2839="","",IF(data_in!M2839="United States","United States",IF(data_in!M2839="Canada","Canada",IF(data_in!M2839="United Kingdom","United Kingdom","Other Country"))))</f>
        <v>Other Country</v>
      </c>
      <c r="I2839" s="8" t="str">
        <f>IF(A2839="","",IF(data_in!K2839="Unknown","Unknown",IF(data_in!K2839&lt;=10,"Very Small",IF(data_in!K2839&lt;=100,"Small",IF(data_in!K2839&lt;=500,"Medium",IF(data_in!K2839&gt;500,"Large","Error"))))))</f>
        <v>Large</v>
      </c>
      <c r="J2839" s="8" t="str">
        <f>IF(C2839=1,TEXT(data_in!E2839,"mm-yyyy"),"")</f>
        <v/>
      </c>
      <c r="K2839" s="8" t="str">
        <f>IF(A2839="","",IF(data_in!I2839="Website","Website",IF(data_in!I2839="Paid Search","Paid Search",IF(data_in!I2839="Slack","Slack","Other Channel"))))</f>
        <v>Website</v>
      </c>
      <c r="L2839" s="10">
        <f>IF(A2839="","",ROUND(N$3-data_in!B2839,0))</f>
        <v>68</v>
      </c>
    </row>
    <row r="2840" spans="1:12">
      <c r="A2840" s="8" t="str">
        <f>IF(data_in!A2840="","",data_in!A2840)</f>
        <v>5781aa4d-f018-4a92-b126-35c9178e7ea7</v>
      </c>
      <c r="B2840" s="12">
        <f>IF(A2840="","",data_in!B2840)</f>
        <v>43873.635034722225</v>
      </c>
      <c r="C2840" s="8">
        <f>IF(A2840="","",IF(data_in!E2840="NULL",0,1))</f>
        <v>0</v>
      </c>
      <c r="D2840" s="8" t="str">
        <f>IF(A2840="","",IF(data_in!E2840="NULL","",ROUND(data_in!E2840-data_in!B2840,0)))</f>
        <v/>
      </c>
      <c r="E2840" s="8">
        <f>IF(A2840="","",IF(data_in!C2840="NULL",0,IF(data_in!C2840&gt;data_in!E2840,0,1)))</f>
        <v>0</v>
      </c>
      <c r="F2840" s="8" t="str">
        <f>IF(OR(A2840="",E2840=0),"",IF(data_in!C2840="NULL","",ROUND(data_in!C2840-data_in!B2840,0)))</f>
        <v/>
      </c>
      <c r="G2840" s="8" t="str">
        <f>IF(OR(A2840="",E2840=0),"",IF(data_in!C2840="NULL","",IF(D2840="",ROUND(data_in!D2840-data_in!B2840,0),MIN(D2840,ROUND(data_in!D2840-data_in!B2840,0)))))</f>
        <v/>
      </c>
      <c r="H2840" s="8" t="str">
        <f>IF(A2840="","",IF(data_in!M2840="United States","United States",IF(data_in!M2840="Canada","Canada",IF(data_in!M2840="United Kingdom","United Kingdom","Other Country"))))</f>
        <v>United States</v>
      </c>
      <c r="I2840" s="8" t="str">
        <f>IF(A2840="","",IF(data_in!K2840="Unknown","Unknown",IF(data_in!K2840&lt;=10,"Very Small",IF(data_in!K2840&lt;=100,"Small",IF(data_in!K2840&lt;=500,"Medium",IF(data_in!K2840&gt;500,"Large","Error"))))))</f>
        <v>Small</v>
      </c>
      <c r="J2840" s="8" t="str">
        <f>IF(C2840=1,TEXT(data_in!E2840,"mm-yyyy"),"")</f>
        <v/>
      </c>
      <c r="K2840" s="8" t="str">
        <f>IF(A2840="","",IF(data_in!I2840="Website","Website",IF(data_in!I2840="Paid Search","Paid Search",IF(data_in!I2840="Slack","Slack","Other Channel"))))</f>
        <v>Website</v>
      </c>
      <c r="L2840" s="10">
        <f>IF(A2840="","",ROUND(N$3-data_in!B2840,0))</f>
        <v>109</v>
      </c>
    </row>
    <row r="2841" spans="1:12">
      <c r="A2841" s="8" t="str">
        <f>IF(data_in!A2841="","",data_in!A2841)</f>
        <v>e6112cc7-ecc9-4eaa-8d9f-d17b89ee153b</v>
      </c>
      <c r="B2841" s="12">
        <f>IF(A2841="","",data_in!B2841)</f>
        <v>43887.285914351851</v>
      </c>
      <c r="C2841" s="8">
        <f>IF(A2841="","",IF(data_in!E2841="NULL",0,1))</f>
        <v>0</v>
      </c>
      <c r="D2841" s="8" t="str">
        <f>IF(A2841="","",IF(data_in!E2841="NULL","",ROUND(data_in!E2841-data_in!B2841,0)))</f>
        <v/>
      </c>
      <c r="E2841" s="8">
        <f>IF(A2841="","",IF(data_in!C2841="NULL",0,IF(data_in!C2841&gt;data_in!E2841,0,1)))</f>
        <v>1</v>
      </c>
      <c r="F2841" s="8">
        <f>IF(OR(A2841="",E2841=0),"",IF(data_in!C2841="NULL","",ROUND(data_in!C2841-data_in!B2841,0)))</f>
        <v>49</v>
      </c>
      <c r="G2841" s="8">
        <f>IF(OR(A2841="",E2841=0),"",IF(data_in!C2841="NULL","",IF(D2841="",ROUND(data_in!D2841-data_in!B2841,0),MIN(D2841,ROUND(data_in!D2841-data_in!B2841,0)))))</f>
        <v>79</v>
      </c>
      <c r="H2841" s="8" t="str">
        <f>IF(A2841="","",IF(data_in!M2841="United States","United States",IF(data_in!M2841="Canada","Canada",IF(data_in!M2841="United Kingdom","United Kingdom","Other Country"))))</f>
        <v>Other Country</v>
      </c>
      <c r="I2841" s="8" t="str">
        <f>IF(A2841="","",IF(data_in!K2841="Unknown","Unknown",IF(data_in!K2841&lt;=10,"Very Small",IF(data_in!K2841&lt;=100,"Small",IF(data_in!K2841&lt;=500,"Medium",IF(data_in!K2841&gt;500,"Large","Error"))))))</f>
        <v>Small</v>
      </c>
      <c r="J2841" s="8" t="str">
        <f>IF(C2841=1,TEXT(data_in!E2841,"mm-yyyy"),"")</f>
        <v/>
      </c>
      <c r="K2841" s="8" t="str">
        <f>IF(A2841="","",IF(data_in!I2841="Website","Website",IF(data_in!I2841="Paid Search","Paid Search",IF(data_in!I2841="Slack","Slack","Other Channel"))))</f>
        <v>Website</v>
      </c>
      <c r="L2841" s="10">
        <f>IF(A2841="","",ROUND(N$3-data_in!B2841,0))</f>
        <v>96</v>
      </c>
    </row>
    <row r="2842" spans="1:12">
      <c r="A2842" s="8" t="str">
        <f>IF(data_in!A2842="","",data_in!A2842)</f>
        <v>ae33df60-b458-47f8-bfc9-269bf99412ed</v>
      </c>
      <c r="B2842" s="12">
        <f>IF(A2842="","",data_in!B2842)</f>
        <v>43874.869895833333</v>
      </c>
      <c r="C2842" s="8">
        <f>IF(A2842="","",IF(data_in!E2842="NULL",0,1))</f>
        <v>0</v>
      </c>
      <c r="D2842" s="8" t="str">
        <f>IF(A2842="","",IF(data_in!E2842="NULL","",ROUND(data_in!E2842-data_in!B2842,0)))</f>
        <v/>
      </c>
      <c r="E2842" s="8">
        <f>IF(A2842="","",IF(data_in!C2842="NULL",0,IF(data_in!C2842&gt;data_in!E2842,0,1)))</f>
        <v>1</v>
      </c>
      <c r="F2842" s="8">
        <f>IF(OR(A2842="",E2842=0),"",IF(data_in!C2842="NULL","",ROUND(data_in!C2842-data_in!B2842,0)))</f>
        <v>0</v>
      </c>
      <c r="G2842" s="8">
        <f>IF(OR(A2842="",E2842=0),"",IF(data_in!C2842="NULL","",IF(D2842="",ROUND(data_in!D2842-data_in!B2842,0),MIN(D2842,ROUND(data_in!D2842-data_in!B2842,0)))))</f>
        <v>30</v>
      </c>
      <c r="H2842" s="8" t="str">
        <f>IF(A2842="","",IF(data_in!M2842="United States","United States",IF(data_in!M2842="Canada","Canada",IF(data_in!M2842="United Kingdom","United Kingdom","Other Country"))))</f>
        <v>Other Country</v>
      </c>
      <c r="I2842" s="8" t="str">
        <f>IF(A2842="","",IF(data_in!K2842="Unknown","Unknown",IF(data_in!K2842&lt;=10,"Very Small",IF(data_in!K2842&lt;=100,"Small",IF(data_in!K2842&lt;=500,"Medium",IF(data_in!K2842&gt;500,"Large","Error"))))))</f>
        <v>Medium</v>
      </c>
      <c r="J2842" s="8" t="str">
        <f>IF(C2842=1,TEXT(data_in!E2842,"mm-yyyy"),"")</f>
        <v/>
      </c>
      <c r="K2842" s="8" t="str">
        <f>IF(A2842="","",IF(data_in!I2842="Website","Website",IF(data_in!I2842="Paid Search","Paid Search",IF(data_in!I2842="Slack","Slack","Other Channel"))))</f>
        <v>Paid Search</v>
      </c>
      <c r="L2842" s="10">
        <f>IF(A2842="","",ROUND(N$3-data_in!B2842,0))</f>
        <v>108</v>
      </c>
    </row>
    <row r="2843" spans="1:12">
      <c r="A2843" s="8" t="str">
        <f>IF(data_in!A2843="","",data_in!A2843)</f>
        <v>03d3a87e-62db-48d2-b507-ee20b16a63ab</v>
      </c>
      <c r="B2843" s="12">
        <f>IF(A2843="","",data_in!B2843)</f>
        <v>43900.115694444445</v>
      </c>
      <c r="C2843" s="8">
        <f>IF(A2843="","",IF(data_in!E2843="NULL",0,1))</f>
        <v>0</v>
      </c>
      <c r="D2843" s="8" t="str">
        <f>IF(A2843="","",IF(data_in!E2843="NULL","",ROUND(data_in!E2843-data_in!B2843,0)))</f>
        <v/>
      </c>
      <c r="E2843" s="8">
        <f>IF(A2843="","",IF(data_in!C2843="NULL",0,IF(data_in!C2843&gt;data_in!E2843,0,1)))</f>
        <v>0</v>
      </c>
      <c r="F2843" s="8" t="str">
        <f>IF(OR(A2843="",E2843=0),"",IF(data_in!C2843="NULL","",ROUND(data_in!C2843-data_in!B2843,0)))</f>
        <v/>
      </c>
      <c r="G2843" s="8" t="str">
        <f>IF(OR(A2843="",E2843=0),"",IF(data_in!C2843="NULL","",IF(D2843="",ROUND(data_in!D2843-data_in!B2843,0),MIN(D2843,ROUND(data_in!D2843-data_in!B2843,0)))))</f>
        <v/>
      </c>
      <c r="H2843" s="8" t="str">
        <f>IF(A2843="","",IF(data_in!M2843="United States","United States",IF(data_in!M2843="Canada","Canada",IF(data_in!M2843="United Kingdom","United Kingdom","Other Country"))))</f>
        <v>Other Country</v>
      </c>
      <c r="I2843" s="8" t="str">
        <f>IF(A2843="","",IF(data_in!K2843="Unknown","Unknown",IF(data_in!K2843&lt;=10,"Very Small",IF(data_in!K2843&lt;=100,"Small",IF(data_in!K2843&lt;=500,"Medium",IF(data_in!K2843&gt;500,"Large","Error"))))))</f>
        <v>Medium</v>
      </c>
      <c r="J2843" s="8" t="str">
        <f>IF(C2843=1,TEXT(data_in!E2843,"mm-yyyy"),"")</f>
        <v/>
      </c>
      <c r="K2843" s="8" t="str">
        <f>IF(A2843="","",IF(data_in!I2843="Website","Website",IF(data_in!I2843="Paid Search","Paid Search",IF(data_in!I2843="Slack","Slack","Other Channel"))))</f>
        <v>Website</v>
      </c>
      <c r="L2843" s="10">
        <f>IF(A2843="","",ROUND(N$3-data_in!B2843,0))</f>
        <v>83</v>
      </c>
    </row>
    <row r="2844" spans="1:12">
      <c r="A2844" s="8" t="str">
        <f>IF(data_in!A2844="","",data_in!A2844)</f>
        <v>5d5575ec-8008-4764-824b-88d5d75dad98</v>
      </c>
      <c r="B2844" s="12">
        <f>IF(A2844="","",data_in!B2844)</f>
        <v>43972.316087962965</v>
      </c>
      <c r="C2844" s="8">
        <f>IF(A2844="","",IF(data_in!E2844="NULL",0,1))</f>
        <v>0</v>
      </c>
      <c r="D2844" s="8" t="str">
        <f>IF(A2844="","",IF(data_in!E2844="NULL","",ROUND(data_in!E2844-data_in!B2844,0)))</f>
        <v/>
      </c>
      <c r="E2844" s="8">
        <f>IF(A2844="","",IF(data_in!C2844="NULL",0,IF(data_in!C2844&gt;data_in!E2844,0,1)))</f>
        <v>0</v>
      </c>
      <c r="F2844" s="8" t="str">
        <f>IF(OR(A2844="",E2844=0),"",IF(data_in!C2844="NULL","",ROUND(data_in!C2844-data_in!B2844,0)))</f>
        <v/>
      </c>
      <c r="G2844" s="8" t="str">
        <f>IF(OR(A2844="",E2844=0),"",IF(data_in!C2844="NULL","",IF(D2844="",ROUND(data_in!D2844-data_in!B2844,0),MIN(D2844,ROUND(data_in!D2844-data_in!B2844,0)))))</f>
        <v/>
      </c>
      <c r="H2844" s="8" t="str">
        <f>IF(A2844="","",IF(data_in!M2844="United States","United States",IF(data_in!M2844="Canada","Canada",IF(data_in!M2844="United Kingdom","United Kingdom","Other Country"))))</f>
        <v>Other Country</v>
      </c>
      <c r="I2844" s="8" t="str">
        <f>IF(A2844="","",IF(data_in!K2844="Unknown","Unknown",IF(data_in!K2844&lt;=10,"Very Small",IF(data_in!K2844&lt;=100,"Small",IF(data_in!K2844&lt;=500,"Medium",IF(data_in!K2844&gt;500,"Large","Error"))))))</f>
        <v>Very Small</v>
      </c>
      <c r="J2844" s="8" t="str">
        <f>IF(C2844=1,TEXT(data_in!E2844,"mm-yyyy"),"")</f>
        <v/>
      </c>
      <c r="K2844" s="8" t="str">
        <f>IF(A2844="","",IF(data_in!I2844="Website","Website",IF(data_in!I2844="Paid Search","Paid Search",IF(data_in!I2844="Slack","Slack","Other Channel"))))</f>
        <v>Website</v>
      </c>
      <c r="L2844" s="10">
        <f>IF(A2844="","",ROUND(N$3-data_in!B2844,0))</f>
        <v>11</v>
      </c>
    </row>
    <row r="2845" spans="1:12">
      <c r="A2845" s="8" t="str">
        <f>IF(data_in!A2845="","",data_in!A2845)</f>
        <v>467851df-f293-4831-946d-4f4cb6e85043</v>
      </c>
      <c r="B2845" s="12">
        <f>IF(A2845="","",data_in!B2845)</f>
        <v>43972.356793981482</v>
      </c>
      <c r="C2845" s="8">
        <f>IF(A2845="","",IF(data_in!E2845="NULL",0,1))</f>
        <v>0</v>
      </c>
      <c r="D2845" s="8" t="str">
        <f>IF(A2845="","",IF(data_in!E2845="NULL","",ROUND(data_in!E2845-data_in!B2845,0)))</f>
        <v/>
      </c>
      <c r="E2845" s="8">
        <f>IF(A2845="","",IF(data_in!C2845="NULL",0,IF(data_in!C2845&gt;data_in!E2845,0,1)))</f>
        <v>0</v>
      </c>
      <c r="F2845" s="8" t="str">
        <f>IF(OR(A2845="",E2845=0),"",IF(data_in!C2845="NULL","",ROUND(data_in!C2845-data_in!B2845,0)))</f>
        <v/>
      </c>
      <c r="G2845" s="8" t="str">
        <f>IF(OR(A2845="",E2845=0),"",IF(data_in!C2845="NULL","",IF(D2845="",ROUND(data_in!D2845-data_in!B2845,0),MIN(D2845,ROUND(data_in!D2845-data_in!B2845,0)))))</f>
        <v/>
      </c>
      <c r="H2845" s="8" t="str">
        <f>IF(A2845="","",IF(data_in!M2845="United States","United States",IF(data_in!M2845="Canada","Canada",IF(data_in!M2845="United Kingdom","United Kingdom","Other Country"))))</f>
        <v>United Kingdom</v>
      </c>
      <c r="I2845" s="8" t="str">
        <f>IF(A2845="","",IF(data_in!K2845="Unknown","Unknown",IF(data_in!K2845&lt;=10,"Very Small",IF(data_in!K2845&lt;=100,"Small",IF(data_in!K2845&lt;=500,"Medium",IF(data_in!K2845&gt;500,"Large","Error"))))))</f>
        <v>Very Small</v>
      </c>
      <c r="J2845" s="8" t="str">
        <f>IF(C2845=1,TEXT(data_in!E2845,"mm-yyyy"),"")</f>
        <v/>
      </c>
      <c r="K2845" s="8" t="str">
        <f>IF(A2845="","",IF(data_in!I2845="Website","Website",IF(data_in!I2845="Paid Search","Paid Search",IF(data_in!I2845="Slack","Slack","Other Channel"))))</f>
        <v>Website</v>
      </c>
      <c r="L2845" s="10">
        <f>IF(A2845="","",ROUND(N$3-data_in!B2845,0))</f>
        <v>11</v>
      </c>
    </row>
    <row r="2846" spans="1:12">
      <c r="A2846" s="8" t="str">
        <f>IF(data_in!A2846="","",data_in!A2846)</f>
        <v>0655fc04-702d-492e-a7fe-3724b34a2fb3</v>
      </c>
      <c r="B2846" s="12">
        <f>IF(A2846="","",data_in!B2846)</f>
        <v>43972.33011574074</v>
      </c>
      <c r="C2846" s="8">
        <f>IF(A2846="","",IF(data_in!E2846="NULL",0,1))</f>
        <v>0</v>
      </c>
      <c r="D2846" s="8" t="str">
        <f>IF(A2846="","",IF(data_in!E2846="NULL","",ROUND(data_in!E2846-data_in!B2846,0)))</f>
        <v/>
      </c>
      <c r="E2846" s="8">
        <f>IF(A2846="","",IF(data_in!C2846="NULL",0,IF(data_in!C2846&gt;data_in!E2846,0,1)))</f>
        <v>0</v>
      </c>
      <c r="F2846" s="8" t="str">
        <f>IF(OR(A2846="",E2846=0),"",IF(data_in!C2846="NULL","",ROUND(data_in!C2846-data_in!B2846,0)))</f>
        <v/>
      </c>
      <c r="G2846" s="8" t="str">
        <f>IF(OR(A2846="",E2846=0),"",IF(data_in!C2846="NULL","",IF(D2846="",ROUND(data_in!D2846-data_in!B2846,0),MIN(D2846,ROUND(data_in!D2846-data_in!B2846,0)))))</f>
        <v/>
      </c>
      <c r="H2846" s="8" t="str">
        <f>IF(A2846="","",IF(data_in!M2846="United States","United States",IF(data_in!M2846="Canada","Canada",IF(data_in!M2846="United Kingdom","United Kingdom","Other Country"))))</f>
        <v>Other Country</v>
      </c>
      <c r="I2846" s="8" t="str">
        <f>IF(A2846="","",IF(data_in!K2846="Unknown","Unknown",IF(data_in!K2846&lt;=10,"Very Small",IF(data_in!K2846&lt;=100,"Small",IF(data_in!K2846&lt;=500,"Medium",IF(data_in!K2846&gt;500,"Large","Error"))))))</f>
        <v>Small</v>
      </c>
      <c r="J2846" s="8" t="str">
        <f>IF(C2846=1,TEXT(data_in!E2846,"mm-yyyy"),"")</f>
        <v/>
      </c>
      <c r="K2846" s="8" t="str">
        <f>IF(A2846="","",IF(data_in!I2846="Website","Website",IF(data_in!I2846="Paid Search","Paid Search",IF(data_in!I2846="Slack","Slack","Other Channel"))))</f>
        <v>Website</v>
      </c>
      <c r="L2846" s="10">
        <f>IF(A2846="","",ROUND(N$3-data_in!B2846,0))</f>
        <v>11</v>
      </c>
    </row>
    <row r="2847" spans="1:12">
      <c r="A2847" s="8" t="str">
        <f>IF(data_in!A2847="","",data_in!A2847)</f>
        <v>ec2c383b-4e7d-4d4e-83f6-63ed234cb7e4</v>
      </c>
      <c r="B2847" s="12">
        <f>IF(A2847="","",data_in!B2847)</f>
        <v>43972.383310185185</v>
      </c>
      <c r="C2847" s="8">
        <f>IF(A2847="","",IF(data_in!E2847="NULL",0,1))</f>
        <v>0</v>
      </c>
      <c r="D2847" s="8" t="str">
        <f>IF(A2847="","",IF(data_in!E2847="NULL","",ROUND(data_in!E2847-data_in!B2847,0)))</f>
        <v/>
      </c>
      <c r="E2847" s="8">
        <f>IF(A2847="","",IF(data_in!C2847="NULL",0,IF(data_in!C2847&gt;data_in!E2847,0,1)))</f>
        <v>0</v>
      </c>
      <c r="F2847" s="8" t="str">
        <f>IF(OR(A2847="",E2847=0),"",IF(data_in!C2847="NULL","",ROUND(data_in!C2847-data_in!B2847,0)))</f>
        <v/>
      </c>
      <c r="G2847" s="8" t="str">
        <f>IF(OR(A2847="",E2847=0),"",IF(data_in!C2847="NULL","",IF(D2847="",ROUND(data_in!D2847-data_in!B2847,0),MIN(D2847,ROUND(data_in!D2847-data_in!B2847,0)))))</f>
        <v/>
      </c>
      <c r="H2847" s="8" t="str">
        <f>IF(A2847="","",IF(data_in!M2847="United States","United States",IF(data_in!M2847="Canada","Canada",IF(data_in!M2847="United Kingdom","United Kingdom","Other Country"))))</f>
        <v>United Kingdom</v>
      </c>
      <c r="I2847" s="8" t="str">
        <f>IF(A2847="","",IF(data_in!K2847="Unknown","Unknown",IF(data_in!K2847&lt;=10,"Very Small",IF(data_in!K2847&lt;=100,"Small",IF(data_in!K2847&lt;=500,"Medium",IF(data_in!K2847&gt;500,"Large","Error"))))))</f>
        <v>Very Small</v>
      </c>
      <c r="J2847" s="8" t="str">
        <f>IF(C2847=1,TEXT(data_in!E2847,"mm-yyyy"),"")</f>
        <v/>
      </c>
      <c r="K2847" s="8" t="str">
        <f>IF(A2847="","",IF(data_in!I2847="Website","Website",IF(data_in!I2847="Paid Search","Paid Search",IF(data_in!I2847="Slack","Slack","Other Channel"))))</f>
        <v>Paid Search</v>
      </c>
      <c r="L2847" s="10">
        <f>IF(A2847="","",ROUND(N$3-data_in!B2847,0))</f>
        <v>11</v>
      </c>
    </row>
    <row r="2848" spans="1:12">
      <c r="A2848" s="8" t="str">
        <f>IF(data_in!A2848="","",data_in!A2848)</f>
        <v>8ae9a61c-fec4-4630-a9e3-e224510c0c2b</v>
      </c>
      <c r="B2848" s="12">
        <f>IF(A2848="","",data_in!B2848)</f>
        <v>43972.374537037038</v>
      </c>
      <c r="C2848" s="8">
        <f>IF(A2848="","",IF(data_in!E2848="NULL",0,1))</f>
        <v>0</v>
      </c>
      <c r="D2848" s="8" t="str">
        <f>IF(A2848="","",IF(data_in!E2848="NULL","",ROUND(data_in!E2848-data_in!B2848,0)))</f>
        <v/>
      </c>
      <c r="E2848" s="8">
        <f>IF(A2848="","",IF(data_in!C2848="NULL",0,IF(data_in!C2848&gt;data_in!E2848,0,1)))</f>
        <v>0</v>
      </c>
      <c r="F2848" s="8" t="str">
        <f>IF(OR(A2848="",E2848=0),"",IF(data_in!C2848="NULL","",ROUND(data_in!C2848-data_in!B2848,0)))</f>
        <v/>
      </c>
      <c r="G2848" s="8" t="str">
        <f>IF(OR(A2848="",E2848=0),"",IF(data_in!C2848="NULL","",IF(D2848="",ROUND(data_in!D2848-data_in!B2848,0),MIN(D2848,ROUND(data_in!D2848-data_in!B2848,0)))))</f>
        <v/>
      </c>
      <c r="H2848" s="8" t="str">
        <f>IF(A2848="","",IF(data_in!M2848="United States","United States",IF(data_in!M2848="Canada","Canada",IF(data_in!M2848="United Kingdom","United Kingdom","Other Country"))))</f>
        <v>Other Country</v>
      </c>
      <c r="I2848" s="8" t="str">
        <f>IF(A2848="","",IF(data_in!K2848="Unknown","Unknown",IF(data_in!K2848&lt;=10,"Very Small",IF(data_in!K2848&lt;=100,"Small",IF(data_in!K2848&lt;=500,"Medium",IF(data_in!K2848&gt;500,"Large","Error"))))))</f>
        <v>Very Small</v>
      </c>
      <c r="J2848" s="8" t="str">
        <f>IF(C2848=1,TEXT(data_in!E2848,"mm-yyyy"),"")</f>
        <v/>
      </c>
      <c r="K2848" s="8" t="str">
        <f>IF(A2848="","",IF(data_in!I2848="Website","Website",IF(data_in!I2848="Paid Search","Paid Search",IF(data_in!I2848="Slack","Slack","Other Channel"))))</f>
        <v>Website</v>
      </c>
      <c r="L2848" s="10">
        <f>IF(A2848="","",ROUND(N$3-data_in!B2848,0))</f>
        <v>11</v>
      </c>
    </row>
    <row r="2849" spans="1:12">
      <c r="A2849" s="8" t="str">
        <f>IF(data_in!A2849="","",data_in!A2849)</f>
        <v>574e291f-73fa-489c-9045-ce6b9ee1948b</v>
      </c>
      <c r="B2849" s="12">
        <f>IF(A2849="","",data_in!B2849)</f>
        <v>43972.402974537035</v>
      </c>
      <c r="C2849" s="8">
        <f>IF(A2849="","",IF(data_in!E2849="NULL",0,1))</f>
        <v>0</v>
      </c>
      <c r="D2849" s="8" t="str">
        <f>IF(A2849="","",IF(data_in!E2849="NULL","",ROUND(data_in!E2849-data_in!B2849,0)))</f>
        <v/>
      </c>
      <c r="E2849" s="8">
        <f>IF(A2849="","",IF(data_in!C2849="NULL",0,IF(data_in!C2849&gt;data_in!E2849,0,1)))</f>
        <v>0</v>
      </c>
      <c r="F2849" s="8" t="str">
        <f>IF(OR(A2849="",E2849=0),"",IF(data_in!C2849="NULL","",ROUND(data_in!C2849-data_in!B2849,0)))</f>
        <v/>
      </c>
      <c r="G2849" s="8" t="str">
        <f>IF(OR(A2849="",E2849=0),"",IF(data_in!C2849="NULL","",IF(D2849="",ROUND(data_in!D2849-data_in!B2849,0),MIN(D2849,ROUND(data_in!D2849-data_in!B2849,0)))))</f>
        <v/>
      </c>
      <c r="H2849" s="8" t="str">
        <f>IF(A2849="","",IF(data_in!M2849="United States","United States",IF(data_in!M2849="Canada","Canada",IF(data_in!M2849="United Kingdom","United Kingdom","Other Country"))))</f>
        <v>United Kingdom</v>
      </c>
      <c r="I2849" s="8" t="str">
        <f>IF(A2849="","",IF(data_in!K2849="Unknown","Unknown",IF(data_in!K2849&lt;=10,"Very Small",IF(data_in!K2849&lt;=100,"Small",IF(data_in!K2849&lt;=500,"Medium",IF(data_in!K2849&gt;500,"Large","Error"))))))</f>
        <v>Small</v>
      </c>
      <c r="J2849" s="8" t="str">
        <f>IF(C2849=1,TEXT(data_in!E2849,"mm-yyyy"),"")</f>
        <v/>
      </c>
      <c r="K2849" s="8" t="str">
        <f>IF(A2849="","",IF(data_in!I2849="Website","Website",IF(data_in!I2849="Paid Search","Paid Search",IF(data_in!I2849="Slack","Slack","Other Channel"))))</f>
        <v>Paid Search</v>
      </c>
      <c r="L2849" s="10">
        <f>IF(A2849="","",ROUND(N$3-data_in!B2849,0))</f>
        <v>11</v>
      </c>
    </row>
    <row r="2850" spans="1:12">
      <c r="A2850" s="8" t="str">
        <f>IF(data_in!A2850="","",data_in!A2850)</f>
        <v>ca43b584-918c-4c65-bfc2-c99efddfd915</v>
      </c>
      <c r="B2850" s="12">
        <f>IF(A2850="","",data_in!B2850)</f>
        <v>43972.413321759261</v>
      </c>
      <c r="C2850" s="8">
        <f>IF(A2850="","",IF(data_in!E2850="NULL",0,1))</f>
        <v>0</v>
      </c>
      <c r="D2850" s="8" t="str">
        <f>IF(A2850="","",IF(data_in!E2850="NULL","",ROUND(data_in!E2850-data_in!B2850,0)))</f>
        <v/>
      </c>
      <c r="E2850" s="8">
        <f>IF(A2850="","",IF(data_in!C2850="NULL",0,IF(data_in!C2850&gt;data_in!E2850,0,1)))</f>
        <v>0</v>
      </c>
      <c r="F2850" s="8" t="str">
        <f>IF(OR(A2850="",E2850=0),"",IF(data_in!C2850="NULL","",ROUND(data_in!C2850-data_in!B2850,0)))</f>
        <v/>
      </c>
      <c r="G2850" s="8" t="str">
        <f>IF(OR(A2850="",E2850=0),"",IF(data_in!C2850="NULL","",IF(D2850="",ROUND(data_in!D2850-data_in!B2850,0),MIN(D2850,ROUND(data_in!D2850-data_in!B2850,0)))))</f>
        <v/>
      </c>
      <c r="H2850" s="8" t="str">
        <f>IF(A2850="","",IF(data_in!M2850="United States","United States",IF(data_in!M2850="Canada","Canada",IF(data_in!M2850="United Kingdom","United Kingdom","Other Country"))))</f>
        <v>Other Country</v>
      </c>
      <c r="I2850" s="8" t="str">
        <f>IF(A2850="","",IF(data_in!K2850="Unknown","Unknown",IF(data_in!K2850&lt;=10,"Very Small",IF(data_in!K2850&lt;=100,"Small",IF(data_in!K2850&lt;=500,"Medium",IF(data_in!K2850&gt;500,"Large","Error"))))))</f>
        <v>Very Small</v>
      </c>
      <c r="J2850" s="8" t="str">
        <f>IF(C2850=1,TEXT(data_in!E2850,"mm-yyyy"),"")</f>
        <v/>
      </c>
      <c r="K2850" s="8" t="str">
        <f>IF(A2850="","",IF(data_in!I2850="Website","Website",IF(data_in!I2850="Paid Search","Paid Search",IF(data_in!I2850="Slack","Slack","Other Channel"))))</f>
        <v>Website</v>
      </c>
      <c r="L2850" s="10">
        <f>IF(A2850="","",ROUND(N$3-data_in!B2850,0))</f>
        <v>11</v>
      </c>
    </row>
    <row r="2851" spans="1:12">
      <c r="A2851" s="8" t="str">
        <f>IF(data_in!A2851="","",data_in!A2851)</f>
        <v>1d502295-b67b-43ba-8dd1-4fbceffbe07e</v>
      </c>
      <c r="B2851" s="12">
        <f>IF(A2851="","",data_in!B2851)</f>
        <v>43972.403634259259</v>
      </c>
      <c r="C2851" s="8">
        <f>IF(A2851="","",IF(data_in!E2851="NULL",0,1))</f>
        <v>0</v>
      </c>
      <c r="D2851" s="8" t="str">
        <f>IF(A2851="","",IF(data_in!E2851="NULL","",ROUND(data_in!E2851-data_in!B2851,0)))</f>
        <v/>
      </c>
      <c r="E2851" s="8">
        <f>IF(A2851="","",IF(data_in!C2851="NULL",0,IF(data_in!C2851&gt;data_in!E2851,0,1)))</f>
        <v>0</v>
      </c>
      <c r="F2851" s="8" t="str">
        <f>IF(OR(A2851="",E2851=0),"",IF(data_in!C2851="NULL","",ROUND(data_in!C2851-data_in!B2851,0)))</f>
        <v/>
      </c>
      <c r="G2851" s="8" t="str">
        <f>IF(OR(A2851="",E2851=0),"",IF(data_in!C2851="NULL","",IF(D2851="",ROUND(data_in!D2851-data_in!B2851,0),MIN(D2851,ROUND(data_in!D2851-data_in!B2851,0)))))</f>
        <v/>
      </c>
      <c r="H2851" s="8" t="str">
        <f>IF(A2851="","",IF(data_in!M2851="United States","United States",IF(data_in!M2851="Canada","Canada",IF(data_in!M2851="United Kingdom","United Kingdom","Other Country"))))</f>
        <v>Other Country</v>
      </c>
      <c r="I2851" s="8" t="str">
        <f>IF(A2851="","",IF(data_in!K2851="Unknown","Unknown",IF(data_in!K2851&lt;=10,"Very Small",IF(data_in!K2851&lt;=100,"Small",IF(data_in!K2851&lt;=500,"Medium",IF(data_in!K2851&gt;500,"Large","Error"))))))</f>
        <v>Small</v>
      </c>
      <c r="J2851" s="8" t="str">
        <f>IF(C2851=1,TEXT(data_in!E2851,"mm-yyyy"),"")</f>
        <v/>
      </c>
      <c r="K2851" s="8" t="str">
        <f>IF(A2851="","",IF(data_in!I2851="Website","Website",IF(data_in!I2851="Paid Search","Paid Search",IF(data_in!I2851="Slack","Slack","Other Channel"))))</f>
        <v>Website</v>
      </c>
      <c r="L2851" s="10">
        <f>IF(A2851="","",ROUND(N$3-data_in!B2851,0))</f>
        <v>11</v>
      </c>
    </row>
    <row r="2852" spans="1:12">
      <c r="A2852" s="8" t="str">
        <f>IF(data_in!A2852="","",data_in!A2852)</f>
        <v>3890d6b5-c249-4426-82cd-efcd95391adf</v>
      </c>
      <c r="B2852" s="12">
        <f>IF(A2852="","",data_in!B2852)</f>
        <v>43972.430567129632</v>
      </c>
      <c r="C2852" s="8">
        <f>IF(A2852="","",IF(data_in!E2852="NULL",0,1))</f>
        <v>0</v>
      </c>
      <c r="D2852" s="8" t="str">
        <f>IF(A2852="","",IF(data_in!E2852="NULL","",ROUND(data_in!E2852-data_in!B2852,0)))</f>
        <v/>
      </c>
      <c r="E2852" s="8">
        <f>IF(A2852="","",IF(data_in!C2852="NULL",0,IF(data_in!C2852&gt;data_in!E2852,0,1)))</f>
        <v>1</v>
      </c>
      <c r="F2852" s="8">
        <f>IF(OR(A2852="",E2852=0),"",IF(data_in!C2852="NULL","",ROUND(data_in!C2852-data_in!B2852,0)))</f>
        <v>0</v>
      </c>
      <c r="G2852" s="8">
        <f>IF(OR(A2852="",E2852=0),"",IF(data_in!C2852="NULL","",IF(D2852="",ROUND(data_in!D2852-data_in!B2852,0),MIN(D2852,ROUND(data_in!D2852-data_in!B2852,0)))))</f>
        <v>14</v>
      </c>
      <c r="H2852" s="8" t="str">
        <f>IF(A2852="","",IF(data_in!M2852="United States","United States",IF(data_in!M2852="Canada","Canada",IF(data_in!M2852="United Kingdom","United Kingdom","Other Country"))))</f>
        <v>Other Country</v>
      </c>
      <c r="I2852" s="8" t="str">
        <f>IF(A2852="","",IF(data_in!K2852="Unknown","Unknown",IF(data_in!K2852&lt;=10,"Very Small",IF(data_in!K2852&lt;=100,"Small",IF(data_in!K2852&lt;=500,"Medium",IF(data_in!K2852&gt;500,"Large","Error"))))))</f>
        <v>Small</v>
      </c>
      <c r="J2852" s="8" t="str">
        <f>IF(C2852=1,TEXT(data_in!E2852,"mm-yyyy"),"")</f>
        <v/>
      </c>
      <c r="K2852" s="8" t="str">
        <f>IF(A2852="","",IF(data_in!I2852="Website","Website",IF(data_in!I2852="Paid Search","Paid Search",IF(data_in!I2852="Slack","Slack","Other Channel"))))</f>
        <v>Website</v>
      </c>
      <c r="L2852" s="10">
        <f>IF(A2852="","",ROUND(N$3-data_in!B2852,0))</f>
        <v>11</v>
      </c>
    </row>
    <row r="2853" spans="1:12">
      <c r="A2853" s="8" t="str">
        <f>IF(data_in!A2853="","",data_in!A2853)</f>
        <v>4ff91af1-1e6c-40fc-ac45-864d9eef62d0</v>
      </c>
      <c r="B2853" s="12">
        <f>IF(A2853="","",data_in!B2853)</f>
        <v>43972.517083333332</v>
      </c>
      <c r="C2853" s="8">
        <f>IF(A2853="","",IF(data_in!E2853="NULL",0,1))</f>
        <v>0</v>
      </c>
      <c r="D2853" s="8" t="str">
        <f>IF(A2853="","",IF(data_in!E2853="NULL","",ROUND(data_in!E2853-data_in!B2853,0)))</f>
        <v/>
      </c>
      <c r="E2853" s="8">
        <f>IF(A2853="","",IF(data_in!C2853="NULL",0,IF(data_in!C2853&gt;data_in!E2853,0,1)))</f>
        <v>1</v>
      </c>
      <c r="F2853" s="8">
        <f>IF(OR(A2853="",E2853=0),"",IF(data_in!C2853="NULL","",ROUND(data_in!C2853-data_in!B2853,0)))</f>
        <v>7</v>
      </c>
      <c r="G2853" s="8">
        <f>IF(OR(A2853="",E2853=0),"",IF(data_in!C2853="NULL","",IF(D2853="",ROUND(data_in!D2853-data_in!B2853,0),MIN(D2853,ROUND(data_in!D2853-data_in!B2853,0)))))</f>
        <v>21</v>
      </c>
      <c r="H2853" s="8" t="str">
        <f>IF(A2853="","",IF(data_in!M2853="United States","United States",IF(data_in!M2853="Canada","Canada",IF(data_in!M2853="United Kingdom","United Kingdom","Other Country"))))</f>
        <v>United States</v>
      </c>
      <c r="I2853" s="8" t="str">
        <f>IF(A2853="","",IF(data_in!K2853="Unknown","Unknown",IF(data_in!K2853&lt;=10,"Very Small",IF(data_in!K2853&lt;=100,"Small",IF(data_in!K2853&lt;=500,"Medium",IF(data_in!K2853&gt;500,"Large","Error"))))))</f>
        <v>Very Small</v>
      </c>
      <c r="J2853" s="8" t="str">
        <f>IF(C2853=1,TEXT(data_in!E2853,"mm-yyyy"),"")</f>
        <v/>
      </c>
      <c r="K2853" s="8" t="str">
        <f>IF(A2853="","",IF(data_in!I2853="Website","Website",IF(data_in!I2853="Paid Search","Paid Search",IF(data_in!I2853="Slack","Slack","Other Channel"))))</f>
        <v>Website</v>
      </c>
      <c r="L2853" s="10">
        <f>IF(A2853="","",ROUND(N$3-data_in!B2853,0))</f>
        <v>10</v>
      </c>
    </row>
    <row r="2854" spans="1:12">
      <c r="A2854" s="8" t="str">
        <f>IF(data_in!A2854="","",data_in!A2854)</f>
        <v>ccbcec4d-f7af-4c14-b565-9c9ce700c44d</v>
      </c>
      <c r="B2854" s="12">
        <f>IF(A2854="","",data_in!B2854)</f>
        <v>43972.49962962963</v>
      </c>
      <c r="C2854" s="8">
        <f>IF(A2854="","",IF(data_in!E2854="NULL",0,1))</f>
        <v>0</v>
      </c>
      <c r="D2854" s="8" t="str">
        <f>IF(A2854="","",IF(data_in!E2854="NULL","",ROUND(data_in!E2854-data_in!B2854,0)))</f>
        <v/>
      </c>
      <c r="E2854" s="8">
        <f>IF(A2854="","",IF(data_in!C2854="NULL",0,IF(data_in!C2854&gt;data_in!E2854,0,1)))</f>
        <v>0</v>
      </c>
      <c r="F2854" s="8" t="str">
        <f>IF(OR(A2854="",E2854=0),"",IF(data_in!C2854="NULL","",ROUND(data_in!C2854-data_in!B2854,0)))</f>
        <v/>
      </c>
      <c r="G2854" s="8" t="str">
        <f>IF(OR(A2854="",E2854=0),"",IF(data_in!C2854="NULL","",IF(D2854="",ROUND(data_in!D2854-data_in!B2854,0),MIN(D2854,ROUND(data_in!D2854-data_in!B2854,0)))))</f>
        <v/>
      </c>
      <c r="H2854" s="8" t="str">
        <f>IF(A2854="","",IF(data_in!M2854="United States","United States",IF(data_in!M2854="Canada","Canada",IF(data_in!M2854="United Kingdom","United Kingdom","Other Country"))))</f>
        <v>Other Country</v>
      </c>
      <c r="I2854" s="8" t="str">
        <f>IF(A2854="","",IF(data_in!K2854="Unknown","Unknown",IF(data_in!K2854&lt;=10,"Very Small",IF(data_in!K2854&lt;=100,"Small",IF(data_in!K2854&lt;=500,"Medium",IF(data_in!K2854&gt;500,"Large","Error"))))))</f>
        <v>Very Small</v>
      </c>
      <c r="J2854" s="8" t="str">
        <f>IF(C2854=1,TEXT(data_in!E2854,"mm-yyyy"),"")</f>
        <v/>
      </c>
      <c r="K2854" s="8" t="str">
        <f>IF(A2854="","",IF(data_in!I2854="Website","Website",IF(data_in!I2854="Paid Search","Paid Search",IF(data_in!I2854="Slack","Slack","Other Channel"))))</f>
        <v>Website</v>
      </c>
      <c r="L2854" s="10">
        <f>IF(A2854="","",ROUND(N$3-data_in!B2854,0))</f>
        <v>10</v>
      </c>
    </row>
    <row r="2855" spans="1:12">
      <c r="A2855" s="8" t="str">
        <f>IF(data_in!A2855="","",data_in!A2855)</f>
        <v>b36622f4-e928-4164-8c99-90c0337fae7e</v>
      </c>
      <c r="B2855" s="12">
        <f>IF(A2855="","",data_in!B2855)</f>
        <v>43972.548344907409</v>
      </c>
      <c r="C2855" s="8">
        <f>IF(A2855="","",IF(data_in!E2855="NULL",0,1))</f>
        <v>0</v>
      </c>
      <c r="D2855" s="8" t="str">
        <f>IF(A2855="","",IF(data_in!E2855="NULL","",ROUND(data_in!E2855-data_in!B2855,0)))</f>
        <v/>
      </c>
      <c r="E2855" s="8">
        <f>IF(A2855="","",IF(data_in!C2855="NULL",0,IF(data_in!C2855&gt;data_in!E2855,0,1)))</f>
        <v>0</v>
      </c>
      <c r="F2855" s="8" t="str">
        <f>IF(OR(A2855="",E2855=0),"",IF(data_in!C2855="NULL","",ROUND(data_in!C2855-data_in!B2855,0)))</f>
        <v/>
      </c>
      <c r="G2855" s="8" t="str">
        <f>IF(OR(A2855="",E2855=0),"",IF(data_in!C2855="NULL","",IF(D2855="",ROUND(data_in!D2855-data_in!B2855,0),MIN(D2855,ROUND(data_in!D2855-data_in!B2855,0)))))</f>
        <v/>
      </c>
      <c r="H2855" s="8" t="str">
        <f>IF(A2855="","",IF(data_in!M2855="United States","United States",IF(data_in!M2855="Canada","Canada",IF(data_in!M2855="United Kingdom","United Kingdom","Other Country"))))</f>
        <v>Other Country</v>
      </c>
      <c r="I2855" s="8" t="str">
        <f>IF(A2855="","",IF(data_in!K2855="Unknown","Unknown",IF(data_in!K2855&lt;=10,"Very Small",IF(data_in!K2855&lt;=100,"Small",IF(data_in!K2855&lt;=500,"Medium",IF(data_in!K2855&gt;500,"Large","Error"))))))</f>
        <v>Very Small</v>
      </c>
      <c r="J2855" s="8" t="str">
        <f>IF(C2855=1,TEXT(data_in!E2855,"mm-yyyy"),"")</f>
        <v/>
      </c>
      <c r="K2855" s="8" t="str">
        <f>IF(A2855="","",IF(data_in!I2855="Website","Website",IF(data_in!I2855="Paid Search","Paid Search",IF(data_in!I2855="Slack","Slack","Other Channel"))))</f>
        <v>Paid Search</v>
      </c>
      <c r="L2855" s="10">
        <f>IF(A2855="","",ROUND(N$3-data_in!B2855,0))</f>
        <v>10</v>
      </c>
    </row>
    <row r="2856" spans="1:12">
      <c r="A2856" s="8" t="str">
        <f>IF(data_in!A2856="","",data_in!A2856)</f>
        <v>a20cf180-d196-4a83-988f-95c9d33bc28a</v>
      </c>
      <c r="B2856" s="12">
        <f>IF(A2856="","",data_in!B2856)</f>
        <v>43972.569918981484</v>
      </c>
      <c r="C2856" s="8">
        <f>IF(A2856="","",IF(data_in!E2856="NULL",0,1))</f>
        <v>0</v>
      </c>
      <c r="D2856" s="8" t="str">
        <f>IF(A2856="","",IF(data_in!E2856="NULL","",ROUND(data_in!E2856-data_in!B2856,0)))</f>
        <v/>
      </c>
      <c r="E2856" s="8">
        <f>IF(A2856="","",IF(data_in!C2856="NULL",0,IF(data_in!C2856&gt;data_in!E2856,0,1)))</f>
        <v>1</v>
      </c>
      <c r="F2856" s="8">
        <f>IF(OR(A2856="",E2856=0),"",IF(data_in!C2856="NULL","",ROUND(data_in!C2856-data_in!B2856,0)))</f>
        <v>1</v>
      </c>
      <c r="G2856" s="8">
        <f>IF(OR(A2856="",E2856=0),"",IF(data_in!C2856="NULL","",IF(D2856="",ROUND(data_in!D2856-data_in!B2856,0),MIN(D2856,ROUND(data_in!D2856-data_in!B2856,0)))))</f>
        <v>15</v>
      </c>
      <c r="H2856" s="8" t="str">
        <f>IF(A2856="","",IF(data_in!M2856="United States","United States",IF(data_in!M2856="Canada","Canada",IF(data_in!M2856="United Kingdom","United Kingdom","Other Country"))))</f>
        <v>Other Country</v>
      </c>
      <c r="I2856" s="8" t="str">
        <f>IF(A2856="","",IF(data_in!K2856="Unknown","Unknown",IF(data_in!K2856&lt;=10,"Very Small",IF(data_in!K2856&lt;=100,"Small",IF(data_in!K2856&lt;=500,"Medium",IF(data_in!K2856&gt;500,"Large","Error"))))))</f>
        <v>Very Small</v>
      </c>
      <c r="J2856" s="8" t="str">
        <f>IF(C2856=1,TEXT(data_in!E2856,"mm-yyyy"),"")</f>
        <v/>
      </c>
      <c r="K2856" s="8" t="str">
        <f>IF(A2856="","",IF(data_in!I2856="Website","Website",IF(data_in!I2856="Paid Search","Paid Search",IF(data_in!I2856="Slack","Slack","Other Channel"))))</f>
        <v>Website</v>
      </c>
      <c r="L2856" s="10">
        <f>IF(A2856="","",ROUND(N$3-data_in!B2856,0))</f>
        <v>10</v>
      </c>
    </row>
    <row r="2857" spans="1:12">
      <c r="A2857" s="8" t="str">
        <f>IF(data_in!A2857="","",data_in!A2857)</f>
        <v>3a86584d-d42e-4472-a683-bdc4851edd0a</v>
      </c>
      <c r="B2857" s="12">
        <f>IF(A2857="","",data_in!B2857)</f>
        <v>43972.556655092594</v>
      </c>
      <c r="C2857" s="8">
        <f>IF(A2857="","",IF(data_in!E2857="NULL",0,1))</f>
        <v>0</v>
      </c>
      <c r="D2857" s="8" t="str">
        <f>IF(A2857="","",IF(data_in!E2857="NULL","",ROUND(data_in!E2857-data_in!B2857,0)))</f>
        <v/>
      </c>
      <c r="E2857" s="8">
        <f>IF(A2857="","",IF(data_in!C2857="NULL",0,IF(data_in!C2857&gt;data_in!E2857,0,1)))</f>
        <v>0</v>
      </c>
      <c r="F2857" s="8" t="str">
        <f>IF(OR(A2857="",E2857=0),"",IF(data_in!C2857="NULL","",ROUND(data_in!C2857-data_in!B2857,0)))</f>
        <v/>
      </c>
      <c r="G2857" s="8" t="str">
        <f>IF(OR(A2857="",E2857=0),"",IF(data_in!C2857="NULL","",IF(D2857="",ROUND(data_in!D2857-data_in!B2857,0),MIN(D2857,ROUND(data_in!D2857-data_in!B2857,0)))))</f>
        <v/>
      </c>
      <c r="H2857" s="8" t="str">
        <f>IF(A2857="","",IF(data_in!M2857="United States","United States",IF(data_in!M2857="Canada","Canada",IF(data_in!M2857="United Kingdom","United Kingdom","Other Country"))))</f>
        <v>United States</v>
      </c>
      <c r="I2857" s="8" t="str">
        <f>IF(A2857="","",IF(data_in!K2857="Unknown","Unknown",IF(data_in!K2857&lt;=10,"Very Small",IF(data_in!K2857&lt;=100,"Small",IF(data_in!K2857&lt;=500,"Medium",IF(data_in!K2857&gt;500,"Large","Error"))))))</f>
        <v>Very Small</v>
      </c>
      <c r="J2857" s="8" t="str">
        <f>IF(C2857=1,TEXT(data_in!E2857,"mm-yyyy"),"")</f>
        <v/>
      </c>
      <c r="K2857" s="8" t="str">
        <f>IF(A2857="","",IF(data_in!I2857="Website","Website",IF(data_in!I2857="Paid Search","Paid Search",IF(data_in!I2857="Slack","Slack","Other Channel"))))</f>
        <v>Website</v>
      </c>
      <c r="L2857" s="10">
        <f>IF(A2857="","",ROUND(N$3-data_in!B2857,0))</f>
        <v>10</v>
      </c>
    </row>
    <row r="2858" spans="1:12">
      <c r="A2858" s="8" t="str">
        <f>IF(data_in!A2858="","",data_in!A2858)</f>
        <v>ea68e498-d995-4f81-a3db-d7a5bcc9cbc0</v>
      </c>
      <c r="B2858" s="12">
        <f>IF(A2858="","",data_in!B2858)</f>
        <v>43972.554016203707</v>
      </c>
      <c r="C2858" s="8">
        <f>IF(A2858="","",IF(data_in!E2858="NULL",0,1))</f>
        <v>0</v>
      </c>
      <c r="D2858" s="8" t="str">
        <f>IF(A2858="","",IF(data_in!E2858="NULL","",ROUND(data_in!E2858-data_in!B2858,0)))</f>
        <v/>
      </c>
      <c r="E2858" s="8">
        <f>IF(A2858="","",IF(data_in!C2858="NULL",0,IF(data_in!C2858&gt;data_in!E2858,0,1)))</f>
        <v>0</v>
      </c>
      <c r="F2858" s="8" t="str">
        <f>IF(OR(A2858="",E2858=0),"",IF(data_in!C2858="NULL","",ROUND(data_in!C2858-data_in!B2858,0)))</f>
        <v/>
      </c>
      <c r="G2858" s="8" t="str">
        <f>IF(OR(A2858="",E2858=0),"",IF(data_in!C2858="NULL","",IF(D2858="",ROUND(data_in!D2858-data_in!B2858,0),MIN(D2858,ROUND(data_in!D2858-data_in!B2858,0)))))</f>
        <v/>
      </c>
      <c r="H2858" s="8" t="str">
        <f>IF(A2858="","",IF(data_in!M2858="United States","United States",IF(data_in!M2858="Canada","Canada",IF(data_in!M2858="United Kingdom","United Kingdom","Other Country"))))</f>
        <v>Canada</v>
      </c>
      <c r="I2858" s="8" t="str">
        <f>IF(A2858="","",IF(data_in!K2858="Unknown","Unknown",IF(data_in!K2858&lt;=10,"Very Small",IF(data_in!K2858&lt;=100,"Small",IF(data_in!K2858&lt;=500,"Medium",IF(data_in!K2858&gt;500,"Large","Error"))))))</f>
        <v>Medium</v>
      </c>
      <c r="J2858" s="8" t="str">
        <f>IF(C2858=1,TEXT(data_in!E2858,"mm-yyyy"),"")</f>
        <v/>
      </c>
      <c r="K2858" s="8" t="str">
        <f>IF(A2858="","",IF(data_in!I2858="Website","Website",IF(data_in!I2858="Paid Search","Paid Search",IF(data_in!I2858="Slack","Slack","Other Channel"))))</f>
        <v>Website</v>
      </c>
      <c r="L2858" s="10">
        <f>IF(A2858="","",ROUND(N$3-data_in!B2858,0))</f>
        <v>10</v>
      </c>
    </row>
    <row r="2859" spans="1:12">
      <c r="A2859" s="8" t="str">
        <f>IF(data_in!A2859="","",data_in!A2859)</f>
        <v>31b2fccc-064d-4965-a6ce-afccc32a0ab6</v>
      </c>
      <c r="B2859" s="12">
        <f>IF(A2859="","",data_in!B2859)</f>
        <v>43972.585497685184</v>
      </c>
      <c r="C2859" s="8">
        <f>IF(A2859="","",IF(data_in!E2859="NULL",0,1))</f>
        <v>0</v>
      </c>
      <c r="D2859" s="8" t="str">
        <f>IF(A2859="","",IF(data_in!E2859="NULL","",ROUND(data_in!E2859-data_in!B2859,0)))</f>
        <v/>
      </c>
      <c r="E2859" s="8">
        <f>IF(A2859="","",IF(data_in!C2859="NULL",0,IF(data_in!C2859&gt;data_in!E2859,0,1)))</f>
        <v>0</v>
      </c>
      <c r="F2859" s="8" t="str">
        <f>IF(OR(A2859="",E2859=0),"",IF(data_in!C2859="NULL","",ROUND(data_in!C2859-data_in!B2859,0)))</f>
        <v/>
      </c>
      <c r="G2859" s="8" t="str">
        <f>IF(OR(A2859="",E2859=0),"",IF(data_in!C2859="NULL","",IF(D2859="",ROUND(data_in!D2859-data_in!B2859,0),MIN(D2859,ROUND(data_in!D2859-data_in!B2859,0)))))</f>
        <v/>
      </c>
      <c r="H2859" s="8" t="str">
        <f>IF(A2859="","",IF(data_in!M2859="United States","United States",IF(data_in!M2859="Canada","Canada",IF(data_in!M2859="United Kingdom","United Kingdom","Other Country"))))</f>
        <v>United States</v>
      </c>
      <c r="I2859" s="8" t="str">
        <f>IF(A2859="","",IF(data_in!K2859="Unknown","Unknown",IF(data_in!K2859&lt;=10,"Very Small",IF(data_in!K2859&lt;=100,"Small",IF(data_in!K2859&lt;=500,"Medium",IF(data_in!K2859&gt;500,"Large","Error"))))))</f>
        <v>Very Small</v>
      </c>
      <c r="J2859" s="8" t="str">
        <f>IF(C2859=1,TEXT(data_in!E2859,"mm-yyyy"),"")</f>
        <v/>
      </c>
      <c r="K2859" s="8" t="str">
        <f>IF(A2859="","",IF(data_in!I2859="Website","Website",IF(data_in!I2859="Paid Search","Paid Search",IF(data_in!I2859="Slack","Slack","Other Channel"))))</f>
        <v>Website</v>
      </c>
      <c r="L2859" s="10">
        <f>IF(A2859="","",ROUND(N$3-data_in!B2859,0))</f>
        <v>10</v>
      </c>
    </row>
    <row r="2860" spans="1:12">
      <c r="A2860" s="8" t="str">
        <f>IF(data_in!A2860="","",data_in!A2860)</f>
        <v>68e8c5e0-c7bd-43a1-ab81-80b761b78c1c</v>
      </c>
      <c r="B2860" s="12">
        <f>IF(A2860="","",data_in!B2860)</f>
        <v>43972.555694444447</v>
      </c>
      <c r="C2860" s="8">
        <f>IF(A2860="","",IF(data_in!E2860="NULL",0,1))</f>
        <v>0</v>
      </c>
      <c r="D2860" s="8" t="str">
        <f>IF(A2860="","",IF(data_in!E2860="NULL","",ROUND(data_in!E2860-data_in!B2860,0)))</f>
        <v/>
      </c>
      <c r="E2860" s="8">
        <f>IF(A2860="","",IF(data_in!C2860="NULL",0,IF(data_in!C2860&gt;data_in!E2860,0,1)))</f>
        <v>1</v>
      </c>
      <c r="F2860" s="8">
        <f>IF(OR(A2860="",E2860=0),"",IF(data_in!C2860="NULL","",ROUND(data_in!C2860-data_in!B2860,0)))</f>
        <v>0</v>
      </c>
      <c r="G2860" s="8">
        <f>IF(OR(A2860="",E2860=0),"",IF(data_in!C2860="NULL","",IF(D2860="",ROUND(data_in!D2860-data_in!B2860,0),MIN(D2860,ROUND(data_in!D2860-data_in!B2860,0)))))</f>
        <v>14</v>
      </c>
      <c r="H2860" s="8" t="str">
        <f>IF(A2860="","",IF(data_in!M2860="United States","United States",IF(data_in!M2860="Canada","Canada",IF(data_in!M2860="United Kingdom","United Kingdom","Other Country"))))</f>
        <v>Other Country</v>
      </c>
      <c r="I2860" s="8" t="str">
        <f>IF(A2860="","",IF(data_in!K2860="Unknown","Unknown",IF(data_in!K2860&lt;=10,"Very Small",IF(data_in!K2860&lt;=100,"Small",IF(data_in!K2860&lt;=500,"Medium",IF(data_in!K2860&gt;500,"Large","Error"))))))</f>
        <v>Very Small</v>
      </c>
      <c r="J2860" s="8" t="str">
        <f>IF(C2860=1,TEXT(data_in!E2860,"mm-yyyy"),"")</f>
        <v/>
      </c>
      <c r="K2860" s="8" t="str">
        <f>IF(A2860="","",IF(data_in!I2860="Website","Website",IF(data_in!I2860="Paid Search","Paid Search",IF(data_in!I2860="Slack","Slack","Other Channel"))))</f>
        <v>Website</v>
      </c>
      <c r="L2860" s="10">
        <f>IF(A2860="","",ROUND(N$3-data_in!B2860,0))</f>
        <v>10</v>
      </c>
    </row>
    <row r="2861" spans="1:12">
      <c r="A2861" s="8" t="str">
        <f>IF(data_in!A2861="","",data_in!A2861)</f>
        <v>86585408-3920-4ef1-b0e6-cd15198a4a5e</v>
      </c>
      <c r="B2861" s="12">
        <f>IF(A2861="","",data_in!B2861)</f>
        <v>43972.589490740742</v>
      </c>
      <c r="C2861" s="8">
        <f>IF(A2861="","",IF(data_in!E2861="NULL",0,1))</f>
        <v>0</v>
      </c>
      <c r="D2861" s="8" t="str">
        <f>IF(A2861="","",IF(data_in!E2861="NULL","",ROUND(data_in!E2861-data_in!B2861,0)))</f>
        <v/>
      </c>
      <c r="E2861" s="8">
        <f>IF(A2861="","",IF(data_in!C2861="NULL",0,IF(data_in!C2861&gt;data_in!E2861,0,1)))</f>
        <v>0</v>
      </c>
      <c r="F2861" s="8" t="str">
        <f>IF(OR(A2861="",E2861=0),"",IF(data_in!C2861="NULL","",ROUND(data_in!C2861-data_in!B2861,0)))</f>
        <v/>
      </c>
      <c r="G2861" s="8" t="str">
        <f>IF(OR(A2861="",E2861=0),"",IF(data_in!C2861="NULL","",IF(D2861="",ROUND(data_in!D2861-data_in!B2861,0),MIN(D2861,ROUND(data_in!D2861-data_in!B2861,0)))))</f>
        <v/>
      </c>
      <c r="H2861" s="8" t="str">
        <f>IF(A2861="","",IF(data_in!M2861="United States","United States",IF(data_in!M2861="Canada","Canada",IF(data_in!M2861="United Kingdom","United Kingdom","Other Country"))))</f>
        <v>United Kingdom</v>
      </c>
      <c r="I2861" s="8" t="str">
        <f>IF(A2861="","",IF(data_in!K2861="Unknown","Unknown",IF(data_in!K2861&lt;=10,"Very Small",IF(data_in!K2861&lt;=100,"Small",IF(data_in!K2861&lt;=500,"Medium",IF(data_in!K2861&gt;500,"Large","Error"))))))</f>
        <v>Very Small</v>
      </c>
      <c r="J2861" s="8" t="str">
        <f>IF(C2861=1,TEXT(data_in!E2861,"mm-yyyy"),"")</f>
        <v/>
      </c>
      <c r="K2861" s="8" t="str">
        <f>IF(A2861="","",IF(data_in!I2861="Website","Website",IF(data_in!I2861="Paid Search","Paid Search",IF(data_in!I2861="Slack","Slack","Other Channel"))))</f>
        <v>Website</v>
      </c>
      <c r="L2861" s="10">
        <f>IF(A2861="","",ROUND(N$3-data_in!B2861,0))</f>
        <v>10</v>
      </c>
    </row>
    <row r="2862" spans="1:12">
      <c r="A2862" s="8" t="str">
        <f>IF(data_in!A2862="","",data_in!A2862)</f>
        <v>aea27c4a-bcb3-452d-8be3-5827e1048ded</v>
      </c>
      <c r="B2862" s="12">
        <f>IF(A2862="","",data_in!B2862)</f>
        <v>43972.64203703704</v>
      </c>
      <c r="C2862" s="8">
        <f>IF(A2862="","",IF(data_in!E2862="NULL",0,1))</f>
        <v>0</v>
      </c>
      <c r="D2862" s="8" t="str">
        <f>IF(A2862="","",IF(data_in!E2862="NULL","",ROUND(data_in!E2862-data_in!B2862,0)))</f>
        <v/>
      </c>
      <c r="E2862" s="8">
        <f>IF(A2862="","",IF(data_in!C2862="NULL",0,IF(data_in!C2862&gt;data_in!E2862,0,1)))</f>
        <v>0</v>
      </c>
      <c r="F2862" s="8" t="str">
        <f>IF(OR(A2862="",E2862=0),"",IF(data_in!C2862="NULL","",ROUND(data_in!C2862-data_in!B2862,0)))</f>
        <v/>
      </c>
      <c r="G2862" s="8" t="str">
        <f>IF(OR(A2862="",E2862=0),"",IF(data_in!C2862="NULL","",IF(D2862="",ROUND(data_in!D2862-data_in!B2862,0),MIN(D2862,ROUND(data_in!D2862-data_in!B2862,0)))))</f>
        <v/>
      </c>
      <c r="H2862" s="8" t="str">
        <f>IF(A2862="","",IF(data_in!M2862="United States","United States",IF(data_in!M2862="Canada","Canada",IF(data_in!M2862="United Kingdom","United Kingdom","Other Country"))))</f>
        <v>Canada</v>
      </c>
      <c r="I2862" s="8" t="str">
        <f>IF(A2862="","",IF(data_in!K2862="Unknown","Unknown",IF(data_in!K2862&lt;=10,"Very Small",IF(data_in!K2862&lt;=100,"Small",IF(data_in!K2862&lt;=500,"Medium",IF(data_in!K2862&gt;500,"Large","Error"))))))</f>
        <v>Small</v>
      </c>
      <c r="J2862" s="8" t="str">
        <f>IF(C2862=1,TEXT(data_in!E2862,"mm-yyyy"),"")</f>
        <v/>
      </c>
      <c r="K2862" s="8" t="str">
        <f>IF(A2862="","",IF(data_in!I2862="Website","Website",IF(data_in!I2862="Paid Search","Paid Search",IF(data_in!I2862="Slack","Slack","Other Channel"))))</f>
        <v>Website</v>
      </c>
      <c r="L2862" s="10">
        <f>IF(A2862="","",ROUND(N$3-data_in!B2862,0))</f>
        <v>10</v>
      </c>
    </row>
    <row r="2863" spans="1:12">
      <c r="A2863" s="8" t="str">
        <f>IF(data_in!A2863="","",data_in!A2863)</f>
        <v>d9d58d05-140a-4562-84cc-376a6e6f8079</v>
      </c>
      <c r="B2863" s="12">
        <f>IF(A2863="","",data_in!B2863)</f>
        <v>43972.666724537034</v>
      </c>
      <c r="C2863" s="8">
        <f>IF(A2863="","",IF(data_in!E2863="NULL",0,1))</f>
        <v>0</v>
      </c>
      <c r="D2863" s="8" t="str">
        <f>IF(A2863="","",IF(data_in!E2863="NULL","",ROUND(data_in!E2863-data_in!B2863,0)))</f>
        <v/>
      </c>
      <c r="E2863" s="8">
        <f>IF(A2863="","",IF(data_in!C2863="NULL",0,IF(data_in!C2863&gt;data_in!E2863,0,1)))</f>
        <v>0</v>
      </c>
      <c r="F2863" s="8" t="str">
        <f>IF(OR(A2863="",E2863=0),"",IF(data_in!C2863="NULL","",ROUND(data_in!C2863-data_in!B2863,0)))</f>
        <v/>
      </c>
      <c r="G2863" s="8" t="str">
        <f>IF(OR(A2863="",E2863=0),"",IF(data_in!C2863="NULL","",IF(D2863="",ROUND(data_in!D2863-data_in!B2863,0),MIN(D2863,ROUND(data_in!D2863-data_in!B2863,0)))))</f>
        <v/>
      </c>
      <c r="H2863" s="8" t="str">
        <f>IF(A2863="","",IF(data_in!M2863="United States","United States",IF(data_in!M2863="Canada","Canada",IF(data_in!M2863="United Kingdom","United Kingdom","Other Country"))))</f>
        <v>Canada</v>
      </c>
      <c r="I2863" s="8" t="str">
        <f>IF(A2863="","",IF(data_in!K2863="Unknown","Unknown",IF(data_in!K2863&lt;=10,"Very Small",IF(data_in!K2863&lt;=100,"Small",IF(data_in!K2863&lt;=500,"Medium",IF(data_in!K2863&gt;500,"Large","Error"))))))</f>
        <v>Very Small</v>
      </c>
      <c r="J2863" s="8" t="str">
        <f>IF(C2863=1,TEXT(data_in!E2863,"mm-yyyy"),"")</f>
        <v/>
      </c>
      <c r="K2863" s="8" t="str">
        <f>IF(A2863="","",IF(data_in!I2863="Website","Website",IF(data_in!I2863="Paid Search","Paid Search",IF(data_in!I2863="Slack","Slack","Other Channel"))))</f>
        <v>Other Channel</v>
      </c>
      <c r="L2863" s="10">
        <f>IF(A2863="","",ROUND(N$3-data_in!B2863,0))</f>
        <v>10</v>
      </c>
    </row>
    <row r="2864" spans="1:12">
      <c r="A2864" s="8" t="str">
        <f>IF(data_in!A2864="","",data_in!A2864)</f>
        <v>c1ae7ecf-5324-42db-b8eb-5b8679b1b5e4</v>
      </c>
      <c r="B2864" s="12">
        <f>IF(A2864="","",data_in!B2864)</f>
        <v>43972.686342592591</v>
      </c>
      <c r="C2864" s="8">
        <f>IF(A2864="","",IF(data_in!E2864="NULL",0,1))</f>
        <v>0</v>
      </c>
      <c r="D2864" s="8" t="str">
        <f>IF(A2864="","",IF(data_in!E2864="NULL","",ROUND(data_in!E2864-data_in!B2864,0)))</f>
        <v/>
      </c>
      <c r="E2864" s="8">
        <f>IF(A2864="","",IF(data_in!C2864="NULL",0,IF(data_in!C2864&gt;data_in!E2864,0,1)))</f>
        <v>0</v>
      </c>
      <c r="F2864" s="8" t="str">
        <f>IF(OR(A2864="",E2864=0),"",IF(data_in!C2864="NULL","",ROUND(data_in!C2864-data_in!B2864,0)))</f>
        <v/>
      </c>
      <c r="G2864" s="8" t="str">
        <f>IF(OR(A2864="",E2864=0),"",IF(data_in!C2864="NULL","",IF(D2864="",ROUND(data_in!D2864-data_in!B2864,0),MIN(D2864,ROUND(data_in!D2864-data_in!B2864,0)))))</f>
        <v/>
      </c>
      <c r="H2864" s="8" t="str">
        <f>IF(A2864="","",IF(data_in!M2864="United States","United States",IF(data_in!M2864="Canada","Canada",IF(data_in!M2864="United Kingdom","United Kingdom","Other Country"))))</f>
        <v>United States</v>
      </c>
      <c r="I2864" s="8" t="str">
        <f>IF(A2864="","",IF(data_in!K2864="Unknown","Unknown",IF(data_in!K2864&lt;=10,"Very Small",IF(data_in!K2864&lt;=100,"Small",IF(data_in!K2864&lt;=500,"Medium",IF(data_in!K2864&gt;500,"Large","Error"))))))</f>
        <v>Very Small</v>
      </c>
      <c r="J2864" s="8" t="str">
        <f>IF(C2864=1,TEXT(data_in!E2864,"mm-yyyy"),"")</f>
        <v/>
      </c>
      <c r="K2864" s="8" t="str">
        <f>IF(A2864="","",IF(data_in!I2864="Website","Website",IF(data_in!I2864="Paid Search","Paid Search",IF(data_in!I2864="Slack","Slack","Other Channel"))))</f>
        <v>Website</v>
      </c>
      <c r="L2864" s="10">
        <f>IF(A2864="","",ROUND(N$3-data_in!B2864,0))</f>
        <v>10</v>
      </c>
    </row>
    <row r="2865" spans="1:12">
      <c r="A2865" s="8" t="str">
        <f>IF(data_in!A2865="","",data_in!A2865)</f>
        <v>f530e32c-bfc1-47d2-b10d-6128e8a48bed</v>
      </c>
      <c r="B2865" s="12">
        <f>IF(A2865="","",data_in!B2865)</f>
        <v>43928.661296296297</v>
      </c>
      <c r="C2865" s="8">
        <f>IF(A2865="","",IF(data_in!E2865="NULL",0,1))</f>
        <v>0</v>
      </c>
      <c r="D2865" s="8" t="str">
        <f>IF(A2865="","",IF(data_in!E2865="NULL","",ROUND(data_in!E2865-data_in!B2865,0)))</f>
        <v/>
      </c>
      <c r="E2865" s="8">
        <f>IF(A2865="","",IF(data_in!C2865="NULL",0,IF(data_in!C2865&gt;data_in!E2865,0,1)))</f>
        <v>1</v>
      </c>
      <c r="F2865" s="8">
        <f>IF(OR(A2865="",E2865=0),"",IF(data_in!C2865="NULL","",ROUND(data_in!C2865-data_in!B2865,0)))</f>
        <v>0</v>
      </c>
      <c r="G2865" s="8">
        <f>IF(OR(A2865="",E2865=0),"",IF(data_in!C2865="NULL","",IF(D2865="",ROUND(data_in!D2865-data_in!B2865,0),MIN(D2865,ROUND(data_in!D2865-data_in!B2865,0)))))</f>
        <v>14</v>
      </c>
      <c r="H2865" s="8" t="str">
        <f>IF(A2865="","",IF(data_in!M2865="United States","United States",IF(data_in!M2865="Canada","Canada",IF(data_in!M2865="United Kingdom","United Kingdom","Other Country"))))</f>
        <v>United Kingdom</v>
      </c>
      <c r="I2865" s="8" t="str">
        <f>IF(A2865="","",IF(data_in!K2865="Unknown","Unknown",IF(data_in!K2865&lt;=10,"Very Small",IF(data_in!K2865&lt;=100,"Small",IF(data_in!K2865&lt;=500,"Medium",IF(data_in!K2865&gt;500,"Large","Error"))))))</f>
        <v>Small</v>
      </c>
      <c r="J2865" s="8" t="str">
        <f>IF(C2865=1,TEXT(data_in!E2865,"mm-yyyy"),"")</f>
        <v/>
      </c>
      <c r="K2865" s="8" t="str">
        <f>IF(A2865="","",IF(data_in!I2865="Website","Website",IF(data_in!I2865="Paid Search","Paid Search",IF(data_in!I2865="Slack","Slack","Other Channel"))))</f>
        <v>Website</v>
      </c>
      <c r="L2865" s="10">
        <f>IF(A2865="","",ROUND(N$3-data_in!B2865,0))</f>
        <v>54</v>
      </c>
    </row>
    <row r="2866" spans="1:12">
      <c r="A2866" s="8" t="str">
        <f>IF(data_in!A2866="","",data_in!A2866)</f>
        <v>c682e372-9abf-4c8a-b64e-cee36913eacd</v>
      </c>
      <c r="B2866" s="12">
        <f>IF(A2866="","",data_in!B2866)</f>
        <v>43972.741793981484</v>
      </c>
      <c r="C2866" s="8">
        <f>IF(A2866="","",IF(data_in!E2866="NULL",0,1))</f>
        <v>0</v>
      </c>
      <c r="D2866" s="8" t="str">
        <f>IF(A2866="","",IF(data_in!E2866="NULL","",ROUND(data_in!E2866-data_in!B2866,0)))</f>
        <v/>
      </c>
      <c r="E2866" s="8">
        <f>IF(A2866="","",IF(data_in!C2866="NULL",0,IF(data_in!C2866&gt;data_in!E2866,0,1)))</f>
        <v>0</v>
      </c>
      <c r="F2866" s="8" t="str">
        <f>IF(OR(A2866="",E2866=0),"",IF(data_in!C2866="NULL","",ROUND(data_in!C2866-data_in!B2866,0)))</f>
        <v/>
      </c>
      <c r="G2866" s="8" t="str">
        <f>IF(OR(A2866="",E2866=0),"",IF(data_in!C2866="NULL","",IF(D2866="",ROUND(data_in!D2866-data_in!B2866,0),MIN(D2866,ROUND(data_in!D2866-data_in!B2866,0)))))</f>
        <v/>
      </c>
      <c r="H2866" s="8" t="str">
        <f>IF(A2866="","",IF(data_in!M2866="United States","United States",IF(data_in!M2866="Canada","Canada",IF(data_in!M2866="United Kingdom","United Kingdom","Other Country"))))</f>
        <v>Canada</v>
      </c>
      <c r="I2866" s="8" t="str">
        <f>IF(A2866="","",IF(data_in!K2866="Unknown","Unknown",IF(data_in!K2866&lt;=10,"Very Small",IF(data_in!K2866&lt;=100,"Small",IF(data_in!K2866&lt;=500,"Medium",IF(data_in!K2866&gt;500,"Large","Error"))))))</f>
        <v>Very Small</v>
      </c>
      <c r="J2866" s="8" t="str">
        <f>IF(C2866=1,TEXT(data_in!E2866,"mm-yyyy"),"")</f>
        <v/>
      </c>
      <c r="K2866" s="8" t="str">
        <f>IF(A2866="","",IF(data_in!I2866="Website","Website",IF(data_in!I2866="Paid Search","Paid Search",IF(data_in!I2866="Slack","Slack","Other Channel"))))</f>
        <v>Website</v>
      </c>
      <c r="L2866" s="10">
        <f>IF(A2866="","",ROUND(N$3-data_in!B2866,0))</f>
        <v>10</v>
      </c>
    </row>
    <row r="2867" spans="1:12">
      <c r="A2867" s="8" t="str">
        <f>IF(data_in!A2867="","",data_in!A2867)</f>
        <v>f16fb7d2-f4e3-4997-93e5-a48b6ee35f17</v>
      </c>
      <c r="B2867" s="12">
        <f>IF(A2867="","",data_in!B2867)</f>
        <v>43972.779374999998</v>
      </c>
      <c r="C2867" s="8">
        <f>IF(A2867="","",IF(data_in!E2867="NULL",0,1))</f>
        <v>0</v>
      </c>
      <c r="D2867" s="8" t="str">
        <f>IF(A2867="","",IF(data_in!E2867="NULL","",ROUND(data_in!E2867-data_in!B2867,0)))</f>
        <v/>
      </c>
      <c r="E2867" s="8">
        <f>IF(A2867="","",IF(data_in!C2867="NULL",0,IF(data_in!C2867&gt;data_in!E2867,0,1)))</f>
        <v>0</v>
      </c>
      <c r="F2867" s="8" t="str">
        <f>IF(OR(A2867="",E2867=0),"",IF(data_in!C2867="NULL","",ROUND(data_in!C2867-data_in!B2867,0)))</f>
        <v/>
      </c>
      <c r="G2867" s="8" t="str">
        <f>IF(OR(A2867="",E2867=0),"",IF(data_in!C2867="NULL","",IF(D2867="",ROUND(data_in!D2867-data_in!B2867,0),MIN(D2867,ROUND(data_in!D2867-data_in!B2867,0)))))</f>
        <v/>
      </c>
      <c r="H2867" s="8" t="str">
        <f>IF(A2867="","",IF(data_in!M2867="United States","United States",IF(data_in!M2867="Canada","Canada",IF(data_in!M2867="United Kingdom","United Kingdom","Other Country"))))</f>
        <v>Other Country</v>
      </c>
      <c r="I2867" s="8" t="str">
        <f>IF(A2867="","",IF(data_in!K2867="Unknown","Unknown",IF(data_in!K2867&lt;=10,"Very Small",IF(data_in!K2867&lt;=100,"Small",IF(data_in!K2867&lt;=500,"Medium",IF(data_in!K2867&gt;500,"Large","Error"))))))</f>
        <v>Very Small</v>
      </c>
      <c r="J2867" s="8" t="str">
        <f>IF(C2867=1,TEXT(data_in!E2867,"mm-yyyy"),"")</f>
        <v/>
      </c>
      <c r="K2867" s="8" t="str">
        <f>IF(A2867="","",IF(data_in!I2867="Website","Website",IF(data_in!I2867="Paid Search","Paid Search",IF(data_in!I2867="Slack","Slack","Other Channel"))))</f>
        <v>Website</v>
      </c>
      <c r="L2867" s="10">
        <f>IF(A2867="","",ROUND(N$3-data_in!B2867,0))</f>
        <v>10</v>
      </c>
    </row>
    <row r="2868" spans="1:12">
      <c r="A2868" s="8" t="str">
        <f>IF(data_in!A2868="","",data_in!A2868)</f>
        <v>17fab869-1c70-4641-b191-ea423332c786</v>
      </c>
      <c r="B2868" s="12">
        <f>IF(A2868="","",data_in!B2868)</f>
        <v>43972.806886574072</v>
      </c>
      <c r="C2868" s="8">
        <f>IF(A2868="","",IF(data_in!E2868="NULL",0,1))</f>
        <v>0</v>
      </c>
      <c r="D2868" s="8" t="str">
        <f>IF(A2868="","",IF(data_in!E2868="NULL","",ROUND(data_in!E2868-data_in!B2868,0)))</f>
        <v/>
      </c>
      <c r="E2868" s="8">
        <f>IF(A2868="","",IF(data_in!C2868="NULL",0,IF(data_in!C2868&gt;data_in!E2868,0,1)))</f>
        <v>0</v>
      </c>
      <c r="F2868" s="8" t="str">
        <f>IF(OR(A2868="",E2868=0),"",IF(data_in!C2868="NULL","",ROUND(data_in!C2868-data_in!B2868,0)))</f>
        <v/>
      </c>
      <c r="G2868" s="8" t="str">
        <f>IF(OR(A2868="",E2868=0),"",IF(data_in!C2868="NULL","",IF(D2868="",ROUND(data_in!D2868-data_in!B2868,0),MIN(D2868,ROUND(data_in!D2868-data_in!B2868,0)))))</f>
        <v/>
      </c>
      <c r="H2868" s="8" t="str">
        <f>IF(A2868="","",IF(data_in!M2868="United States","United States",IF(data_in!M2868="Canada","Canada",IF(data_in!M2868="United Kingdom","United Kingdom","Other Country"))))</f>
        <v>Canada</v>
      </c>
      <c r="I2868" s="8" t="str">
        <f>IF(A2868="","",IF(data_in!K2868="Unknown","Unknown",IF(data_in!K2868&lt;=10,"Very Small",IF(data_in!K2868&lt;=100,"Small",IF(data_in!K2868&lt;=500,"Medium",IF(data_in!K2868&gt;500,"Large","Error"))))))</f>
        <v>Very Small</v>
      </c>
      <c r="J2868" s="8" t="str">
        <f>IF(C2868=1,TEXT(data_in!E2868,"mm-yyyy"),"")</f>
        <v/>
      </c>
      <c r="K2868" s="8" t="str">
        <f>IF(A2868="","",IF(data_in!I2868="Website","Website",IF(data_in!I2868="Paid Search","Paid Search",IF(data_in!I2868="Slack","Slack","Other Channel"))))</f>
        <v>Website</v>
      </c>
      <c r="L2868" s="10">
        <f>IF(A2868="","",ROUND(N$3-data_in!B2868,0))</f>
        <v>10</v>
      </c>
    </row>
    <row r="2869" spans="1:12">
      <c r="A2869" s="8" t="str">
        <f>IF(data_in!A2869="","",data_in!A2869)</f>
        <v>d3259f43-a207-45eb-bbfb-893b900332ee</v>
      </c>
      <c r="B2869" s="12">
        <f>IF(A2869="","",data_in!B2869)</f>
        <v>43972.826956018522</v>
      </c>
      <c r="C2869" s="8">
        <f>IF(A2869="","",IF(data_in!E2869="NULL",0,1))</f>
        <v>0</v>
      </c>
      <c r="D2869" s="8" t="str">
        <f>IF(A2869="","",IF(data_in!E2869="NULL","",ROUND(data_in!E2869-data_in!B2869,0)))</f>
        <v/>
      </c>
      <c r="E2869" s="8">
        <f>IF(A2869="","",IF(data_in!C2869="NULL",0,IF(data_in!C2869&gt;data_in!E2869,0,1)))</f>
        <v>1</v>
      </c>
      <c r="F2869" s="8">
        <f>IF(OR(A2869="",E2869=0),"",IF(data_in!C2869="NULL","",ROUND(data_in!C2869-data_in!B2869,0)))</f>
        <v>0</v>
      </c>
      <c r="G2869" s="8">
        <f>IF(OR(A2869="",E2869=0),"",IF(data_in!C2869="NULL","",IF(D2869="",ROUND(data_in!D2869-data_in!B2869,0),MIN(D2869,ROUND(data_in!D2869-data_in!B2869,0)))))</f>
        <v>14</v>
      </c>
      <c r="H2869" s="8" t="str">
        <f>IF(A2869="","",IF(data_in!M2869="United States","United States",IF(data_in!M2869="Canada","Canada",IF(data_in!M2869="United Kingdom","United Kingdom","Other Country"))))</f>
        <v>Other Country</v>
      </c>
      <c r="I2869" s="8" t="str">
        <f>IF(A2869="","",IF(data_in!K2869="Unknown","Unknown",IF(data_in!K2869&lt;=10,"Very Small",IF(data_in!K2869&lt;=100,"Small",IF(data_in!K2869&lt;=500,"Medium",IF(data_in!K2869&gt;500,"Large","Error"))))))</f>
        <v>Very Small</v>
      </c>
      <c r="J2869" s="8" t="str">
        <f>IF(C2869=1,TEXT(data_in!E2869,"mm-yyyy"),"")</f>
        <v/>
      </c>
      <c r="K2869" s="8" t="str">
        <f>IF(A2869="","",IF(data_in!I2869="Website","Website",IF(data_in!I2869="Paid Search","Paid Search",IF(data_in!I2869="Slack","Slack","Other Channel"))))</f>
        <v>Website</v>
      </c>
      <c r="L2869" s="10">
        <f>IF(A2869="","",ROUND(N$3-data_in!B2869,0))</f>
        <v>10</v>
      </c>
    </row>
    <row r="2870" spans="1:12">
      <c r="A2870" s="8" t="str">
        <f>IF(data_in!A2870="","",data_in!A2870)</f>
        <v>7141fc2e-a89f-4650-abb7-a8bb545c24b6</v>
      </c>
      <c r="B2870" s="12">
        <f>IF(A2870="","",data_in!B2870)</f>
        <v>43972.852847222224</v>
      </c>
      <c r="C2870" s="8">
        <f>IF(A2870="","",IF(data_in!E2870="NULL",0,1))</f>
        <v>0</v>
      </c>
      <c r="D2870" s="8" t="str">
        <f>IF(A2870="","",IF(data_in!E2870="NULL","",ROUND(data_in!E2870-data_in!B2870,0)))</f>
        <v/>
      </c>
      <c r="E2870" s="8">
        <f>IF(A2870="","",IF(data_in!C2870="NULL",0,IF(data_in!C2870&gt;data_in!E2870,0,1)))</f>
        <v>0</v>
      </c>
      <c r="F2870" s="8" t="str">
        <f>IF(OR(A2870="",E2870=0),"",IF(data_in!C2870="NULL","",ROUND(data_in!C2870-data_in!B2870,0)))</f>
        <v/>
      </c>
      <c r="G2870" s="8" t="str">
        <f>IF(OR(A2870="",E2870=0),"",IF(data_in!C2870="NULL","",IF(D2870="",ROUND(data_in!D2870-data_in!B2870,0),MIN(D2870,ROUND(data_in!D2870-data_in!B2870,0)))))</f>
        <v/>
      </c>
      <c r="H2870" s="8" t="str">
        <f>IF(A2870="","",IF(data_in!M2870="United States","United States",IF(data_in!M2870="Canada","Canada",IF(data_in!M2870="United Kingdom","United Kingdom","Other Country"))))</f>
        <v>Canada</v>
      </c>
      <c r="I2870" s="8" t="str">
        <f>IF(A2870="","",IF(data_in!K2870="Unknown","Unknown",IF(data_in!K2870&lt;=10,"Very Small",IF(data_in!K2870&lt;=100,"Small",IF(data_in!K2870&lt;=500,"Medium",IF(data_in!K2870&gt;500,"Large","Error"))))))</f>
        <v>Medium</v>
      </c>
      <c r="J2870" s="8" t="str">
        <f>IF(C2870=1,TEXT(data_in!E2870,"mm-yyyy"),"")</f>
        <v/>
      </c>
      <c r="K2870" s="8" t="str">
        <f>IF(A2870="","",IF(data_in!I2870="Website","Website",IF(data_in!I2870="Paid Search","Paid Search",IF(data_in!I2870="Slack","Slack","Other Channel"))))</f>
        <v>Website</v>
      </c>
      <c r="L2870" s="10">
        <f>IF(A2870="","",ROUND(N$3-data_in!B2870,0))</f>
        <v>10</v>
      </c>
    </row>
    <row r="2871" spans="1:12">
      <c r="A2871" s="8" t="str">
        <f>IF(data_in!A2871="","",data_in!A2871)</f>
        <v>75a15c11-cfcb-4ee8-a35d-0af7797493a5</v>
      </c>
      <c r="B2871" s="12">
        <f>IF(A2871="","",data_in!B2871)</f>
        <v>43972.842951388891</v>
      </c>
      <c r="C2871" s="8">
        <f>IF(A2871="","",IF(data_in!E2871="NULL",0,1))</f>
        <v>1</v>
      </c>
      <c r="D2871" s="8">
        <f>IF(A2871="","",IF(data_in!E2871="NULL","",ROUND(data_in!E2871-data_in!B2871,0)))</f>
        <v>6</v>
      </c>
      <c r="E2871" s="8">
        <f>IF(A2871="","",IF(data_in!C2871="NULL",0,IF(data_in!C2871&gt;data_in!E2871,0,1)))</f>
        <v>0</v>
      </c>
      <c r="F2871" s="8" t="str">
        <f>IF(OR(A2871="",E2871=0),"",IF(data_in!C2871="NULL","",ROUND(data_in!C2871-data_in!B2871,0)))</f>
        <v/>
      </c>
      <c r="G2871" s="8" t="str">
        <f>IF(OR(A2871="",E2871=0),"",IF(data_in!C2871="NULL","",IF(D2871="",ROUND(data_in!D2871-data_in!B2871,0),MIN(D2871,ROUND(data_in!D2871-data_in!B2871,0)))))</f>
        <v/>
      </c>
      <c r="H2871" s="8" t="str">
        <f>IF(A2871="","",IF(data_in!M2871="United States","United States",IF(data_in!M2871="Canada","Canada",IF(data_in!M2871="United Kingdom","United Kingdom","Other Country"))))</f>
        <v>United States</v>
      </c>
      <c r="I2871" s="8" t="str">
        <f>IF(A2871="","",IF(data_in!K2871="Unknown","Unknown",IF(data_in!K2871&lt;=10,"Very Small",IF(data_in!K2871&lt;=100,"Small",IF(data_in!K2871&lt;=500,"Medium",IF(data_in!K2871&gt;500,"Large","Error"))))))</f>
        <v>Small</v>
      </c>
      <c r="J2871" s="8" t="str">
        <f>IF(C2871=1,TEXT(data_in!E2871,"mm-yyyy"),"")</f>
        <v>05-2020</v>
      </c>
      <c r="K2871" s="8" t="str">
        <f>IF(A2871="","",IF(data_in!I2871="Website","Website",IF(data_in!I2871="Paid Search","Paid Search",IF(data_in!I2871="Slack","Slack","Other Channel"))))</f>
        <v>Paid Search</v>
      </c>
      <c r="L2871" s="10">
        <f>IF(A2871="","",ROUND(N$3-data_in!B2871,0))</f>
        <v>10</v>
      </c>
    </row>
    <row r="2872" spans="1:12">
      <c r="A2872" s="8" t="str">
        <f>IF(data_in!A2872="","",data_in!A2872)</f>
        <v>0f191ddd-b6f0-45c2-bb39-cb9dfd1a0bc8</v>
      </c>
      <c r="B2872" s="12">
        <f>IF(A2872="","",data_in!B2872)</f>
        <v>43972.837118055555</v>
      </c>
      <c r="C2872" s="8">
        <f>IF(A2872="","",IF(data_in!E2872="NULL",0,1))</f>
        <v>0</v>
      </c>
      <c r="D2872" s="8" t="str">
        <f>IF(A2872="","",IF(data_in!E2872="NULL","",ROUND(data_in!E2872-data_in!B2872,0)))</f>
        <v/>
      </c>
      <c r="E2872" s="8">
        <f>IF(A2872="","",IF(data_in!C2872="NULL",0,IF(data_in!C2872&gt;data_in!E2872,0,1)))</f>
        <v>0</v>
      </c>
      <c r="F2872" s="8" t="str">
        <f>IF(OR(A2872="",E2872=0),"",IF(data_in!C2872="NULL","",ROUND(data_in!C2872-data_in!B2872,0)))</f>
        <v/>
      </c>
      <c r="G2872" s="8" t="str">
        <f>IF(OR(A2872="",E2872=0),"",IF(data_in!C2872="NULL","",IF(D2872="",ROUND(data_in!D2872-data_in!B2872,0),MIN(D2872,ROUND(data_in!D2872-data_in!B2872,0)))))</f>
        <v/>
      </c>
      <c r="H2872" s="8" t="str">
        <f>IF(A2872="","",IF(data_in!M2872="United States","United States",IF(data_in!M2872="Canada","Canada",IF(data_in!M2872="United Kingdom","United Kingdom","Other Country"))))</f>
        <v>Other Country</v>
      </c>
      <c r="I2872" s="8" t="str">
        <f>IF(A2872="","",IF(data_in!K2872="Unknown","Unknown",IF(data_in!K2872&lt;=10,"Very Small",IF(data_in!K2872&lt;=100,"Small",IF(data_in!K2872&lt;=500,"Medium",IF(data_in!K2872&gt;500,"Large","Error"))))))</f>
        <v>Very Small</v>
      </c>
      <c r="J2872" s="8" t="str">
        <f>IF(C2872=1,TEXT(data_in!E2872,"mm-yyyy"),"")</f>
        <v/>
      </c>
      <c r="K2872" s="8" t="str">
        <f>IF(A2872="","",IF(data_in!I2872="Website","Website",IF(data_in!I2872="Paid Search","Paid Search",IF(data_in!I2872="Slack","Slack","Other Channel"))))</f>
        <v>Website</v>
      </c>
      <c r="L2872" s="10">
        <f>IF(A2872="","",ROUND(N$3-data_in!B2872,0))</f>
        <v>10</v>
      </c>
    </row>
    <row r="2873" spans="1:12">
      <c r="A2873" s="8" t="str">
        <f>IF(data_in!A2873="","",data_in!A2873)</f>
        <v>864cedf5-acf0-4fc2-992a-35903f464164</v>
      </c>
      <c r="B2873" s="12">
        <f>IF(A2873="","",data_in!B2873)</f>
        <v>43972.869687500002</v>
      </c>
      <c r="C2873" s="8">
        <f>IF(A2873="","",IF(data_in!E2873="NULL",0,1))</f>
        <v>0</v>
      </c>
      <c r="D2873" s="8" t="str">
        <f>IF(A2873="","",IF(data_in!E2873="NULL","",ROUND(data_in!E2873-data_in!B2873,0)))</f>
        <v/>
      </c>
      <c r="E2873" s="8">
        <f>IF(A2873="","",IF(data_in!C2873="NULL",0,IF(data_in!C2873&gt;data_in!E2873,0,1)))</f>
        <v>0</v>
      </c>
      <c r="F2873" s="8" t="str">
        <f>IF(OR(A2873="",E2873=0),"",IF(data_in!C2873="NULL","",ROUND(data_in!C2873-data_in!B2873,0)))</f>
        <v/>
      </c>
      <c r="G2873" s="8" t="str">
        <f>IF(OR(A2873="",E2873=0),"",IF(data_in!C2873="NULL","",IF(D2873="",ROUND(data_in!D2873-data_in!B2873,0),MIN(D2873,ROUND(data_in!D2873-data_in!B2873,0)))))</f>
        <v/>
      </c>
      <c r="H2873" s="8" t="str">
        <f>IF(A2873="","",IF(data_in!M2873="United States","United States",IF(data_in!M2873="Canada","Canada",IF(data_in!M2873="United Kingdom","United Kingdom","Other Country"))))</f>
        <v>Other Country</v>
      </c>
      <c r="I2873" s="8" t="str">
        <f>IF(A2873="","",IF(data_in!K2873="Unknown","Unknown",IF(data_in!K2873&lt;=10,"Very Small",IF(data_in!K2873&lt;=100,"Small",IF(data_in!K2873&lt;=500,"Medium",IF(data_in!K2873&gt;500,"Large","Error"))))))</f>
        <v>Very Small</v>
      </c>
      <c r="J2873" s="8" t="str">
        <f>IF(C2873=1,TEXT(data_in!E2873,"mm-yyyy"),"")</f>
        <v/>
      </c>
      <c r="K2873" s="8" t="str">
        <f>IF(A2873="","",IF(data_in!I2873="Website","Website",IF(data_in!I2873="Paid Search","Paid Search",IF(data_in!I2873="Slack","Slack","Other Channel"))))</f>
        <v>Website</v>
      </c>
      <c r="L2873" s="10">
        <f>IF(A2873="","",ROUND(N$3-data_in!B2873,0))</f>
        <v>10</v>
      </c>
    </row>
    <row r="2874" spans="1:12">
      <c r="A2874" s="8" t="str">
        <f>IF(data_in!A2874="","",data_in!A2874)</f>
        <v>6bf34bdd-e87c-4489-b775-e79c322c568d</v>
      </c>
      <c r="B2874" s="12">
        <f>IF(A2874="","",data_in!B2874)</f>
        <v>43972.853784722225</v>
      </c>
      <c r="C2874" s="8">
        <f>IF(A2874="","",IF(data_in!E2874="NULL",0,1))</f>
        <v>0</v>
      </c>
      <c r="D2874" s="8" t="str">
        <f>IF(A2874="","",IF(data_in!E2874="NULL","",ROUND(data_in!E2874-data_in!B2874,0)))</f>
        <v/>
      </c>
      <c r="E2874" s="8">
        <f>IF(A2874="","",IF(data_in!C2874="NULL",0,IF(data_in!C2874&gt;data_in!E2874,0,1)))</f>
        <v>0</v>
      </c>
      <c r="F2874" s="8" t="str">
        <f>IF(OR(A2874="",E2874=0),"",IF(data_in!C2874="NULL","",ROUND(data_in!C2874-data_in!B2874,0)))</f>
        <v/>
      </c>
      <c r="G2874" s="8" t="str">
        <f>IF(OR(A2874="",E2874=0),"",IF(data_in!C2874="NULL","",IF(D2874="",ROUND(data_in!D2874-data_in!B2874,0),MIN(D2874,ROUND(data_in!D2874-data_in!B2874,0)))))</f>
        <v/>
      </c>
      <c r="H2874" s="8" t="str">
        <f>IF(A2874="","",IF(data_in!M2874="United States","United States",IF(data_in!M2874="Canada","Canada",IF(data_in!M2874="United Kingdom","United Kingdom","Other Country"))))</f>
        <v>Other Country</v>
      </c>
      <c r="I2874" s="8" t="str">
        <f>IF(A2874="","",IF(data_in!K2874="Unknown","Unknown",IF(data_in!K2874&lt;=10,"Very Small",IF(data_in!K2874&lt;=100,"Small",IF(data_in!K2874&lt;=500,"Medium",IF(data_in!K2874&gt;500,"Large","Error"))))))</f>
        <v>Very Small</v>
      </c>
      <c r="J2874" s="8" t="str">
        <f>IF(C2874=1,TEXT(data_in!E2874,"mm-yyyy"),"")</f>
        <v/>
      </c>
      <c r="K2874" s="8" t="str">
        <f>IF(A2874="","",IF(data_in!I2874="Website","Website",IF(data_in!I2874="Paid Search","Paid Search",IF(data_in!I2874="Slack","Slack","Other Channel"))))</f>
        <v>Website</v>
      </c>
      <c r="L2874" s="10">
        <f>IF(A2874="","",ROUND(N$3-data_in!B2874,0))</f>
        <v>10</v>
      </c>
    </row>
    <row r="2875" spans="1:12">
      <c r="A2875" s="8" t="str">
        <f>IF(data_in!A2875="","",data_in!A2875)</f>
        <v>8235e0d3-1486-4255-a166-eec1eda456cc</v>
      </c>
      <c r="B2875" s="12">
        <f>IF(A2875="","",data_in!B2875)</f>
        <v>43972.869872685187</v>
      </c>
      <c r="C2875" s="8">
        <f>IF(A2875="","",IF(data_in!E2875="NULL",0,1))</f>
        <v>0</v>
      </c>
      <c r="D2875" s="8" t="str">
        <f>IF(A2875="","",IF(data_in!E2875="NULL","",ROUND(data_in!E2875-data_in!B2875,0)))</f>
        <v/>
      </c>
      <c r="E2875" s="8">
        <f>IF(A2875="","",IF(data_in!C2875="NULL",0,IF(data_in!C2875&gt;data_in!E2875,0,1)))</f>
        <v>0</v>
      </c>
      <c r="F2875" s="8" t="str">
        <f>IF(OR(A2875="",E2875=0),"",IF(data_in!C2875="NULL","",ROUND(data_in!C2875-data_in!B2875,0)))</f>
        <v/>
      </c>
      <c r="G2875" s="8" t="str">
        <f>IF(OR(A2875="",E2875=0),"",IF(data_in!C2875="NULL","",IF(D2875="",ROUND(data_in!D2875-data_in!B2875,0),MIN(D2875,ROUND(data_in!D2875-data_in!B2875,0)))))</f>
        <v/>
      </c>
      <c r="H2875" s="8" t="str">
        <f>IF(A2875="","",IF(data_in!M2875="United States","United States",IF(data_in!M2875="Canada","Canada",IF(data_in!M2875="United Kingdom","United Kingdom","Other Country"))))</f>
        <v>Other Country</v>
      </c>
      <c r="I2875" s="8" t="str">
        <f>IF(A2875="","",IF(data_in!K2875="Unknown","Unknown",IF(data_in!K2875&lt;=10,"Very Small",IF(data_in!K2875&lt;=100,"Small",IF(data_in!K2875&lt;=500,"Medium",IF(data_in!K2875&gt;500,"Large","Error"))))))</f>
        <v>Medium</v>
      </c>
      <c r="J2875" s="8" t="str">
        <f>IF(C2875=1,TEXT(data_in!E2875,"mm-yyyy"),"")</f>
        <v/>
      </c>
      <c r="K2875" s="8" t="str">
        <f>IF(A2875="","",IF(data_in!I2875="Website","Website",IF(data_in!I2875="Paid Search","Paid Search",IF(data_in!I2875="Slack","Slack","Other Channel"))))</f>
        <v>Website</v>
      </c>
      <c r="L2875" s="10">
        <f>IF(A2875="","",ROUND(N$3-data_in!B2875,0))</f>
        <v>10</v>
      </c>
    </row>
    <row r="2876" spans="1:12">
      <c r="A2876" s="8" t="str">
        <f>IF(data_in!A2876="","",data_in!A2876)</f>
        <v>da6a1290-d1b9-4e8a-98d3-7dfd8eb46586</v>
      </c>
      <c r="B2876" s="12">
        <f>IF(A2876="","",data_in!B2876)</f>
        <v>43972.929537037038</v>
      </c>
      <c r="C2876" s="8">
        <f>IF(A2876="","",IF(data_in!E2876="NULL",0,1))</f>
        <v>0</v>
      </c>
      <c r="D2876" s="8" t="str">
        <f>IF(A2876="","",IF(data_in!E2876="NULL","",ROUND(data_in!E2876-data_in!B2876,0)))</f>
        <v/>
      </c>
      <c r="E2876" s="8">
        <f>IF(A2876="","",IF(data_in!C2876="NULL",0,IF(data_in!C2876&gt;data_in!E2876,0,1)))</f>
        <v>0</v>
      </c>
      <c r="F2876" s="8" t="str">
        <f>IF(OR(A2876="",E2876=0),"",IF(data_in!C2876="NULL","",ROUND(data_in!C2876-data_in!B2876,0)))</f>
        <v/>
      </c>
      <c r="G2876" s="8" t="str">
        <f>IF(OR(A2876="",E2876=0),"",IF(data_in!C2876="NULL","",IF(D2876="",ROUND(data_in!D2876-data_in!B2876,0),MIN(D2876,ROUND(data_in!D2876-data_in!B2876,0)))))</f>
        <v/>
      </c>
      <c r="H2876" s="8" t="str">
        <f>IF(A2876="","",IF(data_in!M2876="United States","United States",IF(data_in!M2876="Canada","Canada",IF(data_in!M2876="United Kingdom","United Kingdom","Other Country"))))</f>
        <v>United States</v>
      </c>
      <c r="I2876" s="8" t="str">
        <f>IF(A2876="","",IF(data_in!K2876="Unknown","Unknown",IF(data_in!K2876&lt;=10,"Very Small",IF(data_in!K2876&lt;=100,"Small",IF(data_in!K2876&lt;=500,"Medium",IF(data_in!K2876&gt;500,"Large","Error"))))))</f>
        <v>Small</v>
      </c>
      <c r="J2876" s="8" t="str">
        <f>IF(C2876=1,TEXT(data_in!E2876,"mm-yyyy"),"")</f>
        <v/>
      </c>
      <c r="K2876" s="8" t="str">
        <f>IF(A2876="","",IF(data_in!I2876="Website","Website",IF(data_in!I2876="Paid Search","Paid Search",IF(data_in!I2876="Slack","Slack","Other Channel"))))</f>
        <v>Website</v>
      </c>
      <c r="L2876" s="10">
        <f>IF(A2876="","",ROUND(N$3-data_in!B2876,0))</f>
        <v>10</v>
      </c>
    </row>
    <row r="2877" spans="1:12">
      <c r="A2877" s="8" t="str">
        <f>IF(data_in!A2877="","",data_in!A2877)</f>
        <v>75d9bad8-9ed5-4e3a-9d77-c2fdbc9430df</v>
      </c>
      <c r="B2877" s="12">
        <f>IF(A2877="","",data_in!B2877)</f>
        <v>43973.117361111108</v>
      </c>
      <c r="C2877" s="8">
        <f>IF(A2877="","",IF(data_in!E2877="NULL",0,1))</f>
        <v>0</v>
      </c>
      <c r="D2877" s="8" t="str">
        <f>IF(A2877="","",IF(data_in!E2877="NULL","",ROUND(data_in!E2877-data_in!B2877,0)))</f>
        <v/>
      </c>
      <c r="E2877" s="8">
        <f>IF(A2877="","",IF(data_in!C2877="NULL",0,IF(data_in!C2877&gt;data_in!E2877,0,1)))</f>
        <v>0</v>
      </c>
      <c r="F2877" s="8" t="str">
        <f>IF(OR(A2877="",E2877=0),"",IF(data_in!C2877="NULL","",ROUND(data_in!C2877-data_in!B2877,0)))</f>
        <v/>
      </c>
      <c r="G2877" s="8" t="str">
        <f>IF(OR(A2877="",E2877=0),"",IF(data_in!C2877="NULL","",IF(D2877="",ROUND(data_in!D2877-data_in!B2877,0),MIN(D2877,ROUND(data_in!D2877-data_in!B2877,0)))))</f>
        <v/>
      </c>
      <c r="H2877" s="8" t="str">
        <f>IF(A2877="","",IF(data_in!M2877="United States","United States",IF(data_in!M2877="Canada","Canada",IF(data_in!M2877="United Kingdom","United Kingdom","Other Country"))))</f>
        <v>Other Country</v>
      </c>
      <c r="I2877" s="8" t="str">
        <f>IF(A2877="","",IF(data_in!K2877="Unknown","Unknown",IF(data_in!K2877&lt;=10,"Very Small",IF(data_in!K2877&lt;=100,"Small",IF(data_in!K2877&lt;=500,"Medium",IF(data_in!K2877&gt;500,"Large","Error"))))))</f>
        <v>Very Small</v>
      </c>
      <c r="J2877" s="8" t="str">
        <f>IF(C2877=1,TEXT(data_in!E2877,"mm-yyyy"),"")</f>
        <v/>
      </c>
      <c r="K2877" s="8" t="str">
        <f>IF(A2877="","",IF(data_in!I2877="Website","Website",IF(data_in!I2877="Paid Search","Paid Search",IF(data_in!I2877="Slack","Slack","Other Channel"))))</f>
        <v>Website</v>
      </c>
      <c r="L2877" s="10">
        <f>IF(A2877="","",ROUND(N$3-data_in!B2877,0))</f>
        <v>10</v>
      </c>
    </row>
    <row r="2878" spans="1:12">
      <c r="A2878" s="8" t="str">
        <f>IF(data_in!A2878="","",data_in!A2878)</f>
        <v>803fcaa0-c017-4a49-96b8-394870fe5c1a</v>
      </c>
      <c r="B2878" s="12">
        <f>IF(A2878="","",data_in!B2878)</f>
        <v>43973.063587962963</v>
      </c>
      <c r="C2878" s="8">
        <f>IF(A2878="","",IF(data_in!E2878="NULL",0,1))</f>
        <v>0</v>
      </c>
      <c r="D2878" s="8" t="str">
        <f>IF(A2878="","",IF(data_in!E2878="NULL","",ROUND(data_in!E2878-data_in!B2878,0)))</f>
        <v/>
      </c>
      <c r="E2878" s="8">
        <f>IF(A2878="","",IF(data_in!C2878="NULL",0,IF(data_in!C2878&gt;data_in!E2878,0,1)))</f>
        <v>0</v>
      </c>
      <c r="F2878" s="8" t="str">
        <f>IF(OR(A2878="",E2878=0),"",IF(data_in!C2878="NULL","",ROUND(data_in!C2878-data_in!B2878,0)))</f>
        <v/>
      </c>
      <c r="G2878" s="8" t="str">
        <f>IF(OR(A2878="",E2878=0),"",IF(data_in!C2878="NULL","",IF(D2878="",ROUND(data_in!D2878-data_in!B2878,0),MIN(D2878,ROUND(data_in!D2878-data_in!B2878,0)))))</f>
        <v/>
      </c>
      <c r="H2878" s="8" t="str">
        <f>IF(A2878="","",IF(data_in!M2878="United States","United States",IF(data_in!M2878="Canada","Canada",IF(data_in!M2878="United Kingdom","United Kingdom","Other Country"))))</f>
        <v>Other Country</v>
      </c>
      <c r="I2878" s="8" t="str">
        <f>IF(A2878="","",IF(data_in!K2878="Unknown","Unknown",IF(data_in!K2878&lt;=10,"Very Small",IF(data_in!K2878&lt;=100,"Small",IF(data_in!K2878&lt;=500,"Medium",IF(data_in!K2878&gt;500,"Large","Error"))))))</f>
        <v>Very Small</v>
      </c>
      <c r="J2878" s="8" t="str">
        <f>IF(C2878=1,TEXT(data_in!E2878,"mm-yyyy"),"")</f>
        <v/>
      </c>
      <c r="K2878" s="8" t="str">
        <f>IF(A2878="","",IF(data_in!I2878="Website","Website",IF(data_in!I2878="Paid Search","Paid Search",IF(data_in!I2878="Slack","Slack","Other Channel"))))</f>
        <v>Website</v>
      </c>
      <c r="L2878" s="10">
        <f>IF(A2878="","",ROUND(N$3-data_in!B2878,0))</f>
        <v>10</v>
      </c>
    </row>
    <row r="2879" spans="1:12">
      <c r="A2879" s="8" t="str">
        <f>IF(data_in!A2879="","",data_in!A2879)</f>
        <v>31bafbf7-0b71-4904-8c2e-3f1e23048cac</v>
      </c>
      <c r="B2879" s="12">
        <f>IF(A2879="","",data_in!B2879)</f>
        <v>43973.091041666667</v>
      </c>
      <c r="C2879" s="8">
        <f>IF(A2879="","",IF(data_in!E2879="NULL",0,1))</f>
        <v>0</v>
      </c>
      <c r="D2879" s="8" t="str">
        <f>IF(A2879="","",IF(data_in!E2879="NULL","",ROUND(data_in!E2879-data_in!B2879,0)))</f>
        <v/>
      </c>
      <c r="E2879" s="8">
        <f>IF(A2879="","",IF(data_in!C2879="NULL",0,IF(data_in!C2879&gt;data_in!E2879,0,1)))</f>
        <v>0</v>
      </c>
      <c r="F2879" s="8" t="str">
        <f>IF(OR(A2879="",E2879=0),"",IF(data_in!C2879="NULL","",ROUND(data_in!C2879-data_in!B2879,0)))</f>
        <v/>
      </c>
      <c r="G2879" s="8" t="str">
        <f>IF(OR(A2879="",E2879=0),"",IF(data_in!C2879="NULL","",IF(D2879="",ROUND(data_in!D2879-data_in!B2879,0),MIN(D2879,ROUND(data_in!D2879-data_in!B2879,0)))))</f>
        <v/>
      </c>
      <c r="H2879" s="8" t="str">
        <f>IF(A2879="","",IF(data_in!M2879="United States","United States",IF(data_in!M2879="Canada","Canada",IF(data_in!M2879="United Kingdom","United Kingdom","Other Country"))))</f>
        <v>Other Country</v>
      </c>
      <c r="I2879" s="8" t="str">
        <f>IF(A2879="","",IF(data_in!K2879="Unknown","Unknown",IF(data_in!K2879&lt;=10,"Very Small",IF(data_in!K2879&lt;=100,"Small",IF(data_in!K2879&lt;=500,"Medium",IF(data_in!K2879&gt;500,"Large","Error"))))))</f>
        <v>Very Small</v>
      </c>
      <c r="J2879" s="8" t="str">
        <f>IF(C2879=1,TEXT(data_in!E2879,"mm-yyyy"),"")</f>
        <v/>
      </c>
      <c r="K2879" s="8" t="str">
        <f>IF(A2879="","",IF(data_in!I2879="Website","Website",IF(data_in!I2879="Paid Search","Paid Search",IF(data_in!I2879="Slack","Slack","Other Channel"))))</f>
        <v>Other Channel</v>
      </c>
      <c r="L2879" s="10">
        <f>IF(A2879="","",ROUND(N$3-data_in!B2879,0))</f>
        <v>10</v>
      </c>
    </row>
    <row r="2880" spans="1:12">
      <c r="A2880" s="8" t="str">
        <f>IF(data_in!A2880="","",data_in!A2880)</f>
        <v>fafa55a2-64f5-4aeb-8de8-ac8da764a273</v>
      </c>
      <c r="B2880" s="12">
        <f>IF(A2880="","",data_in!B2880)</f>
        <v>43973.190879629627</v>
      </c>
      <c r="C2880" s="8">
        <f>IF(A2880="","",IF(data_in!E2880="NULL",0,1))</f>
        <v>0</v>
      </c>
      <c r="D2880" s="8" t="str">
        <f>IF(A2880="","",IF(data_in!E2880="NULL","",ROUND(data_in!E2880-data_in!B2880,0)))</f>
        <v/>
      </c>
      <c r="E2880" s="8">
        <f>IF(A2880="","",IF(data_in!C2880="NULL",0,IF(data_in!C2880&gt;data_in!E2880,0,1)))</f>
        <v>0</v>
      </c>
      <c r="F2880" s="8" t="str">
        <f>IF(OR(A2880="",E2880=0),"",IF(data_in!C2880="NULL","",ROUND(data_in!C2880-data_in!B2880,0)))</f>
        <v/>
      </c>
      <c r="G2880" s="8" t="str">
        <f>IF(OR(A2880="",E2880=0),"",IF(data_in!C2880="NULL","",IF(D2880="",ROUND(data_in!D2880-data_in!B2880,0),MIN(D2880,ROUND(data_in!D2880-data_in!B2880,0)))))</f>
        <v/>
      </c>
      <c r="H2880" s="8" t="str">
        <f>IF(A2880="","",IF(data_in!M2880="United States","United States",IF(data_in!M2880="Canada","Canada",IF(data_in!M2880="United Kingdom","United Kingdom","Other Country"))))</f>
        <v>Canada</v>
      </c>
      <c r="I2880" s="8" t="str">
        <f>IF(A2880="","",IF(data_in!K2880="Unknown","Unknown",IF(data_in!K2880&lt;=10,"Very Small",IF(data_in!K2880&lt;=100,"Small",IF(data_in!K2880&lt;=500,"Medium",IF(data_in!K2880&gt;500,"Large","Error"))))))</f>
        <v>Very Small</v>
      </c>
      <c r="J2880" s="8" t="str">
        <f>IF(C2880=1,TEXT(data_in!E2880,"mm-yyyy"),"")</f>
        <v/>
      </c>
      <c r="K2880" s="8" t="str">
        <f>IF(A2880="","",IF(data_in!I2880="Website","Website",IF(data_in!I2880="Paid Search","Paid Search",IF(data_in!I2880="Slack","Slack","Other Channel"))))</f>
        <v>Website</v>
      </c>
      <c r="L2880" s="10">
        <f>IF(A2880="","",ROUND(N$3-data_in!B2880,0))</f>
        <v>10</v>
      </c>
    </row>
    <row r="2881" spans="1:12">
      <c r="A2881" s="8" t="str">
        <f>IF(data_in!A2881="","",data_in!A2881)</f>
        <v>02c66bac-ee0f-427d-b9de-fcaee653cbbf</v>
      </c>
      <c r="B2881" s="12">
        <f>IF(A2881="","",data_in!B2881)</f>
        <v>43977.957592592589</v>
      </c>
      <c r="C2881" s="8">
        <f>IF(A2881="","",IF(data_in!E2881="NULL",0,1))</f>
        <v>0</v>
      </c>
      <c r="D2881" s="8" t="str">
        <f>IF(A2881="","",IF(data_in!E2881="NULL","",ROUND(data_in!E2881-data_in!B2881,0)))</f>
        <v/>
      </c>
      <c r="E2881" s="8">
        <f>IF(A2881="","",IF(data_in!C2881="NULL",0,IF(data_in!C2881&gt;data_in!E2881,0,1)))</f>
        <v>0</v>
      </c>
      <c r="F2881" s="8" t="str">
        <f>IF(OR(A2881="",E2881=0),"",IF(data_in!C2881="NULL","",ROUND(data_in!C2881-data_in!B2881,0)))</f>
        <v/>
      </c>
      <c r="G2881" s="8" t="str">
        <f>IF(OR(A2881="",E2881=0),"",IF(data_in!C2881="NULL","",IF(D2881="",ROUND(data_in!D2881-data_in!B2881,0),MIN(D2881,ROUND(data_in!D2881-data_in!B2881,0)))))</f>
        <v/>
      </c>
      <c r="H2881" s="8" t="str">
        <f>IF(A2881="","",IF(data_in!M2881="United States","United States",IF(data_in!M2881="Canada","Canada",IF(data_in!M2881="United Kingdom","United Kingdom","Other Country"))))</f>
        <v>Other Country</v>
      </c>
      <c r="I2881" s="8" t="str">
        <f>IF(A2881="","",IF(data_in!K2881="Unknown","Unknown",IF(data_in!K2881&lt;=10,"Very Small",IF(data_in!K2881&lt;=100,"Small",IF(data_in!K2881&lt;=500,"Medium",IF(data_in!K2881&gt;500,"Large","Error"))))))</f>
        <v>Medium</v>
      </c>
      <c r="J2881" s="8" t="str">
        <f>IF(C2881=1,TEXT(data_in!E2881,"mm-yyyy"),"")</f>
        <v/>
      </c>
      <c r="K2881" s="8" t="str">
        <f>IF(A2881="","",IF(data_in!I2881="Website","Website",IF(data_in!I2881="Paid Search","Paid Search",IF(data_in!I2881="Slack","Slack","Other Channel"))))</f>
        <v>Website</v>
      </c>
      <c r="L2881" s="10">
        <f>IF(A2881="","",ROUND(N$3-data_in!B2881,0))</f>
        <v>5</v>
      </c>
    </row>
    <row r="2882" spans="1:12">
      <c r="A2882" s="8" t="str">
        <f>IF(data_in!A2882="","",data_in!A2882)</f>
        <v>37aaf2f2-9542-4c0a-a7e7-4c0099c3da9f</v>
      </c>
      <c r="B2882" s="12">
        <f>IF(A2882="","",data_in!B2882)</f>
        <v>43973.373622685183</v>
      </c>
      <c r="C2882" s="8">
        <f>IF(A2882="","",IF(data_in!E2882="NULL",0,1))</f>
        <v>0</v>
      </c>
      <c r="D2882" s="8" t="str">
        <f>IF(A2882="","",IF(data_in!E2882="NULL","",ROUND(data_in!E2882-data_in!B2882,0)))</f>
        <v/>
      </c>
      <c r="E2882" s="8">
        <f>IF(A2882="","",IF(data_in!C2882="NULL",0,IF(data_in!C2882&gt;data_in!E2882,0,1)))</f>
        <v>0</v>
      </c>
      <c r="F2882" s="8" t="str">
        <f>IF(OR(A2882="",E2882=0),"",IF(data_in!C2882="NULL","",ROUND(data_in!C2882-data_in!B2882,0)))</f>
        <v/>
      </c>
      <c r="G2882" s="8" t="str">
        <f>IF(OR(A2882="",E2882=0),"",IF(data_in!C2882="NULL","",IF(D2882="",ROUND(data_in!D2882-data_in!B2882,0),MIN(D2882,ROUND(data_in!D2882-data_in!B2882,0)))))</f>
        <v/>
      </c>
      <c r="H2882" s="8" t="str">
        <f>IF(A2882="","",IF(data_in!M2882="United States","United States",IF(data_in!M2882="Canada","Canada",IF(data_in!M2882="United Kingdom","United Kingdom","Other Country"))))</f>
        <v>Other Country</v>
      </c>
      <c r="I2882" s="8" t="str">
        <f>IF(A2882="","",IF(data_in!K2882="Unknown","Unknown",IF(data_in!K2882&lt;=10,"Very Small",IF(data_in!K2882&lt;=100,"Small",IF(data_in!K2882&lt;=500,"Medium",IF(data_in!K2882&gt;500,"Large","Error"))))))</f>
        <v>Small</v>
      </c>
      <c r="J2882" s="8" t="str">
        <f>IF(C2882=1,TEXT(data_in!E2882,"mm-yyyy"),"")</f>
        <v/>
      </c>
      <c r="K2882" s="8" t="str">
        <f>IF(A2882="","",IF(data_in!I2882="Website","Website",IF(data_in!I2882="Paid Search","Paid Search",IF(data_in!I2882="Slack","Slack","Other Channel"))))</f>
        <v>Website</v>
      </c>
      <c r="L2882" s="10">
        <f>IF(A2882="","",ROUND(N$3-data_in!B2882,0))</f>
        <v>10</v>
      </c>
    </row>
    <row r="2883" spans="1:12">
      <c r="A2883" s="8" t="str">
        <f>IF(data_in!A2883="","",data_in!A2883)</f>
        <v>16bbf3c8-630e-46e6-87e2-01f1eeec1a25</v>
      </c>
      <c r="B2883" s="12">
        <f>IF(A2883="","",data_in!B2883)</f>
        <v>43973.404039351852</v>
      </c>
      <c r="C2883" s="8">
        <f>IF(A2883="","",IF(data_in!E2883="NULL",0,1))</f>
        <v>0</v>
      </c>
      <c r="D2883" s="8" t="str">
        <f>IF(A2883="","",IF(data_in!E2883="NULL","",ROUND(data_in!E2883-data_in!B2883,0)))</f>
        <v/>
      </c>
      <c r="E2883" s="8">
        <f>IF(A2883="","",IF(data_in!C2883="NULL",0,IF(data_in!C2883&gt;data_in!E2883,0,1)))</f>
        <v>0</v>
      </c>
      <c r="F2883" s="8" t="str">
        <f>IF(OR(A2883="",E2883=0),"",IF(data_in!C2883="NULL","",ROUND(data_in!C2883-data_in!B2883,0)))</f>
        <v/>
      </c>
      <c r="G2883" s="8" t="str">
        <f>IF(OR(A2883="",E2883=0),"",IF(data_in!C2883="NULL","",IF(D2883="",ROUND(data_in!D2883-data_in!B2883,0),MIN(D2883,ROUND(data_in!D2883-data_in!B2883,0)))))</f>
        <v/>
      </c>
      <c r="H2883" s="8" t="str">
        <f>IF(A2883="","",IF(data_in!M2883="United States","United States",IF(data_in!M2883="Canada","Canada",IF(data_in!M2883="United Kingdom","United Kingdom","Other Country"))))</f>
        <v>United Kingdom</v>
      </c>
      <c r="I2883" s="8" t="str">
        <f>IF(A2883="","",IF(data_in!K2883="Unknown","Unknown",IF(data_in!K2883&lt;=10,"Very Small",IF(data_in!K2883&lt;=100,"Small",IF(data_in!K2883&lt;=500,"Medium",IF(data_in!K2883&gt;500,"Large","Error"))))))</f>
        <v>Small</v>
      </c>
      <c r="J2883" s="8" t="str">
        <f>IF(C2883=1,TEXT(data_in!E2883,"mm-yyyy"),"")</f>
        <v/>
      </c>
      <c r="K2883" s="8" t="str">
        <f>IF(A2883="","",IF(data_in!I2883="Website","Website",IF(data_in!I2883="Paid Search","Paid Search",IF(data_in!I2883="Slack","Slack","Other Channel"))))</f>
        <v>Website</v>
      </c>
      <c r="L2883" s="10">
        <f>IF(A2883="","",ROUND(N$3-data_in!B2883,0))</f>
        <v>10</v>
      </c>
    </row>
    <row r="2884" spans="1:12">
      <c r="A2884" s="8" t="str">
        <f>IF(data_in!A2884="","",data_in!A2884)</f>
        <v>307a9091-ba94-4c24-9e28-60df62d1d8d2</v>
      </c>
      <c r="B2884" s="12">
        <f>IF(A2884="","",data_in!B2884)</f>
        <v>43973.405347222222</v>
      </c>
      <c r="C2884" s="8">
        <f>IF(A2884="","",IF(data_in!E2884="NULL",0,1))</f>
        <v>0</v>
      </c>
      <c r="D2884" s="8" t="str">
        <f>IF(A2884="","",IF(data_in!E2884="NULL","",ROUND(data_in!E2884-data_in!B2884,0)))</f>
        <v/>
      </c>
      <c r="E2884" s="8">
        <f>IF(A2884="","",IF(data_in!C2884="NULL",0,IF(data_in!C2884&gt;data_in!E2884,0,1)))</f>
        <v>0</v>
      </c>
      <c r="F2884" s="8" t="str">
        <f>IF(OR(A2884="",E2884=0),"",IF(data_in!C2884="NULL","",ROUND(data_in!C2884-data_in!B2884,0)))</f>
        <v/>
      </c>
      <c r="G2884" s="8" t="str">
        <f>IF(OR(A2884="",E2884=0),"",IF(data_in!C2884="NULL","",IF(D2884="",ROUND(data_in!D2884-data_in!B2884,0),MIN(D2884,ROUND(data_in!D2884-data_in!B2884,0)))))</f>
        <v/>
      </c>
      <c r="H2884" s="8" t="str">
        <f>IF(A2884="","",IF(data_in!M2884="United States","United States",IF(data_in!M2884="Canada","Canada",IF(data_in!M2884="United Kingdom","United Kingdom","Other Country"))))</f>
        <v>Other Country</v>
      </c>
      <c r="I2884" s="8" t="str">
        <f>IF(A2884="","",IF(data_in!K2884="Unknown","Unknown",IF(data_in!K2884&lt;=10,"Very Small",IF(data_in!K2884&lt;=100,"Small",IF(data_in!K2884&lt;=500,"Medium",IF(data_in!K2884&gt;500,"Large","Error"))))))</f>
        <v>Small</v>
      </c>
      <c r="J2884" s="8" t="str">
        <f>IF(C2884=1,TEXT(data_in!E2884,"mm-yyyy"),"")</f>
        <v/>
      </c>
      <c r="K2884" s="8" t="str">
        <f>IF(A2884="","",IF(data_in!I2884="Website","Website",IF(data_in!I2884="Paid Search","Paid Search",IF(data_in!I2884="Slack","Slack","Other Channel"))))</f>
        <v>Website</v>
      </c>
      <c r="L2884" s="10">
        <f>IF(A2884="","",ROUND(N$3-data_in!B2884,0))</f>
        <v>10</v>
      </c>
    </row>
    <row r="2885" spans="1:12">
      <c r="A2885" s="8" t="str">
        <f>IF(data_in!A2885="","",data_in!A2885)</f>
        <v>b7a0bfe3-1629-4895-8cc7-bb0f0925bbd8</v>
      </c>
      <c r="B2885" s="12">
        <f>IF(A2885="","",data_in!B2885)</f>
        <v>43973.4450462963</v>
      </c>
      <c r="C2885" s="8">
        <f>IF(A2885="","",IF(data_in!E2885="NULL",0,1))</f>
        <v>0</v>
      </c>
      <c r="D2885" s="8" t="str">
        <f>IF(A2885="","",IF(data_in!E2885="NULL","",ROUND(data_in!E2885-data_in!B2885,0)))</f>
        <v/>
      </c>
      <c r="E2885" s="8">
        <f>IF(A2885="","",IF(data_in!C2885="NULL",0,IF(data_in!C2885&gt;data_in!E2885,0,1)))</f>
        <v>0</v>
      </c>
      <c r="F2885" s="8" t="str">
        <f>IF(OR(A2885="",E2885=0),"",IF(data_in!C2885="NULL","",ROUND(data_in!C2885-data_in!B2885,0)))</f>
        <v/>
      </c>
      <c r="G2885" s="8" t="str">
        <f>IF(OR(A2885="",E2885=0),"",IF(data_in!C2885="NULL","",IF(D2885="",ROUND(data_in!D2885-data_in!B2885,0),MIN(D2885,ROUND(data_in!D2885-data_in!B2885,0)))))</f>
        <v/>
      </c>
      <c r="H2885" s="8" t="str">
        <f>IF(A2885="","",IF(data_in!M2885="United States","United States",IF(data_in!M2885="Canada","Canada",IF(data_in!M2885="United Kingdom","United Kingdom","Other Country"))))</f>
        <v>United States</v>
      </c>
      <c r="I2885" s="8" t="str">
        <f>IF(A2885="","",IF(data_in!K2885="Unknown","Unknown",IF(data_in!K2885&lt;=10,"Very Small",IF(data_in!K2885&lt;=100,"Small",IF(data_in!K2885&lt;=500,"Medium",IF(data_in!K2885&gt;500,"Large","Error"))))))</f>
        <v>Large</v>
      </c>
      <c r="J2885" s="8" t="str">
        <f>IF(C2885=1,TEXT(data_in!E2885,"mm-yyyy"),"")</f>
        <v/>
      </c>
      <c r="K2885" s="8" t="str">
        <f>IF(A2885="","",IF(data_in!I2885="Website","Website",IF(data_in!I2885="Paid Search","Paid Search",IF(data_in!I2885="Slack","Slack","Other Channel"))))</f>
        <v>Other Channel</v>
      </c>
      <c r="L2885" s="10">
        <f>IF(A2885="","",ROUND(N$3-data_in!B2885,0))</f>
        <v>10</v>
      </c>
    </row>
    <row r="2886" spans="1:12">
      <c r="A2886" s="8" t="str">
        <f>IF(data_in!A2886="","",data_in!A2886)</f>
        <v>c3eb9599-3e31-4af1-8ed5-be723fda068a</v>
      </c>
      <c r="B2886" s="12">
        <f>IF(A2886="","",data_in!B2886)</f>
        <v>43973.475555555553</v>
      </c>
      <c r="C2886" s="8">
        <f>IF(A2886="","",IF(data_in!E2886="NULL",0,1))</f>
        <v>0</v>
      </c>
      <c r="D2886" s="8" t="str">
        <f>IF(A2886="","",IF(data_in!E2886="NULL","",ROUND(data_in!E2886-data_in!B2886,0)))</f>
        <v/>
      </c>
      <c r="E2886" s="8">
        <f>IF(A2886="","",IF(data_in!C2886="NULL",0,IF(data_in!C2886&gt;data_in!E2886,0,1)))</f>
        <v>0</v>
      </c>
      <c r="F2886" s="8" t="str">
        <f>IF(OR(A2886="",E2886=0),"",IF(data_in!C2886="NULL","",ROUND(data_in!C2886-data_in!B2886,0)))</f>
        <v/>
      </c>
      <c r="G2886" s="8" t="str">
        <f>IF(OR(A2886="",E2886=0),"",IF(data_in!C2886="NULL","",IF(D2886="",ROUND(data_in!D2886-data_in!B2886,0),MIN(D2886,ROUND(data_in!D2886-data_in!B2886,0)))))</f>
        <v/>
      </c>
      <c r="H2886" s="8" t="str">
        <f>IF(A2886="","",IF(data_in!M2886="United States","United States",IF(data_in!M2886="Canada","Canada",IF(data_in!M2886="United Kingdom","United Kingdom","Other Country"))))</f>
        <v>Other Country</v>
      </c>
      <c r="I2886" s="8" t="str">
        <f>IF(A2886="","",IF(data_in!K2886="Unknown","Unknown",IF(data_in!K2886&lt;=10,"Very Small",IF(data_in!K2886&lt;=100,"Small",IF(data_in!K2886&lt;=500,"Medium",IF(data_in!K2886&gt;500,"Large","Error"))))))</f>
        <v>Very Small</v>
      </c>
      <c r="J2886" s="8" t="str">
        <f>IF(C2886=1,TEXT(data_in!E2886,"mm-yyyy"),"")</f>
        <v/>
      </c>
      <c r="K2886" s="8" t="str">
        <f>IF(A2886="","",IF(data_in!I2886="Website","Website",IF(data_in!I2886="Paid Search","Paid Search",IF(data_in!I2886="Slack","Slack","Other Channel"))))</f>
        <v>Website</v>
      </c>
      <c r="L2886" s="10">
        <f>IF(A2886="","",ROUND(N$3-data_in!B2886,0))</f>
        <v>10</v>
      </c>
    </row>
    <row r="2887" spans="1:12">
      <c r="A2887" s="8" t="str">
        <f>IF(data_in!A2887="","",data_in!A2887)</f>
        <v>4187c293-10f9-4aaa-aea6-16ca2bcdf85f</v>
      </c>
      <c r="B2887" s="12">
        <f>IF(A2887="","",data_in!B2887)</f>
        <v>43919.056134259263</v>
      </c>
      <c r="C2887" s="8">
        <f>IF(A2887="","",IF(data_in!E2887="NULL",0,1))</f>
        <v>0</v>
      </c>
      <c r="D2887" s="8" t="str">
        <f>IF(A2887="","",IF(data_in!E2887="NULL","",ROUND(data_in!E2887-data_in!B2887,0)))</f>
        <v/>
      </c>
      <c r="E2887" s="8">
        <f>IF(A2887="","",IF(data_in!C2887="NULL",0,IF(data_in!C2887&gt;data_in!E2887,0,1)))</f>
        <v>0</v>
      </c>
      <c r="F2887" s="8" t="str">
        <f>IF(OR(A2887="",E2887=0),"",IF(data_in!C2887="NULL","",ROUND(data_in!C2887-data_in!B2887,0)))</f>
        <v/>
      </c>
      <c r="G2887" s="8" t="str">
        <f>IF(OR(A2887="",E2887=0),"",IF(data_in!C2887="NULL","",IF(D2887="",ROUND(data_in!D2887-data_in!B2887,0),MIN(D2887,ROUND(data_in!D2887-data_in!B2887,0)))))</f>
        <v/>
      </c>
      <c r="H2887" s="8" t="str">
        <f>IF(A2887="","",IF(data_in!M2887="United States","United States",IF(data_in!M2887="Canada","Canada",IF(data_in!M2887="United Kingdom","United Kingdom","Other Country"))))</f>
        <v>United States</v>
      </c>
      <c r="I2887" s="8" t="str">
        <f>IF(A2887="","",IF(data_in!K2887="Unknown","Unknown",IF(data_in!K2887&lt;=10,"Very Small",IF(data_in!K2887&lt;=100,"Small",IF(data_in!K2887&lt;=500,"Medium",IF(data_in!K2887&gt;500,"Large","Error"))))))</f>
        <v>Small</v>
      </c>
      <c r="J2887" s="8" t="str">
        <f>IF(C2887=1,TEXT(data_in!E2887,"mm-yyyy"),"")</f>
        <v/>
      </c>
      <c r="K2887" s="8" t="str">
        <f>IF(A2887="","",IF(data_in!I2887="Website","Website",IF(data_in!I2887="Paid Search","Paid Search",IF(data_in!I2887="Slack","Slack","Other Channel"))))</f>
        <v>Website</v>
      </c>
      <c r="L2887" s="10">
        <f>IF(A2887="","",ROUND(N$3-data_in!B2887,0))</f>
        <v>64</v>
      </c>
    </row>
    <row r="2888" spans="1:12">
      <c r="A2888" s="8" t="str">
        <f>IF(data_in!A2888="","",data_in!A2888)</f>
        <v>e6724f05-9016-4604-86bc-2e273242c98f</v>
      </c>
      <c r="B2888" s="12">
        <f>IF(A2888="","",data_in!B2888)</f>
        <v>43887.881481481483</v>
      </c>
      <c r="C2888" s="8">
        <f>IF(A2888="","",IF(data_in!E2888="NULL",0,1))</f>
        <v>0</v>
      </c>
      <c r="D2888" s="8" t="str">
        <f>IF(A2888="","",IF(data_in!E2888="NULL","",ROUND(data_in!E2888-data_in!B2888,0)))</f>
        <v/>
      </c>
      <c r="E2888" s="8">
        <f>IF(A2888="","",IF(data_in!C2888="NULL",0,IF(data_in!C2888&gt;data_in!E2888,0,1)))</f>
        <v>0</v>
      </c>
      <c r="F2888" s="8" t="str">
        <f>IF(OR(A2888="",E2888=0),"",IF(data_in!C2888="NULL","",ROUND(data_in!C2888-data_in!B2888,0)))</f>
        <v/>
      </c>
      <c r="G2888" s="8" t="str">
        <f>IF(OR(A2888="",E2888=0),"",IF(data_in!C2888="NULL","",IF(D2888="",ROUND(data_in!D2888-data_in!B2888,0),MIN(D2888,ROUND(data_in!D2888-data_in!B2888,0)))))</f>
        <v/>
      </c>
      <c r="H2888" s="8" t="str">
        <f>IF(A2888="","",IF(data_in!M2888="United States","United States",IF(data_in!M2888="Canada","Canada",IF(data_in!M2888="United Kingdom","United Kingdom","Other Country"))))</f>
        <v>United States</v>
      </c>
      <c r="I2888" s="8" t="str">
        <f>IF(A2888="","",IF(data_in!K2888="Unknown","Unknown",IF(data_in!K2888&lt;=10,"Very Small",IF(data_in!K2888&lt;=100,"Small",IF(data_in!K2888&lt;=500,"Medium",IF(data_in!K2888&gt;500,"Large","Error"))))))</f>
        <v>Medium</v>
      </c>
      <c r="J2888" s="8" t="str">
        <f>IF(C2888=1,TEXT(data_in!E2888,"mm-yyyy"),"")</f>
        <v/>
      </c>
      <c r="K2888" s="8" t="str">
        <f>IF(A2888="","",IF(data_in!I2888="Website","Website",IF(data_in!I2888="Paid Search","Paid Search",IF(data_in!I2888="Slack","Slack","Other Channel"))))</f>
        <v>Website</v>
      </c>
      <c r="L2888" s="10">
        <f>IF(A2888="","",ROUND(N$3-data_in!B2888,0))</f>
        <v>95</v>
      </c>
    </row>
    <row r="2889" spans="1:12">
      <c r="A2889" s="8" t="str">
        <f>IF(data_in!A2889="","",data_in!A2889)</f>
        <v>fba4e3d5-b16f-4d85-9ba4-73e026c3cdf6</v>
      </c>
      <c r="B2889" s="12">
        <f>IF(A2889="","",data_in!B2889)</f>
        <v>43927.953518518516</v>
      </c>
      <c r="C2889" s="8">
        <f>IF(A2889="","",IF(data_in!E2889="NULL",0,1))</f>
        <v>0</v>
      </c>
      <c r="D2889" s="8" t="str">
        <f>IF(A2889="","",IF(data_in!E2889="NULL","",ROUND(data_in!E2889-data_in!B2889,0)))</f>
        <v/>
      </c>
      <c r="E2889" s="8">
        <f>IF(A2889="","",IF(data_in!C2889="NULL",0,IF(data_in!C2889&gt;data_in!E2889,0,1)))</f>
        <v>0</v>
      </c>
      <c r="F2889" s="8" t="str">
        <f>IF(OR(A2889="",E2889=0),"",IF(data_in!C2889="NULL","",ROUND(data_in!C2889-data_in!B2889,0)))</f>
        <v/>
      </c>
      <c r="G2889" s="8" t="str">
        <f>IF(OR(A2889="",E2889=0),"",IF(data_in!C2889="NULL","",IF(D2889="",ROUND(data_in!D2889-data_in!B2889,0),MIN(D2889,ROUND(data_in!D2889-data_in!B2889,0)))))</f>
        <v/>
      </c>
      <c r="H2889" s="8" t="str">
        <f>IF(A2889="","",IF(data_in!M2889="United States","United States",IF(data_in!M2889="Canada","Canada",IF(data_in!M2889="United Kingdom","United Kingdom","Other Country"))))</f>
        <v>Other Country</v>
      </c>
      <c r="I2889" s="8" t="str">
        <f>IF(A2889="","",IF(data_in!K2889="Unknown","Unknown",IF(data_in!K2889&lt;=10,"Very Small",IF(data_in!K2889&lt;=100,"Small",IF(data_in!K2889&lt;=500,"Medium",IF(data_in!K2889&gt;500,"Large","Error"))))))</f>
        <v>Very Small</v>
      </c>
      <c r="J2889" s="8" t="str">
        <f>IF(C2889=1,TEXT(data_in!E2889,"mm-yyyy"),"")</f>
        <v/>
      </c>
      <c r="K2889" s="8" t="str">
        <f>IF(A2889="","",IF(data_in!I2889="Website","Website",IF(data_in!I2889="Paid Search","Paid Search",IF(data_in!I2889="Slack","Slack","Other Channel"))))</f>
        <v>Other Channel</v>
      </c>
      <c r="L2889" s="10">
        <f>IF(A2889="","",ROUND(N$3-data_in!B2889,0))</f>
        <v>55</v>
      </c>
    </row>
    <row r="2890" spans="1:12">
      <c r="A2890" s="8" t="str">
        <f>IF(data_in!A2890="","",data_in!A2890)</f>
        <v>b8bfae96-2f28-4e4d-a71a-a5b729c3130f</v>
      </c>
      <c r="B2890" s="12">
        <f>IF(A2890="","",data_in!B2890)</f>
        <v>43973.494490740741</v>
      </c>
      <c r="C2890" s="8">
        <f>IF(A2890="","",IF(data_in!E2890="NULL",0,1))</f>
        <v>0</v>
      </c>
      <c r="D2890" s="8" t="str">
        <f>IF(A2890="","",IF(data_in!E2890="NULL","",ROUND(data_in!E2890-data_in!B2890,0)))</f>
        <v/>
      </c>
      <c r="E2890" s="8">
        <f>IF(A2890="","",IF(data_in!C2890="NULL",0,IF(data_in!C2890&gt;data_in!E2890,0,1)))</f>
        <v>0</v>
      </c>
      <c r="F2890" s="8" t="str">
        <f>IF(OR(A2890="",E2890=0),"",IF(data_in!C2890="NULL","",ROUND(data_in!C2890-data_in!B2890,0)))</f>
        <v/>
      </c>
      <c r="G2890" s="8" t="str">
        <f>IF(OR(A2890="",E2890=0),"",IF(data_in!C2890="NULL","",IF(D2890="",ROUND(data_in!D2890-data_in!B2890,0),MIN(D2890,ROUND(data_in!D2890-data_in!B2890,0)))))</f>
        <v/>
      </c>
      <c r="H2890" s="8" t="str">
        <f>IF(A2890="","",IF(data_in!M2890="United States","United States",IF(data_in!M2890="Canada","Canada",IF(data_in!M2890="United Kingdom","United Kingdom","Other Country"))))</f>
        <v>United States</v>
      </c>
      <c r="I2890" s="8" t="str">
        <f>IF(A2890="","",IF(data_in!K2890="Unknown","Unknown",IF(data_in!K2890&lt;=10,"Very Small",IF(data_in!K2890&lt;=100,"Small",IF(data_in!K2890&lt;=500,"Medium",IF(data_in!K2890&gt;500,"Large","Error"))))))</f>
        <v>Very Small</v>
      </c>
      <c r="J2890" s="8" t="str">
        <f>IF(C2890=1,TEXT(data_in!E2890,"mm-yyyy"),"")</f>
        <v/>
      </c>
      <c r="K2890" s="8" t="str">
        <f>IF(A2890="","",IF(data_in!I2890="Website","Website",IF(data_in!I2890="Paid Search","Paid Search",IF(data_in!I2890="Slack","Slack","Other Channel"))))</f>
        <v>Paid Search</v>
      </c>
      <c r="L2890" s="10">
        <f>IF(A2890="","",ROUND(N$3-data_in!B2890,0))</f>
        <v>9</v>
      </c>
    </row>
    <row r="2891" spans="1:12">
      <c r="A2891" s="8" t="str">
        <f>IF(data_in!A2891="","",data_in!A2891)</f>
        <v>c57d984f-0d22-4c25-8bb1-7a782b8eab15</v>
      </c>
      <c r="B2891" s="12">
        <f>IF(A2891="","",data_in!B2891)</f>
        <v>43973.529918981483</v>
      </c>
      <c r="C2891" s="8">
        <f>IF(A2891="","",IF(data_in!E2891="NULL",0,1))</f>
        <v>0</v>
      </c>
      <c r="D2891" s="8" t="str">
        <f>IF(A2891="","",IF(data_in!E2891="NULL","",ROUND(data_in!E2891-data_in!B2891,0)))</f>
        <v/>
      </c>
      <c r="E2891" s="8">
        <f>IF(A2891="","",IF(data_in!C2891="NULL",0,IF(data_in!C2891&gt;data_in!E2891,0,1)))</f>
        <v>0</v>
      </c>
      <c r="F2891" s="8" t="str">
        <f>IF(OR(A2891="",E2891=0),"",IF(data_in!C2891="NULL","",ROUND(data_in!C2891-data_in!B2891,0)))</f>
        <v/>
      </c>
      <c r="G2891" s="8" t="str">
        <f>IF(OR(A2891="",E2891=0),"",IF(data_in!C2891="NULL","",IF(D2891="",ROUND(data_in!D2891-data_in!B2891,0),MIN(D2891,ROUND(data_in!D2891-data_in!B2891,0)))))</f>
        <v/>
      </c>
      <c r="H2891" s="8" t="str">
        <f>IF(A2891="","",IF(data_in!M2891="United States","United States",IF(data_in!M2891="Canada","Canada",IF(data_in!M2891="United Kingdom","United Kingdom","Other Country"))))</f>
        <v>Other Country</v>
      </c>
      <c r="I2891" s="8" t="str">
        <f>IF(A2891="","",IF(data_in!K2891="Unknown","Unknown",IF(data_in!K2891&lt;=10,"Very Small",IF(data_in!K2891&lt;=100,"Small",IF(data_in!K2891&lt;=500,"Medium",IF(data_in!K2891&gt;500,"Large","Error"))))))</f>
        <v>Very Small</v>
      </c>
      <c r="J2891" s="8" t="str">
        <f>IF(C2891=1,TEXT(data_in!E2891,"mm-yyyy"),"")</f>
        <v/>
      </c>
      <c r="K2891" s="8" t="str">
        <f>IF(A2891="","",IF(data_in!I2891="Website","Website",IF(data_in!I2891="Paid Search","Paid Search",IF(data_in!I2891="Slack","Slack","Other Channel"))))</f>
        <v>Website</v>
      </c>
      <c r="L2891" s="10">
        <f>IF(A2891="","",ROUND(N$3-data_in!B2891,0))</f>
        <v>9</v>
      </c>
    </row>
    <row r="2892" spans="1:12">
      <c r="A2892" s="8" t="str">
        <f>IF(data_in!A2892="","",data_in!A2892)</f>
        <v>3f76f8a4-34cb-4c39-bcb0-f37a3cc7b413</v>
      </c>
      <c r="B2892" s="12">
        <f>IF(A2892="","",data_in!B2892)</f>
        <v>43973.553935185184</v>
      </c>
      <c r="C2892" s="8">
        <f>IF(A2892="","",IF(data_in!E2892="NULL",0,1))</f>
        <v>0</v>
      </c>
      <c r="D2892" s="8" t="str">
        <f>IF(A2892="","",IF(data_in!E2892="NULL","",ROUND(data_in!E2892-data_in!B2892,0)))</f>
        <v/>
      </c>
      <c r="E2892" s="8">
        <f>IF(A2892="","",IF(data_in!C2892="NULL",0,IF(data_in!C2892&gt;data_in!E2892,0,1)))</f>
        <v>0</v>
      </c>
      <c r="F2892" s="8" t="str">
        <f>IF(OR(A2892="",E2892=0),"",IF(data_in!C2892="NULL","",ROUND(data_in!C2892-data_in!B2892,0)))</f>
        <v/>
      </c>
      <c r="G2892" s="8" t="str">
        <f>IF(OR(A2892="",E2892=0),"",IF(data_in!C2892="NULL","",IF(D2892="",ROUND(data_in!D2892-data_in!B2892,0),MIN(D2892,ROUND(data_in!D2892-data_in!B2892,0)))))</f>
        <v/>
      </c>
      <c r="H2892" s="8" t="str">
        <f>IF(A2892="","",IF(data_in!M2892="United States","United States",IF(data_in!M2892="Canada","Canada",IF(data_in!M2892="United Kingdom","United Kingdom","Other Country"))))</f>
        <v>United Kingdom</v>
      </c>
      <c r="I2892" s="8" t="str">
        <f>IF(A2892="","",IF(data_in!K2892="Unknown","Unknown",IF(data_in!K2892&lt;=10,"Very Small",IF(data_in!K2892&lt;=100,"Small",IF(data_in!K2892&lt;=500,"Medium",IF(data_in!K2892&gt;500,"Large","Error"))))))</f>
        <v>Very Small</v>
      </c>
      <c r="J2892" s="8" t="str">
        <f>IF(C2892=1,TEXT(data_in!E2892,"mm-yyyy"),"")</f>
        <v/>
      </c>
      <c r="K2892" s="8" t="str">
        <f>IF(A2892="","",IF(data_in!I2892="Website","Website",IF(data_in!I2892="Paid Search","Paid Search",IF(data_in!I2892="Slack","Slack","Other Channel"))))</f>
        <v>Website</v>
      </c>
      <c r="L2892" s="10">
        <f>IF(A2892="","",ROUND(N$3-data_in!B2892,0))</f>
        <v>9</v>
      </c>
    </row>
    <row r="2893" spans="1:12">
      <c r="A2893" s="8" t="str">
        <f>IF(data_in!A2893="","",data_in!A2893)</f>
        <v>84af9e31-6d81-4f76-a279-e514220e0f34</v>
      </c>
      <c r="B2893" s="12">
        <f>IF(A2893="","",data_in!B2893)</f>
        <v>43973.575196759259</v>
      </c>
      <c r="C2893" s="8">
        <f>IF(A2893="","",IF(data_in!E2893="NULL",0,1))</f>
        <v>0</v>
      </c>
      <c r="D2893" s="8" t="str">
        <f>IF(A2893="","",IF(data_in!E2893="NULL","",ROUND(data_in!E2893-data_in!B2893,0)))</f>
        <v/>
      </c>
      <c r="E2893" s="8">
        <f>IF(A2893="","",IF(data_in!C2893="NULL",0,IF(data_in!C2893&gt;data_in!E2893,0,1)))</f>
        <v>1</v>
      </c>
      <c r="F2893" s="8">
        <f>IF(OR(A2893="",E2893=0),"",IF(data_in!C2893="NULL","",ROUND(data_in!C2893-data_in!B2893,0)))</f>
        <v>0</v>
      </c>
      <c r="G2893" s="8">
        <f>IF(OR(A2893="",E2893=0),"",IF(data_in!C2893="NULL","",IF(D2893="",ROUND(data_in!D2893-data_in!B2893,0),MIN(D2893,ROUND(data_in!D2893-data_in!B2893,0)))))</f>
        <v>14</v>
      </c>
      <c r="H2893" s="8" t="str">
        <f>IF(A2893="","",IF(data_in!M2893="United States","United States",IF(data_in!M2893="Canada","Canada",IF(data_in!M2893="United Kingdom","United Kingdom","Other Country"))))</f>
        <v>Other Country</v>
      </c>
      <c r="I2893" s="8" t="str">
        <f>IF(A2893="","",IF(data_in!K2893="Unknown","Unknown",IF(data_in!K2893&lt;=10,"Very Small",IF(data_in!K2893&lt;=100,"Small",IF(data_in!K2893&lt;=500,"Medium",IF(data_in!K2893&gt;500,"Large","Error"))))))</f>
        <v>Very Small</v>
      </c>
      <c r="J2893" s="8" t="str">
        <f>IF(C2893=1,TEXT(data_in!E2893,"mm-yyyy"),"")</f>
        <v/>
      </c>
      <c r="K2893" s="8" t="str">
        <f>IF(A2893="","",IF(data_in!I2893="Website","Website",IF(data_in!I2893="Paid Search","Paid Search",IF(data_in!I2893="Slack","Slack","Other Channel"))))</f>
        <v>Website</v>
      </c>
      <c r="L2893" s="10">
        <f>IF(A2893="","",ROUND(N$3-data_in!B2893,0))</f>
        <v>9</v>
      </c>
    </row>
    <row r="2894" spans="1:12">
      <c r="A2894" s="8" t="str">
        <f>IF(data_in!A2894="","",data_in!A2894)</f>
        <v>931d2314-0613-46d7-b4b8-07ada7f5eb7d</v>
      </c>
      <c r="B2894" s="12">
        <f>IF(A2894="","",data_in!B2894)</f>
        <v>43973.582916666666</v>
      </c>
      <c r="C2894" s="8">
        <f>IF(A2894="","",IF(data_in!E2894="NULL",0,1))</f>
        <v>0</v>
      </c>
      <c r="D2894" s="8" t="str">
        <f>IF(A2894="","",IF(data_in!E2894="NULL","",ROUND(data_in!E2894-data_in!B2894,0)))</f>
        <v/>
      </c>
      <c r="E2894" s="8">
        <f>IF(A2894="","",IF(data_in!C2894="NULL",0,IF(data_in!C2894&gt;data_in!E2894,0,1)))</f>
        <v>0</v>
      </c>
      <c r="F2894" s="8" t="str">
        <f>IF(OR(A2894="",E2894=0),"",IF(data_in!C2894="NULL","",ROUND(data_in!C2894-data_in!B2894,0)))</f>
        <v/>
      </c>
      <c r="G2894" s="8" t="str">
        <f>IF(OR(A2894="",E2894=0),"",IF(data_in!C2894="NULL","",IF(D2894="",ROUND(data_in!D2894-data_in!B2894,0),MIN(D2894,ROUND(data_in!D2894-data_in!B2894,0)))))</f>
        <v/>
      </c>
      <c r="H2894" s="8" t="str">
        <f>IF(A2894="","",IF(data_in!M2894="United States","United States",IF(data_in!M2894="Canada","Canada",IF(data_in!M2894="United Kingdom","United Kingdom","Other Country"))))</f>
        <v>United States</v>
      </c>
      <c r="I2894" s="8" t="str">
        <f>IF(A2894="","",IF(data_in!K2894="Unknown","Unknown",IF(data_in!K2894&lt;=10,"Very Small",IF(data_in!K2894&lt;=100,"Small",IF(data_in!K2894&lt;=500,"Medium",IF(data_in!K2894&gt;500,"Large","Error"))))))</f>
        <v>Very Small</v>
      </c>
      <c r="J2894" s="8" t="str">
        <f>IF(C2894=1,TEXT(data_in!E2894,"mm-yyyy"),"")</f>
        <v/>
      </c>
      <c r="K2894" s="8" t="str">
        <f>IF(A2894="","",IF(data_in!I2894="Website","Website",IF(data_in!I2894="Paid Search","Paid Search",IF(data_in!I2894="Slack","Slack","Other Channel"))))</f>
        <v>Website</v>
      </c>
      <c r="L2894" s="10">
        <f>IF(A2894="","",ROUND(N$3-data_in!B2894,0))</f>
        <v>9</v>
      </c>
    </row>
    <row r="2895" spans="1:12">
      <c r="A2895" s="8" t="str">
        <f>IF(data_in!A2895="","",data_in!A2895)</f>
        <v>4b5d8bf3-b6be-490f-9792-55bc9617e6ae</v>
      </c>
      <c r="B2895" s="12">
        <f>IF(A2895="","",data_in!B2895)</f>
        <v>43973.605300925927</v>
      </c>
      <c r="C2895" s="8">
        <f>IF(A2895="","",IF(data_in!E2895="NULL",0,1))</f>
        <v>0</v>
      </c>
      <c r="D2895" s="8" t="str">
        <f>IF(A2895="","",IF(data_in!E2895="NULL","",ROUND(data_in!E2895-data_in!B2895,0)))</f>
        <v/>
      </c>
      <c r="E2895" s="8">
        <f>IF(A2895="","",IF(data_in!C2895="NULL",0,IF(data_in!C2895&gt;data_in!E2895,0,1)))</f>
        <v>0</v>
      </c>
      <c r="F2895" s="8" t="str">
        <f>IF(OR(A2895="",E2895=0),"",IF(data_in!C2895="NULL","",ROUND(data_in!C2895-data_in!B2895,0)))</f>
        <v/>
      </c>
      <c r="G2895" s="8" t="str">
        <f>IF(OR(A2895="",E2895=0),"",IF(data_in!C2895="NULL","",IF(D2895="",ROUND(data_in!D2895-data_in!B2895,0),MIN(D2895,ROUND(data_in!D2895-data_in!B2895,0)))))</f>
        <v/>
      </c>
      <c r="H2895" s="8" t="str">
        <f>IF(A2895="","",IF(data_in!M2895="United States","United States",IF(data_in!M2895="Canada","Canada",IF(data_in!M2895="United Kingdom","United Kingdom","Other Country"))))</f>
        <v>United Kingdom</v>
      </c>
      <c r="I2895" s="8" t="str">
        <f>IF(A2895="","",IF(data_in!K2895="Unknown","Unknown",IF(data_in!K2895&lt;=10,"Very Small",IF(data_in!K2895&lt;=100,"Small",IF(data_in!K2895&lt;=500,"Medium",IF(data_in!K2895&gt;500,"Large","Error"))))))</f>
        <v>Very Small</v>
      </c>
      <c r="J2895" s="8" t="str">
        <f>IF(C2895=1,TEXT(data_in!E2895,"mm-yyyy"),"")</f>
        <v/>
      </c>
      <c r="K2895" s="8" t="str">
        <f>IF(A2895="","",IF(data_in!I2895="Website","Website",IF(data_in!I2895="Paid Search","Paid Search",IF(data_in!I2895="Slack","Slack","Other Channel"))))</f>
        <v>Website</v>
      </c>
      <c r="L2895" s="10">
        <f>IF(A2895="","",ROUND(N$3-data_in!B2895,0))</f>
        <v>9</v>
      </c>
    </row>
    <row r="2896" spans="1:12">
      <c r="A2896" s="8" t="str">
        <f>IF(data_in!A2896="","",data_in!A2896)</f>
        <v>7e6b7476-7016-44e3-80a5-3e70b7815b48</v>
      </c>
      <c r="B2896" s="12">
        <f>IF(A2896="","",data_in!B2896)</f>
        <v>43976.827187499999</v>
      </c>
      <c r="C2896" s="8">
        <f>IF(A2896="","",IF(data_in!E2896="NULL",0,1))</f>
        <v>0</v>
      </c>
      <c r="D2896" s="8" t="str">
        <f>IF(A2896="","",IF(data_in!E2896="NULL","",ROUND(data_in!E2896-data_in!B2896,0)))</f>
        <v/>
      </c>
      <c r="E2896" s="8">
        <f>IF(A2896="","",IF(data_in!C2896="NULL",0,IF(data_in!C2896&gt;data_in!E2896,0,1)))</f>
        <v>1</v>
      </c>
      <c r="F2896" s="8">
        <f>IF(OR(A2896="",E2896=0),"",IF(data_in!C2896="NULL","",ROUND(data_in!C2896-data_in!B2896,0)))</f>
        <v>0</v>
      </c>
      <c r="G2896" s="8">
        <f>IF(OR(A2896="",E2896=0),"",IF(data_in!C2896="NULL","",IF(D2896="",ROUND(data_in!D2896-data_in!B2896,0),MIN(D2896,ROUND(data_in!D2896-data_in!B2896,0)))))</f>
        <v>14</v>
      </c>
      <c r="H2896" s="8" t="str">
        <f>IF(A2896="","",IF(data_in!M2896="United States","United States",IF(data_in!M2896="Canada","Canada",IF(data_in!M2896="United Kingdom","United Kingdom","Other Country"))))</f>
        <v>Other Country</v>
      </c>
      <c r="I2896" s="8" t="str">
        <f>IF(A2896="","",IF(data_in!K2896="Unknown","Unknown",IF(data_in!K2896&lt;=10,"Very Small",IF(data_in!K2896&lt;=100,"Small",IF(data_in!K2896&lt;=500,"Medium",IF(data_in!K2896&gt;500,"Large","Error"))))))</f>
        <v>Very Small</v>
      </c>
      <c r="J2896" s="8" t="str">
        <f>IF(C2896=1,TEXT(data_in!E2896,"mm-yyyy"),"")</f>
        <v/>
      </c>
      <c r="K2896" s="8" t="str">
        <f>IF(A2896="","",IF(data_in!I2896="Website","Website",IF(data_in!I2896="Paid Search","Paid Search",IF(data_in!I2896="Slack","Slack","Other Channel"))))</f>
        <v>Slack</v>
      </c>
      <c r="L2896" s="10">
        <f>IF(A2896="","",ROUND(N$3-data_in!B2896,0))</f>
        <v>6</v>
      </c>
    </row>
    <row r="2897" spans="1:12">
      <c r="A2897" s="8" t="str">
        <f>IF(data_in!A2897="","",data_in!A2897)</f>
        <v>fa24f19f-243e-4cf9-8f38-6760d2c2a683</v>
      </c>
      <c r="B2897" s="12">
        <f>IF(A2897="","",data_in!B2897)</f>
        <v>43846.55265046296</v>
      </c>
      <c r="C2897" s="8">
        <f>IF(A2897="","",IF(data_in!E2897="NULL",0,1))</f>
        <v>1</v>
      </c>
      <c r="D2897" s="8">
        <f>IF(A2897="","",IF(data_in!E2897="NULL","",ROUND(data_in!E2897-data_in!B2897,0)))</f>
        <v>34</v>
      </c>
      <c r="E2897" s="8">
        <f>IF(A2897="","",IF(data_in!C2897="NULL",0,IF(data_in!C2897&gt;data_in!E2897,0,1)))</f>
        <v>1</v>
      </c>
      <c r="F2897" s="8">
        <f>IF(OR(A2897="",E2897=0),"",IF(data_in!C2897="NULL","",ROUND(data_in!C2897-data_in!B2897,0)))</f>
        <v>4</v>
      </c>
      <c r="G2897" s="8">
        <f>IF(OR(A2897="",E2897=0),"",IF(data_in!C2897="NULL","",IF(D2897="",ROUND(data_in!D2897-data_in!B2897,0),MIN(D2897,ROUND(data_in!D2897-data_in!B2897,0)))))</f>
        <v>34</v>
      </c>
      <c r="H2897" s="8" t="str">
        <f>IF(A2897="","",IF(data_in!M2897="United States","United States",IF(data_in!M2897="Canada","Canada",IF(data_in!M2897="United Kingdom","United Kingdom","Other Country"))))</f>
        <v>United Kingdom</v>
      </c>
      <c r="I2897" s="8" t="str">
        <f>IF(A2897="","",IF(data_in!K2897="Unknown","Unknown",IF(data_in!K2897&lt;=10,"Very Small",IF(data_in!K2897&lt;=100,"Small",IF(data_in!K2897&lt;=500,"Medium",IF(data_in!K2897&gt;500,"Large","Error"))))))</f>
        <v>Small</v>
      </c>
      <c r="J2897" s="8" t="str">
        <f>IF(C2897=1,TEXT(data_in!E2897,"mm-yyyy"),"")</f>
        <v>02-2020</v>
      </c>
      <c r="K2897" s="8" t="str">
        <f>IF(A2897="","",IF(data_in!I2897="Website","Website",IF(data_in!I2897="Paid Search","Paid Search",IF(data_in!I2897="Slack","Slack","Other Channel"))))</f>
        <v>Paid Search</v>
      </c>
      <c r="L2897" s="10">
        <f>IF(A2897="","",ROUND(N$3-data_in!B2897,0))</f>
        <v>136</v>
      </c>
    </row>
    <row r="2898" spans="1:12">
      <c r="A2898" s="8" t="str">
        <f>IF(data_in!A2898="","",data_in!A2898)</f>
        <v>f9a193ad-44b4-4185-9faf-090c20b67029</v>
      </c>
      <c r="B2898" s="12">
        <f>IF(A2898="","",data_in!B2898)</f>
        <v>43958.415972222225</v>
      </c>
      <c r="C2898" s="8">
        <f>IF(A2898="","",IF(data_in!E2898="NULL",0,1))</f>
        <v>0</v>
      </c>
      <c r="D2898" s="8" t="str">
        <f>IF(A2898="","",IF(data_in!E2898="NULL","",ROUND(data_in!E2898-data_in!B2898,0)))</f>
        <v/>
      </c>
      <c r="E2898" s="8">
        <f>IF(A2898="","",IF(data_in!C2898="NULL",0,IF(data_in!C2898&gt;data_in!E2898,0,1)))</f>
        <v>0</v>
      </c>
      <c r="F2898" s="8" t="str">
        <f>IF(OR(A2898="",E2898=0),"",IF(data_in!C2898="NULL","",ROUND(data_in!C2898-data_in!B2898,0)))</f>
        <v/>
      </c>
      <c r="G2898" s="8" t="str">
        <f>IF(OR(A2898="",E2898=0),"",IF(data_in!C2898="NULL","",IF(D2898="",ROUND(data_in!D2898-data_in!B2898,0),MIN(D2898,ROUND(data_in!D2898-data_in!B2898,0)))))</f>
        <v/>
      </c>
      <c r="H2898" s="8" t="str">
        <f>IF(A2898="","",IF(data_in!M2898="United States","United States",IF(data_in!M2898="Canada","Canada",IF(data_in!M2898="United Kingdom","United Kingdom","Other Country"))))</f>
        <v>Other Country</v>
      </c>
      <c r="I2898" s="8" t="str">
        <f>IF(A2898="","",IF(data_in!K2898="Unknown","Unknown",IF(data_in!K2898&lt;=10,"Very Small",IF(data_in!K2898&lt;=100,"Small",IF(data_in!K2898&lt;=500,"Medium",IF(data_in!K2898&gt;500,"Large","Error"))))))</f>
        <v>Medium</v>
      </c>
      <c r="J2898" s="8" t="str">
        <f>IF(C2898=1,TEXT(data_in!E2898,"mm-yyyy"),"")</f>
        <v/>
      </c>
      <c r="K2898" s="8" t="str">
        <f>IF(A2898="","",IF(data_in!I2898="Website","Website",IF(data_in!I2898="Paid Search","Paid Search",IF(data_in!I2898="Slack","Slack","Other Channel"))))</f>
        <v>Website</v>
      </c>
      <c r="L2898" s="10">
        <f>IF(A2898="","",ROUND(N$3-data_in!B2898,0))</f>
        <v>25</v>
      </c>
    </row>
    <row r="2899" spans="1:12">
      <c r="A2899" s="8" t="str">
        <f>IF(data_in!A2899="","",data_in!A2899)</f>
        <v>afb04220-50e1-4686-aa27-91e12ba3a414</v>
      </c>
      <c r="B2899" s="12">
        <f>IF(A2899="","",data_in!B2899)</f>
        <v>43973.644097222219</v>
      </c>
      <c r="C2899" s="8">
        <f>IF(A2899="","",IF(data_in!E2899="NULL",0,1))</f>
        <v>0</v>
      </c>
      <c r="D2899" s="8" t="str">
        <f>IF(A2899="","",IF(data_in!E2899="NULL","",ROUND(data_in!E2899-data_in!B2899,0)))</f>
        <v/>
      </c>
      <c r="E2899" s="8">
        <f>IF(A2899="","",IF(data_in!C2899="NULL",0,IF(data_in!C2899&gt;data_in!E2899,0,1)))</f>
        <v>1</v>
      </c>
      <c r="F2899" s="8">
        <f>IF(OR(A2899="",E2899=0),"",IF(data_in!C2899="NULL","",ROUND(data_in!C2899-data_in!B2899,0)))</f>
        <v>0</v>
      </c>
      <c r="G2899" s="8">
        <f>IF(OR(A2899="",E2899=0),"",IF(data_in!C2899="NULL","",IF(D2899="",ROUND(data_in!D2899-data_in!B2899,0),MIN(D2899,ROUND(data_in!D2899-data_in!B2899,0)))))</f>
        <v>14</v>
      </c>
      <c r="H2899" s="8" t="str">
        <f>IF(A2899="","",IF(data_in!M2899="United States","United States",IF(data_in!M2899="Canada","Canada",IF(data_in!M2899="United Kingdom","United Kingdom","Other Country"))))</f>
        <v>Canada</v>
      </c>
      <c r="I2899" s="8" t="str">
        <f>IF(A2899="","",IF(data_in!K2899="Unknown","Unknown",IF(data_in!K2899&lt;=10,"Very Small",IF(data_in!K2899&lt;=100,"Small",IF(data_in!K2899&lt;=500,"Medium",IF(data_in!K2899&gt;500,"Large","Error"))))))</f>
        <v>Very Small</v>
      </c>
      <c r="J2899" s="8" t="str">
        <f>IF(C2899=1,TEXT(data_in!E2899,"mm-yyyy"),"")</f>
        <v/>
      </c>
      <c r="K2899" s="8" t="str">
        <f>IF(A2899="","",IF(data_in!I2899="Website","Website",IF(data_in!I2899="Paid Search","Paid Search",IF(data_in!I2899="Slack","Slack","Other Channel"))))</f>
        <v>Website</v>
      </c>
      <c r="L2899" s="10">
        <f>IF(A2899="","",ROUND(N$3-data_in!B2899,0))</f>
        <v>9</v>
      </c>
    </row>
    <row r="2900" spans="1:12">
      <c r="A2900" s="8" t="str">
        <f>IF(data_in!A2900="","",data_in!A2900)</f>
        <v>6b486c1f-65c2-42f9-88f7-f42bdc5c3321</v>
      </c>
      <c r="B2900" s="12">
        <f>IF(A2900="","",data_in!B2900)</f>
        <v>43833.772881944446</v>
      </c>
      <c r="C2900" s="8">
        <f>IF(A2900="","",IF(data_in!E2900="NULL",0,1))</f>
        <v>0</v>
      </c>
      <c r="D2900" s="8" t="str">
        <f>IF(A2900="","",IF(data_in!E2900="NULL","",ROUND(data_in!E2900-data_in!B2900,0)))</f>
        <v/>
      </c>
      <c r="E2900" s="8">
        <f>IF(A2900="","",IF(data_in!C2900="NULL",0,IF(data_in!C2900&gt;data_in!E2900,0,1)))</f>
        <v>0</v>
      </c>
      <c r="F2900" s="8" t="str">
        <f>IF(OR(A2900="",E2900=0),"",IF(data_in!C2900="NULL","",ROUND(data_in!C2900-data_in!B2900,0)))</f>
        <v/>
      </c>
      <c r="G2900" s="8" t="str">
        <f>IF(OR(A2900="",E2900=0),"",IF(data_in!C2900="NULL","",IF(D2900="",ROUND(data_in!D2900-data_in!B2900,0),MIN(D2900,ROUND(data_in!D2900-data_in!B2900,0)))))</f>
        <v/>
      </c>
      <c r="H2900" s="8" t="str">
        <f>IF(A2900="","",IF(data_in!M2900="United States","United States",IF(data_in!M2900="Canada","Canada",IF(data_in!M2900="United Kingdom","United Kingdom","Other Country"))))</f>
        <v>Canada</v>
      </c>
      <c r="I2900" s="8" t="str">
        <f>IF(A2900="","",IF(data_in!K2900="Unknown","Unknown",IF(data_in!K2900&lt;=10,"Very Small",IF(data_in!K2900&lt;=100,"Small",IF(data_in!K2900&lt;=500,"Medium",IF(data_in!K2900&gt;500,"Large","Error"))))))</f>
        <v>Small</v>
      </c>
      <c r="J2900" s="8" t="str">
        <f>IF(C2900=1,TEXT(data_in!E2900,"mm-yyyy"),"")</f>
        <v/>
      </c>
      <c r="K2900" s="8" t="str">
        <f>IF(A2900="","",IF(data_in!I2900="Website","Website",IF(data_in!I2900="Paid Search","Paid Search",IF(data_in!I2900="Slack","Slack","Other Channel"))))</f>
        <v>Website</v>
      </c>
      <c r="L2900" s="10">
        <f>IF(A2900="","",ROUND(N$3-data_in!B2900,0))</f>
        <v>149</v>
      </c>
    </row>
    <row r="2901" spans="1:12">
      <c r="A2901" s="8" t="str">
        <f>IF(data_in!A2901="","",data_in!A2901)</f>
        <v>70257b81-f903-4cd1-93b9-c79482c8ea40</v>
      </c>
      <c r="B2901" s="12">
        <f>IF(A2901="","",data_in!B2901)</f>
        <v>43931.358564814815</v>
      </c>
      <c r="C2901" s="8">
        <f>IF(A2901="","",IF(data_in!E2901="NULL",0,1))</f>
        <v>0</v>
      </c>
      <c r="D2901" s="8" t="str">
        <f>IF(A2901="","",IF(data_in!E2901="NULL","",ROUND(data_in!E2901-data_in!B2901,0)))</f>
        <v/>
      </c>
      <c r="E2901" s="8">
        <f>IF(A2901="","",IF(data_in!C2901="NULL",0,IF(data_in!C2901&gt;data_in!E2901,0,1)))</f>
        <v>1</v>
      </c>
      <c r="F2901" s="8">
        <f>IF(OR(A2901="",E2901=0),"",IF(data_in!C2901="NULL","",ROUND(data_in!C2901-data_in!B2901,0)))</f>
        <v>0</v>
      </c>
      <c r="G2901" s="8">
        <f>IF(OR(A2901="",E2901=0),"",IF(data_in!C2901="NULL","",IF(D2901="",ROUND(data_in!D2901-data_in!B2901,0),MIN(D2901,ROUND(data_in!D2901-data_in!B2901,0)))))</f>
        <v>14</v>
      </c>
      <c r="H2901" s="8" t="str">
        <f>IF(A2901="","",IF(data_in!M2901="United States","United States",IF(data_in!M2901="Canada","Canada",IF(data_in!M2901="United Kingdom","United Kingdom","Other Country"))))</f>
        <v>Other Country</v>
      </c>
      <c r="I2901" s="8" t="str">
        <f>IF(A2901="","",IF(data_in!K2901="Unknown","Unknown",IF(data_in!K2901&lt;=10,"Very Small",IF(data_in!K2901&lt;=100,"Small",IF(data_in!K2901&lt;=500,"Medium",IF(data_in!K2901&gt;500,"Large","Error"))))))</f>
        <v>Small</v>
      </c>
      <c r="J2901" s="8" t="str">
        <f>IF(C2901=1,TEXT(data_in!E2901,"mm-yyyy"),"")</f>
        <v/>
      </c>
      <c r="K2901" s="8" t="str">
        <f>IF(A2901="","",IF(data_in!I2901="Website","Website",IF(data_in!I2901="Paid Search","Paid Search",IF(data_in!I2901="Slack","Slack","Other Channel"))))</f>
        <v>Website</v>
      </c>
      <c r="L2901" s="10">
        <f>IF(A2901="","",ROUND(N$3-data_in!B2901,0))</f>
        <v>52</v>
      </c>
    </row>
    <row r="2902" spans="1:12">
      <c r="A2902" s="8" t="str">
        <f>IF(data_in!A2902="","",data_in!A2902)</f>
        <v>f0ae573b-419c-49aa-bc70-87debc7f5093</v>
      </c>
      <c r="B2902" s="12">
        <f>IF(A2902="","",data_in!B2902)</f>
        <v>43969.856319444443</v>
      </c>
      <c r="C2902" s="8">
        <f>IF(A2902="","",IF(data_in!E2902="NULL",0,1))</f>
        <v>0</v>
      </c>
      <c r="D2902" s="8" t="str">
        <f>IF(A2902="","",IF(data_in!E2902="NULL","",ROUND(data_in!E2902-data_in!B2902,0)))</f>
        <v/>
      </c>
      <c r="E2902" s="8">
        <f>IF(A2902="","",IF(data_in!C2902="NULL",0,IF(data_in!C2902&gt;data_in!E2902,0,1)))</f>
        <v>0</v>
      </c>
      <c r="F2902" s="8" t="str">
        <f>IF(OR(A2902="",E2902=0),"",IF(data_in!C2902="NULL","",ROUND(data_in!C2902-data_in!B2902,0)))</f>
        <v/>
      </c>
      <c r="G2902" s="8" t="str">
        <f>IF(OR(A2902="",E2902=0),"",IF(data_in!C2902="NULL","",IF(D2902="",ROUND(data_in!D2902-data_in!B2902,0),MIN(D2902,ROUND(data_in!D2902-data_in!B2902,0)))))</f>
        <v/>
      </c>
      <c r="H2902" s="8" t="str">
        <f>IF(A2902="","",IF(data_in!M2902="United States","United States",IF(data_in!M2902="Canada","Canada",IF(data_in!M2902="United Kingdom","United Kingdom","Other Country"))))</f>
        <v>United States</v>
      </c>
      <c r="I2902" s="8" t="str">
        <f>IF(A2902="","",IF(data_in!K2902="Unknown","Unknown",IF(data_in!K2902&lt;=10,"Very Small",IF(data_in!K2902&lt;=100,"Small",IF(data_in!K2902&lt;=500,"Medium",IF(data_in!K2902&gt;500,"Large","Error"))))))</f>
        <v>Large</v>
      </c>
      <c r="J2902" s="8" t="str">
        <f>IF(C2902=1,TEXT(data_in!E2902,"mm-yyyy"),"")</f>
        <v/>
      </c>
      <c r="K2902" s="8" t="str">
        <f>IF(A2902="","",IF(data_in!I2902="Website","Website",IF(data_in!I2902="Paid Search","Paid Search",IF(data_in!I2902="Slack","Slack","Other Channel"))))</f>
        <v>Website</v>
      </c>
      <c r="L2902" s="10">
        <f>IF(A2902="","",ROUND(N$3-data_in!B2902,0))</f>
        <v>13</v>
      </c>
    </row>
    <row r="2903" spans="1:12">
      <c r="A2903" s="8" t="str">
        <f>IF(data_in!A2903="","",data_in!A2903)</f>
        <v>edb8b0c5-639e-4f9f-839b-0a8f358ab27b</v>
      </c>
      <c r="B2903" s="12">
        <f>IF(A2903="","",data_in!B2903)</f>
        <v>43973.635752314818</v>
      </c>
      <c r="C2903" s="8">
        <f>IF(A2903="","",IF(data_in!E2903="NULL",0,1))</f>
        <v>0</v>
      </c>
      <c r="D2903" s="8" t="str">
        <f>IF(A2903="","",IF(data_in!E2903="NULL","",ROUND(data_in!E2903-data_in!B2903,0)))</f>
        <v/>
      </c>
      <c r="E2903" s="8">
        <f>IF(A2903="","",IF(data_in!C2903="NULL",0,IF(data_in!C2903&gt;data_in!E2903,0,1)))</f>
        <v>1</v>
      </c>
      <c r="F2903" s="8">
        <f>IF(OR(A2903="",E2903=0),"",IF(data_in!C2903="NULL","",ROUND(data_in!C2903-data_in!B2903,0)))</f>
        <v>0</v>
      </c>
      <c r="G2903" s="8">
        <f>IF(OR(A2903="",E2903=0),"",IF(data_in!C2903="NULL","",IF(D2903="",ROUND(data_in!D2903-data_in!B2903,0),MIN(D2903,ROUND(data_in!D2903-data_in!B2903,0)))))</f>
        <v>14</v>
      </c>
      <c r="H2903" s="8" t="str">
        <f>IF(A2903="","",IF(data_in!M2903="United States","United States",IF(data_in!M2903="Canada","Canada",IF(data_in!M2903="United Kingdom","United Kingdom","Other Country"))))</f>
        <v>United States</v>
      </c>
      <c r="I2903" s="8" t="str">
        <f>IF(A2903="","",IF(data_in!K2903="Unknown","Unknown",IF(data_in!K2903&lt;=10,"Very Small",IF(data_in!K2903&lt;=100,"Small",IF(data_in!K2903&lt;=500,"Medium",IF(data_in!K2903&gt;500,"Large","Error"))))))</f>
        <v>Very Small</v>
      </c>
      <c r="J2903" s="8" t="str">
        <f>IF(C2903=1,TEXT(data_in!E2903,"mm-yyyy"),"")</f>
        <v/>
      </c>
      <c r="K2903" s="8" t="str">
        <f>IF(A2903="","",IF(data_in!I2903="Website","Website",IF(data_in!I2903="Paid Search","Paid Search",IF(data_in!I2903="Slack","Slack","Other Channel"))))</f>
        <v>Website</v>
      </c>
      <c r="L2903" s="10">
        <f>IF(A2903="","",ROUND(N$3-data_in!B2903,0))</f>
        <v>9</v>
      </c>
    </row>
    <row r="2904" spans="1:12">
      <c r="A2904" s="8" t="str">
        <f>IF(data_in!A2904="","",data_in!A2904)</f>
        <v>c44c3ff4-4d87-453a-80cf-a37708647b97</v>
      </c>
      <c r="B2904" s="12">
        <f>IF(A2904="","",data_in!B2904)</f>
        <v>43973.664375</v>
      </c>
      <c r="C2904" s="8">
        <f>IF(A2904="","",IF(data_in!E2904="NULL",0,1))</f>
        <v>0</v>
      </c>
      <c r="D2904" s="8" t="str">
        <f>IF(A2904="","",IF(data_in!E2904="NULL","",ROUND(data_in!E2904-data_in!B2904,0)))</f>
        <v/>
      </c>
      <c r="E2904" s="8">
        <f>IF(A2904="","",IF(data_in!C2904="NULL",0,IF(data_in!C2904&gt;data_in!E2904,0,1)))</f>
        <v>0</v>
      </c>
      <c r="F2904" s="8" t="str">
        <f>IF(OR(A2904="",E2904=0),"",IF(data_in!C2904="NULL","",ROUND(data_in!C2904-data_in!B2904,0)))</f>
        <v/>
      </c>
      <c r="G2904" s="8" t="str">
        <f>IF(OR(A2904="",E2904=0),"",IF(data_in!C2904="NULL","",IF(D2904="",ROUND(data_in!D2904-data_in!B2904,0),MIN(D2904,ROUND(data_in!D2904-data_in!B2904,0)))))</f>
        <v/>
      </c>
      <c r="H2904" s="8" t="str">
        <f>IF(A2904="","",IF(data_in!M2904="United States","United States",IF(data_in!M2904="Canada","Canada",IF(data_in!M2904="United Kingdom","United Kingdom","Other Country"))))</f>
        <v>Other Country</v>
      </c>
      <c r="I2904" s="8" t="str">
        <f>IF(A2904="","",IF(data_in!K2904="Unknown","Unknown",IF(data_in!K2904&lt;=10,"Very Small",IF(data_in!K2904&lt;=100,"Small",IF(data_in!K2904&lt;=500,"Medium",IF(data_in!K2904&gt;500,"Large","Error"))))))</f>
        <v>Very Small</v>
      </c>
      <c r="J2904" s="8" t="str">
        <f>IF(C2904=1,TEXT(data_in!E2904,"mm-yyyy"),"")</f>
        <v/>
      </c>
      <c r="K2904" s="8" t="str">
        <f>IF(A2904="","",IF(data_in!I2904="Website","Website",IF(data_in!I2904="Paid Search","Paid Search",IF(data_in!I2904="Slack","Slack","Other Channel"))))</f>
        <v>Website</v>
      </c>
      <c r="L2904" s="10">
        <f>IF(A2904="","",ROUND(N$3-data_in!B2904,0))</f>
        <v>9</v>
      </c>
    </row>
    <row r="2905" spans="1:12">
      <c r="A2905" s="8" t="str">
        <f>IF(data_in!A2905="","",data_in!A2905)</f>
        <v>6f14edd6-6e63-44bc-9947-f2e6c7014ae2</v>
      </c>
      <c r="B2905" s="12">
        <f>IF(A2905="","",data_in!B2905)</f>
        <v>43973.666817129626</v>
      </c>
      <c r="C2905" s="8">
        <f>IF(A2905="","",IF(data_in!E2905="NULL",0,1))</f>
        <v>0</v>
      </c>
      <c r="D2905" s="8" t="str">
        <f>IF(A2905="","",IF(data_in!E2905="NULL","",ROUND(data_in!E2905-data_in!B2905,0)))</f>
        <v/>
      </c>
      <c r="E2905" s="8">
        <f>IF(A2905="","",IF(data_in!C2905="NULL",0,IF(data_in!C2905&gt;data_in!E2905,0,1)))</f>
        <v>1</v>
      </c>
      <c r="F2905" s="8">
        <f>IF(OR(A2905="",E2905=0),"",IF(data_in!C2905="NULL","",ROUND(data_in!C2905-data_in!B2905,0)))</f>
        <v>0</v>
      </c>
      <c r="G2905" s="8">
        <f>IF(OR(A2905="",E2905=0),"",IF(data_in!C2905="NULL","",IF(D2905="",ROUND(data_in!D2905-data_in!B2905,0),MIN(D2905,ROUND(data_in!D2905-data_in!B2905,0)))))</f>
        <v>14</v>
      </c>
      <c r="H2905" s="8" t="str">
        <f>IF(A2905="","",IF(data_in!M2905="United States","United States",IF(data_in!M2905="Canada","Canada",IF(data_in!M2905="United Kingdom","United Kingdom","Other Country"))))</f>
        <v>Canada</v>
      </c>
      <c r="I2905" s="8" t="str">
        <f>IF(A2905="","",IF(data_in!K2905="Unknown","Unknown",IF(data_in!K2905&lt;=10,"Very Small",IF(data_in!K2905&lt;=100,"Small",IF(data_in!K2905&lt;=500,"Medium",IF(data_in!K2905&gt;500,"Large","Error"))))))</f>
        <v>Very Small</v>
      </c>
      <c r="J2905" s="8" t="str">
        <f>IF(C2905=1,TEXT(data_in!E2905,"mm-yyyy"),"")</f>
        <v/>
      </c>
      <c r="K2905" s="8" t="str">
        <f>IF(A2905="","",IF(data_in!I2905="Website","Website",IF(data_in!I2905="Paid Search","Paid Search",IF(data_in!I2905="Slack","Slack","Other Channel"))))</f>
        <v>Paid Search</v>
      </c>
      <c r="L2905" s="10">
        <f>IF(A2905="","",ROUND(N$3-data_in!B2905,0))</f>
        <v>9</v>
      </c>
    </row>
    <row r="2906" spans="1:12">
      <c r="A2906" s="8" t="str">
        <f>IF(data_in!A2906="","",data_in!A2906)</f>
        <v>c40d09ca-df20-4cb4-aac8-667ebed31cd1</v>
      </c>
      <c r="B2906" s="12">
        <f>IF(A2906="","",data_in!B2906)</f>
        <v>43973.682708333334</v>
      </c>
      <c r="C2906" s="8">
        <f>IF(A2906="","",IF(data_in!E2906="NULL",0,1))</f>
        <v>0</v>
      </c>
      <c r="D2906" s="8" t="str">
        <f>IF(A2906="","",IF(data_in!E2906="NULL","",ROUND(data_in!E2906-data_in!B2906,0)))</f>
        <v/>
      </c>
      <c r="E2906" s="8">
        <f>IF(A2906="","",IF(data_in!C2906="NULL",0,IF(data_in!C2906&gt;data_in!E2906,0,1)))</f>
        <v>0</v>
      </c>
      <c r="F2906" s="8" t="str">
        <f>IF(OR(A2906="",E2906=0),"",IF(data_in!C2906="NULL","",ROUND(data_in!C2906-data_in!B2906,0)))</f>
        <v/>
      </c>
      <c r="G2906" s="8" t="str">
        <f>IF(OR(A2906="",E2906=0),"",IF(data_in!C2906="NULL","",IF(D2906="",ROUND(data_in!D2906-data_in!B2906,0),MIN(D2906,ROUND(data_in!D2906-data_in!B2906,0)))))</f>
        <v/>
      </c>
      <c r="H2906" s="8" t="str">
        <f>IF(A2906="","",IF(data_in!M2906="United States","United States",IF(data_in!M2906="Canada","Canada",IF(data_in!M2906="United Kingdom","United Kingdom","Other Country"))))</f>
        <v>Other Country</v>
      </c>
      <c r="I2906" s="8" t="str">
        <f>IF(A2906="","",IF(data_in!K2906="Unknown","Unknown",IF(data_in!K2906&lt;=10,"Very Small",IF(data_in!K2906&lt;=100,"Small",IF(data_in!K2906&lt;=500,"Medium",IF(data_in!K2906&gt;500,"Large","Error"))))))</f>
        <v>Very Small</v>
      </c>
      <c r="J2906" s="8" t="str">
        <f>IF(C2906=1,TEXT(data_in!E2906,"mm-yyyy"),"")</f>
        <v/>
      </c>
      <c r="K2906" s="8" t="str">
        <f>IF(A2906="","",IF(data_in!I2906="Website","Website",IF(data_in!I2906="Paid Search","Paid Search",IF(data_in!I2906="Slack","Slack","Other Channel"))))</f>
        <v>Website</v>
      </c>
      <c r="L2906" s="10">
        <f>IF(A2906="","",ROUND(N$3-data_in!B2906,0))</f>
        <v>9</v>
      </c>
    </row>
    <row r="2907" spans="1:12">
      <c r="A2907" s="8" t="str">
        <f>IF(data_in!A2907="","",data_in!A2907)</f>
        <v>a9c3c5e8-f6a6-465e-adeb-52ef619e8f55</v>
      </c>
      <c r="B2907" s="12">
        <f>IF(A2907="","",data_in!B2907)</f>
        <v>43973.688668981478</v>
      </c>
      <c r="C2907" s="8">
        <f>IF(A2907="","",IF(data_in!E2907="NULL",0,1))</f>
        <v>0</v>
      </c>
      <c r="D2907" s="8" t="str">
        <f>IF(A2907="","",IF(data_in!E2907="NULL","",ROUND(data_in!E2907-data_in!B2907,0)))</f>
        <v/>
      </c>
      <c r="E2907" s="8">
        <f>IF(A2907="","",IF(data_in!C2907="NULL",0,IF(data_in!C2907&gt;data_in!E2907,0,1)))</f>
        <v>0</v>
      </c>
      <c r="F2907" s="8" t="str">
        <f>IF(OR(A2907="",E2907=0),"",IF(data_in!C2907="NULL","",ROUND(data_in!C2907-data_in!B2907,0)))</f>
        <v/>
      </c>
      <c r="G2907" s="8" t="str">
        <f>IF(OR(A2907="",E2907=0),"",IF(data_in!C2907="NULL","",IF(D2907="",ROUND(data_in!D2907-data_in!B2907,0),MIN(D2907,ROUND(data_in!D2907-data_in!B2907,0)))))</f>
        <v/>
      </c>
      <c r="H2907" s="8" t="str">
        <f>IF(A2907="","",IF(data_in!M2907="United States","United States",IF(data_in!M2907="Canada","Canada",IF(data_in!M2907="United Kingdom","United Kingdom","Other Country"))))</f>
        <v>United States</v>
      </c>
      <c r="I2907" s="8" t="str">
        <f>IF(A2907="","",IF(data_in!K2907="Unknown","Unknown",IF(data_in!K2907&lt;=10,"Very Small",IF(data_in!K2907&lt;=100,"Small",IF(data_in!K2907&lt;=500,"Medium",IF(data_in!K2907&gt;500,"Large","Error"))))))</f>
        <v>Small</v>
      </c>
      <c r="J2907" s="8" t="str">
        <f>IF(C2907=1,TEXT(data_in!E2907,"mm-yyyy"),"")</f>
        <v/>
      </c>
      <c r="K2907" s="8" t="str">
        <f>IF(A2907="","",IF(data_in!I2907="Website","Website",IF(data_in!I2907="Paid Search","Paid Search",IF(data_in!I2907="Slack","Slack","Other Channel"))))</f>
        <v>Paid Search</v>
      </c>
      <c r="L2907" s="10">
        <f>IF(A2907="","",ROUND(N$3-data_in!B2907,0))</f>
        <v>9</v>
      </c>
    </row>
    <row r="2908" spans="1:12">
      <c r="A2908" s="8" t="str">
        <f>IF(data_in!A2908="","",data_in!A2908)</f>
        <v>c1962253-15f7-4b69-9112-239b281f62f4</v>
      </c>
      <c r="B2908" s="12">
        <f>IF(A2908="","",data_in!B2908)</f>
        <v>43973.727337962962</v>
      </c>
      <c r="C2908" s="8">
        <f>IF(A2908="","",IF(data_in!E2908="NULL",0,1))</f>
        <v>0</v>
      </c>
      <c r="D2908" s="8" t="str">
        <f>IF(A2908="","",IF(data_in!E2908="NULL","",ROUND(data_in!E2908-data_in!B2908,0)))</f>
        <v/>
      </c>
      <c r="E2908" s="8">
        <f>IF(A2908="","",IF(data_in!C2908="NULL",0,IF(data_in!C2908&gt;data_in!E2908,0,1)))</f>
        <v>1</v>
      </c>
      <c r="F2908" s="8">
        <f>IF(OR(A2908="",E2908=0),"",IF(data_in!C2908="NULL","",ROUND(data_in!C2908-data_in!B2908,0)))</f>
        <v>3</v>
      </c>
      <c r="G2908" s="8">
        <f>IF(OR(A2908="",E2908=0),"",IF(data_in!C2908="NULL","",IF(D2908="",ROUND(data_in!D2908-data_in!B2908,0),MIN(D2908,ROUND(data_in!D2908-data_in!B2908,0)))))</f>
        <v>17</v>
      </c>
      <c r="H2908" s="8" t="str">
        <f>IF(A2908="","",IF(data_in!M2908="United States","United States",IF(data_in!M2908="Canada","Canada",IF(data_in!M2908="United Kingdom","United Kingdom","Other Country"))))</f>
        <v>United States</v>
      </c>
      <c r="I2908" s="8" t="str">
        <f>IF(A2908="","",IF(data_in!K2908="Unknown","Unknown",IF(data_in!K2908&lt;=10,"Very Small",IF(data_in!K2908&lt;=100,"Small",IF(data_in!K2908&lt;=500,"Medium",IF(data_in!K2908&gt;500,"Large","Error"))))))</f>
        <v>Small</v>
      </c>
      <c r="J2908" s="8" t="str">
        <f>IF(C2908=1,TEXT(data_in!E2908,"mm-yyyy"),"")</f>
        <v/>
      </c>
      <c r="K2908" s="8" t="str">
        <f>IF(A2908="","",IF(data_in!I2908="Website","Website",IF(data_in!I2908="Paid Search","Paid Search",IF(data_in!I2908="Slack","Slack","Other Channel"))))</f>
        <v>Website</v>
      </c>
      <c r="L2908" s="10">
        <f>IF(A2908="","",ROUND(N$3-data_in!B2908,0))</f>
        <v>9</v>
      </c>
    </row>
    <row r="2909" spans="1:12">
      <c r="A2909" s="8" t="str">
        <f>IF(data_in!A2909="","",data_in!A2909)</f>
        <v>b14e8dc7-c9f7-4022-8d3d-af90ac5baf39</v>
      </c>
      <c r="B2909" s="12">
        <f>IF(A2909="","",data_in!B2909)</f>
        <v>43973.711701388886</v>
      </c>
      <c r="C2909" s="8">
        <f>IF(A2909="","",IF(data_in!E2909="NULL",0,1))</f>
        <v>0</v>
      </c>
      <c r="D2909" s="8" t="str">
        <f>IF(A2909="","",IF(data_in!E2909="NULL","",ROUND(data_in!E2909-data_in!B2909,0)))</f>
        <v/>
      </c>
      <c r="E2909" s="8">
        <f>IF(A2909="","",IF(data_in!C2909="NULL",0,IF(data_in!C2909&gt;data_in!E2909,0,1)))</f>
        <v>0</v>
      </c>
      <c r="F2909" s="8" t="str">
        <f>IF(OR(A2909="",E2909=0),"",IF(data_in!C2909="NULL","",ROUND(data_in!C2909-data_in!B2909,0)))</f>
        <v/>
      </c>
      <c r="G2909" s="8" t="str">
        <f>IF(OR(A2909="",E2909=0),"",IF(data_in!C2909="NULL","",IF(D2909="",ROUND(data_in!D2909-data_in!B2909,0),MIN(D2909,ROUND(data_in!D2909-data_in!B2909,0)))))</f>
        <v/>
      </c>
      <c r="H2909" s="8" t="str">
        <f>IF(A2909="","",IF(data_in!M2909="United States","United States",IF(data_in!M2909="Canada","Canada",IF(data_in!M2909="United Kingdom","United Kingdom","Other Country"))))</f>
        <v>Other Country</v>
      </c>
      <c r="I2909" s="8" t="str">
        <f>IF(A2909="","",IF(data_in!K2909="Unknown","Unknown",IF(data_in!K2909&lt;=10,"Very Small",IF(data_in!K2909&lt;=100,"Small",IF(data_in!K2909&lt;=500,"Medium",IF(data_in!K2909&gt;500,"Large","Error"))))))</f>
        <v>Very Small</v>
      </c>
      <c r="J2909" s="8" t="str">
        <f>IF(C2909=1,TEXT(data_in!E2909,"mm-yyyy"),"")</f>
        <v/>
      </c>
      <c r="K2909" s="8" t="str">
        <f>IF(A2909="","",IF(data_in!I2909="Website","Website",IF(data_in!I2909="Paid Search","Paid Search",IF(data_in!I2909="Slack","Slack","Other Channel"))))</f>
        <v>Website</v>
      </c>
      <c r="L2909" s="10">
        <f>IF(A2909="","",ROUND(N$3-data_in!B2909,0))</f>
        <v>9</v>
      </c>
    </row>
    <row r="2910" spans="1:12">
      <c r="A2910" s="8" t="str">
        <f>IF(data_in!A2910="","",data_in!A2910)</f>
        <v>ec079a9d-cc07-45c6-ace7-1fdc1bf8beb9</v>
      </c>
      <c r="B2910" s="12">
        <f>IF(A2910="","",data_in!B2910)</f>
        <v>43973.710601851853</v>
      </c>
      <c r="C2910" s="8">
        <f>IF(A2910="","",IF(data_in!E2910="NULL",0,1))</f>
        <v>0</v>
      </c>
      <c r="D2910" s="8" t="str">
        <f>IF(A2910="","",IF(data_in!E2910="NULL","",ROUND(data_in!E2910-data_in!B2910,0)))</f>
        <v/>
      </c>
      <c r="E2910" s="8">
        <f>IF(A2910="","",IF(data_in!C2910="NULL",0,IF(data_in!C2910&gt;data_in!E2910,0,1)))</f>
        <v>0</v>
      </c>
      <c r="F2910" s="8" t="str">
        <f>IF(OR(A2910="",E2910=0),"",IF(data_in!C2910="NULL","",ROUND(data_in!C2910-data_in!B2910,0)))</f>
        <v/>
      </c>
      <c r="G2910" s="8" t="str">
        <f>IF(OR(A2910="",E2910=0),"",IF(data_in!C2910="NULL","",IF(D2910="",ROUND(data_in!D2910-data_in!B2910,0),MIN(D2910,ROUND(data_in!D2910-data_in!B2910,0)))))</f>
        <v/>
      </c>
      <c r="H2910" s="8" t="str">
        <f>IF(A2910="","",IF(data_in!M2910="United States","United States",IF(data_in!M2910="Canada","Canada",IF(data_in!M2910="United Kingdom","United Kingdom","Other Country"))))</f>
        <v>Other Country</v>
      </c>
      <c r="I2910" s="8" t="str">
        <f>IF(A2910="","",IF(data_in!K2910="Unknown","Unknown",IF(data_in!K2910&lt;=10,"Very Small",IF(data_in!K2910&lt;=100,"Small",IF(data_in!K2910&lt;=500,"Medium",IF(data_in!K2910&gt;500,"Large","Error"))))))</f>
        <v>Very Small</v>
      </c>
      <c r="J2910" s="8" t="str">
        <f>IF(C2910=1,TEXT(data_in!E2910,"mm-yyyy"),"")</f>
        <v/>
      </c>
      <c r="K2910" s="8" t="str">
        <f>IF(A2910="","",IF(data_in!I2910="Website","Website",IF(data_in!I2910="Paid Search","Paid Search",IF(data_in!I2910="Slack","Slack","Other Channel"))))</f>
        <v>Website</v>
      </c>
      <c r="L2910" s="10">
        <f>IF(A2910="","",ROUND(N$3-data_in!B2910,0))</f>
        <v>9</v>
      </c>
    </row>
    <row r="2911" spans="1:12">
      <c r="A2911" s="8" t="str">
        <f>IF(data_in!A2911="","",data_in!A2911)</f>
        <v>dc56ae8d-0102-4081-a7ab-991600ac2514</v>
      </c>
      <c r="B2911" s="12">
        <f>IF(A2911="","",data_in!B2911)</f>
        <v>43973.740370370368</v>
      </c>
      <c r="C2911" s="8">
        <f>IF(A2911="","",IF(data_in!E2911="NULL",0,1))</f>
        <v>0</v>
      </c>
      <c r="D2911" s="8" t="str">
        <f>IF(A2911="","",IF(data_in!E2911="NULL","",ROUND(data_in!E2911-data_in!B2911,0)))</f>
        <v/>
      </c>
      <c r="E2911" s="8">
        <f>IF(A2911="","",IF(data_in!C2911="NULL",0,IF(data_in!C2911&gt;data_in!E2911,0,1)))</f>
        <v>1</v>
      </c>
      <c r="F2911" s="8">
        <f>IF(OR(A2911="",E2911=0),"",IF(data_in!C2911="NULL","",ROUND(data_in!C2911-data_in!B2911,0)))</f>
        <v>3</v>
      </c>
      <c r="G2911" s="8">
        <f>IF(OR(A2911="",E2911=0),"",IF(data_in!C2911="NULL","",IF(D2911="",ROUND(data_in!D2911-data_in!B2911,0),MIN(D2911,ROUND(data_in!D2911-data_in!B2911,0)))))</f>
        <v>17</v>
      </c>
      <c r="H2911" s="8" t="str">
        <f>IF(A2911="","",IF(data_in!M2911="United States","United States",IF(data_in!M2911="Canada","Canada",IF(data_in!M2911="United Kingdom","United Kingdom","Other Country"))))</f>
        <v>Canada</v>
      </c>
      <c r="I2911" s="8" t="str">
        <f>IF(A2911="","",IF(data_in!K2911="Unknown","Unknown",IF(data_in!K2911&lt;=10,"Very Small",IF(data_in!K2911&lt;=100,"Small",IF(data_in!K2911&lt;=500,"Medium",IF(data_in!K2911&gt;500,"Large","Error"))))))</f>
        <v>Very Small</v>
      </c>
      <c r="J2911" s="8" t="str">
        <f>IF(C2911=1,TEXT(data_in!E2911,"mm-yyyy"),"")</f>
        <v/>
      </c>
      <c r="K2911" s="8" t="str">
        <f>IF(A2911="","",IF(data_in!I2911="Website","Website",IF(data_in!I2911="Paid Search","Paid Search",IF(data_in!I2911="Slack","Slack","Other Channel"))))</f>
        <v>Website</v>
      </c>
      <c r="L2911" s="10">
        <f>IF(A2911="","",ROUND(N$3-data_in!B2911,0))</f>
        <v>9</v>
      </c>
    </row>
    <row r="2912" spans="1:12">
      <c r="A2912" s="8" t="str">
        <f>IF(data_in!A2912="","",data_in!A2912)</f>
        <v>9e93501d-199c-44d0-970f-2ad69aabb027</v>
      </c>
      <c r="B2912" s="12">
        <f>IF(A2912="","",data_in!B2912)</f>
        <v>43973.753032407411</v>
      </c>
      <c r="C2912" s="8">
        <f>IF(A2912="","",IF(data_in!E2912="NULL",0,1))</f>
        <v>0</v>
      </c>
      <c r="D2912" s="8" t="str">
        <f>IF(A2912="","",IF(data_in!E2912="NULL","",ROUND(data_in!E2912-data_in!B2912,0)))</f>
        <v/>
      </c>
      <c r="E2912" s="8">
        <f>IF(A2912="","",IF(data_in!C2912="NULL",0,IF(data_in!C2912&gt;data_in!E2912,0,1)))</f>
        <v>1</v>
      </c>
      <c r="F2912" s="8">
        <f>IF(OR(A2912="",E2912=0),"",IF(data_in!C2912="NULL","",ROUND(data_in!C2912-data_in!B2912,0)))</f>
        <v>0</v>
      </c>
      <c r="G2912" s="8">
        <f>IF(OR(A2912="",E2912=0),"",IF(data_in!C2912="NULL","",IF(D2912="",ROUND(data_in!D2912-data_in!B2912,0),MIN(D2912,ROUND(data_in!D2912-data_in!B2912,0)))))</f>
        <v>21</v>
      </c>
      <c r="H2912" s="8" t="str">
        <f>IF(A2912="","",IF(data_in!M2912="United States","United States",IF(data_in!M2912="Canada","Canada",IF(data_in!M2912="United Kingdom","United Kingdom","Other Country"))))</f>
        <v>United States</v>
      </c>
      <c r="I2912" s="8" t="str">
        <f>IF(A2912="","",IF(data_in!K2912="Unknown","Unknown",IF(data_in!K2912&lt;=10,"Very Small",IF(data_in!K2912&lt;=100,"Small",IF(data_in!K2912&lt;=500,"Medium",IF(data_in!K2912&gt;500,"Large","Error"))))))</f>
        <v>Very Small</v>
      </c>
      <c r="J2912" s="8" t="str">
        <f>IF(C2912=1,TEXT(data_in!E2912,"mm-yyyy"),"")</f>
        <v/>
      </c>
      <c r="K2912" s="8" t="str">
        <f>IF(A2912="","",IF(data_in!I2912="Website","Website",IF(data_in!I2912="Paid Search","Paid Search",IF(data_in!I2912="Slack","Slack","Other Channel"))))</f>
        <v>Website</v>
      </c>
      <c r="L2912" s="10">
        <f>IF(A2912="","",ROUND(N$3-data_in!B2912,0))</f>
        <v>9</v>
      </c>
    </row>
    <row r="2913" spans="1:12">
      <c r="A2913" s="8" t="str">
        <f>IF(data_in!A2913="","",data_in!A2913)</f>
        <v>1971cd8e-6d91-4eb8-805b-f185c79d15c5</v>
      </c>
      <c r="B2913" s="12">
        <f>IF(A2913="","",data_in!B2913)</f>
        <v>43973.734293981484</v>
      </c>
      <c r="C2913" s="8">
        <f>IF(A2913="","",IF(data_in!E2913="NULL",0,1))</f>
        <v>0</v>
      </c>
      <c r="D2913" s="8" t="str">
        <f>IF(A2913="","",IF(data_in!E2913="NULL","",ROUND(data_in!E2913-data_in!B2913,0)))</f>
        <v/>
      </c>
      <c r="E2913" s="8">
        <f>IF(A2913="","",IF(data_in!C2913="NULL",0,IF(data_in!C2913&gt;data_in!E2913,0,1)))</f>
        <v>0</v>
      </c>
      <c r="F2913" s="8" t="str">
        <f>IF(OR(A2913="",E2913=0),"",IF(data_in!C2913="NULL","",ROUND(data_in!C2913-data_in!B2913,0)))</f>
        <v/>
      </c>
      <c r="G2913" s="8" t="str">
        <f>IF(OR(A2913="",E2913=0),"",IF(data_in!C2913="NULL","",IF(D2913="",ROUND(data_in!D2913-data_in!B2913,0),MIN(D2913,ROUND(data_in!D2913-data_in!B2913,0)))))</f>
        <v/>
      </c>
      <c r="H2913" s="8" t="str">
        <f>IF(A2913="","",IF(data_in!M2913="United States","United States",IF(data_in!M2913="Canada","Canada",IF(data_in!M2913="United Kingdom","United Kingdom","Other Country"))))</f>
        <v>Other Country</v>
      </c>
      <c r="I2913" s="8" t="str">
        <f>IF(A2913="","",IF(data_in!K2913="Unknown","Unknown",IF(data_in!K2913&lt;=10,"Very Small",IF(data_in!K2913&lt;=100,"Small",IF(data_in!K2913&lt;=500,"Medium",IF(data_in!K2913&gt;500,"Large","Error"))))))</f>
        <v>Very Small</v>
      </c>
      <c r="J2913" s="8" t="str">
        <f>IF(C2913=1,TEXT(data_in!E2913,"mm-yyyy"),"")</f>
        <v/>
      </c>
      <c r="K2913" s="8" t="str">
        <f>IF(A2913="","",IF(data_in!I2913="Website","Website",IF(data_in!I2913="Paid Search","Paid Search",IF(data_in!I2913="Slack","Slack","Other Channel"))))</f>
        <v>Website</v>
      </c>
      <c r="L2913" s="10">
        <f>IF(A2913="","",ROUND(N$3-data_in!B2913,0))</f>
        <v>9</v>
      </c>
    </row>
    <row r="2914" spans="1:12">
      <c r="A2914" s="8" t="str">
        <f>IF(data_in!A2914="","",data_in!A2914)</f>
        <v>d676a906-93c9-4de4-8aaa-43d9efe69d2b</v>
      </c>
      <c r="B2914" s="12">
        <f>IF(A2914="","",data_in!B2914)</f>
        <v>43973.760231481479</v>
      </c>
      <c r="C2914" s="8">
        <f>IF(A2914="","",IF(data_in!E2914="NULL",0,1))</f>
        <v>0</v>
      </c>
      <c r="D2914" s="8" t="str">
        <f>IF(A2914="","",IF(data_in!E2914="NULL","",ROUND(data_in!E2914-data_in!B2914,0)))</f>
        <v/>
      </c>
      <c r="E2914" s="8">
        <f>IF(A2914="","",IF(data_in!C2914="NULL",0,IF(data_in!C2914&gt;data_in!E2914,0,1)))</f>
        <v>0</v>
      </c>
      <c r="F2914" s="8" t="str">
        <f>IF(OR(A2914="",E2914=0),"",IF(data_in!C2914="NULL","",ROUND(data_in!C2914-data_in!B2914,0)))</f>
        <v/>
      </c>
      <c r="G2914" s="8" t="str">
        <f>IF(OR(A2914="",E2914=0),"",IF(data_in!C2914="NULL","",IF(D2914="",ROUND(data_in!D2914-data_in!B2914,0),MIN(D2914,ROUND(data_in!D2914-data_in!B2914,0)))))</f>
        <v/>
      </c>
      <c r="H2914" s="8" t="str">
        <f>IF(A2914="","",IF(data_in!M2914="United States","United States",IF(data_in!M2914="Canada","Canada",IF(data_in!M2914="United Kingdom","United Kingdom","Other Country"))))</f>
        <v>Other Country</v>
      </c>
      <c r="I2914" s="8" t="str">
        <f>IF(A2914="","",IF(data_in!K2914="Unknown","Unknown",IF(data_in!K2914&lt;=10,"Very Small",IF(data_in!K2914&lt;=100,"Small",IF(data_in!K2914&lt;=500,"Medium",IF(data_in!K2914&gt;500,"Large","Error"))))))</f>
        <v>Very Small</v>
      </c>
      <c r="J2914" s="8" t="str">
        <f>IF(C2914=1,TEXT(data_in!E2914,"mm-yyyy"),"")</f>
        <v/>
      </c>
      <c r="K2914" s="8" t="str">
        <f>IF(A2914="","",IF(data_in!I2914="Website","Website",IF(data_in!I2914="Paid Search","Paid Search",IF(data_in!I2914="Slack","Slack","Other Channel"))))</f>
        <v>Website</v>
      </c>
      <c r="L2914" s="10">
        <f>IF(A2914="","",ROUND(N$3-data_in!B2914,0))</f>
        <v>9</v>
      </c>
    </row>
    <row r="2915" spans="1:12">
      <c r="A2915" s="8" t="str">
        <f>IF(data_in!A2915="","",data_in!A2915)</f>
        <v>6a585127-9fbe-4c98-b8c3-22a8500cd5d4</v>
      </c>
      <c r="B2915" s="12">
        <f>IF(A2915="","",data_in!B2915)</f>
        <v>43973.815081018518</v>
      </c>
      <c r="C2915" s="8">
        <f>IF(A2915="","",IF(data_in!E2915="NULL",0,1))</f>
        <v>0</v>
      </c>
      <c r="D2915" s="8" t="str">
        <f>IF(A2915="","",IF(data_in!E2915="NULL","",ROUND(data_in!E2915-data_in!B2915,0)))</f>
        <v/>
      </c>
      <c r="E2915" s="8">
        <f>IF(A2915="","",IF(data_in!C2915="NULL",0,IF(data_in!C2915&gt;data_in!E2915,0,1)))</f>
        <v>0</v>
      </c>
      <c r="F2915" s="8" t="str">
        <f>IF(OR(A2915="",E2915=0),"",IF(data_in!C2915="NULL","",ROUND(data_in!C2915-data_in!B2915,0)))</f>
        <v/>
      </c>
      <c r="G2915" s="8" t="str">
        <f>IF(OR(A2915="",E2915=0),"",IF(data_in!C2915="NULL","",IF(D2915="",ROUND(data_in!D2915-data_in!B2915,0),MIN(D2915,ROUND(data_in!D2915-data_in!B2915,0)))))</f>
        <v/>
      </c>
      <c r="H2915" s="8" t="str">
        <f>IF(A2915="","",IF(data_in!M2915="United States","United States",IF(data_in!M2915="Canada","Canada",IF(data_in!M2915="United Kingdom","United Kingdom","Other Country"))))</f>
        <v>Canada</v>
      </c>
      <c r="I2915" s="8" t="str">
        <f>IF(A2915="","",IF(data_in!K2915="Unknown","Unknown",IF(data_in!K2915&lt;=10,"Very Small",IF(data_in!K2915&lt;=100,"Small",IF(data_in!K2915&lt;=500,"Medium",IF(data_in!K2915&gt;500,"Large","Error"))))))</f>
        <v>Very Small</v>
      </c>
      <c r="J2915" s="8" t="str">
        <f>IF(C2915=1,TEXT(data_in!E2915,"mm-yyyy"),"")</f>
        <v/>
      </c>
      <c r="K2915" s="8" t="str">
        <f>IF(A2915="","",IF(data_in!I2915="Website","Website",IF(data_in!I2915="Paid Search","Paid Search",IF(data_in!I2915="Slack","Slack","Other Channel"))))</f>
        <v>Website</v>
      </c>
      <c r="L2915" s="10">
        <f>IF(A2915="","",ROUND(N$3-data_in!B2915,0))</f>
        <v>9</v>
      </c>
    </row>
    <row r="2916" spans="1:12">
      <c r="A2916" s="8" t="str">
        <f>IF(data_in!A2916="","",data_in!A2916)</f>
        <v>31341539-7fb3-48cd-a71f-efae501bdef8</v>
      </c>
      <c r="B2916" s="12">
        <f>IF(A2916="","",data_in!B2916)</f>
        <v>43973.820381944446</v>
      </c>
      <c r="C2916" s="8">
        <f>IF(A2916="","",IF(data_in!E2916="NULL",0,1))</f>
        <v>0</v>
      </c>
      <c r="D2916" s="8" t="str">
        <f>IF(A2916="","",IF(data_in!E2916="NULL","",ROUND(data_in!E2916-data_in!B2916,0)))</f>
        <v/>
      </c>
      <c r="E2916" s="8">
        <f>IF(A2916="","",IF(data_in!C2916="NULL",0,IF(data_in!C2916&gt;data_in!E2916,0,1)))</f>
        <v>0</v>
      </c>
      <c r="F2916" s="8" t="str">
        <f>IF(OR(A2916="",E2916=0),"",IF(data_in!C2916="NULL","",ROUND(data_in!C2916-data_in!B2916,0)))</f>
        <v/>
      </c>
      <c r="G2916" s="8" t="str">
        <f>IF(OR(A2916="",E2916=0),"",IF(data_in!C2916="NULL","",IF(D2916="",ROUND(data_in!D2916-data_in!B2916,0),MIN(D2916,ROUND(data_in!D2916-data_in!B2916,0)))))</f>
        <v/>
      </c>
      <c r="H2916" s="8" t="str">
        <f>IF(A2916="","",IF(data_in!M2916="United States","United States",IF(data_in!M2916="Canada","Canada",IF(data_in!M2916="United Kingdom","United Kingdom","Other Country"))))</f>
        <v>Other Country</v>
      </c>
      <c r="I2916" s="8" t="str">
        <f>IF(A2916="","",IF(data_in!K2916="Unknown","Unknown",IF(data_in!K2916&lt;=10,"Very Small",IF(data_in!K2916&lt;=100,"Small",IF(data_in!K2916&lt;=500,"Medium",IF(data_in!K2916&gt;500,"Large","Error"))))))</f>
        <v>Small</v>
      </c>
      <c r="J2916" s="8" t="str">
        <f>IF(C2916=1,TEXT(data_in!E2916,"mm-yyyy"),"")</f>
        <v/>
      </c>
      <c r="K2916" s="8" t="str">
        <f>IF(A2916="","",IF(data_in!I2916="Website","Website",IF(data_in!I2916="Paid Search","Paid Search",IF(data_in!I2916="Slack","Slack","Other Channel"))))</f>
        <v>Website</v>
      </c>
      <c r="L2916" s="10">
        <f>IF(A2916="","",ROUND(N$3-data_in!B2916,0))</f>
        <v>9</v>
      </c>
    </row>
    <row r="2917" spans="1:12">
      <c r="A2917" s="8" t="str">
        <f>IF(data_in!A2917="","",data_in!A2917)</f>
        <v>c977e811-3fa6-4b0d-bed4-25af92efa8d0</v>
      </c>
      <c r="B2917" s="12">
        <f>IF(A2917="","",data_in!B2917)</f>
        <v>43973.793877314813</v>
      </c>
      <c r="C2917" s="8">
        <f>IF(A2917="","",IF(data_in!E2917="NULL",0,1))</f>
        <v>0</v>
      </c>
      <c r="D2917" s="8" t="str">
        <f>IF(A2917="","",IF(data_in!E2917="NULL","",ROUND(data_in!E2917-data_in!B2917,0)))</f>
        <v/>
      </c>
      <c r="E2917" s="8">
        <f>IF(A2917="","",IF(data_in!C2917="NULL",0,IF(data_in!C2917&gt;data_in!E2917,0,1)))</f>
        <v>0</v>
      </c>
      <c r="F2917" s="8" t="str">
        <f>IF(OR(A2917="",E2917=0),"",IF(data_in!C2917="NULL","",ROUND(data_in!C2917-data_in!B2917,0)))</f>
        <v/>
      </c>
      <c r="G2917" s="8" t="str">
        <f>IF(OR(A2917="",E2917=0),"",IF(data_in!C2917="NULL","",IF(D2917="",ROUND(data_in!D2917-data_in!B2917,0),MIN(D2917,ROUND(data_in!D2917-data_in!B2917,0)))))</f>
        <v/>
      </c>
      <c r="H2917" s="8" t="str">
        <f>IF(A2917="","",IF(data_in!M2917="United States","United States",IF(data_in!M2917="Canada","Canada",IF(data_in!M2917="United Kingdom","United Kingdom","Other Country"))))</f>
        <v>Other Country</v>
      </c>
      <c r="I2917" s="8" t="str">
        <f>IF(A2917="","",IF(data_in!K2917="Unknown","Unknown",IF(data_in!K2917&lt;=10,"Very Small",IF(data_in!K2917&lt;=100,"Small",IF(data_in!K2917&lt;=500,"Medium",IF(data_in!K2917&gt;500,"Large","Error"))))))</f>
        <v>Very Small</v>
      </c>
      <c r="J2917" s="8" t="str">
        <f>IF(C2917=1,TEXT(data_in!E2917,"mm-yyyy"),"")</f>
        <v/>
      </c>
      <c r="K2917" s="8" t="str">
        <f>IF(A2917="","",IF(data_in!I2917="Website","Website",IF(data_in!I2917="Paid Search","Paid Search",IF(data_in!I2917="Slack","Slack","Other Channel"))))</f>
        <v>Website</v>
      </c>
      <c r="L2917" s="10">
        <f>IF(A2917="","",ROUND(N$3-data_in!B2917,0))</f>
        <v>9</v>
      </c>
    </row>
    <row r="2918" spans="1:12">
      <c r="A2918" s="8" t="str">
        <f>IF(data_in!A2918="","",data_in!A2918)</f>
        <v>dd280daa-eff4-4491-808e-37c57978f081</v>
      </c>
      <c r="B2918" s="12">
        <f>IF(A2918="","",data_in!B2918)</f>
        <v>43973.874791666669</v>
      </c>
      <c r="C2918" s="8">
        <f>IF(A2918="","",IF(data_in!E2918="NULL",0,1))</f>
        <v>0</v>
      </c>
      <c r="D2918" s="8" t="str">
        <f>IF(A2918="","",IF(data_in!E2918="NULL","",ROUND(data_in!E2918-data_in!B2918,0)))</f>
        <v/>
      </c>
      <c r="E2918" s="8">
        <f>IF(A2918="","",IF(data_in!C2918="NULL",0,IF(data_in!C2918&gt;data_in!E2918,0,1)))</f>
        <v>0</v>
      </c>
      <c r="F2918" s="8" t="str">
        <f>IF(OR(A2918="",E2918=0),"",IF(data_in!C2918="NULL","",ROUND(data_in!C2918-data_in!B2918,0)))</f>
        <v/>
      </c>
      <c r="G2918" s="8" t="str">
        <f>IF(OR(A2918="",E2918=0),"",IF(data_in!C2918="NULL","",IF(D2918="",ROUND(data_in!D2918-data_in!B2918,0),MIN(D2918,ROUND(data_in!D2918-data_in!B2918,0)))))</f>
        <v/>
      </c>
      <c r="H2918" s="8" t="str">
        <f>IF(A2918="","",IF(data_in!M2918="United States","United States",IF(data_in!M2918="Canada","Canada",IF(data_in!M2918="United Kingdom","United Kingdom","Other Country"))))</f>
        <v>Other Country</v>
      </c>
      <c r="I2918" s="8" t="str">
        <f>IF(A2918="","",IF(data_in!K2918="Unknown","Unknown",IF(data_in!K2918&lt;=10,"Very Small",IF(data_in!K2918&lt;=100,"Small",IF(data_in!K2918&lt;=500,"Medium",IF(data_in!K2918&gt;500,"Large","Error"))))))</f>
        <v>Very Small</v>
      </c>
      <c r="J2918" s="8" t="str">
        <f>IF(C2918=1,TEXT(data_in!E2918,"mm-yyyy"),"")</f>
        <v/>
      </c>
      <c r="K2918" s="8" t="str">
        <f>IF(A2918="","",IF(data_in!I2918="Website","Website",IF(data_in!I2918="Paid Search","Paid Search",IF(data_in!I2918="Slack","Slack","Other Channel"))))</f>
        <v>Slack</v>
      </c>
      <c r="L2918" s="10">
        <f>IF(A2918="","",ROUND(N$3-data_in!B2918,0))</f>
        <v>9</v>
      </c>
    </row>
    <row r="2919" spans="1:12">
      <c r="A2919" s="8" t="str">
        <f>IF(data_in!A2919="","",data_in!A2919)</f>
        <v>6056e38a-0732-40b8-a5b8-0105bcfce957</v>
      </c>
      <c r="B2919" s="12">
        <f>IF(A2919="","",data_in!B2919)</f>
        <v>43973.832372685189</v>
      </c>
      <c r="C2919" s="8">
        <f>IF(A2919="","",IF(data_in!E2919="NULL",0,1))</f>
        <v>0</v>
      </c>
      <c r="D2919" s="8" t="str">
        <f>IF(A2919="","",IF(data_in!E2919="NULL","",ROUND(data_in!E2919-data_in!B2919,0)))</f>
        <v/>
      </c>
      <c r="E2919" s="8">
        <f>IF(A2919="","",IF(data_in!C2919="NULL",0,IF(data_in!C2919&gt;data_in!E2919,0,1)))</f>
        <v>0</v>
      </c>
      <c r="F2919" s="8" t="str">
        <f>IF(OR(A2919="",E2919=0),"",IF(data_in!C2919="NULL","",ROUND(data_in!C2919-data_in!B2919,0)))</f>
        <v/>
      </c>
      <c r="G2919" s="8" t="str">
        <f>IF(OR(A2919="",E2919=0),"",IF(data_in!C2919="NULL","",IF(D2919="",ROUND(data_in!D2919-data_in!B2919,0),MIN(D2919,ROUND(data_in!D2919-data_in!B2919,0)))))</f>
        <v/>
      </c>
      <c r="H2919" s="8" t="str">
        <f>IF(A2919="","",IF(data_in!M2919="United States","United States",IF(data_in!M2919="Canada","Canada",IF(data_in!M2919="United Kingdom","United Kingdom","Other Country"))))</f>
        <v>Other Country</v>
      </c>
      <c r="I2919" s="8" t="str">
        <f>IF(A2919="","",IF(data_in!K2919="Unknown","Unknown",IF(data_in!K2919&lt;=10,"Very Small",IF(data_in!K2919&lt;=100,"Small",IF(data_in!K2919&lt;=500,"Medium",IF(data_in!K2919&gt;500,"Large","Error"))))))</f>
        <v>Medium</v>
      </c>
      <c r="J2919" s="8" t="str">
        <f>IF(C2919=1,TEXT(data_in!E2919,"mm-yyyy"),"")</f>
        <v/>
      </c>
      <c r="K2919" s="8" t="str">
        <f>IF(A2919="","",IF(data_in!I2919="Website","Website",IF(data_in!I2919="Paid Search","Paid Search",IF(data_in!I2919="Slack","Slack","Other Channel"))))</f>
        <v>Website</v>
      </c>
      <c r="L2919" s="10">
        <f>IF(A2919="","",ROUND(N$3-data_in!B2919,0))</f>
        <v>9</v>
      </c>
    </row>
    <row r="2920" spans="1:12">
      <c r="A2920" s="8" t="str">
        <f>IF(data_in!A2920="","",data_in!A2920)</f>
        <v>060025f5-f7de-48db-95ad-2d9841929d2b</v>
      </c>
      <c r="B2920" s="12">
        <f>IF(A2920="","",data_in!B2920)</f>
        <v>43973.98646990741</v>
      </c>
      <c r="C2920" s="8">
        <f>IF(A2920="","",IF(data_in!E2920="NULL",0,1))</f>
        <v>0</v>
      </c>
      <c r="D2920" s="8" t="str">
        <f>IF(A2920="","",IF(data_in!E2920="NULL","",ROUND(data_in!E2920-data_in!B2920,0)))</f>
        <v/>
      </c>
      <c r="E2920" s="8">
        <f>IF(A2920="","",IF(data_in!C2920="NULL",0,IF(data_in!C2920&gt;data_in!E2920,0,1)))</f>
        <v>0</v>
      </c>
      <c r="F2920" s="8" t="str">
        <f>IF(OR(A2920="",E2920=0),"",IF(data_in!C2920="NULL","",ROUND(data_in!C2920-data_in!B2920,0)))</f>
        <v/>
      </c>
      <c r="G2920" s="8" t="str">
        <f>IF(OR(A2920="",E2920=0),"",IF(data_in!C2920="NULL","",IF(D2920="",ROUND(data_in!D2920-data_in!B2920,0),MIN(D2920,ROUND(data_in!D2920-data_in!B2920,0)))))</f>
        <v/>
      </c>
      <c r="H2920" s="8" t="str">
        <f>IF(A2920="","",IF(data_in!M2920="United States","United States",IF(data_in!M2920="Canada","Canada",IF(data_in!M2920="United Kingdom","United Kingdom","Other Country"))))</f>
        <v>Other Country</v>
      </c>
      <c r="I2920" s="8" t="str">
        <f>IF(A2920="","",IF(data_in!K2920="Unknown","Unknown",IF(data_in!K2920&lt;=10,"Very Small",IF(data_in!K2920&lt;=100,"Small",IF(data_in!K2920&lt;=500,"Medium",IF(data_in!K2920&gt;500,"Large","Error"))))))</f>
        <v>Medium</v>
      </c>
      <c r="J2920" s="8" t="str">
        <f>IF(C2920=1,TEXT(data_in!E2920,"mm-yyyy"),"")</f>
        <v/>
      </c>
      <c r="K2920" s="8" t="str">
        <f>IF(A2920="","",IF(data_in!I2920="Website","Website",IF(data_in!I2920="Paid Search","Paid Search",IF(data_in!I2920="Slack","Slack","Other Channel"))))</f>
        <v>Website</v>
      </c>
      <c r="L2920" s="10">
        <f>IF(A2920="","",ROUND(N$3-data_in!B2920,0))</f>
        <v>9</v>
      </c>
    </row>
    <row r="2921" spans="1:12">
      <c r="A2921" s="8" t="str">
        <f>IF(data_in!A2921="","",data_in!A2921)</f>
        <v>89bcced0-f54d-4b0f-82ba-fecc4ef00290</v>
      </c>
      <c r="B2921" s="12">
        <f>IF(A2921="","",data_in!B2921)</f>
        <v>43974.213113425925</v>
      </c>
      <c r="C2921" s="8">
        <f>IF(A2921="","",IF(data_in!E2921="NULL",0,1))</f>
        <v>0</v>
      </c>
      <c r="D2921" s="8" t="str">
        <f>IF(A2921="","",IF(data_in!E2921="NULL","",ROUND(data_in!E2921-data_in!B2921,0)))</f>
        <v/>
      </c>
      <c r="E2921" s="8">
        <f>IF(A2921="","",IF(data_in!C2921="NULL",0,IF(data_in!C2921&gt;data_in!E2921,0,1)))</f>
        <v>0</v>
      </c>
      <c r="F2921" s="8" t="str">
        <f>IF(OR(A2921="",E2921=0),"",IF(data_in!C2921="NULL","",ROUND(data_in!C2921-data_in!B2921,0)))</f>
        <v/>
      </c>
      <c r="G2921" s="8" t="str">
        <f>IF(OR(A2921="",E2921=0),"",IF(data_in!C2921="NULL","",IF(D2921="",ROUND(data_in!D2921-data_in!B2921,0),MIN(D2921,ROUND(data_in!D2921-data_in!B2921,0)))))</f>
        <v/>
      </c>
      <c r="H2921" s="8" t="str">
        <f>IF(A2921="","",IF(data_in!M2921="United States","United States",IF(data_in!M2921="Canada","Canada",IF(data_in!M2921="United Kingdom","United Kingdom","Other Country"))))</f>
        <v>Other Country</v>
      </c>
      <c r="I2921" s="8" t="str">
        <f>IF(A2921="","",IF(data_in!K2921="Unknown","Unknown",IF(data_in!K2921&lt;=10,"Very Small",IF(data_in!K2921&lt;=100,"Small",IF(data_in!K2921&lt;=500,"Medium",IF(data_in!K2921&gt;500,"Large","Error"))))))</f>
        <v>Very Small</v>
      </c>
      <c r="J2921" s="8" t="str">
        <f>IF(C2921=1,TEXT(data_in!E2921,"mm-yyyy"),"")</f>
        <v/>
      </c>
      <c r="K2921" s="8" t="str">
        <f>IF(A2921="","",IF(data_in!I2921="Website","Website",IF(data_in!I2921="Paid Search","Paid Search",IF(data_in!I2921="Slack","Slack","Other Channel"))))</f>
        <v>Slack</v>
      </c>
      <c r="L2921" s="10">
        <f>IF(A2921="","",ROUND(N$3-data_in!B2921,0))</f>
        <v>9</v>
      </c>
    </row>
    <row r="2922" spans="1:12">
      <c r="A2922" s="8" t="str">
        <f>IF(data_in!A2922="","",data_in!A2922)</f>
        <v>c6b73a86-6b47-4052-8ec5-5011550d2fa5</v>
      </c>
      <c r="B2922" s="12">
        <f>IF(A2922="","",data_in!B2922)</f>
        <v>43974.465405092589</v>
      </c>
      <c r="C2922" s="8">
        <f>IF(A2922="","",IF(data_in!E2922="NULL",0,1))</f>
        <v>0</v>
      </c>
      <c r="D2922" s="8" t="str">
        <f>IF(A2922="","",IF(data_in!E2922="NULL","",ROUND(data_in!E2922-data_in!B2922,0)))</f>
        <v/>
      </c>
      <c r="E2922" s="8">
        <f>IF(A2922="","",IF(data_in!C2922="NULL",0,IF(data_in!C2922&gt;data_in!E2922,0,1)))</f>
        <v>1</v>
      </c>
      <c r="F2922" s="8">
        <f>IF(OR(A2922="",E2922=0),"",IF(data_in!C2922="NULL","",ROUND(data_in!C2922-data_in!B2922,0)))</f>
        <v>0</v>
      </c>
      <c r="G2922" s="8">
        <f>IF(OR(A2922="",E2922=0),"",IF(data_in!C2922="NULL","",IF(D2922="",ROUND(data_in!D2922-data_in!B2922,0),MIN(D2922,ROUND(data_in!D2922-data_in!B2922,0)))))</f>
        <v>34</v>
      </c>
      <c r="H2922" s="8" t="str">
        <f>IF(A2922="","",IF(data_in!M2922="United States","United States",IF(data_in!M2922="Canada","Canada",IF(data_in!M2922="United Kingdom","United Kingdom","Other Country"))))</f>
        <v>United Kingdom</v>
      </c>
      <c r="I2922" s="8" t="str">
        <f>IF(A2922="","",IF(data_in!K2922="Unknown","Unknown",IF(data_in!K2922&lt;=10,"Very Small",IF(data_in!K2922&lt;=100,"Small",IF(data_in!K2922&lt;=500,"Medium",IF(data_in!K2922&gt;500,"Large","Error"))))))</f>
        <v>Very Small</v>
      </c>
      <c r="J2922" s="8" t="str">
        <f>IF(C2922=1,TEXT(data_in!E2922,"mm-yyyy"),"")</f>
        <v/>
      </c>
      <c r="K2922" s="8" t="str">
        <f>IF(A2922="","",IF(data_in!I2922="Website","Website",IF(data_in!I2922="Paid Search","Paid Search",IF(data_in!I2922="Slack","Slack","Other Channel"))))</f>
        <v>Website</v>
      </c>
      <c r="L2922" s="10">
        <f>IF(A2922="","",ROUND(N$3-data_in!B2922,0))</f>
        <v>9</v>
      </c>
    </row>
    <row r="2923" spans="1:12">
      <c r="A2923" s="8" t="str">
        <f>IF(data_in!A2923="","",data_in!A2923)</f>
        <v>5652070e-a038-4d36-88bb-0c8cde9ae89f</v>
      </c>
      <c r="B2923" s="12">
        <f>IF(A2923="","",data_in!B2923)</f>
        <v>43974.457280092596</v>
      </c>
      <c r="C2923" s="8">
        <f>IF(A2923="","",IF(data_in!E2923="NULL",0,1))</f>
        <v>0</v>
      </c>
      <c r="D2923" s="8" t="str">
        <f>IF(A2923="","",IF(data_in!E2923="NULL","",ROUND(data_in!E2923-data_in!B2923,0)))</f>
        <v/>
      </c>
      <c r="E2923" s="8">
        <f>IF(A2923="","",IF(data_in!C2923="NULL",0,IF(data_in!C2923&gt;data_in!E2923,0,1)))</f>
        <v>0</v>
      </c>
      <c r="F2923" s="8" t="str">
        <f>IF(OR(A2923="",E2923=0),"",IF(data_in!C2923="NULL","",ROUND(data_in!C2923-data_in!B2923,0)))</f>
        <v/>
      </c>
      <c r="G2923" s="8" t="str">
        <f>IF(OR(A2923="",E2923=0),"",IF(data_in!C2923="NULL","",IF(D2923="",ROUND(data_in!D2923-data_in!B2923,0),MIN(D2923,ROUND(data_in!D2923-data_in!B2923,0)))))</f>
        <v/>
      </c>
      <c r="H2923" s="8" t="str">
        <f>IF(A2923="","",IF(data_in!M2923="United States","United States",IF(data_in!M2923="Canada","Canada",IF(data_in!M2923="United Kingdom","United Kingdom","Other Country"))))</f>
        <v>Other Country</v>
      </c>
      <c r="I2923" s="8" t="str">
        <f>IF(A2923="","",IF(data_in!K2923="Unknown","Unknown",IF(data_in!K2923&lt;=10,"Very Small",IF(data_in!K2923&lt;=100,"Small",IF(data_in!K2923&lt;=500,"Medium",IF(data_in!K2923&gt;500,"Large","Error"))))))</f>
        <v>Small</v>
      </c>
      <c r="J2923" s="8" t="str">
        <f>IF(C2923=1,TEXT(data_in!E2923,"mm-yyyy"),"")</f>
        <v/>
      </c>
      <c r="K2923" s="8" t="str">
        <f>IF(A2923="","",IF(data_in!I2923="Website","Website",IF(data_in!I2923="Paid Search","Paid Search",IF(data_in!I2923="Slack","Slack","Other Channel"))))</f>
        <v>Website</v>
      </c>
      <c r="L2923" s="10">
        <f>IF(A2923="","",ROUND(N$3-data_in!B2923,0))</f>
        <v>9</v>
      </c>
    </row>
    <row r="2924" spans="1:12">
      <c r="A2924" s="8" t="str">
        <f>IF(data_in!A2924="","",data_in!A2924)</f>
        <v>12ad3f9f-6b38-427f-a913-3964d28962c8</v>
      </c>
      <c r="B2924" s="12">
        <f>IF(A2924="","",data_in!B2924)</f>
        <v>43864.610844907409</v>
      </c>
      <c r="C2924" s="8">
        <f>IF(A2924="","",IF(data_in!E2924="NULL",0,1))</f>
        <v>0</v>
      </c>
      <c r="D2924" s="8" t="str">
        <f>IF(A2924="","",IF(data_in!E2924="NULL","",ROUND(data_in!E2924-data_in!B2924,0)))</f>
        <v/>
      </c>
      <c r="E2924" s="8">
        <f>IF(A2924="","",IF(data_in!C2924="NULL",0,IF(data_in!C2924&gt;data_in!E2924,0,1)))</f>
        <v>0</v>
      </c>
      <c r="F2924" s="8" t="str">
        <f>IF(OR(A2924="",E2924=0),"",IF(data_in!C2924="NULL","",ROUND(data_in!C2924-data_in!B2924,0)))</f>
        <v/>
      </c>
      <c r="G2924" s="8" t="str">
        <f>IF(OR(A2924="",E2924=0),"",IF(data_in!C2924="NULL","",IF(D2924="",ROUND(data_in!D2924-data_in!B2924,0),MIN(D2924,ROUND(data_in!D2924-data_in!B2924,0)))))</f>
        <v/>
      </c>
      <c r="H2924" s="8" t="str">
        <f>IF(A2924="","",IF(data_in!M2924="United States","United States",IF(data_in!M2924="Canada","Canada",IF(data_in!M2924="United Kingdom","United Kingdom","Other Country"))))</f>
        <v>United Kingdom</v>
      </c>
      <c r="I2924" s="8" t="str">
        <f>IF(A2924="","",IF(data_in!K2924="Unknown","Unknown",IF(data_in!K2924&lt;=10,"Very Small",IF(data_in!K2924&lt;=100,"Small",IF(data_in!K2924&lt;=500,"Medium",IF(data_in!K2924&gt;500,"Large","Error"))))))</f>
        <v>Small</v>
      </c>
      <c r="J2924" s="8" t="str">
        <f>IF(C2924=1,TEXT(data_in!E2924,"mm-yyyy"),"")</f>
        <v/>
      </c>
      <c r="K2924" s="8" t="str">
        <f>IF(A2924="","",IF(data_in!I2924="Website","Website",IF(data_in!I2924="Paid Search","Paid Search",IF(data_in!I2924="Slack","Slack","Other Channel"))))</f>
        <v>Website</v>
      </c>
      <c r="L2924" s="10">
        <f>IF(A2924="","",ROUND(N$3-data_in!B2924,0))</f>
        <v>118</v>
      </c>
    </row>
    <row r="2925" spans="1:12">
      <c r="A2925" s="8" t="str">
        <f>IF(data_in!A2925="","",data_in!A2925)</f>
        <v>b95847ad-b1df-49df-a72d-5718bc4b4bad</v>
      </c>
      <c r="B2925" s="12">
        <f>IF(A2925="","",data_in!B2925)</f>
        <v>43950.446261574078</v>
      </c>
      <c r="C2925" s="8">
        <f>IF(A2925="","",IF(data_in!E2925="NULL",0,1))</f>
        <v>0</v>
      </c>
      <c r="D2925" s="8" t="str">
        <f>IF(A2925="","",IF(data_in!E2925="NULL","",ROUND(data_in!E2925-data_in!B2925,0)))</f>
        <v/>
      </c>
      <c r="E2925" s="8">
        <f>IF(A2925="","",IF(data_in!C2925="NULL",0,IF(data_in!C2925&gt;data_in!E2925,0,1)))</f>
        <v>0</v>
      </c>
      <c r="F2925" s="8" t="str">
        <f>IF(OR(A2925="",E2925=0),"",IF(data_in!C2925="NULL","",ROUND(data_in!C2925-data_in!B2925,0)))</f>
        <v/>
      </c>
      <c r="G2925" s="8" t="str">
        <f>IF(OR(A2925="",E2925=0),"",IF(data_in!C2925="NULL","",IF(D2925="",ROUND(data_in!D2925-data_in!B2925,0),MIN(D2925,ROUND(data_in!D2925-data_in!B2925,0)))))</f>
        <v/>
      </c>
      <c r="H2925" s="8" t="str">
        <f>IF(A2925="","",IF(data_in!M2925="United States","United States",IF(data_in!M2925="Canada","Canada",IF(data_in!M2925="United Kingdom","United Kingdom","Other Country"))))</f>
        <v>United States</v>
      </c>
      <c r="I2925" s="8" t="str">
        <f>IF(A2925="","",IF(data_in!K2925="Unknown","Unknown",IF(data_in!K2925&lt;=10,"Very Small",IF(data_in!K2925&lt;=100,"Small",IF(data_in!K2925&lt;=500,"Medium",IF(data_in!K2925&gt;500,"Large","Error"))))))</f>
        <v>Medium</v>
      </c>
      <c r="J2925" s="8" t="str">
        <f>IF(C2925=1,TEXT(data_in!E2925,"mm-yyyy"),"")</f>
        <v/>
      </c>
      <c r="K2925" s="8" t="str">
        <f>IF(A2925="","",IF(data_in!I2925="Website","Website",IF(data_in!I2925="Paid Search","Paid Search",IF(data_in!I2925="Slack","Slack","Other Channel"))))</f>
        <v>Website</v>
      </c>
      <c r="L2925" s="10">
        <f>IF(A2925="","",ROUND(N$3-data_in!B2925,0))</f>
        <v>33</v>
      </c>
    </row>
    <row r="2926" spans="1:12">
      <c r="A2926" s="8" t="str">
        <f>IF(data_in!A2926="","",data_in!A2926)</f>
        <v>0e9aa208-69de-49e1-b3f3-31713245f181</v>
      </c>
      <c r="B2926" s="12">
        <f>IF(A2926="","",data_in!B2926)</f>
        <v>43861.057916666665</v>
      </c>
      <c r="C2926" s="8">
        <f>IF(A2926="","",IF(data_in!E2926="NULL",0,1))</f>
        <v>0</v>
      </c>
      <c r="D2926" s="8" t="str">
        <f>IF(A2926="","",IF(data_in!E2926="NULL","",ROUND(data_in!E2926-data_in!B2926,0)))</f>
        <v/>
      </c>
      <c r="E2926" s="8">
        <f>IF(A2926="","",IF(data_in!C2926="NULL",0,IF(data_in!C2926&gt;data_in!E2926,0,1)))</f>
        <v>0</v>
      </c>
      <c r="F2926" s="8" t="str">
        <f>IF(OR(A2926="",E2926=0),"",IF(data_in!C2926="NULL","",ROUND(data_in!C2926-data_in!B2926,0)))</f>
        <v/>
      </c>
      <c r="G2926" s="8" t="str">
        <f>IF(OR(A2926="",E2926=0),"",IF(data_in!C2926="NULL","",IF(D2926="",ROUND(data_in!D2926-data_in!B2926,0),MIN(D2926,ROUND(data_in!D2926-data_in!B2926,0)))))</f>
        <v/>
      </c>
      <c r="H2926" s="8" t="str">
        <f>IF(A2926="","",IF(data_in!M2926="United States","United States",IF(data_in!M2926="Canada","Canada",IF(data_in!M2926="United Kingdom","United Kingdom","Other Country"))))</f>
        <v>United States</v>
      </c>
      <c r="I2926" s="8" t="str">
        <f>IF(A2926="","",IF(data_in!K2926="Unknown","Unknown",IF(data_in!K2926&lt;=10,"Very Small",IF(data_in!K2926&lt;=100,"Small",IF(data_in!K2926&lt;=500,"Medium",IF(data_in!K2926&gt;500,"Large","Error"))))))</f>
        <v>Small</v>
      </c>
      <c r="J2926" s="8" t="str">
        <f>IF(C2926=1,TEXT(data_in!E2926,"mm-yyyy"),"")</f>
        <v/>
      </c>
      <c r="K2926" s="8" t="str">
        <f>IF(A2926="","",IF(data_in!I2926="Website","Website",IF(data_in!I2926="Paid Search","Paid Search",IF(data_in!I2926="Slack","Slack","Other Channel"))))</f>
        <v>Website</v>
      </c>
      <c r="L2926" s="10">
        <f>IF(A2926="","",ROUND(N$3-data_in!B2926,0))</f>
        <v>122</v>
      </c>
    </row>
    <row r="2927" spans="1:12">
      <c r="A2927" s="8" t="str">
        <f>IF(data_in!A2927="","",data_in!A2927)</f>
        <v>5d31d2e9-149d-457a-b31a-9bf68f493b31</v>
      </c>
      <c r="B2927" s="12">
        <f>IF(A2927="","",data_in!B2927)</f>
        <v>43974.701932870368</v>
      </c>
      <c r="C2927" s="8">
        <f>IF(A2927="","",IF(data_in!E2927="NULL",0,1))</f>
        <v>0</v>
      </c>
      <c r="D2927" s="8" t="str">
        <f>IF(A2927="","",IF(data_in!E2927="NULL","",ROUND(data_in!E2927-data_in!B2927,0)))</f>
        <v/>
      </c>
      <c r="E2927" s="8">
        <f>IF(A2927="","",IF(data_in!C2927="NULL",0,IF(data_in!C2927&gt;data_in!E2927,0,1)))</f>
        <v>0</v>
      </c>
      <c r="F2927" s="8" t="str">
        <f>IF(OR(A2927="",E2927=0),"",IF(data_in!C2927="NULL","",ROUND(data_in!C2927-data_in!B2927,0)))</f>
        <v/>
      </c>
      <c r="G2927" s="8" t="str">
        <f>IF(OR(A2927="",E2927=0),"",IF(data_in!C2927="NULL","",IF(D2927="",ROUND(data_in!D2927-data_in!B2927,0),MIN(D2927,ROUND(data_in!D2927-data_in!B2927,0)))))</f>
        <v/>
      </c>
      <c r="H2927" s="8" t="str">
        <f>IF(A2927="","",IF(data_in!M2927="United States","United States",IF(data_in!M2927="Canada","Canada",IF(data_in!M2927="United Kingdom","United Kingdom","Other Country"))))</f>
        <v>Canada</v>
      </c>
      <c r="I2927" s="8" t="str">
        <f>IF(A2927="","",IF(data_in!K2927="Unknown","Unknown",IF(data_in!K2927&lt;=10,"Very Small",IF(data_in!K2927&lt;=100,"Small",IF(data_in!K2927&lt;=500,"Medium",IF(data_in!K2927&gt;500,"Large","Error"))))))</f>
        <v>Medium</v>
      </c>
      <c r="J2927" s="8" t="str">
        <f>IF(C2927=1,TEXT(data_in!E2927,"mm-yyyy"),"")</f>
        <v/>
      </c>
      <c r="K2927" s="8" t="str">
        <f>IF(A2927="","",IF(data_in!I2927="Website","Website",IF(data_in!I2927="Paid Search","Paid Search",IF(data_in!I2927="Slack","Slack","Other Channel"))))</f>
        <v>Website</v>
      </c>
      <c r="L2927" s="10">
        <f>IF(A2927="","",ROUND(N$3-data_in!B2927,0))</f>
        <v>8</v>
      </c>
    </row>
    <row r="2928" spans="1:12">
      <c r="A2928" s="8" t="str">
        <f>IF(data_in!A2928="","",data_in!A2928)</f>
        <v>c212d8e3-35f6-401f-af7d-ccf2c755b4cc</v>
      </c>
      <c r="B2928" s="12">
        <f>IF(A2928="","",data_in!B2928)</f>
        <v>43974.826782407406</v>
      </c>
      <c r="C2928" s="8">
        <f>IF(A2928="","",IF(data_in!E2928="NULL",0,1))</f>
        <v>0</v>
      </c>
      <c r="D2928" s="8" t="str">
        <f>IF(A2928="","",IF(data_in!E2928="NULL","",ROUND(data_in!E2928-data_in!B2928,0)))</f>
        <v/>
      </c>
      <c r="E2928" s="8">
        <f>IF(A2928="","",IF(data_in!C2928="NULL",0,IF(data_in!C2928&gt;data_in!E2928,0,1)))</f>
        <v>0</v>
      </c>
      <c r="F2928" s="8" t="str">
        <f>IF(OR(A2928="",E2928=0),"",IF(data_in!C2928="NULL","",ROUND(data_in!C2928-data_in!B2928,0)))</f>
        <v/>
      </c>
      <c r="G2928" s="8" t="str">
        <f>IF(OR(A2928="",E2928=0),"",IF(data_in!C2928="NULL","",IF(D2928="",ROUND(data_in!D2928-data_in!B2928,0),MIN(D2928,ROUND(data_in!D2928-data_in!B2928,0)))))</f>
        <v/>
      </c>
      <c r="H2928" s="8" t="str">
        <f>IF(A2928="","",IF(data_in!M2928="United States","United States",IF(data_in!M2928="Canada","Canada",IF(data_in!M2928="United Kingdom","United Kingdom","Other Country"))))</f>
        <v>Other Country</v>
      </c>
      <c r="I2928" s="8" t="str">
        <f>IF(A2928="","",IF(data_in!K2928="Unknown","Unknown",IF(data_in!K2928&lt;=10,"Very Small",IF(data_in!K2928&lt;=100,"Small",IF(data_in!K2928&lt;=500,"Medium",IF(data_in!K2928&gt;500,"Large","Error"))))))</f>
        <v>Small</v>
      </c>
      <c r="J2928" s="8" t="str">
        <f>IF(C2928=1,TEXT(data_in!E2928,"mm-yyyy"),"")</f>
        <v/>
      </c>
      <c r="K2928" s="8" t="str">
        <f>IF(A2928="","",IF(data_in!I2928="Website","Website",IF(data_in!I2928="Paid Search","Paid Search",IF(data_in!I2928="Slack","Slack","Other Channel"))))</f>
        <v>Other Channel</v>
      </c>
      <c r="L2928" s="10">
        <f>IF(A2928="","",ROUND(N$3-data_in!B2928,0))</f>
        <v>8</v>
      </c>
    </row>
    <row r="2929" spans="1:12">
      <c r="A2929" s="8" t="str">
        <f>IF(data_in!A2929="","",data_in!A2929)</f>
        <v>0464df12-cfdf-4c85-9571-208ef0a65de6</v>
      </c>
      <c r="B2929" s="12">
        <f>IF(A2929="","",data_in!B2929)</f>
        <v>43974.904039351852</v>
      </c>
      <c r="C2929" s="8">
        <f>IF(A2929="","",IF(data_in!E2929="NULL",0,1))</f>
        <v>0</v>
      </c>
      <c r="D2929" s="8" t="str">
        <f>IF(A2929="","",IF(data_in!E2929="NULL","",ROUND(data_in!E2929-data_in!B2929,0)))</f>
        <v/>
      </c>
      <c r="E2929" s="8">
        <f>IF(A2929="","",IF(data_in!C2929="NULL",0,IF(data_in!C2929&gt;data_in!E2929,0,1)))</f>
        <v>0</v>
      </c>
      <c r="F2929" s="8" t="str">
        <f>IF(OR(A2929="",E2929=0),"",IF(data_in!C2929="NULL","",ROUND(data_in!C2929-data_in!B2929,0)))</f>
        <v/>
      </c>
      <c r="G2929" s="8" t="str">
        <f>IF(OR(A2929="",E2929=0),"",IF(data_in!C2929="NULL","",IF(D2929="",ROUND(data_in!D2929-data_in!B2929,0),MIN(D2929,ROUND(data_in!D2929-data_in!B2929,0)))))</f>
        <v/>
      </c>
      <c r="H2929" s="8" t="str">
        <f>IF(A2929="","",IF(data_in!M2929="United States","United States",IF(data_in!M2929="Canada","Canada",IF(data_in!M2929="United Kingdom","United Kingdom","Other Country"))))</f>
        <v>Other Country</v>
      </c>
      <c r="I2929" s="8" t="str">
        <f>IF(A2929="","",IF(data_in!K2929="Unknown","Unknown",IF(data_in!K2929&lt;=10,"Very Small",IF(data_in!K2929&lt;=100,"Small",IF(data_in!K2929&lt;=500,"Medium",IF(data_in!K2929&gt;500,"Large","Error"))))))</f>
        <v>Very Small</v>
      </c>
      <c r="J2929" s="8" t="str">
        <f>IF(C2929=1,TEXT(data_in!E2929,"mm-yyyy"),"")</f>
        <v/>
      </c>
      <c r="K2929" s="8" t="str">
        <f>IF(A2929="","",IF(data_in!I2929="Website","Website",IF(data_in!I2929="Paid Search","Paid Search",IF(data_in!I2929="Slack","Slack","Other Channel"))))</f>
        <v>Website</v>
      </c>
      <c r="L2929" s="10">
        <f>IF(A2929="","",ROUND(N$3-data_in!B2929,0))</f>
        <v>8</v>
      </c>
    </row>
    <row r="2930" spans="1:12">
      <c r="A2930" s="8" t="str">
        <f>IF(data_in!A2930="","",data_in!A2930)</f>
        <v>f3197723-651d-4285-a2e0-e11cd290f14c</v>
      </c>
      <c r="B2930" s="12">
        <f>IF(A2930="","",data_in!B2930)</f>
        <v>43975.367789351854</v>
      </c>
      <c r="C2930" s="8">
        <f>IF(A2930="","",IF(data_in!E2930="NULL",0,1))</f>
        <v>0</v>
      </c>
      <c r="D2930" s="8" t="str">
        <f>IF(A2930="","",IF(data_in!E2930="NULL","",ROUND(data_in!E2930-data_in!B2930,0)))</f>
        <v/>
      </c>
      <c r="E2930" s="8">
        <f>IF(A2930="","",IF(data_in!C2930="NULL",0,IF(data_in!C2930&gt;data_in!E2930,0,1)))</f>
        <v>0</v>
      </c>
      <c r="F2930" s="8" t="str">
        <f>IF(OR(A2930="",E2930=0),"",IF(data_in!C2930="NULL","",ROUND(data_in!C2930-data_in!B2930,0)))</f>
        <v/>
      </c>
      <c r="G2930" s="8" t="str">
        <f>IF(OR(A2930="",E2930=0),"",IF(data_in!C2930="NULL","",IF(D2930="",ROUND(data_in!D2930-data_in!B2930,0),MIN(D2930,ROUND(data_in!D2930-data_in!B2930,0)))))</f>
        <v/>
      </c>
      <c r="H2930" s="8" t="str">
        <f>IF(A2930="","",IF(data_in!M2930="United States","United States",IF(data_in!M2930="Canada","Canada",IF(data_in!M2930="United Kingdom","United Kingdom","Other Country"))))</f>
        <v>Other Country</v>
      </c>
      <c r="I2930" s="8" t="str">
        <f>IF(A2930="","",IF(data_in!K2930="Unknown","Unknown",IF(data_in!K2930&lt;=10,"Very Small",IF(data_in!K2930&lt;=100,"Small",IF(data_in!K2930&lt;=500,"Medium",IF(data_in!K2930&gt;500,"Large","Error"))))))</f>
        <v>Medium</v>
      </c>
      <c r="J2930" s="8" t="str">
        <f>IF(C2930=1,TEXT(data_in!E2930,"mm-yyyy"),"")</f>
        <v/>
      </c>
      <c r="K2930" s="8" t="str">
        <f>IF(A2930="","",IF(data_in!I2930="Website","Website",IF(data_in!I2930="Paid Search","Paid Search",IF(data_in!I2930="Slack","Slack","Other Channel"))))</f>
        <v>Website</v>
      </c>
      <c r="L2930" s="10">
        <f>IF(A2930="","",ROUND(N$3-data_in!B2930,0))</f>
        <v>8</v>
      </c>
    </row>
    <row r="2931" spans="1:12">
      <c r="A2931" s="8" t="str">
        <f>IF(data_in!A2931="","",data_in!A2931)</f>
        <v>73a5c778-384f-4a53-949e-a92046b6cf8e</v>
      </c>
      <c r="B2931" s="12">
        <f>IF(A2931="","",data_in!B2931)</f>
        <v>43975.474398148152</v>
      </c>
      <c r="C2931" s="8">
        <f>IF(A2931="","",IF(data_in!E2931="NULL",0,1))</f>
        <v>0</v>
      </c>
      <c r="D2931" s="8" t="str">
        <f>IF(A2931="","",IF(data_in!E2931="NULL","",ROUND(data_in!E2931-data_in!B2931,0)))</f>
        <v/>
      </c>
      <c r="E2931" s="8">
        <f>IF(A2931="","",IF(data_in!C2931="NULL",0,IF(data_in!C2931&gt;data_in!E2931,0,1)))</f>
        <v>0</v>
      </c>
      <c r="F2931" s="8" t="str">
        <f>IF(OR(A2931="",E2931=0),"",IF(data_in!C2931="NULL","",ROUND(data_in!C2931-data_in!B2931,0)))</f>
        <v/>
      </c>
      <c r="G2931" s="8" t="str">
        <f>IF(OR(A2931="",E2931=0),"",IF(data_in!C2931="NULL","",IF(D2931="",ROUND(data_in!D2931-data_in!B2931,0),MIN(D2931,ROUND(data_in!D2931-data_in!B2931,0)))))</f>
        <v/>
      </c>
      <c r="H2931" s="8" t="str">
        <f>IF(A2931="","",IF(data_in!M2931="United States","United States",IF(data_in!M2931="Canada","Canada",IF(data_in!M2931="United Kingdom","United Kingdom","Other Country"))))</f>
        <v>Other Country</v>
      </c>
      <c r="I2931" s="8" t="str">
        <f>IF(A2931="","",IF(data_in!K2931="Unknown","Unknown",IF(data_in!K2931&lt;=10,"Very Small",IF(data_in!K2931&lt;=100,"Small",IF(data_in!K2931&lt;=500,"Medium",IF(data_in!K2931&gt;500,"Large","Error"))))))</f>
        <v>Medium</v>
      </c>
      <c r="J2931" s="8" t="str">
        <f>IF(C2931=1,TEXT(data_in!E2931,"mm-yyyy"),"")</f>
        <v/>
      </c>
      <c r="K2931" s="8" t="str">
        <f>IF(A2931="","",IF(data_in!I2931="Website","Website",IF(data_in!I2931="Paid Search","Paid Search",IF(data_in!I2931="Slack","Slack","Other Channel"))))</f>
        <v>Website</v>
      </c>
      <c r="L2931" s="10">
        <f>IF(A2931="","",ROUND(N$3-data_in!B2931,0))</f>
        <v>8</v>
      </c>
    </row>
    <row r="2932" spans="1:12">
      <c r="A2932" s="8" t="str">
        <f>IF(data_in!A2932="","",data_in!A2932)</f>
        <v>b6a72d49-f3c4-4bb8-8568-a9c8f2eb2ccd</v>
      </c>
      <c r="B2932" s="12">
        <f>IF(A2932="","",data_in!B2932)</f>
        <v>43975.534050925926</v>
      </c>
      <c r="C2932" s="8">
        <f>IF(A2932="","",IF(data_in!E2932="NULL",0,1))</f>
        <v>0</v>
      </c>
      <c r="D2932" s="8" t="str">
        <f>IF(A2932="","",IF(data_in!E2932="NULL","",ROUND(data_in!E2932-data_in!B2932,0)))</f>
        <v/>
      </c>
      <c r="E2932" s="8">
        <f>IF(A2932="","",IF(data_in!C2932="NULL",0,IF(data_in!C2932&gt;data_in!E2932,0,1)))</f>
        <v>0</v>
      </c>
      <c r="F2932" s="8" t="str">
        <f>IF(OR(A2932="",E2932=0),"",IF(data_in!C2932="NULL","",ROUND(data_in!C2932-data_in!B2932,0)))</f>
        <v/>
      </c>
      <c r="G2932" s="8" t="str">
        <f>IF(OR(A2932="",E2932=0),"",IF(data_in!C2932="NULL","",IF(D2932="",ROUND(data_in!D2932-data_in!B2932,0),MIN(D2932,ROUND(data_in!D2932-data_in!B2932,0)))))</f>
        <v/>
      </c>
      <c r="H2932" s="8" t="str">
        <f>IF(A2932="","",IF(data_in!M2932="United States","United States",IF(data_in!M2932="Canada","Canada",IF(data_in!M2932="United Kingdom","United Kingdom","Other Country"))))</f>
        <v>United Kingdom</v>
      </c>
      <c r="I2932" s="8" t="str">
        <f>IF(A2932="","",IF(data_in!K2932="Unknown","Unknown",IF(data_in!K2932&lt;=10,"Very Small",IF(data_in!K2932&lt;=100,"Small",IF(data_in!K2932&lt;=500,"Medium",IF(data_in!K2932&gt;500,"Large","Error"))))))</f>
        <v>Large</v>
      </c>
      <c r="J2932" s="8" t="str">
        <f>IF(C2932=1,TEXT(data_in!E2932,"mm-yyyy"),"")</f>
        <v/>
      </c>
      <c r="K2932" s="8" t="str">
        <f>IF(A2932="","",IF(data_in!I2932="Website","Website",IF(data_in!I2932="Paid Search","Paid Search",IF(data_in!I2932="Slack","Slack","Other Channel"))))</f>
        <v>Paid Search</v>
      </c>
      <c r="L2932" s="10">
        <f>IF(A2932="","",ROUND(N$3-data_in!B2932,0))</f>
        <v>7</v>
      </c>
    </row>
    <row r="2933" spans="1:12">
      <c r="A2933" s="8" t="str">
        <f>IF(data_in!A2933="","",data_in!A2933)</f>
        <v>b3265f0d-9503-49c2-bf6b-bf514b134e97</v>
      </c>
      <c r="B2933" s="12">
        <f>IF(A2933="","",data_in!B2933)</f>
        <v>43975.577766203707</v>
      </c>
      <c r="C2933" s="8">
        <f>IF(A2933="","",IF(data_in!E2933="NULL",0,1))</f>
        <v>0</v>
      </c>
      <c r="D2933" s="8" t="str">
        <f>IF(A2933="","",IF(data_in!E2933="NULL","",ROUND(data_in!E2933-data_in!B2933,0)))</f>
        <v/>
      </c>
      <c r="E2933" s="8">
        <f>IF(A2933="","",IF(data_in!C2933="NULL",0,IF(data_in!C2933&gt;data_in!E2933,0,1)))</f>
        <v>0</v>
      </c>
      <c r="F2933" s="8" t="str">
        <f>IF(OR(A2933="",E2933=0),"",IF(data_in!C2933="NULL","",ROUND(data_in!C2933-data_in!B2933,0)))</f>
        <v/>
      </c>
      <c r="G2933" s="8" t="str">
        <f>IF(OR(A2933="",E2933=0),"",IF(data_in!C2933="NULL","",IF(D2933="",ROUND(data_in!D2933-data_in!B2933,0),MIN(D2933,ROUND(data_in!D2933-data_in!B2933,0)))))</f>
        <v/>
      </c>
      <c r="H2933" s="8" t="str">
        <f>IF(A2933="","",IF(data_in!M2933="United States","United States",IF(data_in!M2933="Canada","Canada",IF(data_in!M2933="United Kingdom","United Kingdom","Other Country"))))</f>
        <v>Other Country</v>
      </c>
      <c r="I2933" s="8" t="str">
        <f>IF(A2933="","",IF(data_in!K2933="Unknown","Unknown",IF(data_in!K2933&lt;=10,"Very Small",IF(data_in!K2933&lt;=100,"Small",IF(data_in!K2933&lt;=500,"Medium",IF(data_in!K2933&gt;500,"Large","Error"))))))</f>
        <v>Medium</v>
      </c>
      <c r="J2933" s="8" t="str">
        <f>IF(C2933=1,TEXT(data_in!E2933,"mm-yyyy"),"")</f>
        <v/>
      </c>
      <c r="K2933" s="8" t="str">
        <f>IF(A2933="","",IF(data_in!I2933="Website","Website",IF(data_in!I2933="Paid Search","Paid Search",IF(data_in!I2933="Slack","Slack","Other Channel"))))</f>
        <v>Website</v>
      </c>
      <c r="L2933" s="10">
        <f>IF(A2933="","",ROUND(N$3-data_in!B2933,0))</f>
        <v>7</v>
      </c>
    </row>
    <row r="2934" spans="1:12">
      <c r="A2934" s="8" t="str">
        <f>IF(data_in!A2934="","",data_in!A2934)</f>
        <v>16f633f6-b374-458c-be9f-fe169760505c</v>
      </c>
      <c r="B2934" s="12">
        <f>IF(A2934="","",data_in!B2934)</f>
        <v>43975.653391203705</v>
      </c>
      <c r="C2934" s="8">
        <f>IF(A2934="","",IF(data_in!E2934="NULL",0,1))</f>
        <v>0</v>
      </c>
      <c r="D2934" s="8" t="str">
        <f>IF(A2934="","",IF(data_in!E2934="NULL","",ROUND(data_in!E2934-data_in!B2934,0)))</f>
        <v/>
      </c>
      <c r="E2934" s="8">
        <f>IF(A2934="","",IF(data_in!C2934="NULL",0,IF(data_in!C2934&gt;data_in!E2934,0,1)))</f>
        <v>1</v>
      </c>
      <c r="F2934" s="8">
        <f>IF(OR(A2934="",E2934=0),"",IF(data_in!C2934="NULL","",ROUND(data_in!C2934-data_in!B2934,0)))</f>
        <v>0</v>
      </c>
      <c r="G2934" s="8">
        <f>IF(OR(A2934="",E2934=0),"",IF(data_in!C2934="NULL","",IF(D2934="",ROUND(data_in!D2934-data_in!B2934,0),MIN(D2934,ROUND(data_in!D2934-data_in!B2934,0)))))</f>
        <v>14</v>
      </c>
      <c r="H2934" s="8" t="str">
        <f>IF(A2934="","",IF(data_in!M2934="United States","United States",IF(data_in!M2934="Canada","Canada",IF(data_in!M2934="United Kingdom","United Kingdom","Other Country"))))</f>
        <v>Other Country</v>
      </c>
      <c r="I2934" s="8" t="str">
        <f>IF(A2934="","",IF(data_in!K2934="Unknown","Unknown",IF(data_in!K2934&lt;=10,"Very Small",IF(data_in!K2934&lt;=100,"Small",IF(data_in!K2934&lt;=500,"Medium",IF(data_in!K2934&gt;500,"Large","Error"))))))</f>
        <v>Small</v>
      </c>
      <c r="J2934" s="8" t="str">
        <f>IF(C2934=1,TEXT(data_in!E2934,"mm-yyyy"),"")</f>
        <v/>
      </c>
      <c r="K2934" s="8" t="str">
        <f>IF(A2934="","",IF(data_in!I2934="Website","Website",IF(data_in!I2934="Paid Search","Paid Search",IF(data_in!I2934="Slack","Slack","Other Channel"))))</f>
        <v>Website</v>
      </c>
      <c r="L2934" s="10">
        <f>IF(A2934="","",ROUND(N$3-data_in!B2934,0))</f>
        <v>7</v>
      </c>
    </row>
    <row r="2935" spans="1:12">
      <c r="A2935" s="8" t="str">
        <f>IF(data_in!A2935="","",data_in!A2935)</f>
        <v>ac5d0884-4b30-48c5-8191-b6c102a6df27</v>
      </c>
      <c r="B2935" s="12">
        <f>IF(A2935="","",data_in!B2935)</f>
        <v>43975.662499999999</v>
      </c>
      <c r="C2935" s="8">
        <f>IF(A2935="","",IF(data_in!E2935="NULL",0,1))</f>
        <v>0</v>
      </c>
      <c r="D2935" s="8" t="str">
        <f>IF(A2935="","",IF(data_in!E2935="NULL","",ROUND(data_in!E2935-data_in!B2935,0)))</f>
        <v/>
      </c>
      <c r="E2935" s="8">
        <f>IF(A2935="","",IF(data_in!C2935="NULL",0,IF(data_in!C2935&gt;data_in!E2935,0,1)))</f>
        <v>1</v>
      </c>
      <c r="F2935" s="8">
        <f>IF(OR(A2935="",E2935=0),"",IF(data_in!C2935="NULL","",ROUND(data_in!C2935-data_in!B2935,0)))</f>
        <v>2</v>
      </c>
      <c r="G2935" s="8">
        <f>IF(OR(A2935="",E2935=0),"",IF(data_in!C2935="NULL","",IF(D2935="",ROUND(data_in!D2935-data_in!B2935,0),MIN(D2935,ROUND(data_in!D2935-data_in!B2935,0)))))</f>
        <v>16</v>
      </c>
      <c r="H2935" s="8" t="str">
        <f>IF(A2935="","",IF(data_in!M2935="United States","United States",IF(data_in!M2935="Canada","Canada",IF(data_in!M2935="United Kingdom","United Kingdom","Other Country"))))</f>
        <v>Other Country</v>
      </c>
      <c r="I2935" s="8" t="str">
        <f>IF(A2935="","",IF(data_in!K2935="Unknown","Unknown",IF(data_in!K2935&lt;=10,"Very Small",IF(data_in!K2935&lt;=100,"Small",IF(data_in!K2935&lt;=500,"Medium",IF(data_in!K2935&gt;500,"Large","Error"))))))</f>
        <v>Very Small</v>
      </c>
      <c r="J2935" s="8" t="str">
        <f>IF(C2935=1,TEXT(data_in!E2935,"mm-yyyy"),"")</f>
        <v/>
      </c>
      <c r="K2935" s="8" t="str">
        <f>IF(A2935="","",IF(data_in!I2935="Website","Website",IF(data_in!I2935="Paid Search","Paid Search",IF(data_in!I2935="Slack","Slack","Other Channel"))))</f>
        <v>Paid Search</v>
      </c>
      <c r="L2935" s="10">
        <f>IF(A2935="","",ROUND(N$3-data_in!B2935,0))</f>
        <v>7</v>
      </c>
    </row>
    <row r="2936" spans="1:12">
      <c r="A2936" s="8" t="str">
        <f>IF(data_in!A2936="","",data_in!A2936)</f>
        <v>e12c048a-e46e-48ee-81b0-88724a208283</v>
      </c>
      <c r="B2936" s="12">
        <f>IF(A2936="","",data_in!B2936)</f>
        <v>43975.748935185184</v>
      </c>
      <c r="C2936" s="8">
        <f>IF(A2936="","",IF(data_in!E2936="NULL",0,1))</f>
        <v>0</v>
      </c>
      <c r="D2936" s="8" t="str">
        <f>IF(A2936="","",IF(data_in!E2936="NULL","",ROUND(data_in!E2936-data_in!B2936,0)))</f>
        <v/>
      </c>
      <c r="E2936" s="8">
        <f>IF(A2936="","",IF(data_in!C2936="NULL",0,IF(data_in!C2936&gt;data_in!E2936,0,1)))</f>
        <v>0</v>
      </c>
      <c r="F2936" s="8" t="str">
        <f>IF(OR(A2936="",E2936=0),"",IF(data_in!C2936="NULL","",ROUND(data_in!C2936-data_in!B2936,0)))</f>
        <v/>
      </c>
      <c r="G2936" s="8" t="str">
        <f>IF(OR(A2936="",E2936=0),"",IF(data_in!C2936="NULL","",IF(D2936="",ROUND(data_in!D2936-data_in!B2936,0),MIN(D2936,ROUND(data_in!D2936-data_in!B2936,0)))))</f>
        <v/>
      </c>
      <c r="H2936" s="8" t="str">
        <f>IF(A2936="","",IF(data_in!M2936="United States","United States",IF(data_in!M2936="Canada","Canada",IF(data_in!M2936="United Kingdom","United Kingdom","Other Country"))))</f>
        <v>Other Country</v>
      </c>
      <c r="I2936" s="8" t="str">
        <f>IF(A2936="","",IF(data_in!K2936="Unknown","Unknown",IF(data_in!K2936&lt;=10,"Very Small",IF(data_in!K2936&lt;=100,"Small",IF(data_in!K2936&lt;=500,"Medium",IF(data_in!K2936&gt;500,"Large","Error"))))))</f>
        <v>Small</v>
      </c>
      <c r="J2936" s="8" t="str">
        <f>IF(C2936=1,TEXT(data_in!E2936,"mm-yyyy"),"")</f>
        <v/>
      </c>
      <c r="K2936" s="8" t="str">
        <f>IF(A2936="","",IF(data_in!I2936="Website","Website",IF(data_in!I2936="Paid Search","Paid Search",IF(data_in!I2936="Slack","Slack","Other Channel"))))</f>
        <v>Website</v>
      </c>
      <c r="L2936" s="10">
        <f>IF(A2936="","",ROUND(N$3-data_in!B2936,0))</f>
        <v>7</v>
      </c>
    </row>
    <row r="2937" spans="1:12">
      <c r="A2937" s="8" t="str">
        <f>IF(data_in!A2937="","",data_in!A2937)</f>
        <v>8369a068-8dce-4440-bb03-85209d37f2e5</v>
      </c>
      <c r="B2937" s="12">
        <f>IF(A2937="","",data_in!B2937)</f>
        <v>43975.753136574072</v>
      </c>
      <c r="C2937" s="8">
        <f>IF(A2937="","",IF(data_in!E2937="NULL",0,1))</f>
        <v>0</v>
      </c>
      <c r="D2937" s="8" t="str">
        <f>IF(A2937="","",IF(data_in!E2937="NULL","",ROUND(data_in!E2937-data_in!B2937,0)))</f>
        <v/>
      </c>
      <c r="E2937" s="8">
        <f>IF(A2937="","",IF(data_in!C2937="NULL",0,IF(data_in!C2937&gt;data_in!E2937,0,1)))</f>
        <v>0</v>
      </c>
      <c r="F2937" s="8" t="str">
        <f>IF(OR(A2937="",E2937=0),"",IF(data_in!C2937="NULL","",ROUND(data_in!C2937-data_in!B2937,0)))</f>
        <v/>
      </c>
      <c r="G2937" s="8" t="str">
        <f>IF(OR(A2937="",E2937=0),"",IF(data_in!C2937="NULL","",IF(D2937="",ROUND(data_in!D2937-data_in!B2937,0),MIN(D2937,ROUND(data_in!D2937-data_in!B2937,0)))))</f>
        <v/>
      </c>
      <c r="H2937" s="8" t="str">
        <f>IF(A2937="","",IF(data_in!M2937="United States","United States",IF(data_in!M2937="Canada","Canada",IF(data_in!M2937="United Kingdom","United Kingdom","Other Country"))))</f>
        <v>Other Country</v>
      </c>
      <c r="I2937" s="8" t="str">
        <f>IF(A2937="","",IF(data_in!K2937="Unknown","Unknown",IF(data_in!K2937&lt;=10,"Very Small",IF(data_in!K2937&lt;=100,"Small",IF(data_in!K2937&lt;=500,"Medium",IF(data_in!K2937&gt;500,"Large","Error"))))))</f>
        <v>Small</v>
      </c>
      <c r="J2937" s="8" t="str">
        <f>IF(C2937=1,TEXT(data_in!E2937,"mm-yyyy"),"")</f>
        <v/>
      </c>
      <c r="K2937" s="8" t="str">
        <f>IF(A2937="","",IF(data_in!I2937="Website","Website",IF(data_in!I2937="Paid Search","Paid Search",IF(data_in!I2937="Slack","Slack","Other Channel"))))</f>
        <v>Website</v>
      </c>
      <c r="L2937" s="10">
        <f>IF(A2937="","",ROUND(N$3-data_in!B2937,0))</f>
        <v>7</v>
      </c>
    </row>
    <row r="2938" spans="1:12">
      <c r="A2938" s="8" t="str">
        <f>IF(data_in!A2938="","",data_in!A2938)</f>
        <v>6cc945a0-a1e0-45ba-a3cc-24db8b9a4211</v>
      </c>
      <c r="B2938" s="12">
        <f>IF(A2938="","",data_in!B2938)</f>
        <v>43975.764108796298</v>
      </c>
      <c r="C2938" s="8">
        <f>IF(A2938="","",IF(data_in!E2938="NULL",0,1))</f>
        <v>0</v>
      </c>
      <c r="D2938" s="8" t="str">
        <f>IF(A2938="","",IF(data_in!E2938="NULL","",ROUND(data_in!E2938-data_in!B2938,0)))</f>
        <v/>
      </c>
      <c r="E2938" s="8">
        <f>IF(A2938="","",IF(data_in!C2938="NULL",0,IF(data_in!C2938&gt;data_in!E2938,0,1)))</f>
        <v>1</v>
      </c>
      <c r="F2938" s="8">
        <f>IF(OR(A2938="",E2938=0),"",IF(data_in!C2938="NULL","",ROUND(data_in!C2938-data_in!B2938,0)))</f>
        <v>2</v>
      </c>
      <c r="G2938" s="8">
        <f>IF(OR(A2938="",E2938=0),"",IF(data_in!C2938="NULL","",IF(D2938="",ROUND(data_in!D2938-data_in!B2938,0),MIN(D2938,ROUND(data_in!D2938-data_in!B2938,0)))))</f>
        <v>16</v>
      </c>
      <c r="H2938" s="8" t="str">
        <f>IF(A2938="","",IF(data_in!M2938="United States","United States",IF(data_in!M2938="Canada","Canada",IF(data_in!M2938="United Kingdom","United Kingdom","Other Country"))))</f>
        <v>Other Country</v>
      </c>
      <c r="I2938" s="8" t="str">
        <f>IF(A2938="","",IF(data_in!K2938="Unknown","Unknown",IF(data_in!K2938&lt;=10,"Very Small",IF(data_in!K2938&lt;=100,"Small",IF(data_in!K2938&lt;=500,"Medium",IF(data_in!K2938&gt;500,"Large","Error"))))))</f>
        <v>Large</v>
      </c>
      <c r="J2938" s="8" t="str">
        <f>IF(C2938=1,TEXT(data_in!E2938,"mm-yyyy"),"")</f>
        <v/>
      </c>
      <c r="K2938" s="8" t="str">
        <f>IF(A2938="","",IF(data_in!I2938="Website","Website",IF(data_in!I2938="Paid Search","Paid Search",IF(data_in!I2938="Slack","Slack","Other Channel"))))</f>
        <v>Website</v>
      </c>
      <c r="L2938" s="10">
        <f>IF(A2938="","",ROUND(N$3-data_in!B2938,0))</f>
        <v>7</v>
      </c>
    </row>
    <row r="2939" spans="1:12">
      <c r="A2939" s="8" t="str">
        <f>IF(data_in!A2939="","",data_in!A2939)</f>
        <v>e6d84be6-eb7a-4d16-9015-a81a80700876</v>
      </c>
      <c r="B2939" s="12">
        <f>IF(A2939="","",data_in!B2939)</f>
        <v>43975.893611111111</v>
      </c>
      <c r="C2939" s="8">
        <f>IF(A2939="","",IF(data_in!E2939="NULL",0,1))</f>
        <v>0</v>
      </c>
      <c r="D2939" s="8" t="str">
        <f>IF(A2939="","",IF(data_in!E2939="NULL","",ROUND(data_in!E2939-data_in!B2939,0)))</f>
        <v/>
      </c>
      <c r="E2939" s="8">
        <f>IF(A2939="","",IF(data_in!C2939="NULL",0,IF(data_in!C2939&gt;data_in!E2939,0,1)))</f>
        <v>0</v>
      </c>
      <c r="F2939" s="8" t="str">
        <f>IF(OR(A2939="",E2939=0),"",IF(data_in!C2939="NULL","",ROUND(data_in!C2939-data_in!B2939,0)))</f>
        <v/>
      </c>
      <c r="G2939" s="8" t="str">
        <f>IF(OR(A2939="",E2939=0),"",IF(data_in!C2939="NULL","",IF(D2939="",ROUND(data_in!D2939-data_in!B2939,0),MIN(D2939,ROUND(data_in!D2939-data_in!B2939,0)))))</f>
        <v/>
      </c>
      <c r="H2939" s="8" t="str">
        <f>IF(A2939="","",IF(data_in!M2939="United States","United States",IF(data_in!M2939="Canada","Canada",IF(data_in!M2939="United Kingdom","United Kingdom","Other Country"))))</f>
        <v>Other Country</v>
      </c>
      <c r="I2939" s="8" t="str">
        <f>IF(A2939="","",IF(data_in!K2939="Unknown","Unknown",IF(data_in!K2939&lt;=10,"Very Small",IF(data_in!K2939&lt;=100,"Small",IF(data_in!K2939&lt;=500,"Medium",IF(data_in!K2939&gt;500,"Large","Error"))))))</f>
        <v>Small</v>
      </c>
      <c r="J2939" s="8" t="str">
        <f>IF(C2939=1,TEXT(data_in!E2939,"mm-yyyy"),"")</f>
        <v/>
      </c>
      <c r="K2939" s="8" t="str">
        <f>IF(A2939="","",IF(data_in!I2939="Website","Website",IF(data_in!I2939="Paid Search","Paid Search",IF(data_in!I2939="Slack","Slack","Other Channel"))))</f>
        <v>Other Channel</v>
      </c>
      <c r="L2939" s="10">
        <f>IF(A2939="","",ROUND(N$3-data_in!B2939,0))</f>
        <v>7</v>
      </c>
    </row>
    <row r="2940" spans="1:12">
      <c r="A2940" s="8" t="str">
        <f>IF(data_in!A2940="","",data_in!A2940)</f>
        <v>d53d5b82-41c5-4779-b57e-5f69fbe7085b</v>
      </c>
      <c r="B2940" s="12">
        <f>IF(A2940="","",data_in!B2940)</f>
        <v>43975.999699074076</v>
      </c>
      <c r="C2940" s="8">
        <f>IF(A2940="","",IF(data_in!E2940="NULL",0,1))</f>
        <v>0</v>
      </c>
      <c r="D2940" s="8" t="str">
        <f>IF(A2940="","",IF(data_in!E2940="NULL","",ROUND(data_in!E2940-data_in!B2940,0)))</f>
        <v/>
      </c>
      <c r="E2940" s="8">
        <f>IF(A2940="","",IF(data_in!C2940="NULL",0,IF(data_in!C2940&gt;data_in!E2940,0,1)))</f>
        <v>0</v>
      </c>
      <c r="F2940" s="8" t="str">
        <f>IF(OR(A2940="",E2940=0),"",IF(data_in!C2940="NULL","",ROUND(data_in!C2940-data_in!B2940,0)))</f>
        <v/>
      </c>
      <c r="G2940" s="8" t="str">
        <f>IF(OR(A2940="",E2940=0),"",IF(data_in!C2940="NULL","",IF(D2940="",ROUND(data_in!D2940-data_in!B2940,0),MIN(D2940,ROUND(data_in!D2940-data_in!B2940,0)))))</f>
        <v/>
      </c>
      <c r="H2940" s="8" t="str">
        <f>IF(A2940="","",IF(data_in!M2940="United States","United States",IF(data_in!M2940="Canada","Canada",IF(data_in!M2940="United Kingdom","United Kingdom","Other Country"))))</f>
        <v>United States</v>
      </c>
      <c r="I2940" s="8" t="str">
        <f>IF(A2940="","",IF(data_in!K2940="Unknown","Unknown",IF(data_in!K2940&lt;=10,"Very Small",IF(data_in!K2940&lt;=100,"Small",IF(data_in!K2940&lt;=500,"Medium",IF(data_in!K2940&gt;500,"Large","Error"))))))</f>
        <v>Small</v>
      </c>
      <c r="J2940" s="8" t="str">
        <f>IF(C2940=1,TEXT(data_in!E2940,"mm-yyyy"),"")</f>
        <v/>
      </c>
      <c r="K2940" s="8" t="str">
        <f>IF(A2940="","",IF(data_in!I2940="Website","Website",IF(data_in!I2940="Paid Search","Paid Search",IF(data_in!I2940="Slack","Slack","Other Channel"))))</f>
        <v>Slack</v>
      </c>
      <c r="L2940" s="10">
        <f>IF(A2940="","",ROUND(N$3-data_in!B2940,0))</f>
        <v>7</v>
      </c>
    </row>
    <row r="2941" spans="1:12">
      <c r="A2941" s="8" t="str">
        <f>IF(data_in!A2941="","",data_in!A2941)</f>
        <v>cd5c4252-5b57-4744-a48a-8eb6eb6c8c0f</v>
      </c>
      <c r="B2941" s="12">
        <f>IF(A2941="","",data_in!B2941)</f>
        <v>43976.001134259262</v>
      </c>
      <c r="C2941" s="8">
        <f>IF(A2941="","",IF(data_in!E2941="NULL",0,1))</f>
        <v>0</v>
      </c>
      <c r="D2941" s="8" t="str">
        <f>IF(A2941="","",IF(data_in!E2941="NULL","",ROUND(data_in!E2941-data_in!B2941,0)))</f>
        <v/>
      </c>
      <c r="E2941" s="8">
        <f>IF(A2941="","",IF(data_in!C2941="NULL",0,IF(data_in!C2941&gt;data_in!E2941,0,1)))</f>
        <v>0</v>
      </c>
      <c r="F2941" s="8" t="str">
        <f>IF(OR(A2941="",E2941=0),"",IF(data_in!C2941="NULL","",ROUND(data_in!C2941-data_in!B2941,0)))</f>
        <v/>
      </c>
      <c r="G2941" s="8" t="str">
        <f>IF(OR(A2941="",E2941=0),"",IF(data_in!C2941="NULL","",IF(D2941="",ROUND(data_in!D2941-data_in!B2941,0),MIN(D2941,ROUND(data_in!D2941-data_in!B2941,0)))))</f>
        <v/>
      </c>
      <c r="H2941" s="8" t="str">
        <f>IF(A2941="","",IF(data_in!M2941="United States","United States",IF(data_in!M2941="Canada","Canada",IF(data_in!M2941="United Kingdom","United Kingdom","Other Country"))))</f>
        <v>Other Country</v>
      </c>
      <c r="I2941" s="8" t="str">
        <f>IF(A2941="","",IF(data_in!K2941="Unknown","Unknown",IF(data_in!K2941&lt;=10,"Very Small",IF(data_in!K2941&lt;=100,"Small",IF(data_in!K2941&lt;=500,"Medium",IF(data_in!K2941&gt;500,"Large","Error"))))))</f>
        <v>Medium</v>
      </c>
      <c r="J2941" s="8" t="str">
        <f>IF(C2941=1,TEXT(data_in!E2941,"mm-yyyy"),"")</f>
        <v/>
      </c>
      <c r="K2941" s="8" t="str">
        <f>IF(A2941="","",IF(data_in!I2941="Website","Website",IF(data_in!I2941="Paid Search","Paid Search",IF(data_in!I2941="Slack","Slack","Other Channel"))))</f>
        <v>Slack</v>
      </c>
      <c r="L2941" s="10">
        <f>IF(A2941="","",ROUND(N$3-data_in!B2941,0))</f>
        <v>7</v>
      </c>
    </row>
    <row r="2942" spans="1:12">
      <c r="A2942" s="8" t="str">
        <f>IF(data_in!A2942="","",data_in!A2942)</f>
        <v>275b498c-4fde-4bbb-918a-8384f067ce3e</v>
      </c>
      <c r="B2942" s="12">
        <f>IF(A2942="","",data_in!B2942)</f>
        <v>43975.993344907409</v>
      </c>
      <c r="C2942" s="8">
        <f>IF(A2942="","",IF(data_in!E2942="NULL",0,1))</f>
        <v>0</v>
      </c>
      <c r="D2942" s="8" t="str">
        <f>IF(A2942="","",IF(data_in!E2942="NULL","",ROUND(data_in!E2942-data_in!B2942,0)))</f>
        <v/>
      </c>
      <c r="E2942" s="8">
        <f>IF(A2942="","",IF(data_in!C2942="NULL",0,IF(data_in!C2942&gt;data_in!E2942,0,1)))</f>
        <v>0</v>
      </c>
      <c r="F2942" s="8" t="str">
        <f>IF(OR(A2942="",E2942=0),"",IF(data_in!C2942="NULL","",ROUND(data_in!C2942-data_in!B2942,0)))</f>
        <v/>
      </c>
      <c r="G2942" s="8" t="str">
        <f>IF(OR(A2942="",E2942=0),"",IF(data_in!C2942="NULL","",IF(D2942="",ROUND(data_in!D2942-data_in!B2942,0),MIN(D2942,ROUND(data_in!D2942-data_in!B2942,0)))))</f>
        <v/>
      </c>
      <c r="H2942" s="8" t="str">
        <f>IF(A2942="","",IF(data_in!M2942="United States","United States",IF(data_in!M2942="Canada","Canada",IF(data_in!M2942="United Kingdom","United Kingdom","Other Country"))))</f>
        <v>Other Country</v>
      </c>
      <c r="I2942" s="8" t="str">
        <f>IF(A2942="","",IF(data_in!K2942="Unknown","Unknown",IF(data_in!K2942&lt;=10,"Very Small",IF(data_in!K2942&lt;=100,"Small",IF(data_in!K2942&lt;=500,"Medium",IF(data_in!K2942&gt;500,"Large","Error"))))))</f>
        <v>Medium</v>
      </c>
      <c r="J2942" s="8" t="str">
        <f>IF(C2942=1,TEXT(data_in!E2942,"mm-yyyy"),"")</f>
        <v/>
      </c>
      <c r="K2942" s="8" t="str">
        <f>IF(A2942="","",IF(data_in!I2942="Website","Website",IF(data_in!I2942="Paid Search","Paid Search",IF(data_in!I2942="Slack","Slack","Other Channel"))))</f>
        <v>Slack</v>
      </c>
      <c r="L2942" s="10">
        <f>IF(A2942="","",ROUND(N$3-data_in!B2942,0))</f>
        <v>7</v>
      </c>
    </row>
    <row r="2943" spans="1:12">
      <c r="A2943" s="8" t="str">
        <f>IF(data_in!A2943="","",data_in!A2943)</f>
        <v>0cb6c544-65b4-4c20-8be8-2e1e7bbd15db</v>
      </c>
      <c r="B2943" s="12">
        <f>IF(A2943="","",data_in!B2943)</f>
        <v>43976.065254629626</v>
      </c>
      <c r="C2943" s="8">
        <f>IF(A2943="","",IF(data_in!E2943="NULL",0,1))</f>
        <v>0</v>
      </c>
      <c r="D2943" s="8" t="str">
        <f>IF(A2943="","",IF(data_in!E2943="NULL","",ROUND(data_in!E2943-data_in!B2943,0)))</f>
        <v/>
      </c>
      <c r="E2943" s="8">
        <f>IF(A2943="","",IF(data_in!C2943="NULL",0,IF(data_in!C2943&gt;data_in!E2943,0,1)))</f>
        <v>0</v>
      </c>
      <c r="F2943" s="8" t="str">
        <f>IF(OR(A2943="",E2943=0),"",IF(data_in!C2943="NULL","",ROUND(data_in!C2943-data_in!B2943,0)))</f>
        <v/>
      </c>
      <c r="G2943" s="8" t="str">
        <f>IF(OR(A2943="",E2943=0),"",IF(data_in!C2943="NULL","",IF(D2943="",ROUND(data_in!D2943-data_in!B2943,0),MIN(D2943,ROUND(data_in!D2943-data_in!B2943,0)))))</f>
        <v/>
      </c>
      <c r="H2943" s="8" t="str">
        <f>IF(A2943="","",IF(data_in!M2943="United States","United States",IF(data_in!M2943="Canada","Canada",IF(data_in!M2943="United Kingdom","United Kingdom","Other Country"))))</f>
        <v>Other Country</v>
      </c>
      <c r="I2943" s="8" t="str">
        <f>IF(A2943="","",IF(data_in!K2943="Unknown","Unknown",IF(data_in!K2943&lt;=10,"Very Small",IF(data_in!K2943&lt;=100,"Small",IF(data_in!K2943&lt;=500,"Medium",IF(data_in!K2943&gt;500,"Large","Error"))))))</f>
        <v>Medium</v>
      </c>
      <c r="J2943" s="8" t="str">
        <f>IF(C2943=1,TEXT(data_in!E2943,"mm-yyyy"),"")</f>
        <v/>
      </c>
      <c r="K2943" s="8" t="str">
        <f>IF(A2943="","",IF(data_in!I2943="Website","Website",IF(data_in!I2943="Paid Search","Paid Search",IF(data_in!I2943="Slack","Slack","Other Channel"))))</f>
        <v>Website</v>
      </c>
      <c r="L2943" s="10">
        <f>IF(A2943="","",ROUND(N$3-data_in!B2943,0))</f>
        <v>7</v>
      </c>
    </row>
    <row r="2944" spans="1:12">
      <c r="A2944" s="8" t="str">
        <f>IF(data_in!A2944="","",data_in!A2944)</f>
        <v>8b88d16b-63e1-4ea6-bc26-176758e5c171</v>
      </c>
      <c r="B2944" s="12">
        <f>IF(A2944="","",data_in!B2944)</f>
        <v>43976.213634259257</v>
      </c>
      <c r="C2944" s="8">
        <f>IF(A2944="","",IF(data_in!E2944="NULL",0,1))</f>
        <v>0</v>
      </c>
      <c r="D2944" s="8" t="str">
        <f>IF(A2944="","",IF(data_in!E2944="NULL","",ROUND(data_in!E2944-data_in!B2944,0)))</f>
        <v/>
      </c>
      <c r="E2944" s="8">
        <f>IF(A2944="","",IF(data_in!C2944="NULL",0,IF(data_in!C2944&gt;data_in!E2944,0,1)))</f>
        <v>0</v>
      </c>
      <c r="F2944" s="8" t="str">
        <f>IF(OR(A2944="",E2944=0),"",IF(data_in!C2944="NULL","",ROUND(data_in!C2944-data_in!B2944,0)))</f>
        <v/>
      </c>
      <c r="G2944" s="8" t="str">
        <f>IF(OR(A2944="",E2944=0),"",IF(data_in!C2944="NULL","",IF(D2944="",ROUND(data_in!D2944-data_in!B2944,0),MIN(D2944,ROUND(data_in!D2944-data_in!B2944,0)))))</f>
        <v/>
      </c>
      <c r="H2944" s="8" t="str">
        <f>IF(A2944="","",IF(data_in!M2944="United States","United States",IF(data_in!M2944="Canada","Canada",IF(data_in!M2944="United Kingdom","United Kingdom","Other Country"))))</f>
        <v>United States</v>
      </c>
      <c r="I2944" s="8" t="str">
        <f>IF(A2944="","",IF(data_in!K2944="Unknown","Unknown",IF(data_in!K2944&lt;=10,"Very Small",IF(data_in!K2944&lt;=100,"Small",IF(data_in!K2944&lt;=500,"Medium",IF(data_in!K2944&gt;500,"Large","Error"))))))</f>
        <v>Small</v>
      </c>
      <c r="J2944" s="8" t="str">
        <f>IF(C2944=1,TEXT(data_in!E2944,"mm-yyyy"),"")</f>
        <v/>
      </c>
      <c r="K2944" s="8" t="str">
        <f>IF(A2944="","",IF(data_in!I2944="Website","Website",IF(data_in!I2944="Paid Search","Paid Search",IF(data_in!I2944="Slack","Slack","Other Channel"))))</f>
        <v>Slack</v>
      </c>
      <c r="L2944" s="10">
        <f>IF(A2944="","",ROUND(N$3-data_in!B2944,0))</f>
        <v>7</v>
      </c>
    </row>
    <row r="2945" spans="1:12">
      <c r="A2945" s="8" t="str">
        <f>IF(data_in!A2945="","",data_in!A2945)</f>
        <v>2625303e-deb2-46a6-b7f6-740a1c66782f</v>
      </c>
      <c r="B2945" s="12">
        <f>IF(A2945="","",data_in!B2945)</f>
        <v>43976.279560185183</v>
      </c>
      <c r="C2945" s="8">
        <f>IF(A2945="","",IF(data_in!E2945="NULL",0,1))</f>
        <v>0</v>
      </c>
      <c r="D2945" s="8" t="str">
        <f>IF(A2945="","",IF(data_in!E2945="NULL","",ROUND(data_in!E2945-data_in!B2945,0)))</f>
        <v/>
      </c>
      <c r="E2945" s="8">
        <f>IF(A2945="","",IF(data_in!C2945="NULL",0,IF(data_in!C2945&gt;data_in!E2945,0,1)))</f>
        <v>0</v>
      </c>
      <c r="F2945" s="8" t="str">
        <f>IF(OR(A2945="",E2945=0),"",IF(data_in!C2945="NULL","",ROUND(data_in!C2945-data_in!B2945,0)))</f>
        <v/>
      </c>
      <c r="G2945" s="8" t="str">
        <f>IF(OR(A2945="",E2945=0),"",IF(data_in!C2945="NULL","",IF(D2945="",ROUND(data_in!D2945-data_in!B2945,0),MIN(D2945,ROUND(data_in!D2945-data_in!B2945,0)))))</f>
        <v/>
      </c>
      <c r="H2945" s="8" t="str">
        <f>IF(A2945="","",IF(data_in!M2945="United States","United States",IF(data_in!M2945="Canada","Canada",IF(data_in!M2945="United Kingdom","United Kingdom","Other Country"))))</f>
        <v>Other Country</v>
      </c>
      <c r="I2945" s="8" t="str">
        <f>IF(A2945="","",IF(data_in!K2945="Unknown","Unknown",IF(data_in!K2945&lt;=10,"Very Small",IF(data_in!K2945&lt;=100,"Small",IF(data_in!K2945&lt;=500,"Medium",IF(data_in!K2945&gt;500,"Large","Error"))))))</f>
        <v>Very Small</v>
      </c>
      <c r="J2945" s="8" t="str">
        <f>IF(C2945=1,TEXT(data_in!E2945,"mm-yyyy"),"")</f>
        <v/>
      </c>
      <c r="K2945" s="8" t="str">
        <f>IF(A2945="","",IF(data_in!I2945="Website","Website",IF(data_in!I2945="Paid Search","Paid Search",IF(data_in!I2945="Slack","Slack","Other Channel"))))</f>
        <v>Website</v>
      </c>
      <c r="L2945" s="10">
        <f>IF(A2945="","",ROUND(N$3-data_in!B2945,0))</f>
        <v>7</v>
      </c>
    </row>
    <row r="2946" spans="1:12">
      <c r="A2946" s="8" t="str">
        <f>IF(data_in!A2946="","",data_in!A2946)</f>
        <v>a741886a-b20b-46c7-a800-1711c3fc47b1</v>
      </c>
      <c r="B2946" s="12">
        <f>IF(A2946="","",data_in!B2946)</f>
        <v>43976.226851851854</v>
      </c>
      <c r="C2946" s="8">
        <f>IF(A2946="","",IF(data_in!E2946="NULL",0,1))</f>
        <v>0</v>
      </c>
      <c r="D2946" s="8" t="str">
        <f>IF(A2946="","",IF(data_in!E2946="NULL","",ROUND(data_in!E2946-data_in!B2946,0)))</f>
        <v/>
      </c>
      <c r="E2946" s="8">
        <f>IF(A2946="","",IF(data_in!C2946="NULL",0,IF(data_in!C2946&gt;data_in!E2946,0,1)))</f>
        <v>0</v>
      </c>
      <c r="F2946" s="8" t="str">
        <f>IF(OR(A2946="",E2946=0),"",IF(data_in!C2946="NULL","",ROUND(data_in!C2946-data_in!B2946,0)))</f>
        <v/>
      </c>
      <c r="G2946" s="8" t="str">
        <f>IF(OR(A2946="",E2946=0),"",IF(data_in!C2946="NULL","",IF(D2946="",ROUND(data_in!D2946-data_in!B2946,0),MIN(D2946,ROUND(data_in!D2946-data_in!B2946,0)))))</f>
        <v/>
      </c>
      <c r="H2946" s="8" t="str">
        <f>IF(A2946="","",IF(data_in!M2946="United States","United States",IF(data_in!M2946="Canada","Canada",IF(data_in!M2946="United Kingdom","United Kingdom","Other Country"))))</f>
        <v>United States</v>
      </c>
      <c r="I2946" s="8" t="str">
        <f>IF(A2946="","",IF(data_in!K2946="Unknown","Unknown",IF(data_in!K2946&lt;=10,"Very Small",IF(data_in!K2946&lt;=100,"Small",IF(data_in!K2946&lt;=500,"Medium",IF(data_in!K2946&gt;500,"Large","Error"))))))</f>
        <v>Small</v>
      </c>
      <c r="J2946" s="8" t="str">
        <f>IF(C2946=1,TEXT(data_in!E2946,"mm-yyyy"),"")</f>
        <v/>
      </c>
      <c r="K2946" s="8" t="str">
        <f>IF(A2946="","",IF(data_in!I2946="Website","Website",IF(data_in!I2946="Paid Search","Paid Search",IF(data_in!I2946="Slack","Slack","Other Channel"))))</f>
        <v>Paid Search</v>
      </c>
      <c r="L2946" s="10">
        <f>IF(A2946="","",ROUND(N$3-data_in!B2946,0))</f>
        <v>7</v>
      </c>
    </row>
    <row r="2947" spans="1:12">
      <c r="A2947" s="8" t="str">
        <f>IF(data_in!A2947="","",data_in!A2947)</f>
        <v>6db0270f-ddd2-4ef1-b883-3b7428cdb623</v>
      </c>
      <c r="B2947" s="12">
        <f>IF(A2947="","",data_in!B2947)</f>
        <v>43976.332662037035</v>
      </c>
      <c r="C2947" s="8">
        <f>IF(A2947="","",IF(data_in!E2947="NULL",0,1))</f>
        <v>0</v>
      </c>
      <c r="D2947" s="8" t="str">
        <f>IF(A2947="","",IF(data_in!E2947="NULL","",ROUND(data_in!E2947-data_in!B2947,0)))</f>
        <v/>
      </c>
      <c r="E2947" s="8">
        <f>IF(A2947="","",IF(data_in!C2947="NULL",0,IF(data_in!C2947&gt;data_in!E2947,0,1)))</f>
        <v>1</v>
      </c>
      <c r="F2947" s="8">
        <f>IF(OR(A2947="",E2947=0),"",IF(data_in!C2947="NULL","",ROUND(data_in!C2947-data_in!B2947,0)))</f>
        <v>0</v>
      </c>
      <c r="G2947" s="8">
        <f>IF(OR(A2947="",E2947=0),"",IF(data_in!C2947="NULL","",IF(D2947="",ROUND(data_in!D2947-data_in!B2947,0),MIN(D2947,ROUND(data_in!D2947-data_in!B2947,0)))))</f>
        <v>14</v>
      </c>
      <c r="H2947" s="8" t="str">
        <f>IF(A2947="","",IF(data_in!M2947="United States","United States",IF(data_in!M2947="Canada","Canada",IF(data_in!M2947="United Kingdom","United Kingdom","Other Country"))))</f>
        <v>Other Country</v>
      </c>
      <c r="I2947" s="8" t="str">
        <f>IF(A2947="","",IF(data_in!K2947="Unknown","Unknown",IF(data_in!K2947&lt;=10,"Very Small",IF(data_in!K2947&lt;=100,"Small",IF(data_in!K2947&lt;=500,"Medium",IF(data_in!K2947&gt;500,"Large","Error"))))))</f>
        <v>Small</v>
      </c>
      <c r="J2947" s="8" t="str">
        <f>IF(C2947=1,TEXT(data_in!E2947,"mm-yyyy"),"")</f>
        <v/>
      </c>
      <c r="K2947" s="8" t="str">
        <f>IF(A2947="","",IF(data_in!I2947="Website","Website",IF(data_in!I2947="Paid Search","Paid Search",IF(data_in!I2947="Slack","Slack","Other Channel"))))</f>
        <v>Website</v>
      </c>
      <c r="L2947" s="10">
        <f>IF(A2947="","",ROUND(N$3-data_in!B2947,0))</f>
        <v>7</v>
      </c>
    </row>
    <row r="2948" spans="1:12">
      <c r="A2948" s="8" t="str">
        <f>IF(data_in!A2948="","",data_in!A2948)</f>
        <v>626fda03-540d-4cc4-b75f-de684597da07</v>
      </c>
      <c r="B2948" s="12">
        <f>IF(A2948="","",data_in!B2948)</f>
        <v>43976.397696759261</v>
      </c>
      <c r="C2948" s="8">
        <f>IF(A2948="","",IF(data_in!E2948="NULL",0,1))</f>
        <v>0</v>
      </c>
      <c r="D2948" s="8" t="str">
        <f>IF(A2948="","",IF(data_in!E2948="NULL","",ROUND(data_in!E2948-data_in!B2948,0)))</f>
        <v/>
      </c>
      <c r="E2948" s="8">
        <f>IF(A2948="","",IF(data_in!C2948="NULL",0,IF(data_in!C2948&gt;data_in!E2948,0,1)))</f>
        <v>0</v>
      </c>
      <c r="F2948" s="8" t="str">
        <f>IF(OR(A2948="",E2948=0),"",IF(data_in!C2948="NULL","",ROUND(data_in!C2948-data_in!B2948,0)))</f>
        <v/>
      </c>
      <c r="G2948" s="8" t="str">
        <f>IF(OR(A2948="",E2948=0),"",IF(data_in!C2948="NULL","",IF(D2948="",ROUND(data_in!D2948-data_in!B2948,0),MIN(D2948,ROUND(data_in!D2948-data_in!B2948,0)))))</f>
        <v/>
      </c>
      <c r="H2948" s="8" t="str">
        <f>IF(A2948="","",IF(data_in!M2948="United States","United States",IF(data_in!M2948="Canada","Canada",IF(data_in!M2948="United Kingdom","United Kingdom","Other Country"))))</f>
        <v>Other Country</v>
      </c>
      <c r="I2948" s="8" t="str">
        <f>IF(A2948="","",IF(data_in!K2948="Unknown","Unknown",IF(data_in!K2948&lt;=10,"Very Small",IF(data_in!K2948&lt;=100,"Small",IF(data_in!K2948&lt;=500,"Medium",IF(data_in!K2948&gt;500,"Large","Error"))))))</f>
        <v>Very Small</v>
      </c>
      <c r="J2948" s="8" t="str">
        <f>IF(C2948=1,TEXT(data_in!E2948,"mm-yyyy"),"")</f>
        <v/>
      </c>
      <c r="K2948" s="8" t="str">
        <f>IF(A2948="","",IF(data_in!I2948="Website","Website",IF(data_in!I2948="Paid Search","Paid Search",IF(data_in!I2948="Slack","Slack","Other Channel"))))</f>
        <v>Website</v>
      </c>
      <c r="L2948" s="10">
        <f>IF(A2948="","",ROUND(N$3-data_in!B2948,0))</f>
        <v>7</v>
      </c>
    </row>
    <row r="2949" spans="1:12">
      <c r="A2949" s="8" t="str">
        <f>IF(data_in!A2949="","",data_in!A2949)</f>
        <v>778ef13c-fa7c-4b35-9913-ae04d8848fbb</v>
      </c>
      <c r="B2949" s="12">
        <f>IF(A2949="","",data_in!B2949)</f>
        <v>43920.403263888889</v>
      </c>
      <c r="C2949" s="8">
        <f>IF(A2949="","",IF(data_in!E2949="NULL",0,1))</f>
        <v>0</v>
      </c>
      <c r="D2949" s="8" t="str">
        <f>IF(A2949="","",IF(data_in!E2949="NULL","",ROUND(data_in!E2949-data_in!B2949,0)))</f>
        <v/>
      </c>
      <c r="E2949" s="8">
        <f>IF(A2949="","",IF(data_in!C2949="NULL",0,IF(data_in!C2949&gt;data_in!E2949,0,1)))</f>
        <v>1</v>
      </c>
      <c r="F2949" s="8">
        <f>IF(OR(A2949="",E2949=0),"",IF(data_in!C2949="NULL","",ROUND(data_in!C2949-data_in!B2949,0)))</f>
        <v>4</v>
      </c>
      <c r="G2949" s="8">
        <f>IF(OR(A2949="",E2949=0),"",IF(data_in!C2949="NULL","",IF(D2949="",ROUND(data_in!D2949-data_in!B2949,0),MIN(D2949,ROUND(data_in!D2949-data_in!B2949,0)))))</f>
        <v>34</v>
      </c>
      <c r="H2949" s="8" t="str">
        <f>IF(A2949="","",IF(data_in!M2949="United States","United States",IF(data_in!M2949="Canada","Canada",IF(data_in!M2949="United Kingdom","United Kingdom","Other Country"))))</f>
        <v>United States</v>
      </c>
      <c r="I2949" s="8" t="str">
        <f>IF(A2949="","",IF(data_in!K2949="Unknown","Unknown",IF(data_in!K2949&lt;=10,"Very Small",IF(data_in!K2949&lt;=100,"Small",IF(data_in!K2949&lt;=500,"Medium",IF(data_in!K2949&gt;500,"Large","Error"))))))</f>
        <v>Medium</v>
      </c>
      <c r="J2949" s="8" t="str">
        <f>IF(C2949=1,TEXT(data_in!E2949,"mm-yyyy"),"")</f>
        <v/>
      </c>
      <c r="K2949" s="8" t="str">
        <f>IF(A2949="","",IF(data_in!I2949="Website","Website",IF(data_in!I2949="Paid Search","Paid Search",IF(data_in!I2949="Slack","Slack","Other Channel"))))</f>
        <v>Website</v>
      </c>
      <c r="L2949" s="10">
        <f>IF(A2949="","",ROUND(N$3-data_in!B2949,0))</f>
        <v>63</v>
      </c>
    </row>
    <row r="2950" spans="1:12">
      <c r="A2950" s="8" t="str">
        <f>IF(data_in!A2950="","",data_in!A2950)</f>
        <v>3607d97d-8abe-48aa-a501-bbb5157845e0</v>
      </c>
      <c r="B2950" s="12">
        <f>IF(A2950="","",data_in!B2950)</f>
        <v>43976.434502314813</v>
      </c>
      <c r="C2950" s="8">
        <f>IF(A2950="","",IF(data_in!E2950="NULL",0,1))</f>
        <v>0</v>
      </c>
      <c r="D2950" s="8" t="str">
        <f>IF(A2950="","",IF(data_in!E2950="NULL","",ROUND(data_in!E2950-data_in!B2950,0)))</f>
        <v/>
      </c>
      <c r="E2950" s="8">
        <f>IF(A2950="","",IF(data_in!C2950="NULL",0,IF(data_in!C2950&gt;data_in!E2950,0,1)))</f>
        <v>0</v>
      </c>
      <c r="F2950" s="8" t="str">
        <f>IF(OR(A2950="",E2950=0),"",IF(data_in!C2950="NULL","",ROUND(data_in!C2950-data_in!B2950,0)))</f>
        <v/>
      </c>
      <c r="G2950" s="8" t="str">
        <f>IF(OR(A2950="",E2950=0),"",IF(data_in!C2950="NULL","",IF(D2950="",ROUND(data_in!D2950-data_in!B2950,0),MIN(D2950,ROUND(data_in!D2950-data_in!B2950,0)))))</f>
        <v/>
      </c>
      <c r="H2950" s="8" t="str">
        <f>IF(A2950="","",IF(data_in!M2950="United States","United States",IF(data_in!M2950="Canada","Canada",IF(data_in!M2950="United Kingdom","United Kingdom","Other Country"))))</f>
        <v>Other Country</v>
      </c>
      <c r="I2950" s="8" t="str">
        <f>IF(A2950="","",IF(data_in!K2950="Unknown","Unknown",IF(data_in!K2950&lt;=10,"Very Small",IF(data_in!K2950&lt;=100,"Small",IF(data_in!K2950&lt;=500,"Medium",IF(data_in!K2950&gt;500,"Large","Error"))))))</f>
        <v>Small</v>
      </c>
      <c r="J2950" s="8" t="str">
        <f>IF(C2950=1,TEXT(data_in!E2950,"mm-yyyy"),"")</f>
        <v/>
      </c>
      <c r="K2950" s="8" t="str">
        <f>IF(A2950="","",IF(data_in!I2950="Website","Website",IF(data_in!I2950="Paid Search","Paid Search",IF(data_in!I2950="Slack","Slack","Other Channel"))))</f>
        <v>Website</v>
      </c>
      <c r="L2950" s="10">
        <f>IF(A2950="","",ROUND(N$3-data_in!B2950,0))</f>
        <v>7</v>
      </c>
    </row>
    <row r="2951" spans="1:12">
      <c r="A2951" s="8" t="str">
        <f>IF(data_in!A2951="","",data_in!A2951)</f>
        <v>9f5f3d79-bc1a-40fc-9132-8b3e8d17b969</v>
      </c>
      <c r="B2951" s="12">
        <f>IF(A2951="","",data_in!B2951)</f>
        <v>43976.464421296296</v>
      </c>
      <c r="C2951" s="8">
        <f>IF(A2951="","",IF(data_in!E2951="NULL",0,1))</f>
        <v>0</v>
      </c>
      <c r="D2951" s="8" t="str">
        <f>IF(A2951="","",IF(data_in!E2951="NULL","",ROUND(data_in!E2951-data_in!B2951,0)))</f>
        <v/>
      </c>
      <c r="E2951" s="8">
        <f>IF(A2951="","",IF(data_in!C2951="NULL",0,IF(data_in!C2951&gt;data_in!E2951,0,1)))</f>
        <v>0</v>
      </c>
      <c r="F2951" s="8" t="str">
        <f>IF(OR(A2951="",E2951=0),"",IF(data_in!C2951="NULL","",ROUND(data_in!C2951-data_in!B2951,0)))</f>
        <v/>
      </c>
      <c r="G2951" s="8" t="str">
        <f>IF(OR(A2951="",E2951=0),"",IF(data_in!C2951="NULL","",IF(D2951="",ROUND(data_in!D2951-data_in!B2951,0),MIN(D2951,ROUND(data_in!D2951-data_in!B2951,0)))))</f>
        <v/>
      </c>
      <c r="H2951" s="8" t="str">
        <f>IF(A2951="","",IF(data_in!M2951="United States","United States",IF(data_in!M2951="Canada","Canada",IF(data_in!M2951="United Kingdom","United Kingdom","Other Country"))))</f>
        <v>United Kingdom</v>
      </c>
      <c r="I2951" s="8" t="str">
        <f>IF(A2951="","",IF(data_in!K2951="Unknown","Unknown",IF(data_in!K2951&lt;=10,"Very Small",IF(data_in!K2951&lt;=100,"Small",IF(data_in!K2951&lt;=500,"Medium",IF(data_in!K2951&gt;500,"Large","Error"))))))</f>
        <v>Medium</v>
      </c>
      <c r="J2951" s="8" t="str">
        <f>IF(C2951=1,TEXT(data_in!E2951,"mm-yyyy"),"")</f>
        <v/>
      </c>
      <c r="K2951" s="8" t="str">
        <f>IF(A2951="","",IF(data_in!I2951="Website","Website",IF(data_in!I2951="Paid Search","Paid Search",IF(data_in!I2951="Slack","Slack","Other Channel"))))</f>
        <v>Website</v>
      </c>
      <c r="L2951" s="10">
        <f>IF(A2951="","",ROUND(N$3-data_in!B2951,0))</f>
        <v>7</v>
      </c>
    </row>
    <row r="2952" spans="1:12">
      <c r="A2952" s="8" t="str">
        <f>IF(data_in!A2952="","",data_in!A2952)</f>
        <v>d6d73a02-12e8-403b-b6d3-ddbca9b4af8b</v>
      </c>
      <c r="B2952" s="12">
        <f>IF(A2952="","",data_in!B2952)</f>
        <v>43976.497118055559</v>
      </c>
      <c r="C2952" s="8">
        <f>IF(A2952="","",IF(data_in!E2952="NULL",0,1))</f>
        <v>0</v>
      </c>
      <c r="D2952" s="8" t="str">
        <f>IF(A2952="","",IF(data_in!E2952="NULL","",ROUND(data_in!E2952-data_in!B2952,0)))</f>
        <v/>
      </c>
      <c r="E2952" s="8">
        <f>IF(A2952="","",IF(data_in!C2952="NULL",0,IF(data_in!C2952&gt;data_in!E2952,0,1)))</f>
        <v>0</v>
      </c>
      <c r="F2952" s="8" t="str">
        <f>IF(OR(A2952="",E2952=0),"",IF(data_in!C2952="NULL","",ROUND(data_in!C2952-data_in!B2952,0)))</f>
        <v/>
      </c>
      <c r="G2952" s="8" t="str">
        <f>IF(OR(A2952="",E2952=0),"",IF(data_in!C2952="NULL","",IF(D2952="",ROUND(data_in!D2952-data_in!B2952,0),MIN(D2952,ROUND(data_in!D2952-data_in!B2952,0)))))</f>
        <v/>
      </c>
      <c r="H2952" s="8" t="str">
        <f>IF(A2952="","",IF(data_in!M2952="United States","United States",IF(data_in!M2952="Canada","Canada",IF(data_in!M2952="United Kingdom","United Kingdom","Other Country"))))</f>
        <v>Other Country</v>
      </c>
      <c r="I2952" s="8" t="str">
        <f>IF(A2952="","",IF(data_in!K2952="Unknown","Unknown",IF(data_in!K2952&lt;=10,"Very Small",IF(data_in!K2952&lt;=100,"Small",IF(data_in!K2952&lt;=500,"Medium",IF(data_in!K2952&gt;500,"Large","Error"))))))</f>
        <v>Medium</v>
      </c>
      <c r="J2952" s="8" t="str">
        <f>IF(C2952=1,TEXT(data_in!E2952,"mm-yyyy"),"")</f>
        <v/>
      </c>
      <c r="K2952" s="8" t="str">
        <f>IF(A2952="","",IF(data_in!I2952="Website","Website",IF(data_in!I2952="Paid Search","Paid Search",IF(data_in!I2952="Slack","Slack","Other Channel"))))</f>
        <v>Paid Search</v>
      </c>
      <c r="L2952" s="10">
        <f>IF(A2952="","",ROUND(N$3-data_in!B2952,0))</f>
        <v>6</v>
      </c>
    </row>
    <row r="2953" spans="1:12">
      <c r="A2953" s="8" t="str">
        <f>IF(data_in!A2953="","",data_in!A2953)</f>
        <v>a02f4101-6d52-40a6-963f-5902fb3aac72</v>
      </c>
      <c r="B2953" s="12">
        <f>IF(A2953="","",data_in!B2953)</f>
        <v>43976.493321759262</v>
      </c>
      <c r="C2953" s="8">
        <f>IF(A2953="","",IF(data_in!E2953="NULL",0,1))</f>
        <v>0</v>
      </c>
      <c r="D2953" s="8" t="str">
        <f>IF(A2953="","",IF(data_in!E2953="NULL","",ROUND(data_in!E2953-data_in!B2953,0)))</f>
        <v/>
      </c>
      <c r="E2953" s="8">
        <f>IF(A2953="","",IF(data_in!C2953="NULL",0,IF(data_in!C2953&gt;data_in!E2953,0,1)))</f>
        <v>0</v>
      </c>
      <c r="F2953" s="8" t="str">
        <f>IF(OR(A2953="",E2953=0),"",IF(data_in!C2953="NULL","",ROUND(data_in!C2953-data_in!B2953,0)))</f>
        <v/>
      </c>
      <c r="G2953" s="8" t="str">
        <f>IF(OR(A2953="",E2953=0),"",IF(data_in!C2953="NULL","",IF(D2953="",ROUND(data_in!D2953-data_in!B2953,0),MIN(D2953,ROUND(data_in!D2953-data_in!B2953,0)))))</f>
        <v/>
      </c>
      <c r="H2953" s="8" t="str">
        <f>IF(A2953="","",IF(data_in!M2953="United States","United States",IF(data_in!M2953="Canada","Canada",IF(data_in!M2953="United Kingdom","United Kingdom","Other Country"))))</f>
        <v>Other Country</v>
      </c>
      <c r="I2953" s="8" t="str">
        <f>IF(A2953="","",IF(data_in!K2953="Unknown","Unknown",IF(data_in!K2953&lt;=10,"Very Small",IF(data_in!K2953&lt;=100,"Small",IF(data_in!K2953&lt;=500,"Medium",IF(data_in!K2953&gt;500,"Large","Error"))))))</f>
        <v>Small</v>
      </c>
      <c r="J2953" s="8" t="str">
        <f>IF(C2953=1,TEXT(data_in!E2953,"mm-yyyy"),"")</f>
        <v/>
      </c>
      <c r="K2953" s="8" t="str">
        <f>IF(A2953="","",IF(data_in!I2953="Website","Website",IF(data_in!I2953="Paid Search","Paid Search",IF(data_in!I2953="Slack","Slack","Other Channel"))))</f>
        <v>Website</v>
      </c>
      <c r="L2953" s="10">
        <f>IF(A2953="","",ROUND(N$3-data_in!B2953,0))</f>
        <v>6</v>
      </c>
    </row>
    <row r="2954" spans="1:12">
      <c r="A2954" s="8" t="str">
        <f>IF(data_in!A2954="","",data_in!A2954)</f>
        <v>a201996d-794a-41b4-b199-0a3f89fe0669</v>
      </c>
      <c r="B2954" s="12">
        <f>IF(A2954="","",data_in!B2954)</f>
        <v>43976.517175925925</v>
      </c>
      <c r="C2954" s="8">
        <f>IF(A2954="","",IF(data_in!E2954="NULL",0,1))</f>
        <v>0</v>
      </c>
      <c r="D2954" s="8" t="str">
        <f>IF(A2954="","",IF(data_in!E2954="NULL","",ROUND(data_in!E2954-data_in!B2954,0)))</f>
        <v/>
      </c>
      <c r="E2954" s="8">
        <f>IF(A2954="","",IF(data_in!C2954="NULL",0,IF(data_in!C2954&gt;data_in!E2954,0,1)))</f>
        <v>0</v>
      </c>
      <c r="F2954" s="8" t="str">
        <f>IF(OR(A2954="",E2954=0),"",IF(data_in!C2954="NULL","",ROUND(data_in!C2954-data_in!B2954,0)))</f>
        <v/>
      </c>
      <c r="G2954" s="8" t="str">
        <f>IF(OR(A2954="",E2954=0),"",IF(data_in!C2954="NULL","",IF(D2954="",ROUND(data_in!D2954-data_in!B2954,0),MIN(D2954,ROUND(data_in!D2954-data_in!B2954,0)))))</f>
        <v/>
      </c>
      <c r="H2954" s="8" t="str">
        <f>IF(A2954="","",IF(data_in!M2954="United States","United States",IF(data_in!M2954="Canada","Canada",IF(data_in!M2954="United Kingdom","United Kingdom","Other Country"))))</f>
        <v>Other Country</v>
      </c>
      <c r="I2954" s="8" t="str">
        <f>IF(A2954="","",IF(data_in!K2954="Unknown","Unknown",IF(data_in!K2954&lt;=10,"Very Small",IF(data_in!K2954&lt;=100,"Small",IF(data_in!K2954&lt;=500,"Medium",IF(data_in!K2954&gt;500,"Large","Error"))))))</f>
        <v>Large</v>
      </c>
      <c r="J2954" s="8" t="str">
        <f>IF(C2954=1,TEXT(data_in!E2954,"mm-yyyy"),"")</f>
        <v/>
      </c>
      <c r="K2954" s="8" t="str">
        <f>IF(A2954="","",IF(data_in!I2954="Website","Website",IF(data_in!I2954="Paid Search","Paid Search",IF(data_in!I2954="Slack","Slack","Other Channel"))))</f>
        <v>Website</v>
      </c>
      <c r="L2954" s="10">
        <f>IF(A2954="","",ROUND(N$3-data_in!B2954,0))</f>
        <v>6</v>
      </c>
    </row>
    <row r="2955" spans="1:12">
      <c r="A2955" s="8" t="str">
        <f>IF(data_in!A2955="","",data_in!A2955)</f>
        <v>29b0dec6-1bd7-4f78-83a0-149d9ae07618</v>
      </c>
      <c r="B2955" s="12">
        <f>IF(A2955="","",data_in!B2955)</f>
        <v>43976.518969907411</v>
      </c>
      <c r="C2955" s="8">
        <f>IF(A2955="","",IF(data_in!E2955="NULL",0,1))</f>
        <v>0</v>
      </c>
      <c r="D2955" s="8" t="str">
        <f>IF(A2955="","",IF(data_in!E2955="NULL","",ROUND(data_in!E2955-data_in!B2955,0)))</f>
        <v/>
      </c>
      <c r="E2955" s="8">
        <f>IF(A2955="","",IF(data_in!C2955="NULL",0,IF(data_in!C2955&gt;data_in!E2955,0,1)))</f>
        <v>0</v>
      </c>
      <c r="F2955" s="8" t="str">
        <f>IF(OR(A2955="",E2955=0),"",IF(data_in!C2955="NULL","",ROUND(data_in!C2955-data_in!B2955,0)))</f>
        <v/>
      </c>
      <c r="G2955" s="8" t="str">
        <f>IF(OR(A2955="",E2955=0),"",IF(data_in!C2955="NULL","",IF(D2955="",ROUND(data_in!D2955-data_in!B2955,0),MIN(D2955,ROUND(data_in!D2955-data_in!B2955,0)))))</f>
        <v/>
      </c>
      <c r="H2955" s="8" t="str">
        <f>IF(A2955="","",IF(data_in!M2955="United States","United States",IF(data_in!M2955="Canada","Canada",IF(data_in!M2955="United Kingdom","United Kingdom","Other Country"))))</f>
        <v>Other Country</v>
      </c>
      <c r="I2955" s="8" t="str">
        <f>IF(A2955="","",IF(data_in!K2955="Unknown","Unknown",IF(data_in!K2955&lt;=10,"Very Small",IF(data_in!K2955&lt;=100,"Small",IF(data_in!K2955&lt;=500,"Medium",IF(data_in!K2955&gt;500,"Large","Error"))))))</f>
        <v>Small</v>
      </c>
      <c r="J2955" s="8" t="str">
        <f>IF(C2955=1,TEXT(data_in!E2955,"mm-yyyy"),"")</f>
        <v/>
      </c>
      <c r="K2955" s="8" t="str">
        <f>IF(A2955="","",IF(data_in!I2955="Website","Website",IF(data_in!I2955="Paid Search","Paid Search",IF(data_in!I2955="Slack","Slack","Other Channel"))))</f>
        <v>Website</v>
      </c>
      <c r="L2955" s="10">
        <f>IF(A2955="","",ROUND(N$3-data_in!B2955,0))</f>
        <v>6</v>
      </c>
    </row>
    <row r="2956" spans="1:12">
      <c r="A2956" s="8" t="str">
        <f>IF(data_in!A2956="","",data_in!A2956)</f>
        <v>7922cd9f-606a-4924-925e-ccfabd0195fa</v>
      </c>
      <c r="B2956" s="12">
        <f>IF(A2956="","",data_in!B2956)</f>
        <v>43931.767442129632</v>
      </c>
      <c r="C2956" s="8">
        <f>IF(A2956="","",IF(data_in!E2956="NULL",0,1))</f>
        <v>0</v>
      </c>
      <c r="D2956" s="8" t="str">
        <f>IF(A2956="","",IF(data_in!E2956="NULL","",ROUND(data_in!E2956-data_in!B2956,0)))</f>
        <v/>
      </c>
      <c r="E2956" s="8">
        <f>IF(A2956="","",IF(data_in!C2956="NULL",0,IF(data_in!C2956&gt;data_in!E2956,0,1)))</f>
        <v>1</v>
      </c>
      <c r="F2956" s="8">
        <f>IF(OR(A2956="",E2956=0),"",IF(data_in!C2956="NULL","",ROUND(data_in!C2956-data_in!B2956,0)))</f>
        <v>4</v>
      </c>
      <c r="G2956" s="8">
        <f>IF(OR(A2956="",E2956=0),"",IF(data_in!C2956="NULL","",IF(D2956="",ROUND(data_in!D2956-data_in!B2956,0),MIN(D2956,ROUND(data_in!D2956-data_in!B2956,0)))))</f>
        <v>18</v>
      </c>
      <c r="H2956" s="8" t="str">
        <f>IF(A2956="","",IF(data_in!M2956="United States","United States",IF(data_in!M2956="Canada","Canada",IF(data_in!M2956="United Kingdom","United Kingdom","Other Country"))))</f>
        <v>United States</v>
      </c>
      <c r="I2956" s="8" t="str">
        <f>IF(A2956="","",IF(data_in!K2956="Unknown","Unknown",IF(data_in!K2956&lt;=10,"Very Small",IF(data_in!K2956&lt;=100,"Small",IF(data_in!K2956&lt;=500,"Medium",IF(data_in!K2956&gt;500,"Large","Error"))))))</f>
        <v>Medium</v>
      </c>
      <c r="J2956" s="8" t="str">
        <f>IF(C2956=1,TEXT(data_in!E2956,"mm-yyyy"),"")</f>
        <v/>
      </c>
      <c r="K2956" s="8" t="str">
        <f>IF(A2956="","",IF(data_in!I2956="Website","Website",IF(data_in!I2956="Paid Search","Paid Search",IF(data_in!I2956="Slack","Slack","Other Channel"))))</f>
        <v>Slack</v>
      </c>
      <c r="L2956" s="10">
        <f>IF(A2956="","",ROUND(N$3-data_in!B2956,0))</f>
        <v>51</v>
      </c>
    </row>
    <row r="2957" spans="1:12">
      <c r="A2957" s="8" t="str">
        <f>IF(data_in!A2957="","",data_in!A2957)</f>
        <v>d28240e4-43c5-4652-a77a-a28f4d0d530e</v>
      </c>
      <c r="B2957" s="12">
        <f>IF(A2957="","",data_in!B2957)</f>
        <v>43976.562118055554</v>
      </c>
      <c r="C2957" s="8">
        <f>IF(A2957="","",IF(data_in!E2957="NULL",0,1))</f>
        <v>0</v>
      </c>
      <c r="D2957" s="8" t="str">
        <f>IF(A2957="","",IF(data_in!E2957="NULL","",ROUND(data_in!E2957-data_in!B2957,0)))</f>
        <v/>
      </c>
      <c r="E2957" s="8">
        <f>IF(A2957="","",IF(data_in!C2957="NULL",0,IF(data_in!C2957&gt;data_in!E2957,0,1)))</f>
        <v>1</v>
      </c>
      <c r="F2957" s="8">
        <f>IF(OR(A2957="",E2957=0),"",IF(data_in!C2957="NULL","",ROUND(data_in!C2957-data_in!B2957,0)))</f>
        <v>0</v>
      </c>
      <c r="G2957" s="8">
        <f>IF(OR(A2957="",E2957=0),"",IF(data_in!C2957="NULL","",IF(D2957="",ROUND(data_in!D2957-data_in!B2957,0),MIN(D2957,ROUND(data_in!D2957-data_in!B2957,0)))))</f>
        <v>14</v>
      </c>
      <c r="H2957" s="8" t="str">
        <f>IF(A2957="","",IF(data_in!M2957="United States","United States",IF(data_in!M2957="Canada","Canada",IF(data_in!M2957="United Kingdom","United Kingdom","Other Country"))))</f>
        <v>United Kingdom</v>
      </c>
      <c r="I2957" s="8" t="str">
        <f>IF(A2957="","",IF(data_in!K2957="Unknown","Unknown",IF(data_in!K2957&lt;=10,"Very Small",IF(data_in!K2957&lt;=100,"Small",IF(data_in!K2957&lt;=500,"Medium",IF(data_in!K2957&gt;500,"Large","Error"))))))</f>
        <v>Very Small</v>
      </c>
      <c r="J2957" s="8" t="str">
        <f>IF(C2957=1,TEXT(data_in!E2957,"mm-yyyy"),"")</f>
        <v/>
      </c>
      <c r="K2957" s="8" t="str">
        <f>IF(A2957="","",IF(data_in!I2957="Website","Website",IF(data_in!I2957="Paid Search","Paid Search",IF(data_in!I2957="Slack","Slack","Other Channel"))))</f>
        <v>Paid Search</v>
      </c>
      <c r="L2957" s="10">
        <f>IF(A2957="","",ROUND(N$3-data_in!B2957,0))</f>
        <v>6</v>
      </c>
    </row>
    <row r="2958" spans="1:12">
      <c r="A2958" s="8" t="str">
        <f>IF(data_in!A2958="","",data_in!A2958)</f>
        <v>e061d304-866d-4ed7-80e7-dc99bf305e93</v>
      </c>
      <c r="B2958" s="12">
        <f>IF(A2958="","",data_in!B2958)</f>
        <v>43976.602129629631</v>
      </c>
      <c r="C2958" s="8">
        <f>IF(A2958="","",IF(data_in!E2958="NULL",0,1))</f>
        <v>0</v>
      </c>
      <c r="D2958" s="8" t="str">
        <f>IF(A2958="","",IF(data_in!E2958="NULL","",ROUND(data_in!E2958-data_in!B2958,0)))</f>
        <v/>
      </c>
      <c r="E2958" s="8">
        <f>IF(A2958="","",IF(data_in!C2958="NULL",0,IF(data_in!C2958&gt;data_in!E2958,0,1)))</f>
        <v>0</v>
      </c>
      <c r="F2958" s="8" t="str">
        <f>IF(OR(A2958="",E2958=0),"",IF(data_in!C2958="NULL","",ROUND(data_in!C2958-data_in!B2958,0)))</f>
        <v/>
      </c>
      <c r="G2958" s="8" t="str">
        <f>IF(OR(A2958="",E2958=0),"",IF(data_in!C2958="NULL","",IF(D2958="",ROUND(data_in!D2958-data_in!B2958,0),MIN(D2958,ROUND(data_in!D2958-data_in!B2958,0)))))</f>
        <v/>
      </c>
      <c r="H2958" s="8" t="str">
        <f>IF(A2958="","",IF(data_in!M2958="United States","United States",IF(data_in!M2958="Canada","Canada",IF(data_in!M2958="United Kingdom","United Kingdom","Other Country"))))</f>
        <v>United States</v>
      </c>
      <c r="I2958" s="8" t="str">
        <f>IF(A2958="","",IF(data_in!K2958="Unknown","Unknown",IF(data_in!K2958&lt;=10,"Very Small",IF(data_in!K2958&lt;=100,"Small",IF(data_in!K2958&lt;=500,"Medium",IF(data_in!K2958&gt;500,"Large","Error"))))))</f>
        <v>Very Small</v>
      </c>
      <c r="J2958" s="8" t="str">
        <f>IF(C2958=1,TEXT(data_in!E2958,"mm-yyyy"),"")</f>
        <v/>
      </c>
      <c r="K2958" s="8" t="str">
        <f>IF(A2958="","",IF(data_in!I2958="Website","Website",IF(data_in!I2958="Paid Search","Paid Search",IF(data_in!I2958="Slack","Slack","Other Channel"))))</f>
        <v>Website</v>
      </c>
      <c r="L2958" s="10">
        <f>IF(A2958="","",ROUND(N$3-data_in!B2958,0))</f>
        <v>6</v>
      </c>
    </row>
    <row r="2959" spans="1:12">
      <c r="A2959" s="8" t="str">
        <f>IF(data_in!A2959="","",data_in!A2959)</f>
        <v>bacf581a-471c-48bb-b689-4af0de4eb562</v>
      </c>
      <c r="B2959" s="12">
        <f>IF(A2959="","",data_in!B2959)</f>
        <v>43976.652546296296</v>
      </c>
      <c r="C2959" s="8">
        <f>IF(A2959="","",IF(data_in!E2959="NULL",0,1))</f>
        <v>0</v>
      </c>
      <c r="D2959" s="8" t="str">
        <f>IF(A2959="","",IF(data_in!E2959="NULL","",ROUND(data_in!E2959-data_in!B2959,0)))</f>
        <v/>
      </c>
      <c r="E2959" s="8">
        <f>IF(A2959="","",IF(data_in!C2959="NULL",0,IF(data_in!C2959&gt;data_in!E2959,0,1)))</f>
        <v>0</v>
      </c>
      <c r="F2959" s="8" t="str">
        <f>IF(OR(A2959="",E2959=0),"",IF(data_in!C2959="NULL","",ROUND(data_in!C2959-data_in!B2959,0)))</f>
        <v/>
      </c>
      <c r="G2959" s="8" t="str">
        <f>IF(OR(A2959="",E2959=0),"",IF(data_in!C2959="NULL","",IF(D2959="",ROUND(data_in!D2959-data_in!B2959,0),MIN(D2959,ROUND(data_in!D2959-data_in!B2959,0)))))</f>
        <v/>
      </c>
      <c r="H2959" s="8" t="str">
        <f>IF(A2959="","",IF(data_in!M2959="United States","United States",IF(data_in!M2959="Canada","Canada",IF(data_in!M2959="United Kingdom","United Kingdom","Other Country"))))</f>
        <v>Other Country</v>
      </c>
      <c r="I2959" s="8" t="str">
        <f>IF(A2959="","",IF(data_in!K2959="Unknown","Unknown",IF(data_in!K2959&lt;=10,"Very Small",IF(data_in!K2959&lt;=100,"Small",IF(data_in!K2959&lt;=500,"Medium",IF(data_in!K2959&gt;500,"Large","Error"))))))</f>
        <v>Small</v>
      </c>
      <c r="J2959" s="8" t="str">
        <f>IF(C2959=1,TEXT(data_in!E2959,"mm-yyyy"),"")</f>
        <v/>
      </c>
      <c r="K2959" s="8" t="str">
        <f>IF(A2959="","",IF(data_in!I2959="Website","Website",IF(data_in!I2959="Paid Search","Paid Search",IF(data_in!I2959="Slack","Slack","Other Channel"))))</f>
        <v>Website</v>
      </c>
      <c r="L2959" s="10">
        <f>IF(A2959="","",ROUND(N$3-data_in!B2959,0))</f>
        <v>6</v>
      </c>
    </row>
    <row r="2960" spans="1:12">
      <c r="A2960" s="8" t="str">
        <f>IF(data_in!A2960="","",data_in!A2960)</f>
        <v>5c800ae2-4a36-4bd2-8a6b-e482fd0952ef</v>
      </c>
      <c r="B2960" s="12">
        <f>IF(A2960="","",data_in!B2960)</f>
        <v>43976.659178240741</v>
      </c>
      <c r="C2960" s="8">
        <f>IF(A2960="","",IF(data_in!E2960="NULL",0,1))</f>
        <v>0</v>
      </c>
      <c r="D2960" s="8" t="str">
        <f>IF(A2960="","",IF(data_in!E2960="NULL","",ROUND(data_in!E2960-data_in!B2960,0)))</f>
        <v/>
      </c>
      <c r="E2960" s="8">
        <f>IF(A2960="","",IF(data_in!C2960="NULL",0,IF(data_in!C2960&gt;data_in!E2960,0,1)))</f>
        <v>0</v>
      </c>
      <c r="F2960" s="8" t="str">
        <f>IF(OR(A2960="",E2960=0),"",IF(data_in!C2960="NULL","",ROUND(data_in!C2960-data_in!B2960,0)))</f>
        <v/>
      </c>
      <c r="G2960" s="8" t="str">
        <f>IF(OR(A2960="",E2960=0),"",IF(data_in!C2960="NULL","",IF(D2960="",ROUND(data_in!D2960-data_in!B2960,0),MIN(D2960,ROUND(data_in!D2960-data_in!B2960,0)))))</f>
        <v/>
      </c>
      <c r="H2960" s="8" t="str">
        <f>IF(A2960="","",IF(data_in!M2960="United States","United States",IF(data_in!M2960="Canada","Canada",IF(data_in!M2960="United Kingdom","United Kingdom","Other Country"))))</f>
        <v>United States</v>
      </c>
      <c r="I2960" s="8" t="str">
        <f>IF(A2960="","",IF(data_in!K2960="Unknown","Unknown",IF(data_in!K2960&lt;=10,"Very Small",IF(data_in!K2960&lt;=100,"Small",IF(data_in!K2960&lt;=500,"Medium",IF(data_in!K2960&gt;500,"Large","Error"))))))</f>
        <v>Medium</v>
      </c>
      <c r="J2960" s="8" t="str">
        <f>IF(C2960=1,TEXT(data_in!E2960,"mm-yyyy"),"")</f>
        <v/>
      </c>
      <c r="K2960" s="8" t="str">
        <f>IF(A2960="","",IF(data_in!I2960="Website","Website",IF(data_in!I2960="Paid Search","Paid Search",IF(data_in!I2960="Slack","Slack","Other Channel"))))</f>
        <v>Website</v>
      </c>
      <c r="L2960" s="10">
        <f>IF(A2960="","",ROUND(N$3-data_in!B2960,0))</f>
        <v>6</v>
      </c>
    </row>
    <row r="2961" spans="1:12">
      <c r="A2961" s="8" t="str">
        <f>IF(data_in!A2961="","",data_in!A2961)</f>
        <v>25507b95-d56f-45e6-938f-15fe14ca7c99</v>
      </c>
      <c r="B2961" s="12">
        <f>IF(A2961="","",data_in!B2961)</f>
        <v>43976.668368055558</v>
      </c>
      <c r="C2961" s="8">
        <f>IF(A2961="","",IF(data_in!E2961="NULL",0,1))</f>
        <v>0</v>
      </c>
      <c r="D2961" s="8" t="str">
        <f>IF(A2961="","",IF(data_in!E2961="NULL","",ROUND(data_in!E2961-data_in!B2961,0)))</f>
        <v/>
      </c>
      <c r="E2961" s="8">
        <f>IF(A2961="","",IF(data_in!C2961="NULL",0,IF(data_in!C2961&gt;data_in!E2961,0,1)))</f>
        <v>0</v>
      </c>
      <c r="F2961" s="8" t="str">
        <f>IF(OR(A2961="",E2961=0),"",IF(data_in!C2961="NULL","",ROUND(data_in!C2961-data_in!B2961,0)))</f>
        <v/>
      </c>
      <c r="G2961" s="8" t="str">
        <f>IF(OR(A2961="",E2961=0),"",IF(data_in!C2961="NULL","",IF(D2961="",ROUND(data_in!D2961-data_in!B2961,0),MIN(D2961,ROUND(data_in!D2961-data_in!B2961,0)))))</f>
        <v/>
      </c>
      <c r="H2961" s="8" t="str">
        <f>IF(A2961="","",IF(data_in!M2961="United States","United States",IF(data_in!M2961="Canada","Canada",IF(data_in!M2961="United Kingdom","United Kingdom","Other Country"))))</f>
        <v>Other Country</v>
      </c>
      <c r="I2961" s="8" t="str">
        <f>IF(A2961="","",IF(data_in!K2961="Unknown","Unknown",IF(data_in!K2961&lt;=10,"Very Small",IF(data_in!K2961&lt;=100,"Small",IF(data_in!K2961&lt;=500,"Medium",IF(data_in!K2961&gt;500,"Large","Error"))))))</f>
        <v>Medium</v>
      </c>
      <c r="J2961" s="8" t="str">
        <f>IF(C2961=1,TEXT(data_in!E2961,"mm-yyyy"),"")</f>
        <v/>
      </c>
      <c r="K2961" s="8" t="str">
        <f>IF(A2961="","",IF(data_in!I2961="Website","Website",IF(data_in!I2961="Paid Search","Paid Search",IF(data_in!I2961="Slack","Slack","Other Channel"))))</f>
        <v>Website</v>
      </c>
      <c r="L2961" s="10">
        <f>IF(A2961="","",ROUND(N$3-data_in!B2961,0))</f>
        <v>6</v>
      </c>
    </row>
    <row r="2962" spans="1:12">
      <c r="A2962" s="8" t="str">
        <f>IF(data_in!A2962="","",data_in!A2962)</f>
        <v>8211ce5a-7804-4972-bbfe-3d63df791864</v>
      </c>
      <c r="B2962" s="12">
        <f>IF(A2962="","",data_in!B2962)</f>
        <v>43976.839085648149</v>
      </c>
      <c r="C2962" s="8">
        <f>IF(A2962="","",IF(data_in!E2962="NULL",0,1))</f>
        <v>0</v>
      </c>
      <c r="D2962" s="8" t="str">
        <f>IF(A2962="","",IF(data_in!E2962="NULL","",ROUND(data_in!E2962-data_in!B2962,0)))</f>
        <v/>
      </c>
      <c r="E2962" s="8">
        <f>IF(A2962="","",IF(data_in!C2962="NULL",0,IF(data_in!C2962&gt;data_in!E2962,0,1)))</f>
        <v>0</v>
      </c>
      <c r="F2962" s="8" t="str">
        <f>IF(OR(A2962="",E2962=0),"",IF(data_in!C2962="NULL","",ROUND(data_in!C2962-data_in!B2962,0)))</f>
        <v/>
      </c>
      <c r="G2962" s="8" t="str">
        <f>IF(OR(A2962="",E2962=0),"",IF(data_in!C2962="NULL","",IF(D2962="",ROUND(data_in!D2962-data_in!B2962,0),MIN(D2962,ROUND(data_in!D2962-data_in!B2962,0)))))</f>
        <v/>
      </c>
      <c r="H2962" s="8" t="str">
        <f>IF(A2962="","",IF(data_in!M2962="United States","United States",IF(data_in!M2962="Canada","Canada",IF(data_in!M2962="United Kingdom","United Kingdom","Other Country"))))</f>
        <v>United States</v>
      </c>
      <c r="I2962" s="8" t="str">
        <f>IF(A2962="","",IF(data_in!K2962="Unknown","Unknown",IF(data_in!K2962&lt;=10,"Very Small",IF(data_in!K2962&lt;=100,"Small",IF(data_in!K2962&lt;=500,"Medium",IF(data_in!K2962&gt;500,"Large","Error"))))))</f>
        <v>Small</v>
      </c>
      <c r="J2962" s="8" t="str">
        <f>IF(C2962=1,TEXT(data_in!E2962,"mm-yyyy"),"")</f>
        <v/>
      </c>
      <c r="K2962" s="8" t="str">
        <f>IF(A2962="","",IF(data_in!I2962="Website","Website",IF(data_in!I2962="Paid Search","Paid Search",IF(data_in!I2962="Slack","Slack","Other Channel"))))</f>
        <v>Website</v>
      </c>
      <c r="L2962" s="10">
        <f>IF(A2962="","",ROUND(N$3-data_in!B2962,0))</f>
        <v>6</v>
      </c>
    </row>
    <row r="2963" spans="1:12">
      <c r="A2963" s="8" t="str">
        <f>IF(data_in!A2963="","",data_in!A2963)</f>
        <v>8021a268-1480-42b7-bf6b-dab322d40b65</v>
      </c>
      <c r="B2963" s="12">
        <f>IF(A2963="","",data_in!B2963)</f>
        <v>43976.703240740739</v>
      </c>
      <c r="C2963" s="8">
        <f>IF(A2963="","",IF(data_in!E2963="NULL",0,1))</f>
        <v>0</v>
      </c>
      <c r="D2963" s="8" t="str">
        <f>IF(A2963="","",IF(data_in!E2963="NULL","",ROUND(data_in!E2963-data_in!B2963,0)))</f>
        <v/>
      </c>
      <c r="E2963" s="8">
        <f>IF(A2963="","",IF(data_in!C2963="NULL",0,IF(data_in!C2963&gt;data_in!E2963,0,1)))</f>
        <v>0</v>
      </c>
      <c r="F2963" s="8" t="str">
        <f>IF(OR(A2963="",E2963=0),"",IF(data_in!C2963="NULL","",ROUND(data_in!C2963-data_in!B2963,0)))</f>
        <v/>
      </c>
      <c r="G2963" s="8" t="str">
        <f>IF(OR(A2963="",E2963=0),"",IF(data_in!C2963="NULL","",IF(D2963="",ROUND(data_in!D2963-data_in!B2963,0),MIN(D2963,ROUND(data_in!D2963-data_in!B2963,0)))))</f>
        <v/>
      </c>
      <c r="H2963" s="8" t="str">
        <f>IF(A2963="","",IF(data_in!M2963="United States","United States",IF(data_in!M2963="Canada","Canada",IF(data_in!M2963="United Kingdom","United Kingdom","Other Country"))))</f>
        <v>United States</v>
      </c>
      <c r="I2963" s="8" t="str">
        <f>IF(A2963="","",IF(data_in!K2963="Unknown","Unknown",IF(data_in!K2963&lt;=10,"Very Small",IF(data_in!K2963&lt;=100,"Small",IF(data_in!K2963&lt;=500,"Medium",IF(data_in!K2963&gt;500,"Large","Error"))))))</f>
        <v>Medium</v>
      </c>
      <c r="J2963" s="8" t="str">
        <f>IF(C2963=1,TEXT(data_in!E2963,"mm-yyyy"),"")</f>
        <v/>
      </c>
      <c r="K2963" s="8" t="str">
        <f>IF(A2963="","",IF(data_in!I2963="Website","Website",IF(data_in!I2963="Paid Search","Paid Search",IF(data_in!I2963="Slack","Slack","Other Channel"))))</f>
        <v>Website</v>
      </c>
      <c r="L2963" s="10">
        <f>IF(A2963="","",ROUND(N$3-data_in!B2963,0))</f>
        <v>6</v>
      </c>
    </row>
    <row r="2964" spans="1:12">
      <c r="A2964" s="8" t="str">
        <f>IF(data_in!A2964="","",data_in!A2964)</f>
        <v>9a7f5c4a-4ddd-4b12-b5ea-6890f22ae303</v>
      </c>
      <c r="B2964" s="12">
        <f>IF(A2964="","",data_in!B2964)</f>
        <v>43888.765659722223</v>
      </c>
      <c r="C2964" s="8">
        <f>IF(A2964="","",IF(data_in!E2964="NULL",0,1))</f>
        <v>0</v>
      </c>
      <c r="D2964" s="8" t="str">
        <f>IF(A2964="","",IF(data_in!E2964="NULL","",ROUND(data_in!E2964-data_in!B2964,0)))</f>
        <v/>
      </c>
      <c r="E2964" s="8">
        <f>IF(A2964="","",IF(data_in!C2964="NULL",0,IF(data_in!C2964&gt;data_in!E2964,0,1)))</f>
        <v>1</v>
      </c>
      <c r="F2964" s="8">
        <f>IF(OR(A2964="",E2964=0),"",IF(data_in!C2964="NULL","",ROUND(data_in!C2964-data_in!B2964,0)))</f>
        <v>0</v>
      </c>
      <c r="G2964" s="8">
        <f>IF(OR(A2964="",E2964=0),"",IF(data_in!C2964="NULL","",IF(D2964="",ROUND(data_in!D2964-data_in!B2964,0),MIN(D2964,ROUND(data_in!D2964-data_in!B2964,0)))))</f>
        <v>30</v>
      </c>
      <c r="H2964" s="8" t="str">
        <f>IF(A2964="","",IF(data_in!M2964="United States","United States",IF(data_in!M2964="Canada","Canada",IF(data_in!M2964="United Kingdom","United Kingdom","Other Country"))))</f>
        <v>United States</v>
      </c>
      <c r="I2964" s="8" t="str">
        <f>IF(A2964="","",IF(data_in!K2964="Unknown","Unknown",IF(data_in!K2964&lt;=10,"Very Small",IF(data_in!K2964&lt;=100,"Small",IF(data_in!K2964&lt;=500,"Medium",IF(data_in!K2964&gt;500,"Large","Error"))))))</f>
        <v>Small</v>
      </c>
      <c r="J2964" s="8" t="str">
        <f>IF(C2964=1,TEXT(data_in!E2964,"mm-yyyy"),"")</f>
        <v/>
      </c>
      <c r="K2964" s="8" t="str">
        <f>IF(A2964="","",IF(data_in!I2964="Website","Website",IF(data_in!I2964="Paid Search","Paid Search",IF(data_in!I2964="Slack","Slack","Other Channel"))))</f>
        <v>Website</v>
      </c>
      <c r="L2964" s="10">
        <f>IF(A2964="","",ROUND(N$3-data_in!B2964,0))</f>
        <v>94</v>
      </c>
    </row>
    <row r="2965" spans="1:12">
      <c r="A2965" s="8" t="str">
        <f>IF(data_in!A2965="","",data_in!A2965)</f>
        <v>52634698-28f7-4d64-a7bd-60ce971de126</v>
      </c>
      <c r="B2965" s="12">
        <f>IF(A2965="","",data_in!B2965)</f>
        <v>43978.540046296293</v>
      </c>
      <c r="C2965" s="8">
        <f>IF(A2965="","",IF(data_in!E2965="NULL",0,1))</f>
        <v>0</v>
      </c>
      <c r="D2965" s="8" t="str">
        <f>IF(A2965="","",IF(data_in!E2965="NULL","",ROUND(data_in!E2965-data_in!B2965,0)))</f>
        <v/>
      </c>
      <c r="E2965" s="8">
        <f>IF(A2965="","",IF(data_in!C2965="NULL",0,IF(data_in!C2965&gt;data_in!E2965,0,1)))</f>
        <v>0</v>
      </c>
      <c r="F2965" s="8" t="str">
        <f>IF(OR(A2965="",E2965=0),"",IF(data_in!C2965="NULL","",ROUND(data_in!C2965-data_in!B2965,0)))</f>
        <v/>
      </c>
      <c r="G2965" s="8" t="str">
        <f>IF(OR(A2965="",E2965=0),"",IF(data_in!C2965="NULL","",IF(D2965="",ROUND(data_in!D2965-data_in!B2965,0),MIN(D2965,ROUND(data_in!D2965-data_in!B2965,0)))))</f>
        <v/>
      </c>
      <c r="H2965" s="8" t="str">
        <f>IF(A2965="","",IF(data_in!M2965="United States","United States",IF(data_in!M2965="Canada","Canada",IF(data_in!M2965="United Kingdom","United Kingdom","Other Country"))))</f>
        <v>United States</v>
      </c>
      <c r="I2965" s="8" t="str">
        <f>IF(A2965="","",IF(data_in!K2965="Unknown","Unknown",IF(data_in!K2965&lt;=10,"Very Small",IF(data_in!K2965&lt;=100,"Small",IF(data_in!K2965&lt;=500,"Medium",IF(data_in!K2965&gt;500,"Large","Error"))))))</f>
        <v>Large</v>
      </c>
      <c r="J2965" s="8" t="str">
        <f>IF(C2965=1,TEXT(data_in!E2965,"mm-yyyy"),"")</f>
        <v/>
      </c>
      <c r="K2965" s="8" t="str">
        <f>IF(A2965="","",IF(data_in!I2965="Website","Website",IF(data_in!I2965="Paid Search","Paid Search",IF(data_in!I2965="Slack","Slack","Other Channel"))))</f>
        <v>Other Channel</v>
      </c>
      <c r="L2965" s="10">
        <f>IF(A2965="","",ROUND(N$3-data_in!B2965,0))</f>
        <v>4</v>
      </c>
    </row>
    <row r="2966" spans="1:12">
      <c r="A2966" s="8" t="str">
        <f>IF(data_in!A2966="","",data_in!A2966)</f>
        <v>256c7c3b-e454-4c1f-96f8-2d5976116e0b</v>
      </c>
      <c r="B2966" s="12">
        <f>IF(A2966="","",data_in!B2966)</f>
        <v>43941.037361111114</v>
      </c>
      <c r="C2966" s="8">
        <f>IF(A2966="","",IF(data_in!E2966="NULL",0,1))</f>
        <v>0</v>
      </c>
      <c r="D2966" s="8" t="str">
        <f>IF(A2966="","",IF(data_in!E2966="NULL","",ROUND(data_in!E2966-data_in!B2966,0)))</f>
        <v/>
      </c>
      <c r="E2966" s="8">
        <f>IF(A2966="","",IF(data_in!C2966="NULL",0,IF(data_in!C2966&gt;data_in!E2966,0,1)))</f>
        <v>0</v>
      </c>
      <c r="F2966" s="8" t="str">
        <f>IF(OR(A2966="",E2966=0),"",IF(data_in!C2966="NULL","",ROUND(data_in!C2966-data_in!B2966,0)))</f>
        <v/>
      </c>
      <c r="G2966" s="8" t="str">
        <f>IF(OR(A2966="",E2966=0),"",IF(data_in!C2966="NULL","",IF(D2966="",ROUND(data_in!D2966-data_in!B2966,0),MIN(D2966,ROUND(data_in!D2966-data_in!B2966,0)))))</f>
        <v/>
      </c>
      <c r="H2966" s="8" t="str">
        <f>IF(A2966="","",IF(data_in!M2966="United States","United States",IF(data_in!M2966="Canada","Canada",IF(data_in!M2966="United Kingdom","United Kingdom","Other Country"))))</f>
        <v>Other Country</v>
      </c>
      <c r="I2966" s="8" t="str">
        <f>IF(A2966="","",IF(data_in!K2966="Unknown","Unknown",IF(data_in!K2966&lt;=10,"Very Small",IF(data_in!K2966&lt;=100,"Small",IF(data_in!K2966&lt;=500,"Medium",IF(data_in!K2966&gt;500,"Large","Error"))))))</f>
        <v>Large</v>
      </c>
      <c r="J2966" s="8" t="str">
        <f>IF(C2966=1,TEXT(data_in!E2966,"mm-yyyy"),"")</f>
        <v/>
      </c>
      <c r="K2966" s="8" t="str">
        <f>IF(A2966="","",IF(data_in!I2966="Website","Website",IF(data_in!I2966="Paid Search","Paid Search",IF(data_in!I2966="Slack","Slack","Other Channel"))))</f>
        <v>Website</v>
      </c>
      <c r="L2966" s="10">
        <f>IF(A2966="","",ROUND(N$3-data_in!B2966,0))</f>
        <v>42</v>
      </c>
    </row>
    <row r="2967" spans="1:12">
      <c r="A2967" s="8" t="str">
        <f>IF(data_in!A2967="","",data_in!A2967)</f>
        <v>8b581757-43fe-4788-ad3f-4deca83cf0d6</v>
      </c>
      <c r="B2967" s="12">
        <f>IF(A2967="","",data_in!B2967)</f>
        <v>43867.804791666669</v>
      </c>
      <c r="C2967" s="8">
        <f>IF(A2967="","",IF(data_in!E2967="NULL",0,1))</f>
        <v>0</v>
      </c>
      <c r="D2967" s="8" t="str">
        <f>IF(A2967="","",IF(data_in!E2967="NULL","",ROUND(data_in!E2967-data_in!B2967,0)))</f>
        <v/>
      </c>
      <c r="E2967" s="8">
        <f>IF(A2967="","",IF(data_in!C2967="NULL",0,IF(data_in!C2967&gt;data_in!E2967,0,1)))</f>
        <v>0</v>
      </c>
      <c r="F2967" s="8" t="str">
        <f>IF(OR(A2967="",E2967=0),"",IF(data_in!C2967="NULL","",ROUND(data_in!C2967-data_in!B2967,0)))</f>
        <v/>
      </c>
      <c r="G2967" s="8" t="str">
        <f>IF(OR(A2967="",E2967=0),"",IF(data_in!C2967="NULL","",IF(D2967="",ROUND(data_in!D2967-data_in!B2967,0),MIN(D2967,ROUND(data_in!D2967-data_in!B2967,0)))))</f>
        <v/>
      </c>
      <c r="H2967" s="8" t="str">
        <f>IF(A2967="","",IF(data_in!M2967="United States","United States",IF(data_in!M2967="Canada","Canada",IF(data_in!M2967="United Kingdom","United Kingdom","Other Country"))))</f>
        <v>United States</v>
      </c>
      <c r="I2967" s="8" t="str">
        <f>IF(A2967="","",IF(data_in!K2967="Unknown","Unknown",IF(data_in!K2967&lt;=10,"Very Small",IF(data_in!K2967&lt;=100,"Small",IF(data_in!K2967&lt;=500,"Medium",IF(data_in!K2967&gt;500,"Large","Error"))))))</f>
        <v>Large</v>
      </c>
      <c r="J2967" s="8" t="str">
        <f>IF(C2967=1,TEXT(data_in!E2967,"mm-yyyy"),"")</f>
        <v/>
      </c>
      <c r="K2967" s="8" t="str">
        <f>IF(A2967="","",IF(data_in!I2967="Website","Website",IF(data_in!I2967="Paid Search","Paid Search",IF(data_in!I2967="Slack","Slack","Other Channel"))))</f>
        <v>Website</v>
      </c>
      <c r="L2967" s="10">
        <f>IF(A2967="","",ROUND(N$3-data_in!B2967,0))</f>
        <v>115</v>
      </c>
    </row>
    <row r="2968" spans="1:12">
      <c r="A2968" s="8" t="str">
        <f>IF(data_in!A2968="","",data_in!A2968)</f>
        <v>fdbb9943-75bb-4356-bc69-7bbe0fce7ad6</v>
      </c>
      <c r="B2968" s="12">
        <f>IF(A2968="","",data_in!B2968)</f>
        <v>43977.336944444447</v>
      </c>
      <c r="C2968" s="8">
        <f>IF(A2968="","",IF(data_in!E2968="NULL",0,1))</f>
        <v>0</v>
      </c>
      <c r="D2968" s="8" t="str">
        <f>IF(A2968="","",IF(data_in!E2968="NULL","",ROUND(data_in!E2968-data_in!B2968,0)))</f>
        <v/>
      </c>
      <c r="E2968" s="8">
        <f>IF(A2968="","",IF(data_in!C2968="NULL",0,IF(data_in!C2968&gt;data_in!E2968,0,1)))</f>
        <v>0</v>
      </c>
      <c r="F2968" s="8" t="str">
        <f>IF(OR(A2968="",E2968=0),"",IF(data_in!C2968="NULL","",ROUND(data_in!C2968-data_in!B2968,0)))</f>
        <v/>
      </c>
      <c r="G2968" s="8" t="str">
        <f>IF(OR(A2968="",E2968=0),"",IF(data_in!C2968="NULL","",IF(D2968="",ROUND(data_in!D2968-data_in!B2968,0),MIN(D2968,ROUND(data_in!D2968-data_in!B2968,0)))))</f>
        <v/>
      </c>
      <c r="H2968" s="8" t="str">
        <f>IF(A2968="","",IF(data_in!M2968="United States","United States",IF(data_in!M2968="Canada","Canada",IF(data_in!M2968="United Kingdom","United Kingdom","Other Country"))))</f>
        <v>United Kingdom</v>
      </c>
      <c r="I2968" s="8" t="str">
        <f>IF(A2968="","",IF(data_in!K2968="Unknown","Unknown",IF(data_in!K2968&lt;=10,"Very Small",IF(data_in!K2968&lt;=100,"Small",IF(data_in!K2968&lt;=500,"Medium",IF(data_in!K2968&gt;500,"Large","Error"))))))</f>
        <v>Small</v>
      </c>
      <c r="J2968" s="8" t="str">
        <f>IF(C2968=1,TEXT(data_in!E2968,"mm-yyyy"),"")</f>
        <v/>
      </c>
      <c r="K2968" s="8" t="str">
        <f>IF(A2968="","",IF(data_in!I2968="Website","Website",IF(data_in!I2968="Paid Search","Paid Search",IF(data_in!I2968="Slack","Slack","Other Channel"))))</f>
        <v>Website</v>
      </c>
      <c r="L2968" s="10">
        <f>IF(A2968="","",ROUND(N$3-data_in!B2968,0))</f>
        <v>6</v>
      </c>
    </row>
    <row r="2969" spans="1:12">
      <c r="A2969" s="8" t="str">
        <f>IF(data_in!A2969="","",data_in!A2969)</f>
        <v>7805de04-54e9-4e36-9dfc-257bf76658a9</v>
      </c>
      <c r="B2969" s="12">
        <f>IF(A2969="","",data_in!B2969)</f>
        <v>43977.333194444444</v>
      </c>
      <c r="C2969" s="8">
        <f>IF(A2969="","",IF(data_in!E2969="NULL",0,1))</f>
        <v>0</v>
      </c>
      <c r="D2969" s="8" t="str">
        <f>IF(A2969="","",IF(data_in!E2969="NULL","",ROUND(data_in!E2969-data_in!B2969,0)))</f>
        <v/>
      </c>
      <c r="E2969" s="8">
        <f>IF(A2969="","",IF(data_in!C2969="NULL",0,IF(data_in!C2969&gt;data_in!E2969,0,1)))</f>
        <v>0</v>
      </c>
      <c r="F2969" s="8" t="str">
        <f>IF(OR(A2969="",E2969=0),"",IF(data_in!C2969="NULL","",ROUND(data_in!C2969-data_in!B2969,0)))</f>
        <v/>
      </c>
      <c r="G2969" s="8" t="str">
        <f>IF(OR(A2969="",E2969=0),"",IF(data_in!C2969="NULL","",IF(D2969="",ROUND(data_in!D2969-data_in!B2969,0),MIN(D2969,ROUND(data_in!D2969-data_in!B2969,0)))))</f>
        <v/>
      </c>
      <c r="H2969" s="8" t="str">
        <f>IF(A2969="","",IF(data_in!M2969="United States","United States",IF(data_in!M2969="Canada","Canada",IF(data_in!M2969="United Kingdom","United Kingdom","Other Country"))))</f>
        <v>Other Country</v>
      </c>
      <c r="I2969" s="8" t="str">
        <f>IF(A2969="","",IF(data_in!K2969="Unknown","Unknown",IF(data_in!K2969&lt;=10,"Very Small",IF(data_in!K2969&lt;=100,"Small",IF(data_in!K2969&lt;=500,"Medium",IF(data_in!K2969&gt;500,"Large","Error"))))))</f>
        <v>Large</v>
      </c>
      <c r="J2969" s="8" t="str">
        <f>IF(C2969=1,TEXT(data_in!E2969,"mm-yyyy"),"")</f>
        <v/>
      </c>
      <c r="K2969" s="8" t="str">
        <f>IF(A2969="","",IF(data_in!I2969="Website","Website",IF(data_in!I2969="Paid Search","Paid Search",IF(data_in!I2969="Slack","Slack","Other Channel"))))</f>
        <v>Website</v>
      </c>
      <c r="L2969" s="10">
        <f>IF(A2969="","",ROUND(N$3-data_in!B2969,0))</f>
        <v>6</v>
      </c>
    </row>
    <row r="2970" spans="1:12">
      <c r="A2970" s="8" t="str">
        <f>IF(data_in!A2970="","",data_in!A2970)</f>
        <v>53e158f6-04b6-4208-85cb-d960b0ada36e</v>
      </c>
      <c r="B2970" s="12">
        <f>IF(A2970="","",data_in!B2970)</f>
        <v>43977.36146990741</v>
      </c>
      <c r="C2970" s="8">
        <f>IF(A2970="","",IF(data_in!E2970="NULL",0,1))</f>
        <v>0</v>
      </c>
      <c r="D2970" s="8" t="str">
        <f>IF(A2970="","",IF(data_in!E2970="NULL","",ROUND(data_in!E2970-data_in!B2970,0)))</f>
        <v/>
      </c>
      <c r="E2970" s="8">
        <f>IF(A2970="","",IF(data_in!C2970="NULL",0,IF(data_in!C2970&gt;data_in!E2970,0,1)))</f>
        <v>0</v>
      </c>
      <c r="F2970" s="8" t="str">
        <f>IF(OR(A2970="",E2970=0),"",IF(data_in!C2970="NULL","",ROUND(data_in!C2970-data_in!B2970,0)))</f>
        <v/>
      </c>
      <c r="G2970" s="8" t="str">
        <f>IF(OR(A2970="",E2970=0),"",IF(data_in!C2970="NULL","",IF(D2970="",ROUND(data_in!D2970-data_in!B2970,0),MIN(D2970,ROUND(data_in!D2970-data_in!B2970,0)))))</f>
        <v/>
      </c>
      <c r="H2970" s="8" t="str">
        <f>IF(A2970="","",IF(data_in!M2970="United States","United States",IF(data_in!M2970="Canada","Canada",IF(data_in!M2970="United Kingdom","United Kingdom","Other Country"))))</f>
        <v>Other Country</v>
      </c>
      <c r="I2970" s="8" t="str">
        <f>IF(A2970="","",IF(data_in!K2970="Unknown","Unknown",IF(data_in!K2970&lt;=10,"Very Small",IF(data_in!K2970&lt;=100,"Small",IF(data_in!K2970&lt;=500,"Medium",IF(data_in!K2970&gt;500,"Large","Error"))))))</f>
        <v>Very Small</v>
      </c>
      <c r="J2970" s="8" t="str">
        <f>IF(C2970=1,TEXT(data_in!E2970,"mm-yyyy"),"")</f>
        <v/>
      </c>
      <c r="K2970" s="8" t="str">
        <f>IF(A2970="","",IF(data_in!I2970="Website","Website",IF(data_in!I2970="Paid Search","Paid Search",IF(data_in!I2970="Slack","Slack","Other Channel"))))</f>
        <v>Website</v>
      </c>
      <c r="L2970" s="10">
        <f>IF(A2970="","",ROUND(N$3-data_in!B2970,0))</f>
        <v>6</v>
      </c>
    </row>
    <row r="2971" spans="1:12">
      <c r="A2971" s="8" t="str">
        <f>IF(data_in!A2971="","",data_in!A2971)</f>
        <v>0b4c0ec8-5dd0-4495-b793-89381ce5c33e</v>
      </c>
      <c r="B2971" s="12">
        <f>IF(A2971="","",data_in!B2971)</f>
        <v>43977.390879629631</v>
      </c>
      <c r="C2971" s="8">
        <f>IF(A2971="","",IF(data_in!E2971="NULL",0,1))</f>
        <v>0</v>
      </c>
      <c r="D2971" s="8" t="str">
        <f>IF(A2971="","",IF(data_in!E2971="NULL","",ROUND(data_in!E2971-data_in!B2971,0)))</f>
        <v/>
      </c>
      <c r="E2971" s="8">
        <f>IF(A2971="","",IF(data_in!C2971="NULL",0,IF(data_in!C2971&gt;data_in!E2971,0,1)))</f>
        <v>0</v>
      </c>
      <c r="F2971" s="8" t="str">
        <f>IF(OR(A2971="",E2971=0),"",IF(data_in!C2971="NULL","",ROUND(data_in!C2971-data_in!B2971,0)))</f>
        <v/>
      </c>
      <c r="G2971" s="8" t="str">
        <f>IF(OR(A2971="",E2971=0),"",IF(data_in!C2971="NULL","",IF(D2971="",ROUND(data_in!D2971-data_in!B2971,0),MIN(D2971,ROUND(data_in!D2971-data_in!B2971,0)))))</f>
        <v/>
      </c>
      <c r="H2971" s="8" t="str">
        <f>IF(A2971="","",IF(data_in!M2971="United States","United States",IF(data_in!M2971="Canada","Canada",IF(data_in!M2971="United Kingdom","United Kingdom","Other Country"))))</f>
        <v>Other Country</v>
      </c>
      <c r="I2971" s="8" t="str">
        <f>IF(A2971="","",IF(data_in!K2971="Unknown","Unknown",IF(data_in!K2971&lt;=10,"Very Small",IF(data_in!K2971&lt;=100,"Small",IF(data_in!K2971&lt;=500,"Medium",IF(data_in!K2971&gt;500,"Large","Error"))))))</f>
        <v>Small</v>
      </c>
      <c r="J2971" s="8" t="str">
        <f>IF(C2971=1,TEXT(data_in!E2971,"mm-yyyy"),"")</f>
        <v/>
      </c>
      <c r="K2971" s="8" t="str">
        <f>IF(A2971="","",IF(data_in!I2971="Website","Website",IF(data_in!I2971="Paid Search","Paid Search",IF(data_in!I2971="Slack","Slack","Other Channel"))))</f>
        <v>Website</v>
      </c>
      <c r="L2971" s="10">
        <f>IF(A2971="","",ROUND(N$3-data_in!B2971,0))</f>
        <v>6</v>
      </c>
    </row>
    <row r="2972" spans="1:12">
      <c r="A2972" s="8" t="str">
        <f>IF(data_in!A2972="","",data_in!A2972)</f>
        <v>6438b7b5-7459-40c0-9078-09d2fe48c98e</v>
      </c>
      <c r="B2972" s="12">
        <f>IF(A2972="","",data_in!B2972)</f>
        <v>43977.366793981484</v>
      </c>
      <c r="C2972" s="8">
        <f>IF(A2972="","",IF(data_in!E2972="NULL",0,1))</f>
        <v>0</v>
      </c>
      <c r="D2972" s="8" t="str">
        <f>IF(A2972="","",IF(data_in!E2972="NULL","",ROUND(data_in!E2972-data_in!B2972,0)))</f>
        <v/>
      </c>
      <c r="E2972" s="8">
        <f>IF(A2972="","",IF(data_in!C2972="NULL",0,IF(data_in!C2972&gt;data_in!E2972,0,1)))</f>
        <v>0</v>
      </c>
      <c r="F2972" s="8" t="str">
        <f>IF(OR(A2972="",E2972=0),"",IF(data_in!C2972="NULL","",ROUND(data_in!C2972-data_in!B2972,0)))</f>
        <v/>
      </c>
      <c r="G2972" s="8" t="str">
        <f>IF(OR(A2972="",E2972=0),"",IF(data_in!C2972="NULL","",IF(D2972="",ROUND(data_in!D2972-data_in!B2972,0),MIN(D2972,ROUND(data_in!D2972-data_in!B2972,0)))))</f>
        <v/>
      </c>
      <c r="H2972" s="8" t="str">
        <f>IF(A2972="","",IF(data_in!M2972="United States","United States",IF(data_in!M2972="Canada","Canada",IF(data_in!M2972="United Kingdom","United Kingdom","Other Country"))))</f>
        <v>Other Country</v>
      </c>
      <c r="I2972" s="8" t="str">
        <f>IF(A2972="","",IF(data_in!K2972="Unknown","Unknown",IF(data_in!K2972&lt;=10,"Very Small",IF(data_in!K2972&lt;=100,"Small",IF(data_in!K2972&lt;=500,"Medium",IF(data_in!K2972&gt;500,"Large","Error"))))))</f>
        <v>Very Small</v>
      </c>
      <c r="J2972" s="8" t="str">
        <f>IF(C2972=1,TEXT(data_in!E2972,"mm-yyyy"),"")</f>
        <v/>
      </c>
      <c r="K2972" s="8" t="str">
        <f>IF(A2972="","",IF(data_in!I2972="Website","Website",IF(data_in!I2972="Paid Search","Paid Search",IF(data_in!I2972="Slack","Slack","Other Channel"))))</f>
        <v>Website</v>
      </c>
      <c r="L2972" s="10">
        <f>IF(A2972="","",ROUND(N$3-data_in!B2972,0))</f>
        <v>6</v>
      </c>
    </row>
    <row r="2973" spans="1:12">
      <c r="A2973" s="8" t="str">
        <f>IF(data_in!A2973="","",data_in!A2973)</f>
        <v>8de40539-dff2-427f-bf3f-b8c2b61e6bcd</v>
      </c>
      <c r="B2973" s="12">
        <f>IF(A2973="","",data_in!B2973)</f>
        <v>43977.389490740738</v>
      </c>
      <c r="C2973" s="8">
        <f>IF(A2973="","",IF(data_in!E2973="NULL",0,1))</f>
        <v>0</v>
      </c>
      <c r="D2973" s="8" t="str">
        <f>IF(A2973="","",IF(data_in!E2973="NULL","",ROUND(data_in!E2973-data_in!B2973,0)))</f>
        <v/>
      </c>
      <c r="E2973" s="8">
        <f>IF(A2973="","",IF(data_in!C2973="NULL",0,IF(data_in!C2973&gt;data_in!E2973,0,1)))</f>
        <v>1</v>
      </c>
      <c r="F2973" s="8">
        <f>IF(OR(A2973="",E2973=0),"",IF(data_in!C2973="NULL","",ROUND(data_in!C2973-data_in!B2973,0)))</f>
        <v>0</v>
      </c>
      <c r="G2973" s="8">
        <f>IF(OR(A2973="",E2973=0),"",IF(data_in!C2973="NULL","",IF(D2973="",ROUND(data_in!D2973-data_in!B2973,0),MIN(D2973,ROUND(data_in!D2973-data_in!B2973,0)))))</f>
        <v>14</v>
      </c>
      <c r="H2973" s="8" t="str">
        <f>IF(A2973="","",IF(data_in!M2973="United States","United States",IF(data_in!M2973="Canada","Canada",IF(data_in!M2973="United Kingdom","United Kingdom","Other Country"))))</f>
        <v>Other Country</v>
      </c>
      <c r="I2973" s="8" t="str">
        <f>IF(A2973="","",IF(data_in!K2973="Unknown","Unknown",IF(data_in!K2973&lt;=10,"Very Small",IF(data_in!K2973&lt;=100,"Small",IF(data_in!K2973&lt;=500,"Medium",IF(data_in!K2973&gt;500,"Large","Error"))))))</f>
        <v>Small</v>
      </c>
      <c r="J2973" s="8" t="str">
        <f>IF(C2973=1,TEXT(data_in!E2973,"mm-yyyy"),"")</f>
        <v/>
      </c>
      <c r="K2973" s="8" t="str">
        <f>IF(A2973="","",IF(data_in!I2973="Website","Website",IF(data_in!I2973="Paid Search","Paid Search",IF(data_in!I2973="Slack","Slack","Other Channel"))))</f>
        <v>Website</v>
      </c>
      <c r="L2973" s="10">
        <f>IF(A2973="","",ROUND(N$3-data_in!B2973,0))</f>
        <v>6</v>
      </c>
    </row>
    <row r="2974" spans="1:12">
      <c r="A2974" s="8" t="str">
        <f>IF(data_in!A2974="","",data_in!A2974)</f>
        <v>b6e5842c-132a-46e2-95fe-7693386ffa8a</v>
      </c>
      <c r="B2974" s="12">
        <f>IF(A2974="","",data_in!B2974)</f>
        <v>43977.468368055554</v>
      </c>
      <c r="C2974" s="8">
        <f>IF(A2974="","",IF(data_in!E2974="NULL",0,1))</f>
        <v>1</v>
      </c>
      <c r="D2974" s="8">
        <f>IF(A2974="","",IF(data_in!E2974="NULL","",ROUND(data_in!E2974-data_in!B2974,0)))</f>
        <v>0</v>
      </c>
      <c r="E2974" s="8">
        <f>IF(A2974="","",IF(data_in!C2974="NULL",0,IF(data_in!C2974&gt;data_in!E2974,0,1)))</f>
        <v>0</v>
      </c>
      <c r="F2974" s="8" t="str">
        <f>IF(OR(A2974="",E2974=0),"",IF(data_in!C2974="NULL","",ROUND(data_in!C2974-data_in!B2974,0)))</f>
        <v/>
      </c>
      <c r="G2974" s="8" t="str">
        <f>IF(OR(A2974="",E2974=0),"",IF(data_in!C2974="NULL","",IF(D2974="",ROUND(data_in!D2974-data_in!B2974,0),MIN(D2974,ROUND(data_in!D2974-data_in!B2974,0)))))</f>
        <v/>
      </c>
      <c r="H2974" s="8" t="str">
        <f>IF(A2974="","",IF(data_in!M2974="United States","United States",IF(data_in!M2974="Canada","Canada",IF(data_in!M2974="United Kingdom","United Kingdom","Other Country"))))</f>
        <v>Other Country</v>
      </c>
      <c r="I2974" s="8" t="str">
        <f>IF(A2974="","",IF(data_in!K2974="Unknown","Unknown",IF(data_in!K2974&lt;=10,"Very Small",IF(data_in!K2974&lt;=100,"Small",IF(data_in!K2974&lt;=500,"Medium",IF(data_in!K2974&gt;500,"Large","Error"))))))</f>
        <v>Very Small</v>
      </c>
      <c r="J2974" s="8" t="str">
        <f>IF(C2974=1,TEXT(data_in!E2974,"mm-yyyy"),"")</f>
        <v>05-2020</v>
      </c>
      <c r="K2974" s="8" t="str">
        <f>IF(A2974="","",IF(data_in!I2974="Website","Website",IF(data_in!I2974="Paid Search","Paid Search",IF(data_in!I2974="Slack","Slack","Other Channel"))))</f>
        <v>Paid Search</v>
      </c>
      <c r="L2974" s="10">
        <f>IF(A2974="","",ROUND(N$3-data_in!B2974,0))</f>
        <v>6</v>
      </c>
    </row>
    <row r="2975" spans="1:12">
      <c r="A2975" s="8" t="str">
        <f>IF(data_in!A2975="","",data_in!A2975)</f>
        <v>298da6fe-9e62-4c82-84ba-e3ccc98cc8de</v>
      </c>
      <c r="B2975" s="12">
        <f>IF(A2975="","",data_in!B2975)</f>
        <v>43977.452731481484</v>
      </c>
      <c r="C2975" s="8">
        <f>IF(A2975="","",IF(data_in!E2975="NULL",0,1))</f>
        <v>0</v>
      </c>
      <c r="D2975" s="8" t="str">
        <f>IF(A2975="","",IF(data_in!E2975="NULL","",ROUND(data_in!E2975-data_in!B2975,0)))</f>
        <v/>
      </c>
      <c r="E2975" s="8">
        <f>IF(A2975="","",IF(data_in!C2975="NULL",0,IF(data_in!C2975&gt;data_in!E2975,0,1)))</f>
        <v>0</v>
      </c>
      <c r="F2975" s="8" t="str">
        <f>IF(OR(A2975="",E2975=0),"",IF(data_in!C2975="NULL","",ROUND(data_in!C2975-data_in!B2975,0)))</f>
        <v/>
      </c>
      <c r="G2975" s="8" t="str">
        <f>IF(OR(A2975="",E2975=0),"",IF(data_in!C2975="NULL","",IF(D2975="",ROUND(data_in!D2975-data_in!B2975,0),MIN(D2975,ROUND(data_in!D2975-data_in!B2975,0)))))</f>
        <v/>
      </c>
      <c r="H2975" s="8" t="str">
        <f>IF(A2975="","",IF(data_in!M2975="United States","United States",IF(data_in!M2975="Canada","Canada",IF(data_in!M2975="United Kingdom","United Kingdom","Other Country"))))</f>
        <v>United States</v>
      </c>
      <c r="I2975" s="8" t="str">
        <f>IF(A2975="","",IF(data_in!K2975="Unknown","Unknown",IF(data_in!K2975&lt;=10,"Very Small",IF(data_in!K2975&lt;=100,"Small",IF(data_in!K2975&lt;=500,"Medium",IF(data_in!K2975&gt;500,"Large","Error"))))))</f>
        <v>Medium</v>
      </c>
      <c r="J2975" s="8" t="str">
        <f>IF(C2975=1,TEXT(data_in!E2975,"mm-yyyy"),"")</f>
        <v/>
      </c>
      <c r="K2975" s="8" t="str">
        <f>IF(A2975="","",IF(data_in!I2975="Website","Website",IF(data_in!I2975="Paid Search","Paid Search",IF(data_in!I2975="Slack","Slack","Other Channel"))))</f>
        <v>Website</v>
      </c>
      <c r="L2975" s="10">
        <f>IF(A2975="","",ROUND(N$3-data_in!B2975,0))</f>
        <v>6</v>
      </c>
    </row>
    <row r="2976" spans="1:12">
      <c r="A2976" s="8" t="str">
        <f>IF(data_in!A2976="","",data_in!A2976)</f>
        <v>d668929c-6b08-4adb-9e4e-b76893049d8f</v>
      </c>
      <c r="B2976" s="12">
        <f>IF(A2976="","",data_in!B2976)</f>
        <v>43977.540405092594</v>
      </c>
      <c r="C2976" s="8">
        <f>IF(A2976="","",IF(data_in!E2976="NULL",0,1))</f>
        <v>0</v>
      </c>
      <c r="D2976" s="8" t="str">
        <f>IF(A2976="","",IF(data_in!E2976="NULL","",ROUND(data_in!E2976-data_in!B2976,0)))</f>
        <v/>
      </c>
      <c r="E2976" s="8">
        <f>IF(A2976="","",IF(data_in!C2976="NULL",0,IF(data_in!C2976&gt;data_in!E2976,0,1)))</f>
        <v>0</v>
      </c>
      <c r="F2976" s="8" t="str">
        <f>IF(OR(A2976="",E2976=0),"",IF(data_in!C2976="NULL","",ROUND(data_in!C2976-data_in!B2976,0)))</f>
        <v/>
      </c>
      <c r="G2976" s="8" t="str">
        <f>IF(OR(A2976="",E2976=0),"",IF(data_in!C2976="NULL","",IF(D2976="",ROUND(data_in!D2976-data_in!B2976,0),MIN(D2976,ROUND(data_in!D2976-data_in!B2976,0)))))</f>
        <v/>
      </c>
      <c r="H2976" s="8" t="str">
        <f>IF(A2976="","",IF(data_in!M2976="United States","United States",IF(data_in!M2976="Canada","Canada",IF(data_in!M2976="United Kingdom","United Kingdom","Other Country"))))</f>
        <v>Canada</v>
      </c>
      <c r="I2976" s="8" t="str">
        <f>IF(A2976="","",IF(data_in!K2976="Unknown","Unknown",IF(data_in!K2976&lt;=10,"Very Small",IF(data_in!K2976&lt;=100,"Small",IF(data_in!K2976&lt;=500,"Medium",IF(data_in!K2976&gt;500,"Large","Error"))))))</f>
        <v>Very Small</v>
      </c>
      <c r="J2976" s="8" t="str">
        <f>IF(C2976=1,TEXT(data_in!E2976,"mm-yyyy"),"")</f>
        <v/>
      </c>
      <c r="K2976" s="8" t="str">
        <f>IF(A2976="","",IF(data_in!I2976="Website","Website",IF(data_in!I2976="Paid Search","Paid Search",IF(data_in!I2976="Slack","Slack","Other Channel"))))</f>
        <v>Website</v>
      </c>
      <c r="L2976" s="10">
        <f>IF(A2976="","",ROUND(N$3-data_in!B2976,0))</f>
        <v>5</v>
      </c>
    </row>
    <row r="2977" spans="1:12">
      <c r="A2977" s="8" t="str">
        <f>IF(data_in!A2977="","",data_in!A2977)</f>
        <v>4601cfe2-044b-4da5-8944-ce55d9f3ce8b</v>
      </c>
      <c r="B2977" s="12">
        <f>IF(A2977="","",data_in!B2977)</f>
        <v>43977.544074074074</v>
      </c>
      <c r="C2977" s="8">
        <f>IF(A2977="","",IF(data_in!E2977="NULL",0,1))</f>
        <v>0</v>
      </c>
      <c r="D2977" s="8" t="str">
        <f>IF(A2977="","",IF(data_in!E2977="NULL","",ROUND(data_in!E2977-data_in!B2977,0)))</f>
        <v/>
      </c>
      <c r="E2977" s="8">
        <f>IF(A2977="","",IF(data_in!C2977="NULL",0,IF(data_in!C2977&gt;data_in!E2977,0,1)))</f>
        <v>0</v>
      </c>
      <c r="F2977" s="8" t="str">
        <f>IF(OR(A2977="",E2977=0),"",IF(data_in!C2977="NULL","",ROUND(data_in!C2977-data_in!B2977,0)))</f>
        <v/>
      </c>
      <c r="G2977" s="8" t="str">
        <f>IF(OR(A2977="",E2977=0),"",IF(data_in!C2977="NULL","",IF(D2977="",ROUND(data_in!D2977-data_in!B2977,0),MIN(D2977,ROUND(data_in!D2977-data_in!B2977,0)))))</f>
        <v/>
      </c>
      <c r="H2977" s="8" t="str">
        <f>IF(A2977="","",IF(data_in!M2977="United States","United States",IF(data_in!M2977="Canada","Canada",IF(data_in!M2977="United Kingdom","United Kingdom","Other Country"))))</f>
        <v>United Kingdom</v>
      </c>
      <c r="I2977" s="8" t="str">
        <f>IF(A2977="","",IF(data_in!K2977="Unknown","Unknown",IF(data_in!K2977&lt;=10,"Very Small",IF(data_in!K2977&lt;=100,"Small",IF(data_in!K2977&lt;=500,"Medium",IF(data_in!K2977&gt;500,"Large","Error"))))))</f>
        <v>Medium</v>
      </c>
      <c r="J2977" s="8" t="str">
        <f>IF(C2977=1,TEXT(data_in!E2977,"mm-yyyy"),"")</f>
        <v/>
      </c>
      <c r="K2977" s="8" t="str">
        <f>IF(A2977="","",IF(data_in!I2977="Website","Website",IF(data_in!I2977="Paid Search","Paid Search",IF(data_in!I2977="Slack","Slack","Other Channel"))))</f>
        <v>Paid Search</v>
      </c>
      <c r="L2977" s="10">
        <f>IF(A2977="","",ROUND(N$3-data_in!B2977,0))</f>
        <v>5</v>
      </c>
    </row>
    <row r="2978" spans="1:12">
      <c r="A2978" s="8" t="str">
        <f>IF(data_in!A2978="","",data_in!A2978)</f>
        <v>65e5ebf6-e2cf-43c5-8b1f-984fff05ecd8</v>
      </c>
      <c r="B2978" s="12">
        <f>IF(A2978="","",data_in!B2978)</f>
        <v>43977.543171296296</v>
      </c>
      <c r="C2978" s="8">
        <f>IF(A2978="","",IF(data_in!E2978="NULL",0,1))</f>
        <v>0</v>
      </c>
      <c r="D2978" s="8" t="str">
        <f>IF(A2978="","",IF(data_in!E2978="NULL","",ROUND(data_in!E2978-data_in!B2978,0)))</f>
        <v/>
      </c>
      <c r="E2978" s="8">
        <f>IF(A2978="","",IF(data_in!C2978="NULL",0,IF(data_in!C2978&gt;data_in!E2978,0,1)))</f>
        <v>0</v>
      </c>
      <c r="F2978" s="8" t="str">
        <f>IF(OR(A2978="",E2978=0),"",IF(data_in!C2978="NULL","",ROUND(data_in!C2978-data_in!B2978,0)))</f>
        <v/>
      </c>
      <c r="G2978" s="8" t="str">
        <f>IF(OR(A2978="",E2978=0),"",IF(data_in!C2978="NULL","",IF(D2978="",ROUND(data_in!D2978-data_in!B2978,0),MIN(D2978,ROUND(data_in!D2978-data_in!B2978,0)))))</f>
        <v/>
      </c>
      <c r="H2978" s="8" t="str">
        <f>IF(A2978="","",IF(data_in!M2978="United States","United States",IF(data_in!M2978="Canada","Canada",IF(data_in!M2978="United Kingdom","United Kingdom","Other Country"))))</f>
        <v>United States</v>
      </c>
      <c r="I2978" s="8" t="str">
        <f>IF(A2978="","",IF(data_in!K2978="Unknown","Unknown",IF(data_in!K2978&lt;=10,"Very Small",IF(data_in!K2978&lt;=100,"Small",IF(data_in!K2978&lt;=500,"Medium",IF(data_in!K2978&gt;500,"Large","Error"))))))</f>
        <v>Small</v>
      </c>
      <c r="J2978" s="8" t="str">
        <f>IF(C2978=1,TEXT(data_in!E2978,"mm-yyyy"),"")</f>
        <v/>
      </c>
      <c r="K2978" s="8" t="str">
        <f>IF(A2978="","",IF(data_in!I2978="Website","Website",IF(data_in!I2978="Paid Search","Paid Search",IF(data_in!I2978="Slack","Slack","Other Channel"))))</f>
        <v>Paid Search</v>
      </c>
      <c r="L2978" s="10">
        <f>IF(A2978="","",ROUND(N$3-data_in!B2978,0))</f>
        <v>5</v>
      </c>
    </row>
    <row r="2979" spans="1:12">
      <c r="A2979" s="8" t="str">
        <f>IF(data_in!A2979="","",data_in!A2979)</f>
        <v>3a6f4420-2909-4e41-82ab-a467208fa72c</v>
      </c>
      <c r="B2979" s="12">
        <f>IF(A2979="","",data_in!B2979)</f>
        <v>43977.558321759258</v>
      </c>
      <c r="C2979" s="8">
        <f>IF(A2979="","",IF(data_in!E2979="NULL",0,1))</f>
        <v>0</v>
      </c>
      <c r="D2979" s="8" t="str">
        <f>IF(A2979="","",IF(data_in!E2979="NULL","",ROUND(data_in!E2979-data_in!B2979,0)))</f>
        <v/>
      </c>
      <c r="E2979" s="8">
        <f>IF(A2979="","",IF(data_in!C2979="NULL",0,IF(data_in!C2979&gt;data_in!E2979,0,1)))</f>
        <v>0</v>
      </c>
      <c r="F2979" s="8" t="str">
        <f>IF(OR(A2979="",E2979=0),"",IF(data_in!C2979="NULL","",ROUND(data_in!C2979-data_in!B2979,0)))</f>
        <v/>
      </c>
      <c r="G2979" s="8" t="str">
        <f>IF(OR(A2979="",E2979=0),"",IF(data_in!C2979="NULL","",IF(D2979="",ROUND(data_in!D2979-data_in!B2979,0),MIN(D2979,ROUND(data_in!D2979-data_in!B2979,0)))))</f>
        <v/>
      </c>
      <c r="H2979" s="8" t="str">
        <f>IF(A2979="","",IF(data_in!M2979="United States","United States",IF(data_in!M2979="Canada","Canada",IF(data_in!M2979="United Kingdom","United Kingdom","Other Country"))))</f>
        <v>United States</v>
      </c>
      <c r="I2979" s="8" t="str">
        <f>IF(A2979="","",IF(data_in!K2979="Unknown","Unknown",IF(data_in!K2979&lt;=10,"Very Small",IF(data_in!K2979&lt;=100,"Small",IF(data_in!K2979&lt;=500,"Medium",IF(data_in!K2979&gt;500,"Large","Error"))))))</f>
        <v>Small</v>
      </c>
      <c r="J2979" s="8" t="str">
        <f>IF(C2979=1,TEXT(data_in!E2979,"mm-yyyy"),"")</f>
        <v/>
      </c>
      <c r="K2979" s="8" t="str">
        <f>IF(A2979="","",IF(data_in!I2979="Website","Website",IF(data_in!I2979="Paid Search","Paid Search",IF(data_in!I2979="Slack","Slack","Other Channel"))))</f>
        <v>Paid Search</v>
      </c>
      <c r="L2979" s="10">
        <f>IF(A2979="","",ROUND(N$3-data_in!B2979,0))</f>
        <v>5</v>
      </c>
    </row>
    <row r="2980" spans="1:12">
      <c r="A2980" s="8" t="str">
        <f>IF(data_in!A2980="","",data_in!A2980)</f>
        <v>06a83902-6dc0-4f81-b345-27e95465b60e</v>
      </c>
      <c r="B2980" s="12">
        <f>IF(A2980="","",data_in!B2980)</f>
        <v>43977.570717592593</v>
      </c>
      <c r="C2980" s="8">
        <f>IF(A2980="","",IF(data_in!E2980="NULL",0,1))</f>
        <v>0</v>
      </c>
      <c r="D2980" s="8" t="str">
        <f>IF(A2980="","",IF(data_in!E2980="NULL","",ROUND(data_in!E2980-data_in!B2980,0)))</f>
        <v/>
      </c>
      <c r="E2980" s="8">
        <f>IF(A2980="","",IF(data_in!C2980="NULL",0,IF(data_in!C2980&gt;data_in!E2980,0,1)))</f>
        <v>0</v>
      </c>
      <c r="F2980" s="8" t="str">
        <f>IF(OR(A2980="",E2980=0),"",IF(data_in!C2980="NULL","",ROUND(data_in!C2980-data_in!B2980,0)))</f>
        <v/>
      </c>
      <c r="G2980" s="8" t="str">
        <f>IF(OR(A2980="",E2980=0),"",IF(data_in!C2980="NULL","",IF(D2980="",ROUND(data_in!D2980-data_in!B2980,0),MIN(D2980,ROUND(data_in!D2980-data_in!B2980,0)))))</f>
        <v/>
      </c>
      <c r="H2980" s="8" t="str">
        <f>IF(A2980="","",IF(data_in!M2980="United States","United States",IF(data_in!M2980="Canada","Canada",IF(data_in!M2980="United Kingdom","United Kingdom","Other Country"))))</f>
        <v>Canada</v>
      </c>
      <c r="I2980" s="8" t="str">
        <f>IF(A2980="","",IF(data_in!K2980="Unknown","Unknown",IF(data_in!K2980&lt;=10,"Very Small",IF(data_in!K2980&lt;=100,"Small",IF(data_in!K2980&lt;=500,"Medium",IF(data_in!K2980&gt;500,"Large","Error"))))))</f>
        <v>Very Small</v>
      </c>
      <c r="J2980" s="8" t="str">
        <f>IF(C2980=1,TEXT(data_in!E2980,"mm-yyyy"),"")</f>
        <v/>
      </c>
      <c r="K2980" s="8" t="str">
        <f>IF(A2980="","",IF(data_in!I2980="Website","Website",IF(data_in!I2980="Paid Search","Paid Search",IF(data_in!I2980="Slack","Slack","Other Channel"))))</f>
        <v>Website</v>
      </c>
      <c r="L2980" s="10">
        <f>IF(A2980="","",ROUND(N$3-data_in!B2980,0))</f>
        <v>5</v>
      </c>
    </row>
    <row r="2981" spans="1:12">
      <c r="A2981" s="8" t="str">
        <f>IF(data_in!A2981="","",data_in!A2981)</f>
        <v>5eb968f3-7366-4e58-ad86-34408987c3c4</v>
      </c>
      <c r="B2981" s="12">
        <f>IF(A2981="","",data_in!B2981)</f>
        <v>43977.610347222224</v>
      </c>
      <c r="C2981" s="8">
        <f>IF(A2981="","",IF(data_in!E2981="NULL",0,1))</f>
        <v>0</v>
      </c>
      <c r="D2981" s="8" t="str">
        <f>IF(A2981="","",IF(data_in!E2981="NULL","",ROUND(data_in!E2981-data_in!B2981,0)))</f>
        <v/>
      </c>
      <c r="E2981" s="8">
        <f>IF(A2981="","",IF(data_in!C2981="NULL",0,IF(data_in!C2981&gt;data_in!E2981,0,1)))</f>
        <v>0</v>
      </c>
      <c r="F2981" s="8" t="str">
        <f>IF(OR(A2981="",E2981=0),"",IF(data_in!C2981="NULL","",ROUND(data_in!C2981-data_in!B2981,0)))</f>
        <v/>
      </c>
      <c r="G2981" s="8" t="str">
        <f>IF(OR(A2981="",E2981=0),"",IF(data_in!C2981="NULL","",IF(D2981="",ROUND(data_in!D2981-data_in!B2981,0),MIN(D2981,ROUND(data_in!D2981-data_in!B2981,0)))))</f>
        <v/>
      </c>
      <c r="H2981" s="8" t="str">
        <f>IF(A2981="","",IF(data_in!M2981="United States","United States",IF(data_in!M2981="Canada","Canada",IF(data_in!M2981="United Kingdom","United Kingdom","Other Country"))))</f>
        <v>United Kingdom</v>
      </c>
      <c r="I2981" s="8" t="str">
        <f>IF(A2981="","",IF(data_in!K2981="Unknown","Unknown",IF(data_in!K2981&lt;=10,"Very Small",IF(data_in!K2981&lt;=100,"Small",IF(data_in!K2981&lt;=500,"Medium",IF(data_in!K2981&gt;500,"Large","Error"))))))</f>
        <v>Small</v>
      </c>
      <c r="J2981" s="8" t="str">
        <f>IF(C2981=1,TEXT(data_in!E2981,"mm-yyyy"),"")</f>
        <v/>
      </c>
      <c r="K2981" s="8" t="str">
        <f>IF(A2981="","",IF(data_in!I2981="Website","Website",IF(data_in!I2981="Paid Search","Paid Search",IF(data_in!I2981="Slack","Slack","Other Channel"))))</f>
        <v>Paid Search</v>
      </c>
      <c r="L2981" s="10">
        <f>IF(A2981="","",ROUND(N$3-data_in!B2981,0))</f>
        <v>5</v>
      </c>
    </row>
    <row r="2982" spans="1:12">
      <c r="A2982" s="8" t="str">
        <f>IF(data_in!A2982="","",data_in!A2982)</f>
        <v>2d607d57-cb5c-43f6-a913-a3c2ac7a81e5</v>
      </c>
      <c r="B2982" s="12">
        <f>IF(A2982="","",data_in!B2982)</f>
        <v>43977.607916666668</v>
      </c>
      <c r="C2982" s="8">
        <f>IF(A2982="","",IF(data_in!E2982="NULL",0,1))</f>
        <v>0</v>
      </c>
      <c r="D2982" s="8" t="str">
        <f>IF(A2982="","",IF(data_in!E2982="NULL","",ROUND(data_in!E2982-data_in!B2982,0)))</f>
        <v/>
      </c>
      <c r="E2982" s="8">
        <f>IF(A2982="","",IF(data_in!C2982="NULL",0,IF(data_in!C2982&gt;data_in!E2982,0,1)))</f>
        <v>1</v>
      </c>
      <c r="F2982" s="8">
        <f>IF(OR(A2982="",E2982=0),"",IF(data_in!C2982="NULL","",ROUND(data_in!C2982-data_in!B2982,0)))</f>
        <v>0</v>
      </c>
      <c r="G2982" s="8">
        <f>IF(OR(A2982="",E2982=0),"",IF(data_in!C2982="NULL","",IF(D2982="",ROUND(data_in!D2982-data_in!B2982,0),MIN(D2982,ROUND(data_in!D2982-data_in!B2982,0)))))</f>
        <v>14</v>
      </c>
      <c r="H2982" s="8" t="str">
        <f>IF(A2982="","",IF(data_in!M2982="United States","United States",IF(data_in!M2982="Canada","Canada",IF(data_in!M2982="United Kingdom","United Kingdom","Other Country"))))</f>
        <v>Other Country</v>
      </c>
      <c r="I2982" s="8" t="str">
        <f>IF(A2982="","",IF(data_in!K2982="Unknown","Unknown",IF(data_in!K2982&lt;=10,"Very Small",IF(data_in!K2982&lt;=100,"Small",IF(data_in!K2982&lt;=500,"Medium",IF(data_in!K2982&gt;500,"Large","Error"))))))</f>
        <v>Medium</v>
      </c>
      <c r="J2982" s="8" t="str">
        <f>IF(C2982=1,TEXT(data_in!E2982,"mm-yyyy"),"")</f>
        <v/>
      </c>
      <c r="K2982" s="8" t="str">
        <f>IF(A2982="","",IF(data_in!I2982="Website","Website",IF(data_in!I2982="Paid Search","Paid Search",IF(data_in!I2982="Slack","Slack","Other Channel"))))</f>
        <v>Website</v>
      </c>
      <c r="L2982" s="10">
        <f>IF(A2982="","",ROUND(N$3-data_in!B2982,0))</f>
        <v>5</v>
      </c>
    </row>
    <row r="2983" spans="1:12">
      <c r="A2983" s="8" t="str">
        <f>IF(data_in!A2983="","",data_in!A2983)</f>
        <v>a91eedbf-9d36-4f6c-98ba-614cf32aa2ea</v>
      </c>
      <c r="B2983" s="12">
        <f>IF(A2983="","",data_in!B2983)</f>
        <v>43977.626817129632</v>
      </c>
      <c r="C2983" s="8">
        <f>IF(A2983="","",IF(data_in!E2983="NULL",0,1))</f>
        <v>0</v>
      </c>
      <c r="D2983" s="8" t="str">
        <f>IF(A2983="","",IF(data_in!E2983="NULL","",ROUND(data_in!E2983-data_in!B2983,0)))</f>
        <v/>
      </c>
      <c r="E2983" s="8">
        <f>IF(A2983="","",IF(data_in!C2983="NULL",0,IF(data_in!C2983&gt;data_in!E2983,0,1)))</f>
        <v>0</v>
      </c>
      <c r="F2983" s="8" t="str">
        <f>IF(OR(A2983="",E2983=0),"",IF(data_in!C2983="NULL","",ROUND(data_in!C2983-data_in!B2983,0)))</f>
        <v/>
      </c>
      <c r="G2983" s="8" t="str">
        <f>IF(OR(A2983="",E2983=0),"",IF(data_in!C2983="NULL","",IF(D2983="",ROUND(data_in!D2983-data_in!B2983,0),MIN(D2983,ROUND(data_in!D2983-data_in!B2983,0)))))</f>
        <v/>
      </c>
      <c r="H2983" s="8" t="str">
        <f>IF(A2983="","",IF(data_in!M2983="United States","United States",IF(data_in!M2983="Canada","Canada",IF(data_in!M2983="United Kingdom","United Kingdom","Other Country"))))</f>
        <v>Other Country</v>
      </c>
      <c r="I2983" s="8" t="str">
        <f>IF(A2983="","",IF(data_in!K2983="Unknown","Unknown",IF(data_in!K2983&lt;=10,"Very Small",IF(data_in!K2983&lt;=100,"Small",IF(data_in!K2983&lt;=500,"Medium",IF(data_in!K2983&gt;500,"Large","Error"))))))</f>
        <v>Very Small</v>
      </c>
      <c r="J2983" s="8" t="str">
        <f>IF(C2983=1,TEXT(data_in!E2983,"mm-yyyy"),"")</f>
        <v/>
      </c>
      <c r="K2983" s="8" t="str">
        <f>IF(A2983="","",IF(data_in!I2983="Website","Website",IF(data_in!I2983="Paid Search","Paid Search",IF(data_in!I2983="Slack","Slack","Other Channel"))))</f>
        <v>Website</v>
      </c>
      <c r="L2983" s="10">
        <f>IF(A2983="","",ROUND(N$3-data_in!B2983,0))</f>
        <v>5</v>
      </c>
    </row>
    <row r="2984" spans="1:12">
      <c r="A2984" s="8" t="str">
        <f>IF(data_in!A2984="","",data_in!A2984)</f>
        <v>34d784ae-3f46-4802-962a-cdb8b5121ac3</v>
      </c>
      <c r="B2984" s="12">
        <f>IF(A2984="","",data_in!B2984)</f>
        <v>43977.643877314818</v>
      </c>
      <c r="C2984" s="8">
        <f>IF(A2984="","",IF(data_in!E2984="NULL",0,1))</f>
        <v>0</v>
      </c>
      <c r="D2984" s="8" t="str">
        <f>IF(A2984="","",IF(data_in!E2984="NULL","",ROUND(data_in!E2984-data_in!B2984,0)))</f>
        <v/>
      </c>
      <c r="E2984" s="8">
        <f>IF(A2984="","",IF(data_in!C2984="NULL",0,IF(data_in!C2984&gt;data_in!E2984,0,1)))</f>
        <v>0</v>
      </c>
      <c r="F2984" s="8" t="str">
        <f>IF(OR(A2984="",E2984=0),"",IF(data_in!C2984="NULL","",ROUND(data_in!C2984-data_in!B2984,0)))</f>
        <v/>
      </c>
      <c r="G2984" s="8" t="str">
        <f>IF(OR(A2984="",E2984=0),"",IF(data_in!C2984="NULL","",IF(D2984="",ROUND(data_in!D2984-data_in!B2984,0),MIN(D2984,ROUND(data_in!D2984-data_in!B2984,0)))))</f>
        <v/>
      </c>
      <c r="H2984" s="8" t="str">
        <f>IF(A2984="","",IF(data_in!M2984="United States","United States",IF(data_in!M2984="Canada","Canada",IF(data_in!M2984="United Kingdom","United Kingdom","Other Country"))))</f>
        <v>Canada</v>
      </c>
      <c r="I2984" s="8" t="str">
        <f>IF(A2984="","",IF(data_in!K2984="Unknown","Unknown",IF(data_in!K2984&lt;=10,"Very Small",IF(data_in!K2984&lt;=100,"Small",IF(data_in!K2984&lt;=500,"Medium",IF(data_in!K2984&gt;500,"Large","Error"))))))</f>
        <v>Small</v>
      </c>
      <c r="J2984" s="8" t="str">
        <f>IF(C2984=1,TEXT(data_in!E2984,"mm-yyyy"),"")</f>
        <v/>
      </c>
      <c r="K2984" s="8" t="str">
        <f>IF(A2984="","",IF(data_in!I2984="Website","Website",IF(data_in!I2984="Paid Search","Paid Search",IF(data_in!I2984="Slack","Slack","Other Channel"))))</f>
        <v>Website</v>
      </c>
      <c r="L2984" s="10">
        <f>IF(A2984="","",ROUND(N$3-data_in!B2984,0))</f>
        <v>5</v>
      </c>
    </row>
    <row r="2985" spans="1:12">
      <c r="A2985" s="8" t="str">
        <f>IF(data_in!A2985="","",data_in!A2985)</f>
        <v>847505d7-4750-4ac5-b465-8727a1b2382e</v>
      </c>
      <c r="B2985" s="12">
        <f>IF(A2985="","",data_in!B2985)</f>
        <v>43977.646944444445</v>
      </c>
      <c r="C2985" s="8">
        <f>IF(A2985="","",IF(data_in!E2985="NULL",0,1))</f>
        <v>0</v>
      </c>
      <c r="D2985" s="8" t="str">
        <f>IF(A2985="","",IF(data_in!E2985="NULL","",ROUND(data_in!E2985-data_in!B2985,0)))</f>
        <v/>
      </c>
      <c r="E2985" s="8">
        <f>IF(A2985="","",IF(data_in!C2985="NULL",0,IF(data_in!C2985&gt;data_in!E2985,0,1)))</f>
        <v>0</v>
      </c>
      <c r="F2985" s="8" t="str">
        <f>IF(OR(A2985="",E2985=0),"",IF(data_in!C2985="NULL","",ROUND(data_in!C2985-data_in!B2985,0)))</f>
        <v/>
      </c>
      <c r="G2985" s="8" t="str">
        <f>IF(OR(A2985="",E2985=0),"",IF(data_in!C2985="NULL","",IF(D2985="",ROUND(data_in!D2985-data_in!B2985,0),MIN(D2985,ROUND(data_in!D2985-data_in!B2985,0)))))</f>
        <v/>
      </c>
      <c r="H2985" s="8" t="str">
        <f>IF(A2985="","",IF(data_in!M2985="United States","United States",IF(data_in!M2985="Canada","Canada",IF(data_in!M2985="United Kingdom","United Kingdom","Other Country"))))</f>
        <v>Other Country</v>
      </c>
      <c r="I2985" s="8" t="str">
        <f>IF(A2985="","",IF(data_in!K2985="Unknown","Unknown",IF(data_in!K2985&lt;=10,"Very Small",IF(data_in!K2985&lt;=100,"Small",IF(data_in!K2985&lt;=500,"Medium",IF(data_in!K2985&gt;500,"Large","Error"))))))</f>
        <v>Very Small</v>
      </c>
      <c r="J2985" s="8" t="str">
        <f>IF(C2985=1,TEXT(data_in!E2985,"mm-yyyy"),"")</f>
        <v/>
      </c>
      <c r="K2985" s="8" t="str">
        <f>IF(A2985="","",IF(data_in!I2985="Website","Website",IF(data_in!I2985="Paid Search","Paid Search",IF(data_in!I2985="Slack","Slack","Other Channel"))))</f>
        <v>Website</v>
      </c>
      <c r="L2985" s="10">
        <f>IF(A2985="","",ROUND(N$3-data_in!B2985,0))</f>
        <v>5</v>
      </c>
    </row>
    <row r="2986" spans="1:12">
      <c r="A2986" s="8" t="str">
        <f>IF(data_in!A2986="","",data_in!A2986)</f>
        <v>4cf6406d-1ffc-4e9e-ad3e-3d3fda35ef71</v>
      </c>
      <c r="B2986" s="12">
        <f>IF(A2986="","",data_in!B2986)</f>
        <v>43977.646053240744</v>
      </c>
      <c r="C2986" s="8">
        <f>IF(A2986="","",IF(data_in!E2986="NULL",0,1))</f>
        <v>0</v>
      </c>
      <c r="D2986" s="8" t="str">
        <f>IF(A2986="","",IF(data_in!E2986="NULL","",ROUND(data_in!E2986-data_in!B2986,0)))</f>
        <v/>
      </c>
      <c r="E2986" s="8">
        <f>IF(A2986="","",IF(data_in!C2986="NULL",0,IF(data_in!C2986&gt;data_in!E2986,0,1)))</f>
        <v>0</v>
      </c>
      <c r="F2986" s="8" t="str">
        <f>IF(OR(A2986="",E2986=0),"",IF(data_in!C2986="NULL","",ROUND(data_in!C2986-data_in!B2986,0)))</f>
        <v/>
      </c>
      <c r="G2986" s="8" t="str">
        <f>IF(OR(A2986="",E2986=0),"",IF(data_in!C2986="NULL","",IF(D2986="",ROUND(data_in!D2986-data_in!B2986,0),MIN(D2986,ROUND(data_in!D2986-data_in!B2986,0)))))</f>
        <v/>
      </c>
      <c r="H2986" s="8" t="str">
        <f>IF(A2986="","",IF(data_in!M2986="United States","United States",IF(data_in!M2986="Canada","Canada",IF(data_in!M2986="United Kingdom","United Kingdom","Other Country"))))</f>
        <v>Other Country</v>
      </c>
      <c r="I2986" s="8" t="str">
        <f>IF(A2986="","",IF(data_in!K2986="Unknown","Unknown",IF(data_in!K2986&lt;=10,"Very Small",IF(data_in!K2986&lt;=100,"Small",IF(data_in!K2986&lt;=500,"Medium",IF(data_in!K2986&gt;500,"Large","Error"))))))</f>
        <v>Very Small</v>
      </c>
      <c r="J2986" s="8" t="str">
        <f>IF(C2986=1,TEXT(data_in!E2986,"mm-yyyy"),"")</f>
        <v/>
      </c>
      <c r="K2986" s="8" t="str">
        <f>IF(A2986="","",IF(data_in!I2986="Website","Website",IF(data_in!I2986="Paid Search","Paid Search",IF(data_in!I2986="Slack","Slack","Other Channel"))))</f>
        <v>Website</v>
      </c>
      <c r="L2986" s="10">
        <f>IF(A2986="","",ROUND(N$3-data_in!B2986,0))</f>
        <v>5</v>
      </c>
    </row>
    <row r="2987" spans="1:12">
      <c r="A2987" s="8" t="str">
        <f>IF(data_in!A2987="","",data_in!A2987)</f>
        <v>93589154-fbc1-449f-a074-f7a6d5530b20</v>
      </c>
      <c r="B2987" s="12">
        <f>IF(A2987="","",data_in!B2987)</f>
        <v>43977.653020833335</v>
      </c>
      <c r="C2987" s="8">
        <f>IF(A2987="","",IF(data_in!E2987="NULL",0,1))</f>
        <v>0</v>
      </c>
      <c r="D2987" s="8" t="str">
        <f>IF(A2987="","",IF(data_in!E2987="NULL","",ROUND(data_in!E2987-data_in!B2987,0)))</f>
        <v/>
      </c>
      <c r="E2987" s="8">
        <f>IF(A2987="","",IF(data_in!C2987="NULL",0,IF(data_in!C2987&gt;data_in!E2987,0,1)))</f>
        <v>0</v>
      </c>
      <c r="F2987" s="8" t="str">
        <f>IF(OR(A2987="",E2987=0),"",IF(data_in!C2987="NULL","",ROUND(data_in!C2987-data_in!B2987,0)))</f>
        <v/>
      </c>
      <c r="G2987" s="8" t="str">
        <f>IF(OR(A2987="",E2987=0),"",IF(data_in!C2987="NULL","",IF(D2987="",ROUND(data_in!D2987-data_in!B2987,0),MIN(D2987,ROUND(data_in!D2987-data_in!B2987,0)))))</f>
        <v/>
      </c>
      <c r="H2987" s="8" t="str">
        <f>IF(A2987="","",IF(data_in!M2987="United States","United States",IF(data_in!M2987="Canada","Canada",IF(data_in!M2987="United Kingdom","United Kingdom","Other Country"))))</f>
        <v>Other Country</v>
      </c>
      <c r="I2987" s="8" t="str">
        <f>IF(A2987="","",IF(data_in!K2987="Unknown","Unknown",IF(data_in!K2987&lt;=10,"Very Small",IF(data_in!K2987&lt;=100,"Small",IF(data_in!K2987&lt;=500,"Medium",IF(data_in!K2987&gt;500,"Large","Error"))))))</f>
        <v>Medium</v>
      </c>
      <c r="J2987" s="8" t="str">
        <f>IF(C2987=1,TEXT(data_in!E2987,"mm-yyyy"),"")</f>
        <v/>
      </c>
      <c r="K2987" s="8" t="str">
        <f>IF(A2987="","",IF(data_in!I2987="Website","Website",IF(data_in!I2987="Paid Search","Paid Search",IF(data_in!I2987="Slack","Slack","Other Channel"))))</f>
        <v>Website</v>
      </c>
      <c r="L2987" s="10">
        <f>IF(A2987="","",ROUND(N$3-data_in!B2987,0))</f>
        <v>5</v>
      </c>
    </row>
    <row r="2988" spans="1:12">
      <c r="A2988" s="8" t="str">
        <f>IF(data_in!A2988="","",data_in!A2988)</f>
        <v>5eed97c8-65ad-4927-a2e0-2245bab5f2c2</v>
      </c>
      <c r="B2988" s="12">
        <f>IF(A2988="","",data_in!B2988)</f>
        <v>43977.656597222223</v>
      </c>
      <c r="C2988" s="8">
        <f>IF(A2988="","",IF(data_in!E2988="NULL",0,1))</f>
        <v>0</v>
      </c>
      <c r="D2988" s="8" t="str">
        <f>IF(A2988="","",IF(data_in!E2988="NULL","",ROUND(data_in!E2988-data_in!B2988,0)))</f>
        <v/>
      </c>
      <c r="E2988" s="8">
        <f>IF(A2988="","",IF(data_in!C2988="NULL",0,IF(data_in!C2988&gt;data_in!E2988,0,1)))</f>
        <v>0</v>
      </c>
      <c r="F2988" s="8" t="str">
        <f>IF(OR(A2988="",E2988=0),"",IF(data_in!C2988="NULL","",ROUND(data_in!C2988-data_in!B2988,0)))</f>
        <v/>
      </c>
      <c r="G2988" s="8" t="str">
        <f>IF(OR(A2988="",E2988=0),"",IF(data_in!C2988="NULL","",IF(D2988="",ROUND(data_in!D2988-data_in!B2988,0),MIN(D2988,ROUND(data_in!D2988-data_in!B2988,0)))))</f>
        <v/>
      </c>
      <c r="H2988" s="8" t="str">
        <f>IF(A2988="","",IF(data_in!M2988="United States","United States",IF(data_in!M2988="Canada","Canada",IF(data_in!M2988="United Kingdom","United Kingdom","Other Country"))))</f>
        <v>United States</v>
      </c>
      <c r="I2988" s="8" t="str">
        <f>IF(A2988="","",IF(data_in!K2988="Unknown","Unknown",IF(data_in!K2988&lt;=10,"Very Small",IF(data_in!K2988&lt;=100,"Small",IF(data_in!K2988&lt;=500,"Medium",IF(data_in!K2988&gt;500,"Large","Error"))))))</f>
        <v>Medium</v>
      </c>
      <c r="J2988" s="8" t="str">
        <f>IF(C2988=1,TEXT(data_in!E2988,"mm-yyyy"),"")</f>
        <v/>
      </c>
      <c r="K2988" s="8" t="str">
        <f>IF(A2988="","",IF(data_in!I2988="Website","Website",IF(data_in!I2988="Paid Search","Paid Search",IF(data_in!I2988="Slack","Slack","Other Channel"))))</f>
        <v>Website</v>
      </c>
      <c r="L2988" s="10">
        <f>IF(A2988="","",ROUND(N$3-data_in!B2988,0))</f>
        <v>5</v>
      </c>
    </row>
    <row r="2989" spans="1:12">
      <c r="A2989" s="8" t="str">
        <f>IF(data_in!A2989="","",data_in!A2989)</f>
        <v>de3fbf0e-9ae8-4211-92c0-12ddd759db51</v>
      </c>
      <c r="B2989" s="12">
        <f>IF(A2989="","",data_in!B2989)</f>
        <v>43885.429270833331</v>
      </c>
      <c r="C2989" s="8">
        <f>IF(A2989="","",IF(data_in!E2989="NULL",0,1))</f>
        <v>0</v>
      </c>
      <c r="D2989" s="8" t="str">
        <f>IF(A2989="","",IF(data_in!E2989="NULL","",ROUND(data_in!E2989-data_in!B2989,0)))</f>
        <v/>
      </c>
      <c r="E2989" s="8">
        <f>IF(A2989="","",IF(data_in!C2989="NULL",0,IF(data_in!C2989&gt;data_in!E2989,0,1)))</f>
        <v>1</v>
      </c>
      <c r="F2989" s="8">
        <f>IF(OR(A2989="",E2989=0),"",IF(data_in!C2989="NULL","",ROUND(data_in!C2989-data_in!B2989,0)))</f>
        <v>0</v>
      </c>
      <c r="G2989" s="8">
        <f>IF(OR(A2989="",E2989=0),"",IF(data_in!C2989="NULL","",IF(D2989="",ROUND(data_in!D2989-data_in!B2989,0),MIN(D2989,ROUND(data_in!D2989-data_in!B2989,0)))))</f>
        <v>30</v>
      </c>
      <c r="H2989" s="8" t="str">
        <f>IF(A2989="","",IF(data_in!M2989="United States","United States",IF(data_in!M2989="Canada","Canada",IF(data_in!M2989="United Kingdom","United Kingdom","Other Country"))))</f>
        <v>United States</v>
      </c>
      <c r="I2989" s="8" t="str">
        <f>IF(A2989="","",IF(data_in!K2989="Unknown","Unknown",IF(data_in!K2989&lt;=10,"Very Small",IF(data_in!K2989&lt;=100,"Small",IF(data_in!K2989&lt;=500,"Medium",IF(data_in!K2989&gt;500,"Large","Error"))))))</f>
        <v>Medium</v>
      </c>
      <c r="J2989" s="8" t="str">
        <f>IF(C2989=1,TEXT(data_in!E2989,"mm-yyyy"),"")</f>
        <v/>
      </c>
      <c r="K2989" s="8" t="str">
        <f>IF(A2989="","",IF(data_in!I2989="Website","Website",IF(data_in!I2989="Paid Search","Paid Search",IF(data_in!I2989="Slack","Slack","Other Channel"))))</f>
        <v>Website</v>
      </c>
      <c r="L2989" s="10">
        <f>IF(A2989="","",ROUND(N$3-data_in!B2989,0))</f>
        <v>98</v>
      </c>
    </row>
    <row r="2990" spans="1:12">
      <c r="A2990" s="8" t="str">
        <f>IF(data_in!A2990="","",data_in!A2990)</f>
        <v>0c910244-ceaf-49a1-bc1f-c6025b8b29c3</v>
      </c>
      <c r="B2990" s="12">
        <f>IF(A2990="","",data_in!B2990)</f>
        <v>43852.424201388887</v>
      </c>
      <c r="C2990" s="8">
        <f>IF(A2990="","",IF(data_in!E2990="NULL",0,1))</f>
        <v>0</v>
      </c>
      <c r="D2990" s="8" t="str">
        <f>IF(A2990="","",IF(data_in!E2990="NULL","",ROUND(data_in!E2990-data_in!B2990,0)))</f>
        <v/>
      </c>
      <c r="E2990" s="8">
        <f>IF(A2990="","",IF(data_in!C2990="NULL",0,IF(data_in!C2990&gt;data_in!E2990,0,1)))</f>
        <v>1</v>
      </c>
      <c r="F2990" s="8">
        <f>IF(OR(A2990="",E2990=0),"",IF(data_in!C2990="NULL","",ROUND(data_in!C2990-data_in!B2990,0)))</f>
        <v>0</v>
      </c>
      <c r="G2990" s="8">
        <f>IF(OR(A2990="",E2990=0),"",IF(data_in!C2990="NULL","",IF(D2990="",ROUND(data_in!D2990-data_in!B2990,0),MIN(D2990,ROUND(data_in!D2990-data_in!B2990,0)))))</f>
        <v>30</v>
      </c>
      <c r="H2990" s="8" t="str">
        <f>IF(A2990="","",IF(data_in!M2990="United States","United States",IF(data_in!M2990="Canada","Canada",IF(data_in!M2990="United Kingdom","United Kingdom","Other Country"))))</f>
        <v>Other Country</v>
      </c>
      <c r="I2990" s="8" t="str">
        <f>IF(A2990="","",IF(data_in!K2990="Unknown","Unknown",IF(data_in!K2990&lt;=10,"Very Small",IF(data_in!K2990&lt;=100,"Small",IF(data_in!K2990&lt;=500,"Medium",IF(data_in!K2990&gt;500,"Large","Error"))))))</f>
        <v>Medium</v>
      </c>
      <c r="J2990" s="8" t="str">
        <f>IF(C2990=1,TEXT(data_in!E2990,"mm-yyyy"),"")</f>
        <v/>
      </c>
      <c r="K2990" s="8" t="str">
        <f>IF(A2990="","",IF(data_in!I2990="Website","Website",IF(data_in!I2990="Paid Search","Paid Search",IF(data_in!I2990="Slack","Slack","Other Channel"))))</f>
        <v>Website</v>
      </c>
      <c r="L2990" s="10">
        <f>IF(A2990="","",ROUND(N$3-data_in!B2990,0))</f>
        <v>131</v>
      </c>
    </row>
    <row r="2991" spans="1:12">
      <c r="A2991" s="8" t="str">
        <f>IF(data_in!A2991="","",data_in!A2991)</f>
        <v>9044c81e-3726-4048-b0aa-8ae7debaaef0</v>
      </c>
      <c r="B2991" s="12">
        <f>IF(A2991="","",data_in!B2991)</f>
        <v>43838.670624999999</v>
      </c>
      <c r="C2991" s="8">
        <f>IF(A2991="","",IF(data_in!E2991="NULL",0,1))</f>
        <v>0</v>
      </c>
      <c r="D2991" s="8" t="str">
        <f>IF(A2991="","",IF(data_in!E2991="NULL","",ROUND(data_in!E2991-data_in!B2991,0)))</f>
        <v/>
      </c>
      <c r="E2991" s="8">
        <f>IF(A2991="","",IF(data_in!C2991="NULL",0,IF(data_in!C2991&gt;data_in!E2991,0,1)))</f>
        <v>0</v>
      </c>
      <c r="F2991" s="8" t="str">
        <f>IF(OR(A2991="",E2991=0),"",IF(data_in!C2991="NULL","",ROUND(data_in!C2991-data_in!B2991,0)))</f>
        <v/>
      </c>
      <c r="G2991" s="8" t="str">
        <f>IF(OR(A2991="",E2991=0),"",IF(data_in!C2991="NULL","",IF(D2991="",ROUND(data_in!D2991-data_in!B2991,0),MIN(D2991,ROUND(data_in!D2991-data_in!B2991,0)))))</f>
        <v/>
      </c>
      <c r="H2991" s="8" t="str">
        <f>IF(A2991="","",IF(data_in!M2991="United States","United States",IF(data_in!M2991="Canada","Canada",IF(data_in!M2991="United Kingdom","United Kingdom","Other Country"))))</f>
        <v>United States</v>
      </c>
      <c r="I2991" s="8" t="str">
        <f>IF(A2991="","",IF(data_in!K2991="Unknown","Unknown",IF(data_in!K2991&lt;=10,"Very Small",IF(data_in!K2991&lt;=100,"Small",IF(data_in!K2991&lt;=500,"Medium",IF(data_in!K2991&gt;500,"Large","Error"))))))</f>
        <v>Very Small</v>
      </c>
      <c r="J2991" s="8" t="str">
        <f>IF(C2991=1,TEXT(data_in!E2991,"mm-yyyy"),"")</f>
        <v/>
      </c>
      <c r="K2991" s="8" t="str">
        <f>IF(A2991="","",IF(data_in!I2991="Website","Website",IF(data_in!I2991="Paid Search","Paid Search",IF(data_in!I2991="Slack","Slack","Other Channel"))))</f>
        <v>Website</v>
      </c>
      <c r="L2991" s="10">
        <f>IF(A2991="","",ROUND(N$3-data_in!B2991,0))</f>
        <v>144</v>
      </c>
    </row>
    <row r="2992" spans="1:12">
      <c r="A2992" s="8" t="str">
        <f>IF(data_in!A2992="","",data_in!A2992)</f>
        <v>f815f0f4-a83f-41f0-b9a3-9ea56428c4a9</v>
      </c>
      <c r="B2992" s="12">
        <f>IF(A2992="","",data_in!B2992)</f>
        <v>43977.667893518519</v>
      </c>
      <c r="C2992" s="8">
        <f>IF(A2992="","",IF(data_in!E2992="NULL",0,1))</f>
        <v>0</v>
      </c>
      <c r="D2992" s="8" t="str">
        <f>IF(A2992="","",IF(data_in!E2992="NULL","",ROUND(data_in!E2992-data_in!B2992,0)))</f>
        <v/>
      </c>
      <c r="E2992" s="8">
        <f>IF(A2992="","",IF(data_in!C2992="NULL",0,IF(data_in!C2992&gt;data_in!E2992,0,1)))</f>
        <v>0</v>
      </c>
      <c r="F2992" s="8" t="str">
        <f>IF(OR(A2992="",E2992=0),"",IF(data_in!C2992="NULL","",ROUND(data_in!C2992-data_in!B2992,0)))</f>
        <v/>
      </c>
      <c r="G2992" s="8" t="str">
        <f>IF(OR(A2992="",E2992=0),"",IF(data_in!C2992="NULL","",IF(D2992="",ROUND(data_in!D2992-data_in!B2992,0),MIN(D2992,ROUND(data_in!D2992-data_in!B2992,0)))))</f>
        <v/>
      </c>
      <c r="H2992" s="8" t="str">
        <f>IF(A2992="","",IF(data_in!M2992="United States","United States",IF(data_in!M2992="Canada","Canada",IF(data_in!M2992="United Kingdom","United Kingdom","Other Country"))))</f>
        <v>United States</v>
      </c>
      <c r="I2992" s="8" t="str">
        <f>IF(A2992="","",IF(data_in!K2992="Unknown","Unknown",IF(data_in!K2992&lt;=10,"Very Small",IF(data_in!K2992&lt;=100,"Small",IF(data_in!K2992&lt;=500,"Medium",IF(data_in!K2992&gt;500,"Large","Error"))))))</f>
        <v>Very Small</v>
      </c>
      <c r="J2992" s="8" t="str">
        <f>IF(C2992=1,TEXT(data_in!E2992,"mm-yyyy"),"")</f>
        <v/>
      </c>
      <c r="K2992" s="8" t="str">
        <f>IF(A2992="","",IF(data_in!I2992="Website","Website",IF(data_in!I2992="Paid Search","Paid Search",IF(data_in!I2992="Slack","Slack","Other Channel"))))</f>
        <v>Paid Search</v>
      </c>
      <c r="L2992" s="10">
        <f>IF(A2992="","",ROUND(N$3-data_in!B2992,0))</f>
        <v>5</v>
      </c>
    </row>
    <row r="2993" spans="1:12">
      <c r="A2993" s="8" t="str">
        <f>IF(data_in!A2993="","",data_in!A2993)</f>
        <v>508063fa-cac4-4f19-9510-e4870d57c35d</v>
      </c>
      <c r="B2993" s="12">
        <f>IF(A2993="","",data_in!B2993)</f>
        <v>43977.67664351852</v>
      </c>
      <c r="C2993" s="8">
        <f>IF(A2993="","",IF(data_in!E2993="NULL",0,1))</f>
        <v>0</v>
      </c>
      <c r="D2993" s="8" t="str">
        <f>IF(A2993="","",IF(data_in!E2993="NULL","",ROUND(data_in!E2993-data_in!B2993,0)))</f>
        <v/>
      </c>
      <c r="E2993" s="8">
        <f>IF(A2993="","",IF(data_in!C2993="NULL",0,IF(data_in!C2993&gt;data_in!E2993,0,1)))</f>
        <v>0</v>
      </c>
      <c r="F2993" s="8" t="str">
        <f>IF(OR(A2993="",E2993=0),"",IF(data_in!C2993="NULL","",ROUND(data_in!C2993-data_in!B2993,0)))</f>
        <v/>
      </c>
      <c r="G2993" s="8" t="str">
        <f>IF(OR(A2993="",E2993=0),"",IF(data_in!C2993="NULL","",IF(D2993="",ROUND(data_in!D2993-data_in!B2993,0),MIN(D2993,ROUND(data_in!D2993-data_in!B2993,0)))))</f>
        <v/>
      </c>
      <c r="H2993" s="8" t="str">
        <f>IF(A2993="","",IF(data_in!M2993="United States","United States",IF(data_in!M2993="Canada","Canada",IF(data_in!M2993="United Kingdom","United Kingdom","Other Country"))))</f>
        <v>United States</v>
      </c>
      <c r="I2993" s="8" t="str">
        <f>IF(A2993="","",IF(data_in!K2993="Unknown","Unknown",IF(data_in!K2993&lt;=10,"Very Small",IF(data_in!K2993&lt;=100,"Small",IF(data_in!K2993&lt;=500,"Medium",IF(data_in!K2993&gt;500,"Large","Error"))))))</f>
        <v>Very Small</v>
      </c>
      <c r="J2993" s="8" t="str">
        <f>IF(C2993=1,TEXT(data_in!E2993,"mm-yyyy"),"")</f>
        <v/>
      </c>
      <c r="K2993" s="8" t="str">
        <f>IF(A2993="","",IF(data_in!I2993="Website","Website",IF(data_in!I2993="Paid Search","Paid Search",IF(data_in!I2993="Slack","Slack","Other Channel"))))</f>
        <v>Website</v>
      </c>
      <c r="L2993" s="10">
        <f>IF(A2993="","",ROUND(N$3-data_in!B2993,0))</f>
        <v>5</v>
      </c>
    </row>
    <row r="2994" spans="1:12">
      <c r="A2994" s="8" t="str">
        <f>IF(data_in!A2994="","",data_in!A2994)</f>
        <v>ed30b53f-3906-4a6c-a271-a0d003cc10dd</v>
      </c>
      <c r="B2994" s="12">
        <f>IF(A2994="","",data_in!B2994)</f>
        <v>43977.706122685187</v>
      </c>
      <c r="C2994" s="8">
        <f>IF(A2994="","",IF(data_in!E2994="NULL",0,1))</f>
        <v>0</v>
      </c>
      <c r="D2994" s="8" t="str">
        <f>IF(A2994="","",IF(data_in!E2994="NULL","",ROUND(data_in!E2994-data_in!B2994,0)))</f>
        <v/>
      </c>
      <c r="E2994" s="8">
        <f>IF(A2994="","",IF(data_in!C2994="NULL",0,IF(data_in!C2994&gt;data_in!E2994,0,1)))</f>
        <v>1</v>
      </c>
      <c r="F2994" s="8">
        <f>IF(OR(A2994="",E2994=0),"",IF(data_in!C2994="NULL","",ROUND(data_in!C2994-data_in!B2994,0)))</f>
        <v>0</v>
      </c>
      <c r="G2994" s="8">
        <f>IF(OR(A2994="",E2994=0),"",IF(data_in!C2994="NULL","",IF(D2994="",ROUND(data_in!D2994-data_in!B2994,0),MIN(D2994,ROUND(data_in!D2994-data_in!B2994,0)))))</f>
        <v>14</v>
      </c>
      <c r="H2994" s="8" t="str">
        <f>IF(A2994="","",IF(data_in!M2994="United States","United States",IF(data_in!M2994="Canada","Canada",IF(data_in!M2994="United Kingdom","United Kingdom","Other Country"))))</f>
        <v>Other Country</v>
      </c>
      <c r="I2994" s="8" t="str">
        <f>IF(A2994="","",IF(data_in!K2994="Unknown","Unknown",IF(data_in!K2994&lt;=10,"Very Small",IF(data_in!K2994&lt;=100,"Small",IF(data_in!K2994&lt;=500,"Medium",IF(data_in!K2994&gt;500,"Large","Error"))))))</f>
        <v>Medium</v>
      </c>
      <c r="J2994" s="8" t="str">
        <f>IF(C2994=1,TEXT(data_in!E2994,"mm-yyyy"),"")</f>
        <v/>
      </c>
      <c r="K2994" s="8" t="str">
        <f>IF(A2994="","",IF(data_in!I2994="Website","Website",IF(data_in!I2994="Paid Search","Paid Search",IF(data_in!I2994="Slack","Slack","Other Channel"))))</f>
        <v>Website</v>
      </c>
      <c r="L2994" s="10">
        <f>IF(A2994="","",ROUND(N$3-data_in!B2994,0))</f>
        <v>5</v>
      </c>
    </row>
    <row r="2995" spans="1:12">
      <c r="A2995" s="8" t="str">
        <f>IF(data_in!A2995="","",data_in!A2995)</f>
        <v>c87992f4-55b5-4450-9211-c069cc541aad</v>
      </c>
      <c r="B2995" s="12">
        <f>IF(A2995="","",data_in!B2995)</f>
        <v>43977.709988425922</v>
      </c>
      <c r="C2995" s="8">
        <f>IF(A2995="","",IF(data_in!E2995="NULL",0,1))</f>
        <v>0</v>
      </c>
      <c r="D2995" s="8" t="str">
        <f>IF(A2995="","",IF(data_in!E2995="NULL","",ROUND(data_in!E2995-data_in!B2995,0)))</f>
        <v/>
      </c>
      <c r="E2995" s="8">
        <f>IF(A2995="","",IF(data_in!C2995="NULL",0,IF(data_in!C2995&gt;data_in!E2995,0,1)))</f>
        <v>0</v>
      </c>
      <c r="F2995" s="8" t="str">
        <f>IF(OR(A2995="",E2995=0),"",IF(data_in!C2995="NULL","",ROUND(data_in!C2995-data_in!B2995,0)))</f>
        <v/>
      </c>
      <c r="G2995" s="8" t="str">
        <f>IF(OR(A2995="",E2995=0),"",IF(data_in!C2995="NULL","",IF(D2995="",ROUND(data_in!D2995-data_in!B2995,0),MIN(D2995,ROUND(data_in!D2995-data_in!B2995,0)))))</f>
        <v/>
      </c>
      <c r="H2995" s="8" t="str">
        <f>IF(A2995="","",IF(data_in!M2995="United States","United States",IF(data_in!M2995="Canada","Canada",IF(data_in!M2995="United Kingdom","United Kingdom","Other Country"))))</f>
        <v>Other Country</v>
      </c>
      <c r="I2995" s="8" t="str">
        <f>IF(A2995="","",IF(data_in!K2995="Unknown","Unknown",IF(data_in!K2995&lt;=10,"Very Small",IF(data_in!K2995&lt;=100,"Small",IF(data_in!K2995&lt;=500,"Medium",IF(data_in!K2995&gt;500,"Large","Error"))))))</f>
        <v>Very Small</v>
      </c>
      <c r="J2995" s="8" t="str">
        <f>IF(C2995=1,TEXT(data_in!E2995,"mm-yyyy"),"")</f>
        <v/>
      </c>
      <c r="K2995" s="8" t="str">
        <f>IF(A2995="","",IF(data_in!I2995="Website","Website",IF(data_in!I2995="Paid Search","Paid Search",IF(data_in!I2995="Slack","Slack","Other Channel"))))</f>
        <v>Website</v>
      </c>
      <c r="L2995" s="10">
        <f>IF(A2995="","",ROUND(N$3-data_in!B2995,0))</f>
        <v>5</v>
      </c>
    </row>
    <row r="2996" spans="1:12">
      <c r="A2996" s="8" t="str">
        <f>IF(data_in!A2996="","",data_in!A2996)</f>
        <v>5c72663b-9c6b-4ec0-bc7c-ccb0a0110403</v>
      </c>
      <c r="B2996" s="12">
        <f>IF(A2996="","",data_in!B2996)</f>
        <v>43977.743125000001</v>
      </c>
      <c r="C2996" s="8">
        <f>IF(A2996="","",IF(data_in!E2996="NULL",0,1))</f>
        <v>0</v>
      </c>
      <c r="D2996" s="8" t="str">
        <f>IF(A2996="","",IF(data_in!E2996="NULL","",ROUND(data_in!E2996-data_in!B2996,0)))</f>
        <v/>
      </c>
      <c r="E2996" s="8">
        <f>IF(A2996="","",IF(data_in!C2996="NULL",0,IF(data_in!C2996&gt;data_in!E2996,0,1)))</f>
        <v>0</v>
      </c>
      <c r="F2996" s="8" t="str">
        <f>IF(OR(A2996="",E2996=0),"",IF(data_in!C2996="NULL","",ROUND(data_in!C2996-data_in!B2996,0)))</f>
        <v/>
      </c>
      <c r="G2996" s="8" t="str">
        <f>IF(OR(A2996="",E2996=0),"",IF(data_in!C2996="NULL","",IF(D2996="",ROUND(data_in!D2996-data_in!B2996,0),MIN(D2996,ROUND(data_in!D2996-data_in!B2996,0)))))</f>
        <v/>
      </c>
      <c r="H2996" s="8" t="str">
        <f>IF(A2996="","",IF(data_in!M2996="United States","United States",IF(data_in!M2996="Canada","Canada",IF(data_in!M2996="United Kingdom","United Kingdom","Other Country"))))</f>
        <v>Canada</v>
      </c>
      <c r="I2996" s="8" t="str">
        <f>IF(A2996="","",IF(data_in!K2996="Unknown","Unknown",IF(data_in!K2996&lt;=10,"Very Small",IF(data_in!K2996&lt;=100,"Small",IF(data_in!K2996&lt;=500,"Medium",IF(data_in!K2996&gt;500,"Large","Error"))))))</f>
        <v>Large</v>
      </c>
      <c r="J2996" s="8" t="str">
        <f>IF(C2996=1,TEXT(data_in!E2996,"mm-yyyy"),"")</f>
        <v/>
      </c>
      <c r="K2996" s="8" t="str">
        <f>IF(A2996="","",IF(data_in!I2996="Website","Website",IF(data_in!I2996="Paid Search","Paid Search",IF(data_in!I2996="Slack","Slack","Other Channel"))))</f>
        <v>Website</v>
      </c>
      <c r="L2996" s="10">
        <f>IF(A2996="","",ROUND(N$3-data_in!B2996,0))</f>
        <v>5</v>
      </c>
    </row>
    <row r="2997" spans="1:12">
      <c r="A2997" s="8" t="str">
        <f>IF(data_in!A2997="","",data_in!A2997)</f>
        <v>c3e79315-66d8-4075-a72a-cc6bc6b6d809</v>
      </c>
      <c r="B2997" s="12">
        <f>IF(A2997="","",data_in!B2997)</f>
        <v>43977.755925925929</v>
      </c>
      <c r="C2997" s="8">
        <f>IF(A2997="","",IF(data_in!E2997="NULL",0,1))</f>
        <v>0</v>
      </c>
      <c r="D2997" s="8" t="str">
        <f>IF(A2997="","",IF(data_in!E2997="NULL","",ROUND(data_in!E2997-data_in!B2997,0)))</f>
        <v/>
      </c>
      <c r="E2997" s="8">
        <f>IF(A2997="","",IF(data_in!C2997="NULL",0,IF(data_in!C2997&gt;data_in!E2997,0,1)))</f>
        <v>0</v>
      </c>
      <c r="F2997" s="8" t="str">
        <f>IF(OR(A2997="",E2997=0),"",IF(data_in!C2997="NULL","",ROUND(data_in!C2997-data_in!B2997,0)))</f>
        <v/>
      </c>
      <c r="G2997" s="8" t="str">
        <f>IF(OR(A2997="",E2997=0),"",IF(data_in!C2997="NULL","",IF(D2997="",ROUND(data_in!D2997-data_in!B2997,0),MIN(D2997,ROUND(data_in!D2997-data_in!B2997,0)))))</f>
        <v/>
      </c>
      <c r="H2997" s="8" t="str">
        <f>IF(A2997="","",IF(data_in!M2997="United States","United States",IF(data_in!M2997="Canada","Canada",IF(data_in!M2997="United Kingdom","United Kingdom","Other Country"))))</f>
        <v>United States</v>
      </c>
      <c r="I2997" s="8" t="str">
        <f>IF(A2997="","",IF(data_in!K2997="Unknown","Unknown",IF(data_in!K2997&lt;=10,"Very Small",IF(data_in!K2997&lt;=100,"Small",IF(data_in!K2997&lt;=500,"Medium",IF(data_in!K2997&gt;500,"Large","Error"))))))</f>
        <v>Medium</v>
      </c>
      <c r="J2997" s="8" t="str">
        <f>IF(C2997=1,TEXT(data_in!E2997,"mm-yyyy"),"")</f>
        <v/>
      </c>
      <c r="K2997" s="8" t="str">
        <f>IF(A2997="","",IF(data_in!I2997="Website","Website",IF(data_in!I2997="Paid Search","Paid Search",IF(data_in!I2997="Slack","Slack","Other Channel"))))</f>
        <v>Website</v>
      </c>
      <c r="L2997" s="10">
        <f>IF(A2997="","",ROUND(N$3-data_in!B2997,0))</f>
        <v>5</v>
      </c>
    </row>
    <row r="2998" spans="1:12">
      <c r="A2998" s="8" t="str">
        <f>IF(data_in!A2998="","",data_in!A2998)</f>
        <v>a5172057-1a9c-4a81-ac1f-945d2fe03eea</v>
      </c>
      <c r="B2998" s="12">
        <f>IF(A2998="","",data_in!B2998)</f>
        <v>43977.764386574076</v>
      </c>
      <c r="C2998" s="8">
        <f>IF(A2998="","",IF(data_in!E2998="NULL",0,1))</f>
        <v>0</v>
      </c>
      <c r="D2998" s="8" t="str">
        <f>IF(A2998="","",IF(data_in!E2998="NULL","",ROUND(data_in!E2998-data_in!B2998,0)))</f>
        <v/>
      </c>
      <c r="E2998" s="8">
        <f>IF(A2998="","",IF(data_in!C2998="NULL",0,IF(data_in!C2998&gt;data_in!E2998,0,1)))</f>
        <v>0</v>
      </c>
      <c r="F2998" s="8" t="str">
        <f>IF(OR(A2998="",E2998=0),"",IF(data_in!C2998="NULL","",ROUND(data_in!C2998-data_in!B2998,0)))</f>
        <v/>
      </c>
      <c r="G2998" s="8" t="str">
        <f>IF(OR(A2998="",E2998=0),"",IF(data_in!C2998="NULL","",IF(D2998="",ROUND(data_in!D2998-data_in!B2998,0),MIN(D2998,ROUND(data_in!D2998-data_in!B2998,0)))))</f>
        <v/>
      </c>
      <c r="H2998" s="8" t="str">
        <f>IF(A2998="","",IF(data_in!M2998="United States","United States",IF(data_in!M2998="Canada","Canada",IF(data_in!M2998="United Kingdom","United Kingdom","Other Country"))))</f>
        <v>Other Country</v>
      </c>
      <c r="I2998" s="8" t="str">
        <f>IF(A2998="","",IF(data_in!K2998="Unknown","Unknown",IF(data_in!K2998&lt;=10,"Very Small",IF(data_in!K2998&lt;=100,"Small",IF(data_in!K2998&lt;=500,"Medium",IF(data_in!K2998&gt;500,"Large","Error"))))))</f>
        <v>Medium</v>
      </c>
      <c r="J2998" s="8" t="str">
        <f>IF(C2998=1,TEXT(data_in!E2998,"mm-yyyy"),"")</f>
        <v/>
      </c>
      <c r="K2998" s="8" t="str">
        <f>IF(A2998="","",IF(data_in!I2998="Website","Website",IF(data_in!I2998="Paid Search","Paid Search",IF(data_in!I2998="Slack","Slack","Other Channel"))))</f>
        <v>Other Channel</v>
      </c>
      <c r="L2998" s="10">
        <f>IF(A2998="","",ROUND(N$3-data_in!B2998,0))</f>
        <v>5</v>
      </c>
    </row>
    <row r="2999" spans="1:12">
      <c r="A2999" s="8" t="str">
        <f>IF(data_in!A2999="","",data_in!A2999)</f>
        <v>1bdb35c1-1fd7-43e4-8284-f8f91c7750e3</v>
      </c>
      <c r="B2999" s="12">
        <f>IF(A2999="","",data_in!B2999)</f>
        <v>43977.770555555559</v>
      </c>
      <c r="C2999" s="8">
        <f>IF(A2999="","",IF(data_in!E2999="NULL",0,1))</f>
        <v>0</v>
      </c>
      <c r="D2999" s="8" t="str">
        <f>IF(A2999="","",IF(data_in!E2999="NULL","",ROUND(data_in!E2999-data_in!B2999,0)))</f>
        <v/>
      </c>
      <c r="E2999" s="8">
        <f>IF(A2999="","",IF(data_in!C2999="NULL",0,IF(data_in!C2999&gt;data_in!E2999,0,1)))</f>
        <v>0</v>
      </c>
      <c r="F2999" s="8" t="str">
        <f>IF(OR(A2999="",E2999=0),"",IF(data_in!C2999="NULL","",ROUND(data_in!C2999-data_in!B2999,0)))</f>
        <v/>
      </c>
      <c r="G2999" s="8" t="str">
        <f>IF(OR(A2999="",E2999=0),"",IF(data_in!C2999="NULL","",IF(D2999="",ROUND(data_in!D2999-data_in!B2999,0),MIN(D2999,ROUND(data_in!D2999-data_in!B2999,0)))))</f>
        <v/>
      </c>
      <c r="H2999" s="8" t="str">
        <f>IF(A2999="","",IF(data_in!M2999="United States","United States",IF(data_in!M2999="Canada","Canada",IF(data_in!M2999="United Kingdom","United Kingdom","Other Country"))))</f>
        <v>United States</v>
      </c>
      <c r="I2999" s="8" t="str">
        <f>IF(A2999="","",IF(data_in!K2999="Unknown","Unknown",IF(data_in!K2999&lt;=10,"Very Small",IF(data_in!K2999&lt;=100,"Small",IF(data_in!K2999&lt;=500,"Medium",IF(data_in!K2999&gt;500,"Large","Error"))))))</f>
        <v>Small</v>
      </c>
      <c r="J2999" s="8" t="str">
        <f>IF(C2999=1,TEXT(data_in!E2999,"mm-yyyy"),"")</f>
        <v/>
      </c>
      <c r="K2999" s="8" t="str">
        <f>IF(A2999="","",IF(data_in!I2999="Website","Website",IF(data_in!I2999="Paid Search","Paid Search",IF(data_in!I2999="Slack","Slack","Other Channel"))))</f>
        <v>Website</v>
      </c>
      <c r="L2999" s="10">
        <f>IF(A2999="","",ROUND(N$3-data_in!B2999,0))</f>
        <v>5</v>
      </c>
    </row>
    <row r="3000" spans="1:12">
      <c r="A3000" s="8" t="str">
        <f>IF(data_in!A3000="","",data_in!A3000)</f>
        <v>33068925-05d2-4bf5-a1ad-235027982a0c</v>
      </c>
      <c r="B3000" s="12">
        <f>IF(A3000="","",data_in!B3000)</f>
        <v>43977.807395833333</v>
      </c>
      <c r="C3000" s="8">
        <f>IF(A3000="","",IF(data_in!E3000="NULL",0,1))</f>
        <v>0</v>
      </c>
      <c r="D3000" s="8" t="str">
        <f>IF(A3000="","",IF(data_in!E3000="NULL","",ROUND(data_in!E3000-data_in!B3000,0)))</f>
        <v/>
      </c>
      <c r="E3000" s="8">
        <f>IF(A3000="","",IF(data_in!C3000="NULL",0,IF(data_in!C3000&gt;data_in!E3000,0,1)))</f>
        <v>0</v>
      </c>
      <c r="F3000" s="8" t="str">
        <f>IF(OR(A3000="",E3000=0),"",IF(data_in!C3000="NULL","",ROUND(data_in!C3000-data_in!B3000,0)))</f>
        <v/>
      </c>
      <c r="G3000" s="8" t="str">
        <f>IF(OR(A3000="",E3000=0),"",IF(data_in!C3000="NULL","",IF(D3000="",ROUND(data_in!D3000-data_in!B3000,0),MIN(D3000,ROUND(data_in!D3000-data_in!B3000,0)))))</f>
        <v/>
      </c>
      <c r="H3000" s="8" t="str">
        <f>IF(A3000="","",IF(data_in!M3000="United States","United States",IF(data_in!M3000="Canada","Canada",IF(data_in!M3000="United Kingdom","United Kingdom","Other Country"))))</f>
        <v>United States</v>
      </c>
      <c r="I3000" s="8" t="str">
        <f>IF(A3000="","",IF(data_in!K3000="Unknown","Unknown",IF(data_in!K3000&lt;=10,"Very Small",IF(data_in!K3000&lt;=100,"Small",IF(data_in!K3000&lt;=500,"Medium",IF(data_in!K3000&gt;500,"Large","Error"))))))</f>
        <v>Medium</v>
      </c>
      <c r="J3000" s="8" t="str">
        <f>IF(C3000=1,TEXT(data_in!E3000,"mm-yyyy"),"")</f>
        <v/>
      </c>
      <c r="K3000" s="8" t="str">
        <f>IF(A3000="","",IF(data_in!I3000="Website","Website",IF(data_in!I3000="Paid Search","Paid Search",IF(data_in!I3000="Slack","Slack","Other Channel"))))</f>
        <v>Other Channel</v>
      </c>
      <c r="L3000" s="10">
        <f>IF(A3000="","",ROUND(N$3-data_in!B3000,0))</f>
        <v>5</v>
      </c>
    </row>
    <row r="3001" spans="1:12">
      <c r="A3001" s="8" t="str">
        <f>IF(data_in!A3001="","",data_in!A3001)</f>
        <v>d75190de-3603-4259-9796-2e6d5fa8f527</v>
      </c>
      <c r="B3001" s="12">
        <f>IF(A3001="","",data_in!B3001)</f>
        <v>43977.794953703706</v>
      </c>
      <c r="C3001" s="8">
        <f>IF(A3001="","",IF(data_in!E3001="NULL",0,1))</f>
        <v>0</v>
      </c>
      <c r="D3001" s="8" t="str">
        <f>IF(A3001="","",IF(data_in!E3001="NULL","",ROUND(data_in!E3001-data_in!B3001,0)))</f>
        <v/>
      </c>
      <c r="E3001" s="8">
        <f>IF(A3001="","",IF(data_in!C3001="NULL",0,IF(data_in!C3001&gt;data_in!E3001,0,1)))</f>
        <v>0</v>
      </c>
      <c r="F3001" s="8" t="str">
        <f>IF(OR(A3001="",E3001=0),"",IF(data_in!C3001="NULL","",ROUND(data_in!C3001-data_in!B3001,0)))</f>
        <v/>
      </c>
      <c r="G3001" s="8" t="str">
        <f>IF(OR(A3001="",E3001=0),"",IF(data_in!C3001="NULL","",IF(D3001="",ROUND(data_in!D3001-data_in!B3001,0),MIN(D3001,ROUND(data_in!D3001-data_in!B3001,0)))))</f>
        <v/>
      </c>
      <c r="H3001" s="8" t="str">
        <f>IF(A3001="","",IF(data_in!M3001="United States","United States",IF(data_in!M3001="Canada","Canada",IF(data_in!M3001="United Kingdom","United Kingdom","Other Country"))))</f>
        <v>United States</v>
      </c>
      <c r="I3001" s="8" t="str">
        <f>IF(A3001="","",IF(data_in!K3001="Unknown","Unknown",IF(data_in!K3001&lt;=10,"Very Small",IF(data_in!K3001&lt;=100,"Small",IF(data_in!K3001&lt;=500,"Medium",IF(data_in!K3001&gt;500,"Large","Error"))))))</f>
        <v>Very Small</v>
      </c>
      <c r="J3001" s="8" t="str">
        <f>IF(C3001=1,TEXT(data_in!E3001,"mm-yyyy"),"")</f>
        <v/>
      </c>
      <c r="K3001" s="8" t="str">
        <f>IF(A3001="","",IF(data_in!I3001="Website","Website",IF(data_in!I3001="Paid Search","Paid Search",IF(data_in!I3001="Slack","Slack","Other Channel"))))</f>
        <v>Website</v>
      </c>
      <c r="L3001" s="10">
        <f>IF(A3001="","",ROUND(N$3-data_in!B3001,0))</f>
        <v>5</v>
      </c>
    </row>
    <row r="3002" spans="1:12">
      <c r="A3002" s="8" t="str">
        <f>IF(data_in!A3002="","",data_in!A3002)</f>
        <v>11c2d6eb-1f55-4f8d-9aa2-a0dd97460f93</v>
      </c>
      <c r="B3002" s="12">
        <f>IF(A3002="","",data_in!B3002)</f>
        <v>43977.797754629632</v>
      </c>
      <c r="C3002" s="8">
        <f>IF(A3002="","",IF(data_in!E3002="NULL",0,1))</f>
        <v>0</v>
      </c>
      <c r="D3002" s="8" t="str">
        <f>IF(A3002="","",IF(data_in!E3002="NULL","",ROUND(data_in!E3002-data_in!B3002,0)))</f>
        <v/>
      </c>
      <c r="E3002" s="8">
        <f>IF(A3002="","",IF(data_in!C3002="NULL",0,IF(data_in!C3002&gt;data_in!E3002,0,1)))</f>
        <v>0</v>
      </c>
      <c r="F3002" s="8" t="str">
        <f>IF(OR(A3002="",E3002=0),"",IF(data_in!C3002="NULL","",ROUND(data_in!C3002-data_in!B3002,0)))</f>
        <v/>
      </c>
      <c r="G3002" s="8" t="str">
        <f>IF(OR(A3002="",E3002=0),"",IF(data_in!C3002="NULL","",IF(D3002="",ROUND(data_in!D3002-data_in!B3002,0),MIN(D3002,ROUND(data_in!D3002-data_in!B3002,0)))))</f>
        <v/>
      </c>
      <c r="H3002" s="8" t="str">
        <f>IF(A3002="","",IF(data_in!M3002="United States","United States",IF(data_in!M3002="Canada","Canada",IF(data_in!M3002="United Kingdom","United Kingdom","Other Country"))))</f>
        <v>Other Country</v>
      </c>
      <c r="I3002" s="8" t="str">
        <f>IF(A3002="","",IF(data_in!K3002="Unknown","Unknown",IF(data_in!K3002&lt;=10,"Very Small",IF(data_in!K3002&lt;=100,"Small",IF(data_in!K3002&lt;=500,"Medium",IF(data_in!K3002&gt;500,"Large","Error"))))))</f>
        <v>Small</v>
      </c>
      <c r="J3002" s="8" t="str">
        <f>IF(C3002=1,TEXT(data_in!E3002,"mm-yyyy"),"")</f>
        <v/>
      </c>
      <c r="K3002" s="8" t="str">
        <f>IF(A3002="","",IF(data_in!I3002="Website","Website",IF(data_in!I3002="Paid Search","Paid Search",IF(data_in!I3002="Slack","Slack","Other Channel"))))</f>
        <v>Slack</v>
      </c>
      <c r="L3002" s="10">
        <f>IF(A3002="","",ROUND(N$3-data_in!B3002,0))</f>
        <v>5</v>
      </c>
    </row>
    <row r="3003" spans="1:12">
      <c r="A3003" s="8" t="str">
        <f>IF(data_in!A3003="","",data_in!A3003)</f>
        <v>845aa0f4-2152-4fb5-8b5f-3dab81da1351</v>
      </c>
      <c r="B3003" s="12">
        <f>IF(A3003="","",data_in!B3003)</f>
        <v>43977.864074074074</v>
      </c>
      <c r="C3003" s="8">
        <f>IF(A3003="","",IF(data_in!E3003="NULL",0,1))</f>
        <v>0</v>
      </c>
      <c r="D3003" s="8" t="str">
        <f>IF(A3003="","",IF(data_in!E3003="NULL","",ROUND(data_in!E3003-data_in!B3003,0)))</f>
        <v/>
      </c>
      <c r="E3003" s="8">
        <f>IF(A3003="","",IF(data_in!C3003="NULL",0,IF(data_in!C3003&gt;data_in!E3003,0,1)))</f>
        <v>0</v>
      </c>
      <c r="F3003" s="8" t="str">
        <f>IF(OR(A3003="",E3003=0),"",IF(data_in!C3003="NULL","",ROUND(data_in!C3003-data_in!B3003,0)))</f>
        <v/>
      </c>
      <c r="G3003" s="8" t="str">
        <f>IF(OR(A3003="",E3003=0),"",IF(data_in!C3003="NULL","",IF(D3003="",ROUND(data_in!D3003-data_in!B3003,0),MIN(D3003,ROUND(data_in!D3003-data_in!B3003,0)))))</f>
        <v/>
      </c>
      <c r="H3003" s="8" t="str">
        <f>IF(A3003="","",IF(data_in!M3003="United States","United States",IF(data_in!M3003="Canada","Canada",IF(data_in!M3003="United Kingdom","United Kingdom","Other Country"))))</f>
        <v>United States</v>
      </c>
      <c r="I3003" s="8" t="str">
        <f>IF(A3003="","",IF(data_in!K3003="Unknown","Unknown",IF(data_in!K3003&lt;=10,"Very Small",IF(data_in!K3003&lt;=100,"Small",IF(data_in!K3003&lt;=500,"Medium",IF(data_in!K3003&gt;500,"Large","Error"))))))</f>
        <v>Large</v>
      </c>
      <c r="J3003" s="8" t="str">
        <f>IF(C3003=1,TEXT(data_in!E3003,"mm-yyyy"),"")</f>
        <v/>
      </c>
      <c r="K3003" s="8" t="str">
        <f>IF(A3003="","",IF(data_in!I3003="Website","Website",IF(data_in!I3003="Paid Search","Paid Search",IF(data_in!I3003="Slack","Slack","Other Channel"))))</f>
        <v>Slack</v>
      </c>
      <c r="L3003" s="10">
        <f>IF(A3003="","",ROUND(N$3-data_in!B3003,0))</f>
        <v>5</v>
      </c>
    </row>
    <row r="3004" spans="1:12">
      <c r="A3004" s="8" t="str">
        <f>IF(data_in!A3004="","",data_in!A3004)</f>
        <v>09b138af-e2d7-41ec-8f1d-d7afc1229c6d</v>
      </c>
      <c r="B3004" s="12">
        <f>IF(A3004="","",data_in!B3004)</f>
        <v>43977.850046296298</v>
      </c>
      <c r="C3004" s="8">
        <f>IF(A3004="","",IF(data_in!E3004="NULL",0,1))</f>
        <v>0</v>
      </c>
      <c r="D3004" s="8" t="str">
        <f>IF(A3004="","",IF(data_in!E3004="NULL","",ROUND(data_in!E3004-data_in!B3004,0)))</f>
        <v/>
      </c>
      <c r="E3004" s="8">
        <f>IF(A3004="","",IF(data_in!C3004="NULL",0,IF(data_in!C3004&gt;data_in!E3004,0,1)))</f>
        <v>1</v>
      </c>
      <c r="F3004" s="8">
        <f>IF(OR(A3004="",E3004=0),"",IF(data_in!C3004="NULL","",ROUND(data_in!C3004-data_in!B3004,0)))</f>
        <v>0</v>
      </c>
      <c r="G3004" s="8">
        <f>IF(OR(A3004="",E3004=0),"",IF(data_in!C3004="NULL","",IF(D3004="",ROUND(data_in!D3004-data_in!B3004,0),MIN(D3004,ROUND(data_in!D3004-data_in!B3004,0)))))</f>
        <v>14</v>
      </c>
      <c r="H3004" s="8" t="str">
        <f>IF(A3004="","",IF(data_in!M3004="United States","United States",IF(data_in!M3004="Canada","Canada",IF(data_in!M3004="United Kingdom","United Kingdom","Other Country"))))</f>
        <v>Other Country</v>
      </c>
      <c r="I3004" s="8" t="str">
        <f>IF(A3004="","",IF(data_in!K3004="Unknown","Unknown",IF(data_in!K3004&lt;=10,"Very Small",IF(data_in!K3004&lt;=100,"Small",IF(data_in!K3004&lt;=500,"Medium",IF(data_in!K3004&gt;500,"Large","Error"))))))</f>
        <v>Small</v>
      </c>
      <c r="J3004" s="8" t="str">
        <f>IF(C3004=1,TEXT(data_in!E3004,"mm-yyyy"),"")</f>
        <v/>
      </c>
      <c r="K3004" s="8" t="str">
        <f>IF(A3004="","",IF(data_in!I3004="Website","Website",IF(data_in!I3004="Paid Search","Paid Search",IF(data_in!I3004="Slack","Slack","Other Channel"))))</f>
        <v>Slack</v>
      </c>
      <c r="L3004" s="10">
        <f>IF(A3004="","",ROUND(N$3-data_in!B3004,0))</f>
        <v>5</v>
      </c>
    </row>
    <row r="3005" spans="1:12">
      <c r="A3005" s="8" t="str">
        <f>IF(data_in!A3005="","",data_in!A3005)</f>
        <v>611b192a-9b14-47ee-8297-c24695c2a177</v>
      </c>
      <c r="B3005" s="12">
        <f>IF(A3005="","",data_in!B3005)</f>
        <v>43977.93236111111</v>
      </c>
      <c r="C3005" s="8">
        <f>IF(A3005="","",IF(data_in!E3005="NULL",0,1))</f>
        <v>1</v>
      </c>
      <c r="D3005" s="8">
        <f>IF(A3005="","",IF(data_in!E3005="NULL","",ROUND(data_in!E3005-data_in!B3005,0)))</f>
        <v>0</v>
      </c>
      <c r="E3005" s="8">
        <f>IF(A3005="","",IF(data_in!C3005="NULL",0,IF(data_in!C3005&gt;data_in!E3005,0,1)))</f>
        <v>0</v>
      </c>
      <c r="F3005" s="8" t="str">
        <f>IF(OR(A3005="",E3005=0),"",IF(data_in!C3005="NULL","",ROUND(data_in!C3005-data_in!B3005,0)))</f>
        <v/>
      </c>
      <c r="G3005" s="8" t="str">
        <f>IF(OR(A3005="",E3005=0),"",IF(data_in!C3005="NULL","",IF(D3005="",ROUND(data_in!D3005-data_in!B3005,0),MIN(D3005,ROUND(data_in!D3005-data_in!B3005,0)))))</f>
        <v/>
      </c>
      <c r="H3005" s="8" t="str">
        <f>IF(A3005="","",IF(data_in!M3005="United States","United States",IF(data_in!M3005="Canada","Canada",IF(data_in!M3005="United Kingdom","United Kingdom","Other Country"))))</f>
        <v>Other Country</v>
      </c>
      <c r="I3005" s="8" t="str">
        <f>IF(A3005="","",IF(data_in!K3005="Unknown","Unknown",IF(data_in!K3005&lt;=10,"Very Small",IF(data_in!K3005&lt;=100,"Small",IF(data_in!K3005&lt;=500,"Medium",IF(data_in!K3005&gt;500,"Large","Error"))))))</f>
        <v>Very Small</v>
      </c>
      <c r="J3005" s="8" t="str">
        <f>IF(C3005=1,TEXT(data_in!E3005,"mm-yyyy"),"")</f>
        <v>05-2020</v>
      </c>
      <c r="K3005" s="8" t="str">
        <f>IF(A3005="","",IF(data_in!I3005="Website","Website",IF(data_in!I3005="Paid Search","Paid Search",IF(data_in!I3005="Slack","Slack","Other Channel"))))</f>
        <v>Website</v>
      </c>
      <c r="L3005" s="10">
        <f>IF(A3005="","",ROUND(N$3-data_in!B3005,0))</f>
        <v>5</v>
      </c>
    </row>
    <row r="3006" spans="1:12">
      <c r="A3006" s="8" t="str">
        <f>IF(data_in!A3006="","",data_in!A3006)</f>
        <v>24f7ff8a-34eb-4eb3-b98e-0d1862f1574e</v>
      </c>
      <c r="B3006" s="12">
        <f>IF(A3006="","",data_in!B3006)</f>
        <v>43977.953518518516</v>
      </c>
      <c r="C3006" s="8">
        <f>IF(A3006="","",IF(data_in!E3006="NULL",0,1))</f>
        <v>0</v>
      </c>
      <c r="D3006" s="8" t="str">
        <f>IF(A3006="","",IF(data_in!E3006="NULL","",ROUND(data_in!E3006-data_in!B3006,0)))</f>
        <v/>
      </c>
      <c r="E3006" s="8">
        <f>IF(A3006="","",IF(data_in!C3006="NULL",0,IF(data_in!C3006&gt;data_in!E3006,0,1)))</f>
        <v>0</v>
      </c>
      <c r="F3006" s="8" t="str">
        <f>IF(OR(A3006="",E3006=0),"",IF(data_in!C3006="NULL","",ROUND(data_in!C3006-data_in!B3006,0)))</f>
        <v/>
      </c>
      <c r="G3006" s="8" t="str">
        <f>IF(OR(A3006="",E3006=0),"",IF(data_in!C3006="NULL","",IF(D3006="",ROUND(data_in!D3006-data_in!B3006,0),MIN(D3006,ROUND(data_in!D3006-data_in!B3006,0)))))</f>
        <v/>
      </c>
      <c r="H3006" s="8" t="str">
        <f>IF(A3006="","",IF(data_in!M3006="United States","United States",IF(data_in!M3006="Canada","Canada",IF(data_in!M3006="United Kingdom","United Kingdom","Other Country"))))</f>
        <v>Canada</v>
      </c>
      <c r="I3006" s="8" t="str">
        <f>IF(A3006="","",IF(data_in!K3006="Unknown","Unknown",IF(data_in!K3006&lt;=10,"Very Small",IF(data_in!K3006&lt;=100,"Small",IF(data_in!K3006&lt;=500,"Medium",IF(data_in!K3006&gt;500,"Large","Error"))))))</f>
        <v>Medium</v>
      </c>
      <c r="J3006" s="8" t="str">
        <f>IF(C3006=1,TEXT(data_in!E3006,"mm-yyyy"),"")</f>
        <v/>
      </c>
      <c r="K3006" s="8" t="str">
        <f>IF(A3006="","",IF(data_in!I3006="Website","Website",IF(data_in!I3006="Paid Search","Paid Search",IF(data_in!I3006="Slack","Slack","Other Channel"))))</f>
        <v>Website</v>
      </c>
      <c r="L3006" s="10">
        <f>IF(A3006="","",ROUND(N$3-data_in!B3006,0))</f>
        <v>5</v>
      </c>
    </row>
    <row r="3007" spans="1:12">
      <c r="A3007" s="8" t="str">
        <f>IF(data_in!A3007="","",data_in!A3007)</f>
        <v>fa16a1bd-25d5-4c9e-8adc-025c58fe4be5</v>
      </c>
      <c r="B3007" s="12">
        <f>IF(A3007="","",data_in!B3007)</f>
        <v>43977.940844907411</v>
      </c>
      <c r="C3007" s="8">
        <f>IF(A3007="","",IF(data_in!E3007="NULL",0,1))</f>
        <v>0</v>
      </c>
      <c r="D3007" s="8" t="str">
        <f>IF(A3007="","",IF(data_in!E3007="NULL","",ROUND(data_in!E3007-data_in!B3007,0)))</f>
        <v/>
      </c>
      <c r="E3007" s="8">
        <f>IF(A3007="","",IF(data_in!C3007="NULL",0,IF(data_in!C3007&gt;data_in!E3007,0,1)))</f>
        <v>0</v>
      </c>
      <c r="F3007" s="8" t="str">
        <f>IF(OR(A3007="",E3007=0),"",IF(data_in!C3007="NULL","",ROUND(data_in!C3007-data_in!B3007,0)))</f>
        <v/>
      </c>
      <c r="G3007" s="8" t="str">
        <f>IF(OR(A3007="",E3007=0),"",IF(data_in!C3007="NULL","",IF(D3007="",ROUND(data_in!D3007-data_in!B3007,0),MIN(D3007,ROUND(data_in!D3007-data_in!B3007,0)))))</f>
        <v/>
      </c>
      <c r="H3007" s="8" t="str">
        <f>IF(A3007="","",IF(data_in!M3007="United States","United States",IF(data_in!M3007="Canada","Canada",IF(data_in!M3007="United Kingdom","United Kingdom","Other Country"))))</f>
        <v>United States</v>
      </c>
      <c r="I3007" s="8" t="str">
        <f>IF(A3007="","",IF(data_in!K3007="Unknown","Unknown",IF(data_in!K3007&lt;=10,"Very Small",IF(data_in!K3007&lt;=100,"Small",IF(data_in!K3007&lt;=500,"Medium",IF(data_in!K3007&gt;500,"Large","Error"))))))</f>
        <v>Medium</v>
      </c>
      <c r="J3007" s="8" t="str">
        <f>IF(C3007=1,TEXT(data_in!E3007,"mm-yyyy"),"")</f>
        <v/>
      </c>
      <c r="K3007" s="8" t="str">
        <f>IF(A3007="","",IF(data_in!I3007="Website","Website",IF(data_in!I3007="Paid Search","Paid Search",IF(data_in!I3007="Slack","Slack","Other Channel"))))</f>
        <v>Website</v>
      </c>
      <c r="L3007" s="10">
        <f>IF(A3007="","",ROUND(N$3-data_in!B3007,0))</f>
        <v>5</v>
      </c>
    </row>
    <row r="3008" spans="1:12">
      <c r="A3008" s="8" t="str">
        <f>IF(data_in!A3008="","",data_in!A3008)</f>
        <v>dae6426f-f01d-4a10-bb29-2c488403212d</v>
      </c>
      <c r="B3008" s="12">
        <f>IF(A3008="","",data_in!B3008)</f>
        <v>43978.14943287037</v>
      </c>
      <c r="C3008" s="8">
        <f>IF(A3008="","",IF(data_in!E3008="NULL",0,1))</f>
        <v>0</v>
      </c>
      <c r="D3008" s="8" t="str">
        <f>IF(A3008="","",IF(data_in!E3008="NULL","",ROUND(data_in!E3008-data_in!B3008,0)))</f>
        <v/>
      </c>
      <c r="E3008" s="8">
        <f>IF(A3008="","",IF(data_in!C3008="NULL",0,IF(data_in!C3008&gt;data_in!E3008,0,1)))</f>
        <v>0</v>
      </c>
      <c r="F3008" s="8" t="str">
        <f>IF(OR(A3008="",E3008=0),"",IF(data_in!C3008="NULL","",ROUND(data_in!C3008-data_in!B3008,0)))</f>
        <v/>
      </c>
      <c r="G3008" s="8" t="str">
        <f>IF(OR(A3008="",E3008=0),"",IF(data_in!C3008="NULL","",IF(D3008="",ROUND(data_in!D3008-data_in!B3008,0),MIN(D3008,ROUND(data_in!D3008-data_in!B3008,0)))))</f>
        <v/>
      </c>
      <c r="H3008" s="8" t="str">
        <f>IF(A3008="","",IF(data_in!M3008="United States","United States",IF(data_in!M3008="Canada","Canada",IF(data_in!M3008="United Kingdom","United Kingdom","Other Country"))))</f>
        <v>Other Country</v>
      </c>
      <c r="I3008" s="8" t="str">
        <f>IF(A3008="","",IF(data_in!K3008="Unknown","Unknown",IF(data_in!K3008&lt;=10,"Very Small",IF(data_in!K3008&lt;=100,"Small",IF(data_in!K3008&lt;=500,"Medium",IF(data_in!K3008&gt;500,"Large","Error"))))))</f>
        <v>Medium</v>
      </c>
      <c r="J3008" s="8" t="str">
        <f>IF(C3008=1,TEXT(data_in!E3008,"mm-yyyy"),"")</f>
        <v/>
      </c>
      <c r="K3008" s="8" t="str">
        <f>IF(A3008="","",IF(data_in!I3008="Website","Website",IF(data_in!I3008="Paid Search","Paid Search",IF(data_in!I3008="Slack","Slack","Other Channel"))))</f>
        <v>Slack</v>
      </c>
      <c r="L3008" s="10">
        <f>IF(A3008="","",ROUND(N$3-data_in!B3008,0))</f>
        <v>5</v>
      </c>
    </row>
    <row r="3009" spans="1:12">
      <c r="A3009" s="8" t="str">
        <f>IF(data_in!A3009="","",data_in!A3009)</f>
        <v>caefba38-9945-4a9e-b2b8-ca8a503dc291</v>
      </c>
      <c r="B3009" s="12">
        <f>IF(A3009="","",data_in!B3009)</f>
        <v>43978.291342592594</v>
      </c>
      <c r="C3009" s="8">
        <f>IF(A3009="","",IF(data_in!E3009="NULL",0,1))</f>
        <v>0</v>
      </c>
      <c r="D3009" s="8" t="str">
        <f>IF(A3009="","",IF(data_in!E3009="NULL","",ROUND(data_in!E3009-data_in!B3009,0)))</f>
        <v/>
      </c>
      <c r="E3009" s="8">
        <f>IF(A3009="","",IF(data_in!C3009="NULL",0,IF(data_in!C3009&gt;data_in!E3009,0,1)))</f>
        <v>0</v>
      </c>
      <c r="F3009" s="8" t="str">
        <f>IF(OR(A3009="",E3009=0),"",IF(data_in!C3009="NULL","",ROUND(data_in!C3009-data_in!B3009,0)))</f>
        <v/>
      </c>
      <c r="G3009" s="8" t="str">
        <f>IF(OR(A3009="",E3009=0),"",IF(data_in!C3009="NULL","",IF(D3009="",ROUND(data_in!D3009-data_in!B3009,0),MIN(D3009,ROUND(data_in!D3009-data_in!B3009,0)))))</f>
        <v/>
      </c>
      <c r="H3009" s="8" t="str">
        <f>IF(A3009="","",IF(data_in!M3009="United States","United States",IF(data_in!M3009="Canada","Canada",IF(data_in!M3009="United Kingdom","United Kingdom","Other Country"))))</f>
        <v>Other Country</v>
      </c>
      <c r="I3009" s="8" t="str">
        <f>IF(A3009="","",IF(data_in!K3009="Unknown","Unknown",IF(data_in!K3009&lt;=10,"Very Small",IF(data_in!K3009&lt;=100,"Small",IF(data_in!K3009&lt;=500,"Medium",IF(data_in!K3009&gt;500,"Large","Error"))))))</f>
        <v>Small</v>
      </c>
      <c r="J3009" s="8" t="str">
        <f>IF(C3009=1,TEXT(data_in!E3009,"mm-yyyy"),"")</f>
        <v/>
      </c>
      <c r="K3009" s="8" t="str">
        <f>IF(A3009="","",IF(data_in!I3009="Website","Website",IF(data_in!I3009="Paid Search","Paid Search",IF(data_in!I3009="Slack","Slack","Other Channel"))))</f>
        <v>Paid Search</v>
      </c>
      <c r="L3009" s="10">
        <f>IF(A3009="","",ROUND(N$3-data_in!B3009,0))</f>
        <v>5</v>
      </c>
    </row>
    <row r="3010" spans="1:12">
      <c r="A3010" s="8" t="str">
        <f>IF(data_in!A3010="","",data_in!A3010)</f>
        <v>45d9ab61-4835-4bd9-86a9-092d2386dbf9</v>
      </c>
      <c r="B3010" s="12">
        <f>IF(A3010="","",data_in!B3010)</f>
        <v>43978.295162037037</v>
      </c>
      <c r="C3010" s="8">
        <f>IF(A3010="","",IF(data_in!E3010="NULL",0,1))</f>
        <v>0</v>
      </c>
      <c r="D3010" s="8" t="str">
        <f>IF(A3010="","",IF(data_in!E3010="NULL","",ROUND(data_in!E3010-data_in!B3010,0)))</f>
        <v/>
      </c>
      <c r="E3010" s="8">
        <f>IF(A3010="","",IF(data_in!C3010="NULL",0,IF(data_in!C3010&gt;data_in!E3010,0,1)))</f>
        <v>1</v>
      </c>
      <c r="F3010" s="8">
        <f>IF(OR(A3010="",E3010=0),"",IF(data_in!C3010="NULL","",ROUND(data_in!C3010-data_in!B3010,0)))</f>
        <v>0</v>
      </c>
      <c r="G3010" s="8">
        <f>IF(OR(A3010="",E3010=0),"",IF(data_in!C3010="NULL","",IF(D3010="",ROUND(data_in!D3010-data_in!B3010,0),MIN(D3010,ROUND(data_in!D3010-data_in!B3010,0)))))</f>
        <v>14</v>
      </c>
      <c r="H3010" s="8" t="str">
        <f>IF(A3010="","",IF(data_in!M3010="United States","United States",IF(data_in!M3010="Canada","Canada",IF(data_in!M3010="United Kingdom","United Kingdom","Other Country"))))</f>
        <v>Other Country</v>
      </c>
      <c r="I3010" s="8" t="str">
        <f>IF(A3010="","",IF(data_in!K3010="Unknown","Unknown",IF(data_in!K3010&lt;=10,"Very Small",IF(data_in!K3010&lt;=100,"Small",IF(data_in!K3010&lt;=500,"Medium",IF(data_in!K3010&gt;500,"Large","Error"))))))</f>
        <v>Small</v>
      </c>
      <c r="J3010" s="8" t="str">
        <f>IF(C3010=1,TEXT(data_in!E3010,"mm-yyyy"),"")</f>
        <v/>
      </c>
      <c r="K3010" s="8" t="str">
        <f>IF(A3010="","",IF(data_in!I3010="Website","Website",IF(data_in!I3010="Paid Search","Paid Search",IF(data_in!I3010="Slack","Slack","Other Channel"))))</f>
        <v>Other Channel</v>
      </c>
      <c r="L3010" s="10">
        <f>IF(A3010="","",ROUND(N$3-data_in!B3010,0))</f>
        <v>5</v>
      </c>
    </row>
    <row r="3011" spans="1:12">
      <c r="A3011" s="8" t="str">
        <f>IF(data_in!A3011="","",data_in!A3011)</f>
        <v>2bbbcbfb-a8b6-4999-92c8-fb50002ded64</v>
      </c>
      <c r="B3011" s="12">
        <f>IF(A3011="","",data_in!B3011)</f>
        <v>43977.982523148145</v>
      </c>
      <c r="C3011" s="8">
        <f>IF(A3011="","",IF(data_in!E3011="NULL",0,1))</f>
        <v>0</v>
      </c>
      <c r="D3011" s="8" t="str">
        <f>IF(A3011="","",IF(data_in!E3011="NULL","",ROUND(data_in!E3011-data_in!B3011,0)))</f>
        <v/>
      </c>
      <c r="E3011" s="8">
        <f>IF(A3011="","",IF(data_in!C3011="NULL",0,IF(data_in!C3011&gt;data_in!E3011,0,1)))</f>
        <v>0</v>
      </c>
      <c r="F3011" s="8" t="str">
        <f>IF(OR(A3011="",E3011=0),"",IF(data_in!C3011="NULL","",ROUND(data_in!C3011-data_in!B3011,0)))</f>
        <v/>
      </c>
      <c r="G3011" s="8" t="str">
        <f>IF(OR(A3011="",E3011=0),"",IF(data_in!C3011="NULL","",IF(D3011="",ROUND(data_in!D3011-data_in!B3011,0),MIN(D3011,ROUND(data_in!D3011-data_in!B3011,0)))))</f>
        <v/>
      </c>
      <c r="H3011" s="8" t="str">
        <f>IF(A3011="","",IF(data_in!M3011="United States","United States",IF(data_in!M3011="Canada","Canada",IF(data_in!M3011="United Kingdom","United Kingdom","Other Country"))))</f>
        <v>United States</v>
      </c>
      <c r="I3011" s="8" t="str">
        <f>IF(A3011="","",IF(data_in!K3011="Unknown","Unknown",IF(data_in!K3011&lt;=10,"Very Small",IF(data_in!K3011&lt;=100,"Small",IF(data_in!K3011&lt;=500,"Medium",IF(data_in!K3011&gt;500,"Large","Error"))))))</f>
        <v>Small</v>
      </c>
      <c r="J3011" s="8" t="str">
        <f>IF(C3011=1,TEXT(data_in!E3011,"mm-yyyy"),"")</f>
        <v/>
      </c>
      <c r="K3011" s="8" t="str">
        <f>IF(A3011="","",IF(data_in!I3011="Website","Website",IF(data_in!I3011="Paid Search","Paid Search",IF(data_in!I3011="Slack","Slack","Other Channel"))))</f>
        <v>Paid Search</v>
      </c>
      <c r="L3011" s="10">
        <f>IF(A3011="","",ROUND(N$3-data_in!B3011,0))</f>
        <v>5</v>
      </c>
    </row>
    <row r="3012" spans="1:12">
      <c r="A3012" s="8" t="str">
        <f>IF(data_in!A3012="","",data_in!A3012)</f>
        <v>ce4ebc99-4852-4184-9119-3175652c3275</v>
      </c>
      <c r="B3012" s="12">
        <f>IF(A3012="","",data_in!B3012)</f>
        <v>43978.003553240742</v>
      </c>
      <c r="C3012" s="8">
        <f>IF(A3012="","",IF(data_in!E3012="NULL",0,1))</f>
        <v>0</v>
      </c>
      <c r="D3012" s="8" t="str">
        <f>IF(A3012="","",IF(data_in!E3012="NULL","",ROUND(data_in!E3012-data_in!B3012,0)))</f>
        <v/>
      </c>
      <c r="E3012" s="8">
        <f>IF(A3012="","",IF(data_in!C3012="NULL",0,IF(data_in!C3012&gt;data_in!E3012,0,1)))</f>
        <v>0</v>
      </c>
      <c r="F3012" s="8" t="str">
        <f>IF(OR(A3012="",E3012=0),"",IF(data_in!C3012="NULL","",ROUND(data_in!C3012-data_in!B3012,0)))</f>
        <v/>
      </c>
      <c r="G3012" s="8" t="str">
        <f>IF(OR(A3012="",E3012=0),"",IF(data_in!C3012="NULL","",IF(D3012="",ROUND(data_in!D3012-data_in!B3012,0),MIN(D3012,ROUND(data_in!D3012-data_in!B3012,0)))))</f>
        <v/>
      </c>
      <c r="H3012" s="8" t="str">
        <f>IF(A3012="","",IF(data_in!M3012="United States","United States",IF(data_in!M3012="Canada","Canada",IF(data_in!M3012="United Kingdom","United Kingdom","Other Country"))))</f>
        <v>United States</v>
      </c>
      <c r="I3012" s="8" t="str">
        <f>IF(A3012="","",IF(data_in!K3012="Unknown","Unknown",IF(data_in!K3012&lt;=10,"Very Small",IF(data_in!K3012&lt;=100,"Small",IF(data_in!K3012&lt;=500,"Medium",IF(data_in!K3012&gt;500,"Large","Error"))))))</f>
        <v>Medium</v>
      </c>
      <c r="J3012" s="8" t="str">
        <f>IF(C3012=1,TEXT(data_in!E3012,"mm-yyyy"),"")</f>
        <v/>
      </c>
      <c r="K3012" s="8" t="str">
        <f>IF(A3012="","",IF(data_in!I3012="Website","Website",IF(data_in!I3012="Paid Search","Paid Search",IF(data_in!I3012="Slack","Slack","Other Channel"))))</f>
        <v>Other Channel</v>
      </c>
      <c r="L3012" s="10">
        <f>IF(A3012="","",ROUND(N$3-data_in!B3012,0))</f>
        <v>5</v>
      </c>
    </row>
    <row r="3013" spans="1:12">
      <c r="A3013" s="8" t="str">
        <f>IF(data_in!A3013="","",data_in!A3013)</f>
        <v>13a21d9e-5506-40c8-a250-453debb64b77</v>
      </c>
      <c r="B3013" s="12">
        <f>IF(A3013="","",data_in!B3013)</f>
        <v>43978.430347222224</v>
      </c>
      <c r="C3013" s="8">
        <f>IF(A3013="","",IF(data_in!E3013="NULL",0,1))</f>
        <v>0</v>
      </c>
      <c r="D3013" s="8" t="str">
        <f>IF(A3013="","",IF(data_in!E3013="NULL","",ROUND(data_in!E3013-data_in!B3013,0)))</f>
        <v/>
      </c>
      <c r="E3013" s="8">
        <f>IF(A3013="","",IF(data_in!C3013="NULL",0,IF(data_in!C3013&gt;data_in!E3013,0,1)))</f>
        <v>0</v>
      </c>
      <c r="F3013" s="8" t="str">
        <f>IF(OR(A3013="",E3013=0),"",IF(data_in!C3013="NULL","",ROUND(data_in!C3013-data_in!B3013,0)))</f>
        <v/>
      </c>
      <c r="G3013" s="8" t="str">
        <f>IF(OR(A3013="",E3013=0),"",IF(data_in!C3013="NULL","",IF(D3013="",ROUND(data_in!D3013-data_in!B3013,0),MIN(D3013,ROUND(data_in!D3013-data_in!B3013,0)))))</f>
        <v/>
      </c>
      <c r="H3013" s="8" t="str">
        <f>IF(A3013="","",IF(data_in!M3013="United States","United States",IF(data_in!M3013="Canada","Canada",IF(data_in!M3013="United Kingdom","United Kingdom","Other Country"))))</f>
        <v>Other Country</v>
      </c>
      <c r="I3013" s="8" t="str">
        <f>IF(A3013="","",IF(data_in!K3013="Unknown","Unknown",IF(data_in!K3013&lt;=10,"Very Small",IF(data_in!K3013&lt;=100,"Small",IF(data_in!K3013&lt;=500,"Medium",IF(data_in!K3013&gt;500,"Large","Error"))))))</f>
        <v>Small</v>
      </c>
      <c r="J3013" s="8" t="str">
        <f>IF(C3013=1,TEXT(data_in!E3013,"mm-yyyy"),"")</f>
        <v/>
      </c>
      <c r="K3013" s="8" t="str">
        <f>IF(A3013="","",IF(data_in!I3013="Website","Website",IF(data_in!I3013="Paid Search","Paid Search",IF(data_in!I3013="Slack","Slack","Other Channel"))))</f>
        <v>Website</v>
      </c>
      <c r="L3013" s="10">
        <f>IF(A3013="","",ROUND(N$3-data_in!B3013,0))</f>
        <v>5</v>
      </c>
    </row>
    <row r="3014" spans="1:12">
      <c r="A3014" s="8" t="str">
        <f>IF(data_in!A3014="","",data_in!A3014)</f>
        <v>796727c3-745f-4e6c-9426-4536684a35ee</v>
      </c>
      <c r="B3014" s="12">
        <f>IF(A3014="","",data_in!B3014)</f>
        <v>43978.6169212963</v>
      </c>
      <c r="C3014" s="8">
        <f>IF(A3014="","",IF(data_in!E3014="NULL",0,1))</f>
        <v>0</v>
      </c>
      <c r="D3014" s="8" t="str">
        <f>IF(A3014="","",IF(data_in!E3014="NULL","",ROUND(data_in!E3014-data_in!B3014,0)))</f>
        <v/>
      </c>
      <c r="E3014" s="8">
        <f>IF(A3014="","",IF(data_in!C3014="NULL",0,IF(data_in!C3014&gt;data_in!E3014,0,1)))</f>
        <v>0</v>
      </c>
      <c r="F3014" s="8" t="str">
        <f>IF(OR(A3014="",E3014=0),"",IF(data_in!C3014="NULL","",ROUND(data_in!C3014-data_in!B3014,0)))</f>
        <v/>
      </c>
      <c r="G3014" s="8" t="str">
        <f>IF(OR(A3014="",E3014=0),"",IF(data_in!C3014="NULL","",IF(D3014="",ROUND(data_in!D3014-data_in!B3014,0),MIN(D3014,ROUND(data_in!D3014-data_in!B3014,0)))))</f>
        <v/>
      </c>
      <c r="H3014" s="8" t="str">
        <f>IF(A3014="","",IF(data_in!M3014="United States","United States",IF(data_in!M3014="Canada","Canada",IF(data_in!M3014="United Kingdom","United Kingdom","Other Country"))))</f>
        <v>United Kingdom</v>
      </c>
      <c r="I3014" s="8" t="str">
        <f>IF(A3014="","",IF(data_in!K3014="Unknown","Unknown",IF(data_in!K3014&lt;=10,"Very Small",IF(data_in!K3014&lt;=100,"Small",IF(data_in!K3014&lt;=500,"Medium",IF(data_in!K3014&gt;500,"Large","Error"))))))</f>
        <v>Medium</v>
      </c>
      <c r="J3014" s="8" t="str">
        <f>IF(C3014=1,TEXT(data_in!E3014,"mm-yyyy"),"")</f>
        <v/>
      </c>
      <c r="K3014" s="8" t="str">
        <f>IF(A3014="","",IF(data_in!I3014="Website","Website",IF(data_in!I3014="Paid Search","Paid Search",IF(data_in!I3014="Slack","Slack","Other Channel"))))</f>
        <v>Paid Search</v>
      </c>
      <c r="L3014" s="10">
        <f>IF(A3014="","",ROUND(N$3-data_in!B3014,0))</f>
        <v>4</v>
      </c>
    </row>
    <row r="3015" spans="1:12">
      <c r="A3015" s="8" t="str">
        <f>IF(data_in!A3015="","",data_in!A3015)</f>
        <v>581a8672-eb40-47c1-a61c-d3ca6890aa57</v>
      </c>
      <c r="B3015" s="12">
        <f>IF(A3015="","",data_in!B3015)</f>
        <v>43843.229490740741</v>
      </c>
      <c r="C3015" s="8">
        <f>IF(A3015="","",IF(data_in!E3015="NULL",0,1))</f>
        <v>0</v>
      </c>
      <c r="D3015" s="8" t="str">
        <f>IF(A3015="","",IF(data_in!E3015="NULL","",ROUND(data_in!E3015-data_in!B3015,0)))</f>
        <v/>
      </c>
      <c r="E3015" s="8">
        <f>IF(A3015="","",IF(data_in!C3015="NULL",0,IF(data_in!C3015&gt;data_in!E3015,0,1)))</f>
        <v>1</v>
      </c>
      <c r="F3015" s="8">
        <f>IF(OR(A3015="",E3015=0),"",IF(data_in!C3015="NULL","",ROUND(data_in!C3015-data_in!B3015,0)))</f>
        <v>0</v>
      </c>
      <c r="G3015" s="8">
        <f>IF(OR(A3015="",E3015=0),"",IF(data_in!C3015="NULL","",IF(D3015="",ROUND(data_in!D3015-data_in!B3015,0),MIN(D3015,ROUND(data_in!D3015-data_in!B3015,0)))))</f>
        <v>30</v>
      </c>
      <c r="H3015" s="8" t="str">
        <f>IF(A3015="","",IF(data_in!M3015="United States","United States",IF(data_in!M3015="Canada","Canada",IF(data_in!M3015="United Kingdom","United Kingdom","Other Country"))))</f>
        <v>Other Country</v>
      </c>
      <c r="I3015" s="8" t="str">
        <f>IF(A3015="","",IF(data_in!K3015="Unknown","Unknown",IF(data_in!K3015&lt;=10,"Very Small",IF(data_in!K3015&lt;=100,"Small",IF(data_in!K3015&lt;=500,"Medium",IF(data_in!K3015&gt;500,"Large","Error"))))))</f>
        <v>Small</v>
      </c>
      <c r="J3015" s="8" t="str">
        <f>IF(C3015=1,TEXT(data_in!E3015,"mm-yyyy"),"")</f>
        <v/>
      </c>
      <c r="K3015" s="8" t="str">
        <f>IF(A3015="","",IF(data_in!I3015="Website","Website",IF(data_in!I3015="Paid Search","Paid Search",IF(data_in!I3015="Slack","Slack","Other Channel"))))</f>
        <v>Website</v>
      </c>
      <c r="L3015" s="10">
        <f>IF(A3015="","",ROUND(N$3-data_in!B3015,0))</f>
        <v>140</v>
      </c>
    </row>
    <row r="3016" spans="1:12">
      <c r="A3016" s="8" t="str">
        <f>IF(data_in!A3016="","",data_in!A3016)</f>
        <v>4b7659bc-9aeb-4178-bd94-458d821b65d3</v>
      </c>
      <c r="B3016" s="12">
        <f>IF(A3016="","",data_in!B3016)</f>
        <v>43977.998900462961</v>
      </c>
      <c r="C3016" s="8">
        <f>IF(A3016="","",IF(data_in!E3016="NULL",0,1))</f>
        <v>0</v>
      </c>
      <c r="D3016" s="8" t="str">
        <f>IF(A3016="","",IF(data_in!E3016="NULL","",ROUND(data_in!E3016-data_in!B3016,0)))</f>
        <v/>
      </c>
      <c r="E3016" s="8">
        <f>IF(A3016="","",IF(data_in!C3016="NULL",0,IF(data_in!C3016&gt;data_in!E3016,0,1)))</f>
        <v>0</v>
      </c>
      <c r="F3016" s="8" t="str">
        <f>IF(OR(A3016="",E3016=0),"",IF(data_in!C3016="NULL","",ROUND(data_in!C3016-data_in!B3016,0)))</f>
        <v/>
      </c>
      <c r="G3016" s="8" t="str">
        <f>IF(OR(A3016="",E3016=0),"",IF(data_in!C3016="NULL","",IF(D3016="",ROUND(data_in!D3016-data_in!B3016,0),MIN(D3016,ROUND(data_in!D3016-data_in!B3016,0)))))</f>
        <v/>
      </c>
      <c r="H3016" s="8" t="str">
        <f>IF(A3016="","",IF(data_in!M3016="United States","United States",IF(data_in!M3016="Canada","Canada",IF(data_in!M3016="United Kingdom","United Kingdom","Other Country"))))</f>
        <v>Other Country</v>
      </c>
      <c r="I3016" s="8" t="str">
        <f>IF(A3016="","",IF(data_in!K3016="Unknown","Unknown",IF(data_in!K3016&lt;=10,"Very Small",IF(data_in!K3016&lt;=100,"Small",IF(data_in!K3016&lt;=500,"Medium",IF(data_in!K3016&gt;500,"Large","Error"))))))</f>
        <v>Medium</v>
      </c>
      <c r="J3016" s="8" t="str">
        <f>IF(C3016=1,TEXT(data_in!E3016,"mm-yyyy"),"")</f>
        <v/>
      </c>
      <c r="K3016" s="8" t="str">
        <f>IF(A3016="","",IF(data_in!I3016="Website","Website",IF(data_in!I3016="Paid Search","Paid Search",IF(data_in!I3016="Slack","Slack","Other Channel"))))</f>
        <v>Website</v>
      </c>
      <c r="L3016" s="10">
        <f>IF(A3016="","",ROUND(N$3-data_in!B3016,0))</f>
        <v>5</v>
      </c>
    </row>
    <row r="3017" spans="1:12">
      <c r="A3017" s="8" t="str">
        <f>IF(data_in!A3017="","",data_in!A3017)</f>
        <v>df07e977-d36b-499e-8f08-afaac39f8e28</v>
      </c>
      <c r="B3017" s="12">
        <f>IF(A3017="","",data_in!B3017)</f>
        <v>43978.189687500002</v>
      </c>
      <c r="C3017" s="8">
        <f>IF(A3017="","",IF(data_in!E3017="NULL",0,1))</f>
        <v>0</v>
      </c>
      <c r="D3017" s="8" t="str">
        <f>IF(A3017="","",IF(data_in!E3017="NULL","",ROUND(data_in!E3017-data_in!B3017,0)))</f>
        <v/>
      </c>
      <c r="E3017" s="8">
        <f>IF(A3017="","",IF(data_in!C3017="NULL",0,IF(data_in!C3017&gt;data_in!E3017,0,1)))</f>
        <v>1</v>
      </c>
      <c r="F3017" s="8">
        <f>IF(OR(A3017="",E3017=0),"",IF(data_in!C3017="NULL","",ROUND(data_in!C3017-data_in!B3017,0)))</f>
        <v>0</v>
      </c>
      <c r="G3017" s="8">
        <f>IF(OR(A3017="",E3017=0),"",IF(data_in!C3017="NULL","",IF(D3017="",ROUND(data_in!D3017-data_in!B3017,0),MIN(D3017,ROUND(data_in!D3017-data_in!B3017,0)))))</f>
        <v>14</v>
      </c>
      <c r="H3017" s="8" t="str">
        <f>IF(A3017="","",IF(data_in!M3017="United States","United States",IF(data_in!M3017="Canada","Canada",IF(data_in!M3017="United Kingdom","United Kingdom","Other Country"))))</f>
        <v>United States</v>
      </c>
      <c r="I3017" s="8" t="str">
        <f>IF(A3017="","",IF(data_in!K3017="Unknown","Unknown",IF(data_in!K3017&lt;=10,"Very Small",IF(data_in!K3017&lt;=100,"Small",IF(data_in!K3017&lt;=500,"Medium",IF(data_in!K3017&gt;500,"Large","Error"))))))</f>
        <v>Medium</v>
      </c>
      <c r="J3017" s="8" t="str">
        <f>IF(C3017=1,TEXT(data_in!E3017,"mm-yyyy"),"")</f>
        <v/>
      </c>
      <c r="K3017" s="8" t="str">
        <f>IF(A3017="","",IF(data_in!I3017="Website","Website",IF(data_in!I3017="Paid Search","Paid Search",IF(data_in!I3017="Slack","Slack","Other Channel"))))</f>
        <v>Website</v>
      </c>
      <c r="L3017" s="10">
        <f>IF(A3017="","",ROUND(N$3-data_in!B3017,0))</f>
        <v>5</v>
      </c>
    </row>
    <row r="3018" spans="1:12">
      <c r="A3018" s="8" t="str">
        <f>IF(data_in!A3018="","",data_in!A3018)</f>
        <v>3c5413f4-2c1d-4f63-9eb4-7be236b9a427</v>
      </c>
      <c r="B3018" s="12">
        <f>IF(A3018="","",data_in!B3018)</f>
        <v>43978.071631944447</v>
      </c>
      <c r="C3018" s="8">
        <f>IF(A3018="","",IF(data_in!E3018="NULL",0,1))</f>
        <v>0</v>
      </c>
      <c r="D3018" s="8" t="str">
        <f>IF(A3018="","",IF(data_in!E3018="NULL","",ROUND(data_in!E3018-data_in!B3018,0)))</f>
        <v/>
      </c>
      <c r="E3018" s="8">
        <f>IF(A3018="","",IF(data_in!C3018="NULL",0,IF(data_in!C3018&gt;data_in!E3018,0,1)))</f>
        <v>0</v>
      </c>
      <c r="F3018" s="8" t="str">
        <f>IF(OR(A3018="",E3018=0),"",IF(data_in!C3018="NULL","",ROUND(data_in!C3018-data_in!B3018,0)))</f>
        <v/>
      </c>
      <c r="G3018" s="8" t="str">
        <f>IF(OR(A3018="",E3018=0),"",IF(data_in!C3018="NULL","",IF(D3018="",ROUND(data_in!D3018-data_in!B3018,0),MIN(D3018,ROUND(data_in!D3018-data_in!B3018,0)))))</f>
        <v/>
      </c>
      <c r="H3018" s="8" t="str">
        <f>IF(A3018="","",IF(data_in!M3018="United States","United States",IF(data_in!M3018="Canada","Canada",IF(data_in!M3018="United Kingdom","United Kingdom","Other Country"))))</f>
        <v>Other Country</v>
      </c>
      <c r="I3018" s="8" t="str">
        <f>IF(A3018="","",IF(data_in!K3018="Unknown","Unknown",IF(data_in!K3018&lt;=10,"Very Small",IF(data_in!K3018&lt;=100,"Small",IF(data_in!K3018&lt;=500,"Medium",IF(data_in!K3018&gt;500,"Large","Error"))))))</f>
        <v>Very Small</v>
      </c>
      <c r="J3018" s="8" t="str">
        <f>IF(C3018=1,TEXT(data_in!E3018,"mm-yyyy"),"")</f>
        <v/>
      </c>
      <c r="K3018" s="8" t="str">
        <f>IF(A3018="","",IF(data_in!I3018="Website","Website",IF(data_in!I3018="Paid Search","Paid Search",IF(data_in!I3018="Slack","Slack","Other Channel"))))</f>
        <v>Website</v>
      </c>
      <c r="L3018" s="10">
        <f>IF(A3018="","",ROUND(N$3-data_in!B3018,0))</f>
        <v>5</v>
      </c>
    </row>
    <row r="3019" spans="1:12">
      <c r="A3019" s="8" t="str">
        <f>IF(data_in!A3019="","",data_in!A3019)</f>
        <v>e4a51e85-b26e-441c-bafc-34dba97cff3a</v>
      </c>
      <c r="B3019" s="12">
        <f>IF(A3019="","",data_in!B3019)</f>
        <v>43978.103425925925</v>
      </c>
      <c r="C3019" s="8">
        <f>IF(A3019="","",IF(data_in!E3019="NULL",0,1))</f>
        <v>0</v>
      </c>
      <c r="D3019" s="8" t="str">
        <f>IF(A3019="","",IF(data_in!E3019="NULL","",ROUND(data_in!E3019-data_in!B3019,0)))</f>
        <v/>
      </c>
      <c r="E3019" s="8">
        <f>IF(A3019="","",IF(data_in!C3019="NULL",0,IF(data_in!C3019&gt;data_in!E3019,0,1)))</f>
        <v>0</v>
      </c>
      <c r="F3019" s="8" t="str">
        <f>IF(OR(A3019="",E3019=0),"",IF(data_in!C3019="NULL","",ROUND(data_in!C3019-data_in!B3019,0)))</f>
        <v/>
      </c>
      <c r="G3019" s="8" t="str">
        <f>IF(OR(A3019="",E3019=0),"",IF(data_in!C3019="NULL","",IF(D3019="",ROUND(data_in!D3019-data_in!B3019,0),MIN(D3019,ROUND(data_in!D3019-data_in!B3019,0)))))</f>
        <v/>
      </c>
      <c r="H3019" s="8" t="str">
        <f>IF(A3019="","",IF(data_in!M3019="United States","United States",IF(data_in!M3019="Canada","Canada",IF(data_in!M3019="United Kingdom","United Kingdom","Other Country"))))</f>
        <v>United States</v>
      </c>
      <c r="I3019" s="8" t="str">
        <f>IF(A3019="","",IF(data_in!K3019="Unknown","Unknown",IF(data_in!K3019&lt;=10,"Very Small",IF(data_in!K3019&lt;=100,"Small",IF(data_in!K3019&lt;=500,"Medium",IF(data_in!K3019&gt;500,"Large","Error"))))))</f>
        <v>Small</v>
      </c>
      <c r="J3019" s="8" t="str">
        <f>IF(C3019=1,TEXT(data_in!E3019,"mm-yyyy"),"")</f>
        <v/>
      </c>
      <c r="K3019" s="8" t="str">
        <f>IF(A3019="","",IF(data_in!I3019="Website","Website",IF(data_in!I3019="Paid Search","Paid Search",IF(data_in!I3019="Slack","Slack","Other Channel"))))</f>
        <v>Website</v>
      </c>
      <c r="L3019" s="10">
        <f>IF(A3019="","",ROUND(N$3-data_in!B3019,0))</f>
        <v>5</v>
      </c>
    </row>
    <row r="3020" spans="1:12">
      <c r="A3020" s="8" t="str">
        <f>IF(data_in!A3020="","",data_in!A3020)</f>
        <v>dd8092f9-ab72-4467-86e1-457474f6a8c5</v>
      </c>
      <c r="B3020" s="12">
        <f>IF(A3020="","",data_in!B3020)</f>
        <v>43978.125185185185</v>
      </c>
      <c r="C3020" s="8">
        <f>IF(A3020="","",IF(data_in!E3020="NULL",0,1))</f>
        <v>0</v>
      </c>
      <c r="D3020" s="8" t="str">
        <f>IF(A3020="","",IF(data_in!E3020="NULL","",ROUND(data_in!E3020-data_in!B3020,0)))</f>
        <v/>
      </c>
      <c r="E3020" s="8">
        <f>IF(A3020="","",IF(data_in!C3020="NULL",0,IF(data_in!C3020&gt;data_in!E3020,0,1)))</f>
        <v>0</v>
      </c>
      <c r="F3020" s="8" t="str">
        <f>IF(OR(A3020="",E3020=0),"",IF(data_in!C3020="NULL","",ROUND(data_in!C3020-data_in!B3020,0)))</f>
        <v/>
      </c>
      <c r="G3020" s="8" t="str">
        <f>IF(OR(A3020="",E3020=0),"",IF(data_in!C3020="NULL","",IF(D3020="",ROUND(data_in!D3020-data_in!B3020,0),MIN(D3020,ROUND(data_in!D3020-data_in!B3020,0)))))</f>
        <v/>
      </c>
      <c r="H3020" s="8" t="str">
        <f>IF(A3020="","",IF(data_in!M3020="United States","United States",IF(data_in!M3020="Canada","Canada",IF(data_in!M3020="United Kingdom","United Kingdom","Other Country"))))</f>
        <v>Other Country</v>
      </c>
      <c r="I3020" s="8" t="str">
        <f>IF(A3020="","",IF(data_in!K3020="Unknown","Unknown",IF(data_in!K3020&lt;=10,"Very Small",IF(data_in!K3020&lt;=100,"Small",IF(data_in!K3020&lt;=500,"Medium",IF(data_in!K3020&gt;500,"Large","Error"))))))</f>
        <v>Small</v>
      </c>
      <c r="J3020" s="8" t="str">
        <f>IF(C3020=1,TEXT(data_in!E3020,"mm-yyyy"),"")</f>
        <v/>
      </c>
      <c r="K3020" s="8" t="str">
        <f>IF(A3020="","",IF(data_in!I3020="Website","Website",IF(data_in!I3020="Paid Search","Paid Search",IF(data_in!I3020="Slack","Slack","Other Channel"))))</f>
        <v>Website</v>
      </c>
      <c r="L3020" s="10">
        <f>IF(A3020="","",ROUND(N$3-data_in!B3020,0))</f>
        <v>5</v>
      </c>
    </row>
    <row r="3021" spans="1:12">
      <c r="A3021" s="8" t="str">
        <f>IF(data_in!A3021="","",data_in!A3021)</f>
        <v>dafefe1b-c4cf-404e-a7a4-35d7a0aa6f05</v>
      </c>
      <c r="B3021" s="12">
        <f>IF(A3021="","",data_in!B3021)</f>
        <v>43978.381018518521</v>
      </c>
      <c r="C3021" s="8">
        <f>IF(A3021="","",IF(data_in!E3021="NULL",0,1))</f>
        <v>0</v>
      </c>
      <c r="D3021" s="8" t="str">
        <f>IF(A3021="","",IF(data_in!E3021="NULL","",ROUND(data_in!E3021-data_in!B3021,0)))</f>
        <v/>
      </c>
      <c r="E3021" s="8">
        <f>IF(A3021="","",IF(data_in!C3021="NULL",0,IF(data_in!C3021&gt;data_in!E3021,0,1)))</f>
        <v>0</v>
      </c>
      <c r="F3021" s="8" t="str">
        <f>IF(OR(A3021="",E3021=0),"",IF(data_in!C3021="NULL","",ROUND(data_in!C3021-data_in!B3021,0)))</f>
        <v/>
      </c>
      <c r="G3021" s="8" t="str">
        <f>IF(OR(A3021="",E3021=0),"",IF(data_in!C3021="NULL","",IF(D3021="",ROUND(data_in!D3021-data_in!B3021,0),MIN(D3021,ROUND(data_in!D3021-data_in!B3021,0)))))</f>
        <v/>
      </c>
      <c r="H3021" s="8" t="str">
        <f>IF(A3021="","",IF(data_in!M3021="United States","United States",IF(data_in!M3021="Canada","Canada",IF(data_in!M3021="United Kingdom","United Kingdom","Other Country"))))</f>
        <v>Other Country</v>
      </c>
      <c r="I3021" s="8" t="str">
        <f>IF(A3021="","",IF(data_in!K3021="Unknown","Unknown",IF(data_in!K3021&lt;=10,"Very Small",IF(data_in!K3021&lt;=100,"Small",IF(data_in!K3021&lt;=500,"Medium",IF(data_in!K3021&gt;500,"Large","Error"))))))</f>
        <v>Medium</v>
      </c>
      <c r="J3021" s="8" t="str">
        <f>IF(C3021=1,TEXT(data_in!E3021,"mm-yyyy"),"")</f>
        <v/>
      </c>
      <c r="K3021" s="8" t="str">
        <f>IF(A3021="","",IF(data_in!I3021="Website","Website",IF(data_in!I3021="Paid Search","Paid Search",IF(data_in!I3021="Slack","Slack","Other Channel"))))</f>
        <v>Website</v>
      </c>
      <c r="L3021" s="10">
        <f>IF(A3021="","",ROUND(N$3-data_in!B3021,0))</f>
        <v>5</v>
      </c>
    </row>
    <row r="3022" spans="1:12">
      <c r="A3022" s="8" t="str">
        <f>IF(data_in!A3022="","",data_in!A3022)</f>
        <v>675d5b7c-cb39-42b4-826d-a4d6de34a938</v>
      </c>
      <c r="B3022" s="12">
        <f>IF(A3022="","",data_in!B3022)</f>
        <v>43978.397800925923</v>
      </c>
      <c r="C3022" s="8">
        <f>IF(A3022="","",IF(data_in!E3022="NULL",0,1))</f>
        <v>0</v>
      </c>
      <c r="D3022" s="8" t="str">
        <f>IF(A3022="","",IF(data_in!E3022="NULL","",ROUND(data_in!E3022-data_in!B3022,0)))</f>
        <v/>
      </c>
      <c r="E3022" s="8">
        <f>IF(A3022="","",IF(data_in!C3022="NULL",0,IF(data_in!C3022&gt;data_in!E3022,0,1)))</f>
        <v>0</v>
      </c>
      <c r="F3022" s="8" t="str">
        <f>IF(OR(A3022="",E3022=0),"",IF(data_in!C3022="NULL","",ROUND(data_in!C3022-data_in!B3022,0)))</f>
        <v/>
      </c>
      <c r="G3022" s="8" t="str">
        <f>IF(OR(A3022="",E3022=0),"",IF(data_in!C3022="NULL","",IF(D3022="",ROUND(data_in!D3022-data_in!B3022,0),MIN(D3022,ROUND(data_in!D3022-data_in!B3022,0)))))</f>
        <v/>
      </c>
      <c r="H3022" s="8" t="str">
        <f>IF(A3022="","",IF(data_in!M3022="United States","United States",IF(data_in!M3022="Canada","Canada",IF(data_in!M3022="United Kingdom","United Kingdom","Other Country"))))</f>
        <v>Other Country</v>
      </c>
      <c r="I3022" s="8" t="str">
        <f>IF(A3022="","",IF(data_in!K3022="Unknown","Unknown",IF(data_in!K3022&lt;=10,"Very Small",IF(data_in!K3022&lt;=100,"Small",IF(data_in!K3022&lt;=500,"Medium",IF(data_in!K3022&gt;500,"Large","Error"))))))</f>
        <v>Small</v>
      </c>
      <c r="J3022" s="8" t="str">
        <f>IF(C3022=1,TEXT(data_in!E3022,"mm-yyyy"),"")</f>
        <v/>
      </c>
      <c r="K3022" s="8" t="str">
        <f>IF(A3022="","",IF(data_in!I3022="Website","Website",IF(data_in!I3022="Paid Search","Paid Search",IF(data_in!I3022="Slack","Slack","Other Channel"))))</f>
        <v>Website</v>
      </c>
      <c r="L3022" s="10">
        <f>IF(A3022="","",ROUND(N$3-data_in!B3022,0))</f>
        <v>5</v>
      </c>
    </row>
    <row r="3023" spans="1:12">
      <c r="A3023" s="8" t="str">
        <f>IF(data_in!A3023="","",data_in!A3023)</f>
        <v>f66cd7d9-12d1-4153-b5cf-9ff57cb5edfa</v>
      </c>
      <c r="B3023" s="12">
        <f>IF(A3023="","",data_in!B3023)</f>
        <v>43978.468541666669</v>
      </c>
      <c r="C3023" s="8">
        <f>IF(A3023="","",IF(data_in!E3023="NULL",0,1))</f>
        <v>0</v>
      </c>
      <c r="D3023" s="8" t="str">
        <f>IF(A3023="","",IF(data_in!E3023="NULL","",ROUND(data_in!E3023-data_in!B3023,0)))</f>
        <v/>
      </c>
      <c r="E3023" s="8">
        <f>IF(A3023="","",IF(data_in!C3023="NULL",0,IF(data_in!C3023&gt;data_in!E3023,0,1)))</f>
        <v>0</v>
      </c>
      <c r="F3023" s="8" t="str">
        <f>IF(OR(A3023="",E3023=0),"",IF(data_in!C3023="NULL","",ROUND(data_in!C3023-data_in!B3023,0)))</f>
        <v/>
      </c>
      <c r="G3023" s="8" t="str">
        <f>IF(OR(A3023="",E3023=0),"",IF(data_in!C3023="NULL","",IF(D3023="",ROUND(data_in!D3023-data_in!B3023,0),MIN(D3023,ROUND(data_in!D3023-data_in!B3023,0)))))</f>
        <v/>
      </c>
      <c r="H3023" s="8" t="str">
        <f>IF(A3023="","",IF(data_in!M3023="United States","United States",IF(data_in!M3023="Canada","Canada",IF(data_in!M3023="United Kingdom","United Kingdom","Other Country"))))</f>
        <v>United Kingdom</v>
      </c>
      <c r="I3023" s="8" t="str">
        <f>IF(A3023="","",IF(data_in!K3023="Unknown","Unknown",IF(data_in!K3023&lt;=10,"Very Small",IF(data_in!K3023&lt;=100,"Small",IF(data_in!K3023&lt;=500,"Medium",IF(data_in!K3023&gt;500,"Large","Error"))))))</f>
        <v>Medium</v>
      </c>
      <c r="J3023" s="8" t="str">
        <f>IF(C3023=1,TEXT(data_in!E3023,"mm-yyyy"),"")</f>
        <v/>
      </c>
      <c r="K3023" s="8" t="str">
        <f>IF(A3023="","",IF(data_in!I3023="Website","Website",IF(data_in!I3023="Paid Search","Paid Search",IF(data_in!I3023="Slack","Slack","Other Channel"))))</f>
        <v>Website</v>
      </c>
      <c r="L3023" s="10">
        <f>IF(A3023="","",ROUND(N$3-data_in!B3023,0))</f>
        <v>5</v>
      </c>
    </row>
    <row r="3024" spans="1:12">
      <c r="A3024" s="8" t="str">
        <f>IF(data_in!A3024="","",data_in!A3024)</f>
        <v>60ede3c6-5bd1-4117-a1cb-32e9c9f1072b</v>
      </c>
      <c r="B3024" s="12">
        <f>IF(A3024="","",data_in!B3024)</f>
        <v>43978.496793981481</v>
      </c>
      <c r="C3024" s="8">
        <f>IF(A3024="","",IF(data_in!E3024="NULL",0,1))</f>
        <v>0</v>
      </c>
      <c r="D3024" s="8" t="str">
        <f>IF(A3024="","",IF(data_in!E3024="NULL","",ROUND(data_in!E3024-data_in!B3024,0)))</f>
        <v/>
      </c>
      <c r="E3024" s="8">
        <f>IF(A3024="","",IF(data_in!C3024="NULL",0,IF(data_in!C3024&gt;data_in!E3024,0,1)))</f>
        <v>0</v>
      </c>
      <c r="F3024" s="8" t="str">
        <f>IF(OR(A3024="",E3024=0),"",IF(data_in!C3024="NULL","",ROUND(data_in!C3024-data_in!B3024,0)))</f>
        <v/>
      </c>
      <c r="G3024" s="8" t="str">
        <f>IF(OR(A3024="",E3024=0),"",IF(data_in!C3024="NULL","",IF(D3024="",ROUND(data_in!D3024-data_in!B3024,0),MIN(D3024,ROUND(data_in!D3024-data_in!B3024,0)))))</f>
        <v/>
      </c>
      <c r="H3024" s="8" t="str">
        <f>IF(A3024="","",IF(data_in!M3024="United States","United States",IF(data_in!M3024="Canada","Canada",IF(data_in!M3024="United Kingdom","United Kingdom","Other Country"))))</f>
        <v>United States</v>
      </c>
      <c r="I3024" s="8" t="str">
        <f>IF(A3024="","",IF(data_in!K3024="Unknown","Unknown",IF(data_in!K3024&lt;=10,"Very Small",IF(data_in!K3024&lt;=100,"Small",IF(data_in!K3024&lt;=500,"Medium",IF(data_in!K3024&gt;500,"Large","Error"))))))</f>
        <v>Very Small</v>
      </c>
      <c r="J3024" s="8" t="str">
        <f>IF(C3024=1,TEXT(data_in!E3024,"mm-yyyy"),"")</f>
        <v/>
      </c>
      <c r="K3024" s="8" t="str">
        <f>IF(A3024="","",IF(data_in!I3024="Website","Website",IF(data_in!I3024="Paid Search","Paid Search",IF(data_in!I3024="Slack","Slack","Other Channel"))))</f>
        <v>Other Channel</v>
      </c>
      <c r="L3024" s="10">
        <f>IF(A3024="","",ROUND(N$3-data_in!B3024,0))</f>
        <v>4</v>
      </c>
    </row>
    <row r="3025" spans="1:12">
      <c r="A3025" s="8" t="str">
        <f>IF(data_in!A3025="","",data_in!A3025)</f>
        <v>086d933b-5880-45b8-b44d-375442d66618</v>
      </c>
      <c r="B3025" s="12">
        <f>IF(A3025="","",data_in!B3025)</f>
        <v>43978.160682870373</v>
      </c>
      <c r="C3025" s="8">
        <f>IF(A3025="","",IF(data_in!E3025="NULL",0,1))</f>
        <v>0</v>
      </c>
      <c r="D3025" s="8" t="str">
        <f>IF(A3025="","",IF(data_in!E3025="NULL","",ROUND(data_in!E3025-data_in!B3025,0)))</f>
        <v/>
      </c>
      <c r="E3025" s="8">
        <f>IF(A3025="","",IF(data_in!C3025="NULL",0,IF(data_in!C3025&gt;data_in!E3025,0,1)))</f>
        <v>0</v>
      </c>
      <c r="F3025" s="8" t="str">
        <f>IF(OR(A3025="",E3025=0),"",IF(data_in!C3025="NULL","",ROUND(data_in!C3025-data_in!B3025,0)))</f>
        <v/>
      </c>
      <c r="G3025" s="8" t="str">
        <f>IF(OR(A3025="",E3025=0),"",IF(data_in!C3025="NULL","",IF(D3025="",ROUND(data_in!D3025-data_in!B3025,0),MIN(D3025,ROUND(data_in!D3025-data_in!B3025,0)))))</f>
        <v/>
      </c>
      <c r="H3025" s="8" t="str">
        <f>IF(A3025="","",IF(data_in!M3025="United States","United States",IF(data_in!M3025="Canada","Canada",IF(data_in!M3025="United Kingdom","United Kingdom","Other Country"))))</f>
        <v>United States</v>
      </c>
      <c r="I3025" s="8" t="str">
        <f>IF(A3025="","",IF(data_in!K3025="Unknown","Unknown",IF(data_in!K3025&lt;=10,"Very Small",IF(data_in!K3025&lt;=100,"Small",IF(data_in!K3025&lt;=500,"Medium",IF(data_in!K3025&gt;500,"Large","Error"))))))</f>
        <v>Medium</v>
      </c>
      <c r="J3025" s="8" t="str">
        <f>IF(C3025=1,TEXT(data_in!E3025,"mm-yyyy"),"")</f>
        <v/>
      </c>
      <c r="K3025" s="8" t="str">
        <f>IF(A3025="","",IF(data_in!I3025="Website","Website",IF(data_in!I3025="Paid Search","Paid Search",IF(data_in!I3025="Slack","Slack","Other Channel"))))</f>
        <v>Website</v>
      </c>
      <c r="L3025" s="10">
        <f>IF(A3025="","",ROUND(N$3-data_in!B3025,0))</f>
        <v>5</v>
      </c>
    </row>
    <row r="3026" spans="1:12">
      <c r="A3026" s="8" t="str">
        <f>IF(data_in!A3026="","",data_in!A3026)</f>
        <v>71353a9c-679e-417a-9293-f4eeeeae6874</v>
      </c>
      <c r="B3026" s="12">
        <f>IF(A3026="","",data_in!B3026)</f>
        <v>43978.170474537037</v>
      </c>
      <c r="C3026" s="8">
        <f>IF(A3026="","",IF(data_in!E3026="NULL",0,1))</f>
        <v>0</v>
      </c>
      <c r="D3026" s="8" t="str">
        <f>IF(A3026="","",IF(data_in!E3026="NULL","",ROUND(data_in!E3026-data_in!B3026,0)))</f>
        <v/>
      </c>
      <c r="E3026" s="8">
        <f>IF(A3026="","",IF(data_in!C3026="NULL",0,IF(data_in!C3026&gt;data_in!E3026,0,1)))</f>
        <v>0</v>
      </c>
      <c r="F3026" s="8" t="str">
        <f>IF(OR(A3026="",E3026=0),"",IF(data_in!C3026="NULL","",ROUND(data_in!C3026-data_in!B3026,0)))</f>
        <v/>
      </c>
      <c r="G3026" s="8" t="str">
        <f>IF(OR(A3026="",E3026=0),"",IF(data_in!C3026="NULL","",IF(D3026="",ROUND(data_in!D3026-data_in!B3026,0),MIN(D3026,ROUND(data_in!D3026-data_in!B3026,0)))))</f>
        <v/>
      </c>
      <c r="H3026" s="8" t="str">
        <f>IF(A3026="","",IF(data_in!M3026="United States","United States",IF(data_in!M3026="Canada","Canada",IF(data_in!M3026="United Kingdom","United Kingdom","Other Country"))))</f>
        <v>Other Country</v>
      </c>
      <c r="I3026" s="8" t="str">
        <f>IF(A3026="","",IF(data_in!K3026="Unknown","Unknown",IF(data_in!K3026&lt;=10,"Very Small",IF(data_in!K3026&lt;=100,"Small",IF(data_in!K3026&lt;=500,"Medium",IF(data_in!K3026&gt;500,"Large","Error"))))))</f>
        <v>Medium</v>
      </c>
      <c r="J3026" s="8" t="str">
        <f>IF(C3026=1,TEXT(data_in!E3026,"mm-yyyy"),"")</f>
        <v/>
      </c>
      <c r="K3026" s="8" t="str">
        <f>IF(A3026="","",IF(data_in!I3026="Website","Website",IF(data_in!I3026="Paid Search","Paid Search",IF(data_in!I3026="Slack","Slack","Other Channel"))))</f>
        <v>Website</v>
      </c>
      <c r="L3026" s="10">
        <f>IF(A3026="","",ROUND(N$3-data_in!B3026,0))</f>
        <v>5</v>
      </c>
    </row>
    <row r="3027" spans="1:12">
      <c r="A3027" s="8" t="str">
        <f>IF(data_in!A3027="","",data_in!A3027)</f>
        <v>74d3345b-801f-45e4-b4c1-0a07b7d4be08</v>
      </c>
      <c r="B3027" s="12">
        <f>IF(A3027="","",data_in!B3027)</f>
        <v>43978.377395833333</v>
      </c>
      <c r="C3027" s="8">
        <f>IF(A3027="","",IF(data_in!E3027="NULL",0,1))</f>
        <v>0</v>
      </c>
      <c r="D3027" s="8" t="str">
        <f>IF(A3027="","",IF(data_in!E3027="NULL","",ROUND(data_in!E3027-data_in!B3027,0)))</f>
        <v/>
      </c>
      <c r="E3027" s="8">
        <f>IF(A3027="","",IF(data_in!C3027="NULL",0,IF(data_in!C3027&gt;data_in!E3027,0,1)))</f>
        <v>0</v>
      </c>
      <c r="F3027" s="8" t="str">
        <f>IF(OR(A3027="",E3027=0),"",IF(data_in!C3027="NULL","",ROUND(data_in!C3027-data_in!B3027,0)))</f>
        <v/>
      </c>
      <c r="G3027" s="8" t="str">
        <f>IF(OR(A3027="",E3027=0),"",IF(data_in!C3027="NULL","",IF(D3027="",ROUND(data_in!D3027-data_in!B3027,0),MIN(D3027,ROUND(data_in!D3027-data_in!B3027,0)))))</f>
        <v/>
      </c>
      <c r="H3027" s="8" t="str">
        <f>IF(A3027="","",IF(data_in!M3027="United States","United States",IF(data_in!M3027="Canada","Canada",IF(data_in!M3027="United Kingdom","United Kingdom","Other Country"))))</f>
        <v>United States</v>
      </c>
      <c r="I3027" s="8" t="str">
        <f>IF(A3027="","",IF(data_in!K3027="Unknown","Unknown",IF(data_in!K3027&lt;=10,"Very Small",IF(data_in!K3027&lt;=100,"Small",IF(data_in!K3027&lt;=500,"Medium",IF(data_in!K3027&gt;500,"Large","Error"))))))</f>
        <v>Small</v>
      </c>
      <c r="J3027" s="8" t="str">
        <f>IF(C3027=1,TEXT(data_in!E3027,"mm-yyyy"),"")</f>
        <v/>
      </c>
      <c r="K3027" s="8" t="str">
        <f>IF(A3027="","",IF(data_in!I3027="Website","Website",IF(data_in!I3027="Paid Search","Paid Search",IF(data_in!I3027="Slack","Slack","Other Channel"))))</f>
        <v>Website</v>
      </c>
      <c r="L3027" s="10">
        <f>IF(A3027="","",ROUND(N$3-data_in!B3027,0))</f>
        <v>5</v>
      </c>
    </row>
    <row r="3028" spans="1:12">
      <c r="A3028" s="8" t="str">
        <f>IF(data_in!A3028="","",data_in!A3028)</f>
        <v>3298c023-12fa-4e4e-b78e-7bc7cf528d45</v>
      </c>
      <c r="B3028" s="12">
        <f>IF(A3028="","",data_in!B3028)</f>
        <v>43978.393622685187</v>
      </c>
      <c r="C3028" s="8">
        <f>IF(A3028="","",IF(data_in!E3028="NULL",0,1))</f>
        <v>0</v>
      </c>
      <c r="D3028" s="8" t="str">
        <f>IF(A3028="","",IF(data_in!E3028="NULL","",ROUND(data_in!E3028-data_in!B3028,0)))</f>
        <v/>
      </c>
      <c r="E3028" s="8">
        <f>IF(A3028="","",IF(data_in!C3028="NULL",0,IF(data_in!C3028&gt;data_in!E3028,0,1)))</f>
        <v>0</v>
      </c>
      <c r="F3028" s="8" t="str">
        <f>IF(OR(A3028="",E3028=0),"",IF(data_in!C3028="NULL","",ROUND(data_in!C3028-data_in!B3028,0)))</f>
        <v/>
      </c>
      <c r="G3028" s="8" t="str">
        <f>IF(OR(A3028="",E3028=0),"",IF(data_in!C3028="NULL","",IF(D3028="",ROUND(data_in!D3028-data_in!B3028,0),MIN(D3028,ROUND(data_in!D3028-data_in!B3028,0)))))</f>
        <v/>
      </c>
      <c r="H3028" s="8" t="str">
        <f>IF(A3028="","",IF(data_in!M3028="United States","United States",IF(data_in!M3028="Canada","Canada",IF(data_in!M3028="United Kingdom","United Kingdom","Other Country"))))</f>
        <v>United Kingdom</v>
      </c>
      <c r="I3028" s="8" t="str">
        <f>IF(A3028="","",IF(data_in!K3028="Unknown","Unknown",IF(data_in!K3028&lt;=10,"Very Small",IF(data_in!K3028&lt;=100,"Small",IF(data_in!K3028&lt;=500,"Medium",IF(data_in!K3028&gt;500,"Large","Error"))))))</f>
        <v>Small</v>
      </c>
      <c r="J3028" s="8" t="str">
        <f>IF(C3028=1,TEXT(data_in!E3028,"mm-yyyy"),"")</f>
        <v/>
      </c>
      <c r="K3028" s="8" t="str">
        <f>IF(A3028="","",IF(data_in!I3028="Website","Website",IF(data_in!I3028="Paid Search","Paid Search",IF(data_in!I3028="Slack","Slack","Other Channel"))))</f>
        <v>Paid Search</v>
      </c>
      <c r="L3028" s="10">
        <f>IF(A3028="","",ROUND(N$3-data_in!B3028,0))</f>
        <v>5</v>
      </c>
    </row>
    <row r="3029" spans="1:12">
      <c r="A3029" s="8" t="str">
        <f>IF(data_in!A3029="","",data_in!A3029)</f>
        <v>43baafe3-1014-48bd-9376-ff5ce700bec4</v>
      </c>
      <c r="B3029" s="12">
        <f>IF(A3029="","",data_in!B3029)</f>
        <v>43981.489236111112</v>
      </c>
      <c r="C3029" s="8">
        <f>IF(A3029="","",IF(data_in!E3029="NULL",0,1))</f>
        <v>0</v>
      </c>
      <c r="D3029" s="8" t="str">
        <f>IF(A3029="","",IF(data_in!E3029="NULL","",ROUND(data_in!E3029-data_in!B3029,0)))</f>
        <v/>
      </c>
      <c r="E3029" s="8">
        <f>IF(A3029="","",IF(data_in!C3029="NULL",0,IF(data_in!C3029&gt;data_in!E3029,0,1)))</f>
        <v>0</v>
      </c>
      <c r="F3029" s="8" t="str">
        <f>IF(OR(A3029="",E3029=0),"",IF(data_in!C3029="NULL","",ROUND(data_in!C3029-data_in!B3029,0)))</f>
        <v/>
      </c>
      <c r="G3029" s="8" t="str">
        <f>IF(OR(A3029="",E3029=0),"",IF(data_in!C3029="NULL","",IF(D3029="",ROUND(data_in!D3029-data_in!B3029,0),MIN(D3029,ROUND(data_in!D3029-data_in!B3029,0)))))</f>
        <v/>
      </c>
      <c r="H3029" s="8" t="str">
        <f>IF(A3029="","",IF(data_in!M3029="United States","United States",IF(data_in!M3029="Canada","Canada",IF(data_in!M3029="United Kingdom","United Kingdom","Other Country"))))</f>
        <v>Other Country</v>
      </c>
      <c r="I3029" s="8" t="str">
        <f>IF(A3029="","",IF(data_in!K3029="Unknown","Unknown",IF(data_in!K3029&lt;=10,"Very Small",IF(data_in!K3029&lt;=100,"Small",IF(data_in!K3029&lt;=500,"Medium",IF(data_in!K3029&gt;500,"Large","Error"))))))</f>
        <v>Small</v>
      </c>
      <c r="J3029" s="8" t="str">
        <f>IF(C3029=1,TEXT(data_in!E3029,"mm-yyyy"),"")</f>
        <v/>
      </c>
      <c r="K3029" s="8" t="str">
        <f>IF(A3029="","",IF(data_in!I3029="Website","Website",IF(data_in!I3029="Paid Search","Paid Search",IF(data_in!I3029="Slack","Slack","Other Channel"))))</f>
        <v>Website</v>
      </c>
      <c r="L3029" s="10">
        <f>IF(A3029="","",ROUND(N$3-data_in!B3029,0))</f>
        <v>1</v>
      </c>
    </row>
    <row r="3030" spans="1:12">
      <c r="A3030" s="8" t="str">
        <f>IF(data_in!A3030="","",data_in!A3030)</f>
        <v>e62ad3f1-9a88-4f87-b999-847ba1087d16</v>
      </c>
      <c r="B3030" s="12">
        <f>IF(A3030="","",data_in!B3030)</f>
        <v>43978.5078125</v>
      </c>
      <c r="C3030" s="8">
        <f>IF(A3030="","",IF(data_in!E3030="NULL",0,1))</f>
        <v>0</v>
      </c>
      <c r="D3030" s="8" t="str">
        <f>IF(A3030="","",IF(data_in!E3030="NULL","",ROUND(data_in!E3030-data_in!B3030,0)))</f>
        <v/>
      </c>
      <c r="E3030" s="8">
        <f>IF(A3030="","",IF(data_in!C3030="NULL",0,IF(data_in!C3030&gt;data_in!E3030,0,1)))</f>
        <v>0</v>
      </c>
      <c r="F3030" s="8" t="str">
        <f>IF(OR(A3030="",E3030=0),"",IF(data_in!C3030="NULL","",ROUND(data_in!C3030-data_in!B3030,0)))</f>
        <v/>
      </c>
      <c r="G3030" s="8" t="str">
        <f>IF(OR(A3030="",E3030=0),"",IF(data_in!C3030="NULL","",IF(D3030="",ROUND(data_in!D3030-data_in!B3030,0),MIN(D3030,ROUND(data_in!D3030-data_in!B3030,0)))))</f>
        <v/>
      </c>
      <c r="H3030" s="8" t="str">
        <f>IF(A3030="","",IF(data_in!M3030="United States","United States",IF(data_in!M3030="Canada","Canada",IF(data_in!M3030="United Kingdom","United Kingdom","Other Country"))))</f>
        <v>Other Country</v>
      </c>
      <c r="I3030" s="8" t="str">
        <f>IF(A3030="","",IF(data_in!K3030="Unknown","Unknown",IF(data_in!K3030&lt;=10,"Very Small",IF(data_in!K3030&lt;=100,"Small",IF(data_in!K3030&lt;=500,"Medium",IF(data_in!K3030&gt;500,"Large","Error"))))))</f>
        <v>Very Small</v>
      </c>
      <c r="J3030" s="8" t="str">
        <f>IF(C3030=1,TEXT(data_in!E3030,"mm-yyyy"),"")</f>
        <v/>
      </c>
      <c r="K3030" s="8" t="str">
        <f>IF(A3030="","",IF(data_in!I3030="Website","Website",IF(data_in!I3030="Paid Search","Paid Search",IF(data_in!I3030="Slack","Slack","Other Channel"))))</f>
        <v>Website</v>
      </c>
      <c r="L3030" s="10">
        <f>IF(A3030="","",ROUND(N$3-data_in!B3030,0))</f>
        <v>4</v>
      </c>
    </row>
    <row r="3031" spans="1:12">
      <c r="A3031" s="8" t="str">
        <f>IF(data_in!A3031="","",data_in!A3031)</f>
        <v>a11bb552-af5b-405a-a2e5-d17c5a3cd91e</v>
      </c>
      <c r="B3031" s="12">
        <f>IF(A3031="","",data_in!B3031)</f>
        <v>43978.408310185187</v>
      </c>
      <c r="C3031" s="8">
        <f>IF(A3031="","",IF(data_in!E3031="NULL",0,1))</f>
        <v>0</v>
      </c>
      <c r="D3031" s="8" t="str">
        <f>IF(A3031="","",IF(data_in!E3031="NULL","",ROUND(data_in!E3031-data_in!B3031,0)))</f>
        <v/>
      </c>
      <c r="E3031" s="8">
        <f>IF(A3031="","",IF(data_in!C3031="NULL",0,IF(data_in!C3031&gt;data_in!E3031,0,1)))</f>
        <v>0</v>
      </c>
      <c r="F3031" s="8" t="str">
        <f>IF(OR(A3031="",E3031=0),"",IF(data_in!C3031="NULL","",ROUND(data_in!C3031-data_in!B3031,0)))</f>
        <v/>
      </c>
      <c r="G3031" s="8" t="str">
        <f>IF(OR(A3031="",E3031=0),"",IF(data_in!C3031="NULL","",IF(D3031="",ROUND(data_in!D3031-data_in!B3031,0),MIN(D3031,ROUND(data_in!D3031-data_in!B3031,0)))))</f>
        <v/>
      </c>
      <c r="H3031" s="8" t="str">
        <f>IF(A3031="","",IF(data_in!M3031="United States","United States",IF(data_in!M3031="Canada","Canada",IF(data_in!M3031="United Kingdom","United Kingdom","Other Country"))))</f>
        <v>Other Country</v>
      </c>
      <c r="I3031" s="8" t="str">
        <f>IF(A3031="","",IF(data_in!K3031="Unknown","Unknown",IF(data_in!K3031&lt;=10,"Very Small",IF(data_in!K3031&lt;=100,"Small",IF(data_in!K3031&lt;=500,"Medium",IF(data_in!K3031&gt;500,"Large","Error"))))))</f>
        <v>Small</v>
      </c>
      <c r="J3031" s="8" t="str">
        <f>IF(C3031=1,TEXT(data_in!E3031,"mm-yyyy"),"")</f>
        <v/>
      </c>
      <c r="K3031" s="8" t="str">
        <f>IF(A3031="","",IF(data_in!I3031="Website","Website",IF(data_in!I3031="Paid Search","Paid Search",IF(data_in!I3031="Slack","Slack","Other Channel"))))</f>
        <v>Website</v>
      </c>
      <c r="L3031" s="10">
        <f>IF(A3031="","",ROUND(N$3-data_in!B3031,0))</f>
        <v>5</v>
      </c>
    </row>
    <row r="3032" spans="1:12">
      <c r="A3032" s="8" t="str">
        <f>IF(data_in!A3032="","",data_in!A3032)</f>
        <v>636c6b30-2ed8-4e01-9940-ab2659cd3c39</v>
      </c>
      <c r="B3032" s="12">
        <f>IF(A3032="","",data_in!B3032)</f>
        <v>43878.831979166665</v>
      </c>
      <c r="C3032" s="8">
        <f>IF(A3032="","",IF(data_in!E3032="NULL",0,1))</f>
        <v>0</v>
      </c>
      <c r="D3032" s="8" t="str">
        <f>IF(A3032="","",IF(data_in!E3032="NULL","",ROUND(data_in!E3032-data_in!B3032,0)))</f>
        <v/>
      </c>
      <c r="E3032" s="8">
        <f>IF(A3032="","",IF(data_in!C3032="NULL",0,IF(data_in!C3032&gt;data_in!E3032,0,1)))</f>
        <v>0</v>
      </c>
      <c r="F3032" s="8" t="str">
        <f>IF(OR(A3032="",E3032=0),"",IF(data_in!C3032="NULL","",ROUND(data_in!C3032-data_in!B3032,0)))</f>
        <v/>
      </c>
      <c r="G3032" s="8" t="str">
        <f>IF(OR(A3032="",E3032=0),"",IF(data_in!C3032="NULL","",IF(D3032="",ROUND(data_in!D3032-data_in!B3032,0),MIN(D3032,ROUND(data_in!D3032-data_in!B3032,0)))))</f>
        <v/>
      </c>
      <c r="H3032" s="8" t="str">
        <f>IF(A3032="","",IF(data_in!M3032="United States","United States",IF(data_in!M3032="Canada","Canada",IF(data_in!M3032="United Kingdom","United Kingdom","Other Country"))))</f>
        <v>Canada</v>
      </c>
      <c r="I3032" s="8" t="str">
        <f>IF(A3032="","",IF(data_in!K3032="Unknown","Unknown",IF(data_in!K3032&lt;=10,"Very Small",IF(data_in!K3032&lt;=100,"Small",IF(data_in!K3032&lt;=500,"Medium",IF(data_in!K3032&gt;500,"Large","Error"))))))</f>
        <v>Small</v>
      </c>
      <c r="J3032" s="8" t="str">
        <f>IF(C3032=1,TEXT(data_in!E3032,"mm-yyyy"),"")</f>
        <v/>
      </c>
      <c r="K3032" s="8" t="str">
        <f>IF(A3032="","",IF(data_in!I3032="Website","Website",IF(data_in!I3032="Paid Search","Paid Search",IF(data_in!I3032="Slack","Slack","Other Channel"))))</f>
        <v>Other Channel</v>
      </c>
      <c r="L3032" s="10">
        <f>IF(A3032="","",ROUND(N$3-data_in!B3032,0))</f>
        <v>104</v>
      </c>
    </row>
    <row r="3033" spans="1:12">
      <c r="A3033" s="8" t="str">
        <f>IF(data_in!A3033="","",data_in!A3033)</f>
        <v>4c0a1096-d5d0-49b1-937d-2ee1ed6f1963</v>
      </c>
      <c r="B3033" s="12">
        <f>IF(A3033="","",data_in!B3033)</f>
        <v>43910.658182870371</v>
      </c>
      <c r="C3033" s="8">
        <f>IF(A3033="","",IF(data_in!E3033="NULL",0,1))</f>
        <v>0</v>
      </c>
      <c r="D3033" s="8" t="str">
        <f>IF(A3033="","",IF(data_in!E3033="NULL","",ROUND(data_in!E3033-data_in!B3033,0)))</f>
        <v/>
      </c>
      <c r="E3033" s="8">
        <f>IF(A3033="","",IF(data_in!C3033="NULL",0,IF(data_in!C3033&gt;data_in!E3033,0,1)))</f>
        <v>0</v>
      </c>
      <c r="F3033" s="8" t="str">
        <f>IF(OR(A3033="",E3033=0),"",IF(data_in!C3033="NULL","",ROUND(data_in!C3033-data_in!B3033,0)))</f>
        <v/>
      </c>
      <c r="G3033" s="8" t="str">
        <f>IF(OR(A3033="",E3033=0),"",IF(data_in!C3033="NULL","",IF(D3033="",ROUND(data_in!D3033-data_in!B3033,0),MIN(D3033,ROUND(data_in!D3033-data_in!B3033,0)))))</f>
        <v/>
      </c>
      <c r="H3033" s="8" t="str">
        <f>IF(A3033="","",IF(data_in!M3033="United States","United States",IF(data_in!M3033="Canada","Canada",IF(data_in!M3033="United Kingdom","United Kingdom","Other Country"))))</f>
        <v>United States</v>
      </c>
      <c r="I3033" s="8" t="str">
        <f>IF(A3033="","",IF(data_in!K3033="Unknown","Unknown",IF(data_in!K3033&lt;=10,"Very Small",IF(data_in!K3033&lt;=100,"Small",IF(data_in!K3033&lt;=500,"Medium",IF(data_in!K3033&gt;500,"Large","Error"))))))</f>
        <v>Large</v>
      </c>
      <c r="J3033" s="8" t="str">
        <f>IF(C3033=1,TEXT(data_in!E3033,"mm-yyyy"),"")</f>
        <v/>
      </c>
      <c r="K3033" s="8" t="str">
        <f>IF(A3033="","",IF(data_in!I3033="Website","Website",IF(data_in!I3033="Paid Search","Paid Search",IF(data_in!I3033="Slack","Slack","Other Channel"))))</f>
        <v>Other Channel</v>
      </c>
      <c r="L3033" s="10">
        <f>IF(A3033="","",ROUND(N$3-data_in!B3033,0))</f>
        <v>72</v>
      </c>
    </row>
    <row r="3034" spans="1:12">
      <c r="A3034" s="8" t="str">
        <f>IF(data_in!A3034="","",data_in!A3034)</f>
        <v>19805ae1-1f0a-4ab9-a4b4-7fe4a80b7ff1</v>
      </c>
      <c r="B3034" s="12">
        <f>IF(A3034="","",data_in!B3034)</f>
        <v>43878.109131944446</v>
      </c>
      <c r="C3034" s="8">
        <f>IF(A3034="","",IF(data_in!E3034="NULL",0,1))</f>
        <v>0</v>
      </c>
      <c r="D3034" s="8" t="str">
        <f>IF(A3034="","",IF(data_in!E3034="NULL","",ROUND(data_in!E3034-data_in!B3034,0)))</f>
        <v/>
      </c>
      <c r="E3034" s="8">
        <f>IF(A3034="","",IF(data_in!C3034="NULL",0,IF(data_in!C3034&gt;data_in!E3034,0,1)))</f>
        <v>0</v>
      </c>
      <c r="F3034" s="8" t="str">
        <f>IF(OR(A3034="",E3034=0),"",IF(data_in!C3034="NULL","",ROUND(data_in!C3034-data_in!B3034,0)))</f>
        <v/>
      </c>
      <c r="G3034" s="8" t="str">
        <f>IF(OR(A3034="",E3034=0),"",IF(data_in!C3034="NULL","",IF(D3034="",ROUND(data_in!D3034-data_in!B3034,0),MIN(D3034,ROUND(data_in!D3034-data_in!B3034,0)))))</f>
        <v/>
      </c>
      <c r="H3034" s="8" t="str">
        <f>IF(A3034="","",IF(data_in!M3034="United States","United States",IF(data_in!M3034="Canada","Canada",IF(data_in!M3034="United Kingdom","United Kingdom","Other Country"))))</f>
        <v>United States</v>
      </c>
      <c r="I3034" s="8" t="str">
        <f>IF(A3034="","",IF(data_in!K3034="Unknown","Unknown",IF(data_in!K3034&lt;=10,"Very Small",IF(data_in!K3034&lt;=100,"Small",IF(data_in!K3034&lt;=500,"Medium",IF(data_in!K3034&gt;500,"Large","Error"))))))</f>
        <v>Medium</v>
      </c>
      <c r="J3034" s="8" t="str">
        <f>IF(C3034=1,TEXT(data_in!E3034,"mm-yyyy"),"")</f>
        <v/>
      </c>
      <c r="K3034" s="8" t="str">
        <f>IF(A3034="","",IF(data_in!I3034="Website","Website",IF(data_in!I3034="Paid Search","Paid Search",IF(data_in!I3034="Slack","Slack","Other Channel"))))</f>
        <v>Website</v>
      </c>
      <c r="L3034" s="10">
        <f>IF(A3034="","",ROUND(N$3-data_in!B3034,0))</f>
        <v>105</v>
      </c>
    </row>
    <row r="3035" spans="1:12">
      <c r="A3035" s="8" t="str">
        <f>IF(data_in!A3035="","",data_in!A3035)</f>
        <v>1ac1ddb1-d326-4ffe-9486-dddc6a04a29f</v>
      </c>
      <c r="B3035" s="12">
        <f>IF(A3035="","",data_in!B3035)</f>
        <v>43959.838900462964</v>
      </c>
      <c r="C3035" s="8">
        <f>IF(A3035="","",IF(data_in!E3035="NULL",0,1))</f>
        <v>0</v>
      </c>
      <c r="D3035" s="8" t="str">
        <f>IF(A3035="","",IF(data_in!E3035="NULL","",ROUND(data_in!E3035-data_in!B3035,0)))</f>
        <v/>
      </c>
      <c r="E3035" s="8">
        <f>IF(A3035="","",IF(data_in!C3035="NULL",0,IF(data_in!C3035&gt;data_in!E3035,0,1)))</f>
        <v>0</v>
      </c>
      <c r="F3035" s="8" t="str">
        <f>IF(OR(A3035="",E3035=0),"",IF(data_in!C3035="NULL","",ROUND(data_in!C3035-data_in!B3035,0)))</f>
        <v/>
      </c>
      <c r="G3035" s="8" t="str">
        <f>IF(OR(A3035="",E3035=0),"",IF(data_in!C3035="NULL","",IF(D3035="",ROUND(data_in!D3035-data_in!B3035,0),MIN(D3035,ROUND(data_in!D3035-data_in!B3035,0)))))</f>
        <v/>
      </c>
      <c r="H3035" s="8" t="str">
        <f>IF(A3035="","",IF(data_in!M3035="United States","United States",IF(data_in!M3035="Canada","Canada",IF(data_in!M3035="United Kingdom","United Kingdom","Other Country"))))</f>
        <v>United States</v>
      </c>
      <c r="I3035" s="8" t="str">
        <f>IF(A3035="","",IF(data_in!K3035="Unknown","Unknown",IF(data_in!K3035&lt;=10,"Very Small",IF(data_in!K3035&lt;=100,"Small",IF(data_in!K3035&lt;=500,"Medium",IF(data_in!K3035&gt;500,"Large","Error"))))))</f>
        <v>Large</v>
      </c>
      <c r="J3035" s="8" t="str">
        <f>IF(C3035=1,TEXT(data_in!E3035,"mm-yyyy"),"")</f>
        <v/>
      </c>
      <c r="K3035" s="8" t="str">
        <f>IF(A3035="","",IF(data_in!I3035="Website","Website",IF(data_in!I3035="Paid Search","Paid Search",IF(data_in!I3035="Slack","Slack","Other Channel"))))</f>
        <v>Website</v>
      </c>
      <c r="L3035" s="10">
        <f>IF(A3035="","",ROUND(N$3-data_in!B3035,0))</f>
        <v>23</v>
      </c>
    </row>
    <row r="3036" spans="1:12">
      <c r="A3036" s="8" t="str">
        <f>IF(data_in!A3036="","",data_in!A3036)</f>
        <v>9a3b9c8c-49b6-42df-8ad4-77152ef16cde</v>
      </c>
      <c r="B3036" s="12">
        <f>IF(A3036="","",data_in!B3036)</f>
        <v>43853.909733796296</v>
      </c>
      <c r="C3036" s="8">
        <f>IF(A3036="","",IF(data_in!E3036="NULL",0,1))</f>
        <v>0</v>
      </c>
      <c r="D3036" s="8" t="str">
        <f>IF(A3036="","",IF(data_in!E3036="NULL","",ROUND(data_in!E3036-data_in!B3036,0)))</f>
        <v/>
      </c>
      <c r="E3036" s="8">
        <f>IF(A3036="","",IF(data_in!C3036="NULL",0,IF(data_in!C3036&gt;data_in!E3036,0,1)))</f>
        <v>0</v>
      </c>
      <c r="F3036" s="8" t="str">
        <f>IF(OR(A3036="",E3036=0),"",IF(data_in!C3036="NULL","",ROUND(data_in!C3036-data_in!B3036,0)))</f>
        <v/>
      </c>
      <c r="G3036" s="8" t="str">
        <f>IF(OR(A3036="",E3036=0),"",IF(data_in!C3036="NULL","",IF(D3036="",ROUND(data_in!D3036-data_in!B3036,0),MIN(D3036,ROUND(data_in!D3036-data_in!B3036,0)))))</f>
        <v/>
      </c>
      <c r="H3036" s="8" t="str">
        <f>IF(A3036="","",IF(data_in!M3036="United States","United States",IF(data_in!M3036="Canada","Canada",IF(data_in!M3036="United Kingdom","United Kingdom","Other Country"))))</f>
        <v>Other Country</v>
      </c>
      <c r="I3036" s="8" t="str">
        <f>IF(A3036="","",IF(data_in!K3036="Unknown","Unknown",IF(data_in!K3036&lt;=10,"Very Small",IF(data_in!K3036&lt;=100,"Small",IF(data_in!K3036&lt;=500,"Medium",IF(data_in!K3036&gt;500,"Large","Error"))))))</f>
        <v>Very Small</v>
      </c>
      <c r="J3036" s="8" t="str">
        <f>IF(C3036=1,TEXT(data_in!E3036,"mm-yyyy"),"")</f>
        <v/>
      </c>
      <c r="K3036" s="8" t="str">
        <f>IF(A3036="","",IF(data_in!I3036="Website","Website",IF(data_in!I3036="Paid Search","Paid Search",IF(data_in!I3036="Slack","Slack","Other Channel"))))</f>
        <v>Website</v>
      </c>
      <c r="L3036" s="10">
        <f>IF(A3036="","",ROUND(N$3-data_in!B3036,0))</f>
        <v>129</v>
      </c>
    </row>
    <row r="3037" spans="1:12">
      <c r="A3037" s="8" t="str">
        <f>IF(data_in!A3037="","",data_in!A3037)</f>
        <v>b9dc9ea8-f6ed-46fe-8d3a-f2878caf9cfe</v>
      </c>
      <c r="B3037" s="12">
        <f>IF(A3037="","",data_in!B3037)</f>
        <v>43922.405694444446</v>
      </c>
      <c r="C3037" s="8">
        <f>IF(A3037="","",IF(data_in!E3037="NULL",0,1))</f>
        <v>0</v>
      </c>
      <c r="D3037" s="8" t="str">
        <f>IF(A3037="","",IF(data_in!E3037="NULL","",ROUND(data_in!E3037-data_in!B3037,0)))</f>
        <v/>
      </c>
      <c r="E3037" s="8">
        <f>IF(A3037="","",IF(data_in!C3037="NULL",0,IF(data_in!C3037&gt;data_in!E3037,0,1)))</f>
        <v>0</v>
      </c>
      <c r="F3037" s="8" t="str">
        <f>IF(OR(A3037="",E3037=0),"",IF(data_in!C3037="NULL","",ROUND(data_in!C3037-data_in!B3037,0)))</f>
        <v/>
      </c>
      <c r="G3037" s="8" t="str">
        <f>IF(OR(A3037="",E3037=0),"",IF(data_in!C3037="NULL","",IF(D3037="",ROUND(data_in!D3037-data_in!B3037,0),MIN(D3037,ROUND(data_in!D3037-data_in!B3037,0)))))</f>
        <v/>
      </c>
      <c r="H3037" s="8" t="str">
        <f>IF(A3037="","",IF(data_in!M3037="United States","United States",IF(data_in!M3037="Canada","Canada",IF(data_in!M3037="United Kingdom","United Kingdom","Other Country"))))</f>
        <v>United Kingdom</v>
      </c>
      <c r="I3037" s="8" t="str">
        <f>IF(A3037="","",IF(data_in!K3037="Unknown","Unknown",IF(data_in!K3037&lt;=10,"Very Small",IF(data_in!K3037&lt;=100,"Small",IF(data_in!K3037&lt;=500,"Medium",IF(data_in!K3037&gt;500,"Large","Error"))))))</f>
        <v>Small</v>
      </c>
      <c r="J3037" s="8" t="str">
        <f>IF(C3037=1,TEXT(data_in!E3037,"mm-yyyy"),"")</f>
        <v/>
      </c>
      <c r="K3037" s="8" t="str">
        <f>IF(A3037="","",IF(data_in!I3037="Website","Website",IF(data_in!I3037="Paid Search","Paid Search",IF(data_in!I3037="Slack","Slack","Other Channel"))))</f>
        <v>Website</v>
      </c>
      <c r="L3037" s="10">
        <f>IF(A3037="","",ROUND(N$3-data_in!B3037,0))</f>
        <v>61</v>
      </c>
    </row>
    <row r="3038" spans="1:12">
      <c r="A3038" s="8" t="str">
        <f>IF(data_in!A3038="","",data_in!A3038)</f>
        <v>8f9b4351-fe5d-4b9c-bf8a-1b770bb2b1f1</v>
      </c>
      <c r="B3038" s="12">
        <f>IF(A3038="","",data_in!B3038)</f>
        <v>43882.833935185183</v>
      </c>
      <c r="C3038" s="8">
        <f>IF(A3038="","",IF(data_in!E3038="NULL",0,1))</f>
        <v>0</v>
      </c>
      <c r="D3038" s="8" t="str">
        <f>IF(A3038="","",IF(data_in!E3038="NULL","",ROUND(data_in!E3038-data_in!B3038,0)))</f>
        <v/>
      </c>
      <c r="E3038" s="8">
        <f>IF(A3038="","",IF(data_in!C3038="NULL",0,IF(data_in!C3038&gt;data_in!E3038,0,1)))</f>
        <v>0</v>
      </c>
      <c r="F3038" s="8" t="str">
        <f>IF(OR(A3038="",E3038=0),"",IF(data_in!C3038="NULL","",ROUND(data_in!C3038-data_in!B3038,0)))</f>
        <v/>
      </c>
      <c r="G3038" s="8" t="str">
        <f>IF(OR(A3038="",E3038=0),"",IF(data_in!C3038="NULL","",IF(D3038="",ROUND(data_in!D3038-data_in!B3038,0),MIN(D3038,ROUND(data_in!D3038-data_in!B3038,0)))))</f>
        <v/>
      </c>
      <c r="H3038" s="8" t="str">
        <f>IF(A3038="","",IF(data_in!M3038="United States","United States",IF(data_in!M3038="Canada","Canada",IF(data_in!M3038="United Kingdom","United Kingdom","Other Country"))))</f>
        <v>Canada</v>
      </c>
      <c r="I3038" s="8" t="str">
        <f>IF(A3038="","",IF(data_in!K3038="Unknown","Unknown",IF(data_in!K3038&lt;=10,"Very Small",IF(data_in!K3038&lt;=100,"Small",IF(data_in!K3038&lt;=500,"Medium",IF(data_in!K3038&gt;500,"Large","Error"))))))</f>
        <v>Very Small</v>
      </c>
      <c r="J3038" s="8" t="str">
        <f>IF(C3038=1,TEXT(data_in!E3038,"mm-yyyy"),"")</f>
        <v/>
      </c>
      <c r="K3038" s="8" t="str">
        <f>IF(A3038="","",IF(data_in!I3038="Website","Website",IF(data_in!I3038="Paid Search","Paid Search",IF(data_in!I3038="Slack","Slack","Other Channel"))))</f>
        <v>Website</v>
      </c>
      <c r="L3038" s="10">
        <f>IF(A3038="","",ROUND(N$3-data_in!B3038,0))</f>
        <v>100</v>
      </c>
    </row>
    <row r="3039" spans="1:12">
      <c r="A3039" s="8" t="str">
        <f>IF(data_in!A3039="","",data_in!A3039)</f>
        <v>e5283c6e-cb7c-4842-96ad-88ab7c7f292d</v>
      </c>
      <c r="B3039" s="12">
        <f>IF(A3039="","",data_in!B3039)</f>
        <v>43966.602523148147</v>
      </c>
      <c r="C3039" s="8">
        <f>IF(A3039="","",IF(data_in!E3039="NULL",0,1))</f>
        <v>0</v>
      </c>
      <c r="D3039" s="8" t="str">
        <f>IF(A3039="","",IF(data_in!E3039="NULL","",ROUND(data_in!E3039-data_in!B3039,0)))</f>
        <v/>
      </c>
      <c r="E3039" s="8">
        <f>IF(A3039="","",IF(data_in!C3039="NULL",0,IF(data_in!C3039&gt;data_in!E3039,0,1)))</f>
        <v>0</v>
      </c>
      <c r="F3039" s="8" t="str">
        <f>IF(OR(A3039="",E3039=0),"",IF(data_in!C3039="NULL","",ROUND(data_in!C3039-data_in!B3039,0)))</f>
        <v/>
      </c>
      <c r="G3039" s="8" t="str">
        <f>IF(OR(A3039="",E3039=0),"",IF(data_in!C3039="NULL","",IF(D3039="",ROUND(data_in!D3039-data_in!B3039,0),MIN(D3039,ROUND(data_in!D3039-data_in!B3039,0)))))</f>
        <v/>
      </c>
      <c r="H3039" s="8" t="str">
        <f>IF(A3039="","",IF(data_in!M3039="United States","United States",IF(data_in!M3039="Canada","Canada",IF(data_in!M3039="United Kingdom","United Kingdom","Other Country"))))</f>
        <v>Canada</v>
      </c>
      <c r="I3039" s="8" t="str">
        <f>IF(A3039="","",IF(data_in!K3039="Unknown","Unknown",IF(data_in!K3039&lt;=10,"Very Small",IF(data_in!K3039&lt;=100,"Small",IF(data_in!K3039&lt;=500,"Medium",IF(data_in!K3039&gt;500,"Large","Error"))))))</f>
        <v>Very Small</v>
      </c>
      <c r="J3039" s="8" t="str">
        <f>IF(C3039=1,TEXT(data_in!E3039,"mm-yyyy"),"")</f>
        <v/>
      </c>
      <c r="K3039" s="8" t="str">
        <f>IF(A3039="","",IF(data_in!I3039="Website","Website",IF(data_in!I3039="Paid Search","Paid Search",IF(data_in!I3039="Slack","Slack","Other Channel"))))</f>
        <v>Website</v>
      </c>
      <c r="L3039" s="10">
        <f>IF(A3039="","",ROUND(N$3-data_in!B3039,0))</f>
        <v>16</v>
      </c>
    </row>
    <row r="3040" spans="1:12">
      <c r="A3040" s="8" t="str">
        <f>IF(data_in!A3040="","",data_in!A3040)</f>
        <v>511fb54f-4471-4555-beb5-777234455d73</v>
      </c>
      <c r="B3040" s="12">
        <f>IF(A3040="","",data_in!B3040)</f>
        <v>43956.734247685185</v>
      </c>
      <c r="C3040" s="8">
        <f>IF(A3040="","",IF(data_in!E3040="NULL",0,1))</f>
        <v>0</v>
      </c>
      <c r="D3040" s="8" t="str">
        <f>IF(A3040="","",IF(data_in!E3040="NULL","",ROUND(data_in!E3040-data_in!B3040,0)))</f>
        <v/>
      </c>
      <c r="E3040" s="8">
        <f>IF(A3040="","",IF(data_in!C3040="NULL",0,IF(data_in!C3040&gt;data_in!E3040,0,1)))</f>
        <v>1</v>
      </c>
      <c r="F3040" s="8">
        <f>IF(OR(A3040="",E3040=0),"",IF(data_in!C3040="NULL","",ROUND(data_in!C3040-data_in!B3040,0)))</f>
        <v>6</v>
      </c>
      <c r="G3040" s="8">
        <f>IF(OR(A3040="",E3040=0),"",IF(data_in!C3040="NULL","",IF(D3040="",ROUND(data_in!D3040-data_in!B3040,0),MIN(D3040,ROUND(data_in!D3040-data_in!B3040,0)))))</f>
        <v>20</v>
      </c>
      <c r="H3040" s="8" t="str">
        <f>IF(A3040="","",IF(data_in!M3040="United States","United States",IF(data_in!M3040="Canada","Canada",IF(data_in!M3040="United Kingdom","United Kingdom","Other Country"))))</f>
        <v>Canada</v>
      </c>
      <c r="I3040" s="8" t="str">
        <f>IF(A3040="","",IF(data_in!K3040="Unknown","Unknown",IF(data_in!K3040&lt;=10,"Very Small",IF(data_in!K3040&lt;=100,"Small",IF(data_in!K3040&lt;=500,"Medium",IF(data_in!K3040&gt;500,"Large","Error"))))))</f>
        <v>Very Small</v>
      </c>
      <c r="J3040" s="8" t="str">
        <f>IF(C3040=1,TEXT(data_in!E3040,"mm-yyyy"),"")</f>
        <v/>
      </c>
      <c r="K3040" s="8" t="str">
        <f>IF(A3040="","",IF(data_in!I3040="Website","Website",IF(data_in!I3040="Paid Search","Paid Search",IF(data_in!I3040="Slack","Slack","Other Channel"))))</f>
        <v>Website</v>
      </c>
      <c r="L3040" s="10">
        <f>IF(A3040="","",ROUND(N$3-data_in!B3040,0))</f>
        <v>26</v>
      </c>
    </row>
    <row r="3041" spans="1:12">
      <c r="A3041" s="8" t="str">
        <f>IF(data_in!A3041="","",data_in!A3041)</f>
        <v>33903bd0-5063-46b0-8101-936d766d6bb1</v>
      </c>
      <c r="B3041" s="12">
        <f>IF(A3041="","",data_in!B3041)</f>
        <v>43909.766377314816</v>
      </c>
      <c r="C3041" s="8">
        <f>IF(A3041="","",IF(data_in!E3041="NULL",0,1))</f>
        <v>0</v>
      </c>
      <c r="D3041" s="8" t="str">
        <f>IF(A3041="","",IF(data_in!E3041="NULL","",ROUND(data_in!E3041-data_in!B3041,0)))</f>
        <v/>
      </c>
      <c r="E3041" s="8">
        <f>IF(A3041="","",IF(data_in!C3041="NULL",0,IF(data_in!C3041&gt;data_in!E3041,0,1)))</f>
        <v>0</v>
      </c>
      <c r="F3041" s="8" t="str">
        <f>IF(OR(A3041="",E3041=0),"",IF(data_in!C3041="NULL","",ROUND(data_in!C3041-data_in!B3041,0)))</f>
        <v/>
      </c>
      <c r="G3041" s="8" t="str">
        <f>IF(OR(A3041="",E3041=0),"",IF(data_in!C3041="NULL","",IF(D3041="",ROUND(data_in!D3041-data_in!B3041,0),MIN(D3041,ROUND(data_in!D3041-data_in!B3041,0)))))</f>
        <v/>
      </c>
      <c r="H3041" s="8" t="str">
        <f>IF(A3041="","",IF(data_in!M3041="United States","United States",IF(data_in!M3041="Canada","Canada",IF(data_in!M3041="United Kingdom","United Kingdom","Other Country"))))</f>
        <v>Canada</v>
      </c>
      <c r="I3041" s="8" t="str">
        <f>IF(A3041="","",IF(data_in!K3041="Unknown","Unknown",IF(data_in!K3041&lt;=10,"Very Small",IF(data_in!K3041&lt;=100,"Small",IF(data_in!K3041&lt;=500,"Medium",IF(data_in!K3041&gt;500,"Large","Error"))))))</f>
        <v>Very Small</v>
      </c>
      <c r="J3041" s="8" t="str">
        <f>IF(C3041=1,TEXT(data_in!E3041,"mm-yyyy"),"")</f>
        <v/>
      </c>
      <c r="K3041" s="8" t="str">
        <f>IF(A3041="","",IF(data_in!I3041="Website","Website",IF(data_in!I3041="Paid Search","Paid Search",IF(data_in!I3041="Slack","Slack","Other Channel"))))</f>
        <v>Website</v>
      </c>
      <c r="L3041" s="10">
        <f>IF(A3041="","",ROUND(N$3-data_in!B3041,0))</f>
        <v>73</v>
      </c>
    </row>
    <row r="3042" spans="1:12">
      <c r="A3042" s="8" t="str">
        <f>IF(data_in!A3042="","",data_in!A3042)</f>
        <v>1def28df-47ea-4557-82cc-9f15594f4f34</v>
      </c>
      <c r="B3042" s="12">
        <f>IF(A3042="","",data_in!B3042)</f>
        <v>43865.817557870374</v>
      </c>
      <c r="C3042" s="8">
        <f>IF(A3042="","",IF(data_in!E3042="NULL",0,1))</f>
        <v>0</v>
      </c>
      <c r="D3042" s="8" t="str">
        <f>IF(A3042="","",IF(data_in!E3042="NULL","",ROUND(data_in!E3042-data_in!B3042,0)))</f>
        <v/>
      </c>
      <c r="E3042" s="8">
        <f>IF(A3042="","",IF(data_in!C3042="NULL",0,IF(data_in!C3042&gt;data_in!E3042,0,1)))</f>
        <v>0</v>
      </c>
      <c r="F3042" s="8" t="str">
        <f>IF(OR(A3042="",E3042=0),"",IF(data_in!C3042="NULL","",ROUND(data_in!C3042-data_in!B3042,0)))</f>
        <v/>
      </c>
      <c r="G3042" s="8" t="str">
        <f>IF(OR(A3042="",E3042=0),"",IF(data_in!C3042="NULL","",IF(D3042="",ROUND(data_in!D3042-data_in!B3042,0),MIN(D3042,ROUND(data_in!D3042-data_in!B3042,0)))))</f>
        <v/>
      </c>
      <c r="H3042" s="8" t="str">
        <f>IF(A3042="","",IF(data_in!M3042="United States","United States",IF(data_in!M3042="Canada","Canada",IF(data_in!M3042="United Kingdom","United Kingdom","Other Country"))))</f>
        <v>United States</v>
      </c>
      <c r="I3042" s="8" t="str">
        <f>IF(A3042="","",IF(data_in!K3042="Unknown","Unknown",IF(data_in!K3042&lt;=10,"Very Small",IF(data_in!K3042&lt;=100,"Small",IF(data_in!K3042&lt;=500,"Medium",IF(data_in!K3042&gt;500,"Large","Error"))))))</f>
        <v>Small</v>
      </c>
      <c r="J3042" s="8" t="str">
        <f>IF(C3042=1,TEXT(data_in!E3042,"mm-yyyy"),"")</f>
        <v/>
      </c>
      <c r="K3042" s="8" t="str">
        <f>IF(A3042="","",IF(data_in!I3042="Website","Website",IF(data_in!I3042="Paid Search","Paid Search",IF(data_in!I3042="Slack","Slack","Other Channel"))))</f>
        <v>Paid Search</v>
      </c>
      <c r="L3042" s="10">
        <f>IF(A3042="","",ROUND(N$3-data_in!B3042,0))</f>
        <v>117</v>
      </c>
    </row>
    <row r="3043" spans="1:12">
      <c r="A3043" s="8" t="str">
        <f>IF(data_in!A3043="","",data_in!A3043)</f>
        <v>6fd0df2d-bb68-41fa-b3dc-f37687297367</v>
      </c>
      <c r="B3043" s="12">
        <f>IF(A3043="","",data_in!B3043)</f>
        <v>43873.690046296295</v>
      </c>
      <c r="C3043" s="8">
        <f>IF(A3043="","",IF(data_in!E3043="NULL",0,1))</f>
        <v>0</v>
      </c>
      <c r="D3043" s="8" t="str">
        <f>IF(A3043="","",IF(data_in!E3043="NULL","",ROUND(data_in!E3043-data_in!B3043,0)))</f>
        <v/>
      </c>
      <c r="E3043" s="8">
        <f>IF(A3043="","",IF(data_in!C3043="NULL",0,IF(data_in!C3043&gt;data_in!E3043,0,1)))</f>
        <v>0</v>
      </c>
      <c r="F3043" s="8" t="str">
        <f>IF(OR(A3043="",E3043=0),"",IF(data_in!C3043="NULL","",ROUND(data_in!C3043-data_in!B3043,0)))</f>
        <v/>
      </c>
      <c r="G3043" s="8" t="str">
        <f>IF(OR(A3043="",E3043=0),"",IF(data_in!C3043="NULL","",IF(D3043="",ROUND(data_in!D3043-data_in!B3043,0),MIN(D3043,ROUND(data_in!D3043-data_in!B3043,0)))))</f>
        <v/>
      </c>
      <c r="H3043" s="8" t="str">
        <f>IF(A3043="","",IF(data_in!M3043="United States","United States",IF(data_in!M3043="Canada","Canada",IF(data_in!M3043="United Kingdom","United Kingdom","Other Country"))))</f>
        <v>Canada</v>
      </c>
      <c r="I3043" s="8" t="str">
        <f>IF(A3043="","",IF(data_in!K3043="Unknown","Unknown",IF(data_in!K3043&lt;=10,"Very Small",IF(data_in!K3043&lt;=100,"Small",IF(data_in!K3043&lt;=500,"Medium",IF(data_in!K3043&gt;500,"Large","Error"))))))</f>
        <v>Medium</v>
      </c>
      <c r="J3043" s="8" t="str">
        <f>IF(C3043=1,TEXT(data_in!E3043,"mm-yyyy"),"")</f>
        <v/>
      </c>
      <c r="K3043" s="8" t="str">
        <f>IF(A3043="","",IF(data_in!I3043="Website","Website",IF(data_in!I3043="Paid Search","Paid Search",IF(data_in!I3043="Slack","Slack","Other Channel"))))</f>
        <v>Paid Search</v>
      </c>
      <c r="L3043" s="10">
        <f>IF(A3043="","",ROUND(N$3-data_in!B3043,0))</f>
        <v>109</v>
      </c>
    </row>
    <row r="3044" spans="1:12">
      <c r="A3044" s="8" t="str">
        <f>IF(data_in!A3044="","",data_in!A3044)</f>
        <v>2e70bc18-b345-42de-b298-548be6938052</v>
      </c>
      <c r="B3044" s="12">
        <f>IF(A3044="","",data_in!B3044)</f>
        <v>43948.427905092591</v>
      </c>
      <c r="C3044" s="8">
        <f>IF(A3044="","",IF(data_in!E3044="NULL",0,1))</f>
        <v>0</v>
      </c>
      <c r="D3044" s="8" t="str">
        <f>IF(A3044="","",IF(data_in!E3044="NULL","",ROUND(data_in!E3044-data_in!B3044,0)))</f>
        <v/>
      </c>
      <c r="E3044" s="8">
        <f>IF(A3044="","",IF(data_in!C3044="NULL",0,IF(data_in!C3044&gt;data_in!E3044,0,1)))</f>
        <v>0</v>
      </c>
      <c r="F3044" s="8" t="str">
        <f>IF(OR(A3044="",E3044=0),"",IF(data_in!C3044="NULL","",ROUND(data_in!C3044-data_in!B3044,0)))</f>
        <v/>
      </c>
      <c r="G3044" s="8" t="str">
        <f>IF(OR(A3044="",E3044=0),"",IF(data_in!C3044="NULL","",IF(D3044="",ROUND(data_in!D3044-data_in!B3044,0),MIN(D3044,ROUND(data_in!D3044-data_in!B3044,0)))))</f>
        <v/>
      </c>
      <c r="H3044" s="8" t="str">
        <f>IF(A3044="","",IF(data_in!M3044="United States","United States",IF(data_in!M3044="Canada","Canada",IF(data_in!M3044="United Kingdom","United Kingdom","Other Country"))))</f>
        <v>United States</v>
      </c>
      <c r="I3044" s="8" t="str">
        <f>IF(A3044="","",IF(data_in!K3044="Unknown","Unknown",IF(data_in!K3044&lt;=10,"Very Small",IF(data_in!K3044&lt;=100,"Small",IF(data_in!K3044&lt;=500,"Medium",IF(data_in!K3044&gt;500,"Large","Error"))))))</f>
        <v>Large</v>
      </c>
      <c r="J3044" s="8" t="str">
        <f>IF(C3044=1,TEXT(data_in!E3044,"mm-yyyy"),"")</f>
        <v/>
      </c>
      <c r="K3044" s="8" t="str">
        <f>IF(A3044="","",IF(data_in!I3044="Website","Website",IF(data_in!I3044="Paid Search","Paid Search",IF(data_in!I3044="Slack","Slack","Other Channel"))))</f>
        <v>Paid Search</v>
      </c>
      <c r="L3044" s="10">
        <f>IF(A3044="","",ROUND(N$3-data_in!B3044,0))</f>
        <v>35</v>
      </c>
    </row>
    <row r="3045" spans="1:12">
      <c r="A3045" s="8" t="str">
        <f>IF(data_in!A3045="","",data_in!A3045)</f>
        <v>3b9633e4-b710-42fd-a3a2-136cecd69de1</v>
      </c>
      <c r="B3045" s="12">
        <f>IF(A3045="","",data_in!B3045)</f>
        <v>43872.575312499997</v>
      </c>
      <c r="C3045" s="8">
        <f>IF(A3045="","",IF(data_in!E3045="NULL",0,1))</f>
        <v>0</v>
      </c>
      <c r="D3045" s="8" t="str">
        <f>IF(A3045="","",IF(data_in!E3045="NULL","",ROUND(data_in!E3045-data_in!B3045,0)))</f>
        <v/>
      </c>
      <c r="E3045" s="8">
        <f>IF(A3045="","",IF(data_in!C3045="NULL",0,IF(data_in!C3045&gt;data_in!E3045,0,1)))</f>
        <v>0</v>
      </c>
      <c r="F3045" s="8" t="str">
        <f>IF(OR(A3045="",E3045=0),"",IF(data_in!C3045="NULL","",ROUND(data_in!C3045-data_in!B3045,0)))</f>
        <v/>
      </c>
      <c r="G3045" s="8" t="str">
        <f>IF(OR(A3045="",E3045=0),"",IF(data_in!C3045="NULL","",IF(D3045="",ROUND(data_in!D3045-data_in!B3045,0),MIN(D3045,ROUND(data_in!D3045-data_in!B3045,0)))))</f>
        <v/>
      </c>
      <c r="H3045" s="8" t="str">
        <f>IF(A3045="","",IF(data_in!M3045="United States","United States",IF(data_in!M3045="Canada","Canada",IF(data_in!M3045="United Kingdom","United Kingdom","Other Country"))))</f>
        <v>United Kingdom</v>
      </c>
      <c r="I3045" s="8" t="str">
        <f>IF(A3045="","",IF(data_in!K3045="Unknown","Unknown",IF(data_in!K3045&lt;=10,"Very Small",IF(data_in!K3045&lt;=100,"Small",IF(data_in!K3045&lt;=500,"Medium",IF(data_in!K3045&gt;500,"Large","Error"))))))</f>
        <v>Small</v>
      </c>
      <c r="J3045" s="8" t="str">
        <f>IF(C3045=1,TEXT(data_in!E3045,"mm-yyyy"),"")</f>
        <v/>
      </c>
      <c r="K3045" s="8" t="str">
        <f>IF(A3045="","",IF(data_in!I3045="Website","Website",IF(data_in!I3045="Paid Search","Paid Search",IF(data_in!I3045="Slack","Slack","Other Channel"))))</f>
        <v>Website</v>
      </c>
      <c r="L3045" s="10">
        <f>IF(A3045="","",ROUND(N$3-data_in!B3045,0))</f>
        <v>110</v>
      </c>
    </row>
    <row r="3046" spans="1:12">
      <c r="A3046" s="8" t="str">
        <f>IF(data_in!A3046="","",data_in!A3046)</f>
        <v>210add6a-4937-4211-95a8-55dd0ad10ee4</v>
      </c>
      <c r="B3046" s="12">
        <f>IF(A3046="","",data_in!B3046)</f>
        <v>43978.423692129632</v>
      </c>
      <c r="C3046" s="8">
        <f>IF(A3046="","",IF(data_in!E3046="NULL",0,1))</f>
        <v>0</v>
      </c>
      <c r="D3046" s="8" t="str">
        <f>IF(A3046="","",IF(data_in!E3046="NULL","",ROUND(data_in!E3046-data_in!B3046,0)))</f>
        <v/>
      </c>
      <c r="E3046" s="8">
        <f>IF(A3046="","",IF(data_in!C3046="NULL",0,IF(data_in!C3046&gt;data_in!E3046,0,1)))</f>
        <v>0</v>
      </c>
      <c r="F3046" s="8" t="str">
        <f>IF(OR(A3046="",E3046=0),"",IF(data_in!C3046="NULL","",ROUND(data_in!C3046-data_in!B3046,0)))</f>
        <v/>
      </c>
      <c r="G3046" s="8" t="str">
        <f>IF(OR(A3046="",E3046=0),"",IF(data_in!C3046="NULL","",IF(D3046="",ROUND(data_in!D3046-data_in!B3046,0),MIN(D3046,ROUND(data_in!D3046-data_in!B3046,0)))))</f>
        <v/>
      </c>
      <c r="H3046" s="8" t="str">
        <f>IF(A3046="","",IF(data_in!M3046="United States","United States",IF(data_in!M3046="Canada","Canada",IF(data_in!M3046="United Kingdom","United Kingdom","Other Country"))))</f>
        <v>Other Country</v>
      </c>
      <c r="I3046" s="8" t="str">
        <f>IF(A3046="","",IF(data_in!K3046="Unknown","Unknown",IF(data_in!K3046&lt;=10,"Very Small",IF(data_in!K3046&lt;=100,"Small",IF(data_in!K3046&lt;=500,"Medium",IF(data_in!K3046&gt;500,"Large","Error"))))))</f>
        <v>Very Small</v>
      </c>
      <c r="J3046" s="8" t="str">
        <f>IF(C3046=1,TEXT(data_in!E3046,"mm-yyyy"),"")</f>
        <v/>
      </c>
      <c r="K3046" s="8" t="str">
        <f>IF(A3046="","",IF(data_in!I3046="Website","Website",IF(data_in!I3046="Paid Search","Paid Search",IF(data_in!I3046="Slack","Slack","Other Channel"))))</f>
        <v>Website</v>
      </c>
      <c r="L3046" s="10">
        <f>IF(A3046="","",ROUND(N$3-data_in!B3046,0))</f>
        <v>5</v>
      </c>
    </row>
    <row r="3047" spans="1:12">
      <c r="A3047" s="8" t="str">
        <f>IF(data_in!A3047="","",data_in!A3047)</f>
        <v>d131925c-23df-4c10-a7fd-78b4fa9a38a6</v>
      </c>
      <c r="B3047" s="12">
        <f>IF(A3047="","",data_in!B3047)</f>
        <v>43978.466932870368</v>
      </c>
      <c r="C3047" s="8">
        <f>IF(A3047="","",IF(data_in!E3047="NULL",0,1))</f>
        <v>0</v>
      </c>
      <c r="D3047" s="8" t="str">
        <f>IF(A3047="","",IF(data_in!E3047="NULL","",ROUND(data_in!E3047-data_in!B3047,0)))</f>
        <v/>
      </c>
      <c r="E3047" s="8">
        <f>IF(A3047="","",IF(data_in!C3047="NULL",0,IF(data_in!C3047&gt;data_in!E3047,0,1)))</f>
        <v>0</v>
      </c>
      <c r="F3047" s="8" t="str">
        <f>IF(OR(A3047="",E3047=0),"",IF(data_in!C3047="NULL","",ROUND(data_in!C3047-data_in!B3047,0)))</f>
        <v/>
      </c>
      <c r="G3047" s="8" t="str">
        <f>IF(OR(A3047="",E3047=0),"",IF(data_in!C3047="NULL","",IF(D3047="",ROUND(data_in!D3047-data_in!B3047,0),MIN(D3047,ROUND(data_in!D3047-data_in!B3047,0)))))</f>
        <v/>
      </c>
      <c r="H3047" s="8" t="str">
        <f>IF(A3047="","",IF(data_in!M3047="United States","United States",IF(data_in!M3047="Canada","Canada",IF(data_in!M3047="United Kingdom","United Kingdom","Other Country"))))</f>
        <v>United States</v>
      </c>
      <c r="I3047" s="8" t="str">
        <f>IF(A3047="","",IF(data_in!K3047="Unknown","Unknown",IF(data_in!K3047&lt;=10,"Very Small",IF(data_in!K3047&lt;=100,"Small",IF(data_in!K3047&lt;=500,"Medium",IF(data_in!K3047&gt;500,"Large","Error"))))))</f>
        <v>Medium</v>
      </c>
      <c r="J3047" s="8" t="str">
        <f>IF(C3047=1,TEXT(data_in!E3047,"mm-yyyy"),"")</f>
        <v/>
      </c>
      <c r="K3047" s="8" t="str">
        <f>IF(A3047="","",IF(data_in!I3047="Website","Website",IF(data_in!I3047="Paid Search","Paid Search",IF(data_in!I3047="Slack","Slack","Other Channel"))))</f>
        <v>Paid Search</v>
      </c>
      <c r="L3047" s="10">
        <f>IF(A3047="","",ROUND(N$3-data_in!B3047,0))</f>
        <v>5</v>
      </c>
    </row>
    <row r="3048" spans="1:12">
      <c r="A3048" s="8" t="str">
        <f>IF(data_in!A3048="","",data_in!A3048)</f>
        <v>36c1fff2-1753-4f16-bf17-3676db0ad174</v>
      </c>
      <c r="B3048" s="12">
        <f>IF(A3048="","",data_in!B3048)</f>
        <v>43978.492997685185</v>
      </c>
      <c r="C3048" s="8">
        <f>IF(A3048="","",IF(data_in!E3048="NULL",0,1))</f>
        <v>0</v>
      </c>
      <c r="D3048" s="8" t="str">
        <f>IF(A3048="","",IF(data_in!E3048="NULL","",ROUND(data_in!E3048-data_in!B3048,0)))</f>
        <v/>
      </c>
      <c r="E3048" s="8">
        <f>IF(A3048="","",IF(data_in!C3048="NULL",0,IF(data_in!C3048&gt;data_in!E3048,0,1)))</f>
        <v>0</v>
      </c>
      <c r="F3048" s="8" t="str">
        <f>IF(OR(A3048="",E3048=0),"",IF(data_in!C3048="NULL","",ROUND(data_in!C3048-data_in!B3048,0)))</f>
        <v/>
      </c>
      <c r="G3048" s="8" t="str">
        <f>IF(OR(A3048="",E3048=0),"",IF(data_in!C3048="NULL","",IF(D3048="",ROUND(data_in!D3048-data_in!B3048,0),MIN(D3048,ROUND(data_in!D3048-data_in!B3048,0)))))</f>
        <v/>
      </c>
      <c r="H3048" s="8" t="str">
        <f>IF(A3048="","",IF(data_in!M3048="United States","United States",IF(data_in!M3048="Canada","Canada",IF(data_in!M3048="United Kingdom","United Kingdom","Other Country"))))</f>
        <v>Other Country</v>
      </c>
      <c r="I3048" s="8" t="str">
        <f>IF(A3048="","",IF(data_in!K3048="Unknown","Unknown",IF(data_in!K3048&lt;=10,"Very Small",IF(data_in!K3048&lt;=100,"Small",IF(data_in!K3048&lt;=500,"Medium",IF(data_in!K3048&gt;500,"Large","Error"))))))</f>
        <v>Medium</v>
      </c>
      <c r="J3048" s="8" t="str">
        <f>IF(C3048=1,TEXT(data_in!E3048,"mm-yyyy"),"")</f>
        <v/>
      </c>
      <c r="K3048" s="8" t="str">
        <f>IF(A3048="","",IF(data_in!I3048="Website","Website",IF(data_in!I3048="Paid Search","Paid Search",IF(data_in!I3048="Slack","Slack","Other Channel"))))</f>
        <v>Website</v>
      </c>
      <c r="L3048" s="10">
        <f>IF(A3048="","",ROUND(N$3-data_in!B3048,0))</f>
        <v>4</v>
      </c>
    </row>
    <row r="3049" spans="1:12">
      <c r="A3049" s="8" t="str">
        <f>IF(data_in!A3049="","",data_in!A3049)</f>
        <v>af91de5d-9745-4293-a36b-ecfe8a552043</v>
      </c>
      <c r="B3049" s="12">
        <f>IF(A3049="","",data_in!B3049)</f>
        <v>43978.539178240739</v>
      </c>
      <c r="C3049" s="8">
        <f>IF(A3049="","",IF(data_in!E3049="NULL",0,1))</f>
        <v>0</v>
      </c>
      <c r="D3049" s="8" t="str">
        <f>IF(A3049="","",IF(data_in!E3049="NULL","",ROUND(data_in!E3049-data_in!B3049,0)))</f>
        <v/>
      </c>
      <c r="E3049" s="8">
        <f>IF(A3049="","",IF(data_in!C3049="NULL",0,IF(data_in!C3049&gt;data_in!E3049,0,1)))</f>
        <v>1</v>
      </c>
      <c r="F3049" s="8">
        <f>IF(OR(A3049="",E3049=0),"",IF(data_in!C3049="NULL","",ROUND(data_in!C3049-data_in!B3049,0)))</f>
        <v>0</v>
      </c>
      <c r="G3049" s="8">
        <f>IF(OR(A3049="",E3049=0),"",IF(data_in!C3049="NULL","",IF(D3049="",ROUND(data_in!D3049-data_in!B3049,0),MIN(D3049,ROUND(data_in!D3049-data_in!B3049,0)))))</f>
        <v>14</v>
      </c>
      <c r="H3049" s="8" t="str">
        <f>IF(A3049="","",IF(data_in!M3049="United States","United States",IF(data_in!M3049="Canada","Canada",IF(data_in!M3049="United Kingdom","United Kingdom","Other Country"))))</f>
        <v>United States</v>
      </c>
      <c r="I3049" s="8" t="str">
        <f>IF(A3049="","",IF(data_in!K3049="Unknown","Unknown",IF(data_in!K3049&lt;=10,"Very Small",IF(data_in!K3049&lt;=100,"Small",IF(data_in!K3049&lt;=500,"Medium",IF(data_in!K3049&gt;500,"Large","Error"))))))</f>
        <v>Very Small</v>
      </c>
      <c r="J3049" s="8" t="str">
        <f>IF(C3049=1,TEXT(data_in!E3049,"mm-yyyy"),"")</f>
        <v/>
      </c>
      <c r="K3049" s="8" t="str">
        <f>IF(A3049="","",IF(data_in!I3049="Website","Website",IF(data_in!I3049="Paid Search","Paid Search",IF(data_in!I3049="Slack","Slack","Other Channel"))))</f>
        <v>Paid Search</v>
      </c>
      <c r="L3049" s="10">
        <f>IF(A3049="","",ROUND(N$3-data_in!B3049,0))</f>
        <v>4</v>
      </c>
    </row>
    <row r="3050" spans="1:12">
      <c r="A3050" s="8" t="str">
        <f>IF(data_in!A3050="","",data_in!A3050)</f>
        <v>0a807952-aa93-488e-81c3-af176d30e6d4</v>
      </c>
      <c r="B3050" s="12">
        <f>IF(A3050="","",data_in!B3050)</f>
        <v>43978.554826388892</v>
      </c>
      <c r="C3050" s="8">
        <f>IF(A3050="","",IF(data_in!E3050="NULL",0,1))</f>
        <v>0</v>
      </c>
      <c r="D3050" s="8" t="str">
        <f>IF(A3050="","",IF(data_in!E3050="NULL","",ROUND(data_in!E3050-data_in!B3050,0)))</f>
        <v/>
      </c>
      <c r="E3050" s="8">
        <f>IF(A3050="","",IF(data_in!C3050="NULL",0,IF(data_in!C3050&gt;data_in!E3050,0,1)))</f>
        <v>0</v>
      </c>
      <c r="F3050" s="8" t="str">
        <f>IF(OR(A3050="",E3050=0),"",IF(data_in!C3050="NULL","",ROUND(data_in!C3050-data_in!B3050,0)))</f>
        <v/>
      </c>
      <c r="G3050" s="8" t="str">
        <f>IF(OR(A3050="",E3050=0),"",IF(data_in!C3050="NULL","",IF(D3050="",ROUND(data_in!D3050-data_in!B3050,0),MIN(D3050,ROUND(data_in!D3050-data_in!B3050,0)))))</f>
        <v/>
      </c>
      <c r="H3050" s="8" t="str">
        <f>IF(A3050="","",IF(data_in!M3050="United States","United States",IF(data_in!M3050="Canada","Canada",IF(data_in!M3050="United Kingdom","United Kingdom","Other Country"))))</f>
        <v>Other Country</v>
      </c>
      <c r="I3050" s="8" t="str">
        <f>IF(A3050="","",IF(data_in!K3050="Unknown","Unknown",IF(data_in!K3050&lt;=10,"Very Small",IF(data_in!K3050&lt;=100,"Small",IF(data_in!K3050&lt;=500,"Medium",IF(data_in!K3050&gt;500,"Large","Error"))))))</f>
        <v>Small</v>
      </c>
      <c r="J3050" s="8" t="str">
        <f>IF(C3050=1,TEXT(data_in!E3050,"mm-yyyy"),"")</f>
        <v/>
      </c>
      <c r="K3050" s="8" t="str">
        <f>IF(A3050="","",IF(data_in!I3050="Website","Website",IF(data_in!I3050="Paid Search","Paid Search",IF(data_in!I3050="Slack","Slack","Other Channel"))))</f>
        <v>Website</v>
      </c>
      <c r="L3050" s="10">
        <f>IF(A3050="","",ROUND(N$3-data_in!B3050,0))</f>
        <v>4</v>
      </c>
    </row>
    <row r="3051" spans="1:12">
      <c r="A3051" s="8" t="str">
        <f>IF(data_in!A3051="","",data_in!A3051)</f>
        <v>554395de-94cc-408a-b4d8-53502b9a3b9b</v>
      </c>
      <c r="B3051" s="12">
        <f>IF(A3051="","",data_in!B3051)</f>
        <v>43978.534548611111</v>
      </c>
      <c r="C3051" s="8">
        <f>IF(A3051="","",IF(data_in!E3051="NULL",0,1))</f>
        <v>0</v>
      </c>
      <c r="D3051" s="8" t="str">
        <f>IF(A3051="","",IF(data_in!E3051="NULL","",ROUND(data_in!E3051-data_in!B3051,0)))</f>
        <v/>
      </c>
      <c r="E3051" s="8">
        <f>IF(A3051="","",IF(data_in!C3051="NULL",0,IF(data_in!C3051&gt;data_in!E3051,0,1)))</f>
        <v>0</v>
      </c>
      <c r="F3051" s="8" t="str">
        <f>IF(OR(A3051="",E3051=0),"",IF(data_in!C3051="NULL","",ROUND(data_in!C3051-data_in!B3051,0)))</f>
        <v/>
      </c>
      <c r="G3051" s="8" t="str">
        <f>IF(OR(A3051="",E3051=0),"",IF(data_in!C3051="NULL","",IF(D3051="",ROUND(data_in!D3051-data_in!B3051,0),MIN(D3051,ROUND(data_in!D3051-data_in!B3051,0)))))</f>
        <v/>
      </c>
      <c r="H3051" s="8" t="str">
        <f>IF(A3051="","",IF(data_in!M3051="United States","United States",IF(data_in!M3051="Canada","Canada",IF(data_in!M3051="United Kingdom","United Kingdom","Other Country"))))</f>
        <v>United Kingdom</v>
      </c>
      <c r="I3051" s="8" t="str">
        <f>IF(A3051="","",IF(data_in!K3051="Unknown","Unknown",IF(data_in!K3051&lt;=10,"Very Small",IF(data_in!K3051&lt;=100,"Small",IF(data_in!K3051&lt;=500,"Medium",IF(data_in!K3051&gt;500,"Large","Error"))))))</f>
        <v>Small</v>
      </c>
      <c r="J3051" s="8" t="str">
        <f>IF(C3051=1,TEXT(data_in!E3051,"mm-yyyy"),"")</f>
        <v/>
      </c>
      <c r="K3051" s="8" t="str">
        <f>IF(A3051="","",IF(data_in!I3051="Website","Website",IF(data_in!I3051="Paid Search","Paid Search",IF(data_in!I3051="Slack","Slack","Other Channel"))))</f>
        <v>Website</v>
      </c>
      <c r="L3051" s="10">
        <f>IF(A3051="","",ROUND(N$3-data_in!B3051,0))</f>
        <v>4</v>
      </c>
    </row>
    <row r="3052" spans="1:12">
      <c r="A3052" s="8" t="str">
        <f>IF(data_in!A3052="","",data_in!A3052)</f>
        <v>4f16b646-2bf7-48e7-b779-de65360bdf3f</v>
      </c>
      <c r="B3052" s="12">
        <f>IF(A3052="","",data_in!B3052)</f>
        <v>43978.556898148148</v>
      </c>
      <c r="C3052" s="8">
        <f>IF(A3052="","",IF(data_in!E3052="NULL",0,1))</f>
        <v>0</v>
      </c>
      <c r="D3052" s="8" t="str">
        <f>IF(A3052="","",IF(data_in!E3052="NULL","",ROUND(data_in!E3052-data_in!B3052,0)))</f>
        <v/>
      </c>
      <c r="E3052" s="8">
        <f>IF(A3052="","",IF(data_in!C3052="NULL",0,IF(data_in!C3052&gt;data_in!E3052,0,1)))</f>
        <v>0</v>
      </c>
      <c r="F3052" s="8" t="str">
        <f>IF(OR(A3052="",E3052=0),"",IF(data_in!C3052="NULL","",ROUND(data_in!C3052-data_in!B3052,0)))</f>
        <v/>
      </c>
      <c r="G3052" s="8" t="str">
        <f>IF(OR(A3052="",E3052=0),"",IF(data_in!C3052="NULL","",IF(D3052="",ROUND(data_in!D3052-data_in!B3052,0),MIN(D3052,ROUND(data_in!D3052-data_in!B3052,0)))))</f>
        <v/>
      </c>
      <c r="H3052" s="8" t="str">
        <f>IF(A3052="","",IF(data_in!M3052="United States","United States",IF(data_in!M3052="Canada","Canada",IF(data_in!M3052="United Kingdom","United Kingdom","Other Country"))))</f>
        <v>Other Country</v>
      </c>
      <c r="I3052" s="8" t="str">
        <f>IF(A3052="","",IF(data_in!K3052="Unknown","Unknown",IF(data_in!K3052&lt;=10,"Very Small",IF(data_in!K3052&lt;=100,"Small",IF(data_in!K3052&lt;=500,"Medium",IF(data_in!K3052&gt;500,"Large","Error"))))))</f>
        <v>Medium</v>
      </c>
      <c r="J3052" s="8" t="str">
        <f>IF(C3052=1,TEXT(data_in!E3052,"mm-yyyy"),"")</f>
        <v/>
      </c>
      <c r="K3052" s="8" t="str">
        <f>IF(A3052="","",IF(data_in!I3052="Website","Website",IF(data_in!I3052="Paid Search","Paid Search",IF(data_in!I3052="Slack","Slack","Other Channel"))))</f>
        <v>Website</v>
      </c>
      <c r="L3052" s="10">
        <f>IF(A3052="","",ROUND(N$3-data_in!B3052,0))</f>
        <v>4</v>
      </c>
    </row>
    <row r="3053" spans="1:12">
      <c r="A3053" s="8" t="str">
        <f>IF(data_in!A3053="","",data_in!A3053)</f>
        <v>ed7e5b08-2787-4fac-9bba-034ddd096194</v>
      </c>
      <c r="B3053" s="12">
        <f>IF(A3053="","",data_in!B3053)</f>
        <v>43978.567118055558</v>
      </c>
      <c r="C3053" s="8">
        <f>IF(A3053="","",IF(data_in!E3053="NULL",0,1))</f>
        <v>0</v>
      </c>
      <c r="D3053" s="8" t="str">
        <f>IF(A3053="","",IF(data_in!E3053="NULL","",ROUND(data_in!E3053-data_in!B3053,0)))</f>
        <v/>
      </c>
      <c r="E3053" s="8">
        <f>IF(A3053="","",IF(data_in!C3053="NULL",0,IF(data_in!C3053&gt;data_in!E3053,0,1)))</f>
        <v>0</v>
      </c>
      <c r="F3053" s="8" t="str">
        <f>IF(OR(A3053="",E3053=0),"",IF(data_in!C3053="NULL","",ROUND(data_in!C3053-data_in!B3053,0)))</f>
        <v/>
      </c>
      <c r="G3053" s="8" t="str">
        <f>IF(OR(A3053="",E3053=0),"",IF(data_in!C3053="NULL","",IF(D3053="",ROUND(data_in!D3053-data_in!B3053,0),MIN(D3053,ROUND(data_in!D3053-data_in!B3053,0)))))</f>
        <v/>
      </c>
      <c r="H3053" s="8" t="str">
        <f>IF(A3053="","",IF(data_in!M3053="United States","United States",IF(data_in!M3053="Canada","Canada",IF(data_in!M3053="United Kingdom","United Kingdom","Other Country"))))</f>
        <v>Canada</v>
      </c>
      <c r="I3053" s="8" t="str">
        <f>IF(A3053="","",IF(data_in!K3053="Unknown","Unknown",IF(data_in!K3053&lt;=10,"Very Small",IF(data_in!K3053&lt;=100,"Small",IF(data_in!K3053&lt;=500,"Medium",IF(data_in!K3053&gt;500,"Large","Error"))))))</f>
        <v>Large</v>
      </c>
      <c r="J3053" s="8" t="str">
        <f>IF(C3053=1,TEXT(data_in!E3053,"mm-yyyy"),"")</f>
        <v/>
      </c>
      <c r="K3053" s="8" t="str">
        <f>IF(A3053="","",IF(data_in!I3053="Website","Website",IF(data_in!I3053="Paid Search","Paid Search",IF(data_in!I3053="Slack","Slack","Other Channel"))))</f>
        <v>Website</v>
      </c>
      <c r="L3053" s="10">
        <f>IF(A3053="","",ROUND(N$3-data_in!B3053,0))</f>
        <v>4</v>
      </c>
    </row>
    <row r="3054" spans="1:12">
      <c r="A3054" s="8" t="str">
        <f>IF(data_in!A3054="","",data_in!A3054)</f>
        <v>26e03941-8ecd-4a55-8512-e1cb7d2eaadf</v>
      </c>
      <c r="B3054" s="12">
        <f>IF(A3054="","",data_in!B3054)</f>
        <v>43978.566620370373</v>
      </c>
      <c r="C3054" s="8">
        <f>IF(A3054="","",IF(data_in!E3054="NULL",0,1))</f>
        <v>0</v>
      </c>
      <c r="D3054" s="8" t="str">
        <f>IF(A3054="","",IF(data_in!E3054="NULL","",ROUND(data_in!E3054-data_in!B3054,0)))</f>
        <v/>
      </c>
      <c r="E3054" s="8">
        <f>IF(A3054="","",IF(data_in!C3054="NULL",0,IF(data_in!C3054&gt;data_in!E3054,0,1)))</f>
        <v>0</v>
      </c>
      <c r="F3054" s="8" t="str">
        <f>IF(OR(A3054="",E3054=0),"",IF(data_in!C3054="NULL","",ROUND(data_in!C3054-data_in!B3054,0)))</f>
        <v/>
      </c>
      <c r="G3054" s="8" t="str">
        <f>IF(OR(A3054="",E3054=0),"",IF(data_in!C3054="NULL","",IF(D3054="",ROUND(data_in!D3054-data_in!B3054,0),MIN(D3054,ROUND(data_in!D3054-data_in!B3054,0)))))</f>
        <v/>
      </c>
      <c r="H3054" s="8" t="str">
        <f>IF(A3054="","",IF(data_in!M3054="United States","United States",IF(data_in!M3054="Canada","Canada",IF(data_in!M3054="United Kingdom","United Kingdom","Other Country"))))</f>
        <v>United States</v>
      </c>
      <c r="I3054" s="8" t="str">
        <f>IF(A3054="","",IF(data_in!K3054="Unknown","Unknown",IF(data_in!K3054&lt;=10,"Very Small",IF(data_in!K3054&lt;=100,"Small",IF(data_in!K3054&lt;=500,"Medium",IF(data_in!K3054&gt;500,"Large","Error"))))))</f>
        <v>Medium</v>
      </c>
      <c r="J3054" s="8" t="str">
        <f>IF(C3054=1,TEXT(data_in!E3054,"mm-yyyy"),"")</f>
        <v/>
      </c>
      <c r="K3054" s="8" t="str">
        <f>IF(A3054="","",IF(data_in!I3054="Website","Website",IF(data_in!I3054="Paid Search","Paid Search",IF(data_in!I3054="Slack","Slack","Other Channel"))))</f>
        <v>Website</v>
      </c>
      <c r="L3054" s="10">
        <f>IF(A3054="","",ROUND(N$3-data_in!B3054,0))</f>
        <v>4</v>
      </c>
    </row>
    <row r="3055" spans="1:12">
      <c r="A3055" s="8" t="str">
        <f>IF(data_in!A3055="","",data_in!A3055)</f>
        <v>798b7272-263f-4aa2-b617-ec6a37992a29</v>
      </c>
      <c r="B3055" s="12">
        <f>IF(A3055="","",data_in!B3055)</f>
        <v>43978.580625000002</v>
      </c>
      <c r="C3055" s="8">
        <f>IF(A3055="","",IF(data_in!E3055="NULL",0,1))</f>
        <v>0</v>
      </c>
      <c r="D3055" s="8" t="str">
        <f>IF(A3055="","",IF(data_in!E3055="NULL","",ROUND(data_in!E3055-data_in!B3055,0)))</f>
        <v/>
      </c>
      <c r="E3055" s="8">
        <f>IF(A3055="","",IF(data_in!C3055="NULL",0,IF(data_in!C3055&gt;data_in!E3055,0,1)))</f>
        <v>0</v>
      </c>
      <c r="F3055" s="8" t="str">
        <f>IF(OR(A3055="",E3055=0),"",IF(data_in!C3055="NULL","",ROUND(data_in!C3055-data_in!B3055,0)))</f>
        <v/>
      </c>
      <c r="G3055" s="8" t="str">
        <f>IF(OR(A3055="",E3055=0),"",IF(data_in!C3055="NULL","",IF(D3055="",ROUND(data_in!D3055-data_in!B3055,0),MIN(D3055,ROUND(data_in!D3055-data_in!B3055,0)))))</f>
        <v/>
      </c>
      <c r="H3055" s="8" t="str">
        <f>IF(A3055="","",IF(data_in!M3055="United States","United States",IF(data_in!M3055="Canada","Canada",IF(data_in!M3055="United Kingdom","United Kingdom","Other Country"))))</f>
        <v>Canada</v>
      </c>
      <c r="I3055" s="8" t="str">
        <f>IF(A3055="","",IF(data_in!K3055="Unknown","Unknown",IF(data_in!K3055&lt;=10,"Very Small",IF(data_in!K3055&lt;=100,"Small",IF(data_in!K3055&lt;=500,"Medium",IF(data_in!K3055&gt;500,"Large","Error"))))))</f>
        <v>Small</v>
      </c>
      <c r="J3055" s="8" t="str">
        <f>IF(C3055=1,TEXT(data_in!E3055,"mm-yyyy"),"")</f>
        <v/>
      </c>
      <c r="K3055" s="8" t="str">
        <f>IF(A3055="","",IF(data_in!I3055="Website","Website",IF(data_in!I3055="Paid Search","Paid Search",IF(data_in!I3055="Slack","Slack","Other Channel"))))</f>
        <v>Website</v>
      </c>
      <c r="L3055" s="10">
        <f>IF(A3055="","",ROUND(N$3-data_in!B3055,0))</f>
        <v>4</v>
      </c>
    </row>
    <row r="3056" spans="1:12">
      <c r="A3056" s="8" t="str">
        <f>IF(data_in!A3056="","",data_in!A3056)</f>
        <v>129764e8-104a-4379-a362-7d50951bee33</v>
      </c>
      <c r="B3056" s="12">
        <f>IF(A3056="","",data_in!B3056)</f>
        <v>43978.583055555559</v>
      </c>
      <c r="C3056" s="8">
        <f>IF(A3056="","",IF(data_in!E3056="NULL",0,1))</f>
        <v>0</v>
      </c>
      <c r="D3056" s="8" t="str">
        <f>IF(A3056="","",IF(data_in!E3056="NULL","",ROUND(data_in!E3056-data_in!B3056,0)))</f>
        <v/>
      </c>
      <c r="E3056" s="8">
        <f>IF(A3056="","",IF(data_in!C3056="NULL",0,IF(data_in!C3056&gt;data_in!E3056,0,1)))</f>
        <v>0</v>
      </c>
      <c r="F3056" s="8" t="str">
        <f>IF(OR(A3056="",E3056=0),"",IF(data_in!C3056="NULL","",ROUND(data_in!C3056-data_in!B3056,0)))</f>
        <v/>
      </c>
      <c r="G3056" s="8" t="str">
        <f>IF(OR(A3056="",E3056=0),"",IF(data_in!C3056="NULL","",IF(D3056="",ROUND(data_in!D3056-data_in!B3056,0),MIN(D3056,ROUND(data_in!D3056-data_in!B3056,0)))))</f>
        <v/>
      </c>
      <c r="H3056" s="8" t="str">
        <f>IF(A3056="","",IF(data_in!M3056="United States","United States",IF(data_in!M3056="Canada","Canada",IF(data_in!M3056="United Kingdom","United Kingdom","Other Country"))))</f>
        <v>United Kingdom</v>
      </c>
      <c r="I3056" s="8" t="str">
        <f>IF(A3056="","",IF(data_in!K3056="Unknown","Unknown",IF(data_in!K3056&lt;=10,"Very Small",IF(data_in!K3056&lt;=100,"Small",IF(data_in!K3056&lt;=500,"Medium",IF(data_in!K3056&gt;500,"Large","Error"))))))</f>
        <v>Small</v>
      </c>
      <c r="J3056" s="8" t="str">
        <f>IF(C3056=1,TEXT(data_in!E3056,"mm-yyyy"),"")</f>
        <v/>
      </c>
      <c r="K3056" s="8" t="str">
        <f>IF(A3056="","",IF(data_in!I3056="Website","Website",IF(data_in!I3056="Paid Search","Paid Search",IF(data_in!I3056="Slack","Slack","Other Channel"))))</f>
        <v>Website</v>
      </c>
      <c r="L3056" s="10">
        <f>IF(A3056="","",ROUND(N$3-data_in!B3056,0))</f>
        <v>4</v>
      </c>
    </row>
    <row r="3057" spans="1:12">
      <c r="A3057" s="8" t="str">
        <f>IF(data_in!A3057="","",data_in!A3057)</f>
        <v>7654904d-e98d-4bea-89d7-bd2443e21856</v>
      </c>
      <c r="B3057" s="12">
        <f>IF(A3057="","",data_in!B3057)</f>
        <v>43978.592951388891</v>
      </c>
      <c r="C3057" s="8">
        <f>IF(A3057="","",IF(data_in!E3057="NULL",0,1))</f>
        <v>1</v>
      </c>
      <c r="D3057" s="8">
        <f>IF(A3057="","",IF(data_in!E3057="NULL","",ROUND(data_in!E3057-data_in!B3057,0)))</f>
        <v>0</v>
      </c>
      <c r="E3057" s="8">
        <f>IF(A3057="","",IF(data_in!C3057="NULL",0,IF(data_in!C3057&gt;data_in!E3057,0,1)))</f>
        <v>0</v>
      </c>
      <c r="F3057" s="8" t="str">
        <f>IF(OR(A3057="",E3057=0),"",IF(data_in!C3057="NULL","",ROUND(data_in!C3057-data_in!B3057,0)))</f>
        <v/>
      </c>
      <c r="G3057" s="8" t="str">
        <f>IF(OR(A3057="",E3057=0),"",IF(data_in!C3057="NULL","",IF(D3057="",ROUND(data_in!D3057-data_in!B3057,0),MIN(D3057,ROUND(data_in!D3057-data_in!B3057,0)))))</f>
        <v/>
      </c>
      <c r="H3057" s="8" t="str">
        <f>IF(A3057="","",IF(data_in!M3057="United States","United States",IF(data_in!M3057="Canada","Canada",IF(data_in!M3057="United Kingdom","United Kingdom","Other Country"))))</f>
        <v>Canada</v>
      </c>
      <c r="I3057" s="8" t="str">
        <f>IF(A3057="","",IF(data_in!K3057="Unknown","Unknown",IF(data_in!K3057&lt;=10,"Very Small",IF(data_in!K3057&lt;=100,"Small",IF(data_in!K3057&lt;=500,"Medium",IF(data_in!K3057&gt;500,"Large","Error"))))))</f>
        <v>Medium</v>
      </c>
      <c r="J3057" s="8" t="str">
        <f>IF(C3057=1,TEXT(data_in!E3057,"mm-yyyy"),"")</f>
        <v>05-2020</v>
      </c>
      <c r="K3057" s="8" t="str">
        <f>IF(A3057="","",IF(data_in!I3057="Website","Website",IF(data_in!I3057="Paid Search","Paid Search",IF(data_in!I3057="Slack","Slack","Other Channel"))))</f>
        <v>Paid Search</v>
      </c>
      <c r="L3057" s="10">
        <f>IF(A3057="","",ROUND(N$3-data_in!B3057,0))</f>
        <v>4</v>
      </c>
    </row>
    <row r="3058" spans="1:12">
      <c r="A3058" s="8" t="str">
        <f>IF(data_in!A3058="","",data_in!A3058)</f>
        <v>9bf3f024-dbae-4d09-9b10-170fa31634be</v>
      </c>
      <c r="B3058" s="12">
        <f>IF(A3058="","",data_in!B3058)</f>
        <v>43978.592476851853</v>
      </c>
      <c r="C3058" s="8">
        <f>IF(A3058="","",IF(data_in!E3058="NULL",0,1))</f>
        <v>0</v>
      </c>
      <c r="D3058" s="8" t="str">
        <f>IF(A3058="","",IF(data_in!E3058="NULL","",ROUND(data_in!E3058-data_in!B3058,0)))</f>
        <v/>
      </c>
      <c r="E3058" s="8">
        <f>IF(A3058="","",IF(data_in!C3058="NULL",0,IF(data_in!C3058&gt;data_in!E3058,0,1)))</f>
        <v>0</v>
      </c>
      <c r="F3058" s="8" t="str">
        <f>IF(OR(A3058="",E3058=0),"",IF(data_in!C3058="NULL","",ROUND(data_in!C3058-data_in!B3058,0)))</f>
        <v/>
      </c>
      <c r="G3058" s="8" t="str">
        <f>IF(OR(A3058="",E3058=0),"",IF(data_in!C3058="NULL","",IF(D3058="",ROUND(data_in!D3058-data_in!B3058,0),MIN(D3058,ROUND(data_in!D3058-data_in!B3058,0)))))</f>
        <v/>
      </c>
      <c r="H3058" s="8" t="str">
        <f>IF(A3058="","",IF(data_in!M3058="United States","United States",IF(data_in!M3058="Canada","Canada",IF(data_in!M3058="United Kingdom","United Kingdom","Other Country"))))</f>
        <v>Other Country</v>
      </c>
      <c r="I3058" s="8" t="str">
        <f>IF(A3058="","",IF(data_in!K3058="Unknown","Unknown",IF(data_in!K3058&lt;=10,"Very Small",IF(data_in!K3058&lt;=100,"Small",IF(data_in!K3058&lt;=500,"Medium",IF(data_in!K3058&gt;500,"Large","Error"))))))</f>
        <v>Small</v>
      </c>
      <c r="J3058" s="8" t="str">
        <f>IF(C3058=1,TEXT(data_in!E3058,"mm-yyyy"),"")</f>
        <v/>
      </c>
      <c r="K3058" s="8" t="str">
        <f>IF(A3058="","",IF(data_in!I3058="Website","Website",IF(data_in!I3058="Paid Search","Paid Search",IF(data_in!I3058="Slack","Slack","Other Channel"))))</f>
        <v>Website</v>
      </c>
      <c r="L3058" s="10">
        <f>IF(A3058="","",ROUND(N$3-data_in!B3058,0))</f>
        <v>4</v>
      </c>
    </row>
    <row r="3059" spans="1:12">
      <c r="A3059" s="8" t="str">
        <f>IF(data_in!A3059="","",data_in!A3059)</f>
        <v>1f6e9f8d-ef2c-40f1-8e04-9f7dadeb1b35</v>
      </c>
      <c r="B3059" s="12">
        <f>IF(A3059="","",data_in!B3059)</f>
        <v>43978.597962962966</v>
      </c>
      <c r="C3059" s="8">
        <f>IF(A3059="","",IF(data_in!E3059="NULL",0,1))</f>
        <v>0</v>
      </c>
      <c r="D3059" s="8" t="str">
        <f>IF(A3059="","",IF(data_in!E3059="NULL","",ROUND(data_in!E3059-data_in!B3059,0)))</f>
        <v/>
      </c>
      <c r="E3059" s="8">
        <f>IF(A3059="","",IF(data_in!C3059="NULL",0,IF(data_in!C3059&gt;data_in!E3059,0,1)))</f>
        <v>0</v>
      </c>
      <c r="F3059" s="8" t="str">
        <f>IF(OR(A3059="",E3059=0),"",IF(data_in!C3059="NULL","",ROUND(data_in!C3059-data_in!B3059,0)))</f>
        <v/>
      </c>
      <c r="G3059" s="8" t="str">
        <f>IF(OR(A3059="",E3059=0),"",IF(data_in!C3059="NULL","",IF(D3059="",ROUND(data_in!D3059-data_in!B3059,0),MIN(D3059,ROUND(data_in!D3059-data_in!B3059,0)))))</f>
        <v/>
      </c>
      <c r="H3059" s="8" t="str">
        <f>IF(A3059="","",IF(data_in!M3059="United States","United States",IF(data_in!M3059="Canada","Canada",IF(data_in!M3059="United Kingdom","United Kingdom","Other Country"))))</f>
        <v>United States</v>
      </c>
      <c r="I3059" s="8" t="str">
        <f>IF(A3059="","",IF(data_in!K3059="Unknown","Unknown",IF(data_in!K3059&lt;=10,"Very Small",IF(data_in!K3059&lt;=100,"Small",IF(data_in!K3059&lt;=500,"Medium",IF(data_in!K3059&gt;500,"Large","Error"))))))</f>
        <v>Small</v>
      </c>
      <c r="J3059" s="8" t="str">
        <f>IF(C3059=1,TEXT(data_in!E3059,"mm-yyyy"),"")</f>
        <v/>
      </c>
      <c r="K3059" s="8" t="str">
        <f>IF(A3059="","",IF(data_in!I3059="Website","Website",IF(data_in!I3059="Paid Search","Paid Search",IF(data_in!I3059="Slack","Slack","Other Channel"))))</f>
        <v>Website</v>
      </c>
      <c r="L3059" s="10">
        <f>IF(A3059="","",ROUND(N$3-data_in!B3059,0))</f>
        <v>4</v>
      </c>
    </row>
    <row r="3060" spans="1:12">
      <c r="A3060" s="8" t="str">
        <f>IF(data_in!A3060="","",data_in!A3060)</f>
        <v>27b367a2-f026-42be-81fc-437797448dda</v>
      </c>
      <c r="B3060" s="12">
        <f>IF(A3060="","",data_in!B3060)</f>
        <v>43978.626458333332</v>
      </c>
      <c r="C3060" s="8">
        <f>IF(A3060="","",IF(data_in!E3060="NULL",0,1))</f>
        <v>0</v>
      </c>
      <c r="D3060" s="8" t="str">
        <f>IF(A3060="","",IF(data_in!E3060="NULL","",ROUND(data_in!E3060-data_in!B3060,0)))</f>
        <v/>
      </c>
      <c r="E3060" s="8">
        <f>IF(A3060="","",IF(data_in!C3060="NULL",0,IF(data_in!C3060&gt;data_in!E3060,0,1)))</f>
        <v>0</v>
      </c>
      <c r="F3060" s="8" t="str">
        <f>IF(OR(A3060="",E3060=0),"",IF(data_in!C3060="NULL","",ROUND(data_in!C3060-data_in!B3060,0)))</f>
        <v/>
      </c>
      <c r="G3060" s="8" t="str">
        <f>IF(OR(A3060="",E3060=0),"",IF(data_in!C3060="NULL","",IF(D3060="",ROUND(data_in!D3060-data_in!B3060,0),MIN(D3060,ROUND(data_in!D3060-data_in!B3060,0)))))</f>
        <v/>
      </c>
      <c r="H3060" s="8" t="str">
        <f>IF(A3060="","",IF(data_in!M3060="United States","United States",IF(data_in!M3060="Canada","Canada",IF(data_in!M3060="United Kingdom","United Kingdom","Other Country"))))</f>
        <v>United States</v>
      </c>
      <c r="I3060" s="8" t="str">
        <f>IF(A3060="","",IF(data_in!K3060="Unknown","Unknown",IF(data_in!K3060&lt;=10,"Very Small",IF(data_in!K3060&lt;=100,"Small",IF(data_in!K3060&lt;=500,"Medium",IF(data_in!K3060&gt;500,"Large","Error"))))))</f>
        <v>Very Small</v>
      </c>
      <c r="J3060" s="8" t="str">
        <f>IF(C3060=1,TEXT(data_in!E3060,"mm-yyyy"),"")</f>
        <v/>
      </c>
      <c r="K3060" s="8" t="str">
        <f>IF(A3060="","",IF(data_in!I3060="Website","Website",IF(data_in!I3060="Paid Search","Paid Search",IF(data_in!I3060="Slack","Slack","Other Channel"))))</f>
        <v>Website</v>
      </c>
      <c r="L3060" s="10">
        <f>IF(A3060="","",ROUND(N$3-data_in!B3060,0))</f>
        <v>4</v>
      </c>
    </row>
    <row r="3061" spans="1:12">
      <c r="A3061" s="8" t="str">
        <f>IF(data_in!A3061="","",data_in!A3061)</f>
        <v>797e1aa0-07f5-4125-8bb8-20c9ffec2139</v>
      </c>
      <c r="B3061" s="12">
        <f>IF(A3061="","",data_in!B3061)</f>
        <v>43978.625520833331</v>
      </c>
      <c r="C3061" s="8">
        <f>IF(A3061="","",IF(data_in!E3061="NULL",0,1))</f>
        <v>0</v>
      </c>
      <c r="D3061" s="8" t="str">
        <f>IF(A3061="","",IF(data_in!E3061="NULL","",ROUND(data_in!E3061-data_in!B3061,0)))</f>
        <v/>
      </c>
      <c r="E3061" s="8">
        <f>IF(A3061="","",IF(data_in!C3061="NULL",0,IF(data_in!C3061&gt;data_in!E3061,0,1)))</f>
        <v>0</v>
      </c>
      <c r="F3061" s="8" t="str">
        <f>IF(OR(A3061="",E3061=0),"",IF(data_in!C3061="NULL","",ROUND(data_in!C3061-data_in!B3061,0)))</f>
        <v/>
      </c>
      <c r="G3061" s="8" t="str">
        <f>IF(OR(A3061="",E3061=0),"",IF(data_in!C3061="NULL","",IF(D3061="",ROUND(data_in!D3061-data_in!B3061,0),MIN(D3061,ROUND(data_in!D3061-data_in!B3061,0)))))</f>
        <v/>
      </c>
      <c r="H3061" s="8" t="str">
        <f>IF(A3061="","",IF(data_in!M3061="United States","United States",IF(data_in!M3061="Canada","Canada",IF(data_in!M3061="United Kingdom","United Kingdom","Other Country"))))</f>
        <v>United States</v>
      </c>
      <c r="I3061" s="8" t="str">
        <f>IF(A3061="","",IF(data_in!K3061="Unknown","Unknown",IF(data_in!K3061&lt;=10,"Very Small",IF(data_in!K3061&lt;=100,"Small",IF(data_in!K3061&lt;=500,"Medium",IF(data_in!K3061&gt;500,"Large","Error"))))))</f>
        <v>Small</v>
      </c>
      <c r="J3061" s="8" t="str">
        <f>IF(C3061=1,TEXT(data_in!E3061,"mm-yyyy"),"")</f>
        <v/>
      </c>
      <c r="K3061" s="8" t="str">
        <f>IF(A3061="","",IF(data_in!I3061="Website","Website",IF(data_in!I3061="Paid Search","Paid Search",IF(data_in!I3061="Slack","Slack","Other Channel"))))</f>
        <v>Website</v>
      </c>
      <c r="L3061" s="10">
        <f>IF(A3061="","",ROUND(N$3-data_in!B3061,0))</f>
        <v>4</v>
      </c>
    </row>
    <row r="3062" spans="1:12">
      <c r="A3062" s="8" t="str">
        <f>IF(data_in!A3062="","",data_in!A3062)</f>
        <v>3dec4d8c-8c82-49b0-9e77-6ac70e0cb73c</v>
      </c>
      <c r="B3062" s="12">
        <f>IF(A3062="","",data_in!B3062)</f>
        <v>43978.618518518517</v>
      </c>
      <c r="C3062" s="8">
        <f>IF(A3062="","",IF(data_in!E3062="NULL",0,1))</f>
        <v>0</v>
      </c>
      <c r="D3062" s="8" t="str">
        <f>IF(A3062="","",IF(data_in!E3062="NULL","",ROUND(data_in!E3062-data_in!B3062,0)))</f>
        <v/>
      </c>
      <c r="E3062" s="8">
        <f>IF(A3062="","",IF(data_in!C3062="NULL",0,IF(data_in!C3062&gt;data_in!E3062,0,1)))</f>
        <v>0</v>
      </c>
      <c r="F3062" s="8" t="str">
        <f>IF(OR(A3062="",E3062=0),"",IF(data_in!C3062="NULL","",ROUND(data_in!C3062-data_in!B3062,0)))</f>
        <v/>
      </c>
      <c r="G3062" s="8" t="str">
        <f>IF(OR(A3062="",E3062=0),"",IF(data_in!C3062="NULL","",IF(D3062="",ROUND(data_in!D3062-data_in!B3062,0),MIN(D3062,ROUND(data_in!D3062-data_in!B3062,0)))))</f>
        <v/>
      </c>
      <c r="H3062" s="8" t="str">
        <f>IF(A3062="","",IF(data_in!M3062="United States","United States",IF(data_in!M3062="Canada","Canada",IF(data_in!M3062="United Kingdom","United Kingdom","Other Country"))))</f>
        <v>United States</v>
      </c>
      <c r="I3062" s="8" t="str">
        <f>IF(A3062="","",IF(data_in!K3062="Unknown","Unknown",IF(data_in!K3062&lt;=10,"Very Small",IF(data_in!K3062&lt;=100,"Small",IF(data_in!K3062&lt;=500,"Medium",IF(data_in!K3062&gt;500,"Large","Error"))))))</f>
        <v>Small</v>
      </c>
      <c r="J3062" s="8" t="str">
        <f>IF(C3062=1,TEXT(data_in!E3062,"mm-yyyy"),"")</f>
        <v/>
      </c>
      <c r="K3062" s="8" t="str">
        <f>IF(A3062="","",IF(data_in!I3062="Website","Website",IF(data_in!I3062="Paid Search","Paid Search",IF(data_in!I3062="Slack","Slack","Other Channel"))))</f>
        <v>Website</v>
      </c>
      <c r="L3062" s="10">
        <f>IF(A3062="","",ROUND(N$3-data_in!B3062,0))</f>
        <v>4</v>
      </c>
    </row>
    <row r="3063" spans="1:12">
      <c r="A3063" s="8" t="str">
        <f>IF(data_in!A3063="","",data_in!A3063)</f>
        <v>ba14b505-9194-44e7-98a6-d2aac1d52211</v>
      </c>
      <c r="B3063" s="12">
        <f>IF(A3063="","",data_in!B3063)</f>
        <v>43978.618206018517</v>
      </c>
      <c r="C3063" s="8">
        <f>IF(A3063="","",IF(data_in!E3063="NULL",0,1))</f>
        <v>0</v>
      </c>
      <c r="D3063" s="8" t="str">
        <f>IF(A3063="","",IF(data_in!E3063="NULL","",ROUND(data_in!E3063-data_in!B3063,0)))</f>
        <v/>
      </c>
      <c r="E3063" s="8">
        <f>IF(A3063="","",IF(data_in!C3063="NULL",0,IF(data_in!C3063&gt;data_in!E3063,0,1)))</f>
        <v>0</v>
      </c>
      <c r="F3063" s="8" t="str">
        <f>IF(OR(A3063="",E3063=0),"",IF(data_in!C3063="NULL","",ROUND(data_in!C3063-data_in!B3063,0)))</f>
        <v/>
      </c>
      <c r="G3063" s="8" t="str">
        <f>IF(OR(A3063="",E3063=0),"",IF(data_in!C3063="NULL","",IF(D3063="",ROUND(data_in!D3063-data_in!B3063,0),MIN(D3063,ROUND(data_in!D3063-data_in!B3063,0)))))</f>
        <v/>
      </c>
      <c r="H3063" s="8" t="str">
        <f>IF(A3063="","",IF(data_in!M3063="United States","United States",IF(data_in!M3063="Canada","Canada",IF(data_in!M3063="United Kingdom","United Kingdom","Other Country"))))</f>
        <v>United States</v>
      </c>
      <c r="I3063" s="8" t="str">
        <f>IF(A3063="","",IF(data_in!K3063="Unknown","Unknown",IF(data_in!K3063&lt;=10,"Very Small",IF(data_in!K3063&lt;=100,"Small",IF(data_in!K3063&lt;=500,"Medium",IF(data_in!K3063&gt;500,"Large","Error"))))))</f>
        <v>Medium</v>
      </c>
      <c r="J3063" s="8" t="str">
        <f>IF(C3063=1,TEXT(data_in!E3063,"mm-yyyy"),"")</f>
        <v/>
      </c>
      <c r="K3063" s="8" t="str">
        <f>IF(A3063="","",IF(data_in!I3063="Website","Website",IF(data_in!I3063="Paid Search","Paid Search",IF(data_in!I3063="Slack","Slack","Other Channel"))))</f>
        <v>Website</v>
      </c>
      <c r="L3063" s="10">
        <f>IF(A3063="","",ROUND(N$3-data_in!B3063,0))</f>
        <v>4</v>
      </c>
    </row>
    <row r="3064" spans="1:12">
      <c r="A3064" s="8" t="str">
        <f>IF(data_in!A3064="","",data_in!A3064)</f>
        <v>b0d7a4fd-689a-477e-8bc5-ef8863e9d684</v>
      </c>
      <c r="B3064" s="12">
        <f>IF(A3064="","",data_in!B3064)</f>
        <v>43978.639178240737</v>
      </c>
      <c r="C3064" s="8">
        <f>IF(A3064="","",IF(data_in!E3064="NULL",0,1))</f>
        <v>0</v>
      </c>
      <c r="D3064" s="8" t="str">
        <f>IF(A3064="","",IF(data_in!E3064="NULL","",ROUND(data_in!E3064-data_in!B3064,0)))</f>
        <v/>
      </c>
      <c r="E3064" s="8">
        <f>IF(A3064="","",IF(data_in!C3064="NULL",0,IF(data_in!C3064&gt;data_in!E3064,0,1)))</f>
        <v>0</v>
      </c>
      <c r="F3064" s="8" t="str">
        <f>IF(OR(A3064="",E3064=0),"",IF(data_in!C3064="NULL","",ROUND(data_in!C3064-data_in!B3064,0)))</f>
        <v/>
      </c>
      <c r="G3064" s="8" t="str">
        <f>IF(OR(A3064="",E3064=0),"",IF(data_in!C3064="NULL","",IF(D3064="",ROUND(data_in!D3064-data_in!B3064,0),MIN(D3064,ROUND(data_in!D3064-data_in!B3064,0)))))</f>
        <v/>
      </c>
      <c r="H3064" s="8" t="str">
        <f>IF(A3064="","",IF(data_in!M3064="United States","United States",IF(data_in!M3064="Canada","Canada",IF(data_in!M3064="United Kingdom","United Kingdom","Other Country"))))</f>
        <v>United States</v>
      </c>
      <c r="I3064" s="8" t="str">
        <f>IF(A3064="","",IF(data_in!K3064="Unknown","Unknown",IF(data_in!K3064&lt;=10,"Very Small",IF(data_in!K3064&lt;=100,"Small",IF(data_in!K3064&lt;=500,"Medium",IF(data_in!K3064&gt;500,"Large","Error"))))))</f>
        <v>Large</v>
      </c>
      <c r="J3064" s="8" t="str">
        <f>IF(C3064=1,TEXT(data_in!E3064,"mm-yyyy"),"")</f>
        <v/>
      </c>
      <c r="K3064" s="8" t="str">
        <f>IF(A3064="","",IF(data_in!I3064="Website","Website",IF(data_in!I3064="Paid Search","Paid Search",IF(data_in!I3064="Slack","Slack","Other Channel"))))</f>
        <v>Website</v>
      </c>
      <c r="L3064" s="10">
        <f>IF(A3064="","",ROUND(N$3-data_in!B3064,0))</f>
        <v>4</v>
      </c>
    </row>
    <row r="3065" spans="1:12">
      <c r="A3065" s="8" t="str">
        <f>IF(data_in!A3065="","",data_in!A3065)</f>
        <v>1ab12d97-2d84-4baf-a984-493f28584381</v>
      </c>
      <c r="B3065" s="12">
        <f>IF(A3065="","",data_in!B3065)</f>
        <v>43978.651550925926</v>
      </c>
      <c r="C3065" s="8">
        <f>IF(A3065="","",IF(data_in!E3065="NULL",0,1))</f>
        <v>0</v>
      </c>
      <c r="D3065" s="8" t="str">
        <f>IF(A3065="","",IF(data_in!E3065="NULL","",ROUND(data_in!E3065-data_in!B3065,0)))</f>
        <v/>
      </c>
      <c r="E3065" s="8">
        <f>IF(A3065="","",IF(data_in!C3065="NULL",0,IF(data_in!C3065&gt;data_in!E3065,0,1)))</f>
        <v>0</v>
      </c>
      <c r="F3065" s="8" t="str">
        <f>IF(OR(A3065="",E3065=0),"",IF(data_in!C3065="NULL","",ROUND(data_in!C3065-data_in!B3065,0)))</f>
        <v/>
      </c>
      <c r="G3065" s="8" t="str">
        <f>IF(OR(A3065="",E3065=0),"",IF(data_in!C3065="NULL","",IF(D3065="",ROUND(data_in!D3065-data_in!B3065,0),MIN(D3065,ROUND(data_in!D3065-data_in!B3065,0)))))</f>
        <v/>
      </c>
      <c r="H3065" s="8" t="str">
        <f>IF(A3065="","",IF(data_in!M3065="United States","United States",IF(data_in!M3065="Canada","Canada",IF(data_in!M3065="United Kingdom","United Kingdom","Other Country"))))</f>
        <v>Canada</v>
      </c>
      <c r="I3065" s="8" t="str">
        <f>IF(A3065="","",IF(data_in!K3065="Unknown","Unknown",IF(data_in!K3065&lt;=10,"Very Small",IF(data_in!K3065&lt;=100,"Small",IF(data_in!K3065&lt;=500,"Medium",IF(data_in!K3065&gt;500,"Large","Error"))))))</f>
        <v>Very Small</v>
      </c>
      <c r="J3065" s="8" t="str">
        <f>IF(C3065=1,TEXT(data_in!E3065,"mm-yyyy"),"")</f>
        <v/>
      </c>
      <c r="K3065" s="8" t="str">
        <f>IF(A3065="","",IF(data_in!I3065="Website","Website",IF(data_in!I3065="Paid Search","Paid Search",IF(data_in!I3065="Slack","Slack","Other Channel"))))</f>
        <v>Website</v>
      </c>
      <c r="L3065" s="10">
        <f>IF(A3065="","",ROUND(N$3-data_in!B3065,0))</f>
        <v>4</v>
      </c>
    </row>
    <row r="3066" spans="1:12">
      <c r="A3066" s="8" t="str">
        <f>IF(data_in!A3066="","",data_in!A3066)</f>
        <v>33d96118-7670-404b-be96-982223819325</v>
      </c>
      <c r="B3066" s="12">
        <f>IF(A3066="","",data_in!B3066)</f>
        <v>43978.682708333334</v>
      </c>
      <c r="C3066" s="8">
        <f>IF(A3066="","",IF(data_in!E3066="NULL",0,1))</f>
        <v>0</v>
      </c>
      <c r="D3066" s="8" t="str">
        <f>IF(A3066="","",IF(data_in!E3066="NULL","",ROUND(data_in!E3066-data_in!B3066,0)))</f>
        <v/>
      </c>
      <c r="E3066" s="8">
        <f>IF(A3066="","",IF(data_in!C3066="NULL",0,IF(data_in!C3066&gt;data_in!E3066,0,1)))</f>
        <v>0</v>
      </c>
      <c r="F3066" s="8" t="str">
        <f>IF(OR(A3066="",E3066=0),"",IF(data_in!C3066="NULL","",ROUND(data_in!C3066-data_in!B3066,0)))</f>
        <v/>
      </c>
      <c r="G3066" s="8" t="str">
        <f>IF(OR(A3066="",E3066=0),"",IF(data_in!C3066="NULL","",IF(D3066="",ROUND(data_in!D3066-data_in!B3066,0),MIN(D3066,ROUND(data_in!D3066-data_in!B3066,0)))))</f>
        <v/>
      </c>
      <c r="H3066" s="8" t="str">
        <f>IF(A3066="","",IF(data_in!M3066="United States","United States",IF(data_in!M3066="Canada","Canada",IF(data_in!M3066="United Kingdom","United Kingdom","Other Country"))))</f>
        <v>Other Country</v>
      </c>
      <c r="I3066" s="8" t="str">
        <f>IF(A3066="","",IF(data_in!K3066="Unknown","Unknown",IF(data_in!K3066&lt;=10,"Very Small",IF(data_in!K3066&lt;=100,"Small",IF(data_in!K3066&lt;=500,"Medium",IF(data_in!K3066&gt;500,"Large","Error"))))))</f>
        <v>Small</v>
      </c>
      <c r="J3066" s="8" t="str">
        <f>IF(C3066=1,TEXT(data_in!E3066,"mm-yyyy"),"")</f>
        <v/>
      </c>
      <c r="K3066" s="8" t="str">
        <f>IF(A3066="","",IF(data_in!I3066="Website","Website",IF(data_in!I3066="Paid Search","Paid Search",IF(data_in!I3066="Slack","Slack","Other Channel"))))</f>
        <v>Website</v>
      </c>
      <c r="L3066" s="10">
        <f>IF(A3066="","",ROUND(N$3-data_in!B3066,0))</f>
        <v>4</v>
      </c>
    </row>
    <row r="3067" spans="1:12">
      <c r="A3067" s="8" t="str">
        <f>IF(data_in!A3067="","",data_in!A3067)</f>
        <v>ac9590c8-9066-4ec6-8f3d-bb1d17c9b787</v>
      </c>
      <c r="B3067" s="12">
        <f>IF(A3067="","",data_in!B3067)</f>
        <v>43978.68445601852</v>
      </c>
      <c r="C3067" s="8">
        <f>IF(A3067="","",IF(data_in!E3067="NULL",0,1))</f>
        <v>1</v>
      </c>
      <c r="D3067" s="8">
        <f>IF(A3067="","",IF(data_in!E3067="NULL","",ROUND(data_in!E3067-data_in!B3067,0)))</f>
        <v>0</v>
      </c>
      <c r="E3067" s="8">
        <f>IF(A3067="","",IF(data_in!C3067="NULL",0,IF(data_in!C3067&gt;data_in!E3067,0,1)))</f>
        <v>0</v>
      </c>
      <c r="F3067" s="8" t="str">
        <f>IF(OR(A3067="",E3067=0),"",IF(data_in!C3067="NULL","",ROUND(data_in!C3067-data_in!B3067,0)))</f>
        <v/>
      </c>
      <c r="G3067" s="8" t="str">
        <f>IF(OR(A3067="",E3067=0),"",IF(data_in!C3067="NULL","",IF(D3067="",ROUND(data_in!D3067-data_in!B3067,0),MIN(D3067,ROUND(data_in!D3067-data_in!B3067,0)))))</f>
        <v/>
      </c>
      <c r="H3067" s="8" t="str">
        <f>IF(A3067="","",IF(data_in!M3067="United States","United States",IF(data_in!M3067="Canada","Canada",IF(data_in!M3067="United Kingdom","United Kingdom","Other Country"))))</f>
        <v>United States</v>
      </c>
      <c r="I3067" s="8" t="str">
        <f>IF(A3067="","",IF(data_in!K3067="Unknown","Unknown",IF(data_in!K3067&lt;=10,"Very Small",IF(data_in!K3067&lt;=100,"Small",IF(data_in!K3067&lt;=500,"Medium",IF(data_in!K3067&gt;500,"Large","Error"))))))</f>
        <v>Very Small</v>
      </c>
      <c r="J3067" s="8" t="str">
        <f>IF(C3067=1,TEXT(data_in!E3067,"mm-yyyy"),"")</f>
        <v>05-2020</v>
      </c>
      <c r="K3067" s="8" t="str">
        <f>IF(A3067="","",IF(data_in!I3067="Website","Website",IF(data_in!I3067="Paid Search","Paid Search",IF(data_in!I3067="Slack","Slack","Other Channel"))))</f>
        <v>Website</v>
      </c>
      <c r="L3067" s="10">
        <f>IF(A3067="","",ROUND(N$3-data_in!B3067,0))</f>
        <v>4</v>
      </c>
    </row>
    <row r="3068" spans="1:12">
      <c r="A3068" s="8" t="str">
        <f>IF(data_in!A3068="","",data_in!A3068)</f>
        <v>dd6119d8-a6b3-46bb-a5bb-9c19b68b3f83</v>
      </c>
      <c r="B3068" s="12">
        <f>IF(A3068="","",data_in!B3068)</f>
        <v>43844.848749999997</v>
      </c>
      <c r="C3068" s="8">
        <f>IF(A3068="","",IF(data_in!E3068="NULL",0,1))</f>
        <v>0</v>
      </c>
      <c r="D3068" s="8" t="str">
        <f>IF(A3068="","",IF(data_in!E3068="NULL","",ROUND(data_in!E3068-data_in!B3068,0)))</f>
        <v/>
      </c>
      <c r="E3068" s="8">
        <f>IF(A3068="","",IF(data_in!C3068="NULL",0,IF(data_in!C3068&gt;data_in!E3068,0,1)))</f>
        <v>0</v>
      </c>
      <c r="F3068" s="8" t="str">
        <f>IF(OR(A3068="",E3068=0),"",IF(data_in!C3068="NULL","",ROUND(data_in!C3068-data_in!B3068,0)))</f>
        <v/>
      </c>
      <c r="G3068" s="8" t="str">
        <f>IF(OR(A3068="",E3068=0),"",IF(data_in!C3068="NULL","",IF(D3068="",ROUND(data_in!D3068-data_in!B3068,0),MIN(D3068,ROUND(data_in!D3068-data_in!B3068,0)))))</f>
        <v/>
      </c>
      <c r="H3068" s="8" t="str">
        <f>IF(A3068="","",IF(data_in!M3068="United States","United States",IF(data_in!M3068="Canada","Canada",IF(data_in!M3068="United Kingdom","United Kingdom","Other Country"))))</f>
        <v>United States</v>
      </c>
      <c r="I3068" s="8" t="str">
        <f>IF(A3068="","",IF(data_in!K3068="Unknown","Unknown",IF(data_in!K3068&lt;=10,"Very Small",IF(data_in!K3068&lt;=100,"Small",IF(data_in!K3068&lt;=500,"Medium",IF(data_in!K3068&gt;500,"Large","Error"))))))</f>
        <v>Large</v>
      </c>
      <c r="J3068" s="8" t="str">
        <f>IF(C3068=1,TEXT(data_in!E3068,"mm-yyyy"),"")</f>
        <v/>
      </c>
      <c r="K3068" s="8" t="str">
        <f>IF(A3068="","",IF(data_in!I3068="Website","Website",IF(data_in!I3068="Paid Search","Paid Search",IF(data_in!I3068="Slack","Slack","Other Channel"))))</f>
        <v>Other Channel</v>
      </c>
      <c r="L3068" s="10">
        <f>IF(A3068="","",ROUND(N$3-data_in!B3068,0))</f>
        <v>138</v>
      </c>
    </row>
    <row r="3069" spans="1:12">
      <c r="A3069" s="8" t="str">
        <f>IF(data_in!A3069="","",data_in!A3069)</f>
        <v>aaacda4f-1b1d-401e-a89f-d53cb3ed4cd9</v>
      </c>
      <c r="B3069" s="12">
        <f>IF(A3069="","",data_in!B3069)</f>
        <v>43854.583310185182</v>
      </c>
      <c r="C3069" s="8">
        <f>IF(A3069="","",IF(data_in!E3069="NULL",0,1))</f>
        <v>0</v>
      </c>
      <c r="D3069" s="8" t="str">
        <f>IF(A3069="","",IF(data_in!E3069="NULL","",ROUND(data_in!E3069-data_in!B3069,0)))</f>
        <v/>
      </c>
      <c r="E3069" s="8">
        <f>IF(A3069="","",IF(data_in!C3069="NULL",0,IF(data_in!C3069&gt;data_in!E3069,0,1)))</f>
        <v>0</v>
      </c>
      <c r="F3069" s="8" t="str">
        <f>IF(OR(A3069="",E3069=0),"",IF(data_in!C3069="NULL","",ROUND(data_in!C3069-data_in!B3069,0)))</f>
        <v/>
      </c>
      <c r="G3069" s="8" t="str">
        <f>IF(OR(A3069="",E3069=0),"",IF(data_in!C3069="NULL","",IF(D3069="",ROUND(data_in!D3069-data_in!B3069,0),MIN(D3069,ROUND(data_in!D3069-data_in!B3069,0)))))</f>
        <v/>
      </c>
      <c r="H3069" s="8" t="str">
        <f>IF(A3069="","",IF(data_in!M3069="United States","United States",IF(data_in!M3069="Canada","Canada",IF(data_in!M3069="United Kingdom","United Kingdom","Other Country"))))</f>
        <v>United States</v>
      </c>
      <c r="I3069" s="8" t="str">
        <f>IF(A3069="","",IF(data_in!K3069="Unknown","Unknown",IF(data_in!K3069&lt;=10,"Very Small",IF(data_in!K3069&lt;=100,"Small",IF(data_in!K3069&lt;=500,"Medium",IF(data_in!K3069&gt;500,"Large","Error"))))))</f>
        <v>Very Small</v>
      </c>
      <c r="J3069" s="8" t="str">
        <f>IF(C3069=1,TEXT(data_in!E3069,"mm-yyyy"),"")</f>
        <v/>
      </c>
      <c r="K3069" s="8" t="str">
        <f>IF(A3069="","",IF(data_in!I3069="Website","Website",IF(data_in!I3069="Paid Search","Paid Search",IF(data_in!I3069="Slack","Slack","Other Channel"))))</f>
        <v>Other Channel</v>
      </c>
      <c r="L3069" s="10">
        <f>IF(A3069="","",ROUND(N$3-data_in!B3069,0))</f>
        <v>128</v>
      </c>
    </row>
    <row r="3070" spans="1:12">
      <c r="A3070" s="8" t="str">
        <f>IF(data_in!A3070="","",data_in!A3070)</f>
        <v>84e4d0b9-8e2b-475d-9ff8-a0ab7a90eb83</v>
      </c>
      <c r="B3070" s="12">
        <f>IF(A3070="","",data_in!B3070)</f>
        <v>43844.92763888889</v>
      </c>
      <c r="C3070" s="8">
        <f>IF(A3070="","",IF(data_in!E3070="NULL",0,1))</f>
        <v>0</v>
      </c>
      <c r="D3070" s="8" t="str">
        <f>IF(A3070="","",IF(data_in!E3070="NULL","",ROUND(data_in!E3070-data_in!B3070,0)))</f>
        <v/>
      </c>
      <c r="E3070" s="8">
        <f>IF(A3070="","",IF(data_in!C3070="NULL",0,IF(data_in!C3070&gt;data_in!E3070,0,1)))</f>
        <v>1</v>
      </c>
      <c r="F3070" s="8">
        <f>IF(OR(A3070="",E3070=0),"",IF(data_in!C3070="NULL","",ROUND(data_in!C3070-data_in!B3070,0)))</f>
        <v>0</v>
      </c>
      <c r="G3070" s="8">
        <f>IF(OR(A3070="",E3070=0),"",IF(data_in!C3070="NULL","",IF(D3070="",ROUND(data_in!D3070-data_in!B3070,0),MIN(D3070,ROUND(data_in!D3070-data_in!B3070,0)))))</f>
        <v>30</v>
      </c>
      <c r="H3070" s="8" t="str">
        <f>IF(A3070="","",IF(data_in!M3070="United States","United States",IF(data_in!M3070="Canada","Canada",IF(data_in!M3070="United Kingdom","United Kingdom","Other Country"))))</f>
        <v>Canada</v>
      </c>
      <c r="I3070" s="8" t="str">
        <f>IF(A3070="","",IF(data_in!K3070="Unknown","Unknown",IF(data_in!K3070&lt;=10,"Very Small",IF(data_in!K3070&lt;=100,"Small",IF(data_in!K3070&lt;=500,"Medium",IF(data_in!K3070&gt;500,"Large","Error"))))))</f>
        <v>Small</v>
      </c>
      <c r="J3070" s="8" t="str">
        <f>IF(C3070=1,TEXT(data_in!E3070,"mm-yyyy"),"")</f>
        <v/>
      </c>
      <c r="K3070" s="8" t="str">
        <f>IF(A3070="","",IF(data_in!I3070="Website","Website",IF(data_in!I3070="Paid Search","Paid Search",IF(data_in!I3070="Slack","Slack","Other Channel"))))</f>
        <v>Website</v>
      </c>
      <c r="L3070" s="10">
        <f>IF(A3070="","",ROUND(N$3-data_in!B3070,0))</f>
        <v>138</v>
      </c>
    </row>
    <row r="3071" spans="1:12">
      <c r="A3071" s="8" t="str">
        <f>IF(data_in!A3071="","",data_in!A3071)</f>
        <v>6f66c33a-6e5d-447d-9272-7c2bbe503ff2</v>
      </c>
      <c r="B3071" s="12">
        <f>IF(A3071="","",data_in!B3071)</f>
        <v>43955.690775462965</v>
      </c>
      <c r="C3071" s="8">
        <f>IF(A3071="","",IF(data_in!E3071="NULL",0,1))</f>
        <v>0</v>
      </c>
      <c r="D3071" s="8" t="str">
        <f>IF(A3071="","",IF(data_in!E3071="NULL","",ROUND(data_in!E3071-data_in!B3071,0)))</f>
        <v/>
      </c>
      <c r="E3071" s="8">
        <f>IF(A3071="","",IF(data_in!C3071="NULL",0,IF(data_in!C3071&gt;data_in!E3071,0,1)))</f>
        <v>0</v>
      </c>
      <c r="F3071" s="8" t="str">
        <f>IF(OR(A3071="",E3071=0),"",IF(data_in!C3071="NULL","",ROUND(data_in!C3071-data_in!B3071,0)))</f>
        <v/>
      </c>
      <c r="G3071" s="8" t="str">
        <f>IF(OR(A3071="",E3071=0),"",IF(data_in!C3071="NULL","",IF(D3071="",ROUND(data_in!D3071-data_in!B3071,0),MIN(D3071,ROUND(data_in!D3071-data_in!B3071,0)))))</f>
        <v/>
      </c>
      <c r="H3071" s="8" t="str">
        <f>IF(A3071="","",IF(data_in!M3071="United States","United States",IF(data_in!M3071="Canada","Canada",IF(data_in!M3071="United Kingdom","United Kingdom","Other Country"))))</f>
        <v>United States</v>
      </c>
      <c r="I3071" s="8" t="str">
        <f>IF(A3071="","",IF(data_in!K3071="Unknown","Unknown",IF(data_in!K3071&lt;=10,"Very Small",IF(data_in!K3071&lt;=100,"Small",IF(data_in!K3071&lt;=500,"Medium",IF(data_in!K3071&gt;500,"Large","Error"))))))</f>
        <v>Large</v>
      </c>
      <c r="J3071" s="8" t="str">
        <f>IF(C3071=1,TEXT(data_in!E3071,"mm-yyyy"),"")</f>
        <v/>
      </c>
      <c r="K3071" s="8" t="str">
        <f>IF(A3071="","",IF(data_in!I3071="Website","Website",IF(data_in!I3071="Paid Search","Paid Search",IF(data_in!I3071="Slack","Slack","Other Channel"))))</f>
        <v>Website</v>
      </c>
      <c r="L3071" s="10">
        <f>IF(A3071="","",ROUND(N$3-data_in!B3071,0))</f>
        <v>27</v>
      </c>
    </row>
    <row r="3072" spans="1:12">
      <c r="A3072" s="8" t="str">
        <f>IF(data_in!A3072="","",data_in!A3072)</f>
        <v>7a31742a-915d-4cd6-a6ac-769228b74cbc</v>
      </c>
      <c r="B3072" s="12">
        <f>IF(A3072="","",data_in!B3072)</f>
        <v>43846.878483796296</v>
      </c>
      <c r="C3072" s="8">
        <f>IF(A3072="","",IF(data_in!E3072="NULL",0,1))</f>
        <v>0</v>
      </c>
      <c r="D3072" s="8" t="str">
        <f>IF(A3072="","",IF(data_in!E3072="NULL","",ROUND(data_in!E3072-data_in!B3072,0)))</f>
        <v/>
      </c>
      <c r="E3072" s="8">
        <f>IF(A3072="","",IF(data_in!C3072="NULL",0,IF(data_in!C3072&gt;data_in!E3072,0,1)))</f>
        <v>0</v>
      </c>
      <c r="F3072" s="8" t="str">
        <f>IF(OR(A3072="",E3072=0),"",IF(data_in!C3072="NULL","",ROUND(data_in!C3072-data_in!B3072,0)))</f>
        <v/>
      </c>
      <c r="G3072" s="8" t="str">
        <f>IF(OR(A3072="",E3072=0),"",IF(data_in!C3072="NULL","",IF(D3072="",ROUND(data_in!D3072-data_in!B3072,0),MIN(D3072,ROUND(data_in!D3072-data_in!B3072,0)))))</f>
        <v/>
      </c>
      <c r="H3072" s="8" t="str">
        <f>IF(A3072="","",IF(data_in!M3072="United States","United States",IF(data_in!M3072="Canada","Canada",IF(data_in!M3072="United Kingdom","United Kingdom","Other Country"))))</f>
        <v>Other Country</v>
      </c>
      <c r="I3072" s="8" t="str">
        <f>IF(A3072="","",IF(data_in!K3072="Unknown","Unknown",IF(data_in!K3072&lt;=10,"Very Small",IF(data_in!K3072&lt;=100,"Small",IF(data_in!K3072&lt;=500,"Medium",IF(data_in!K3072&gt;500,"Large","Error"))))))</f>
        <v>Very Small</v>
      </c>
      <c r="J3072" s="8" t="str">
        <f>IF(C3072=1,TEXT(data_in!E3072,"mm-yyyy"),"")</f>
        <v/>
      </c>
      <c r="K3072" s="8" t="str">
        <f>IF(A3072="","",IF(data_in!I3072="Website","Website",IF(data_in!I3072="Paid Search","Paid Search",IF(data_in!I3072="Slack","Slack","Other Channel"))))</f>
        <v>Website</v>
      </c>
      <c r="L3072" s="10">
        <f>IF(A3072="","",ROUND(N$3-data_in!B3072,0))</f>
        <v>136</v>
      </c>
    </row>
    <row r="3073" spans="1:12">
      <c r="A3073" s="8" t="str">
        <f>IF(data_in!A3073="","",data_in!A3073)</f>
        <v>ba6833fe-6d5a-4825-a466-7926d10e314a</v>
      </c>
      <c r="B3073" s="12">
        <f>IF(A3073="","",data_in!B3073)</f>
        <v>43945.521828703706</v>
      </c>
      <c r="C3073" s="8">
        <f>IF(A3073="","",IF(data_in!E3073="NULL",0,1))</f>
        <v>0</v>
      </c>
      <c r="D3073" s="8" t="str">
        <f>IF(A3073="","",IF(data_in!E3073="NULL","",ROUND(data_in!E3073-data_in!B3073,0)))</f>
        <v/>
      </c>
      <c r="E3073" s="8">
        <f>IF(A3073="","",IF(data_in!C3073="NULL",0,IF(data_in!C3073&gt;data_in!E3073,0,1)))</f>
        <v>1</v>
      </c>
      <c r="F3073" s="8">
        <f>IF(OR(A3073="",E3073=0),"",IF(data_in!C3073="NULL","",ROUND(data_in!C3073-data_in!B3073,0)))</f>
        <v>0</v>
      </c>
      <c r="G3073" s="8">
        <f>IF(OR(A3073="",E3073=0),"",IF(data_in!C3073="NULL","",IF(D3073="",ROUND(data_in!D3073-data_in!B3073,0),MIN(D3073,ROUND(data_in!D3073-data_in!B3073,0)))))</f>
        <v>14</v>
      </c>
      <c r="H3073" s="8" t="str">
        <f>IF(A3073="","",IF(data_in!M3073="United States","United States",IF(data_in!M3073="Canada","Canada",IF(data_in!M3073="United Kingdom","United Kingdom","Other Country"))))</f>
        <v>Other Country</v>
      </c>
      <c r="I3073" s="8" t="str">
        <f>IF(A3073="","",IF(data_in!K3073="Unknown","Unknown",IF(data_in!K3073&lt;=10,"Very Small",IF(data_in!K3073&lt;=100,"Small",IF(data_in!K3073&lt;=500,"Medium",IF(data_in!K3073&gt;500,"Large","Error"))))))</f>
        <v>Small</v>
      </c>
      <c r="J3073" s="8" t="str">
        <f>IF(C3073=1,TEXT(data_in!E3073,"mm-yyyy"),"")</f>
        <v/>
      </c>
      <c r="K3073" s="8" t="str">
        <f>IF(A3073="","",IF(data_in!I3073="Website","Website",IF(data_in!I3073="Paid Search","Paid Search",IF(data_in!I3073="Slack","Slack","Other Channel"))))</f>
        <v>Website</v>
      </c>
      <c r="L3073" s="10">
        <f>IF(A3073="","",ROUND(N$3-data_in!B3073,0))</f>
        <v>37</v>
      </c>
    </row>
    <row r="3074" spans="1:12">
      <c r="A3074" s="8" t="str">
        <f>IF(data_in!A3074="","",data_in!A3074)</f>
        <v>38143af1-09cb-4e3f-b533-d45d4672efdc</v>
      </c>
      <c r="B3074" s="12">
        <f>IF(A3074="","",data_in!B3074)</f>
        <v>43929.533703703702</v>
      </c>
      <c r="C3074" s="8">
        <f>IF(A3074="","",IF(data_in!E3074="NULL",0,1))</f>
        <v>0</v>
      </c>
      <c r="D3074" s="8" t="str">
        <f>IF(A3074="","",IF(data_in!E3074="NULL","",ROUND(data_in!E3074-data_in!B3074,0)))</f>
        <v/>
      </c>
      <c r="E3074" s="8">
        <f>IF(A3074="","",IF(data_in!C3074="NULL",0,IF(data_in!C3074&gt;data_in!E3074,0,1)))</f>
        <v>0</v>
      </c>
      <c r="F3074" s="8" t="str">
        <f>IF(OR(A3074="",E3074=0),"",IF(data_in!C3074="NULL","",ROUND(data_in!C3074-data_in!B3074,0)))</f>
        <v/>
      </c>
      <c r="G3074" s="8" t="str">
        <f>IF(OR(A3074="",E3074=0),"",IF(data_in!C3074="NULL","",IF(D3074="",ROUND(data_in!D3074-data_in!B3074,0),MIN(D3074,ROUND(data_in!D3074-data_in!B3074,0)))))</f>
        <v/>
      </c>
      <c r="H3074" s="8" t="str">
        <f>IF(A3074="","",IF(data_in!M3074="United States","United States",IF(data_in!M3074="Canada","Canada",IF(data_in!M3074="United Kingdom","United Kingdom","Other Country"))))</f>
        <v>Canada</v>
      </c>
      <c r="I3074" s="8" t="str">
        <f>IF(A3074="","",IF(data_in!K3074="Unknown","Unknown",IF(data_in!K3074&lt;=10,"Very Small",IF(data_in!K3074&lt;=100,"Small",IF(data_in!K3074&lt;=500,"Medium",IF(data_in!K3074&gt;500,"Large","Error"))))))</f>
        <v>Small</v>
      </c>
      <c r="J3074" s="8" t="str">
        <f>IF(C3074=1,TEXT(data_in!E3074,"mm-yyyy"),"")</f>
        <v/>
      </c>
      <c r="K3074" s="8" t="str">
        <f>IF(A3074="","",IF(data_in!I3074="Website","Website",IF(data_in!I3074="Paid Search","Paid Search",IF(data_in!I3074="Slack","Slack","Other Channel"))))</f>
        <v>Website</v>
      </c>
      <c r="L3074" s="10">
        <f>IF(A3074="","",ROUND(N$3-data_in!B3074,0))</f>
        <v>53</v>
      </c>
    </row>
    <row r="3075" spans="1:12">
      <c r="A3075" s="8" t="str">
        <f>IF(data_in!A3075="","",data_in!A3075)</f>
        <v>8e44e444-310b-482d-8630-501375c14417</v>
      </c>
      <c r="B3075" s="12">
        <f>IF(A3075="","",data_in!B3075)</f>
        <v>43883.931620370371</v>
      </c>
      <c r="C3075" s="8">
        <f>IF(A3075="","",IF(data_in!E3075="NULL",0,1))</f>
        <v>1</v>
      </c>
      <c r="D3075" s="8">
        <f>IF(A3075="","",IF(data_in!E3075="NULL","",ROUND(data_in!E3075-data_in!B3075,0)))</f>
        <v>46</v>
      </c>
      <c r="E3075" s="8">
        <f>IF(A3075="","",IF(data_in!C3075="NULL",0,IF(data_in!C3075&gt;data_in!E3075,0,1)))</f>
        <v>1</v>
      </c>
      <c r="F3075" s="8">
        <f>IF(OR(A3075="",E3075=0),"",IF(data_in!C3075="NULL","",ROUND(data_in!C3075-data_in!B3075,0)))</f>
        <v>0</v>
      </c>
      <c r="G3075" s="8">
        <f>IF(OR(A3075="",E3075=0),"",IF(data_in!C3075="NULL","",IF(D3075="",ROUND(data_in!D3075-data_in!B3075,0),MIN(D3075,ROUND(data_in!D3075-data_in!B3075,0)))))</f>
        <v>46</v>
      </c>
      <c r="H3075" s="8" t="str">
        <f>IF(A3075="","",IF(data_in!M3075="United States","United States",IF(data_in!M3075="Canada","Canada",IF(data_in!M3075="United Kingdom","United Kingdom","Other Country"))))</f>
        <v>Other Country</v>
      </c>
      <c r="I3075" s="8" t="str">
        <f>IF(A3075="","",IF(data_in!K3075="Unknown","Unknown",IF(data_in!K3075&lt;=10,"Very Small",IF(data_in!K3075&lt;=100,"Small",IF(data_in!K3075&lt;=500,"Medium",IF(data_in!K3075&gt;500,"Large","Error"))))))</f>
        <v>Small</v>
      </c>
      <c r="J3075" s="8" t="str">
        <f>IF(C3075=1,TEXT(data_in!E3075,"mm-yyyy"),"")</f>
        <v>04-2020</v>
      </c>
      <c r="K3075" s="8" t="str">
        <f>IF(A3075="","",IF(data_in!I3075="Website","Website",IF(data_in!I3075="Paid Search","Paid Search",IF(data_in!I3075="Slack","Slack","Other Channel"))))</f>
        <v>Website</v>
      </c>
      <c r="L3075" s="10">
        <f>IF(A3075="","",ROUND(N$3-data_in!B3075,0))</f>
        <v>99</v>
      </c>
    </row>
    <row r="3076" spans="1:12">
      <c r="A3076" s="8" t="str">
        <f>IF(data_in!A3076="","",data_in!A3076)</f>
        <v>5bad2cef-67b6-4c35-bb0a-d49b5c04e717</v>
      </c>
      <c r="B3076" s="12">
        <f>IF(A3076="","",data_in!B3076)</f>
        <v>43979.587164351855</v>
      </c>
      <c r="C3076" s="8">
        <f>IF(A3076="","",IF(data_in!E3076="NULL",0,1))</f>
        <v>0</v>
      </c>
      <c r="D3076" s="8" t="str">
        <f>IF(A3076="","",IF(data_in!E3076="NULL","",ROUND(data_in!E3076-data_in!B3076,0)))</f>
        <v/>
      </c>
      <c r="E3076" s="8">
        <f>IF(A3076="","",IF(data_in!C3076="NULL",0,IF(data_in!C3076&gt;data_in!E3076,0,1)))</f>
        <v>0</v>
      </c>
      <c r="F3076" s="8" t="str">
        <f>IF(OR(A3076="",E3076=0),"",IF(data_in!C3076="NULL","",ROUND(data_in!C3076-data_in!B3076,0)))</f>
        <v/>
      </c>
      <c r="G3076" s="8" t="str">
        <f>IF(OR(A3076="",E3076=0),"",IF(data_in!C3076="NULL","",IF(D3076="",ROUND(data_in!D3076-data_in!B3076,0),MIN(D3076,ROUND(data_in!D3076-data_in!B3076,0)))))</f>
        <v/>
      </c>
      <c r="H3076" s="8" t="str">
        <f>IF(A3076="","",IF(data_in!M3076="United States","United States",IF(data_in!M3076="Canada","Canada",IF(data_in!M3076="United Kingdom","United Kingdom","Other Country"))))</f>
        <v>United States</v>
      </c>
      <c r="I3076" s="8" t="str">
        <f>IF(A3076="","",IF(data_in!K3076="Unknown","Unknown",IF(data_in!K3076&lt;=10,"Very Small",IF(data_in!K3076&lt;=100,"Small",IF(data_in!K3076&lt;=500,"Medium",IF(data_in!K3076&gt;500,"Large","Error"))))))</f>
        <v>Medium</v>
      </c>
      <c r="J3076" s="8" t="str">
        <f>IF(C3076=1,TEXT(data_in!E3076,"mm-yyyy"),"")</f>
        <v/>
      </c>
      <c r="K3076" s="8" t="str">
        <f>IF(A3076="","",IF(data_in!I3076="Website","Website",IF(data_in!I3076="Paid Search","Paid Search",IF(data_in!I3076="Slack","Slack","Other Channel"))))</f>
        <v>Website</v>
      </c>
      <c r="L3076" s="10">
        <f>IF(A3076="","",ROUND(N$3-data_in!B3076,0))</f>
        <v>3</v>
      </c>
    </row>
    <row r="3077" spans="1:12">
      <c r="A3077" s="8" t="str">
        <f>IF(data_in!A3077="","",data_in!A3077)</f>
        <v>3aa874a6-3392-469e-a40d-3adf0f6f2e55</v>
      </c>
      <c r="B3077" s="12">
        <f>IF(A3077="","",data_in!B3077)</f>
        <v>43978.698125000003</v>
      </c>
      <c r="C3077" s="8">
        <f>IF(A3077="","",IF(data_in!E3077="NULL",0,1))</f>
        <v>0</v>
      </c>
      <c r="D3077" s="8" t="str">
        <f>IF(A3077="","",IF(data_in!E3077="NULL","",ROUND(data_in!E3077-data_in!B3077,0)))</f>
        <v/>
      </c>
      <c r="E3077" s="8">
        <f>IF(A3077="","",IF(data_in!C3077="NULL",0,IF(data_in!C3077&gt;data_in!E3077,0,1)))</f>
        <v>1</v>
      </c>
      <c r="F3077" s="8">
        <f>IF(OR(A3077="",E3077=0),"",IF(data_in!C3077="NULL","",ROUND(data_in!C3077-data_in!B3077,0)))</f>
        <v>0</v>
      </c>
      <c r="G3077" s="8">
        <f>IF(OR(A3077="",E3077=0),"",IF(data_in!C3077="NULL","",IF(D3077="",ROUND(data_in!D3077-data_in!B3077,0),MIN(D3077,ROUND(data_in!D3077-data_in!B3077,0)))))</f>
        <v>14</v>
      </c>
      <c r="H3077" s="8" t="str">
        <f>IF(A3077="","",IF(data_in!M3077="United States","United States",IF(data_in!M3077="Canada","Canada",IF(data_in!M3077="United Kingdom","United Kingdom","Other Country"))))</f>
        <v>Other Country</v>
      </c>
      <c r="I3077" s="8" t="str">
        <f>IF(A3077="","",IF(data_in!K3077="Unknown","Unknown",IF(data_in!K3077&lt;=10,"Very Small",IF(data_in!K3077&lt;=100,"Small",IF(data_in!K3077&lt;=500,"Medium",IF(data_in!K3077&gt;500,"Large","Error"))))))</f>
        <v>Medium</v>
      </c>
      <c r="J3077" s="8" t="str">
        <f>IF(C3077=1,TEXT(data_in!E3077,"mm-yyyy"),"")</f>
        <v/>
      </c>
      <c r="K3077" s="8" t="str">
        <f>IF(A3077="","",IF(data_in!I3077="Website","Website",IF(data_in!I3077="Paid Search","Paid Search",IF(data_in!I3077="Slack","Slack","Other Channel"))))</f>
        <v>Website</v>
      </c>
      <c r="L3077" s="10">
        <f>IF(A3077="","",ROUND(N$3-data_in!B3077,0))</f>
        <v>4</v>
      </c>
    </row>
    <row r="3078" spans="1:12">
      <c r="A3078" s="8" t="str">
        <f>IF(data_in!A3078="","",data_in!A3078)</f>
        <v>a672582f-6888-4c7e-9ba4-256df015964d</v>
      </c>
      <c r="B3078" s="12">
        <f>IF(A3078="","",data_in!B3078)</f>
        <v>43978.700439814813</v>
      </c>
      <c r="C3078" s="8">
        <f>IF(A3078="","",IF(data_in!E3078="NULL",0,1))</f>
        <v>0</v>
      </c>
      <c r="D3078" s="8" t="str">
        <f>IF(A3078="","",IF(data_in!E3078="NULL","",ROUND(data_in!E3078-data_in!B3078,0)))</f>
        <v/>
      </c>
      <c r="E3078" s="8">
        <f>IF(A3078="","",IF(data_in!C3078="NULL",0,IF(data_in!C3078&gt;data_in!E3078,0,1)))</f>
        <v>0</v>
      </c>
      <c r="F3078" s="8" t="str">
        <f>IF(OR(A3078="",E3078=0),"",IF(data_in!C3078="NULL","",ROUND(data_in!C3078-data_in!B3078,0)))</f>
        <v/>
      </c>
      <c r="G3078" s="8" t="str">
        <f>IF(OR(A3078="",E3078=0),"",IF(data_in!C3078="NULL","",IF(D3078="",ROUND(data_in!D3078-data_in!B3078,0),MIN(D3078,ROUND(data_in!D3078-data_in!B3078,0)))))</f>
        <v/>
      </c>
      <c r="H3078" s="8" t="str">
        <f>IF(A3078="","",IF(data_in!M3078="United States","United States",IF(data_in!M3078="Canada","Canada",IF(data_in!M3078="United Kingdom","United Kingdom","Other Country"))))</f>
        <v>Other Country</v>
      </c>
      <c r="I3078" s="8" t="str">
        <f>IF(A3078="","",IF(data_in!K3078="Unknown","Unknown",IF(data_in!K3078&lt;=10,"Very Small",IF(data_in!K3078&lt;=100,"Small",IF(data_in!K3078&lt;=500,"Medium",IF(data_in!K3078&gt;500,"Large","Error"))))))</f>
        <v>Very Small</v>
      </c>
      <c r="J3078" s="8" t="str">
        <f>IF(C3078=1,TEXT(data_in!E3078,"mm-yyyy"),"")</f>
        <v/>
      </c>
      <c r="K3078" s="8" t="str">
        <f>IF(A3078="","",IF(data_in!I3078="Website","Website",IF(data_in!I3078="Paid Search","Paid Search",IF(data_in!I3078="Slack","Slack","Other Channel"))))</f>
        <v>Website</v>
      </c>
      <c r="L3078" s="10">
        <f>IF(A3078="","",ROUND(N$3-data_in!B3078,0))</f>
        <v>4</v>
      </c>
    </row>
    <row r="3079" spans="1:12">
      <c r="A3079" s="8" t="str">
        <f>IF(data_in!A3079="","",data_in!A3079)</f>
        <v>025c5e5c-8175-4440-a173-ecb7b41c129d</v>
      </c>
      <c r="B3079" s="12">
        <f>IF(A3079="","",data_in!B3079)</f>
        <v>43978.711678240739</v>
      </c>
      <c r="C3079" s="8">
        <f>IF(A3079="","",IF(data_in!E3079="NULL",0,1))</f>
        <v>0</v>
      </c>
      <c r="D3079" s="8" t="str">
        <f>IF(A3079="","",IF(data_in!E3079="NULL","",ROUND(data_in!E3079-data_in!B3079,0)))</f>
        <v/>
      </c>
      <c r="E3079" s="8">
        <f>IF(A3079="","",IF(data_in!C3079="NULL",0,IF(data_in!C3079&gt;data_in!E3079,0,1)))</f>
        <v>0</v>
      </c>
      <c r="F3079" s="8" t="str">
        <f>IF(OR(A3079="",E3079=0),"",IF(data_in!C3079="NULL","",ROUND(data_in!C3079-data_in!B3079,0)))</f>
        <v/>
      </c>
      <c r="G3079" s="8" t="str">
        <f>IF(OR(A3079="",E3079=0),"",IF(data_in!C3079="NULL","",IF(D3079="",ROUND(data_in!D3079-data_in!B3079,0),MIN(D3079,ROUND(data_in!D3079-data_in!B3079,0)))))</f>
        <v/>
      </c>
      <c r="H3079" s="8" t="str">
        <f>IF(A3079="","",IF(data_in!M3079="United States","United States",IF(data_in!M3079="Canada","Canada",IF(data_in!M3079="United Kingdom","United Kingdom","Other Country"))))</f>
        <v>Canada</v>
      </c>
      <c r="I3079" s="8" t="str">
        <f>IF(A3079="","",IF(data_in!K3079="Unknown","Unknown",IF(data_in!K3079&lt;=10,"Very Small",IF(data_in!K3079&lt;=100,"Small",IF(data_in!K3079&lt;=500,"Medium",IF(data_in!K3079&gt;500,"Large","Error"))))))</f>
        <v>Medium</v>
      </c>
      <c r="J3079" s="8" t="str">
        <f>IF(C3079=1,TEXT(data_in!E3079,"mm-yyyy"),"")</f>
        <v/>
      </c>
      <c r="K3079" s="8" t="str">
        <f>IF(A3079="","",IF(data_in!I3079="Website","Website",IF(data_in!I3079="Paid Search","Paid Search",IF(data_in!I3079="Slack","Slack","Other Channel"))))</f>
        <v>Website</v>
      </c>
      <c r="L3079" s="10">
        <f>IF(A3079="","",ROUND(N$3-data_in!B3079,0))</f>
        <v>4</v>
      </c>
    </row>
    <row r="3080" spans="1:12">
      <c r="A3080" s="8" t="str">
        <f>IF(data_in!A3080="","",data_in!A3080)</f>
        <v>e7e402e7-1733-4bb0-968f-1432007dcb6d</v>
      </c>
      <c r="B3080" s="12">
        <f>IF(A3080="","",data_in!B3080)</f>
        <v>43978.733657407407</v>
      </c>
      <c r="C3080" s="8">
        <f>IF(A3080="","",IF(data_in!E3080="NULL",0,1))</f>
        <v>0</v>
      </c>
      <c r="D3080" s="8" t="str">
        <f>IF(A3080="","",IF(data_in!E3080="NULL","",ROUND(data_in!E3080-data_in!B3080,0)))</f>
        <v/>
      </c>
      <c r="E3080" s="8">
        <f>IF(A3080="","",IF(data_in!C3080="NULL",0,IF(data_in!C3080&gt;data_in!E3080,0,1)))</f>
        <v>0</v>
      </c>
      <c r="F3080" s="8" t="str">
        <f>IF(OR(A3080="",E3080=0),"",IF(data_in!C3080="NULL","",ROUND(data_in!C3080-data_in!B3080,0)))</f>
        <v/>
      </c>
      <c r="G3080" s="8" t="str">
        <f>IF(OR(A3080="",E3080=0),"",IF(data_in!C3080="NULL","",IF(D3080="",ROUND(data_in!D3080-data_in!B3080,0),MIN(D3080,ROUND(data_in!D3080-data_in!B3080,0)))))</f>
        <v/>
      </c>
      <c r="H3080" s="8" t="str">
        <f>IF(A3080="","",IF(data_in!M3080="United States","United States",IF(data_in!M3080="Canada","Canada",IF(data_in!M3080="United Kingdom","United Kingdom","Other Country"))))</f>
        <v>Other Country</v>
      </c>
      <c r="I3080" s="8" t="str">
        <f>IF(A3080="","",IF(data_in!K3080="Unknown","Unknown",IF(data_in!K3080&lt;=10,"Very Small",IF(data_in!K3080&lt;=100,"Small",IF(data_in!K3080&lt;=500,"Medium",IF(data_in!K3080&gt;500,"Large","Error"))))))</f>
        <v>Medium</v>
      </c>
      <c r="J3080" s="8" t="str">
        <f>IF(C3080=1,TEXT(data_in!E3080,"mm-yyyy"),"")</f>
        <v/>
      </c>
      <c r="K3080" s="8" t="str">
        <f>IF(A3080="","",IF(data_in!I3080="Website","Website",IF(data_in!I3080="Paid Search","Paid Search",IF(data_in!I3080="Slack","Slack","Other Channel"))))</f>
        <v>Website</v>
      </c>
      <c r="L3080" s="10">
        <f>IF(A3080="","",ROUND(N$3-data_in!B3080,0))</f>
        <v>4</v>
      </c>
    </row>
    <row r="3081" spans="1:12">
      <c r="A3081" s="8" t="str">
        <f>IF(data_in!A3081="","",data_in!A3081)</f>
        <v>fb8ba176-975f-4205-963f-6e83c7ec5151</v>
      </c>
      <c r="B3081" s="12">
        <f>IF(A3081="","",data_in!B3081)</f>
        <v>43978.738969907405</v>
      </c>
      <c r="C3081" s="8">
        <f>IF(A3081="","",IF(data_in!E3081="NULL",0,1))</f>
        <v>0</v>
      </c>
      <c r="D3081" s="8" t="str">
        <f>IF(A3081="","",IF(data_in!E3081="NULL","",ROUND(data_in!E3081-data_in!B3081,0)))</f>
        <v/>
      </c>
      <c r="E3081" s="8">
        <f>IF(A3081="","",IF(data_in!C3081="NULL",0,IF(data_in!C3081&gt;data_in!E3081,0,1)))</f>
        <v>0</v>
      </c>
      <c r="F3081" s="8" t="str">
        <f>IF(OR(A3081="",E3081=0),"",IF(data_in!C3081="NULL","",ROUND(data_in!C3081-data_in!B3081,0)))</f>
        <v/>
      </c>
      <c r="G3081" s="8" t="str">
        <f>IF(OR(A3081="",E3081=0),"",IF(data_in!C3081="NULL","",IF(D3081="",ROUND(data_in!D3081-data_in!B3081,0),MIN(D3081,ROUND(data_in!D3081-data_in!B3081,0)))))</f>
        <v/>
      </c>
      <c r="H3081" s="8" t="str">
        <f>IF(A3081="","",IF(data_in!M3081="United States","United States",IF(data_in!M3081="Canada","Canada",IF(data_in!M3081="United Kingdom","United Kingdom","Other Country"))))</f>
        <v>Other Country</v>
      </c>
      <c r="I3081" s="8" t="str">
        <f>IF(A3081="","",IF(data_in!K3081="Unknown","Unknown",IF(data_in!K3081&lt;=10,"Very Small",IF(data_in!K3081&lt;=100,"Small",IF(data_in!K3081&lt;=500,"Medium",IF(data_in!K3081&gt;500,"Large","Error"))))))</f>
        <v>Very Small</v>
      </c>
      <c r="J3081" s="8" t="str">
        <f>IF(C3081=1,TEXT(data_in!E3081,"mm-yyyy"),"")</f>
        <v/>
      </c>
      <c r="K3081" s="8" t="str">
        <f>IF(A3081="","",IF(data_in!I3081="Website","Website",IF(data_in!I3081="Paid Search","Paid Search",IF(data_in!I3081="Slack","Slack","Other Channel"))))</f>
        <v>Slack</v>
      </c>
      <c r="L3081" s="10">
        <f>IF(A3081="","",ROUND(N$3-data_in!B3081,0))</f>
        <v>4</v>
      </c>
    </row>
    <row r="3082" spans="1:12">
      <c r="A3082" s="8" t="str">
        <f>IF(data_in!A3082="","",data_in!A3082)</f>
        <v>599a73ee-ba9f-48b1-bb02-9cdc05629a6c</v>
      </c>
      <c r="B3082" s="12">
        <f>IF(A3082="","",data_in!B3082)</f>
        <v>43978.73128472222</v>
      </c>
      <c r="C3082" s="8">
        <f>IF(A3082="","",IF(data_in!E3082="NULL",0,1))</f>
        <v>0</v>
      </c>
      <c r="D3082" s="8" t="str">
        <f>IF(A3082="","",IF(data_in!E3082="NULL","",ROUND(data_in!E3082-data_in!B3082,0)))</f>
        <v/>
      </c>
      <c r="E3082" s="8">
        <f>IF(A3082="","",IF(data_in!C3082="NULL",0,IF(data_in!C3082&gt;data_in!E3082,0,1)))</f>
        <v>0</v>
      </c>
      <c r="F3082" s="8" t="str">
        <f>IF(OR(A3082="",E3082=0),"",IF(data_in!C3082="NULL","",ROUND(data_in!C3082-data_in!B3082,0)))</f>
        <v/>
      </c>
      <c r="G3082" s="8" t="str">
        <f>IF(OR(A3082="",E3082=0),"",IF(data_in!C3082="NULL","",IF(D3082="",ROUND(data_in!D3082-data_in!B3082,0),MIN(D3082,ROUND(data_in!D3082-data_in!B3082,0)))))</f>
        <v/>
      </c>
      <c r="H3082" s="8" t="str">
        <f>IF(A3082="","",IF(data_in!M3082="United States","United States",IF(data_in!M3082="Canada","Canada",IF(data_in!M3082="United Kingdom","United Kingdom","Other Country"))))</f>
        <v>Canada</v>
      </c>
      <c r="I3082" s="8" t="str">
        <f>IF(A3082="","",IF(data_in!K3082="Unknown","Unknown",IF(data_in!K3082&lt;=10,"Very Small",IF(data_in!K3082&lt;=100,"Small",IF(data_in!K3082&lt;=500,"Medium",IF(data_in!K3082&gt;500,"Large","Error"))))))</f>
        <v>Small</v>
      </c>
      <c r="J3082" s="8" t="str">
        <f>IF(C3082=1,TEXT(data_in!E3082,"mm-yyyy"),"")</f>
        <v/>
      </c>
      <c r="K3082" s="8" t="str">
        <f>IF(A3082="","",IF(data_in!I3082="Website","Website",IF(data_in!I3082="Paid Search","Paid Search",IF(data_in!I3082="Slack","Slack","Other Channel"))))</f>
        <v>Paid Search</v>
      </c>
      <c r="L3082" s="10">
        <f>IF(A3082="","",ROUND(N$3-data_in!B3082,0))</f>
        <v>4</v>
      </c>
    </row>
    <row r="3083" spans="1:12">
      <c r="A3083" s="8" t="str">
        <f>IF(data_in!A3083="","",data_in!A3083)</f>
        <v>40daa531-dd51-4827-894e-567d52499637</v>
      </c>
      <c r="B3083" s="12">
        <f>IF(A3083="","",data_in!B3083)</f>
        <v>43978.718414351853</v>
      </c>
      <c r="C3083" s="8">
        <f>IF(A3083="","",IF(data_in!E3083="NULL",0,1))</f>
        <v>0</v>
      </c>
      <c r="D3083" s="8" t="str">
        <f>IF(A3083="","",IF(data_in!E3083="NULL","",ROUND(data_in!E3083-data_in!B3083,0)))</f>
        <v/>
      </c>
      <c r="E3083" s="8">
        <f>IF(A3083="","",IF(data_in!C3083="NULL",0,IF(data_in!C3083&gt;data_in!E3083,0,1)))</f>
        <v>0</v>
      </c>
      <c r="F3083" s="8" t="str">
        <f>IF(OR(A3083="",E3083=0),"",IF(data_in!C3083="NULL","",ROUND(data_in!C3083-data_in!B3083,0)))</f>
        <v/>
      </c>
      <c r="G3083" s="8" t="str">
        <f>IF(OR(A3083="",E3083=0),"",IF(data_in!C3083="NULL","",IF(D3083="",ROUND(data_in!D3083-data_in!B3083,0),MIN(D3083,ROUND(data_in!D3083-data_in!B3083,0)))))</f>
        <v/>
      </c>
      <c r="H3083" s="8" t="str">
        <f>IF(A3083="","",IF(data_in!M3083="United States","United States",IF(data_in!M3083="Canada","Canada",IF(data_in!M3083="United Kingdom","United Kingdom","Other Country"))))</f>
        <v>Other Country</v>
      </c>
      <c r="I3083" s="8" t="str">
        <f>IF(A3083="","",IF(data_in!K3083="Unknown","Unknown",IF(data_in!K3083&lt;=10,"Very Small",IF(data_in!K3083&lt;=100,"Small",IF(data_in!K3083&lt;=500,"Medium",IF(data_in!K3083&gt;500,"Large","Error"))))))</f>
        <v>Small</v>
      </c>
      <c r="J3083" s="8" t="str">
        <f>IF(C3083=1,TEXT(data_in!E3083,"mm-yyyy"),"")</f>
        <v/>
      </c>
      <c r="K3083" s="8" t="str">
        <f>IF(A3083="","",IF(data_in!I3083="Website","Website",IF(data_in!I3083="Paid Search","Paid Search",IF(data_in!I3083="Slack","Slack","Other Channel"))))</f>
        <v>Website</v>
      </c>
      <c r="L3083" s="10">
        <f>IF(A3083="","",ROUND(N$3-data_in!B3083,0))</f>
        <v>4</v>
      </c>
    </row>
    <row r="3084" spans="1:12">
      <c r="A3084" s="8" t="str">
        <f>IF(data_in!A3084="","",data_in!A3084)</f>
        <v>5ac90adc-f710-499e-80b7-fa798356caa3</v>
      </c>
      <c r="B3084" s="12">
        <f>IF(A3084="","",data_in!B3084)</f>
        <v>43978.750902777778</v>
      </c>
      <c r="C3084" s="8">
        <f>IF(A3084="","",IF(data_in!E3084="NULL",0,1))</f>
        <v>0</v>
      </c>
      <c r="D3084" s="8" t="str">
        <f>IF(A3084="","",IF(data_in!E3084="NULL","",ROUND(data_in!E3084-data_in!B3084,0)))</f>
        <v/>
      </c>
      <c r="E3084" s="8">
        <f>IF(A3084="","",IF(data_in!C3084="NULL",0,IF(data_in!C3084&gt;data_in!E3084,0,1)))</f>
        <v>1</v>
      </c>
      <c r="F3084" s="8">
        <f>IF(OR(A3084="",E3084=0),"",IF(data_in!C3084="NULL","",ROUND(data_in!C3084-data_in!B3084,0)))</f>
        <v>0</v>
      </c>
      <c r="G3084" s="8">
        <f>IF(OR(A3084="",E3084=0),"",IF(data_in!C3084="NULL","",IF(D3084="",ROUND(data_in!D3084-data_in!B3084,0),MIN(D3084,ROUND(data_in!D3084-data_in!B3084,0)))))</f>
        <v>14</v>
      </c>
      <c r="H3084" s="8" t="str">
        <f>IF(A3084="","",IF(data_in!M3084="United States","United States",IF(data_in!M3084="Canada","Canada",IF(data_in!M3084="United Kingdom","United Kingdom","Other Country"))))</f>
        <v>United States</v>
      </c>
      <c r="I3084" s="8" t="str">
        <f>IF(A3084="","",IF(data_in!K3084="Unknown","Unknown",IF(data_in!K3084&lt;=10,"Very Small",IF(data_in!K3084&lt;=100,"Small",IF(data_in!K3084&lt;=500,"Medium",IF(data_in!K3084&gt;500,"Large","Error"))))))</f>
        <v>Small</v>
      </c>
      <c r="J3084" s="8" t="str">
        <f>IF(C3084=1,TEXT(data_in!E3084,"mm-yyyy"),"")</f>
        <v/>
      </c>
      <c r="K3084" s="8" t="str">
        <f>IF(A3084="","",IF(data_in!I3084="Website","Website",IF(data_in!I3084="Paid Search","Paid Search",IF(data_in!I3084="Slack","Slack","Other Channel"))))</f>
        <v>Paid Search</v>
      </c>
      <c r="L3084" s="10">
        <f>IF(A3084="","",ROUND(N$3-data_in!B3084,0))</f>
        <v>4</v>
      </c>
    </row>
    <row r="3085" spans="1:12">
      <c r="A3085" s="8" t="str">
        <f>IF(data_in!A3085="","",data_in!A3085)</f>
        <v>67eca365-6672-4f87-b01b-121008430873</v>
      </c>
      <c r="B3085" s="12">
        <f>IF(A3085="","",data_in!B3085)</f>
        <v>43978.917002314818</v>
      </c>
      <c r="C3085" s="8">
        <f>IF(A3085="","",IF(data_in!E3085="NULL",0,1))</f>
        <v>0</v>
      </c>
      <c r="D3085" s="8" t="str">
        <f>IF(A3085="","",IF(data_in!E3085="NULL","",ROUND(data_in!E3085-data_in!B3085,0)))</f>
        <v/>
      </c>
      <c r="E3085" s="8">
        <f>IF(A3085="","",IF(data_in!C3085="NULL",0,IF(data_in!C3085&gt;data_in!E3085,0,1)))</f>
        <v>1</v>
      </c>
      <c r="F3085" s="8">
        <f>IF(OR(A3085="",E3085=0),"",IF(data_in!C3085="NULL","",ROUND(data_in!C3085-data_in!B3085,0)))</f>
        <v>0</v>
      </c>
      <c r="G3085" s="8">
        <f>IF(OR(A3085="",E3085=0),"",IF(data_in!C3085="NULL","",IF(D3085="",ROUND(data_in!D3085-data_in!B3085,0),MIN(D3085,ROUND(data_in!D3085-data_in!B3085,0)))))</f>
        <v>14</v>
      </c>
      <c r="H3085" s="8" t="str">
        <f>IF(A3085="","",IF(data_in!M3085="United States","United States",IF(data_in!M3085="Canada","Canada",IF(data_in!M3085="United Kingdom","United Kingdom","Other Country"))))</f>
        <v>Other Country</v>
      </c>
      <c r="I3085" s="8" t="str">
        <f>IF(A3085="","",IF(data_in!K3085="Unknown","Unknown",IF(data_in!K3085&lt;=10,"Very Small",IF(data_in!K3085&lt;=100,"Small",IF(data_in!K3085&lt;=500,"Medium",IF(data_in!K3085&gt;500,"Large","Error"))))))</f>
        <v>Medium</v>
      </c>
      <c r="J3085" s="8" t="str">
        <f>IF(C3085=1,TEXT(data_in!E3085,"mm-yyyy"),"")</f>
        <v/>
      </c>
      <c r="K3085" s="8" t="str">
        <f>IF(A3085="","",IF(data_in!I3085="Website","Website",IF(data_in!I3085="Paid Search","Paid Search",IF(data_in!I3085="Slack","Slack","Other Channel"))))</f>
        <v>Website</v>
      </c>
      <c r="L3085" s="10">
        <f>IF(A3085="","",ROUND(N$3-data_in!B3085,0))</f>
        <v>4</v>
      </c>
    </row>
    <row r="3086" spans="1:12">
      <c r="A3086" s="8" t="str">
        <f>IF(data_in!A3086="","",data_in!A3086)</f>
        <v>9f608ca9-dd39-4c67-9217-ba5315c611e2</v>
      </c>
      <c r="B3086" s="12">
        <f>IF(A3086="","",data_in!B3086)</f>
        <v>43978.79959490741</v>
      </c>
      <c r="C3086" s="8">
        <f>IF(A3086="","",IF(data_in!E3086="NULL",0,1))</f>
        <v>0</v>
      </c>
      <c r="D3086" s="8" t="str">
        <f>IF(A3086="","",IF(data_in!E3086="NULL","",ROUND(data_in!E3086-data_in!B3086,0)))</f>
        <v/>
      </c>
      <c r="E3086" s="8">
        <f>IF(A3086="","",IF(data_in!C3086="NULL",0,IF(data_in!C3086&gt;data_in!E3086,0,1)))</f>
        <v>1</v>
      </c>
      <c r="F3086" s="8">
        <f>IF(OR(A3086="",E3086=0),"",IF(data_in!C3086="NULL","",ROUND(data_in!C3086-data_in!B3086,0)))</f>
        <v>0</v>
      </c>
      <c r="G3086" s="8">
        <f>IF(OR(A3086="",E3086=0),"",IF(data_in!C3086="NULL","",IF(D3086="",ROUND(data_in!D3086-data_in!B3086,0),MIN(D3086,ROUND(data_in!D3086-data_in!B3086,0)))))</f>
        <v>14</v>
      </c>
      <c r="H3086" s="8" t="str">
        <f>IF(A3086="","",IF(data_in!M3086="United States","United States",IF(data_in!M3086="Canada","Canada",IF(data_in!M3086="United Kingdom","United Kingdom","Other Country"))))</f>
        <v>United States</v>
      </c>
      <c r="I3086" s="8" t="str">
        <f>IF(A3086="","",IF(data_in!K3086="Unknown","Unknown",IF(data_in!K3086&lt;=10,"Very Small",IF(data_in!K3086&lt;=100,"Small",IF(data_in!K3086&lt;=500,"Medium",IF(data_in!K3086&gt;500,"Large","Error"))))))</f>
        <v>Small</v>
      </c>
      <c r="J3086" s="8" t="str">
        <f>IF(C3086=1,TEXT(data_in!E3086,"mm-yyyy"),"")</f>
        <v/>
      </c>
      <c r="K3086" s="8" t="str">
        <f>IF(A3086="","",IF(data_in!I3086="Website","Website",IF(data_in!I3086="Paid Search","Paid Search",IF(data_in!I3086="Slack","Slack","Other Channel"))))</f>
        <v>Website</v>
      </c>
      <c r="L3086" s="10">
        <f>IF(A3086="","",ROUND(N$3-data_in!B3086,0))</f>
        <v>4</v>
      </c>
    </row>
    <row r="3087" spans="1:12">
      <c r="A3087" s="8" t="str">
        <f>IF(data_in!A3087="","",data_in!A3087)</f>
        <v>85cbb474-f6fa-4614-8f5a-ede44f9952a1</v>
      </c>
      <c r="B3087" s="12">
        <f>IF(A3087="","",data_in!B3087)</f>
        <v>43978.790196759262</v>
      </c>
      <c r="C3087" s="8">
        <f>IF(A3087="","",IF(data_in!E3087="NULL",0,1))</f>
        <v>0</v>
      </c>
      <c r="D3087" s="8" t="str">
        <f>IF(A3087="","",IF(data_in!E3087="NULL","",ROUND(data_in!E3087-data_in!B3087,0)))</f>
        <v/>
      </c>
      <c r="E3087" s="8">
        <f>IF(A3087="","",IF(data_in!C3087="NULL",0,IF(data_in!C3087&gt;data_in!E3087,0,1)))</f>
        <v>0</v>
      </c>
      <c r="F3087" s="8" t="str">
        <f>IF(OR(A3087="",E3087=0),"",IF(data_in!C3087="NULL","",ROUND(data_in!C3087-data_in!B3087,0)))</f>
        <v/>
      </c>
      <c r="G3087" s="8" t="str">
        <f>IF(OR(A3087="",E3087=0),"",IF(data_in!C3087="NULL","",IF(D3087="",ROUND(data_in!D3087-data_in!B3087,0),MIN(D3087,ROUND(data_in!D3087-data_in!B3087,0)))))</f>
        <v/>
      </c>
      <c r="H3087" s="8" t="str">
        <f>IF(A3087="","",IF(data_in!M3087="United States","United States",IF(data_in!M3087="Canada","Canada",IF(data_in!M3087="United Kingdom","United Kingdom","Other Country"))))</f>
        <v>United States</v>
      </c>
      <c r="I3087" s="8" t="str">
        <f>IF(A3087="","",IF(data_in!K3087="Unknown","Unknown",IF(data_in!K3087&lt;=10,"Very Small",IF(data_in!K3087&lt;=100,"Small",IF(data_in!K3087&lt;=500,"Medium",IF(data_in!K3087&gt;500,"Large","Error"))))))</f>
        <v>Very Small</v>
      </c>
      <c r="J3087" s="8" t="str">
        <f>IF(C3087=1,TEXT(data_in!E3087,"mm-yyyy"),"")</f>
        <v/>
      </c>
      <c r="K3087" s="8" t="str">
        <f>IF(A3087="","",IF(data_in!I3087="Website","Website",IF(data_in!I3087="Paid Search","Paid Search",IF(data_in!I3087="Slack","Slack","Other Channel"))))</f>
        <v>Website</v>
      </c>
      <c r="L3087" s="10">
        <f>IF(A3087="","",ROUND(N$3-data_in!B3087,0))</f>
        <v>4</v>
      </c>
    </row>
    <row r="3088" spans="1:12">
      <c r="A3088" s="8" t="str">
        <f>IF(data_in!A3088="","",data_in!A3088)</f>
        <v>bed63a06-9052-4e33-bfd6-2ef8a158bbe8</v>
      </c>
      <c r="B3088" s="12">
        <f>IF(A3088="","",data_in!B3088)</f>
        <v>43978.824178240742</v>
      </c>
      <c r="C3088" s="8">
        <f>IF(A3088="","",IF(data_in!E3088="NULL",0,1))</f>
        <v>0</v>
      </c>
      <c r="D3088" s="8" t="str">
        <f>IF(A3088="","",IF(data_in!E3088="NULL","",ROUND(data_in!E3088-data_in!B3088,0)))</f>
        <v/>
      </c>
      <c r="E3088" s="8">
        <f>IF(A3088="","",IF(data_in!C3088="NULL",0,IF(data_in!C3088&gt;data_in!E3088,0,1)))</f>
        <v>0</v>
      </c>
      <c r="F3088" s="8" t="str">
        <f>IF(OR(A3088="",E3088=0),"",IF(data_in!C3088="NULL","",ROUND(data_in!C3088-data_in!B3088,0)))</f>
        <v/>
      </c>
      <c r="G3088" s="8" t="str">
        <f>IF(OR(A3088="",E3088=0),"",IF(data_in!C3088="NULL","",IF(D3088="",ROUND(data_in!D3088-data_in!B3088,0),MIN(D3088,ROUND(data_in!D3088-data_in!B3088,0)))))</f>
        <v/>
      </c>
      <c r="H3088" s="8" t="str">
        <f>IF(A3088="","",IF(data_in!M3088="United States","United States",IF(data_in!M3088="Canada","Canada",IF(data_in!M3088="United Kingdom","United Kingdom","Other Country"))))</f>
        <v>United States</v>
      </c>
      <c r="I3088" s="8" t="str">
        <f>IF(A3088="","",IF(data_in!K3088="Unknown","Unknown",IF(data_in!K3088&lt;=10,"Very Small",IF(data_in!K3088&lt;=100,"Small",IF(data_in!K3088&lt;=500,"Medium",IF(data_in!K3088&gt;500,"Large","Error"))))))</f>
        <v>Small</v>
      </c>
      <c r="J3088" s="8" t="str">
        <f>IF(C3088=1,TEXT(data_in!E3088,"mm-yyyy"),"")</f>
        <v/>
      </c>
      <c r="K3088" s="8" t="str">
        <f>IF(A3088="","",IF(data_in!I3088="Website","Website",IF(data_in!I3088="Paid Search","Paid Search",IF(data_in!I3088="Slack","Slack","Other Channel"))))</f>
        <v>Website</v>
      </c>
      <c r="L3088" s="10">
        <f>IF(A3088="","",ROUND(N$3-data_in!B3088,0))</f>
        <v>4</v>
      </c>
    </row>
    <row r="3089" spans="1:12">
      <c r="A3089" s="8" t="str">
        <f>IF(data_in!A3089="","",data_in!A3089)</f>
        <v>bce21c8b-2a83-49ca-a162-b2b34da9f752</v>
      </c>
      <c r="B3089" s="12">
        <f>IF(A3089="","",data_in!B3089)</f>
        <v>43978.834745370368</v>
      </c>
      <c r="C3089" s="8">
        <f>IF(A3089="","",IF(data_in!E3089="NULL",0,1))</f>
        <v>0</v>
      </c>
      <c r="D3089" s="8" t="str">
        <f>IF(A3089="","",IF(data_in!E3089="NULL","",ROUND(data_in!E3089-data_in!B3089,0)))</f>
        <v/>
      </c>
      <c r="E3089" s="8">
        <f>IF(A3089="","",IF(data_in!C3089="NULL",0,IF(data_in!C3089&gt;data_in!E3089,0,1)))</f>
        <v>1</v>
      </c>
      <c r="F3089" s="8">
        <f>IF(OR(A3089="",E3089=0),"",IF(data_in!C3089="NULL","",ROUND(data_in!C3089-data_in!B3089,0)))</f>
        <v>6</v>
      </c>
      <c r="G3089" s="8">
        <f>IF(OR(A3089="",E3089=0),"",IF(data_in!C3089="NULL","",IF(D3089="",ROUND(data_in!D3089-data_in!B3089,0),MIN(D3089,ROUND(data_in!D3089-data_in!B3089,0)))))</f>
        <v>20</v>
      </c>
      <c r="H3089" s="8" t="str">
        <f>IF(A3089="","",IF(data_in!M3089="United States","United States",IF(data_in!M3089="Canada","Canada",IF(data_in!M3089="United Kingdom","United Kingdom","Other Country"))))</f>
        <v>United States</v>
      </c>
      <c r="I3089" s="8" t="str">
        <f>IF(A3089="","",IF(data_in!K3089="Unknown","Unknown",IF(data_in!K3089&lt;=10,"Very Small",IF(data_in!K3089&lt;=100,"Small",IF(data_in!K3089&lt;=500,"Medium",IF(data_in!K3089&gt;500,"Large","Error"))))))</f>
        <v>Small</v>
      </c>
      <c r="J3089" s="8" t="str">
        <f>IF(C3089=1,TEXT(data_in!E3089,"mm-yyyy"),"")</f>
        <v/>
      </c>
      <c r="K3089" s="8" t="str">
        <f>IF(A3089="","",IF(data_in!I3089="Website","Website",IF(data_in!I3089="Paid Search","Paid Search",IF(data_in!I3089="Slack","Slack","Other Channel"))))</f>
        <v>Website</v>
      </c>
      <c r="L3089" s="10">
        <f>IF(A3089="","",ROUND(N$3-data_in!B3089,0))</f>
        <v>4</v>
      </c>
    </row>
    <row r="3090" spans="1:12">
      <c r="A3090" s="8" t="str">
        <f>IF(data_in!A3090="","",data_in!A3090)</f>
        <v>b6767d32-e78a-4722-b17f-77f0c08a25c1</v>
      </c>
      <c r="B3090" s="12">
        <f>IF(A3090="","",data_in!B3090)</f>
        <v>43978.856111111112</v>
      </c>
      <c r="C3090" s="8">
        <f>IF(A3090="","",IF(data_in!E3090="NULL",0,1))</f>
        <v>0</v>
      </c>
      <c r="D3090" s="8" t="str">
        <f>IF(A3090="","",IF(data_in!E3090="NULL","",ROUND(data_in!E3090-data_in!B3090,0)))</f>
        <v/>
      </c>
      <c r="E3090" s="8">
        <f>IF(A3090="","",IF(data_in!C3090="NULL",0,IF(data_in!C3090&gt;data_in!E3090,0,1)))</f>
        <v>0</v>
      </c>
      <c r="F3090" s="8" t="str">
        <f>IF(OR(A3090="",E3090=0),"",IF(data_in!C3090="NULL","",ROUND(data_in!C3090-data_in!B3090,0)))</f>
        <v/>
      </c>
      <c r="G3090" s="8" t="str">
        <f>IF(OR(A3090="",E3090=0),"",IF(data_in!C3090="NULL","",IF(D3090="",ROUND(data_in!D3090-data_in!B3090,0),MIN(D3090,ROUND(data_in!D3090-data_in!B3090,0)))))</f>
        <v/>
      </c>
      <c r="H3090" s="8" t="str">
        <f>IF(A3090="","",IF(data_in!M3090="United States","United States",IF(data_in!M3090="Canada","Canada",IF(data_in!M3090="United Kingdom","United Kingdom","Other Country"))))</f>
        <v>Other Country</v>
      </c>
      <c r="I3090" s="8" t="str">
        <f>IF(A3090="","",IF(data_in!K3090="Unknown","Unknown",IF(data_in!K3090&lt;=10,"Very Small",IF(data_in!K3090&lt;=100,"Small",IF(data_in!K3090&lt;=500,"Medium",IF(data_in!K3090&gt;500,"Large","Error"))))))</f>
        <v>Medium</v>
      </c>
      <c r="J3090" s="8" t="str">
        <f>IF(C3090=1,TEXT(data_in!E3090,"mm-yyyy"),"")</f>
        <v/>
      </c>
      <c r="K3090" s="8" t="str">
        <f>IF(A3090="","",IF(data_in!I3090="Website","Website",IF(data_in!I3090="Paid Search","Paid Search",IF(data_in!I3090="Slack","Slack","Other Channel"))))</f>
        <v>Website</v>
      </c>
      <c r="L3090" s="10">
        <f>IF(A3090="","",ROUND(N$3-data_in!B3090,0))</f>
        <v>4</v>
      </c>
    </row>
    <row r="3091" spans="1:12">
      <c r="A3091" s="8" t="str">
        <f>IF(data_in!A3091="","",data_in!A3091)</f>
        <v>dd1ff6de-ae40-4fba-8739-60f1b8de1745</v>
      </c>
      <c r="B3091" s="12">
        <f>IF(A3091="","",data_in!B3091)</f>
        <v>43840.760208333333</v>
      </c>
      <c r="C3091" s="8">
        <f>IF(A3091="","",IF(data_in!E3091="NULL",0,1))</f>
        <v>0</v>
      </c>
      <c r="D3091" s="8" t="str">
        <f>IF(A3091="","",IF(data_in!E3091="NULL","",ROUND(data_in!E3091-data_in!B3091,0)))</f>
        <v/>
      </c>
      <c r="E3091" s="8">
        <f>IF(A3091="","",IF(data_in!C3091="NULL",0,IF(data_in!C3091&gt;data_in!E3091,0,1)))</f>
        <v>1</v>
      </c>
      <c r="F3091" s="8">
        <f>IF(OR(A3091="",E3091=0),"",IF(data_in!C3091="NULL","",ROUND(data_in!C3091-data_in!B3091,0)))</f>
        <v>0</v>
      </c>
      <c r="G3091" s="8">
        <f>IF(OR(A3091="",E3091=0),"",IF(data_in!C3091="NULL","",IF(D3091="",ROUND(data_in!D3091-data_in!B3091,0),MIN(D3091,ROUND(data_in!D3091-data_in!B3091,0)))))</f>
        <v>30</v>
      </c>
      <c r="H3091" s="8" t="str">
        <f>IF(A3091="","",IF(data_in!M3091="United States","United States",IF(data_in!M3091="Canada","Canada",IF(data_in!M3091="United Kingdom","United Kingdom","Other Country"))))</f>
        <v>United States</v>
      </c>
      <c r="I3091" s="8" t="str">
        <f>IF(A3091="","",IF(data_in!K3091="Unknown","Unknown",IF(data_in!K3091&lt;=10,"Very Small",IF(data_in!K3091&lt;=100,"Small",IF(data_in!K3091&lt;=500,"Medium",IF(data_in!K3091&gt;500,"Large","Error"))))))</f>
        <v>Very Small</v>
      </c>
      <c r="J3091" s="8" t="str">
        <f>IF(C3091=1,TEXT(data_in!E3091,"mm-yyyy"),"")</f>
        <v/>
      </c>
      <c r="K3091" s="8" t="str">
        <f>IF(A3091="","",IF(data_in!I3091="Website","Website",IF(data_in!I3091="Paid Search","Paid Search",IF(data_in!I3091="Slack","Slack","Other Channel"))))</f>
        <v>Website</v>
      </c>
      <c r="L3091" s="10">
        <f>IF(A3091="","",ROUND(N$3-data_in!B3091,0))</f>
        <v>142</v>
      </c>
    </row>
    <row r="3092" spans="1:12">
      <c r="A3092" s="8" t="str">
        <f>IF(data_in!A3092="","",data_in!A3092)</f>
        <v>841ea57d-2cfc-4bb6-91e7-9f12ce638f80</v>
      </c>
      <c r="B3092" s="12">
        <f>IF(A3092="","",data_in!B3092)</f>
        <v>43935.44902777778</v>
      </c>
      <c r="C3092" s="8">
        <f>IF(A3092="","",IF(data_in!E3092="NULL",0,1))</f>
        <v>0</v>
      </c>
      <c r="D3092" s="8" t="str">
        <f>IF(A3092="","",IF(data_in!E3092="NULL","",ROUND(data_in!E3092-data_in!B3092,0)))</f>
        <v/>
      </c>
      <c r="E3092" s="8">
        <f>IF(A3092="","",IF(data_in!C3092="NULL",0,IF(data_in!C3092&gt;data_in!E3092,0,1)))</f>
        <v>0</v>
      </c>
      <c r="F3092" s="8" t="str">
        <f>IF(OR(A3092="",E3092=0),"",IF(data_in!C3092="NULL","",ROUND(data_in!C3092-data_in!B3092,0)))</f>
        <v/>
      </c>
      <c r="G3092" s="8" t="str">
        <f>IF(OR(A3092="",E3092=0),"",IF(data_in!C3092="NULL","",IF(D3092="",ROUND(data_in!D3092-data_in!B3092,0),MIN(D3092,ROUND(data_in!D3092-data_in!B3092,0)))))</f>
        <v/>
      </c>
      <c r="H3092" s="8" t="str">
        <f>IF(A3092="","",IF(data_in!M3092="United States","United States",IF(data_in!M3092="Canada","Canada",IF(data_in!M3092="United Kingdom","United Kingdom","Other Country"))))</f>
        <v>United Kingdom</v>
      </c>
      <c r="I3092" s="8" t="str">
        <f>IF(A3092="","",IF(data_in!K3092="Unknown","Unknown",IF(data_in!K3092&lt;=10,"Very Small",IF(data_in!K3092&lt;=100,"Small",IF(data_in!K3092&lt;=500,"Medium",IF(data_in!K3092&gt;500,"Large","Error"))))))</f>
        <v>Medium</v>
      </c>
      <c r="J3092" s="8" t="str">
        <f>IF(C3092=1,TEXT(data_in!E3092,"mm-yyyy"),"")</f>
        <v/>
      </c>
      <c r="K3092" s="8" t="str">
        <f>IF(A3092="","",IF(data_in!I3092="Website","Website",IF(data_in!I3092="Paid Search","Paid Search",IF(data_in!I3092="Slack","Slack","Other Channel"))))</f>
        <v>Website</v>
      </c>
      <c r="L3092" s="10">
        <f>IF(A3092="","",ROUND(N$3-data_in!B3092,0))</f>
        <v>48</v>
      </c>
    </row>
    <row r="3093" spans="1:12">
      <c r="A3093" s="8" t="str">
        <f>IF(data_in!A3093="","",data_in!A3093)</f>
        <v>d7be2042-c970-40f8-9c31-6f613933f87a</v>
      </c>
      <c r="B3093" s="12">
        <f>IF(A3093="","",data_in!B3093)</f>
        <v>43949.966458333336</v>
      </c>
      <c r="C3093" s="8">
        <f>IF(A3093="","",IF(data_in!E3093="NULL",0,1))</f>
        <v>0</v>
      </c>
      <c r="D3093" s="8" t="str">
        <f>IF(A3093="","",IF(data_in!E3093="NULL","",ROUND(data_in!E3093-data_in!B3093,0)))</f>
        <v/>
      </c>
      <c r="E3093" s="8">
        <f>IF(A3093="","",IF(data_in!C3093="NULL",0,IF(data_in!C3093&gt;data_in!E3093,0,1)))</f>
        <v>1</v>
      </c>
      <c r="F3093" s="8">
        <f>IF(OR(A3093="",E3093=0),"",IF(data_in!C3093="NULL","",ROUND(data_in!C3093-data_in!B3093,0)))</f>
        <v>0</v>
      </c>
      <c r="G3093" s="8">
        <f>IF(OR(A3093="",E3093=0),"",IF(data_in!C3093="NULL","",IF(D3093="",ROUND(data_in!D3093-data_in!B3093,0),MIN(D3093,ROUND(data_in!D3093-data_in!B3093,0)))))</f>
        <v>14</v>
      </c>
      <c r="H3093" s="8" t="str">
        <f>IF(A3093="","",IF(data_in!M3093="United States","United States",IF(data_in!M3093="Canada","Canada",IF(data_in!M3093="United Kingdom","United Kingdom","Other Country"))))</f>
        <v>Other Country</v>
      </c>
      <c r="I3093" s="8" t="str">
        <f>IF(A3093="","",IF(data_in!K3093="Unknown","Unknown",IF(data_in!K3093&lt;=10,"Very Small",IF(data_in!K3093&lt;=100,"Small",IF(data_in!K3093&lt;=500,"Medium",IF(data_in!K3093&gt;500,"Large","Error"))))))</f>
        <v>Very Small</v>
      </c>
      <c r="J3093" s="8" t="str">
        <f>IF(C3093=1,TEXT(data_in!E3093,"mm-yyyy"),"")</f>
        <v/>
      </c>
      <c r="K3093" s="8" t="str">
        <f>IF(A3093="","",IF(data_in!I3093="Website","Website",IF(data_in!I3093="Paid Search","Paid Search",IF(data_in!I3093="Slack","Slack","Other Channel"))))</f>
        <v>Website</v>
      </c>
      <c r="L3093" s="10">
        <f>IF(A3093="","",ROUND(N$3-data_in!B3093,0))</f>
        <v>33</v>
      </c>
    </row>
    <row r="3094" spans="1:12">
      <c r="A3094" s="8" t="str">
        <f>IF(data_in!A3094="","",data_in!A3094)</f>
        <v>16163edc-3559-4cda-b982-6948af0e7917</v>
      </c>
      <c r="B3094" s="12">
        <f>IF(A3094="","",data_in!B3094)</f>
        <v>43854.265960648147</v>
      </c>
      <c r="C3094" s="8">
        <f>IF(A3094="","",IF(data_in!E3094="NULL",0,1))</f>
        <v>1</v>
      </c>
      <c r="D3094" s="8">
        <f>IF(A3094="","",IF(data_in!E3094="NULL","",ROUND(data_in!E3094-data_in!B3094,0)))</f>
        <v>34</v>
      </c>
      <c r="E3094" s="8">
        <f>IF(A3094="","",IF(data_in!C3094="NULL",0,IF(data_in!C3094&gt;data_in!E3094,0,1)))</f>
        <v>1</v>
      </c>
      <c r="F3094" s="8">
        <f>IF(OR(A3094="",E3094=0),"",IF(data_in!C3094="NULL","",ROUND(data_in!C3094-data_in!B3094,0)))</f>
        <v>4</v>
      </c>
      <c r="G3094" s="8">
        <f>IF(OR(A3094="",E3094=0),"",IF(data_in!C3094="NULL","",IF(D3094="",ROUND(data_in!D3094-data_in!B3094,0),MIN(D3094,ROUND(data_in!D3094-data_in!B3094,0)))))</f>
        <v>34</v>
      </c>
      <c r="H3094" s="8" t="str">
        <f>IF(A3094="","",IF(data_in!M3094="United States","United States",IF(data_in!M3094="Canada","Canada",IF(data_in!M3094="United Kingdom","United Kingdom","Other Country"))))</f>
        <v>Other Country</v>
      </c>
      <c r="I3094" s="8" t="str">
        <f>IF(A3094="","",IF(data_in!K3094="Unknown","Unknown",IF(data_in!K3094&lt;=10,"Very Small",IF(data_in!K3094&lt;=100,"Small",IF(data_in!K3094&lt;=500,"Medium",IF(data_in!K3094&gt;500,"Large","Error"))))))</f>
        <v>Small</v>
      </c>
      <c r="J3094" s="8" t="str">
        <f>IF(C3094=1,TEXT(data_in!E3094,"mm-yyyy"),"")</f>
        <v>02-2020</v>
      </c>
      <c r="K3094" s="8" t="str">
        <f>IF(A3094="","",IF(data_in!I3094="Website","Website",IF(data_in!I3094="Paid Search","Paid Search",IF(data_in!I3094="Slack","Slack","Other Channel"))))</f>
        <v>Other Channel</v>
      </c>
      <c r="L3094" s="10">
        <f>IF(A3094="","",ROUND(N$3-data_in!B3094,0))</f>
        <v>129</v>
      </c>
    </row>
    <row r="3095" spans="1:12">
      <c r="A3095" s="8" t="str">
        <f>IF(data_in!A3095="","",data_in!A3095)</f>
        <v>1b129cfc-9c9e-4009-b70c-7cd787751511</v>
      </c>
      <c r="B3095" s="12">
        <f>IF(A3095="","",data_in!B3095)</f>
        <v>43888.907199074078</v>
      </c>
      <c r="C3095" s="8">
        <f>IF(A3095="","",IF(data_in!E3095="NULL",0,1))</f>
        <v>0</v>
      </c>
      <c r="D3095" s="8" t="str">
        <f>IF(A3095="","",IF(data_in!E3095="NULL","",ROUND(data_in!E3095-data_in!B3095,0)))</f>
        <v/>
      </c>
      <c r="E3095" s="8">
        <f>IF(A3095="","",IF(data_in!C3095="NULL",0,IF(data_in!C3095&gt;data_in!E3095,0,1)))</f>
        <v>0</v>
      </c>
      <c r="F3095" s="8" t="str">
        <f>IF(OR(A3095="",E3095=0),"",IF(data_in!C3095="NULL","",ROUND(data_in!C3095-data_in!B3095,0)))</f>
        <v/>
      </c>
      <c r="G3095" s="8" t="str">
        <f>IF(OR(A3095="",E3095=0),"",IF(data_in!C3095="NULL","",IF(D3095="",ROUND(data_in!D3095-data_in!B3095,0),MIN(D3095,ROUND(data_in!D3095-data_in!B3095,0)))))</f>
        <v/>
      </c>
      <c r="H3095" s="8" t="str">
        <f>IF(A3095="","",IF(data_in!M3095="United States","United States",IF(data_in!M3095="Canada","Canada",IF(data_in!M3095="United Kingdom","United Kingdom","Other Country"))))</f>
        <v>United States</v>
      </c>
      <c r="I3095" s="8" t="str">
        <f>IF(A3095="","",IF(data_in!K3095="Unknown","Unknown",IF(data_in!K3095&lt;=10,"Very Small",IF(data_in!K3095&lt;=100,"Small",IF(data_in!K3095&lt;=500,"Medium",IF(data_in!K3095&gt;500,"Large","Error"))))))</f>
        <v>Medium</v>
      </c>
      <c r="J3095" s="8" t="str">
        <f>IF(C3095=1,TEXT(data_in!E3095,"mm-yyyy"),"")</f>
        <v/>
      </c>
      <c r="K3095" s="8" t="str">
        <f>IF(A3095="","",IF(data_in!I3095="Website","Website",IF(data_in!I3095="Paid Search","Paid Search",IF(data_in!I3095="Slack","Slack","Other Channel"))))</f>
        <v>Website</v>
      </c>
      <c r="L3095" s="10">
        <f>IF(A3095="","",ROUND(N$3-data_in!B3095,0))</f>
        <v>94</v>
      </c>
    </row>
    <row r="3096" spans="1:12">
      <c r="A3096" s="8" t="str">
        <f>IF(data_in!A3096="","",data_in!A3096)</f>
        <v>9e41bfe8-376f-4ccb-bc98-7d601893adc3</v>
      </c>
      <c r="B3096" s="12">
        <f>IF(A3096="","",data_in!B3096)</f>
        <v>43956.422129629631</v>
      </c>
      <c r="C3096" s="8">
        <f>IF(A3096="","",IF(data_in!E3096="NULL",0,1))</f>
        <v>0</v>
      </c>
      <c r="D3096" s="8" t="str">
        <f>IF(A3096="","",IF(data_in!E3096="NULL","",ROUND(data_in!E3096-data_in!B3096,0)))</f>
        <v/>
      </c>
      <c r="E3096" s="8">
        <f>IF(A3096="","",IF(data_in!C3096="NULL",0,IF(data_in!C3096&gt;data_in!E3096,0,1)))</f>
        <v>0</v>
      </c>
      <c r="F3096" s="8" t="str">
        <f>IF(OR(A3096="",E3096=0),"",IF(data_in!C3096="NULL","",ROUND(data_in!C3096-data_in!B3096,0)))</f>
        <v/>
      </c>
      <c r="G3096" s="8" t="str">
        <f>IF(OR(A3096="",E3096=0),"",IF(data_in!C3096="NULL","",IF(D3096="",ROUND(data_in!D3096-data_in!B3096,0),MIN(D3096,ROUND(data_in!D3096-data_in!B3096,0)))))</f>
        <v/>
      </c>
      <c r="H3096" s="8" t="str">
        <f>IF(A3096="","",IF(data_in!M3096="United States","United States",IF(data_in!M3096="Canada","Canada",IF(data_in!M3096="United Kingdom","United Kingdom","Other Country"))))</f>
        <v>United States</v>
      </c>
      <c r="I3096" s="8" t="str">
        <f>IF(A3096="","",IF(data_in!K3096="Unknown","Unknown",IF(data_in!K3096&lt;=10,"Very Small",IF(data_in!K3096&lt;=100,"Small",IF(data_in!K3096&lt;=500,"Medium",IF(data_in!K3096&gt;500,"Large","Error"))))))</f>
        <v>Medium</v>
      </c>
      <c r="J3096" s="8" t="str">
        <f>IF(C3096=1,TEXT(data_in!E3096,"mm-yyyy"),"")</f>
        <v/>
      </c>
      <c r="K3096" s="8" t="str">
        <f>IF(A3096="","",IF(data_in!I3096="Website","Website",IF(data_in!I3096="Paid Search","Paid Search",IF(data_in!I3096="Slack","Slack","Other Channel"))))</f>
        <v>Website</v>
      </c>
      <c r="L3096" s="10">
        <f>IF(A3096="","",ROUND(N$3-data_in!B3096,0))</f>
        <v>27</v>
      </c>
    </row>
    <row r="3097" spans="1:12">
      <c r="A3097" s="8" t="str">
        <f>IF(data_in!A3097="","",data_in!A3097)</f>
        <v>400992dc-0a6c-4c78-9315-a6bd90f93210</v>
      </c>
      <c r="B3097" s="12">
        <f>IF(A3097="","",data_in!B3097)</f>
        <v>43978.850844907407</v>
      </c>
      <c r="C3097" s="8">
        <f>IF(A3097="","",IF(data_in!E3097="NULL",0,1))</f>
        <v>0</v>
      </c>
      <c r="D3097" s="8" t="str">
        <f>IF(A3097="","",IF(data_in!E3097="NULL","",ROUND(data_in!E3097-data_in!B3097,0)))</f>
        <v/>
      </c>
      <c r="E3097" s="8">
        <f>IF(A3097="","",IF(data_in!C3097="NULL",0,IF(data_in!C3097&gt;data_in!E3097,0,1)))</f>
        <v>0</v>
      </c>
      <c r="F3097" s="8" t="str">
        <f>IF(OR(A3097="",E3097=0),"",IF(data_in!C3097="NULL","",ROUND(data_in!C3097-data_in!B3097,0)))</f>
        <v/>
      </c>
      <c r="G3097" s="8" t="str">
        <f>IF(OR(A3097="",E3097=0),"",IF(data_in!C3097="NULL","",IF(D3097="",ROUND(data_in!D3097-data_in!B3097,0),MIN(D3097,ROUND(data_in!D3097-data_in!B3097,0)))))</f>
        <v/>
      </c>
      <c r="H3097" s="8" t="str">
        <f>IF(A3097="","",IF(data_in!M3097="United States","United States",IF(data_in!M3097="Canada","Canada",IF(data_in!M3097="United Kingdom","United Kingdom","Other Country"))))</f>
        <v>Other Country</v>
      </c>
      <c r="I3097" s="8" t="str">
        <f>IF(A3097="","",IF(data_in!K3097="Unknown","Unknown",IF(data_in!K3097&lt;=10,"Very Small",IF(data_in!K3097&lt;=100,"Small",IF(data_in!K3097&lt;=500,"Medium",IF(data_in!K3097&gt;500,"Large","Error"))))))</f>
        <v>Small</v>
      </c>
      <c r="J3097" s="8" t="str">
        <f>IF(C3097=1,TEXT(data_in!E3097,"mm-yyyy"),"")</f>
        <v/>
      </c>
      <c r="K3097" s="8" t="str">
        <f>IF(A3097="","",IF(data_in!I3097="Website","Website",IF(data_in!I3097="Paid Search","Paid Search",IF(data_in!I3097="Slack","Slack","Other Channel"))))</f>
        <v>Website</v>
      </c>
      <c r="L3097" s="10">
        <f>IF(A3097="","",ROUND(N$3-data_in!B3097,0))</f>
        <v>4</v>
      </c>
    </row>
    <row r="3098" spans="1:12">
      <c r="A3098" s="8" t="str">
        <f>IF(data_in!A3098="","",data_in!A3098)</f>
        <v>87c21a18-daaf-4936-b238-28f98f3bcd93</v>
      </c>
      <c r="B3098" s="12">
        <f>IF(A3098="","",data_in!B3098)</f>
        <v>43978.876828703702</v>
      </c>
      <c r="C3098" s="8">
        <f>IF(A3098="","",IF(data_in!E3098="NULL",0,1))</f>
        <v>0</v>
      </c>
      <c r="D3098" s="8" t="str">
        <f>IF(A3098="","",IF(data_in!E3098="NULL","",ROUND(data_in!E3098-data_in!B3098,0)))</f>
        <v/>
      </c>
      <c r="E3098" s="8">
        <f>IF(A3098="","",IF(data_in!C3098="NULL",0,IF(data_in!C3098&gt;data_in!E3098,0,1)))</f>
        <v>0</v>
      </c>
      <c r="F3098" s="8" t="str">
        <f>IF(OR(A3098="",E3098=0),"",IF(data_in!C3098="NULL","",ROUND(data_in!C3098-data_in!B3098,0)))</f>
        <v/>
      </c>
      <c r="G3098" s="8" t="str">
        <f>IF(OR(A3098="",E3098=0),"",IF(data_in!C3098="NULL","",IF(D3098="",ROUND(data_in!D3098-data_in!B3098,0),MIN(D3098,ROUND(data_in!D3098-data_in!B3098,0)))))</f>
        <v/>
      </c>
      <c r="H3098" s="8" t="str">
        <f>IF(A3098="","",IF(data_in!M3098="United States","United States",IF(data_in!M3098="Canada","Canada",IF(data_in!M3098="United Kingdom","United Kingdom","Other Country"))))</f>
        <v>United States</v>
      </c>
      <c r="I3098" s="8" t="str">
        <f>IF(A3098="","",IF(data_in!K3098="Unknown","Unknown",IF(data_in!K3098&lt;=10,"Very Small",IF(data_in!K3098&lt;=100,"Small",IF(data_in!K3098&lt;=500,"Medium",IF(data_in!K3098&gt;500,"Large","Error"))))))</f>
        <v>Small</v>
      </c>
      <c r="J3098" s="8" t="str">
        <f>IF(C3098=1,TEXT(data_in!E3098,"mm-yyyy"),"")</f>
        <v/>
      </c>
      <c r="K3098" s="8" t="str">
        <f>IF(A3098="","",IF(data_in!I3098="Website","Website",IF(data_in!I3098="Paid Search","Paid Search",IF(data_in!I3098="Slack","Slack","Other Channel"))))</f>
        <v>Paid Search</v>
      </c>
      <c r="L3098" s="10">
        <f>IF(A3098="","",ROUND(N$3-data_in!B3098,0))</f>
        <v>4</v>
      </c>
    </row>
    <row r="3099" spans="1:12">
      <c r="A3099" s="8" t="str">
        <f>IF(data_in!A3099="","",data_in!A3099)</f>
        <v>461af009-1825-40ae-a716-4c211de87402</v>
      </c>
      <c r="B3099" s="12">
        <f>IF(A3099="","",data_in!B3099)</f>
        <v>43978.88077546296</v>
      </c>
      <c r="C3099" s="8">
        <f>IF(A3099="","",IF(data_in!E3099="NULL",0,1))</f>
        <v>0</v>
      </c>
      <c r="D3099" s="8" t="str">
        <f>IF(A3099="","",IF(data_in!E3099="NULL","",ROUND(data_in!E3099-data_in!B3099,0)))</f>
        <v/>
      </c>
      <c r="E3099" s="8">
        <f>IF(A3099="","",IF(data_in!C3099="NULL",0,IF(data_in!C3099&gt;data_in!E3099,0,1)))</f>
        <v>0</v>
      </c>
      <c r="F3099" s="8" t="str">
        <f>IF(OR(A3099="",E3099=0),"",IF(data_in!C3099="NULL","",ROUND(data_in!C3099-data_in!B3099,0)))</f>
        <v/>
      </c>
      <c r="G3099" s="8" t="str">
        <f>IF(OR(A3099="",E3099=0),"",IF(data_in!C3099="NULL","",IF(D3099="",ROUND(data_in!D3099-data_in!B3099,0),MIN(D3099,ROUND(data_in!D3099-data_in!B3099,0)))))</f>
        <v/>
      </c>
      <c r="H3099" s="8" t="str">
        <f>IF(A3099="","",IF(data_in!M3099="United States","United States",IF(data_in!M3099="Canada","Canada",IF(data_in!M3099="United Kingdom","United Kingdom","Other Country"))))</f>
        <v>Other Country</v>
      </c>
      <c r="I3099" s="8" t="str">
        <f>IF(A3099="","",IF(data_in!K3099="Unknown","Unknown",IF(data_in!K3099&lt;=10,"Very Small",IF(data_in!K3099&lt;=100,"Small",IF(data_in!K3099&lt;=500,"Medium",IF(data_in!K3099&gt;500,"Large","Error"))))))</f>
        <v>Medium</v>
      </c>
      <c r="J3099" s="8" t="str">
        <f>IF(C3099=1,TEXT(data_in!E3099,"mm-yyyy"),"")</f>
        <v/>
      </c>
      <c r="K3099" s="8" t="str">
        <f>IF(A3099="","",IF(data_in!I3099="Website","Website",IF(data_in!I3099="Paid Search","Paid Search",IF(data_in!I3099="Slack","Slack","Other Channel"))))</f>
        <v>Website</v>
      </c>
      <c r="L3099" s="10">
        <f>IF(A3099="","",ROUND(N$3-data_in!B3099,0))</f>
        <v>4</v>
      </c>
    </row>
    <row r="3100" spans="1:12">
      <c r="A3100" s="8" t="str">
        <f>IF(data_in!A3100="","",data_in!A3100)</f>
        <v>beb09cd3-2004-4571-bbbd-0f258db1931d</v>
      </c>
      <c r="B3100" s="12">
        <f>IF(A3100="","",data_in!B3100)</f>
        <v>43978.861030092594</v>
      </c>
      <c r="C3100" s="8">
        <f>IF(A3100="","",IF(data_in!E3100="NULL",0,1))</f>
        <v>0</v>
      </c>
      <c r="D3100" s="8" t="str">
        <f>IF(A3100="","",IF(data_in!E3100="NULL","",ROUND(data_in!E3100-data_in!B3100,0)))</f>
        <v/>
      </c>
      <c r="E3100" s="8">
        <f>IF(A3100="","",IF(data_in!C3100="NULL",0,IF(data_in!C3100&gt;data_in!E3100,0,1)))</f>
        <v>0</v>
      </c>
      <c r="F3100" s="8" t="str">
        <f>IF(OR(A3100="",E3100=0),"",IF(data_in!C3100="NULL","",ROUND(data_in!C3100-data_in!B3100,0)))</f>
        <v/>
      </c>
      <c r="G3100" s="8" t="str">
        <f>IF(OR(A3100="",E3100=0),"",IF(data_in!C3100="NULL","",IF(D3100="",ROUND(data_in!D3100-data_in!B3100,0),MIN(D3100,ROUND(data_in!D3100-data_in!B3100,0)))))</f>
        <v/>
      </c>
      <c r="H3100" s="8" t="str">
        <f>IF(A3100="","",IF(data_in!M3100="United States","United States",IF(data_in!M3100="Canada","Canada",IF(data_in!M3100="United Kingdom","United Kingdom","Other Country"))))</f>
        <v>United Kingdom</v>
      </c>
      <c r="I3100" s="8" t="str">
        <f>IF(A3100="","",IF(data_in!K3100="Unknown","Unknown",IF(data_in!K3100&lt;=10,"Very Small",IF(data_in!K3100&lt;=100,"Small",IF(data_in!K3100&lt;=500,"Medium",IF(data_in!K3100&gt;500,"Large","Error"))))))</f>
        <v>Very Small</v>
      </c>
      <c r="J3100" s="8" t="str">
        <f>IF(C3100=1,TEXT(data_in!E3100,"mm-yyyy"),"")</f>
        <v/>
      </c>
      <c r="K3100" s="8" t="str">
        <f>IF(A3100="","",IF(data_in!I3100="Website","Website",IF(data_in!I3100="Paid Search","Paid Search",IF(data_in!I3100="Slack","Slack","Other Channel"))))</f>
        <v>Paid Search</v>
      </c>
      <c r="L3100" s="10">
        <f>IF(A3100="","",ROUND(N$3-data_in!B3100,0))</f>
        <v>4</v>
      </c>
    </row>
    <row r="3101" spans="1:12">
      <c r="A3101" s="8" t="str">
        <f>IF(data_in!A3101="","",data_in!A3101)</f>
        <v>418a6803-64c0-42dd-bba5-748d02e0e9d6</v>
      </c>
      <c r="B3101" s="12">
        <f>IF(A3101="","",data_in!B3101)</f>
        <v>43978.890266203707</v>
      </c>
      <c r="C3101" s="8">
        <f>IF(A3101="","",IF(data_in!E3101="NULL",0,1))</f>
        <v>0</v>
      </c>
      <c r="D3101" s="8" t="str">
        <f>IF(A3101="","",IF(data_in!E3101="NULL","",ROUND(data_in!E3101-data_in!B3101,0)))</f>
        <v/>
      </c>
      <c r="E3101" s="8">
        <f>IF(A3101="","",IF(data_in!C3101="NULL",0,IF(data_in!C3101&gt;data_in!E3101,0,1)))</f>
        <v>0</v>
      </c>
      <c r="F3101" s="8" t="str">
        <f>IF(OR(A3101="",E3101=0),"",IF(data_in!C3101="NULL","",ROUND(data_in!C3101-data_in!B3101,0)))</f>
        <v/>
      </c>
      <c r="G3101" s="8" t="str">
        <f>IF(OR(A3101="",E3101=0),"",IF(data_in!C3101="NULL","",IF(D3101="",ROUND(data_in!D3101-data_in!B3101,0),MIN(D3101,ROUND(data_in!D3101-data_in!B3101,0)))))</f>
        <v/>
      </c>
      <c r="H3101" s="8" t="str">
        <f>IF(A3101="","",IF(data_in!M3101="United States","United States",IF(data_in!M3101="Canada","Canada",IF(data_in!M3101="United Kingdom","United Kingdom","Other Country"))))</f>
        <v>United States</v>
      </c>
      <c r="I3101" s="8" t="str">
        <f>IF(A3101="","",IF(data_in!K3101="Unknown","Unknown",IF(data_in!K3101&lt;=10,"Very Small",IF(data_in!K3101&lt;=100,"Small",IF(data_in!K3101&lt;=500,"Medium",IF(data_in!K3101&gt;500,"Large","Error"))))))</f>
        <v>Very Small</v>
      </c>
      <c r="J3101" s="8" t="str">
        <f>IF(C3101=1,TEXT(data_in!E3101,"mm-yyyy"),"")</f>
        <v/>
      </c>
      <c r="K3101" s="8" t="str">
        <f>IF(A3101="","",IF(data_in!I3101="Website","Website",IF(data_in!I3101="Paid Search","Paid Search",IF(data_in!I3101="Slack","Slack","Other Channel"))))</f>
        <v>Slack</v>
      </c>
      <c r="L3101" s="10">
        <f>IF(A3101="","",ROUND(N$3-data_in!B3101,0))</f>
        <v>4</v>
      </c>
    </row>
    <row r="3102" spans="1:12">
      <c r="A3102" s="8" t="str">
        <f>IF(data_in!A3102="","",data_in!A3102)</f>
        <v>a3cb8d53-2b5e-4eaa-bbd8-a4345bb36160</v>
      </c>
      <c r="B3102" s="12">
        <f>IF(A3102="","",data_in!B3102)</f>
        <v>43978.907557870371</v>
      </c>
      <c r="C3102" s="8">
        <f>IF(A3102="","",IF(data_in!E3102="NULL",0,1))</f>
        <v>0</v>
      </c>
      <c r="D3102" s="8" t="str">
        <f>IF(A3102="","",IF(data_in!E3102="NULL","",ROUND(data_in!E3102-data_in!B3102,0)))</f>
        <v/>
      </c>
      <c r="E3102" s="8">
        <f>IF(A3102="","",IF(data_in!C3102="NULL",0,IF(data_in!C3102&gt;data_in!E3102,0,1)))</f>
        <v>0</v>
      </c>
      <c r="F3102" s="8" t="str">
        <f>IF(OR(A3102="",E3102=0),"",IF(data_in!C3102="NULL","",ROUND(data_in!C3102-data_in!B3102,0)))</f>
        <v/>
      </c>
      <c r="G3102" s="8" t="str">
        <f>IF(OR(A3102="",E3102=0),"",IF(data_in!C3102="NULL","",IF(D3102="",ROUND(data_in!D3102-data_in!B3102,0),MIN(D3102,ROUND(data_in!D3102-data_in!B3102,0)))))</f>
        <v/>
      </c>
      <c r="H3102" s="8" t="str">
        <f>IF(A3102="","",IF(data_in!M3102="United States","United States",IF(data_in!M3102="Canada","Canada",IF(data_in!M3102="United Kingdom","United Kingdom","Other Country"))))</f>
        <v>Other Country</v>
      </c>
      <c r="I3102" s="8" t="str">
        <f>IF(A3102="","",IF(data_in!K3102="Unknown","Unknown",IF(data_in!K3102&lt;=10,"Very Small",IF(data_in!K3102&lt;=100,"Small",IF(data_in!K3102&lt;=500,"Medium",IF(data_in!K3102&gt;500,"Large","Error"))))))</f>
        <v>Medium</v>
      </c>
      <c r="J3102" s="8" t="str">
        <f>IF(C3102=1,TEXT(data_in!E3102,"mm-yyyy"),"")</f>
        <v/>
      </c>
      <c r="K3102" s="8" t="str">
        <f>IF(A3102="","",IF(data_in!I3102="Website","Website",IF(data_in!I3102="Paid Search","Paid Search",IF(data_in!I3102="Slack","Slack","Other Channel"))))</f>
        <v>Paid Search</v>
      </c>
      <c r="L3102" s="10">
        <f>IF(A3102="","",ROUND(N$3-data_in!B3102,0))</f>
        <v>4</v>
      </c>
    </row>
    <row r="3103" spans="1:12">
      <c r="A3103" s="8" t="str">
        <f>IF(data_in!A3103="","",data_in!A3103)</f>
        <v>4e64aace-fa7e-47d1-a9ac-c2b50f3fae9f</v>
      </c>
      <c r="B3103" s="12">
        <f>IF(A3103="","",data_in!B3103)</f>
        <v>43978.934733796297</v>
      </c>
      <c r="C3103" s="8">
        <f>IF(A3103="","",IF(data_in!E3103="NULL",0,1))</f>
        <v>0</v>
      </c>
      <c r="D3103" s="8" t="str">
        <f>IF(A3103="","",IF(data_in!E3103="NULL","",ROUND(data_in!E3103-data_in!B3103,0)))</f>
        <v/>
      </c>
      <c r="E3103" s="8">
        <f>IF(A3103="","",IF(data_in!C3103="NULL",0,IF(data_in!C3103&gt;data_in!E3103,0,1)))</f>
        <v>0</v>
      </c>
      <c r="F3103" s="8" t="str">
        <f>IF(OR(A3103="",E3103=0),"",IF(data_in!C3103="NULL","",ROUND(data_in!C3103-data_in!B3103,0)))</f>
        <v/>
      </c>
      <c r="G3103" s="8" t="str">
        <f>IF(OR(A3103="",E3103=0),"",IF(data_in!C3103="NULL","",IF(D3103="",ROUND(data_in!D3103-data_in!B3103,0),MIN(D3103,ROUND(data_in!D3103-data_in!B3103,0)))))</f>
        <v/>
      </c>
      <c r="H3103" s="8" t="str">
        <f>IF(A3103="","",IF(data_in!M3103="United States","United States",IF(data_in!M3103="Canada","Canada",IF(data_in!M3103="United Kingdom","United Kingdom","Other Country"))))</f>
        <v>United States</v>
      </c>
      <c r="I3103" s="8" t="str">
        <f>IF(A3103="","",IF(data_in!K3103="Unknown","Unknown",IF(data_in!K3103&lt;=10,"Very Small",IF(data_in!K3103&lt;=100,"Small",IF(data_in!K3103&lt;=500,"Medium",IF(data_in!K3103&gt;500,"Large","Error"))))))</f>
        <v>Small</v>
      </c>
      <c r="J3103" s="8" t="str">
        <f>IF(C3103=1,TEXT(data_in!E3103,"mm-yyyy"),"")</f>
        <v/>
      </c>
      <c r="K3103" s="8" t="str">
        <f>IF(A3103="","",IF(data_in!I3103="Website","Website",IF(data_in!I3103="Paid Search","Paid Search",IF(data_in!I3103="Slack","Slack","Other Channel"))))</f>
        <v>Website</v>
      </c>
      <c r="L3103" s="10">
        <f>IF(A3103="","",ROUND(N$3-data_in!B3103,0))</f>
        <v>4</v>
      </c>
    </row>
    <row r="3104" spans="1:12">
      <c r="A3104" s="8" t="str">
        <f>IF(data_in!A3104="","",data_in!A3104)</f>
        <v>3bba3c4e-ff94-41c0-b46f-1a4894a5e781</v>
      </c>
      <c r="B3104" s="12">
        <f>IF(A3104="","",data_in!B3104)</f>
        <v>43978.928518518522</v>
      </c>
      <c r="C3104" s="8">
        <f>IF(A3104="","",IF(data_in!E3104="NULL",0,1))</f>
        <v>0</v>
      </c>
      <c r="D3104" s="8" t="str">
        <f>IF(A3104="","",IF(data_in!E3104="NULL","",ROUND(data_in!E3104-data_in!B3104,0)))</f>
        <v/>
      </c>
      <c r="E3104" s="8">
        <f>IF(A3104="","",IF(data_in!C3104="NULL",0,IF(data_in!C3104&gt;data_in!E3104,0,1)))</f>
        <v>0</v>
      </c>
      <c r="F3104" s="8" t="str">
        <f>IF(OR(A3104="",E3104=0),"",IF(data_in!C3104="NULL","",ROUND(data_in!C3104-data_in!B3104,0)))</f>
        <v/>
      </c>
      <c r="G3104" s="8" t="str">
        <f>IF(OR(A3104="",E3104=0),"",IF(data_in!C3104="NULL","",IF(D3104="",ROUND(data_in!D3104-data_in!B3104,0),MIN(D3104,ROUND(data_in!D3104-data_in!B3104,0)))))</f>
        <v/>
      </c>
      <c r="H3104" s="8" t="str">
        <f>IF(A3104="","",IF(data_in!M3104="United States","United States",IF(data_in!M3104="Canada","Canada",IF(data_in!M3104="United Kingdom","United Kingdom","Other Country"))))</f>
        <v>Other Country</v>
      </c>
      <c r="I3104" s="8" t="str">
        <f>IF(A3104="","",IF(data_in!K3104="Unknown","Unknown",IF(data_in!K3104&lt;=10,"Very Small",IF(data_in!K3104&lt;=100,"Small",IF(data_in!K3104&lt;=500,"Medium",IF(data_in!K3104&gt;500,"Large","Error"))))))</f>
        <v>Medium</v>
      </c>
      <c r="J3104" s="8" t="str">
        <f>IF(C3104=1,TEXT(data_in!E3104,"mm-yyyy"),"")</f>
        <v/>
      </c>
      <c r="K3104" s="8" t="str">
        <f>IF(A3104="","",IF(data_in!I3104="Website","Website",IF(data_in!I3104="Paid Search","Paid Search",IF(data_in!I3104="Slack","Slack","Other Channel"))))</f>
        <v>Website</v>
      </c>
      <c r="L3104" s="10">
        <f>IF(A3104="","",ROUND(N$3-data_in!B3104,0))</f>
        <v>4</v>
      </c>
    </row>
    <row r="3105" spans="1:12">
      <c r="A3105" s="8" t="str">
        <f>IF(data_in!A3105="","",data_in!A3105)</f>
        <v>4ee8f2bb-873e-45d5-bde2-c361ccc76752</v>
      </c>
      <c r="B3105" s="12">
        <f>IF(A3105="","",data_in!B3105)</f>
        <v>43979.06894675926</v>
      </c>
      <c r="C3105" s="8">
        <f>IF(A3105="","",IF(data_in!E3105="NULL",0,1))</f>
        <v>0</v>
      </c>
      <c r="D3105" s="8" t="str">
        <f>IF(A3105="","",IF(data_in!E3105="NULL","",ROUND(data_in!E3105-data_in!B3105,0)))</f>
        <v/>
      </c>
      <c r="E3105" s="8">
        <f>IF(A3105="","",IF(data_in!C3105="NULL",0,IF(data_in!C3105&gt;data_in!E3105,0,1)))</f>
        <v>0</v>
      </c>
      <c r="F3105" s="8" t="str">
        <f>IF(OR(A3105="",E3105=0),"",IF(data_in!C3105="NULL","",ROUND(data_in!C3105-data_in!B3105,0)))</f>
        <v/>
      </c>
      <c r="G3105" s="8" t="str">
        <f>IF(OR(A3105="",E3105=0),"",IF(data_in!C3105="NULL","",IF(D3105="",ROUND(data_in!D3105-data_in!B3105,0),MIN(D3105,ROUND(data_in!D3105-data_in!B3105,0)))))</f>
        <v/>
      </c>
      <c r="H3105" s="8" t="str">
        <f>IF(A3105="","",IF(data_in!M3105="United States","United States",IF(data_in!M3105="Canada","Canada",IF(data_in!M3105="United Kingdom","United Kingdom","Other Country"))))</f>
        <v>Other Country</v>
      </c>
      <c r="I3105" s="8" t="str">
        <f>IF(A3105="","",IF(data_in!K3105="Unknown","Unknown",IF(data_in!K3105&lt;=10,"Very Small",IF(data_in!K3105&lt;=100,"Small",IF(data_in!K3105&lt;=500,"Medium",IF(data_in!K3105&gt;500,"Large","Error"))))))</f>
        <v>Small</v>
      </c>
      <c r="J3105" s="8" t="str">
        <f>IF(C3105=1,TEXT(data_in!E3105,"mm-yyyy"),"")</f>
        <v/>
      </c>
      <c r="K3105" s="8" t="str">
        <f>IF(A3105="","",IF(data_in!I3105="Website","Website",IF(data_in!I3105="Paid Search","Paid Search",IF(data_in!I3105="Slack","Slack","Other Channel"))))</f>
        <v>Website</v>
      </c>
      <c r="L3105" s="10">
        <f>IF(A3105="","",ROUND(N$3-data_in!B3105,0))</f>
        <v>4</v>
      </c>
    </row>
    <row r="3106" spans="1:12">
      <c r="A3106" s="8" t="str">
        <f>IF(data_in!A3106="","",data_in!A3106)</f>
        <v>a9e50b89-7674-43d2-83b1-aca0dbab8050</v>
      </c>
      <c r="B3106" s="12">
        <f>IF(A3106="","",data_in!B3106)</f>
        <v>43979.073819444442</v>
      </c>
      <c r="C3106" s="8">
        <f>IF(A3106="","",IF(data_in!E3106="NULL",0,1))</f>
        <v>0</v>
      </c>
      <c r="D3106" s="8" t="str">
        <f>IF(A3106="","",IF(data_in!E3106="NULL","",ROUND(data_in!E3106-data_in!B3106,0)))</f>
        <v/>
      </c>
      <c r="E3106" s="8">
        <f>IF(A3106="","",IF(data_in!C3106="NULL",0,IF(data_in!C3106&gt;data_in!E3106,0,1)))</f>
        <v>0</v>
      </c>
      <c r="F3106" s="8" t="str">
        <f>IF(OR(A3106="",E3106=0),"",IF(data_in!C3106="NULL","",ROUND(data_in!C3106-data_in!B3106,0)))</f>
        <v/>
      </c>
      <c r="G3106" s="8" t="str">
        <f>IF(OR(A3106="",E3106=0),"",IF(data_in!C3106="NULL","",IF(D3106="",ROUND(data_in!D3106-data_in!B3106,0),MIN(D3106,ROUND(data_in!D3106-data_in!B3106,0)))))</f>
        <v/>
      </c>
      <c r="H3106" s="8" t="str">
        <f>IF(A3106="","",IF(data_in!M3106="United States","United States",IF(data_in!M3106="Canada","Canada",IF(data_in!M3106="United Kingdom","United Kingdom","Other Country"))))</f>
        <v>Other Country</v>
      </c>
      <c r="I3106" s="8" t="str">
        <f>IF(A3106="","",IF(data_in!K3106="Unknown","Unknown",IF(data_in!K3106&lt;=10,"Very Small",IF(data_in!K3106&lt;=100,"Small",IF(data_in!K3106&lt;=500,"Medium",IF(data_in!K3106&gt;500,"Large","Error"))))))</f>
        <v>Very Small</v>
      </c>
      <c r="J3106" s="8" t="str">
        <f>IF(C3106=1,TEXT(data_in!E3106,"mm-yyyy"),"")</f>
        <v/>
      </c>
      <c r="K3106" s="8" t="str">
        <f>IF(A3106="","",IF(data_in!I3106="Website","Website",IF(data_in!I3106="Paid Search","Paid Search",IF(data_in!I3106="Slack","Slack","Other Channel"))))</f>
        <v>Website</v>
      </c>
      <c r="L3106" s="10">
        <f>IF(A3106="","",ROUND(N$3-data_in!B3106,0))</f>
        <v>4</v>
      </c>
    </row>
    <row r="3107" spans="1:12">
      <c r="A3107" s="8" t="str">
        <f>IF(data_in!A3107="","",data_in!A3107)</f>
        <v>8f544ef5-4557-4db5-b061-baa24a8e8077</v>
      </c>
      <c r="B3107" s="12">
        <f>IF(A3107="","",data_in!B3107)</f>
        <v>43979.101655092592</v>
      </c>
      <c r="C3107" s="8">
        <f>IF(A3107="","",IF(data_in!E3107="NULL",0,1))</f>
        <v>0</v>
      </c>
      <c r="D3107" s="8" t="str">
        <f>IF(A3107="","",IF(data_in!E3107="NULL","",ROUND(data_in!E3107-data_in!B3107,0)))</f>
        <v/>
      </c>
      <c r="E3107" s="8">
        <f>IF(A3107="","",IF(data_in!C3107="NULL",0,IF(data_in!C3107&gt;data_in!E3107,0,1)))</f>
        <v>0</v>
      </c>
      <c r="F3107" s="8" t="str">
        <f>IF(OR(A3107="",E3107=0),"",IF(data_in!C3107="NULL","",ROUND(data_in!C3107-data_in!B3107,0)))</f>
        <v/>
      </c>
      <c r="G3107" s="8" t="str">
        <f>IF(OR(A3107="",E3107=0),"",IF(data_in!C3107="NULL","",IF(D3107="",ROUND(data_in!D3107-data_in!B3107,0),MIN(D3107,ROUND(data_in!D3107-data_in!B3107,0)))))</f>
        <v/>
      </c>
      <c r="H3107" s="8" t="str">
        <f>IF(A3107="","",IF(data_in!M3107="United States","United States",IF(data_in!M3107="Canada","Canada",IF(data_in!M3107="United Kingdom","United Kingdom","Other Country"))))</f>
        <v>United States</v>
      </c>
      <c r="I3107" s="8" t="str">
        <f>IF(A3107="","",IF(data_in!K3107="Unknown","Unknown",IF(data_in!K3107&lt;=10,"Very Small",IF(data_in!K3107&lt;=100,"Small",IF(data_in!K3107&lt;=500,"Medium",IF(data_in!K3107&gt;500,"Large","Error"))))))</f>
        <v>Very Small</v>
      </c>
      <c r="J3107" s="8" t="str">
        <f>IF(C3107=1,TEXT(data_in!E3107,"mm-yyyy"),"")</f>
        <v/>
      </c>
      <c r="K3107" s="8" t="str">
        <f>IF(A3107="","",IF(data_in!I3107="Website","Website",IF(data_in!I3107="Paid Search","Paid Search",IF(data_in!I3107="Slack","Slack","Other Channel"))))</f>
        <v>Website</v>
      </c>
      <c r="L3107" s="10">
        <f>IF(A3107="","",ROUND(N$3-data_in!B3107,0))</f>
        <v>4</v>
      </c>
    </row>
    <row r="3108" spans="1:12">
      <c r="A3108" s="8" t="str">
        <f>IF(data_in!A3108="","",data_in!A3108)</f>
        <v>ffb6b6ef-1014-4b23-9821-011b67db7a74</v>
      </c>
      <c r="B3108" s="12">
        <f>IF(A3108="","",data_in!B3108)</f>
        <v>43979.140104166669</v>
      </c>
      <c r="C3108" s="8">
        <f>IF(A3108="","",IF(data_in!E3108="NULL",0,1))</f>
        <v>0</v>
      </c>
      <c r="D3108" s="8" t="str">
        <f>IF(A3108="","",IF(data_in!E3108="NULL","",ROUND(data_in!E3108-data_in!B3108,0)))</f>
        <v/>
      </c>
      <c r="E3108" s="8">
        <f>IF(A3108="","",IF(data_in!C3108="NULL",0,IF(data_in!C3108&gt;data_in!E3108,0,1)))</f>
        <v>0</v>
      </c>
      <c r="F3108" s="8" t="str">
        <f>IF(OR(A3108="",E3108=0),"",IF(data_in!C3108="NULL","",ROUND(data_in!C3108-data_in!B3108,0)))</f>
        <v/>
      </c>
      <c r="G3108" s="8" t="str">
        <f>IF(OR(A3108="",E3108=0),"",IF(data_in!C3108="NULL","",IF(D3108="",ROUND(data_in!D3108-data_in!B3108,0),MIN(D3108,ROUND(data_in!D3108-data_in!B3108,0)))))</f>
        <v/>
      </c>
      <c r="H3108" s="8" t="str">
        <f>IF(A3108="","",IF(data_in!M3108="United States","United States",IF(data_in!M3108="Canada","Canada",IF(data_in!M3108="United Kingdom","United Kingdom","Other Country"))))</f>
        <v>Other Country</v>
      </c>
      <c r="I3108" s="8" t="str">
        <f>IF(A3108="","",IF(data_in!K3108="Unknown","Unknown",IF(data_in!K3108&lt;=10,"Very Small",IF(data_in!K3108&lt;=100,"Small",IF(data_in!K3108&lt;=500,"Medium",IF(data_in!K3108&gt;500,"Large","Error"))))))</f>
        <v>Small</v>
      </c>
      <c r="J3108" s="8" t="str">
        <f>IF(C3108=1,TEXT(data_in!E3108,"mm-yyyy"),"")</f>
        <v/>
      </c>
      <c r="K3108" s="8" t="str">
        <f>IF(A3108="","",IF(data_in!I3108="Website","Website",IF(data_in!I3108="Paid Search","Paid Search",IF(data_in!I3108="Slack","Slack","Other Channel"))))</f>
        <v>Paid Search</v>
      </c>
      <c r="L3108" s="10">
        <f>IF(A3108="","",ROUND(N$3-data_in!B3108,0))</f>
        <v>4</v>
      </c>
    </row>
    <row r="3109" spans="1:12">
      <c r="A3109" s="8" t="str">
        <f>IF(data_in!A3109="","",data_in!A3109)</f>
        <v>c91a7be9-5136-4fb0-aa1e-d0ea8829fd5d</v>
      </c>
      <c r="B3109" s="12">
        <f>IF(A3109="","",data_in!B3109)</f>
        <v>43979.311481481483</v>
      </c>
      <c r="C3109" s="8">
        <f>IF(A3109="","",IF(data_in!E3109="NULL",0,1))</f>
        <v>0</v>
      </c>
      <c r="D3109" s="8" t="str">
        <f>IF(A3109="","",IF(data_in!E3109="NULL","",ROUND(data_in!E3109-data_in!B3109,0)))</f>
        <v/>
      </c>
      <c r="E3109" s="8">
        <f>IF(A3109="","",IF(data_in!C3109="NULL",0,IF(data_in!C3109&gt;data_in!E3109,0,1)))</f>
        <v>0</v>
      </c>
      <c r="F3109" s="8" t="str">
        <f>IF(OR(A3109="",E3109=0),"",IF(data_in!C3109="NULL","",ROUND(data_in!C3109-data_in!B3109,0)))</f>
        <v/>
      </c>
      <c r="G3109" s="8" t="str">
        <f>IF(OR(A3109="",E3109=0),"",IF(data_in!C3109="NULL","",IF(D3109="",ROUND(data_in!D3109-data_in!B3109,0),MIN(D3109,ROUND(data_in!D3109-data_in!B3109,0)))))</f>
        <v/>
      </c>
      <c r="H3109" s="8" t="str">
        <f>IF(A3109="","",IF(data_in!M3109="United States","United States",IF(data_in!M3109="Canada","Canada",IF(data_in!M3109="United Kingdom","United Kingdom","Other Country"))))</f>
        <v>United States</v>
      </c>
      <c r="I3109" s="8" t="str">
        <f>IF(A3109="","",IF(data_in!K3109="Unknown","Unknown",IF(data_in!K3109&lt;=10,"Very Small",IF(data_in!K3109&lt;=100,"Small",IF(data_in!K3109&lt;=500,"Medium",IF(data_in!K3109&gt;500,"Large","Error"))))))</f>
        <v>Medium</v>
      </c>
      <c r="J3109" s="8" t="str">
        <f>IF(C3109=1,TEXT(data_in!E3109,"mm-yyyy"),"")</f>
        <v/>
      </c>
      <c r="K3109" s="8" t="str">
        <f>IF(A3109="","",IF(data_in!I3109="Website","Website",IF(data_in!I3109="Paid Search","Paid Search",IF(data_in!I3109="Slack","Slack","Other Channel"))))</f>
        <v>Website</v>
      </c>
      <c r="L3109" s="10">
        <f>IF(A3109="","",ROUND(N$3-data_in!B3109,0))</f>
        <v>4</v>
      </c>
    </row>
    <row r="3110" spans="1:12">
      <c r="A3110" s="8" t="str">
        <f>IF(data_in!A3110="","",data_in!A3110)</f>
        <v>55435daa-5e91-4f65-bb3e-30c2487ee5dd</v>
      </c>
      <c r="B3110" s="12">
        <f>IF(A3110="","",data_in!B3110)</f>
        <v>43979.41505787037</v>
      </c>
      <c r="C3110" s="8">
        <f>IF(A3110="","",IF(data_in!E3110="NULL",0,1))</f>
        <v>0</v>
      </c>
      <c r="D3110" s="8" t="str">
        <f>IF(A3110="","",IF(data_in!E3110="NULL","",ROUND(data_in!E3110-data_in!B3110,0)))</f>
        <v/>
      </c>
      <c r="E3110" s="8">
        <f>IF(A3110="","",IF(data_in!C3110="NULL",0,IF(data_in!C3110&gt;data_in!E3110,0,1)))</f>
        <v>0</v>
      </c>
      <c r="F3110" s="8" t="str">
        <f>IF(OR(A3110="",E3110=0),"",IF(data_in!C3110="NULL","",ROUND(data_in!C3110-data_in!B3110,0)))</f>
        <v/>
      </c>
      <c r="G3110" s="8" t="str">
        <f>IF(OR(A3110="",E3110=0),"",IF(data_in!C3110="NULL","",IF(D3110="",ROUND(data_in!D3110-data_in!B3110,0),MIN(D3110,ROUND(data_in!D3110-data_in!B3110,0)))))</f>
        <v/>
      </c>
      <c r="H3110" s="8" t="str">
        <f>IF(A3110="","",IF(data_in!M3110="United States","United States",IF(data_in!M3110="Canada","Canada",IF(data_in!M3110="United Kingdom","United Kingdom","Other Country"))))</f>
        <v>United States</v>
      </c>
      <c r="I3110" s="8" t="str">
        <f>IF(A3110="","",IF(data_in!K3110="Unknown","Unknown",IF(data_in!K3110&lt;=10,"Very Small",IF(data_in!K3110&lt;=100,"Small",IF(data_in!K3110&lt;=500,"Medium",IF(data_in!K3110&gt;500,"Large","Error"))))))</f>
        <v>Medium</v>
      </c>
      <c r="J3110" s="8" t="str">
        <f>IF(C3110=1,TEXT(data_in!E3110,"mm-yyyy"),"")</f>
        <v/>
      </c>
      <c r="K3110" s="8" t="str">
        <f>IF(A3110="","",IF(data_in!I3110="Website","Website",IF(data_in!I3110="Paid Search","Paid Search",IF(data_in!I3110="Slack","Slack","Other Channel"))))</f>
        <v>Website</v>
      </c>
      <c r="L3110" s="10">
        <f>IF(A3110="","",ROUND(N$3-data_in!B3110,0))</f>
        <v>4</v>
      </c>
    </row>
    <row r="3111" spans="1:12">
      <c r="A3111" s="8" t="str">
        <f>IF(data_in!A3111="","",data_in!A3111)</f>
        <v>fbe50c2e-2863-4689-b474-52e237f15dd0</v>
      </c>
      <c r="B3111" s="12">
        <f>IF(A3111="","",data_in!B3111)</f>
        <v>43979.415636574071</v>
      </c>
      <c r="C3111" s="8">
        <f>IF(A3111="","",IF(data_in!E3111="NULL",0,1))</f>
        <v>0</v>
      </c>
      <c r="D3111" s="8" t="str">
        <f>IF(A3111="","",IF(data_in!E3111="NULL","",ROUND(data_in!E3111-data_in!B3111,0)))</f>
        <v/>
      </c>
      <c r="E3111" s="8">
        <f>IF(A3111="","",IF(data_in!C3111="NULL",0,IF(data_in!C3111&gt;data_in!E3111,0,1)))</f>
        <v>0</v>
      </c>
      <c r="F3111" s="8" t="str">
        <f>IF(OR(A3111="",E3111=0),"",IF(data_in!C3111="NULL","",ROUND(data_in!C3111-data_in!B3111,0)))</f>
        <v/>
      </c>
      <c r="G3111" s="8" t="str">
        <f>IF(OR(A3111="",E3111=0),"",IF(data_in!C3111="NULL","",IF(D3111="",ROUND(data_in!D3111-data_in!B3111,0),MIN(D3111,ROUND(data_in!D3111-data_in!B3111,0)))))</f>
        <v/>
      </c>
      <c r="H3111" s="8" t="str">
        <f>IF(A3111="","",IF(data_in!M3111="United States","United States",IF(data_in!M3111="Canada","Canada",IF(data_in!M3111="United Kingdom","United Kingdom","Other Country"))))</f>
        <v>Other Country</v>
      </c>
      <c r="I3111" s="8" t="str">
        <f>IF(A3111="","",IF(data_in!K3111="Unknown","Unknown",IF(data_in!K3111&lt;=10,"Very Small",IF(data_in!K3111&lt;=100,"Small",IF(data_in!K3111&lt;=500,"Medium",IF(data_in!K3111&gt;500,"Large","Error"))))))</f>
        <v>Small</v>
      </c>
      <c r="J3111" s="8" t="str">
        <f>IF(C3111=1,TEXT(data_in!E3111,"mm-yyyy"),"")</f>
        <v/>
      </c>
      <c r="K3111" s="8" t="str">
        <f>IF(A3111="","",IF(data_in!I3111="Website","Website",IF(data_in!I3111="Paid Search","Paid Search",IF(data_in!I3111="Slack","Slack","Other Channel"))))</f>
        <v>Paid Search</v>
      </c>
      <c r="L3111" s="10">
        <f>IF(A3111="","",ROUND(N$3-data_in!B3111,0))</f>
        <v>4</v>
      </c>
    </row>
    <row r="3112" spans="1:12">
      <c r="A3112" s="8" t="str">
        <f>IF(data_in!A3112="","",data_in!A3112)</f>
        <v>9d18b6a7-64d5-482f-a9d7-0a3e2df3789b</v>
      </c>
      <c r="B3112" s="12">
        <f>IF(A3112="","",data_in!B3112)</f>
        <v>43979.459606481483</v>
      </c>
      <c r="C3112" s="8">
        <f>IF(A3112="","",IF(data_in!E3112="NULL",0,1))</f>
        <v>0</v>
      </c>
      <c r="D3112" s="8" t="str">
        <f>IF(A3112="","",IF(data_in!E3112="NULL","",ROUND(data_in!E3112-data_in!B3112,0)))</f>
        <v/>
      </c>
      <c r="E3112" s="8">
        <f>IF(A3112="","",IF(data_in!C3112="NULL",0,IF(data_in!C3112&gt;data_in!E3112,0,1)))</f>
        <v>0</v>
      </c>
      <c r="F3112" s="8" t="str">
        <f>IF(OR(A3112="",E3112=0),"",IF(data_in!C3112="NULL","",ROUND(data_in!C3112-data_in!B3112,0)))</f>
        <v/>
      </c>
      <c r="G3112" s="8" t="str">
        <f>IF(OR(A3112="",E3112=0),"",IF(data_in!C3112="NULL","",IF(D3112="",ROUND(data_in!D3112-data_in!B3112,0),MIN(D3112,ROUND(data_in!D3112-data_in!B3112,0)))))</f>
        <v/>
      </c>
      <c r="H3112" s="8" t="str">
        <f>IF(A3112="","",IF(data_in!M3112="United States","United States",IF(data_in!M3112="Canada","Canada",IF(data_in!M3112="United Kingdom","United Kingdom","Other Country"))))</f>
        <v>United States</v>
      </c>
      <c r="I3112" s="8" t="str">
        <f>IF(A3112="","",IF(data_in!K3112="Unknown","Unknown",IF(data_in!K3112&lt;=10,"Very Small",IF(data_in!K3112&lt;=100,"Small",IF(data_in!K3112&lt;=500,"Medium",IF(data_in!K3112&gt;500,"Large","Error"))))))</f>
        <v>Large</v>
      </c>
      <c r="J3112" s="8" t="str">
        <f>IF(C3112=1,TEXT(data_in!E3112,"mm-yyyy"),"")</f>
        <v/>
      </c>
      <c r="K3112" s="8" t="str">
        <f>IF(A3112="","",IF(data_in!I3112="Website","Website",IF(data_in!I3112="Paid Search","Paid Search",IF(data_in!I3112="Slack","Slack","Other Channel"))))</f>
        <v>Paid Search</v>
      </c>
      <c r="L3112" s="10">
        <f>IF(A3112="","",ROUND(N$3-data_in!B3112,0))</f>
        <v>4</v>
      </c>
    </row>
    <row r="3113" spans="1:12">
      <c r="A3113" s="8" t="str">
        <f>IF(data_in!A3113="","",data_in!A3113)</f>
        <v>a19919fa-cf3f-4b3a-b5fc-dd9933602fea</v>
      </c>
      <c r="B3113" s="12">
        <f>IF(A3113="","",data_in!B3113)</f>
        <v>43979.497430555559</v>
      </c>
      <c r="C3113" s="8">
        <f>IF(A3113="","",IF(data_in!E3113="NULL",0,1))</f>
        <v>0</v>
      </c>
      <c r="D3113" s="8" t="str">
        <f>IF(A3113="","",IF(data_in!E3113="NULL","",ROUND(data_in!E3113-data_in!B3113,0)))</f>
        <v/>
      </c>
      <c r="E3113" s="8">
        <f>IF(A3113="","",IF(data_in!C3113="NULL",0,IF(data_in!C3113&gt;data_in!E3113,0,1)))</f>
        <v>0</v>
      </c>
      <c r="F3113" s="8" t="str">
        <f>IF(OR(A3113="",E3113=0),"",IF(data_in!C3113="NULL","",ROUND(data_in!C3113-data_in!B3113,0)))</f>
        <v/>
      </c>
      <c r="G3113" s="8" t="str">
        <f>IF(OR(A3113="",E3113=0),"",IF(data_in!C3113="NULL","",IF(D3113="",ROUND(data_in!D3113-data_in!B3113,0),MIN(D3113,ROUND(data_in!D3113-data_in!B3113,0)))))</f>
        <v/>
      </c>
      <c r="H3113" s="8" t="str">
        <f>IF(A3113="","",IF(data_in!M3113="United States","United States",IF(data_in!M3113="Canada","Canada",IF(data_in!M3113="United Kingdom","United Kingdom","Other Country"))))</f>
        <v>Other Country</v>
      </c>
      <c r="I3113" s="8" t="str">
        <f>IF(A3113="","",IF(data_in!K3113="Unknown","Unknown",IF(data_in!K3113&lt;=10,"Very Small",IF(data_in!K3113&lt;=100,"Small",IF(data_in!K3113&lt;=500,"Medium",IF(data_in!K3113&gt;500,"Large","Error"))))))</f>
        <v>Medium</v>
      </c>
      <c r="J3113" s="8" t="str">
        <f>IF(C3113=1,TEXT(data_in!E3113,"mm-yyyy"),"")</f>
        <v/>
      </c>
      <c r="K3113" s="8" t="str">
        <f>IF(A3113="","",IF(data_in!I3113="Website","Website",IF(data_in!I3113="Paid Search","Paid Search",IF(data_in!I3113="Slack","Slack","Other Channel"))))</f>
        <v>Paid Search</v>
      </c>
      <c r="L3113" s="10">
        <f>IF(A3113="","",ROUND(N$3-data_in!B3113,0))</f>
        <v>3</v>
      </c>
    </row>
    <row r="3114" spans="1:12">
      <c r="A3114" s="8" t="str">
        <f>IF(data_in!A3114="","",data_in!A3114)</f>
        <v>21c9e3e0-a8f3-4165-bf7f-afcaeee86f7a</v>
      </c>
      <c r="B3114" s="12">
        <f>IF(A3114="","",data_in!B3114)</f>
        <v>43979.499618055554</v>
      </c>
      <c r="C3114" s="8">
        <f>IF(A3114="","",IF(data_in!E3114="NULL",0,1))</f>
        <v>0</v>
      </c>
      <c r="D3114" s="8" t="str">
        <f>IF(A3114="","",IF(data_in!E3114="NULL","",ROUND(data_in!E3114-data_in!B3114,0)))</f>
        <v/>
      </c>
      <c r="E3114" s="8">
        <f>IF(A3114="","",IF(data_in!C3114="NULL",0,IF(data_in!C3114&gt;data_in!E3114,0,1)))</f>
        <v>0</v>
      </c>
      <c r="F3114" s="8" t="str">
        <f>IF(OR(A3114="",E3114=0),"",IF(data_in!C3114="NULL","",ROUND(data_in!C3114-data_in!B3114,0)))</f>
        <v/>
      </c>
      <c r="G3114" s="8" t="str">
        <f>IF(OR(A3114="",E3114=0),"",IF(data_in!C3114="NULL","",IF(D3114="",ROUND(data_in!D3114-data_in!B3114,0),MIN(D3114,ROUND(data_in!D3114-data_in!B3114,0)))))</f>
        <v/>
      </c>
      <c r="H3114" s="8" t="str">
        <f>IF(A3114="","",IF(data_in!M3114="United States","United States",IF(data_in!M3114="Canada","Canada",IF(data_in!M3114="United Kingdom","United Kingdom","Other Country"))))</f>
        <v>Other Country</v>
      </c>
      <c r="I3114" s="8" t="str">
        <f>IF(A3114="","",IF(data_in!K3114="Unknown","Unknown",IF(data_in!K3114&lt;=10,"Very Small",IF(data_in!K3114&lt;=100,"Small",IF(data_in!K3114&lt;=500,"Medium",IF(data_in!K3114&gt;500,"Large","Error"))))))</f>
        <v>Very Small</v>
      </c>
      <c r="J3114" s="8" t="str">
        <f>IF(C3114=1,TEXT(data_in!E3114,"mm-yyyy"),"")</f>
        <v/>
      </c>
      <c r="K3114" s="8" t="str">
        <f>IF(A3114="","",IF(data_in!I3114="Website","Website",IF(data_in!I3114="Paid Search","Paid Search",IF(data_in!I3114="Slack","Slack","Other Channel"))))</f>
        <v>Website</v>
      </c>
      <c r="L3114" s="10">
        <f>IF(A3114="","",ROUND(N$3-data_in!B3114,0))</f>
        <v>3</v>
      </c>
    </row>
    <row r="3115" spans="1:12">
      <c r="A3115" s="8" t="str">
        <f>IF(data_in!A3115="","",data_in!A3115)</f>
        <v>2aa87751-3ff9-43e8-81b2-a489e7e8a306</v>
      </c>
      <c r="B3115" s="12">
        <f>IF(A3115="","",data_in!B3115)</f>
        <v>43979.714502314811</v>
      </c>
      <c r="C3115" s="8">
        <f>IF(A3115="","",IF(data_in!E3115="NULL",0,1))</f>
        <v>0</v>
      </c>
      <c r="D3115" s="8" t="str">
        <f>IF(A3115="","",IF(data_in!E3115="NULL","",ROUND(data_in!E3115-data_in!B3115,0)))</f>
        <v/>
      </c>
      <c r="E3115" s="8">
        <f>IF(A3115="","",IF(data_in!C3115="NULL",0,IF(data_in!C3115&gt;data_in!E3115,0,1)))</f>
        <v>0</v>
      </c>
      <c r="F3115" s="8" t="str">
        <f>IF(OR(A3115="",E3115=0),"",IF(data_in!C3115="NULL","",ROUND(data_in!C3115-data_in!B3115,0)))</f>
        <v/>
      </c>
      <c r="G3115" s="8" t="str">
        <f>IF(OR(A3115="",E3115=0),"",IF(data_in!C3115="NULL","",IF(D3115="",ROUND(data_in!D3115-data_in!B3115,0),MIN(D3115,ROUND(data_in!D3115-data_in!B3115,0)))))</f>
        <v/>
      </c>
      <c r="H3115" s="8" t="str">
        <f>IF(A3115="","",IF(data_in!M3115="United States","United States",IF(data_in!M3115="Canada","Canada",IF(data_in!M3115="United Kingdom","United Kingdom","Other Country"))))</f>
        <v>United States</v>
      </c>
      <c r="I3115" s="8" t="str">
        <f>IF(A3115="","",IF(data_in!K3115="Unknown","Unknown",IF(data_in!K3115&lt;=10,"Very Small",IF(data_in!K3115&lt;=100,"Small",IF(data_in!K3115&lt;=500,"Medium",IF(data_in!K3115&gt;500,"Large","Error"))))))</f>
        <v>Very Small</v>
      </c>
      <c r="J3115" s="8" t="str">
        <f>IF(C3115=1,TEXT(data_in!E3115,"mm-yyyy"),"")</f>
        <v/>
      </c>
      <c r="K3115" s="8" t="str">
        <f>IF(A3115="","",IF(data_in!I3115="Website","Website",IF(data_in!I3115="Paid Search","Paid Search",IF(data_in!I3115="Slack","Slack","Other Channel"))))</f>
        <v>Website</v>
      </c>
      <c r="L3115" s="10">
        <f>IF(A3115="","",ROUND(N$3-data_in!B3115,0))</f>
        <v>3</v>
      </c>
    </row>
    <row r="3116" spans="1:12">
      <c r="A3116" s="8" t="str">
        <f>IF(data_in!A3116="","",data_in!A3116)</f>
        <v>cb0bd597-a88b-469e-a38e-c8c99318a2de</v>
      </c>
      <c r="B3116" s="12">
        <f>IF(A3116="","",data_in!B3116)</f>
        <v>43979.567025462966</v>
      </c>
      <c r="C3116" s="8">
        <f>IF(A3116="","",IF(data_in!E3116="NULL",0,1))</f>
        <v>0</v>
      </c>
      <c r="D3116" s="8" t="str">
        <f>IF(A3116="","",IF(data_in!E3116="NULL","",ROUND(data_in!E3116-data_in!B3116,0)))</f>
        <v/>
      </c>
      <c r="E3116" s="8">
        <f>IF(A3116="","",IF(data_in!C3116="NULL",0,IF(data_in!C3116&gt;data_in!E3116,0,1)))</f>
        <v>0</v>
      </c>
      <c r="F3116" s="8" t="str">
        <f>IF(OR(A3116="",E3116=0),"",IF(data_in!C3116="NULL","",ROUND(data_in!C3116-data_in!B3116,0)))</f>
        <v/>
      </c>
      <c r="G3116" s="8" t="str">
        <f>IF(OR(A3116="",E3116=0),"",IF(data_in!C3116="NULL","",IF(D3116="",ROUND(data_in!D3116-data_in!B3116,0),MIN(D3116,ROUND(data_in!D3116-data_in!B3116,0)))))</f>
        <v/>
      </c>
      <c r="H3116" s="8" t="str">
        <f>IF(A3116="","",IF(data_in!M3116="United States","United States",IF(data_in!M3116="Canada","Canada",IF(data_in!M3116="United Kingdom","United Kingdom","Other Country"))))</f>
        <v>Other Country</v>
      </c>
      <c r="I3116" s="8" t="str">
        <f>IF(A3116="","",IF(data_in!K3116="Unknown","Unknown",IF(data_in!K3116&lt;=10,"Very Small",IF(data_in!K3116&lt;=100,"Small",IF(data_in!K3116&lt;=500,"Medium",IF(data_in!K3116&gt;500,"Large","Error"))))))</f>
        <v>Small</v>
      </c>
      <c r="J3116" s="8" t="str">
        <f>IF(C3116=1,TEXT(data_in!E3116,"mm-yyyy"),"")</f>
        <v/>
      </c>
      <c r="K3116" s="8" t="str">
        <f>IF(A3116="","",IF(data_in!I3116="Website","Website",IF(data_in!I3116="Paid Search","Paid Search",IF(data_in!I3116="Slack","Slack","Other Channel"))))</f>
        <v>Slack</v>
      </c>
      <c r="L3116" s="10">
        <f>IF(A3116="","",ROUND(N$3-data_in!B3116,0))</f>
        <v>3</v>
      </c>
    </row>
    <row r="3117" spans="1:12">
      <c r="A3117" s="8" t="str">
        <f>IF(data_in!A3117="","",data_in!A3117)</f>
        <v>8ec83839-c889-448b-bed0-a58beaa573d0</v>
      </c>
      <c r="B3117" s="12">
        <f>IF(A3117="","",data_in!B3117)</f>
        <v>43979.585625</v>
      </c>
      <c r="C3117" s="8">
        <f>IF(A3117="","",IF(data_in!E3117="NULL",0,1))</f>
        <v>0</v>
      </c>
      <c r="D3117" s="8" t="str">
        <f>IF(A3117="","",IF(data_in!E3117="NULL","",ROUND(data_in!E3117-data_in!B3117,0)))</f>
        <v/>
      </c>
      <c r="E3117" s="8">
        <f>IF(A3117="","",IF(data_in!C3117="NULL",0,IF(data_in!C3117&gt;data_in!E3117,0,1)))</f>
        <v>0</v>
      </c>
      <c r="F3117" s="8" t="str">
        <f>IF(OR(A3117="",E3117=0),"",IF(data_in!C3117="NULL","",ROUND(data_in!C3117-data_in!B3117,0)))</f>
        <v/>
      </c>
      <c r="G3117" s="8" t="str">
        <f>IF(OR(A3117="",E3117=0),"",IF(data_in!C3117="NULL","",IF(D3117="",ROUND(data_in!D3117-data_in!B3117,0),MIN(D3117,ROUND(data_in!D3117-data_in!B3117,0)))))</f>
        <v/>
      </c>
      <c r="H3117" s="8" t="str">
        <f>IF(A3117="","",IF(data_in!M3117="United States","United States",IF(data_in!M3117="Canada","Canada",IF(data_in!M3117="United Kingdom","United Kingdom","Other Country"))))</f>
        <v>Other Country</v>
      </c>
      <c r="I3117" s="8" t="str">
        <f>IF(A3117="","",IF(data_in!K3117="Unknown","Unknown",IF(data_in!K3117&lt;=10,"Very Small",IF(data_in!K3117&lt;=100,"Small",IF(data_in!K3117&lt;=500,"Medium",IF(data_in!K3117&gt;500,"Large","Error"))))))</f>
        <v>Very Small</v>
      </c>
      <c r="J3117" s="8" t="str">
        <f>IF(C3117=1,TEXT(data_in!E3117,"mm-yyyy"),"")</f>
        <v/>
      </c>
      <c r="K3117" s="8" t="str">
        <f>IF(A3117="","",IF(data_in!I3117="Website","Website",IF(data_in!I3117="Paid Search","Paid Search",IF(data_in!I3117="Slack","Slack","Other Channel"))))</f>
        <v>Website</v>
      </c>
      <c r="L3117" s="10">
        <f>IF(A3117="","",ROUND(N$3-data_in!B3117,0))</f>
        <v>3</v>
      </c>
    </row>
    <row r="3118" spans="1:12">
      <c r="A3118" s="8" t="str">
        <f>IF(data_in!A3118="","",data_in!A3118)</f>
        <v>2892d7d7-089c-4e2b-825c-21e2b597bd24</v>
      </c>
      <c r="B3118" s="12">
        <f>IF(A3118="","",data_in!B3118)</f>
        <v>43979.627152777779</v>
      </c>
      <c r="C3118" s="8">
        <f>IF(A3118="","",IF(data_in!E3118="NULL",0,1))</f>
        <v>0</v>
      </c>
      <c r="D3118" s="8" t="str">
        <f>IF(A3118="","",IF(data_in!E3118="NULL","",ROUND(data_in!E3118-data_in!B3118,0)))</f>
        <v/>
      </c>
      <c r="E3118" s="8">
        <f>IF(A3118="","",IF(data_in!C3118="NULL",0,IF(data_in!C3118&gt;data_in!E3118,0,1)))</f>
        <v>0</v>
      </c>
      <c r="F3118" s="8" t="str">
        <f>IF(OR(A3118="",E3118=0),"",IF(data_in!C3118="NULL","",ROUND(data_in!C3118-data_in!B3118,0)))</f>
        <v/>
      </c>
      <c r="G3118" s="8" t="str">
        <f>IF(OR(A3118="",E3118=0),"",IF(data_in!C3118="NULL","",IF(D3118="",ROUND(data_in!D3118-data_in!B3118,0),MIN(D3118,ROUND(data_in!D3118-data_in!B3118,0)))))</f>
        <v/>
      </c>
      <c r="H3118" s="8" t="str">
        <f>IF(A3118="","",IF(data_in!M3118="United States","United States",IF(data_in!M3118="Canada","Canada",IF(data_in!M3118="United Kingdom","United Kingdom","Other Country"))))</f>
        <v>Other Country</v>
      </c>
      <c r="I3118" s="8" t="str">
        <f>IF(A3118="","",IF(data_in!K3118="Unknown","Unknown",IF(data_in!K3118&lt;=10,"Very Small",IF(data_in!K3118&lt;=100,"Small",IF(data_in!K3118&lt;=500,"Medium",IF(data_in!K3118&gt;500,"Large","Error"))))))</f>
        <v>Medium</v>
      </c>
      <c r="J3118" s="8" t="str">
        <f>IF(C3118=1,TEXT(data_in!E3118,"mm-yyyy"),"")</f>
        <v/>
      </c>
      <c r="K3118" s="8" t="str">
        <f>IF(A3118="","",IF(data_in!I3118="Website","Website",IF(data_in!I3118="Paid Search","Paid Search",IF(data_in!I3118="Slack","Slack","Other Channel"))))</f>
        <v>Website</v>
      </c>
      <c r="L3118" s="10">
        <f>IF(A3118="","",ROUND(N$3-data_in!B3118,0))</f>
        <v>3</v>
      </c>
    </row>
    <row r="3119" spans="1:12">
      <c r="A3119" s="8" t="str">
        <f>IF(data_in!A3119="","",data_in!A3119)</f>
        <v>65acdbd6-2bc4-472b-9a72-a66604993299</v>
      </c>
      <c r="B3119" s="12">
        <f>IF(A3119="","",data_in!B3119)</f>
        <v>43979.638819444444</v>
      </c>
      <c r="C3119" s="8">
        <f>IF(A3119="","",IF(data_in!E3119="NULL",0,1))</f>
        <v>0</v>
      </c>
      <c r="D3119" s="8" t="str">
        <f>IF(A3119="","",IF(data_in!E3119="NULL","",ROUND(data_in!E3119-data_in!B3119,0)))</f>
        <v/>
      </c>
      <c r="E3119" s="8">
        <f>IF(A3119="","",IF(data_in!C3119="NULL",0,IF(data_in!C3119&gt;data_in!E3119,0,1)))</f>
        <v>0</v>
      </c>
      <c r="F3119" s="8" t="str">
        <f>IF(OR(A3119="",E3119=0),"",IF(data_in!C3119="NULL","",ROUND(data_in!C3119-data_in!B3119,0)))</f>
        <v/>
      </c>
      <c r="G3119" s="8" t="str">
        <f>IF(OR(A3119="",E3119=0),"",IF(data_in!C3119="NULL","",IF(D3119="",ROUND(data_in!D3119-data_in!B3119,0),MIN(D3119,ROUND(data_in!D3119-data_in!B3119,0)))))</f>
        <v/>
      </c>
      <c r="H3119" s="8" t="str">
        <f>IF(A3119="","",IF(data_in!M3119="United States","United States",IF(data_in!M3119="Canada","Canada",IF(data_in!M3119="United Kingdom","United Kingdom","Other Country"))))</f>
        <v>Canada</v>
      </c>
      <c r="I3119" s="8" t="str">
        <f>IF(A3119="","",IF(data_in!K3119="Unknown","Unknown",IF(data_in!K3119&lt;=10,"Very Small",IF(data_in!K3119&lt;=100,"Small",IF(data_in!K3119&lt;=500,"Medium",IF(data_in!K3119&gt;500,"Large","Error"))))))</f>
        <v>Small</v>
      </c>
      <c r="J3119" s="8" t="str">
        <f>IF(C3119=1,TEXT(data_in!E3119,"mm-yyyy"),"")</f>
        <v/>
      </c>
      <c r="K3119" s="8" t="str">
        <f>IF(A3119="","",IF(data_in!I3119="Website","Website",IF(data_in!I3119="Paid Search","Paid Search",IF(data_in!I3119="Slack","Slack","Other Channel"))))</f>
        <v>Website</v>
      </c>
      <c r="L3119" s="10">
        <f>IF(A3119="","",ROUND(N$3-data_in!B3119,0))</f>
        <v>3</v>
      </c>
    </row>
    <row r="3120" spans="1:12">
      <c r="A3120" s="8" t="str">
        <f>IF(data_in!A3120="","",data_in!A3120)</f>
        <v>5a09e254-3992-4446-add7-b95156437630</v>
      </c>
      <c r="B3120" s="12">
        <f>IF(A3120="","",data_in!B3120)</f>
        <v>43979.662974537037</v>
      </c>
      <c r="C3120" s="8">
        <f>IF(A3120="","",IF(data_in!E3120="NULL",0,1))</f>
        <v>0</v>
      </c>
      <c r="D3120" s="8" t="str">
        <f>IF(A3120="","",IF(data_in!E3120="NULL","",ROUND(data_in!E3120-data_in!B3120,0)))</f>
        <v/>
      </c>
      <c r="E3120" s="8">
        <f>IF(A3120="","",IF(data_in!C3120="NULL",0,IF(data_in!C3120&gt;data_in!E3120,0,1)))</f>
        <v>0</v>
      </c>
      <c r="F3120" s="8" t="str">
        <f>IF(OR(A3120="",E3120=0),"",IF(data_in!C3120="NULL","",ROUND(data_in!C3120-data_in!B3120,0)))</f>
        <v/>
      </c>
      <c r="G3120" s="8" t="str">
        <f>IF(OR(A3120="",E3120=0),"",IF(data_in!C3120="NULL","",IF(D3120="",ROUND(data_in!D3120-data_in!B3120,0),MIN(D3120,ROUND(data_in!D3120-data_in!B3120,0)))))</f>
        <v/>
      </c>
      <c r="H3120" s="8" t="str">
        <f>IF(A3120="","",IF(data_in!M3120="United States","United States",IF(data_in!M3120="Canada","Canada",IF(data_in!M3120="United Kingdom","United Kingdom","Other Country"))))</f>
        <v>United States</v>
      </c>
      <c r="I3120" s="8" t="str">
        <f>IF(A3120="","",IF(data_in!K3120="Unknown","Unknown",IF(data_in!K3120&lt;=10,"Very Small",IF(data_in!K3120&lt;=100,"Small",IF(data_in!K3120&lt;=500,"Medium",IF(data_in!K3120&gt;500,"Large","Error"))))))</f>
        <v>Medium</v>
      </c>
      <c r="J3120" s="8" t="str">
        <f>IF(C3120=1,TEXT(data_in!E3120,"mm-yyyy"),"")</f>
        <v/>
      </c>
      <c r="K3120" s="8" t="str">
        <f>IF(A3120="","",IF(data_in!I3120="Website","Website",IF(data_in!I3120="Paid Search","Paid Search",IF(data_in!I3120="Slack","Slack","Other Channel"))))</f>
        <v>Website</v>
      </c>
      <c r="L3120" s="10">
        <f>IF(A3120="","",ROUND(N$3-data_in!B3120,0))</f>
        <v>3</v>
      </c>
    </row>
    <row r="3121" spans="1:12">
      <c r="A3121" s="8" t="str">
        <f>IF(data_in!A3121="","",data_in!A3121)</f>
        <v>3adcaf9e-9dbc-4acf-a4c8-5e0cdeb9d874</v>
      </c>
      <c r="B3121" s="12">
        <f>IF(A3121="","",data_in!B3121)</f>
        <v>43838.848877314813</v>
      </c>
      <c r="C3121" s="8">
        <f>IF(A3121="","",IF(data_in!E3121="NULL",0,1))</f>
        <v>0</v>
      </c>
      <c r="D3121" s="8" t="str">
        <f>IF(A3121="","",IF(data_in!E3121="NULL","",ROUND(data_in!E3121-data_in!B3121,0)))</f>
        <v/>
      </c>
      <c r="E3121" s="8">
        <f>IF(A3121="","",IF(data_in!C3121="NULL",0,IF(data_in!C3121&gt;data_in!E3121,0,1)))</f>
        <v>0</v>
      </c>
      <c r="F3121" s="8" t="str">
        <f>IF(OR(A3121="",E3121=0),"",IF(data_in!C3121="NULL","",ROUND(data_in!C3121-data_in!B3121,0)))</f>
        <v/>
      </c>
      <c r="G3121" s="8" t="str">
        <f>IF(OR(A3121="",E3121=0),"",IF(data_in!C3121="NULL","",IF(D3121="",ROUND(data_in!D3121-data_in!B3121,0),MIN(D3121,ROUND(data_in!D3121-data_in!B3121,0)))))</f>
        <v/>
      </c>
      <c r="H3121" s="8" t="str">
        <f>IF(A3121="","",IF(data_in!M3121="United States","United States",IF(data_in!M3121="Canada","Canada",IF(data_in!M3121="United Kingdom","United Kingdom","Other Country"))))</f>
        <v>United States</v>
      </c>
      <c r="I3121" s="8" t="str">
        <f>IF(A3121="","",IF(data_in!K3121="Unknown","Unknown",IF(data_in!K3121&lt;=10,"Very Small",IF(data_in!K3121&lt;=100,"Small",IF(data_in!K3121&lt;=500,"Medium",IF(data_in!K3121&gt;500,"Large","Error"))))))</f>
        <v>Large</v>
      </c>
      <c r="J3121" s="8" t="str">
        <f>IF(C3121=1,TEXT(data_in!E3121,"mm-yyyy"),"")</f>
        <v/>
      </c>
      <c r="K3121" s="8" t="str">
        <f>IF(A3121="","",IF(data_in!I3121="Website","Website",IF(data_in!I3121="Paid Search","Paid Search",IF(data_in!I3121="Slack","Slack","Other Channel"))))</f>
        <v>Other Channel</v>
      </c>
      <c r="L3121" s="10">
        <f>IF(A3121="","",ROUND(N$3-data_in!B3121,0))</f>
        <v>144</v>
      </c>
    </row>
    <row r="3122" spans="1:12">
      <c r="A3122" s="8" t="str">
        <f>IF(data_in!A3122="","",data_in!A3122)</f>
        <v>93d21188-d370-49dd-b5c3-187c8c26025e</v>
      </c>
      <c r="B3122" s="12">
        <f>IF(A3122="","",data_in!B3122)</f>
        <v>43845.575219907405</v>
      </c>
      <c r="C3122" s="8">
        <f>IF(A3122="","",IF(data_in!E3122="NULL",0,1))</f>
        <v>0</v>
      </c>
      <c r="D3122" s="8" t="str">
        <f>IF(A3122="","",IF(data_in!E3122="NULL","",ROUND(data_in!E3122-data_in!B3122,0)))</f>
        <v/>
      </c>
      <c r="E3122" s="8">
        <f>IF(A3122="","",IF(data_in!C3122="NULL",0,IF(data_in!C3122&gt;data_in!E3122,0,1)))</f>
        <v>0</v>
      </c>
      <c r="F3122" s="8" t="str">
        <f>IF(OR(A3122="",E3122=0),"",IF(data_in!C3122="NULL","",ROUND(data_in!C3122-data_in!B3122,0)))</f>
        <v/>
      </c>
      <c r="G3122" s="8" t="str">
        <f>IF(OR(A3122="",E3122=0),"",IF(data_in!C3122="NULL","",IF(D3122="",ROUND(data_in!D3122-data_in!B3122,0),MIN(D3122,ROUND(data_in!D3122-data_in!B3122,0)))))</f>
        <v/>
      </c>
      <c r="H3122" s="8" t="str">
        <f>IF(A3122="","",IF(data_in!M3122="United States","United States",IF(data_in!M3122="Canada","Canada",IF(data_in!M3122="United Kingdom","United Kingdom","Other Country"))))</f>
        <v>United Kingdom</v>
      </c>
      <c r="I3122" s="8" t="str">
        <f>IF(A3122="","",IF(data_in!K3122="Unknown","Unknown",IF(data_in!K3122&lt;=10,"Very Small",IF(data_in!K3122&lt;=100,"Small",IF(data_in!K3122&lt;=500,"Medium",IF(data_in!K3122&gt;500,"Large","Error"))))))</f>
        <v>Medium</v>
      </c>
      <c r="J3122" s="8" t="str">
        <f>IF(C3122=1,TEXT(data_in!E3122,"mm-yyyy"),"")</f>
        <v/>
      </c>
      <c r="K3122" s="8" t="str">
        <f>IF(A3122="","",IF(data_in!I3122="Website","Website",IF(data_in!I3122="Paid Search","Paid Search",IF(data_in!I3122="Slack","Slack","Other Channel"))))</f>
        <v>Website</v>
      </c>
      <c r="L3122" s="10">
        <f>IF(A3122="","",ROUND(N$3-data_in!B3122,0))</f>
        <v>137</v>
      </c>
    </row>
    <row r="3123" spans="1:12">
      <c r="A3123" s="8" t="str">
        <f>IF(data_in!A3123="","",data_in!A3123)</f>
        <v>e683ad4e-37f2-44e5-a158-46a2852e2c10</v>
      </c>
      <c r="B3123" s="12">
        <f>IF(A3123="","",data_in!B3123)</f>
        <v>43837.949432870373</v>
      </c>
      <c r="C3123" s="8">
        <f>IF(A3123="","",IF(data_in!E3123="NULL",0,1))</f>
        <v>0</v>
      </c>
      <c r="D3123" s="8" t="str">
        <f>IF(A3123="","",IF(data_in!E3123="NULL","",ROUND(data_in!E3123-data_in!B3123,0)))</f>
        <v/>
      </c>
      <c r="E3123" s="8">
        <f>IF(A3123="","",IF(data_in!C3123="NULL",0,IF(data_in!C3123&gt;data_in!E3123,0,1)))</f>
        <v>0</v>
      </c>
      <c r="F3123" s="8" t="str">
        <f>IF(OR(A3123="",E3123=0),"",IF(data_in!C3123="NULL","",ROUND(data_in!C3123-data_in!B3123,0)))</f>
        <v/>
      </c>
      <c r="G3123" s="8" t="str">
        <f>IF(OR(A3123="",E3123=0),"",IF(data_in!C3123="NULL","",IF(D3123="",ROUND(data_in!D3123-data_in!B3123,0),MIN(D3123,ROUND(data_in!D3123-data_in!B3123,0)))))</f>
        <v/>
      </c>
      <c r="H3123" s="8" t="str">
        <f>IF(A3123="","",IF(data_in!M3123="United States","United States",IF(data_in!M3123="Canada","Canada",IF(data_in!M3123="United Kingdom","United Kingdom","Other Country"))))</f>
        <v>United States</v>
      </c>
      <c r="I3123" s="8" t="str">
        <f>IF(A3123="","",IF(data_in!K3123="Unknown","Unknown",IF(data_in!K3123&lt;=10,"Very Small",IF(data_in!K3123&lt;=100,"Small",IF(data_in!K3123&lt;=500,"Medium",IF(data_in!K3123&gt;500,"Large","Error"))))))</f>
        <v>Large</v>
      </c>
      <c r="J3123" s="8" t="str">
        <f>IF(C3123=1,TEXT(data_in!E3123,"mm-yyyy"),"")</f>
        <v/>
      </c>
      <c r="K3123" s="8" t="str">
        <f>IF(A3123="","",IF(data_in!I3123="Website","Website",IF(data_in!I3123="Paid Search","Paid Search",IF(data_in!I3123="Slack","Slack","Other Channel"))))</f>
        <v>Website</v>
      </c>
      <c r="L3123" s="10">
        <f>IF(A3123="","",ROUND(N$3-data_in!B3123,0))</f>
        <v>145</v>
      </c>
    </row>
    <row r="3124" spans="1:12">
      <c r="A3124" s="8" t="str">
        <f>IF(data_in!A3124="","",data_in!A3124)</f>
        <v>55418508-49a8-44fc-ac01-1488df32351e</v>
      </c>
      <c r="B3124" s="12">
        <f>IF(A3124="","",data_in!B3124)</f>
        <v>43914.99386574074</v>
      </c>
      <c r="C3124" s="8">
        <f>IF(A3124="","",IF(data_in!E3124="NULL",0,1))</f>
        <v>0</v>
      </c>
      <c r="D3124" s="8" t="str">
        <f>IF(A3124="","",IF(data_in!E3124="NULL","",ROUND(data_in!E3124-data_in!B3124,0)))</f>
        <v/>
      </c>
      <c r="E3124" s="8">
        <f>IF(A3124="","",IF(data_in!C3124="NULL",0,IF(data_in!C3124&gt;data_in!E3124,0,1)))</f>
        <v>0</v>
      </c>
      <c r="F3124" s="8" t="str">
        <f>IF(OR(A3124="",E3124=0),"",IF(data_in!C3124="NULL","",ROUND(data_in!C3124-data_in!B3124,0)))</f>
        <v/>
      </c>
      <c r="G3124" s="8" t="str">
        <f>IF(OR(A3124="",E3124=0),"",IF(data_in!C3124="NULL","",IF(D3124="",ROUND(data_in!D3124-data_in!B3124,0),MIN(D3124,ROUND(data_in!D3124-data_in!B3124,0)))))</f>
        <v/>
      </c>
      <c r="H3124" s="8" t="str">
        <f>IF(A3124="","",IF(data_in!M3124="United States","United States",IF(data_in!M3124="Canada","Canada",IF(data_in!M3124="United Kingdom","United Kingdom","Other Country"))))</f>
        <v>Other Country</v>
      </c>
      <c r="I3124" s="8" t="str">
        <f>IF(A3124="","",IF(data_in!K3124="Unknown","Unknown",IF(data_in!K3124&lt;=10,"Very Small",IF(data_in!K3124&lt;=100,"Small",IF(data_in!K3124&lt;=500,"Medium",IF(data_in!K3124&gt;500,"Large","Error"))))))</f>
        <v>Large</v>
      </c>
      <c r="J3124" s="8" t="str">
        <f>IF(C3124=1,TEXT(data_in!E3124,"mm-yyyy"),"")</f>
        <v/>
      </c>
      <c r="K3124" s="8" t="str">
        <f>IF(A3124="","",IF(data_in!I3124="Website","Website",IF(data_in!I3124="Paid Search","Paid Search",IF(data_in!I3124="Slack","Slack","Other Channel"))))</f>
        <v>Other Channel</v>
      </c>
      <c r="L3124" s="10">
        <f>IF(A3124="","",ROUND(N$3-data_in!B3124,0))</f>
        <v>68</v>
      </c>
    </row>
    <row r="3125" spans="1:12">
      <c r="A3125" s="8" t="str">
        <f>IF(data_in!A3125="","",data_in!A3125)</f>
        <v>a2fd12aa-b8dc-4137-8ed3-c8123cf85ab1</v>
      </c>
      <c r="B3125" s="12">
        <f>IF(A3125="","",data_in!B3125)</f>
        <v>43846.511666666665</v>
      </c>
      <c r="C3125" s="8">
        <f>IF(A3125="","",IF(data_in!E3125="NULL",0,1))</f>
        <v>0</v>
      </c>
      <c r="D3125" s="8" t="str">
        <f>IF(A3125="","",IF(data_in!E3125="NULL","",ROUND(data_in!E3125-data_in!B3125,0)))</f>
        <v/>
      </c>
      <c r="E3125" s="8">
        <f>IF(A3125="","",IF(data_in!C3125="NULL",0,IF(data_in!C3125&gt;data_in!E3125,0,1)))</f>
        <v>1</v>
      </c>
      <c r="F3125" s="8">
        <f>IF(OR(A3125="",E3125=0),"",IF(data_in!C3125="NULL","",ROUND(data_in!C3125-data_in!B3125,0)))</f>
        <v>0</v>
      </c>
      <c r="G3125" s="8">
        <f>IF(OR(A3125="",E3125=0),"",IF(data_in!C3125="NULL","",IF(D3125="",ROUND(data_in!D3125-data_in!B3125,0),MIN(D3125,ROUND(data_in!D3125-data_in!B3125,0)))))</f>
        <v>30</v>
      </c>
      <c r="H3125" s="8" t="str">
        <f>IF(A3125="","",IF(data_in!M3125="United States","United States",IF(data_in!M3125="Canada","Canada",IF(data_in!M3125="United Kingdom","United Kingdom","Other Country"))))</f>
        <v>United Kingdom</v>
      </c>
      <c r="I3125" s="8" t="str">
        <f>IF(A3125="","",IF(data_in!K3125="Unknown","Unknown",IF(data_in!K3125&lt;=10,"Very Small",IF(data_in!K3125&lt;=100,"Small",IF(data_in!K3125&lt;=500,"Medium",IF(data_in!K3125&gt;500,"Large","Error"))))))</f>
        <v>Large</v>
      </c>
      <c r="J3125" s="8" t="str">
        <f>IF(C3125=1,TEXT(data_in!E3125,"mm-yyyy"),"")</f>
        <v/>
      </c>
      <c r="K3125" s="8" t="str">
        <f>IF(A3125="","",IF(data_in!I3125="Website","Website",IF(data_in!I3125="Paid Search","Paid Search",IF(data_in!I3125="Slack","Slack","Other Channel"))))</f>
        <v>Website</v>
      </c>
      <c r="L3125" s="10">
        <f>IF(A3125="","",ROUND(N$3-data_in!B3125,0))</f>
        <v>136</v>
      </c>
    </row>
    <row r="3126" spans="1:12">
      <c r="A3126" s="8" t="str">
        <f>IF(data_in!A3126="","",data_in!A3126)</f>
        <v>bc62775d-01ba-4724-b0ba-960460880ea0</v>
      </c>
      <c r="B3126" s="12">
        <f>IF(A3126="","",data_in!B3126)</f>
        <v>43979.662418981483</v>
      </c>
      <c r="C3126" s="8">
        <f>IF(A3126="","",IF(data_in!E3126="NULL",0,1))</f>
        <v>0</v>
      </c>
      <c r="D3126" s="8" t="str">
        <f>IF(A3126="","",IF(data_in!E3126="NULL","",ROUND(data_in!E3126-data_in!B3126,0)))</f>
        <v/>
      </c>
      <c r="E3126" s="8">
        <f>IF(A3126="","",IF(data_in!C3126="NULL",0,IF(data_in!C3126&gt;data_in!E3126,0,1)))</f>
        <v>0</v>
      </c>
      <c r="F3126" s="8" t="str">
        <f>IF(OR(A3126="",E3126=0),"",IF(data_in!C3126="NULL","",ROUND(data_in!C3126-data_in!B3126,0)))</f>
        <v/>
      </c>
      <c r="G3126" s="8" t="str">
        <f>IF(OR(A3126="",E3126=0),"",IF(data_in!C3126="NULL","",IF(D3126="",ROUND(data_in!D3126-data_in!B3126,0),MIN(D3126,ROUND(data_in!D3126-data_in!B3126,0)))))</f>
        <v/>
      </c>
      <c r="H3126" s="8" t="str">
        <f>IF(A3126="","",IF(data_in!M3126="United States","United States",IF(data_in!M3126="Canada","Canada",IF(data_in!M3126="United Kingdom","United Kingdom","Other Country"))))</f>
        <v>United States</v>
      </c>
      <c r="I3126" s="8" t="str">
        <f>IF(A3126="","",IF(data_in!K3126="Unknown","Unknown",IF(data_in!K3126&lt;=10,"Very Small",IF(data_in!K3126&lt;=100,"Small",IF(data_in!K3126&lt;=500,"Medium",IF(data_in!K3126&gt;500,"Large","Error"))))))</f>
        <v>Very Small</v>
      </c>
      <c r="J3126" s="8" t="str">
        <f>IF(C3126=1,TEXT(data_in!E3126,"mm-yyyy"),"")</f>
        <v/>
      </c>
      <c r="K3126" s="8" t="str">
        <f>IF(A3126="","",IF(data_in!I3126="Website","Website",IF(data_in!I3126="Paid Search","Paid Search",IF(data_in!I3126="Slack","Slack","Other Channel"))))</f>
        <v>Website</v>
      </c>
      <c r="L3126" s="10">
        <f>IF(A3126="","",ROUND(N$3-data_in!B3126,0))</f>
        <v>3</v>
      </c>
    </row>
    <row r="3127" spans="1:12">
      <c r="A3127" s="8" t="str">
        <f>IF(data_in!A3127="","",data_in!A3127)</f>
        <v>ee859f2f-7ed0-4cf4-ba64-b262e8e47b4c</v>
      </c>
      <c r="B3127" s="12">
        <f>IF(A3127="","",data_in!B3127)</f>
        <v>43979.659918981481</v>
      </c>
      <c r="C3127" s="8">
        <f>IF(A3127="","",IF(data_in!E3127="NULL",0,1))</f>
        <v>0</v>
      </c>
      <c r="D3127" s="8" t="str">
        <f>IF(A3127="","",IF(data_in!E3127="NULL","",ROUND(data_in!E3127-data_in!B3127,0)))</f>
        <v/>
      </c>
      <c r="E3127" s="8">
        <f>IF(A3127="","",IF(data_in!C3127="NULL",0,IF(data_in!C3127&gt;data_in!E3127,0,1)))</f>
        <v>0</v>
      </c>
      <c r="F3127" s="8" t="str">
        <f>IF(OR(A3127="",E3127=0),"",IF(data_in!C3127="NULL","",ROUND(data_in!C3127-data_in!B3127,0)))</f>
        <v/>
      </c>
      <c r="G3127" s="8" t="str">
        <f>IF(OR(A3127="",E3127=0),"",IF(data_in!C3127="NULL","",IF(D3127="",ROUND(data_in!D3127-data_in!B3127,0),MIN(D3127,ROUND(data_in!D3127-data_in!B3127,0)))))</f>
        <v/>
      </c>
      <c r="H3127" s="8" t="str">
        <f>IF(A3127="","",IF(data_in!M3127="United States","United States",IF(data_in!M3127="Canada","Canada",IF(data_in!M3127="United Kingdom","United Kingdom","Other Country"))))</f>
        <v>Other Country</v>
      </c>
      <c r="I3127" s="8" t="str">
        <f>IF(A3127="","",IF(data_in!K3127="Unknown","Unknown",IF(data_in!K3127&lt;=10,"Very Small",IF(data_in!K3127&lt;=100,"Small",IF(data_in!K3127&lt;=500,"Medium",IF(data_in!K3127&gt;500,"Large","Error"))))))</f>
        <v>Small</v>
      </c>
      <c r="J3127" s="8" t="str">
        <f>IF(C3127=1,TEXT(data_in!E3127,"mm-yyyy"),"")</f>
        <v/>
      </c>
      <c r="K3127" s="8" t="str">
        <f>IF(A3127="","",IF(data_in!I3127="Website","Website",IF(data_in!I3127="Paid Search","Paid Search",IF(data_in!I3127="Slack","Slack","Other Channel"))))</f>
        <v>Website</v>
      </c>
      <c r="L3127" s="10">
        <f>IF(A3127="","",ROUND(N$3-data_in!B3127,0))</f>
        <v>3</v>
      </c>
    </row>
    <row r="3128" spans="1:12">
      <c r="A3128" s="8" t="str">
        <f>IF(data_in!A3128="","",data_in!A3128)</f>
        <v>85d0fdb4-f6db-4ab8-8b9c-58c5f1b1c88a</v>
      </c>
      <c r="B3128" s="12">
        <f>IF(A3128="","",data_in!B3128)</f>
        <v>43979.669247685182</v>
      </c>
      <c r="C3128" s="8">
        <f>IF(A3128="","",IF(data_in!E3128="NULL",0,1))</f>
        <v>0</v>
      </c>
      <c r="D3128" s="8" t="str">
        <f>IF(A3128="","",IF(data_in!E3128="NULL","",ROUND(data_in!E3128-data_in!B3128,0)))</f>
        <v/>
      </c>
      <c r="E3128" s="8">
        <f>IF(A3128="","",IF(data_in!C3128="NULL",0,IF(data_in!C3128&gt;data_in!E3128,0,1)))</f>
        <v>0</v>
      </c>
      <c r="F3128" s="8" t="str">
        <f>IF(OR(A3128="",E3128=0),"",IF(data_in!C3128="NULL","",ROUND(data_in!C3128-data_in!B3128,0)))</f>
        <v/>
      </c>
      <c r="G3128" s="8" t="str">
        <f>IF(OR(A3128="",E3128=0),"",IF(data_in!C3128="NULL","",IF(D3128="",ROUND(data_in!D3128-data_in!B3128,0),MIN(D3128,ROUND(data_in!D3128-data_in!B3128,0)))))</f>
        <v/>
      </c>
      <c r="H3128" s="8" t="str">
        <f>IF(A3128="","",IF(data_in!M3128="United States","United States",IF(data_in!M3128="Canada","Canada",IF(data_in!M3128="United Kingdom","United Kingdom","Other Country"))))</f>
        <v>United States</v>
      </c>
      <c r="I3128" s="8" t="str">
        <f>IF(A3128="","",IF(data_in!K3128="Unknown","Unknown",IF(data_in!K3128&lt;=10,"Very Small",IF(data_in!K3128&lt;=100,"Small",IF(data_in!K3128&lt;=500,"Medium",IF(data_in!K3128&gt;500,"Large","Error"))))))</f>
        <v>Small</v>
      </c>
      <c r="J3128" s="8" t="str">
        <f>IF(C3128=1,TEXT(data_in!E3128,"mm-yyyy"),"")</f>
        <v/>
      </c>
      <c r="K3128" s="8" t="str">
        <f>IF(A3128="","",IF(data_in!I3128="Website","Website",IF(data_in!I3128="Paid Search","Paid Search",IF(data_in!I3128="Slack","Slack","Other Channel"))))</f>
        <v>Website</v>
      </c>
      <c r="L3128" s="10">
        <f>IF(A3128="","",ROUND(N$3-data_in!B3128,0))</f>
        <v>3</v>
      </c>
    </row>
    <row r="3129" spans="1:12">
      <c r="A3129" s="8" t="str">
        <f>IF(data_in!A3129="","",data_in!A3129)</f>
        <v>b3cada55-82b5-4585-9dcd-ea23e6214696</v>
      </c>
      <c r="B3129" s="12">
        <f>IF(A3129="","",data_in!B3129)</f>
        <v>43979.695</v>
      </c>
      <c r="C3129" s="8">
        <f>IF(A3129="","",IF(data_in!E3129="NULL",0,1))</f>
        <v>0</v>
      </c>
      <c r="D3129" s="8" t="str">
        <f>IF(A3129="","",IF(data_in!E3129="NULL","",ROUND(data_in!E3129-data_in!B3129,0)))</f>
        <v/>
      </c>
      <c r="E3129" s="8">
        <f>IF(A3129="","",IF(data_in!C3129="NULL",0,IF(data_in!C3129&gt;data_in!E3129,0,1)))</f>
        <v>0</v>
      </c>
      <c r="F3129" s="8" t="str">
        <f>IF(OR(A3129="",E3129=0),"",IF(data_in!C3129="NULL","",ROUND(data_in!C3129-data_in!B3129,0)))</f>
        <v/>
      </c>
      <c r="G3129" s="8" t="str">
        <f>IF(OR(A3129="",E3129=0),"",IF(data_in!C3129="NULL","",IF(D3129="",ROUND(data_in!D3129-data_in!B3129,0),MIN(D3129,ROUND(data_in!D3129-data_in!B3129,0)))))</f>
        <v/>
      </c>
      <c r="H3129" s="8" t="str">
        <f>IF(A3129="","",IF(data_in!M3129="United States","United States",IF(data_in!M3129="Canada","Canada",IF(data_in!M3129="United Kingdom","United Kingdom","Other Country"))))</f>
        <v>Other Country</v>
      </c>
      <c r="I3129" s="8" t="str">
        <f>IF(A3129="","",IF(data_in!K3129="Unknown","Unknown",IF(data_in!K3129&lt;=10,"Very Small",IF(data_in!K3129&lt;=100,"Small",IF(data_in!K3129&lt;=500,"Medium",IF(data_in!K3129&gt;500,"Large","Error"))))))</f>
        <v>Small</v>
      </c>
      <c r="J3129" s="8" t="str">
        <f>IF(C3129=1,TEXT(data_in!E3129,"mm-yyyy"),"")</f>
        <v/>
      </c>
      <c r="K3129" s="8" t="str">
        <f>IF(A3129="","",IF(data_in!I3129="Website","Website",IF(data_in!I3129="Paid Search","Paid Search",IF(data_in!I3129="Slack","Slack","Other Channel"))))</f>
        <v>Website</v>
      </c>
      <c r="L3129" s="10">
        <f>IF(A3129="","",ROUND(N$3-data_in!B3129,0))</f>
        <v>3</v>
      </c>
    </row>
    <row r="3130" spans="1:12">
      <c r="A3130" s="8" t="str">
        <f>IF(data_in!A3130="","",data_in!A3130)</f>
        <v>59f320c9-f0e0-42bd-ab38-d461bfd31885</v>
      </c>
      <c r="B3130" s="12">
        <f>IF(A3130="","",data_in!B3130)</f>
        <v>43979.697754629633</v>
      </c>
      <c r="C3130" s="8">
        <f>IF(A3130="","",IF(data_in!E3130="NULL",0,1))</f>
        <v>0</v>
      </c>
      <c r="D3130" s="8" t="str">
        <f>IF(A3130="","",IF(data_in!E3130="NULL","",ROUND(data_in!E3130-data_in!B3130,0)))</f>
        <v/>
      </c>
      <c r="E3130" s="8">
        <f>IF(A3130="","",IF(data_in!C3130="NULL",0,IF(data_in!C3130&gt;data_in!E3130,0,1)))</f>
        <v>0</v>
      </c>
      <c r="F3130" s="8" t="str">
        <f>IF(OR(A3130="",E3130=0),"",IF(data_in!C3130="NULL","",ROUND(data_in!C3130-data_in!B3130,0)))</f>
        <v/>
      </c>
      <c r="G3130" s="8" t="str">
        <f>IF(OR(A3130="",E3130=0),"",IF(data_in!C3130="NULL","",IF(D3130="",ROUND(data_in!D3130-data_in!B3130,0),MIN(D3130,ROUND(data_in!D3130-data_in!B3130,0)))))</f>
        <v/>
      </c>
      <c r="H3130" s="8" t="str">
        <f>IF(A3130="","",IF(data_in!M3130="United States","United States",IF(data_in!M3130="Canada","Canada",IF(data_in!M3130="United Kingdom","United Kingdom","Other Country"))))</f>
        <v>United States</v>
      </c>
      <c r="I3130" s="8" t="str">
        <f>IF(A3130="","",IF(data_in!K3130="Unknown","Unknown",IF(data_in!K3130&lt;=10,"Very Small",IF(data_in!K3130&lt;=100,"Small",IF(data_in!K3130&lt;=500,"Medium",IF(data_in!K3130&gt;500,"Large","Error"))))))</f>
        <v>Small</v>
      </c>
      <c r="J3130" s="8" t="str">
        <f>IF(C3130=1,TEXT(data_in!E3130,"mm-yyyy"),"")</f>
        <v/>
      </c>
      <c r="K3130" s="8" t="str">
        <f>IF(A3130="","",IF(data_in!I3130="Website","Website",IF(data_in!I3130="Paid Search","Paid Search",IF(data_in!I3130="Slack","Slack","Other Channel"))))</f>
        <v>Website</v>
      </c>
      <c r="L3130" s="10">
        <f>IF(A3130="","",ROUND(N$3-data_in!B3130,0))</f>
        <v>3</v>
      </c>
    </row>
    <row r="3131" spans="1:12">
      <c r="A3131" s="8" t="str">
        <f>IF(data_in!A3131="","",data_in!A3131)</f>
        <v>b79ba163-e324-459a-8d85-489d39ffe9d9</v>
      </c>
      <c r="B3131" s="12">
        <f>IF(A3131="","",data_in!B3131)</f>
        <v>43979.721643518518</v>
      </c>
      <c r="C3131" s="8">
        <f>IF(A3131="","",IF(data_in!E3131="NULL",0,1))</f>
        <v>0</v>
      </c>
      <c r="D3131" s="8" t="str">
        <f>IF(A3131="","",IF(data_in!E3131="NULL","",ROUND(data_in!E3131-data_in!B3131,0)))</f>
        <v/>
      </c>
      <c r="E3131" s="8">
        <f>IF(A3131="","",IF(data_in!C3131="NULL",0,IF(data_in!C3131&gt;data_in!E3131,0,1)))</f>
        <v>1</v>
      </c>
      <c r="F3131" s="8">
        <f>IF(OR(A3131="",E3131=0),"",IF(data_in!C3131="NULL","",ROUND(data_in!C3131-data_in!B3131,0)))</f>
        <v>0</v>
      </c>
      <c r="G3131" s="8">
        <f>IF(OR(A3131="",E3131=0),"",IF(data_in!C3131="NULL","",IF(D3131="",ROUND(data_in!D3131-data_in!B3131,0),MIN(D3131,ROUND(data_in!D3131-data_in!B3131,0)))))</f>
        <v>14</v>
      </c>
      <c r="H3131" s="8" t="str">
        <f>IF(A3131="","",IF(data_in!M3131="United States","United States",IF(data_in!M3131="Canada","Canada",IF(data_in!M3131="United Kingdom","United Kingdom","Other Country"))))</f>
        <v>Other Country</v>
      </c>
      <c r="I3131" s="8" t="str">
        <f>IF(A3131="","",IF(data_in!K3131="Unknown","Unknown",IF(data_in!K3131&lt;=10,"Very Small",IF(data_in!K3131&lt;=100,"Small",IF(data_in!K3131&lt;=500,"Medium",IF(data_in!K3131&gt;500,"Large","Error"))))))</f>
        <v>Very Small</v>
      </c>
      <c r="J3131" s="8" t="str">
        <f>IF(C3131=1,TEXT(data_in!E3131,"mm-yyyy"),"")</f>
        <v/>
      </c>
      <c r="K3131" s="8" t="str">
        <f>IF(A3131="","",IF(data_in!I3131="Website","Website",IF(data_in!I3131="Paid Search","Paid Search",IF(data_in!I3131="Slack","Slack","Other Channel"))))</f>
        <v>Website</v>
      </c>
      <c r="L3131" s="10">
        <f>IF(A3131="","",ROUND(N$3-data_in!B3131,0))</f>
        <v>3</v>
      </c>
    </row>
    <row r="3132" spans="1:12">
      <c r="A3132" s="8" t="str">
        <f>IF(data_in!A3132="","",data_in!A3132)</f>
        <v>5a9345d4-fab0-4efa-8e4a-1119243d19ba</v>
      </c>
      <c r="B3132" s="12">
        <f>IF(A3132="","",data_in!B3132)</f>
        <v>43979.730868055558</v>
      </c>
      <c r="C3132" s="8">
        <f>IF(A3132="","",IF(data_in!E3132="NULL",0,1))</f>
        <v>0</v>
      </c>
      <c r="D3132" s="8" t="str">
        <f>IF(A3132="","",IF(data_in!E3132="NULL","",ROUND(data_in!E3132-data_in!B3132,0)))</f>
        <v/>
      </c>
      <c r="E3132" s="8">
        <f>IF(A3132="","",IF(data_in!C3132="NULL",0,IF(data_in!C3132&gt;data_in!E3132,0,1)))</f>
        <v>1</v>
      </c>
      <c r="F3132" s="8">
        <f>IF(OR(A3132="",E3132=0),"",IF(data_in!C3132="NULL","",ROUND(data_in!C3132-data_in!B3132,0)))</f>
        <v>0</v>
      </c>
      <c r="G3132" s="8">
        <f>IF(OR(A3132="",E3132=0),"",IF(data_in!C3132="NULL","",IF(D3132="",ROUND(data_in!D3132-data_in!B3132,0),MIN(D3132,ROUND(data_in!D3132-data_in!B3132,0)))))</f>
        <v>14</v>
      </c>
      <c r="H3132" s="8" t="str">
        <f>IF(A3132="","",IF(data_in!M3132="United States","United States",IF(data_in!M3132="Canada","Canada",IF(data_in!M3132="United Kingdom","United Kingdom","Other Country"))))</f>
        <v>Other Country</v>
      </c>
      <c r="I3132" s="8" t="str">
        <f>IF(A3132="","",IF(data_in!K3132="Unknown","Unknown",IF(data_in!K3132&lt;=10,"Very Small",IF(data_in!K3132&lt;=100,"Small",IF(data_in!K3132&lt;=500,"Medium",IF(data_in!K3132&gt;500,"Large","Error"))))))</f>
        <v>Very Small</v>
      </c>
      <c r="J3132" s="8" t="str">
        <f>IF(C3132=1,TEXT(data_in!E3132,"mm-yyyy"),"")</f>
        <v/>
      </c>
      <c r="K3132" s="8" t="str">
        <f>IF(A3132="","",IF(data_in!I3132="Website","Website",IF(data_in!I3132="Paid Search","Paid Search",IF(data_in!I3132="Slack","Slack","Other Channel"))))</f>
        <v>Website</v>
      </c>
      <c r="L3132" s="10">
        <f>IF(A3132="","",ROUND(N$3-data_in!B3132,0))</f>
        <v>3</v>
      </c>
    </row>
    <row r="3133" spans="1:12">
      <c r="A3133" s="8" t="str">
        <f>IF(data_in!A3133="","",data_in!A3133)</f>
        <v>92f864be-355d-43cb-9be2-4a804b37a7ac</v>
      </c>
      <c r="B3133" s="12">
        <f>IF(A3133="","",data_in!B3133)</f>
        <v>43979.761099537034</v>
      </c>
      <c r="C3133" s="8">
        <f>IF(A3133="","",IF(data_in!E3133="NULL",0,1))</f>
        <v>0</v>
      </c>
      <c r="D3133" s="8" t="str">
        <f>IF(A3133="","",IF(data_in!E3133="NULL","",ROUND(data_in!E3133-data_in!B3133,0)))</f>
        <v/>
      </c>
      <c r="E3133" s="8">
        <f>IF(A3133="","",IF(data_in!C3133="NULL",0,IF(data_in!C3133&gt;data_in!E3133,0,1)))</f>
        <v>0</v>
      </c>
      <c r="F3133" s="8" t="str">
        <f>IF(OR(A3133="",E3133=0),"",IF(data_in!C3133="NULL","",ROUND(data_in!C3133-data_in!B3133,0)))</f>
        <v/>
      </c>
      <c r="G3133" s="8" t="str">
        <f>IF(OR(A3133="",E3133=0),"",IF(data_in!C3133="NULL","",IF(D3133="",ROUND(data_in!D3133-data_in!B3133,0),MIN(D3133,ROUND(data_in!D3133-data_in!B3133,0)))))</f>
        <v/>
      </c>
      <c r="H3133" s="8" t="str">
        <f>IF(A3133="","",IF(data_in!M3133="United States","United States",IF(data_in!M3133="Canada","Canada",IF(data_in!M3133="United Kingdom","United Kingdom","Other Country"))))</f>
        <v>Canada</v>
      </c>
      <c r="I3133" s="8" t="str">
        <f>IF(A3133="","",IF(data_in!K3133="Unknown","Unknown",IF(data_in!K3133&lt;=10,"Very Small",IF(data_in!K3133&lt;=100,"Small",IF(data_in!K3133&lt;=500,"Medium",IF(data_in!K3133&gt;500,"Large","Error"))))))</f>
        <v>Medium</v>
      </c>
      <c r="J3133" s="8" t="str">
        <f>IF(C3133=1,TEXT(data_in!E3133,"mm-yyyy"),"")</f>
        <v/>
      </c>
      <c r="K3133" s="8" t="str">
        <f>IF(A3133="","",IF(data_in!I3133="Website","Website",IF(data_in!I3133="Paid Search","Paid Search",IF(data_in!I3133="Slack","Slack","Other Channel"))))</f>
        <v>Paid Search</v>
      </c>
      <c r="L3133" s="10">
        <f>IF(A3133="","",ROUND(N$3-data_in!B3133,0))</f>
        <v>3</v>
      </c>
    </row>
    <row r="3134" spans="1:12">
      <c r="A3134" s="8" t="str">
        <f>IF(data_in!A3134="","",data_in!A3134)</f>
        <v>bfe45243-29bd-45dc-b62c-08e9542e4db1</v>
      </c>
      <c r="B3134" s="12">
        <f>IF(A3134="","",data_in!B3134)</f>
        <v>43979.769652777781</v>
      </c>
      <c r="C3134" s="8">
        <f>IF(A3134="","",IF(data_in!E3134="NULL",0,1))</f>
        <v>0</v>
      </c>
      <c r="D3134" s="8" t="str">
        <f>IF(A3134="","",IF(data_in!E3134="NULL","",ROUND(data_in!E3134-data_in!B3134,0)))</f>
        <v/>
      </c>
      <c r="E3134" s="8">
        <f>IF(A3134="","",IF(data_in!C3134="NULL",0,IF(data_in!C3134&gt;data_in!E3134,0,1)))</f>
        <v>0</v>
      </c>
      <c r="F3134" s="8" t="str">
        <f>IF(OR(A3134="",E3134=0),"",IF(data_in!C3134="NULL","",ROUND(data_in!C3134-data_in!B3134,0)))</f>
        <v/>
      </c>
      <c r="G3134" s="8" t="str">
        <f>IF(OR(A3134="",E3134=0),"",IF(data_in!C3134="NULL","",IF(D3134="",ROUND(data_in!D3134-data_in!B3134,0),MIN(D3134,ROUND(data_in!D3134-data_in!B3134,0)))))</f>
        <v/>
      </c>
      <c r="H3134" s="8" t="str">
        <f>IF(A3134="","",IF(data_in!M3134="United States","United States",IF(data_in!M3134="Canada","Canada",IF(data_in!M3134="United Kingdom","United Kingdom","Other Country"))))</f>
        <v>Other Country</v>
      </c>
      <c r="I3134" s="8" t="str">
        <f>IF(A3134="","",IF(data_in!K3134="Unknown","Unknown",IF(data_in!K3134&lt;=10,"Very Small",IF(data_in!K3134&lt;=100,"Small",IF(data_in!K3134&lt;=500,"Medium",IF(data_in!K3134&gt;500,"Large","Error"))))))</f>
        <v>Small</v>
      </c>
      <c r="J3134" s="8" t="str">
        <f>IF(C3134=1,TEXT(data_in!E3134,"mm-yyyy"),"")</f>
        <v/>
      </c>
      <c r="K3134" s="8" t="str">
        <f>IF(A3134="","",IF(data_in!I3134="Website","Website",IF(data_in!I3134="Paid Search","Paid Search",IF(data_in!I3134="Slack","Slack","Other Channel"))))</f>
        <v>Slack</v>
      </c>
      <c r="L3134" s="10">
        <f>IF(A3134="","",ROUND(N$3-data_in!B3134,0))</f>
        <v>3</v>
      </c>
    </row>
    <row r="3135" spans="1:12">
      <c r="A3135" s="8" t="str">
        <f>IF(data_in!A3135="","",data_in!A3135)</f>
        <v>a0869ee3-d814-4eec-a6fc-2094d5373c41</v>
      </c>
      <c r="B3135" s="12">
        <f>IF(A3135="","",data_in!B3135)</f>
        <v>43979.798819444448</v>
      </c>
      <c r="C3135" s="8">
        <f>IF(A3135="","",IF(data_in!E3135="NULL",0,1))</f>
        <v>0</v>
      </c>
      <c r="D3135" s="8" t="str">
        <f>IF(A3135="","",IF(data_in!E3135="NULL","",ROUND(data_in!E3135-data_in!B3135,0)))</f>
        <v/>
      </c>
      <c r="E3135" s="8">
        <f>IF(A3135="","",IF(data_in!C3135="NULL",0,IF(data_in!C3135&gt;data_in!E3135,0,1)))</f>
        <v>0</v>
      </c>
      <c r="F3135" s="8" t="str">
        <f>IF(OR(A3135="",E3135=0),"",IF(data_in!C3135="NULL","",ROUND(data_in!C3135-data_in!B3135,0)))</f>
        <v/>
      </c>
      <c r="G3135" s="8" t="str">
        <f>IF(OR(A3135="",E3135=0),"",IF(data_in!C3135="NULL","",IF(D3135="",ROUND(data_in!D3135-data_in!B3135,0),MIN(D3135,ROUND(data_in!D3135-data_in!B3135,0)))))</f>
        <v/>
      </c>
      <c r="H3135" s="8" t="str">
        <f>IF(A3135="","",IF(data_in!M3135="United States","United States",IF(data_in!M3135="Canada","Canada",IF(data_in!M3135="United Kingdom","United Kingdom","Other Country"))))</f>
        <v>Other Country</v>
      </c>
      <c r="I3135" s="8" t="str">
        <f>IF(A3135="","",IF(data_in!K3135="Unknown","Unknown",IF(data_in!K3135&lt;=10,"Very Small",IF(data_in!K3135&lt;=100,"Small",IF(data_in!K3135&lt;=500,"Medium",IF(data_in!K3135&gt;500,"Large","Error"))))))</f>
        <v>Small</v>
      </c>
      <c r="J3135" s="8" t="str">
        <f>IF(C3135=1,TEXT(data_in!E3135,"mm-yyyy"),"")</f>
        <v/>
      </c>
      <c r="K3135" s="8" t="str">
        <f>IF(A3135="","",IF(data_in!I3135="Website","Website",IF(data_in!I3135="Paid Search","Paid Search",IF(data_in!I3135="Slack","Slack","Other Channel"))))</f>
        <v>Website</v>
      </c>
      <c r="L3135" s="10">
        <f>IF(A3135="","",ROUND(N$3-data_in!B3135,0))</f>
        <v>3</v>
      </c>
    </row>
    <row r="3136" spans="1:12">
      <c r="A3136" s="8" t="str">
        <f>IF(data_in!A3136="","",data_in!A3136)</f>
        <v>4b04ce06-6939-47af-afaf-a3b08a0c4b74</v>
      </c>
      <c r="B3136" s="12">
        <f>IF(A3136="","",data_in!B3136)</f>
        <v>43979.809340277781</v>
      </c>
      <c r="C3136" s="8">
        <f>IF(A3136="","",IF(data_in!E3136="NULL",0,1))</f>
        <v>0</v>
      </c>
      <c r="D3136" s="8" t="str">
        <f>IF(A3136="","",IF(data_in!E3136="NULL","",ROUND(data_in!E3136-data_in!B3136,0)))</f>
        <v/>
      </c>
      <c r="E3136" s="8">
        <f>IF(A3136="","",IF(data_in!C3136="NULL",0,IF(data_in!C3136&gt;data_in!E3136,0,1)))</f>
        <v>0</v>
      </c>
      <c r="F3136" s="8" t="str">
        <f>IF(OR(A3136="",E3136=0),"",IF(data_in!C3136="NULL","",ROUND(data_in!C3136-data_in!B3136,0)))</f>
        <v/>
      </c>
      <c r="G3136" s="8" t="str">
        <f>IF(OR(A3136="",E3136=0),"",IF(data_in!C3136="NULL","",IF(D3136="",ROUND(data_in!D3136-data_in!B3136,0),MIN(D3136,ROUND(data_in!D3136-data_in!B3136,0)))))</f>
        <v/>
      </c>
      <c r="H3136" s="8" t="str">
        <f>IF(A3136="","",IF(data_in!M3136="United States","United States",IF(data_in!M3136="Canada","Canada",IF(data_in!M3136="United Kingdom","United Kingdom","Other Country"))))</f>
        <v>United States</v>
      </c>
      <c r="I3136" s="8" t="str">
        <f>IF(A3136="","",IF(data_in!K3136="Unknown","Unknown",IF(data_in!K3136&lt;=10,"Very Small",IF(data_in!K3136&lt;=100,"Small",IF(data_in!K3136&lt;=500,"Medium",IF(data_in!K3136&gt;500,"Large","Error"))))))</f>
        <v>Small</v>
      </c>
      <c r="J3136" s="8" t="str">
        <f>IF(C3136=1,TEXT(data_in!E3136,"mm-yyyy"),"")</f>
        <v/>
      </c>
      <c r="K3136" s="8" t="str">
        <f>IF(A3136="","",IF(data_in!I3136="Website","Website",IF(data_in!I3136="Paid Search","Paid Search",IF(data_in!I3136="Slack","Slack","Other Channel"))))</f>
        <v>Website</v>
      </c>
      <c r="L3136" s="10">
        <f>IF(A3136="","",ROUND(N$3-data_in!B3136,0))</f>
        <v>3</v>
      </c>
    </row>
    <row r="3137" spans="1:12">
      <c r="A3137" s="8" t="str">
        <f>IF(data_in!A3137="","",data_in!A3137)</f>
        <v>c6759822-6fa6-4106-8541-422da70e5463</v>
      </c>
      <c r="B3137" s="12">
        <f>IF(A3137="","",data_in!B3137)</f>
        <v>43979.825567129628</v>
      </c>
      <c r="C3137" s="8">
        <f>IF(A3137="","",IF(data_in!E3137="NULL",0,1))</f>
        <v>0</v>
      </c>
      <c r="D3137" s="8" t="str">
        <f>IF(A3137="","",IF(data_in!E3137="NULL","",ROUND(data_in!E3137-data_in!B3137,0)))</f>
        <v/>
      </c>
      <c r="E3137" s="8">
        <f>IF(A3137="","",IF(data_in!C3137="NULL",0,IF(data_in!C3137&gt;data_in!E3137,0,1)))</f>
        <v>0</v>
      </c>
      <c r="F3137" s="8" t="str">
        <f>IF(OR(A3137="",E3137=0),"",IF(data_in!C3137="NULL","",ROUND(data_in!C3137-data_in!B3137,0)))</f>
        <v/>
      </c>
      <c r="G3137" s="8" t="str">
        <f>IF(OR(A3137="",E3137=0),"",IF(data_in!C3137="NULL","",IF(D3137="",ROUND(data_in!D3137-data_in!B3137,0),MIN(D3137,ROUND(data_in!D3137-data_in!B3137,0)))))</f>
        <v/>
      </c>
      <c r="H3137" s="8" t="str">
        <f>IF(A3137="","",IF(data_in!M3137="United States","United States",IF(data_in!M3137="Canada","Canada",IF(data_in!M3137="United Kingdom","United Kingdom","Other Country"))))</f>
        <v>Canada</v>
      </c>
      <c r="I3137" s="8" t="str">
        <f>IF(A3137="","",IF(data_in!K3137="Unknown","Unknown",IF(data_in!K3137&lt;=10,"Very Small",IF(data_in!K3137&lt;=100,"Small",IF(data_in!K3137&lt;=500,"Medium",IF(data_in!K3137&gt;500,"Large","Error"))))))</f>
        <v>Small</v>
      </c>
      <c r="J3137" s="8" t="str">
        <f>IF(C3137=1,TEXT(data_in!E3137,"mm-yyyy"),"")</f>
        <v/>
      </c>
      <c r="K3137" s="8" t="str">
        <f>IF(A3137="","",IF(data_in!I3137="Website","Website",IF(data_in!I3137="Paid Search","Paid Search",IF(data_in!I3137="Slack","Slack","Other Channel"))))</f>
        <v>Website</v>
      </c>
      <c r="L3137" s="10">
        <f>IF(A3137="","",ROUND(N$3-data_in!B3137,0))</f>
        <v>3</v>
      </c>
    </row>
    <row r="3138" spans="1:12">
      <c r="A3138" s="8" t="str">
        <f>IF(data_in!A3138="","",data_in!A3138)</f>
        <v>cfb4ed68-444e-40a6-b20a-425160543538</v>
      </c>
      <c r="B3138" s="12">
        <f>IF(A3138="","",data_in!B3138)</f>
        <v>43979.84784722222</v>
      </c>
      <c r="C3138" s="8">
        <f>IF(A3138="","",IF(data_in!E3138="NULL",0,1))</f>
        <v>0</v>
      </c>
      <c r="D3138" s="8" t="str">
        <f>IF(A3138="","",IF(data_in!E3138="NULL","",ROUND(data_in!E3138-data_in!B3138,0)))</f>
        <v/>
      </c>
      <c r="E3138" s="8">
        <f>IF(A3138="","",IF(data_in!C3138="NULL",0,IF(data_in!C3138&gt;data_in!E3138,0,1)))</f>
        <v>0</v>
      </c>
      <c r="F3138" s="8" t="str">
        <f>IF(OR(A3138="",E3138=0),"",IF(data_in!C3138="NULL","",ROUND(data_in!C3138-data_in!B3138,0)))</f>
        <v/>
      </c>
      <c r="G3138" s="8" t="str">
        <f>IF(OR(A3138="",E3138=0),"",IF(data_in!C3138="NULL","",IF(D3138="",ROUND(data_in!D3138-data_in!B3138,0),MIN(D3138,ROUND(data_in!D3138-data_in!B3138,0)))))</f>
        <v/>
      </c>
      <c r="H3138" s="8" t="str">
        <f>IF(A3138="","",IF(data_in!M3138="United States","United States",IF(data_in!M3138="Canada","Canada",IF(data_in!M3138="United Kingdom","United Kingdom","Other Country"))))</f>
        <v>Canada</v>
      </c>
      <c r="I3138" s="8" t="str">
        <f>IF(A3138="","",IF(data_in!K3138="Unknown","Unknown",IF(data_in!K3138&lt;=10,"Very Small",IF(data_in!K3138&lt;=100,"Small",IF(data_in!K3138&lt;=500,"Medium",IF(data_in!K3138&gt;500,"Large","Error"))))))</f>
        <v>Medium</v>
      </c>
      <c r="J3138" s="8" t="str">
        <f>IF(C3138=1,TEXT(data_in!E3138,"mm-yyyy"),"")</f>
        <v/>
      </c>
      <c r="K3138" s="8" t="str">
        <f>IF(A3138="","",IF(data_in!I3138="Website","Website",IF(data_in!I3138="Paid Search","Paid Search",IF(data_in!I3138="Slack","Slack","Other Channel"))))</f>
        <v>Paid Search</v>
      </c>
      <c r="L3138" s="10">
        <f>IF(A3138="","",ROUND(N$3-data_in!B3138,0))</f>
        <v>3</v>
      </c>
    </row>
    <row r="3139" spans="1:12">
      <c r="A3139" s="8" t="str">
        <f>IF(data_in!A3139="","",data_in!A3139)</f>
        <v>443df26f-a935-4a3f-b111-b323f8efc11d</v>
      </c>
      <c r="B3139" s="12">
        <f>IF(A3139="","",data_in!B3139)</f>
        <v>43979.843819444446</v>
      </c>
      <c r="C3139" s="8">
        <f>IF(A3139="","",IF(data_in!E3139="NULL",0,1))</f>
        <v>0</v>
      </c>
      <c r="D3139" s="8" t="str">
        <f>IF(A3139="","",IF(data_in!E3139="NULL","",ROUND(data_in!E3139-data_in!B3139,0)))</f>
        <v/>
      </c>
      <c r="E3139" s="8">
        <f>IF(A3139="","",IF(data_in!C3139="NULL",0,IF(data_in!C3139&gt;data_in!E3139,0,1)))</f>
        <v>0</v>
      </c>
      <c r="F3139" s="8" t="str">
        <f>IF(OR(A3139="",E3139=0),"",IF(data_in!C3139="NULL","",ROUND(data_in!C3139-data_in!B3139,0)))</f>
        <v/>
      </c>
      <c r="G3139" s="8" t="str">
        <f>IF(OR(A3139="",E3139=0),"",IF(data_in!C3139="NULL","",IF(D3139="",ROUND(data_in!D3139-data_in!B3139,0),MIN(D3139,ROUND(data_in!D3139-data_in!B3139,0)))))</f>
        <v/>
      </c>
      <c r="H3139" s="8" t="str">
        <f>IF(A3139="","",IF(data_in!M3139="United States","United States",IF(data_in!M3139="Canada","Canada",IF(data_in!M3139="United Kingdom","United Kingdom","Other Country"))))</f>
        <v>United States</v>
      </c>
      <c r="I3139" s="8" t="str">
        <f>IF(A3139="","",IF(data_in!K3139="Unknown","Unknown",IF(data_in!K3139&lt;=10,"Very Small",IF(data_in!K3139&lt;=100,"Small",IF(data_in!K3139&lt;=500,"Medium",IF(data_in!K3139&gt;500,"Large","Error"))))))</f>
        <v>Medium</v>
      </c>
      <c r="J3139" s="8" t="str">
        <f>IF(C3139=1,TEXT(data_in!E3139,"mm-yyyy"),"")</f>
        <v/>
      </c>
      <c r="K3139" s="8" t="str">
        <f>IF(A3139="","",IF(data_in!I3139="Website","Website",IF(data_in!I3139="Paid Search","Paid Search",IF(data_in!I3139="Slack","Slack","Other Channel"))))</f>
        <v>Website</v>
      </c>
      <c r="L3139" s="10">
        <f>IF(A3139="","",ROUND(N$3-data_in!B3139,0))</f>
        <v>3</v>
      </c>
    </row>
    <row r="3140" spans="1:12">
      <c r="A3140" s="8" t="str">
        <f>IF(data_in!A3140="","",data_in!A3140)</f>
        <v>8b919bc2-3f13-41ac-ab9d-d24f37ba7c0c</v>
      </c>
      <c r="B3140" s="12">
        <f>IF(A3140="","",data_in!B3140)</f>
        <v>43979.860474537039</v>
      </c>
      <c r="C3140" s="8">
        <f>IF(A3140="","",IF(data_in!E3140="NULL",0,1))</f>
        <v>0</v>
      </c>
      <c r="D3140" s="8" t="str">
        <f>IF(A3140="","",IF(data_in!E3140="NULL","",ROUND(data_in!E3140-data_in!B3140,0)))</f>
        <v/>
      </c>
      <c r="E3140" s="8">
        <f>IF(A3140="","",IF(data_in!C3140="NULL",0,IF(data_in!C3140&gt;data_in!E3140,0,1)))</f>
        <v>0</v>
      </c>
      <c r="F3140" s="8" t="str">
        <f>IF(OR(A3140="",E3140=0),"",IF(data_in!C3140="NULL","",ROUND(data_in!C3140-data_in!B3140,0)))</f>
        <v/>
      </c>
      <c r="G3140" s="8" t="str">
        <f>IF(OR(A3140="",E3140=0),"",IF(data_in!C3140="NULL","",IF(D3140="",ROUND(data_in!D3140-data_in!B3140,0),MIN(D3140,ROUND(data_in!D3140-data_in!B3140,0)))))</f>
        <v/>
      </c>
      <c r="H3140" s="8" t="str">
        <f>IF(A3140="","",IF(data_in!M3140="United States","United States",IF(data_in!M3140="Canada","Canada",IF(data_in!M3140="United Kingdom","United Kingdom","Other Country"))))</f>
        <v>Canada</v>
      </c>
      <c r="I3140" s="8" t="str">
        <f>IF(A3140="","",IF(data_in!K3140="Unknown","Unknown",IF(data_in!K3140&lt;=10,"Very Small",IF(data_in!K3140&lt;=100,"Small",IF(data_in!K3140&lt;=500,"Medium",IF(data_in!K3140&gt;500,"Large","Error"))))))</f>
        <v>Medium</v>
      </c>
      <c r="J3140" s="8" t="str">
        <f>IF(C3140=1,TEXT(data_in!E3140,"mm-yyyy"),"")</f>
        <v/>
      </c>
      <c r="K3140" s="8" t="str">
        <f>IF(A3140="","",IF(data_in!I3140="Website","Website",IF(data_in!I3140="Paid Search","Paid Search",IF(data_in!I3140="Slack","Slack","Other Channel"))))</f>
        <v>Paid Search</v>
      </c>
      <c r="L3140" s="10">
        <f>IF(A3140="","",ROUND(N$3-data_in!B3140,0))</f>
        <v>3</v>
      </c>
    </row>
    <row r="3141" spans="1:12">
      <c r="A3141" s="8" t="str">
        <f>IF(data_in!A3141="","",data_in!A3141)</f>
        <v>c9517616-3d1a-4f7e-bc32-62afc5370b8f</v>
      </c>
      <c r="B3141" s="12">
        <f>IF(A3141="","",data_in!B3141)</f>
        <v>43979.877175925925</v>
      </c>
      <c r="C3141" s="8">
        <f>IF(A3141="","",IF(data_in!E3141="NULL",0,1))</f>
        <v>1</v>
      </c>
      <c r="D3141" s="8">
        <f>IF(A3141="","",IF(data_in!E3141="NULL","",ROUND(data_in!E3141-data_in!B3141,0)))</f>
        <v>5</v>
      </c>
      <c r="E3141" s="8">
        <f>IF(A3141="","",IF(data_in!C3141="NULL",0,IF(data_in!C3141&gt;data_in!E3141,0,1)))</f>
        <v>0</v>
      </c>
      <c r="F3141" s="8" t="str">
        <f>IF(OR(A3141="",E3141=0),"",IF(data_in!C3141="NULL","",ROUND(data_in!C3141-data_in!B3141,0)))</f>
        <v/>
      </c>
      <c r="G3141" s="8" t="str">
        <f>IF(OR(A3141="",E3141=0),"",IF(data_in!C3141="NULL","",IF(D3141="",ROUND(data_in!D3141-data_in!B3141,0),MIN(D3141,ROUND(data_in!D3141-data_in!B3141,0)))))</f>
        <v/>
      </c>
      <c r="H3141" s="8" t="str">
        <f>IF(A3141="","",IF(data_in!M3141="United States","United States",IF(data_in!M3141="Canada","Canada",IF(data_in!M3141="United Kingdom","United Kingdom","Other Country"))))</f>
        <v>Other Country</v>
      </c>
      <c r="I3141" s="8" t="str">
        <f>IF(A3141="","",IF(data_in!K3141="Unknown","Unknown",IF(data_in!K3141&lt;=10,"Very Small",IF(data_in!K3141&lt;=100,"Small",IF(data_in!K3141&lt;=500,"Medium",IF(data_in!K3141&gt;500,"Large","Error"))))))</f>
        <v>Large</v>
      </c>
      <c r="J3141" s="8" t="str">
        <f>IF(C3141=1,TEXT(data_in!E3141,"mm-yyyy"),"")</f>
        <v>06-2020</v>
      </c>
      <c r="K3141" s="8" t="str">
        <f>IF(A3141="","",IF(data_in!I3141="Website","Website",IF(data_in!I3141="Paid Search","Paid Search",IF(data_in!I3141="Slack","Slack","Other Channel"))))</f>
        <v>Website</v>
      </c>
      <c r="L3141" s="10">
        <f>IF(A3141="","",ROUND(N$3-data_in!B3141,0))</f>
        <v>3</v>
      </c>
    </row>
    <row r="3142" spans="1:12">
      <c r="A3142" s="8" t="str">
        <f>IF(data_in!A3142="","",data_in!A3142)</f>
        <v>76fc0051-0af2-4792-81a0-12a28d79ce59</v>
      </c>
      <c r="B3142" s="12">
        <f>IF(A3142="","",data_in!B3142)</f>
        <v>43979.88318287037</v>
      </c>
      <c r="C3142" s="8">
        <f>IF(A3142="","",IF(data_in!E3142="NULL",0,1))</f>
        <v>0</v>
      </c>
      <c r="D3142" s="8" t="str">
        <f>IF(A3142="","",IF(data_in!E3142="NULL","",ROUND(data_in!E3142-data_in!B3142,0)))</f>
        <v/>
      </c>
      <c r="E3142" s="8">
        <f>IF(A3142="","",IF(data_in!C3142="NULL",0,IF(data_in!C3142&gt;data_in!E3142,0,1)))</f>
        <v>0</v>
      </c>
      <c r="F3142" s="8" t="str">
        <f>IF(OR(A3142="",E3142=0),"",IF(data_in!C3142="NULL","",ROUND(data_in!C3142-data_in!B3142,0)))</f>
        <v/>
      </c>
      <c r="G3142" s="8" t="str">
        <f>IF(OR(A3142="",E3142=0),"",IF(data_in!C3142="NULL","",IF(D3142="",ROUND(data_in!D3142-data_in!B3142,0),MIN(D3142,ROUND(data_in!D3142-data_in!B3142,0)))))</f>
        <v/>
      </c>
      <c r="H3142" s="8" t="str">
        <f>IF(A3142="","",IF(data_in!M3142="United States","United States",IF(data_in!M3142="Canada","Canada",IF(data_in!M3142="United Kingdom","United Kingdom","Other Country"))))</f>
        <v>Canada</v>
      </c>
      <c r="I3142" s="8" t="str">
        <f>IF(A3142="","",IF(data_in!K3142="Unknown","Unknown",IF(data_in!K3142&lt;=10,"Very Small",IF(data_in!K3142&lt;=100,"Small",IF(data_in!K3142&lt;=500,"Medium",IF(data_in!K3142&gt;500,"Large","Error"))))))</f>
        <v>Small</v>
      </c>
      <c r="J3142" s="8" t="str">
        <f>IF(C3142=1,TEXT(data_in!E3142,"mm-yyyy"),"")</f>
        <v/>
      </c>
      <c r="K3142" s="8" t="str">
        <f>IF(A3142="","",IF(data_in!I3142="Website","Website",IF(data_in!I3142="Paid Search","Paid Search",IF(data_in!I3142="Slack","Slack","Other Channel"))))</f>
        <v>Paid Search</v>
      </c>
      <c r="L3142" s="10">
        <f>IF(A3142="","",ROUND(N$3-data_in!B3142,0))</f>
        <v>3</v>
      </c>
    </row>
    <row r="3143" spans="1:12">
      <c r="A3143" s="8" t="str">
        <f>IF(data_in!A3143="","",data_in!A3143)</f>
        <v>f191fa60-e8fb-4a87-98ba-c1ade52ca95a</v>
      </c>
      <c r="B3143" s="12">
        <f>IF(A3143="","",data_in!B3143)</f>
        <v>43979.903935185182</v>
      </c>
      <c r="C3143" s="8">
        <f>IF(A3143="","",IF(data_in!E3143="NULL",0,1))</f>
        <v>0</v>
      </c>
      <c r="D3143" s="8" t="str">
        <f>IF(A3143="","",IF(data_in!E3143="NULL","",ROUND(data_in!E3143-data_in!B3143,0)))</f>
        <v/>
      </c>
      <c r="E3143" s="8">
        <f>IF(A3143="","",IF(data_in!C3143="NULL",0,IF(data_in!C3143&gt;data_in!E3143,0,1)))</f>
        <v>0</v>
      </c>
      <c r="F3143" s="8" t="str">
        <f>IF(OR(A3143="",E3143=0),"",IF(data_in!C3143="NULL","",ROUND(data_in!C3143-data_in!B3143,0)))</f>
        <v/>
      </c>
      <c r="G3143" s="8" t="str">
        <f>IF(OR(A3143="",E3143=0),"",IF(data_in!C3143="NULL","",IF(D3143="",ROUND(data_in!D3143-data_in!B3143,0),MIN(D3143,ROUND(data_in!D3143-data_in!B3143,0)))))</f>
        <v/>
      </c>
      <c r="H3143" s="8" t="str">
        <f>IF(A3143="","",IF(data_in!M3143="United States","United States",IF(data_in!M3143="Canada","Canada",IF(data_in!M3143="United Kingdom","United Kingdom","Other Country"))))</f>
        <v>Other Country</v>
      </c>
      <c r="I3143" s="8" t="str">
        <f>IF(A3143="","",IF(data_in!K3143="Unknown","Unknown",IF(data_in!K3143&lt;=10,"Very Small",IF(data_in!K3143&lt;=100,"Small",IF(data_in!K3143&lt;=500,"Medium",IF(data_in!K3143&gt;500,"Large","Error"))))))</f>
        <v>Small</v>
      </c>
      <c r="J3143" s="8" t="str">
        <f>IF(C3143=1,TEXT(data_in!E3143,"mm-yyyy"),"")</f>
        <v/>
      </c>
      <c r="K3143" s="8" t="str">
        <f>IF(A3143="","",IF(data_in!I3143="Website","Website",IF(data_in!I3143="Paid Search","Paid Search",IF(data_in!I3143="Slack","Slack","Other Channel"))))</f>
        <v>Website</v>
      </c>
      <c r="L3143" s="10">
        <f>IF(A3143="","",ROUND(N$3-data_in!B3143,0))</f>
        <v>3</v>
      </c>
    </row>
    <row r="3144" spans="1:12">
      <c r="A3144" s="8" t="str">
        <f>IF(data_in!A3144="","",data_in!A3144)</f>
        <v>a2989211-7ee6-4a3d-b131-0af26cab3246</v>
      </c>
      <c r="B3144" s="12">
        <f>IF(A3144="","",data_in!B3144)</f>
        <v>43979.95417824074</v>
      </c>
      <c r="C3144" s="8">
        <f>IF(A3144="","",IF(data_in!E3144="NULL",0,1))</f>
        <v>0</v>
      </c>
      <c r="D3144" s="8" t="str">
        <f>IF(A3144="","",IF(data_in!E3144="NULL","",ROUND(data_in!E3144-data_in!B3144,0)))</f>
        <v/>
      </c>
      <c r="E3144" s="8">
        <f>IF(A3144="","",IF(data_in!C3144="NULL",0,IF(data_in!C3144&gt;data_in!E3144,0,1)))</f>
        <v>0</v>
      </c>
      <c r="F3144" s="8" t="str">
        <f>IF(OR(A3144="",E3144=0),"",IF(data_in!C3144="NULL","",ROUND(data_in!C3144-data_in!B3144,0)))</f>
        <v/>
      </c>
      <c r="G3144" s="8" t="str">
        <f>IF(OR(A3144="",E3144=0),"",IF(data_in!C3144="NULL","",IF(D3144="",ROUND(data_in!D3144-data_in!B3144,0),MIN(D3144,ROUND(data_in!D3144-data_in!B3144,0)))))</f>
        <v/>
      </c>
      <c r="H3144" s="8" t="str">
        <f>IF(A3144="","",IF(data_in!M3144="United States","United States",IF(data_in!M3144="Canada","Canada",IF(data_in!M3144="United Kingdom","United Kingdom","Other Country"))))</f>
        <v>United States</v>
      </c>
      <c r="I3144" s="8" t="str">
        <f>IF(A3144="","",IF(data_in!K3144="Unknown","Unknown",IF(data_in!K3144&lt;=10,"Very Small",IF(data_in!K3144&lt;=100,"Small",IF(data_in!K3144&lt;=500,"Medium",IF(data_in!K3144&gt;500,"Large","Error"))))))</f>
        <v>Very Small</v>
      </c>
      <c r="J3144" s="8" t="str">
        <f>IF(C3144=1,TEXT(data_in!E3144,"mm-yyyy"),"")</f>
        <v/>
      </c>
      <c r="K3144" s="8" t="str">
        <f>IF(A3144="","",IF(data_in!I3144="Website","Website",IF(data_in!I3144="Paid Search","Paid Search",IF(data_in!I3144="Slack","Slack","Other Channel"))))</f>
        <v>Website</v>
      </c>
      <c r="L3144" s="10">
        <f>IF(A3144="","",ROUND(N$3-data_in!B3144,0))</f>
        <v>3</v>
      </c>
    </row>
    <row r="3145" spans="1:12">
      <c r="A3145" s="8" t="str">
        <f>IF(data_in!A3145="","",data_in!A3145)</f>
        <v>db6ad06e-ab00-41a1-a5de-2e9dea7fc32c</v>
      </c>
      <c r="B3145" s="12">
        <f>IF(A3145="","",data_in!B3145)</f>
        <v>43979.938993055555</v>
      </c>
      <c r="C3145" s="8">
        <f>IF(A3145="","",IF(data_in!E3145="NULL",0,1))</f>
        <v>0</v>
      </c>
      <c r="D3145" s="8" t="str">
        <f>IF(A3145="","",IF(data_in!E3145="NULL","",ROUND(data_in!E3145-data_in!B3145,0)))</f>
        <v/>
      </c>
      <c r="E3145" s="8">
        <f>IF(A3145="","",IF(data_in!C3145="NULL",0,IF(data_in!C3145&gt;data_in!E3145,0,1)))</f>
        <v>0</v>
      </c>
      <c r="F3145" s="8" t="str">
        <f>IF(OR(A3145="",E3145=0),"",IF(data_in!C3145="NULL","",ROUND(data_in!C3145-data_in!B3145,0)))</f>
        <v/>
      </c>
      <c r="G3145" s="8" t="str">
        <f>IF(OR(A3145="",E3145=0),"",IF(data_in!C3145="NULL","",IF(D3145="",ROUND(data_in!D3145-data_in!B3145,0),MIN(D3145,ROUND(data_in!D3145-data_in!B3145,0)))))</f>
        <v/>
      </c>
      <c r="H3145" s="8" t="str">
        <f>IF(A3145="","",IF(data_in!M3145="United States","United States",IF(data_in!M3145="Canada","Canada",IF(data_in!M3145="United Kingdom","United Kingdom","Other Country"))))</f>
        <v>Other Country</v>
      </c>
      <c r="I3145" s="8" t="str">
        <f>IF(A3145="","",IF(data_in!K3145="Unknown","Unknown",IF(data_in!K3145&lt;=10,"Very Small",IF(data_in!K3145&lt;=100,"Small",IF(data_in!K3145&lt;=500,"Medium",IF(data_in!K3145&gt;500,"Large","Error"))))))</f>
        <v>Medium</v>
      </c>
      <c r="J3145" s="8" t="str">
        <f>IF(C3145=1,TEXT(data_in!E3145,"mm-yyyy"),"")</f>
        <v/>
      </c>
      <c r="K3145" s="8" t="str">
        <f>IF(A3145="","",IF(data_in!I3145="Website","Website",IF(data_in!I3145="Paid Search","Paid Search",IF(data_in!I3145="Slack","Slack","Other Channel"))))</f>
        <v>Website</v>
      </c>
      <c r="L3145" s="10">
        <f>IF(A3145="","",ROUND(N$3-data_in!B3145,0))</f>
        <v>3</v>
      </c>
    </row>
    <row r="3146" spans="1:12">
      <c r="A3146" s="8" t="str">
        <f>IF(data_in!A3146="","",data_in!A3146)</f>
        <v>8e550260-3a68-42fb-b80a-f6b7c3053ae2</v>
      </c>
      <c r="B3146" s="12">
        <f>IF(A3146="","",data_in!B3146)</f>
        <v>43949.453472222223</v>
      </c>
      <c r="C3146" s="8">
        <f>IF(A3146="","",IF(data_in!E3146="NULL",0,1))</f>
        <v>0</v>
      </c>
      <c r="D3146" s="8" t="str">
        <f>IF(A3146="","",IF(data_in!E3146="NULL","",ROUND(data_in!E3146-data_in!B3146,0)))</f>
        <v/>
      </c>
      <c r="E3146" s="8">
        <f>IF(A3146="","",IF(data_in!C3146="NULL",0,IF(data_in!C3146&gt;data_in!E3146,0,1)))</f>
        <v>0</v>
      </c>
      <c r="F3146" s="8" t="str">
        <f>IF(OR(A3146="",E3146=0),"",IF(data_in!C3146="NULL","",ROUND(data_in!C3146-data_in!B3146,0)))</f>
        <v/>
      </c>
      <c r="G3146" s="8" t="str">
        <f>IF(OR(A3146="",E3146=0),"",IF(data_in!C3146="NULL","",IF(D3146="",ROUND(data_in!D3146-data_in!B3146,0),MIN(D3146,ROUND(data_in!D3146-data_in!B3146,0)))))</f>
        <v/>
      </c>
      <c r="H3146" s="8" t="str">
        <f>IF(A3146="","",IF(data_in!M3146="United States","United States",IF(data_in!M3146="Canada","Canada",IF(data_in!M3146="United Kingdom","United Kingdom","Other Country"))))</f>
        <v>United Kingdom</v>
      </c>
      <c r="I3146" s="8" t="str">
        <f>IF(A3146="","",IF(data_in!K3146="Unknown","Unknown",IF(data_in!K3146&lt;=10,"Very Small",IF(data_in!K3146&lt;=100,"Small",IF(data_in!K3146&lt;=500,"Medium",IF(data_in!K3146&gt;500,"Large","Error"))))))</f>
        <v>Small</v>
      </c>
      <c r="J3146" s="8" t="str">
        <f>IF(C3146=1,TEXT(data_in!E3146,"mm-yyyy"),"")</f>
        <v/>
      </c>
      <c r="K3146" s="8" t="str">
        <f>IF(A3146="","",IF(data_in!I3146="Website","Website",IF(data_in!I3146="Paid Search","Paid Search",IF(data_in!I3146="Slack","Slack","Other Channel"))))</f>
        <v>Website</v>
      </c>
      <c r="L3146" s="10">
        <f>IF(A3146="","",ROUND(N$3-data_in!B3146,0))</f>
        <v>34</v>
      </c>
    </row>
    <row r="3147" spans="1:12">
      <c r="A3147" s="8" t="str">
        <f>IF(data_in!A3147="","",data_in!A3147)</f>
        <v>64ad2adf-870a-485f-a00c-92193395f426</v>
      </c>
      <c r="B3147" s="12">
        <f>IF(A3147="","",data_in!B3147)</f>
        <v>43901.831956018519</v>
      </c>
      <c r="C3147" s="8">
        <f>IF(A3147="","",IF(data_in!E3147="NULL",0,1))</f>
        <v>0</v>
      </c>
      <c r="D3147" s="8" t="str">
        <f>IF(A3147="","",IF(data_in!E3147="NULL","",ROUND(data_in!E3147-data_in!B3147,0)))</f>
        <v/>
      </c>
      <c r="E3147" s="8">
        <f>IF(A3147="","",IF(data_in!C3147="NULL",0,IF(data_in!C3147&gt;data_in!E3147,0,1)))</f>
        <v>0</v>
      </c>
      <c r="F3147" s="8" t="str">
        <f>IF(OR(A3147="",E3147=0),"",IF(data_in!C3147="NULL","",ROUND(data_in!C3147-data_in!B3147,0)))</f>
        <v/>
      </c>
      <c r="G3147" s="8" t="str">
        <f>IF(OR(A3147="",E3147=0),"",IF(data_in!C3147="NULL","",IF(D3147="",ROUND(data_in!D3147-data_in!B3147,0),MIN(D3147,ROUND(data_in!D3147-data_in!B3147,0)))))</f>
        <v/>
      </c>
      <c r="H3147" s="8" t="str">
        <f>IF(A3147="","",IF(data_in!M3147="United States","United States",IF(data_in!M3147="Canada","Canada",IF(data_in!M3147="United Kingdom","United Kingdom","Other Country"))))</f>
        <v>United States</v>
      </c>
      <c r="I3147" s="8" t="str">
        <f>IF(A3147="","",IF(data_in!K3147="Unknown","Unknown",IF(data_in!K3147&lt;=10,"Very Small",IF(data_in!K3147&lt;=100,"Small",IF(data_in!K3147&lt;=500,"Medium",IF(data_in!K3147&gt;500,"Large","Error"))))))</f>
        <v>Very Small</v>
      </c>
      <c r="J3147" s="8" t="str">
        <f>IF(C3147=1,TEXT(data_in!E3147,"mm-yyyy"),"")</f>
        <v/>
      </c>
      <c r="K3147" s="8" t="str">
        <f>IF(A3147="","",IF(data_in!I3147="Website","Website",IF(data_in!I3147="Paid Search","Paid Search",IF(data_in!I3147="Slack","Slack","Other Channel"))))</f>
        <v>Website</v>
      </c>
      <c r="L3147" s="10">
        <f>IF(A3147="","",ROUND(N$3-data_in!B3147,0))</f>
        <v>81</v>
      </c>
    </row>
    <row r="3148" spans="1:12">
      <c r="A3148" s="8" t="str">
        <f>IF(data_in!A3148="","",data_in!A3148)</f>
        <v>6af09040-47bf-4567-b2bb-14e923096e80</v>
      </c>
      <c r="B3148" s="12">
        <f>IF(A3148="","",data_in!B3148)</f>
        <v>43866.577141203707</v>
      </c>
      <c r="C3148" s="8">
        <f>IF(A3148="","",IF(data_in!E3148="NULL",0,1))</f>
        <v>0</v>
      </c>
      <c r="D3148" s="8" t="str">
        <f>IF(A3148="","",IF(data_in!E3148="NULL","",ROUND(data_in!E3148-data_in!B3148,0)))</f>
        <v/>
      </c>
      <c r="E3148" s="8">
        <f>IF(A3148="","",IF(data_in!C3148="NULL",0,IF(data_in!C3148&gt;data_in!E3148,0,1)))</f>
        <v>1</v>
      </c>
      <c r="F3148" s="8">
        <f>IF(OR(A3148="",E3148=0),"",IF(data_in!C3148="NULL","",ROUND(data_in!C3148-data_in!B3148,0)))</f>
        <v>0</v>
      </c>
      <c r="G3148" s="8">
        <f>IF(OR(A3148="",E3148=0),"",IF(data_in!C3148="NULL","",IF(D3148="",ROUND(data_in!D3148-data_in!B3148,0),MIN(D3148,ROUND(data_in!D3148-data_in!B3148,0)))))</f>
        <v>30</v>
      </c>
      <c r="H3148" s="8" t="str">
        <f>IF(A3148="","",IF(data_in!M3148="United States","United States",IF(data_in!M3148="Canada","Canada",IF(data_in!M3148="United Kingdom","United Kingdom","Other Country"))))</f>
        <v>United States</v>
      </c>
      <c r="I3148" s="8" t="str">
        <f>IF(A3148="","",IF(data_in!K3148="Unknown","Unknown",IF(data_in!K3148&lt;=10,"Very Small",IF(data_in!K3148&lt;=100,"Small",IF(data_in!K3148&lt;=500,"Medium",IF(data_in!K3148&gt;500,"Large","Error"))))))</f>
        <v>Medium</v>
      </c>
      <c r="J3148" s="8" t="str">
        <f>IF(C3148=1,TEXT(data_in!E3148,"mm-yyyy"),"")</f>
        <v/>
      </c>
      <c r="K3148" s="8" t="str">
        <f>IF(A3148="","",IF(data_in!I3148="Website","Website",IF(data_in!I3148="Paid Search","Paid Search",IF(data_in!I3148="Slack","Slack","Other Channel"))))</f>
        <v>Paid Search</v>
      </c>
      <c r="L3148" s="10">
        <f>IF(A3148="","",ROUND(N$3-data_in!B3148,0))</f>
        <v>116</v>
      </c>
    </row>
    <row r="3149" spans="1:12">
      <c r="A3149" s="8" t="str">
        <f>IF(data_in!A3149="","",data_in!A3149)</f>
        <v>f7cbe0d7-339a-4c7d-b273-f455dc5cada9</v>
      </c>
      <c r="B3149" s="12">
        <f>IF(A3149="","",data_in!B3149)</f>
        <v>43979.986168981479</v>
      </c>
      <c r="C3149" s="8">
        <f>IF(A3149="","",IF(data_in!E3149="NULL",0,1))</f>
        <v>0</v>
      </c>
      <c r="D3149" s="8" t="str">
        <f>IF(A3149="","",IF(data_in!E3149="NULL","",ROUND(data_in!E3149-data_in!B3149,0)))</f>
        <v/>
      </c>
      <c r="E3149" s="8">
        <f>IF(A3149="","",IF(data_in!C3149="NULL",0,IF(data_in!C3149&gt;data_in!E3149,0,1)))</f>
        <v>0</v>
      </c>
      <c r="F3149" s="8" t="str">
        <f>IF(OR(A3149="",E3149=0),"",IF(data_in!C3149="NULL","",ROUND(data_in!C3149-data_in!B3149,0)))</f>
        <v/>
      </c>
      <c r="G3149" s="8" t="str">
        <f>IF(OR(A3149="",E3149=0),"",IF(data_in!C3149="NULL","",IF(D3149="",ROUND(data_in!D3149-data_in!B3149,0),MIN(D3149,ROUND(data_in!D3149-data_in!B3149,0)))))</f>
        <v/>
      </c>
      <c r="H3149" s="8" t="str">
        <f>IF(A3149="","",IF(data_in!M3149="United States","United States",IF(data_in!M3149="Canada","Canada",IF(data_in!M3149="United Kingdom","United Kingdom","Other Country"))))</f>
        <v>Other Country</v>
      </c>
      <c r="I3149" s="8" t="str">
        <f>IF(A3149="","",IF(data_in!K3149="Unknown","Unknown",IF(data_in!K3149&lt;=10,"Very Small",IF(data_in!K3149&lt;=100,"Small",IF(data_in!K3149&lt;=500,"Medium",IF(data_in!K3149&gt;500,"Large","Error"))))))</f>
        <v>Medium</v>
      </c>
      <c r="J3149" s="8" t="str">
        <f>IF(C3149=1,TEXT(data_in!E3149,"mm-yyyy"),"")</f>
        <v/>
      </c>
      <c r="K3149" s="8" t="str">
        <f>IF(A3149="","",IF(data_in!I3149="Website","Website",IF(data_in!I3149="Paid Search","Paid Search",IF(data_in!I3149="Slack","Slack","Other Channel"))))</f>
        <v>Website</v>
      </c>
      <c r="L3149" s="10">
        <f>IF(A3149="","",ROUND(N$3-data_in!B3149,0))</f>
        <v>3</v>
      </c>
    </row>
    <row r="3150" spans="1:12">
      <c r="A3150" s="8" t="str">
        <f>IF(data_in!A3150="","",data_in!A3150)</f>
        <v>6a27b7b8-23fc-4008-a346-e2a3d7ae126a</v>
      </c>
      <c r="B3150" s="12">
        <f>IF(A3150="","",data_in!B3150)</f>
        <v>43980.006180555552</v>
      </c>
      <c r="C3150" s="8">
        <f>IF(A3150="","",IF(data_in!E3150="NULL",0,1))</f>
        <v>0</v>
      </c>
      <c r="D3150" s="8" t="str">
        <f>IF(A3150="","",IF(data_in!E3150="NULL","",ROUND(data_in!E3150-data_in!B3150,0)))</f>
        <v/>
      </c>
      <c r="E3150" s="8">
        <f>IF(A3150="","",IF(data_in!C3150="NULL",0,IF(data_in!C3150&gt;data_in!E3150,0,1)))</f>
        <v>0</v>
      </c>
      <c r="F3150" s="8" t="str">
        <f>IF(OR(A3150="",E3150=0),"",IF(data_in!C3150="NULL","",ROUND(data_in!C3150-data_in!B3150,0)))</f>
        <v/>
      </c>
      <c r="G3150" s="8" t="str">
        <f>IF(OR(A3150="",E3150=0),"",IF(data_in!C3150="NULL","",IF(D3150="",ROUND(data_in!D3150-data_in!B3150,0),MIN(D3150,ROUND(data_in!D3150-data_in!B3150,0)))))</f>
        <v/>
      </c>
      <c r="H3150" s="8" t="str">
        <f>IF(A3150="","",IF(data_in!M3150="United States","United States",IF(data_in!M3150="Canada","Canada",IF(data_in!M3150="United Kingdom","United Kingdom","Other Country"))))</f>
        <v>Other Country</v>
      </c>
      <c r="I3150" s="8" t="str">
        <f>IF(A3150="","",IF(data_in!K3150="Unknown","Unknown",IF(data_in!K3150&lt;=10,"Very Small",IF(data_in!K3150&lt;=100,"Small",IF(data_in!K3150&lt;=500,"Medium",IF(data_in!K3150&gt;500,"Large","Error"))))))</f>
        <v>Medium</v>
      </c>
      <c r="J3150" s="8" t="str">
        <f>IF(C3150=1,TEXT(data_in!E3150,"mm-yyyy"),"")</f>
        <v/>
      </c>
      <c r="K3150" s="8" t="str">
        <f>IF(A3150="","",IF(data_in!I3150="Website","Website",IF(data_in!I3150="Paid Search","Paid Search",IF(data_in!I3150="Slack","Slack","Other Channel"))))</f>
        <v>Paid Search</v>
      </c>
      <c r="L3150" s="10">
        <f>IF(A3150="","",ROUND(N$3-data_in!B3150,0))</f>
        <v>3</v>
      </c>
    </row>
    <row r="3151" spans="1:12">
      <c r="A3151" s="8" t="str">
        <f>IF(data_in!A3151="","",data_in!A3151)</f>
        <v>50f51393-1065-4f65-b996-a714ba16c1a1</v>
      </c>
      <c r="B3151" s="12">
        <f>IF(A3151="","",data_in!B3151)</f>
        <v>43980.120972222219</v>
      </c>
      <c r="C3151" s="8">
        <f>IF(A3151="","",IF(data_in!E3151="NULL",0,1))</f>
        <v>0</v>
      </c>
      <c r="D3151" s="8" t="str">
        <f>IF(A3151="","",IF(data_in!E3151="NULL","",ROUND(data_in!E3151-data_in!B3151,0)))</f>
        <v/>
      </c>
      <c r="E3151" s="8">
        <f>IF(A3151="","",IF(data_in!C3151="NULL",0,IF(data_in!C3151&gt;data_in!E3151,0,1)))</f>
        <v>0</v>
      </c>
      <c r="F3151" s="8" t="str">
        <f>IF(OR(A3151="",E3151=0),"",IF(data_in!C3151="NULL","",ROUND(data_in!C3151-data_in!B3151,0)))</f>
        <v/>
      </c>
      <c r="G3151" s="8" t="str">
        <f>IF(OR(A3151="",E3151=0),"",IF(data_in!C3151="NULL","",IF(D3151="",ROUND(data_in!D3151-data_in!B3151,0),MIN(D3151,ROUND(data_in!D3151-data_in!B3151,0)))))</f>
        <v/>
      </c>
      <c r="H3151" s="8" t="str">
        <f>IF(A3151="","",IF(data_in!M3151="United States","United States",IF(data_in!M3151="Canada","Canada",IF(data_in!M3151="United Kingdom","United Kingdom","Other Country"))))</f>
        <v>Other Country</v>
      </c>
      <c r="I3151" s="8" t="str">
        <f>IF(A3151="","",IF(data_in!K3151="Unknown","Unknown",IF(data_in!K3151&lt;=10,"Very Small",IF(data_in!K3151&lt;=100,"Small",IF(data_in!K3151&lt;=500,"Medium",IF(data_in!K3151&gt;500,"Large","Error"))))))</f>
        <v>Small</v>
      </c>
      <c r="J3151" s="8" t="str">
        <f>IF(C3151=1,TEXT(data_in!E3151,"mm-yyyy"),"")</f>
        <v/>
      </c>
      <c r="K3151" s="8" t="str">
        <f>IF(A3151="","",IF(data_in!I3151="Website","Website",IF(data_in!I3151="Paid Search","Paid Search",IF(data_in!I3151="Slack","Slack","Other Channel"))))</f>
        <v>Website</v>
      </c>
      <c r="L3151" s="10">
        <f>IF(A3151="","",ROUND(N$3-data_in!B3151,0))</f>
        <v>3</v>
      </c>
    </row>
    <row r="3152" spans="1:12">
      <c r="A3152" s="8" t="str">
        <f>IF(data_in!A3152="","",data_in!A3152)</f>
        <v>e826a80d-3d8c-4cf9-8320-7c28d39e4266</v>
      </c>
      <c r="B3152" s="12">
        <f>IF(A3152="","",data_in!B3152)</f>
        <v>43980.958495370367</v>
      </c>
      <c r="C3152" s="8">
        <f>IF(A3152="","",IF(data_in!E3152="NULL",0,1))</f>
        <v>0</v>
      </c>
      <c r="D3152" s="8" t="str">
        <f>IF(A3152="","",IF(data_in!E3152="NULL","",ROUND(data_in!E3152-data_in!B3152,0)))</f>
        <v/>
      </c>
      <c r="E3152" s="8">
        <f>IF(A3152="","",IF(data_in!C3152="NULL",0,IF(data_in!C3152&gt;data_in!E3152,0,1)))</f>
        <v>0</v>
      </c>
      <c r="F3152" s="8" t="str">
        <f>IF(OR(A3152="",E3152=0),"",IF(data_in!C3152="NULL","",ROUND(data_in!C3152-data_in!B3152,0)))</f>
        <v/>
      </c>
      <c r="G3152" s="8" t="str">
        <f>IF(OR(A3152="",E3152=0),"",IF(data_in!C3152="NULL","",IF(D3152="",ROUND(data_in!D3152-data_in!B3152,0),MIN(D3152,ROUND(data_in!D3152-data_in!B3152,0)))))</f>
        <v/>
      </c>
      <c r="H3152" s="8" t="str">
        <f>IF(A3152="","",IF(data_in!M3152="United States","United States",IF(data_in!M3152="Canada","Canada",IF(data_in!M3152="United Kingdom","United Kingdom","Other Country"))))</f>
        <v>United States</v>
      </c>
      <c r="I3152" s="8" t="str">
        <f>IF(A3152="","",IF(data_in!K3152="Unknown","Unknown",IF(data_in!K3152&lt;=10,"Very Small",IF(data_in!K3152&lt;=100,"Small",IF(data_in!K3152&lt;=500,"Medium",IF(data_in!K3152&gt;500,"Large","Error"))))))</f>
        <v>Small</v>
      </c>
      <c r="J3152" s="8" t="str">
        <f>IF(C3152=1,TEXT(data_in!E3152,"mm-yyyy"),"")</f>
        <v/>
      </c>
      <c r="K3152" s="8" t="str">
        <f>IF(A3152="","",IF(data_in!I3152="Website","Website",IF(data_in!I3152="Paid Search","Paid Search",IF(data_in!I3152="Slack","Slack","Other Channel"))))</f>
        <v>Website</v>
      </c>
      <c r="L3152" s="10">
        <f>IF(A3152="","",ROUND(N$3-data_in!B3152,0))</f>
        <v>2</v>
      </c>
    </row>
    <row r="3153" spans="1:12">
      <c r="A3153" s="8" t="str">
        <f>IF(data_in!A3153="","",data_in!A3153)</f>
        <v>53c58b38-90c3-43b9-83f2-4ca7bb794a8c</v>
      </c>
      <c r="B3153" s="12">
        <f>IF(A3153="","",data_in!B3153)</f>
        <v>43980.243275462963</v>
      </c>
      <c r="C3153" s="8">
        <f>IF(A3153="","",IF(data_in!E3153="NULL",0,1))</f>
        <v>0</v>
      </c>
      <c r="D3153" s="8" t="str">
        <f>IF(A3153="","",IF(data_in!E3153="NULL","",ROUND(data_in!E3153-data_in!B3153,0)))</f>
        <v/>
      </c>
      <c r="E3153" s="8">
        <f>IF(A3153="","",IF(data_in!C3153="NULL",0,IF(data_in!C3153&gt;data_in!E3153,0,1)))</f>
        <v>0</v>
      </c>
      <c r="F3153" s="8" t="str">
        <f>IF(OR(A3153="",E3153=0),"",IF(data_in!C3153="NULL","",ROUND(data_in!C3153-data_in!B3153,0)))</f>
        <v/>
      </c>
      <c r="G3153" s="8" t="str">
        <f>IF(OR(A3153="",E3153=0),"",IF(data_in!C3153="NULL","",IF(D3153="",ROUND(data_in!D3153-data_in!B3153,0),MIN(D3153,ROUND(data_in!D3153-data_in!B3153,0)))))</f>
        <v/>
      </c>
      <c r="H3153" s="8" t="str">
        <f>IF(A3153="","",IF(data_in!M3153="United States","United States",IF(data_in!M3153="Canada","Canada",IF(data_in!M3153="United Kingdom","United Kingdom","Other Country"))))</f>
        <v>Other Country</v>
      </c>
      <c r="I3153" s="8" t="str">
        <f>IF(A3153="","",IF(data_in!K3153="Unknown","Unknown",IF(data_in!K3153&lt;=10,"Very Small",IF(data_in!K3153&lt;=100,"Small",IF(data_in!K3153&lt;=500,"Medium",IF(data_in!K3153&gt;500,"Large","Error"))))))</f>
        <v>Large</v>
      </c>
      <c r="J3153" s="8" t="str">
        <f>IF(C3153=1,TEXT(data_in!E3153,"mm-yyyy"),"")</f>
        <v/>
      </c>
      <c r="K3153" s="8" t="str">
        <f>IF(A3153="","",IF(data_in!I3153="Website","Website",IF(data_in!I3153="Paid Search","Paid Search",IF(data_in!I3153="Slack","Slack","Other Channel"))))</f>
        <v>Website</v>
      </c>
      <c r="L3153" s="10">
        <f>IF(A3153="","",ROUND(N$3-data_in!B3153,0))</f>
        <v>3</v>
      </c>
    </row>
    <row r="3154" spans="1:12">
      <c r="A3154" s="8" t="str">
        <f>IF(data_in!A3154="","",data_in!A3154)</f>
        <v>93f96518-52c9-4787-8ffc-9dee5d5e0978</v>
      </c>
      <c r="B3154" s="12">
        <f>IF(A3154="","",data_in!B3154)</f>
        <v>43980.208645833336</v>
      </c>
      <c r="C3154" s="8">
        <f>IF(A3154="","",IF(data_in!E3154="NULL",0,1))</f>
        <v>0</v>
      </c>
      <c r="D3154" s="8" t="str">
        <f>IF(A3154="","",IF(data_in!E3154="NULL","",ROUND(data_in!E3154-data_in!B3154,0)))</f>
        <v/>
      </c>
      <c r="E3154" s="8">
        <f>IF(A3154="","",IF(data_in!C3154="NULL",0,IF(data_in!C3154&gt;data_in!E3154,0,1)))</f>
        <v>0</v>
      </c>
      <c r="F3154" s="8" t="str">
        <f>IF(OR(A3154="",E3154=0),"",IF(data_in!C3154="NULL","",ROUND(data_in!C3154-data_in!B3154,0)))</f>
        <v/>
      </c>
      <c r="G3154" s="8" t="str">
        <f>IF(OR(A3154="",E3154=0),"",IF(data_in!C3154="NULL","",IF(D3154="",ROUND(data_in!D3154-data_in!B3154,0),MIN(D3154,ROUND(data_in!D3154-data_in!B3154,0)))))</f>
        <v/>
      </c>
      <c r="H3154" s="8" t="str">
        <f>IF(A3154="","",IF(data_in!M3154="United States","United States",IF(data_in!M3154="Canada","Canada",IF(data_in!M3154="United Kingdom","United Kingdom","Other Country"))))</f>
        <v>Other Country</v>
      </c>
      <c r="I3154" s="8" t="str">
        <f>IF(A3154="","",IF(data_in!K3154="Unknown","Unknown",IF(data_in!K3154&lt;=10,"Very Small",IF(data_in!K3154&lt;=100,"Small",IF(data_in!K3154&lt;=500,"Medium",IF(data_in!K3154&gt;500,"Large","Error"))))))</f>
        <v>Small</v>
      </c>
      <c r="J3154" s="8" t="str">
        <f>IF(C3154=1,TEXT(data_in!E3154,"mm-yyyy"),"")</f>
        <v/>
      </c>
      <c r="K3154" s="8" t="str">
        <f>IF(A3154="","",IF(data_in!I3154="Website","Website",IF(data_in!I3154="Paid Search","Paid Search",IF(data_in!I3154="Slack","Slack","Other Channel"))))</f>
        <v>Website</v>
      </c>
      <c r="L3154" s="10">
        <f>IF(A3154="","",ROUND(N$3-data_in!B3154,0))</f>
        <v>3</v>
      </c>
    </row>
    <row r="3155" spans="1:12">
      <c r="A3155" s="8" t="str">
        <f>IF(data_in!A3155="","",data_in!A3155)</f>
        <v>36f59ad5-b944-4b6e-80cd-f35d3bc3ff3f</v>
      </c>
      <c r="B3155" s="12">
        <f>IF(A3155="","",data_in!B3155)</f>
        <v>43980.191874999997</v>
      </c>
      <c r="C3155" s="8">
        <f>IF(A3155="","",IF(data_in!E3155="NULL",0,1))</f>
        <v>0</v>
      </c>
      <c r="D3155" s="8" t="str">
        <f>IF(A3155="","",IF(data_in!E3155="NULL","",ROUND(data_in!E3155-data_in!B3155,0)))</f>
        <v/>
      </c>
      <c r="E3155" s="8">
        <f>IF(A3155="","",IF(data_in!C3155="NULL",0,IF(data_in!C3155&gt;data_in!E3155,0,1)))</f>
        <v>0</v>
      </c>
      <c r="F3155" s="8" t="str">
        <f>IF(OR(A3155="",E3155=0),"",IF(data_in!C3155="NULL","",ROUND(data_in!C3155-data_in!B3155,0)))</f>
        <v/>
      </c>
      <c r="G3155" s="8" t="str">
        <f>IF(OR(A3155="",E3155=0),"",IF(data_in!C3155="NULL","",IF(D3155="",ROUND(data_in!D3155-data_in!B3155,0),MIN(D3155,ROUND(data_in!D3155-data_in!B3155,0)))))</f>
        <v/>
      </c>
      <c r="H3155" s="8" t="str">
        <f>IF(A3155="","",IF(data_in!M3155="United States","United States",IF(data_in!M3155="Canada","Canada",IF(data_in!M3155="United Kingdom","United Kingdom","Other Country"))))</f>
        <v>Other Country</v>
      </c>
      <c r="I3155" s="8" t="str">
        <f>IF(A3155="","",IF(data_in!K3155="Unknown","Unknown",IF(data_in!K3155&lt;=10,"Very Small",IF(data_in!K3155&lt;=100,"Small",IF(data_in!K3155&lt;=500,"Medium",IF(data_in!K3155&gt;500,"Large","Error"))))))</f>
        <v>Very Small</v>
      </c>
      <c r="J3155" s="8" t="str">
        <f>IF(C3155=1,TEXT(data_in!E3155,"mm-yyyy"),"")</f>
        <v/>
      </c>
      <c r="K3155" s="8" t="str">
        <f>IF(A3155="","",IF(data_in!I3155="Website","Website",IF(data_in!I3155="Paid Search","Paid Search",IF(data_in!I3155="Slack","Slack","Other Channel"))))</f>
        <v>Website</v>
      </c>
      <c r="L3155" s="10">
        <f>IF(A3155="","",ROUND(N$3-data_in!B3155,0))</f>
        <v>3</v>
      </c>
    </row>
    <row r="3156" spans="1:12">
      <c r="A3156" s="8" t="str">
        <f>IF(data_in!A3156="","",data_in!A3156)</f>
        <v>b7514d2e-0c63-4bae-b7a5-168af125f846</v>
      </c>
      <c r="B3156" s="12">
        <f>IF(A3156="","",data_in!B3156)</f>
        <v>43980.343425925923</v>
      </c>
      <c r="C3156" s="8">
        <f>IF(A3156="","",IF(data_in!E3156="NULL",0,1))</f>
        <v>0</v>
      </c>
      <c r="D3156" s="8" t="str">
        <f>IF(A3156="","",IF(data_in!E3156="NULL","",ROUND(data_in!E3156-data_in!B3156,0)))</f>
        <v/>
      </c>
      <c r="E3156" s="8">
        <f>IF(A3156="","",IF(data_in!C3156="NULL",0,IF(data_in!C3156&gt;data_in!E3156,0,1)))</f>
        <v>0</v>
      </c>
      <c r="F3156" s="8" t="str">
        <f>IF(OR(A3156="",E3156=0),"",IF(data_in!C3156="NULL","",ROUND(data_in!C3156-data_in!B3156,0)))</f>
        <v/>
      </c>
      <c r="G3156" s="8" t="str">
        <f>IF(OR(A3156="",E3156=0),"",IF(data_in!C3156="NULL","",IF(D3156="",ROUND(data_in!D3156-data_in!B3156,0),MIN(D3156,ROUND(data_in!D3156-data_in!B3156,0)))))</f>
        <v/>
      </c>
      <c r="H3156" s="8" t="str">
        <f>IF(A3156="","",IF(data_in!M3156="United States","United States",IF(data_in!M3156="Canada","Canada",IF(data_in!M3156="United Kingdom","United Kingdom","Other Country"))))</f>
        <v>Other Country</v>
      </c>
      <c r="I3156" s="8" t="str">
        <f>IF(A3156="","",IF(data_in!K3156="Unknown","Unknown",IF(data_in!K3156&lt;=10,"Very Small",IF(data_in!K3156&lt;=100,"Small",IF(data_in!K3156&lt;=500,"Medium",IF(data_in!K3156&gt;500,"Large","Error"))))))</f>
        <v>Small</v>
      </c>
      <c r="J3156" s="8" t="str">
        <f>IF(C3156=1,TEXT(data_in!E3156,"mm-yyyy"),"")</f>
        <v/>
      </c>
      <c r="K3156" s="8" t="str">
        <f>IF(A3156="","",IF(data_in!I3156="Website","Website",IF(data_in!I3156="Paid Search","Paid Search",IF(data_in!I3156="Slack","Slack","Other Channel"))))</f>
        <v>Website</v>
      </c>
      <c r="L3156" s="10">
        <f>IF(A3156="","",ROUND(N$3-data_in!B3156,0))</f>
        <v>3</v>
      </c>
    </row>
    <row r="3157" spans="1:12">
      <c r="A3157" s="8" t="str">
        <f>IF(data_in!A3157="","",data_in!A3157)</f>
        <v>aaa417cc-9b88-4cbc-8bdb-d1c8475b9ee9</v>
      </c>
      <c r="B3157" s="12">
        <f>IF(A3157="","",data_in!B3157)</f>
        <v>43980.43787037037</v>
      </c>
      <c r="C3157" s="8">
        <f>IF(A3157="","",IF(data_in!E3157="NULL",0,1))</f>
        <v>0</v>
      </c>
      <c r="D3157" s="8" t="str">
        <f>IF(A3157="","",IF(data_in!E3157="NULL","",ROUND(data_in!E3157-data_in!B3157,0)))</f>
        <v/>
      </c>
      <c r="E3157" s="8">
        <f>IF(A3157="","",IF(data_in!C3157="NULL",0,IF(data_in!C3157&gt;data_in!E3157,0,1)))</f>
        <v>0</v>
      </c>
      <c r="F3157" s="8" t="str">
        <f>IF(OR(A3157="",E3157=0),"",IF(data_in!C3157="NULL","",ROUND(data_in!C3157-data_in!B3157,0)))</f>
        <v/>
      </c>
      <c r="G3157" s="8" t="str">
        <f>IF(OR(A3157="",E3157=0),"",IF(data_in!C3157="NULL","",IF(D3157="",ROUND(data_in!D3157-data_in!B3157,0),MIN(D3157,ROUND(data_in!D3157-data_in!B3157,0)))))</f>
        <v/>
      </c>
      <c r="H3157" s="8" t="str">
        <f>IF(A3157="","",IF(data_in!M3157="United States","United States",IF(data_in!M3157="Canada","Canada",IF(data_in!M3157="United Kingdom","United Kingdom","Other Country"))))</f>
        <v>United States</v>
      </c>
      <c r="I3157" s="8" t="str">
        <f>IF(A3157="","",IF(data_in!K3157="Unknown","Unknown",IF(data_in!K3157&lt;=10,"Very Small",IF(data_in!K3157&lt;=100,"Small",IF(data_in!K3157&lt;=500,"Medium",IF(data_in!K3157&gt;500,"Large","Error"))))))</f>
        <v>Small</v>
      </c>
      <c r="J3157" s="8" t="str">
        <f>IF(C3157=1,TEXT(data_in!E3157,"mm-yyyy"),"")</f>
        <v/>
      </c>
      <c r="K3157" s="8" t="str">
        <f>IF(A3157="","",IF(data_in!I3157="Website","Website",IF(data_in!I3157="Paid Search","Paid Search",IF(data_in!I3157="Slack","Slack","Other Channel"))))</f>
        <v>Website</v>
      </c>
      <c r="L3157" s="10">
        <f>IF(A3157="","",ROUND(N$3-data_in!B3157,0))</f>
        <v>3</v>
      </c>
    </row>
    <row r="3158" spans="1:12">
      <c r="A3158" s="8" t="str">
        <f>IF(data_in!A3158="","",data_in!A3158)</f>
        <v>1d7e4559-e6dd-422b-b8e3-8263569970d7</v>
      </c>
      <c r="B3158" s="12">
        <f>IF(A3158="","",data_in!B3158)</f>
        <v>43980.303217592591</v>
      </c>
      <c r="C3158" s="8">
        <f>IF(A3158="","",IF(data_in!E3158="NULL",0,1))</f>
        <v>0</v>
      </c>
      <c r="D3158" s="8" t="str">
        <f>IF(A3158="","",IF(data_in!E3158="NULL","",ROUND(data_in!E3158-data_in!B3158,0)))</f>
        <v/>
      </c>
      <c r="E3158" s="8">
        <f>IF(A3158="","",IF(data_in!C3158="NULL",0,IF(data_in!C3158&gt;data_in!E3158,0,1)))</f>
        <v>0</v>
      </c>
      <c r="F3158" s="8" t="str">
        <f>IF(OR(A3158="",E3158=0),"",IF(data_in!C3158="NULL","",ROUND(data_in!C3158-data_in!B3158,0)))</f>
        <v/>
      </c>
      <c r="G3158" s="8" t="str">
        <f>IF(OR(A3158="",E3158=0),"",IF(data_in!C3158="NULL","",IF(D3158="",ROUND(data_in!D3158-data_in!B3158,0),MIN(D3158,ROUND(data_in!D3158-data_in!B3158,0)))))</f>
        <v/>
      </c>
      <c r="H3158" s="8" t="str">
        <f>IF(A3158="","",IF(data_in!M3158="United States","United States",IF(data_in!M3158="Canada","Canada",IF(data_in!M3158="United Kingdom","United Kingdom","Other Country"))))</f>
        <v>Other Country</v>
      </c>
      <c r="I3158" s="8" t="str">
        <f>IF(A3158="","",IF(data_in!K3158="Unknown","Unknown",IF(data_in!K3158&lt;=10,"Very Small",IF(data_in!K3158&lt;=100,"Small",IF(data_in!K3158&lt;=500,"Medium",IF(data_in!K3158&gt;500,"Large","Error"))))))</f>
        <v>Very Small</v>
      </c>
      <c r="J3158" s="8" t="str">
        <f>IF(C3158=1,TEXT(data_in!E3158,"mm-yyyy"),"")</f>
        <v/>
      </c>
      <c r="K3158" s="8" t="str">
        <f>IF(A3158="","",IF(data_in!I3158="Website","Website",IF(data_in!I3158="Paid Search","Paid Search",IF(data_in!I3158="Slack","Slack","Other Channel"))))</f>
        <v>Website</v>
      </c>
      <c r="L3158" s="10">
        <f>IF(A3158="","",ROUND(N$3-data_in!B3158,0))</f>
        <v>3</v>
      </c>
    </row>
    <row r="3159" spans="1:12">
      <c r="A3159" s="8" t="str">
        <f>IF(data_in!A3159="","",data_in!A3159)</f>
        <v>6b678939-f66b-4af9-b7b2-28363971201e</v>
      </c>
      <c r="B3159" s="12">
        <f>IF(A3159="","",data_in!B3159)</f>
        <v>43980.314247685186</v>
      </c>
      <c r="C3159" s="8">
        <f>IF(A3159="","",IF(data_in!E3159="NULL",0,1))</f>
        <v>0</v>
      </c>
      <c r="D3159" s="8" t="str">
        <f>IF(A3159="","",IF(data_in!E3159="NULL","",ROUND(data_in!E3159-data_in!B3159,0)))</f>
        <v/>
      </c>
      <c r="E3159" s="8">
        <f>IF(A3159="","",IF(data_in!C3159="NULL",0,IF(data_in!C3159&gt;data_in!E3159,0,1)))</f>
        <v>0</v>
      </c>
      <c r="F3159" s="8" t="str">
        <f>IF(OR(A3159="",E3159=0),"",IF(data_in!C3159="NULL","",ROUND(data_in!C3159-data_in!B3159,0)))</f>
        <v/>
      </c>
      <c r="G3159" s="8" t="str">
        <f>IF(OR(A3159="",E3159=0),"",IF(data_in!C3159="NULL","",IF(D3159="",ROUND(data_in!D3159-data_in!B3159,0),MIN(D3159,ROUND(data_in!D3159-data_in!B3159,0)))))</f>
        <v/>
      </c>
      <c r="H3159" s="8" t="str">
        <f>IF(A3159="","",IF(data_in!M3159="United States","United States",IF(data_in!M3159="Canada","Canada",IF(data_in!M3159="United Kingdom","United Kingdom","Other Country"))))</f>
        <v>United Kingdom</v>
      </c>
      <c r="I3159" s="8" t="str">
        <f>IF(A3159="","",IF(data_in!K3159="Unknown","Unknown",IF(data_in!K3159&lt;=10,"Very Small",IF(data_in!K3159&lt;=100,"Small",IF(data_in!K3159&lt;=500,"Medium",IF(data_in!K3159&gt;500,"Large","Error"))))))</f>
        <v>Very Small</v>
      </c>
      <c r="J3159" s="8" t="str">
        <f>IF(C3159=1,TEXT(data_in!E3159,"mm-yyyy"),"")</f>
        <v/>
      </c>
      <c r="K3159" s="8" t="str">
        <f>IF(A3159="","",IF(data_in!I3159="Website","Website",IF(data_in!I3159="Paid Search","Paid Search",IF(data_in!I3159="Slack","Slack","Other Channel"))))</f>
        <v>Paid Search</v>
      </c>
      <c r="L3159" s="10">
        <f>IF(A3159="","",ROUND(N$3-data_in!B3159,0))</f>
        <v>3</v>
      </c>
    </row>
    <row r="3160" spans="1:12">
      <c r="A3160" s="8" t="str">
        <f>IF(data_in!A3160="","",data_in!A3160)</f>
        <v>c1808190-a1e5-4f54-a6c4-7f60d6dd71c2</v>
      </c>
      <c r="B3160" s="12">
        <f>IF(A3160="","",data_in!B3160)</f>
        <v>43980.338449074072</v>
      </c>
      <c r="C3160" s="8">
        <f>IF(A3160="","",IF(data_in!E3160="NULL",0,1))</f>
        <v>0</v>
      </c>
      <c r="D3160" s="8" t="str">
        <f>IF(A3160="","",IF(data_in!E3160="NULL","",ROUND(data_in!E3160-data_in!B3160,0)))</f>
        <v/>
      </c>
      <c r="E3160" s="8">
        <f>IF(A3160="","",IF(data_in!C3160="NULL",0,IF(data_in!C3160&gt;data_in!E3160,0,1)))</f>
        <v>1</v>
      </c>
      <c r="F3160" s="8">
        <f>IF(OR(A3160="",E3160=0),"",IF(data_in!C3160="NULL","",ROUND(data_in!C3160-data_in!B3160,0)))</f>
        <v>0</v>
      </c>
      <c r="G3160" s="8">
        <f>IF(OR(A3160="",E3160=0),"",IF(data_in!C3160="NULL","",IF(D3160="",ROUND(data_in!D3160-data_in!B3160,0),MIN(D3160,ROUND(data_in!D3160-data_in!B3160,0)))))</f>
        <v>14</v>
      </c>
      <c r="H3160" s="8" t="str">
        <f>IF(A3160="","",IF(data_in!M3160="United States","United States",IF(data_in!M3160="Canada","Canada",IF(data_in!M3160="United Kingdom","United Kingdom","Other Country"))))</f>
        <v>Other Country</v>
      </c>
      <c r="I3160" s="8" t="str">
        <f>IF(A3160="","",IF(data_in!K3160="Unknown","Unknown",IF(data_in!K3160&lt;=10,"Very Small",IF(data_in!K3160&lt;=100,"Small",IF(data_in!K3160&lt;=500,"Medium",IF(data_in!K3160&gt;500,"Large","Error"))))))</f>
        <v>Very Small</v>
      </c>
      <c r="J3160" s="8" t="str">
        <f>IF(C3160=1,TEXT(data_in!E3160,"mm-yyyy"),"")</f>
        <v/>
      </c>
      <c r="K3160" s="8" t="str">
        <f>IF(A3160="","",IF(data_in!I3160="Website","Website",IF(data_in!I3160="Paid Search","Paid Search",IF(data_in!I3160="Slack","Slack","Other Channel"))))</f>
        <v>Website</v>
      </c>
      <c r="L3160" s="10">
        <f>IF(A3160="","",ROUND(N$3-data_in!B3160,0))</f>
        <v>3</v>
      </c>
    </row>
    <row r="3161" spans="1:12">
      <c r="A3161" s="8" t="str">
        <f>IF(data_in!A3161="","",data_in!A3161)</f>
        <v>1b411647-15e9-41e6-ab3b-fdd84647e77b</v>
      </c>
      <c r="B3161" s="12">
        <f>IF(A3161="","",data_in!B3161)</f>
        <v>43980.351701388892</v>
      </c>
      <c r="C3161" s="8">
        <f>IF(A3161="","",IF(data_in!E3161="NULL",0,1))</f>
        <v>0</v>
      </c>
      <c r="D3161" s="8" t="str">
        <f>IF(A3161="","",IF(data_in!E3161="NULL","",ROUND(data_in!E3161-data_in!B3161,0)))</f>
        <v/>
      </c>
      <c r="E3161" s="8">
        <f>IF(A3161="","",IF(data_in!C3161="NULL",0,IF(data_in!C3161&gt;data_in!E3161,0,1)))</f>
        <v>0</v>
      </c>
      <c r="F3161" s="8" t="str">
        <f>IF(OR(A3161="",E3161=0),"",IF(data_in!C3161="NULL","",ROUND(data_in!C3161-data_in!B3161,0)))</f>
        <v/>
      </c>
      <c r="G3161" s="8" t="str">
        <f>IF(OR(A3161="",E3161=0),"",IF(data_in!C3161="NULL","",IF(D3161="",ROUND(data_in!D3161-data_in!B3161,0),MIN(D3161,ROUND(data_in!D3161-data_in!B3161,0)))))</f>
        <v/>
      </c>
      <c r="H3161" s="8" t="str">
        <f>IF(A3161="","",IF(data_in!M3161="United States","United States",IF(data_in!M3161="Canada","Canada",IF(data_in!M3161="United Kingdom","United Kingdom","Other Country"))))</f>
        <v>Other Country</v>
      </c>
      <c r="I3161" s="8" t="str">
        <f>IF(A3161="","",IF(data_in!K3161="Unknown","Unknown",IF(data_in!K3161&lt;=10,"Very Small",IF(data_in!K3161&lt;=100,"Small",IF(data_in!K3161&lt;=500,"Medium",IF(data_in!K3161&gt;500,"Large","Error"))))))</f>
        <v>Small</v>
      </c>
      <c r="J3161" s="8" t="str">
        <f>IF(C3161=1,TEXT(data_in!E3161,"mm-yyyy"),"")</f>
        <v/>
      </c>
      <c r="K3161" s="8" t="str">
        <f>IF(A3161="","",IF(data_in!I3161="Website","Website",IF(data_in!I3161="Paid Search","Paid Search",IF(data_in!I3161="Slack","Slack","Other Channel"))))</f>
        <v>Website</v>
      </c>
      <c r="L3161" s="10">
        <f>IF(A3161="","",ROUND(N$3-data_in!B3161,0))</f>
        <v>3</v>
      </c>
    </row>
    <row r="3162" spans="1:12">
      <c r="A3162" s="8" t="str">
        <f>IF(data_in!A3162="","",data_in!A3162)</f>
        <v>17953d98-0d11-420f-b32c-ee13428e1322</v>
      </c>
      <c r="B3162" s="12">
        <f>IF(A3162="","",data_in!B3162)</f>
        <v>43980.448159722226</v>
      </c>
      <c r="C3162" s="8">
        <f>IF(A3162="","",IF(data_in!E3162="NULL",0,1))</f>
        <v>0</v>
      </c>
      <c r="D3162" s="8" t="str">
        <f>IF(A3162="","",IF(data_in!E3162="NULL","",ROUND(data_in!E3162-data_in!B3162,0)))</f>
        <v/>
      </c>
      <c r="E3162" s="8">
        <f>IF(A3162="","",IF(data_in!C3162="NULL",0,IF(data_in!C3162&gt;data_in!E3162,0,1)))</f>
        <v>0</v>
      </c>
      <c r="F3162" s="8" t="str">
        <f>IF(OR(A3162="",E3162=0),"",IF(data_in!C3162="NULL","",ROUND(data_in!C3162-data_in!B3162,0)))</f>
        <v/>
      </c>
      <c r="G3162" s="8" t="str">
        <f>IF(OR(A3162="",E3162=0),"",IF(data_in!C3162="NULL","",IF(D3162="",ROUND(data_in!D3162-data_in!B3162,0),MIN(D3162,ROUND(data_in!D3162-data_in!B3162,0)))))</f>
        <v/>
      </c>
      <c r="H3162" s="8" t="str">
        <f>IF(A3162="","",IF(data_in!M3162="United States","United States",IF(data_in!M3162="Canada","Canada",IF(data_in!M3162="United Kingdom","United Kingdom","Other Country"))))</f>
        <v>Other Country</v>
      </c>
      <c r="I3162" s="8" t="str">
        <f>IF(A3162="","",IF(data_in!K3162="Unknown","Unknown",IF(data_in!K3162&lt;=10,"Very Small",IF(data_in!K3162&lt;=100,"Small",IF(data_in!K3162&lt;=500,"Medium",IF(data_in!K3162&gt;500,"Large","Error"))))))</f>
        <v>Medium</v>
      </c>
      <c r="J3162" s="8" t="str">
        <f>IF(C3162=1,TEXT(data_in!E3162,"mm-yyyy"),"")</f>
        <v/>
      </c>
      <c r="K3162" s="8" t="str">
        <f>IF(A3162="","",IF(data_in!I3162="Website","Website",IF(data_in!I3162="Paid Search","Paid Search",IF(data_in!I3162="Slack","Slack","Other Channel"))))</f>
        <v>Website</v>
      </c>
      <c r="L3162" s="10">
        <f>IF(A3162="","",ROUND(N$3-data_in!B3162,0))</f>
        <v>3</v>
      </c>
    </row>
    <row r="3163" spans="1:12">
      <c r="A3163" s="8" t="str">
        <f>IF(data_in!A3163="","",data_in!A3163)</f>
        <v>2fd369f8-4b06-45b9-8a66-9826dcb139a8</v>
      </c>
      <c r="B3163" s="12">
        <f>IF(A3163="","",data_in!B3163)</f>
        <v>43980.449131944442</v>
      </c>
      <c r="C3163" s="8">
        <f>IF(A3163="","",IF(data_in!E3163="NULL",0,1))</f>
        <v>0</v>
      </c>
      <c r="D3163" s="8" t="str">
        <f>IF(A3163="","",IF(data_in!E3163="NULL","",ROUND(data_in!E3163-data_in!B3163,0)))</f>
        <v/>
      </c>
      <c r="E3163" s="8">
        <f>IF(A3163="","",IF(data_in!C3163="NULL",0,IF(data_in!C3163&gt;data_in!E3163,0,1)))</f>
        <v>0</v>
      </c>
      <c r="F3163" s="8" t="str">
        <f>IF(OR(A3163="",E3163=0),"",IF(data_in!C3163="NULL","",ROUND(data_in!C3163-data_in!B3163,0)))</f>
        <v/>
      </c>
      <c r="G3163" s="8" t="str">
        <f>IF(OR(A3163="",E3163=0),"",IF(data_in!C3163="NULL","",IF(D3163="",ROUND(data_in!D3163-data_in!B3163,0),MIN(D3163,ROUND(data_in!D3163-data_in!B3163,0)))))</f>
        <v/>
      </c>
      <c r="H3163" s="8" t="str">
        <f>IF(A3163="","",IF(data_in!M3163="United States","United States",IF(data_in!M3163="Canada","Canada",IF(data_in!M3163="United Kingdom","United Kingdom","Other Country"))))</f>
        <v>Other Country</v>
      </c>
      <c r="I3163" s="8" t="str">
        <f>IF(A3163="","",IF(data_in!K3163="Unknown","Unknown",IF(data_in!K3163&lt;=10,"Very Small",IF(data_in!K3163&lt;=100,"Small",IF(data_in!K3163&lt;=500,"Medium",IF(data_in!K3163&gt;500,"Large","Error"))))))</f>
        <v>Medium</v>
      </c>
      <c r="J3163" s="8" t="str">
        <f>IF(C3163=1,TEXT(data_in!E3163,"mm-yyyy"),"")</f>
        <v/>
      </c>
      <c r="K3163" s="8" t="str">
        <f>IF(A3163="","",IF(data_in!I3163="Website","Website",IF(data_in!I3163="Paid Search","Paid Search",IF(data_in!I3163="Slack","Slack","Other Channel"))))</f>
        <v>Website</v>
      </c>
      <c r="L3163" s="10">
        <f>IF(A3163="","",ROUND(N$3-data_in!B3163,0))</f>
        <v>3</v>
      </c>
    </row>
    <row r="3164" spans="1:12">
      <c r="A3164" s="8" t="str">
        <f>IF(data_in!A3164="","",data_in!A3164)</f>
        <v>9035449c-0cfb-4a6f-8a9d-859b8df1049e</v>
      </c>
      <c r="B3164" s="12">
        <f>IF(A3164="","",data_in!B3164)</f>
        <v>43980.458402777775</v>
      </c>
      <c r="C3164" s="8">
        <f>IF(A3164="","",IF(data_in!E3164="NULL",0,1))</f>
        <v>0</v>
      </c>
      <c r="D3164" s="8" t="str">
        <f>IF(A3164="","",IF(data_in!E3164="NULL","",ROUND(data_in!E3164-data_in!B3164,0)))</f>
        <v/>
      </c>
      <c r="E3164" s="8">
        <f>IF(A3164="","",IF(data_in!C3164="NULL",0,IF(data_in!C3164&gt;data_in!E3164,0,1)))</f>
        <v>0</v>
      </c>
      <c r="F3164" s="8" t="str">
        <f>IF(OR(A3164="",E3164=0),"",IF(data_in!C3164="NULL","",ROUND(data_in!C3164-data_in!B3164,0)))</f>
        <v/>
      </c>
      <c r="G3164" s="8" t="str">
        <f>IF(OR(A3164="",E3164=0),"",IF(data_in!C3164="NULL","",IF(D3164="",ROUND(data_in!D3164-data_in!B3164,0),MIN(D3164,ROUND(data_in!D3164-data_in!B3164,0)))))</f>
        <v/>
      </c>
      <c r="H3164" s="8" t="str">
        <f>IF(A3164="","",IF(data_in!M3164="United States","United States",IF(data_in!M3164="Canada","Canada",IF(data_in!M3164="United Kingdom","United Kingdom","Other Country"))))</f>
        <v>Other Country</v>
      </c>
      <c r="I3164" s="8" t="str">
        <f>IF(A3164="","",IF(data_in!K3164="Unknown","Unknown",IF(data_in!K3164&lt;=10,"Very Small",IF(data_in!K3164&lt;=100,"Small",IF(data_in!K3164&lt;=500,"Medium",IF(data_in!K3164&gt;500,"Large","Error"))))))</f>
        <v>Small</v>
      </c>
      <c r="J3164" s="8" t="str">
        <f>IF(C3164=1,TEXT(data_in!E3164,"mm-yyyy"),"")</f>
        <v/>
      </c>
      <c r="K3164" s="8" t="str">
        <f>IF(A3164="","",IF(data_in!I3164="Website","Website",IF(data_in!I3164="Paid Search","Paid Search",IF(data_in!I3164="Slack","Slack","Other Channel"))))</f>
        <v>Slack</v>
      </c>
      <c r="L3164" s="10">
        <f>IF(A3164="","",ROUND(N$3-data_in!B3164,0))</f>
        <v>3</v>
      </c>
    </row>
    <row r="3165" spans="1:12">
      <c r="A3165" s="8" t="str">
        <f>IF(data_in!A3165="","",data_in!A3165)</f>
        <v>afddb016-1c93-4015-b00c-cbbb4e1be829</v>
      </c>
      <c r="B3165" s="12">
        <f>IF(A3165="","",data_in!B3165)</f>
        <v>43980.46675925926</v>
      </c>
      <c r="C3165" s="8">
        <f>IF(A3165="","",IF(data_in!E3165="NULL",0,1))</f>
        <v>1</v>
      </c>
      <c r="D3165" s="8">
        <f>IF(A3165="","",IF(data_in!E3165="NULL","",ROUND(data_in!E3165-data_in!B3165,0)))</f>
        <v>5</v>
      </c>
      <c r="E3165" s="8">
        <f>IF(A3165="","",IF(data_in!C3165="NULL",0,IF(data_in!C3165&gt;data_in!E3165,0,1)))</f>
        <v>0</v>
      </c>
      <c r="F3165" s="8" t="str">
        <f>IF(OR(A3165="",E3165=0),"",IF(data_in!C3165="NULL","",ROUND(data_in!C3165-data_in!B3165,0)))</f>
        <v/>
      </c>
      <c r="G3165" s="8" t="str">
        <f>IF(OR(A3165="",E3165=0),"",IF(data_in!C3165="NULL","",IF(D3165="",ROUND(data_in!D3165-data_in!B3165,0),MIN(D3165,ROUND(data_in!D3165-data_in!B3165,0)))))</f>
        <v/>
      </c>
      <c r="H3165" s="8" t="str">
        <f>IF(A3165="","",IF(data_in!M3165="United States","United States",IF(data_in!M3165="Canada","Canada",IF(data_in!M3165="United Kingdom","United Kingdom","Other Country"))))</f>
        <v>Other Country</v>
      </c>
      <c r="I3165" s="8" t="str">
        <f>IF(A3165="","",IF(data_in!K3165="Unknown","Unknown",IF(data_in!K3165&lt;=10,"Very Small",IF(data_in!K3165&lt;=100,"Small",IF(data_in!K3165&lt;=500,"Medium",IF(data_in!K3165&gt;500,"Large","Error"))))))</f>
        <v>Small</v>
      </c>
      <c r="J3165" s="8" t="str">
        <f>IF(C3165=1,TEXT(data_in!E3165,"mm-yyyy"),"")</f>
        <v>06-2020</v>
      </c>
      <c r="K3165" s="8" t="str">
        <f>IF(A3165="","",IF(data_in!I3165="Website","Website",IF(data_in!I3165="Paid Search","Paid Search",IF(data_in!I3165="Slack","Slack","Other Channel"))))</f>
        <v>Website</v>
      </c>
      <c r="L3165" s="10">
        <f>IF(A3165="","",ROUND(N$3-data_in!B3165,0))</f>
        <v>3</v>
      </c>
    </row>
    <row r="3166" spans="1:12">
      <c r="A3166" s="8" t="str">
        <f>IF(data_in!A3166="","",data_in!A3166)</f>
        <v>d643dd2d-7064-4e42-8bb0-4b828615b577</v>
      </c>
      <c r="B3166" s="12">
        <f>IF(A3166="","",data_in!B3166)</f>
        <v>43980.515983796293</v>
      </c>
      <c r="C3166" s="8">
        <f>IF(A3166="","",IF(data_in!E3166="NULL",0,1))</f>
        <v>0</v>
      </c>
      <c r="D3166" s="8" t="str">
        <f>IF(A3166="","",IF(data_in!E3166="NULL","",ROUND(data_in!E3166-data_in!B3166,0)))</f>
        <v/>
      </c>
      <c r="E3166" s="8">
        <f>IF(A3166="","",IF(data_in!C3166="NULL",0,IF(data_in!C3166&gt;data_in!E3166,0,1)))</f>
        <v>1</v>
      </c>
      <c r="F3166" s="8">
        <f>IF(OR(A3166="",E3166=0),"",IF(data_in!C3166="NULL","",ROUND(data_in!C3166-data_in!B3166,0)))</f>
        <v>2</v>
      </c>
      <c r="G3166" s="8">
        <f>IF(OR(A3166="",E3166=0),"",IF(data_in!C3166="NULL","",IF(D3166="",ROUND(data_in!D3166-data_in!B3166,0),MIN(D3166,ROUND(data_in!D3166-data_in!B3166,0)))))</f>
        <v>16</v>
      </c>
      <c r="H3166" s="8" t="str">
        <f>IF(A3166="","",IF(data_in!M3166="United States","United States",IF(data_in!M3166="Canada","Canada",IF(data_in!M3166="United Kingdom","United Kingdom","Other Country"))))</f>
        <v>United Kingdom</v>
      </c>
      <c r="I3166" s="8" t="str">
        <f>IF(A3166="","",IF(data_in!K3166="Unknown","Unknown",IF(data_in!K3166&lt;=10,"Very Small",IF(data_in!K3166&lt;=100,"Small",IF(data_in!K3166&lt;=500,"Medium",IF(data_in!K3166&gt;500,"Large","Error"))))))</f>
        <v>Very Small</v>
      </c>
      <c r="J3166" s="8" t="str">
        <f>IF(C3166=1,TEXT(data_in!E3166,"mm-yyyy"),"")</f>
        <v/>
      </c>
      <c r="K3166" s="8" t="str">
        <f>IF(A3166="","",IF(data_in!I3166="Website","Website",IF(data_in!I3166="Paid Search","Paid Search",IF(data_in!I3166="Slack","Slack","Other Channel"))))</f>
        <v>Paid Search</v>
      </c>
      <c r="L3166" s="10">
        <f>IF(A3166="","",ROUND(N$3-data_in!B3166,0))</f>
        <v>2</v>
      </c>
    </row>
    <row r="3167" spans="1:12">
      <c r="A3167" s="8" t="str">
        <f>IF(data_in!A3167="","",data_in!A3167)</f>
        <v>520c37e2-06ed-4559-8300-1c1776d8080c</v>
      </c>
      <c r="B3167" s="12">
        <f>IF(A3167="","",data_in!B3167)</f>
        <v>43980.535312499997</v>
      </c>
      <c r="C3167" s="8">
        <f>IF(A3167="","",IF(data_in!E3167="NULL",0,1))</f>
        <v>0</v>
      </c>
      <c r="D3167" s="8" t="str">
        <f>IF(A3167="","",IF(data_in!E3167="NULL","",ROUND(data_in!E3167-data_in!B3167,0)))</f>
        <v/>
      </c>
      <c r="E3167" s="8">
        <f>IF(A3167="","",IF(data_in!C3167="NULL",0,IF(data_in!C3167&gt;data_in!E3167,0,1)))</f>
        <v>0</v>
      </c>
      <c r="F3167" s="8" t="str">
        <f>IF(OR(A3167="",E3167=0),"",IF(data_in!C3167="NULL","",ROUND(data_in!C3167-data_in!B3167,0)))</f>
        <v/>
      </c>
      <c r="G3167" s="8" t="str">
        <f>IF(OR(A3167="",E3167=0),"",IF(data_in!C3167="NULL","",IF(D3167="",ROUND(data_in!D3167-data_in!B3167,0),MIN(D3167,ROUND(data_in!D3167-data_in!B3167,0)))))</f>
        <v/>
      </c>
      <c r="H3167" s="8" t="str">
        <f>IF(A3167="","",IF(data_in!M3167="United States","United States",IF(data_in!M3167="Canada","Canada",IF(data_in!M3167="United Kingdom","United Kingdom","Other Country"))))</f>
        <v>Canada</v>
      </c>
      <c r="I3167" s="8" t="str">
        <f>IF(A3167="","",IF(data_in!K3167="Unknown","Unknown",IF(data_in!K3167&lt;=10,"Very Small",IF(data_in!K3167&lt;=100,"Small",IF(data_in!K3167&lt;=500,"Medium",IF(data_in!K3167&gt;500,"Large","Error"))))))</f>
        <v>Very Small</v>
      </c>
      <c r="J3167" s="8" t="str">
        <f>IF(C3167=1,TEXT(data_in!E3167,"mm-yyyy"),"")</f>
        <v/>
      </c>
      <c r="K3167" s="8" t="str">
        <f>IF(A3167="","",IF(data_in!I3167="Website","Website",IF(data_in!I3167="Paid Search","Paid Search",IF(data_in!I3167="Slack","Slack","Other Channel"))))</f>
        <v>Paid Search</v>
      </c>
      <c r="L3167" s="10">
        <f>IF(A3167="","",ROUND(N$3-data_in!B3167,0))</f>
        <v>2</v>
      </c>
    </row>
    <row r="3168" spans="1:12">
      <c r="A3168" s="8" t="str">
        <f>IF(data_in!A3168="","",data_in!A3168)</f>
        <v>481f2eb2-cd39-4d6d-b41b-df55458c00da</v>
      </c>
      <c r="B3168" s="12">
        <f>IF(A3168="","",data_in!B3168)</f>
        <v>43980.558738425927</v>
      </c>
      <c r="C3168" s="8">
        <f>IF(A3168="","",IF(data_in!E3168="NULL",0,1))</f>
        <v>0</v>
      </c>
      <c r="D3168" s="8" t="str">
        <f>IF(A3168="","",IF(data_in!E3168="NULL","",ROUND(data_in!E3168-data_in!B3168,0)))</f>
        <v/>
      </c>
      <c r="E3168" s="8">
        <f>IF(A3168="","",IF(data_in!C3168="NULL",0,IF(data_in!C3168&gt;data_in!E3168,0,1)))</f>
        <v>0</v>
      </c>
      <c r="F3168" s="8" t="str">
        <f>IF(OR(A3168="",E3168=0),"",IF(data_in!C3168="NULL","",ROUND(data_in!C3168-data_in!B3168,0)))</f>
        <v/>
      </c>
      <c r="G3168" s="8" t="str">
        <f>IF(OR(A3168="",E3168=0),"",IF(data_in!C3168="NULL","",IF(D3168="",ROUND(data_in!D3168-data_in!B3168,0),MIN(D3168,ROUND(data_in!D3168-data_in!B3168,0)))))</f>
        <v/>
      </c>
      <c r="H3168" s="8" t="str">
        <f>IF(A3168="","",IF(data_in!M3168="United States","United States",IF(data_in!M3168="Canada","Canada",IF(data_in!M3168="United Kingdom","United Kingdom","Other Country"))))</f>
        <v>United States</v>
      </c>
      <c r="I3168" s="8" t="str">
        <f>IF(A3168="","",IF(data_in!K3168="Unknown","Unknown",IF(data_in!K3168&lt;=10,"Very Small",IF(data_in!K3168&lt;=100,"Small",IF(data_in!K3168&lt;=500,"Medium",IF(data_in!K3168&gt;500,"Large","Error"))))))</f>
        <v>Medium</v>
      </c>
      <c r="J3168" s="8" t="str">
        <f>IF(C3168=1,TEXT(data_in!E3168,"mm-yyyy"),"")</f>
        <v/>
      </c>
      <c r="K3168" s="8" t="str">
        <f>IF(A3168="","",IF(data_in!I3168="Website","Website",IF(data_in!I3168="Paid Search","Paid Search",IF(data_in!I3168="Slack","Slack","Other Channel"))))</f>
        <v>Website</v>
      </c>
      <c r="L3168" s="10">
        <f>IF(A3168="","",ROUND(N$3-data_in!B3168,0))</f>
        <v>2</v>
      </c>
    </row>
    <row r="3169" spans="1:12">
      <c r="A3169" s="8" t="str">
        <f>IF(data_in!A3169="","",data_in!A3169)</f>
        <v>2d89272a-3a2c-40ea-9f73-b37281f84d71</v>
      </c>
      <c r="B3169" s="12">
        <f>IF(A3169="","",data_in!B3169)</f>
        <v>43980.569930555554</v>
      </c>
      <c r="C3169" s="8">
        <f>IF(A3169="","",IF(data_in!E3169="NULL",0,1))</f>
        <v>0</v>
      </c>
      <c r="D3169" s="8" t="str">
        <f>IF(A3169="","",IF(data_in!E3169="NULL","",ROUND(data_in!E3169-data_in!B3169,0)))</f>
        <v/>
      </c>
      <c r="E3169" s="8">
        <f>IF(A3169="","",IF(data_in!C3169="NULL",0,IF(data_in!C3169&gt;data_in!E3169,0,1)))</f>
        <v>0</v>
      </c>
      <c r="F3169" s="8" t="str">
        <f>IF(OR(A3169="",E3169=0),"",IF(data_in!C3169="NULL","",ROUND(data_in!C3169-data_in!B3169,0)))</f>
        <v/>
      </c>
      <c r="G3169" s="8" t="str">
        <f>IF(OR(A3169="",E3169=0),"",IF(data_in!C3169="NULL","",IF(D3169="",ROUND(data_in!D3169-data_in!B3169,0),MIN(D3169,ROUND(data_in!D3169-data_in!B3169,0)))))</f>
        <v/>
      </c>
      <c r="H3169" s="8" t="str">
        <f>IF(A3169="","",IF(data_in!M3169="United States","United States",IF(data_in!M3169="Canada","Canada",IF(data_in!M3169="United Kingdom","United Kingdom","Other Country"))))</f>
        <v>Other Country</v>
      </c>
      <c r="I3169" s="8" t="str">
        <f>IF(A3169="","",IF(data_in!K3169="Unknown","Unknown",IF(data_in!K3169&lt;=10,"Very Small",IF(data_in!K3169&lt;=100,"Small",IF(data_in!K3169&lt;=500,"Medium",IF(data_in!K3169&gt;500,"Large","Error"))))))</f>
        <v>Medium</v>
      </c>
      <c r="J3169" s="8" t="str">
        <f>IF(C3169=1,TEXT(data_in!E3169,"mm-yyyy"),"")</f>
        <v/>
      </c>
      <c r="K3169" s="8" t="str">
        <f>IF(A3169="","",IF(data_in!I3169="Website","Website",IF(data_in!I3169="Paid Search","Paid Search",IF(data_in!I3169="Slack","Slack","Other Channel"))))</f>
        <v>Paid Search</v>
      </c>
      <c r="L3169" s="10">
        <f>IF(A3169="","",ROUND(N$3-data_in!B3169,0))</f>
        <v>2</v>
      </c>
    </row>
    <row r="3170" spans="1:12">
      <c r="A3170" s="8" t="str">
        <f>IF(data_in!A3170="","",data_in!A3170)</f>
        <v>da1f35ce-549e-4b9b-bb6e-d4ee41f734c4</v>
      </c>
      <c r="B3170" s="12">
        <f>IF(A3170="","",data_in!B3170)</f>
        <v>43859.617210648146</v>
      </c>
      <c r="C3170" s="8">
        <f>IF(A3170="","",IF(data_in!E3170="NULL",0,1))</f>
        <v>0</v>
      </c>
      <c r="D3170" s="8" t="str">
        <f>IF(A3170="","",IF(data_in!E3170="NULL","",ROUND(data_in!E3170-data_in!B3170,0)))</f>
        <v/>
      </c>
      <c r="E3170" s="8">
        <f>IF(A3170="","",IF(data_in!C3170="NULL",0,IF(data_in!C3170&gt;data_in!E3170,0,1)))</f>
        <v>0</v>
      </c>
      <c r="F3170" s="8" t="str">
        <f>IF(OR(A3170="",E3170=0),"",IF(data_in!C3170="NULL","",ROUND(data_in!C3170-data_in!B3170,0)))</f>
        <v/>
      </c>
      <c r="G3170" s="8" t="str">
        <f>IF(OR(A3170="",E3170=0),"",IF(data_in!C3170="NULL","",IF(D3170="",ROUND(data_in!D3170-data_in!B3170,0),MIN(D3170,ROUND(data_in!D3170-data_in!B3170,0)))))</f>
        <v/>
      </c>
      <c r="H3170" s="8" t="str">
        <f>IF(A3170="","",IF(data_in!M3170="United States","United States",IF(data_in!M3170="Canada","Canada",IF(data_in!M3170="United Kingdom","United Kingdom","Other Country"))))</f>
        <v>United States</v>
      </c>
      <c r="I3170" s="8" t="str">
        <f>IF(A3170="","",IF(data_in!K3170="Unknown","Unknown",IF(data_in!K3170&lt;=10,"Very Small",IF(data_in!K3170&lt;=100,"Small",IF(data_in!K3170&lt;=500,"Medium",IF(data_in!K3170&gt;500,"Large","Error"))))))</f>
        <v>Very Small</v>
      </c>
      <c r="J3170" s="8" t="str">
        <f>IF(C3170=1,TEXT(data_in!E3170,"mm-yyyy"),"")</f>
        <v/>
      </c>
      <c r="K3170" s="8" t="str">
        <f>IF(A3170="","",IF(data_in!I3170="Website","Website",IF(data_in!I3170="Paid Search","Paid Search",IF(data_in!I3170="Slack","Slack","Other Channel"))))</f>
        <v>Website</v>
      </c>
      <c r="L3170" s="10">
        <f>IF(A3170="","",ROUND(N$3-data_in!B3170,0))</f>
        <v>123</v>
      </c>
    </row>
    <row r="3171" spans="1:12">
      <c r="A3171" s="8" t="str">
        <f>IF(data_in!A3171="","",data_in!A3171)</f>
        <v>55ce106e-3c8a-4e20-8bfa-cdbb05c9b4c2</v>
      </c>
      <c r="B3171" s="12">
        <f>IF(A3171="","",data_in!B3171)</f>
        <v>43979.6250462963</v>
      </c>
      <c r="C3171" s="8">
        <f>IF(A3171="","",IF(data_in!E3171="NULL",0,1))</f>
        <v>0</v>
      </c>
      <c r="D3171" s="8" t="str">
        <f>IF(A3171="","",IF(data_in!E3171="NULL","",ROUND(data_in!E3171-data_in!B3171,0)))</f>
        <v/>
      </c>
      <c r="E3171" s="8">
        <f>IF(A3171="","",IF(data_in!C3171="NULL",0,IF(data_in!C3171&gt;data_in!E3171,0,1)))</f>
        <v>0</v>
      </c>
      <c r="F3171" s="8" t="str">
        <f>IF(OR(A3171="",E3171=0),"",IF(data_in!C3171="NULL","",ROUND(data_in!C3171-data_in!B3171,0)))</f>
        <v/>
      </c>
      <c r="G3171" s="8" t="str">
        <f>IF(OR(A3171="",E3171=0),"",IF(data_in!C3171="NULL","",IF(D3171="",ROUND(data_in!D3171-data_in!B3171,0),MIN(D3171,ROUND(data_in!D3171-data_in!B3171,0)))))</f>
        <v/>
      </c>
      <c r="H3171" s="8" t="str">
        <f>IF(A3171="","",IF(data_in!M3171="United States","United States",IF(data_in!M3171="Canada","Canada",IF(data_in!M3171="United Kingdom","United Kingdom","Other Country"))))</f>
        <v>United States</v>
      </c>
      <c r="I3171" s="8" t="str">
        <f>IF(A3171="","",IF(data_in!K3171="Unknown","Unknown",IF(data_in!K3171&lt;=10,"Very Small",IF(data_in!K3171&lt;=100,"Small",IF(data_in!K3171&lt;=500,"Medium",IF(data_in!K3171&gt;500,"Large","Error"))))))</f>
        <v>Large</v>
      </c>
      <c r="J3171" s="8" t="str">
        <f>IF(C3171=1,TEXT(data_in!E3171,"mm-yyyy"),"")</f>
        <v/>
      </c>
      <c r="K3171" s="8" t="str">
        <f>IF(A3171="","",IF(data_in!I3171="Website","Website",IF(data_in!I3171="Paid Search","Paid Search",IF(data_in!I3171="Slack","Slack","Other Channel"))))</f>
        <v>Other Channel</v>
      </c>
      <c r="L3171" s="10">
        <f>IF(A3171="","",ROUND(N$3-data_in!B3171,0))</f>
        <v>3</v>
      </c>
    </row>
    <row r="3172" spans="1:12">
      <c r="A3172" s="8" t="str">
        <f>IF(data_in!A3172="","",data_in!A3172)</f>
        <v>f592cf12-3c7b-4851-a1ed-9cb073422a2a</v>
      </c>
      <c r="B3172" s="12">
        <f>IF(A3172="","",data_in!B3172)</f>
        <v>43903.416087962964</v>
      </c>
      <c r="C3172" s="8">
        <f>IF(A3172="","",IF(data_in!E3172="NULL",0,1))</f>
        <v>0</v>
      </c>
      <c r="D3172" s="8" t="str">
        <f>IF(A3172="","",IF(data_in!E3172="NULL","",ROUND(data_in!E3172-data_in!B3172,0)))</f>
        <v/>
      </c>
      <c r="E3172" s="8">
        <f>IF(A3172="","",IF(data_in!C3172="NULL",0,IF(data_in!C3172&gt;data_in!E3172,0,1)))</f>
        <v>0</v>
      </c>
      <c r="F3172" s="8" t="str">
        <f>IF(OR(A3172="",E3172=0),"",IF(data_in!C3172="NULL","",ROUND(data_in!C3172-data_in!B3172,0)))</f>
        <v/>
      </c>
      <c r="G3172" s="8" t="str">
        <f>IF(OR(A3172="",E3172=0),"",IF(data_in!C3172="NULL","",IF(D3172="",ROUND(data_in!D3172-data_in!B3172,0),MIN(D3172,ROUND(data_in!D3172-data_in!B3172,0)))))</f>
        <v/>
      </c>
      <c r="H3172" s="8" t="str">
        <f>IF(A3172="","",IF(data_in!M3172="United States","United States",IF(data_in!M3172="Canada","Canada",IF(data_in!M3172="United Kingdom","United Kingdom","Other Country"))))</f>
        <v>United States</v>
      </c>
      <c r="I3172" s="8" t="str">
        <f>IF(A3172="","",IF(data_in!K3172="Unknown","Unknown",IF(data_in!K3172&lt;=10,"Very Small",IF(data_in!K3172&lt;=100,"Small",IF(data_in!K3172&lt;=500,"Medium",IF(data_in!K3172&gt;500,"Large","Error"))))))</f>
        <v>Very Small</v>
      </c>
      <c r="J3172" s="8" t="str">
        <f>IF(C3172=1,TEXT(data_in!E3172,"mm-yyyy"),"")</f>
        <v/>
      </c>
      <c r="K3172" s="8" t="str">
        <f>IF(A3172="","",IF(data_in!I3172="Website","Website",IF(data_in!I3172="Paid Search","Paid Search",IF(data_in!I3172="Slack","Slack","Other Channel"))))</f>
        <v>Website</v>
      </c>
      <c r="L3172" s="10">
        <f>IF(A3172="","",ROUND(N$3-data_in!B3172,0))</f>
        <v>80</v>
      </c>
    </row>
    <row r="3173" spans="1:12">
      <c r="A3173" s="8" t="str">
        <f>IF(data_in!A3173="","",data_in!A3173)</f>
        <v>8185c54e-3956-4451-8574-75f7e1d09a2c</v>
      </c>
      <c r="B3173" s="12">
        <f>IF(A3173="","",data_in!B3173)</f>
        <v>43980.582881944443</v>
      </c>
      <c r="C3173" s="8">
        <f>IF(A3173="","",IF(data_in!E3173="NULL",0,1))</f>
        <v>0</v>
      </c>
      <c r="D3173" s="8" t="str">
        <f>IF(A3173="","",IF(data_in!E3173="NULL","",ROUND(data_in!E3173-data_in!B3173,0)))</f>
        <v/>
      </c>
      <c r="E3173" s="8">
        <f>IF(A3173="","",IF(data_in!C3173="NULL",0,IF(data_in!C3173&gt;data_in!E3173,0,1)))</f>
        <v>0</v>
      </c>
      <c r="F3173" s="8" t="str">
        <f>IF(OR(A3173="",E3173=0),"",IF(data_in!C3173="NULL","",ROUND(data_in!C3173-data_in!B3173,0)))</f>
        <v/>
      </c>
      <c r="G3173" s="8" t="str">
        <f>IF(OR(A3173="",E3173=0),"",IF(data_in!C3173="NULL","",IF(D3173="",ROUND(data_in!D3173-data_in!B3173,0),MIN(D3173,ROUND(data_in!D3173-data_in!B3173,0)))))</f>
        <v/>
      </c>
      <c r="H3173" s="8" t="str">
        <f>IF(A3173="","",IF(data_in!M3173="United States","United States",IF(data_in!M3173="Canada","Canada",IF(data_in!M3173="United Kingdom","United Kingdom","Other Country"))))</f>
        <v>United Kingdom</v>
      </c>
      <c r="I3173" s="8" t="str">
        <f>IF(A3173="","",IF(data_in!K3173="Unknown","Unknown",IF(data_in!K3173&lt;=10,"Very Small",IF(data_in!K3173&lt;=100,"Small",IF(data_in!K3173&lt;=500,"Medium",IF(data_in!K3173&gt;500,"Large","Error"))))))</f>
        <v>Very Small</v>
      </c>
      <c r="J3173" s="8" t="str">
        <f>IF(C3173=1,TEXT(data_in!E3173,"mm-yyyy"),"")</f>
        <v/>
      </c>
      <c r="K3173" s="8" t="str">
        <f>IF(A3173="","",IF(data_in!I3173="Website","Website",IF(data_in!I3173="Paid Search","Paid Search",IF(data_in!I3173="Slack","Slack","Other Channel"))))</f>
        <v>Website</v>
      </c>
      <c r="L3173" s="10">
        <f>IF(A3173="","",ROUND(N$3-data_in!B3173,0))</f>
        <v>2</v>
      </c>
    </row>
    <row r="3174" spans="1:12">
      <c r="A3174" s="8" t="str">
        <f>IF(data_in!A3174="","",data_in!A3174)</f>
        <v>11bdd2cd-0bbd-4680-9841-32dac88c55e4</v>
      </c>
      <c r="B3174" s="12">
        <f>IF(A3174="","",data_in!B3174)</f>
        <v>43980.63071759259</v>
      </c>
      <c r="C3174" s="8">
        <f>IF(A3174="","",IF(data_in!E3174="NULL",0,1))</f>
        <v>0</v>
      </c>
      <c r="D3174" s="8" t="str">
        <f>IF(A3174="","",IF(data_in!E3174="NULL","",ROUND(data_in!E3174-data_in!B3174,0)))</f>
        <v/>
      </c>
      <c r="E3174" s="8">
        <f>IF(A3174="","",IF(data_in!C3174="NULL",0,IF(data_in!C3174&gt;data_in!E3174,0,1)))</f>
        <v>1</v>
      </c>
      <c r="F3174" s="8">
        <f>IF(OR(A3174="",E3174=0),"",IF(data_in!C3174="NULL","",ROUND(data_in!C3174-data_in!B3174,0)))</f>
        <v>0</v>
      </c>
      <c r="G3174" s="8">
        <f>IF(OR(A3174="",E3174=0),"",IF(data_in!C3174="NULL","",IF(D3174="",ROUND(data_in!D3174-data_in!B3174,0),MIN(D3174,ROUND(data_in!D3174-data_in!B3174,0)))))</f>
        <v>14</v>
      </c>
      <c r="H3174" s="8" t="str">
        <f>IF(A3174="","",IF(data_in!M3174="United States","United States",IF(data_in!M3174="Canada","Canada",IF(data_in!M3174="United Kingdom","United Kingdom","Other Country"))))</f>
        <v>Other Country</v>
      </c>
      <c r="I3174" s="8" t="str">
        <f>IF(A3174="","",IF(data_in!K3174="Unknown","Unknown",IF(data_in!K3174&lt;=10,"Very Small",IF(data_in!K3174&lt;=100,"Small",IF(data_in!K3174&lt;=500,"Medium",IF(data_in!K3174&gt;500,"Large","Error"))))))</f>
        <v>Small</v>
      </c>
      <c r="J3174" s="8" t="str">
        <f>IF(C3174=1,TEXT(data_in!E3174,"mm-yyyy"),"")</f>
        <v/>
      </c>
      <c r="K3174" s="8" t="str">
        <f>IF(A3174="","",IF(data_in!I3174="Website","Website",IF(data_in!I3174="Paid Search","Paid Search",IF(data_in!I3174="Slack","Slack","Other Channel"))))</f>
        <v>Website</v>
      </c>
      <c r="L3174" s="10">
        <f>IF(A3174="","",ROUND(N$3-data_in!B3174,0))</f>
        <v>2</v>
      </c>
    </row>
    <row r="3175" spans="1:12">
      <c r="A3175" s="8" t="str">
        <f>IF(data_in!A3175="","",data_in!A3175)</f>
        <v>79bc718e-3938-4d10-8c75-492940b17f1e</v>
      </c>
      <c r="B3175" s="12">
        <f>IF(A3175="","",data_in!B3175)</f>
        <v>43980.64576388889</v>
      </c>
      <c r="C3175" s="8">
        <f>IF(A3175="","",IF(data_in!E3175="NULL",0,1))</f>
        <v>0</v>
      </c>
      <c r="D3175" s="8" t="str">
        <f>IF(A3175="","",IF(data_in!E3175="NULL","",ROUND(data_in!E3175-data_in!B3175,0)))</f>
        <v/>
      </c>
      <c r="E3175" s="8">
        <f>IF(A3175="","",IF(data_in!C3175="NULL",0,IF(data_in!C3175&gt;data_in!E3175,0,1)))</f>
        <v>0</v>
      </c>
      <c r="F3175" s="8" t="str">
        <f>IF(OR(A3175="",E3175=0),"",IF(data_in!C3175="NULL","",ROUND(data_in!C3175-data_in!B3175,0)))</f>
        <v/>
      </c>
      <c r="G3175" s="8" t="str">
        <f>IF(OR(A3175="",E3175=0),"",IF(data_in!C3175="NULL","",IF(D3175="",ROUND(data_in!D3175-data_in!B3175,0),MIN(D3175,ROUND(data_in!D3175-data_in!B3175,0)))))</f>
        <v/>
      </c>
      <c r="H3175" s="8" t="str">
        <f>IF(A3175="","",IF(data_in!M3175="United States","United States",IF(data_in!M3175="Canada","Canada",IF(data_in!M3175="United Kingdom","United Kingdom","Other Country"))))</f>
        <v>Other Country</v>
      </c>
      <c r="I3175" s="8" t="str">
        <f>IF(A3175="","",IF(data_in!K3175="Unknown","Unknown",IF(data_in!K3175&lt;=10,"Very Small",IF(data_in!K3175&lt;=100,"Small",IF(data_in!K3175&lt;=500,"Medium",IF(data_in!K3175&gt;500,"Large","Error"))))))</f>
        <v>Small</v>
      </c>
      <c r="J3175" s="8" t="str">
        <f>IF(C3175=1,TEXT(data_in!E3175,"mm-yyyy"),"")</f>
        <v/>
      </c>
      <c r="K3175" s="8" t="str">
        <f>IF(A3175="","",IF(data_in!I3175="Website","Website",IF(data_in!I3175="Paid Search","Paid Search",IF(data_in!I3175="Slack","Slack","Other Channel"))))</f>
        <v>Website</v>
      </c>
      <c r="L3175" s="10">
        <f>IF(A3175="","",ROUND(N$3-data_in!B3175,0))</f>
        <v>2</v>
      </c>
    </row>
    <row r="3176" spans="1:12">
      <c r="A3176" s="8" t="str">
        <f>IF(data_in!A3176="","",data_in!A3176)</f>
        <v>3e0b46cb-d66c-42d0-9728-469fd440a932</v>
      </c>
      <c r="B3176" s="12">
        <f>IF(A3176="","",data_in!B3176)</f>
        <v>43980.667245370372</v>
      </c>
      <c r="C3176" s="8">
        <f>IF(A3176="","",IF(data_in!E3176="NULL",0,1))</f>
        <v>0</v>
      </c>
      <c r="D3176" s="8" t="str">
        <f>IF(A3176="","",IF(data_in!E3176="NULL","",ROUND(data_in!E3176-data_in!B3176,0)))</f>
        <v/>
      </c>
      <c r="E3176" s="8">
        <f>IF(A3176="","",IF(data_in!C3176="NULL",0,IF(data_in!C3176&gt;data_in!E3176,0,1)))</f>
        <v>0</v>
      </c>
      <c r="F3176" s="8" t="str">
        <f>IF(OR(A3176="",E3176=0),"",IF(data_in!C3176="NULL","",ROUND(data_in!C3176-data_in!B3176,0)))</f>
        <v/>
      </c>
      <c r="G3176" s="8" t="str">
        <f>IF(OR(A3176="",E3176=0),"",IF(data_in!C3176="NULL","",IF(D3176="",ROUND(data_in!D3176-data_in!B3176,0),MIN(D3176,ROUND(data_in!D3176-data_in!B3176,0)))))</f>
        <v/>
      </c>
      <c r="H3176" s="8" t="str">
        <f>IF(A3176="","",IF(data_in!M3176="United States","United States",IF(data_in!M3176="Canada","Canada",IF(data_in!M3176="United Kingdom","United Kingdom","Other Country"))))</f>
        <v>Canada</v>
      </c>
      <c r="I3176" s="8" t="str">
        <f>IF(A3176="","",IF(data_in!K3176="Unknown","Unknown",IF(data_in!K3176&lt;=10,"Very Small",IF(data_in!K3176&lt;=100,"Small",IF(data_in!K3176&lt;=500,"Medium",IF(data_in!K3176&gt;500,"Large","Error"))))))</f>
        <v>Small</v>
      </c>
      <c r="J3176" s="8" t="str">
        <f>IF(C3176=1,TEXT(data_in!E3176,"mm-yyyy"),"")</f>
        <v/>
      </c>
      <c r="K3176" s="8" t="str">
        <f>IF(A3176="","",IF(data_in!I3176="Website","Website",IF(data_in!I3176="Paid Search","Paid Search",IF(data_in!I3176="Slack","Slack","Other Channel"))))</f>
        <v>Website</v>
      </c>
      <c r="L3176" s="10">
        <f>IF(A3176="","",ROUND(N$3-data_in!B3176,0))</f>
        <v>2</v>
      </c>
    </row>
    <row r="3177" spans="1:12">
      <c r="A3177" s="8" t="str">
        <f>IF(data_in!A3177="","",data_in!A3177)</f>
        <v>4bfebba0-7143-45fa-9a69-6a18f532d8cc</v>
      </c>
      <c r="B3177" s="12">
        <f>IF(A3177="","",data_in!B3177)</f>
        <v>43980.678703703707</v>
      </c>
      <c r="C3177" s="8">
        <f>IF(A3177="","",IF(data_in!E3177="NULL",0,1))</f>
        <v>0</v>
      </c>
      <c r="D3177" s="8" t="str">
        <f>IF(A3177="","",IF(data_in!E3177="NULL","",ROUND(data_in!E3177-data_in!B3177,0)))</f>
        <v/>
      </c>
      <c r="E3177" s="8">
        <f>IF(A3177="","",IF(data_in!C3177="NULL",0,IF(data_in!C3177&gt;data_in!E3177,0,1)))</f>
        <v>0</v>
      </c>
      <c r="F3177" s="8" t="str">
        <f>IF(OR(A3177="",E3177=0),"",IF(data_in!C3177="NULL","",ROUND(data_in!C3177-data_in!B3177,0)))</f>
        <v/>
      </c>
      <c r="G3177" s="8" t="str">
        <f>IF(OR(A3177="",E3177=0),"",IF(data_in!C3177="NULL","",IF(D3177="",ROUND(data_in!D3177-data_in!B3177,0),MIN(D3177,ROUND(data_in!D3177-data_in!B3177,0)))))</f>
        <v/>
      </c>
      <c r="H3177" s="8" t="str">
        <f>IF(A3177="","",IF(data_in!M3177="United States","United States",IF(data_in!M3177="Canada","Canada",IF(data_in!M3177="United Kingdom","United Kingdom","Other Country"))))</f>
        <v>Other Country</v>
      </c>
      <c r="I3177" s="8" t="str">
        <f>IF(A3177="","",IF(data_in!K3177="Unknown","Unknown",IF(data_in!K3177&lt;=10,"Very Small",IF(data_in!K3177&lt;=100,"Small",IF(data_in!K3177&lt;=500,"Medium",IF(data_in!K3177&gt;500,"Large","Error"))))))</f>
        <v>Large</v>
      </c>
      <c r="J3177" s="8" t="str">
        <f>IF(C3177=1,TEXT(data_in!E3177,"mm-yyyy"),"")</f>
        <v/>
      </c>
      <c r="K3177" s="8" t="str">
        <f>IF(A3177="","",IF(data_in!I3177="Website","Website",IF(data_in!I3177="Paid Search","Paid Search",IF(data_in!I3177="Slack","Slack","Other Channel"))))</f>
        <v>Other Channel</v>
      </c>
      <c r="L3177" s="10">
        <f>IF(A3177="","",ROUND(N$3-data_in!B3177,0))</f>
        <v>2</v>
      </c>
    </row>
    <row r="3178" spans="1:12">
      <c r="A3178" s="8" t="str">
        <f>IF(data_in!A3178="","",data_in!A3178)</f>
        <v>211a746d-03c9-4fd8-9cd7-950d505e562a</v>
      </c>
      <c r="B3178" s="12">
        <f>IF(A3178="","",data_in!B3178)</f>
        <v>43837.665856481479</v>
      </c>
      <c r="C3178" s="8">
        <f>IF(A3178="","",IF(data_in!E3178="NULL",0,1))</f>
        <v>0</v>
      </c>
      <c r="D3178" s="8" t="str">
        <f>IF(A3178="","",IF(data_in!E3178="NULL","",ROUND(data_in!E3178-data_in!B3178,0)))</f>
        <v/>
      </c>
      <c r="E3178" s="8">
        <f>IF(A3178="","",IF(data_in!C3178="NULL",0,IF(data_in!C3178&gt;data_in!E3178,0,1)))</f>
        <v>0</v>
      </c>
      <c r="F3178" s="8" t="str">
        <f>IF(OR(A3178="",E3178=0),"",IF(data_in!C3178="NULL","",ROUND(data_in!C3178-data_in!B3178,0)))</f>
        <v/>
      </c>
      <c r="G3178" s="8" t="str">
        <f>IF(OR(A3178="",E3178=0),"",IF(data_in!C3178="NULL","",IF(D3178="",ROUND(data_in!D3178-data_in!B3178,0),MIN(D3178,ROUND(data_in!D3178-data_in!B3178,0)))))</f>
        <v/>
      </c>
      <c r="H3178" s="8" t="str">
        <f>IF(A3178="","",IF(data_in!M3178="United States","United States",IF(data_in!M3178="Canada","Canada",IF(data_in!M3178="United Kingdom","United Kingdom","Other Country"))))</f>
        <v>United States</v>
      </c>
      <c r="I3178" s="8" t="str">
        <f>IF(A3178="","",IF(data_in!K3178="Unknown","Unknown",IF(data_in!K3178&lt;=10,"Very Small",IF(data_in!K3178&lt;=100,"Small",IF(data_in!K3178&lt;=500,"Medium",IF(data_in!K3178&gt;500,"Large","Error"))))))</f>
        <v>Very Small</v>
      </c>
      <c r="J3178" s="8" t="str">
        <f>IF(C3178=1,TEXT(data_in!E3178,"mm-yyyy"),"")</f>
        <v/>
      </c>
      <c r="K3178" s="8" t="str">
        <f>IF(A3178="","",IF(data_in!I3178="Website","Website",IF(data_in!I3178="Paid Search","Paid Search",IF(data_in!I3178="Slack","Slack","Other Channel"))))</f>
        <v>Website</v>
      </c>
      <c r="L3178" s="10">
        <f>IF(A3178="","",ROUND(N$3-data_in!B3178,0))</f>
        <v>145</v>
      </c>
    </row>
    <row r="3179" spans="1:12">
      <c r="A3179" s="8" t="str">
        <f>IF(data_in!A3179="","",data_in!A3179)</f>
        <v>31f8d194-d546-4ab5-b8b4-493ddb859355</v>
      </c>
      <c r="B3179" s="12">
        <f>IF(A3179="","",data_in!B3179)</f>
        <v>43976.795486111114</v>
      </c>
      <c r="C3179" s="8">
        <f>IF(A3179="","",IF(data_in!E3179="NULL",0,1))</f>
        <v>0</v>
      </c>
      <c r="D3179" s="8" t="str">
        <f>IF(A3179="","",IF(data_in!E3179="NULL","",ROUND(data_in!E3179-data_in!B3179,0)))</f>
        <v/>
      </c>
      <c r="E3179" s="8">
        <f>IF(A3179="","",IF(data_in!C3179="NULL",0,IF(data_in!C3179&gt;data_in!E3179,0,1)))</f>
        <v>0</v>
      </c>
      <c r="F3179" s="8" t="str">
        <f>IF(OR(A3179="",E3179=0),"",IF(data_in!C3179="NULL","",ROUND(data_in!C3179-data_in!B3179,0)))</f>
        <v/>
      </c>
      <c r="G3179" s="8" t="str">
        <f>IF(OR(A3179="",E3179=0),"",IF(data_in!C3179="NULL","",IF(D3179="",ROUND(data_in!D3179-data_in!B3179,0),MIN(D3179,ROUND(data_in!D3179-data_in!B3179,0)))))</f>
        <v/>
      </c>
      <c r="H3179" s="8" t="str">
        <f>IF(A3179="","",IF(data_in!M3179="United States","United States",IF(data_in!M3179="Canada","Canada",IF(data_in!M3179="United Kingdom","United Kingdom","Other Country"))))</f>
        <v>Other Country</v>
      </c>
      <c r="I3179" s="8" t="str">
        <f>IF(A3179="","",IF(data_in!K3179="Unknown","Unknown",IF(data_in!K3179&lt;=10,"Very Small",IF(data_in!K3179&lt;=100,"Small",IF(data_in!K3179&lt;=500,"Medium",IF(data_in!K3179&gt;500,"Large","Error"))))))</f>
        <v>Medium</v>
      </c>
      <c r="J3179" s="8" t="str">
        <f>IF(C3179=1,TEXT(data_in!E3179,"mm-yyyy"),"")</f>
        <v/>
      </c>
      <c r="K3179" s="8" t="str">
        <f>IF(A3179="","",IF(data_in!I3179="Website","Website",IF(data_in!I3179="Paid Search","Paid Search",IF(data_in!I3179="Slack","Slack","Other Channel"))))</f>
        <v>Website</v>
      </c>
      <c r="L3179" s="10">
        <f>IF(A3179="","",ROUND(N$3-data_in!B3179,0))</f>
        <v>6</v>
      </c>
    </row>
    <row r="3180" spans="1:12">
      <c r="A3180" s="8" t="str">
        <f>IF(data_in!A3180="","",data_in!A3180)</f>
        <v>7147fa14-e544-4519-8f3c-4171ffe440b3</v>
      </c>
      <c r="B3180" s="12">
        <f>IF(A3180="","",data_in!B3180)</f>
        <v>43980.727835648147</v>
      </c>
      <c r="C3180" s="8">
        <f>IF(A3180="","",IF(data_in!E3180="NULL",0,1))</f>
        <v>0</v>
      </c>
      <c r="D3180" s="8" t="str">
        <f>IF(A3180="","",IF(data_in!E3180="NULL","",ROUND(data_in!E3180-data_in!B3180,0)))</f>
        <v/>
      </c>
      <c r="E3180" s="8">
        <f>IF(A3180="","",IF(data_in!C3180="NULL",0,IF(data_in!C3180&gt;data_in!E3180,0,1)))</f>
        <v>0</v>
      </c>
      <c r="F3180" s="8" t="str">
        <f>IF(OR(A3180="",E3180=0),"",IF(data_in!C3180="NULL","",ROUND(data_in!C3180-data_in!B3180,0)))</f>
        <v/>
      </c>
      <c r="G3180" s="8" t="str">
        <f>IF(OR(A3180="",E3180=0),"",IF(data_in!C3180="NULL","",IF(D3180="",ROUND(data_in!D3180-data_in!B3180,0),MIN(D3180,ROUND(data_in!D3180-data_in!B3180,0)))))</f>
        <v/>
      </c>
      <c r="H3180" s="8" t="str">
        <f>IF(A3180="","",IF(data_in!M3180="United States","United States",IF(data_in!M3180="Canada","Canada",IF(data_in!M3180="United Kingdom","United Kingdom","Other Country"))))</f>
        <v>United Kingdom</v>
      </c>
      <c r="I3180" s="8" t="str">
        <f>IF(A3180="","",IF(data_in!K3180="Unknown","Unknown",IF(data_in!K3180&lt;=10,"Very Small",IF(data_in!K3180&lt;=100,"Small",IF(data_in!K3180&lt;=500,"Medium",IF(data_in!K3180&gt;500,"Large","Error"))))))</f>
        <v>Small</v>
      </c>
      <c r="J3180" s="8" t="str">
        <f>IF(C3180=1,TEXT(data_in!E3180,"mm-yyyy"),"")</f>
        <v/>
      </c>
      <c r="K3180" s="8" t="str">
        <f>IF(A3180="","",IF(data_in!I3180="Website","Website",IF(data_in!I3180="Paid Search","Paid Search",IF(data_in!I3180="Slack","Slack","Other Channel"))))</f>
        <v>Website</v>
      </c>
      <c r="L3180" s="10">
        <f>IF(A3180="","",ROUND(N$3-data_in!B3180,0))</f>
        <v>2</v>
      </c>
    </row>
    <row r="3181" spans="1:12">
      <c r="A3181" s="8" t="str">
        <f>IF(data_in!A3181="","",data_in!A3181)</f>
        <v>64cdc812-f89c-4597-b601-a2126aaf4a77</v>
      </c>
      <c r="B3181" s="12">
        <f>IF(A3181="","",data_in!B3181)</f>
        <v>43966.226967592593</v>
      </c>
      <c r="C3181" s="8">
        <f>IF(A3181="","",IF(data_in!E3181="NULL",0,1))</f>
        <v>0</v>
      </c>
      <c r="D3181" s="8" t="str">
        <f>IF(A3181="","",IF(data_in!E3181="NULL","",ROUND(data_in!E3181-data_in!B3181,0)))</f>
        <v/>
      </c>
      <c r="E3181" s="8">
        <f>IF(A3181="","",IF(data_in!C3181="NULL",0,IF(data_in!C3181&gt;data_in!E3181,0,1)))</f>
        <v>0</v>
      </c>
      <c r="F3181" s="8" t="str">
        <f>IF(OR(A3181="",E3181=0),"",IF(data_in!C3181="NULL","",ROUND(data_in!C3181-data_in!B3181,0)))</f>
        <v/>
      </c>
      <c r="G3181" s="8" t="str">
        <f>IF(OR(A3181="",E3181=0),"",IF(data_in!C3181="NULL","",IF(D3181="",ROUND(data_in!D3181-data_in!B3181,0),MIN(D3181,ROUND(data_in!D3181-data_in!B3181,0)))))</f>
        <v/>
      </c>
      <c r="H3181" s="8" t="str">
        <f>IF(A3181="","",IF(data_in!M3181="United States","United States",IF(data_in!M3181="Canada","Canada",IF(data_in!M3181="United Kingdom","United Kingdom","Other Country"))))</f>
        <v>Other Country</v>
      </c>
      <c r="I3181" s="8" t="str">
        <f>IF(A3181="","",IF(data_in!K3181="Unknown","Unknown",IF(data_in!K3181&lt;=10,"Very Small",IF(data_in!K3181&lt;=100,"Small",IF(data_in!K3181&lt;=500,"Medium",IF(data_in!K3181&gt;500,"Large","Error"))))))</f>
        <v>Small</v>
      </c>
      <c r="J3181" s="8" t="str">
        <f>IF(C3181=1,TEXT(data_in!E3181,"mm-yyyy"),"")</f>
        <v/>
      </c>
      <c r="K3181" s="8" t="str">
        <f>IF(A3181="","",IF(data_in!I3181="Website","Website",IF(data_in!I3181="Paid Search","Paid Search",IF(data_in!I3181="Slack","Slack","Other Channel"))))</f>
        <v>Website</v>
      </c>
      <c r="L3181" s="10">
        <f>IF(A3181="","",ROUND(N$3-data_in!B3181,0))</f>
        <v>17</v>
      </c>
    </row>
    <row r="3182" spans="1:12">
      <c r="A3182" s="8" t="str">
        <f>IF(data_in!A3182="","",data_in!A3182)</f>
        <v>0af125d3-7324-4073-8961-b5fc825a343a</v>
      </c>
      <c r="B3182" s="12">
        <f>IF(A3182="","",data_in!B3182)</f>
        <v>43934.507650462961</v>
      </c>
      <c r="C3182" s="8">
        <f>IF(A3182="","",IF(data_in!E3182="NULL",0,1))</f>
        <v>0</v>
      </c>
      <c r="D3182" s="8" t="str">
        <f>IF(A3182="","",IF(data_in!E3182="NULL","",ROUND(data_in!E3182-data_in!B3182,0)))</f>
        <v/>
      </c>
      <c r="E3182" s="8">
        <f>IF(A3182="","",IF(data_in!C3182="NULL",0,IF(data_in!C3182&gt;data_in!E3182,0,1)))</f>
        <v>0</v>
      </c>
      <c r="F3182" s="8" t="str">
        <f>IF(OR(A3182="",E3182=0),"",IF(data_in!C3182="NULL","",ROUND(data_in!C3182-data_in!B3182,0)))</f>
        <v/>
      </c>
      <c r="G3182" s="8" t="str">
        <f>IF(OR(A3182="",E3182=0),"",IF(data_in!C3182="NULL","",IF(D3182="",ROUND(data_in!D3182-data_in!B3182,0),MIN(D3182,ROUND(data_in!D3182-data_in!B3182,0)))))</f>
        <v/>
      </c>
      <c r="H3182" s="8" t="str">
        <f>IF(A3182="","",IF(data_in!M3182="United States","United States",IF(data_in!M3182="Canada","Canada",IF(data_in!M3182="United Kingdom","United Kingdom","Other Country"))))</f>
        <v>United States</v>
      </c>
      <c r="I3182" s="8" t="str">
        <f>IF(A3182="","",IF(data_in!K3182="Unknown","Unknown",IF(data_in!K3182&lt;=10,"Very Small",IF(data_in!K3182&lt;=100,"Small",IF(data_in!K3182&lt;=500,"Medium",IF(data_in!K3182&gt;500,"Large","Error"))))))</f>
        <v>Very Small</v>
      </c>
      <c r="J3182" s="8" t="str">
        <f>IF(C3182=1,TEXT(data_in!E3182,"mm-yyyy"),"")</f>
        <v/>
      </c>
      <c r="K3182" s="8" t="str">
        <f>IF(A3182="","",IF(data_in!I3182="Website","Website",IF(data_in!I3182="Paid Search","Paid Search",IF(data_in!I3182="Slack","Slack","Other Channel"))))</f>
        <v>Other Channel</v>
      </c>
      <c r="L3182" s="10">
        <f>IF(A3182="","",ROUND(N$3-data_in!B3182,0))</f>
        <v>48</v>
      </c>
    </row>
    <row r="3183" spans="1:12">
      <c r="A3183" s="8" t="str">
        <f>IF(data_in!A3183="","",data_in!A3183)</f>
        <v>81adbe4d-302e-4506-ba68-de0639ce3f71</v>
      </c>
      <c r="B3183" s="12">
        <f>IF(A3183="","",data_in!B3183)</f>
        <v>43889.886053240742</v>
      </c>
      <c r="C3183" s="8">
        <f>IF(A3183="","",IF(data_in!E3183="NULL",0,1))</f>
        <v>0</v>
      </c>
      <c r="D3183" s="8" t="str">
        <f>IF(A3183="","",IF(data_in!E3183="NULL","",ROUND(data_in!E3183-data_in!B3183,0)))</f>
        <v/>
      </c>
      <c r="E3183" s="8">
        <f>IF(A3183="","",IF(data_in!C3183="NULL",0,IF(data_in!C3183&gt;data_in!E3183,0,1)))</f>
        <v>0</v>
      </c>
      <c r="F3183" s="8" t="str">
        <f>IF(OR(A3183="",E3183=0),"",IF(data_in!C3183="NULL","",ROUND(data_in!C3183-data_in!B3183,0)))</f>
        <v/>
      </c>
      <c r="G3183" s="8" t="str">
        <f>IF(OR(A3183="",E3183=0),"",IF(data_in!C3183="NULL","",IF(D3183="",ROUND(data_in!D3183-data_in!B3183,0),MIN(D3183,ROUND(data_in!D3183-data_in!B3183,0)))))</f>
        <v/>
      </c>
      <c r="H3183" s="8" t="str">
        <f>IF(A3183="","",IF(data_in!M3183="United States","United States",IF(data_in!M3183="Canada","Canada",IF(data_in!M3183="United Kingdom","United Kingdom","Other Country"))))</f>
        <v>Canada</v>
      </c>
      <c r="I3183" s="8" t="str">
        <f>IF(A3183="","",IF(data_in!K3183="Unknown","Unknown",IF(data_in!K3183&lt;=10,"Very Small",IF(data_in!K3183&lt;=100,"Small",IF(data_in!K3183&lt;=500,"Medium",IF(data_in!K3183&gt;500,"Large","Error"))))))</f>
        <v>Small</v>
      </c>
      <c r="J3183" s="8" t="str">
        <f>IF(C3183=1,TEXT(data_in!E3183,"mm-yyyy"),"")</f>
        <v/>
      </c>
      <c r="K3183" s="8" t="str">
        <f>IF(A3183="","",IF(data_in!I3183="Website","Website",IF(data_in!I3183="Paid Search","Paid Search",IF(data_in!I3183="Slack","Slack","Other Channel"))))</f>
        <v>Website</v>
      </c>
      <c r="L3183" s="10">
        <f>IF(A3183="","",ROUND(N$3-data_in!B3183,0))</f>
        <v>93</v>
      </c>
    </row>
    <row r="3184" spans="1:12">
      <c r="A3184" s="8" t="str">
        <f>IF(data_in!A3184="","",data_in!A3184)</f>
        <v>b36bfa2c-4e8d-4f0c-8dbe-4180fded9397</v>
      </c>
      <c r="B3184" s="12">
        <f>IF(A3184="","",data_in!B3184)</f>
        <v>43902.891331018516</v>
      </c>
      <c r="C3184" s="8">
        <f>IF(A3184="","",IF(data_in!E3184="NULL",0,1))</f>
        <v>0</v>
      </c>
      <c r="D3184" s="8" t="str">
        <f>IF(A3184="","",IF(data_in!E3184="NULL","",ROUND(data_in!E3184-data_in!B3184,0)))</f>
        <v/>
      </c>
      <c r="E3184" s="8">
        <f>IF(A3184="","",IF(data_in!C3184="NULL",0,IF(data_in!C3184&gt;data_in!E3184,0,1)))</f>
        <v>0</v>
      </c>
      <c r="F3184" s="8" t="str">
        <f>IF(OR(A3184="",E3184=0),"",IF(data_in!C3184="NULL","",ROUND(data_in!C3184-data_in!B3184,0)))</f>
        <v/>
      </c>
      <c r="G3184" s="8" t="str">
        <f>IF(OR(A3184="",E3184=0),"",IF(data_in!C3184="NULL","",IF(D3184="",ROUND(data_in!D3184-data_in!B3184,0),MIN(D3184,ROUND(data_in!D3184-data_in!B3184,0)))))</f>
        <v/>
      </c>
      <c r="H3184" s="8" t="str">
        <f>IF(A3184="","",IF(data_in!M3184="United States","United States",IF(data_in!M3184="Canada","Canada",IF(data_in!M3184="United Kingdom","United Kingdom","Other Country"))))</f>
        <v>United States</v>
      </c>
      <c r="I3184" s="8" t="str">
        <f>IF(A3184="","",IF(data_in!K3184="Unknown","Unknown",IF(data_in!K3184&lt;=10,"Very Small",IF(data_in!K3184&lt;=100,"Small",IF(data_in!K3184&lt;=500,"Medium",IF(data_in!K3184&gt;500,"Large","Error"))))))</f>
        <v>Medium</v>
      </c>
      <c r="J3184" s="8" t="str">
        <f>IF(C3184=1,TEXT(data_in!E3184,"mm-yyyy"),"")</f>
        <v/>
      </c>
      <c r="K3184" s="8" t="str">
        <f>IF(A3184="","",IF(data_in!I3184="Website","Website",IF(data_in!I3184="Paid Search","Paid Search",IF(data_in!I3184="Slack","Slack","Other Channel"))))</f>
        <v>Website</v>
      </c>
      <c r="L3184" s="10">
        <f>IF(A3184="","",ROUND(N$3-data_in!B3184,0))</f>
        <v>80</v>
      </c>
    </row>
    <row r="3185" spans="1:12">
      <c r="A3185" s="8" t="str">
        <f>IF(data_in!A3185="","",data_in!A3185)</f>
        <v>af87957d-c62b-4ac0-87f8-6cc69194e1bb</v>
      </c>
      <c r="B3185" s="12">
        <f>IF(A3185="","",data_in!B3185)</f>
        <v>43980.730729166666</v>
      </c>
      <c r="C3185" s="8">
        <f>IF(A3185="","",IF(data_in!E3185="NULL",0,1))</f>
        <v>0</v>
      </c>
      <c r="D3185" s="8" t="str">
        <f>IF(A3185="","",IF(data_in!E3185="NULL","",ROUND(data_in!E3185-data_in!B3185,0)))</f>
        <v/>
      </c>
      <c r="E3185" s="8">
        <f>IF(A3185="","",IF(data_in!C3185="NULL",0,IF(data_in!C3185&gt;data_in!E3185,0,1)))</f>
        <v>0</v>
      </c>
      <c r="F3185" s="8" t="str">
        <f>IF(OR(A3185="",E3185=0),"",IF(data_in!C3185="NULL","",ROUND(data_in!C3185-data_in!B3185,0)))</f>
        <v/>
      </c>
      <c r="G3185" s="8" t="str">
        <f>IF(OR(A3185="",E3185=0),"",IF(data_in!C3185="NULL","",IF(D3185="",ROUND(data_in!D3185-data_in!B3185,0),MIN(D3185,ROUND(data_in!D3185-data_in!B3185,0)))))</f>
        <v/>
      </c>
      <c r="H3185" s="8" t="str">
        <f>IF(A3185="","",IF(data_in!M3185="United States","United States",IF(data_in!M3185="Canada","Canada",IF(data_in!M3185="United Kingdom","United Kingdom","Other Country"))))</f>
        <v>Other Country</v>
      </c>
      <c r="I3185" s="8" t="str">
        <f>IF(A3185="","",IF(data_in!K3185="Unknown","Unknown",IF(data_in!K3185&lt;=10,"Very Small",IF(data_in!K3185&lt;=100,"Small",IF(data_in!K3185&lt;=500,"Medium",IF(data_in!K3185&gt;500,"Large","Error"))))))</f>
        <v>Medium</v>
      </c>
      <c r="J3185" s="8" t="str">
        <f>IF(C3185=1,TEXT(data_in!E3185,"mm-yyyy"),"")</f>
        <v/>
      </c>
      <c r="K3185" s="8" t="str">
        <f>IF(A3185="","",IF(data_in!I3185="Website","Website",IF(data_in!I3185="Paid Search","Paid Search",IF(data_in!I3185="Slack","Slack","Other Channel"))))</f>
        <v>Website</v>
      </c>
      <c r="L3185" s="10">
        <f>IF(A3185="","",ROUND(N$3-data_in!B3185,0))</f>
        <v>2</v>
      </c>
    </row>
    <row r="3186" spans="1:12">
      <c r="A3186" s="8" t="str">
        <f>IF(data_in!A3186="","",data_in!A3186)</f>
        <v>16d360df-d41b-46ac-ac66-7958714487ba</v>
      </c>
      <c r="B3186" s="12">
        <f>IF(A3186="","",data_in!B3186)</f>
        <v>43980.741689814815</v>
      </c>
      <c r="C3186" s="8">
        <f>IF(A3186="","",IF(data_in!E3186="NULL",0,1))</f>
        <v>0</v>
      </c>
      <c r="D3186" s="8" t="str">
        <f>IF(A3186="","",IF(data_in!E3186="NULL","",ROUND(data_in!E3186-data_in!B3186,0)))</f>
        <v/>
      </c>
      <c r="E3186" s="8">
        <f>IF(A3186="","",IF(data_in!C3186="NULL",0,IF(data_in!C3186&gt;data_in!E3186,0,1)))</f>
        <v>0</v>
      </c>
      <c r="F3186" s="8" t="str">
        <f>IF(OR(A3186="",E3186=0),"",IF(data_in!C3186="NULL","",ROUND(data_in!C3186-data_in!B3186,0)))</f>
        <v/>
      </c>
      <c r="G3186" s="8" t="str">
        <f>IF(OR(A3186="",E3186=0),"",IF(data_in!C3186="NULL","",IF(D3186="",ROUND(data_in!D3186-data_in!B3186,0),MIN(D3186,ROUND(data_in!D3186-data_in!B3186,0)))))</f>
        <v/>
      </c>
      <c r="H3186" s="8" t="str">
        <f>IF(A3186="","",IF(data_in!M3186="United States","United States",IF(data_in!M3186="Canada","Canada",IF(data_in!M3186="United Kingdom","United Kingdom","Other Country"))))</f>
        <v>United States</v>
      </c>
      <c r="I3186" s="8" t="str">
        <f>IF(A3186="","",IF(data_in!K3186="Unknown","Unknown",IF(data_in!K3186&lt;=10,"Very Small",IF(data_in!K3186&lt;=100,"Small",IF(data_in!K3186&lt;=500,"Medium",IF(data_in!K3186&gt;500,"Large","Error"))))))</f>
        <v>Very Small</v>
      </c>
      <c r="J3186" s="8" t="str">
        <f>IF(C3186=1,TEXT(data_in!E3186,"mm-yyyy"),"")</f>
        <v/>
      </c>
      <c r="K3186" s="8" t="str">
        <f>IF(A3186="","",IF(data_in!I3186="Website","Website",IF(data_in!I3186="Paid Search","Paid Search",IF(data_in!I3186="Slack","Slack","Other Channel"))))</f>
        <v>Website</v>
      </c>
      <c r="L3186" s="10">
        <f>IF(A3186="","",ROUND(N$3-data_in!B3186,0))</f>
        <v>2</v>
      </c>
    </row>
    <row r="3187" spans="1:12">
      <c r="A3187" s="8" t="str">
        <f>IF(data_in!A3187="","",data_in!A3187)</f>
        <v>d0a46d19-cc63-407f-832b-6223210f71a8</v>
      </c>
      <c r="B3187" s="12">
        <f>IF(A3187="","",data_in!B3187)</f>
        <v>43980.831099537034</v>
      </c>
      <c r="C3187" s="8">
        <f>IF(A3187="","",IF(data_in!E3187="NULL",0,1))</f>
        <v>0</v>
      </c>
      <c r="D3187" s="8" t="str">
        <f>IF(A3187="","",IF(data_in!E3187="NULL","",ROUND(data_in!E3187-data_in!B3187,0)))</f>
        <v/>
      </c>
      <c r="E3187" s="8">
        <f>IF(A3187="","",IF(data_in!C3187="NULL",0,IF(data_in!C3187&gt;data_in!E3187,0,1)))</f>
        <v>1</v>
      </c>
      <c r="F3187" s="8">
        <f>IF(OR(A3187="",E3187=0),"",IF(data_in!C3187="NULL","",ROUND(data_in!C3187-data_in!B3187,0)))</f>
        <v>0</v>
      </c>
      <c r="G3187" s="8">
        <f>IF(OR(A3187="",E3187=0),"",IF(data_in!C3187="NULL","",IF(D3187="",ROUND(data_in!D3187-data_in!B3187,0),MIN(D3187,ROUND(data_in!D3187-data_in!B3187,0)))))</f>
        <v>14</v>
      </c>
      <c r="H3187" s="8" t="str">
        <f>IF(A3187="","",IF(data_in!M3187="United States","United States",IF(data_in!M3187="Canada","Canada",IF(data_in!M3187="United Kingdom","United Kingdom","Other Country"))))</f>
        <v>United States</v>
      </c>
      <c r="I3187" s="8" t="str">
        <f>IF(A3187="","",IF(data_in!K3187="Unknown","Unknown",IF(data_in!K3187&lt;=10,"Very Small",IF(data_in!K3187&lt;=100,"Small",IF(data_in!K3187&lt;=500,"Medium",IF(data_in!K3187&gt;500,"Large","Error"))))))</f>
        <v>Very Small</v>
      </c>
      <c r="J3187" s="8" t="str">
        <f>IF(C3187=1,TEXT(data_in!E3187,"mm-yyyy"),"")</f>
        <v/>
      </c>
      <c r="K3187" s="8" t="str">
        <f>IF(A3187="","",IF(data_in!I3187="Website","Website",IF(data_in!I3187="Paid Search","Paid Search",IF(data_in!I3187="Slack","Slack","Other Channel"))))</f>
        <v>Website</v>
      </c>
      <c r="L3187" s="10">
        <f>IF(A3187="","",ROUND(N$3-data_in!B3187,0))</f>
        <v>2</v>
      </c>
    </row>
    <row r="3188" spans="1:12">
      <c r="A3188" s="8" t="str">
        <f>IF(data_in!A3188="","",data_in!A3188)</f>
        <v>d3d373b4-dcb6-4a67-86dd-a5c50fb840ec</v>
      </c>
      <c r="B3188" s="12">
        <f>IF(A3188="","",data_in!B3188)</f>
        <v>43980.802175925928</v>
      </c>
      <c r="C3188" s="8">
        <f>IF(A3188="","",IF(data_in!E3188="NULL",0,1))</f>
        <v>0</v>
      </c>
      <c r="D3188" s="8" t="str">
        <f>IF(A3188="","",IF(data_in!E3188="NULL","",ROUND(data_in!E3188-data_in!B3188,0)))</f>
        <v/>
      </c>
      <c r="E3188" s="8">
        <f>IF(A3188="","",IF(data_in!C3188="NULL",0,IF(data_in!C3188&gt;data_in!E3188,0,1)))</f>
        <v>0</v>
      </c>
      <c r="F3188" s="8" t="str">
        <f>IF(OR(A3188="",E3188=0),"",IF(data_in!C3188="NULL","",ROUND(data_in!C3188-data_in!B3188,0)))</f>
        <v/>
      </c>
      <c r="G3188" s="8" t="str">
        <f>IF(OR(A3188="",E3188=0),"",IF(data_in!C3188="NULL","",IF(D3188="",ROUND(data_in!D3188-data_in!B3188,0),MIN(D3188,ROUND(data_in!D3188-data_in!B3188,0)))))</f>
        <v/>
      </c>
      <c r="H3188" s="8" t="str">
        <f>IF(A3188="","",IF(data_in!M3188="United States","United States",IF(data_in!M3188="Canada","Canada",IF(data_in!M3188="United Kingdom","United Kingdom","Other Country"))))</f>
        <v>United States</v>
      </c>
      <c r="I3188" s="8" t="str">
        <f>IF(A3188="","",IF(data_in!K3188="Unknown","Unknown",IF(data_in!K3188&lt;=10,"Very Small",IF(data_in!K3188&lt;=100,"Small",IF(data_in!K3188&lt;=500,"Medium",IF(data_in!K3188&gt;500,"Large","Error"))))))</f>
        <v>Small</v>
      </c>
      <c r="J3188" s="8" t="str">
        <f>IF(C3188=1,TEXT(data_in!E3188,"mm-yyyy"),"")</f>
        <v/>
      </c>
      <c r="K3188" s="8" t="str">
        <f>IF(A3188="","",IF(data_in!I3188="Website","Website",IF(data_in!I3188="Paid Search","Paid Search",IF(data_in!I3188="Slack","Slack","Other Channel"))))</f>
        <v>Website</v>
      </c>
      <c r="L3188" s="10">
        <f>IF(A3188="","",ROUND(N$3-data_in!B3188,0))</f>
        <v>2</v>
      </c>
    </row>
    <row r="3189" spans="1:12">
      <c r="A3189" s="8" t="str">
        <f>IF(data_in!A3189="","",data_in!A3189)</f>
        <v>6f5d8be5-d99c-4430-b9f6-24c801e359bd</v>
      </c>
      <c r="B3189" s="12">
        <f>IF(A3189="","",data_in!B3189)</f>
        <v>43980.820706018516</v>
      </c>
      <c r="C3189" s="8">
        <f>IF(A3189="","",IF(data_in!E3189="NULL",0,1))</f>
        <v>0</v>
      </c>
      <c r="D3189" s="8" t="str">
        <f>IF(A3189="","",IF(data_in!E3189="NULL","",ROUND(data_in!E3189-data_in!B3189,0)))</f>
        <v/>
      </c>
      <c r="E3189" s="8">
        <f>IF(A3189="","",IF(data_in!C3189="NULL",0,IF(data_in!C3189&gt;data_in!E3189,0,1)))</f>
        <v>0</v>
      </c>
      <c r="F3189" s="8" t="str">
        <f>IF(OR(A3189="",E3189=0),"",IF(data_in!C3189="NULL","",ROUND(data_in!C3189-data_in!B3189,0)))</f>
        <v/>
      </c>
      <c r="G3189" s="8" t="str">
        <f>IF(OR(A3189="",E3189=0),"",IF(data_in!C3189="NULL","",IF(D3189="",ROUND(data_in!D3189-data_in!B3189,0),MIN(D3189,ROUND(data_in!D3189-data_in!B3189,0)))))</f>
        <v/>
      </c>
      <c r="H3189" s="8" t="str">
        <f>IF(A3189="","",IF(data_in!M3189="United States","United States",IF(data_in!M3189="Canada","Canada",IF(data_in!M3189="United Kingdom","United Kingdom","Other Country"))))</f>
        <v>Other Country</v>
      </c>
      <c r="I3189" s="8" t="str">
        <f>IF(A3189="","",IF(data_in!K3189="Unknown","Unknown",IF(data_in!K3189&lt;=10,"Very Small",IF(data_in!K3189&lt;=100,"Small",IF(data_in!K3189&lt;=500,"Medium",IF(data_in!K3189&gt;500,"Large","Error"))))))</f>
        <v>Small</v>
      </c>
      <c r="J3189" s="8" t="str">
        <f>IF(C3189=1,TEXT(data_in!E3189,"mm-yyyy"),"")</f>
        <v/>
      </c>
      <c r="K3189" s="8" t="str">
        <f>IF(A3189="","",IF(data_in!I3189="Website","Website",IF(data_in!I3189="Paid Search","Paid Search",IF(data_in!I3189="Slack","Slack","Other Channel"))))</f>
        <v>Website</v>
      </c>
      <c r="L3189" s="10">
        <f>IF(A3189="","",ROUND(N$3-data_in!B3189,0))</f>
        <v>2</v>
      </c>
    </row>
    <row r="3190" spans="1:12">
      <c r="A3190" s="8" t="str">
        <f>IF(data_in!A3190="","",data_in!A3190)</f>
        <v>869c680f-82ba-44d6-a280-1b44468b9577</v>
      </c>
      <c r="B3190" s="12">
        <f>IF(A3190="","",data_in!B3190)</f>
        <v>43980.857546296298</v>
      </c>
      <c r="C3190" s="8">
        <f>IF(A3190="","",IF(data_in!E3190="NULL",0,1))</f>
        <v>0</v>
      </c>
      <c r="D3190" s="8" t="str">
        <f>IF(A3190="","",IF(data_in!E3190="NULL","",ROUND(data_in!E3190-data_in!B3190,0)))</f>
        <v/>
      </c>
      <c r="E3190" s="8">
        <f>IF(A3190="","",IF(data_in!C3190="NULL",0,IF(data_in!C3190&gt;data_in!E3190,0,1)))</f>
        <v>0</v>
      </c>
      <c r="F3190" s="8" t="str">
        <f>IF(OR(A3190="",E3190=0),"",IF(data_in!C3190="NULL","",ROUND(data_in!C3190-data_in!B3190,0)))</f>
        <v/>
      </c>
      <c r="G3190" s="8" t="str">
        <f>IF(OR(A3190="",E3190=0),"",IF(data_in!C3190="NULL","",IF(D3190="",ROUND(data_in!D3190-data_in!B3190,0),MIN(D3190,ROUND(data_in!D3190-data_in!B3190,0)))))</f>
        <v/>
      </c>
      <c r="H3190" s="8" t="str">
        <f>IF(A3190="","",IF(data_in!M3190="United States","United States",IF(data_in!M3190="Canada","Canada",IF(data_in!M3190="United Kingdom","United Kingdom","Other Country"))))</f>
        <v>Other Country</v>
      </c>
      <c r="I3190" s="8" t="str">
        <f>IF(A3190="","",IF(data_in!K3190="Unknown","Unknown",IF(data_in!K3190&lt;=10,"Very Small",IF(data_in!K3190&lt;=100,"Small",IF(data_in!K3190&lt;=500,"Medium",IF(data_in!K3190&gt;500,"Large","Error"))))))</f>
        <v>Very Small</v>
      </c>
      <c r="J3190" s="8" t="str">
        <f>IF(C3190=1,TEXT(data_in!E3190,"mm-yyyy"),"")</f>
        <v/>
      </c>
      <c r="K3190" s="8" t="str">
        <f>IF(A3190="","",IF(data_in!I3190="Website","Website",IF(data_in!I3190="Paid Search","Paid Search",IF(data_in!I3190="Slack","Slack","Other Channel"))))</f>
        <v>Website</v>
      </c>
      <c r="L3190" s="10">
        <f>IF(A3190="","",ROUND(N$3-data_in!B3190,0))</f>
        <v>2</v>
      </c>
    </row>
    <row r="3191" spans="1:12">
      <c r="A3191" s="8" t="str">
        <f>IF(data_in!A3191="","",data_in!A3191)</f>
        <v>bb800d57-199c-40a1-b4d6-7f0bcae36c5e</v>
      </c>
      <c r="B3191" s="12">
        <f>IF(A3191="","",data_in!B3191)</f>
        <v>43980.91778935185</v>
      </c>
      <c r="C3191" s="8">
        <f>IF(A3191="","",IF(data_in!E3191="NULL",0,1))</f>
        <v>0</v>
      </c>
      <c r="D3191" s="8" t="str">
        <f>IF(A3191="","",IF(data_in!E3191="NULL","",ROUND(data_in!E3191-data_in!B3191,0)))</f>
        <v/>
      </c>
      <c r="E3191" s="8">
        <f>IF(A3191="","",IF(data_in!C3191="NULL",0,IF(data_in!C3191&gt;data_in!E3191,0,1)))</f>
        <v>0</v>
      </c>
      <c r="F3191" s="8" t="str">
        <f>IF(OR(A3191="",E3191=0),"",IF(data_in!C3191="NULL","",ROUND(data_in!C3191-data_in!B3191,0)))</f>
        <v/>
      </c>
      <c r="G3191" s="8" t="str">
        <f>IF(OR(A3191="",E3191=0),"",IF(data_in!C3191="NULL","",IF(D3191="",ROUND(data_in!D3191-data_in!B3191,0),MIN(D3191,ROUND(data_in!D3191-data_in!B3191,0)))))</f>
        <v/>
      </c>
      <c r="H3191" s="8" t="str">
        <f>IF(A3191="","",IF(data_in!M3191="United States","United States",IF(data_in!M3191="Canada","Canada",IF(data_in!M3191="United Kingdom","United Kingdom","Other Country"))))</f>
        <v>United Kingdom</v>
      </c>
      <c r="I3191" s="8" t="str">
        <f>IF(A3191="","",IF(data_in!K3191="Unknown","Unknown",IF(data_in!K3191&lt;=10,"Very Small",IF(data_in!K3191&lt;=100,"Small",IF(data_in!K3191&lt;=500,"Medium",IF(data_in!K3191&gt;500,"Large","Error"))))))</f>
        <v>Very Small</v>
      </c>
      <c r="J3191" s="8" t="str">
        <f>IF(C3191=1,TEXT(data_in!E3191,"mm-yyyy"),"")</f>
        <v/>
      </c>
      <c r="K3191" s="8" t="str">
        <f>IF(A3191="","",IF(data_in!I3191="Website","Website",IF(data_in!I3191="Paid Search","Paid Search",IF(data_in!I3191="Slack","Slack","Other Channel"))))</f>
        <v>Website</v>
      </c>
      <c r="L3191" s="10">
        <f>IF(A3191="","",ROUND(N$3-data_in!B3191,0))</f>
        <v>2</v>
      </c>
    </row>
    <row r="3192" spans="1:12">
      <c r="A3192" s="8" t="str">
        <f>IF(data_in!A3192="","",data_in!A3192)</f>
        <v>b53ea1ec-9a67-43e2-a98f-9016912bf44a</v>
      </c>
      <c r="B3192" s="12">
        <f>IF(A3192="","",data_in!B3192)</f>
        <v>43980.961168981485</v>
      </c>
      <c r="C3192" s="8">
        <f>IF(A3192="","",IF(data_in!E3192="NULL",0,1))</f>
        <v>0</v>
      </c>
      <c r="D3192" s="8" t="str">
        <f>IF(A3192="","",IF(data_in!E3192="NULL","",ROUND(data_in!E3192-data_in!B3192,0)))</f>
        <v/>
      </c>
      <c r="E3192" s="8">
        <f>IF(A3192="","",IF(data_in!C3192="NULL",0,IF(data_in!C3192&gt;data_in!E3192,0,1)))</f>
        <v>0</v>
      </c>
      <c r="F3192" s="8" t="str">
        <f>IF(OR(A3192="",E3192=0),"",IF(data_in!C3192="NULL","",ROUND(data_in!C3192-data_in!B3192,0)))</f>
        <v/>
      </c>
      <c r="G3192" s="8" t="str">
        <f>IF(OR(A3192="",E3192=0),"",IF(data_in!C3192="NULL","",IF(D3192="",ROUND(data_in!D3192-data_in!B3192,0),MIN(D3192,ROUND(data_in!D3192-data_in!B3192,0)))))</f>
        <v/>
      </c>
      <c r="H3192" s="8" t="str">
        <f>IF(A3192="","",IF(data_in!M3192="United States","United States",IF(data_in!M3192="Canada","Canada",IF(data_in!M3192="United Kingdom","United Kingdom","Other Country"))))</f>
        <v>United States</v>
      </c>
      <c r="I3192" s="8" t="str">
        <f>IF(A3192="","",IF(data_in!K3192="Unknown","Unknown",IF(data_in!K3192&lt;=10,"Very Small",IF(data_in!K3192&lt;=100,"Small",IF(data_in!K3192&lt;=500,"Medium",IF(data_in!K3192&gt;500,"Large","Error"))))))</f>
        <v>Small</v>
      </c>
      <c r="J3192" s="8" t="str">
        <f>IF(C3192=1,TEXT(data_in!E3192,"mm-yyyy"),"")</f>
        <v/>
      </c>
      <c r="K3192" s="8" t="str">
        <f>IF(A3192="","",IF(data_in!I3192="Website","Website",IF(data_in!I3192="Paid Search","Paid Search",IF(data_in!I3192="Slack","Slack","Other Channel"))))</f>
        <v>Website</v>
      </c>
      <c r="L3192" s="10">
        <f>IF(A3192="","",ROUND(N$3-data_in!B3192,0))</f>
        <v>2</v>
      </c>
    </row>
    <row r="3193" spans="1:12">
      <c r="A3193" s="8" t="str">
        <f>IF(data_in!A3193="","",data_in!A3193)</f>
        <v>50fa0911-9828-4f3b-9cb7-fcc95745478d</v>
      </c>
      <c r="B3193" s="12">
        <f>IF(A3193="","",data_in!B3193)</f>
        <v>43980.897314814814</v>
      </c>
      <c r="C3193" s="8">
        <f>IF(A3193="","",IF(data_in!E3193="NULL",0,1))</f>
        <v>0</v>
      </c>
      <c r="D3193" s="8" t="str">
        <f>IF(A3193="","",IF(data_in!E3193="NULL","",ROUND(data_in!E3193-data_in!B3193,0)))</f>
        <v/>
      </c>
      <c r="E3193" s="8">
        <f>IF(A3193="","",IF(data_in!C3193="NULL",0,IF(data_in!C3193&gt;data_in!E3193,0,1)))</f>
        <v>1</v>
      </c>
      <c r="F3193" s="8">
        <f>IF(OR(A3193="",E3193=0),"",IF(data_in!C3193="NULL","",ROUND(data_in!C3193-data_in!B3193,0)))</f>
        <v>0</v>
      </c>
      <c r="G3193" s="8">
        <f>IF(OR(A3193="",E3193=0),"",IF(data_in!C3193="NULL","",IF(D3193="",ROUND(data_in!D3193-data_in!B3193,0),MIN(D3193,ROUND(data_in!D3193-data_in!B3193,0)))))</f>
        <v>14</v>
      </c>
      <c r="H3193" s="8" t="str">
        <f>IF(A3193="","",IF(data_in!M3193="United States","United States",IF(data_in!M3193="Canada","Canada",IF(data_in!M3193="United Kingdom","United Kingdom","Other Country"))))</f>
        <v>Other Country</v>
      </c>
      <c r="I3193" s="8" t="str">
        <f>IF(A3193="","",IF(data_in!K3193="Unknown","Unknown",IF(data_in!K3193&lt;=10,"Very Small",IF(data_in!K3193&lt;=100,"Small",IF(data_in!K3193&lt;=500,"Medium",IF(data_in!K3193&gt;500,"Large","Error"))))))</f>
        <v>Medium</v>
      </c>
      <c r="J3193" s="8" t="str">
        <f>IF(C3193=1,TEXT(data_in!E3193,"mm-yyyy"),"")</f>
        <v/>
      </c>
      <c r="K3193" s="8" t="str">
        <f>IF(A3193="","",IF(data_in!I3193="Website","Website",IF(data_in!I3193="Paid Search","Paid Search",IF(data_in!I3193="Slack","Slack","Other Channel"))))</f>
        <v>Slack</v>
      </c>
      <c r="L3193" s="10">
        <f>IF(A3193="","",ROUND(N$3-data_in!B3193,0))</f>
        <v>2</v>
      </c>
    </row>
    <row r="3194" spans="1:12">
      <c r="A3194" s="8" t="str">
        <f>IF(data_in!A3194="","",data_in!A3194)</f>
        <v>9abe75a9-e4a6-4259-9ad7-846b130ed5fc</v>
      </c>
      <c r="B3194" s="12">
        <f>IF(A3194="","",data_in!B3194)</f>
        <v>43980.919490740744</v>
      </c>
      <c r="C3194" s="8">
        <f>IF(A3194="","",IF(data_in!E3194="NULL",0,1))</f>
        <v>0</v>
      </c>
      <c r="D3194" s="8" t="str">
        <f>IF(A3194="","",IF(data_in!E3194="NULL","",ROUND(data_in!E3194-data_in!B3194,0)))</f>
        <v/>
      </c>
      <c r="E3194" s="8">
        <f>IF(A3194="","",IF(data_in!C3194="NULL",0,IF(data_in!C3194&gt;data_in!E3194,0,1)))</f>
        <v>0</v>
      </c>
      <c r="F3194" s="8" t="str">
        <f>IF(OR(A3194="",E3194=0),"",IF(data_in!C3194="NULL","",ROUND(data_in!C3194-data_in!B3194,0)))</f>
        <v/>
      </c>
      <c r="G3194" s="8" t="str">
        <f>IF(OR(A3194="",E3194=0),"",IF(data_in!C3194="NULL","",IF(D3194="",ROUND(data_in!D3194-data_in!B3194,0),MIN(D3194,ROUND(data_in!D3194-data_in!B3194,0)))))</f>
        <v/>
      </c>
      <c r="H3194" s="8" t="str">
        <f>IF(A3194="","",IF(data_in!M3194="United States","United States",IF(data_in!M3194="Canada","Canada",IF(data_in!M3194="United Kingdom","United Kingdom","Other Country"))))</f>
        <v>Other Country</v>
      </c>
      <c r="I3194" s="8" t="str">
        <f>IF(A3194="","",IF(data_in!K3194="Unknown","Unknown",IF(data_in!K3194&lt;=10,"Very Small",IF(data_in!K3194&lt;=100,"Small",IF(data_in!K3194&lt;=500,"Medium",IF(data_in!K3194&gt;500,"Large","Error"))))))</f>
        <v>Medium</v>
      </c>
      <c r="J3194" s="8" t="str">
        <f>IF(C3194=1,TEXT(data_in!E3194,"mm-yyyy"),"")</f>
        <v/>
      </c>
      <c r="K3194" s="8" t="str">
        <f>IF(A3194="","",IF(data_in!I3194="Website","Website",IF(data_in!I3194="Paid Search","Paid Search",IF(data_in!I3194="Slack","Slack","Other Channel"))))</f>
        <v>Website</v>
      </c>
      <c r="L3194" s="10">
        <f>IF(A3194="","",ROUND(N$3-data_in!B3194,0))</f>
        <v>2</v>
      </c>
    </row>
    <row r="3195" spans="1:12">
      <c r="A3195" s="8" t="str">
        <f>IF(data_in!A3195="","",data_in!A3195)</f>
        <v>6efe9a93-5eba-444b-9db5-224df239652e</v>
      </c>
      <c r="B3195" s="12">
        <f>IF(A3195="","",data_in!B3195)</f>
        <v>43980.936006944445</v>
      </c>
      <c r="C3195" s="8">
        <f>IF(A3195="","",IF(data_in!E3195="NULL",0,1))</f>
        <v>0</v>
      </c>
      <c r="D3195" s="8" t="str">
        <f>IF(A3195="","",IF(data_in!E3195="NULL","",ROUND(data_in!E3195-data_in!B3195,0)))</f>
        <v/>
      </c>
      <c r="E3195" s="8">
        <f>IF(A3195="","",IF(data_in!C3195="NULL",0,IF(data_in!C3195&gt;data_in!E3195,0,1)))</f>
        <v>0</v>
      </c>
      <c r="F3195" s="8" t="str">
        <f>IF(OR(A3195="",E3195=0),"",IF(data_in!C3195="NULL","",ROUND(data_in!C3195-data_in!B3195,0)))</f>
        <v/>
      </c>
      <c r="G3195" s="8" t="str">
        <f>IF(OR(A3195="",E3195=0),"",IF(data_in!C3195="NULL","",IF(D3195="",ROUND(data_in!D3195-data_in!B3195,0),MIN(D3195,ROUND(data_in!D3195-data_in!B3195,0)))))</f>
        <v/>
      </c>
      <c r="H3195" s="8" t="str">
        <f>IF(A3195="","",IF(data_in!M3195="United States","United States",IF(data_in!M3195="Canada","Canada",IF(data_in!M3195="United Kingdom","United Kingdom","Other Country"))))</f>
        <v>United States</v>
      </c>
      <c r="I3195" s="8" t="str">
        <f>IF(A3195="","",IF(data_in!K3195="Unknown","Unknown",IF(data_in!K3195&lt;=10,"Very Small",IF(data_in!K3195&lt;=100,"Small",IF(data_in!K3195&lt;=500,"Medium",IF(data_in!K3195&gt;500,"Large","Error"))))))</f>
        <v>Small</v>
      </c>
      <c r="J3195" s="8" t="str">
        <f>IF(C3195=1,TEXT(data_in!E3195,"mm-yyyy"),"")</f>
        <v/>
      </c>
      <c r="K3195" s="8" t="str">
        <f>IF(A3195="","",IF(data_in!I3195="Website","Website",IF(data_in!I3195="Paid Search","Paid Search",IF(data_in!I3195="Slack","Slack","Other Channel"))))</f>
        <v>Paid Search</v>
      </c>
      <c r="L3195" s="10">
        <f>IF(A3195="","",ROUND(N$3-data_in!B3195,0))</f>
        <v>2</v>
      </c>
    </row>
    <row r="3196" spans="1:12">
      <c r="A3196" s="8" t="str">
        <f>IF(data_in!A3196="","",data_in!A3196)</f>
        <v>69217c17-d0f2-4105-8e56-2112611a8cdb</v>
      </c>
      <c r="B3196" s="12">
        <f>IF(A3196="","",data_in!B3196)</f>
        <v>43980.959340277775</v>
      </c>
      <c r="C3196" s="8">
        <f>IF(A3196="","",IF(data_in!E3196="NULL",0,1))</f>
        <v>0</v>
      </c>
      <c r="D3196" s="8" t="str">
        <f>IF(A3196="","",IF(data_in!E3196="NULL","",ROUND(data_in!E3196-data_in!B3196,0)))</f>
        <v/>
      </c>
      <c r="E3196" s="8">
        <f>IF(A3196="","",IF(data_in!C3196="NULL",0,IF(data_in!C3196&gt;data_in!E3196,0,1)))</f>
        <v>0</v>
      </c>
      <c r="F3196" s="8" t="str">
        <f>IF(OR(A3196="",E3196=0),"",IF(data_in!C3196="NULL","",ROUND(data_in!C3196-data_in!B3196,0)))</f>
        <v/>
      </c>
      <c r="G3196" s="8" t="str">
        <f>IF(OR(A3196="",E3196=0),"",IF(data_in!C3196="NULL","",IF(D3196="",ROUND(data_in!D3196-data_in!B3196,0),MIN(D3196,ROUND(data_in!D3196-data_in!B3196,0)))))</f>
        <v/>
      </c>
      <c r="H3196" s="8" t="str">
        <f>IF(A3196="","",IF(data_in!M3196="United States","United States",IF(data_in!M3196="Canada","Canada",IF(data_in!M3196="United Kingdom","United Kingdom","Other Country"))))</f>
        <v>United States</v>
      </c>
      <c r="I3196" s="8" t="str">
        <f>IF(A3196="","",IF(data_in!K3196="Unknown","Unknown",IF(data_in!K3196&lt;=10,"Very Small",IF(data_in!K3196&lt;=100,"Small",IF(data_in!K3196&lt;=500,"Medium",IF(data_in!K3196&gt;500,"Large","Error"))))))</f>
        <v>Very Small</v>
      </c>
      <c r="J3196" s="8" t="str">
        <f>IF(C3196=1,TEXT(data_in!E3196,"mm-yyyy"),"")</f>
        <v/>
      </c>
      <c r="K3196" s="8" t="str">
        <f>IF(A3196="","",IF(data_in!I3196="Website","Website",IF(data_in!I3196="Paid Search","Paid Search",IF(data_in!I3196="Slack","Slack","Other Channel"))))</f>
        <v>Website</v>
      </c>
      <c r="L3196" s="10">
        <f>IF(A3196="","",ROUND(N$3-data_in!B3196,0))</f>
        <v>2</v>
      </c>
    </row>
    <row r="3197" spans="1:12">
      <c r="A3197" s="8" t="str">
        <f>IF(data_in!A3197="","",data_in!A3197)</f>
        <v>a13e4583-183b-463a-8f77-0bddeaa7b5b5</v>
      </c>
      <c r="B3197" s="12">
        <f>IF(A3197="","",data_in!B3197)</f>
        <v>43980.975300925929</v>
      </c>
      <c r="C3197" s="8">
        <f>IF(A3197="","",IF(data_in!E3197="NULL",0,1))</f>
        <v>0</v>
      </c>
      <c r="D3197" s="8" t="str">
        <f>IF(A3197="","",IF(data_in!E3197="NULL","",ROUND(data_in!E3197-data_in!B3197,0)))</f>
        <v/>
      </c>
      <c r="E3197" s="8">
        <f>IF(A3197="","",IF(data_in!C3197="NULL",0,IF(data_in!C3197&gt;data_in!E3197,0,1)))</f>
        <v>0</v>
      </c>
      <c r="F3197" s="8" t="str">
        <f>IF(OR(A3197="",E3197=0),"",IF(data_in!C3197="NULL","",ROUND(data_in!C3197-data_in!B3197,0)))</f>
        <v/>
      </c>
      <c r="G3197" s="8" t="str">
        <f>IF(OR(A3197="",E3197=0),"",IF(data_in!C3197="NULL","",IF(D3197="",ROUND(data_in!D3197-data_in!B3197,0),MIN(D3197,ROUND(data_in!D3197-data_in!B3197,0)))))</f>
        <v/>
      </c>
      <c r="H3197" s="8" t="str">
        <f>IF(A3197="","",IF(data_in!M3197="United States","United States",IF(data_in!M3197="Canada","Canada",IF(data_in!M3197="United Kingdom","United Kingdom","Other Country"))))</f>
        <v>United States</v>
      </c>
      <c r="I3197" s="8" t="str">
        <f>IF(A3197="","",IF(data_in!K3197="Unknown","Unknown",IF(data_in!K3197&lt;=10,"Very Small",IF(data_in!K3197&lt;=100,"Small",IF(data_in!K3197&lt;=500,"Medium",IF(data_in!K3197&gt;500,"Large","Error"))))))</f>
        <v>Small</v>
      </c>
      <c r="J3197" s="8" t="str">
        <f>IF(C3197=1,TEXT(data_in!E3197,"mm-yyyy"),"")</f>
        <v/>
      </c>
      <c r="K3197" s="8" t="str">
        <f>IF(A3197="","",IF(data_in!I3197="Website","Website",IF(data_in!I3197="Paid Search","Paid Search",IF(data_in!I3197="Slack","Slack","Other Channel"))))</f>
        <v>Website</v>
      </c>
      <c r="L3197" s="10">
        <f>IF(A3197="","",ROUND(N$3-data_in!B3197,0))</f>
        <v>2</v>
      </c>
    </row>
    <row r="3198" spans="1:12">
      <c r="A3198" s="8" t="str">
        <f>IF(data_in!A3198="","",data_in!A3198)</f>
        <v>16cb020b-72c6-4c05-822e-4849d66ea3a0</v>
      </c>
      <c r="B3198" s="12">
        <f>IF(A3198="","",data_in!B3198)</f>
        <v>43981.177071759259</v>
      </c>
      <c r="C3198" s="8">
        <f>IF(A3198="","",IF(data_in!E3198="NULL",0,1))</f>
        <v>0</v>
      </c>
      <c r="D3198" s="8" t="str">
        <f>IF(A3198="","",IF(data_in!E3198="NULL","",ROUND(data_in!E3198-data_in!B3198,0)))</f>
        <v/>
      </c>
      <c r="E3198" s="8">
        <f>IF(A3198="","",IF(data_in!C3198="NULL",0,IF(data_in!C3198&gt;data_in!E3198,0,1)))</f>
        <v>0</v>
      </c>
      <c r="F3198" s="8" t="str">
        <f>IF(OR(A3198="",E3198=0),"",IF(data_in!C3198="NULL","",ROUND(data_in!C3198-data_in!B3198,0)))</f>
        <v/>
      </c>
      <c r="G3198" s="8" t="str">
        <f>IF(OR(A3198="",E3198=0),"",IF(data_in!C3198="NULL","",IF(D3198="",ROUND(data_in!D3198-data_in!B3198,0),MIN(D3198,ROUND(data_in!D3198-data_in!B3198,0)))))</f>
        <v/>
      </c>
      <c r="H3198" s="8" t="str">
        <f>IF(A3198="","",IF(data_in!M3198="United States","United States",IF(data_in!M3198="Canada","Canada",IF(data_in!M3198="United Kingdom","United Kingdom","Other Country"))))</f>
        <v>Other Country</v>
      </c>
      <c r="I3198" s="8" t="str">
        <f>IF(A3198="","",IF(data_in!K3198="Unknown","Unknown",IF(data_in!K3198&lt;=10,"Very Small",IF(data_in!K3198&lt;=100,"Small",IF(data_in!K3198&lt;=500,"Medium",IF(data_in!K3198&gt;500,"Large","Error"))))))</f>
        <v>Small</v>
      </c>
      <c r="J3198" s="8" t="str">
        <f>IF(C3198=1,TEXT(data_in!E3198,"mm-yyyy"),"")</f>
        <v/>
      </c>
      <c r="K3198" s="8" t="str">
        <f>IF(A3198="","",IF(data_in!I3198="Website","Website",IF(data_in!I3198="Paid Search","Paid Search",IF(data_in!I3198="Slack","Slack","Other Channel"))))</f>
        <v>Website</v>
      </c>
      <c r="L3198" s="10">
        <f>IF(A3198="","",ROUND(N$3-data_in!B3198,0))</f>
        <v>2</v>
      </c>
    </row>
    <row r="3199" spans="1:12">
      <c r="A3199" s="8" t="str">
        <f>IF(data_in!A3199="","",data_in!A3199)</f>
        <v>a4914683-a0a7-4d2c-8eca-96fc53b76761</v>
      </c>
      <c r="B3199" s="12">
        <f>IF(A3199="","",data_in!B3199)</f>
        <v>43981.112430555557</v>
      </c>
      <c r="C3199" s="8">
        <f>IF(A3199="","",IF(data_in!E3199="NULL",0,1))</f>
        <v>0</v>
      </c>
      <c r="D3199" s="8" t="str">
        <f>IF(A3199="","",IF(data_in!E3199="NULL","",ROUND(data_in!E3199-data_in!B3199,0)))</f>
        <v/>
      </c>
      <c r="E3199" s="8">
        <f>IF(A3199="","",IF(data_in!C3199="NULL",0,IF(data_in!C3199&gt;data_in!E3199,0,1)))</f>
        <v>0</v>
      </c>
      <c r="F3199" s="8" t="str">
        <f>IF(OR(A3199="",E3199=0),"",IF(data_in!C3199="NULL","",ROUND(data_in!C3199-data_in!B3199,0)))</f>
        <v/>
      </c>
      <c r="G3199" s="8" t="str">
        <f>IF(OR(A3199="",E3199=0),"",IF(data_in!C3199="NULL","",IF(D3199="",ROUND(data_in!D3199-data_in!B3199,0),MIN(D3199,ROUND(data_in!D3199-data_in!B3199,0)))))</f>
        <v/>
      </c>
      <c r="H3199" s="8" t="str">
        <f>IF(A3199="","",IF(data_in!M3199="United States","United States",IF(data_in!M3199="Canada","Canada",IF(data_in!M3199="United Kingdom","United Kingdom","Other Country"))))</f>
        <v>Other Country</v>
      </c>
      <c r="I3199" s="8" t="str">
        <f>IF(A3199="","",IF(data_in!K3199="Unknown","Unknown",IF(data_in!K3199&lt;=10,"Very Small",IF(data_in!K3199&lt;=100,"Small",IF(data_in!K3199&lt;=500,"Medium",IF(data_in!K3199&gt;500,"Large","Error"))))))</f>
        <v>Small</v>
      </c>
      <c r="J3199" s="8" t="str">
        <f>IF(C3199=1,TEXT(data_in!E3199,"mm-yyyy"),"")</f>
        <v/>
      </c>
      <c r="K3199" s="8" t="str">
        <f>IF(A3199="","",IF(data_in!I3199="Website","Website",IF(data_in!I3199="Paid Search","Paid Search",IF(data_in!I3199="Slack","Slack","Other Channel"))))</f>
        <v>Website</v>
      </c>
      <c r="L3199" s="10">
        <f>IF(A3199="","",ROUND(N$3-data_in!B3199,0))</f>
        <v>2</v>
      </c>
    </row>
    <row r="3200" spans="1:12">
      <c r="A3200" s="8" t="str">
        <f>IF(data_in!A3200="","",data_in!A3200)</f>
        <v>f828e3df-6881-4b97-955a-121c1b0fd419</v>
      </c>
      <c r="B3200" s="12">
        <f>IF(A3200="","",data_in!B3200)</f>
        <v>43981.231296296297</v>
      </c>
      <c r="C3200" s="8">
        <f>IF(A3200="","",IF(data_in!E3200="NULL",0,1))</f>
        <v>0</v>
      </c>
      <c r="D3200" s="8" t="str">
        <f>IF(A3200="","",IF(data_in!E3200="NULL","",ROUND(data_in!E3200-data_in!B3200,0)))</f>
        <v/>
      </c>
      <c r="E3200" s="8">
        <f>IF(A3200="","",IF(data_in!C3200="NULL",0,IF(data_in!C3200&gt;data_in!E3200,0,1)))</f>
        <v>0</v>
      </c>
      <c r="F3200" s="8" t="str">
        <f>IF(OR(A3200="",E3200=0),"",IF(data_in!C3200="NULL","",ROUND(data_in!C3200-data_in!B3200,0)))</f>
        <v/>
      </c>
      <c r="G3200" s="8" t="str">
        <f>IF(OR(A3200="",E3200=0),"",IF(data_in!C3200="NULL","",IF(D3200="",ROUND(data_in!D3200-data_in!B3200,0),MIN(D3200,ROUND(data_in!D3200-data_in!B3200,0)))))</f>
        <v/>
      </c>
      <c r="H3200" s="8" t="str">
        <f>IF(A3200="","",IF(data_in!M3200="United States","United States",IF(data_in!M3200="Canada","Canada",IF(data_in!M3200="United Kingdom","United Kingdom","Other Country"))))</f>
        <v>United States</v>
      </c>
      <c r="I3200" s="8" t="str">
        <f>IF(A3200="","",IF(data_in!K3200="Unknown","Unknown",IF(data_in!K3200&lt;=10,"Very Small",IF(data_in!K3200&lt;=100,"Small",IF(data_in!K3200&lt;=500,"Medium",IF(data_in!K3200&gt;500,"Large","Error"))))))</f>
        <v>Medium</v>
      </c>
      <c r="J3200" s="8" t="str">
        <f>IF(C3200=1,TEXT(data_in!E3200,"mm-yyyy"),"")</f>
        <v/>
      </c>
      <c r="K3200" s="8" t="str">
        <f>IF(A3200="","",IF(data_in!I3200="Website","Website",IF(data_in!I3200="Paid Search","Paid Search",IF(data_in!I3200="Slack","Slack","Other Channel"))))</f>
        <v>Website</v>
      </c>
      <c r="L3200" s="10">
        <f>IF(A3200="","",ROUND(N$3-data_in!B3200,0))</f>
        <v>2</v>
      </c>
    </row>
    <row r="3201" spans="1:12">
      <c r="A3201" s="8" t="str">
        <f>IF(data_in!A3201="","",data_in!A3201)</f>
        <v>e3ba3ee5-81d7-4c6e-9e6a-0e8bc4f13bec</v>
      </c>
      <c r="B3201" s="12">
        <f>IF(A3201="","",data_in!B3201)</f>
        <v>43981.372708333336</v>
      </c>
      <c r="C3201" s="8">
        <f>IF(A3201="","",IF(data_in!E3201="NULL",0,1))</f>
        <v>0</v>
      </c>
      <c r="D3201" s="8" t="str">
        <f>IF(A3201="","",IF(data_in!E3201="NULL","",ROUND(data_in!E3201-data_in!B3201,0)))</f>
        <v/>
      </c>
      <c r="E3201" s="8">
        <f>IF(A3201="","",IF(data_in!C3201="NULL",0,IF(data_in!C3201&gt;data_in!E3201,0,1)))</f>
        <v>0</v>
      </c>
      <c r="F3201" s="8" t="str">
        <f>IF(OR(A3201="",E3201=0),"",IF(data_in!C3201="NULL","",ROUND(data_in!C3201-data_in!B3201,0)))</f>
        <v/>
      </c>
      <c r="G3201" s="8" t="str">
        <f>IF(OR(A3201="",E3201=0),"",IF(data_in!C3201="NULL","",IF(D3201="",ROUND(data_in!D3201-data_in!B3201,0),MIN(D3201,ROUND(data_in!D3201-data_in!B3201,0)))))</f>
        <v/>
      </c>
      <c r="H3201" s="8" t="str">
        <f>IF(A3201="","",IF(data_in!M3201="United States","United States",IF(data_in!M3201="Canada","Canada",IF(data_in!M3201="United Kingdom","United Kingdom","Other Country"))))</f>
        <v>Other Country</v>
      </c>
      <c r="I3201" s="8" t="str">
        <f>IF(A3201="","",IF(data_in!K3201="Unknown","Unknown",IF(data_in!K3201&lt;=10,"Very Small",IF(data_in!K3201&lt;=100,"Small",IF(data_in!K3201&lt;=500,"Medium",IF(data_in!K3201&gt;500,"Large","Error"))))))</f>
        <v>Small</v>
      </c>
      <c r="J3201" s="8" t="str">
        <f>IF(C3201=1,TEXT(data_in!E3201,"mm-yyyy"),"")</f>
        <v/>
      </c>
      <c r="K3201" s="8" t="str">
        <f>IF(A3201="","",IF(data_in!I3201="Website","Website",IF(data_in!I3201="Paid Search","Paid Search",IF(data_in!I3201="Slack","Slack","Other Channel"))))</f>
        <v>Slack</v>
      </c>
      <c r="L3201" s="10">
        <f>IF(A3201="","",ROUND(N$3-data_in!B3201,0))</f>
        <v>2</v>
      </c>
    </row>
    <row r="3202" spans="1:12">
      <c r="A3202" s="8" t="str">
        <f>IF(data_in!A3202="","",data_in!A3202)</f>
        <v>12086681-5ddd-43a6-a8f4-947b53c243a8</v>
      </c>
      <c r="B3202" s="12">
        <f>IF(A3202="","",data_in!B3202)</f>
        <v>43981.407847222225</v>
      </c>
      <c r="C3202" s="8">
        <f>IF(A3202="","",IF(data_in!E3202="NULL",0,1))</f>
        <v>0</v>
      </c>
      <c r="D3202" s="8" t="str">
        <f>IF(A3202="","",IF(data_in!E3202="NULL","",ROUND(data_in!E3202-data_in!B3202,0)))</f>
        <v/>
      </c>
      <c r="E3202" s="8">
        <f>IF(A3202="","",IF(data_in!C3202="NULL",0,IF(data_in!C3202&gt;data_in!E3202,0,1)))</f>
        <v>0</v>
      </c>
      <c r="F3202" s="8" t="str">
        <f>IF(OR(A3202="",E3202=0),"",IF(data_in!C3202="NULL","",ROUND(data_in!C3202-data_in!B3202,0)))</f>
        <v/>
      </c>
      <c r="G3202" s="8" t="str">
        <f>IF(OR(A3202="",E3202=0),"",IF(data_in!C3202="NULL","",IF(D3202="",ROUND(data_in!D3202-data_in!B3202,0),MIN(D3202,ROUND(data_in!D3202-data_in!B3202,0)))))</f>
        <v/>
      </c>
      <c r="H3202" s="8" t="str">
        <f>IF(A3202="","",IF(data_in!M3202="United States","United States",IF(data_in!M3202="Canada","Canada",IF(data_in!M3202="United Kingdom","United Kingdom","Other Country"))))</f>
        <v>Other Country</v>
      </c>
      <c r="I3202" s="8" t="str">
        <f>IF(A3202="","",IF(data_in!K3202="Unknown","Unknown",IF(data_in!K3202&lt;=10,"Very Small",IF(data_in!K3202&lt;=100,"Small",IF(data_in!K3202&lt;=500,"Medium",IF(data_in!K3202&gt;500,"Large","Error"))))))</f>
        <v>Small</v>
      </c>
      <c r="J3202" s="8" t="str">
        <f>IF(C3202=1,TEXT(data_in!E3202,"mm-yyyy"),"")</f>
        <v/>
      </c>
      <c r="K3202" s="8" t="str">
        <f>IF(A3202="","",IF(data_in!I3202="Website","Website",IF(data_in!I3202="Paid Search","Paid Search",IF(data_in!I3202="Slack","Slack","Other Channel"))))</f>
        <v>Website</v>
      </c>
      <c r="L3202" s="10">
        <f>IF(A3202="","",ROUND(N$3-data_in!B3202,0))</f>
        <v>2</v>
      </c>
    </row>
    <row r="3203" spans="1:12">
      <c r="A3203" s="8" t="str">
        <f>IF(data_in!A3203="","",data_in!A3203)</f>
        <v>3e530774-2620-4989-93b0-aef91ab0d574</v>
      </c>
      <c r="B3203" s="12">
        <f>IF(A3203="","",data_in!B3203)</f>
        <v>43981.740104166667</v>
      </c>
      <c r="C3203" s="8">
        <f>IF(A3203="","",IF(data_in!E3203="NULL",0,1))</f>
        <v>0</v>
      </c>
      <c r="D3203" s="8" t="str">
        <f>IF(A3203="","",IF(data_in!E3203="NULL","",ROUND(data_in!E3203-data_in!B3203,0)))</f>
        <v/>
      </c>
      <c r="E3203" s="8">
        <f>IF(A3203="","",IF(data_in!C3203="NULL",0,IF(data_in!C3203&gt;data_in!E3203,0,1)))</f>
        <v>0</v>
      </c>
      <c r="F3203" s="8" t="str">
        <f>IF(OR(A3203="",E3203=0),"",IF(data_in!C3203="NULL","",ROUND(data_in!C3203-data_in!B3203,0)))</f>
        <v/>
      </c>
      <c r="G3203" s="8" t="str">
        <f>IF(OR(A3203="",E3203=0),"",IF(data_in!C3203="NULL","",IF(D3203="",ROUND(data_in!D3203-data_in!B3203,0),MIN(D3203,ROUND(data_in!D3203-data_in!B3203,0)))))</f>
        <v/>
      </c>
      <c r="H3203" s="8" t="str">
        <f>IF(A3203="","",IF(data_in!M3203="United States","United States",IF(data_in!M3203="Canada","Canada",IF(data_in!M3203="United Kingdom","United Kingdom","Other Country"))))</f>
        <v>United Kingdom</v>
      </c>
      <c r="I3203" s="8" t="str">
        <f>IF(A3203="","",IF(data_in!K3203="Unknown","Unknown",IF(data_in!K3203&lt;=10,"Very Small",IF(data_in!K3203&lt;=100,"Small",IF(data_in!K3203&lt;=500,"Medium",IF(data_in!K3203&gt;500,"Large","Error"))))))</f>
        <v>Very Small</v>
      </c>
      <c r="J3203" s="8" t="str">
        <f>IF(C3203=1,TEXT(data_in!E3203,"mm-yyyy"),"")</f>
        <v/>
      </c>
      <c r="K3203" s="8" t="str">
        <f>IF(A3203="","",IF(data_in!I3203="Website","Website",IF(data_in!I3203="Paid Search","Paid Search",IF(data_in!I3203="Slack","Slack","Other Channel"))))</f>
        <v>Website</v>
      </c>
      <c r="L3203" s="10">
        <f>IF(A3203="","",ROUND(N$3-data_in!B3203,0))</f>
        <v>1</v>
      </c>
    </row>
    <row r="3204" spans="1:12">
      <c r="A3204" s="8" t="str">
        <f>IF(data_in!A3204="","",data_in!A3204)</f>
        <v>e8a43232-020f-4253-9b4f-fbf265eb239b</v>
      </c>
      <c r="B3204" s="12">
        <f>IF(A3204="","",data_in!B3204)</f>
        <v>43981.762118055558</v>
      </c>
      <c r="C3204" s="8">
        <f>IF(A3204="","",IF(data_in!E3204="NULL",0,1))</f>
        <v>0</v>
      </c>
      <c r="D3204" s="8" t="str">
        <f>IF(A3204="","",IF(data_in!E3204="NULL","",ROUND(data_in!E3204-data_in!B3204,0)))</f>
        <v/>
      </c>
      <c r="E3204" s="8">
        <f>IF(A3204="","",IF(data_in!C3204="NULL",0,IF(data_in!C3204&gt;data_in!E3204,0,1)))</f>
        <v>0</v>
      </c>
      <c r="F3204" s="8" t="str">
        <f>IF(OR(A3204="",E3204=0),"",IF(data_in!C3204="NULL","",ROUND(data_in!C3204-data_in!B3204,0)))</f>
        <v/>
      </c>
      <c r="G3204" s="8" t="str">
        <f>IF(OR(A3204="",E3204=0),"",IF(data_in!C3204="NULL","",IF(D3204="",ROUND(data_in!D3204-data_in!B3204,0),MIN(D3204,ROUND(data_in!D3204-data_in!B3204,0)))))</f>
        <v/>
      </c>
      <c r="H3204" s="8" t="str">
        <f>IF(A3204="","",IF(data_in!M3204="United States","United States",IF(data_in!M3204="Canada","Canada",IF(data_in!M3204="United Kingdom","United Kingdom","Other Country"))))</f>
        <v>Other Country</v>
      </c>
      <c r="I3204" s="8" t="str">
        <f>IF(A3204="","",IF(data_in!K3204="Unknown","Unknown",IF(data_in!K3204&lt;=10,"Very Small",IF(data_in!K3204&lt;=100,"Small",IF(data_in!K3204&lt;=500,"Medium",IF(data_in!K3204&gt;500,"Large","Error"))))))</f>
        <v>Medium</v>
      </c>
      <c r="J3204" s="8" t="str">
        <f>IF(C3204=1,TEXT(data_in!E3204,"mm-yyyy"),"")</f>
        <v/>
      </c>
      <c r="K3204" s="8" t="str">
        <f>IF(A3204="","",IF(data_in!I3204="Website","Website",IF(data_in!I3204="Paid Search","Paid Search",IF(data_in!I3204="Slack","Slack","Other Channel"))))</f>
        <v>Website</v>
      </c>
      <c r="L3204" s="10">
        <f>IF(A3204="","",ROUND(N$3-data_in!B3204,0))</f>
        <v>1</v>
      </c>
    </row>
    <row r="3205" spans="1:12">
      <c r="A3205" s="8" t="str">
        <f>IF(data_in!A3205="","",data_in!A3205)</f>
        <v>55151554-0fe2-421a-ab4c-9fe055621f32</v>
      </c>
      <c r="B3205" s="12">
        <f>IF(A3205="","",data_in!B3205)</f>
        <v>43942.513923611114</v>
      </c>
      <c r="C3205" s="8">
        <f>IF(A3205="","",IF(data_in!E3205="NULL",0,1))</f>
        <v>0</v>
      </c>
      <c r="D3205" s="8" t="str">
        <f>IF(A3205="","",IF(data_in!E3205="NULL","",ROUND(data_in!E3205-data_in!B3205,0)))</f>
        <v/>
      </c>
      <c r="E3205" s="8">
        <f>IF(A3205="","",IF(data_in!C3205="NULL",0,IF(data_in!C3205&gt;data_in!E3205,0,1)))</f>
        <v>0</v>
      </c>
      <c r="F3205" s="8" t="str">
        <f>IF(OR(A3205="",E3205=0),"",IF(data_in!C3205="NULL","",ROUND(data_in!C3205-data_in!B3205,0)))</f>
        <v/>
      </c>
      <c r="G3205" s="8" t="str">
        <f>IF(OR(A3205="",E3205=0),"",IF(data_in!C3205="NULL","",IF(D3205="",ROUND(data_in!D3205-data_in!B3205,0),MIN(D3205,ROUND(data_in!D3205-data_in!B3205,0)))))</f>
        <v/>
      </c>
      <c r="H3205" s="8" t="str">
        <f>IF(A3205="","",IF(data_in!M3205="United States","United States",IF(data_in!M3205="Canada","Canada",IF(data_in!M3205="United Kingdom","United Kingdom","Other Country"))))</f>
        <v>United States</v>
      </c>
      <c r="I3205" s="8" t="str">
        <f>IF(A3205="","",IF(data_in!K3205="Unknown","Unknown",IF(data_in!K3205&lt;=10,"Very Small",IF(data_in!K3205&lt;=100,"Small",IF(data_in!K3205&lt;=500,"Medium",IF(data_in!K3205&gt;500,"Large","Error"))))))</f>
        <v>Small</v>
      </c>
      <c r="J3205" s="8" t="str">
        <f>IF(C3205=1,TEXT(data_in!E3205,"mm-yyyy"),"")</f>
        <v/>
      </c>
      <c r="K3205" s="8" t="str">
        <f>IF(A3205="","",IF(data_in!I3205="Website","Website",IF(data_in!I3205="Paid Search","Paid Search",IF(data_in!I3205="Slack","Slack","Other Channel"))))</f>
        <v>Website</v>
      </c>
      <c r="L3205" s="10">
        <f>IF(A3205="","",ROUND(N$3-data_in!B3205,0))</f>
        <v>40</v>
      </c>
    </row>
    <row r="3206" spans="1:12">
      <c r="A3206" s="8" t="str">
        <f>IF(data_in!A3206="","",data_in!A3206)</f>
        <v>b51f6dbd-04c7-43a3-8af0-8d964cc73f07</v>
      </c>
      <c r="B3206" s="12">
        <f>IF(A3206="","",data_in!B3206)</f>
        <v>43982.060185185182</v>
      </c>
      <c r="C3206" s="8">
        <f>IF(A3206="","",IF(data_in!E3206="NULL",0,1))</f>
        <v>0</v>
      </c>
      <c r="D3206" s="8" t="str">
        <f>IF(A3206="","",IF(data_in!E3206="NULL","",ROUND(data_in!E3206-data_in!B3206,0)))</f>
        <v/>
      </c>
      <c r="E3206" s="8">
        <f>IF(A3206="","",IF(data_in!C3206="NULL",0,IF(data_in!C3206&gt;data_in!E3206,0,1)))</f>
        <v>0</v>
      </c>
      <c r="F3206" s="8" t="str">
        <f>IF(OR(A3206="",E3206=0),"",IF(data_in!C3206="NULL","",ROUND(data_in!C3206-data_in!B3206,0)))</f>
        <v/>
      </c>
      <c r="G3206" s="8" t="str">
        <f>IF(OR(A3206="",E3206=0),"",IF(data_in!C3206="NULL","",IF(D3206="",ROUND(data_in!D3206-data_in!B3206,0),MIN(D3206,ROUND(data_in!D3206-data_in!B3206,0)))))</f>
        <v/>
      </c>
      <c r="H3206" s="8" t="str">
        <f>IF(A3206="","",IF(data_in!M3206="United States","United States",IF(data_in!M3206="Canada","Canada",IF(data_in!M3206="United Kingdom","United Kingdom","Other Country"))))</f>
        <v>Canada</v>
      </c>
      <c r="I3206" s="8" t="str">
        <f>IF(A3206="","",IF(data_in!K3206="Unknown","Unknown",IF(data_in!K3206&lt;=10,"Very Small",IF(data_in!K3206&lt;=100,"Small",IF(data_in!K3206&lt;=500,"Medium",IF(data_in!K3206&gt;500,"Large","Error"))))))</f>
        <v>Small</v>
      </c>
      <c r="J3206" s="8" t="str">
        <f>IF(C3206=1,TEXT(data_in!E3206,"mm-yyyy"),"")</f>
        <v/>
      </c>
      <c r="K3206" s="8" t="str">
        <f>IF(A3206="","",IF(data_in!I3206="Website","Website",IF(data_in!I3206="Paid Search","Paid Search",IF(data_in!I3206="Slack","Slack","Other Channel"))))</f>
        <v>Website</v>
      </c>
      <c r="L3206" s="10">
        <f>IF(A3206="","",ROUND(N$3-data_in!B3206,0))</f>
        <v>1</v>
      </c>
    </row>
    <row r="3207" spans="1:12">
      <c r="A3207" s="8" t="str">
        <f>IF(data_in!A3207="","",data_in!A3207)</f>
        <v>09f1e901-3b9a-4b4f-870e-ce78efd2a9f7</v>
      </c>
      <c r="B3207" s="12">
        <f>IF(A3207="","",data_in!B3207)</f>
        <v>43982.061226851853</v>
      </c>
      <c r="C3207" s="8">
        <f>IF(A3207="","",IF(data_in!E3207="NULL",0,1))</f>
        <v>0</v>
      </c>
      <c r="D3207" s="8" t="str">
        <f>IF(A3207="","",IF(data_in!E3207="NULL","",ROUND(data_in!E3207-data_in!B3207,0)))</f>
        <v/>
      </c>
      <c r="E3207" s="8">
        <f>IF(A3207="","",IF(data_in!C3207="NULL",0,IF(data_in!C3207&gt;data_in!E3207,0,1)))</f>
        <v>0</v>
      </c>
      <c r="F3207" s="8" t="str">
        <f>IF(OR(A3207="",E3207=0),"",IF(data_in!C3207="NULL","",ROUND(data_in!C3207-data_in!B3207,0)))</f>
        <v/>
      </c>
      <c r="G3207" s="8" t="str">
        <f>IF(OR(A3207="",E3207=0),"",IF(data_in!C3207="NULL","",IF(D3207="",ROUND(data_in!D3207-data_in!B3207,0),MIN(D3207,ROUND(data_in!D3207-data_in!B3207,0)))))</f>
        <v/>
      </c>
      <c r="H3207" s="8" t="str">
        <f>IF(A3207="","",IF(data_in!M3207="United States","United States",IF(data_in!M3207="Canada","Canada",IF(data_in!M3207="United Kingdom","United Kingdom","Other Country"))))</f>
        <v>United States</v>
      </c>
      <c r="I3207" s="8" t="str">
        <f>IF(A3207="","",IF(data_in!K3207="Unknown","Unknown",IF(data_in!K3207&lt;=10,"Very Small",IF(data_in!K3207&lt;=100,"Small",IF(data_in!K3207&lt;=500,"Medium",IF(data_in!K3207&gt;500,"Large","Error"))))))</f>
        <v>Medium</v>
      </c>
      <c r="J3207" s="8" t="str">
        <f>IF(C3207=1,TEXT(data_in!E3207,"mm-yyyy"),"")</f>
        <v/>
      </c>
      <c r="K3207" s="8" t="str">
        <f>IF(A3207="","",IF(data_in!I3207="Website","Website",IF(data_in!I3207="Paid Search","Paid Search",IF(data_in!I3207="Slack","Slack","Other Channel"))))</f>
        <v>Website</v>
      </c>
      <c r="L3207" s="10">
        <f>IF(A3207="","",ROUND(N$3-data_in!B3207,0))</f>
        <v>1</v>
      </c>
    </row>
    <row r="3208" spans="1:12">
      <c r="A3208" s="8" t="str">
        <f>IF(data_in!A3208="","",data_in!A3208)</f>
        <v>a800b610-c4cc-4c5b-9ee1-45fc5ecbf03c</v>
      </c>
      <c r="B3208" s="12">
        <f>IF(A3208="","",data_in!B3208)</f>
        <v>43982.528738425928</v>
      </c>
      <c r="C3208" s="8">
        <f>IF(A3208="","",IF(data_in!E3208="NULL",0,1))</f>
        <v>0</v>
      </c>
      <c r="D3208" s="8" t="str">
        <f>IF(A3208="","",IF(data_in!E3208="NULL","",ROUND(data_in!E3208-data_in!B3208,0)))</f>
        <v/>
      </c>
      <c r="E3208" s="8">
        <f>IF(A3208="","",IF(data_in!C3208="NULL",0,IF(data_in!C3208&gt;data_in!E3208,0,1)))</f>
        <v>0</v>
      </c>
      <c r="F3208" s="8" t="str">
        <f>IF(OR(A3208="",E3208=0),"",IF(data_in!C3208="NULL","",ROUND(data_in!C3208-data_in!B3208,0)))</f>
        <v/>
      </c>
      <c r="G3208" s="8" t="str">
        <f>IF(OR(A3208="",E3208=0),"",IF(data_in!C3208="NULL","",IF(D3208="",ROUND(data_in!D3208-data_in!B3208,0),MIN(D3208,ROUND(data_in!D3208-data_in!B3208,0)))))</f>
        <v/>
      </c>
      <c r="H3208" s="8" t="str">
        <f>IF(A3208="","",IF(data_in!M3208="United States","United States",IF(data_in!M3208="Canada","Canada",IF(data_in!M3208="United Kingdom","United Kingdom","Other Country"))))</f>
        <v>Canada</v>
      </c>
      <c r="I3208" s="8" t="str">
        <f>IF(A3208="","",IF(data_in!K3208="Unknown","Unknown",IF(data_in!K3208&lt;=10,"Very Small",IF(data_in!K3208&lt;=100,"Small",IF(data_in!K3208&lt;=500,"Medium",IF(data_in!K3208&gt;500,"Large","Error"))))))</f>
        <v>Medium</v>
      </c>
      <c r="J3208" s="8" t="str">
        <f>IF(C3208=1,TEXT(data_in!E3208,"mm-yyyy"),"")</f>
        <v/>
      </c>
      <c r="K3208" s="8" t="str">
        <f>IF(A3208="","",IF(data_in!I3208="Website","Website",IF(data_in!I3208="Paid Search","Paid Search",IF(data_in!I3208="Slack","Slack","Other Channel"))))</f>
        <v>Other Channel</v>
      </c>
      <c r="L3208" s="10">
        <f>IF(A3208="","",ROUND(N$3-data_in!B3208,0))</f>
        <v>0</v>
      </c>
    </row>
    <row r="3209" spans="1:12">
      <c r="A3209" s="8" t="str">
        <f>IF(data_in!A3209="","",data_in!A3209)</f>
        <v>4de46771-4465-425f-a3ce-2bc9dcbd314d</v>
      </c>
      <c r="B3209" s="12">
        <f>IF(A3209="","",data_in!B3209)</f>
        <v>43982.072685185187</v>
      </c>
      <c r="C3209" s="8">
        <f>IF(A3209="","",IF(data_in!E3209="NULL",0,1))</f>
        <v>0</v>
      </c>
      <c r="D3209" s="8" t="str">
        <f>IF(A3209="","",IF(data_in!E3209="NULL","",ROUND(data_in!E3209-data_in!B3209,0)))</f>
        <v/>
      </c>
      <c r="E3209" s="8">
        <f>IF(A3209="","",IF(data_in!C3209="NULL",0,IF(data_in!C3209&gt;data_in!E3209,0,1)))</f>
        <v>1</v>
      </c>
      <c r="F3209" s="8">
        <f>IF(OR(A3209="",E3209=0),"",IF(data_in!C3209="NULL","",ROUND(data_in!C3209-data_in!B3209,0)))</f>
        <v>0</v>
      </c>
      <c r="G3209" s="8">
        <f>IF(OR(A3209="",E3209=0),"",IF(data_in!C3209="NULL","",IF(D3209="",ROUND(data_in!D3209-data_in!B3209,0),MIN(D3209,ROUND(data_in!D3209-data_in!B3209,0)))))</f>
        <v>14</v>
      </c>
      <c r="H3209" s="8" t="str">
        <f>IF(A3209="","",IF(data_in!M3209="United States","United States",IF(data_in!M3209="Canada","Canada",IF(data_in!M3209="United Kingdom","United Kingdom","Other Country"))))</f>
        <v>Other Country</v>
      </c>
      <c r="I3209" s="8" t="str">
        <f>IF(A3209="","",IF(data_in!K3209="Unknown","Unknown",IF(data_in!K3209&lt;=10,"Very Small",IF(data_in!K3209&lt;=100,"Small",IF(data_in!K3209&lt;=500,"Medium",IF(data_in!K3209&gt;500,"Large","Error"))))))</f>
        <v>Small</v>
      </c>
      <c r="J3209" s="8" t="str">
        <f>IF(C3209=1,TEXT(data_in!E3209,"mm-yyyy"),"")</f>
        <v/>
      </c>
      <c r="K3209" s="8" t="str">
        <f>IF(A3209="","",IF(data_in!I3209="Website","Website",IF(data_in!I3209="Paid Search","Paid Search",IF(data_in!I3209="Slack","Slack","Other Channel"))))</f>
        <v>Website</v>
      </c>
      <c r="L3209" s="10">
        <f>IF(A3209="","",ROUND(N$3-data_in!B3209,0))</f>
        <v>1</v>
      </c>
    </row>
    <row r="3210" spans="1:12">
      <c r="A3210" s="8" t="str">
        <f>IF(data_in!A3210="","",data_in!A3210)</f>
        <v>0518b53a-e40f-4c50-ad6c-ac326cdc4b66</v>
      </c>
      <c r="B3210" s="12">
        <f>IF(A3210="","",data_in!B3210)</f>
        <v>43982.419166666667</v>
      </c>
      <c r="C3210" s="8">
        <f>IF(A3210="","",IF(data_in!E3210="NULL",0,1))</f>
        <v>0</v>
      </c>
      <c r="D3210" s="8" t="str">
        <f>IF(A3210="","",IF(data_in!E3210="NULL","",ROUND(data_in!E3210-data_in!B3210,0)))</f>
        <v/>
      </c>
      <c r="E3210" s="8">
        <f>IF(A3210="","",IF(data_in!C3210="NULL",0,IF(data_in!C3210&gt;data_in!E3210,0,1)))</f>
        <v>0</v>
      </c>
      <c r="F3210" s="8" t="str">
        <f>IF(OR(A3210="",E3210=0),"",IF(data_in!C3210="NULL","",ROUND(data_in!C3210-data_in!B3210,0)))</f>
        <v/>
      </c>
      <c r="G3210" s="8" t="str">
        <f>IF(OR(A3210="",E3210=0),"",IF(data_in!C3210="NULL","",IF(D3210="",ROUND(data_in!D3210-data_in!B3210,0),MIN(D3210,ROUND(data_in!D3210-data_in!B3210,0)))))</f>
        <v/>
      </c>
      <c r="H3210" s="8" t="str">
        <f>IF(A3210="","",IF(data_in!M3210="United States","United States",IF(data_in!M3210="Canada","Canada",IF(data_in!M3210="United Kingdom","United Kingdom","Other Country"))))</f>
        <v>United States</v>
      </c>
      <c r="I3210" s="8" t="str">
        <f>IF(A3210="","",IF(data_in!K3210="Unknown","Unknown",IF(data_in!K3210&lt;=10,"Very Small",IF(data_in!K3210&lt;=100,"Small",IF(data_in!K3210&lt;=500,"Medium",IF(data_in!K3210&gt;500,"Large","Error"))))))</f>
        <v>Large</v>
      </c>
      <c r="J3210" s="8" t="str">
        <f>IF(C3210=1,TEXT(data_in!E3210,"mm-yyyy"),"")</f>
        <v/>
      </c>
      <c r="K3210" s="8" t="str">
        <f>IF(A3210="","",IF(data_in!I3210="Website","Website",IF(data_in!I3210="Paid Search","Paid Search",IF(data_in!I3210="Slack","Slack","Other Channel"))))</f>
        <v>Website</v>
      </c>
      <c r="L3210" s="10">
        <f>IF(A3210="","",ROUND(N$3-data_in!B3210,0))</f>
        <v>1</v>
      </c>
    </row>
    <row r="3211" spans="1:12">
      <c r="A3211" s="8" t="str">
        <f>IF(data_in!A3211="","",data_in!A3211)</f>
        <v>691b0f8c-83bf-4d1f-9afa-9466c38fc902</v>
      </c>
      <c r="B3211" s="12">
        <f>IF(A3211="","",data_in!B3211)</f>
        <v>43982.527951388889</v>
      </c>
      <c r="C3211" s="8">
        <f>IF(A3211="","",IF(data_in!E3211="NULL",0,1))</f>
        <v>0</v>
      </c>
      <c r="D3211" s="8" t="str">
        <f>IF(A3211="","",IF(data_in!E3211="NULL","",ROUND(data_in!E3211-data_in!B3211,0)))</f>
        <v/>
      </c>
      <c r="E3211" s="8">
        <f>IF(A3211="","",IF(data_in!C3211="NULL",0,IF(data_in!C3211&gt;data_in!E3211,0,1)))</f>
        <v>0</v>
      </c>
      <c r="F3211" s="8" t="str">
        <f>IF(OR(A3211="",E3211=0),"",IF(data_in!C3211="NULL","",ROUND(data_in!C3211-data_in!B3211,0)))</f>
        <v/>
      </c>
      <c r="G3211" s="8" t="str">
        <f>IF(OR(A3211="",E3211=0),"",IF(data_in!C3211="NULL","",IF(D3211="",ROUND(data_in!D3211-data_in!B3211,0),MIN(D3211,ROUND(data_in!D3211-data_in!B3211,0)))))</f>
        <v/>
      </c>
      <c r="H3211" s="8" t="str">
        <f>IF(A3211="","",IF(data_in!M3211="United States","United States",IF(data_in!M3211="Canada","Canada",IF(data_in!M3211="United Kingdom","United Kingdom","Other Country"))))</f>
        <v>Canada</v>
      </c>
      <c r="I3211" s="8" t="str">
        <f>IF(A3211="","",IF(data_in!K3211="Unknown","Unknown",IF(data_in!K3211&lt;=10,"Very Small",IF(data_in!K3211&lt;=100,"Small",IF(data_in!K3211&lt;=500,"Medium",IF(data_in!K3211&gt;500,"Large","Error"))))))</f>
        <v>Small</v>
      </c>
      <c r="J3211" s="8" t="str">
        <f>IF(C3211=1,TEXT(data_in!E3211,"mm-yyyy"),"")</f>
        <v/>
      </c>
      <c r="K3211" s="8" t="str">
        <f>IF(A3211="","",IF(data_in!I3211="Website","Website",IF(data_in!I3211="Paid Search","Paid Search",IF(data_in!I3211="Slack","Slack","Other Channel"))))</f>
        <v>Website</v>
      </c>
      <c r="L3211" s="10">
        <f>IF(A3211="","",ROUND(N$3-data_in!B3211,0))</f>
        <v>0</v>
      </c>
    </row>
    <row r="3212" spans="1:12">
      <c r="A3212" s="8" t="str">
        <f>IF(data_in!A3212="","",data_in!A3212)</f>
        <v>60748a03-8154-4b71-96fd-766cba9c74d3</v>
      </c>
      <c r="B3212" s="12">
        <f>IF(A3212="","",data_in!B3212)</f>
        <v>43982.865983796299</v>
      </c>
      <c r="C3212" s="8">
        <f>IF(A3212="","",IF(data_in!E3212="NULL",0,1))</f>
        <v>0</v>
      </c>
      <c r="D3212" s="8" t="str">
        <f>IF(A3212="","",IF(data_in!E3212="NULL","",ROUND(data_in!E3212-data_in!B3212,0)))</f>
        <v/>
      </c>
      <c r="E3212" s="8">
        <f>IF(A3212="","",IF(data_in!C3212="NULL",0,IF(data_in!C3212&gt;data_in!E3212,0,1)))</f>
        <v>0</v>
      </c>
      <c r="F3212" s="8" t="str">
        <f>IF(OR(A3212="",E3212=0),"",IF(data_in!C3212="NULL","",ROUND(data_in!C3212-data_in!B3212,0)))</f>
        <v/>
      </c>
      <c r="G3212" s="8" t="str">
        <f>IF(OR(A3212="",E3212=0),"",IF(data_in!C3212="NULL","",IF(D3212="",ROUND(data_in!D3212-data_in!B3212,0),MIN(D3212,ROUND(data_in!D3212-data_in!B3212,0)))))</f>
        <v/>
      </c>
      <c r="H3212" s="8" t="str">
        <f>IF(A3212="","",IF(data_in!M3212="United States","United States",IF(data_in!M3212="Canada","Canada",IF(data_in!M3212="United Kingdom","United Kingdom","Other Country"))))</f>
        <v>United States</v>
      </c>
      <c r="I3212" s="8" t="str">
        <f>IF(A3212="","",IF(data_in!K3212="Unknown","Unknown",IF(data_in!K3212&lt;=10,"Very Small",IF(data_in!K3212&lt;=100,"Small",IF(data_in!K3212&lt;=500,"Medium",IF(data_in!K3212&gt;500,"Large","Error"))))))</f>
        <v>Very Small</v>
      </c>
      <c r="J3212" s="8" t="str">
        <f>IF(C3212=1,TEXT(data_in!E3212,"mm-yyyy"),"")</f>
        <v/>
      </c>
      <c r="K3212" s="8" t="str">
        <f>IF(A3212="","",IF(data_in!I3212="Website","Website",IF(data_in!I3212="Paid Search","Paid Search",IF(data_in!I3212="Slack","Slack","Other Channel"))))</f>
        <v>Website</v>
      </c>
      <c r="L3212" s="10">
        <f>IF(A3212="","",ROUND(N$3-data_in!B3212,0))</f>
        <v>0</v>
      </c>
    </row>
    <row r="3213" spans="1:12">
      <c r="A3213" s="8" t="str">
        <f>IF(data_in!A3213="","",data_in!A3213)</f>
        <v>00c0244e-96eb-4088-b17a-2df9022faaa7</v>
      </c>
      <c r="B3213" s="12">
        <f>IF(A3213="","",data_in!B3213)</f>
        <v>43982.880196759259</v>
      </c>
      <c r="C3213" s="8">
        <f>IF(A3213="","",IF(data_in!E3213="NULL",0,1))</f>
        <v>0</v>
      </c>
      <c r="D3213" s="8" t="str">
        <f>IF(A3213="","",IF(data_in!E3213="NULL","",ROUND(data_in!E3213-data_in!B3213,0)))</f>
        <v/>
      </c>
      <c r="E3213" s="8">
        <f>IF(A3213="","",IF(data_in!C3213="NULL",0,IF(data_in!C3213&gt;data_in!E3213,0,1)))</f>
        <v>0</v>
      </c>
      <c r="F3213" s="8" t="str">
        <f>IF(OR(A3213="",E3213=0),"",IF(data_in!C3213="NULL","",ROUND(data_in!C3213-data_in!B3213,0)))</f>
        <v/>
      </c>
      <c r="G3213" s="8" t="str">
        <f>IF(OR(A3213="",E3213=0),"",IF(data_in!C3213="NULL","",IF(D3213="",ROUND(data_in!D3213-data_in!B3213,0),MIN(D3213,ROUND(data_in!D3213-data_in!B3213,0)))))</f>
        <v/>
      </c>
      <c r="H3213" s="8" t="str">
        <f>IF(A3213="","",IF(data_in!M3213="United States","United States",IF(data_in!M3213="Canada","Canada",IF(data_in!M3213="United Kingdom","United Kingdom","Other Country"))))</f>
        <v>Other Country</v>
      </c>
      <c r="I3213" s="8" t="str">
        <f>IF(A3213="","",IF(data_in!K3213="Unknown","Unknown",IF(data_in!K3213&lt;=10,"Very Small",IF(data_in!K3213&lt;=100,"Small",IF(data_in!K3213&lt;=500,"Medium",IF(data_in!K3213&gt;500,"Large","Error"))))))</f>
        <v>Small</v>
      </c>
      <c r="J3213" s="8" t="str">
        <f>IF(C3213=1,TEXT(data_in!E3213,"mm-yyyy"),"")</f>
        <v/>
      </c>
      <c r="K3213" s="8" t="str">
        <f>IF(A3213="","",IF(data_in!I3213="Website","Website",IF(data_in!I3213="Paid Search","Paid Search",IF(data_in!I3213="Slack","Slack","Other Channel"))))</f>
        <v>Website</v>
      </c>
      <c r="L3213" s="10">
        <f>IF(A3213="","",ROUND(N$3-data_in!B3213,0))</f>
        <v>0</v>
      </c>
    </row>
    <row r="3214" spans="1:12">
      <c r="A3214" s="8" t="str">
        <f>IF(data_in!A3214="","",data_in!A3214)</f>
        <v>f5d06538-1253-4f53-a165-b2897cf0e91b</v>
      </c>
      <c r="B3214" s="12">
        <f>IF(A3214="","",data_in!B3214)</f>
        <v>43982.984120370369</v>
      </c>
      <c r="C3214" s="8">
        <f>IF(A3214="","",IF(data_in!E3214="NULL",0,1))</f>
        <v>0</v>
      </c>
      <c r="D3214" s="8" t="str">
        <f>IF(A3214="","",IF(data_in!E3214="NULL","",ROUND(data_in!E3214-data_in!B3214,0)))</f>
        <v/>
      </c>
      <c r="E3214" s="8">
        <f>IF(A3214="","",IF(data_in!C3214="NULL",0,IF(data_in!C3214&gt;data_in!E3214,0,1)))</f>
        <v>0</v>
      </c>
      <c r="F3214" s="8" t="str">
        <f>IF(OR(A3214="",E3214=0),"",IF(data_in!C3214="NULL","",ROUND(data_in!C3214-data_in!B3214,0)))</f>
        <v/>
      </c>
      <c r="G3214" s="8" t="str">
        <f>IF(OR(A3214="",E3214=0),"",IF(data_in!C3214="NULL","",IF(D3214="",ROUND(data_in!D3214-data_in!B3214,0),MIN(D3214,ROUND(data_in!D3214-data_in!B3214,0)))))</f>
        <v/>
      </c>
      <c r="H3214" s="8" t="str">
        <f>IF(A3214="","",IF(data_in!M3214="United States","United States",IF(data_in!M3214="Canada","Canada",IF(data_in!M3214="United Kingdom","United Kingdom","Other Country"))))</f>
        <v>Other Country</v>
      </c>
      <c r="I3214" s="8" t="str">
        <f>IF(A3214="","",IF(data_in!K3214="Unknown","Unknown",IF(data_in!K3214&lt;=10,"Very Small",IF(data_in!K3214&lt;=100,"Small",IF(data_in!K3214&lt;=500,"Medium",IF(data_in!K3214&gt;500,"Large","Error"))))))</f>
        <v>Small</v>
      </c>
      <c r="J3214" s="8" t="str">
        <f>IF(C3214=1,TEXT(data_in!E3214,"mm-yyyy"),"")</f>
        <v/>
      </c>
      <c r="K3214" s="8" t="str">
        <f>IF(A3214="","",IF(data_in!I3214="Website","Website",IF(data_in!I3214="Paid Search","Paid Search",IF(data_in!I3214="Slack","Slack","Other Channel"))))</f>
        <v>Website</v>
      </c>
      <c r="L3214" s="10">
        <f>IF(A3214="","",ROUND(N$3-data_in!B3214,0))</f>
        <v>0</v>
      </c>
    </row>
    <row r="3215" spans="1:12">
      <c r="A3215" s="8" t="str">
        <f>IF(data_in!A3215="","",data_in!A3215)</f>
        <v>3881470e-abbf-4844-b58c-b86ae39128e5</v>
      </c>
      <c r="B3215" s="12">
        <f>IF(A3215="","",data_in!B3215)</f>
        <v>43905.846099537041</v>
      </c>
      <c r="C3215" s="8">
        <f>IF(A3215="","",IF(data_in!E3215="NULL",0,1))</f>
        <v>0</v>
      </c>
      <c r="D3215" s="8" t="str">
        <f>IF(A3215="","",IF(data_in!E3215="NULL","",ROUND(data_in!E3215-data_in!B3215,0)))</f>
        <v/>
      </c>
      <c r="E3215" s="8">
        <f>IF(A3215="","",IF(data_in!C3215="NULL",0,IF(data_in!C3215&gt;data_in!E3215,0,1)))</f>
        <v>1</v>
      </c>
      <c r="F3215" s="8">
        <f>IF(OR(A3215="",E3215=0),"",IF(data_in!C3215="NULL","",ROUND(data_in!C3215-data_in!B3215,0)))</f>
        <v>0</v>
      </c>
      <c r="G3215" s="8">
        <f>IF(OR(A3215="",E3215=0),"",IF(data_in!C3215="NULL","",IF(D3215="",ROUND(data_in!D3215-data_in!B3215,0),MIN(D3215,ROUND(data_in!D3215-data_in!B3215,0)))))</f>
        <v>30</v>
      </c>
      <c r="H3215" s="8" t="str">
        <f>IF(A3215="","",IF(data_in!M3215="United States","United States",IF(data_in!M3215="Canada","Canada",IF(data_in!M3215="United Kingdom","United Kingdom","Other Country"))))</f>
        <v>Other Country</v>
      </c>
      <c r="I3215" s="8" t="str">
        <f>IF(A3215="","",IF(data_in!K3215="Unknown","Unknown",IF(data_in!K3215&lt;=10,"Very Small",IF(data_in!K3215&lt;=100,"Small",IF(data_in!K3215&lt;=500,"Medium",IF(data_in!K3215&gt;500,"Large","Error"))))))</f>
        <v>Medium</v>
      </c>
      <c r="J3215" s="8" t="str">
        <f>IF(C3215=1,TEXT(data_in!E3215,"mm-yyyy"),"")</f>
        <v/>
      </c>
      <c r="K3215" s="8" t="str">
        <f>IF(A3215="","",IF(data_in!I3215="Website","Website",IF(data_in!I3215="Paid Search","Paid Search",IF(data_in!I3215="Slack","Slack","Other Channel"))))</f>
        <v>Website</v>
      </c>
      <c r="L3215" s="10">
        <f>IF(A3215="","",ROUND(N$3-data_in!B3215,0))</f>
        <v>77</v>
      </c>
    </row>
    <row r="3216" spans="1:12">
      <c r="A3216" s="8" t="str">
        <f>IF(data_in!A3216="","",data_in!A3216)</f>
        <v>70b8f447-14ea-4b8a-9da3-c160caf51c84</v>
      </c>
      <c r="B3216" s="12">
        <f>IF(A3216="","",data_in!B3216)</f>
        <v>43880.712604166663</v>
      </c>
      <c r="C3216" s="8">
        <f>IF(A3216="","",IF(data_in!E3216="NULL",0,1))</f>
        <v>0</v>
      </c>
      <c r="D3216" s="8" t="str">
        <f>IF(A3216="","",IF(data_in!E3216="NULL","",ROUND(data_in!E3216-data_in!B3216,0)))</f>
        <v/>
      </c>
      <c r="E3216" s="8">
        <f>IF(A3216="","",IF(data_in!C3216="NULL",0,IF(data_in!C3216&gt;data_in!E3216,0,1)))</f>
        <v>0</v>
      </c>
      <c r="F3216" s="8" t="str">
        <f>IF(OR(A3216="",E3216=0),"",IF(data_in!C3216="NULL","",ROUND(data_in!C3216-data_in!B3216,0)))</f>
        <v/>
      </c>
      <c r="G3216" s="8" t="str">
        <f>IF(OR(A3216="",E3216=0),"",IF(data_in!C3216="NULL","",IF(D3216="",ROUND(data_in!D3216-data_in!B3216,0),MIN(D3216,ROUND(data_in!D3216-data_in!B3216,0)))))</f>
        <v/>
      </c>
      <c r="H3216" s="8" t="str">
        <f>IF(A3216="","",IF(data_in!M3216="United States","United States",IF(data_in!M3216="Canada","Canada",IF(data_in!M3216="United Kingdom","United Kingdom","Other Country"))))</f>
        <v>United States</v>
      </c>
      <c r="I3216" s="8" t="str">
        <f>IF(A3216="","",IF(data_in!K3216="Unknown","Unknown",IF(data_in!K3216&lt;=10,"Very Small",IF(data_in!K3216&lt;=100,"Small",IF(data_in!K3216&lt;=500,"Medium",IF(data_in!K3216&gt;500,"Large","Error"))))))</f>
        <v>Small</v>
      </c>
      <c r="J3216" s="8" t="str">
        <f>IF(C3216=1,TEXT(data_in!E3216,"mm-yyyy"),"")</f>
        <v/>
      </c>
      <c r="K3216" s="8" t="str">
        <f>IF(A3216="","",IF(data_in!I3216="Website","Website",IF(data_in!I3216="Paid Search","Paid Search",IF(data_in!I3216="Slack","Slack","Other Channel"))))</f>
        <v>Paid Search</v>
      </c>
      <c r="L3216" s="10">
        <f>IF(A3216="","",ROUND(N$3-data_in!B3216,0))</f>
        <v>102</v>
      </c>
    </row>
    <row r="3217" spans="1:12">
      <c r="A3217" s="8" t="str">
        <f>IF(data_in!A3217="","",data_in!A3217)</f>
        <v>e1b9143b-e9c4-40af-af41-bcddafffcae2</v>
      </c>
      <c r="B3217" s="12">
        <f>IF(A3217="","",data_in!B3217)</f>
        <v>43867.879849537036</v>
      </c>
      <c r="C3217" s="8">
        <f>IF(A3217="","",IF(data_in!E3217="NULL",0,1))</f>
        <v>0</v>
      </c>
      <c r="D3217" s="8" t="str">
        <f>IF(A3217="","",IF(data_in!E3217="NULL","",ROUND(data_in!E3217-data_in!B3217,0)))</f>
        <v/>
      </c>
      <c r="E3217" s="8">
        <f>IF(A3217="","",IF(data_in!C3217="NULL",0,IF(data_in!C3217&gt;data_in!E3217,0,1)))</f>
        <v>1</v>
      </c>
      <c r="F3217" s="8">
        <f>IF(OR(A3217="",E3217=0),"",IF(data_in!C3217="NULL","",ROUND(data_in!C3217-data_in!B3217,0)))</f>
        <v>0</v>
      </c>
      <c r="G3217" s="8">
        <f>IF(OR(A3217="",E3217=0),"",IF(data_in!C3217="NULL","",IF(D3217="",ROUND(data_in!D3217-data_in!B3217,0),MIN(D3217,ROUND(data_in!D3217-data_in!B3217,0)))))</f>
        <v>30</v>
      </c>
      <c r="H3217" s="8" t="str">
        <f>IF(A3217="","",IF(data_in!M3217="United States","United States",IF(data_in!M3217="Canada","Canada",IF(data_in!M3217="United Kingdom","United Kingdom","Other Country"))))</f>
        <v>United States</v>
      </c>
      <c r="I3217" s="8" t="str">
        <f>IF(A3217="","",IF(data_in!K3217="Unknown","Unknown",IF(data_in!K3217&lt;=10,"Very Small",IF(data_in!K3217&lt;=100,"Small",IF(data_in!K3217&lt;=500,"Medium",IF(data_in!K3217&gt;500,"Large","Error"))))))</f>
        <v>Small</v>
      </c>
      <c r="J3217" s="8" t="str">
        <f>IF(C3217=1,TEXT(data_in!E3217,"mm-yyyy"),"")</f>
        <v/>
      </c>
      <c r="K3217" s="8" t="str">
        <f>IF(A3217="","",IF(data_in!I3217="Website","Website",IF(data_in!I3217="Paid Search","Paid Search",IF(data_in!I3217="Slack","Slack","Other Channel"))))</f>
        <v>Paid Search</v>
      </c>
      <c r="L3217" s="10">
        <f>IF(A3217="","",ROUND(N$3-data_in!B3217,0))</f>
        <v>115</v>
      </c>
    </row>
    <row r="3218" spans="1:12">
      <c r="A3218" s="8" t="str">
        <f>IF(data_in!A3218="","",data_in!A3218)</f>
        <v>f803027c-e972-49a7-848e-00cc0d6a1a22</v>
      </c>
      <c r="B3218" s="12">
        <f>IF(A3218="","",data_in!B3218)</f>
        <v>43914.88082175926</v>
      </c>
      <c r="C3218" s="8">
        <f>IF(A3218="","",IF(data_in!E3218="NULL",0,1))</f>
        <v>0</v>
      </c>
      <c r="D3218" s="8" t="str">
        <f>IF(A3218="","",IF(data_in!E3218="NULL","",ROUND(data_in!E3218-data_in!B3218,0)))</f>
        <v/>
      </c>
      <c r="E3218" s="8">
        <f>IF(A3218="","",IF(data_in!C3218="NULL",0,IF(data_in!C3218&gt;data_in!E3218,0,1)))</f>
        <v>0</v>
      </c>
      <c r="F3218" s="8" t="str">
        <f>IF(OR(A3218="",E3218=0),"",IF(data_in!C3218="NULL","",ROUND(data_in!C3218-data_in!B3218,0)))</f>
        <v/>
      </c>
      <c r="G3218" s="8" t="str">
        <f>IF(OR(A3218="",E3218=0),"",IF(data_in!C3218="NULL","",IF(D3218="",ROUND(data_in!D3218-data_in!B3218,0),MIN(D3218,ROUND(data_in!D3218-data_in!B3218,0)))))</f>
        <v/>
      </c>
      <c r="H3218" s="8" t="str">
        <f>IF(A3218="","",IF(data_in!M3218="United States","United States",IF(data_in!M3218="Canada","Canada",IF(data_in!M3218="United Kingdom","United Kingdom","Other Country"))))</f>
        <v>Other Country</v>
      </c>
      <c r="I3218" s="8" t="str">
        <f>IF(A3218="","",IF(data_in!K3218="Unknown","Unknown",IF(data_in!K3218&lt;=10,"Very Small",IF(data_in!K3218&lt;=100,"Small",IF(data_in!K3218&lt;=500,"Medium",IF(data_in!K3218&gt;500,"Large","Error"))))))</f>
        <v>Small</v>
      </c>
      <c r="J3218" s="8" t="str">
        <f>IF(C3218=1,TEXT(data_in!E3218,"mm-yyyy"),"")</f>
        <v/>
      </c>
      <c r="K3218" s="8" t="str">
        <f>IF(A3218="","",IF(data_in!I3218="Website","Website",IF(data_in!I3218="Paid Search","Paid Search",IF(data_in!I3218="Slack","Slack","Other Channel"))))</f>
        <v>Website</v>
      </c>
      <c r="L3218" s="10">
        <f>IF(A3218="","",ROUND(N$3-data_in!B3218,0))</f>
        <v>68</v>
      </c>
    </row>
    <row r="3219" spans="1:12">
      <c r="A3219" s="8" t="str">
        <f>IF(data_in!A3219="","",data_in!A3219)</f>
        <v>ae4a5ea2-b21b-45a7-b82e-34a6fb38dc52</v>
      </c>
      <c r="B3219" s="12">
        <f>IF(A3219="","",data_in!B3219)</f>
        <v>43838.191805555558</v>
      </c>
      <c r="C3219" s="8">
        <f>IF(A3219="","",IF(data_in!E3219="NULL",0,1))</f>
        <v>0</v>
      </c>
      <c r="D3219" s="8" t="str">
        <f>IF(A3219="","",IF(data_in!E3219="NULL","",ROUND(data_in!E3219-data_in!B3219,0)))</f>
        <v/>
      </c>
      <c r="E3219" s="8">
        <f>IF(A3219="","",IF(data_in!C3219="NULL",0,IF(data_in!C3219&gt;data_in!E3219,0,1)))</f>
        <v>0</v>
      </c>
      <c r="F3219" s="8" t="str">
        <f>IF(OR(A3219="",E3219=0),"",IF(data_in!C3219="NULL","",ROUND(data_in!C3219-data_in!B3219,0)))</f>
        <v/>
      </c>
      <c r="G3219" s="8" t="str">
        <f>IF(OR(A3219="",E3219=0),"",IF(data_in!C3219="NULL","",IF(D3219="",ROUND(data_in!D3219-data_in!B3219,0),MIN(D3219,ROUND(data_in!D3219-data_in!B3219,0)))))</f>
        <v/>
      </c>
      <c r="H3219" s="8" t="str">
        <f>IF(A3219="","",IF(data_in!M3219="United States","United States",IF(data_in!M3219="Canada","Canada",IF(data_in!M3219="United Kingdom","United Kingdom","Other Country"))))</f>
        <v>Other Country</v>
      </c>
      <c r="I3219" s="8" t="str">
        <f>IF(A3219="","",IF(data_in!K3219="Unknown","Unknown",IF(data_in!K3219&lt;=10,"Very Small",IF(data_in!K3219&lt;=100,"Small",IF(data_in!K3219&lt;=500,"Medium",IF(data_in!K3219&gt;500,"Large","Error"))))))</f>
        <v>Small</v>
      </c>
      <c r="J3219" s="8" t="str">
        <f>IF(C3219=1,TEXT(data_in!E3219,"mm-yyyy"),"")</f>
        <v/>
      </c>
      <c r="K3219" s="8" t="str">
        <f>IF(A3219="","",IF(data_in!I3219="Website","Website",IF(data_in!I3219="Paid Search","Paid Search",IF(data_in!I3219="Slack","Slack","Other Channel"))))</f>
        <v>Website</v>
      </c>
      <c r="L3219" s="10">
        <f>IF(A3219="","",ROUND(N$3-data_in!B3219,0))</f>
        <v>145</v>
      </c>
    </row>
    <row r="3220" spans="1:12">
      <c r="A3220" s="8" t="str">
        <f>IF(data_in!A3220="","",data_in!A3220)</f>
        <v>c12fa5d9-2996-454d-809f-6163e3568b43</v>
      </c>
      <c r="B3220" s="12">
        <f>IF(A3220="","",data_in!B3220)</f>
        <v>43846.125613425924</v>
      </c>
      <c r="C3220" s="8">
        <f>IF(A3220="","",IF(data_in!E3220="NULL",0,1))</f>
        <v>0</v>
      </c>
      <c r="D3220" s="8" t="str">
        <f>IF(A3220="","",IF(data_in!E3220="NULL","",ROUND(data_in!E3220-data_in!B3220,0)))</f>
        <v/>
      </c>
      <c r="E3220" s="8">
        <f>IF(A3220="","",IF(data_in!C3220="NULL",0,IF(data_in!C3220&gt;data_in!E3220,0,1)))</f>
        <v>0</v>
      </c>
      <c r="F3220" s="8" t="str">
        <f>IF(OR(A3220="",E3220=0),"",IF(data_in!C3220="NULL","",ROUND(data_in!C3220-data_in!B3220,0)))</f>
        <v/>
      </c>
      <c r="G3220" s="8" t="str">
        <f>IF(OR(A3220="",E3220=0),"",IF(data_in!C3220="NULL","",IF(D3220="",ROUND(data_in!D3220-data_in!B3220,0),MIN(D3220,ROUND(data_in!D3220-data_in!B3220,0)))))</f>
        <v/>
      </c>
      <c r="H3220" s="8" t="str">
        <f>IF(A3220="","",IF(data_in!M3220="United States","United States",IF(data_in!M3220="Canada","Canada",IF(data_in!M3220="United Kingdom","United Kingdom","Other Country"))))</f>
        <v>Other Country</v>
      </c>
      <c r="I3220" s="8" t="str">
        <f>IF(A3220="","",IF(data_in!K3220="Unknown","Unknown",IF(data_in!K3220&lt;=10,"Very Small",IF(data_in!K3220&lt;=100,"Small",IF(data_in!K3220&lt;=500,"Medium",IF(data_in!K3220&gt;500,"Large","Error"))))))</f>
        <v>Small</v>
      </c>
      <c r="J3220" s="8" t="str">
        <f>IF(C3220=1,TEXT(data_in!E3220,"mm-yyyy"),"")</f>
        <v/>
      </c>
      <c r="K3220" s="8" t="str">
        <f>IF(A3220="","",IF(data_in!I3220="Website","Website",IF(data_in!I3220="Paid Search","Paid Search",IF(data_in!I3220="Slack","Slack","Other Channel"))))</f>
        <v>Website</v>
      </c>
      <c r="L3220" s="10">
        <f>IF(A3220="","",ROUND(N$3-data_in!B3220,0))</f>
        <v>137</v>
      </c>
    </row>
    <row r="3221" spans="1:12">
      <c r="A3221" s="8" t="str">
        <f>IF(data_in!A3221="","",data_in!A3221)</f>
        <v>336b9cd6-384b-4715-a950-f174ef3217da</v>
      </c>
      <c r="B3221" s="12">
        <f>IF(A3221="","",data_in!B3221)</f>
        <v>43965.755995370368</v>
      </c>
      <c r="C3221" s="8">
        <f>IF(A3221="","",IF(data_in!E3221="NULL",0,1))</f>
        <v>0</v>
      </c>
      <c r="D3221" s="8" t="str">
        <f>IF(A3221="","",IF(data_in!E3221="NULL","",ROUND(data_in!E3221-data_in!B3221,0)))</f>
        <v/>
      </c>
      <c r="E3221" s="8">
        <f>IF(A3221="","",IF(data_in!C3221="NULL",0,IF(data_in!C3221&gt;data_in!E3221,0,1)))</f>
        <v>0</v>
      </c>
      <c r="F3221" s="8" t="str">
        <f>IF(OR(A3221="",E3221=0),"",IF(data_in!C3221="NULL","",ROUND(data_in!C3221-data_in!B3221,0)))</f>
        <v/>
      </c>
      <c r="G3221" s="8" t="str">
        <f>IF(OR(A3221="",E3221=0),"",IF(data_in!C3221="NULL","",IF(D3221="",ROUND(data_in!D3221-data_in!B3221,0),MIN(D3221,ROUND(data_in!D3221-data_in!B3221,0)))))</f>
        <v/>
      </c>
      <c r="H3221" s="8" t="str">
        <f>IF(A3221="","",IF(data_in!M3221="United States","United States",IF(data_in!M3221="Canada","Canada",IF(data_in!M3221="United Kingdom","United Kingdom","Other Country"))))</f>
        <v>United States</v>
      </c>
      <c r="I3221" s="8" t="str">
        <f>IF(A3221="","",IF(data_in!K3221="Unknown","Unknown",IF(data_in!K3221&lt;=10,"Very Small",IF(data_in!K3221&lt;=100,"Small",IF(data_in!K3221&lt;=500,"Medium",IF(data_in!K3221&gt;500,"Large","Error"))))))</f>
        <v>Very Small</v>
      </c>
      <c r="J3221" s="8" t="str">
        <f>IF(C3221=1,TEXT(data_in!E3221,"mm-yyyy"),"")</f>
        <v/>
      </c>
      <c r="K3221" s="8" t="str">
        <f>IF(A3221="","",IF(data_in!I3221="Website","Website",IF(data_in!I3221="Paid Search","Paid Search",IF(data_in!I3221="Slack","Slack","Other Channel"))))</f>
        <v>Website</v>
      </c>
      <c r="L3221" s="10">
        <f>IF(A3221="","",ROUND(N$3-data_in!B3221,0))</f>
        <v>17</v>
      </c>
    </row>
    <row r="3222" spans="1:12">
      <c r="A3222" s="8" t="str">
        <f>IF(data_in!A3222="","",data_in!A3222)</f>
        <v>6182a5be-d6ad-48c6-b05f-a5c67c2bd6fb</v>
      </c>
      <c r="B3222" s="12">
        <f>IF(A3222="","",data_in!B3222)</f>
        <v>43970.417905092596</v>
      </c>
      <c r="C3222" s="8">
        <f>IF(A3222="","",IF(data_in!E3222="NULL",0,1))</f>
        <v>0</v>
      </c>
      <c r="D3222" s="8" t="str">
        <f>IF(A3222="","",IF(data_in!E3222="NULL","",ROUND(data_in!E3222-data_in!B3222,0)))</f>
        <v/>
      </c>
      <c r="E3222" s="8">
        <f>IF(A3222="","",IF(data_in!C3222="NULL",0,IF(data_in!C3222&gt;data_in!E3222,0,1)))</f>
        <v>0</v>
      </c>
      <c r="F3222" s="8" t="str">
        <f>IF(OR(A3222="",E3222=0),"",IF(data_in!C3222="NULL","",ROUND(data_in!C3222-data_in!B3222,0)))</f>
        <v/>
      </c>
      <c r="G3222" s="8" t="str">
        <f>IF(OR(A3222="",E3222=0),"",IF(data_in!C3222="NULL","",IF(D3222="",ROUND(data_in!D3222-data_in!B3222,0),MIN(D3222,ROUND(data_in!D3222-data_in!B3222,0)))))</f>
        <v/>
      </c>
      <c r="H3222" s="8" t="str">
        <f>IF(A3222="","",IF(data_in!M3222="United States","United States",IF(data_in!M3222="Canada","Canada",IF(data_in!M3222="United Kingdom","United Kingdom","Other Country"))))</f>
        <v>Other Country</v>
      </c>
      <c r="I3222" s="8" t="str">
        <f>IF(A3222="","",IF(data_in!K3222="Unknown","Unknown",IF(data_in!K3222&lt;=10,"Very Small",IF(data_in!K3222&lt;=100,"Small",IF(data_in!K3222&lt;=500,"Medium",IF(data_in!K3222&gt;500,"Large","Error"))))))</f>
        <v>Very Small</v>
      </c>
      <c r="J3222" s="8" t="str">
        <f>IF(C3222=1,TEXT(data_in!E3222,"mm-yyyy"),"")</f>
        <v/>
      </c>
      <c r="K3222" s="8" t="str">
        <f>IF(A3222="","",IF(data_in!I3222="Website","Website",IF(data_in!I3222="Paid Search","Paid Search",IF(data_in!I3222="Slack","Slack","Other Channel"))))</f>
        <v>Website</v>
      </c>
      <c r="L3222" s="10">
        <f>IF(A3222="","",ROUND(N$3-data_in!B3222,0))</f>
        <v>13</v>
      </c>
    </row>
    <row r="3223" spans="1:12">
      <c r="A3223" s="8" t="str">
        <f>IF(data_in!A3223="","",data_in!A3223)</f>
        <v>d200b97f-33ed-4c19-a6e5-5ea3f9085fe3</v>
      </c>
      <c r="B3223" s="12">
        <f>IF(A3223="","",data_in!B3223)</f>
        <v>43867.604710648149</v>
      </c>
      <c r="C3223" s="8">
        <f>IF(A3223="","",IF(data_in!E3223="NULL",0,1))</f>
        <v>0</v>
      </c>
      <c r="D3223" s="8" t="str">
        <f>IF(A3223="","",IF(data_in!E3223="NULL","",ROUND(data_in!E3223-data_in!B3223,0)))</f>
        <v/>
      </c>
      <c r="E3223" s="8">
        <f>IF(A3223="","",IF(data_in!C3223="NULL",0,IF(data_in!C3223&gt;data_in!E3223,0,1)))</f>
        <v>0</v>
      </c>
      <c r="F3223" s="8" t="str">
        <f>IF(OR(A3223="",E3223=0),"",IF(data_in!C3223="NULL","",ROUND(data_in!C3223-data_in!B3223,0)))</f>
        <v/>
      </c>
      <c r="G3223" s="8" t="str">
        <f>IF(OR(A3223="",E3223=0),"",IF(data_in!C3223="NULL","",IF(D3223="",ROUND(data_in!D3223-data_in!B3223,0),MIN(D3223,ROUND(data_in!D3223-data_in!B3223,0)))))</f>
        <v/>
      </c>
      <c r="H3223" s="8" t="str">
        <f>IF(A3223="","",IF(data_in!M3223="United States","United States",IF(data_in!M3223="Canada","Canada",IF(data_in!M3223="United Kingdom","United Kingdom","Other Country"))))</f>
        <v>Other Country</v>
      </c>
      <c r="I3223" s="8" t="str">
        <f>IF(A3223="","",IF(data_in!K3223="Unknown","Unknown",IF(data_in!K3223&lt;=10,"Very Small",IF(data_in!K3223&lt;=100,"Small",IF(data_in!K3223&lt;=500,"Medium",IF(data_in!K3223&gt;500,"Large","Error"))))))</f>
        <v>Very Small</v>
      </c>
      <c r="J3223" s="8" t="str">
        <f>IF(C3223=1,TEXT(data_in!E3223,"mm-yyyy"),"")</f>
        <v/>
      </c>
      <c r="K3223" s="8" t="str">
        <f>IF(A3223="","",IF(data_in!I3223="Website","Website",IF(data_in!I3223="Paid Search","Paid Search",IF(data_in!I3223="Slack","Slack","Other Channel"))))</f>
        <v>Website</v>
      </c>
      <c r="L3223" s="10">
        <f>IF(A3223="","",ROUND(N$3-data_in!B3223,0))</f>
        <v>115</v>
      </c>
    </row>
    <row r="3224" spans="1:12">
      <c r="A3224" s="8" t="str">
        <f>IF(data_in!A3224="","",data_in!A3224)</f>
        <v>ca490920-3ff9-4973-8a47-f1683264475f</v>
      </c>
      <c r="B3224" s="12">
        <f>IF(A3224="","",data_in!B3224)</f>
        <v>43882.123101851852</v>
      </c>
      <c r="C3224" s="8">
        <f>IF(A3224="","",IF(data_in!E3224="NULL",0,1))</f>
        <v>0</v>
      </c>
      <c r="D3224" s="8" t="str">
        <f>IF(A3224="","",IF(data_in!E3224="NULL","",ROUND(data_in!E3224-data_in!B3224,0)))</f>
        <v/>
      </c>
      <c r="E3224" s="8">
        <f>IF(A3224="","",IF(data_in!C3224="NULL",0,IF(data_in!C3224&gt;data_in!E3224,0,1)))</f>
        <v>0</v>
      </c>
      <c r="F3224" s="8" t="str">
        <f>IF(OR(A3224="",E3224=0),"",IF(data_in!C3224="NULL","",ROUND(data_in!C3224-data_in!B3224,0)))</f>
        <v/>
      </c>
      <c r="G3224" s="8" t="str">
        <f>IF(OR(A3224="",E3224=0),"",IF(data_in!C3224="NULL","",IF(D3224="",ROUND(data_in!D3224-data_in!B3224,0),MIN(D3224,ROUND(data_in!D3224-data_in!B3224,0)))))</f>
        <v/>
      </c>
      <c r="H3224" s="8" t="str">
        <f>IF(A3224="","",IF(data_in!M3224="United States","United States",IF(data_in!M3224="Canada","Canada",IF(data_in!M3224="United Kingdom","United Kingdom","Other Country"))))</f>
        <v>Other Country</v>
      </c>
      <c r="I3224" s="8" t="str">
        <f>IF(A3224="","",IF(data_in!K3224="Unknown","Unknown",IF(data_in!K3224&lt;=10,"Very Small",IF(data_in!K3224&lt;=100,"Small",IF(data_in!K3224&lt;=500,"Medium",IF(data_in!K3224&gt;500,"Large","Error"))))))</f>
        <v>Large</v>
      </c>
      <c r="J3224" s="8" t="str">
        <f>IF(C3224=1,TEXT(data_in!E3224,"mm-yyyy"),"")</f>
        <v/>
      </c>
      <c r="K3224" s="8" t="str">
        <f>IF(A3224="","",IF(data_in!I3224="Website","Website",IF(data_in!I3224="Paid Search","Paid Search",IF(data_in!I3224="Slack","Slack","Other Channel"))))</f>
        <v>Website</v>
      </c>
      <c r="L3224" s="10">
        <f>IF(A3224="","",ROUND(N$3-data_in!B3224,0))</f>
        <v>101</v>
      </c>
    </row>
    <row r="3225" spans="1:12">
      <c r="A3225" s="8" t="str">
        <f>IF(data_in!A3225="","",data_in!A3225)</f>
        <v>7bd89922-7b5c-4452-b766-87864b703af3</v>
      </c>
      <c r="B3225" s="12">
        <f>IF(A3225="","",data_in!B3225)</f>
        <v>43958.764178240737</v>
      </c>
      <c r="C3225" s="8">
        <f>IF(A3225="","",IF(data_in!E3225="NULL",0,1))</f>
        <v>0</v>
      </c>
      <c r="D3225" s="8" t="str">
        <f>IF(A3225="","",IF(data_in!E3225="NULL","",ROUND(data_in!E3225-data_in!B3225,0)))</f>
        <v/>
      </c>
      <c r="E3225" s="8">
        <f>IF(A3225="","",IF(data_in!C3225="NULL",0,IF(data_in!C3225&gt;data_in!E3225,0,1)))</f>
        <v>0</v>
      </c>
      <c r="F3225" s="8" t="str">
        <f>IF(OR(A3225="",E3225=0),"",IF(data_in!C3225="NULL","",ROUND(data_in!C3225-data_in!B3225,0)))</f>
        <v/>
      </c>
      <c r="G3225" s="8" t="str">
        <f>IF(OR(A3225="",E3225=0),"",IF(data_in!C3225="NULL","",IF(D3225="",ROUND(data_in!D3225-data_in!B3225,0),MIN(D3225,ROUND(data_in!D3225-data_in!B3225,0)))))</f>
        <v/>
      </c>
      <c r="H3225" s="8" t="str">
        <f>IF(A3225="","",IF(data_in!M3225="United States","United States",IF(data_in!M3225="Canada","Canada",IF(data_in!M3225="United Kingdom","United Kingdom","Other Country"))))</f>
        <v>United States</v>
      </c>
      <c r="I3225" s="8" t="str">
        <f>IF(A3225="","",IF(data_in!K3225="Unknown","Unknown",IF(data_in!K3225&lt;=10,"Very Small",IF(data_in!K3225&lt;=100,"Small",IF(data_in!K3225&lt;=500,"Medium",IF(data_in!K3225&gt;500,"Large","Error"))))))</f>
        <v>Small</v>
      </c>
      <c r="J3225" s="8" t="str">
        <f>IF(C3225=1,TEXT(data_in!E3225,"mm-yyyy"),"")</f>
        <v/>
      </c>
      <c r="K3225" s="8" t="str">
        <f>IF(A3225="","",IF(data_in!I3225="Website","Website",IF(data_in!I3225="Paid Search","Paid Search",IF(data_in!I3225="Slack","Slack","Other Channel"))))</f>
        <v>Website</v>
      </c>
      <c r="L3225" s="10">
        <f>IF(A3225="","",ROUND(N$3-data_in!B3225,0))</f>
        <v>24</v>
      </c>
    </row>
    <row r="3226" spans="1:12">
      <c r="A3226" s="8" t="str">
        <f>IF(data_in!A3226="","",data_in!A3226)</f>
        <v>d759ffc4-892b-4df8-900c-e04c58c7545e</v>
      </c>
      <c r="B3226" s="12">
        <f>IF(A3226="","",data_in!B3226)</f>
        <v>43958.86917824074</v>
      </c>
      <c r="C3226" s="8">
        <f>IF(A3226="","",IF(data_in!E3226="NULL",0,1))</f>
        <v>0</v>
      </c>
      <c r="D3226" s="8" t="str">
        <f>IF(A3226="","",IF(data_in!E3226="NULL","",ROUND(data_in!E3226-data_in!B3226,0)))</f>
        <v/>
      </c>
      <c r="E3226" s="8">
        <f>IF(A3226="","",IF(data_in!C3226="NULL",0,IF(data_in!C3226&gt;data_in!E3226,0,1)))</f>
        <v>1</v>
      </c>
      <c r="F3226" s="8">
        <f>IF(OR(A3226="",E3226=0),"",IF(data_in!C3226="NULL","",ROUND(data_in!C3226-data_in!B3226,0)))</f>
        <v>0</v>
      </c>
      <c r="G3226" s="8">
        <f>IF(OR(A3226="",E3226=0),"",IF(data_in!C3226="NULL","",IF(D3226="",ROUND(data_in!D3226-data_in!B3226,0),MIN(D3226,ROUND(data_in!D3226-data_in!B3226,0)))))</f>
        <v>14</v>
      </c>
      <c r="H3226" s="8" t="str">
        <f>IF(A3226="","",IF(data_in!M3226="United States","United States",IF(data_in!M3226="Canada","Canada",IF(data_in!M3226="United Kingdom","United Kingdom","Other Country"))))</f>
        <v>Canada</v>
      </c>
      <c r="I3226" s="8" t="str">
        <f>IF(A3226="","",IF(data_in!K3226="Unknown","Unknown",IF(data_in!K3226&lt;=10,"Very Small",IF(data_in!K3226&lt;=100,"Small",IF(data_in!K3226&lt;=500,"Medium",IF(data_in!K3226&gt;500,"Large","Error"))))))</f>
        <v>Small</v>
      </c>
      <c r="J3226" s="8" t="str">
        <f>IF(C3226=1,TEXT(data_in!E3226,"mm-yyyy"),"")</f>
        <v/>
      </c>
      <c r="K3226" s="8" t="str">
        <f>IF(A3226="","",IF(data_in!I3226="Website","Website",IF(data_in!I3226="Paid Search","Paid Search",IF(data_in!I3226="Slack","Slack","Other Channel"))))</f>
        <v>Paid Search</v>
      </c>
      <c r="L3226" s="10">
        <f>IF(A3226="","",ROUND(N$3-data_in!B3226,0))</f>
        <v>24</v>
      </c>
    </row>
    <row r="3227" spans="1:12">
      <c r="A3227" s="8" t="str">
        <f>IF(data_in!A3227="","",data_in!A3227)</f>
        <v>9c4b0e55-d55e-4667-9b77-55d35ccc17b4</v>
      </c>
      <c r="B3227" s="12">
        <f>IF(A3227="","",data_in!B3227)</f>
        <v>43909.532511574071</v>
      </c>
      <c r="C3227" s="8">
        <f>IF(A3227="","",IF(data_in!E3227="NULL",0,1))</f>
        <v>0</v>
      </c>
      <c r="D3227" s="8" t="str">
        <f>IF(A3227="","",IF(data_in!E3227="NULL","",ROUND(data_in!E3227-data_in!B3227,0)))</f>
        <v/>
      </c>
      <c r="E3227" s="8">
        <f>IF(A3227="","",IF(data_in!C3227="NULL",0,IF(data_in!C3227&gt;data_in!E3227,0,1)))</f>
        <v>1</v>
      </c>
      <c r="F3227" s="8">
        <f>IF(OR(A3227="",E3227=0),"",IF(data_in!C3227="NULL","",ROUND(data_in!C3227-data_in!B3227,0)))</f>
        <v>0</v>
      </c>
      <c r="G3227" s="8">
        <f>IF(OR(A3227="",E3227=0),"",IF(data_in!C3227="NULL","",IF(D3227="",ROUND(data_in!D3227-data_in!B3227,0),MIN(D3227,ROUND(data_in!D3227-data_in!B3227,0)))))</f>
        <v>30</v>
      </c>
      <c r="H3227" s="8" t="str">
        <f>IF(A3227="","",IF(data_in!M3227="United States","United States",IF(data_in!M3227="Canada","Canada",IF(data_in!M3227="United Kingdom","United Kingdom","Other Country"))))</f>
        <v>Other Country</v>
      </c>
      <c r="I3227" s="8" t="str">
        <f>IF(A3227="","",IF(data_in!K3227="Unknown","Unknown",IF(data_in!K3227&lt;=10,"Very Small",IF(data_in!K3227&lt;=100,"Small",IF(data_in!K3227&lt;=500,"Medium",IF(data_in!K3227&gt;500,"Large","Error"))))))</f>
        <v>Very Small</v>
      </c>
      <c r="J3227" s="8" t="str">
        <f>IF(C3227=1,TEXT(data_in!E3227,"mm-yyyy"),"")</f>
        <v/>
      </c>
      <c r="K3227" s="8" t="str">
        <f>IF(A3227="","",IF(data_in!I3227="Website","Website",IF(data_in!I3227="Paid Search","Paid Search",IF(data_in!I3227="Slack","Slack","Other Channel"))))</f>
        <v>Website</v>
      </c>
      <c r="L3227" s="10">
        <f>IF(A3227="","",ROUND(N$3-data_in!B3227,0))</f>
        <v>73</v>
      </c>
    </row>
    <row r="3228" spans="1:12">
      <c r="A3228" s="8" t="str">
        <f>IF(data_in!A3228="","",data_in!A3228)</f>
        <v>e9d4b397-897b-4948-952d-2b59b955f296</v>
      </c>
      <c r="B3228" s="12">
        <f>IF(A3228="","",data_in!B3228)</f>
        <v>43872.027060185188</v>
      </c>
      <c r="C3228" s="8">
        <f>IF(A3228="","",IF(data_in!E3228="NULL",0,1))</f>
        <v>0</v>
      </c>
      <c r="D3228" s="8" t="str">
        <f>IF(A3228="","",IF(data_in!E3228="NULL","",ROUND(data_in!E3228-data_in!B3228,0)))</f>
        <v/>
      </c>
      <c r="E3228" s="8">
        <f>IF(A3228="","",IF(data_in!C3228="NULL",0,IF(data_in!C3228&gt;data_in!E3228,0,1)))</f>
        <v>0</v>
      </c>
      <c r="F3228" s="8" t="str">
        <f>IF(OR(A3228="",E3228=0),"",IF(data_in!C3228="NULL","",ROUND(data_in!C3228-data_in!B3228,0)))</f>
        <v/>
      </c>
      <c r="G3228" s="8" t="str">
        <f>IF(OR(A3228="",E3228=0),"",IF(data_in!C3228="NULL","",IF(D3228="",ROUND(data_in!D3228-data_in!B3228,0),MIN(D3228,ROUND(data_in!D3228-data_in!B3228,0)))))</f>
        <v/>
      </c>
      <c r="H3228" s="8" t="str">
        <f>IF(A3228="","",IF(data_in!M3228="United States","United States",IF(data_in!M3228="Canada","Canada",IF(data_in!M3228="United Kingdom","United Kingdom","Other Country"))))</f>
        <v>Other Country</v>
      </c>
      <c r="I3228" s="8" t="str">
        <f>IF(A3228="","",IF(data_in!K3228="Unknown","Unknown",IF(data_in!K3228&lt;=10,"Very Small",IF(data_in!K3228&lt;=100,"Small",IF(data_in!K3228&lt;=500,"Medium",IF(data_in!K3228&gt;500,"Large","Error"))))))</f>
        <v>Very Small</v>
      </c>
      <c r="J3228" s="8" t="str">
        <f>IF(C3228=1,TEXT(data_in!E3228,"mm-yyyy"),"")</f>
        <v/>
      </c>
      <c r="K3228" s="8" t="str">
        <f>IF(A3228="","",IF(data_in!I3228="Website","Website",IF(data_in!I3228="Paid Search","Paid Search",IF(data_in!I3228="Slack","Slack","Other Channel"))))</f>
        <v>Website</v>
      </c>
      <c r="L3228" s="10">
        <f>IF(A3228="","",ROUND(N$3-data_in!B3228,0))</f>
        <v>111</v>
      </c>
    </row>
    <row r="3229" spans="1:12">
      <c r="A3229" s="8" t="str">
        <f>IF(data_in!A3229="","",data_in!A3229)</f>
        <v>233515f3-32fb-4d7d-8ecf-f8ce2965e3af</v>
      </c>
      <c r="B3229" s="12">
        <f>IF(A3229="","",data_in!B3229)</f>
        <v>43908.928842592592</v>
      </c>
      <c r="C3229" s="8">
        <f>IF(A3229="","",IF(data_in!E3229="NULL",0,1))</f>
        <v>0</v>
      </c>
      <c r="D3229" s="8" t="str">
        <f>IF(A3229="","",IF(data_in!E3229="NULL","",ROUND(data_in!E3229-data_in!B3229,0)))</f>
        <v/>
      </c>
      <c r="E3229" s="8">
        <f>IF(A3229="","",IF(data_in!C3229="NULL",0,IF(data_in!C3229&gt;data_in!E3229,0,1)))</f>
        <v>0</v>
      </c>
      <c r="F3229" s="8" t="str">
        <f>IF(OR(A3229="",E3229=0),"",IF(data_in!C3229="NULL","",ROUND(data_in!C3229-data_in!B3229,0)))</f>
        <v/>
      </c>
      <c r="G3229" s="8" t="str">
        <f>IF(OR(A3229="",E3229=0),"",IF(data_in!C3229="NULL","",IF(D3229="",ROUND(data_in!D3229-data_in!B3229,0),MIN(D3229,ROUND(data_in!D3229-data_in!B3229,0)))))</f>
        <v/>
      </c>
      <c r="H3229" s="8" t="str">
        <f>IF(A3229="","",IF(data_in!M3229="United States","United States",IF(data_in!M3229="Canada","Canada",IF(data_in!M3229="United Kingdom","United Kingdom","Other Country"))))</f>
        <v>Canada</v>
      </c>
      <c r="I3229" s="8" t="str">
        <f>IF(A3229="","",IF(data_in!K3229="Unknown","Unknown",IF(data_in!K3229&lt;=10,"Very Small",IF(data_in!K3229&lt;=100,"Small",IF(data_in!K3229&lt;=500,"Medium",IF(data_in!K3229&gt;500,"Large","Error"))))))</f>
        <v>Very Small</v>
      </c>
      <c r="J3229" s="8" t="str">
        <f>IF(C3229=1,TEXT(data_in!E3229,"mm-yyyy"),"")</f>
        <v/>
      </c>
      <c r="K3229" s="8" t="str">
        <f>IF(A3229="","",IF(data_in!I3229="Website","Website",IF(data_in!I3229="Paid Search","Paid Search",IF(data_in!I3229="Slack","Slack","Other Channel"))))</f>
        <v>Website</v>
      </c>
      <c r="L3229" s="10">
        <f>IF(A3229="","",ROUND(N$3-data_in!B3229,0))</f>
        <v>74</v>
      </c>
    </row>
    <row r="3230" spans="1:12">
      <c r="A3230" s="8" t="str">
        <f>IF(data_in!A3230="","",data_in!A3230)</f>
        <v>88505039-b09b-40c1-af82-654a2061d254</v>
      </c>
      <c r="B3230" s="12">
        <f>IF(A3230="","",data_in!B3230)</f>
        <v>43861.865497685183</v>
      </c>
      <c r="C3230" s="8">
        <f>IF(A3230="","",IF(data_in!E3230="NULL",0,1))</f>
        <v>0</v>
      </c>
      <c r="D3230" s="8" t="str">
        <f>IF(A3230="","",IF(data_in!E3230="NULL","",ROUND(data_in!E3230-data_in!B3230,0)))</f>
        <v/>
      </c>
      <c r="E3230" s="8">
        <f>IF(A3230="","",IF(data_in!C3230="NULL",0,IF(data_in!C3230&gt;data_in!E3230,0,1)))</f>
        <v>0</v>
      </c>
      <c r="F3230" s="8" t="str">
        <f>IF(OR(A3230="",E3230=0),"",IF(data_in!C3230="NULL","",ROUND(data_in!C3230-data_in!B3230,0)))</f>
        <v/>
      </c>
      <c r="G3230" s="8" t="str">
        <f>IF(OR(A3230="",E3230=0),"",IF(data_in!C3230="NULL","",IF(D3230="",ROUND(data_in!D3230-data_in!B3230,0),MIN(D3230,ROUND(data_in!D3230-data_in!B3230,0)))))</f>
        <v/>
      </c>
      <c r="H3230" s="8" t="str">
        <f>IF(A3230="","",IF(data_in!M3230="United States","United States",IF(data_in!M3230="Canada","Canada",IF(data_in!M3230="United Kingdom","United Kingdom","Other Country"))))</f>
        <v>United States</v>
      </c>
      <c r="I3230" s="8" t="str">
        <f>IF(A3230="","",IF(data_in!K3230="Unknown","Unknown",IF(data_in!K3230&lt;=10,"Very Small",IF(data_in!K3230&lt;=100,"Small",IF(data_in!K3230&lt;=500,"Medium",IF(data_in!K3230&gt;500,"Large","Error"))))))</f>
        <v>Medium</v>
      </c>
      <c r="J3230" s="8" t="str">
        <f>IF(C3230=1,TEXT(data_in!E3230,"mm-yyyy"),"")</f>
        <v/>
      </c>
      <c r="K3230" s="8" t="str">
        <f>IF(A3230="","",IF(data_in!I3230="Website","Website",IF(data_in!I3230="Paid Search","Paid Search",IF(data_in!I3230="Slack","Slack","Other Channel"))))</f>
        <v>Website</v>
      </c>
      <c r="L3230" s="10">
        <f>IF(A3230="","",ROUND(N$3-data_in!B3230,0))</f>
        <v>121</v>
      </c>
    </row>
    <row r="3231" spans="1:12">
      <c r="A3231" s="8" t="str">
        <f>IF(data_in!A3231="","",data_in!A3231)</f>
        <v>175d0273-5d51-45af-88ba-b4487243a62a</v>
      </c>
      <c r="B3231" s="12">
        <f>IF(A3231="","",data_in!B3231)</f>
        <v>43887.059050925927</v>
      </c>
      <c r="C3231" s="8">
        <f>IF(A3231="","",IF(data_in!E3231="NULL",0,1))</f>
        <v>0</v>
      </c>
      <c r="D3231" s="8" t="str">
        <f>IF(A3231="","",IF(data_in!E3231="NULL","",ROUND(data_in!E3231-data_in!B3231,0)))</f>
        <v/>
      </c>
      <c r="E3231" s="8">
        <f>IF(A3231="","",IF(data_in!C3231="NULL",0,IF(data_in!C3231&gt;data_in!E3231,0,1)))</f>
        <v>0</v>
      </c>
      <c r="F3231" s="8" t="str">
        <f>IF(OR(A3231="",E3231=0),"",IF(data_in!C3231="NULL","",ROUND(data_in!C3231-data_in!B3231,0)))</f>
        <v/>
      </c>
      <c r="G3231" s="8" t="str">
        <f>IF(OR(A3231="",E3231=0),"",IF(data_in!C3231="NULL","",IF(D3231="",ROUND(data_in!D3231-data_in!B3231,0),MIN(D3231,ROUND(data_in!D3231-data_in!B3231,0)))))</f>
        <v/>
      </c>
      <c r="H3231" s="8" t="str">
        <f>IF(A3231="","",IF(data_in!M3231="United States","United States",IF(data_in!M3231="Canada","Canada",IF(data_in!M3231="United Kingdom","United Kingdom","Other Country"))))</f>
        <v>United States</v>
      </c>
      <c r="I3231" s="8" t="str">
        <f>IF(A3231="","",IF(data_in!K3231="Unknown","Unknown",IF(data_in!K3231&lt;=10,"Very Small",IF(data_in!K3231&lt;=100,"Small",IF(data_in!K3231&lt;=500,"Medium",IF(data_in!K3231&gt;500,"Large","Error"))))))</f>
        <v>Very Small</v>
      </c>
      <c r="J3231" s="8" t="str">
        <f>IF(C3231=1,TEXT(data_in!E3231,"mm-yyyy"),"")</f>
        <v/>
      </c>
      <c r="K3231" s="8" t="str">
        <f>IF(A3231="","",IF(data_in!I3231="Website","Website",IF(data_in!I3231="Paid Search","Paid Search",IF(data_in!I3231="Slack","Slack","Other Channel"))))</f>
        <v>Website</v>
      </c>
      <c r="L3231" s="10">
        <f>IF(A3231="","",ROUND(N$3-data_in!B3231,0))</f>
        <v>96</v>
      </c>
    </row>
    <row r="3232" spans="1:12">
      <c r="A3232" s="8" t="str">
        <f>IF(data_in!A3232="","",data_in!A3232)</f>
        <v>447a4101-27d3-4787-81b0-09f75823b063</v>
      </c>
      <c r="B3232" s="12">
        <f>IF(A3232="","",data_in!B3232)</f>
        <v>43873.805011574077</v>
      </c>
      <c r="C3232" s="8">
        <f>IF(A3232="","",IF(data_in!E3232="NULL",0,1))</f>
        <v>0</v>
      </c>
      <c r="D3232" s="8" t="str">
        <f>IF(A3232="","",IF(data_in!E3232="NULL","",ROUND(data_in!E3232-data_in!B3232,0)))</f>
        <v/>
      </c>
      <c r="E3232" s="8">
        <f>IF(A3232="","",IF(data_in!C3232="NULL",0,IF(data_in!C3232&gt;data_in!E3232,0,1)))</f>
        <v>1</v>
      </c>
      <c r="F3232" s="8">
        <f>IF(OR(A3232="",E3232=0),"",IF(data_in!C3232="NULL","",ROUND(data_in!C3232-data_in!B3232,0)))</f>
        <v>0</v>
      </c>
      <c r="G3232" s="8">
        <f>IF(OR(A3232="",E3232=0),"",IF(data_in!C3232="NULL","",IF(D3232="",ROUND(data_in!D3232-data_in!B3232,0),MIN(D3232,ROUND(data_in!D3232-data_in!B3232,0)))))</f>
        <v>30</v>
      </c>
      <c r="H3232" s="8" t="str">
        <f>IF(A3232="","",IF(data_in!M3232="United States","United States",IF(data_in!M3232="Canada","Canada",IF(data_in!M3232="United Kingdom","United Kingdom","Other Country"))))</f>
        <v>Canada</v>
      </c>
      <c r="I3232" s="8" t="str">
        <f>IF(A3232="","",IF(data_in!K3232="Unknown","Unknown",IF(data_in!K3232&lt;=10,"Very Small",IF(data_in!K3232&lt;=100,"Small",IF(data_in!K3232&lt;=500,"Medium",IF(data_in!K3232&gt;500,"Large","Error"))))))</f>
        <v>Very Small</v>
      </c>
      <c r="J3232" s="8" t="str">
        <f>IF(C3232=1,TEXT(data_in!E3232,"mm-yyyy"),"")</f>
        <v/>
      </c>
      <c r="K3232" s="8" t="str">
        <f>IF(A3232="","",IF(data_in!I3232="Website","Website",IF(data_in!I3232="Paid Search","Paid Search",IF(data_in!I3232="Slack","Slack","Other Channel"))))</f>
        <v>Website</v>
      </c>
      <c r="L3232" s="10">
        <f>IF(A3232="","",ROUND(N$3-data_in!B3232,0))</f>
        <v>109</v>
      </c>
    </row>
    <row r="3233" spans="1:12">
      <c r="A3233" s="8" t="str">
        <f>IF(data_in!A3233="","",data_in!A3233)</f>
        <v>652da30f-7634-435c-bef4-ccd912631385</v>
      </c>
      <c r="B3233" s="12">
        <f>IF(A3233="","",data_in!B3233)</f>
        <v>43920.070081018515</v>
      </c>
      <c r="C3233" s="8">
        <f>IF(A3233="","",IF(data_in!E3233="NULL",0,1))</f>
        <v>0</v>
      </c>
      <c r="D3233" s="8" t="str">
        <f>IF(A3233="","",IF(data_in!E3233="NULL","",ROUND(data_in!E3233-data_in!B3233,0)))</f>
        <v/>
      </c>
      <c r="E3233" s="8">
        <f>IF(A3233="","",IF(data_in!C3233="NULL",0,IF(data_in!C3233&gt;data_in!E3233,0,1)))</f>
        <v>0</v>
      </c>
      <c r="F3233" s="8" t="str">
        <f>IF(OR(A3233="",E3233=0),"",IF(data_in!C3233="NULL","",ROUND(data_in!C3233-data_in!B3233,0)))</f>
        <v/>
      </c>
      <c r="G3233" s="8" t="str">
        <f>IF(OR(A3233="",E3233=0),"",IF(data_in!C3233="NULL","",IF(D3233="",ROUND(data_in!D3233-data_in!B3233,0),MIN(D3233,ROUND(data_in!D3233-data_in!B3233,0)))))</f>
        <v/>
      </c>
      <c r="H3233" s="8" t="str">
        <f>IF(A3233="","",IF(data_in!M3233="United States","United States",IF(data_in!M3233="Canada","Canada",IF(data_in!M3233="United Kingdom","United Kingdom","Other Country"))))</f>
        <v>United States</v>
      </c>
      <c r="I3233" s="8" t="str">
        <f>IF(A3233="","",IF(data_in!K3233="Unknown","Unknown",IF(data_in!K3233&lt;=10,"Very Small",IF(data_in!K3233&lt;=100,"Small",IF(data_in!K3233&lt;=500,"Medium",IF(data_in!K3233&gt;500,"Large","Error"))))))</f>
        <v>Very Small</v>
      </c>
      <c r="J3233" s="8" t="str">
        <f>IF(C3233=1,TEXT(data_in!E3233,"mm-yyyy"),"")</f>
        <v/>
      </c>
      <c r="K3233" s="8" t="str">
        <f>IF(A3233="","",IF(data_in!I3233="Website","Website",IF(data_in!I3233="Paid Search","Paid Search",IF(data_in!I3233="Slack","Slack","Other Channel"))))</f>
        <v>Website</v>
      </c>
      <c r="L3233" s="10">
        <f>IF(A3233="","",ROUND(N$3-data_in!B3233,0))</f>
        <v>63</v>
      </c>
    </row>
    <row r="3234" spans="1:12">
      <c r="A3234" s="8" t="str">
        <f>IF(data_in!A3234="","",data_in!A3234)</f>
        <v>455a0901-238b-43f4-a364-cd240b6a40b3</v>
      </c>
      <c r="B3234" s="12">
        <f>IF(A3234="","",data_in!B3234)</f>
        <v>43859.746539351851</v>
      </c>
      <c r="C3234" s="8">
        <f>IF(A3234="","",IF(data_in!E3234="NULL",0,1))</f>
        <v>0</v>
      </c>
      <c r="D3234" s="8" t="str">
        <f>IF(A3234="","",IF(data_in!E3234="NULL","",ROUND(data_in!E3234-data_in!B3234,0)))</f>
        <v/>
      </c>
      <c r="E3234" s="8">
        <f>IF(A3234="","",IF(data_in!C3234="NULL",0,IF(data_in!C3234&gt;data_in!E3234,0,1)))</f>
        <v>0</v>
      </c>
      <c r="F3234" s="8" t="str">
        <f>IF(OR(A3234="",E3234=0),"",IF(data_in!C3234="NULL","",ROUND(data_in!C3234-data_in!B3234,0)))</f>
        <v/>
      </c>
      <c r="G3234" s="8" t="str">
        <f>IF(OR(A3234="",E3234=0),"",IF(data_in!C3234="NULL","",IF(D3234="",ROUND(data_in!D3234-data_in!B3234,0),MIN(D3234,ROUND(data_in!D3234-data_in!B3234,0)))))</f>
        <v/>
      </c>
      <c r="H3234" s="8" t="str">
        <f>IF(A3234="","",IF(data_in!M3234="United States","United States",IF(data_in!M3234="Canada","Canada",IF(data_in!M3234="United Kingdom","United Kingdom","Other Country"))))</f>
        <v>United States</v>
      </c>
      <c r="I3234" s="8" t="str">
        <f>IF(A3234="","",IF(data_in!K3234="Unknown","Unknown",IF(data_in!K3234&lt;=10,"Very Small",IF(data_in!K3234&lt;=100,"Small",IF(data_in!K3234&lt;=500,"Medium",IF(data_in!K3234&gt;500,"Large","Error"))))))</f>
        <v>Very Small</v>
      </c>
      <c r="J3234" s="8" t="str">
        <f>IF(C3234=1,TEXT(data_in!E3234,"mm-yyyy"),"")</f>
        <v/>
      </c>
      <c r="K3234" s="8" t="str">
        <f>IF(A3234="","",IF(data_in!I3234="Website","Website",IF(data_in!I3234="Paid Search","Paid Search",IF(data_in!I3234="Slack","Slack","Other Channel"))))</f>
        <v>Website</v>
      </c>
      <c r="L3234" s="10">
        <f>IF(A3234="","",ROUND(N$3-data_in!B3234,0))</f>
        <v>123</v>
      </c>
    </row>
    <row r="3235" spans="1:12">
      <c r="A3235" s="8" t="str">
        <f>IF(data_in!A3235="","",data_in!A3235)</f>
        <v>75cdfa8f-7b38-4788-8690-970f678077e9</v>
      </c>
      <c r="B3235" s="12">
        <f>IF(A3235="","",data_in!B3235)</f>
        <v>43873.029930555553</v>
      </c>
      <c r="C3235" s="8">
        <f>IF(A3235="","",IF(data_in!E3235="NULL",0,1))</f>
        <v>0</v>
      </c>
      <c r="D3235" s="8" t="str">
        <f>IF(A3235="","",IF(data_in!E3235="NULL","",ROUND(data_in!E3235-data_in!B3235,0)))</f>
        <v/>
      </c>
      <c r="E3235" s="8">
        <f>IF(A3235="","",IF(data_in!C3235="NULL",0,IF(data_in!C3235&gt;data_in!E3235,0,1)))</f>
        <v>0</v>
      </c>
      <c r="F3235" s="8" t="str">
        <f>IF(OR(A3235="",E3235=0),"",IF(data_in!C3235="NULL","",ROUND(data_in!C3235-data_in!B3235,0)))</f>
        <v/>
      </c>
      <c r="G3235" s="8" t="str">
        <f>IF(OR(A3235="",E3235=0),"",IF(data_in!C3235="NULL","",IF(D3235="",ROUND(data_in!D3235-data_in!B3235,0),MIN(D3235,ROUND(data_in!D3235-data_in!B3235,0)))))</f>
        <v/>
      </c>
      <c r="H3235" s="8" t="str">
        <f>IF(A3235="","",IF(data_in!M3235="United States","United States",IF(data_in!M3235="Canada","Canada",IF(data_in!M3235="United Kingdom","United Kingdom","Other Country"))))</f>
        <v>Other Country</v>
      </c>
      <c r="I3235" s="8" t="str">
        <f>IF(A3235="","",IF(data_in!K3235="Unknown","Unknown",IF(data_in!K3235&lt;=10,"Very Small",IF(data_in!K3235&lt;=100,"Small",IF(data_in!K3235&lt;=500,"Medium",IF(data_in!K3235&gt;500,"Large","Error"))))))</f>
        <v>Small</v>
      </c>
      <c r="J3235" s="8" t="str">
        <f>IF(C3235=1,TEXT(data_in!E3235,"mm-yyyy"),"")</f>
        <v/>
      </c>
      <c r="K3235" s="8" t="str">
        <f>IF(A3235="","",IF(data_in!I3235="Website","Website",IF(data_in!I3235="Paid Search","Paid Search",IF(data_in!I3235="Slack","Slack","Other Channel"))))</f>
        <v>Website</v>
      </c>
      <c r="L3235" s="10">
        <f>IF(A3235="","",ROUND(N$3-data_in!B3235,0))</f>
        <v>110</v>
      </c>
    </row>
    <row r="3236" spans="1:12">
      <c r="A3236" s="8" t="str">
        <f>IF(data_in!A3236="","",data_in!A3236)</f>
        <v>8465aec5-de74-4a3c-8d14-4944a23d6ef4</v>
      </c>
      <c r="B3236" s="12">
        <f>IF(A3236="","",data_in!B3236)</f>
        <v>43902.297511574077</v>
      </c>
      <c r="C3236" s="8">
        <f>IF(A3236="","",IF(data_in!E3236="NULL",0,1))</f>
        <v>0</v>
      </c>
      <c r="D3236" s="8" t="str">
        <f>IF(A3236="","",IF(data_in!E3236="NULL","",ROUND(data_in!E3236-data_in!B3236,0)))</f>
        <v/>
      </c>
      <c r="E3236" s="8">
        <f>IF(A3236="","",IF(data_in!C3236="NULL",0,IF(data_in!C3236&gt;data_in!E3236,0,1)))</f>
        <v>1</v>
      </c>
      <c r="F3236" s="8">
        <f>IF(OR(A3236="",E3236=0),"",IF(data_in!C3236="NULL","",ROUND(data_in!C3236-data_in!B3236,0)))</f>
        <v>0</v>
      </c>
      <c r="G3236" s="8">
        <f>IF(OR(A3236="",E3236=0),"",IF(data_in!C3236="NULL","",IF(D3236="",ROUND(data_in!D3236-data_in!B3236,0),MIN(D3236,ROUND(data_in!D3236-data_in!B3236,0)))))</f>
        <v>30</v>
      </c>
      <c r="H3236" s="8" t="str">
        <f>IF(A3236="","",IF(data_in!M3236="United States","United States",IF(data_in!M3236="Canada","Canada",IF(data_in!M3236="United Kingdom","United Kingdom","Other Country"))))</f>
        <v>Other Country</v>
      </c>
      <c r="I3236" s="8" t="str">
        <f>IF(A3236="","",IF(data_in!K3236="Unknown","Unknown",IF(data_in!K3236&lt;=10,"Very Small",IF(data_in!K3236&lt;=100,"Small",IF(data_in!K3236&lt;=500,"Medium",IF(data_in!K3236&gt;500,"Large","Error"))))))</f>
        <v>Small</v>
      </c>
      <c r="J3236" s="8" t="str">
        <f>IF(C3236=1,TEXT(data_in!E3236,"mm-yyyy"),"")</f>
        <v/>
      </c>
      <c r="K3236" s="8" t="str">
        <f>IF(A3236="","",IF(data_in!I3236="Website","Website",IF(data_in!I3236="Paid Search","Paid Search",IF(data_in!I3236="Slack","Slack","Other Channel"))))</f>
        <v>Slack</v>
      </c>
      <c r="L3236" s="10">
        <f>IF(A3236="","",ROUND(N$3-data_in!B3236,0))</f>
        <v>81</v>
      </c>
    </row>
    <row r="3237" spans="1:12">
      <c r="A3237" s="8" t="str">
        <f>IF(data_in!A3237="","",data_in!A3237)</f>
        <v>bb20c8af-8073-451b-bb1c-c7d7b07922d5</v>
      </c>
      <c r="B3237" s="12">
        <f>IF(A3237="","",data_in!B3237)</f>
        <v>43861.597256944442</v>
      </c>
      <c r="C3237" s="8">
        <f>IF(A3237="","",IF(data_in!E3237="NULL",0,1))</f>
        <v>1</v>
      </c>
      <c r="D3237" s="8">
        <f>IF(A3237="","",IF(data_in!E3237="NULL","",ROUND(data_in!E3237-data_in!B3237,0)))</f>
        <v>38</v>
      </c>
      <c r="E3237" s="8">
        <f>IF(A3237="","",IF(data_in!C3237="NULL",0,IF(data_in!C3237&gt;data_in!E3237,0,1)))</f>
        <v>1</v>
      </c>
      <c r="F3237" s="8">
        <f>IF(OR(A3237="",E3237=0),"",IF(data_in!C3237="NULL","",ROUND(data_in!C3237-data_in!B3237,0)))</f>
        <v>0</v>
      </c>
      <c r="G3237" s="8">
        <f>IF(OR(A3237="",E3237=0),"",IF(data_in!C3237="NULL","",IF(D3237="",ROUND(data_in!D3237-data_in!B3237,0),MIN(D3237,ROUND(data_in!D3237-data_in!B3237,0)))))</f>
        <v>30</v>
      </c>
      <c r="H3237" s="8" t="str">
        <f>IF(A3237="","",IF(data_in!M3237="United States","United States",IF(data_in!M3237="Canada","Canada",IF(data_in!M3237="United Kingdom","United Kingdom","Other Country"))))</f>
        <v>Canada</v>
      </c>
      <c r="I3237" s="8" t="str">
        <f>IF(A3237="","",IF(data_in!K3237="Unknown","Unknown",IF(data_in!K3237&lt;=10,"Very Small",IF(data_in!K3237&lt;=100,"Small",IF(data_in!K3237&lt;=500,"Medium",IF(data_in!K3237&gt;500,"Large","Error"))))))</f>
        <v>Small</v>
      </c>
      <c r="J3237" s="8" t="str">
        <f>IF(C3237=1,TEXT(data_in!E3237,"mm-yyyy"),"")</f>
        <v>03-2020</v>
      </c>
      <c r="K3237" s="8" t="str">
        <f>IF(A3237="","",IF(data_in!I3237="Website","Website",IF(data_in!I3237="Paid Search","Paid Search",IF(data_in!I3237="Slack","Slack","Other Channel"))))</f>
        <v>Website</v>
      </c>
      <c r="L3237" s="10">
        <f>IF(A3237="","",ROUND(N$3-data_in!B3237,0))</f>
        <v>121</v>
      </c>
    </row>
    <row r="3238" spans="1:12">
      <c r="A3238" s="8" t="str">
        <f>IF(data_in!A3238="","",data_in!A3238)</f>
        <v>19676028-aa2b-4216-b2f9-7f0e55977a2e</v>
      </c>
      <c r="B3238" s="12">
        <f>IF(A3238="","",data_in!B3238)</f>
        <v>43844.109027777777</v>
      </c>
      <c r="C3238" s="8">
        <f>IF(A3238="","",IF(data_in!E3238="NULL",0,1))</f>
        <v>0</v>
      </c>
      <c r="D3238" s="8" t="str">
        <f>IF(A3238="","",IF(data_in!E3238="NULL","",ROUND(data_in!E3238-data_in!B3238,0)))</f>
        <v/>
      </c>
      <c r="E3238" s="8">
        <f>IF(A3238="","",IF(data_in!C3238="NULL",0,IF(data_in!C3238&gt;data_in!E3238,0,1)))</f>
        <v>0</v>
      </c>
      <c r="F3238" s="8" t="str">
        <f>IF(OR(A3238="",E3238=0),"",IF(data_in!C3238="NULL","",ROUND(data_in!C3238-data_in!B3238,0)))</f>
        <v/>
      </c>
      <c r="G3238" s="8" t="str">
        <f>IF(OR(A3238="",E3238=0),"",IF(data_in!C3238="NULL","",IF(D3238="",ROUND(data_in!D3238-data_in!B3238,0),MIN(D3238,ROUND(data_in!D3238-data_in!B3238,0)))))</f>
        <v/>
      </c>
      <c r="H3238" s="8" t="str">
        <f>IF(A3238="","",IF(data_in!M3238="United States","United States",IF(data_in!M3238="Canada","Canada",IF(data_in!M3238="United Kingdom","United Kingdom","Other Country"))))</f>
        <v>United States</v>
      </c>
      <c r="I3238" s="8" t="str">
        <f>IF(A3238="","",IF(data_in!K3238="Unknown","Unknown",IF(data_in!K3238&lt;=10,"Very Small",IF(data_in!K3238&lt;=100,"Small",IF(data_in!K3238&lt;=500,"Medium",IF(data_in!K3238&gt;500,"Large","Error"))))))</f>
        <v>Large</v>
      </c>
      <c r="J3238" s="8" t="str">
        <f>IF(C3238=1,TEXT(data_in!E3238,"mm-yyyy"),"")</f>
        <v/>
      </c>
      <c r="K3238" s="8" t="str">
        <f>IF(A3238="","",IF(data_in!I3238="Website","Website",IF(data_in!I3238="Paid Search","Paid Search",IF(data_in!I3238="Slack","Slack","Other Channel"))))</f>
        <v>Website</v>
      </c>
      <c r="L3238" s="10">
        <f>IF(A3238="","",ROUND(N$3-data_in!B3238,0))</f>
        <v>139</v>
      </c>
    </row>
    <row r="3239" spans="1:12">
      <c r="A3239" s="8" t="str">
        <f>IF(data_in!A3239="","",data_in!A3239)</f>
        <v>dec3d86a-9168-498b-acb7-83841529cb2a</v>
      </c>
      <c r="B3239" s="12">
        <f>IF(A3239="","",data_in!B3239)</f>
        <v>43853.537546296298</v>
      </c>
      <c r="C3239" s="8">
        <f>IF(A3239="","",IF(data_in!E3239="NULL",0,1))</f>
        <v>0</v>
      </c>
      <c r="D3239" s="8" t="str">
        <f>IF(A3239="","",IF(data_in!E3239="NULL","",ROUND(data_in!E3239-data_in!B3239,0)))</f>
        <v/>
      </c>
      <c r="E3239" s="8">
        <f>IF(A3239="","",IF(data_in!C3239="NULL",0,IF(data_in!C3239&gt;data_in!E3239,0,1)))</f>
        <v>0</v>
      </c>
      <c r="F3239" s="8" t="str">
        <f>IF(OR(A3239="",E3239=0),"",IF(data_in!C3239="NULL","",ROUND(data_in!C3239-data_in!B3239,0)))</f>
        <v/>
      </c>
      <c r="G3239" s="8" t="str">
        <f>IF(OR(A3239="",E3239=0),"",IF(data_in!C3239="NULL","",IF(D3239="",ROUND(data_in!D3239-data_in!B3239,0),MIN(D3239,ROUND(data_in!D3239-data_in!B3239,0)))))</f>
        <v/>
      </c>
      <c r="H3239" s="8" t="str">
        <f>IF(A3239="","",IF(data_in!M3239="United States","United States",IF(data_in!M3239="Canada","Canada",IF(data_in!M3239="United Kingdom","United Kingdom","Other Country"))))</f>
        <v>United States</v>
      </c>
      <c r="I3239" s="8" t="str">
        <f>IF(A3239="","",IF(data_in!K3239="Unknown","Unknown",IF(data_in!K3239&lt;=10,"Very Small",IF(data_in!K3239&lt;=100,"Small",IF(data_in!K3239&lt;=500,"Medium",IF(data_in!K3239&gt;500,"Large","Error"))))))</f>
        <v>Large</v>
      </c>
      <c r="J3239" s="8" t="str">
        <f>IF(C3239=1,TEXT(data_in!E3239,"mm-yyyy"),"")</f>
        <v/>
      </c>
      <c r="K3239" s="8" t="str">
        <f>IF(A3239="","",IF(data_in!I3239="Website","Website",IF(data_in!I3239="Paid Search","Paid Search",IF(data_in!I3239="Slack","Slack","Other Channel"))))</f>
        <v>Website</v>
      </c>
      <c r="L3239" s="10">
        <f>IF(A3239="","",ROUND(N$3-data_in!B3239,0))</f>
        <v>129</v>
      </c>
    </row>
    <row r="3240" spans="1:12">
      <c r="A3240" s="8" t="str">
        <f>IF(data_in!A3240="","",data_in!A3240)</f>
        <v>bc5c4b74-5eb0-4f67-a616-a73fb0960765</v>
      </c>
      <c r="B3240" s="12">
        <f>IF(A3240="","",data_in!B3240)</f>
        <v>43886.841678240744</v>
      </c>
      <c r="C3240" s="8">
        <f>IF(A3240="","",IF(data_in!E3240="NULL",0,1))</f>
        <v>0</v>
      </c>
      <c r="D3240" s="8" t="str">
        <f>IF(A3240="","",IF(data_in!E3240="NULL","",ROUND(data_in!E3240-data_in!B3240,0)))</f>
        <v/>
      </c>
      <c r="E3240" s="8">
        <f>IF(A3240="","",IF(data_in!C3240="NULL",0,IF(data_in!C3240&gt;data_in!E3240,0,1)))</f>
        <v>0</v>
      </c>
      <c r="F3240" s="8" t="str">
        <f>IF(OR(A3240="",E3240=0),"",IF(data_in!C3240="NULL","",ROUND(data_in!C3240-data_in!B3240,0)))</f>
        <v/>
      </c>
      <c r="G3240" s="8" t="str">
        <f>IF(OR(A3240="",E3240=0),"",IF(data_in!C3240="NULL","",IF(D3240="",ROUND(data_in!D3240-data_in!B3240,0),MIN(D3240,ROUND(data_in!D3240-data_in!B3240,0)))))</f>
        <v/>
      </c>
      <c r="H3240" s="8" t="str">
        <f>IF(A3240="","",IF(data_in!M3240="United States","United States",IF(data_in!M3240="Canada","Canada",IF(data_in!M3240="United Kingdom","United Kingdom","Other Country"))))</f>
        <v>United States</v>
      </c>
      <c r="I3240" s="8" t="str">
        <f>IF(A3240="","",IF(data_in!K3240="Unknown","Unknown",IF(data_in!K3240&lt;=10,"Very Small",IF(data_in!K3240&lt;=100,"Small",IF(data_in!K3240&lt;=500,"Medium",IF(data_in!K3240&gt;500,"Large","Error"))))))</f>
        <v>Medium</v>
      </c>
      <c r="J3240" s="8" t="str">
        <f>IF(C3240=1,TEXT(data_in!E3240,"mm-yyyy"),"")</f>
        <v/>
      </c>
      <c r="K3240" s="8" t="str">
        <f>IF(A3240="","",IF(data_in!I3240="Website","Website",IF(data_in!I3240="Paid Search","Paid Search",IF(data_in!I3240="Slack","Slack","Other Channel"))))</f>
        <v>Website</v>
      </c>
      <c r="L3240" s="10">
        <f>IF(A3240="","",ROUND(N$3-data_in!B3240,0))</f>
        <v>96</v>
      </c>
    </row>
    <row r="3241" spans="1:12">
      <c r="A3241" s="8" t="str">
        <f>IF(data_in!A3241="","",data_in!A3241)</f>
        <v>e18c7d6b-4957-466d-ae53-78b640636443</v>
      </c>
      <c r="B3241" s="12">
        <f>IF(A3241="","",data_in!B3241)</f>
        <v>43886.193067129629</v>
      </c>
      <c r="C3241" s="8">
        <f>IF(A3241="","",IF(data_in!E3241="NULL",0,1))</f>
        <v>0</v>
      </c>
      <c r="D3241" s="8" t="str">
        <f>IF(A3241="","",IF(data_in!E3241="NULL","",ROUND(data_in!E3241-data_in!B3241,0)))</f>
        <v/>
      </c>
      <c r="E3241" s="8">
        <f>IF(A3241="","",IF(data_in!C3241="NULL",0,IF(data_in!C3241&gt;data_in!E3241,0,1)))</f>
        <v>1</v>
      </c>
      <c r="F3241" s="8">
        <f>IF(OR(A3241="",E3241=0),"",IF(data_in!C3241="NULL","",ROUND(data_in!C3241-data_in!B3241,0)))</f>
        <v>0</v>
      </c>
      <c r="G3241" s="8">
        <f>IF(OR(A3241="",E3241=0),"",IF(data_in!C3241="NULL","",IF(D3241="",ROUND(data_in!D3241-data_in!B3241,0),MIN(D3241,ROUND(data_in!D3241-data_in!B3241,0)))))</f>
        <v>30</v>
      </c>
      <c r="H3241" s="8" t="str">
        <f>IF(A3241="","",IF(data_in!M3241="United States","United States",IF(data_in!M3241="Canada","Canada",IF(data_in!M3241="United Kingdom","United Kingdom","Other Country"))))</f>
        <v>Other Country</v>
      </c>
      <c r="I3241" s="8" t="str">
        <f>IF(A3241="","",IF(data_in!K3241="Unknown","Unknown",IF(data_in!K3241&lt;=10,"Very Small",IF(data_in!K3241&lt;=100,"Small",IF(data_in!K3241&lt;=500,"Medium",IF(data_in!K3241&gt;500,"Large","Error"))))))</f>
        <v>Very Small</v>
      </c>
      <c r="J3241" s="8" t="str">
        <f>IF(C3241=1,TEXT(data_in!E3241,"mm-yyyy"),"")</f>
        <v/>
      </c>
      <c r="K3241" s="8" t="str">
        <f>IF(A3241="","",IF(data_in!I3241="Website","Website",IF(data_in!I3241="Paid Search","Paid Search",IF(data_in!I3241="Slack","Slack","Other Channel"))))</f>
        <v>Website</v>
      </c>
      <c r="L3241" s="10">
        <f>IF(A3241="","",ROUND(N$3-data_in!B3241,0))</f>
        <v>97</v>
      </c>
    </row>
    <row r="3242" spans="1:12">
      <c r="A3242" s="8" t="str">
        <f>IF(data_in!A3242="","",data_in!A3242)</f>
        <v>958f1d7f-973b-4f20-a2b8-0c284a60285f</v>
      </c>
      <c r="B3242" s="12">
        <f>IF(A3242="","",data_in!B3242)</f>
        <v>43915.553668981483</v>
      </c>
      <c r="C3242" s="8">
        <f>IF(A3242="","",IF(data_in!E3242="NULL",0,1))</f>
        <v>0</v>
      </c>
      <c r="D3242" s="8" t="str">
        <f>IF(A3242="","",IF(data_in!E3242="NULL","",ROUND(data_in!E3242-data_in!B3242,0)))</f>
        <v/>
      </c>
      <c r="E3242" s="8">
        <f>IF(A3242="","",IF(data_in!C3242="NULL",0,IF(data_in!C3242&gt;data_in!E3242,0,1)))</f>
        <v>0</v>
      </c>
      <c r="F3242" s="8" t="str">
        <f>IF(OR(A3242="",E3242=0),"",IF(data_in!C3242="NULL","",ROUND(data_in!C3242-data_in!B3242,0)))</f>
        <v/>
      </c>
      <c r="G3242" s="8" t="str">
        <f>IF(OR(A3242="",E3242=0),"",IF(data_in!C3242="NULL","",IF(D3242="",ROUND(data_in!D3242-data_in!B3242,0),MIN(D3242,ROUND(data_in!D3242-data_in!B3242,0)))))</f>
        <v/>
      </c>
      <c r="H3242" s="8" t="str">
        <f>IF(A3242="","",IF(data_in!M3242="United States","United States",IF(data_in!M3242="Canada","Canada",IF(data_in!M3242="United Kingdom","United Kingdom","Other Country"))))</f>
        <v>United States</v>
      </c>
      <c r="I3242" s="8" t="str">
        <f>IF(A3242="","",IF(data_in!K3242="Unknown","Unknown",IF(data_in!K3242&lt;=10,"Very Small",IF(data_in!K3242&lt;=100,"Small",IF(data_in!K3242&lt;=500,"Medium",IF(data_in!K3242&gt;500,"Large","Error"))))))</f>
        <v>Medium</v>
      </c>
      <c r="J3242" s="8" t="str">
        <f>IF(C3242=1,TEXT(data_in!E3242,"mm-yyyy"),"")</f>
        <v/>
      </c>
      <c r="K3242" s="8" t="str">
        <f>IF(A3242="","",IF(data_in!I3242="Website","Website",IF(data_in!I3242="Paid Search","Paid Search",IF(data_in!I3242="Slack","Slack","Other Channel"))))</f>
        <v>Website</v>
      </c>
      <c r="L3242" s="10">
        <f>IF(A3242="","",ROUND(N$3-data_in!B3242,0))</f>
        <v>67</v>
      </c>
    </row>
    <row r="3243" spans="1:12">
      <c r="A3243" s="8" t="str">
        <f>IF(data_in!A3243="","",data_in!A3243)</f>
        <v>7405e725-4caf-4830-bf3e-e259f65b4428</v>
      </c>
      <c r="B3243" s="12">
        <f>IF(A3243="","",data_in!B3243)</f>
        <v>43917.373356481483</v>
      </c>
      <c r="C3243" s="8">
        <f>IF(A3243="","",IF(data_in!E3243="NULL",0,1))</f>
        <v>0</v>
      </c>
      <c r="D3243" s="8" t="str">
        <f>IF(A3243="","",IF(data_in!E3243="NULL","",ROUND(data_in!E3243-data_in!B3243,0)))</f>
        <v/>
      </c>
      <c r="E3243" s="8">
        <f>IF(A3243="","",IF(data_in!C3243="NULL",0,IF(data_in!C3243&gt;data_in!E3243,0,1)))</f>
        <v>0</v>
      </c>
      <c r="F3243" s="8" t="str">
        <f>IF(OR(A3243="",E3243=0),"",IF(data_in!C3243="NULL","",ROUND(data_in!C3243-data_in!B3243,0)))</f>
        <v/>
      </c>
      <c r="G3243" s="8" t="str">
        <f>IF(OR(A3243="",E3243=0),"",IF(data_in!C3243="NULL","",IF(D3243="",ROUND(data_in!D3243-data_in!B3243,0),MIN(D3243,ROUND(data_in!D3243-data_in!B3243,0)))))</f>
        <v/>
      </c>
      <c r="H3243" s="8" t="str">
        <f>IF(A3243="","",IF(data_in!M3243="United States","United States",IF(data_in!M3243="Canada","Canada",IF(data_in!M3243="United Kingdom","United Kingdom","Other Country"))))</f>
        <v>Other Country</v>
      </c>
      <c r="I3243" s="8" t="str">
        <f>IF(A3243="","",IF(data_in!K3243="Unknown","Unknown",IF(data_in!K3243&lt;=10,"Very Small",IF(data_in!K3243&lt;=100,"Small",IF(data_in!K3243&lt;=500,"Medium",IF(data_in!K3243&gt;500,"Large","Error"))))))</f>
        <v>Very Small</v>
      </c>
      <c r="J3243" s="8" t="str">
        <f>IF(C3243=1,TEXT(data_in!E3243,"mm-yyyy"),"")</f>
        <v/>
      </c>
      <c r="K3243" s="8" t="str">
        <f>IF(A3243="","",IF(data_in!I3243="Website","Website",IF(data_in!I3243="Paid Search","Paid Search",IF(data_in!I3243="Slack","Slack","Other Channel"))))</f>
        <v>Paid Search</v>
      </c>
      <c r="L3243" s="10">
        <f>IF(A3243="","",ROUND(N$3-data_in!B3243,0))</f>
        <v>66</v>
      </c>
    </row>
    <row r="3244" spans="1:12">
      <c r="A3244" s="8" t="str">
        <f>IF(data_in!A3244="","",data_in!A3244)</f>
        <v>fe639031-1e21-473e-a8f9-289babfe754d</v>
      </c>
      <c r="B3244" s="12">
        <f>IF(A3244="","",data_in!B3244)</f>
        <v>43891.445231481484</v>
      </c>
      <c r="C3244" s="8">
        <f>IF(A3244="","",IF(data_in!E3244="NULL",0,1))</f>
        <v>0</v>
      </c>
      <c r="D3244" s="8" t="str">
        <f>IF(A3244="","",IF(data_in!E3244="NULL","",ROUND(data_in!E3244-data_in!B3244,0)))</f>
        <v/>
      </c>
      <c r="E3244" s="8">
        <f>IF(A3244="","",IF(data_in!C3244="NULL",0,IF(data_in!C3244&gt;data_in!E3244,0,1)))</f>
        <v>0</v>
      </c>
      <c r="F3244" s="8" t="str">
        <f>IF(OR(A3244="",E3244=0),"",IF(data_in!C3244="NULL","",ROUND(data_in!C3244-data_in!B3244,0)))</f>
        <v/>
      </c>
      <c r="G3244" s="8" t="str">
        <f>IF(OR(A3244="",E3244=0),"",IF(data_in!C3244="NULL","",IF(D3244="",ROUND(data_in!D3244-data_in!B3244,0),MIN(D3244,ROUND(data_in!D3244-data_in!B3244,0)))))</f>
        <v/>
      </c>
      <c r="H3244" s="8" t="str">
        <f>IF(A3244="","",IF(data_in!M3244="United States","United States",IF(data_in!M3244="Canada","Canada",IF(data_in!M3244="United Kingdom","United Kingdom","Other Country"))))</f>
        <v>United Kingdom</v>
      </c>
      <c r="I3244" s="8" t="str">
        <f>IF(A3244="","",IF(data_in!K3244="Unknown","Unknown",IF(data_in!K3244&lt;=10,"Very Small",IF(data_in!K3244&lt;=100,"Small",IF(data_in!K3244&lt;=500,"Medium",IF(data_in!K3244&gt;500,"Large","Error"))))))</f>
        <v>Very Small</v>
      </c>
      <c r="J3244" s="8" t="str">
        <f>IF(C3244=1,TEXT(data_in!E3244,"mm-yyyy"),"")</f>
        <v/>
      </c>
      <c r="K3244" s="8" t="str">
        <f>IF(A3244="","",IF(data_in!I3244="Website","Website",IF(data_in!I3244="Paid Search","Paid Search",IF(data_in!I3244="Slack","Slack","Other Channel"))))</f>
        <v>Paid Search</v>
      </c>
      <c r="L3244" s="10">
        <f>IF(A3244="","",ROUND(N$3-data_in!B3244,0))</f>
        <v>92</v>
      </c>
    </row>
    <row r="3245" spans="1:12">
      <c r="A3245" s="8" t="str">
        <f>IF(data_in!A3245="","",data_in!A3245)</f>
        <v>6b0c1201-8447-4e46-aa71-e1b338cda6c7</v>
      </c>
      <c r="B3245" s="12">
        <f>IF(A3245="","",data_in!B3245)</f>
        <v>43845.43822916667</v>
      </c>
      <c r="C3245" s="8">
        <f>IF(A3245="","",IF(data_in!E3245="NULL",0,1))</f>
        <v>0</v>
      </c>
      <c r="D3245" s="8" t="str">
        <f>IF(A3245="","",IF(data_in!E3245="NULL","",ROUND(data_in!E3245-data_in!B3245,0)))</f>
        <v/>
      </c>
      <c r="E3245" s="8">
        <f>IF(A3245="","",IF(data_in!C3245="NULL",0,IF(data_in!C3245&gt;data_in!E3245,0,1)))</f>
        <v>0</v>
      </c>
      <c r="F3245" s="8" t="str">
        <f>IF(OR(A3245="",E3245=0),"",IF(data_in!C3245="NULL","",ROUND(data_in!C3245-data_in!B3245,0)))</f>
        <v/>
      </c>
      <c r="G3245" s="8" t="str">
        <f>IF(OR(A3245="",E3245=0),"",IF(data_in!C3245="NULL","",IF(D3245="",ROUND(data_in!D3245-data_in!B3245,0),MIN(D3245,ROUND(data_in!D3245-data_in!B3245,0)))))</f>
        <v/>
      </c>
      <c r="H3245" s="8" t="str">
        <f>IF(A3245="","",IF(data_in!M3245="United States","United States",IF(data_in!M3245="Canada","Canada",IF(data_in!M3245="United Kingdom","United Kingdom","Other Country"))))</f>
        <v>United Kingdom</v>
      </c>
      <c r="I3245" s="8" t="str">
        <f>IF(A3245="","",IF(data_in!K3245="Unknown","Unknown",IF(data_in!K3245&lt;=10,"Very Small",IF(data_in!K3245&lt;=100,"Small",IF(data_in!K3245&lt;=500,"Medium",IF(data_in!K3245&gt;500,"Large","Error"))))))</f>
        <v>Small</v>
      </c>
      <c r="J3245" s="8" t="str">
        <f>IF(C3245=1,TEXT(data_in!E3245,"mm-yyyy"),"")</f>
        <v/>
      </c>
      <c r="K3245" s="8" t="str">
        <f>IF(A3245="","",IF(data_in!I3245="Website","Website",IF(data_in!I3245="Paid Search","Paid Search",IF(data_in!I3245="Slack","Slack","Other Channel"))))</f>
        <v>Website</v>
      </c>
      <c r="L3245" s="10">
        <f>IF(A3245="","",ROUND(N$3-data_in!B3245,0))</f>
        <v>138</v>
      </c>
    </row>
    <row r="3246" spans="1:12">
      <c r="A3246" s="8" t="str">
        <f>IF(data_in!A3246="","",data_in!A3246)</f>
        <v>268e28fa-de3e-411c-a738-ab307fd17cd0</v>
      </c>
      <c r="B3246" s="12">
        <f>IF(A3246="","",data_in!B3246)</f>
        <v>43953.612685185188</v>
      </c>
      <c r="C3246" s="8">
        <f>IF(A3246="","",IF(data_in!E3246="NULL",0,1))</f>
        <v>0</v>
      </c>
      <c r="D3246" s="8" t="str">
        <f>IF(A3246="","",IF(data_in!E3246="NULL","",ROUND(data_in!E3246-data_in!B3246,0)))</f>
        <v/>
      </c>
      <c r="E3246" s="8">
        <f>IF(A3246="","",IF(data_in!C3246="NULL",0,IF(data_in!C3246&gt;data_in!E3246,0,1)))</f>
        <v>0</v>
      </c>
      <c r="F3246" s="8" t="str">
        <f>IF(OR(A3246="",E3246=0),"",IF(data_in!C3246="NULL","",ROUND(data_in!C3246-data_in!B3246,0)))</f>
        <v/>
      </c>
      <c r="G3246" s="8" t="str">
        <f>IF(OR(A3246="",E3246=0),"",IF(data_in!C3246="NULL","",IF(D3246="",ROUND(data_in!D3246-data_in!B3246,0),MIN(D3246,ROUND(data_in!D3246-data_in!B3246,0)))))</f>
        <v/>
      </c>
      <c r="H3246" s="8" t="str">
        <f>IF(A3246="","",IF(data_in!M3246="United States","United States",IF(data_in!M3246="Canada","Canada",IF(data_in!M3246="United Kingdom","United Kingdom","Other Country"))))</f>
        <v>United States</v>
      </c>
      <c r="I3246" s="8" t="str">
        <f>IF(A3246="","",IF(data_in!K3246="Unknown","Unknown",IF(data_in!K3246&lt;=10,"Very Small",IF(data_in!K3246&lt;=100,"Small",IF(data_in!K3246&lt;=500,"Medium",IF(data_in!K3246&gt;500,"Large","Error"))))))</f>
        <v>Large</v>
      </c>
      <c r="J3246" s="8" t="str">
        <f>IF(C3246=1,TEXT(data_in!E3246,"mm-yyyy"),"")</f>
        <v/>
      </c>
      <c r="K3246" s="8" t="str">
        <f>IF(A3246="","",IF(data_in!I3246="Website","Website",IF(data_in!I3246="Paid Search","Paid Search",IF(data_in!I3246="Slack","Slack","Other Channel"))))</f>
        <v>Website</v>
      </c>
      <c r="L3246" s="10">
        <f>IF(A3246="","",ROUND(N$3-data_in!B3246,0))</f>
        <v>29</v>
      </c>
    </row>
    <row r="3247" spans="1:12">
      <c r="A3247" s="8" t="str">
        <f>IF(data_in!A3247="","",data_in!A3247)</f>
        <v>04f09051-3898-4867-9c9c-74f3d4a0bd8e</v>
      </c>
      <c r="B3247" s="12">
        <f>IF(A3247="","",data_in!B3247)</f>
        <v>43881.995694444442</v>
      </c>
      <c r="C3247" s="8">
        <f>IF(A3247="","",IF(data_in!E3247="NULL",0,1))</f>
        <v>0</v>
      </c>
      <c r="D3247" s="8" t="str">
        <f>IF(A3247="","",IF(data_in!E3247="NULL","",ROUND(data_in!E3247-data_in!B3247,0)))</f>
        <v/>
      </c>
      <c r="E3247" s="8">
        <f>IF(A3247="","",IF(data_in!C3247="NULL",0,IF(data_in!C3247&gt;data_in!E3247,0,1)))</f>
        <v>0</v>
      </c>
      <c r="F3247" s="8" t="str">
        <f>IF(OR(A3247="",E3247=0),"",IF(data_in!C3247="NULL","",ROUND(data_in!C3247-data_in!B3247,0)))</f>
        <v/>
      </c>
      <c r="G3247" s="8" t="str">
        <f>IF(OR(A3247="",E3247=0),"",IF(data_in!C3247="NULL","",IF(D3247="",ROUND(data_in!D3247-data_in!B3247,0),MIN(D3247,ROUND(data_in!D3247-data_in!B3247,0)))))</f>
        <v/>
      </c>
      <c r="H3247" s="8" t="str">
        <f>IF(A3247="","",IF(data_in!M3247="United States","United States",IF(data_in!M3247="Canada","Canada",IF(data_in!M3247="United Kingdom","United Kingdom","Other Country"))))</f>
        <v>Canada</v>
      </c>
      <c r="I3247" s="8" t="str">
        <f>IF(A3247="","",IF(data_in!K3247="Unknown","Unknown",IF(data_in!K3247&lt;=10,"Very Small",IF(data_in!K3247&lt;=100,"Small",IF(data_in!K3247&lt;=500,"Medium",IF(data_in!K3247&gt;500,"Large","Error"))))))</f>
        <v>Very Small</v>
      </c>
      <c r="J3247" s="8" t="str">
        <f>IF(C3247=1,TEXT(data_in!E3247,"mm-yyyy"),"")</f>
        <v/>
      </c>
      <c r="K3247" s="8" t="str">
        <f>IF(A3247="","",IF(data_in!I3247="Website","Website",IF(data_in!I3247="Paid Search","Paid Search",IF(data_in!I3247="Slack","Slack","Other Channel"))))</f>
        <v>Website</v>
      </c>
      <c r="L3247" s="10">
        <f>IF(A3247="","",ROUND(N$3-data_in!B3247,0))</f>
        <v>101</v>
      </c>
    </row>
    <row r="3248" spans="1:12">
      <c r="A3248" s="8" t="str">
        <f>IF(data_in!A3248="","",data_in!A3248)</f>
        <v>3827add1-a767-486d-bc9d-5b6fa8d70df3</v>
      </c>
      <c r="B3248" s="12">
        <f>IF(A3248="","",data_in!B3248)</f>
        <v>43930.41369212963</v>
      </c>
      <c r="C3248" s="8">
        <f>IF(A3248="","",IF(data_in!E3248="NULL",0,1))</f>
        <v>0</v>
      </c>
      <c r="D3248" s="8" t="str">
        <f>IF(A3248="","",IF(data_in!E3248="NULL","",ROUND(data_in!E3248-data_in!B3248,0)))</f>
        <v/>
      </c>
      <c r="E3248" s="8">
        <f>IF(A3248="","",IF(data_in!C3248="NULL",0,IF(data_in!C3248&gt;data_in!E3248,0,1)))</f>
        <v>0</v>
      </c>
      <c r="F3248" s="8" t="str">
        <f>IF(OR(A3248="",E3248=0),"",IF(data_in!C3248="NULL","",ROUND(data_in!C3248-data_in!B3248,0)))</f>
        <v/>
      </c>
      <c r="G3248" s="8" t="str">
        <f>IF(OR(A3248="",E3248=0),"",IF(data_in!C3248="NULL","",IF(D3248="",ROUND(data_in!D3248-data_in!B3248,0),MIN(D3248,ROUND(data_in!D3248-data_in!B3248,0)))))</f>
        <v/>
      </c>
      <c r="H3248" s="8" t="str">
        <f>IF(A3248="","",IF(data_in!M3248="United States","United States",IF(data_in!M3248="Canada","Canada",IF(data_in!M3248="United Kingdom","United Kingdom","Other Country"))))</f>
        <v>Other Country</v>
      </c>
      <c r="I3248" s="8" t="str">
        <f>IF(A3248="","",IF(data_in!K3248="Unknown","Unknown",IF(data_in!K3248&lt;=10,"Very Small",IF(data_in!K3248&lt;=100,"Small",IF(data_in!K3248&lt;=500,"Medium",IF(data_in!K3248&gt;500,"Large","Error"))))))</f>
        <v>Small</v>
      </c>
      <c r="J3248" s="8" t="str">
        <f>IF(C3248=1,TEXT(data_in!E3248,"mm-yyyy"),"")</f>
        <v/>
      </c>
      <c r="K3248" s="8" t="str">
        <f>IF(A3248="","",IF(data_in!I3248="Website","Website",IF(data_in!I3248="Paid Search","Paid Search",IF(data_in!I3248="Slack","Slack","Other Channel"))))</f>
        <v>Website</v>
      </c>
      <c r="L3248" s="10">
        <f>IF(A3248="","",ROUND(N$3-data_in!B3248,0))</f>
        <v>53</v>
      </c>
    </row>
    <row r="3249" spans="1:12">
      <c r="A3249" s="8" t="str">
        <f>IF(data_in!A3249="","",data_in!A3249)</f>
        <v>c7a576c2-b97d-4422-b086-adb3a136070d</v>
      </c>
      <c r="B3249" s="12">
        <f>IF(A3249="","",data_in!B3249)</f>
        <v>43844.765196759261</v>
      </c>
      <c r="C3249" s="8">
        <f>IF(A3249="","",IF(data_in!E3249="NULL",0,1))</f>
        <v>0</v>
      </c>
      <c r="D3249" s="8" t="str">
        <f>IF(A3249="","",IF(data_in!E3249="NULL","",ROUND(data_in!E3249-data_in!B3249,0)))</f>
        <v/>
      </c>
      <c r="E3249" s="8">
        <f>IF(A3249="","",IF(data_in!C3249="NULL",0,IF(data_in!C3249&gt;data_in!E3249,0,1)))</f>
        <v>0</v>
      </c>
      <c r="F3249" s="8" t="str">
        <f>IF(OR(A3249="",E3249=0),"",IF(data_in!C3249="NULL","",ROUND(data_in!C3249-data_in!B3249,0)))</f>
        <v/>
      </c>
      <c r="G3249" s="8" t="str">
        <f>IF(OR(A3249="",E3249=0),"",IF(data_in!C3249="NULL","",IF(D3249="",ROUND(data_in!D3249-data_in!B3249,0),MIN(D3249,ROUND(data_in!D3249-data_in!B3249,0)))))</f>
        <v/>
      </c>
      <c r="H3249" s="8" t="str">
        <f>IF(A3249="","",IF(data_in!M3249="United States","United States",IF(data_in!M3249="Canada","Canada",IF(data_in!M3249="United Kingdom","United Kingdom","Other Country"))))</f>
        <v>United States</v>
      </c>
      <c r="I3249" s="8" t="str">
        <f>IF(A3249="","",IF(data_in!K3249="Unknown","Unknown",IF(data_in!K3249&lt;=10,"Very Small",IF(data_in!K3249&lt;=100,"Small",IF(data_in!K3249&lt;=500,"Medium",IF(data_in!K3249&gt;500,"Large","Error"))))))</f>
        <v>Medium</v>
      </c>
      <c r="J3249" s="8" t="str">
        <f>IF(C3249=1,TEXT(data_in!E3249,"mm-yyyy"),"")</f>
        <v/>
      </c>
      <c r="K3249" s="8" t="str">
        <f>IF(A3249="","",IF(data_in!I3249="Website","Website",IF(data_in!I3249="Paid Search","Paid Search",IF(data_in!I3249="Slack","Slack","Other Channel"))))</f>
        <v>Other Channel</v>
      </c>
      <c r="L3249" s="10">
        <f>IF(A3249="","",ROUND(N$3-data_in!B3249,0))</f>
        <v>138</v>
      </c>
    </row>
    <row r="3250" spans="1:12">
      <c r="A3250" s="8" t="str">
        <f>IF(data_in!A3250="","",data_in!A3250)</f>
        <v>16716bf9-4cbb-4e46-b196-fcc4c9eaf449</v>
      </c>
      <c r="B3250" s="12">
        <f>IF(A3250="","",data_in!B3250)</f>
        <v>43965.337997685187</v>
      </c>
      <c r="C3250" s="8">
        <f>IF(A3250="","",IF(data_in!E3250="NULL",0,1))</f>
        <v>0</v>
      </c>
      <c r="D3250" s="8" t="str">
        <f>IF(A3250="","",IF(data_in!E3250="NULL","",ROUND(data_in!E3250-data_in!B3250,0)))</f>
        <v/>
      </c>
      <c r="E3250" s="8">
        <f>IF(A3250="","",IF(data_in!C3250="NULL",0,IF(data_in!C3250&gt;data_in!E3250,0,1)))</f>
        <v>0</v>
      </c>
      <c r="F3250" s="8" t="str">
        <f>IF(OR(A3250="",E3250=0),"",IF(data_in!C3250="NULL","",ROUND(data_in!C3250-data_in!B3250,0)))</f>
        <v/>
      </c>
      <c r="G3250" s="8" t="str">
        <f>IF(OR(A3250="",E3250=0),"",IF(data_in!C3250="NULL","",IF(D3250="",ROUND(data_in!D3250-data_in!B3250,0),MIN(D3250,ROUND(data_in!D3250-data_in!B3250,0)))))</f>
        <v/>
      </c>
      <c r="H3250" s="8" t="str">
        <f>IF(A3250="","",IF(data_in!M3250="United States","United States",IF(data_in!M3250="Canada","Canada",IF(data_in!M3250="United Kingdom","United Kingdom","Other Country"))))</f>
        <v>United States</v>
      </c>
      <c r="I3250" s="8" t="str">
        <f>IF(A3250="","",IF(data_in!K3250="Unknown","Unknown",IF(data_in!K3250&lt;=10,"Very Small",IF(data_in!K3250&lt;=100,"Small",IF(data_in!K3250&lt;=500,"Medium",IF(data_in!K3250&gt;500,"Large","Error"))))))</f>
        <v>Large</v>
      </c>
      <c r="J3250" s="8" t="str">
        <f>IF(C3250=1,TEXT(data_in!E3250,"mm-yyyy"),"")</f>
        <v/>
      </c>
      <c r="K3250" s="8" t="str">
        <f>IF(A3250="","",IF(data_in!I3250="Website","Website",IF(data_in!I3250="Paid Search","Paid Search",IF(data_in!I3250="Slack","Slack","Other Channel"))))</f>
        <v>Paid Search</v>
      </c>
      <c r="L3250" s="10">
        <f>IF(A3250="","",ROUND(N$3-data_in!B3250,0))</f>
        <v>18</v>
      </c>
    </row>
    <row r="3251" spans="1:12">
      <c r="A3251" s="8" t="str">
        <f>IF(data_in!A3251="","",data_in!A3251)</f>
        <v>8c3b1135-d54e-443a-be90-f0ce97bd3e93</v>
      </c>
      <c r="B3251" s="12">
        <f>IF(A3251="","",data_in!B3251)</f>
        <v>43867.12332175926</v>
      </c>
      <c r="C3251" s="8">
        <f>IF(A3251="","",IF(data_in!E3251="NULL",0,1))</f>
        <v>0</v>
      </c>
      <c r="D3251" s="8" t="str">
        <f>IF(A3251="","",IF(data_in!E3251="NULL","",ROUND(data_in!E3251-data_in!B3251,0)))</f>
        <v/>
      </c>
      <c r="E3251" s="8">
        <f>IF(A3251="","",IF(data_in!C3251="NULL",0,IF(data_in!C3251&gt;data_in!E3251,0,1)))</f>
        <v>0</v>
      </c>
      <c r="F3251" s="8" t="str">
        <f>IF(OR(A3251="",E3251=0),"",IF(data_in!C3251="NULL","",ROUND(data_in!C3251-data_in!B3251,0)))</f>
        <v/>
      </c>
      <c r="G3251" s="8" t="str">
        <f>IF(OR(A3251="",E3251=0),"",IF(data_in!C3251="NULL","",IF(D3251="",ROUND(data_in!D3251-data_in!B3251,0),MIN(D3251,ROUND(data_in!D3251-data_in!B3251,0)))))</f>
        <v/>
      </c>
      <c r="H3251" s="8" t="str">
        <f>IF(A3251="","",IF(data_in!M3251="United States","United States",IF(data_in!M3251="Canada","Canada",IF(data_in!M3251="United Kingdom","United Kingdom","Other Country"))))</f>
        <v>United States</v>
      </c>
      <c r="I3251" s="8" t="str">
        <f>IF(A3251="","",IF(data_in!K3251="Unknown","Unknown",IF(data_in!K3251&lt;=10,"Very Small",IF(data_in!K3251&lt;=100,"Small",IF(data_in!K3251&lt;=500,"Medium",IF(data_in!K3251&gt;500,"Large","Error"))))))</f>
        <v>Very Small</v>
      </c>
      <c r="J3251" s="8" t="str">
        <f>IF(C3251=1,TEXT(data_in!E3251,"mm-yyyy"),"")</f>
        <v/>
      </c>
      <c r="K3251" s="8" t="str">
        <f>IF(A3251="","",IF(data_in!I3251="Website","Website",IF(data_in!I3251="Paid Search","Paid Search",IF(data_in!I3251="Slack","Slack","Other Channel"))))</f>
        <v>Website</v>
      </c>
      <c r="L3251" s="10">
        <f>IF(A3251="","",ROUND(N$3-data_in!B3251,0))</f>
        <v>116</v>
      </c>
    </row>
    <row r="3252" spans="1:12">
      <c r="A3252" s="8" t="str">
        <f>IF(data_in!A3252="","",data_in!A3252)</f>
        <v>6b1b6fe5-bba0-4db9-9c49-e0724b843267</v>
      </c>
      <c r="B3252" s="12">
        <f>IF(A3252="","",data_in!B3252)</f>
        <v>43923.8358912037</v>
      </c>
      <c r="C3252" s="8">
        <f>IF(A3252="","",IF(data_in!E3252="NULL",0,1))</f>
        <v>0</v>
      </c>
      <c r="D3252" s="8" t="str">
        <f>IF(A3252="","",IF(data_in!E3252="NULL","",ROUND(data_in!E3252-data_in!B3252,0)))</f>
        <v/>
      </c>
      <c r="E3252" s="8">
        <f>IF(A3252="","",IF(data_in!C3252="NULL",0,IF(data_in!C3252&gt;data_in!E3252,0,1)))</f>
        <v>0</v>
      </c>
      <c r="F3252" s="8" t="str">
        <f>IF(OR(A3252="",E3252=0),"",IF(data_in!C3252="NULL","",ROUND(data_in!C3252-data_in!B3252,0)))</f>
        <v/>
      </c>
      <c r="G3252" s="8" t="str">
        <f>IF(OR(A3252="",E3252=0),"",IF(data_in!C3252="NULL","",IF(D3252="",ROUND(data_in!D3252-data_in!B3252,0),MIN(D3252,ROUND(data_in!D3252-data_in!B3252,0)))))</f>
        <v/>
      </c>
      <c r="H3252" s="8" t="str">
        <f>IF(A3252="","",IF(data_in!M3252="United States","United States",IF(data_in!M3252="Canada","Canada",IF(data_in!M3252="United Kingdom","United Kingdom","Other Country"))))</f>
        <v>United States</v>
      </c>
      <c r="I3252" s="8" t="str">
        <f>IF(A3252="","",IF(data_in!K3252="Unknown","Unknown",IF(data_in!K3252&lt;=10,"Very Small",IF(data_in!K3252&lt;=100,"Small",IF(data_in!K3252&lt;=500,"Medium",IF(data_in!K3252&gt;500,"Large","Error"))))))</f>
        <v>Medium</v>
      </c>
      <c r="J3252" s="8" t="str">
        <f>IF(C3252=1,TEXT(data_in!E3252,"mm-yyyy"),"")</f>
        <v/>
      </c>
      <c r="K3252" s="8" t="str">
        <f>IF(A3252="","",IF(data_in!I3252="Website","Website",IF(data_in!I3252="Paid Search","Paid Search",IF(data_in!I3252="Slack","Slack","Other Channel"))))</f>
        <v>Website</v>
      </c>
      <c r="L3252" s="10">
        <f>IF(A3252="","",ROUND(N$3-data_in!B3252,0))</f>
        <v>59</v>
      </c>
    </row>
    <row r="3253" spans="1:12">
      <c r="A3253" s="8" t="str">
        <f>IF(data_in!A3253="","",data_in!A3253)</f>
        <v>a1f20e87-fbfe-4ce0-a325-c976f540e624</v>
      </c>
      <c r="B3253" s="12">
        <f>IF(A3253="","",data_in!B3253)</f>
        <v>43916.853009259263</v>
      </c>
      <c r="C3253" s="8">
        <f>IF(A3253="","",IF(data_in!E3253="NULL",0,1))</f>
        <v>0</v>
      </c>
      <c r="D3253" s="8" t="str">
        <f>IF(A3253="","",IF(data_in!E3253="NULL","",ROUND(data_in!E3253-data_in!B3253,0)))</f>
        <v/>
      </c>
      <c r="E3253" s="8">
        <f>IF(A3253="","",IF(data_in!C3253="NULL",0,IF(data_in!C3253&gt;data_in!E3253,0,1)))</f>
        <v>1</v>
      </c>
      <c r="F3253" s="8">
        <f>IF(OR(A3253="",E3253=0),"",IF(data_in!C3253="NULL","",ROUND(data_in!C3253-data_in!B3253,0)))</f>
        <v>0</v>
      </c>
      <c r="G3253" s="8">
        <f>IF(OR(A3253="",E3253=0),"",IF(data_in!C3253="NULL","",IF(D3253="",ROUND(data_in!D3253-data_in!B3253,0),MIN(D3253,ROUND(data_in!D3253-data_in!B3253,0)))))</f>
        <v>30</v>
      </c>
      <c r="H3253" s="8" t="str">
        <f>IF(A3253="","",IF(data_in!M3253="United States","United States",IF(data_in!M3253="Canada","Canada",IF(data_in!M3253="United Kingdom","United Kingdom","Other Country"))))</f>
        <v>Canada</v>
      </c>
      <c r="I3253" s="8" t="str">
        <f>IF(A3253="","",IF(data_in!K3253="Unknown","Unknown",IF(data_in!K3253&lt;=10,"Very Small",IF(data_in!K3253&lt;=100,"Small",IF(data_in!K3253&lt;=500,"Medium",IF(data_in!K3253&gt;500,"Large","Error"))))))</f>
        <v>Medium</v>
      </c>
      <c r="J3253" s="8" t="str">
        <f>IF(C3253=1,TEXT(data_in!E3253,"mm-yyyy"),"")</f>
        <v/>
      </c>
      <c r="K3253" s="8" t="str">
        <f>IF(A3253="","",IF(data_in!I3253="Website","Website",IF(data_in!I3253="Paid Search","Paid Search",IF(data_in!I3253="Slack","Slack","Other Channel"))))</f>
        <v>Paid Search</v>
      </c>
      <c r="L3253" s="10">
        <f>IF(A3253="","",ROUND(N$3-data_in!B3253,0))</f>
        <v>66</v>
      </c>
    </row>
    <row r="3254" spans="1:12">
      <c r="A3254" s="8" t="str">
        <f>IF(data_in!A3254="","",data_in!A3254)</f>
        <v>697359fd-4b5f-4e26-8576-aa895845d5f1</v>
      </c>
      <c r="B3254" s="12">
        <f>IF(A3254="","",data_in!B3254)</f>
        <v>43914.996122685188</v>
      </c>
      <c r="C3254" s="8">
        <f>IF(A3254="","",IF(data_in!E3254="NULL",0,1))</f>
        <v>0</v>
      </c>
      <c r="D3254" s="8" t="str">
        <f>IF(A3254="","",IF(data_in!E3254="NULL","",ROUND(data_in!E3254-data_in!B3254,0)))</f>
        <v/>
      </c>
      <c r="E3254" s="8">
        <f>IF(A3254="","",IF(data_in!C3254="NULL",0,IF(data_in!C3254&gt;data_in!E3254,0,1)))</f>
        <v>0</v>
      </c>
      <c r="F3254" s="8" t="str">
        <f>IF(OR(A3254="",E3254=0),"",IF(data_in!C3254="NULL","",ROUND(data_in!C3254-data_in!B3254,0)))</f>
        <v/>
      </c>
      <c r="G3254" s="8" t="str">
        <f>IF(OR(A3254="",E3254=0),"",IF(data_in!C3254="NULL","",IF(D3254="",ROUND(data_in!D3254-data_in!B3254,0),MIN(D3254,ROUND(data_in!D3254-data_in!B3254,0)))))</f>
        <v/>
      </c>
      <c r="H3254" s="8" t="str">
        <f>IF(A3254="","",IF(data_in!M3254="United States","United States",IF(data_in!M3254="Canada","Canada",IF(data_in!M3254="United Kingdom","United Kingdom","Other Country"))))</f>
        <v>United States</v>
      </c>
      <c r="I3254" s="8" t="str">
        <f>IF(A3254="","",IF(data_in!K3254="Unknown","Unknown",IF(data_in!K3254&lt;=10,"Very Small",IF(data_in!K3254&lt;=100,"Small",IF(data_in!K3254&lt;=500,"Medium",IF(data_in!K3254&gt;500,"Large","Error"))))))</f>
        <v>Medium</v>
      </c>
      <c r="J3254" s="8" t="str">
        <f>IF(C3254=1,TEXT(data_in!E3254,"mm-yyyy"),"")</f>
        <v/>
      </c>
      <c r="K3254" s="8" t="str">
        <f>IF(A3254="","",IF(data_in!I3254="Website","Website",IF(data_in!I3254="Paid Search","Paid Search",IF(data_in!I3254="Slack","Slack","Other Channel"))))</f>
        <v>Slack</v>
      </c>
      <c r="L3254" s="10">
        <f>IF(A3254="","",ROUND(N$3-data_in!B3254,0))</f>
        <v>68</v>
      </c>
    </row>
    <row r="3255" spans="1:12">
      <c r="A3255" s="8" t="str">
        <f>IF(data_in!A3255="","",data_in!A3255)</f>
        <v>f9831e0d-48a3-4af2-abcb-c3251349decd</v>
      </c>
      <c r="B3255" s="12">
        <f>IF(A3255="","",data_in!B3255)</f>
        <v>43913.558645833335</v>
      </c>
      <c r="C3255" s="8">
        <f>IF(A3255="","",IF(data_in!E3255="NULL",0,1))</f>
        <v>0</v>
      </c>
      <c r="D3255" s="8" t="str">
        <f>IF(A3255="","",IF(data_in!E3255="NULL","",ROUND(data_in!E3255-data_in!B3255,0)))</f>
        <v/>
      </c>
      <c r="E3255" s="8">
        <f>IF(A3255="","",IF(data_in!C3255="NULL",0,IF(data_in!C3255&gt;data_in!E3255,0,1)))</f>
        <v>0</v>
      </c>
      <c r="F3255" s="8" t="str">
        <f>IF(OR(A3255="",E3255=0),"",IF(data_in!C3255="NULL","",ROUND(data_in!C3255-data_in!B3255,0)))</f>
        <v/>
      </c>
      <c r="G3255" s="8" t="str">
        <f>IF(OR(A3255="",E3255=0),"",IF(data_in!C3255="NULL","",IF(D3255="",ROUND(data_in!D3255-data_in!B3255,0),MIN(D3255,ROUND(data_in!D3255-data_in!B3255,0)))))</f>
        <v/>
      </c>
      <c r="H3255" s="8" t="str">
        <f>IF(A3255="","",IF(data_in!M3255="United States","United States",IF(data_in!M3255="Canada","Canada",IF(data_in!M3255="United Kingdom","United Kingdom","Other Country"))))</f>
        <v>Other Country</v>
      </c>
      <c r="I3255" s="8" t="str">
        <f>IF(A3255="","",IF(data_in!K3255="Unknown","Unknown",IF(data_in!K3255&lt;=10,"Very Small",IF(data_in!K3255&lt;=100,"Small",IF(data_in!K3255&lt;=500,"Medium",IF(data_in!K3255&gt;500,"Large","Error"))))))</f>
        <v>Medium</v>
      </c>
      <c r="J3255" s="8" t="str">
        <f>IF(C3255=1,TEXT(data_in!E3255,"mm-yyyy"),"")</f>
        <v/>
      </c>
      <c r="K3255" s="8" t="str">
        <f>IF(A3255="","",IF(data_in!I3255="Website","Website",IF(data_in!I3255="Paid Search","Paid Search",IF(data_in!I3255="Slack","Slack","Other Channel"))))</f>
        <v>Website</v>
      </c>
      <c r="L3255" s="10">
        <f>IF(A3255="","",ROUND(N$3-data_in!B3255,0))</f>
        <v>69</v>
      </c>
    </row>
    <row r="3256" spans="1:12">
      <c r="A3256" s="8" t="str">
        <f>IF(data_in!A3256="","",data_in!A3256)</f>
        <v>66edff4a-2656-4e22-81dc-5cf044dc21fc</v>
      </c>
      <c r="B3256" s="12">
        <f>IF(A3256="","",data_in!B3256)</f>
        <v>43900.310219907406</v>
      </c>
      <c r="C3256" s="8">
        <f>IF(A3256="","",IF(data_in!E3256="NULL",0,1))</f>
        <v>0</v>
      </c>
      <c r="D3256" s="8" t="str">
        <f>IF(A3256="","",IF(data_in!E3256="NULL","",ROUND(data_in!E3256-data_in!B3256,0)))</f>
        <v/>
      </c>
      <c r="E3256" s="8">
        <f>IF(A3256="","",IF(data_in!C3256="NULL",0,IF(data_in!C3256&gt;data_in!E3256,0,1)))</f>
        <v>0</v>
      </c>
      <c r="F3256" s="8" t="str">
        <f>IF(OR(A3256="",E3256=0),"",IF(data_in!C3256="NULL","",ROUND(data_in!C3256-data_in!B3256,0)))</f>
        <v/>
      </c>
      <c r="G3256" s="8" t="str">
        <f>IF(OR(A3256="",E3256=0),"",IF(data_in!C3256="NULL","",IF(D3256="",ROUND(data_in!D3256-data_in!B3256,0),MIN(D3256,ROUND(data_in!D3256-data_in!B3256,0)))))</f>
        <v/>
      </c>
      <c r="H3256" s="8" t="str">
        <f>IF(A3256="","",IF(data_in!M3256="United States","United States",IF(data_in!M3256="Canada","Canada",IF(data_in!M3256="United Kingdom","United Kingdom","Other Country"))))</f>
        <v>United States</v>
      </c>
      <c r="I3256" s="8" t="str">
        <f>IF(A3256="","",IF(data_in!K3256="Unknown","Unknown",IF(data_in!K3256&lt;=10,"Very Small",IF(data_in!K3256&lt;=100,"Small",IF(data_in!K3256&lt;=500,"Medium",IF(data_in!K3256&gt;500,"Large","Error"))))))</f>
        <v>Medium</v>
      </c>
      <c r="J3256" s="8" t="str">
        <f>IF(C3256=1,TEXT(data_in!E3256,"mm-yyyy"),"")</f>
        <v/>
      </c>
      <c r="K3256" s="8" t="str">
        <f>IF(A3256="","",IF(data_in!I3256="Website","Website",IF(data_in!I3256="Paid Search","Paid Search",IF(data_in!I3256="Slack","Slack","Other Channel"))))</f>
        <v>Website</v>
      </c>
      <c r="L3256" s="10">
        <f>IF(A3256="","",ROUND(N$3-data_in!B3256,0))</f>
        <v>83</v>
      </c>
    </row>
    <row r="3257" spans="1:12">
      <c r="A3257" s="8" t="str">
        <f>IF(data_in!A3257="","",data_in!A3257)</f>
        <v>7e48bb0c-7f80-4d4a-811a-af1842c38fbb</v>
      </c>
      <c r="B3257" s="12">
        <f>IF(A3257="","",data_in!B3257)</f>
        <v>43922.37835648148</v>
      </c>
      <c r="C3257" s="8">
        <f>IF(A3257="","",IF(data_in!E3257="NULL",0,1))</f>
        <v>0</v>
      </c>
      <c r="D3257" s="8" t="str">
        <f>IF(A3257="","",IF(data_in!E3257="NULL","",ROUND(data_in!E3257-data_in!B3257,0)))</f>
        <v/>
      </c>
      <c r="E3257" s="8">
        <f>IF(A3257="","",IF(data_in!C3257="NULL",0,IF(data_in!C3257&gt;data_in!E3257,0,1)))</f>
        <v>0</v>
      </c>
      <c r="F3257" s="8" t="str">
        <f>IF(OR(A3257="",E3257=0),"",IF(data_in!C3257="NULL","",ROUND(data_in!C3257-data_in!B3257,0)))</f>
        <v/>
      </c>
      <c r="G3257" s="8" t="str">
        <f>IF(OR(A3257="",E3257=0),"",IF(data_in!C3257="NULL","",IF(D3257="",ROUND(data_in!D3257-data_in!B3257,0),MIN(D3257,ROUND(data_in!D3257-data_in!B3257,0)))))</f>
        <v/>
      </c>
      <c r="H3257" s="8" t="str">
        <f>IF(A3257="","",IF(data_in!M3257="United States","United States",IF(data_in!M3257="Canada","Canada",IF(data_in!M3257="United Kingdom","United Kingdom","Other Country"))))</f>
        <v>Other Country</v>
      </c>
      <c r="I3257" s="8" t="str">
        <f>IF(A3257="","",IF(data_in!K3257="Unknown","Unknown",IF(data_in!K3257&lt;=10,"Very Small",IF(data_in!K3257&lt;=100,"Small",IF(data_in!K3257&lt;=500,"Medium",IF(data_in!K3257&gt;500,"Large","Error"))))))</f>
        <v>Medium</v>
      </c>
      <c r="J3257" s="8" t="str">
        <f>IF(C3257=1,TEXT(data_in!E3257,"mm-yyyy"),"")</f>
        <v/>
      </c>
      <c r="K3257" s="8" t="str">
        <f>IF(A3257="","",IF(data_in!I3257="Website","Website",IF(data_in!I3257="Paid Search","Paid Search",IF(data_in!I3257="Slack","Slack","Other Channel"))))</f>
        <v>Website</v>
      </c>
      <c r="L3257" s="10">
        <f>IF(A3257="","",ROUND(N$3-data_in!B3257,0))</f>
        <v>61</v>
      </c>
    </row>
    <row r="3258" spans="1:12">
      <c r="A3258" s="8" t="str">
        <f>IF(data_in!A3258="","",data_in!A3258)</f>
        <v>9e734b74-e804-46a5-958c-e08daee85a87</v>
      </c>
      <c r="B3258" s="12">
        <f>IF(A3258="","",data_in!B3258)</f>
        <v>43954.447291666664</v>
      </c>
      <c r="C3258" s="8">
        <f>IF(A3258="","",IF(data_in!E3258="NULL",0,1))</f>
        <v>0</v>
      </c>
      <c r="D3258" s="8" t="str">
        <f>IF(A3258="","",IF(data_in!E3258="NULL","",ROUND(data_in!E3258-data_in!B3258,0)))</f>
        <v/>
      </c>
      <c r="E3258" s="8">
        <f>IF(A3258="","",IF(data_in!C3258="NULL",0,IF(data_in!C3258&gt;data_in!E3258,0,1)))</f>
        <v>0</v>
      </c>
      <c r="F3258" s="8" t="str">
        <f>IF(OR(A3258="",E3258=0),"",IF(data_in!C3258="NULL","",ROUND(data_in!C3258-data_in!B3258,0)))</f>
        <v/>
      </c>
      <c r="G3258" s="8" t="str">
        <f>IF(OR(A3258="",E3258=0),"",IF(data_in!C3258="NULL","",IF(D3258="",ROUND(data_in!D3258-data_in!B3258,0),MIN(D3258,ROUND(data_in!D3258-data_in!B3258,0)))))</f>
        <v/>
      </c>
      <c r="H3258" s="8" t="str">
        <f>IF(A3258="","",IF(data_in!M3258="United States","United States",IF(data_in!M3258="Canada","Canada",IF(data_in!M3258="United Kingdom","United Kingdom","Other Country"))))</f>
        <v>Other Country</v>
      </c>
      <c r="I3258" s="8" t="str">
        <f>IF(A3258="","",IF(data_in!K3258="Unknown","Unknown",IF(data_in!K3258&lt;=10,"Very Small",IF(data_in!K3258&lt;=100,"Small",IF(data_in!K3258&lt;=500,"Medium",IF(data_in!K3258&gt;500,"Large","Error"))))))</f>
        <v>Very Small</v>
      </c>
      <c r="J3258" s="8" t="str">
        <f>IF(C3258=1,TEXT(data_in!E3258,"mm-yyyy"),"")</f>
        <v/>
      </c>
      <c r="K3258" s="8" t="str">
        <f>IF(A3258="","",IF(data_in!I3258="Website","Website",IF(data_in!I3258="Paid Search","Paid Search",IF(data_in!I3258="Slack","Slack","Other Channel"))))</f>
        <v>Website</v>
      </c>
      <c r="L3258" s="10">
        <f>IF(A3258="","",ROUND(N$3-data_in!B3258,0))</f>
        <v>29</v>
      </c>
    </row>
    <row r="3259" spans="1:12">
      <c r="A3259" s="8" t="str">
        <f>IF(data_in!A3259="","",data_in!A3259)</f>
        <v>e9972b6b-54e3-4e59-897a-3f1f3a1fec4d</v>
      </c>
      <c r="B3259" s="12">
        <f>IF(A3259="","",data_in!B3259)</f>
        <v>43951.562777777777</v>
      </c>
      <c r="C3259" s="8">
        <f>IF(A3259="","",IF(data_in!E3259="NULL",0,1))</f>
        <v>0</v>
      </c>
      <c r="D3259" s="8" t="str">
        <f>IF(A3259="","",IF(data_in!E3259="NULL","",ROUND(data_in!E3259-data_in!B3259,0)))</f>
        <v/>
      </c>
      <c r="E3259" s="8">
        <f>IF(A3259="","",IF(data_in!C3259="NULL",0,IF(data_in!C3259&gt;data_in!E3259,0,1)))</f>
        <v>0</v>
      </c>
      <c r="F3259" s="8" t="str">
        <f>IF(OR(A3259="",E3259=0),"",IF(data_in!C3259="NULL","",ROUND(data_in!C3259-data_in!B3259,0)))</f>
        <v/>
      </c>
      <c r="G3259" s="8" t="str">
        <f>IF(OR(A3259="",E3259=0),"",IF(data_in!C3259="NULL","",IF(D3259="",ROUND(data_in!D3259-data_in!B3259,0),MIN(D3259,ROUND(data_in!D3259-data_in!B3259,0)))))</f>
        <v/>
      </c>
      <c r="H3259" s="8" t="str">
        <f>IF(A3259="","",IF(data_in!M3259="United States","United States",IF(data_in!M3259="Canada","Canada",IF(data_in!M3259="United Kingdom","United Kingdom","Other Country"))))</f>
        <v>United States</v>
      </c>
      <c r="I3259" s="8" t="str">
        <f>IF(A3259="","",IF(data_in!K3259="Unknown","Unknown",IF(data_in!K3259&lt;=10,"Very Small",IF(data_in!K3259&lt;=100,"Small",IF(data_in!K3259&lt;=500,"Medium",IF(data_in!K3259&gt;500,"Large","Error"))))))</f>
        <v>Large</v>
      </c>
      <c r="J3259" s="8" t="str">
        <f>IF(C3259=1,TEXT(data_in!E3259,"mm-yyyy"),"")</f>
        <v/>
      </c>
      <c r="K3259" s="8" t="str">
        <f>IF(A3259="","",IF(data_in!I3259="Website","Website",IF(data_in!I3259="Paid Search","Paid Search",IF(data_in!I3259="Slack","Slack","Other Channel"))))</f>
        <v>Website</v>
      </c>
      <c r="L3259" s="10">
        <f>IF(A3259="","",ROUND(N$3-data_in!B3259,0))</f>
        <v>31</v>
      </c>
    </row>
    <row r="3260" spans="1:12">
      <c r="A3260" s="8" t="str">
        <f>IF(data_in!A3260="","",data_in!A3260)</f>
        <v>2a116d7c-11ba-4ebf-b8e7-10cd6e7ce30c</v>
      </c>
      <c r="B3260" s="12">
        <f>IF(A3260="","",data_in!B3260)</f>
        <v>43970.290439814817</v>
      </c>
      <c r="C3260" s="8">
        <f>IF(A3260="","",IF(data_in!E3260="NULL",0,1))</f>
        <v>0</v>
      </c>
      <c r="D3260" s="8" t="str">
        <f>IF(A3260="","",IF(data_in!E3260="NULL","",ROUND(data_in!E3260-data_in!B3260,0)))</f>
        <v/>
      </c>
      <c r="E3260" s="8">
        <f>IF(A3260="","",IF(data_in!C3260="NULL",0,IF(data_in!C3260&gt;data_in!E3260,0,1)))</f>
        <v>1</v>
      </c>
      <c r="F3260" s="8">
        <f>IF(OR(A3260="",E3260=0),"",IF(data_in!C3260="NULL","",ROUND(data_in!C3260-data_in!B3260,0)))</f>
        <v>0</v>
      </c>
      <c r="G3260" s="8">
        <f>IF(OR(A3260="",E3260=0),"",IF(data_in!C3260="NULL","",IF(D3260="",ROUND(data_in!D3260-data_in!B3260,0),MIN(D3260,ROUND(data_in!D3260-data_in!B3260,0)))))</f>
        <v>14</v>
      </c>
      <c r="H3260" s="8" t="str">
        <f>IF(A3260="","",IF(data_in!M3260="United States","United States",IF(data_in!M3260="Canada","Canada",IF(data_in!M3260="United Kingdom","United Kingdom","Other Country"))))</f>
        <v>United States</v>
      </c>
      <c r="I3260" s="8" t="str">
        <f>IF(A3260="","",IF(data_in!K3260="Unknown","Unknown",IF(data_in!K3260&lt;=10,"Very Small",IF(data_in!K3260&lt;=100,"Small",IF(data_in!K3260&lt;=500,"Medium",IF(data_in!K3260&gt;500,"Large","Error"))))))</f>
        <v>Large</v>
      </c>
      <c r="J3260" s="8" t="str">
        <f>IF(C3260=1,TEXT(data_in!E3260,"mm-yyyy"),"")</f>
        <v/>
      </c>
      <c r="K3260" s="8" t="str">
        <f>IF(A3260="","",IF(data_in!I3260="Website","Website",IF(data_in!I3260="Paid Search","Paid Search",IF(data_in!I3260="Slack","Slack","Other Channel"))))</f>
        <v>Website</v>
      </c>
      <c r="L3260" s="10">
        <f>IF(A3260="","",ROUND(N$3-data_in!B3260,0))</f>
        <v>13</v>
      </c>
    </row>
    <row r="3261" spans="1:12">
      <c r="A3261" s="8" t="str">
        <f>IF(data_in!A3261="","",data_in!A3261)</f>
        <v>83f0fa5b-2655-4003-b862-b037d5be64a6</v>
      </c>
      <c r="B3261" s="12">
        <f>IF(A3261="","",data_in!B3261)</f>
        <v>43845.825636574074</v>
      </c>
      <c r="C3261" s="8">
        <f>IF(A3261="","",IF(data_in!E3261="NULL",0,1))</f>
        <v>0</v>
      </c>
      <c r="D3261" s="8" t="str">
        <f>IF(A3261="","",IF(data_in!E3261="NULL","",ROUND(data_in!E3261-data_in!B3261,0)))</f>
        <v/>
      </c>
      <c r="E3261" s="8">
        <f>IF(A3261="","",IF(data_in!C3261="NULL",0,IF(data_in!C3261&gt;data_in!E3261,0,1)))</f>
        <v>0</v>
      </c>
      <c r="F3261" s="8" t="str">
        <f>IF(OR(A3261="",E3261=0),"",IF(data_in!C3261="NULL","",ROUND(data_in!C3261-data_in!B3261,0)))</f>
        <v/>
      </c>
      <c r="G3261" s="8" t="str">
        <f>IF(OR(A3261="",E3261=0),"",IF(data_in!C3261="NULL","",IF(D3261="",ROUND(data_in!D3261-data_in!B3261,0),MIN(D3261,ROUND(data_in!D3261-data_in!B3261,0)))))</f>
        <v/>
      </c>
      <c r="H3261" s="8" t="str">
        <f>IF(A3261="","",IF(data_in!M3261="United States","United States",IF(data_in!M3261="Canada","Canada",IF(data_in!M3261="United Kingdom","United Kingdom","Other Country"))))</f>
        <v>United States</v>
      </c>
      <c r="I3261" s="8" t="str">
        <f>IF(A3261="","",IF(data_in!K3261="Unknown","Unknown",IF(data_in!K3261&lt;=10,"Very Small",IF(data_in!K3261&lt;=100,"Small",IF(data_in!K3261&lt;=500,"Medium",IF(data_in!K3261&gt;500,"Large","Error"))))))</f>
        <v>Very Small</v>
      </c>
      <c r="J3261" s="8" t="str">
        <f>IF(C3261=1,TEXT(data_in!E3261,"mm-yyyy"),"")</f>
        <v/>
      </c>
      <c r="K3261" s="8" t="str">
        <f>IF(A3261="","",IF(data_in!I3261="Website","Website",IF(data_in!I3261="Paid Search","Paid Search",IF(data_in!I3261="Slack","Slack","Other Channel"))))</f>
        <v>Website</v>
      </c>
      <c r="L3261" s="10">
        <f>IF(A3261="","",ROUND(N$3-data_in!B3261,0))</f>
        <v>137</v>
      </c>
    </row>
    <row r="3262" spans="1:12">
      <c r="A3262" s="8" t="str">
        <f>IF(data_in!A3262="","",data_in!A3262)</f>
        <v>a906df28-1ad2-4df2-bffb-46d43f2a8bd4</v>
      </c>
      <c r="B3262" s="12">
        <f>IF(A3262="","",data_in!B3262)</f>
        <v>43927.432766203703</v>
      </c>
      <c r="C3262" s="8">
        <f>IF(A3262="","",IF(data_in!E3262="NULL",0,1))</f>
        <v>0</v>
      </c>
      <c r="D3262" s="8" t="str">
        <f>IF(A3262="","",IF(data_in!E3262="NULL","",ROUND(data_in!E3262-data_in!B3262,0)))</f>
        <v/>
      </c>
      <c r="E3262" s="8">
        <f>IF(A3262="","",IF(data_in!C3262="NULL",0,IF(data_in!C3262&gt;data_in!E3262,0,1)))</f>
        <v>0</v>
      </c>
      <c r="F3262" s="8" t="str">
        <f>IF(OR(A3262="",E3262=0),"",IF(data_in!C3262="NULL","",ROUND(data_in!C3262-data_in!B3262,0)))</f>
        <v/>
      </c>
      <c r="G3262" s="8" t="str">
        <f>IF(OR(A3262="",E3262=0),"",IF(data_in!C3262="NULL","",IF(D3262="",ROUND(data_in!D3262-data_in!B3262,0),MIN(D3262,ROUND(data_in!D3262-data_in!B3262,0)))))</f>
        <v/>
      </c>
      <c r="H3262" s="8" t="str">
        <f>IF(A3262="","",IF(data_in!M3262="United States","United States",IF(data_in!M3262="Canada","Canada",IF(data_in!M3262="United Kingdom","United Kingdom","Other Country"))))</f>
        <v>Other Country</v>
      </c>
      <c r="I3262" s="8" t="str">
        <f>IF(A3262="","",IF(data_in!K3262="Unknown","Unknown",IF(data_in!K3262&lt;=10,"Very Small",IF(data_in!K3262&lt;=100,"Small",IF(data_in!K3262&lt;=500,"Medium",IF(data_in!K3262&gt;500,"Large","Error"))))))</f>
        <v>Small</v>
      </c>
      <c r="J3262" s="8" t="str">
        <f>IF(C3262=1,TEXT(data_in!E3262,"mm-yyyy"),"")</f>
        <v/>
      </c>
      <c r="K3262" s="8" t="str">
        <f>IF(A3262="","",IF(data_in!I3262="Website","Website",IF(data_in!I3262="Paid Search","Paid Search",IF(data_in!I3262="Slack","Slack","Other Channel"))))</f>
        <v>Website</v>
      </c>
      <c r="L3262" s="10">
        <f>IF(A3262="","",ROUND(N$3-data_in!B3262,0))</f>
        <v>56</v>
      </c>
    </row>
    <row r="3263" spans="1:12">
      <c r="A3263" s="8" t="str">
        <f>IF(data_in!A3263="","",data_in!A3263)</f>
        <v>02a0a868-284d-4402-bdf7-ccfae8182017</v>
      </c>
      <c r="B3263" s="12">
        <f>IF(A3263="","",data_in!B3263)</f>
        <v>43924.302557870367</v>
      </c>
      <c r="C3263" s="8">
        <f>IF(A3263="","",IF(data_in!E3263="NULL",0,1))</f>
        <v>0</v>
      </c>
      <c r="D3263" s="8" t="str">
        <f>IF(A3263="","",IF(data_in!E3263="NULL","",ROUND(data_in!E3263-data_in!B3263,0)))</f>
        <v/>
      </c>
      <c r="E3263" s="8">
        <f>IF(A3263="","",IF(data_in!C3263="NULL",0,IF(data_in!C3263&gt;data_in!E3263,0,1)))</f>
        <v>0</v>
      </c>
      <c r="F3263" s="8" t="str">
        <f>IF(OR(A3263="",E3263=0),"",IF(data_in!C3263="NULL","",ROUND(data_in!C3263-data_in!B3263,0)))</f>
        <v/>
      </c>
      <c r="G3263" s="8" t="str">
        <f>IF(OR(A3263="",E3263=0),"",IF(data_in!C3263="NULL","",IF(D3263="",ROUND(data_in!D3263-data_in!B3263,0),MIN(D3263,ROUND(data_in!D3263-data_in!B3263,0)))))</f>
        <v/>
      </c>
      <c r="H3263" s="8" t="str">
        <f>IF(A3263="","",IF(data_in!M3263="United States","United States",IF(data_in!M3263="Canada","Canada",IF(data_in!M3263="United Kingdom","United Kingdom","Other Country"))))</f>
        <v>Other Country</v>
      </c>
      <c r="I3263" s="8" t="str">
        <f>IF(A3263="","",IF(data_in!K3263="Unknown","Unknown",IF(data_in!K3263&lt;=10,"Very Small",IF(data_in!K3263&lt;=100,"Small",IF(data_in!K3263&lt;=500,"Medium",IF(data_in!K3263&gt;500,"Large","Error"))))))</f>
        <v>Very Small</v>
      </c>
      <c r="J3263" s="8" t="str">
        <f>IF(C3263=1,TEXT(data_in!E3263,"mm-yyyy"),"")</f>
        <v/>
      </c>
      <c r="K3263" s="8" t="str">
        <f>IF(A3263="","",IF(data_in!I3263="Website","Website",IF(data_in!I3263="Paid Search","Paid Search",IF(data_in!I3263="Slack","Slack","Other Channel"))))</f>
        <v>Website</v>
      </c>
      <c r="L3263" s="10">
        <f>IF(A3263="","",ROUND(N$3-data_in!B3263,0))</f>
        <v>59</v>
      </c>
    </row>
    <row r="3264" spans="1:12">
      <c r="A3264" s="8" t="str">
        <f>IF(data_in!A3264="","",data_in!A3264)</f>
        <v>b33dae3e-9a7d-448d-af23-0d0e0b7906f4</v>
      </c>
      <c r="B3264" s="12">
        <f>IF(A3264="","",data_in!B3264)</f>
        <v>43973.452303240738</v>
      </c>
      <c r="C3264" s="8">
        <f>IF(A3264="","",IF(data_in!E3264="NULL",0,1))</f>
        <v>0</v>
      </c>
      <c r="D3264" s="8" t="str">
        <f>IF(A3264="","",IF(data_in!E3264="NULL","",ROUND(data_in!E3264-data_in!B3264,0)))</f>
        <v/>
      </c>
      <c r="E3264" s="8">
        <f>IF(A3264="","",IF(data_in!C3264="NULL",0,IF(data_in!C3264&gt;data_in!E3264,0,1)))</f>
        <v>1</v>
      </c>
      <c r="F3264" s="8">
        <f>IF(OR(A3264="",E3264=0),"",IF(data_in!C3264="NULL","",ROUND(data_in!C3264-data_in!B3264,0)))</f>
        <v>0</v>
      </c>
      <c r="G3264" s="8">
        <f>IF(OR(A3264="",E3264=0),"",IF(data_in!C3264="NULL","",IF(D3264="",ROUND(data_in!D3264-data_in!B3264,0),MIN(D3264,ROUND(data_in!D3264-data_in!B3264,0)))))</f>
        <v>14</v>
      </c>
      <c r="H3264" s="8" t="str">
        <f>IF(A3264="","",IF(data_in!M3264="United States","United States",IF(data_in!M3264="Canada","Canada",IF(data_in!M3264="United Kingdom","United Kingdom","Other Country"))))</f>
        <v>United States</v>
      </c>
      <c r="I3264" s="8" t="str">
        <f>IF(A3264="","",IF(data_in!K3264="Unknown","Unknown",IF(data_in!K3264&lt;=10,"Very Small",IF(data_in!K3264&lt;=100,"Small",IF(data_in!K3264&lt;=500,"Medium",IF(data_in!K3264&gt;500,"Large","Error"))))))</f>
        <v>Large</v>
      </c>
      <c r="J3264" s="8" t="str">
        <f>IF(C3264=1,TEXT(data_in!E3264,"mm-yyyy"),"")</f>
        <v/>
      </c>
      <c r="K3264" s="8" t="str">
        <f>IF(A3264="","",IF(data_in!I3264="Website","Website",IF(data_in!I3264="Paid Search","Paid Search",IF(data_in!I3264="Slack","Slack","Other Channel"))))</f>
        <v>Website</v>
      </c>
      <c r="L3264" s="10">
        <f>IF(A3264="","",ROUND(N$3-data_in!B3264,0))</f>
        <v>10</v>
      </c>
    </row>
    <row r="3265" spans="1:12">
      <c r="A3265" s="8" t="str">
        <f>IF(data_in!A3265="","",data_in!A3265)</f>
        <v>6e096f3b-a8b8-4a06-a4e5-1cd6efcb37dd</v>
      </c>
      <c r="B3265" s="12">
        <f>IF(A3265="","",data_in!B3265)</f>
        <v>43886.667905092596</v>
      </c>
      <c r="C3265" s="8">
        <f>IF(A3265="","",IF(data_in!E3265="NULL",0,1))</f>
        <v>1</v>
      </c>
      <c r="D3265" s="8">
        <f>IF(A3265="","",IF(data_in!E3265="NULL","",ROUND(data_in!E3265-data_in!B3265,0)))</f>
        <v>22</v>
      </c>
      <c r="E3265" s="8">
        <f>IF(A3265="","",IF(data_in!C3265="NULL",0,IF(data_in!C3265&gt;data_in!E3265,0,1)))</f>
        <v>0</v>
      </c>
      <c r="F3265" s="8" t="str">
        <f>IF(OR(A3265="",E3265=0),"",IF(data_in!C3265="NULL","",ROUND(data_in!C3265-data_in!B3265,0)))</f>
        <v/>
      </c>
      <c r="G3265" s="8" t="str">
        <f>IF(OR(A3265="",E3265=0),"",IF(data_in!C3265="NULL","",IF(D3265="",ROUND(data_in!D3265-data_in!B3265,0),MIN(D3265,ROUND(data_in!D3265-data_in!B3265,0)))))</f>
        <v/>
      </c>
      <c r="H3265" s="8" t="str">
        <f>IF(A3265="","",IF(data_in!M3265="United States","United States",IF(data_in!M3265="Canada","Canada",IF(data_in!M3265="United Kingdom","United Kingdom","Other Country"))))</f>
        <v>United States</v>
      </c>
      <c r="I3265" s="8" t="str">
        <f>IF(A3265="","",IF(data_in!K3265="Unknown","Unknown",IF(data_in!K3265&lt;=10,"Very Small",IF(data_in!K3265&lt;=100,"Small",IF(data_in!K3265&lt;=500,"Medium",IF(data_in!K3265&gt;500,"Large","Error"))))))</f>
        <v>Small</v>
      </c>
      <c r="J3265" s="8" t="str">
        <f>IF(C3265=1,TEXT(data_in!E3265,"mm-yyyy"),"")</f>
        <v>03-2020</v>
      </c>
      <c r="K3265" s="8" t="str">
        <f>IF(A3265="","",IF(data_in!I3265="Website","Website",IF(data_in!I3265="Paid Search","Paid Search",IF(data_in!I3265="Slack","Slack","Other Channel"))))</f>
        <v>Website</v>
      </c>
      <c r="L3265" s="10">
        <f>IF(A3265="","",ROUND(N$3-data_in!B3265,0))</f>
        <v>96</v>
      </c>
    </row>
    <row r="3266" spans="1:12">
      <c r="A3266" s="8" t="str">
        <f>IF(data_in!A3266="","",data_in!A3266)</f>
        <v>9f15e03b-d5a3-4b22-a403-eae0a12d420c</v>
      </c>
      <c r="B3266" s="12">
        <f>IF(A3266="","",data_in!B3266)</f>
        <v>43973.693206018521</v>
      </c>
      <c r="C3266" s="8">
        <f>IF(A3266="","",IF(data_in!E3266="NULL",0,1))</f>
        <v>0</v>
      </c>
      <c r="D3266" s="8" t="str">
        <f>IF(A3266="","",IF(data_in!E3266="NULL","",ROUND(data_in!E3266-data_in!B3266,0)))</f>
        <v/>
      </c>
      <c r="E3266" s="8">
        <f>IF(A3266="","",IF(data_in!C3266="NULL",0,IF(data_in!C3266&gt;data_in!E3266,0,1)))</f>
        <v>1</v>
      </c>
      <c r="F3266" s="8">
        <f>IF(OR(A3266="",E3266=0),"",IF(data_in!C3266="NULL","",ROUND(data_in!C3266-data_in!B3266,0)))</f>
        <v>5</v>
      </c>
      <c r="G3266" s="8">
        <f>IF(OR(A3266="",E3266=0),"",IF(data_in!C3266="NULL","",IF(D3266="",ROUND(data_in!D3266-data_in!B3266,0),MIN(D3266,ROUND(data_in!D3266-data_in!B3266,0)))))</f>
        <v>36</v>
      </c>
      <c r="H3266" s="8" t="str">
        <f>IF(A3266="","",IF(data_in!M3266="United States","United States",IF(data_in!M3266="Canada","Canada",IF(data_in!M3266="United Kingdom","United Kingdom","Other Country"))))</f>
        <v>United States</v>
      </c>
      <c r="I3266" s="8" t="str">
        <f>IF(A3266="","",IF(data_in!K3266="Unknown","Unknown",IF(data_in!K3266&lt;=10,"Very Small",IF(data_in!K3266&lt;=100,"Small",IF(data_in!K3266&lt;=500,"Medium",IF(data_in!K3266&gt;500,"Large","Error"))))))</f>
        <v>Medium</v>
      </c>
      <c r="J3266" s="8" t="str">
        <f>IF(C3266=1,TEXT(data_in!E3266,"mm-yyyy"),"")</f>
        <v/>
      </c>
      <c r="K3266" s="8" t="str">
        <f>IF(A3266="","",IF(data_in!I3266="Website","Website",IF(data_in!I3266="Paid Search","Paid Search",IF(data_in!I3266="Slack","Slack","Other Channel"))))</f>
        <v>Website</v>
      </c>
      <c r="L3266" s="10">
        <f>IF(A3266="","",ROUND(N$3-data_in!B3266,0))</f>
        <v>9</v>
      </c>
    </row>
    <row r="3267" spans="1:12">
      <c r="A3267" s="8" t="str">
        <f>IF(data_in!A3267="","",data_in!A3267)</f>
        <v>170dc937-f085-4e9b-808e-35755b763abe</v>
      </c>
      <c r="B3267" s="12">
        <f>IF(A3267="","",data_in!B3267)</f>
        <v>43943.556759259256</v>
      </c>
      <c r="C3267" s="8">
        <f>IF(A3267="","",IF(data_in!E3267="NULL",0,1))</f>
        <v>0</v>
      </c>
      <c r="D3267" s="8" t="str">
        <f>IF(A3267="","",IF(data_in!E3267="NULL","",ROUND(data_in!E3267-data_in!B3267,0)))</f>
        <v/>
      </c>
      <c r="E3267" s="8">
        <f>IF(A3267="","",IF(data_in!C3267="NULL",0,IF(data_in!C3267&gt;data_in!E3267,0,1)))</f>
        <v>0</v>
      </c>
      <c r="F3267" s="8" t="str">
        <f>IF(OR(A3267="",E3267=0),"",IF(data_in!C3267="NULL","",ROUND(data_in!C3267-data_in!B3267,0)))</f>
        <v/>
      </c>
      <c r="G3267" s="8" t="str">
        <f>IF(OR(A3267="",E3267=0),"",IF(data_in!C3267="NULL","",IF(D3267="",ROUND(data_in!D3267-data_in!B3267,0),MIN(D3267,ROUND(data_in!D3267-data_in!B3267,0)))))</f>
        <v/>
      </c>
      <c r="H3267" s="8" t="str">
        <f>IF(A3267="","",IF(data_in!M3267="United States","United States",IF(data_in!M3267="Canada","Canada",IF(data_in!M3267="United Kingdom","United Kingdom","Other Country"))))</f>
        <v>United Kingdom</v>
      </c>
      <c r="I3267" s="8" t="str">
        <f>IF(A3267="","",IF(data_in!K3267="Unknown","Unknown",IF(data_in!K3267&lt;=10,"Very Small",IF(data_in!K3267&lt;=100,"Small",IF(data_in!K3267&lt;=500,"Medium",IF(data_in!K3267&gt;500,"Large","Error"))))))</f>
        <v>Small</v>
      </c>
      <c r="J3267" s="8" t="str">
        <f>IF(C3267=1,TEXT(data_in!E3267,"mm-yyyy"),"")</f>
        <v/>
      </c>
      <c r="K3267" s="8" t="str">
        <f>IF(A3267="","",IF(data_in!I3267="Website","Website",IF(data_in!I3267="Paid Search","Paid Search",IF(data_in!I3267="Slack","Slack","Other Channel"))))</f>
        <v>Website</v>
      </c>
      <c r="L3267" s="10">
        <f>IF(A3267="","",ROUND(N$3-data_in!B3267,0))</f>
        <v>39</v>
      </c>
    </row>
    <row r="3268" spans="1:12">
      <c r="A3268" s="8" t="str">
        <f>IF(data_in!A3268="","",data_in!A3268)</f>
        <v>818171bf-e6fd-440d-9902-45ed936be025</v>
      </c>
      <c r="B3268" s="12">
        <f>IF(A3268="","",data_in!B3268)</f>
        <v>43873.59101851852</v>
      </c>
      <c r="C3268" s="8">
        <f>IF(A3268="","",IF(data_in!E3268="NULL",0,1))</f>
        <v>0</v>
      </c>
      <c r="D3268" s="8" t="str">
        <f>IF(A3268="","",IF(data_in!E3268="NULL","",ROUND(data_in!E3268-data_in!B3268,0)))</f>
        <v/>
      </c>
      <c r="E3268" s="8">
        <f>IF(A3268="","",IF(data_in!C3268="NULL",0,IF(data_in!C3268&gt;data_in!E3268,0,1)))</f>
        <v>0</v>
      </c>
      <c r="F3268" s="8" t="str">
        <f>IF(OR(A3268="",E3268=0),"",IF(data_in!C3268="NULL","",ROUND(data_in!C3268-data_in!B3268,0)))</f>
        <v/>
      </c>
      <c r="G3268" s="8" t="str">
        <f>IF(OR(A3268="",E3268=0),"",IF(data_in!C3268="NULL","",IF(D3268="",ROUND(data_in!D3268-data_in!B3268,0),MIN(D3268,ROUND(data_in!D3268-data_in!B3268,0)))))</f>
        <v/>
      </c>
      <c r="H3268" s="8" t="str">
        <f>IF(A3268="","",IF(data_in!M3268="United States","United States",IF(data_in!M3268="Canada","Canada",IF(data_in!M3268="United Kingdom","United Kingdom","Other Country"))))</f>
        <v>United States</v>
      </c>
      <c r="I3268" s="8" t="str">
        <f>IF(A3268="","",IF(data_in!K3268="Unknown","Unknown",IF(data_in!K3268&lt;=10,"Very Small",IF(data_in!K3268&lt;=100,"Small",IF(data_in!K3268&lt;=500,"Medium",IF(data_in!K3268&gt;500,"Large","Error"))))))</f>
        <v>Small</v>
      </c>
      <c r="J3268" s="8" t="str">
        <f>IF(C3268=1,TEXT(data_in!E3268,"mm-yyyy"),"")</f>
        <v/>
      </c>
      <c r="K3268" s="8" t="str">
        <f>IF(A3268="","",IF(data_in!I3268="Website","Website",IF(data_in!I3268="Paid Search","Paid Search",IF(data_in!I3268="Slack","Slack","Other Channel"))))</f>
        <v>Website</v>
      </c>
      <c r="L3268" s="10">
        <f>IF(A3268="","",ROUND(N$3-data_in!B3268,0))</f>
        <v>109</v>
      </c>
    </row>
    <row r="3269" spans="1:12">
      <c r="A3269" s="8" t="str">
        <f>IF(data_in!A3269="","",data_in!A3269)</f>
        <v>c6300fb0-1b85-4f56-a902-2413cf8fa272</v>
      </c>
      <c r="B3269" s="12">
        <f>IF(A3269="","",data_in!B3269)</f>
        <v>43958.620856481481</v>
      </c>
      <c r="C3269" s="8">
        <f>IF(A3269="","",IF(data_in!E3269="NULL",0,1))</f>
        <v>0</v>
      </c>
      <c r="D3269" s="8" t="str">
        <f>IF(A3269="","",IF(data_in!E3269="NULL","",ROUND(data_in!E3269-data_in!B3269,0)))</f>
        <v/>
      </c>
      <c r="E3269" s="8">
        <f>IF(A3269="","",IF(data_in!C3269="NULL",0,IF(data_in!C3269&gt;data_in!E3269,0,1)))</f>
        <v>0</v>
      </c>
      <c r="F3269" s="8" t="str">
        <f>IF(OR(A3269="",E3269=0),"",IF(data_in!C3269="NULL","",ROUND(data_in!C3269-data_in!B3269,0)))</f>
        <v/>
      </c>
      <c r="G3269" s="8" t="str">
        <f>IF(OR(A3269="",E3269=0),"",IF(data_in!C3269="NULL","",IF(D3269="",ROUND(data_in!D3269-data_in!B3269,0),MIN(D3269,ROUND(data_in!D3269-data_in!B3269,0)))))</f>
        <v/>
      </c>
      <c r="H3269" s="8" t="str">
        <f>IF(A3269="","",IF(data_in!M3269="United States","United States",IF(data_in!M3269="Canada","Canada",IF(data_in!M3269="United Kingdom","United Kingdom","Other Country"))))</f>
        <v>United Kingdom</v>
      </c>
      <c r="I3269" s="8" t="str">
        <f>IF(A3269="","",IF(data_in!K3269="Unknown","Unknown",IF(data_in!K3269&lt;=10,"Very Small",IF(data_in!K3269&lt;=100,"Small",IF(data_in!K3269&lt;=500,"Medium",IF(data_in!K3269&gt;500,"Large","Error"))))))</f>
        <v>Very Small</v>
      </c>
      <c r="J3269" s="8" t="str">
        <f>IF(C3269=1,TEXT(data_in!E3269,"mm-yyyy"),"")</f>
        <v/>
      </c>
      <c r="K3269" s="8" t="str">
        <f>IF(A3269="","",IF(data_in!I3269="Website","Website",IF(data_in!I3269="Paid Search","Paid Search",IF(data_in!I3269="Slack","Slack","Other Channel"))))</f>
        <v>Website</v>
      </c>
      <c r="L3269" s="10">
        <f>IF(A3269="","",ROUND(N$3-data_in!B3269,0))</f>
        <v>24</v>
      </c>
    </row>
    <row r="3270" spans="1:12">
      <c r="A3270" s="8" t="str">
        <f>IF(data_in!A3270="","",data_in!A3270)</f>
        <v>8151a623-2f25-4a69-9a44-991701f2ec80</v>
      </c>
      <c r="B3270" s="12">
        <f>IF(A3270="","",data_in!B3270)</f>
        <v>43927.495312500003</v>
      </c>
      <c r="C3270" s="8">
        <f>IF(A3270="","",IF(data_in!E3270="NULL",0,1))</f>
        <v>1</v>
      </c>
      <c r="D3270" s="8">
        <f>IF(A3270="","",IF(data_in!E3270="NULL","",ROUND(data_in!E3270-data_in!B3270,0)))</f>
        <v>24</v>
      </c>
      <c r="E3270" s="8">
        <f>IF(A3270="","",IF(data_in!C3270="NULL",0,IF(data_in!C3270&gt;data_in!E3270,0,1)))</f>
        <v>1</v>
      </c>
      <c r="F3270" s="8">
        <f>IF(OR(A3270="",E3270=0),"",IF(data_in!C3270="NULL","",ROUND(data_in!C3270-data_in!B3270,0)))</f>
        <v>11</v>
      </c>
      <c r="G3270" s="8">
        <f>IF(OR(A3270="",E3270=0),"",IF(data_in!C3270="NULL","",IF(D3270="",ROUND(data_in!D3270-data_in!B3270,0),MIN(D3270,ROUND(data_in!D3270-data_in!B3270,0)))))</f>
        <v>24</v>
      </c>
      <c r="H3270" s="8" t="str">
        <f>IF(A3270="","",IF(data_in!M3270="United States","United States",IF(data_in!M3270="Canada","Canada",IF(data_in!M3270="United Kingdom","United Kingdom","Other Country"))))</f>
        <v>Other Country</v>
      </c>
      <c r="I3270" s="8" t="str">
        <f>IF(A3270="","",IF(data_in!K3270="Unknown","Unknown",IF(data_in!K3270&lt;=10,"Very Small",IF(data_in!K3270&lt;=100,"Small",IF(data_in!K3270&lt;=500,"Medium",IF(data_in!K3270&gt;500,"Large","Error"))))))</f>
        <v>Small</v>
      </c>
      <c r="J3270" s="8" t="str">
        <f>IF(C3270=1,TEXT(data_in!E3270,"mm-yyyy"),"")</f>
        <v>04-2020</v>
      </c>
      <c r="K3270" s="8" t="str">
        <f>IF(A3270="","",IF(data_in!I3270="Website","Website",IF(data_in!I3270="Paid Search","Paid Search",IF(data_in!I3270="Slack","Slack","Other Channel"))))</f>
        <v>Website</v>
      </c>
      <c r="L3270" s="10">
        <f>IF(A3270="","",ROUND(N$3-data_in!B3270,0))</f>
        <v>55</v>
      </c>
    </row>
    <row r="3271" spans="1:12">
      <c r="A3271" s="8" t="str">
        <f>IF(data_in!A3271="","",data_in!A3271)</f>
        <v>1fe7dfc3-ddf3-4d92-ad9b-53caa7af6161</v>
      </c>
      <c r="B3271" s="12">
        <f>IF(A3271="","",data_in!B3271)</f>
        <v>43907.717893518522</v>
      </c>
      <c r="C3271" s="8">
        <f>IF(A3271="","",IF(data_in!E3271="NULL",0,1))</f>
        <v>0</v>
      </c>
      <c r="D3271" s="8" t="str">
        <f>IF(A3271="","",IF(data_in!E3271="NULL","",ROUND(data_in!E3271-data_in!B3271,0)))</f>
        <v/>
      </c>
      <c r="E3271" s="8">
        <f>IF(A3271="","",IF(data_in!C3271="NULL",0,IF(data_in!C3271&gt;data_in!E3271,0,1)))</f>
        <v>0</v>
      </c>
      <c r="F3271" s="8" t="str">
        <f>IF(OR(A3271="",E3271=0),"",IF(data_in!C3271="NULL","",ROUND(data_in!C3271-data_in!B3271,0)))</f>
        <v/>
      </c>
      <c r="G3271" s="8" t="str">
        <f>IF(OR(A3271="",E3271=0),"",IF(data_in!C3271="NULL","",IF(D3271="",ROUND(data_in!D3271-data_in!B3271,0),MIN(D3271,ROUND(data_in!D3271-data_in!B3271,0)))))</f>
        <v/>
      </c>
      <c r="H3271" s="8" t="str">
        <f>IF(A3271="","",IF(data_in!M3271="United States","United States",IF(data_in!M3271="Canada","Canada",IF(data_in!M3271="United Kingdom","United Kingdom","Other Country"))))</f>
        <v>United Kingdom</v>
      </c>
      <c r="I3271" s="8" t="str">
        <f>IF(A3271="","",IF(data_in!K3271="Unknown","Unknown",IF(data_in!K3271&lt;=10,"Very Small",IF(data_in!K3271&lt;=100,"Small",IF(data_in!K3271&lt;=500,"Medium",IF(data_in!K3271&gt;500,"Large","Error"))))))</f>
        <v>Medium</v>
      </c>
      <c r="J3271" s="8" t="str">
        <f>IF(C3271=1,TEXT(data_in!E3271,"mm-yyyy"),"")</f>
        <v/>
      </c>
      <c r="K3271" s="8" t="str">
        <f>IF(A3271="","",IF(data_in!I3271="Website","Website",IF(data_in!I3271="Paid Search","Paid Search",IF(data_in!I3271="Slack","Slack","Other Channel"))))</f>
        <v>Slack</v>
      </c>
      <c r="L3271" s="10">
        <f>IF(A3271="","",ROUND(N$3-data_in!B3271,0))</f>
        <v>75</v>
      </c>
    </row>
    <row r="3272" spans="1:12">
      <c r="A3272" s="8" t="str">
        <f>IF(data_in!A3272="","",data_in!A3272)</f>
        <v>73492b03-7ef1-4b07-b434-c8a685020e79</v>
      </c>
      <c r="B3272" s="12">
        <f>IF(A3272="","",data_in!B3272)</f>
        <v>43861.24428240741</v>
      </c>
      <c r="C3272" s="8">
        <f>IF(A3272="","",IF(data_in!E3272="NULL",0,1))</f>
        <v>0</v>
      </c>
      <c r="D3272" s="8" t="str">
        <f>IF(A3272="","",IF(data_in!E3272="NULL","",ROUND(data_in!E3272-data_in!B3272,0)))</f>
        <v/>
      </c>
      <c r="E3272" s="8">
        <f>IF(A3272="","",IF(data_in!C3272="NULL",0,IF(data_in!C3272&gt;data_in!E3272,0,1)))</f>
        <v>0</v>
      </c>
      <c r="F3272" s="8" t="str">
        <f>IF(OR(A3272="",E3272=0),"",IF(data_in!C3272="NULL","",ROUND(data_in!C3272-data_in!B3272,0)))</f>
        <v/>
      </c>
      <c r="G3272" s="8" t="str">
        <f>IF(OR(A3272="",E3272=0),"",IF(data_in!C3272="NULL","",IF(D3272="",ROUND(data_in!D3272-data_in!B3272,0),MIN(D3272,ROUND(data_in!D3272-data_in!B3272,0)))))</f>
        <v/>
      </c>
      <c r="H3272" s="8" t="str">
        <f>IF(A3272="","",IF(data_in!M3272="United States","United States",IF(data_in!M3272="Canada","Canada",IF(data_in!M3272="United Kingdom","United Kingdom","Other Country"))))</f>
        <v>United States</v>
      </c>
      <c r="I3272" s="8" t="str">
        <f>IF(A3272="","",IF(data_in!K3272="Unknown","Unknown",IF(data_in!K3272&lt;=10,"Very Small",IF(data_in!K3272&lt;=100,"Small",IF(data_in!K3272&lt;=500,"Medium",IF(data_in!K3272&gt;500,"Large","Error"))))))</f>
        <v>Medium</v>
      </c>
      <c r="J3272" s="8" t="str">
        <f>IF(C3272=1,TEXT(data_in!E3272,"mm-yyyy"),"")</f>
        <v/>
      </c>
      <c r="K3272" s="8" t="str">
        <f>IF(A3272="","",IF(data_in!I3272="Website","Website",IF(data_in!I3272="Paid Search","Paid Search",IF(data_in!I3272="Slack","Slack","Other Channel"))))</f>
        <v>Paid Search</v>
      </c>
      <c r="L3272" s="10">
        <f>IF(A3272="","",ROUND(N$3-data_in!B3272,0))</f>
        <v>122</v>
      </c>
    </row>
    <row r="3273" spans="1:12">
      <c r="A3273" s="8" t="str">
        <f>IF(data_in!A3273="","",data_in!A3273)</f>
        <v>79cf50b0-21fb-4b2e-a006-40955fb28095</v>
      </c>
      <c r="B3273" s="12">
        <f>IF(A3273="","",data_in!B3273)</f>
        <v>43936.507511574076</v>
      </c>
      <c r="C3273" s="8">
        <f>IF(A3273="","",IF(data_in!E3273="NULL",0,1))</f>
        <v>0</v>
      </c>
      <c r="D3273" s="8" t="str">
        <f>IF(A3273="","",IF(data_in!E3273="NULL","",ROUND(data_in!E3273-data_in!B3273,0)))</f>
        <v/>
      </c>
      <c r="E3273" s="8">
        <f>IF(A3273="","",IF(data_in!C3273="NULL",0,IF(data_in!C3273&gt;data_in!E3273,0,1)))</f>
        <v>1</v>
      </c>
      <c r="F3273" s="8">
        <f>IF(OR(A3273="",E3273=0),"",IF(data_in!C3273="NULL","",ROUND(data_in!C3273-data_in!B3273,0)))</f>
        <v>26</v>
      </c>
      <c r="G3273" s="8">
        <f>IF(OR(A3273="",E3273=0),"",IF(data_in!C3273="NULL","",IF(D3273="",ROUND(data_in!D3273-data_in!B3273,0),MIN(D3273,ROUND(data_in!D3273-data_in!B3273,0)))))</f>
        <v>40</v>
      </c>
      <c r="H3273" s="8" t="str">
        <f>IF(A3273="","",IF(data_in!M3273="United States","United States",IF(data_in!M3273="Canada","Canada",IF(data_in!M3273="United Kingdom","United Kingdom","Other Country"))))</f>
        <v>Other Country</v>
      </c>
      <c r="I3273" s="8" t="str">
        <f>IF(A3273="","",IF(data_in!K3273="Unknown","Unknown",IF(data_in!K3273&lt;=10,"Very Small",IF(data_in!K3273&lt;=100,"Small",IF(data_in!K3273&lt;=500,"Medium",IF(data_in!K3273&gt;500,"Large","Error"))))))</f>
        <v>Very Small</v>
      </c>
      <c r="J3273" s="8" t="str">
        <f>IF(C3273=1,TEXT(data_in!E3273,"mm-yyyy"),"")</f>
        <v/>
      </c>
      <c r="K3273" s="8" t="str">
        <f>IF(A3273="","",IF(data_in!I3273="Website","Website",IF(data_in!I3273="Paid Search","Paid Search",IF(data_in!I3273="Slack","Slack","Other Channel"))))</f>
        <v>Website</v>
      </c>
      <c r="L3273" s="10">
        <f>IF(A3273="","",ROUND(N$3-data_in!B3273,0))</f>
        <v>46</v>
      </c>
    </row>
    <row r="3274" spans="1:12">
      <c r="A3274" s="8" t="str">
        <f>IF(data_in!A3274="","",data_in!A3274)</f>
        <v>bb4a60dc-dcef-41a4-9485-be205842589a</v>
      </c>
      <c r="B3274" s="12">
        <f>IF(A3274="","",data_in!B3274)</f>
        <v>43880.467916666668</v>
      </c>
      <c r="C3274" s="8">
        <f>IF(A3274="","",IF(data_in!E3274="NULL",0,1))</f>
        <v>0</v>
      </c>
      <c r="D3274" s="8" t="str">
        <f>IF(A3274="","",IF(data_in!E3274="NULL","",ROUND(data_in!E3274-data_in!B3274,0)))</f>
        <v/>
      </c>
      <c r="E3274" s="8">
        <f>IF(A3274="","",IF(data_in!C3274="NULL",0,IF(data_in!C3274&gt;data_in!E3274,0,1)))</f>
        <v>0</v>
      </c>
      <c r="F3274" s="8" t="str">
        <f>IF(OR(A3274="",E3274=0),"",IF(data_in!C3274="NULL","",ROUND(data_in!C3274-data_in!B3274,0)))</f>
        <v/>
      </c>
      <c r="G3274" s="8" t="str">
        <f>IF(OR(A3274="",E3274=0),"",IF(data_in!C3274="NULL","",IF(D3274="",ROUND(data_in!D3274-data_in!B3274,0),MIN(D3274,ROUND(data_in!D3274-data_in!B3274,0)))))</f>
        <v/>
      </c>
      <c r="H3274" s="8" t="str">
        <f>IF(A3274="","",IF(data_in!M3274="United States","United States",IF(data_in!M3274="Canada","Canada",IF(data_in!M3274="United Kingdom","United Kingdom","Other Country"))))</f>
        <v>Other Country</v>
      </c>
      <c r="I3274" s="8" t="str">
        <f>IF(A3274="","",IF(data_in!K3274="Unknown","Unknown",IF(data_in!K3274&lt;=10,"Very Small",IF(data_in!K3274&lt;=100,"Small",IF(data_in!K3274&lt;=500,"Medium",IF(data_in!K3274&gt;500,"Large","Error"))))))</f>
        <v>Very Small</v>
      </c>
      <c r="J3274" s="8" t="str">
        <f>IF(C3274=1,TEXT(data_in!E3274,"mm-yyyy"),"")</f>
        <v/>
      </c>
      <c r="K3274" s="8" t="str">
        <f>IF(A3274="","",IF(data_in!I3274="Website","Website",IF(data_in!I3274="Paid Search","Paid Search",IF(data_in!I3274="Slack","Slack","Other Channel"))))</f>
        <v>Website</v>
      </c>
      <c r="L3274" s="10">
        <f>IF(A3274="","",ROUND(N$3-data_in!B3274,0))</f>
        <v>103</v>
      </c>
    </row>
    <row r="3275" spans="1:12">
      <c r="A3275" s="8" t="str">
        <f>IF(data_in!A3275="","",data_in!A3275)</f>
        <v>6192c207-d4c2-464f-a545-1ee32b22b998</v>
      </c>
      <c r="B3275" s="12">
        <f>IF(A3275="","",data_in!B3275)</f>
        <v>43838.822951388887</v>
      </c>
      <c r="C3275" s="8">
        <f>IF(A3275="","",IF(data_in!E3275="NULL",0,1))</f>
        <v>0</v>
      </c>
      <c r="D3275" s="8" t="str">
        <f>IF(A3275="","",IF(data_in!E3275="NULL","",ROUND(data_in!E3275-data_in!B3275,0)))</f>
        <v/>
      </c>
      <c r="E3275" s="8">
        <f>IF(A3275="","",IF(data_in!C3275="NULL",0,IF(data_in!C3275&gt;data_in!E3275,0,1)))</f>
        <v>1</v>
      </c>
      <c r="F3275" s="8">
        <f>IF(OR(A3275="",E3275=0),"",IF(data_in!C3275="NULL","",ROUND(data_in!C3275-data_in!B3275,0)))</f>
        <v>49</v>
      </c>
      <c r="G3275" s="8">
        <f>IF(OR(A3275="",E3275=0),"",IF(data_in!C3275="NULL","",IF(D3275="",ROUND(data_in!D3275-data_in!B3275,0),MIN(D3275,ROUND(data_in!D3275-data_in!B3275,0)))))</f>
        <v>79</v>
      </c>
      <c r="H3275" s="8" t="str">
        <f>IF(A3275="","",IF(data_in!M3275="United States","United States",IF(data_in!M3275="Canada","Canada",IF(data_in!M3275="United Kingdom","United Kingdom","Other Country"))))</f>
        <v>United States</v>
      </c>
      <c r="I3275" s="8" t="str">
        <f>IF(A3275="","",IF(data_in!K3275="Unknown","Unknown",IF(data_in!K3275&lt;=10,"Very Small",IF(data_in!K3275&lt;=100,"Small",IF(data_in!K3275&lt;=500,"Medium",IF(data_in!K3275&gt;500,"Large","Error"))))))</f>
        <v>Small</v>
      </c>
      <c r="J3275" s="8" t="str">
        <f>IF(C3275=1,TEXT(data_in!E3275,"mm-yyyy"),"")</f>
        <v/>
      </c>
      <c r="K3275" s="8" t="str">
        <f>IF(A3275="","",IF(data_in!I3275="Website","Website",IF(data_in!I3275="Paid Search","Paid Search",IF(data_in!I3275="Slack","Slack","Other Channel"))))</f>
        <v>Website</v>
      </c>
      <c r="L3275" s="10">
        <f>IF(A3275="","",ROUND(N$3-data_in!B3275,0))</f>
        <v>144</v>
      </c>
    </row>
    <row r="3276" spans="1:12">
      <c r="A3276" s="8" t="str">
        <f>IF(data_in!A3276="","",data_in!A3276)</f>
        <v>7c11f223-4acc-4939-ace8-c6bbf6542d98</v>
      </c>
      <c r="B3276" s="12">
        <f>IF(A3276="","",data_in!B3276)</f>
        <v>43929.830833333333</v>
      </c>
      <c r="C3276" s="8">
        <f>IF(A3276="","",IF(data_in!E3276="NULL",0,1))</f>
        <v>0</v>
      </c>
      <c r="D3276" s="8" t="str">
        <f>IF(A3276="","",IF(data_in!E3276="NULL","",ROUND(data_in!E3276-data_in!B3276,0)))</f>
        <v/>
      </c>
      <c r="E3276" s="8">
        <f>IF(A3276="","",IF(data_in!C3276="NULL",0,IF(data_in!C3276&gt;data_in!E3276,0,1)))</f>
        <v>0</v>
      </c>
      <c r="F3276" s="8" t="str">
        <f>IF(OR(A3276="",E3276=0),"",IF(data_in!C3276="NULL","",ROUND(data_in!C3276-data_in!B3276,0)))</f>
        <v/>
      </c>
      <c r="G3276" s="8" t="str">
        <f>IF(OR(A3276="",E3276=0),"",IF(data_in!C3276="NULL","",IF(D3276="",ROUND(data_in!D3276-data_in!B3276,0),MIN(D3276,ROUND(data_in!D3276-data_in!B3276,0)))))</f>
        <v/>
      </c>
      <c r="H3276" s="8" t="str">
        <f>IF(A3276="","",IF(data_in!M3276="United States","United States",IF(data_in!M3276="Canada","Canada",IF(data_in!M3276="United Kingdom","United Kingdom","Other Country"))))</f>
        <v>Other Country</v>
      </c>
      <c r="I3276" s="8" t="str">
        <f>IF(A3276="","",IF(data_in!K3276="Unknown","Unknown",IF(data_in!K3276&lt;=10,"Very Small",IF(data_in!K3276&lt;=100,"Small",IF(data_in!K3276&lt;=500,"Medium",IF(data_in!K3276&gt;500,"Large","Error"))))))</f>
        <v>Small</v>
      </c>
      <c r="J3276" s="8" t="str">
        <f>IF(C3276=1,TEXT(data_in!E3276,"mm-yyyy"),"")</f>
        <v/>
      </c>
      <c r="K3276" s="8" t="str">
        <f>IF(A3276="","",IF(data_in!I3276="Website","Website",IF(data_in!I3276="Paid Search","Paid Search",IF(data_in!I3276="Slack","Slack","Other Channel"))))</f>
        <v>Website</v>
      </c>
      <c r="L3276" s="10">
        <f>IF(A3276="","",ROUND(N$3-data_in!B3276,0))</f>
        <v>53</v>
      </c>
    </row>
    <row r="3277" spans="1:12">
      <c r="A3277" s="8" t="str">
        <f>IF(data_in!A3277="","",data_in!A3277)</f>
        <v>f1a14c0c-84b6-43d6-bba0-2b68f5c0c010</v>
      </c>
      <c r="B3277" s="12">
        <f>IF(A3277="","",data_in!B3277)</f>
        <v>43929.830972222226</v>
      </c>
      <c r="C3277" s="8">
        <f>IF(A3277="","",IF(data_in!E3277="NULL",0,1))</f>
        <v>0</v>
      </c>
      <c r="D3277" s="8" t="str">
        <f>IF(A3277="","",IF(data_in!E3277="NULL","",ROUND(data_in!E3277-data_in!B3277,0)))</f>
        <v/>
      </c>
      <c r="E3277" s="8">
        <f>IF(A3277="","",IF(data_in!C3277="NULL",0,IF(data_in!C3277&gt;data_in!E3277,0,1)))</f>
        <v>0</v>
      </c>
      <c r="F3277" s="8" t="str">
        <f>IF(OR(A3277="",E3277=0),"",IF(data_in!C3277="NULL","",ROUND(data_in!C3277-data_in!B3277,0)))</f>
        <v/>
      </c>
      <c r="G3277" s="8" t="str">
        <f>IF(OR(A3277="",E3277=0),"",IF(data_in!C3277="NULL","",IF(D3277="",ROUND(data_in!D3277-data_in!B3277,0),MIN(D3277,ROUND(data_in!D3277-data_in!B3277,0)))))</f>
        <v/>
      </c>
      <c r="H3277" s="8" t="str">
        <f>IF(A3277="","",IF(data_in!M3277="United States","United States",IF(data_in!M3277="Canada","Canada",IF(data_in!M3277="United Kingdom","United Kingdom","Other Country"))))</f>
        <v>Canada</v>
      </c>
      <c r="I3277" s="8" t="str">
        <f>IF(A3277="","",IF(data_in!K3277="Unknown","Unknown",IF(data_in!K3277&lt;=10,"Very Small",IF(data_in!K3277&lt;=100,"Small",IF(data_in!K3277&lt;=500,"Medium",IF(data_in!K3277&gt;500,"Large","Error"))))))</f>
        <v>Large</v>
      </c>
      <c r="J3277" s="8" t="str">
        <f>IF(C3277=1,TEXT(data_in!E3277,"mm-yyyy"),"")</f>
        <v/>
      </c>
      <c r="K3277" s="8" t="str">
        <f>IF(A3277="","",IF(data_in!I3277="Website","Website",IF(data_in!I3277="Paid Search","Paid Search",IF(data_in!I3277="Slack","Slack","Other Channel"))))</f>
        <v>Paid Search</v>
      </c>
      <c r="L3277" s="10">
        <f>IF(A3277="","",ROUND(N$3-data_in!B3277,0))</f>
        <v>53</v>
      </c>
    </row>
    <row r="3278" spans="1:12">
      <c r="A3278" s="8" t="str">
        <f>IF(data_in!A3278="","",data_in!A3278)</f>
        <v>cee6ecaa-6b9d-43b5-abc0-0b3869728a36</v>
      </c>
      <c r="B3278" s="12">
        <f>IF(A3278="","",data_in!B3278)</f>
        <v>43880.474895833337</v>
      </c>
      <c r="C3278" s="8">
        <f>IF(A3278="","",IF(data_in!E3278="NULL",0,1))</f>
        <v>0</v>
      </c>
      <c r="D3278" s="8" t="str">
        <f>IF(A3278="","",IF(data_in!E3278="NULL","",ROUND(data_in!E3278-data_in!B3278,0)))</f>
        <v/>
      </c>
      <c r="E3278" s="8">
        <f>IF(A3278="","",IF(data_in!C3278="NULL",0,IF(data_in!C3278&gt;data_in!E3278,0,1)))</f>
        <v>0</v>
      </c>
      <c r="F3278" s="8" t="str">
        <f>IF(OR(A3278="",E3278=0),"",IF(data_in!C3278="NULL","",ROUND(data_in!C3278-data_in!B3278,0)))</f>
        <v/>
      </c>
      <c r="G3278" s="8" t="str">
        <f>IF(OR(A3278="",E3278=0),"",IF(data_in!C3278="NULL","",IF(D3278="",ROUND(data_in!D3278-data_in!B3278,0),MIN(D3278,ROUND(data_in!D3278-data_in!B3278,0)))))</f>
        <v/>
      </c>
      <c r="H3278" s="8" t="str">
        <f>IF(A3278="","",IF(data_in!M3278="United States","United States",IF(data_in!M3278="Canada","Canada",IF(data_in!M3278="United Kingdom","United Kingdom","Other Country"))))</f>
        <v>Other Country</v>
      </c>
      <c r="I3278" s="8" t="str">
        <f>IF(A3278="","",IF(data_in!K3278="Unknown","Unknown",IF(data_in!K3278&lt;=10,"Very Small",IF(data_in!K3278&lt;=100,"Small",IF(data_in!K3278&lt;=500,"Medium",IF(data_in!K3278&gt;500,"Large","Error"))))))</f>
        <v>Large</v>
      </c>
      <c r="J3278" s="8" t="str">
        <f>IF(C3278=1,TEXT(data_in!E3278,"mm-yyyy"),"")</f>
        <v/>
      </c>
      <c r="K3278" s="8" t="str">
        <f>IF(A3278="","",IF(data_in!I3278="Website","Website",IF(data_in!I3278="Paid Search","Paid Search",IF(data_in!I3278="Slack","Slack","Other Channel"))))</f>
        <v>Website</v>
      </c>
      <c r="L3278" s="10">
        <f>IF(A3278="","",ROUND(N$3-data_in!B3278,0))</f>
        <v>103</v>
      </c>
    </row>
    <row r="3279" spans="1:12">
      <c r="A3279" s="8" t="str">
        <f>IF(data_in!A3279="","",data_in!A3279)</f>
        <v>d3085dda-700f-435d-a0f4-2812b361b332</v>
      </c>
      <c r="B3279" s="12">
        <f>IF(A3279="","",data_in!B3279)</f>
        <v>43852.987997685188</v>
      </c>
      <c r="C3279" s="8">
        <f>IF(A3279="","",IF(data_in!E3279="NULL",0,1))</f>
        <v>0</v>
      </c>
      <c r="D3279" s="8" t="str">
        <f>IF(A3279="","",IF(data_in!E3279="NULL","",ROUND(data_in!E3279-data_in!B3279,0)))</f>
        <v/>
      </c>
      <c r="E3279" s="8">
        <f>IF(A3279="","",IF(data_in!C3279="NULL",0,IF(data_in!C3279&gt;data_in!E3279,0,1)))</f>
        <v>0</v>
      </c>
      <c r="F3279" s="8" t="str">
        <f>IF(OR(A3279="",E3279=0),"",IF(data_in!C3279="NULL","",ROUND(data_in!C3279-data_in!B3279,0)))</f>
        <v/>
      </c>
      <c r="G3279" s="8" t="str">
        <f>IF(OR(A3279="",E3279=0),"",IF(data_in!C3279="NULL","",IF(D3279="",ROUND(data_in!D3279-data_in!B3279,0),MIN(D3279,ROUND(data_in!D3279-data_in!B3279,0)))))</f>
        <v/>
      </c>
      <c r="H3279" s="8" t="str">
        <f>IF(A3279="","",IF(data_in!M3279="United States","United States",IF(data_in!M3279="Canada","Canada",IF(data_in!M3279="United Kingdom","United Kingdom","Other Country"))))</f>
        <v>United States</v>
      </c>
      <c r="I3279" s="8" t="str">
        <f>IF(A3279="","",IF(data_in!K3279="Unknown","Unknown",IF(data_in!K3279&lt;=10,"Very Small",IF(data_in!K3279&lt;=100,"Small",IF(data_in!K3279&lt;=500,"Medium",IF(data_in!K3279&gt;500,"Large","Error"))))))</f>
        <v>Medium</v>
      </c>
      <c r="J3279" s="8" t="str">
        <f>IF(C3279=1,TEXT(data_in!E3279,"mm-yyyy"),"")</f>
        <v/>
      </c>
      <c r="K3279" s="8" t="str">
        <f>IF(A3279="","",IF(data_in!I3279="Website","Website",IF(data_in!I3279="Paid Search","Paid Search",IF(data_in!I3279="Slack","Slack","Other Channel"))))</f>
        <v>Paid Search</v>
      </c>
      <c r="L3279" s="10">
        <f>IF(A3279="","",ROUND(N$3-data_in!B3279,0))</f>
        <v>130</v>
      </c>
    </row>
    <row r="3280" spans="1:12">
      <c r="A3280" s="8" t="str">
        <f>IF(data_in!A3280="","",data_in!A3280)</f>
        <v>6a42b89b-6173-4d8c-ba71-8e702a71e4a4</v>
      </c>
      <c r="B3280" s="12">
        <f>IF(A3280="","",data_in!B3280)</f>
        <v>43957.809745370374</v>
      </c>
      <c r="C3280" s="8">
        <f>IF(A3280="","",IF(data_in!E3280="NULL",0,1))</f>
        <v>0</v>
      </c>
      <c r="D3280" s="8" t="str">
        <f>IF(A3280="","",IF(data_in!E3280="NULL","",ROUND(data_in!E3280-data_in!B3280,0)))</f>
        <v/>
      </c>
      <c r="E3280" s="8">
        <f>IF(A3280="","",IF(data_in!C3280="NULL",0,IF(data_in!C3280&gt;data_in!E3280,0,1)))</f>
        <v>1</v>
      </c>
      <c r="F3280" s="8">
        <f>IF(OR(A3280="",E3280=0),"",IF(data_in!C3280="NULL","",ROUND(data_in!C3280-data_in!B3280,0)))</f>
        <v>0</v>
      </c>
      <c r="G3280" s="8">
        <f>IF(OR(A3280="",E3280=0),"",IF(data_in!C3280="NULL","",IF(D3280="",ROUND(data_in!D3280-data_in!B3280,0),MIN(D3280,ROUND(data_in!D3280-data_in!B3280,0)))))</f>
        <v>14</v>
      </c>
      <c r="H3280" s="8" t="str">
        <f>IF(A3280="","",IF(data_in!M3280="United States","United States",IF(data_in!M3280="Canada","Canada",IF(data_in!M3280="United Kingdom","United Kingdom","Other Country"))))</f>
        <v>Canada</v>
      </c>
      <c r="I3280" s="8" t="str">
        <f>IF(A3280="","",IF(data_in!K3280="Unknown","Unknown",IF(data_in!K3280&lt;=10,"Very Small",IF(data_in!K3280&lt;=100,"Small",IF(data_in!K3280&lt;=500,"Medium",IF(data_in!K3280&gt;500,"Large","Error"))))))</f>
        <v>Medium</v>
      </c>
      <c r="J3280" s="8" t="str">
        <f>IF(C3280=1,TEXT(data_in!E3280,"mm-yyyy"),"")</f>
        <v/>
      </c>
      <c r="K3280" s="8" t="str">
        <f>IF(A3280="","",IF(data_in!I3280="Website","Website",IF(data_in!I3280="Paid Search","Paid Search",IF(data_in!I3280="Slack","Slack","Other Channel"))))</f>
        <v>Paid Search</v>
      </c>
      <c r="L3280" s="10">
        <f>IF(A3280="","",ROUND(N$3-data_in!B3280,0))</f>
        <v>25</v>
      </c>
    </row>
    <row r="3281" spans="1:12">
      <c r="A3281" s="8" t="str">
        <f>IF(data_in!A3281="","",data_in!A3281)</f>
        <v>31de2784-6fde-4547-8cf0-48f32ac68aea</v>
      </c>
      <c r="B3281" s="12">
        <f>IF(A3281="","",data_in!B3281)</f>
        <v>43977.406909722224</v>
      </c>
      <c r="C3281" s="8">
        <f>IF(A3281="","",IF(data_in!E3281="NULL",0,1))</f>
        <v>0</v>
      </c>
      <c r="D3281" s="8" t="str">
        <f>IF(A3281="","",IF(data_in!E3281="NULL","",ROUND(data_in!E3281-data_in!B3281,0)))</f>
        <v/>
      </c>
      <c r="E3281" s="8">
        <f>IF(A3281="","",IF(data_in!C3281="NULL",0,IF(data_in!C3281&gt;data_in!E3281,0,1)))</f>
        <v>0</v>
      </c>
      <c r="F3281" s="8" t="str">
        <f>IF(OR(A3281="",E3281=0),"",IF(data_in!C3281="NULL","",ROUND(data_in!C3281-data_in!B3281,0)))</f>
        <v/>
      </c>
      <c r="G3281" s="8" t="str">
        <f>IF(OR(A3281="",E3281=0),"",IF(data_in!C3281="NULL","",IF(D3281="",ROUND(data_in!D3281-data_in!B3281,0),MIN(D3281,ROUND(data_in!D3281-data_in!B3281,0)))))</f>
        <v/>
      </c>
      <c r="H3281" s="8" t="str">
        <f>IF(A3281="","",IF(data_in!M3281="United States","United States",IF(data_in!M3281="Canada","Canada",IF(data_in!M3281="United Kingdom","United Kingdom","Other Country"))))</f>
        <v>United States</v>
      </c>
      <c r="I3281" s="8" t="str">
        <f>IF(A3281="","",IF(data_in!K3281="Unknown","Unknown",IF(data_in!K3281&lt;=10,"Very Small",IF(data_in!K3281&lt;=100,"Small",IF(data_in!K3281&lt;=500,"Medium",IF(data_in!K3281&gt;500,"Large","Error"))))))</f>
        <v>Small</v>
      </c>
      <c r="J3281" s="8" t="str">
        <f>IF(C3281=1,TEXT(data_in!E3281,"mm-yyyy"),"")</f>
        <v/>
      </c>
      <c r="K3281" s="8" t="str">
        <f>IF(A3281="","",IF(data_in!I3281="Website","Website",IF(data_in!I3281="Paid Search","Paid Search",IF(data_in!I3281="Slack","Slack","Other Channel"))))</f>
        <v>Website</v>
      </c>
      <c r="L3281" s="10">
        <f>IF(A3281="","",ROUND(N$3-data_in!B3281,0))</f>
        <v>6</v>
      </c>
    </row>
    <row r="3282" spans="1:12">
      <c r="A3282" s="8" t="str">
        <f>IF(data_in!A3282="","",data_in!A3282)</f>
        <v>fe48577a-f914-4b7c-970b-70701a689010</v>
      </c>
      <c r="B3282" s="12">
        <f>IF(A3282="","",data_in!B3282)</f>
        <v>43871.635775462964</v>
      </c>
      <c r="C3282" s="8">
        <f>IF(A3282="","",IF(data_in!E3282="NULL",0,1))</f>
        <v>0</v>
      </c>
      <c r="D3282" s="8" t="str">
        <f>IF(A3282="","",IF(data_in!E3282="NULL","",ROUND(data_in!E3282-data_in!B3282,0)))</f>
        <v/>
      </c>
      <c r="E3282" s="8">
        <f>IF(A3282="","",IF(data_in!C3282="NULL",0,IF(data_in!C3282&gt;data_in!E3282,0,1)))</f>
        <v>0</v>
      </c>
      <c r="F3282" s="8" t="str">
        <f>IF(OR(A3282="",E3282=0),"",IF(data_in!C3282="NULL","",ROUND(data_in!C3282-data_in!B3282,0)))</f>
        <v/>
      </c>
      <c r="G3282" s="8" t="str">
        <f>IF(OR(A3282="",E3282=0),"",IF(data_in!C3282="NULL","",IF(D3282="",ROUND(data_in!D3282-data_in!B3282,0),MIN(D3282,ROUND(data_in!D3282-data_in!B3282,0)))))</f>
        <v/>
      </c>
      <c r="H3282" s="8" t="str">
        <f>IF(A3282="","",IF(data_in!M3282="United States","United States",IF(data_in!M3282="Canada","Canada",IF(data_in!M3282="United Kingdom","United Kingdom","Other Country"))))</f>
        <v>United Kingdom</v>
      </c>
      <c r="I3282" s="8" t="str">
        <f>IF(A3282="","",IF(data_in!K3282="Unknown","Unknown",IF(data_in!K3282&lt;=10,"Very Small",IF(data_in!K3282&lt;=100,"Small",IF(data_in!K3282&lt;=500,"Medium",IF(data_in!K3282&gt;500,"Large","Error"))))))</f>
        <v>Medium</v>
      </c>
      <c r="J3282" s="8" t="str">
        <f>IF(C3282=1,TEXT(data_in!E3282,"mm-yyyy"),"")</f>
        <v/>
      </c>
      <c r="K3282" s="8" t="str">
        <f>IF(A3282="","",IF(data_in!I3282="Website","Website",IF(data_in!I3282="Paid Search","Paid Search",IF(data_in!I3282="Slack","Slack","Other Channel"))))</f>
        <v>Website</v>
      </c>
      <c r="L3282" s="10">
        <f>IF(A3282="","",ROUND(N$3-data_in!B3282,0))</f>
        <v>111</v>
      </c>
    </row>
    <row r="3283" spans="1:12">
      <c r="A3283" s="8" t="str">
        <f>IF(data_in!A3283="","",data_in!A3283)</f>
        <v>8a5ff9a1-3a1f-4fc1-a1ad-8afe35896735</v>
      </c>
      <c r="B3283" s="12">
        <f>IF(A3283="","",data_in!B3283)</f>
        <v>43951.139837962961</v>
      </c>
      <c r="C3283" s="8">
        <f>IF(A3283="","",IF(data_in!E3283="NULL",0,1))</f>
        <v>0</v>
      </c>
      <c r="D3283" s="8" t="str">
        <f>IF(A3283="","",IF(data_in!E3283="NULL","",ROUND(data_in!E3283-data_in!B3283,0)))</f>
        <v/>
      </c>
      <c r="E3283" s="8">
        <f>IF(A3283="","",IF(data_in!C3283="NULL",0,IF(data_in!C3283&gt;data_in!E3283,0,1)))</f>
        <v>0</v>
      </c>
      <c r="F3283" s="8" t="str">
        <f>IF(OR(A3283="",E3283=0),"",IF(data_in!C3283="NULL","",ROUND(data_in!C3283-data_in!B3283,0)))</f>
        <v/>
      </c>
      <c r="G3283" s="8" t="str">
        <f>IF(OR(A3283="",E3283=0),"",IF(data_in!C3283="NULL","",IF(D3283="",ROUND(data_in!D3283-data_in!B3283,0),MIN(D3283,ROUND(data_in!D3283-data_in!B3283,0)))))</f>
        <v/>
      </c>
      <c r="H3283" s="8" t="str">
        <f>IF(A3283="","",IF(data_in!M3283="United States","United States",IF(data_in!M3283="Canada","Canada",IF(data_in!M3283="United Kingdom","United Kingdom","Other Country"))))</f>
        <v>United States</v>
      </c>
      <c r="I3283" s="8" t="str">
        <f>IF(A3283="","",IF(data_in!K3283="Unknown","Unknown",IF(data_in!K3283&lt;=10,"Very Small",IF(data_in!K3283&lt;=100,"Small",IF(data_in!K3283&lt;=500,"Medium",IF(data_in!K3283&gt;500,"Large","Error"))))))</f>
        <v>Medium</v>
      </c>
      <c r="J3283" s="8" t="str">
        <f>IF(C3283=1,TEXT(data_in!E3283,"mm-yyyy"),"")</f>
        <v/>
      </c>
      <c r="K3283" s="8" t="str">
        <f>IF(A3283="","",IF(data_in!I3283="Website","Website",IF(data_in!I3283="Paid Search","Paid Search",IF(data_in!I3283="Slack","Slack","Other Channel"))))</f>
        <v>Other Channel</v>
      </c>
      <c r="L3283" s="10">
        <f>IF(A3283="","",ROUND(N$3-data_in!B3283,0))</f>
        <v>32</v>
      </c>
    </row>
    <row r="3284" spans="1:12">
      <c r="A3284" s="8" t="str">
        <f>IF(data_in!A3284="","",data_in!A3284)</f>
        <v>2f63be17-2369-4ed4-afbb-4dbe4533621d</v>
      </c>
      <c r="B3284" s="12">
        <f>IF(A3284="","",data_in!B3284)</f>
        <v>43914.313842592594</v>
      </c>
      <c r="C3284" s="8">
        <f>IF(A3284="","",IF(data_in!E3284="NULL",0,1))</f>
        <v>0</v>
      </c>
      <c r="D3284" s="8" t="str">
        <f>IF(A3284="","",IF(data_in!E3284="NULL","",ROUND(data_in!E3284-data_in!B3284,0)))</f>
        <v/>
      </c>
      <c r="E3284" s="8">
        <f>IF(A3284="","",IF(data_in!C3284="NULL",0,IF(data_in!C3284&gt;data_in!E3284,0,1)))</f>
        <v>0</v>
      </c>
      <c r="F3284" s="8" t="str">
        <f>IF(OR(A3284="",E3284=0),"",IF(data_in!C3284="NULL","",ROUND(data_in!C3284-data_in!B3284,0)))</f>
        <v/>
      </c>
      <c r="G3284" s="8" t="str">
        <f>IF(OR(A3284="",E3284=0),"",IF(data_in!C3284="NULL","",IF(D3284="",ROUND(data_in!D3284-data_in!B3284,0),MIN(D3284,ROUND(data_in!D3284-data_in!B3284,0)))))</f>
        <v/>
      </c>
      <c r="H3284" s="8" t="str">
        <f>IF(A3284="","",IF(data_in!M3284="United States","United States",IF(data_in!M3284="Canada","Canada",IF(data_in!M3284="United Kingdom","United Kingdom","Other Country"))))</f>
        <v>Other Country</v>
      </c>
      <c r="I3284" s="8" t="str">
        <f>IF(A3284="","",IF(data_in!K3284="Unknown","Unknown",IF(data_in!K3284&lt;=10,"Very Small",IF(data_in!K3284&lt;=100,"Small",IF(data_in!K3284&lt;=500,"Medium",IF(data_in!K3284&gt;500,"Large","Error"))))))</f>
        <v>Small</v>
      </c>
      <c r="J3284" s="8" t="str">
        <f>IF(C3284=1,TEXT(data_in!E3284,"mm-yyyy"),"")</f>
        <v/>
      </c>
      <c r="K3284" s="8" t="str">
        <f>IF(A3284="","",IF(data_in!I3284="Website","Website",IF(data_in!I3284="Paid Search","Paid Search",IF(data_in!I3284="Slack","Slack","Other Channel"))))</f>
        <v>Paid Search</v>
      </c>
      <c r="L3284" s="10">
        <f>IF(A3284="","",ROUND(N$3-data_in!B3284,0))</f>
        <v>69</v>
      </c>
    </row>
    <row r="3285" spans="1:12">
      <c r="A3285" s="8" t="str">
        <f>IF(data_in!A3285="","",data_in!A3285)</f>
        <v>3b2f6893-4c19-47f1-b250-0a41ad43dd83</v>
      </c>
      <c r="B3285" s="12">
        <f>IF(A3285="","",data_in!B3285)</f>
        <v>43955.61446759259</v>
      </c>
      <c r="C3285" s="8">
        <f>IF(A3285="","",IF(data_in!E3285="NULL",0,1))</f>
        <v>0</v>
      </c>
      <c r="D3285" s="8" t="str">
        <f>IF(A3285="","",IF(data_in!E3285="NULL","",ROUND(data_in!E3285-data_in!B3285,0)))</f>
        <v/>
      </c>
      <c r="E3285" s="8">
        <f>IF(A3285="","",IF(data_in!C3285="NULL",0,IF(data_in!C3285&gt;data_in!E3285,0,1)))</f>
        <v>1</v>
      </c>
      <c r="F3285" s="8">
        <f>IF(OR(A3285="",E3285=0),"",IF(data_in!C3285="NULL","",ROUND(data_in!C3285-data_in!B3285,0)))</f>
        <v>1</v>
      </c>
      <c r="G3285" s="8">
        <f>IF(OR(A3285="",E3285=0),"",IF(data_in!C3285="NULL","",IF(D3285="",ROUND(data_in!D3285-data_in!B3285,0),MIN(D3285,ROUND(data_in!D3285-data_in!B3285,0)))))</f>
        <v>15</v>
      </c>
      <c r="H3285" s="8" t="str">
        <f>IF(A3285="","",IF(data_in!M3285="United States","United States",IF(data_in!M3285="Canada","Canada",IF(data_in!M3285="United Kingdom","United Kingdom","Other Country"))))</f>
        <v>Other Country</v>
      </c>
      <c r="I3285" s="8" t="str">
        <f>IF(A3285="","",IF(data_in!K3285="Unknown","Unknown",IF(data_in!K3285&lt;=10,"Very Small",IF(data_in!K3285&lt;=100,"Small",IF(data_in!K3285&lt;=500,"Medium",IF(data_in!K3285&gt;500,"Large","Error"))))))</f>
        <v>Small</v>
      </c>
      <c r="J3285" s="8" t="str">
        <f>IF(C3285=1,TEXT(data_in!E3285,"mm-yyyy"),"")</f>
        <v/>
      </c>
      <c r="K3285" s="8" t="str">
        <f>IF(A3285="","",IF(data_in!I3285="Website","Website",IF(data_in!I3285="Paid Search","Paid Search",IF(data_in!I3285="Slack","Slack","Other Channel"))))</f>
        <v>Paid Search</v>
      </c>
      <c r="L3285" s="10">
        <f>IF(A3285="","",ROUND(N$3-data_in!B3285,0))</f>
        <v>27</v>
      </c>
    </row>
    <row r="3286" spans="1:12">
      <c r="A3286" s="8" t="str">
        <f>IF(data_in!A3286="","",data_in!A3286)</f>
        <v>2463cd2d-8191-43fb-859f-a652457dc85e</v>
      </c>
      <c r="B3286" s="12">
        <f>IF(A3286="","",data_in!B3286)</f>
        <v>43949.683506944442</v>
      </c>
      <c r="C3286" s="8">
        <f>IF(A3286="","",IF(data_in!E3286="NULL",0,1))</f>
        <v>0</v>
      </c>
      <c r="D3286" s="8" t="str">
        <f>IF(A3286="","",IF(data_in!E3286="NULL","",ROUND(data_in!E3286-data_in!B3286,0)))</f>
        <v/>
      </c>
      <c r="E3286" s="8">
        <f>IF(A3286="","",IF(data_in!C3286="NULL",0,IF(data_in!C3286&gt;data_in!E3286,0,1)))</f>
        <v>0</v>
      </c>
      <c r="F3286" s="8" t="str">
        <f>IF(OR(A3286="",E3286=0),"",IF(data_in!C3286="NULL","",ROUND(data_in!C3286-data_in!B3286,0)))</f>
        <v/>
      </c>
      <c r="G3286" s="8" t="str">
        <f>IF(OR(A3286="",E3286=0),"",IF(data_in!C3286="NULL","",IF(D3286="",ROUND(data_in!D3286-data_in!B3286,0),MIN(D3286,ROUND(data_in!D3286-data_in!B3286,0)))))</f>
        <v/>
      </c>
      <c r="H3286" s="8" t="str">
        <f>IF(A3286="","",IF(data_in!M3286="United States","United States",IF(data_in!M3286="Canada","Canada",IF(data_in!M3286="United Kingdom","United Kingdom","Other Country"))))</f>
        <v>Canada</v>
      </c>
      <c r="I3286" s="8" t="str">
        <f>IF(A3286="","",IF(data_in!K3286="Unknown","Unknown",IF(data_in!K3286&lt;=10,"Very Small",IF(data_in!K3286&lt;=100,"Small",IF(data_in!K3286&lt;=500,"Medium",IF(data_in!K3286&gt;500,"Large","Error"))))))</f>
        <v>Large</v>
      </c>
      <c r="J3286" s="8" t="str">
        <f>IF(C3286=1,TEXT(data_in!E3286,"mm-yyyy"),"")</f>
        <v/>
      </c>
      <c r="K3286" s="8" t="str">
        <f>IF(A3286="","",IF(data_in!I3286="Website","Website",IF(data_in!I3286="Paid Search","Paid Search",IF(data_in!I3286="Slack","Slack","Other Channel"))))</f>
        <v>Other Channel</v>
      </c>
      <c r="L3286" s="10">
        <f>IF(A3286="","",ROUND(N$3-data_in!B3286,0))</f>
        <v>33</v>
      </c>
    </row>
    <row r="3287" spans="1:12">
      <c r="A3287" s="8" t="str">
        <f>IF(data_in!A3287="","",data_in!A3287)</f>
        <v>af3c8426-cfeb-42a6-b2f3-c81d538e2c09</v>
      </c>
      <c r="B3287" s="12">
        <f>IF(A3287="","",data_in!B3287)</f>
        <v>43859.75986111111</v>
      </c>
      <c r="C3287" s="8">
        <f>IF(A3287="","",IF(data_in!E3287="NULL",0,1))</f>
        <v>0</v>
      </c>
      <c r="D3287" s="8" t="str">
        <f>IF(A3287="","",IF(data_in!E3287="NULL","",ROUND(data_in!E3287-data_in!B3287,0)))</f>
        <v/>
      </c>
      <c r="E3287" s="8">
        <f>IF(A3287="","",IF(data_in!C3287="NULL",0,IF(data_in!C3287&gt;data_in!E3287,0,1)))</f>
        <v>0</v>
      </c>
      <c r="F3287" s="8" t="str">
        <f>IF(OR(A3287="",E3287=0),"",IF(data_in!C3287="NULL","",ROUND(data_in!C3287-data_in!B3287,0)))</f>
        <v/>
      </c>
      <c r="G3287" s="8" t="str">
        <f>IF(OR(A3287="",E3287=0),"",IF(data_in!C3287="NULL","",IF(D3287="",ROUND(data_in!D3287-data_in!B3287,0),MIN(D3287,ROUND(data_in!D3287-data_in!B3287,0)))))</f>
        <v/>
      </c>
      <c r="H3287" s="8" t="str">
        <f>IF(A3287="","",IF(data_in!M3287="United States","United States",IF(data_in!M3287="Canada","Canada",IF(data_in!M3287="United Kingdom","United Kingdom","Other Country"))))</f>
        <v>United Kingdom</v>
      </c>
      <c r="I3287" s="8" t="str">
        <f>IF(A3287="","",IF(data_in!K3287="Unknown","Unknown",IF(data_in!K3287&lt;=10,"Very Small",IF(data_in!K3287&lt;=100,"Small",IF(data_in!K3287&lt;=500,"Medium",IF(data_in!K3287&gt;500,"Large","Error"))))))</f>
        <v>Small</v>
      </c>
      <c r="J3287" s="8" t="str">
        <f>IF(C3287=1,TEXT(data_in!E3287,"mm-yyyy"),"")</f>
        <v/>
      </c>
      <c r="K3287" s="8" t="str">
        <f>IF(A3287="","",IF(data_in!I3287="Website","Website",IF(data_in!I3287="Paid Search","Paid Search",IF(data_in!I3287="Slack","Slack","Other Channel"))))</f>
        <v>Website</v>
      </c>
      <c r="L3287" s="10">
        <f>IF(A3287="","",ROUND(N$3-data_in!B3287,0))</f>
        <v>123</v>
      </c>
    </row>
    <row r="3288" spans="1:12">
      <c r="A3288" s="8" t="str">
        <f>IF(data_in!A3288="","",data_in!A3288)</f>
        <v>3b8cfd1f-4bb1-4ab9-ae64-9bc864732a17</v>
      </c>
      <c r="B3288" s="12">
        <f>IF(A3288="","",data_in!B3288)</f>
        <v>43893.833553240744</v>
      </c>
      <c r="C3288" s="8">
        <f>IF(A3288="","",IF(data_in!E3288="NULL",0,1))</f>
        <v>0</v>
      </c>
      <c r="D3288" s="8" t="str">
        <f>IF(A3288="","",IF(data_in!E3288="NULL","",ROUND(data_in!E3288-data_in!B3288,0)))</f>
        <v/>
      </c>
      <c r="E3288" s="8">
        <f>IF(A3288="","",IF(data_in!C3288="NULL",0,IF(data_in!C3288&gt;data_in!E3288,0,1)))</f>
        <v>0</v>
      </c>
      <c r="F3288" s="8" t="str">
        <f>IF(OR(A3288="",E3288=0),"",IF(data_in!C3288="NULL","",ROUND(data_in!C3288-data_in!B3288,0)))</f>
        <v/>
      </c>
      <c r="G3288" s="8" t="str">
        <f>IF(OR(A3288="",E3288=0),"",IF(data_in!C3288="NULL","",IF(D3288="",ROUND(data_in!D3288-data_in!B3288,0),MIN(D3288,ROUND(data_in!D3288-data_in!B3288,0)))))</f>
        <v/>
      </c>
      <c r="H3288" s="8" t="str">
        <f>IF(A3288="","",IF(data_in!M3288="United States","United States",IF(data_in!M3288="Canada","Canada",IF(data_in!M3288="United Kingdom","United Kingdom","Other Country"))))</f>
        <v>Canada</v>
      </c>
      <c r="I3288" s="8" t="str">
        <f>IF(A3288="","",IF(data_in!K3288="Unknown","Unknown",IF(data_in!K3288&lt;=10,"Very Small",IF(data_in!K3288&lt;=100,"Small",IF(data_in!K3288&lt;=500,"Medium",IF(data_in!K3288&gt;500,"Large","Error"))))))</f>
        <v>Very Small</v>
      </c>
      <c r="J3288" s="8" t="str">
        <f>IF(C3288=1,TEXT(data_in!E3288,"mm-yyyy"),"")</f>
        <v/>
      </c>
      <c r="K3288" s="8" t="str">
        <f>IF(A3288="","",IF(data_in!I3288="Website","Website",IF(data_in!I3288="Paid Search","Paid Search",IF(data_in!I3288="Slack","Slack","Other Channel"))))</f>
        <v>Website</v>
      </c>
      <c r="L3288" s="10">
        <f>IF(A3288="","",ROUND(N$3-data_in!B3288,0))</f>
        <v>89</v>
      </c>
    </row>
    <row r="3289" spans="1:12">
      <c r="A3289" s="8" t="str">
        <f>IF(data_in!A3289="","",data_in!A3289)</f>
        <v>fb66598c-809f-4419-b7f4-914a76317bac</v>
      </c>
      <c r="B3289" s="12">
        <f>IF(A3289="","",data_in!B3289)</f>
        <v>43939.187581018516</v>
      </c>
      <c r="C3289" s="8">
        <f>IF(A3289="","",IF(data_in!E3289="NULL",0,1))</f>
        <v>0</v>
      </c>
      <c r="D3289" s="8" t="str">
        <f>IF(A3289="","",IF(data_in!E3289="NULL","",ROUND(data_in!E3289-data_in!B3289,0)))</f>
        <v/>
      </c>
      <c r="E3289" s="8">
        <f>IF(A3289="","",IF(data_in!C3289="NULL",0,IF(data_in!C3289&gt;data_in!E3289,0,1)))</f>
        <v>0</v>
      </c>
      <c r="F3289" s="8" t="str">
        <f>IF(OR(A3289="",E3289=0),"",IF(data_in!C3289="NULL","",ROUND(data_in!C3289-data_in!B3289,0)))</f>
        <v/>
      </c>
      <c r="G3289" s="8" t="str">
        <f>IF(OR(A3289="",E3289=0),"",IF(data_in!C3289="NULL","",IF(D3289="",ROUND(data_in!D3289-data_in!B3289,0),MIN(D3289,ROUND(data_in!D3289-data_in!B3289,0)))))</f>
        <v/>
      </c>
      <c r="H3289" s="8" t="str">
        <f>IF(A3289="","",IF(data_in!M3289="United States","United States",IF(data_in!M3289="Canada","Canada",IF(data_in!M3289="United Kingdom","United Kingdom","Other Country"))))</f>
        <v>Canada</v>
      </c>
      <c r="I3289" s="8" t="str">
        <f>IF(A3289="","",IF(data_in!K3289="Unknown","Unknown",IF(data_in!K3289&lt;=10,"Very Small",IF(data_in!K3289&lt;=100,"Small",IF(data_in!K3289&lt;=500,"Medium",IF(data_in!K3289&gt;500,"Large","Error"))))))</f>
        <v>Large</v>
      </c>
      <c r="J3289" s="8" t="str">
        <f>IF(C3289=1,TEXT(data_in!E3289,"mm-yyyy"),"")</f>
        <v/>
      </c>
      <c r="K3289" s="8" t="str">
        <f>IF(A3289="","",IF(data_in!I3289="Website","Website",IF(data_in!I3289="Paid Search","Paid Search",IF(data_in!I3289="Slack","Slack","Other Channel"))))</f>
        <v>Website</v>
      </c>
      <c r="L3289" s="10">
        <f>IF(A3289="","",ROUND(N$3-data_in!B3289,0))</f>
        <v>44</v>
      </c>
    </row>
    <row r="3290" spans="1:12">
      <c r="A3290" s="8" t="str">
        <f>IF(data_in!A3290="","",data_in!A3290)</f>
        <v>3961c452-d144-4b99-808a-6d2d781eae4c</v>
      </c>
      <c r="B3290" s="12">
        <f>IF(A3290="","",data_in!B3290)</f>
        <v>43965.787326388891</v>
      </c>
      <c r="C3290" s="8">
        <f>IF(A3290="","",IF(data_in!E3290="NULL",0,1))</f>
        <v>0</v>
      </c>
      <c r="D3290" s="8" t="str">
        <f>IF(A3290="","",IF(data_in!E3290="NULL","",ROUND(data_in!E3290-data_in!B3290,0)))</f>
        <v/>
      </c>
      <c r="E3290" s="8">
        <f>IF(A3290="","",IF(data_in!C3290="NULL",0,IF(data_in!C3290&gt;data_in!E3290,0,1)))</f>
        <v>0</v>
      </c>
      <c r="F3290" s="8" t="str">
        <f>IF(OR(A3290="",E3290=0),"",IF(data_in!C3290="NULL","",ROUND(data_in!C3290-data_in!B3290,0)))</f>
        <v/>
      </c>
      <c r="G3290" s="8" t="str">
        <f>IF(OR(A3290="",E3290=0),"",IF(data_in!C3290="NULL","",IF(D3290="",ROUND(data_in!D3290-data_in!B3290,0),MIN(D3290,ROUND(data_in!D3290-data_in!B3290,0)))))</f>
        <v/>
      </c>
      <c r="H3290" s="8" t="str">
        <f>IF(A3290="","",IF(data_in!M3290="United States","United States",IF(data_in!M3290="Canada","Canada",IF(data_in!M3290="United Kingdom","United Kingdom","Other Country"))))</f>
        <v>United States</v>
      </c>
      <c r="I3290" s="8" t="str">
        <f>IF(A3290="","",IF(data_in!K3290="Unknown","Unknown",IF(data_in!K3290&lt;=10,"Very Small",IF(data_in!K3290&lt;=100,"Small",IF(data_in!K3290&lt;=500,"Medium",IF(data_in!K3290&gt;500,"Large","Error"))))))</f>
        <v>Very Small</v>
      </c>
      <c r="J3290" s="8" t="str">
        <f>IF(C3290=1,TEXT(data_in!E3290,"mm-yyyy"),"")</f>
        <v/>
      </c>
      <c r="K3290" s="8" t="str">
        <f>IF(A3290="","",IF(data_in!I3290="Website","Website",IF(data_in!I3290="Paid Search","Paid Search",IF(data_in!I3290="Slack","Slack","Other Channel"))))</f>
        <v>Website</v>
      </c>
      <c r="L3290" s="10">
        <f>IF(A3290="","",ROUND(N$3-data_in!B3290,0))</f>
        <v>17</v>
      </c>
    </row>
    <row r="3291" spans="1:12">
      <c r="A3291" s="8" t="str">
        <f>IF(data_in!A3291="","",data_in!A3291)</f>
        <v>710e1d16-8fdf-4960-8d6a-3f127263db99</v>
      </c>
      <c r="B3291" s="12">
        <f>IF(A3291="","",data_in!B3291)</f>
        <v>43901.003668981481</v>
      </c>
      <c r="C3291" s="8">
        <f>IF(A3291="","",IF(data_in!E3291="NULL",0,1))</f>
        <v>0</v>
      </c>
      <c r="D3291" s="8" t="str">
        <f>IF(A3291="","",IF(data_in!E3291="NULL","",ROUND(data_in!E3291-data_in!B3291,0)))</f>
        <v/>
      </c>
      <c r="E3291" s="8">
        <f>IF(A3291="","",IF(data_in!C3291="NULL",0,IF(data_in!C3291&gt;data_in!E3291,0,1)))</f>
        <v>0</v>
      </c>
      <c r="F3291" s="8" t="str">
        <f>IF(OR(A3291="",E3291=0),"",IF(data_in!C3291="NULL","",ROUND(data_in!C3291-data_in!B3291,0)))</f>
        <v/>
      </c>
      <c r="G3291" s="8" t="str">
        <f>IF(OR(A3291="",E3291=0),"",IF(data_in!C3291="NULL","",IF(D3291="",ROUND(data_in!D3291-data_in!B3291,0),MIN(D3291,ROUND(data_in!D3291-data_in!B3291,0)))))</f>
        <v/>
      </c>
      <c r="H3291" s="8" t="str">
        <f>IF(A3291="","",IF(data_in!M3291="United States","United States",IF(data_in!M3291="Canada","Canada",IF(data_in!M3291="United Kingdom","United Kingdom","Other Country"))))</f>
        <v>United States</v>
      </c>
      <c r="I3291" s="8" t="str">
        <f>IF(A3291="","",IF(data_in!K3291="Unknown","Unknown",IF(data_in!K3291&lt;=10,"Very Small",IF(data_in!K3291&lt;=100,"Small",IF(data_in!K3291&lt;=500,"Medium",IF(data_in!K3291&gt;500,"Large","Error"))))))</f>
        <v>Medium</v>
      </c>
      <c r="J3291" s="8" t="str">
        <f>IF(C3291=1,TEXT(data_in!E3291,"mm-yyyy"),"")</f>
        <v/>
      </c>
      <c r="K3291" s="8" t="str">
        <f>IF(A3291="","",IF(data_in!I3291="Website","Website",IF(data_in!I3291="Paid Search","Paid Search",IF(data_in!I3291="Slack","Slack","Other Channel"))))</f>
        <v>Paid Search</v>
      </c>
      <c r="L3291" s="10">
        <f>IF(A3291="","",ROUND(N$3-data_in!B3291,0))</f>
        <v>82</v>
      </c>
    </row>
    <row r="3292" spans="1:12">
      <c r="A3292" s="8" t="str">
        <f>IF(data_in!A3292="","",data_in!A3292)</f>
        <v>7ec52fa9-3db5-4deb-90d0-dbcb5bafd70a</v>
      </c>
      <c r="B3292" s="12">
        <f>IF(A3292="","",data_in!B3292)</f>
        <v>43897.926921296297</v>
      </c>
      <c r="C3292" s="8">
        <f>IF(A3292="","",IF(data_in!E3292="NULL",0,1))</f>
        <v>0</v>
      </c>
      <c r="D3292" s="8" t="str">
        <f>IF(A3292="","",IF(data_in!E3292="NULL","",ROUND(data_in!E3292-data_in!B3292,0)))</f>
        <v/>
      </c>
      <c r="E3292" s="8">
        <f>IF(A3292="","",IF(data_in!C3292="NULL",0,IF(data_in!C3292&gt;data_in!E3292,0,1)))</f>
        <v>1</v>
      </c>
      <c r="F3292" s="8">
        <f>IF(OR(A3292="",E3292=0),"",IF(data_in!C3292="NULL","",ROUND(data_in!C3292-data_in!B3292,0)))</f>
        <v>0</v>
      </c>
      <c r="G3292" s="8">
        <f>IF(OR(A3292="",E3292=0),"",IF(data_in!C3292="NULL","",IF(D3292="",ROUND(data_in!D3292-data_in!B3292,0),MIN(D3292,ROUND(data_in!D3292-data_in!B3292,0)))))</f>
        <v>30</v>
      </c>
      <c r="H3292" s="8" t="str">
        <f>IF(A3292="","",IF(data_in!M3292="United States","United States",IF(data_in!M3292="Canada","Canada",IF(data_in!M3292="United Kingdom","United Kingdom","Other Country"))))</f>
        <v>Other Country</v>
      </c>
      <c r="I3292" s="8" t="str">
        <f>IF(A3292="","",IF(data_in!K3292="Unknown","Unknown",IF(data_in!K3292&lt;=10,"Very Small",IF(data_in!K3292&lt;=100,"Small",IF(data_in!K3292&lt;=500,"Medium",IF(data_in!K3292&gt;500,"Large","Error"))))))</f>
        <v>Very Small</v>
      </c>
      <c r="J3292" s="8" t="str">
        <f>IF(C3292=1,TEXT(data_in!E3292,"mm-yyyy"),"")</f>
        <v/>
      </c>
      <c r="K3292" s="8" t="str">
        <f>IF(A3292="","",IF(data_in!I3292="Website","Website",IF(data_in!I3292="Paid Search","Paid Search",IF(data_in!I3292="Slack","Slack","Other Channel"))))</f>
        <v>Other Channel</v>
      </c>
      <c r="L3292" s="10">
        <f>IF(A3292="","",ROUND(N$3-data_in!B3292,0))</f>
        <v>85</v>
      </c>
    </row>
    <row r="3293" spans="1:12">
      <c r="A3293" s="8" t="str">
        <f>IF(data_in!A3293="","",data_in!A3293)</f>
        <v>b16eb228-4854-49b2-9a81-179a765c0e1a</v>
      </c>
      <c r="B3293" s="12">
        <f>IF(A3293="","",data_in!B3293)</f>
        <v>43909.608472222222</v>
      </c>
      <c r="C3293" s="8">
        <f>IF(A3293="","",IF(data_in!E3293="NULL",0,1))</f>
        <v>1</v>
      </c>
      <c r="D3293" s="8">
        <f>IF(A3293="","",IF(data_in!E3293="NULL","",ROUND(data_in!E3293-data_in!B3293,0)))</f>
        <v>40</v>
      </c>
      <c r="E3293" s="8">
        <f>IF(A3293="","",IF(data_in!C3293="NULL",0,IF(data_in!C3293&gt;data_in!E3293,0,1)))</f>
        <v>1</v>
      </c>
      <c r="F3293" s="8">
        <f>IF(OR(A3293="",E3293=0),"",IF(data_in!C3293="NULL","",ROUND(data_in!C3293-data_in!B3293,0)))</f>
        <v>0</v>
      </c>
      <c r="G3293" s="8">
        <f>IF(OR(A3293="",E3293=0),"",IF(data_in!C3293="NULL","",IF(D3293="",ROUND(data_in!D3293-data_in!B3293,0),MIN(D3293,ROUND(data_in!D3293-data_in!B3293,0)))))</f>
        <v>30</v>
      </c>
      <c r="H3293" s="8" t="str">
        <f>IF(A3293="","",IF(data_in!M3293="United States","United States",IF(data_in!M3293="Canada","Canada",IF(data_in!M3293="United Kingdom","United Kingdom","Other Country"))))</f>
        <v>United States</v>
      </c>
      <c r="I3293" s="8" t="str">
        <f>IF(A3293="","",IF(data_in!K3293="Unknown","Unknown",IF(data_in!K3293&lt;=10,"Very Small",IF(data_in!K3293&lt;=100,"Small",IF(data_in!K3293&lt;=500,"Medium",IF(data_in!K3293&gt;500,"Large","Error"))))))</f>
        <v>Medium</v>
      </c>
      <c r="J3293" s="8" t="str">
        <f>IF(C3293=1,TEXT(data_in!E3293,"mm-yyyy"),"")</f>
        <v>04-2020</v>
      </c>
      <c r="K3293" s="8" t="str">
        <f>IF(A3293="","",IF(data_in!I3293="Website","Website",IF(data_in!I3293="Paid Search","Paid Search",IF(data_in!I3293="Slack","Slack","Other Channel"))))</f>
        <v>Website</v>
      </c>
      <c r="L3293" s="10">
        <f>IF(A3293="","",ROUND(N$3-data_in!B3293,0))</f>
        <v>73</v>
      </c>
    </row>
    <row r="3294" spans="1:12">
      <c r="A3294" s="8" t="str">
        <f>IF(data_in!A3294="","",data_in!A3294)</f>
        <v>748abe54-8c88-4f61-a277-5ac676819d8e</v>
      </c>
      <c r="B3294" s="12">
        <f>IF(A3294="","",data_in!B3294)</f>
        <v>43878.247627314813</v>
      </c>
      <c r="C3294" s="8">
        <f>IF(A3294="","",IF(data_in!E3294="NULL",0,1))</f>
        <v>0</v>
      </c>
      <c r="D3294" s="8" t="str">
        <f>IF(A3294="","",IF(data_in!E3294="NULL","",ROUND(data_in!E3294-data_in!B3294,0)))</f>
        <v/>
      </c>
      <c r="E3294" s="8">
        <f>IF(A3294="","",IF(data_in!C3294="NULL",0,IF(data_in!C3294&gt;data_in!E3294,0,1)))</f>
        <v>0</v>
      </c>
      <c r="F3294" s="8" t="str">
        <f>IF(OR(A3294="",E3294=0),"",IF(data_in!C3294="NULL","",ROUND(data_in!C3294-data_in!B3294,0)))</f>
        <v/>
      </c>
      <c r="G3294" s="8" t="str">
        <f>IF(OR(A3294="",E3294=0),"",IF(data_in!C3294="NULL","",IF(D3294="",ROUND(data_in!D3294-data_in!B3294,0),MIN(D3294,ROUND(data_in!D3294-data_in!B3294,0)))))</f>
        <v/>
      </c>
      <c r="H3294" s="8" t="str">
        <f>IF(A3294="","",IF(data_in!M3294="United States","United States",IF(data_in!M3294="Canada","Canada",IF(data_in!M3294="United Kingdom","United Kingdom","Other Country"))))</f>
        <v>United States</v>
      </c>
      <c r="I3294" s="8" t="str">
        <f>IF(A3294="","",IF(data_in!K3294="Unknown","Unknown",IF(data_in!K3294&lt;=10,"Very Small",IF(data_in!K3294&lt;=100,"Small",IF(data_in!K3294&lt;=500,"Medium",IF(data_in!K3294&gt;500,"Large","Error"))))))</f>
        <v>Large</v>
      </c>
      <c r="J3294" s="8" t="str">
        <f>IF(C3294=1,TEXT(data_in!E3294,"mm-yyyy"),"")</f>
        <v/>
      </c>
      <c r="K3294" s="8" t="str">
        <f>IF(A3294="","",IF(data_in!I3294="Website","Website",IF(data_in!I3294="Paid Search","Paid Search",IF(data_in!I3294="Slack","Slack","Other Channel"))))</f>
        <v>Website</v>
      </c>
      <c r="L3294" s="10">
        <f>IF(A3294="","",ROUND(N$3-data_in!B3294,0))</f>
        <v>105</v>
      </c>
    </row>
    <row r="3295" spans="1:12">
      <c r="A3295" s="8" t="str">
        <f>IF(data_in!A3295="","",data_in!A3295)</f>
        <v>364435e7-0561-43cb-9986-9eb703bc867c</v>
      </c>
      <c r="B3295" s="12">
        <f>IF(A3295="","",data_in!B3295)</f>
        <v>43965.844444444447</v>
      </c>
      <c r="C3295" s="8">
        <f>IF(A3295="","",IF(data_in!E3295="NULL",0,1))</f>
        <v>0</v>
      </c>
      <c r="D3295" s="8" t="str">
        <f>IF(A3295="","",IF(data_in!E3295="NULL","",ROUND(data_in!E3295-data_in!B3295,0)))</f>
        <v/>
      </c>
      <c r="E3295" s="8">
        <f>IF(A3295="","",IF(data_in!C3295="NULL",0,IF(data_in!C3295&gt;data_in!E3295,0,1)))</f>
        <v>0</v>
      </c>
      <c r="F3295" s="8" t="str">
        <f>IF(OR(A3295="",E3295=0),"",IF(data_in!C3295="NULL","",ROUND(data_in!C3295-data_in!B3295,0)))</f>
        <v/>
      </c>
      <c r="G3295" s="8" t="str">
        <f>IF(OR(A3295="",E3295=0),"",IF(data_in!C3295="NULL","",IF(D3295="",ROUND(data_in!D3295-data_in!B3295,0),MIN(D3295,ROUND(data_in!D3295-data_in!B3295,0)))))</f>
        <v/>
      </c>
      <c r="H3295" s="8" t="str">
        <f>IF(A3295="","",IF(data_in!M3295="United States","United States",IF(data_in!M3295="Canada","Canada",IF(data_in!M3295="United Kingdom","United Kingdom","Other Country"))))</f>
        <v>United States</v>
      </c>
      <c r="I3295" s="8" t="str">
        <f>IF(A3295="","",IF(data_in!K3295="Unknown","Unknown",IF(data_in!K3295&lt;=10,"Very Small",IF(data_in!K3295&lt;=100,"Small",IF(data_in!K3295&lt;=500,"Medium",IF(data_in!K3295&gt;500,"Large","Error"))))))</f>
        <v>Large</v>
      </c>
      <c r="J3295" s="8" t="str">
        <f>IF(C3295=1,TEXT(data_in!E3295,"mm-yyyy"),"")</f>
        <v/>
      </c>
      <c r="K3295" s="8" t="str">
        <f>IF(A3295="","",IF(data_in!I3295="Website","Website",IF(data_in!I3295="Paid Search","Paid Search",IF(data_in!I3295="Slack","Slack","Other Channel"))))</f>
        <v>Paid Search</v>
      </c>
      <c r="L3295" s="10">
        <f>IF(A3295="","",ROUND(N$3-data_in!B3295,0))</f>
        <v>17</v>
      </c>
    </row>
    <row r="3296" spans="1:12">
      <c r="A3296" s="8" t="str">
        <f>IF(data_in!A3296="","",data_in!A3296)</f>
        <v>ea96a14e-811b-486c-ae68-0443d49f520b</v>
      </c>
      <c r="B3296" s="12">
        <f>IF(A3296="","",data_in!B3296)</f>
        <v>43852.937650462962</v>
      </c>
      <c r="C3296" s="8">
        <f>IF(A3296="","",IF(data_in!E3296="NULL",0,1))</f>
        <v>0</v>
      </c>
      <c r="D3296" s="8" t="str">
        <f>IF(A3296="","",IF(data_in!E3296="NULL","",ROUND(data_in!E3296-data_in!B3296,0)))</f>
        <v/>
      </c>
      <c r="E3296" s="8">
        <f>IF(A3296="","",IF(data_in!C3296="NULL",0,IF(data_in!C3296&gt;data_in!E3296,0,1)))</f>
        <v>1</v>
      </c>
      <c r="F3296" s="8">
        <f>IF(OR(A3296="",E3296=0),"",IF(data_in!C3296="NULL","",ROUND(data_in!C3296-data_in!B3296,0)))</f>
        <v>0</v>
      </c>
      <c r="G3296" s="8">
        <f>IF(OR(A3296="",E3296=0),"",IF(data_in!C3296="NULL","",IF(D3296="",ROUND(data_in!D3296-data_in!B3296,0),MIN(D3296,ROUND(data_in!D3296-data_in!B3296,0)))))</f>
        <v>30</v>
      </c>
      <c r="H3296" s="8" t="str">
        <f>IF(A3296="","",IF(data_in!M3296="United States","United States",IF(data_in!M3296="Canada","Canada",IF(data_in!M3296="United Kingdom","United Kingdom","Other Country"))))</f>
        <v>United States</v>
      </c>
      <c r="I3296" s="8" t="str">
        <f>IF(A3296="","",IF(data_in!K3296="Unknown","Unknown",IF(data_in!K3296&lt;=10,"Very Small",IF(data_in!K3296&lt;=100,"Small",IF(data_in!K3296&lt;=500,"Medium",IF(data_in!K3296&gt;500,"Large","Error"))))))</f>
        <v>Very Small</v>
      </c>
      <c r="J3296" s="8" t="str">
        <f>IF(C3296=1,TEXT(data_in!E3296,"mm-yyyy"),"")</f>
        <v/>
      </c>
      <c r="K3296" s="8" t="str">
        <f>IF(A3296="","",IF(data_in!I3296="Website","Website",IF(data_in!I3296="Paid Search","Paid Search",IF(data_in!I3296="Slack","Slack","Other Channel"))))</f>
        <v>Website</v>
      </c>
      <c r="L3296" s="10">
        <f>IF(A3296="","",ROUND(N$3-data_in!B3296,0))</f>
        <v>130</v>
      </c>
    </row>
    <row r="3297" spans="1:12">
      <c r="A3297" s="8" t="str">
        <f>IF(data_in!A3297="","",data_in!A3297)</f>
        <v>cb2c6a24-6bb3-47d1-9231-eb8a3a1ba623</v>
      </c>
      <c r="B3297" s="12">
        <f>IF(A3297="","",data_in!B3297)</f>
        <v>43944.894907407404</v>
      </c>
      <c r="C3297" s="8">
        <f>IF(A3297="","",IF(data_in!E3297="NULL",0,1))</f>
        <v>0</v>
      </c>
      <c r="D3297" s="8" t="str">
        <f>IF(A3297="","",IF(data_in!E3297="NULL","",ROUND(data_in!E3297-data_in!B3297,0)))</f>
        <v/>
      </c>
      <c r="E3297" s="8">
        <f>IF(A3297="","",IF(data_in!C3297="NULL",0,IF(data_in!C3297&gt;data_in!E3297,0,1)))</f>
        <v>0</v>
      </c>
      <c r="F3297" s="8" t="str">
        <f>IF(OR(A3297="",E3297=0),"",IF(data_in!C3297="NULL","",ROUND(data_in!C3297-data_in!B3297,0)))</f>
        <v/>
      </c>
      <c r="G3297" s="8" t="str">
        <f>IF(OR(A3297="",E3297=0),"",IF(data_in!C3297="NULL","",IF(D3297="",ROUND(data_in!D3297-data_in!B3297,0),MIN(D3297,ROUND(data_in!D3297-data_in!B3297,0)))))</f>
        <v/>
      </c>
      <c r="H3297" s="8" t="str">
        <f>IF(A3297="","",IF(data_in!M3297="United States","United States",IF(data_in!M3297="Canada","Canada",IF(data_in!M3297="United Kingdom","United Kingdom","Other Country"))))</f>
        <v>Canada</v>
      </c>
      <c r="I3297" s="8" t="str">
        <f>IF(A3297="","",IF(data_in!K3297="Unknown","Unknown",IF(data_in!K3297&lt;=10,"Very Small",IF(data_in!K3297&lt;=100,"Small",IF(data_in!K3297&lt;=500,"Medium",IF(data_in!K3297&gt;500,"Large","Error"))))))</f>
        <v>Large</v>
      </c>
      <c r="J3297" s="8" t="str">
        <f>IF(C3297=1,TEXT(data_in!E3297,"mm-yyyy"),"")</f>
        <v/>
      </c>
      <c r="K3297" s="8" t="str">
        <f>IF(A3297="","",IF(data_in!I3297="Website","Website",IF(data_in!I3297="Paid Search","Paid Search",IF(data_in!I3297="Slack","Slack","Other Channel"))))</f>
        <v>Website</v>
      </c>
      <c r="L3297" s="10">
        <f>IF(A3297="","",ROUND(N$3-data_in!B3297,0))</f>
        <v>38</v>
      </c>
    </row>
    <row r="3298" spans="1:12">
      <c r="A3298" s="8" t="str">
        <f>IF(data_in!A3298="","",data_in!A3298)</f>
        <v>3883ae37-4b8c-4038-9c93-f23da38b6dc4</v>
      </c>
      <c r="B3298" s="12">
        <f>IF(A3298="","",data_in!B3298)</f>
        <v>43938.220613425925</v>
      </c>
      <c r="C3298" s="8">
        <f>IF(A3298="","",IF(data_in!E3298="NULL",0,1))</f>
        <v>0</v>
      </c>
      <c r="D3298" s="8" t="str">
        <f>IF(A3298="","",IF(data_in!E3298="NULL","",ROUND(data_in!E3298-data_in!B3298,0)))</f>
        <v/>
      </c>
      <c r="E3298" s="8">
        <f>IF(A3298="","",IF(data_in!C3298="NULL",0,IF(data_in!C3298&gt;data_in!E3298,0,1)))</f>
        <v>0</v>
      </c>
      <c r="F3298" s="8" t="str">
        <f>IF(OR(A3298="",E3298=0),"",IF(data_in!C3298="NULL","",ROUND(data_in!C3298-data_in!B3298,0)))</f>
        <v/>
      </c>
      <c r="G3298" s="8" t="str">
        <f>IF(OR(A3298="",E3298=0),"",IF(data_in!C3298="NULL","",IF(D3298="",ROUND(data_in!D3298-data_in!B3298,0),MIN(D3298,ROUND(data_in!D3298-data_in!B3298,0)))))</f>
        <v/>
      </c>
      <c r="H3298" s="8" t="str">
        <f>IF(A3298="","",IF(data_in!M3298="United States","United States",IF(data_in!M3298="Canada","Canada",IF(data_in!M3298="United Kingdom","United Kingdom","Other Country"))))</f>
        <v>Other Country</v>
      </c>
      <c r="I3298" s="8" t="str">
        <f>IF(A3298="","",IF(data_in!K3298="Unknown","Unknown",IF(data_in!K3298&lt;=10,"Very Small",IF(data_in!K3298&lt;=100,"Small",IF(data_in!K3298&lt;=500,"Medium",IF(data_in!K3298&gt;500,"Large","Error"))))))</f>
        <v>Small</v>
      </c>
      <c r="J3298" s="8" t="str">
        <f>IF(C3298=1,TEXT(data_in!E3298,"mm-yyyy"),"")</f>
        <v/>
      </c>
      <c r="K3298" s="8" t="str">
        <f>IF(A3298="","",IF(data_in!I3298="Website","Website",IF(data_in!I3298="Paid Search","Paid Search",IF(data_in!I3298="Slack","Slack","Other Channel"))))</f>
        <v>Website</v>
      </c>
      <c r="L3298" s="10">
        <f>IF(A3298="","",ROUND(N$3-data_in!B3298,0))</f>
        <v>45</v>
      </c>
    </row>
    <row r="3299" spans="1:12">
      <c r="A3299" s="8" t="str">
        <f>IF(data_in!A3299="","",data_in!A3299)</f>
        <v>f9baaa9d-b5ea-49f3-adb3-0c742793013a</v>
      </c>
      <c r="B3299" s="12">
        <f>IF(A3299="","",data_in!B3299)</f>
        <v>43838.765381944446</v>
      </c>
      <c r="C3299" s="8">
        <f>IF(A3299="","",IF(data_in!E3299="NULL",0,1))</f>
        <v>0</v>
      </c>
      <c r="D3299" s="8" t="str">
        <f>IF(A3299="","",IF(data_in!E3299="NULL","",ROUND(data_in!E3299-data_in!B3299,0)))</f>
        <v/>
      </c>
      <c r="E3299" s="8">
        <f>IF(A3299="","",IF(data_in!C3299="NULL",0,IF(data_in!C3299&gt;data_in!E3299,0,1)))</f>
        <v>1</v>
      </c>
      <c r="F3299" s="8">
        <f>IF(OR(A3299="",E3299=0),"",IF(data_in!C3299="NULL","",ROUND(data_in!C3299-data_in!B3299,0)))</f>
        <v>0</v>
      </c>
      <c r="G3299" s="8">
        <f>IF(OR(A3299="",E3299=0),"",IF(data_in!C3299="NULL","",IF(D3299="",ROUND(data_in!D3299-data_in!B3299,0),MIN(D3299,ROUND(data_in!D3299-data_in!B3299,0)))))</f>
        <v>30</v>
      </c>
      <c r="H3299" s="8" t="str">
        <f>IF(A3299="","",IF(data_in!M3299="United States","United States",IF(data_in!M3299="Canada","Canada",IF(data_in!M3299="United Kingdom","United Kingdom","Other Country"))))</f>
        <v>Canada</v>
      </c>
      <c r="I3299" s="8" t="str">
        <f>IF(A3299="","",IF(data_in!K3299="Unknown","Unknown",IF(data_in!K3299&lt;=10,"Very Small",IF(data_in!K3299&lt;=100,"Small",IF(data_in!K3299&lt;=500,"Medium",IF(data_in!K3299&gt;500,"Large","Error"))))))</f>
        <v>Large</v>
      </c>
      <c r="J3299" s="8" t="str">
        <f>IF(C3299=1,TEXT(data_in!E3299,"mm-yyyy"),"")</f>
        <v/>
      </c>
      <c r="K3299" s="8" t="str">
        <f>IF(A3299="","",IF(data_in!I3299="Website","Website",IF(data_in!I3299="Paid Search","Paid Search",IF(data_in!I3299="Slack","Slack","Other Channel"))))</f>
        <v>Website</v>
      </c>
      <c r="L3299" s="10">
        <f>IF(A3299="","",ROUND(N$3-data_in!B3299,0))</f>
        <v>144</v>
      </c>
    </row>
    <row r="3300" spans="1:12">
      <c r="A3300" s="8" t="str">
        <f>IF(data_in!A3300="","",data_in!A3300)</f>
        <v>62ba4271-ee5e-4aad-8c4b-f889f0271004</v>
      </c>
      <c r="B3300" s="12">
        <f>IF(A3300="","",data_in!B3300)</f>
        <v>43958.766192129631</v>
      </c>
      <c r="C3300" s="8">
        <f>IF(A3300="","",IF(data_in!E3300="NULL",0,1))</f>
        <v>0</v>
      </c>
      <c r="D3300" s="8" t="str">
        <f>IF(A3300="","",IF(data_in!E3300="NULL","",ROUND(data_in!E3300-data_in!B3300,0)))</f>
        <v/>
      </c>
      <c r="E3300" s="8">
        <f>IF(A3300="","",IF(data_in!C3300="NULL",0,IF(data_in!C3300&gt;data_in!E3300,0,1)))</f>
        <v>0</v>
      </c>
      <c r="F3300" s="8" t="str">
        <f>IF(OR(A3300="",E3300=0),"",IF(data_in!C3300="NULL","",ROUND(data_in!C3300-data_in!B3300,0)))</f>
        <v/>
      </c>
      <c r="G3300" s="8" t="str">
        <f>IF(OR(A3300="",E3300=0),"",IF(data_in!C3300="NULL","",IF(D3300="",ROUND(data_in!D3300-data_in!B3300,0),MIN(D3300,ROUND(data_in!D3300-data_in!B3300,0)))))</f>
        <v/>
      </c>
      <c r="H3300" s="8" t="str">
        <f>IF(A3300="","",IF(data_in!M3300="United States","United States",IF(data_in!M3300="Canada","Canada",IF(data_in!M3300="United Kingdom","United Kingdom","Other Country"))))</f>
        <v>United States</v>
      </c>
      <c r="I3300" s="8" t="str">
        <f>IF(A3300="","",IF(data_in!K3300="Unknown","Unknown",IF(data_in!K3300&lt;=10,"Very Small",IF(data_in!K3300&lt;=100,"Small",IF(data_in!K3300&lt;=500,"Medium",IF(data_in!K3300&gt;500,"Large","Error"))))))</f>
        <v>Large</v>
      </c>
      <c r="J3300" s="8" t="str">
        <f>IF(C3300=1,TEXT(data_in!E3300,"mm-yyyy"),"")</f>
        <v/>
      </c>
      <c r="K3300" s="8" t="str">
        <f>IF(A3300="","",IF(data_in!I3300="Website","Website",IF(data_in!I3300="Paid Search","Paid Search",IF(data_in!I3300="Slack","Slack","Other Channel"))))</f>
        <v>Slack</v>
      </c>
      <c r="L3300" s="10">
        <f>IF(A3300="","",ROUND(N$3-data_in!B3300,0))</f>
        <v>24</v>
      </c>
    </row>
    <row r="3301" spans="1:12">
      <c r="A3301" s="8" t="str">
        <f>IF(data_in!A3301="","",data_in!A3301)</f>
        <v>45634cdb-07df-4a80-b7c4-8d3cdb290da8</v>
      </c>
      <c r="B3301" s="12">
        <f>IF(A3301="","",data_in!B3301)</f>
        <v>43915.882696759261</v>
      </c>
      <c r="C3301" s="8">
        <f>IF(A3301="","",IF(data_in!E3301="NULL",0,1))</f>
        <v>0</v>
      </c>
      <c r="D3301" s="8" t="str">
        <f>IF(A3301="","",IF(data_in!E3301="NULL","",ROUND(data_in!E3301-data_in!B3301,0)))</f>
        <v/>
      </c>
      <c r="E3301" s="8">
        <f>IF(A3301="","",IF(data_in!C3301="NULL",0,IF(data_in!C3301&gt;data_in!E3301,0,1)))</f>
        <v>0</v>
      </c>
      <c r="F3301" s="8" t="str">
        <f>IF(OR(A3301="",E3301=0),"",IF(data_in!C3301="NULL","",ROUND(data_in!C3301-data_in!B3301,0)))</f>
        <v/>
      </c>
      <c r="G3301" s="8" t="str">
        <f>IF(OR(A3301="",E3301=0),"",IF(data_in!C3301="NULL","",IF(D3301="",ROUND(data_in!D3301-data_in!B3301,0),MIN(D3301,ROUND(data_in!D3301-data_in!B3301,0)))))</f>
        <v/>
      </c>
      <c r="H3301" s="8" t="str">
        <f>IF(A3301="","",IF(data_in!M3301="United States","United States",IF(data_in!M3301="Canada","Canada",IF(data_in!M3301="United Kingdom","United Kingdom","Other Country"))))</f>
        <v>Other Country</v>
      </c>
      <c r="I3301" s="8" t="str">
        <f>IF(A3301="","",IF(data_in!K3301="Unknown","Unknown",IF(data_in!K3301&lt;=10,"Very Small",IF(data_in!K3301&lt;=100,"Small",IF(data_in!K3301&lt;=500,"Medium",IF(data_in!K3301&gt;500,"Large","Error"))))))</f>
        <v>Medium</v>
      </c>
      <c r="J3301" s="8" t="str">
        <f>IF(C3301=1,TEXT(data_in!E3301,"mm-yyyy"),"")</f>
        <v/>
      </c>
      <c r="K3301" s="8" t="str">
        <f>IF(A3301="","",IF(data_in!I3301="Website","Website",IF(data_in!I3301="Paid Search","Paid Search",IF(data_in!I3301="Slack","Slack","Other Channel"))))</f>
        <v>Website</v>
      </c>
      <c r="L3301" s="10">
        <f>IF(A3301="","",ROUND(N$3-data_in!B3301,0))</f>
        <v>67</v>
      </c>
    </row>
    <row r="3302" spans="1:12">
      <c r="A3302" s="8" t="str">
        <f>IF(data_in!A3302="","",data_in!A3302)</f>
        <v>516399a6-9930-46d6-ad4a-d3b8eb69eec3</v>
      </c>
      <c r="B3302" s="12">
        <f>IF(A3302="","",data_in!B3302)</f>
        <v>43858.638472222221</v>
      </c>
      <c r="C3302" s="8">
        <f>IF(A3302="","",IF(data_in!E3302="NULL",0,1))</f>
        <v>0</v>
      </c>
      <c r="D3302" s="8" t="str">
        <f>IF(A3302="","",IF(data_in!E3302="NULL","",ROUND(data_in!E3302-data_in!B3302,0)))</f>
        <v/>
      </c>
      <c r="E3302" s="8">
        <f>IF(A3302="","",IF(data_in!C3302="NULL",0,IF(data_in!C3302&gt;data_in!E3302,0,1)))</f>
        <v>1</v>
      </c>
      <c r="F3302" s="8">
        <f>IF(OR(A3302="",E3302=0),"",IF(data_in!C3302="NULL","",ROUND(data_in!C3302-data_in!B3302,0)))</f>
        <v>1</v>
      </c>
      <c r="G3302" s="8">
        <f>IF(OR(A3302="",E3302=0),"",IF(data_in!C3302="NULL","",IF(D3302="",ROUND(data_in!D3302-data_in!B3302,0),MIN(D3302,ROUND(data_in!D3302-data_in!B3302,0)))))</f>
        <v>31</v>
      </c>
      <c r="H3302" s="8" t="str">
        <f>IF(A3302="","",IF(data_in!M3302="United States","United States",IF(data_in!M3302="Canada","Canada",IF(data_in!M3302="United Kingdom","United Kingdom","Other Country"))))</f>
        <v>Other Country</v>
      </c>
      <c r="I3302" s="8" t="str">
        <f>IF(A3302="","",IF(data_in!K3302="Unknown","Unknown",IF(data_in!K3302&lt;=10,"Very Small",IF(data_in!K3302&lt;=100,"Small",IF(data_in!K3302&lt;=500,"Medium",IF(data_in!K3302&gt;500,"Large","Error"))))))</f>
        <v>Small</v>
      </c>
      <c r="J3302" s="8" t="str">
        <f>IF(C3302=1,TEXT(data_in!E3302,"mm-yyyy"),"")</f>
        <v/>
      </c>
      <c r="K3302" s="8" t="str">
        <f>IF(A3302="","",IF(data_in!I3302="Website","Website",IF(data_in!I3302="Paid Search","Paid Search",IF(data_in!I3302="Slack","Slack","Other Channel"))))</f>
        <v>Website</v>
      </c>
      <c r="L3302" s="10">
        <f>IF(A3302="","",ROUND(N$3-data_in!B3302,0))</f>
        <v>124</v>
      </c>
    </row>
    <row r="3303" spans="1:12">
      <c r="A3303" s="8" t="str">
        <f>IF(data_in!A3303="","",data_in!A3303)</f>
        <v>fd201cdb-cc15-4a9b-bb11-21f6f30ec1bb</v>
      </c>
      <c r="B3303" s="12">
        <f>IF(A3303="","",data_in!B3303)</f>
        <v>43875.693101851852</v>
      </c>
      <c r="C3303" s="8">
        <f>IF(A3303="","",IF(data_in!E3303="NULL",0,1))</f>
        <v>0</v>
      </c>
      <c r="D3303" s="8" t="str">
        <f>IF(A3303="","",IF(data_in!E3303="NULL","",ROUND(data_in!E3303-data_in!B3303,0)))</f>
        <v/>
      </c>
      <c r="E3303" s="8">
        <f>IF(A3303="","",IF(data_in!C3303="NULL",0,IF(data_in!C3303&gt;data_in!E3303,0,1)))</f>
        <v>0</v>
      </c>
      <c r="F3303" s="8" t="str">
        <f>IF(OR(A3303="",E3303=0),"",IF(data_in!C3303="NULL","",ROUND(data_in!C3303-data_in!B3303,0)))</f>
        <v/>
      </c>
      <c r="G3303" s="8" t="str">
        <f>IF(OR(A3303="",E3303=0),"",IF(data_in!C3303="NULL","",IF(D3303="",ROUND(data_in!D3303-data_in!B3303,0),MIN(D3303,ROUND(data_in!D3303-data_in!B3303,0)))))</f>
        <v/>
      </c>
      <c r="H3303" s="8" t="str">
        <f>IF(A3303="","",IF(data_in!M3303="United States","United States",IF(data_in!M3303="Canada","Canada",IF(data_in!M3303="United Kingdom","United Kingdom","Other Country"))))</f>
        <v>United Kingdom</v>
      </c>
      <c r="I3303" s="8" t="str">
        <f>IF(A3303="","",IF(data_in!K3303="Unknown","Unknown",IF(data_in!K3303&lt;=10,"Very Small",IF(data_in!K3303&lt;=100,"Small",IF(data_in!K3303&lt;=500,"Medium",IF(data_in!K3303&gt;500,"Large","Error"))))))</f>
        <v>Medium</v>
      </c>
      <c r="J3303" s="8" t="str">
        <f>IF(C3303=1,TEXT(data_in!E3303,"mm-yyyy"),"")</f>
        <v/>
      </c>
      <c r="K3303" s="8" t="str">
        <f>IF(A3303="","",IF(data_in!I3303="Website","Website",IF(data_in!I3303="Paid Search","Paid Search",IF(data_in!I3303="Slack","Slack","Other Channel"))))</f>
        <v>Website</v>
      </c>
      <c r="L3303" s="10">
        <f>IF(A3303="","",ROUND(N$3-data_in!B3303,0))</f>
        <v>107</v>
      </c>
    </row>
    <row r="3304" spans="1:12">
      <c r="A3304" s="8" t="str">
        <f>IF(data_in!A3304="","",data_in!A3304)</f>
        <v>3c84d83a-56cc-4840-a7bd-9850e1fbce03</v>
      </c>
      <c r="B3304" s="12">
        <f>IF(A3304="","",data_in!B3304)</f>
        <v>43864.595555555556</v>
      </c>
      <c r="C3304" s="8">
        <f>IF(A3304="","",IF(data_in!E3304="NULL",0,1))</f>
        <v>0</v>
      </c>
      <c r="D3304" s="8" t="str">
        <f>IF(A3304="","",IF(data_in!E3304="NULL","",ROUND(data_in!E3304-data_in!B3304,0)))</f>
        <v/>
      </c>
      <c r="E3304" s="8">
        <f>IF(A3304="","",IF(data_in!C3304="NULL",0,IF(data_in!C3304&gt;data_in!E3304,0,1)))</f>
        <v>0</v>
      </c>
      <c r="F3304" s="8" t="str">
        <f>IF(OR(A3304="",E3304=0),"",IF(data_in!C3304="NULL","",ROUND(data_in!C3304-data_in!B3304,0)))</f>
        <v/>
      </c>
      <c r="G3304" s="8" t="str">
        <f>IF(OR(A3304="",E3304=0),"",IF(data_in!C3304="NULL","",IF(D3304="",ROUND(data_in!D3304-data_in!B3304,0),MIN(D3304,ROUND(data_in!D3304-data_in!B3304,0)))))</f>
        <v/>
      </c>
      <c r="H3304" s="8" t="str">
        <f>IF(A3304="","",IF(data_in!M3304="United States","United States",IF(data_in!M3304="Canada","Canada",IF(data_in!M3304="United Kingdom","United Kingdom","Other Country"))))</f>
        <v>United Kingdom</v>
      </c>
      <c r="I3304" s="8" t="str">
        <f>IF(A3304="","",IF(data_in!K3304="Unknown","Unknown",IF(data_in!K3304&lt;=10,"Very Small",IF(data_in!K3304&lt;=100,"Small",IF(data_in!K3304&lt;=500,"Medium",IF(data_in!K3304&gt;500,"Large","Error"))))))</f>
        <v>Medium</v>
      </c>
      <c r="J3304" s="8" t="str">
        <f>IF(C3304=1,TEXT(data_in!E3304,"mm-yyyy"),"")</f>
        <v/>
      </c>
      <c r="K3304" s="8" t="str">
        <f>IF(A3304="","",IF(data_in!I3304="Website","Website",IF(data_in!I3304="Paid Search","Paid Search",IF(data_in!I3304="Slack","Slack","Other Channel"))))</f>
        <v>Website</v>
      </c>
      <c r="L3304" s="10">
        <f>IF(A3304="","",ROUND(N$3-data_in!B3304,0))</f>
        <v>118</v>
      </c>
    </row>
    <row r="3305" spans="1:12">
      <c r="A3305" s="8" t="str">
        <f>IF(data_in!A3305="","",data_in!A3305)</f>
        <v>7a0e8da6-c27c-4394-b1dc-05d02f459180</v>
      </c>
      <c r="B3305" s="12">
        <f>IF(A3305="","",data_in!B3305)</f>
        <v>43978.492962962962</v>
      </c>
      <c r="C3305" s="8">
        <f>IF(A3305="","",IF(data_in!E3305="NULL",0,1))</f>
        <v>0</v>
      </c>
      <c r="D3305" s="8" t="str">
        <f>IF(A3305="","",IF(data_in!E3305="NULL","",ROUND(data_in!E3305-data_in!B3305,0)))</f>
        <v/>
      </c>
      <c r="E3305" s="8">
        <f>IF(A3305="","",IF(data_in!C3305="NULL",0,IF(data_in!C3305&gt;data_in!E3305,0,1)))</f>
        <v>0</v>
      </c>
      <c r="F3305" s="8" t="str">
        <f>IF(OR(A3305="",E3305=0),"",IF(data_in!C3305="NULL","",ROUND(data_in!C3305-data_in!B3305,0)))</f>
        <v/>
      </c>
      <c r="G3305" s="8" t="str">
        <f>IF(OR(A3305="",E3305=0),"",IF(data_in!C3305="NULL","",IF(D3305="",ROUND(data_in!D3305-data_in!B3305,0),MIN(D3305,ROUND(data_in!D3305-data_in!B3305,0)))))</f>
        <v/>
      </c>
      <c r="H3305" s="8" t="str">
        <f>IF(A3305="","",IF(data_in!M3305="United States","United States",IF(data_in!M3305="Canada","Canada",IF(data_in!M3305="United Kingdom","United Kingdom","Other Country"))))</f>
        <v>United States</v>
      </c>
      <c r="I3305" s="8" t="str">
        <f>IF(A3305="","",IF(data_in!K3305="Unknown","Unknown",IF(data_in!K3305&lt;=10,"Very Small",IF(data_in!K3305&lt;=100,"Small",IF(data_in!K3305&lt;=500,"Medium",IF(data_in!K3305&gt;500,"Large","Error"))))))</f>
        <v>Large</v>
      </c>
      <c r="J3305" s="8" t="str">
        <f>IF(C3305=1,TEXT(data_in!E3305,"mm-yyyy"),"")</f>
        <v/>
      </c>
      <c r="K3305" s="8" t="str">
        <f>IF(A3305="","",IF(data_in!I3305="Website","Website",IF(data_in!I3305="Paid Search","Paid Search",IF(data_in!I3305="Slack","Slack","Other Channel"))))</f>
        <v>Website</v>
      </c>
      <c r="L3305" s="10">
        <f>IF(A3305="","",ROUND(N$3-data_in!B3305,0))</f>
        <v>4</v>
      </c>
    </row>
    <row r="3306" spans="1:12">
      <c r="A3306" s="8" t="str">
        <f>IF(data_in!A3306="","",data_in!A3306)</f>
        <v>b1e54ec0-4b02-4ea3-9b59-e737060d3eef</v>
      </c>
      <c r="B3306" s="12">
        <f>IF(A3306="","",data_in!B3306)</f>
        <v>43886.410740740743</v>
      </c>
      <c r="C3306" s="8">
        <f>IF(A3306="","",IF(data_in!E3306="NULL",0,1))</f>
        <v>0</v>
      </c>
      <c r="D3306" s="8" t="str">
        <f>IF(A3306="","",IF(data_in!E3306="NULL","",ROUND(data_in!E3306-data_in!B3306,0)))</f>
        <v/>
      </c>
      <c r="E3306" s="8">
        <f>IF(A3306="","",IF(data_in!C3306="NULL",0,IF(data_in!C3306&gt;data_in!E3306,0,1)))</f>
        <v>0</v>
      </c>
      <c r="F3306" s="8" t="str">
        <f>IF(OR(A3306="",E3306=0),"",IF(data_in!C3306="NULL","",ROUND(data_in!C3306-data_in!B3306,0)))</f>
        <v/>
      </c>
      <c r="G3306" s="8" t="str">
        <f>IF(OR(A3306="",E3306=0),"",IF(data_in!C3306="NULL","",IF(D3306="",ROUND(data_in!D3306-data_in!B3306,0),MIN(D3306,ROUND(data_in!D3306-data_in!B3306,0)))))</f>
        <v/>
      </c>
      <c r="H3306" s="8" t="str">
        <f>IF(A3306="","",IF(data_in!M3306="United States","United States",IF(data_in!M3306="Canada","Canada",IF(data_in!M3306="United Kingdom","United Kingdom","Other Country"))))</f>
        <v>Other Country</v>
      </c>
      <c r="I3306" s="8" t="str">
        <f>IF(A3306="","",IF(data_in!K3306="Unknown","Unknown",IF(data_in!K3306&lt;=10,"Very Small",IF(data_in!K3306&lt;=100,"Small",IF(data_in!K3306&lt;=500,"Medium",IF(data_in!K3306&gt;500,"Large","Error"))))))</f>
        <v>Very Small</v>
      </c>
      <c r="J3306" s="8" t="str">
        <f>IF(C3306=1,TEXT(data_in!E3306,"mm-yyyy"),"")</f>
        <v/>
      </c>
      <c r="K3306" s="8" t="str">
        <f>IF(A3306="","",IF(data_in!I3306="Website","Website",IF(data_in!I3306="Paid Search","Paid Search",IF(data_in!I3306="Slack","Slack","Other Channel"))))</f>
        <v>Website</v>
      </c>
      <c r="L3306" s="10">
        <f>IF(A3306="","",ROUND(N$3-data_in!B3306,0))</f>
        <v>97</v>
      </c>
    </row>
    <row r="3307" spans="1:12">
      <c r="A3307" s="8" t="str">
        <f>IF(data_in!A3307="","",data_in!A3307)</f>
        <v>281a6620-2dfd-4e17-b7d7-02f80dfabd38</v>
      </c>
      <c r="B3307" s="12">
        <f>IF(A3307="","",data_in!B3307)</f>
        <v>43886.453379629631</v>
      </c>
      <c r="C3307" s="8">
        <f>IF(A3307="","",IF(data_in!E3307="NULL",0,1))</f>
        <v>0</v>
      </c>
      <c r="D3307" s="8" t="str">
        <f>IF(A3307="","",IF(data_in!E3307="NULL","",ROUND(data_in!E3307-data_in!B3307,0)))</f>
        <v/>
      </c>
      <c r="E3307" s="8">
        <f>IF(A3307="","",IF(data_in!C3307="NULL",0,IF(data_in!C3307&gt;data_in!E3307,0,1)))</f>
        <v>0</v>
      </c>
      <c r="F3307" s="8" t="str">
        <f>IF(OR(A3307="",E3307=0),"",IF(data_in!C3307="NULL","",ROUND(data_in!C3307-data_in!B3307,0)))</f>
        <v/>
      </c>
      <c r="G3307" s="8" t="str">
        <f>IF(OR(A3307="",E3307=0),"",IF(data_in!C3307="NULL","",IF(D3307="",ROUND(data_in!D3307-data_in!B3307,0),MIN(D3307,ROUND(data_in!D3307-data_in!B3307,0)))))</f>
        <v/>
      </c>
      <c r="H3307" s="8" t="str">
        <f>IF(A3307="","",IF(data_in!M3307="United States","United States",IF(data_in!M3307="Canada","Canada",IF(data_in!M3307="United Kingdom","United Kingdom","Other Country"))))</f>
        <v>United States</v>
      </c>
      <c r="I3307" s="8" t="str">
        <f>IF(A3307="","",IF(data_in!K3307="Unknown","Unknown",IF(data_in!K3307&lt;=10,"Very Small",IF(data_in!K3307&lt;=100,"Small",IF(data_in!K3307&lt;=500,"Medium",IF(data_in!K3307&gt;500,"Large","Error"))))))</f>
        <v>Small</v>
      </c>
      <c r="J3307" s="8" t="str">
        <f>IF(C3307=1,TEXT(data_in!E3307,"mm-yyyy"),"")</f>
        <v/>
      </c>
      <c r="K3307" s="8" t="str">
        <f>IF(A3307="","",IF(data_in!I3307="Website","Website",IF(data_in!I3307="Paid Search","Paid Search",IF(data_in!I3307="Slack","Slack","Other Channel"))))</f>
        <v>Paid Search</v>
      </c>
      <c r="L3307" s="10">
        <f>IF(A3307="","",ROUND(N$3-data_in!B3307,0))</f>
        <v>97</v>
      </c>
    </row>
    <row r="3308" spans="1:12">
      <c r="A3308" s="8" t="str">
        <f>IF(data_in!A3308="","",data_in!A3308)</f>
        <v>ae4ffafc-fc69-4c26-8508-57da30e3da0e</v>
      </c>
      <c r="B3308" s="12">
        <f>IF(A3308="","",data_in!B3308)</f>
        <v>43886.460972222223</v>
      </c>
      <c r="C3308" s="8">
        <f>IF(A3308="","",IF(data_in!E3308="NULL",0,1))</f>
        <v>0</v>
      </c>
      <c r="D3308" s="8" t="str">
        <f>IF(A3308="","",IF(data_in!E3308="NULL","",ROUND(data_in!E3308-data_in!B3308,0)))</f>
        <v/>
      </c>
      <c r="E3308" s="8">
        <f>IF(A3308="","",IF(data_in!C3308="NULL",0,IF(data_in!C3308&gt;data_in!E3308,0,1)))</f>
        <v>0</v>
      </c>
      <c r="F3308" s="8" t="str">
        <f>IF(OR(A3308="",E3308=0),"",IF(data_in!C3308="NULL","",ROUND(data_in!C3308-data_in!B3308,0)))</f>
        <v/>
      </c>
      <c r="G3308" s="8" t="str">
        <f>IF(OR(A3308="",E3308=0),"",IF(data_in!C3308="NULL","",IF(D3308="",ROUND(data_in!D3308-data_in!B3308,0),MIN(D3308,ROUND(data_in!D3308-data_in!B3308,0)))))</f>
        <v/>
      </c>
      <c r="H3308" s="8" t="str">
        <f>IF(A3308="","",IF(data_in!M3308="United States","United States",IF(data_in!M3308="Canada","Canada",IF(data_in!M3308="United Kingdom","United Kingdom","Other Country"))))</f>
        <v>Other Country</v>
      </c>
      <c r="I3308" s="8" t="str">
        <f>IF(A3308="","",IF(data_in!K3308="Unknown","Unknown",IF(data_in!K3308&lt;=10,"Very Small",IF(data_in!K3308&lt;=100,"Small",IF(data_in!K3308&lt;=500,"Medium",IF(data_in!K3308&gt;500,"Large","Error"))))))</f>
        <v>Very Small</v>
      </c>
      <c r="J3308" s="8" t="str">
        <f>IF(C3308=1,TEXT(data_in!E3308,"mm-yyyy"),"")</f>
        <v/>
      </c>
      <c r="K3308" s="8" t="str">
        <f>IF(A3308="","",IF(data_in!I3308="Website","Website",IF(data_in!I3308="Paid Search","Paid Search",IF(data_in!I3308="Slack","Slack","Other Channel"))))</f>
        <v>Website</v>
      </c>
      <c r="L3308" s="10">
        <f>IF(A3308="","",ROUND(N$3-data_in!B3308,0))</f>
        <v>97</v>
      </c>
    </row>
    <row r="3309" spans="1:12">
      <c r="A3309" s="8" t="str">
        <f>IF(data_in!A3309="","",data_in!A3309)</f>
        <v>3e308a74-7a2a-4494-a3b2-7250cb4f5f06</v>
      </c>
      <c r="B3309" s="12">
        <f>IF(A3309="","",data_in!B3309)</f>
        <v>43886.476423611108</v>
      </c>
      <c r="C3309" s="8">
        <f>IF(A3309="","",IF(data_in!E3309="NULL",0,1))</f>
        <v>0</v>
      </c>
      <c r="D3309" s="8" t="str">
        <f>IF(A3309="","",IF(data_in!E3309="NULL","",ROUND(data_in!E3309-data_in!B3309,0)))</f>
        <v/>
      </c>
      <c r="E3309" s="8">
        <f>IF(A3309="","",IF(data_in!C3309="NULL",0,IF(data_in!C3309&gt;data_in!E3309,0,1)))</f>
        <v>0</v>
      </c>
      <c r="F3309" s="8" t="str">
        <f>IF(OR(A3309="",E3309=0),"",IF(data_in!C3309="NULL","",ROUND(data_in!C3309-data_in!B3309,0)))</f>
        <v/>
      </c>
      <c r="G3309" s="8" t="str">
        <f>IF(OR(A3309="",E3309=0),"",IF(data_in!C3309="NULL","",IF(D3309="",ROUND(data_in!D3309-data_in!B3309,0),MIN(D3309,ROUND(data_in!D3309-data_in!B3309,0)))))</f>
        <v/>
      </c>
      <c r="H3309" s="8" t="str">
        <f>IF(A3309="","",IF(data_in!M3309="United States","United States",IF(data_in!M3309="Canada","Canada",IF(data_in!M3309="United Kingdom","United Kingdom","Other Country"))))</f>
        <v>Other Country</v>
      </c>
      <c r="I3309" s="8" t="str">
        <f>IF(A3309="","",IF(data_in!K3309="Unknown","Unknown",IF(data_in!K3309&lt;=10,"Very Small",IF(data_in!K3309&lt;=100,"Small",IF(data_in!K3309&lt;=500,"Medium",IF(data_in!K3309&gt;500,"Large","Error"))))))</f>
        <v>Very Small</v>
      </c>
      <c r="J3309" s="8" t="str">
        <f>IF(C3309=1,TEXT(data_in!E3309,"mm-yyyy"),"")</f>
        <v/>
      </c>
      <c r="K3309" s="8" t="str">
        <f>IF(A3309="","",IF(data_in!I3309="Website","Website",IF(data_in!I3309="Paid Search","Paid Search",IF(data_in!I3309="Slack","Slack","Other Channel"))))</f>
        <v>Website</v>
      </c>
      <c r="L3309" s="10">
        <f>IF(A3309="","",ROUND(N$3-data_in!B3309,0))</f>
        <v>97</v>
      </c>
    </row>
    <row r="3310" spans="1:12">
      <c r="A3310" s="8" t="str">
        <f>IF(data_in!A3310="","",data_in!A3310)</f>
        <v>40df69c3-84c4-44b0-8de5-bb3c7add6d88</v>
      </c>
      <c r="B3310" s="12">
        <f>IF(A3310="","",data_in!B3310)</f>
        <v>43886.510729166665</v>
      </c>
      <c r="C3310" s="8">
        <f>IF(A3310="","",IF(data_in!E3310="NULL",0,1))</f>
        <v>0</v>
      </c>
      <c r="D3310" s="8" t="str">
        <f>IF(A3310="","",IF(data_in!E3310="NULL","",ROUND(data_in!E3310-data_in!B3310,0)))</f>
        <v/>
      </c>
      <c r="E3310" s="8">
        <f>IF(A3310="","",IF(data_in!C3310="NULL",0,IF(data_in!C3310&gt;data_in!E3310,0,1)))</f>
        <v>1</v>
      </c>
      <c r="F3310" s="8">
        <f>IF(OR(A3310="",E3310=0),"",IF(data_in!C3310="NULL","",ROUND(data_in!C3310-data_in!B3310,0)))</f>
        <v>0</v>
      </c>
      <c r="G3310" s="8">
        <f>IF(OR(A3310="",E3310=0),"",IF(data_in!C3310="NULL","",IF(D3310="",ROUND(data_in!D3310-data_in!B3310,0),MIN(D3310,ROUND(data_in!D3310-data_in!B3310,0)))))</f>
        <v>30</v>
      </c>
      <c r="H3310" s="8" t="str">
        <f>IF(A3310="","",IF(data_in!M3310="United States","United States",IF(data_in!M3310="Canada","Canada",IF(data_in!M3310="United Kingdom","United Kingdom","Other Country"))))</f>
        <v>United Kingdom</v>
      </c>
      <c r="I3310" s="8" t="str">
        <f>IF(A3310="","",IF(data_in!K3310="Unknown","Unknown",IF(data_in!K3310&lt;=10,"Very Small",IF(data_in!K3310&lt;=100,"Small",IF(data_in!K3310&lt;=500,"Medium",IF(data_in!K3310&gt;500,"Large","Error"))))))</f>
        <v>Medium</v>
      </c>
      <c r="J3310" s="8" t="str">
        <f>IF(C3310=1,TEXT(data_in!E3310,"mm-yyyy"),"")</f>
        <v/>
      </c>
      <c r="K3310" s="8" t="str">
        <f>IF(A3310="","",IF(data_in!I3310="Website","Website",IF(data_in!I3310="Paid Search","Paid Search",IF(data_in!I3310="Slack","Slack","Other Channel"))))</f>
        <v>Paid Search</v>
      </c>
      <c r="L3310" s="10">
        <f>IF(A3310="","",ROUND(N$3-data_in!B3310,0))</f>
        <v>96</v>
      </c>
    </row>
    <row r="3311" spans="1:12">
      <c r="A3311" s="8" t="str">
        <f>IF(data_in!A3311="","",data_in!A3311)</f>
        <v>bec5747e-a92b-4ae5-8552-7c4bcc45581f</v>
      </c>
      <c r="B3311" s="12">
        <f>IF(A3311="","",data_in!B3311)</f>
        <v>43886.509247685186</v>
      </c>
      <c r="C3311" s="8">
        <f>IF(A3311="","",IF(data_in!E3311="NULL",0,1))</f>
        <v>0</v>
      </c>
      <c r="D3311" s="8" t="str">
        <f>IF(A3311="","",IF(data_in!E3311="NULL","",ROUND(data_in!E3311-data_in!B3311,0)))</f>
        <v/>
      </c>
      <c r="E3311" s="8">
        <f>IF(A3311="","",IF(data_in!C3311="NULL",0,IF(data_in!C3311&gt;data_in!E3311,0,1)))</f>
        <v>0</v>
      </c>
      <c r="F3311" s="8" t="str">
        <f>IF(OR(A3311="",E3311=0),"",IF(data_in!C3311="NULL","",ROUND(data_in!C3311-data_in!B3311,0)))</f>
        <v/>
      </c>
      <c r="G3311" s="8" t="str">
        <f>IF(OR(A3311="",E3311=0),"",IF(data_in!C3311="NULL","",IF(D3311="",ROUND(data_in!D3311-data_in!B3311,0),MIN(D3311,ROUND(data_in!D3311-data_in!B3311,0)))))</f>
        <v/>
      </c>
      <c r="H3311" s="8" t="str">
        <f>IF(A3311="","",IF(data_in!M3311="United States","United States",IF(data_in!M3311="Canada","Canada",IF(data_in!M3311="United Kingdom","United Kingdom","Other Country"))))</f>
        <v>United Kingdom</v>
      </c>
      <c r="I3311" s="8" t="str">
        <f>IF(A3311="","",IF(data_in!K3311="Unknown","Unknown",IF(data_in!K3311&lt;=10,"Very Small",IF(data_in!K3311&lt;=100,"Small",IF(data_in!K3311&lt;=500,"Medium",IF(data_in!K3311&gt;500,"Large","Error"))))))</f>
        <v>Small</v>
      </c>
      <c r="J3311" s="8" t="str">
        <f>IF(C3311=1,TEXT(data_in!E3311,"mm-yyyy"),"")</f>
        <v/>
      </c>
      <c r="K3311" s="8" t="str">
        <f>IF(A3311="","",IF(data_in!I3311="Website","Website",IF(data_in!I3311="Paid Search","Paid Search",IF(data_in!I3311="Slack","Slack","Other Channel"))))</f>
        <v>Website</v>
      </c>
      <c r="L3311" s="10">
        <f>IF(A3311="","",ROUND(N$3-data_in!B3311,0))</f>
        <v>96</v>
      </c>
    </row>
    <row r="3312" spans="1:12">
      <c r="A3312" s="8" t="str">
        <f>IF(data_in!A3312="","",data_in!A3312)</f>
        <v>001130ed-b008-4259-a148-270cd2586737</v>
      </c>
      <c r="B3312" s="12">
        <f>IF(A3312="","",data_in!B3312)</f>
        <v>43886.525706018518</v>
      </c>
      <c r="C3312" s="8">
        <f>IF(A3312="","",IF(data_in!E3312="NULL",0,1))</f>
        <v>0</v>
      </c>
      <c r="D3312" s="8" t="str">
        <f>IF(A3312="","",IF(data_in!E3312="NULL","",ROUND(data_in!E3312-data_in!B3312,0)))</f>
        <v/>
      </c>
      <c r="E3312" s="8">
        <f>IF(A3312="","",IF(data_in!C3312="NULL",0,IF(data_in!C3312&gt;data_in!E3312,0,1)))</f>
        <v>0</v>
      </c>
      <c r="F3312" s="8" t="str">
        <f>IF(OR(A3312="",E3312=0),"",IF(data_in!C3312="NULL","",ROUND(data_in!C3312-data_in!B3312,0)))</f>
        <v/>
      </c>
      <c r="G3312" s="8" t="str">
        <f>IF(OR(A3312="",E3312=0),"",IF(data_in!C3312="NULL","",IF(D3312="",ROUND(data_in!D3312-data_in!B3312,0),MIN(D3312,ROUND(data_in!D3312-data_in!B3312,0)))))</f>
        <v/>
      </c>
      <c r="H3312" s="8" t="str">
        <f>IF(A3312="","",IF(data_in!M3312="United States","United States",IF(data_in!M3312="Canada","Canada",IF(data_in!M3312="United Kingdom","United Kingdom","Other Country"))))</f>
        <v>United States</v>
      </c>
      <c r="I3312" s="8" t="str">
        <f>IF(A3312="","",IF(data_in!K3312="Unknown","Unknown",IF(data_in!K3312&lt;=10,"Very Small",IF(data_in!K3312&lt;=100,"Small",IF(data_in!K3312&lt;=500,"Medium",IF(data_in!K3312&gt;500,"Large","Error"))))))</f>
        <v>Medium</v>
      </c>
      <c r="J3312" s="8" t="str">
        <f>IF(C3312=1,TEXT(data_in!E3312,"mm-yyyy"),"")</f>
        <v/>
      </c>
      <c r="K3312" s="8" t="str">
        <f>IF(A3312="","",IF(data_in!I3312="Website","Website",IF(data_in!I3312="Paid Search","Paid Search",IF(data_in!I3312="Slack","Slack","Other Channel"))))</f>
        <v>Paid Search</v>
      </c>
      <c r="L3312" s="10">
        <f>IF(A3312="","",ROUND(N$3-data_in!B3312,0))</f>
        <v>96</v>
      </c>
    </row>
    <row r="3313" spans="1:12">
      <c r="A3313" s="8" t="str">
        <f>IF(data_in!A3313="","",data_in!A3313)</f>
        <v>51a2f8bf-f68e-4fcc-9d54-147670d76eb7</v>
      </c>
      <c r="B3313" s="12">
        <f>IF(A3313="","",data_in!B3313)</f>
        <v>43886.562696759262</v>
      </c>
      <c r="C3313" s="8">
        <f>IF(A3313="","",IF(data_in!E3313="NULL",0,1))</f>
        <v>0</v>
      </c>
      <c r="D3313" s="8" t="str">
        <f>IF(A3313="","",IF(data_in!E3313="NULL","",ROUND(data_in!E3313-data_in!B3313,0)))</f>
        <v/>
      </c>
      <c r="E3313" s="8">
        <f>IF(A3313="","",IF(data_in!C3313="NULL",0,IF(data_in!C3313&gt;data_in!E3313,0,1)))</f>
        <v>1</v>
      </c>
      <c r="F3313" s="8">
        <f>IF(OR(A3313="",E3313=0),"",IF(data_in!C3313="NULL","",ROUND(data_in!C3313-data_in!B3313,0)))</f>
        <v>49</v>
      </c>
      <c r="G3313" s="8">
        <f>IF(OR(A3313="",E3313=0),"",IF(data_in!C3313="NULL","",IF(D3313="",ROUND(data_in!D3313-data_in!B3313,0),MIN(D3313,ROUND(data_in!D3313-data_in!B3313,0)))))</f>
        <v>79</v>
      </c>
      <c r="H3313" s="8" t="str">
        <f>IF(A3313="","",IF(data_in!M3313="United States","United States",IF(data_in!M3313="Canada","Canada",IF(data_in!M3313="United Kingdom","United Kingdom","Other Country"))))</f>
        <v>Other Country</v>
      </c>
      <c r="I3313" s="8" t="str">
        <f>IF(A3313="","",IF(data_in!K3313="Unknown","Unknown",IF(data_in!K3313&lt;=10,"Very Small",IF(data_in!K3313&lt;=100,"Small",IF(data_in!K3313&lt;=500,"Medium",IF(data_in!K3313&gt;500,"Large","Error"))))))</f>
        <v>Very Small</v>
      </c>
      <c r="J3313" s="8" t="str">
        <f>IF(C3313=1,TEXT(data_in!E3313,"mm-yyyy"),"")</f>
        <v/>
      </c>
      <c r="K3313" s="8" t="str">
        <f>IF(A3313="","",IF(data_in!I3313="Website","Website",IF(data_in!I3313="Paid Search","Paid Search",IF(data_in!I3313="Slack","Slack","Other Channel"))))</f>
        <v>Website</v>
      </c>
      <c r="L3313" s="10">
        <f>IF(A3313="","",ROUND(N$3-data_in!B3313,0))</f>
        <v>96</v>
      </c>
    </row>
    <row r="3314" spans="1:12">
      <c r="A3314" s="8" t="str">
        <f>IF(data_in!A3314="","",data_in!A3314)</f>
        <v>d9d89158-f856-4085-bcb1-88ceb423da87</v>
      </c>
      <c r="B3314" s="12">
        <f>IF(A3314="","",data_in!B3314)</f>
        <v>43886.57271990741</v>
      </c>
      <c r="C3314" s="8">
        <f>IF(A3314="","",IF(data_in!E3314="NULL",0,1))</f>
        <v>0</v>
      </c>
      <c r="D3314" s="8" t="str">
        <f>IF(A3314="","",IF(data_in!E3314="NULL","",ROUND(data_in!E3314-data_in!B3314,0)))</f>
        <v/>
      </c>
      <c r="E3314" s="8">
        <f>IF(A3314="","",IF(data_in!C3314="NULL",0,IF(data_in!C3314&gt;data_in!E3314,0,1)))</f>
        <v>0</v>
      </c>
      <c r="F3314" s="8" t="str">
        <f>IF(OR(A3314="",E3314=0),"",IF(data_in!C3314="NULL","",ROUND(data_in!C3314-data_in!B3314,0)))</f>
        <v/>
      </c>
      <c r="G3314" s="8" t="str">
        <f>IF(OR(A3314="",E3314=0),"",IF(data_in!C3314="NULL","",IF(D3314="",ROUND(data_in!D3314-data_in!B3314,0),MIN(D3314,ROUND(data_in!D3314-data_in!B3314,0)))))</f>
        <v/>
      </c>
      <c r="H3314" s="8" t="str">
        <f>IF(A3314="","",IF(data_in!M3314="United States","United States",IF(data_in!M3314="Canada","Canada",IF(data_in!M3314="United Kingdom","United Kingdom","Other Country"))))</f>
        <v>United Kingdom</v>
      </c>
      <c r="I3314" s="8" t="str">
        <f>IF(A3314="","",IF(data_in!K3314="Unknown","Unknown",IF(data_in!K3314&lt;=10,"Very Small",IF(data_in!K3314&lt;=100,"Small",IF(data_in!K3314&lt;=500,"Medium",IF(data_in!K3314&gt;500,"Large","Error"))))))</f>
        <v>Very Small</v>
      </c>
      <c r="J3314" s="8" t="str">
        <f>IF(C3314=1,TEXT(data_in!E3314,"mm-yyyy"),"")</f>
        <v/>
      </c>
      <c r="K3314" s="8" t="str">
        <f>IF(A3314="","",IF(data_in!I3314="Website","Website",IF(data_in!I3314="Paid Search","Paid Search",IF(data_in!I3314="Slack","Slack","Other Channel"))))</f>
        <v>Other Channel</v>
      </c>
      <c r="L3314" s="10">
        <f>IF(A3314="","",ROUND(N$3-data_in!B3314,0))</f>
        <v>96</v>
      </c>
    </row>
    <row r="3315" spans="1:12">
      <c r="A3315" s="8" t="str">
        <f>IF(data_in!A3315="","",data_in!A3315)</f>
        <v>0bbd9609-f89e-4544-88c5-fd608bbaf680</v>
      </c>
      <c r="B3315" s="12">
        <f>IF(A3315="","",data_in!B3315)</f>
        <v>43886.583483796298</v>
      </c>
      <c r="C3315" s="8">
        <f>IF(A3315="","",IF(data_in!E3315="NULL",0,1))</f>
        <v>0</v>
      </c>
      <c r="D3315" s="8" t="str">
        <f>IF(A3315="","",IF(data_in!E3315="NULL","",ROUND(data_in!E3315-data_in!B3315,0)))</f>
        <v/>
      </c>
      <c r="E3315" s="8">
        <f>IF(A3315="","",IF(data_in!C3315="NULL",0,IF(data_in!C3315&gt;data_in!E3315,0,1)))</f>
        <v>0</v>
      </c>
      <c r="F3315" s="8" t="str">
        <f>IF(OR(A3315="",E3315=0),"",IF(data_in!C3315="NULL","",ROUND(data_in!C3315-data_in!B3315,0)))</f>
        <v/>
      </c>
      <c r="G3315" s="8" t="str">
        <f>IF(OR(A3315="",E3315=0),"",IF(data_in!C3315="NULL","",IF(D3315="",ROUND(data_in!D3315-data_in!B3315,0),MIN(D3315,ROUND(data_in!D3315-data_in!B3315,0)))))</f>
        <v/>
      </c>
      <c r="H3315" s="8" t="str">
        <f>IF(A3315="","",IF(data_in!M3315="United States","United States",IF(data_in!M3315="Canada","Canada",IF(data_in!M3315="United Kingdom","United Kingdom","Other Country"))))</f>
        <v>Other Country</v>
      </c>
      <c r="I3315" s="8" t="str">
        <f>IF(A3315="","",IF(data_in!K3315="Unknown","Unknown",IF(data_in!K3315&lt;=10,"Very Small",IF(data_in!K3315&lt;=100,"Small",IF(data_in!K3315&lt;=500,"Medium",IF(data_in!K3315&gt;500,"Large","Error"))))))</f>
        <v>Very Small</v>
      </c>
      <c r="J3315" s="8" t="str">
        <f>IF(C3315=1,TEXT(data_in!E3315,"mm-yyyy"),"")</f>
        <v/>
      </c>
      <c r="K3315" s="8" t="str">
        <f>IF(A3315="","",IF(data_in!I3315="Website","Website",IF(data_in!I3315="Paid Search","Paid Search",IF(data_in!I3315="Slack","Slack","Other Channel"))))</f>
        <v>Website</v>
      </c>
      <c r="L3315" s="10">
        <f>IF(A3315="","",ROUND(N$3-data_in!B3315,0))</f>
        <v>96</v>
      </c>
    </row>
    <row r="3316" spans="1:12">
      <c r="A3316" s="8" t="str">
        <f>IF(data_in!A3316="","",data_in!A3316)</f>
        <v>fc9c8aa8-dbd4-4140-9937-3a53231150b4</v>
      </c>
      <c r="B3316" s="12">
        <f>IF(A3316="","",data_in!B3316)</f>
        <v>43886.605682870373</v>
      </c>
      <c r="C3316" s="8">
        <f>IF(A3316="","",IF(data_in!E3316="NULL",0,1))</f>
        <v>0</v>
      </c>
      <c r="D3316" s="8" t="str">
        <f>IF(A3316="","",IF(data_in!E3316="NULL","",ROUND(data_in!E3316-data_in!B3316,0)))</f>
        <v/>
      </c>
      <c r="E3316" s="8">
        <f>IF(A3316="","",IF(data_in!C3316="NULL",0,IF(data_in!C3316&gt;data_in!E3316,0,1)))</f>
        <v>0</v>
      </c>
      <c r="F3316" s="8" t="str">
        <f>IF(OR(A3316="",E3316=0),"",IF(data_in!C3316="NULL","",ROUND(data_in!C3316-data_in!B3316,0)))</f>
        <v/>
      </c>
      <c r="G3316" s="8" t="str">
        <f>IF(OR(A3316="",E3316=0),"",IF(data_in!C3316="NULL","",IF(D3316="",ROUND(data_in!D3316-data_in!B3316,0),MIN(D3316,ROUND(data_in!D3316-data_in!B3316,0)))))</f>
        <v/>
      </c>
      <c r="H3316" s="8" t="str">
        <f>IF(A3316="","",IF(data_in!M3316="United States","United States",IF(data_in!M3316="Canada","Canada",IF(data_in!M3316="United Kingdom","United Kingdom","Other Country"))))</f>
        <v>United States</v>
      </c>
      <c r="I3316" s="8" t="str">
        <f>IF(A3316="","",IF(data_in!K3316="Unknown","Unknown",IF(data_in!K3316&lt;=10,"Very Small",IF(data_in!K3316&lt;=100,"Small",IF(data_in!K3316&lt;=500,"Medium",IF(data_in!K3316&gt;500,"Large","Error"))))))</f>
        <v>Medium</v>
      </c>
      <c r="J3316" s="8" t="str">
        <f>IF(C3316=1,TEXT(data_in!E3316,"mm-yyyy"),"")</f>
        <v/>
      </c>
      <c r="K3316" s="8" t="str">
        <f>IF(A3316="","",IF(data_in!I3316="Website","Website",IF(data_in!I3316="Paid Search","Paid Search",IF(data_in!I3316="Slack","Slack","Other Channel"))))</f>
        <v>Paid Search</v>
      </c>
      <c r="L3316" s="10">
        <f>IF(A3316="","",ROUND(N$3-data_in!B3316,0))</f>
        <v>96</v>
      </c>
    </row>
    <row r="3317" spans="1:12">
      <c r="A3317" s="8" t="str">
        <f>IF(data_in!A3317="","",data_in!A3317)</f>
        <v>02bd5c9e-35b4-4d3a-b5b8-28f0ca4949b6</v>
      </c>
      <c r="B3317" s="12">
        <f>IF(A3317="","",data_in!B3317)</f>
        <v>43886.65152777778</v>
      </c>
      <c r="C3317" s="8">
        <f>IF(A3317="","",IF(data_in!E3317="NULL",0,1))</f>
        <v>0</v>
      </c>
      <c r="D3317" s="8" t="str">
        <f>IF(A3317="","",IF(data_in!E3317="NULL","",ROUND(data_in!E3317-data_in!B3317,0)))</f>
        <v/>
      </c>
      <c r="E3317" s="8">
        <f>IF(A3317="","",IF(data_in!C3317="NULL",0,IF(data_in!C3317&gt;data_in!E3317,0,1)))</f>
        <v>0</v>
      </c>
      <c r="F3317" s="8" t="str">
        <f>IF(OR(A3317="",E3317=0),"",IF(data_in!C3317="NULL","",ROUND(data_in!C3317-data_in!B3317,0)))</f>
        <v/>
      </c>
      <c r="G3317" s="8" t="str">
        <f>IF(OR(A3317="",E3317=0),"",IF(data_in!C3317="NULL","",IF(D3317="",ROUND(data_in!D3317-data_in!B3317,0),MIN(D3317,ROUND(data_in!D3317-data_in!B3317,0)))))</f>
        <v/>
      </c>
      <c r="H3317" s="8" t="str">
        <f>IF(A3317="","",IF(data_in!M3317="United States","United States",IF(data_in!M3317="Canada","Canada",IF(data_in!M3317="United Kingdom","United Kingdom","Other Country"))))</f>
        <v>Other Country</v>
      </c>
      <c r="I3317" s="8" t="str">
        <f>IF(A3317="","",IF(data_in!K3317="Unknown","Unknown",IF(data_in!K3317&lt;=10,"Very Small",IF(data_in!K3317&lt;=100,"Small",IF(data_in!K3317&lt;=500,"Medium",IF(data_in!K3317&gt;500,"Large","Error"))))))</f>
        <v>Very Small</v>
      </c>
      <c r="J3317" s="8" t="str">
        <f>IF(C3317=1,TEXT(data_in!E3317,"mm-yyyy"),"")</f>
        <v/>
      </c>
      <c r="K3317" s="8" t="str">
        <f>IF(A3317="","",IF(data_in!I3317="Website","Website",IF(data_in!I3317="Paid Search","Paid Search",IF(data_in!I3317="Slack","Slack","Other Channel"))))</f>
        <v>Website</v>
      </c>
      <c r="L3317" s="10">
        <f>IF(A3317="","",ROUND(N$3-data_in!B3317,0))</f>
        <v>96</v>
      </c>
    </row>
    <row r="3318" spans="1:12">
      <c r="A3318" s="8" t="str">
        <f>IF(data_in!A3318="","",data_in!A3318)</f>
        <v>8bba8f57-85e7-4dcd-a930-6c9165814f26</v>
      </c>
      <c r="B3318" s="12">
        <f>IF(A3318="","",data_in!B3318)</f>
        <v>43886.654965277776</v>
      </c>
      <c r="C3318" s="8">
        <f>IF(A3318="","",IF(data_in!E3318="NULL",0,1))</f>
        <v>0</v>
      </c>
      <c r="D3318" s="8" t="str">
        <f>IF(A3318="","",IF(data_in!E3318="NULL","",ROUND(data_in!E3318-data_in!B3318,0)))</f>
        <v/>
      </c>
      <c r="E3318" s="8">
        <f>IF(A3318="","",IF(data_in!C3318="NULL",0,IF(data_in!C3318&gt;data_in!E3318,0,1)))</f>
        <v>0</v>
      </c>
      <c r="F3318" s="8" t="str">
        <f>IF(OR(A3318="",E3318=0),"",IF(data_in!C3318="NULL","",ROUND(data_in!C3318-data_in!B3318,0)))</f>
        <v/>
      </c>
      <c r="G3318" s="8" t="str">
        <f>IF(OR(A3318="",E3318=0),"",IF(data_in!C3318="NULL","",IF(D3318="",ROUND(data_in!D3318-data_in!B3318,0),MIN(D3318,ROUND(data_in!D3318-data_in!B3318,0)))))</f>
        <v/>
      </c>
      <c r="H3318" s="8" t="str">
        <f>IF(A3318="","",IF(data_in!M3318="United States","United States",IF(data_in!M3318="Canada","Canada",IF(data_in!M3318="United Kingdom","United Kingdom","Other Country"))))</f>
        <v>United States</v>
      </c>
      <c r="I3318" s="8" t="str">
        <f>IF(A3318="","",IF(data_in!K3318="Unknown","Unknown",IF(data_in!K3318&lt;=10,"Very Small",IF(data_in!K3318&lt;=100,"Small",IF(data_in!K3318&lt;=500,"Medium",IF(data_in!K3318&gt;500,"Large","Error"))))))</f>
        <v>Small</v>
      </c>
      <c r="J3318" s="8" t="str">
        <f>IF(C3318=1,TEXT(data_in!E3318,"mm-yyyy"),"")</f>
        <v/>
      </c>
      <c r="K3318" s="8" t="str">
        <f>IF(A3318="","",IF(data_in!I3318="Website","Website",IF(data_in!I3318="Paid Search","Paid Search",IF(data_in!I3318="Slack","Slack","Other Channel"))))</f>
        <v>Paid Search</v>
      </c>
      <c r="L3318" s="10">
        <f>IF(A3318="","",ROUND(N$3-data_in!B3318,0))</f>
        <v>96</v>
      </c>
    </row>
    <row r="3319" spans="1:12">
      <c r="A3319" s="8" t="str">
        <f>IF(data_in!A3319="","",data_in!A3319)</f>
        <v>63f5fdb3-8d40-41c3-8cd9-57685c8b6d4d</v>
      </c>
      <c r="B3319" s="12">
        <f>IF(A3319="","",data_in!B3319)</f>
        <v>43886.682685185187</v>
      </c>
      <c r="C3319" s="8">
        <f>IF(A3319="","",IF(data_in!E3319="NULL",0,1))</f>
        <v>0</v>
      </c>
      <c r="D3319" s="8" t="str">
        <f>IF(A3319="","",IF(data_in!E3319="NULL","",ROUND(data_in!E3319-data_in!B3319,0)))</f>
        <v/>
      </c>
      <c r="E3319" s="8">
        <f>IF(A3319="","",IF(data_in!C3319="NULL",0,IF(data_in!C3319&gt;data_in!E3319,0,1)))</f>
        <v>0</v>
      </c>
      <c r="F3319" s="8" t="str">
        <f>IF(OR(A3319="",E3319=0),"",IF(data_in!C3319="NULL","",ROUND(data_in!C3319-data_in!B3319,0)))</f>
        <v/>
      </c>
      <c r="G3319" s="8" t="str">
        <f>IF(OR(A3319="",E3319=0),"",IF(data_in!C3319="NULL","",IF(D3319="",ROUND(data_in!D3319-data_in!B3319,0),MIN(D3319,ROUND(data_in!D3319-data_in!B3319,0)))))</f>
        <v/>
      </c>
      <c r="H3319" s="8" t="str">
        <f>IF(A3319="","",IF(data_in!M3319="United States","United States",IF(data_in!M3319="Canada","Canada",IF(data_in!M3319="United Kingdom","United Kingdom","Other Country"))))</f>
        <v>Other Country</v>
      </c>
      <c r="I3319" s="8" t="str">
        <f>IF(A3319="","",IF(data_in!K3319="Unknown","Unknown",IF(data_in!K3319&lt;=10,"Very Small",IF(data_in!K3319&lt;=100,"Small",IF(data_in!K3319&lt;=500,"Medium",IF(data_in!K3319&gt;500,"Large","Error"))))))</f>
        <v>Small</v>
      </c>
      <c r="J3319" s="8" t="str">
        <f>IF(C3319=1,TEXT(data_in!E3319,"mm-yyyy"),"")</f>
        <v/>
      </c>
      <c r="K3319" s="8" t="str">
        <f>IF(A3319="","",IF(data_in!I3319="Website","Website",IF(data_in!I3319="Paid Search","Paid Search",IF(data_in!I3319="Slack","Slack","Other Channel"))))</f>
        <v>Website</v>
      </c>
      <c r="L3319" s="10">
        <f>IF(A3319="","",ROUND(N$3-data_in!B3319,0))</f>
        <v>96</v>
      </c>
    </row>
    <row r="3320" spans="1:12">
      <c r="A3320" s="8" t="str">
        <f>IF(data_in!A3320="","",data_in!A3320)</f>
        <v>4dabab23-b42d-4b38-8f24-5eb17b8c057a</v>
      </c>
      <c r="B3320" s="12">
        <f>IF(A3320="","",data_in!B3320)</f>
        <v>43886.697615740741</v>
      </c>
      <c r="C3320" s="8">
        <f>IF(A3320="","",IF(data_in!E3320="NULL",0,1))</f>
        <v>0</v>
      </c>
      <c r="D3320" s="8" t="str">
        <f>IF(A3320="","",IF(data_in!E3320="NULL","",ROUND(data_in!E3320-data_in!B3320,0)))</f>
        <v/>
      </c>
      <c r="E3320" s="8">
        <f>IF(A3320="","",IF(data_in!C3320="NULL",0,IF(data_in!C3320&gt;data_in!E3320,0,1)))</f>
        <v>0</v>
      </c>
      <c r="F3320" s="8" t="str">
        <f>IF(OR(A3320="",E3320=0),"",IF(data_in!C3320="NULL","",ROUND(data_in!C3320-data_in!B3320,0)))</f>
        <v/>
      </c>
      <c r="G3320" s="8" t="str">
        <f>IF(OR(A3320="",E3320=0),"",IF(data_in!C3320="NULL","",IF(D3320="",ROUND(data_in!D3320-data_in!B3320,0),MIN(D3320,ROUND(data_in!D3320-data_in!B3320,0)))))</f>
        <v/>
      </c>
      <c r="H3320" s="8" t="str">
        <f>IF(A3320="","",IF(data_in!M3320="United States","United States",IF(data_in!M3320="Canada","Canada",IF(data_in!M3320="United Kingdom","United Kingdom","Other Country"))))</f>
        <v>United Kingdom</v>
      </c>
      <c r="I3320" s="8" t="str">
        <f>IF(A3320="","",IF(data_in!K3320="Unknown","Unknown",IF(data_in!K3320&lt;=10,"Very Small",IF(data_in!K3320&lt;=100,"Small",IF(data_in!K3320&lt;=500,"Medium",IF(data_in!K3320&gt;500,"Large","Error"))))))</f>
        <v>Medium</v>
      </c>
      <c r="J3320" s="8" t="str">
        <f>IF(C3320=1,TEXT(data_in!E3320,"mm-yyyy"),"")</f>
        <v/>
      </c>
      <c r="K3320" s="8" t="str">
        <f>IF(A3320="","",IF(data_in!I3320="Website","Website",IF(data_in!I3320="Paid Search","Paid Search",IF(data_in!I3320="Slack","Slack","Other Channel"))))</f>
        <v>Website</v>
      </c>
      <c r="L3320" s="10">
        <f>IF(A3320="","",ROUND(N$3-data_in!B3320,0))</f>
        <v>96</v>
      </c>
    </row>
    <row r="3321" spans="1:12">
      <c r="A3321" s="8" t="str">
        <f>IF(data_in!A3321="","",data_in!A3321)</f>
        <v>42c392d6-3a95-4e36-8a66-f37a3e1a7ba1</v>
      </c>
      <c r="B3321" s="12">
        <f>IF(A3321="","",data_in!B3321)</f>
        <v>43886.81150462963</v>
      </c>
      <c r="C3321" s="8">
        <f>IF(A3321="","",IF(data_in!E3321="NULL",0,1))</f>
        <v>0</v>
      </c>
      <c r="D3321" s="8" t="str">
        <f>IF(A3321="","",IF(data_in!E3321="NULL","",ROUND(data_in!E3321-data_in!B3321,0)))</f>
        <v/>
      </c>
      <c r="E3321" s="8">
        <f>IF(A3321="","",IF(data_in!C3321="NULL",0,IF(data_in!C3321&gt;data_in!E3321,0,1)))</f>
        <v>1</v>
      </c>
      <c r="F3321" s="8">
        <f>IF(OR(A3321="",E3321=0),"",IF(data_in!C3321="NULL","",ROUND(data_in!C3321-data_in!B3321,0)))</f>
        <v>0</v>
      </c>
      <c r="G3321" s="8">
        <f>IF(OR(A3321="",E3321=0),"",IF(data_in!C3321="NULL","",IF(D3321="",ROUND(data_in!D3321-data_in!B3321,0),MIN(D3321,ROUND(data_in!D3321-data_in!B3321,0)))))</f>
        <v>30</v>
      </c>
      <c r="H3321" s="8" t="str">
        <f>IF(A3321="","",IF(data_in!M3321="United States","United States",IF(data_in!M3321="Canada","Canada",IF(data_in!M3321="United Kingdom","United Kingdom","Other Country"))))</f>
        <v>United States</v>
      </c>
      <c r="I3321" s="8" t="str">
        <f>IF(A3321="","",IF(data_in!K3321="Unknown","Unknown",IF(data_in!K3321&lt;=10,"Very Small",IF(data_in!K3321&lt;=100,"Small",IF(data_in!K3321&lt;=500,"Medium",IF(data_in!K3321&gt;500,"Large","Error"))))))</f>
        <v>Very Small</v>
      </c>
      <c r="J3321" s="8" t="str">
        <f>IF(C3321=1,TEXT(data_in!E3321,"mm-yyyy"),"")</f>
        <v/>
      </c>
      <c r="K3321" s="8" t="str">
        <f>IF(A3321="","",IF(data_in!I3321="Website","Website",IF(data_in!I3321="Paid Search","Paid Search",IF(data_in!I3321="Slack","Slack","Other Channel"))))</f>
        <v>Website</v>
      </c>
      <c r="L3321" s="10">
        <f>IF(A3321="","",ROUND(N$3-data_in!B3321,0))</f>
        <v>96</v>
      </c>
    </row>
    <row r="3322" spans="1:12">
      <c r="A3322" s="8" t="str">
        <f>IF(data_in!A3322="","",data_in!A3322)</f>
        <v>ff7d1ab2-e4f0-460d-936a-e515c1edc00e</v>
      </c>
      <c r="B3322" s="12">
        <f>IF(A3322="","",data_in!B3322)</f>
        <v>43887.887303240743</v>
      </c>
      <c r="C3322" s="8">
        <f>IF(A3322="","",IF(data_in!E3322="NULL",0,1))</f>
        <v>0</v>
      </c>
      <c r="D3322" s="8" t="str">
        <f>IF(A3322="","",IF(data_in!E3322="NULL","",ROUND(data_in!E3322-data_in!B3322,0)))</f>
        <v/>
      </c>
      <c r="E3322" s="8">
        <f>IF(A3322="","",IF(data_in!C3322="NULL",0,IF(data_in!C3322&gt;data_in!E3322,0,1)))</f>
        <v>0</v>
      </c>
      <c r="F3322" s="8" t="str">
        <f>IF(OR(A3322="",E3322=0),"",IF(data_in!C3322="NULL","",ROUND(data_in!C3322-data_in!B3322,0)))</f>
        <v/>
      </c>
      <c r="G3322" s="8" t="str">
        <f>IF(OR(A3322="",E3322=0),"",IF(data_in!C3322="NULL","",IF(D3322="",ROUND(data_in!D3322-data_in!B3322,0),MIN(D3322,ROUND(data_in!D3322-data_in!B3322,0)))))</f>
        <v/>
      </c>
      <c r="H3322" s="8" t="str">
        <f>IF(A3322="","",IF(data_in!M3322="United States","United States",IF(data_in!M3322="Canada","Canada",IF(data_in!M3322="United Kingdom","United Kingdom","Other Country"))))</f>
        <v>United States</v>
      </c>
      <c r="I3322" s="8" t="str">
        <f>IF(A3322="","",IF(data_in!K3322="Unknown","Unknown",IF(data_in!K3322&lt;=10,"Very Small",IF(data_in!K3322&lt;=100,"Small",IF(data_in!K3322&lt;=500,"Medium",IF(data_in!K3322&gt;500,"Large","Error"))))))</f>
        <v>Very Small</v>
      </c>
      <c r="J3322" s="8" t="str">
        <f>IF(C3322=1,TEXT(data_in!E3322,"mm-yyyy"),"")</f>
        <v/>
      </c>
      <c r="K3322" s="8" t="str">
        <f>IF(A3322="","",IF(data_in!I3322="Website","Website",IF(data_in!I3322="Paid Search","Paid Search",IF(data_in!I3322="Slack","Slack","Other Channel"))))</f>
        <v>Website</v>
      </c>
      <c r="L3322" s="10">
        <f>IF(A3322="","",ROUND(N$3-data_in!B3322,0))</f>
        <v>95</v>
      </c>
    </row>
    <row r="3323" spans="1:12">
      <c r="A3323" s="8" t="str">
        <f>IF(data_in!A3323="","",data_in!A3323)</f>
        <v>2bda48a8-a671-45c7-ae06-c467f9182094</v>
      </c>
      <c r="B3323" s="12">
        <f>IF(A3323="","",data_in!B3323)</f>
        <v>43886.771261574075</v>
      </c>
      <c r="C3323" s="8">
        <f>IF(A3323="","",IF(data_in!E3323="NULL",0,1))</f>
        <v>0</v>
      </c>
      <c r="D3323" s="8" t="str">
        <f>IF(A3323="","",IF(data_in!E3323="NULL","",ROUND(data_in!E3323-data_in!B3323,0)))</f>
        <v/>
      </c>
      <c r="E3323" s="8">
        <f>IF(A3323="","",IF(data_in!C3323="NULL",0,IF(data_in!C3323&gt;data_in!E3323,0,1)))</f>
        <v>0</v>
      </c>
      <c r="F3323" s="8" t="str">
        <f>IF(OR(A3323="",E3323=0),"",IF(data_in!C3323="NULL","",ROUND(data_in!C3323-data_in!B3323,0)))</f>
        <v/>
      </c>
      <c r="G3323" s="8" t="str">
        <f>IF(OR(A3323="",E3323=0),"",IF(data_in!C3323="NULL","",IF(D3323="",ROUND(data_in!D3323-data_in!B3323,0),MIN(D3323,ROUND(data_in!D3323-data_in!B3323,0)))))</f>
        <v/>
      </c>
      <c r="H3323" s="8" t="str">
        <f>IF(A3323="","",IF(data_in!M3323="United States","United States",IF(data_in!M3323="Canada","Canada",IF(data_in!M3323="United Kingdom","United Kingdom","Other Country"))))</f>
        <v>United States</v>
      </c>
      <c r="I3323" s="8" t="str">
        <f>IF(A3323="","",IF(data_in!K3323="Unknown","Unknown",IF(data_in!K3323&lt;=10,"Very Small",IF(data_in!K3323&lt;=100,"Small",IF(data_in!K3323&lt;=500,"Medium",IF(data_in!K3323&gt;500,"Large","Error"))))))</f>
        <v>Very Small</v>
      </c>
      <c r="J3323" s="8" t="str">
        <f>IF(C3323=1,TEXT(data_in!E3323,"mm-yyyy"),"")</f>
        <v/>
      </c>
      <c r="K3323" s="8" t="str">
        <f>IF(A3323="","",IF(data_in!I3323="Website","Website",IF(data_in!I3323="Paid Search","Paid Search",IF(data_in!I3323="Slack","Slack","Other Channel"))))</f>
        <v>Website</v>
      </c>
      <c r="L3323" s="10">
        <f>IF(A3323="","",ROUND(N$3-data_in!B3323,0))</f>
        <v>96</v>
      </c>
    </row>
    <row r="3324" spans="1:12">
      <c r="A3324" s="8" t="str">
        <f>IF(data_in!A3324="","",data_in!A3324)</f>
        <v>084e968b-2543-4868-95eb-dd401bbfbdb2</v>
      </c>
      <c r="B3324" s="12">
        <f>IF(A3324="","",data_in!B3324)</f>
        <v>43886.908888888887</v>
      </c>
      <c r="C3324" s="8">
        <f>IF(A3324="","",IF(data_in!E3324="NULL",0,1))</f>
        <v>0</v>
      </c>
      <c r="D3324" s="8" t="str">
        <f>IF(A3324="","",IF(data_in!E3324="NULL","",ROUND(data_in!E3324-data_in!B3324,0)))</f>
        <v/>
      </c>
      <c r="E3324" s="8">
        <f>IF(A3324="","",IF(data_in!C3324="NULL",0,IF(data_in!C3324&gt;data_in!E3324,0,1)))</f>
        <v>0</v>
      </c>
      <c r="F3324" s="8" t="str">
        <f>IF(OR(A3324="",E3324=0),"",IF(data_in!C3324="NULL","",ROUND(data_in!C3324-data_in!B3324,0)))</f>
        <v/>
      </c>
      <c r="G3324" s="8" t="str">
        <f>IF(OR(A3324="",E3324=0),"",IF(data_in!C3324="NULL","",IF(D3324="",ROUND(data_in!D3324-data_in!B3324,0),MIN(D3324,ROUND(data_in!D3324-data_in!B3324,0)))))</f>
        <v/>
      </c>
      <c r="H3324" s="8" t="str">
        <f>IF(A3324="","",IF(data_in!M3324="United States","United States",IF(data_in!M3324="Canada","Canada",IF(data_in!M3324="United Kingdom","United Kingdom","Other Country"))))</f>
        <v>United States</v>
      </c>
      <c r="I3324" s="8" t="str">
        <f>IF(A3324="","",IF(data_in!K3324="Unknown","Unknown",IF(data_in!K3324&lt;=10,"Very Small",IF(data_in!K3324&lt;=100,"Small",IF(data_in!K3324&lt;=500,"Medium",IF(data_in!K3324&gt;500,"Large","Error"))))))</f>
        <v>Very Small</v>
      </c>
      <c r="J3324" s="8" t="str">
        <f>IF(C3324=1,TEXT(data_in!E3324,"mm-yyyy"),"")</f>
        <v/>
      </c>
      <c r="K3324" s="8" t="str">
        <f>IF(A3324="","",IF(data_in!I3324="Website","Website",IF(data_in!I3324="Paid Search","Paid Search",IF(data_in!I3324="Slack","Slack","Other Channel"))))</f>
        <v>Website</v>
      </c>
      <c r="L3324" s="10">
        <f>IF(A3324="","",ROUND(N$3-data_in!B3324,0))</f>
        <v>96</v>
      </c>
    </row>
    <row r="3325" spans="1:12">
      <c r="A3325" s="8" t="str">
        <f>IF(data_in!A3325="","",data_in!A3325)</f>
        <v>3684b7f9-6965-4d59-a475-9256258b701d</v>
      </c>
      <c r="B3325" s="12">
        <f>IF(A3325="","",data_in!B3325)</f>
        <v>43886.784803240742</v>
      </c>
      <c r="C3325" s="8">
        <f>IF(A3325="","",IF(data_in!E3325="NULL",0,1))</f>
        <v>0</v>
      </c>
      <c r="D3325" s="8" t="str">
        <f>IF(A3325="","",IF(data_in!E3325="NULL","",ROUND(data_in!E3325-data_in!B3325,0)))</f>
        <v/>
      </c>
      <c r="E3325" s="8">
        <f>IF(A3325="","",IF(data_in!C3325="NULL",0,IF(data_in!C3325&gt;data_in!E3325,0,1)))</f>
        <v>0</v>
      </c>
      <c r="F3325" s="8" t="str">
        <f>IF(OR(A3325="",E3325=0),"",IF(data_in!C3325="NULL","",ROUND(data_in!C3325-data_in!B3325,0)))</f>
        <v/>
      </c>
      <c r="G3325" s="8" t="str">
        <f>IF(OR(A3325="",E3325=0),"",IF(data_in!C3325="NULL","",IF(D3325="",ROUND(data_in!D3325-data_in!B3325,0),MIN(D3325,ROUND(data_in!D3325-data_in!B3325,0)))))</f>
        <v/>
      </c>
      <c r="H3325" s="8" t="str">
        <f>IF(A3325="","",IF(data_in!M3325="United States","United States",IF(data_in!M3325="Canada","Canada",IF(data_in!M3325="United Kingdom","United Kingdom","Other Country"))))</f>
        <v>United States</v>
      </c>
      <c r="I3325" s="8" t="str">
        <f>IF(A3325="","",IF(data_in!K3325="Unknown","Unknown",IF(data_in!K3325&lt;=10,"Very Small",IF(data_in!K3325&lt;=100,"Small",IF(data_in!K3325&lt;=500,"Medium",IF(data_in!K3325&gt;500,"Large","Error"))))))</f>
        <v>Small</v>
      </c>
      <c r="J3325" s="8" t="str">
        <f>IF(C3325=1,TEXT(data_in!E3325,"mm-yyyy"),"")</f>
        <v/>
      </c>
      <c r="K3325" s="8" t="str">
        <f>IF(A3325="","",IF(data_in!I3325="Website","Website",IF(data_in!I3325="Paid Search","Paid Search",IF(data_in!I3325="Slack","Slack","Other Channel"))))</f>
        <v>Website</v>
      </c>
      <c r="L3325" s="10">
        <f>IF(A3325="","",ROUND(N$3-data_in!B3325,0))</f>
        <v>96</v>
      </c>
    </row>
    <row r="3326" spans="1:12">
      <c r="A3326" s="8" t="str">
        <f>IF(data_in!A3326="","",data_in!A3326)</f>
        <v>12d3f5b4-2f22-495c-a240-f0601bb9a17c</v>
      </c>
      <c r="B3326" s="12">
        <f>IF(A3326="","",data_in!B3326)</f>
        <v>43886.815555555557</v>
      </c>
      <c r="C3326" s="8">
        <f>IF(A3326="","",IF(data_in!E3326="NULL",0,1))</f>
        <v>0</v>
      </c>
      <c r="D3326" s="8" t="str">
        <f>IF(A3326="","",IF(data_in!E3326="NULL","",ROUND(data_in!E3326-data_in!B3326,0)))</f>
        <v/>
      </c>
      <c r="E3326" s="8">
        <f>IF(A3326="","",IF(data_in!C3326="NULL",0,IF(data_in!C3326&gt;data_in!E3326,0,1)))</f>
        <v>0</v>
      </c>
      <c r="F3326" s="8" t="str">
        <f>IF(OR(A3326="",E3326=0),"",IF(data_in!C3326="NULL","",ROUND(data_in!C3326-data_in!B3326,0)))</f>
        <v/>
      </c>
      <c r="G3326" s="8" t="str">
        <f>IF(OR(A3326="",E3326=0),"",IF(data_in!C3326="NULL","",IF(D3326="",ROUND(data_in!D3326-data_in!B3326,0),MIN(D3326,ROUND(data_in!D3326-data_in!B3326,0)))))</f>
        <v/>
      </c>
      <c r="H3326" s="8" t="str">
        <f>IF(A3326="","",IF(data_in!M3326="United States","United States",IF(data_in!M3326="Canada","Canada",IF(data_in!M3326="United Kingdom","United Kingdom","Other Country"))))</f>
        <v>Canada</v>
      </c>
      <c r="I3326" s="8" t="str">
        <f>IF(A3326="","",IF(data_in!K3326="Unknown","Unknown",IF(data_in!K3326&lt;=10,"Very Small",IF(data_in!K3326&lt;=100,"Small",IF(data_in!K3326&lt;=500,"Medium",IF(data_in!K3326&gt;500,"Large","Error"))))))</f>
        <v>Very Small</v>
      </c>
      <c r="J3326" s="8" t="str">
        <f>IF(C3326=1,TEXT(data_in!E3326,"mm-yyyy"),"")</f>
        <v/>
      </c>
      <c r="K3326" s="8" t="str">
        <f>IF(A3326="","",IF(data_in!I3326="Website","Website",IF(data_in!I3326="Paid Search","Paid Search",IF(data_in!I3326="Slack","Slack","Other Channel"))))</f>
        <v>Website</v>
      </c>
      <c r="L3326" s="10">
        <f>IF(A3326="","",ROUND(N$3-data_in!B3326,0))</f>
        <v>96</v>
      </c>
    </row>
    <row r="3327" spans="1:12">
      <c r="A3327" s="8" t="str">
        <f>IF(data_in!A3327="","",data_in!A3327)</f>
        <v>31e80c4e-1b44-4e31-9ff5-c7b70e549579</v>
      </c>
      <c r="B3327" s="12">
        <f>IF(A3327="","",data_in!B3327)</f>
        <v>43886.827256944445</v>
      </c>
      <c r="C3327" s="8">
        <f>IF(A3327="","",IF(data_in!E3327="NULL",0,1))</f>
        <v>0</v>
      </c>
      <c r="D3327" s="8" t="str">
        <f>IF(A3327="","",IF(data_in!E3327="NULL","",ROUND(data_in!E3327-data_in!B3327,0)))</f>
        <v/>
      </c>
      <c r="E3327" s="8">
        <f>IF(A3327="","",IF(data_in!C3327="NULL",0,IF(data_in!C3327&gt;data_in!E3327,0,1)))</f>
        <v>0</v>
      </c>
      <c r="F3327" s="8" t="str">
        <f>IF(OR(A3327="",E3327=0),"",IF(data_in!C3327="NULL","",ROUND(data_in!C3327-data_in!B3327,0)))</f>
        <v/>
      </c>
      <c r="G3327" s="8" t="str">
        <f>IF(OR(A3327="",E3327=0),"",IF(data_in!C3327="NULL","",IF(D3327="",ROUND(data_in!D3327-data_in!B3327,0),MIN(D3327,ROUND(data_in!D3327-data_in!B3327,0)))))</f>
        <v/>
      </c>
      <c r="H3327" s="8" t="str">
        <f>IF(A3327="","",IF(data_in!M3327="United States","United States",IF(data_in!M3327="Canada","Canada",IF(data_in!M3327="United Kingdom","United Kingdom","Other Country"))))</f>
        <v>Canada</v>
      </c>
      <c r="I3327" s="8" t="str">
        <f>IF(A3327="","",IF(data_in!K3327="Unknown","Unknown",IF(data_in!K3327&lt;=10,"Very Small",IF(data_in!K3327&lt;=100,"Small",IF(data_in!K3327&lt;=500,"Medium",IF(data_in!K3327&gt;500,"Large","Error"))))))</f>
        <v>Very Small</v>
      </c>
      <c r="J3327" s="8" t="str">
        <f>IF(C3327=1,TEXT(data_in!E3327,"mm-yyyy"),"")</f>
        <v/>
      </c>
      <c r="K3327" s="8" t="str">
        <f>IF(A3327="","",IF(data_in!I3327="Website","Website",IF(data_in!I3327="Paid Search","Paid Search",IF(data_in!I3327="Slack","Slack","Other Channel"))))</f>
        <v>Website</v>
      </c>
      <c r="L3327" s="10">
        <f>IF(A3327="","",ROUND(N$3-data_in!B3327,0))</f>
        <v>96</v>
      </c>
    </row>
    <row r="3328" spans="1:12">
      <c r="A3328" s="8" t="str">
        <f>IF(data_in!A3328="","",data_in!A3328)</f>
        <v>0d6cdde2-4018-4ebb-b206-ea0c691c4b21</v>
      </c>
      <c r="B3328" s="12">
        <f>IF(A3328="","",data_in!B3328)</f>
        <v>43886.857592592591</v>
      </c>
      <c r="C3328" s="8">
        <f>IF(A3328="","",IF(data_in!E3328="NULL",0,1))</f>
        <v>0</v>
      </c>
      <c r="D3328" s="8" t="str">
        <f>IF(A3328="","",IF(data_in!E3328="NULL","",ROUND(data_in!E3328-data_in!B3328,0)))</f>
        <v/>
      </c>
      <c r="E3328" s="8">
        <f>IF(A3328="","",IF(data_in!C3328="NULL",0,IF(data_in!C3328&gt;data_in!E3328,0,1)))</f>
        <v>0</v>
      </c>
      <c r="F3328" s="8" t="str">
        <f>IF(OR(A3328="",E3328=0),"",IF(data_in!C3328="NULL","",ROUND(data_in!C3328-data_in!B3328,0)))</f>
        <v/>
      </c>
      <c r="G3328" s="8" t="str">
        <f>IF(OR(A3328="",E3328=0),"",IF(data_in!C3328="NULL","",IF(D3328="",ROUND(data_in!D3328-data_in!B3328,0),MIN(D3328,ROUND(data_in!D3328-data_in!B3328,0)))))</f>
        <v/>
      </c>
      <c r="H3328" s="8" t="str">
        <f>IF(A3328="","",IF(data_in!M3328="United States","United States",IF(data_in!M3328="Canada","Canada",IF(data_in!M3328="United Kingdom","United Kingdom","Other Country"))))</f>
        <v>Canada</v>
      </c>
      <c r="I3328" s="8" t="str">
        <f>IF(A3328="","",IF(data_in!K3328="Unknown","Unknown",IF(data_in!K3328&lt;=10,"Very Small",IF(data_in!K3328&lt;=100,"Small",IF(data_in!K3328&lt;=500,"Medium",IF(data_in!K3328&gt;500,"Large","Error"))))))</f>
        <v>Small</v>
      </c>
      <c r="J3328" s="8" t="str">
        <f>IF(C3328=1,TEXT(data_in!E3328,"mm-yyyy"),"")</f>
        <v/>
      </c>
      <c r="K3328" s="8" t="str">
        <f>IF(A3328="","",IF(data_in!I3328="Website","Website",IF(data_in!I3328="Paid Search","Paid Search",IF(data_in!I3328="Slack","Slack","Other Channel"))))</f>
        <v>Website</v>
      </c>
      <c r="L3328" s="10">
        <f>IF(A3328="","",ROUND(N$3-data_in!B3328,0))</f>
        <v>96</v>
      </c>
    </row>
    <row r="3329" spans="1:12">
      <c r="A3329" s="8" t="str">
        <f>IF(data_in!A3329="","",data_in!A3329)</f>
        <v>30155cb0-854b-4b2d-b000-bff40411067b</v>
      </c>
      <c r="B3329" s="12">
        <f>IF(A3329="","",data_in!B3329)</f>
        <v>43886.832152777781</v>
      </c>
      <c r="C3329" s="8">
        <f>IF(A3329="","",IF(data_in!E3329="NULL",0,1))</f>
        <v>0</v>
      </c>
      <c r="D3329" s="8" t="str">
        <f>IF(A3329="","",IF(data_in!E3329="NULL","",ROUND(data_in!E3329-data_in!B3329,0)))</f>
        <v/>
      </c>
      <c r="E3329" s="8">
        <f>IF(A3329="","",IF(data_in!C3329="NULL",0,IF(data_in!C3329&gt;data_in!E3329,0,1)))</f>
        <v>0</v>
      </c>
      <c r="F3329" s="8" t="str">
        <f>IF(OR(A3329="",E3329=0),"",IF(data_in!C3329="NULL","",ROUND(data_in!C3329-data_in!B3329,0)))</f>
        <v/>
      </c>
      <c r="G3329" s="8" t="str">
        <f>IF(OR(A3329="",E3329=0),"",IF(data_in!C3329="NULL","",IF(D3329="",ROUND(data_in!D3329-data_in!B3329,0),MIN(D3329,ROUND(data_in!D3329-data_in!B3329,0)))))</f>
        <v/>
      </c>
      <c r="H3329" s="8" t="str">
        <f>IF(A3329="","",IF(data_in!M3329="United States","United States",IF(data_in!M3329="Canada","Canada",IF(data_in!M3329="United Kingdom","United Kingdom","Other Country"))))</f>
        <v>United States</v>
      </c>
      <c r="I3329" s="8" t="str">
        <f>IF(A3329="","",IF(data_in!K3329="Unknown","Unknown",IF(data_in!K3329&lt;=10,"Very Small",IF(data_in!K3329&lt;=100,"Small",IF(data_in!K3329&lt;=500,"Medium",IF(data_in!K3329&gt;500,"Large","Error"))))))</f>
        <v>Very Small</v>
      </c>
      <c r="J3329" s="8" t="str">
        <f>IF(C3329=1,TEXT(data_in!E3329,"mm-yyyy"),"")</f>
        <v/>
      </c>
      <c r="K3329" s="8" t="str">
        <f>IF(A3329="","",IF(data_in!I3329="Website","Website",IF(data_in!I3329="Paid Search","Paid Search",IF(data_in!I3329="Slack","Slack","Other Channel"))))</f>
        <v>Website</v>
      </c>
      <c r="L3329" s="10">
        <f>IF(A3329="","",ROUND(N$3-data_in!B3329,0))</f>
        <v>96</v>
      </c>
    </row>
    <row r="3330" spans="1:12">
      <c r="A3330" s="8" t="str">
        <f>IF(data_in!A3330="","",data_in!A3330)</f>
        <v>b7abbea3-7ff1-4703-9768-507114016f9d</v>
      </c>
      <c r="B3330" s="12">
        <f>IF(A3330="","",data_in!B3330)</f>
        <v>43886.905706018515</v>
      </c>
      <c r="C3330" s="8">
        <f>IF(A3330="","",IF(data_in!E3330="NULL",0,1))</f>
        <v>0</v>
      </c>
      <c r="D3330" s="8" t="str">
        <f>IF(A3330="","",IF(data_in!E3330="NULL","",ROUND(data_in!E3330-data_in!B3330,0)))</f>
        <v/>
      </c>
      <c r="E3330" s="8">
        <f>IF(A3330="","",IF(data_in!C3330="NULL",0,IF(data_in!C3330&gt;data_in!E3330,0,1)))</f>
        <v>0</v>
      </c>
      <c r="F3330" s="8" t="str">
        <f>IF(OR(A3330="",E3330=0),"",IF(data_in!C3330="NULL","",ROUND(data_in!C3330-data_in!B3330,0)))</f>
        <v/>
      </c>
      <c r="G3330" s="8" t="str">
        <f>IF(OR(A3330="",E3330=0),"",IF(data_in!C3330="NULL","",IF(D3330="",ROUND(data_in!D3330-data_in!B3330,0),MIN(D3330,ROUND(data_in!D3330-data_in!B3330,0)))))</f>
        <v/>
      </c>
      <c r="H3330" s="8" t="str">
        <f>IF(A3330="","",IF(data_in!M3330="United States","United States",IF(data_in!M3330="Canada","Canada",IF(data_in!M3330="United Kingdom","United Kingdom","Other Country"))))</f>
        <v>United States</v>
      </c>
      <c r="I3330" s="8" t="str">
        <f>IF(A3330="","",IF(data_in!K3330="Unknown","Unknown",IF(data_in!K3330&lt;=10,"Very Small",IF(data_in!K3330&lt;=100,"Small",IF(data_in!K3330&lt;=500,"Medium",IF(data_in!K3330&gt;500,"Large","Error"))))))</f>
        <v>Small</v>
      </c>
      <c r="J3330" s="8" t="str">
        <f>IF(C3330=1,TEXT(data_in!E3330,"mm-yyyy"),"")</f>
        <v/>
      </c>
      <c r="K3330" s="8" t="str">
        <f>IF(A3330="","",IF(data_in!I3330="Website","Website",IF(data_in!I3330="Paid Search","Paid Search",IF(data_in!I3330="Slack","Slack","Other Channel"))))</f>
        <v>Website</v>
      </c>
      <c r="L3330" s="10">
        <f>IF(A3330="","",ROUND(N$3-data_in!B3330,0))</f>
        <v>96</v>
      </c>
    </row>
    <row r="3331" spans="1:12">
      <c r="A3331" s="8" t="str">
        <f>IF(data_in!A3331="","",data_in!A3331)</f>
        <v>ea794880-8b23-4a02-bcbc-9eb27fde1b8c</v>
      </c>
      <c r="B3331" s="12">
        <f>IF(A3331="","",data_in!B3331)</f>
        <v>43886.852824074071</v>
      </c>
      <c r="C3331" s="8">
        <f>IF(A3331="","",IF(data_in!E3331="NULL",0,1))</f>
        <v>0</v>
      </c>
      <c r="D3331" s="8" t="str">
        <f>IF(A3331="","",IF(data_in!E3331="NULL","",ROUND(data_in!E3331-data_in!B3331,0)))</f>
        <v/>
      </c>
      <c r="E3331" s="8">
        <f>IF(A3331="","",IF(data_in!C3331="NULL",0,IF(data_in!C3331&gt;data_in!E3331,0,1)))</f>
        <v>0</v>
      </c>
      <c r="F3331" s="8" t="str">
        <f>IF(OR(A3331="",E3331=0),"",IF(data_in!C3331="NULL","",ROUND(data_in!C3331-data_in!B3331,0)))</f>
        <v/>
      </c>
      <c r="G3331" s="8" t="str">
        <f>IF(OR(A3331="",E3331=0),"",IF(data_in!C3331="NULL","",IF(D3331="",ROUND(data_in!D3331-data_in!B3331,0),MIN(D3331,ROUND(data_in!D3331-data_in!B3331,0)))))</f>
        <v/>
      </c>
      <c r="H3331" s="8" t="str">
        <f>IF(A3331="","",IF(data_in!M3331="United States","United States",IF(data_in!M3331="Canada","Canada",IF(data_in!M3331="United Kingdom","United Kingdom","Other Country"))))</f>
        <v>United States</v>
      </c>
      <c r="I3331" s="8" t="str">
        <f>IF(A3331="","",IF(data_in!K3331="Unknown","Unknown",IF(data_in!K3331&lt;=10,"Very Small",IF(data_in!K3331&lt;=100,"Small",IF(data_in!K3331&lt;=500,"Medium",IF(data_in!K3331&gt;500,"Large","Error"))))))</f>
        <v>Medium</v>
      </c>
      <c r="J3331" s="8" t="str">
        <f>IF(C3331=1,TEXT(data_in!E3331,"mm-yyyy"),"")</f>
        <v/>
      </c>
      <c r="K3331" s="8" t="str">
        <f>IF(A3331="","",IF(data_in!I3331="Website","Website",IF(data_in!I3331="Paid Search","Paid Search",IF(data_in!I3331="Slack","Slack","Other Channel"))))</f>
        <v>Website</v>
      </c>
      <c r="L3331" s="10">
        <f>IF(A3331="","",ROUND(N$3-data_in!B3331,0))</f>
        <v>96</v>
      </c>
    </row>
    <row r="3332" spans="1:12">
      <c r="A3332" s="8" t="str">
        <f>IF(data_in!A3332="","",data_in!A3332)</f>
        <v>d4101001-d33b-4380-a777-72ca6162bcca</v>
      </c>
      <c r="B3332" s="12">
        <f>IF(A3332="","",data_in!B3332)</f>
        <v>43886.896481481483</v>
      </c>
      <c r="C3332" s="8">
        <f>IF(A3332="","",IF(data_in!E3332="NULL",0,1))</f>
        <v>0</v>
      </c>
      <c r="D3332" s="8" t="str">
        <f>IF(A3332="","",IF(data_in!E3332="NULL","",ROUND(data_in!E3332-data_in!B3332,0)))</f>
        <v/>
      </c>
      <c r="E3332" s="8">
        <f>IF(A3332="","",IF(data_in!C3332="NULL",0,IF(data_in!C3332&gt;data_in!E3332,0,1)))</f>
        <v>0</v>
      </c>
      <c r="F3332" s="8" t="str">
        <f>IF(OR(A3332="",E3332=0),"",IF(data_in!C3332="NULL","",ROUND(data_in!C3332-data_in!B3332,0)))</f>
        <v/>
      </c>
      <c r="G3332" s="8" t="str">
        <f>IF(OR(A3332="",E3332=0),"",IF(data_in!C3332="NULL","",IF(D3332="",ROUND(data_in!D3332-data_in!B3332,0),MIN(D3332,ROUND(data_in!D3332-data_in!B3332,0)))))</f>
        <v/>
      </c>
      <c r="H3332" s="8" t="str">
        <f>IF(A3332="","",IF(data_in!M3332="United States","United States",IF(data_in!M3332="Canada","Canada",IF(data_in!M3332="United Kingdom","United Kingdom","Other Country"))))</f>
        <v>Other Country</v>
      </c>
      <c r="I3332" s="8" t="str">
        <f>IF(A3332="","",IF(data_in!K3332="Unknown","Unknown",IF(data_in!K3332&lt;=10,"Very Small",IF(data_in!K3332&lt;=100,"Small",IF(data_in!K3332&lt;=500,"Medium",IF(data_in!K3332&gt;500,"Large","Error"))))))</f>
        <v>Very Small</v>
      </c>
      <c r="J3332" s="8" t="str">
        <f>IF(C3332=1,TEXT(data_in!E3332,"mm-yyyy"),"")</f>
        <v/>
      </c>
      <c r="K3332" s="8" t="str">
        <f>IF(A3332="","",IF(data_in!I3332="Website","Website",IF(data_in!I3332="Paid Search","Paid Search",IF(data_in!I3332="Slack","Slack","Other Channel"))))</f>
        <v>Website</v>
      </c>
      <c r="L3332" s="10">
        <f>IF(A3332="","",ROUND(N$3-data_in!B3332,0))</f>
        <v>96</v>
      </c>
    </row>
    <row r="3333" spans="1:12">
      <c r="A3333" s="8" t="str">
        <f>IF(data_in!A3333="","",data_in!A3333)</f>
        <v>1f8104c5-5254-414c-99f6-9e5cffd2c550</v>
      </c>
      <c r="B3333" s="12">
        <f>IF(A3333="","",data_in!B3333)</f>
        <v>43886.905706018515</v>
      </c>
      <c r="C3333" s="8">
        <f>IF(A3333="","",IF(data_in!E3333="NULL",0,1))</f>
        <v>0</v>
      </c>
      <c r="D3333" s="8" t="str">
        <f>IF(A3333="","",IF(data_in!E3333="NULL","",ROUND(data_in!E3333-data_in!B3333,0)))</f>
        <v/>
      </c>
      <c r="E3333" s="8">
        <f>IF(A3333="","",IF(data_in!C3333="NULL",0,IF(data_in!C3333&gt;data_in!E3333,0,1)))</f>
        <v>1</v>
      </c>
      <c r="F3333" s="8">
        <f>IF(OR(A3333="",E3333=0),"",IF(data_in!C3333="NULL","",ROUND(data_in!C3333-data_in!B3333,0)))</f>
        <v>29</v>
      </c>
      <c r="G3333" s="8">
        <f>IF(OR(A3333="",E3333=0),"",IF(data_in!C3333="NULL","",IF(D3333="",ROUND(data_in!D3333-data_in!B3333,0),MIN(D3333,ROUND(data_in!D3333-data_in!B3333,0)))))</f>
        <v>59</v>
      </c>
      <c r="H3333" s="8" t="str">
        <f>IF(A3333="","",IF(data_in!M3333="United States","United States",IF(data_in!M3333="Canada","Canada",IF(data_in!M3333="United Kingdom","United Kingdom","Other Country"))))</f>
        <v>United States</v>
      </c>
      <c r="I3333" s="8" t="str">
        <f>IF(A3333="","",IF(data_in!K3333="Unknown","Unknown",IF(data_in!K3333&lt;=10,"Very Small",IF(data_in!K3333&lt;=100,"Small",IF(data_in!K3333&lt;=500,"Medium",IF(data_in!K3333&gt;500,"Large","Error"))))))</f>
        <v>Medium</v>
      </c>
      <c r="J3333" s="8" t="str">
        <f>IF(C3333=1,TEXT(data_in!E3333,"mm-yyyy"),"")</f>
        <v/>
      </c>
      <c r="K3333" s="8" t="str">
        <f>IF(A3333="","",IF(data_in!I3333="Website","Website",IF(data_in!I3333="Paid Search","Paid Search",IF(data_in!I3333="Slack","Slack","Other Channel"))))</f>
        <v>Website</v>
      </c>
      <c r="L3333" s="10">
        <f>IF(A3333="","",ROUND(N$3-data_in!B3333,0))</f>
        <v>96</v>
      </c>
    </row>
    <row r="3334" spans="1:12">
      <c r="A3334" s="8" t="str">
        <f>IF(data_in!A3334="","",data_in!A3334)</f>
        <v>7d402451-caa8-4136-b89b-548c821fd912</v>
      </c>
      <c r="B3334" s="12">
        <f>IF(A3334="","",data_in!B3334)</f>
        <v>43929.509201388886</v>
      </c>
      <c r="C3334" s="8">
        <f>IF(A3334="","",IF(data_in!E3334="NULL",0,1))</f>
        <v>0</v>
      </c>
      <c r="D3334" s="8" t="str">
        <f>IF(A3334="","",IF(data_in!E3334="NULL","",ROUND(data_in!E3334-data_in!B3334,0)))</f>
        <v/>
      </c>
      <c r="E3334" s="8">
        <f>IF(A3334="","",IF(data_in!C3334="NULL",0,IF(data_in!C3334&gt;data_in!E3334,0,1)))</f>
        <v>0</v>
      </c>
      <c r="F3334" s="8" t="str">
        <f>IF(OR(A3334="",E3334=0),"",IF(data_in!C3334="NULL","",ROUND(data_in!C3334-data_in!B3334,0)))</f>
        <v/>
      </c>
      <c r="G3334" s="8" t="str">
        <f>IF(OR(A3334="",E3334=0),"",IF(data_in!C3334="NULL","",IF(D3334="",ROUND(data_in!D3334-data_in!B3334,0),MIN(D3334,ROUND(data_in!D3334-data_in!B3334,0)))))</f>
        <v/>
      </c>
      <c r="H3334" s="8" t="str">
        <f>IF(A3334="","",IF(data_in!M3334="United States","United States",IF(data_in!M3334="Canada","Canada",IF(data_in!M3334="United Kingdom","United Kingdom","Other Country"))))</f>
        <v>United States</v>
      </c>
      <c r="I3334" s="8" t="str">
        <f>IF(A3334="","",IF(data_in!K3334="Unknown","Unknown",IF(data_in!K3334&lt;=10,"Very Small",IF(data_in!K3334&lt;=100,"Small",IF(data_in!K3334&lt;=500,"Medium",IF(data_in!K3334&gt;500,"Large","Error"))))))</f>
        <v>Medium</v>
      </c>
      <c r="J3334" s="8" t="str">
        <f>IF(C3334=1,TEXT(data_in!E3334,"mm-yyyy"),"")</f>
        <v/>
      </c>
      <c r="K3334" s="8" t="str">
        <f>IF(A3334="","",IF(data_in!I3334="Website","Website",IF(data_in!I3334="Paid Search","Paid Search",IF(data_in!I3334="Slack","Slack","Other Channel"))))</f>
        <v>Website</v>
      </c>
      <c r="L3334" s="10">
        <f>IF(A3334="","",ROUND(N$3-data_in!B3334,0))</f>
        <v>53</v>
      </c>
    </row>
    <row r="3335" spans="1:12">
      <c r="A3335" s="8" t="str">
        <f>IF(data_in!A3335="","",data_in!A3335)</f>
        <v>c53e15e3-485f-423d-b42d-52d27d73acd4</v>
      </c>
      <c r="B3335" s="12">
        <f>IF(A3335="","",data_in!B3335)</f>
        <v>43886.905706018515</v>
      </c>
      <c r="C3335" s="8">
        <f>IF(A3335="","",IF(data_in!E3335="NULL",0,1))</f>
        <v>0</v>
      </c>
      <c r="D3335" s="8" t="str">
        <f>IF(A3335="","",IF(data_in!E3335="NULL","",ROUND(data_in!E3335-data_in!B3335,0)))</f>
        <v/>
      </c>
      <c r="E3335" s="8">
        <f>IF(A3335="","",IF(data_in!C3335="NULL",0,IF(data_in!C3335&gt;data_in!E3335,0,1)))</f>
        <v>0</v>
      </c>
      <c r="F3335" s="8" t="str">
        <f>IF(OR(A3335="",E3335=0),"",IF(data_in!C3335="NULL","",ROUND(data_in!C3335-data_in!B3335,0)))</f>
        <v/>
      </c>
      <c r="G3335" s="8" t="str">
        <f>IF(OR(A3335="",E3335=0),"",IF(data_in!C3335="NULL","",IF(D3335="",ROUND(data_in!D3335-data_in!B3335,0),MIN(D3335,ROUND(data_in!D3335-data_in!B3335,0)))))</f>
        <v/>
      </c>
      <c r="H3335" s="8" t="str">
        <f>IF(A3335="","",IF(data_in!M3335="United States","United States",IF(data_in!M3335="Canada","Canada",IF(data_in!M3335="United Kingdom","United Kingdom","Other Country"))))</f>
        <v>Other Country</v>
      </c>
      <c r="I3335" s="8" t="str">
        <f>IF(A3335="","",IF(data_in!K3335="Unknown","Unknown",IF(data_in!K3335&lt;=10,"Very Small",IF(data_in!K3335&lt;=100,"Small",IF(data_in!K3335&lt;=500,"Medium",IF(data_in!K3335&gt;500,"Large","Error"))))))</f>
        <v>Medium</v>
      </c>
      <c r="J3335" s="8" t="str">
        <f>IF(C3335=1,TEXT(data_in!E3335,"mm-yyyy"),"")</f>
        <v/>
      </c>
      <c r="K3335" s="8" t="str">
        <f>IF(A3335="","",IF(data_in!I3335="Website","Website",IF(data_in!I3335="Paid Search","Paid Search",IF(data_in!I3335="Slack","Slack","Other Channel"))))</f>
        <v>Website</v>
      </c>
      <c r="L3335" s="10">
        <f>IF(A3335="","",ROUND(N$3-data_in!B3335,0))</f>
        <v>96</v>
      </c>
    </row>
    <row r="3336" spans="1:12">
      <c r="A3336" s="8" t="str">
        <f>IF(data_in!A3336="","",data_in!A3336)</f>
        <v>131e5bdb-1d98-4aeb-b968-174aef1662f4</v>
      </c>
      <c r="B3336" s="12">
        <f>IF(A3336="","",data_in!B3336)</f>
        <v>43852.768703703703</v>
      </c>
      <c r="C3336" s="8">
        <f>IF(A3336="","",IF(data_in!E3336="NULL",0,1))</f>
        <v>0</v>
      </c>
      <c r="D3336" s="8" t="str">
        <f>IF(A3336="","",IF(data_in!E3336="NULL","",ROUND(data_in!E3336-data_in!B3336,0)))</f>
        <v/>
      </c>
      <c r="E3336" s="8">
        <f>IF(A3336="","",IF(data_in!C3336="NULL",0,IF(data_in!C3336&gt;data_in!E3336,0,1)))</f>
        <v>0</v>
      </c>
      <c r="F3336" s="8" t="str">
        <f>IF(OR(A3336="",E3336=0),"",IF(data_in!C3336="NULL","",ROUND(data_in!C3336-data_in!B3336,0)))</f>
        <v/>
      </c>
      <c r="G3336" s="8" t="str">
        <f>IF(OR(A3336="",E3336=0),"",IF(data_in!C3336="NULL","",IF(D3336="",ROUND(data_in!D3336-data_in!B3336,0),MIN(D3336,ROUND(data_in!D3336-data_in!B3336,0)))))</f>
        <v/>
      </c>
      <c r="H3336" s="8" t="str">
        <f>IF(A3336="","",IF(data_in!M3336="United States","United States",IF(data_in!M3336="Canada","Canada",IF(data_in!M3336="United Kingdom","United Kingdom","Other Country"))))</f>
        <v>Canada</v>
      </c>
      <c r="I3336" s="8" t="str">
        <f>IF(A3336="","",IF(data_in!K3336="Unknown","Unknown",IF(data_in!K3336&lt;=10,"Very Small",IF(data_in!K3336&lt;=100,"Small",IF(data_in!K3336&lt;=500,"Medium",IF(data_in!K3336&gt;500,"Large","Error"))))))</f>
        <v>Medium</v>
      </c>
      <c r="J3336" s="8" t="str">
        <f>IF(C3336=1,TEXT(data_in!E3336,"mm-yyyy"),"")</f>
        <v/>
      </c>
      <c r="K3336" s="8" t="str">
        <f>IF(A3336="","",IF(data_in!I3336="Website","Website",IF(data_in!I3336="Paid Search","Paid Search",IF(data_in!I3336="Slack","Slack","Other Channel"))))</f>
        <v>Other Channel</v>
      </c>
      <c r="L3336" s="10">
        <f>IF(A3336="","",ROUND(N$3-data_in!B3336,0))</f>
        <v>130</v>
      </c>
    </row>
    <row r="3337" spans="1:12">
      <c r="A3337" s="8" t="str">
        <f>IF(data_in!A3337="","",data_in!A3337)</f>
        <v>40205674-80c9-4e78-96f7-4901737bedd4</v>
      </c>
      <c r="B3337" s="12">
        <f>IF(A3337="","",data_in!B3337)</f>
        <v>43944.550891203704</v>
      </c>
      <c r="C3337" s="8">
        <f>IF(A3337="","",IF(data_in!E3337="NULL",0,1))</f>
        <v>0</v>
      </c>
      <c r="D3337" s="8" t="str">
        <f>IF(A3337="","",IF(data_in!E3337="NULL","",ROUND(data_in!E3337-data_in!B3337,0)))</f>
        <v/>
      </c>
      <c r="E3337" s="8">
        <f>IF(A3337="","",IF(data_in!C3337="NULL",0,IF(data_in!C3337&gt;data_in!E3337,0,1)))</f>
        <v>1</v>
      </c>
      <c r="F3337" s="8">
        <f>IF(OR(A3337="",E3337=0),"",IF(data_in!C3337="NULL","",ROUND(data_in!C3337-data_in!B3337,0)))</f>
        <v>0</v>
      </c>
      <c r="G3337" s="8">
        <f>IF(OR(A3337="",E3337=0),"",IF(data_in!C3337="NULL","",IF(D3337="",ROUND(data_in!D3337-data_in!B3337,0),MIN(D3337,ROUND(data_in!D3337-data_in!B3337,0)))))</f>
        <v>14</v>
      </c>
      <c r="H3337" s="8" t="str">
        <f>IF(A3337="","",IF(data_in!M3337="United States","United States",IF(data_in!M3337="Canada","Canada",IF(data_in!M3337="United Kingdom","United Kingdom","Other Country"))))</f>
        <v>Canada</v>
      </c>
      <c r="I3337" s="8" t="str">
        <f>IF(A3337="","",IF(data_in!K3337="Unknown","Unknown",IF(data_in!K3337&lt;=10,"Very Small",IF(data_in!K3337&lt;=100,"Small",IF(data_in!K3337&lt;=500,"Medium",IF(data_in!K3337&gt;500,"Large","Error"))))))</f>
        <v>Very Small</v>
      </c>
      <c r="J3337" s="8" t="str">
        <f>IF(C3337=1,TEXT(data_in!E3337,"mm-yyyy"),"")</f>
        <v/>
      </c>
      <c r="K3337" s="8" t="str">
        <f>IF(A3337="","",IF(data_in!I3337="Website","Website",IF(data_in!I3337="Paid Search","Paid Search",IF(data_in!I3337="Slack","Slack","Other Channel"))))</f>
        <v>Website</v>
      </c>
      <c r="L3337" s="10">
        <f>IF(A3337="","",ROUND(N$3-data_in!B3337,0))</f>
        <v>38</v>
      </c>
    </row>
    <row r="3338" spans="1:12">
      <c r="A3338" s="8" t="str">
        <f>IF(data_in!A3338="","",data_in!A3338)</f>
        <v>b491761e-c225-452d-b246-21bd8a8a7c38</v>
      </c>
      <c r="B3338" s="12">
        <f>IF(A3338="","",data_in!B3338)</f>
        <v>43929.261863425927</v>
      </c>
      <c r="C3338" s="8">
        <f>IF(A3338="","",IF(data_in!E3338="NULL",0,1))</f>
        <v>0</v>
      </c>
      <c r="D3338" s="8" t="str">
        <f>IF(A3338="","",IF(data_in!E3338="NULL","",ROUND(data_in!E3338-data_in!B3338,0)))</f>
        <v/>
      </c>
      <c r="E3338" s="8">
        <f>IF(A3338="","",IF(data_in!C3338="NULL",0,IF(data_in!C3338&gt;data_in!E3338,0,1)))</f>
        <v>0</v>
      </c>
      <c r="F3338" s="8" t="str">
        <f>IF(OR(A3338="",E3338=0),"",IF(data_in!C3338="NULL","",ROUND(data_in!C3338-data_in!B3338,0)))</f>
        <v/>
      </c>
      <c r="G3338" s="8" t="str">
        <f>IF(OR(A3338="",E3338=0),"",IF(data_in!C3338="NULL","",IF(D3338="",ROUND(data_in!D3338-data_in!B3338,0),MIN(D3338,ROUND(data_in!D3338-data_in!B3338,0)))))</f>
        <v/>
      </c>
      <c r="H3338" s="8" t="str">
        <f>IF(A3338="","",IF(data_in!M3338="United States","United States",IF(data_in!M3338="Canada","Canada",IF(data_in!M3338="United Kingdom","United Kingdom","Other Country"))))</f>
        <v>Other Country</v>
      </c>
      <c r="I3338" s="8" t="str">
        <f>IF(A3338="","",IF(data_in!K3338="Unknown","Unknown",IF(data_in!K3338&lt;=10,"Very Small",IF(data_in!K3338&lt;=100,"Small",IF(data_in!K3338&lt;=500,"Medium",IF(data_in!K3338&gt;500,"Large","Error"))))))</f>
        <v>Very Small</v>
      </c>
      <c r="J3338" s="8" t="str">
        <f>IF(C3338=1,TEXT(data_in!E3338,"mm-yyyy"),"")</f>
        <v/>
      </c>
      <c r="K3338" s="8" t="str">
        <f>IF(A3338="","",IF(data_in!I3338="Website","Website",IF(data_in!I3338="Paid Search","Paid Search",IF(data_in!I3338="Slack","Slack","Other Channel"))))</f>
        <v>Website</v>
      </c>
      <c r="L3338" s="10">
        <f>IF(A3338="","",ROUND(N$3-data_in!B3338,0))</f>
        <v>54</v>
      </c>
    </row>
    <row r="3339" spans="1:12">
      <c r="A3339" s="8" t="str">
        <f>IF(data_in!A3339="","",data_in!A3339)</f>
        <v>70785b15-3596-446d-b980-bf6e06b82bfa</v>
      </c>
      <c r="B3339" s="12">
        <f>IF(A3339="","",data_in!B3339)</f>
        <v>43865.027905092589</v>
      </c>
      <c r="C3339" s="8">
        <f>IF(A3339="","",IF(data_in!E3339="NULL",0,1))</f>
        <v>0</v>
      </c>
      <c r="D3339" s="8" t="str">
        <f>IF(A3339="","",IF(data_in!E3339="NULL","",ROUND(data_in!E3339-data_in!B3339,0)))</f>
        <v/>
      </c>
      <c r="E3339" s="8">
        <f>IF(A3339="","",IF(data_in!C3339="NULL",0,IF(data_in!C3339&gt;data_in!E3339,0,1)))</f>
        <v>0</v>
      </c>
      <c r="F3339" s="8" t="str">
        <f>IF(OR(A3339="",E3339=0),"",IF(data_in!C3339="NULL","",ROUND(data_in!C3339-data_in!B3339,0)))</f>
        <v/>
      </c>
      <c r="G3339" s="8" t="str">
        <f>IF(OR(A3339="",E3339=0),"",IF(data_in!C3339="NULL","",IF(D3339="",ROUND(data_in!D3339-data_in!B3339,0),MIN(D3339,ROUND(data_in!D3339-data_in!B3339,0)))))</f>
        <v/>
      </c>
      <c r="H3339" s="8" t="str">
        <f>IF(A3339="","",IF(data_in!M3339="United States","United States",IF(data_in!M3339="Canada","Canada",IF(data_in!M3339="United Kingdom","United Kingdom","Other Country"))))</f>
        <v>United States</v>
      </c>
      <c r="I3339" s="8" t="str">
        <f>IF(A3339="","",IF(data_in!K3339="Unknown","Unknown",IF(data_in!K3339&lt;=10,"Very Small",IF(data_in!K3339&lt;=100,"Small",IF(data_in!K3339&lt;=500,"Medium",IF(data_in!K3339&gt;500,"Large","Error"))))))</f>
        <v>Medium</v>
      </c>
      <c r="J3339" s="8" t="str">
        <f>IF(C3339=1,TEXT(data_in!E3339,"mm-yyyy"),"")</f>
        <v/>
      </c>
      <c r="K3339" s="8" t="str">
        <f>IF(A3339="","",IF(data_in!I3339="Website","Website",IF(data_in!I3339="Paid Search","Paid Search",IF(data_in!I3339="Slack","Slack","Other Channel"))))</f>
        <v>Website</v>
      </c>
      <c r="L3339" s="10">
        <f>IF(A3339="","",ROUND(N$3-data_in!B3339,0))</f>
        <v>118</v>
      </c>
    </row>
    <row r="3340" spans="1:12">
      <c r="A3340" s="8" t="str">
        <f>IF(data_in!A3340="","",data_in!A3340)</f>
        <v>a4123a04-2ecc-46e6-b045-4cb9c2d38626</v>
      </c>
      <c r="B3340" s="12">
        <f>IF(A3340="","",data_in!B3340)</f>
        <v>43910.868437500001</v>
      </c>
      <c r="C3340" s="8">
        <f>IF(A3340="","",IF(data_in!E3340="NULL",0,1))</f>
        <v>0</v>
      </c>
      <c r="D3340" s="8" t="str">
        <f>IF(A3340="","",IF(data_in!E3340="NULL","",ROUND(data_in!E3340-data_in!B3340,0)))</f>
        <v/>
      </c>
      <c r="E3340" s="8">
        <f>IF(A3340="","",IF(data_in!C3340="NULL",0,IF(data_in!C3340&gt;data_in!E3340,0,1)))</f>
        <v>1</v>
      </c>
      <c r="F3340" s="8">
        <f>IF(OR(A3340="",E3340=0),"",IF(data_in!C3340="NULL","",ROUND(data_in!C3340-data_in!B3340,0)))</f>
        <v>0</v>
      </c>
      <c r="G3340" s="8">
        <f>IF(OR(A3340="",E3340=0),"",IF(data_in!C3340="NULL","",IF(D3340="",ROUND(data_in!D3340-data_in!B3340,0),MIN(D3340,ROUND(data_in!D3340-data_in!B3340,0)))))</f>
        <v>30</v>
      </c>
      <c r="H3340" s="8" t="str">
        <f>IF(A3340="","",IF(data_in!M3340="United States","United States",IF(data_in!M3340="Canada","Canada",IF(data_in!M3340="United Kingdom","United Kingdom","Other Country"))))</f>
        <v>Other Country</v>
      </c>
      <c r="I3340" s="8" t="str">
        <f>IF(A3340="","",IF(data_in!K3340="Unknown","Unknown",IF(data_in!K3340&lt;=10,"Very Small",IF(data_in!K3340&lt;=100,"Small",IF(data_in!K3340&lt;=500,"Medium",IF(data_in!K3340&gt;500,"Large","Error"))))))</f>
        <v>Large</v>
      </c>
      <c r="J3340" s="8" t="str">
        <f>IF(C3340=1,TEXT(data_in!E3340,"mm-yyyy"),"")</f>
        <v/>
      </c>
      <c r="K3340" s="8" t="str">
        <f>IF(A3340="","",IF(data_in!I3340="Website","Website",IF(data_in!I3340="Paid Search","Paid Search",IF(data_in!I3340="Slack","Slack","Other Channel"))))</f>
        <v>Website</v>
      </c>
      <c r="L3340" s="10">
        <f>IF(A3340="","",ROUND(N$3-data_in!B3340,0))</f>
        <v>72</v>
      </c>
    </row>
    <row r="3341" spans="1:12">
      <c r="A3341" s="8" t="str">
        <f>IF(data_in!A3341="","",data_in!A3341)</f>
        <v>aed51e63-59cd-4b31-b013-a9b9dfda23f7</v>
      </c>
      <c r="B3341" s="12">
        <f>IF(A3341="","",data_in!B3341)</f>
        <v>43867.699212962965</v>
      </c>
      <c r="C3341" s="8">
        <f>IF(A3341="","",IF(data_in!E3341="NULL",0,1))</f>
        <v>0</v>
      </c>
      <c r="D3341" s="8" t="str">
        <f>IF(A3341="","",IF(data_in!E3341="NULL","",ROUND(data_in!E3341-data_in!B3341,0)))</f>
        <v/>
      </c>
      <c r="E3341" s="8">
        <f>IF(A3341="","",IF(data_in!C3341="NULL",0,IF(data_in!C3341&gt;data_in!E3341,0,1)))</f>
        <v>0</v>
      </c>
      <c r="F3341" s="8" t="str">
        <f>IF(OR(A3341="",E3341=0),"",IF(data_in!C3341="NULL","",ROUND(data_in!C3341-data_in!B3341,0)))</f>
        <v/>
      </c>
      <c r="G3341" s="8" t="str">
        <f>IF(OR(A3341="",E3341=0),"",IF(data_in!C3341="NULL","",IF(D3341="",ROUND(data_in!D3341-data_in!B3341,0),MIN(D3341,ROUND(data_in!D3341-data_in!B3341,0)))))</f>
        <v/>
      </c>
      <c r="H3341" s="8" t="str">
        <f>IF(A3341="","",IF(data_in!M3341="United States","United States",IF(data_in!M3341="Canada","Canada",IF(data_in!M3341="United Kingdom","United Kingdom","Other Country"))))</f>
        <v>Other Country</v>
      </c>
      <c r="I3341" s="8" t="str">
        <f>IF(A3341="","",IF(data_in!K3341="Unknown","Unknown",IF(data_in!K3341&lt;=10,"Very Small",IF(data_in!K3341&lt;=100,"Small",IF(data_in!K3341&lt;=500,"Medium",IF(data_in!K3341&gt;500,"Large","Error"))))))</f>
        <v>Small</v>
      </c>
      <c r="J3341" s="8" t="str">
        <f>IF(C3341=1,TEXT(data_in!E3341,"mm-yyyy"),"")</f>
        <v/>
      </c>
      <c r="K3341" s="8" t="str">
        <f>IF(A3341="","",IF(data_in!I3341="Website","Website",IF(data_in!I3341="Paid Search","Paid Search",IF(data_in!I3341="Slack","Slack","Other Channel"))))</f>
        <v>Website</v>
      </c>
      <c r="L3341" s="10">
        <f>IF(A3341="","",ROUND(N$3-data_in!B3341,0))</f>
        <v>115</v>
      </c>
    </row>
    <row r="3342" spans="1:12">
      <c r="A3342" s="8" t="str">
        <f>IF(data_in!A3342="","",data_in!A3342)</f>
        <v>07f90208-a6a0-45db-b9e2-f4dde8e48789</v>
      </c>
      <c r="B3342" s="12">
        <f>IF(A3342="","",data_in!B3342)</f>
        <v>43886.926423611112</v>
      </c>
      <c r="C3342" s="8">
        <f>IF(A3342="","",IF(data_in!E3342="NULL",0,1))</f>
        <v>0</v>
      </c>
      <c r="D3342" s="8" t="str">
        <f>IF(A3342="","",IF(data_in!E3342="NULL","",ROUND(data_in!E3342-data_in!B3342,0)))</f>
        <v/>
      </c>
      <c r="E3342" s="8">
        <f>IF(A3342="","",IF(data_in!C3342="NULL",0,IF(data_in!C3342&gt;data_in!E3342,0,1)))</f>
        <v>0</v>
      </c>
      <c r="F3342" s="8" t="str">
        <f>IF(OR(A3342="",E3342=0),"",IF(data_in!C3342="NULL","",ROUND(data_in!C3342-data_in!B3342,0)))</f>
        <v/>
      </c>
      <c r="G3342" s="8" t="str">
        <f>IF(OR(A3342="",E3342=0),"",IF(data_in!C3342="NULL","",IF(D3342="",ROUND(data_in!D3342-data_in!B3342,0),MIN(D3342,ROUND(data_in!D3342-data_in!B3342,0)))))</f>
        <v/>
      </c>
      <c r="H3342" s="8" t="str">
        <f>IF(A3342="","",IF(data_in!M3342="United States","United States",IF(data_in!M3342="Canada","Canada",IF(data_in!M3342="United Kingdom","United Kingdom","Other Country"))))</f>
        <v>Other Country</v>
      </c>
      <c r="I3342" s="8" t="str">
        <f>IF(A3342="","",IF(data_in!K3342="Unknown","Unknown",IF(data_in!K3342&lt;=10,"Very Small",IF(data_in!K3342&lt;=100,"Small",IF(data_in!K3342&lt;=500,"Medium",IF(data_in!K3342&gt;500,"Large","Error"))))))</f>
        <v>Very Small</v>
      </c>
      <c r="J3342" s="8" t="str">
        <f>IF(C3342=1,TEXT(data_in!E3342,"mm-yyyy"),"")</f>
        <v/>
      </c>
      <c r="K3342" s="8" t="str">
        <f>IF(A3342="","",IF(data_in!I3342="Website","Website",IF(data_in!I3342="Paid Search","Paid Search",IF(data_in!I3342="Slack","Slack","Other Channel"))))</f>
        <v>Website</v>
      </c>
      <c r="L3342" s="10">
        <f>IF(A3342="","",ROUND(N$3-data_in!B3342,0))</f>
        <v>96</v>
      </c>
    </row>
    <row r="3343" spans="1:12">
      <c r="A3343" s="8" t="str">
        <f>IF(data_in!A3343="","",data_in!A3343)</f>
        <v>06bc77d4-036f-443e-9693-17f54a51e30e</v>
      </c>
      <c r="B3343" s="12">
        <f>IF(A3343="","",data_in!B3343)</f>
        <v>43887.033819444441</v>
      </c>
      <c r="C3343" s="8">
        <f>IF(A3343="","",IF(data_in!E3343="NULL",0,1))</f>
        <v>0</v>
      </c>
      <c r="D3343" s="8" t="str">
        <f>IF(A3343="","",IF(data_in!E3343="NULL","",ROUND(data_in!E3343-data_in!B3343,0)))</f>
        <v/>
      </c>
      <c r="E3343" s="8">
        <f>IF(A3343="","",IF(data_in!C3343="NULL",0,IF(data_in!C3343&gt;data_in!E3343,0,1)))</f>
        <v>0</v>
      </c>
      <c r="F3343" s="8" t="str">
        <f>IF(OR(A3343="",E3343=0),"",IF(data_in!C3343="NULL","",ROUND(data_in!C3343-data_in!B3343,0)))</f>
        <v/>
      </c>
      <c r="G3343" s="8" t="str">
        <f>IF(OR(A3343="",E3343=0),"",IF(data_in!C3343="NULL","",IF(D3343="",ROUND(data_in!D3343-data_in!B3343,0),MIN(D3343,ROUND(data_in!D3343-data_in!B3343,0)))))</f>
        <v/>
      </c>
      <c r="H3343" s="8" t="str">
        <f>IF(A3343="","",IF(data_in!M3343="United States","United States",IF(data_in!M3343="Canada","Canada",IF(data_in!M3343="United Kingdom","United Kingdom","Other Country"))))</f>
        <v>Other Country</v>
      </c>
      <c r="I3343" s="8" t="str">
        <f>IF(A3343="","",IF(data_in!K3343="Unknown","Unknown",IF(data_in!K3343&lt;=10,"Very Small",IF(data_in!K3343&lt;=100,"Small",IF(data_in!K3343&lt;=500,"Medium",IF(data_in!K3343&gt;500,"Large","Error"))))))</f>
        <v>Very Small</v>
      </c>
      <c r="J3343" s="8" t="str">
        <f>IF(C3343=1,TEXT(data_in!E3343,"mm-yyyy"),"")</f>
        <v/>
      </c>
      <c r="K3343" s="8" t="str">
        <f>IF(A3343="","",IF(data_in!I3343="Website","Website",IF(data_in!I3343="Paid Search","Paid Search",IF(data_in!I3343="Slack","Slack","Other Channel"))))</f>
        <v>Website</v>
      </c>
      <c r="L3343" s="10">
        <f>IF(A3343="","",ROUND(N$3-data_in!B3343,0))</f>
        <v>96</v>
      </c>
    </row>
    <row r="3344" spans="1:12">
      <c r="A3344" s="8" t="str">
        <f>IF(data_in!A3344="","",data_in!A3344)</f>
        <v>b6bb4297-fa80-4cef-9dc1-4adacc937a38</v>
      </c>
      <c r="B3344" s="12">
        <f>IF(A3344="","",data_in!B3344)</f>
        <v>43887.055636574078</v>
      </c>
      <c r="C3344" s="8">
        <f>IF(A3344="","",IF(data_in!E3344="NULL",0,1))</f>
        <v>0</v>
      </c>
      <c r="D3344" s="8" t="str">
        <f>IF(A3344="","",IF(data_in!E3344="NULL","",ROUND(data_in!E3344-data_in!B3344,0)))</f>
        <v/>
      </c>
      <c r="E3344" s="8">
        <f>IF(A3344="","",IF(data_in!C3344="NULL",0,IF(data_in!C3344&gt;data_in!E3344,0,1)))</f>
        <v>0</v>
      </c>
      <c r="F3344" s="8" t="str">
        <f>IF(OR(A3344="",E3344=0),"",IF(data_in!C3344="NULL","",ROUND(data_in!C3344-data_in!B3344,0)))</f>
        <v/>
      </c>
      <c r="G3344" s="8" t="str">
        <f>IF(OR(A3344="",E3344=0),"",IF(data_in!C3344="NULL","",IF(D3344="",ROUND(data_in!D3344-data_in!B3344,0),MIN(D3344,ROUND(data_in!D3344-data_in!B3344,0)))))</f>
        <v/>
      </c>
      <c r="H3344" s="8" t="str">
        <f>IF(A3344="","",IF(data_in!M3344="United States","United States",IF(data_in!M3344="Canada","Canada",IF(data_in!M3344="United Kingdom","United Kingdom","Other Country"))))</f>
        <v>Canada</v>
      </c>
      <c r="I3344" s="8" t="str">
        <f>IF(A3344="","",IF(data_in!K3344="Unknown","Unknown",IF(data_in!K3344&lt;=10,"Very Small",IF(data_in!K3344&lt;=100,"Small",IF(data_in!K3344&lt;=500,"Medium",IF(data_in!K3344&gt;500,"Large","Error"))))))</f>
        <v>Very Small</v>
      </c>
      <c r="J3344" s="8" t="str">
        <f>IF(C3344=1,TEXT(data_in!E3344,"mm-yyyy"),"")</f>
        <v/>
      </c>
      <c r="K3344" s="8" t="str">
        <f>IF(A3344="","",IF(data_in!I3344="Website","Website",IF(data_in!I3344="Paid Search","Paid Search",IF(data_in!I3344="Slack","Slack","Other Channel"))))</f>
        <v>Website</v>
      </c>
      <c r="L3344" s="10">
        <f>IF(A3344="","",ROUND(N$3-data_in!B3344,0))</f>
        <v>96</v>
      </c>
    </row>
    <row r="3345" spans="1:12">
      <c r="A3345" s="8" t="str">
        <f>IF(data_in!A3345="","",data_in!A3345)</f>
        <v>ba389484-695f-4605-b20a-c0daba3463e4</v>
      </c>
      <c r="B3345" s="12">
        <f>IF(A3345="","",data_in!B3345)</f>
        <v>43887.058425925927</v>
      </c>
      <c r="C3345" s="8">
        <f>IF(A3345="","",IF(data_in!E3345="NULL",0,1))</f>
        <v>0</v>
      </c>
      <c r="D3345" s="8" t="str">
        <f>IF(A3345="","",IF(data_in!E3345="NULL","",ROUND(data_in!E3345-data_in!B3345,0)))</f>
        <v/>
      </c>
      <c r="E3345" s="8">
        <f>IF(A3345="","",IF(data_in!C3345="NULL",0,IF(data_in!C3345&gt;data_in!E3345,0,1)))</f>
        <v>1</v>
      </c>
      <c r="F3345" s="8">
        <f>IF(OR(A3345="",E3345=0),"",IF(data_in!C3345="NULL","",ROUND(data_in!C3345-data_in!B3345,0)))</f>
        <v>0</v>
      </c>
      <c r="G3345" s="8">
        <f>IF(OR(A3345="",E3345=0),"",IF(data_in!C3345="NULL","",IF(D3345="",ROUND(data_in!D3345-data_in!B3345,0),MIN(D3345,ROUND(data_in!D3345-data_in!B3345,0)))))</f>
        <v>30</v>
      </c>
      <c r="H3345" s="8" t="str">
        <f>IF(A3345="","",IF(data_in!M3345="United States","United States",IF(data_in!M3345="Canada","Canada",IF(data_in!M3345="United Kingdom","United Kingdom","Other Country"))))</f>
        <v>Other Country</v>
      </c>
      <c r="I3345" s="8" t="str">
        <f>IF(A3345="","",IF(data_in!K3345="Unknown","Unknown",IF(data_in!K3345&lt;=10,"Very Small",IF(data_in!K3345&lt;=100,"Small",IF(data_in!K3345&lt;=500,"Medium",IF(data_in!K3345&gt;500,"Large","Error"))))))</f>
        <v>Small</v>
      </c>
      <c r="J3345" s="8" t="str">
        <f>IF(C3345=1,TEXT(data_in!E3345,"mm-yyyy"),"")</f>
        <v/>
      </c>
      <c r="K3345" s="8" t="str">
        <f>IF(A3345="","",IF(data_in!I3345="Website","Website",IF(data_in!I3345="Paid Search","Paid Search",IF(data_in!I3345="Slack","Slack","Other Channel"))))</f>
        <v>Website</v>
      </c>
      <c r="L3345" s="10">
        <f>IF(A3345="","",ROUND(N$3-data_in!B3345,0))</f>
        <v>96</v>
      </c>
    </row>
    <row r="3346" spans="1:12">
      <c r="A3346" s="8" t="str">
        <f>IF(data_in!A3346="","",data_in!A3346)</f>
        <v>122e32e0-da28-4df1-9d7c-f374066efe80</v>
      </c>
      <c r="B3346" s="12">
        <f>IF(A3346="","",data_in!B3346)</f>
        <v>43887.516064814816</v>
      </c>
      <c r="C3346" s="8">
        <f>IF(A3346="","",IF(data_in!E3346="NULL",0,1))</f>
        <v>0</v>
      </c>
      <c r="D3346" s="8" t="str">
        <f>IF(A3346="","",IF(data_in!E3346="NULL","",ROUND(data_in!E3346-data_in!B3346,0)))</f>
        <v/>
      </c>
      <c r="E3346" s="8">
        <f>IF(A3346="","",IF(data_in!C3346="NULL",0,IF(data_in!C3346&gt;data_in!E3346,0,1)))</f>
        <v>0</v>
      </c>
      <c r="F3346" s="8" t="str">
        <f>IF(OR(A3346="",E3346=0),"",IF(data_in!C3346="NULL","",ROUND(data_in!C3346-data_in!B3346,0)))</f>
        <v/>
      </c>
      <c r="G3346" s="8" t="str">
        <f>IF(OR(A3346="",E3346=0),"",IF(data_in!C3346="NULL","",IF(D3346="",ROUND(data_in!D3346-data_in!B3346,0),MIN(D3346,ROUND(data_in!D3346-data_in!B3346,0)))))</f>
        <v/>
      </c>
      <c r="H3346" s="8" t="str">
        <f>IF(A3346="","",IF(data_in!M3346="United States","United States",IF(data_in!M3346="Canada","Canada",IF(data_in!M3346="United Kingdom","United Kingdom","Other Country"))))</f>
        <v>United States</v>
      </c>
      <c r="I3346" s="8" t="str">
        <f>IF(A3346="","",IF(data_in!K3346="Unknown","Unknown",IF(data_in!K3346&lt;=10,"Very Small",IF(data_in!K3346&lt;=100,"Small",IF(data_in!K3346&lt;=500,"Medium",IF(data_in!K3346&gt;500,"Large","Error"))))))</f>
        <v>Small</v>
      </c>
      <c r="J3346" s="8" t="str">
        <f>IF(C3346=1,TEXT(data_in!E3346,"mm-yyyy"),"")</f>
        <v/>
      </c>
      <c r="K3346" s="8" t="str">
        <f>IF(A3346="","",IF(data_in!I3346="Website","Website",IF(data_in!I3346="Paid Search","Paid Search",IF(data_in!I3346="Slack","Slack","Other Channel"))))</f>
        <v>Website</v>
      </c>
      <c r="L3346" s="10">
        <f>IF(A3346="","",ROUND(N$3-data_in!B3346,0))</f>
        <v>95</v>
      </c>
    </row>
    <row r="3347" spans="1:12">
      <c r="A3347" s="8" t="str">
        <f>IF(data_in!A3347="","",data_in!A3347)</f>
        <v>4fee0255-e00f-4126-832b-6b937844d565</v>
      </c>
      <c r="B3347" s="12">
        <f>IF(A3347="","",data_in!B3347)</f>
        <v>43887.244652777779</v>
      </c>
      <c r="C3347" s="8">
        <f>IF(A3347="","",IF(data_in!E3347="NULL",0,1))</f>
        <v>0</v>
      </c>
      <c r="D3347" s="8" t="str">
        <f>IF(A3347="","",IF(data_in!E3347="NULL","",ROUND(data_in!E3347-data_in!B3347,0)))</f>
        <v/>
      </c>
      <c r="E3347" s="8">
        <f>IF(A3347="","",IF(data_in!C3347="NULL",0,IF(data_in!C3347&gt;data_in!E3347,0,1)))</f>
        <v>0</v>
      </c>
      <c r="F3347" s="8" t="str">
        <f>IF(OR(A3347="",E3347=0),"",IF(data_in!C3347="NULL","",ROUND(data_in!C3347-data_in!B3347,0)))</f>
        <v/>
      </c>
      <c r="G3347" s="8" t="str">
        <f>IF(OR(A3347="",E3347=0),"",IF(data_in!C3347="NULL","",IF(D3347="",ROUND(data_in!D3347-data_in!B3347,0),MIN(D3347,ROUND(data_in!D3347-data_in!B3347,0)))))</f>
        <v/>
      </c>
      <c r="H3347" s="8" t="str">
        <f>IF(A3347="","",IF(data_in!M3347="United States","United States",IF(data_in!M3347="Canada","Canada",IF(data_in!M3347="United Kingdom","United Kingdom","Other Country"))))</f>
        <v>Other Country</v>
      </c>
      <c r="I3347" s="8" t="str">
        <f>IF(A3347="","",IF(data_in!K3347="Unknown","Unknown",IF(data_in!K3347&lt;=10,"Very Small",IF(data_in!K3347&lt;=100,"Small",IF(data_in!K3347&lt;=500,"Medium",IF(data_in!K3347&gt;500,"Large","Error"))))))</f>
        <v>Medium</v>
      </c>
      <c r="J3347" s="8" t="str">
        <f>IF(C3347=1,TEXT(data_in!E3347,"mm-yyyy"),"")</f>
        <v/>
      </c>
      <c r="K3347" s="8" t="str">
        <f>IF(A3347="","",IF(data_in!I3347="Website","Website",IF(data_in!I3347="Paid Search","Paid Search",IF(data_in!I3347="Slack","Slack","Other Channel"))))</f>
        <v>Other Channel</v>
      </c>
      <c r="L3347" s="10">
        <f>IF(A3347="","",ROUND(N$3-data_in!B3347,0))</f>
        <v>96</v>
      </c>
    </row>
    <row r="3348" spans="1:12">
      <c r="A3348" s="8" t="str">
        <f>IF(data_in!A3348="","",data_in!A3348)</f>
        <v>5cf0c22d-dfb5-4e81-962c-e61314151e2d</v>
      </c>
      <c r="B3348" s="12">
        <f>IF(A3348="","",data_in!B3348)</f>
        <v>43887.521550925929</v>
      </c>
      <c r="C3348" s="8">
        <f>IF(A3348="","",IF(data_in!E3348="NULL",0,1))</f>
        <v>0</v>
      </c>
      <c r="D3348" s="8" t="str">
        <f>IF(A3348="","",IF(data_in!E3348="NULL","",ROUND(data_in!E3348-data_in!B3348,0)))</f>
        <v/>
      </c>
      <c r="E3348" s="8">
        <f>IF(A3348="","",IF(data_in!C3348="NULL",0,IF(data_in!C3348&gt;data_in!E3348,0,1)))</f>
        <v>0</v>
      </c>
      <c r="F3348" s="8" t="str">
        <f>IF(OR(A3348="",E3348=0),"",IF(data_in!C3348="NULL","",ROUND(data_in!C3348-data_in!B3348,0)))</f>
        <v/>
      </c>
      <c r="G3348" s="8" t="str">
        <f>IF(OR(A3348="",E3348=0),"",IF(data_in!C3348="NULL","",IF(D3348="",ROUND(data_in!D3348-data_in!B3348,0),MIN(D3348,ROUND(data_in!D3348-data_in!B3348,0)))))</f>
        <v/>
      </c>
      <c r="H3348" s="8" t="str">
        <f>IF(A3348="","",IF(data_in!M3348="United States","United States",IF(data_in!M3348="Canada","Canada",IF(data_in!M3348="United Kingdom","United Kingdom","Other Country"))))</f>
        <v>Other Country</v>
      </c>
      <c r="I3348" s="8" t="str">
        <f>IF(A3348="","",IF(data_in!K3348="Unknown","Unknown",IF(data_in!K3348&lt;=10,"Very Small",IF(data_in!K3348&lt;=100,"Small",IF(data_in!K3348&lt;=500,"Medium",IF(data_in!K3348&gt;500,"Large","Error"))))))</f>
        <v>Very Small</v>
      </c>
      <c r="J3348" s="8" t="str">
        <f>IF(C3348=1,TEXT(data_in!E3348,"mm-yyyy"),"")</f>
        <v/>
      </c>
      <c r="K3348" s="8" t="str">
        <f>IF(A3348="","",IF(data_in!I3348="Website","Website",IF(data_in!I3348="Paid Search","Paid Search",IF(data_in!I3348="Slack","Slack","Other Channel"))))</f>
        <v>Website</v>
      </c>
      <c r="L3348" s="10">
        <f>IF(A3348="","",ROUND(N$3-data_in!B3348,0))</f>
        <v>95</v>
      </c>
    </row>
    <row r="3349" spans="1:12">
      <c r="A3349" s="8" t="str">
        <f>IF(data_in!A3349="","",data_in!A3349)</f>
        <v>998e01c9-08f6-4335-ac43-9731047f7b83</v>
      </c>
      <c r="B3349" s="12">
        <f>IF(A3349="","",data_in!B3349)</f>
        <v>43887.556643518517</v>
      </c>
      <c r="C3349" s="8">
        <f>IF(A3349="","",IF(data_in!E3349="NULL",0,1))</f>
        <v>0</v>
      </c>
      <c r="D3349" s="8" t="str">
        <f>IF(A3349="","",IF(data_in!E3349="NULL","",ROUND(data_in!E3349-data_in!B3349,0)))</f>
        <v/>
      </c>
      <c r="E3349" s="8">
        <f>IF(A3349="","",IF(data_in!C3349="NULL",0,IF(data_in!C3349&gt;data_in!E3349,0,1)))</f>
        <v>0</v>
      </c>
      <c r="F3349" s="8" t="str">
        <f>IF(OR(A3349="",E3349=0),"",IF(data_in!C3349="NULL","",ROUND(data_in!C3349-data_in!B3349,0)))</f>
        <v/>
      </c>
      <c r="G3349" s="8" t="str">
        <f>IF(OR(A3349="",E3349=0),"",IF(data_in!C3349="NULL","",IF(D3349="",ROUND(data_in!D3349-data_in!B3349,0),MIN(D3349,ROUND(data_in!D3349-data_in!B3349,0)))))</f>
        <v/>
      </c>
      <c r="H3349" s="8" t="str">
        <f>IF(A3349="","",IF(data_in!M3349="United States","United States",IF(data_in!M3349="Canada","Canada",IF(data_in!M3349="United Kingdom","United Kingdom","Other Country"))))</f>
        <v>Other Country</v>
      </c>
      <c r="I3349" s="8" t="str">
        <f>IF(A3349="","",IF(data_in!K3349="Unknown","Unknown",IF(data_in!K3349&lt;=10,"Very Small",IF(data_in!K3349&lt;=100,"Small",IF(data_in!K3349&lt;=500,"Medium",IF(data_in!K3349&gt;500,"Large","Error"))))))</f>
        <v>Very Small</v>
      </c>
      <c r="J3349" s="8" t="str">
        <f>IF(C3349=1,TEXT(data_in!E3349,"mm-yyyy"),"")</f>
        <v/>
      </c>
      <c r="K3349" s="8" t="str">
        <f>IF(A3349="","",IF(data_in!I3349="Website","Website",IF(data_in!I3349="Paid Search","Paid Search",IF(data_in!I3349="Slack","Slack","Other Channel"))))</f>
        <v>Website</v>
      </c>
      <c r="L3349" s="10">
        <f>IF(A3349="","",ROUND(N$3-data_in!B3349,0))</f>
        <v>95</v>
      </c>
    </row>
    <row r="3350" spans="1:12">
      <c r="A3350" s="8" t="str">
        <f>IF(data_in!A3350="","",data_in!A3350)</f>
        <v>b425c219-14c9-4ba2-a4ff-5ceee274790a</v>
      </c>
      <c r="B3350" s="12">
        <f>IF(A3350="","",data_in!B3350)</f>
        <v>43887.382916666669</v>
      </c>
      <c r="C3350" s="8">
        <f>IF(A3350="","",IF(data_in!E3350="NULL",0,1))</f>
        <v>0</v>
      </c>
      <c r="D3350" s="8" t="str">
        <f>IF(A3350="","",IF(data_in!E3350="NULL","",ROUND(data_in!E3350-data_in!B3350,0)))</f>
        <v/>
      </c>
      <c r="E3350" s="8">
        <f>IF(A3350="","",IF(data_in!C3350="NULL",0,IF(data_in!C3350&gt;data_in!E3350,0,1)))</f>
        <v>0</v>
      </c>
      <c r="F3350" s="8" t="str">
        <f>IF(OR(A3350="",E3350=0),"",IF(data_in!C3350="NULL","",ROUND(data_in!C3350-data_in!B3350,0)))</f>
        <v/>
      </c>
      <c r="G3350" s="8" t="str">
        <f>IF(OR(A3350="",E3350=0),"",IF(data_in!C3350="NULL","",IF(D3350="",ROUND(data_in!D3350-data_in!B3350,0),MIN(D3350,ROUND(data_in!D3350-data_in!B3350,0)))))</f>
        <v/>
      </c>
      <c r="H3350" s="8" t="str">
        <f>IF(A3350="","",IF(data_in!M3350="United States","United States",IF(data_in!M3350="Canada","Canada",IF(data_in!M3350="United Kingdom","United Kingdom","Other Country"))))</f>
        <v>Other Country</v>
      </c>
      <c r="I3350" s="8" t="str">
        <f>IF(A3350="","",IF(data_in!K3350="Unknown","Unknown",IF(data_in!K3350&lt;=10,"Very Small",IF(data_in!K3350&lt;=100,"Small",IF(data_in!K3350&lt;=500,"Medium",IF(data_in!K3350&gt;500,"Large","Error"))))))</f>
        <v>Very Small</v>
      </c>
      <c r="J3350" s="8" t="str">
        <f>IF(C3350=1,TEXT(data_in!E3350,"mm-yyyy"),"")</f>
        <v/>
      </c>
      <c r="K3350" s="8" t="str">
        <f>IF(A3350="","",IF(data_in!I3350="Website","Website",IF(data_in!I3350="Paid Search","Paid Search",IF(data_in!I3350="Slack","Slack","Other Channel"))))</f>
        <v>Website</v>
      </c>
      <c r="L3350" s="10">
        <f>IF(A3350="","",ROUND(N$3-data_in!B3350,0))</f>
        <v>96</v>
      </c>
    </row>
    <row r="3351" spans="1:12">
      <c r="A3351" s="8" t="str">
        <f>IF(data_in!A3351="","",data_in!A3351)</f>
        <v>81c5149f-4d03-456e-bef5-ddb3d0f2c470</v>
      </c>
      <c r="B3351" s="12">
        <f>IF(A3351="","",data_in!B3351)</f>
        <v>43887.388657407406</v>
      </c>
      <c r="C3351" s="8">
        <f>IF(A3351="","",IF(data_in!E3351="NULL",0,1))</f>
        <v>0</v>
      </c>
      <c r="D3351" s="8" t="str">
        <f>IF(A3351="","",IF(data_in!E3351="NULL","",ROUND(data_in!E3351-data_in!B3351,0)))</f>
        <v/>
      </c>
      <c r="E3351" s="8">
        <f>IF(A3351="","",IF(data_in!C3351="NULL",0,IF(data_in!C3351&gt;data_in!E3351,0,1)))</f>
        <v>0</v>
      </c>
      <c r="F3351" s="8" t="str">
        <f>IF(OR(A3351="",E3351=0),"",IF(data_in!C3351="NULL","",ROUND(data_in!C3351-data_in!B3351,0)))</f>
        <v/>
      </c>
      <c r="G3351" s="8" t="str">
        <f>IF(OR(A3351="",E3351=0),"",IF(data_in!C3351="NULL","",IF(D3351="",ROUND(data_in!D3351-data_in!B3351,0),MIN(D3351,ROUND(data_in!D3351-data_in!B3351,0)))))</f>
        <v/>
      </c>
      <c r="H3351" s="8" t="str">
        <f>IF(A3351="","",IF(data_in!M3351="United States","United States",IF(data_in!M3351="Canada","Canada",IF(data_in!M3351="United Kingdom","United Kingdom","Other Country"))))</f>
        <v>Other Country</v>
      </c>
      <c r="I3351" s="8" t="str">
        <f>IF(A3351="","",IF(data_in!K3351="Unknown","Unknown",IF(data_in!K3351&lt;=10,"Very Small",IF(data_in!K3351&lt;=100,"Small",IF(data_in!K3351&lt;=500,"Medium",IF(data_in!K3351&gt;500,"Large","Error"))))))</f>
        <v>Medium</v>
      </c>
      <c r="J3351" s="8" t="str">
        <f>IF(C3351=1,TEXT(data_in!E3351,"mm-yyyy"),"")</f>
        <v/>
      </c>
      <c r="K3351" s="8" t="str">
        <f>IF(A3351="","",IF(data_in!I3351="Website","Website",IF(data_in!I3351="Paid Search","Paid Search",IF(data_in!I3351="Slack","Slack","Other Channel"))))</f>
        <v>Website</v>
      </c>
      <c r="L3351" s="10">
        <f>IF(A3351="","",ROUND(N$3-data_in!B3351,0))</f>
        <v>96</v>
      </c>
    </row>
    <row r="3352" spans="1:12">
      <c r="A3352" s="8" t="str">
        <f>IF(data_in!A3352="","",data_in!A3352)</f>
        <v>c9fbae69-2159-4b8c-9bc4-fbb6fee944b1</v>
      </c>
      <c r="B3352" s="12">
        <f>IF(A3352="","",data_in!B3352)</f>
        <v>43887.38318287037</v>
      </c>
      <c r="C3352" s="8">
        <f>IF(A3352="","",IF(data_in!E3352="NULL",0,1))</f>
        <v>0</v>
      </c>
      <c r="D3352" s="8" t="str">
        <f>IF(A3352="","",IF(data_in!E3352="NULL","",ROUND(data_in!E3352-data_in!B3352,0)))</f>
        <v/>
      </c>
      <c r="E3352" s="8">
        <f>IF(A3352="","",IF(data_in!C3352="NULL",0,IF(data_in!C3352&gt;data_in!E3352,0,1)))</f>
        <v>1</v>
      </c>
      <c r="F3352" s="8">
        <f>IF(OR(A3352="",E3352=0),"",IF(data_in!C3352="NULL","",ROUND(data_in!C3352-data_in!B3352,0)))</f>
        <v>89</v>
      </c>
      <c r="G3352" s="8">
        <f>IF(OR(A3352="",E3352=0),"",IF(data_in!C3352="NULL","",IF(D3352="",ROUND(data_in!D3352-data_in!B3352,0),MIN(D3352,ROUND(data_in!D3352-data_in!B3352,0)))))</f>
        <v>119</v>
      </c>
      <c r="H3352" s="8" t="str">
        <f>IF(A3352="","",IF(data_in!M3352="United States","United States",IF(data_in!M3352="Canada","Canada",IF(data_in!M3352="United Kingdom","United Kingdom","Other Country"))))</f>
        <v>Other Country</v>
      </c>
      <c r="I3352" s="8" t="str">
        <f>IF(A3352="","",IF(data_in!K3352="Unknown","Unknown",IF(data_in!K3352&lt;=10,"Very Small",IF(data_in!K3352&lt;=100,"Small",IF(data_in!K3352&lt;=500,"Medium",IF(data_in!K3352&gt;500,"Large","Error"))))))</f>
        <v>Very Small</v>
      </c>
      <c r="J3352" s="8" t="str">
        <f>IF(C3352=1,TEXT(data_in!E3352,"mm-yyyy"),"")</f>
        <v/>
      </c>
      <c r="K3352" s="8" t="str">
        <f>IF(A3352="","",IF(data_in!I3352="Website","Website",IF(data_in!I3352="Paid Search","Paid Search",IF(data_in!I3352="Slack","Slack","Other Channel"))))</f>
        <v>Website</v>
      </c>
      <c r="L3352" s="10">
        <f>IF(A3352="","",ROUND(N$3-data_in!B3352,0))</f>
        <v>96</v>
      </c>
    </row>
    <row r="3353" spans="1:12">
      <c r="A3353" s="8" t="str">
        <f>IF(data_in!A3353="","",data_in!A3353)</f>
        <v>2700b878-f4d1-4f30-a00d-3e602919b4b1</v>
      </c>
      <c r="B3353" s="12">
        <f>IF(A3353="","",data_in!B3353)</f>
        <v>43887.443472222221</v>
      </c>
      <c r="C3353" s="8">
        <f>IF(A3353="","",IF(data_in!E3353="NULL",0,1))</f>
        <v>0</v>
      </c>
      <c r="D3353" s="8" t="str">
        <f>IF(A3353="","",IF(data_in!E3353="NULL","",ROUND(data_in!E3353-data_in!B3353,0)))</f>
        <v/>
      </c>
      <c r="E3353" s="8">
        <f>IF(A3353="","",IF(data_in!C3353="NULL",0,IF(data_in!C3353&gt;data_in!E3353,0,1)))</f>
        <v>1</v>
      </c>
      <c r="F3353" s="8">
        <f>IF(OR(A3353="",E3353=0),"",IF(data_in!C3353="NULL","",ROUND(data_in!C3353-data_in!B3353,0)))</f>
        <v>5</v>
      </c>
      <c r="G3353" s="8">
        <f>IF(OR(A3353="",E3353=0),"",IF(data_in!C3353="NULL","",IF(D3353="",ROUND(data_in!D3353-data_in!B3353,0),MIN(D3353,ROUND(data_in!D3353-data_in!B3353,0)))))</f>
        <v>35</v>
      </c>
      <c r="H3353" s="8" t="str">
        <f>IF(A3353="","",IF(data_in!M3353="United States","United States",IF(data_in!M3353="Canada","Canada",IF(data_in!M3353="United Kingdom","United Kingdom","Other Country"))))</f>
        <v>United States</v>
      </c>
      <c r="I3353" s="8" t="str">
        <f>IF(A3353="","",IF(data_in!K3353="Unknown","Unknown",IF(data_in!K3353&lt;=10,"Very Small",IF(data_in!K3353&lt;=100,"Small",IF(data_in!K3353&lt;=500,"Medium",IF(data_in!K3353&gt;500,"Large","Error"))))))</f>
        <v>Large</v>
      </c>
      <c r="J3353" s="8" t="str">
        <f>IF(C3353=1,TEXT(data_in!E3353,"mm-yyyy"),"")</f>
        <v/>
      </c>
      <c r="K3353" s="8" t="str">
        <f>IF(A3353="","",IF(data_in!I3353="Website","Website",IF(data_in!I3353="Paid Search","Paid Search",IF(data_in!I3353="Slack","Slack","Other Channel"))))</f>
        <v>Paid Search</v>
      </c>
      <c r="L3353" s="10">
        <f>IF(A3353="","",ROUND(N$3-data_in!B3353,0))</f>
        <v>96</v>
      </c>
    </row>
    <row r="3354" spans="1:12">
      <c r="A3354" s="8" t="str">
        <f>IF(data_in!A3354="","",data_in!A3354)</f>
        <v>d2b024fa-c776-4831-aa67-b572a09e617c</v>
      </c>
      <c r="B3354" s="12">
        <f>IF(A3354="","",data_in!B3354)</f>
        <v>43887.419409722221</v>
      </c>
      <c r="C3354" s="8">
        <f>IF(A3354="","",IF(data_in!E3354="NULL",0,1))</f>
        <v>0</v>
      </c>
      <c r="D3354" s="8" t="str">
        <f>IF(A3354="","",IF(data_in!E3354="NULL","",ROUND(data_in!E3354-data_in!B3354,0)))</f>
        <v/>
      </c>
      <c r="E3354" s="8">
        <f>IF(A3354="","",IF(data_in!C3354="NULL",0,IF(data_in!C3354&gt;data_in!E3354,0,1)))</f>
        <v>0</v>
      </c>
      <c r="F3354" s="8" t="str">
        <f>IF(OR(A3354="",E3354=0),"",IF(data_in!C3354="NULL","",ROUND(data_in!C3354-data_in!B3354,0)))</f>
        <v/>
      </c>
      <c r="G3354" s="8" t="str">
        <f>IF(OR(A3354="",E3354=0),"",IF(data_in!C3354="NULL","",IF(D3354="",ROUND(data_in!D3354-data_in!B3354,0),MIN(D3354,ROUND(data_in!D3354-data_in!B3354,0)))))</f>
        <v/>
      </c>
      <c r="H3354" s="8" t="str">
        <f>IF(A3354="","",IF(data_in!M3354="United States","United States",IF(data_in!M3354="Canada","Canada",IF(data_in!M3354="United Kingdom","United Kingdom","Other Country"))))</f>
        <v>Other Country</v>
      </c>
      <c r="I3354" s="8" t="str">
        <f>IF(A3354="","",IF(data_in!K3354="Unknown","Unknown",IF(data_in!K3354&lt;=10,"Very Small",IF(data_in!K3354&lt;=100,"Small",IF(data_in!K3354&lt;=500,"Medium",IF(data_in!K3354&gt;500,"Large","Error"))))))</f>
        <v>Very Small</v>
      </c>
      <c r="J3354" s="8" t="str">
        <f>IF(C3354=1,TEXT(data_in!E3354,"mm-yyyy"),"")</f>
        <v/>
      </c>
      <c r="K3354" s="8" t="str">
        <f>IF(A3354="","",IF(data_in!I3354="Website","Website",IF(data_in!I3354="Paid Search","Paid Search",IF(data_in!I3354="Slack","Slack","Other Channel"))))</f>
        <v>Website</v>
      </c>
      <c r="L3354" s="10">
        <f>IF(A3354="","",ROUND(N$3-data_in!B3354,0))</f>
        <v>96</v>
      </c>
    </row>
    <row r="3355" spans="1:12">
      <c r="A3355" s="8" t="str">
        <f>IF(data_in!A3355="","",data_in!A3355)</f>
        <v>590bbb0d-17b6-48a3-bda5-4323635b4f1e</v>
      </c>
      <c r="B3355" s="12">
        <f>IF(A3355="","",data_in!B3355)</f>
        <v>43887.444849537038</v>
      </c>
      <c r="C3355" s="8">
        <f>IF(A3355="","",IF(data_in!E3355="NULL",0,1))</f>
        <v>0</v>
      </c>
      <c r="D3355" s="8" t="str">
        <f>IF(A3355="","",IF(data_in!E3355="NULL","",ROUND(data_in!E3355-data_in!B3355,0)))</f>
        <v/>
      </c>
      <c r="E3355" s="8">
        <f>IF(A3355="","",IF(data_in!C3355="NULL",0,IF(data_in!C3355&gt;data_in!E3355,0,1)))</f>
        <v>0</v>
      </c>
      <c r="F3355" s="8" t="str">
        <f>IF(OR(A3355="",E3355=0),"",IF(data_in!C3355="NULL","",ROUND(data_in!C3355-data_in!B3355,0)))</f>
        <v/>
      </c>
      <c r="G3355" s="8" t="str">
        <f>IF(OR(A3355="",E3355=0),"",IF(data_in!C3355="NULL","",IF(D3355="",ROUND(data_in!D3355-data_in!B3355,0),MIN(D3355,ROUND(data_in!D3355-data_in!B3355,0)))))</f>
        <v/>
      </c>
      <c r="H3355" s="8" t="str">
        <f>IF(A3355="","",IF(data_in!M3355="United States","United States",IF(data_in!M3355="Canada","Canada",IF(data_in!M3355="United Kingdom","United Kingdom","Other Country"))))</f>
        <v>United Kingdom</v>
      </c>
      <c r="I3355" s="8" t="str">
        <f>IF(A3355="","",IF(data_in!K3355="Unknown","Unknown",IF(data_in!K3355&lt;=10,"Very Small",IF(data_in!K3355&lt;=100,"Small",IF(data_in!K3355&lt;=500,"Medium",IF(data_in!K3355&gt;500,"Large","Error"))))))</f>
        <v>Medium</v>
      </c>
      <c r="J3355" s="8" t="str">
        <f>IF(C3355=1,TEXT(data_in!E3355,"mm-yyyy"),"")</f>
        <v/>
      </c>
      <c r="K3355" s="8" t="str">
        <f>IF(A3355="","",IF(data_in!I3355="Website","Website",IF(data_in!I3355="Paid Search","Paid Search",IF(data_in!I3355="Slack","Slack","Other Channel"))))</f>
        <v>Website</v>
      </c>
      <c r="L3355" s="10">
        <f>IF(A3355="","",ROUND(N$3-data_in!B3355,0))</f>
        <v>96</v>
      </c>
    </row>
    <row r="3356" spans="1:12">
      <c r="A3356" s="8" t="str">
        <f>IF(data_in!A3356="","",data_in!A3356)</f>
        <v>f6847c0c-0129-4f95-9071-151e7c08149b</v>
      </c>
      <c r="B3356" s="12">
        <f>IF(A3356="","",data_in!B3356)</f>
        <v>43887.510092592594</v>
      </c>
      <c r="C3356" s="8">
        <f>IF(A3356="","",IF(data_in!E3356="NULL",0,1))</f>
        <v>0</v>
      </c>
      <c r="D3356" s="8" t="str">
        <f>IF(A3356="","",IF(data_in!E3356="NULL","",ROUND(data_in!E3356-data_in!B3356,0)))</f>
        <v/>
      </c>
      <c r="E3356" s="8">
        <f>IF(A3356="","",IF(data_in!C3356="NULL",0,IF(data_in!C3356&gt;data_in!E3356,0,1)))</f>
        <v>0</v>
      </c>
      <c r="F3356" s="8" t="str">
        <f>IF(OR(A3356="",E3356=0),"",IF(data_in!C3356="NULL","",ROUND(data_in!C3356-data_in!B3356,0)))</f>
        <v/>
      </c>
      <c r="G3356" s="8" t="str">
        <f>IF(OR(A3356="",E3356=0),"",IF(data_in!C3356="NULL","",IF(D3356="",ROUND(data_in!D3356-data_in!B3356,0),MIN(D3356,ROUND(data_in!D3356-data_in!B3356,0)))))</f>
        <v/>
      </c>
      <c r="H3356" s="8" t="str">
        <f>IF(A3356="","",IF(data_in!M3356="United States","United States",IF(data_in!M3356="Canada","Canada",IF(data_in!M3356="United Kingdom","United Kingdom","Other Country"))))</f>
        <v>Other Country</v>
      </c>
      <c r="I3356" s="8" t="str">
        <f>IF(A3356="","",IF(data_in!K3356="Unknown","Unknown",IF(data_in!K3356&lt;=10,"Very Small",IF(data_in!K3356&lt;=100,"Small",IF(data_in!K3356&lt;=500,"Medium",IF(data_in!K3356&gt;500,"Large","Error"))))))</f>
        <v>Very Small</v>
      </c>
      <c r="J3356" s="8" t="str">
        <f>IF(C3356=1,TEXT(data_in!E3356,"mm-yyyy"),"")</f>
        <v/>
      </c>
      <c r="K3356" s="8" t="str">
        <f>IF(A3356="","",IF(data_in!I3356="Website","Website",IF(data_in!I3356="Paid Search","Paid Search",IF(data_in!I3356="Slack","Slack","Other Channel"))))</f>
        <v>Website</v>
      </c>
      <c r="L3356" s="10">
        <f>IF(A3356="","",ROUND(N$3-data_in!B3356,0))</f>
        <v>95</v>
      </c>
    </row>
    <row r="3357" spans="1:12">
      <c r="A3357" s="8" t="str">
        <f>IF(data_in!A3357="","",data_in!A3357)</f>
        <v>5b69cfd5-9eff-425a-9566-f712e5179e09</v>
      </c>
      <c r="B3357" s="12">
        <f>IF(A3357="","",data_in!B3357)</f>
        <v>43887.564884259256</v>
      </c>
      <c r="C3357" s="8">
        <f>IF(A3357="","",IF(data_in!E3357="NULL",0,1))</f>
        <v>0</v>
      </c>
      <c r="D3357" s="8" t="str">
        <f>IF(A3357="","",IF(data_in!E3357="NULL","",ROUND(data_in!E3357-data_in!B3357,0)))</f>
        <v/>
      </c>
      <c r="E3357" s="8">
        <f>IF(A3357="","",IF(data_in!C3357="NULL",0,IF(data_in!C3357&gt;data_in!E3357,0,1)))</f>
        <v>0</v>
      </c>
      <c r="F3357" s="8" t="str">
        <f>IF(OR(A3357="",E3357=0),"",IF(data_in!C3357="NULL","",ROUND(data_in!C3357-data_in!B3357,0)))</f>
        <v/>
      </c>
      <c r="G3357" s="8" t="str">
        <f>IF(OR(A3357="",E3357=0),"",IF(data_in!C3357="NULL","",IF(D3357="",ROUND(data_in!D3357-data_in!B3357,0),MIN(D3357,ROUND(data_in!D3357-data_in!B3357,0)))))</f>
        <v/>
      </c>
      <c r="H3357" s="8" t="str">
        <f>IF(A3357="","",IF(data_in!M3357="United States","United States",IF(data_in!M3357="Canada","Canada",IF(data_in!M3357="United Kingdom","United Kingdom","Other Country"))))</f>
        <v>Other Country</v>
      </c>
      <c r="I3357" s="8" t="str">
        <f>IF(A3357="","",IF(data_in!K3357="Unknown","Unknown",IF(data_in!K3357&lt;=10,"Very Small",IF(data_in!K3357&lt;=100,"Small",IF(data_in!K3357&lt;=500,"Medium",IF(data_in!K3357&gt;500,"Large","Error"))))))</f>
        <v>Very Small</v>
      </c>
      <c r="J3357" s="8" t="str">
        <f>IF(C3357=1,TEXT(data_in!E3357,"mm-yyyy"),"")</f>
        <v/>
      </c>
      <c r="K3357" s="8" t="str">
        <f>IF(A3357="","",IF(data_in!I3357="Website","Website",IF(data_in!I3357="Paid Search","Paid Search",IF(data_in!I3357="Slack","Slack","Other Channel"))))</f>
        <v>Paid Search</v>
      </c>
      <c r="L3357" s="10">
        <f>IF(A3357="","",ROUND(N$3-data_in!B3357,0))</f>
        <v>95</v>
      </c>
    </row>
    <row r="3358" spans="1:12">
      <c r="A3358" s="8" t="str">
        <f>IF(data_in!A3358="","",data_in!A3358)</f>
        <v>f5e8e3ae-f0fe-4f09-88a2-8437abfff678</v>
      </c>
      <c r="B3358" s="12">
        <f>IF(A3358="","",data_in!B3358)</f>
        <v>43887.454432870371</v>
      </c>
      <c r="C3358" s="8">
        <f>IF(A3358="","",IF(data_in!E3358="NULL",0,1))</f>
        <v>0</v>
      </c>
      <c r="D3358" s="8" t="str">
        <f>IF(A3358="","",IF(data_in!E3358="NULL","",ROUND(data_in!E3358-data_in!B3358,0)))</f>
        <v/>
      </c>
      <c r="E3358" s="8">
        <f>IF(A3358="","",IF(data_in!C3358="NULL",0,IF(data_in!C3358&gt;data_in!E3358,0,1)))</f>
        <v>0</v>
      </c>
      <c r="F3358" s="8" t="str">
        <f>IF(OR(A3358="",E3358=0),"",IF(data_in!C3358="NULL","",ROUND(data_in!C3358-data_in!B3358,0)))</f>
        <v/>
      </c>
      <c r="G3358" s="8" t="str">
        <f>IF(OR(A3358="",E3358=0),"",IF(data_in!C3358="NULL","",IF(D3358="",ROUND(data_in!D3358-data_in!B3358,0),MIN(D3358,ROUND(data_in!D3358-data_in!B3358,0)))))</f>
        <v/>
      </c>
      <c r="H3358" s="8" t="str">
        <f>IF(A3358="","",IF(data_in!M3358="United States","United States",IF(data_in!M3358="Canada","Canada",IF(data_in!M3358="United Kingdom","United Kingdom","Other Country"))))</f>
        <v>United Kingdom</v>
      </c>
      <c r="I3358" s="8" t="str">
        <f>IF(A3358="","",IF(data_in!K3358="Unknown","Unknown",IF(data_in!K3358&lt;=10,"Very Small",IF(data_in!K3358&lt;=100,"Small",IF(data_in!K3358&lt;=500,"Medium",IF(data_in!K3358&gt;500,"Large","Error"))))))</f>
        <v>Very Small</v>
      </c>
      <c r="J3358" s="8" t="str">
        <f>IF(C3358=1,TEXT(data_in!E3358,"mm-yyyy"),"")</f>
        <v/>
      </c>
      <c r="K3358" s="8" t="str">
        <f>IF(A3358="","",IF(data_in!I3358="Website","Website",IF(data_in!I3358="Paid Search","Paid Search",IF(data_in!I3358="Slack","Slack","Other Channel"))))</f>
        <v>Paid Search</v>
      </c>
      <c r="L3358" s="10">
        <f>IF(A3358="","",ROUND(N$3-data_in!B3358,0))</f>
        <v>96</v>
      </c>
    </row>
    <row r="3359" spans="1:12">
      <c r="A3359" s="8" t="str">
        <f>IF(data_in!A3359="","",data_in!A3359)</f>
        <v>26a02028-5265-412b-b7c7-0f8aee03cfca</v>
      </c>
      <c r="B3359" s="12">
        <f>IF(A3359="","",data_in!B3359)</f>
        <v>43887.478703703702</v>
      </c>
      <c r="C3359" s="8">
        <f>IF(A3359="","",IF(data_in!E3359="NULL",0,1))</f>
        <v>0</v>
      </c>
      <c r="D3359" s="8" t="str">
        <f>IF(A3359="","",IF(data_in!E3359="NULL","",ROUND(data_in!E3359-data_in!B3359,0)))</f>
        <v/>
      </c>
      <c r="E3359" s="8">
        <f>IF(A3359="","",IF(data_in!C3359="NULL",0,IF(data_in!C3359&gt;data_in!E3359,0,1)))</f>
        <v>0</v>
      </c>
      <c r="F3359" s="8" t="str">
        <f>IF(OR(A3359="",E3359=0),"",IF(data_in!C3359="NULL","",ROUND(data_in!C3359-data_in!B3359,0)))</f>
        <v/>
      </c>
      <c r="G3359" s="8" t="str">
        <f>IF(OR(A3359="",E3359=0),"",IF(data_in!C3359="NULL","",IF(D3359="",ROUND(data_in!D3359-data_in!B3359,0),MIN(D3359,ROUND(data_in!D3359-data_in!B3359,0)))))</f>
        <v/>
      </c>
      <c r="H3359" s="8" t="str">
        <f>IF(A3359="","",IF(data_in!M3359="United States","United States",IF(data_in!M3359="Canada","Canada",IF(data_in!M3359="United Kingdom","United Kingdom","Other Country"))))</f>
        <v>United Kingdom</v>
      </c>
      <c r="I3359" s="8" t="str">
        <f>IF(A3359="","",IF(data_in!K3359="Unknown","Unknown",IF(data_in!K3359&lt;=10,"Very Small",IF(data_in!K3359&lt;=100,"Small",IF(data_in!K3359&lt;=500,"Medium",IF(data_in!K3359&gt;500,"Large","Error"))))))</f>
        <v>Very Small</v>
      </c>
      <c r="J3359" s="8" t="str">
        <f>IF(C3359=1,TEXT(data_in!E3359,"mm-yyyy"),"")</f>
        <v/>
      </c>
      <c r="K3359" s="8" t="str">
        <f>IF(A3359="","",IF(data_in!I3359="Website","Website",IF(data_in!I3359="Paid Search","Paid Search",IF(data_in!I3359="Slack","Slack","Other Channel"))))</f>
        <v>Paid Search</v>
      </c>
      <c r="L3359" s="10">
        <f>IF(A3359="","",ROUND(N$3-data_in!B3359,0))</f>
        <v>96</v>
      </c>
    </row>
    <row r="3360" spans="1:12">
      <c r="A3360" s="8" t="str">
        <f>IF(data_in!A3360="","",data_in!A3360)</f>
        <v>b856ef16-20be-4310-95c0-a62b77d1960a</v>
      </c>
      <c r="B3360" s="12">
        <f>IF(A3360="","",data_in!B3360)</f>
        <v>43887.528773148151</v>
      </c>
      <c r="C3360" s="8">
        <f>IF(A3360="","",IF(data_in!E3360="NULL",0,1))</f>
        <v>0</v>
      </c>
      <c r="D3360" s="8" t="str">
        <f>IF(A3360="","",IF(data_in!E3360="NULL","",ROUND(data_in!E3360-data_in!B3360,0)))</f>
        <v/>
      </c>
      <c r="E3360" s="8">
        <f>IF(A3360="","",IF(data_in!C3360="NULL",0,IF(data_in!C3360&gt;data_in!E3360,0,1)))</f>
        <v>0</v>
      </c>
      <c r="F3360" s="8" t="str">
        <f>IF(OR(A3360="",E3360=0),"",IF(data_in!C3360="NULL","",ROUND(data_in!C3360-data_in!B3360,0)))</f>
        <v/>
      </c>
      <c r="G3360" s="8" t="str">
        <f>IF(OR(A3360="",E3360=0),"",IF(data_in!C3360="NULL","",IF(D3360="",ROUND(data_in!D3360-data_in!B3360,0),MIN(D3360,ROUND(data_in!D3360-data_in!B3360,0)))))</f>
        <v/>
      </c>
      <c r="H3360" s="8" t="str">
        <f>IF(A3360="","",IF(data_in!M3360="United States","United States",IF(data_in!M3360="Canada","Canada",IF(data_in!M3360="United Kingdom","United Kingdom","Other Country"))))</f>
        <v>United Kingdom</v>
      </c>
      <c r="I3360" s="8" t="str">
        <f>IF(A3360="","",IF(data_in!K3360="Unknown","Unknown",IF(data_in!K3360&lt;=10,"Very Small",IF(data_in!K3360&lt;=100,"Small",IF(data_in!K3360&lt;=500,"Medium",IF(data_in!K3360&gt;500,"Large","Error"))))))</f>
        <v>Small</v>
      </c>
      <c r="J3360" s="8" t="str">
        <f>IF(C3360=1,TEXT(data_in!E3360,"mm-yyyy"),"")</f>
        <v/>
      </c>
      <c r="K3360" s="8" t="str">
        <f>IF(A3360="","",IF(data_in!I3360="Website","Website",IF(data_in!I3360="Paid Search","Paid Search",IF(data_in!I3360="Slack","Slack","Other Channel"))))</f>
        <v>Website</v>
      </c>
      <c r="L3360" s="10">
        <f>IF(A3360="","",ROUND(N$3-data_in!B3360,0))</f>
        <v>95</v>
      </c>
    </row>
    <row r="3361" spans="1:12">
      <c r="A3361" s="8" t="str">
        <f>IF(data_in!A3361="","",data_in!A3361)</f>
        <v>fae9de7d-c31f-4000-8648-13dc5aede5d0</v>
      </c>
      <c r="B3361" s="12">
        <f>IF(A3361="","",data_in!B3361)</f>
        <v>43887.538807870369</v>
      </c>
      <c r="C3361" s="8">
        <f>IF(A3361="","",IF(data_in!E3361="NULL",0,1))</f>
        <v>0</v>
      </c>
      <c r="D3361" s="8" t="str">
        <f>IF(A3361="","",IF(data_in!E3361="NULL","",ROUND(data_in!E3361-data_in!B3361,0)))</f>
        <v/>
      </c>
      <c r="E3361" s="8">
        <f>IF(A3361="","",IF(data_in!C3361="NULL",0,IF(data_in!C3361&gt;data_in!E3361,0,1)))</f>
        <v>0</v>
      </c>
      <c r="F3361" s="8" t="str">
        <f>IF(OR(A3361="",E3361=0),"",IF(data_in!C3361="NULL","",ROUND(data_in!C3361-data_in!B3361,0)))</f>
        <v/>
      </c>
      <c r="G3361" s="8" t="str">
        <f>IF(OR(A3361="",E3361=0),"",IF(data_in!C3361="NULL","",IF(D3361="",ROUND(data_in!D3361-data_in!B3361,0),MIN(D3361,ROUND(data_in!D3361-data_in!B3361,0)))))</f>
        <v/>
      </c>
      <c r="H3361" s="8" t="str">
        <f>IF(A3361="","",IF(data_in!M3361="United States","United States",IF(data_in!M3361="Canada","Canada",IF(data_in!M3361="United Kingdom","United Kingdom","Other Country"))))</f>
        <v>United States</v>
      </c>
      <c r="I3361" s="8" t="str">
        <f>IF(A3361="","",IF(data_in!K3361="Unknown","Unknown",IF(data_in!K3361&lt;=10,"Very Small",IF(data_in!K3361&lt;=100,"Small",IF(data_in!K3361&lt;=500,"Medium",IF(data_in!K3361&gt;500,"Large","Error"))))))</f>
        <v>Very Small</v>
      </c>
      <c r="J3361" s="8" t="str">
        <f>IF(C3361=1,TEXT(data_in!E3361,"mm-yyyy"),"")</f>
        <v/>
      </c>
      <c r="K3361" s="8" t="str">
        <f>IF(A3361="","",IF(data_in!I3361="Website","Website",IF(data_in!I3361="Paid Search","Paid Search",IF(data_in!I3361="Slack","Slack","Other Channel"))))</f>
        <v>Website</v>
      </c>
      <c r="L3361" s="10">
        <f>IF(A3361="","",ROUND(N$3-data_in!B3361,0))</f>
        <v>95</v>
      </c>
    </row>
    <row r="3362" spans="1:12">
      <c r="A3362" s="8" t="str">
        <f>IF(data_in!A3362="","",data_in!A3362)</f>
        <v>a2fe83c8-16a3-4dc1-8e75-d768aeb7e553</v>
      </c>
      <c r="B3362" s="12">
        <f>IF(A3362="","",data_in!B3362)</f>
        <v>43887.599432870367</v>
      </c>
      <c r="C3362" s="8">
        <f>IF(A3362="","",IF(data_in!E3362="NULL",0,1))</f>
        <v>0</v>
      </c>
      <c r="D3362" s="8" t="str">
        <f>IF(A3362="","",IF(data_in!E3362="NULL","",ROUND(data_in!E3362-data_in!B3362,0)))</f>
        <v/>
      </c>
      <c r="E3362" s="8">
        <f>IF(A3362="","",IF(data_in!C3362="NULL",0,IF(data_in!C3362&gt;data_in!E3362,0,1)))</f>
        <v>1</v>
      </c>
      <c r="F3362" s="8">
        <f>IF(OR(A3362="",E3362=0),"",IF(data_in!C3362="NULL","",ROUND(data_in!C3362-data_in!B3362,0)))</f>
        <v>2</v>
      </c>
      <c r="G3362" s="8">
        <f>IF(OR(A3362="",E3362=0),"",IF(data_in!C3362="NULL","",IF(D3362="",ROUND(data_in!D3362-data_in!B3362,0),MIN(D3362,ROUND(data_in!D3362-data_in!B3362,0)))))</f>
        <v>32</v>
      </c>
      <c r="H3362" s="8" t="str">
        <f>IF(A3362="","",IF(data_in!M3362="United States","United States",IF(data_in!M3362="Canada","Canada",IF(data_in!M3362="United Kingdom","United Kingdom","Other Country"))))</f>
        <v>Canada</v>
      </c>
      <c r="I3362" s="8" t="str">
        <f>IF(A3362="","",IF(data_in!K3362="Unknown","Unknown",IF(data_in!K3362&lt;=10,"Very Small",IF(data_in!K3362&lt;=100,"Small",IF(data_in!K3362&lt;=500,"Medium",IF(data_in!K3362&gt;500,"Large","Error"))))))</f>
        <v>Small</v>
      </c>
      <c r="J3362" s="8" t="str">
        <f>IF(C3362=1,TEXT(data_in!E3362,"mm-yyyy"),"")</f>
        <v/>
      </c>
      <c r="K3362" s="8" t="str">
        <f>IF(A3362="","",IF(data_in!I3362="Website","Website",IF(data_in!I3362="Paid Search","Paid Search",IF(data_in!I3362="Slack","Slack","Other Channel"))))</f>
        <v>Website</v>
      </c>
      <c r="L3362" s="10">
        <f>IF(A3362="","",ROUND(N$3-data_in!B3362,0))</f>
        <v>95</v>
      </c>
    </row>
    <row r="3363" spans="1:12">
      <c r="A3363" s="8" t="str">
        <f>IF(data_in!A3363="","",data_in!A3363)</f>
        <v>908bcde7-ab46-4ae1-b86c-d89979a13ef7</v>
      </c>
      <c r="B3363" s="12">
        <f>IF(A3363="","",data_in!B3363)</f>
        <v>43887.579039351855</v>
      </c>
      <c r="C3363" s="8">
        <f>IF(A3363="","",IF(data_in!E3363="NULL",0,1))</f>
        <v>0</v>
      </c>
      <c r="D3363" s="8" t="str">
        <f>IF(A3363="","",IF(data_in!E3363="NULL","",ROUND(data_in!E3363-data_in!B3363,0)))</f>
        <v/>
      </c>
      <c r="E3363" s="8">
        <f>IF(A3363="","",IF(data_in!C3363="NULL",0,IF(data_in!C3363&gt;data_in!E3363,0,1)))</f>
        <v>0</v>
      </c>
      <c r="F3363" s="8" t="str">
        <f>IF(OR(A3363="",E3363=0),"",IF(data_in!C3363="NULL","",ROUND(data_in!C3363-data_in!B3363,0)))</f>
        <v/>
      </c>
      <c r="G3363" s="8" t="str">
        <f>IF(OR(A3363="",E3363=0),"",IF(data_in!C3363="NULL","",IF(D3363="",ROUND(data_in!D3363-data_in!B3363,0),MIN(D3363,ROUND(data_in!D3363-data_in!B3363,0)))))</f>
        <v/>
      </c>
      <c r="H3363" s="8" t="str">
        <f>IF(A3363="","",IF(data_in!M3363="United States","United States",IF(data_in!M3363="Canada","Canada",IF(data_in!M3363="United Kingdom","United Kingdom","Other Country"))))</f>
        <v>Other Country</v>
      </c>
      <c r="I3363" s="8" t="str">
        <f>IF(A3363="","",IF(data_in!K3363="Unknown","Unknown",IF(data_in!K3363&lt;=10,"Very Small",IF(data_in!K3363&lt;=100,"Small",IF(data_in!K3363&lt;=500,"Medium",IF(data_in!K3363&gt;500,"Large","Error"))))))</f>
        <v>Very Small</v>
      </c>
      <c r="J3363" s="8" t="str">
        <f>IF(C3363=1,TEXT(data_in!E3363,"mm-yyyy"),"")</f>
        <v/>
      </c>
      <c r="K3363" s="8" t="str">
        <f>IF(A3363="","",IF(data_in!I3363="Website","Website",IF(data_in!I3363="Paid Search","Paid Search",IF(data_in!I3363="Slack","Slack","Other Channel"))))</f>
        <v>Website</v>
      </c>
      <c r="L3363" s="10">
        <f>IF(A3363="","",ROUND(N$3-data_in!B3363,0))</f>
        <v>95</v>
      </c>
    </row>
    <row r="3364" spans="1:12">
      <c r="A3364" s="8" t="str">
        <f>IF(data_in!A3364="","",data_in!A3364)</f>
        <v>e4924bf2-5f94-43d6-8370-e9ce75c8d796</v>
      </c>
      <c r="B3364" s="12">
        <f>IF(A3364="","",data_in!B3364)</f>
        <v>43887.640752314815</v>
      </c>
      <c r="C3364" s="8">
        <f>IF(A3364="","",IF(data_in!E3364="NULL",0,1))</f>
        <v>0</v>
      </c>
      <c r="D3364" s="8" t="str">
        <f>IF(A3364="","",IF(data_in!E3364="NULL","",ROUND(data_in!E3364-data_in!B3364,0)))</f>
        <v/>
      </c>
      <c r="E3364" s="8">
        <f>IF(A3364="","",IF(data_in!C3364="NULL",0,IF(data_in!C3364&gt;data_in!E3364,0,1)))</f>
        <v>0</v>
      </c>
      <c r="F3364" s="8" t="str">
        <f>IF(OR(A3364="",E3364=0),"",IF(data_in!C3364="NULL","",ROUND(data_in!C3364-data_in!B3364,0)))</f>
        <v/>
      </c>
      <c r="G3364" s="8" t="str">
        <f>IF(OR(A3364="",E3364=0),"",IF(data_in!C3364="NULL","",IF(D3364="",ROUND(data_in!D3364-data_in!B3364,0),MIN(D3364,ROUND(data_in!D3364-data_in!B3364,0)))))</f>
        <v/>
      </c>
      <c r="H3364" s="8" t="str">
        <f>IF(A3364="","",IF(data_in!M3364="United States","United States",IF(data_in!M3364="Canada","Canada",IF(data_in!M3364="United Kingdom","United Kingdom","Other Country"))))</f>
        <v>United States</v>
      </c>
      <c r="I3364" s="8" t="str">
        <f>IF(A3364="","",IF(data_in!K3364="Unknown","Unknown",IF(data_in!K3364&lt;=10,"Very Small",IF(data_in!K3364&lt;=100,"Small",IF(data_in!K3364&lt;=500,"Medium",IF(data_in!K3364&gt;500,"Large","Error"))))))</f>
        <v>Small</v>
      </c>
      <c r="J3364" s="8" t="str">
        <f>IF(C3364=1,TEXT(data_in!E3364,"mm-yyyy"),"")</f>
        <v/>
      </c>
      <c r="K3364" s="8" t="str">
        <f>IF(A3364="","",IF(data_in!I3364="Website","Website",IF(data_in!I3364="Paid Search","Paid Search",IF(data_in!I3364="Slack","Slack","Other Channel"))))</f>
        <v>Website</v>
      </c>
      <c r="L3364" s="10">
        <f>IF(A3364="","",ROUND(N$3-data_in!B3364,0))</f>
        <v>95</v>
      </c>
    </row>
    <row r="3365" spans="1:12">
      <c r="A3365" s="8" t="str">
        <f>IF(data_in!A3365="","",data_in!A3365)</f>
        <v>c8f4c73b-59d4-440d-9b16-7e63e571c0b3</v>
      </c>
      <c r="B3365" s="12">
        <f>IF(A3365="","",data_in!B3365)</f>
        <v>43887.596145833333</v>
      </c>
      <c r="C3365" s="8">
        <f>IF(A3365="","",IF(data_in!E3365="NULL",0,1))</f>
        <v>0</v>
      </c>
      <c r="D3365" s="8" t="str">
        <f>IF(A3365="","",IF(data_in!E3365="NULL","",ROUND(data_in!E3365-data_in!B3365,0)))</f>
        <v/>
      </c>
      <c r="E3365" s="8">
        <f>IF(A3365="","",IF(data_in!C3365="NULL",0,IF(data_in!C3365&gt;data_in!E3365,0,1)))</f>
        <v>1</v>
      </c>
      <c r="F3365" s="8">
        <f>IF(OR(A3365="",E3365=0),"",IF(data_in!C3365="NULL","",ROUND(data_in!C3365-data_in!B3365,0)))</f>
        <v>0</v>
      </c>
      <c r="G3365" s="8">
        <f>IF(OR(A3365="",E3365=0),"",IF(data_in!C3365="NULL","",IF(D3365="",ROUND(data_in!D3365-data_in!B3365,0),MIN(D3365,ROUND(data_in!D3365-data_in!B3365,0)))))</f>
        <v>30</v>
      </c>
      <c r="H3365" s="8" t="str">
        <f>IF(A3365="","",IF(data_in!M3365="United States","United States",IF(data_in!M3365="Canada","Canada",IF(data_in!M3365="United Kingdom","United Kingdom","Other Country"))))</f>
        <v>Canada</v>
      </c>
      <c r="I3365" s="8" t="str">
        <f>IF(A3365="","",IF(data_in!K3365="Unknown","Unknown",IF(data_in!K3365&lt;=10,"Very Small",IF(data_in!K3365&lt;=100,"Small",IF(data_in!K3365&lt;=500,"Medium",IF(data_in!K3365&gt;500,"Large","Error"))))))</f>
        <v>Very Small</v>
      </c>
      <c r="J3365" s="8" t="str">
        <f>IF(C3365=1,TEXT(data_in!E3365,"mm-yyyy"),"")</f>
        <v/>
      </c>
      <c r="K3365" s="8" t="str">
        <f>IF(A3365="","",IF(data_in!I3365="Website","Website",IF(data_in!I3365="Paid Search","Paid Search",IF(data_in!I3365="Slack","Slack","Other Channel"))))</f>
        <v>Website</v>
      </c>
      <c r="L3365" s="10">
        <f>IF(A3365="","",ROUND(N$3-data_in!B3365,0))</f>
        <v>95</v>
      </c>
    </row>
    <row r="3366" spans="1:12">
      <c r="A3366" s="8" t="str">
        <f>IF(data_in!A3366="","",data_in!A3366)</f>
        <v>9bacab2a-da4e-4509-a72f-aeb3467992dd</v>
      </c>
      <c r="B3366" s="12">
        <f>IF(A3366="","",data_in!B3366)</f>
        <v>43887.623923611114</v>
      </c>
      <c r="C3366" s="8">
        <f>IF(A3366="","",IF(data_in!E3366="NULL",0,1))</f>
        <v>0</v>
      </c>
      <c r="D3366" s="8" t="str">
        <f>IF(A3366="","",IF(data_in!E3366="NULL","",ROUND(data_in!E3366-data_in!B3366,0)))</f>
        <v/>
      </c>
      <c r="E3366" s="8">
        <f>IF(A3366="","",IF(data_in!C3366="NULL",0,IF(data_in!C3366&gt;data_in!E3366,0,1)))</f>
        <v>0</v>
      </c>
      <c r="F3366" s="8" t="str">
        <f>IF(OR(A3366="",E3366=0),"",IF(data_in!C3366="NULL","",ROUND(data_in!C3366-data_in!B3366,0)))</f>
        <v/>
      </c>
      <c r="G3366" s="8" t="str">
        <f>IF(OR(A3366="",E3366=0),"",IF(data_in!C3366="NULL","",IF(D3366="",ROUND(data_in!D3366-data_in!B3366,0),MIN(D3366,ROUND(data_in!D3366-data_in!B3366,0)))))</f>
        <v/>
      </c>
      <c r="H3366" s="8" t="str">
        <f>IF(A3366="","",IF(data_in!M3366="United States","United States",IF(data_in!M3366="Canada","Canada",IF(data_in!M3366="United Kingdom","United Kingdom","Other Country"))))</f>
        <v>Other Country</v>
      </c>
      <c r="I3366" s="8" t="str">
        <f>IF(A3366="","",IF(data_in!K3366="Unknown","Unknown",IF(data_in!K3366&lt;=10,"Very Small",IF(data_in!K3366&lt;=100,"Small",IF(data_in!K3366&lt;=500,"Medium",IF(data_in!K3366&gt;500,"Large","Error"))))))</f>
        <v>Small</v>
      </c>
      <c r="J3366" s="8" t="str">
        <f>IF(C3366=1,TEXT(data_in!E3366,"mm-yyyy"),"")</f>
        <v/>
      </c>
      <c r="K3366" s="8" t="str">
        <f>IF(A3366="","",IF(data_in!I3366="Website","Website",IF(data_in!I3366="Paid Search","Paid Search",IF(data_in!I3366="Slack","Slack","Other Channel"))))</f>
        <v>Website</v>
      </c>
      <c r="L3366" s="10">
        <f>IF(A3366="","",ROUND(N$3-data_in!B3366,0))</f>
        <v>95</v>
      </c>
    </row>
    <row r="3367" spans="1:12">
      <c r="A3367" s="8" t="str">
        <f>IF(data_in!A3367="","",data_in!A3367)</f>
        <v>529e2464-79f1-4ed1-9ff3-ae6377a3af2e</v>
      </c>
      <c r="B3367" s="12">
        <f>IF(A3367="","",data_in!B3367)</f>
        <v>43887.655081018522</v>
      </c>
      <c r="C3367" s="8">
        <f>IF(A3367="","",IF(data_in!E3367="NULL",0,1))</f>
        <v>0</v>
      </c>
      <c r="D3367" s="8" t="str">
        <f>IF(A3367="","",IF(data_in!E3367="NULL","",ROUND(data_in!E3367-data_in!B3367,0)))</f>
        <v/>
      </c>
      <c r="E3367" s="8">
        <f>IF(A3367="","",IF(data_in!C3367="NULL",0,IF(data_in!C3367&gt;data_in!E3367,0,1)))</f>
        <v>0</v>
      </c>
      <c r="F3367" s="8" t="str">
        <f>IF(OR(A3367="",E3367=0),"",IF(data_in!C3367="NULL","",ROUND(data_in!C3367-data_in!B3367,0)))</f>
        <v/>
      </c>
      <c r="G3367" s="8" t="str">
        <f>IF(OR(A3367="",E3367=0),"",IF(data_in!C3367="NULL","",IF(D3367="",ROUND(data_in!D3367-data_in!B3367,0),MIN(D3367,ROUND(data_in!D3367-data_in!B3367,0)))))</f>
        <v/>
      </c>
      <c r="H3367" s="8" t="str">
        <f>IF(A3367="","",IF(data_in!M3367="United States","United States",IF(data_in!M3367="Canada","Canada",IF(data_in!M3367="United Kingdom","United Kingdom","Other Country"))))</f>
        <v>United Kingdom</v>
      </c>
      <c r="I3367" s="8" t="str">
        <f>IF(A3367="","",IF(data_in!K3367="Unknown","Unknown",IF(data_in!K3367&lt;=10,"Very Small",IF(data_in!K3367&lt;=100,"Small",IF(data_in!K3367&lt;=500,"Medium",IF(data_in!K3367&gt;500,"Large","Error"))))))</f>
        <v>Very Small</v>
      </c>
      <c r="J3367" s="8" t="str">
        <f>IF(C3367=1,TEXT(data_in!E3367,"mm-yyyy"),"")</f>
        <v/>
      </c>
      <c r="K3367" s="8" t="str">
        <f>IF(A3367="","",IF(data_in!I3367="Website","Website",IF(data_in!I3367="Paid Search","Paid Search",IF(data_in!I3367="Slack","Slack","Other Channel"))))</f>
        <v>Website</v>
      </c>
      <c r="L3367" s="10">
        <f>IF(A3367="","",ROUND(N$3-data_in!B3367,0))</f>
        <v>95</v>
      </c>
    </row>
    <row r="3368" spans="1:12">
      <c r="A3368" s="8" t="str">
        <f>IF(data_in!A3368="","",data_in!A3368)</f>
        <v>76d4b064-95e3-4463-a6d0-927fbe1aef44</v>
      </c>
      <c r="B3368" s="12">
        <f>IF(A3368="","",data_in!B3368)</f>
        <v>43887.678194444445</v>
      </c>
      <c r="C3368" s="8">
        <f>IF(A3368="","",IF(data_in!E3368="NULL",0,1))</f>
        <v>0</v>
      </c>
      <c r="D3368" s="8" t="str">
        <f>IF(A3368="","",IF(data_in!E3368="NULL","",ROUND(data_in!E3368-data_in!B3368,0)))</f>
        <v/>
      </c>
      <c r="E3368" s="8">
        <f>IF(A3368="","",IF(data_in!C3368="NULL",0,IF(data_in!C3368&gt;data_in!E3368,0,1)))</f>
        <v>0</v>
      </c>
      <c r="F3368" s="8" t="str">
        <f>IF(OR(A3368="",E3368=0),"",IF(data_in!C3368="NULL","",ROUND(data_in!C3368-data_in!B3368,0)))</f>
        <v/>
      </c>
      <c r="G3368" s="8" t="str">
        <f>IF(OR(A3368="",E3368=0),"",IF(data_in!C3368="NULL","",IF(D3368="",ROUND(data_in!D3368-data_in!B3368,0),MIN(D3368,ROUND(data_in!D3368-data_in!B3368,0)))))</f>
        <v/>
      </c>
      <c r="H3368" s="8" t="str">
        <f>IF(A3368="","",IF(data_in!M3368="United States","United States",IF(data_in!M3368="Canada","Canada",IF(data_in!M3368="United Kingdom","United Kingdom","Other Country"))))</f>
        <v>Other Country</v>
      </c>
      <c r="I3368" s="8" t="str">
        <f>IF(A3368="","",IF(data_in!K3368="Unknown","Unknown",IF(data_in!K3368&lt;=10,"Very Small",IF(data_in!K3368&lt;=100,"Small",IF(data_in!K3368&lt;=500,"Medium",IF(data_in!K3368&gt;500,"Large","Error"))))))</f>
        <v>Large</v>
      </c>
      <c r="J3368" s="8" t="str">
        <f>IF(C3368=1,TEXT(data_in!E3368,"mm-yyyy"),"")</f>
        <v/>
      </c>
      <c r="K3368" s="8" t="str">
        <f>IF(A3368="","",IF(data_in!I3368="Website","Website",IF(data_in!I3368="Paid Search","Paid Search",IF(data_in!I3368="Slack","Slack","Other Channel"))))</f>
        <v>Website</v>
      </c>
      <c r="L3368" s="10">
        <f>IF(A3368="","",ROUND(N$3-data_in!B3368,0))</f>
        <v>95</v>
      </c>
    </row>
    <row r="3369" spans="1:12">
      <c r="A3369" s="8" t="str">
        <f>IF(data_in!A3369="","",data_in!A3369)</f>
        <v>2b210743-af42-497e-b07c-d31dae4cccc0</v>
      </c>
      <c r="B3369" s="12">
        <f>IF(A3369="","",data_in!B3369)</f>
        <v>43887.70722222222</v>
      </c>
      <c r="C3369" s="8">
        <f>IF(A3369="","",IF(data_in!E3369="NULL",0,1))</f>
        <v>1</v>
      </c>
      <c r="D3369" s="8">
        <f>IF(A3369="","",IF(data_in!E3369="NULL","",ROUND(data_in!E3369-data_in!B3369,0)))</f>
        <v>5</v>
      </c>
      <c r="E3369" s="8">
        <f>IF(A3369="","",IF(data_in!C3369="NULL",0,IF(data_in!C3369&gt;data_in!E3369,0,1)))</f>
        <v>0</v>
      </c>
      <c r="F3369" s="8" t="str">
        <f>IF(OR(A3369="",E3369=0),"",IF(data_in!C3369="NULL","",ROUND(data_in!C3369-data_in!B3369,0)))</f>
        <v/>
      </c>
      <c r="G3369" s="8" t="str">
        <f>IF(OR(A3369="",E3369=0),"",IF(data_in!C3369="NULL","",IF(D3369="",ROUND(data_in!D3369-data_in!B3369,0),MIN(D3369,ROUND(data_in!D3369-data_in!B3369,0)))))</f>
        <v/>
      </c>
      <c r="H3369" s="8" t="str">
        <f>IF(A3369="","",IF(data_in!M3369="United States","United States",IF(data_in!M3369="Canada","Canada",IF(data_in!M3369="United Kingdom","United Kingdom","Other Country"))))</f>
        <v>United States</v>
      </c>
      <c r="I3369" s="8" t="str">
        <f>IF(A3369="","",IF(data_in!K3369="Unknown","Unknown",IF(data_in!K3369&lt;=10,"Very Small",IF(data_in!K3369&lt;=100,"Small",IF(data_in!K3369&lt;=500,"Medium",IF(data_in!K3369&gt;500,"Large","Error"))))))</f>
        <v>Small</v>
      </c>
      <c r="J3369" s="8" t="str">
        <f>IF(C3369=1,TEXT(data_in!E3369,"mm-yyyy"),"")</f>
        <v>03-2020</v>
      </c>
      <c r="K3369" s="8" t="str">
        <f>IF(A3369="","",IF(data_in!I3369="Website","Website",IF(data_in!I3369="Paid Search","Paid Search",IF(data_in!I3369="Slack","Slack","Other Channel"))))</f>
        <v>Paid Search</v>
      </c>
      <c r="L3369" s="10">
        <f>IF(A3369="","",ROUND(N$3-data_in!B3369,0))</f>
        <v>95</v>
      </c>
    </row>
    <row r="3370" spans="1:12">
      <c r="A3370" s="8" t="str">
        <f>IF(data_in!A3370="","",data_in!A3370)</f>
        <v>74698452-3862-4598-b4c2-459a7112cba6</v>
      </c>
      <c r="B3370" s="12">
        <f>IF(A3370="","",data_in!B3370)</f>
        <v>43888.279733796298</v>
      </c>
      <c r="C3370" s="8">
        <f>IF(A3370="","",IF(data_in!E3370="NULL",0,1))</f>
        <v>0</v>
      </c>
      <c r="D3370" s="8" t="str">
        <f>IF(A3370="","",IF(data_in!E3370="NULL","",ROUND(data_in!E3370-data_in!B3370,0)))</f>
        <v/>
      </c>
      <c r="E3370" s="8">
        <f>IF(A3370="","",IF(data_in!C3370="NULL",0,IF(data_in!C3370&gt;data_in!E3370,0,1)))</f>
        <v>0</v>
      </c>
      <c r="F3370" s="8" t="str">
        <f>IF(OR(A3370="",E3370=0),"",IF(data_in!C3370="NULL","",ROUND(data_in!C3370-data_in!B3370,0)))</f>
        <v/>
      </c>
      <c r="G3370" s="8" t="str">
        <f>IF(OR(A3370="",E3370=0),"",IF(data_in!C3370="NULL","",IF(D3370="",ROUND(data_in!D3370-data_in!B3370,0),MIN(D3370,ROUND(data_in!D3370-data_in!B3370,0)))))</f>
        <v/>
      </c>
      <c r="H3370" s="8" t="str">
        <f>IF(A3370="","",IF(data_in!M3370="United States","United States",IF(data_in!M3370="Canada","Canada",IF(data_in!M3370="United Kingdom","United Kingdom","Other Country"))))</f>
        <v>Other Country</v>
      </c>
      <c r="I3370" s="8" t="str">
        <f>IF(A3370="","",IF(data_in!K3370="Unknown","Unknown",IF(data_in!K3370&lt;=10,"Very Small",IF(data_in!K3370&lt;=100,"Small",IF(data_in!K3370&lt;=500,"Medium",IF(data_in!K3370&gt;500,"Large","Error"))))))</f>
        <v>Very Small</v>
      </c>
      <c r="J3370" s="8" t="str">
        <f>IF(C3370=1,TEXT(data_in!E3370,"mm-yyyy"),"")</f>
        <v/>
      </c>
      <c r="K3370" s="8" t="str">
        <f>IF(A3370="","",IF(data_in!I3370="Website","Website",IF(data_in!I3370="Paid Search","Paid Search",IF(data_in!I3370="Slack","Slack","Other Channel"))))</f>
        <v>Other Channel</v>
      </c>
      <c r="L3370" s="10">
        <f>IF(A3370="","",ROUND(N$3-data_in!B3370,0))</f>
        <v>95</v>
      </c>
    </row>
    <row r="3371" spans="1:12">
      <c r="A3371" s="8" t="str">
        <f>IF(data_in!A3371="","",data_in!A3371)</f>
        <v>9593b684-dfa9-4c7e-a504-52d5e3a610e6</v>
      </c>
      <c r="B3371" s="12">
        <f>IF(A3371="","",data_in!B3371)</f>
        <v>43888.388784722221</v>
      </c>
      <c r="C3371" s="8">
        <f>IF(A3371="","",IF(data_in!E3371="NULL",0,1))</f>
        <v>1</v>
      </c>
      <c r="D3371" s="8">
        <f>IF(A3371="","",IF(data_in!E3371="NULL","",ROUND(data_in!E3371-data_in!B3371,0)))</f>
        <v>22</v>
      </c>
      <c r="E3371" s="8">
        <f>IF(A3371="","",IF(data_in!C3371="NULL",0,IF(data_in!C3371&gt;data_in!E3371,0,1)))</f>
        <v>1</v>
      </c>
      <c r="F3371" s="8">
        <f>IF(OR(A3371="",E3371=0),"",IF(data_in!C3371="NULL","",ROUND(data_in!C3371-data_in!B3371,0)))</f>
        <v>0</v>
      </c>
      <c r="G3371" s="8">
        <f>IF(OR(A3371="",E3371=0),"",IF(data_in!C3371="NULL","",IF(D3371="",ROUND(data_in!D3371-data_in!B3371,0),MIN(D3371,ROUND(data_in!D3371-data_in!B3371,0)))))</f>
        <v>22</v>
      </c>
      <c r="H3371" s="8" t="str">
        <f>IF(A3371="","",IF(data_in!M3371="United States","United States",IF(data_in!M3371="Canada","Canada",IF(data_in!M3371="United Kingdom","United Kingdom","Other Country"))))</f>
        <v>Other Country</v>
      </c>
      <c r="I3371" s="8" t="str">
        <f>IF(A3371="","",IF(data_in!K3371="Unknown","Unknown",IF(data_in!K3371&lt;=10,"Very Small",IF(data_in!K3371&lt;=100,"Small",IF(data_in!K3371&lt;=500,"Medium",IF(data_in!K3371&gt;500,"Large","Error"))))))</f>
        <v>Small</v>
      </c>
      <c r="J3371" s="8" t="str">
        <f>IF(C3371=1,TEXT(data_in!E3371,"mm-yyyy"),"")</f>
        <v>03-2020</v>
      </c>
      <c r="K3371" s="8" t="str">
        <f>IF(A3371="","",IF(data_in!I3371="Website","Website",IF(data_in!I3371="Paid Search","Paid Search",IF(data_in!I3371="Slack","Slack","Other Channel"))))</f>
        <v>Website</v>
      </c>
      <c r="L3371" s="10">
        <f>IF(A3371="","",ROUND(N$3-data_in!B3371,0))</f>
        <v>95</v>
      </c>
    </row>
    <row r="3372" spans="1:12">
      <c r="A3372" s="8" t="str">
        <f>IF(data_in!A3372="","",data_in!A3372)</f>
        <v>fdfa049d-ba23-496b-a17d-4b57d6c7e78c</v>
      </c>
      <c r="B3372" s="12">
        <f>IF(A3372="","",data_in!B3372)</f>
        <v>43887.751504629632</v>
      </c>
      <c r="C3372" s="8">
        <f>IF(A3372="","",IF(data_in!E3372="NULL",0,1))</f>
        <v>0</v>
      </c>
      <c r="D3372" s="8" t="str">
        <f>IF(A3372="","",IF(data_in!E3372="NULL","",ROUND(data_in!E3372-data_in!B3372,0)))</f>
        <v/>
      </c>
      <c r="E3372" s="8">
        <f>IF(A3372="","",IF(data_in!C3372="NULL",0,IF(data_in!C3372&gt;data_in!E3372,0,1)))</f>
        <v>0</v>
      </c>
      <c r="F3372" s="8" t="str">
        <f>IF(OR(A3372="",E3372=0),"",IF(data_in!C3372="NULL","",ROUND(data_in!C3372-data_in!B3372,0)))</f>
        <v/>
      </c>
      <c r="G3372" s="8" t="str">
        <f>IF(OR(A3372="",E3372=0),"",IF(data_in!C3372="NULL","",IF(D3372="",ROUND(data_in!D3372-data_in!B3372,0),MIN(D3372,ROUND(data_in!D3372-data_in!B3372,0)))))</f>
        <v/>
      </c>
      <c r="H3372" s="8" t="str">
        <f>IF(A3372="","",IF(data_in!M3372="United States","United States",IF(data_in!M3372="Canada","Canada",IF(data_in!M3372="United Kingdom","United Kingdom","Other Country"))))</f>
        <v>United States</v>
      </c>
      <c r="I3372" s="8" t="str">
        <f>IF(A3372="","",IF(data_in!K3372="Unknown","Unknown",IF(data_in!K3372&lt;=10,"Very Small",IF(data_in!K3372&lt;=100,"Small",IF(data_in!K3372&lt;=500,"Medium",IF(data_in!K3372&gt;500,"Large","Error"))))))</f>
        <v>Very Small</v>
      </c>
      <c r="J3372" s="8" t="str">
        <f>IF(C3372=1,TEXT(data_in!E3372,"mm-yyyy"),"")</f>
        <v/>
      </c>
      <c r="K3372" s="8" t="str">
        <f>IF(A3372="","",IF(data_in!I3372="Website","Website",IF(data_in!I3372="Paid Search","Paid Search",IF(data_in!I3372="Slack","Slack","Other Channel"))))</f>
        <v>Website</v>
      </c>
      <c r="L3372" s="10">
        <f>IF(A3372="","",ROUND(N$3-data_in!B3372,0))</f>
        <v>95</v>
      </c>
    </row>
    <row r="3373" spans="1:12">
      <c r="A3373" s="8" t="str">
        <f>IF(data_in!A3373="","",data_in!A3373)</f>
        <v>963219da-0630-4288-a05a-462852231f4f</v>
      </c>
      <c r="B3373" s="12">
        <f>IF(A3373="","",data_in!B3373)</f>
        <v>43887.717592592591</v>
      </c>
      <c r="C3373" s="8">
        <f>IF(A3373="","",IF(data_in!E3373="NULL",0,1))</f>
        <v>0</v>
      </c>
      <c r="D3373" s="8" t="str">
        <f>IF(A3373="","",IF(data_in!E3373="NULL","",ROUND(data_in!E3373-data_in!B3373,0)))</f>
        <v/>
      </c>
      <c r="E3373" s="8">
        <f>IF(A3373="","",IF(data_in!C3373="NULL",0,IF(data_in!C3373&gt;data_in!E3373,0,1)))</f>
        <v>0</v>
      </c>
      <c r="F3373" s="8" t="str">
        <f>IF(OR(A3373="",E3373=0),"",IF(data_in!C3373="NULL","",ROUND(data_in!C3373-data_in!B3373,0)))</f>
        <v/>
      </c>
      <c r="G3373" s="8" t="str">
        <f>IF(OR(A3373="",E3373=0),"",IF(data_in!C3373="NULL","",IF(D3373="",ROUND(data_in!D3373-data_in!B3373,0),MIN(D3373,ROUND(data_in!D3373-data_in!B3373,0)))))</f>
        <v/>
      </c>
      <c r="H3373" s="8" t="str">
        <f>IF(A3373="","",IF(data_in!M3373="United States","United States",IF(data_in!M3373="Canada","Canada",IF(data_in!M3373="United Kingdom","United Kingdom","Other Country"))))</f>
        <v>Other Country</v>
      </c>
      <c r="I3373" s="8" t="str">
        <f>IF(A3373="","",IF(data_in!K3373="Unknown","Unknown",IF(data_in!K3373&lt;=10,"Very Small",IF(data_in!K3373&lt;=100,"Small",IF(data_in!K3373&lt;=500,"Medium",IF(data_in!K3373&gt;500,"Large","Error"))))))</f>
        <v>Very Small</v>
      </c>
      <c r="J3373" s="8" t="str">
        <f>IF(C3373=1,TEXT(data_in!E3373,"mm-yyyy"),"")</f>
        <v/>
      </c>
      <c r="K3373" s="8" t="str">
        <f>IF(A3373="","",IF(data_in!I3373="Website","Website",IF(data_in!I3373="Paid Search","Paid Search",IF(data_in!I3373="Slack","Slack","Other Channel"))))</f>
        <v>Slack</v>
      </c>
      <c r="L3373" s="10">
        <f>IF(A3373="","",ROUND(N$3-data_in!B3373,0))</f>
        <v>95</v>
      </c>
    </row>
    <row r="3374" spans="1:12">
      <c r="A3374" s="8" t="str">
        <f>IF(data_in!A3374="","",data_in!A3374)</f>
        <v>50a01598-130f-4cd6-90f0-9f9bc3cbfd78</v>
      </c>
      <c r="B3374" s="12">
        <f>IF(A3374="","",data_in!B3374)</f>
        <v>43887.742951388886</v>
      </c>
      <c r="C3374" s="8">
        <f>IF(A3374="","",IF(data_in!E3374="NULL",0,1))</f>
        <v>0</v>
      </c>
      <c r="D3374" s="8" t="str">
        <f>IF(A3374="","",IF(data_in!E3374="NULL","",ROUND(data_in!E3374-data_in!B3374,0)))</f>
        <v/>
      </c>
      <c r="E3374" s="8">
        <f>IF(A3374="","",IF(data_in!C3374="NULL",0,IF(data_in!C3374&gt;data_in!E3374,0,1)))</f>
        <v>0</v>
      </c>
      <c r="F3374" s="8" t="str">
        <f>IF(OR(A3374="",E3374=0),"",IF(data_in!C3374="NULL","",ROUND(data_in!C3374-data_in!B3374,0)))</f>
        <v/>
      </c>
      <c r="G3374" s="8" t="str">
        <f>IF(OR(A3374="",E3374=0),"",IF(data_in!C3374="NULL","",IF(D3374="",ROUND(data_in!D3374-data_in!B3374,0),MIN(D3374,ROUND(data_in!D3374-data_in!B3374,0)))))</f>
        <v/>
      </c>
      <c r="H3374" s="8" t="str">
        <f>IF(A3374="","",IF(data_in!M3374="United States","United States",IF(data_in!M3374="Canada","Canada",IF(data_in!M3374="United Kingdom","United Kingdom","Other Country"))))</f>
        <v>United States</v>
      </c>
      <c r="I3374" s="8" t="str">
        <f>IF(A3374="","",IF(data_in!K3374="Unknown","Unknown",IF(data_in!K3374&lt;=10,"Very Small",IF(data_in!K3374&lt;=100,"Small",IF(data_in!K3374&lt;=500,"Medium",IF(data_in!K3374&gt;500,"Large","Error"))))))</f>
        <v>Very Small</v>
      </c>
      <c r="J3374" s="8" t="str">
        <f>IF(C3374=1,TEXT(data_in!E3374,"mm-yyyy"),"")</f>
        <v/>
      </c>
      <c r="K3374" s="8" t="str">
        <f>IF(A3374="","",IF(data_in!I3374="Website","Website",IF(data_in!I3374="Paid Search","Paid Search",IF(data_in!I3374="Slack","Slack","Other Channel"))))</f>
        <v>Website</v>
      </c>
      <c r="L3374" s="10">
        <f>IF(A3374="","",ROUND(N$3-data_in!B3374,0))</f>
        <v>95</v>
      </c>
    </row>
    <row r="3375" spans="1:12">
      <c r="A3375" s="8" t="str">
        <f>IF(data_in!A3375="","",data_in!A3375)</f>
        <v>f65c09dd-de34-4e1d-abf8-5b466b06022b</v>
      </c>
      <c r="B3375" s="12">
        <f>IF(A3375="","",data_in!B3375)</f>
        <v>43887.768425925926</v>
      </c>
      <c r="C3375" s="8">
        <f>IF(A3375="","",IF(data_in!E3375="NULL",0,1))</f>
        <v>0</v>
      </c>
      <c r="D3375" s="8" t="str">
        <f>IF(A3375="","",IF(data_in!E3375="NULL","",ROUND(data_in!E3375-data_in!B3375,0)))</f>
        <v/>
      </c>
      <c r="E3375" s="8">
        <f>IF(A3375="","",IF(data_in!C3375="NULL",0,IF(data_in!C3375&gt;data_in!E3375,0,1)))</f>
        <v>0</v>
      </c>
      <c r="F3375" s="8" t="str">
        <f>IF(OR(A3375="",E3375=0),"",IF(data_in!C3375="NULL","",ROUND(data_in!C3375-data_in!B3375,0)))</f>
        <v/>
      </c>
      <c r="G3375" s="8" t="str">
        <f>IF(OR(A3375="",E3375=0),"",IF(data_in!C3375="NULL","",IF(D3375="",ROUND(data_in!D3375-data_in!B3375,0),MIN(D3375,ROUND(data_in!D3375-data_in!B3375,0)))))</f>
        <v/>
      </c>
      <c r="H3375" s="8" t="str">
        <f>IF(A3375="","",IF(data_in!M3375="United States","United States",IF(data_in!M3375="Canada","Canada",IF(data_in!M3375="United Kingdom","United Kingdom","Other Country"))))</f>
        <v>United States</v>
      </c>
      <c r="I3375" s="8" t="str">
        <f>IF(A3375="","",IF(data_in!K3375="Unknown","Unknown",IF(data_in!K3375&lt;=10,"Very Small",IF(data_in!K3375&lt;=100,"Small",IF(data_in!K3375&lt;=500,"Medium",IF(data_in!K3375&gt;500,"Large","Error"))))))</f>
        <v>Medium</v>
      </c>
      <c r="J3375" s="8" t="str">
        <f>IF(C3375=1,TEXT(data_in!E3375,"mm-yyyy"),"")</f>
        <v/>
      </c>
      <c r="K3375" s="8" t="str">
        <f>IF(A3375="","",IF(data_in!I3375="Website","Website",IF(data_in!I3375="Paid Search","Paid Search",IF(data_in!I3375="Slack","Slack","Other Channel"))))</f>
        <v>Website</v>
      </c>
      <c r="L3375" s="10">
        <f>IF(A3375="","",ROUND(N$3-data_in!B3375,0))</f>
        <v>95</v>
      </c>
    </row>
    <row r="3376" spans="1:12">
      <c r="A3376" s="8" t="str">
        <f>IF(data_in!A3376="","",data_in!A3376)</f>
        <v>48cc8682-b60e-4012-8bd5-06321f3ac374</v>
      </c>
      <c r="B3376" s="12">
        <f>IF(A3376="","",data_in!B3376)</f>
        <v>43887.742638888885</v>
      </c>
      <c r="C3376" s="8">
        <f>IF(A3376="","",IF(data_in!E3376="NULL",0,1))</f>
        <v>0</v>
      </c>
      <c r="D3376" s="8" t="str">
        <f>IF(A3376="","",IF(data_in!E3376="NULL","",ROUND(data_in!E3376-data_in!B3376,0)))</f>
        <v/>
      </c>
      <c r="E3376" s="8">
        <f>IF(A3376="","",IF(data_in!C3376="NULL",0,IF(data_in!C3376&gt;data_in!E3376,0,1)))</f>
        <v>0</v>
      </c>
      <c r="F3376" s="8" t="str">
        <f>IF(OR(A3376="",E3376=0),"",IF(data_in!C3376="NULL","",ROUND(data_in!C3376-data_in!B3376,0)))</f>
        <v/>
      </c>
      <c r="G3376" s="8" t="str">
        <f>IF(OR(A3376="",E3376=0),"",IF(data_in!C3376="NULL","",IF(D3376="",ROUND(data_in!D3376-data_in!B3376,0),MIN(D3376,ROUND(data_in!D3376-data_in!B3376,0)))))</f>
        <v/>
      </c>
      <c r="H3376" s="8" t="str">
        <f>IF(A3376="","",IF(data_in!M3376="United States","United States",IF(data_in!M3376="Canada","Canada",IF(data_in!M3376="United Kingdom","United Kingdom","Other Country"))))</f>
        <v>Other Country</v>
      </c>
      <c r="I3376" s="8" t="str">
        <f>IF(A3376="","",IF(data_in!K3376="Unknown","Unknown",IF(data_in!K3376&lt;=10,"Very Small",IF(data_in!K3376&lt;=100,"Small",IF(data_in!K3376&lt;=500,"Medium",IF(data_in!K3376&gt;500,"Large","Error"))))))</f>
        <v>Very Small</v>
      </c>
      <c r="J3376" s="8" t="str">
        <f>IF(C3376=1,TEXT(data_in!E3376,"mm-yyyy"),"")</f>
        <v/>
      </c>
      <c r="K3376" s="8" t="str">
        <f>IF(A3376="","",IF(data_in!I3376="Website","Website",IF(data_in!I3376="Paid Search","Paid Search",IF(data_in!I3376="Slack","Slack","Other Channel"))))</f>
        <v>Other Channel</v>
      </c>
      <c r="L3376" s="10">
        <f>IF(A3376="","",ROUND(N$3-data_in!B3376,0))</f>
        <v>95</v>
      </c>
    </row>
    <row r="3377" spans="1:12">
      <c r="A3377" s="8" t="str">
        <f>IF(data_in!A3377="","",data_in!A3377)</f>
        <v>b4e8896b-48b0-400f-af13-694ddfce6c2f</v>
      </c>
      <c r="B3377" s="12">
        <f>IF(A3377="","",data_in!B3377)</f>
        <v>43887.762141203704</v>
      </c>
      <c r="C3377" s="8">
        <f>IF(A3377="","",IF(data_in!E3377="NULL",0,1))</f>
        <v>0</v>
      </c>
      <c r="D3377" s="8" t="str">
        <f>IF(A3377="","",IF(data_in!E3377="NULL","",ROUND(data_in!E3377-data_in!B3377,0)))</f>
        <v/>
      </c>
      <c r="E3377" s="8">
        <f>IF(A3377="","",IF(data_in!C3377="NULL",0,IF(data_in!C3377&gt;data_in!E3377,0,1)))</f>
        <v>0</v>
      </c>
      <c r="F3377" s="8" t="str">
        <f>IF(OR(A3377="",E3377=0),"",IF(data_in!C3377="NULL","",ROUND(data_in!C3377-data_in!B3377,0)))</f>
        <v/>
      </c>
      <c r="G3377" s="8" t="str">
        <f>IF(OR(A3377="",E3377=0),"",IF(data_in!C3377="NULL","",IF(D3377="",ROUND(data_in!D3377-data_in!B3377,0),MIN(D3377,ROUND(data_in!D3377-data_in!B3377,0)))))</f>
        <v/>
      </c>
      <c r="H3377" s="8" t="str">
        <f>IF(A3377="","",IF(data_in!M3377="United States","United States",IF(data_in!M3377="Canada","Canada",IF(data_in!M3377="United Kingdom","United Kingdom","Other Country"))))</f>
        <v>Canada</v>
      </c>
      <c r="I3377" s="8" t="str">
        <f>IF(A3377="","",IF(data_in!K3377="Unknown","Unknown",IF(data_in!K3377&lt;=10,"Very Small",IF(data_in!K3377&lt;=100,"Small",IF(data_in!K3377&lt;=500,"Medium",IF(data_in!K3377&gt;500,"Large","Error"))))))</f>
        <v>Very Small</v>
      </c>
      <c r="J3377" s="8" t="str">
        <f>IF(C3377=1,TEXT(data_in!E3377,"mm-yyyy"),"")</f>
        <v/>
      </c>
      <c r="K3377" s="8" t="str">
        <f>IF(A3377="","",IF(data_in!I3377="Website","Website",IF(data_in!I3377="Paid Search","Paid Search",IF(data_in!I3377="Slack","Slack","Other Channel"))))</f>
        <v>Website</v>
      </c>
      <c r="L3377" s="10">
        <f>IF(A3377="","",ROUND(N$3-data_in!B3377,0))</f>
        <v>95</v>
      </c>
    </row>
    <row r="3378" spans="1:12">
      <c r="A3378" s="8" t="str">
        <f>IF(data_in!A3378="","",data_in!A3378)</f>
        <v>8a860779-b2c4-49c9-b4fa-8a73d4c0f974</v>
      </c>
      <c r="B3378" s="12">
        <f>IF(A3378="","",data_in!B3378)</f>
        <v>43887.71303240741</v>
      </c>
      <c r="C3378" s="8">
        <f>IF(A3378="","",IF(data_in!E3378="NULL",0,1))</f>
        <v>0</v>
      </c>
      <c r="D3378" s="8" t="str">
        <f>IF(A3378="","",IF(data_in!E3378="NULL","",ROUND(data_in!E3378-data_in!B3378,0)))</f>
        <v/>
      </c>
      <c r="E3378" s="8">
        <f>IF(A3378="","",IF(data_in!C3378="NULL",0,IF(data_in!C3378&gt;data_in!E3378,0,1)))</f>
        <v>0</v>
      </c>
      <c r="F3378" s="8" t="str">
        <f>IF(OR(A3378="",E3378=0),"",IF(data_in!C3378="NULL","",ROUND(data_in!C3378-data_in!B3378,0)))</f>
        <v/>
      </c>
      <c r="G3378" s="8" t="str">
        <f>IF(OR(A3378="",E3378=0),"",IF(data_in!C3378="NULL","",IF(D3378="",ROUND(data_in!D3378-data_in!B3378,0),MIN(D3378,ROUND(data_in!D3378-data_in!B3378,0)))))</f>
        <v/>
      </c>
      <c r="H3378" s="8" t="str">
        <f>IF(A3378="","",IF(data_in!M3378="United States","United States",IF(data_in!M3378="Canada","Canada",IF(data_in!M3378="United Kingdom","United Kingdom","Other Country"))))</f>
        <v>United States</v>
      </c>
      <c r="I3378" s="8" t="str">
        <f>IF(A3378="","",IF(data_in!K3378="Unknown","Unknown",IF(data_in!K3378&lt;=10,"Very Small",IF(data_in!K3378&lt;=100,"Small",IF(data_in!K3378&lt;=500,"Medium",IF(data_in!K3378&gt;500,"Large","Error"))))))</f>
        <v>Small</v>
      </c>
      <c r="J3378" s="8" t="str">
        <f>IF(C3378=1,TEXT(data_in!E3378,"mm-yyyy"),"")</f>
        <v/>
      </c>
      <c r="K3378" s="8" t="str">
        <f>IF(A3378="","",IF(data_in!I3378="Website","Website",IF(data_in!I3378="Paid Search","Paid Search",IF(data_in!I3378="Slack","Slack","Other Channel"))))</f>
        <v>Website</v>
      </c>
      <c r="L3378" s="10">
        <f>IF(A3378="","",ROUND(N$3-data_in!B3378,0))</f>
        <v>95</v>
      </c>
    </row>
    <row r="3379" spans="1:12">
      <c r="A3379" s="8" t="str">
        <f>IF(data_in!A3379="","",data_in!A3379)</f>
        <v>616f3971-6be2-4fd7-b78f-49cd3bd39a52</v>
      </c>
      <c r="B3379" s="12">
        <f>IF(A3379="","",data_in!B3379)</f>
        <v>43887.74013888889</v>
      </c>
      <c r="C3379" s="8">
        <f>IF(A3379="","",IF(data_in!E3379="NULL",0,1))</f>
        <v>0</v>
      </c>
      <c r="D3379" s="8" t="str">
        <f>IF(A3379="","",IF(data_in!E3379="NULL","",ROUND(data_in!E3379-data_in!B3379,0)))</f>
        <v/>
      </c>
      <c r="E3379" s="8">
        <f>IF(A3379="","",IF(data_in!C3379="NULL",0,IF(data_in!C3379&gt;data_in!E3379,0,1)))</f>
        <v>1</v>
      </c>
      <c r="F3379" s="8">
        <f>IF(OR(A3379="",E3379=0),"",IF(data_in!C3379="NULL","",ROUND(data_in!C3379-data_in!B3379,0)))</f>
        <v>0</v>
      </c>
      <c r="G3379" s="8">
        <f>IF(OR(A3379="",E3379=0),"",IF(data_in!C3379="NULL","",IF(D3379="",ROUND(data_in!D3379-data_in!B3379,0),MIN(D3379,ROUND(data_in!D3379-data_in!B3379,0)))))</f>
        <v>30</v>
      </c>
      <c r="H3379" s="8" t="str">
        <f>IF(A3379="","",IF(data_in!M3379="United States","United States",IF(data_in!M3379="Canada","Canada",IF(data_in!M3379="United Kingdom","United Kingdom","Other Country"))))</f>
        <v>Canada</v>
      </c>
      <c r="I3379" s="8" t="str">
        <f>IF(A3379="","",IF(data_in!K3379="Unknown","Unknown",IF(data_in!K3379&lt;=10,"Very Small",IF(data_in!K3379&lt;=100,"Small",IF(data_in!K3379&lt;=500,"Medium",IF(data_in!K3379&gt;500,"Large","Error"))))))</f>
        <v>Very Small</v>
      </c>
      <c r="J3379" s="8" t="str">
        <f>IF(C3379=1,TEXT(data_in!E3379,"mm-yyyy"),"")</f>
        <v/>
      </c>
      <c r="K3379" s="8" t="str">
        <f>IF(A3379="","",IF(data_in!I3379="Website","Website",IF(data_in!I3379="Paid Search","Paid Search",IF(data_in!I3379="Slack","Slack","Other Channel"))))</f>
        <v>Website</v>
      </c>
      <c r="L3379" s="10">
        <f>IF(A3379="","",ROUND(N$3-data_in!B3379,0))</f>
        <v>95</v>
      </c>
    </row>
    <row r="3380" spans="1:12">
      <c r="A3380" s="8" t="str">
        <f>IF(data_in!A3380="","",data_in!A3380)</f>
        <v>b5400991-c2c7-4ee5-81ba-2e051b6c745a</v>
      </c>
      <c r="B3380" s="12">
        <f>IF(A3380="","",data_in!B3380)</f>
        <v>43887.717615740738</v>
      </c>
      <c r="C3380" s="8">
        <f>IF(A3380="","",IF(data_in!E3380="NULL",0,1))</f>
        <v>0</v>
      </c>
      <c r="D3380" s="8" t="str">
        <f>IF(A3380="","",IF(data_in!E3380="NULL","",ROUND(data_in!E3380-data_in!B3380,0)))</f>
        <v/>
      </c>
      <c r="E3380" s="8">
        <f>IF(A3380="","",IF(data_in!C3380="NULL",0,IF(data_in!C3380&gt;data_in!E3380,0,1)))</f>
        <v>1</v>
      </c>
      <c r="F3380" s="8">
        <f>IF(OR(A3380="",E3380=0),"",IF(data_in!C3380="NULL","",ROUND(data_in!C3380-data_in!B3380,0)))</f>
        <v>0</v>
      </c>
      <c r="G3380" s="8">
        <f>IF(OR(A3380="",E3380=0),"",IF(data_in!C3380="NULL","",IF(D3380="",ROUND(data_in!D3380-data_in!B3380,0),MIN(D3380,ROUND(data_in!D3380-data_in!B3380,0)))))</f>
        <v>30</v>
      </c>
      <c r="H3380" s="8" t="str">
        <f>IF(A3380="","",IF(data_in!M3380="United States","United States",IF(data_in!M3380="Canada","Canada",IF(data_in!M3380="United Kingdom","United Kingdom","Other Country"))))</f>
        <v>United States</v>
      </c>
      <c r="I3380" s="8" t="str">
        <f>IF(A3380="","",IF(data_in!K3380="Unknown","Unknown",IF(data_in!K3380&lt;=10,"Very Small",IF(data_in!K3380&lt;=100,"Small",IF(data_in!K3380&lt;=500,"Medium",IF(data_in!K3380&gt;500,"Large","Error"))))))</f>
        <v>Medium</v>
      </c>
      <c r="J3380" s="8" t="str">
        <f>IF(C3380=1,TEXT(data_in!E3380,"mm-yyyy"),"")</f>
        <v/>
      </c>
      <c r="K3380" s="8" t="str">
        <f>IF(A3380="","",IF(data_in!I3380="Website","Website",IF(data_in!I3380="Paid Search","Paid Search",IF(data_in!I3380="Slack","Slack","Other Channel"))))</f>
        <v>Website</v>
      </c>
      <c r="L3380" s="10">
        <f>IF(A3380="","",ROUND(N$3-data_in!B3380,0))</f>
        <v>95</v>
      </c>
    </row>
    <row r="3381" spans="1:12">
      <c r="A3381" s="8" t="str">
        <f>IF(data_in!A3381="","",data_in!A3381)</f>
        <v>34cf8ed3-a956-4d5f-b573-b0ec4c672042</v>
      </c>
      <c r="B3381" s="12">
        <f>IF(A3381="","",data_in!B3381)</f>
        <v>43887.742314814815</v>
      </c>
      <c r="C3381" s="8">
        <f>IF(A3381="","",IF(data_in!E3381="NULL",0,1))</f>
        <v>0</v>
      </c>
      <c r="D3381" s="8" t="str">
        <f>IF(A3381="","",IF(data_in!E3381="NULL","",ROUND(data_in!E3381-data_in!B3381,0)))</f>
        <v/>
      </c>
      <c r="E3381" s="8">
        <f>IF(A3381="","",IF(data_in!C3381="NULL",0,IF(data_in!C3381&gt;data_in!E3381,0,1)))</f>
        <v>1</v>
      </c>
      <c r="F3381" s="8">
        <f>IF(OR(A3381="",E3381=0),"",IF(data_in!C3381="NULL","",ROUND(data_in!C3381-data_in!B3381,0)))</f>
        <v>0</v>
      </c>
      <c r="G3381" s="8">
        <f>IF(OR(A3381="",E3381=0),"",IF(data_in!C3381="NULL","",IF(D3381="",ROUND(data_in!D3381-data_in!B3381,0),MIN(D3381,ROUND(data_in!D3381-data_in!B3381,0)))))</f>
        <v>30</v>
      </c>
      <c r="H3381" s="8" t="str">
        <f>IF(A3381="","",IF(data_in!M3381="United States","United States",IF(data_in!M3381="Canada","Canada",IF(data_in!M3381="United Kingdom","United Kingdom","Other Country"))))</f>
        <v>United States</v>
      </c>
      <c r="I3381" s="8" t="str">
        <f>IF(A3381="","",IF(data_in!K3381="Unknown","Unknown",IF(data_in!K3381&lt;=10,"Very Small",IF(data_in!K3381&lt;=100,"Small",IF(data_in!K3381&lt;=500,"Medium",IF(data_in!K3381&gt;500,"Large","Error"))))))</f>
        <v>Very Small</v>
      </c>
      <c r="J3381" s="8" t="str">
        <f>IF(C3381=1,TEXT(data_in!E3381,"mm-yyyy"),"")</f>
        <v/>
      </c>
      <c r="K3381" s="8" t="str">
        <f>IF(A3381="","",IF(data_in!I3381="Website","Website",IF(data_in!I3381="Paid Search","Paid Search",IF(data_in!I3381="Slack","Slack","Other Channel"))))</f>
        <v>Paid Search</v>
      </c>
      <c r="L3381" s="10">
        <f>IF(A3381="","",ROUND(N$3-data_in!B3381,0))</f>
        <v>95</v>
      </c>
    </row>
    <row r="3382" spans="1:12">
      <c r="A3382" s="8" t="str">
        <f>IF(data_in!A3382="","",data_in!A3382)</f>
        <v>666561bb-c48a-4b5b-ad04-f8fe3ad75856</v>
      </c>
      <c r="B3382" s="12">
        <f>IF(A3382="","",data_in!B3382)</f>
        <v>43887.761770833335</v>
      </c>
      <c r="C3382" s="8">
        <f>IF(A3382="","",IF(data_in!E3382="NULL",0,1))</f>
        <v>0</v>
      </c>
      <c r="D3382" s="8" t="str">
        <f>IF(A3382="","",IF(data_in!E3382="NULL","",ROUND(data_in!E3382-data_in!B3382,0)))</f>
        <v/>
      </c>
      <c r="E3382" s="8">
        <f>IF(A3382="","",IF(data_in!C3382="NULL",0,IF(data_in!C3382&gt;data_in!E3382,0,1)))</f>
        <v>0</v>
      </c>
      <c r="F3382" s="8" t="str">
        <f>IF(OR(A3382="",E3382=0),"",IF(data_in!C3382="NULL","",ROUND(data_in!C3382-data_in!B3382,0)))</f>
        <v/>
      </c>
      <c r="G3382" s="8" t="str">
        <f>IF(OR(A3382="",E3382=0),"",IF(data_in!C3382="NULL","",IF(D3382="",ROUND(data_in!D3382-data_in!B3382,0),MIN(D3382,ROUND(data_in!D3382-data_in!B3382,0)))))</f>
        <v/>
      </c>
      <c r="H3382" s="8" t="str">
        <f>IF(A3382="","",IF(data_in!M3382="United States","United States",IF(data_in!M3382="Canada","Canada",IF(data_in!M3382="United Kingdom","United Kingdom","Other Country"))))</f>
        <v>Canada</v>
      </c>
      <c r="I3382" s="8" t="str">
        <f>IF(A3382="","",IF(data_in!K3382="Unknown","Unknown",IF(data_in!K3382&lt;=10,"Very Small",IF(data_in!K3382&lt;=100,"Small",IF(data_in!K3382&lt;=500,"Medium",IF(data_in!K3382&gt;500,"Large","Error"))))))</f>
        <v>Small</v>
      </c>
      <c r="J3382" s="8" t="str">
        <f>IF(C3382=1,TEXT(data_in!E3382,"mm-yyyy"),"")</f>
        <v/>
      </c>
      <c r="K3382" s="8" t="str">
        <f>IF(A3382="","",IF(data_in!I3382="Website","Website",IF(data_in!I3382="Paid Search","Paid Search",IF(data_in!I3382="Slack","Slack","Other Channel"))))</f>
        <v>Paid Search</v>
      </c>
      <c r="L3382" s="10">
        <f>IF(A3382="","",ROUND(N$3-data_in!B3382,0))</f>
        <v>95</v>
      </c>
    </row>
    <row r="3383" spans="1:12">
      <c r="A3383" s="8" t="str">
        <f>IF(data_in!A3383="","",data_in!A3383)</f>
        <v>4a2b2b34-a946-402b-a2fa-82050acf3b75</v>
      </c>
      <c r="B3383" s="12">
        <f>IF(A3383="","",data_in!B3383)</f>
        <v>43887.80127314815</v>
      </c>
      <c r="C3383" s="8">
        <f>IF(A3383="","",IF(data_in!E3383="NULL",0,1))</f>
        <v>0</v>
      </c>
      <c r="D3383" s="8" t="str">
        <f>IF(A3383="","",IF(data_in!E3383="NULL","",ROUND(data_in!E3383-data_in!B3383,0)))</f>
        <v/>
      </c>
      <c r="E3383" s="8">
        <f>IF(A3383="","",IF(data_in!C3383="NULL",0,IF(data_in!C3383&gt;data_in!E3383,0,1)))</f>
        <v>0</v>
      </c>
      <c r="F3383" s="8" t="str">
        <f>IF(OR(A3383="",E3383=0),"",IF(data_in!C3383="NULL","",ROUND(data_in!C3383-data_in!B3383,0)))</f>
        <v/>
      </c>
      <c r="G3383" s="8" t="str">
        <f>IF(OR(A3383="",E3383=0),"",IF(data_in!C3383="NULL","",IF(D3383="",ROUND(data_in!D3383-data_in!B3383,0),MIN(D3383,ROUND(data_in!D3383-data_in!B3383,0)))))</f>
        <v/>
      </c>
      <c r="H3383" s="8" t="str">
        <f>IF(A3383="","",IF(data_in!M3383="United States","United States",IF(data_in!M3383="Canada","Canada",IF(data_in!M3383="United Kingdom","United Kingdom","Other Country"))))</f>
        <v>Other Country</v>
      </c>
      <c r="I3383" s="8" t="str">
        <f>IF(A3383="","",IF(data_in!K3383="Unknown","Unknown",IF(data_in!K3383&lt;=10,"Very Small",IF(data_in!K3383&lt;=100,"Small",IF(data_in!K3383&lt;=500,"Medium",IF(data_in!K3383&gt;500,"Large","Error"))))))</f>
        <v>Very Small</v>
      </c>
      <c r="J3383" s="8" t="str">
        <f>IF(C3383=1,TEXT(data_in!E3383,"mm-yyyy"),"")</f>
        <v/>
      </c>
      <c r="K3383" s="8" t="str">
        <f>IF(A3383="","",IF(data_in!I3383="Website","Website",IF(data_in!I3383="Paid Search","Paid Search",IF(data_in!I3383="Slack","Slack","Other Channel"))))</f>
        <v>Website</v>
      </c>
      <c r="L3383" s="10">
        <f>IF(A3383="","",ROUND(N$3-data_in!B3383,0))</f>
        <v>95</v>
      </c>
    </row>
    <row r="3384" spans="1:12">
      <c r="A3384" s="8" t="str">
        <f>IF(data_in!A3384="","",data_in!A3384)</f>
        <v>3589b902-afbb-4c22-8451-466a9a9e5564</v>
      </c>
      <c r="B3384" s="12">
        <f>IF(A3384="","",data_in!B3384)</f>
        <v>43887.817986111113</v>
      </c>
      <c r="C3384" s="8">
        <f>IF(A3384="","",IF(data_in!E3384="NULL",0,1))</f>
        <v>0</v>
      </c>
      <c r="D3384" s="8" t="str">
        <f>IF(A3384="","",IF(data_in!E3384="NULL","",ROUND(data_in!E3384-data_in!B3384,0)))</f>
        <v/>
      </c>
      <c r="E3384" s="8">
        <f>IF(A3384="","",IF(data_in!C3384="NULL",0,IF(data_in!C3384&gt;data_in!E3384,0,1)))</f>
        <v>0</v>
      </c>
      <c r="F3384" s="8" t="str">
        <f>IF(OR(A3384="",E3384=0),"",IF(data_in!C3384="NULL","",ROUND(data_in!C3384-data_in!B3384,0)))</f>
        <v/>
      </c>
      <c r="G3384" s="8" t="str">
        <f>IF(OR(A3384="",E3384=0),"",IF(data_in!C3384="NULL","",IF(D3384="",ROUND(data_in!D3384-data_in!B3384,0),MIN(D3384,ROUND(data_in!D3384-data_in!B3384,0)))))</f>
        <v/>
      </c>
      <c r="H3384" s="8" t="str">
        <f>IF(A3384="","",IF(data_in!M3384="United States","United States",IF(data_in!M3384="Canada","Canada",IF(data_in!M3384="United Kingdom","United Kingdom","Other Country"))))</f>
        <v>Canada</v>
      </c>
      <c r="I3384" s="8" t="str">
        <f>IF(A3384="","",IF(data_in!K3384="Unknown","Unknown",IF(data_in!K3384&lt;=10,"Very Small",IF(data_in!K3384&lt;=100,"Small",IF(data_in!K3384&lt;=500,"Medium",IF(data_in!K3384&gt;500,"Large","Error"))))))</f>
        <v>Very Small</v>
      </c>
      <c r="J3384" s="8" t="str">
        <f>IF(C3384=1,TEXT(data_in!E3384,"mm-yyyy"),"")</f>
        <v/>
      </c>
      <c r="K3384" s="8" t="str">
        <f>IF(A3384="","",IF(data_in!I3384="Website","Website",IF(data_in!I3384="Paid Search","Paid Search",IF(data_in!I3384="Slack","Slack","Other Channel"))))</f>
        <v>Paid Search</v>
      </c>
      <c r="L3384" s="10">
        <f>IF(A3384="","",ROUND(N$3-data_in!B3384,0))</f>
        <v>95</v>
      </c>
    </row>
    <row r="3385" spans="1:12">
      <c r="A3385" s="8" t="str">
        <f>IF(data_in!A3385="","",data_in!A3385)</f>
        <v>14a65894-a6cd-49c8-97f9-2c04e7ec6db4</v>
      </c>
      <c r="B3385" s="12">
        <f>IF(A3385="","",data_in!B3385)</f>
        <v>43887.811296296299</v>
      </c>
      <c r="C3385" s="8">
        <f>IF(A3385="","",IF(data_in!E3385="NULL",0,1))</f>
        <v>0</v>
      </c>
      <c r="D3385" s="8" t="str">
        <f>IF(A3385="","",IF(data_in!E3385="NULL","",ROUND(data_in!E3385-data_in!B3385,0)))</f>
        <v/>
      </c>
      <c r="E3385" s="8">
        <f>IF(A3385="","",IF(data_in!C3385="NULL",0,IF(data_in!C3385&gt;data_in!E3385,0,1)))</f>
        <v>1</v>
      </c>
      <c r="F3385" s="8">
        <f>IF(OR(A3385="",E3385=0),"",IF(data_in!C3385="NULL","",ROUND(data_in!C3385-data_in!B3385,0)))</f>
        <v>3</v>
      </c>
      <c r="G3385" s="8">
        <f>IF(OR(A3385="",E3385=0),"",IF(data_in!C3385="NULL","",IF(D3385="",ROUND(data_in!D3385-data_in!B3385,0),MIN(D3385,ROUND(data_in!D3385-data_in!B3385,0)))))</f>
        <v>33</v>
      </c>
      <c r="H3385" s="8" t="str">
        <f>IF(A3385="","",IF(data_in!M3385="United States","United States",IF(data_in!M3385="Canada","Canada",IF(data_in!M3385="United Kingdom","United Kingdom","Other Country"))))</f>
        <v>United States</v>
      </c>
      <c r="I3385" s="8" t="str">
        <f>IF(A3385="","",IF(data_in!K3385="Unknown","Unknown",IF(data_in!K3385&lt;=10,"Very Small",IF(data_in!K3385&lt;=100,"Small",IF(data_in!K3385&lt;=500,"Medium",IF(data_in!K3385&gt;500,"Large","Error"))))))</f>
        <v>Large</v>
      </c>
      <c r="J3385" s="8" t="str">
        <f>IF(C3385=1,TEXT(data_in!E3385,"mm-yyyy"),"")</f>
        <v/>
      </c>
      <c r="K3385" s="8" t="str">
        <f>IF(A3385="","",IF(data_in!I3385="Website","Website",IF(data_in!I3385="Paid Search","Paid Search",IF(data_in!I3385="Slack","Slack","Other Channel"))))</f>
        <v>Website</v>
      </c>
      <c r="L3385" s="10">
        <f>IF(A3385="","",ROUND(N$3-data_in!B3385,0))</f>
        <v>95</v>
      </c>
    </row>
    <row r="3386" spans="1:12">
      <c r="A3386" s="8" t="str">
        <f>IF(data_in!A3386="","",data_in!A3386)</f>
        <v>7a0feedd-7d7f-4372-a45b-4d662f2f8590</v>
      </c>
      <c r="B3386" s="12">
        <f>IF(A3386="","",data_in!B3386)</f>
        <v>43887.835706018515</v>
      </c>
      <c r="C3386" s="8">
        <f>IF(A3386="","",IF(data_in!E3386="NULL",0,1))</f>
        <v>0</v>
      </c>
      <c r="D3386" s="8" t="str">
        <f>IF(A3386="","",IF(data_in!E3386="NULL","",ROUND(data_in!E3386-data_in!B3386,0)))</f>
        <v/>
      </c>
      <c r="E3386" s="8">
        <f>IF(A3386="","",IF(data_in!C3386="NULL",0,IF(data_in!C3386&gt;data_in!E3386,0,1)))</f>
        <v>0</v>
      </c>
      <c r="F3386" s="8" t="str">
        <f>IF(OR(A3386="",E3386=0),"",IF(data_in!C3386="NULL","",ROUND(data_in!C3386-data_in!B3386,0)))</f>
        <v/>
      </c>
      <c r="G3386" s="8" t="str">
        <f>IF(OR(A3386="",E3386=0),"",IF(data_in!C3386="NULL","",IF(D3386="",ROUND(data_in!D3386-data_in!B3386,0),MIN(D3386,ROUND(data_in!D3386-data_in!B3386,0)))))</f>
        <v/>
      </c>
      <c r="H3386" s="8" t="str">
        <f>IF(A3386="","",IF(data_in!M3386="United States","United States",IF(data_in!M3386="Canada","Canada",IF(data_in!M3386="United Kingdom","United Kingdom","Other Country"))))</f>
        <v>United States</v>
      </c>
      <c r="I3386" s="8" t="str">
        <f>IF(A3386="","",IF(data_in!K3386="Unknown","Unknown",IF(data_in!K3386&lt;=10,"Very Small",IF(data_in!K3386&lt;=100,"Small",IF(data_in!K3386&lt;=500,"Medium",IF(data_in!K3386&gt;500,"Large","Error"))))))</f>
        <v>Small</v>
      </c>
      <c r="J3386" s="8" t="str">
        <f>IF(C3386=1,TEXT(data_in!E3386,"mm-yyyy"),"")</f>
        <v/>
      </c>
      <c r="K3386" s="8" t="str">
        <f>IF(A3386="","",IF(data_in!I3386="Website","Website",IF(data_in!I3386="Paid Search","Paid Search",IF(data_in!I3386="Slack","Slack","Other Channel"))))</f>
        <v>Website</v>
      </c>
      <c r="L3386" s="10">
        <f>IF(A3386="","",ROUND(N$3-data_in!B3386,0))</f>
        <v>95</v>
      </c>
    </row>
    <row r="3387" spans="1:12">
      <c r="A3387" s="8" t="str">
        <f>IF(data_in!A3387="","",data_in!A3387)</f>
        <v>abd7bfbe-14b1-4f40-9333-43b69b44389f</v>
      </c>
      <c r="B3387" s="12">
        <f>IF(A3387="","",data_in!B3387)</f>
        <v>43887.827106481483</v>
      </c>
      <c r="C3387" s="8">
        <f>IF(A3387="","",IF(data_in!E3387="NULL",0,1))</f>
        <v>0</v>
      </c>
      <c r="D3387" s="8" t="str">
        <f>IF(A3387="","",IF(data_in!E3387="NULL","",ROUND(data_in!E3387-data_in!B3387,0)))</f>
        <v/>
      </c>
      <c r="E3387" s="8">
        <f>IF(A3387="","",IF(data_in!C3387="NULL",0,IF(data_in!C3387&gt;data_in!E3387,0,1)))</f>
        <v>0</v>
      </c>
      <c r="F3387" s="8" t="str">
        <f>IF(OR(A3387="",E3387=0),"",IF(data_in!C3387="NULL","",ROUND(data_in!C3387-data_in!B3387,0)))</f>
        <v/>
      </c>
      <c r="G3387" s="8" t="str">
        <f>IF(OR(A3387="",E3387=0),"",IF(data_in!C3387="NULL","",IF(D3387="",ROUND(data_in!D3387-data_in!B3387,0),MIN(D3387,ROUND(data_in!D3387-data_in!B3387,0)))))</f>
        <v/>
      </c>
      <c r="H3387" s="8" t="str">
        <f>IF(A3387="","",IF(data_in!M3387="United States","United States",IF(data_in!M3387="Canada","Canada",IF(data_in!M3387="United Kingdom","United Kingdom","Other Country"))))</f>
        <v>United States</v>
      </c>
      <c r="I3387" s="8" t="str">
        <f>IF(A3387="","",IF(data_in!K3387="Unknown","Unknown",IF(data_in!K3387&lt;=10,"Very Small",IF(data_in!K3387&lt;=100,"Small",IF(data_in!K3387&lt;=500,"Medium",IF(data_in!K3387&gt;500,"Large","Error"))))))</f>
        <v>Medium</v>
      </c>
      <c r="J3387" s="8" t="str">
        <f>IF(C3387=1,TEXT(data_in!E3387,"mm-yyyy"),"")</f>
        <v/>
      </c>
      <c r="K3387" s="8" t="str">
        <f>IF(A3387="","",IF(data_in!I3387="Website","Website",IF(data_in!I3387="Paid Search","Paid Search",IF(data_in!I3387="Slack","Slack","Other Channel"))))</f>
        <v>Paid Search</v>
      </c>
      <c r="L3387" s="10">
        <f>IF(A3387="","",ROUND(N$3-data_in!B3387,0))</f>
        <v>95</v>
      </c>
    </row>
    <row r="3388" spans="1:12">
      <c r="A3388" s="8" t="str">
        <f>IF(data_in!A3388="","",data_in!A3388)</f>
        <v>cf969fde-888f-4cd9-beb3-2509f6900472</v>
      </c>
      <c r="B3388" s="12">
        <f>IF(A3388="","",data_in!B3388)</f>
        <v>43887.845914351848</v>
      </c>
      <c r="C3388" s="8">
        <f>IF(A3388="","",IF(data_in!E3388="NULL",0,1))</f>
        <v>0</v>
      </c>
      <c r="D3388" s="8" t="str">
        <f>IF(A3388="","",IF(data_in!E3388="NULL","",ROUND(data_in!E3388-data_in!B3388,0)))</f>
        <v/>
      </c>
      <c r="E3388" s="8">
        <f>IF(A3388="","",IF(data_in!C3388="NULL",0,IF(data_in!C3388&gt;data_in!E3388,0,1)))</f>
        <v>1</v>
      </c>
      <c r="F3388" s="8">
        <f>IF(OR(A3388="",E3388=0),"",IF(data_in!C3388="NULL","",ROUND(data_in!C3388-data_in!B3388,0)))</f>
        <v>0</v>
      </c>
      <c r="G3388" s="8">
        <f>IF(OR(A3388="",E3388=0),"",IF(data_in!C3388="NULL","",IF(D3388="",ROUND(data_in!D3388-data_in!B3388,0),MIN(D3388,ROUND(data_in!D3388-data_in!B3388,0)))))</f>
        <v>30</v>
      </c>
      <c r="H3388" s="8" t="str">
        <f>IF(A3388="","",IF(data_in!M3388="United States","United States",IF(data_in!M3388="Canada","Canada",IF(data_in!M3388="United Kingdom","United Kingdom","Other Country"))))</f>
        <v>United States</v>
      </c>
      <c r="I3388" s="8" t="str">
        <f>IF(A3388="","",IF(data_in!K3388="Unknown","Unknown",IF(data_in!K3388&lt;=10,"Very Small",IF(data_in!K3388&lt;=100,"Small",IF(data_in!K3388&lt;=500,"Medium",IF(data_in!K3388&gt;500,"Large","Error"))))))</f>
        <v>Small</v>
      </c>
      <c r="J3388" s="8" t="str">
        <f>IF(C3388=1,TEXT(data_in!E3388,"mm-yyyy"),"")</f>
        <v/>
      </c>
      <c r="K3388" s="8" t="str">
        <f>IF(A3388="","",IF(data_in!I3388="Website","Website",IF(data_in!I3388="Paid Search","Paid Search",IF(data_in!I3388="Slack","Slack","Other Channel"))))</f>
        <v>Website</v>
      </c>
      <c r="L3388" s="10">
        <f>IF(A3388="","",ROUND(N$3-data_in!B3388,0))</f>
        <v>95</v>
      </c>
    </row>
    <row r="3389" spans="1:12">
      <c r="A3389" s="8" t="str">
        <f>IF(data_in!A3389="","",data_in!A3389)</f>
        <v>5d0708c4-c355-4276-b091-8c2de6680ecc</v>
      </c>
      <c r="B3389" s="12">
        <f>IF(A3389="","",data_in!B3389)</f>
        <v>43887.889803240738</v>
      </c>
      <c r="C3389" s="8">
        <f>IF(A3389="","",IF(data_in!E3389="NULL",0,1))</f>
        <v>0</v>
      </c>
      <c r="D3389" s="8" t="str">
        <f>IF(A3389="","",IF(data_in!E3389="NULL","",ROUND(data_in!E3389-data_in!B3389,0)))</f>
        <v/>
      </c>
      <c r="E3389" s="8">
        <f>IF(A3389="","",IF(data_in!C3389="NULL",0,IF(data_in!C3389&gt;data_in!E3389,0,1)))</f>
        <v>0</v>
      </c>
      <c r="F3389" s="8" t="str">
        <f>IF(OR(A3389="",E3389=0),"",IF(data_in!C3389="NULL","",ROUND(data_in!C3389-data_in!B3389,0)))</f>
        <v/>
      </c>
      <c r="G3389" s="8" t="str">
        <f>IF(OR(A3389="",E3389=0),"",IF(data_in!C3389="NULL","",IF(D3389="",ROUND(data_in!D3389-data_in!B3389,0),MIN(D3389,ROUND(data_in!D3389-data_in!B3389,0)))))</f>
        <v/>
      </c>
      <c r="H3389" s="8" t="str">
        <f>IF(A3389="","",IF(data_in!M3389="United States","United States",IF(data_in!M3389="Canada","Canada",IF(data_in!M3389="United Kingdom","United Kingdom","Other Country"))))</f>
        <v>Canada</v>
      </c>
      <c r="I3389" s="8" t="str">
        <f>IF(A3389="","",IF(data_in!K3389="Unknown","Unknown",IF(data_in!K3389&lt;=10,"Very Small",IF(data_in!K3389&lt;=100,"Small",IF(data_in!K3389&lt;=500,"Medium",IF(data_in!K3389&gt;500,"Large","Error"))))))</f>
        <v>Very Small</v>
      </c>
      <c r="J3389" s="8" t="str">
        <f>IF(C3389=1,TEXT(data_in!E3389,"mm-yyyy"),"")</f>
        <v/>
      </c>
      <c r="K3389" s="8" t="str">
        <f>IF(A3389="","",IF(data_in!I3389="Website","Website",IF(data_in!I3389="Paid Search","Paid Search",IF(data_in!I3389="Slack","Slack","Other Channel"))))</f>
        <v>Website</v>
      </c>
      <c r="L3389" s="10">
        <f>IF(A3389="","",ROUND(N$3-data_in!B3389,0))</f>
        <v>95</v>
      </c>
    </row>
    <row r="3390" spans="1:12">
      <c r="A3390" s="8" t="str">
        <f>IF(data_in!A3390="","",data_in!A3390)</f>
        <v>2f091691-0136-4a68-9953-1fa04df66ce9</v>
      </c>
      <c r="B3390" s="12">
        <f>IF(A3390="","",data_in!B3390)</f>
        <v>43887.909745370373</v>
      </c>
      <c r="C3390" s="8">
        <f>IF(A3390="","",IF(data_in!E3390="NULL",0,1))</f>
        <v>0</v>
      </c>
      <c r="D3390" s="8" t="str">
        <f>IF(A3390="","",IF(data_in!E3390="NULL","",ROUND(data_in!E3390-data_in!B3390,0)))</f>
        <v/>
      </c>
      <c r="E3390" s="8">
        <f>IF(A3390="","",IF(data_in!C3390="NULL",0,IF(data_in!C3390&gt;data_in!E3390,0,1)))</f>
        <v>1</v>
      </c>
      <c r="F3390" s="8">
        <f>IF(OR(A3390="",E3390=0),"",IF(data_in!C3390="NULL","",ROUND(data_in!C3390-data_in!B3390,0)))</f>
        <v>2</v>
      </c>
      <c r="G3390" s="8">
        <f>IF(OR(A3390="",E3390=0),"",IF(data_in!C3390="NULL","",IF(D3390="",ROUND(data_in!D3390-data_in!B3390,0),MIN(D3390,ROUND(data_in!D3390-data_in!B3390,0)))))</f>
        <v>81</v>
      </c>
      <c r="H3390" s="8" t="str">
        <f>IF(A3390="","",IF(data_in!M3390="United States","United States",IF(data_in!M3390="Canada","Canada",IF(data_in!M3390="United Kingdom","United Kingdom","Other Country"))))</f>
        <v>Canada</v>
      </c>
      <c r="I3390" s="8" t="str">
        <f>IF(A3390="","",IF(data_in!K3390="Unknown","Unknown",IF(data_in!K3390&lt;=10,"Very Small",IF(data_in!K3390&lt;=100,"Small",IF(data_in!K3390&lt;=500,"Medium",IF(data_in!K3390&gt;500,"Large","Error"))))))</f>
        <v>Very Small</v>
      </c>
      <c r="J3390" s="8" t="str">
        <f>IF(C3390=1,TEXT(data_in!E3390,"mm-yyyy"),"")</f>
        <v/>
      </c>
      <c r="K3390" s="8" t="str">
        <f>IF(A3390="","",IF(data_in!I3390="Website","Website",IF(data_in!I3390="Paid Search","Paid Search",IF(data_in!I3390="Slack","Slack","Other Channel"))))</f>
        <v>Website</v>
      </c>
      <c r="L3390" s="10">
        <f>IF(A3390="","",ROUND(N$3-data_in!B3390,0))</f>
        <v>95</v>
      </c>
    </row>
    <row r="3391" spans="1:12">
      <c r="A3391" s="8" t="str">
        <f>IF(data_in!A3391="","",data_in!A3391)</f>
        <v>6ea1be5c-0044-491d-8742-cef3c16a29d8</v>
      </c>
      <c r="B3391" s="12">
        <f>IF(A3391="","",data_in!B3391)</f>
        <v>43887.919409722221</v>
      </c>
      <c r="C3391" s="8">
        <f>IF(A3391="","",IF(data_in!E3391="NULL",0,1))</f>
        <v>0</v>
      </c>
      <c r="D3391" s="8" t="str">
        <f>IF(A3391="","",IF(data_in!E3391="NULL","",ROUND(data_in!E3391-data_in!B3391,0)))</f>
        <v/>
      </c>
      <c r="E3391" s="8">
        <f>IF(A3391="","",IF(data_in!C3391="NULL",0,IF(data_in!C3391&gt;data_in!E3391,0,1)))</f>
        <v>0</v>
      </c>
      <c r="F3391" s="8" t="str">
        <f>IF(OR(A3391="",E3391=0),"",IF(data_in!C3391="NULL","",ROUND(data_in!C3391-data_in!B3391,0)))</f>
        <v/>
      </c>
      <c r="G3391" s="8" t="str">
        <f>IF(OR(A3391="",E3391=0),"",IF(data_in!C3391="NULL","",IF(D3391="",ROUND(data_in!D3391-data_in!B3391,0),MIN(D3391,ROUND(data_in!D3391-data_in!B3391,0)))))</f>
        <v/>
      </c>
      <c r="H3391" s="8" t="str">
        <f>IF(A3391="","",IF(data_in!M3391="United States","United States",IF(data_in!M3391="Canada","Canada",IF(data_in!M3391="United Kingdom","United Kingdom","Other Country"))))</f>
        <v>United States</v>
      </c>
      <c r="I3391" s="8" t="str">
        <f>IF(A3391="","",IF(data_in!K3391="Unknown","Unknown",IF(data_in!K3391&lt;=10,"Very Small",IF(data_in!K3391&lt;=100,"Small",IF(data_in!K3391&lt;=500,"Medium",IF(data_in!K3391&gt;500,"Large","Error"))))))</f>
        <v>Very Small</v>
      </c>
      <c r="J3391" s="8" t="str">
        <f>IF(C3391=1,TEXT(data_in!E3391,"mm-yyyy"),"")</f>
        <v/>
      </c>
      <c r="K3391" s="8" t="str">
        <f>IF(A3391="","",IF(data_in!I3391="Website","Website",IF(data_in!I3391="Paid Search","Paid Search",IF(data_in!I3391="Slack","Slack","Other Channel"))))</f>
        <v>Other Channel</v>
      </c>
      <c r="L3391" s="10">
        <f>IF(A3391="","",ROUND(N$3-data_in!B3391,0))</f>
        <v>95</v>
      </c>
    </row>
    <row r="3392" spans="1:12">
      <c r="A3392" s="8" t="str">
        <f>IF(data_in!A3392="","",data_in!A3392)</f>
        <v>e48905a7-d6d6-4d5f-b988-1276fd44dd27</v>
      </c>
      <c r="B3392" s="12">
        <f>IF(A3392="","",data_in!B3392)</f>
        <v>43887.929444444446</v>
      </c>
      <c r="C3392" s="8">
        <f>IF(A3392="","",IF(data_in!E3392="NULL",0,1))</f>
        <v>0</v>
      </c>
      <c r="D3392" s="8" t="str">
        <f>IF(A3392="","",IF(data_in!E3392="NULL","",ROUND(data_in!E3392-data_in!B3392,0)))</f>
        <v/>
      </c>
      <c r="E3392" s="8">
        <f>IF(A3392="","",IF(data_in!C3392="NULL",0,IF(data_in!C3392&gt;data_in!E3392,0,1)))</f>
        <v>0</v>
      </c>
      <c r="F3392" s="8" t="str">
        <f>IF(OR(A3392="",E3392=0),"",IF(data_in!C3392="NULL","",ROUND(data_in!C3392-data_in!B3392,0)))</f>
        <v/>
      </c>
      <c r="G3392" s="8" t="str">
        <f>IF(OR(A3392="",E3392=0),"",IF(data_in!C3392="NULL","",IF(D3392="",ROUND(data_in!D3392-data_in!B3392,0),MIN(D3392,ROUND(data_in!D3392-data_in!B3392,0)))))</f>
        <v/>
      </c>
      <c r="H3392" s="8" t="str">
        <f>IF(A3392="","",IF(data_in!M3392="United States","United States",IF(data_in!M3392="Canada","Canada",IF(data_in!M3392="United Kingdom","United Kingdom","Other Country"))))</f>
        <v>Other Country</v>
      </c>
      <c r="I3392" s="8" t="str">
        <f>IF(A3392="","",IF(data_in!K3392="Unknown","Unknown",IF(data_in!K3392&lt;=10,"Very Small",IF(data_in!K3392&lt;=100,"Small",IF(data_in!K3392&lt;=500,"Medium",IF(data_in!K3392&gt;500,"Large","Error"))))))</f>
        <v>Very Small</v>
      </c>
      <c r="J3392" s="8" t="str">
        <f>IF(C3392=1,TEXT(data_in!E3392,"mm-yyyy"),"")</f>
        <v/>
      </c>
      <c r="K3392" s="8" t="str">
        <f>IF(A3392="","",IF(data_in!I3392="Website","Website",IF(data_in!I3392="Paid Search","Paid Search",IF(data_in!I3392="Slack","Slack","Other Channel"))))</f>
        <v>Website</v>
      </c>
      <c r="L3392" s="10">
        <f>IF(A3392="","",ROUND(N$3-data_in!B3392,0))</f>
        <v>95</v>
      </c>
    </row>
    <row r="3393" spans="1:12">
      <c r="A3393" s="8" t="str">
        <f>IF(data_in!A3393="","",data_in!A3393)</f>
        <v>0a0d6516-c304-49f6-b355-ea1552019bf7</v>
      </c>
      <c r="B3393" s="12">
        <f>IF(A3393="","",data_in!B3393)</f>
        <v>43888.200555555559</v>
      </c>
      <c r="C3393" s="8">
        <f>IF(A3393="","",IF(data_in!E3393="NULL",0,1))</f>
        <v>0</v>
      </c>
      <c r="D3393" s="8" t="str">
        <f>IF(A3393="","",IF(data_in!E3393="NULL","",ROUND(data_in!E3393-data_in!B3393,0)))</f>
        <v/>
      </c>
      <c r="E3393" s="8">
        <f>IF(A3393="","",IF(data_in!C3393="NULL",0,IF(data_in!C3393&gt;data_in!E3393,0,1)))</f>
        <v>0</v>
      </c>
      <c r="F3393" s="8" t="str">
        <f>IF(OR(A3393="",E3393=0),"",IF(data_in!C3393="NULL","",ROUND(data_in!C3393-data_in!B3393,0)))</f>
        <v/>
      </c>
      <c r="G3393" s="8" t="str">
        <f>IF(OR(A3393="",E3393=0),"",IF(data_in!C3393="NULL","",IF(D3393="",ROUND(data_in!D3393-data_in!B3393,0),MIN(D3393,ROUND(data_in!D3393-data_in!B3393,0)))))</f>
        <v/>
      </c>
      <c r="H3393" s="8" t="str">
        <f>IF(A3393="","",IF(data_in!M3393="United States","United States",IF(data_in!M3393="Canada","Canada",IF(data_in!M3393="United Kingdom","United Kingdom","Other Country"))))</f>
        <v>Canada</v>
      </c>
      <c r="I3393" s="8" t="str">
        <f>IF(A3393="","",IF(data_in!K3393="Unknown","Unknown",IF(data_in!K3393&lt;=10,"Very Small",IF(data_in!K3393&lt;=100,"Small",IF(data_in!K3393&lt;=500,"Medium",IF(data_in!K3393&gt;500,"Large","Error"))))))</f>
        <v>Very Small</v>
      </c>
      <c r="J3393" s="8" t="str">
        <f>IF(C3393=1,TEXT(data_in!E3393,"mm-yyyy"),"")</f>
        <v/>
      </c>
      <c r="K3393" s="8" t="str">
        <f>IF(A3393="","",IF(data_in!I3393="Website","Website",IF(data_in!I3393="Paid Search","Paid Search",IF(data_in!I3393="Slack","Slack","Other Channel"))))</f>
        <v>Website</v>
      </c>
      <c r="L3393" s="10">
        <f>IF(A3393="","",ROUND(N$3-data_in!B3393,0))</f>
        <v>95</v>
      </c>
    </row>
    <row r="3394" spans="1:12">
      <c r="A3394" s="8" t="str">
        <f>IF(data_in!A3394="","",data_in!A3394)</f>
        <v>b60f059f-5a10-4fd2-8123-e1e11225f460</v>
      </c>
      <c r="B3394" s="12">
        <f>IF(A3394="","",data_in!B3394)</f>
        <v>43887.930810185186</v>
      </c>
      <c r="C3394" s="8">
        <f>IF(A3394="","",IF(data_in!E3394="NULL",0,1))</f>
        <v>0</v>
      </c>
      <c r="D3394" s="8" t="str">
        <f>IF(A3394="","",IF(data_in!E3394="NULL","",ROUND(data_in!E3394-data_in!B3394,0)))</f>
        <v/>
      </c>
      <c r="E3394" s="8">
        <f>IF(A3394="","",IF(data_in!C3394="NULL",0,IF(data_in!C3394&gt;data_in!E3394,0,1)))</f>
        <v>0</v>
      </c>
      <c r="F3394" s="8" t="str">
        <f>IF(OR(A3394="",E3394=0),"",IF(data_in!C3394="NULL","",ROUND(data_in!C3394-data_in!B3394,0)))</f>
        <v/>
      </c>
      <c r="G3394" s="8" t="str">
        <f>IF(OR(A3394="",E3394=0),"",IF(data_in!C3394="NULL","",IF(D3394="",ROUND(data_in!D3394-data_in!B3394,0),MIN(D3394,ROUND(data_in!D3394-data_in!B3394,0)))))</f>
        <v/>
      </c>
      <c r="H3394" s="8" t="str">
        <f>IF(A3394="","",IF(data_in!M3394="United States","United States",IF(data_in!M3394="Canada","Canada",IF(data_in!M3394="United Kingdom","United Kingdom","Other Country"))))</f>
        <v>United States</v>
      </c>
      <c r="I3394" s="8" t="str">
        <f>IF(A3394="","",IF(data_in!K3394="Unknown","Unknown",IF(data_in!K3394&lt;=10,"Very Small",IF(data_in!K3394&lt;=100,"Small",IF(data_in!K3394&lt;=500,"Medium",IF(data_in!K3394&gt;500,"Large","Error"))))))</f>
        <v>Small</v>
      </c>
      <c r="J3394" s="8" t="str">
        <f>IF(C3394=1,TEXT(data_in!E3394,"mm-yyyy"),"")</f>
        <v/>
      </c>
      <c r="K3394" s="8" t="str">
        <f>IF(A3394="","",IF(data_in!I3394="Website","Website",IF(data_in!I3394="Paid Search","Paid Search",IF(data_in!I3394="Slack","Slack","Other Channel"))))</f>
        <v>Paid Search</v>
      </c>
      <c r="L3394" s="10">
        <f>IF(A3394="","",ROUND(N$3-data_in!B3394,0))</f>
        <v>95</v>
      </c>
    </row>
    <row r="3395" spans="1:12">
      <c r="A3395" s="8" t="str">
        <f>IF(data_in!A3395="","",data_in!A3395)</f>
        <v>497ae65a-749f-4e5d-baf2-28aa8cfabd88</v>
      </c>
      <c r="B3395" s="12">
        <f>IF(A3395="","",data_in!B3395)</f>
        <v>43888.033877314818</v>
      </c>
      <c r="C3395" s="8">
        <f>IF(A3395="","",IF(data_in!E3395="NULL",0,1))</f>
        <v>0</v>
      </c>
      <c r="D3395" s="8" t="str">
        <f>IF(A3395="","",IF(data_in!E3395="NULL","",ROUND(data_in!E3395-data_in!B3395,0)))</f>
        <v/>
      </c>
      <c r="E3395" s="8">
        <f>IF(A3395="","",IF(data_in!C3395="NULL",0,IF(data_in!C3395&gt;data_in!E3395,0,1)))</f>
        <v>0</v>
      </c>
      <c r="F3395" s="8" t="str">
        <f>IF(OR(A3395="",E3395=0),"",IF(data_in!C3395="NULL","",ROUND(data_in!C3395-data_in!B3395,0)))</f>
        <v/>
      </c>
      <c r="G3395" s="8" t="str">
        <f>IF(OR(A3395="",E3395=0),"",IF(data_in!C3395="NULL","",IF(D3395="",ROUND(data_in!D3395-data_in!B3395,0),MIN(D3395,ROUND(data_in!D3395-data_in!B3395,0)))))</f>
        <v/>
      </c>
      <c r="H3395" s="8" t="str">
        <f>IF(A3395="","",IF(data_in!M3395="United States","United States",IF(data_in!M3395="Canada","Canada",IF(data_in!M3395="United Kingdom","United Kingdom","Other Country"))))</f>
        <v>United States</v>
      </c>
      <c r="I3395" s="8" t="str">
        <f>IF(A3395="","",IF(data_in!K3395="Unknown","Unknown",IF(data_in!K3395&lt;=10,"Very Small",IF(data_in!K3395&lt;=100,"Small",IF(data_in!K3395&lt;=500,"Medium",IF(data_in!K3395&gt;500,"Large","Error"))))))</f>
        <v>Very Small</v>
      </c>
      <c r="J3395" s="8" t="str">
        <f>IF(C3395=1,TEXT(data_in!E3395,"mm-yyyy"),"")</f>
        <v/>
      </c>
      <c r="K3395" s="8" t="str">
        <f>IF(A3395="","",IF(data_in!I3395="Website","Website",IF(data_in!I3395="Paid Search","Paid Search",IF(data_in!I3395="Slack","Slack","Other Channel"))))</f>
        <v>Paid Search</v>
      </c>
      <c r="L3395" s="10">
        <f>IF(A3395="","",ROUND(N$3-data_in!B3395,0))</f>
        <v>95</v>
      </c>
    </row>
    <row r="3396" spans="1:12">
      <c r="A3396" s="8" t="str">
        <f>IF(data_in!A3396="","",data_in!A3396)</f>
        <v>625c086e-a28f-4f40-81eb-5fd4e94e4b85</v>
      </c>
      <c r="B3396" s="12">
        <f>IF(A3396="","",data_in!B3396)</f>
        <v>43888.07371527778</v>
      </c>
      <c r="C3396" s="8">
        <f>IF(A3396="","",IF(data_in!E3396="NULL",0,1))</f>
        <v>0</v>
      </c>
      <c r="D3396" s="8" t="str">
        <f>IF(A3396="","",IF(data_in!E3396="NULL","",ROUND(data_in!E3396-data_in!B3396,0)))</f>
        <v/>
      </c>
      <c r="E3396" s="8">
        <f>IF(A3396="","",IF(data_in!C3396="NULL",0,IF(data_in!C3396&gt;data_in!E3396,0,1)))</f>
        <v>0</v>
      </c>
      <c r="F3396" s="8" t="str">
        <f>IF(OR(A3396="",E3396=0),"",IF(data_in!C3396="NULL","",ROUND(data_in!C3396-data_in!B3396,0)))</f>
        <v/>
      </c>
      <c r="G3396" s="8" t="str">
        <f>IF(OR(A3396="",E3396=0),"",IF(data_in!C3396="NULL","",IF(D3396="",ROUND(data_in!D3396-data_in!B3396,0),MIN(D3396,ROUND(data_in!D3396-data_in!B3396,0)))))</f>
        <v/>
      </c>
      <c r="H3396" s="8" t="str">
        <f>IF(A3396="","",IF(data_in!M3396="United States","United States",IF(data_in!M3396="Canada","Canada",IF(data_in!M3396="United Kingdom","United Kingdom","Other Country"))))</f>
        <v>Other Country</v>
      </c>
      <c r="I3396" s="8" t="str">
        <f>IF(A3396="","",IF(data_in!K3396="Unknown","Unknown",IF(data_in!K3396&lt;=10,"Very Small",IF(data_in!K3396&lt;=100,"Small",IF(data_in!K3396&lt;=500,"Medium",IF(data_in!K3396&gt;500,"Large","Error"))))))</f>
        <v>Medium</v>
      </c>
      <c r="J3396" s="8" t="str">
        <f>IF(C3396=1,TEXT(data_in!E3396,"mm-yyyy"),"")</f>
        <v/>
      </c>
      <c r="K3396" s="8" t="str">
        <f>IF(A3396="","",IF(data_in!I3396="Website","Website",IF(data_in!I3396="Paid Search","Paid Search",IF(data_in!I3396="Slack","Slack","Other Channel"))))</f>
        <v>Website</v>
      </c>
      <c r="L3396" s="10">
        <f>IF(A3396="","",ROUND(N$3-data_in!B3396,0))</f>
        <v>95</v>
      </c>
    </row>
    <row r="3397" spans="1:12">
      <c r="A3397" s="8" t="str">
        <f>IF(data_in!A3397="","",data_in!A3397)</f>
        <v>408752b1-1079-4e03-a05f-231cd257e843</v>
      </c>
      <c r="B3397" s="12">
        <f>IF(A3397="","",data_in!B3397)</f>
        <v>43888.256006944444</v>
      </c>
      <c r="C3397" s="8">
        <f>IF(A3397="","",IF(data_in!E3397="NULL",0,1))</f>
        <v>0</v>
      </c>
      <c r="D3397" s="8" t="str">
        <f>IF(A3397="","",IF(data_in!E3397="NULL","",ROUND(data_in!E3397-data_in!B3397,0)))</f>
        <v/>
      </c>
      <c r="E3397" s="8">
        <f>IF(A3397="","",IF(data_in!C3397="NULL",0,IF(data_in!C3397&gt;data_in!E3397,0,1)))</f>
        <v>1</v>
      </c>
      <c r="F3397" s="8">
        <f>IF(OR(A3397="",E3397=0),"",IF(data_in!C3397="NULL","",ROUND(data_in!C3397-data_in!B3397,0)))</f>
        <v>0</v>
      </c>
      <c r="G3397" s="8">
        <f>IF(OR(A3397="",E3397=0),"",IF(data_in!C3397="NULL","",IF(D3397="",ROUND(data_in!D3397-data_in!B3397,0),MIN(D3397,ROUND(data_in!D3397-data_in!B3397,0)))))</f>
        <v>30</v>
      </c>
      <c r="H3397" s="8" t="str">
        <f>IF(A3397="","",IF(data_in!M3397="United States","United States",IF(data_in!M3397="Canada","Canada",IF(data_in!M3397="United Kingdom","United Kingdom","Other Country"))))</f>
        <v>Other Country</v>
      </c>
      <c r="I3397" s="8" t="str">
        <f>IF(A3397="","",IF(data_in!K3397="Unknown","Unknown",IF(data_in!K3397&lt;=10,"Very Small",IF(data_in!K3397&lt;=100,"Small",IF(data_in!K3397&lt;=500,"Medium",IF(data_in!K3397&gt;500,"Large","Error"))))))</f>
        <v>Very Small</v>
      </c>
      <c r="J3397" s="8" t="str">
        <f>IF(C3397=1,TEXT(data_in!E3397,"mm-yyyy"),"")</f>
        <v/>
      </c>
      <c r="K3397" s="8" t="str">
        <f>IF(A3397="","",IF(data_in!I3397="Website","Website",IF(data_in!I3397="Paid Search","Paid Search",IF(data_in!I3397="Slack","Slack","Other Channel"))))</f>
        <v>Paid Search</v>
      </c>
      <c r="L3397" s="10">
        <f>IF(A3397="","",ROUND(N$3-data_in!B3397,0))</f>
        <v>95</v>
      </c>
    </row>
    <row r="3398" spans="1:12">
      <c r="A3398" s="8" t="str">
        <f>IF(data_in!A3398="","",data_in!A3398)</f>
        <v>8c6fbcc9-0f48-4d42-89da-65cd834a185f</v>
      </c>
      <c r="B3398" s="12">
        <f>IF(A3398="","",data_in!B3398)</f>
        <v>43888.32644675926</v>
      </c>
      <c r="C3398" s="8">
        <f>IF(A3398="","",IF(data_in!E3398="NULL",0,1))</f>
        <v>0</v>
      </c>
      <c r="D3398" s="8" t="str">
        <f>IF(A3398="","",IF(data_in!E3398="NULL","",ROUND(data_in!E3398-data_in!B3398,0)))</f>
        <v/>
      </c>
      <c r="E3398" s="8">
        <f>IF(A3398="","",IF(data_in!C3398="NULL",0,IF(data_in!C3398&gt;data_in!E3398,0,1)))</f>
        <v>0</v>
      </c>
      <c r="F3398" s="8" t="str">
        <f>IF(OR(A3398="",E3398=0),"",IF(data_in!C3398="NULL","",ROUND(data_in!C3398-data_in!B3398,0)))</f>
        <v/>
      </c>
      <c r="G3398" s="8" t="str">
        <f>IF(OR(A3398="",E3398=0),"",IF(data_in!C3398="NULL","",IF(D3398="",ROUND(data_in!D3398-data_in!B3398,0),MIN(D3398,ROUND(data_in!D3398-data_in!B3398,0)))))</f>
        <v/>
      </c>
      <c r="H3398" s="8" t="str">
        <f>IF(A3398="","",IF(data_in!M3398="United States","United States",IF(data_in!M3398="Canada","Canada",IF(data_in!M3398="United Kingdom","United Kingdom","Other Country"))))</f>
        <v>United States</v>
      </c>
      <c r="I3398" s="8" t="str">
        <f>IF(A3398="","",IF(data_in!K3398="Unknown","Unknown",IF(data_in!K3398&lt;=10,"Very Small",IF(data_in!K3398&lt;=100,"Small",IF(data_in!K3398&lt;=500,"Medium",IF(data_in!K3398&gt;500,"Large","Error"))))))</f>
        <v>Medium</v>
      </c>
      <c r="J3398" s="8" t="str">
        <f>IF(C3398=1,TEXT(data_in!E3398,"mm-yyyy"),"")</f>
        <v/>
      </c>
      <c r="K3398" s="8" t="str">
        <f>IF(A3398="","",IF(data_in!I3398="Website","Website",IF(data_in!I3398="Paid Search","Paid Search",IF(data_in!I3398="Slack","Slack","Other Channel"))))</f>
        <v>Website</v>
      </c>
      <c r="L3398" s="10">
        <f>IF(A3398="","",ROUND(N$3-data_in!B3398,0))</f>
        <v>95</v>
      </c>
    </row>
    <row r="3399" spans="1:12">
      <c r="A3399" s="8" t="str">
        <f>IF(data_in!A3399="","",data_in!A3399)</f>
        <v>1b80f6bd-2dc1-4fdc-a94a-636380c5bef1</v>
      </c>
      <c r="B3399" s="12">
        <f>IF(A3399="","",data_in!B3399)</f>
        <v>43832.642141203702</v>
      </c>
      <c r="C3399" s="8">
        <f>IF(A3399="","",IF(data_in!E3399="NULL",0,1))</f>
        <v>0</v>
      </c>
      <c r="D3399" s="8" t="str">
        <f>IF(A3399="","",IF(data_in!E3399="NULL","",ROUND(data_in!E3399-data_in!B3399,0)))</f>
        <v/>
      </c>
      <c r="E3399" s="8">
        <f>IF(A3399="","",IF(data_in!C3399="NULL",0,IF(data_in!C3399&gt;data_in!E3399,0,1)))</f>
        <v>0</v>
      </c>
      <c r="F3399" s="8" t="str">
        <f>IF(OR(A3399="",E3399=0),"",IF(data_in!C3399="NULL","",ROUND(data_in!C3399-data_in!B3399,0)))</f>
        <v/>
      </c>
      <c r="G3399" s="8" t="str">
        <f>IF(OR(A3399="",E3399=0),"",IF(data_in!C3399="NULL","",IF(D3399="",ROUND(data_in!D3399-data_in!B3399,0),MIN(D3399,ROUND(data_in!D3399-data_in!B3399,0)))))</f>
        <v/>
      </c>
      <c r="H3399" s="8" t="str">
        <f>IF(A3399="","",IF(data_in!M3399="United States","United States",IF(data_in!M3399="Canada","Canada",IF(data_in!M3399="United Kingdom","United Kingdom","Other Country"))))</f>
        <v>Canada</v>
      </c>
      <c r="I3399" s="8" t="str">
        <f>IF(A3399="","",IF(data_in!K3399="Unknown","Unknown",IF(data_in!K3399&lt;=10,"Very Small",IF(data_in!K3399&lt;=100,"Small",IF(data_in!K3399&lt;=500,"Medium",IF(data_in!K3399&gt;500,"Large","Error"))))))</f>
        <v>Small</v>
      </c>
      <c r="J3399" s="8" t="str">
        <f>IF(C3399=1,TEXT(data_in!E3399,"mm-yyyy"),"")</f>
        <v/>
      </c>
      <c r="K3399" s="8" t="str">
        <f>IF(A3399="","",IF(data_in!I3399="Website","Website",IF(data_in!I3399="Paid Search","Paid Search",IF(data_in!I3399="Slack","Slack","Other Channel"))))</f>
        <v>Paid Search</v>
      </c>
      <c r="L3399" s="10">
        <f>IF(A3399="","",ROUND(N$3-data_in!B3399,0))</f>
        <v>150</v>
      </c>
    </row>
    <row r="3400" spans="1:12">
      <c r="A3400" s="8" t="str">
        <f>IF(data_in!A3400="","",data_in!A3400)</f>
        <v>fb15b2a3-c609-450c-8069-926b89997ecb</v>
      </c>
      <c r="B3400" s="12">
        <f>IF(A3400="","",data_in!B3400)</f>
        <v>43929.515844907408</v>
      </c>
      <c r="C3400" s="8">
        <f>IF(A3400="","",IF(data_in!E3400="NULL",0,1))</f>
        <v>0</v>
      </c>
      <c r="D3400" s="8" t="str">
        <f>IF(A3400="","",IF(data_in!E3400="NULL","",ROUND(data_in!E3400-data_in!B3400,0)))</f>
        <v/>
      </c>
      <c r="E3400" s="8">
        <f>IF(A3400="","",IF(data_in!C3400="NULL",0,IF(data_in!C3400&gt;data_in!E3400,0,1)))</f>
        <v>0</v>
      </c>
      <c r="F3400" s="8" t="str">
        <f>IF(OR(A3400="",E3400=0),"",IF(data_in!C3400="NULL","",ROUND(data_in!C3400-data_in!B3400,0)))</f>
        <v/>
      </c>
      <c r="G3400" s="8" t="str">
        <f>IF(OR(A3400="",E3400=0),"",IF(data_in!C3400="NULL","",IF(D3400="",ROUND(data_in!D3400-data_in!B3400,0),MIN(D3400,ROUND(data_in!D3400-data_in!B3400,0)))))</f>
        <v/>
      </c>
      <c r="H3400" s="8" t="str">
        <f>IF(A3400="","",IF(data_in!M3400="United States","United States",IF(data_in!M3400="Canada","Canada",IF(data_in!M3400="United Kingdom","United Kingdom","Other Country"))))</f>
        <v>United States</v>
      </c>
      <c r="I3400" s="8" t="str">
        <f>IF(A3400="","",IF(data_in!K3400="Unknown","Unknown",IF(data_in!K3400&lt;=10,"Very Small",IF(data_in!K3400&lt;=100,"Small",IF(data_in!K3400&lt;=500,"Medium",IF(data_in!K3400&gt;500,"Large","Error"))))))</f>
        <v>Very Small</v>
      </c>
      <c r="J3400" s="8" t="str">
        <f>IF(C3400=1,TEXT(data_in!E3400,"mm-yyyy"),"")</f>
        <v/>
      </c>
      <c r="K3400" s="8" t="str">
        <f>IF(A3400="","",IF(data_in!I3400="Website","Website",IF(data_in!I3400="Paid Search","Paid Search",IF(data_in!I3400="Slack","Slack","Other Channel"))))</f>
        <v>Website</v>
      </c>
      <c r="L3400" s="10">
        <f>IF(A3400="","",ROUND(N$3-data_in!B3400,0))</f>
        <v>53</v>
      </c>
    </row>
    <row r="3401" spans="1:12">
      <c r="A3401" s="8" t="str">
        <f>IF(data_in!A3401="","",data_in!A3401)</f>
        <v>7ef358bf-5012-4690-a532-4fe8af0ccd03</v>
      </c>
      <c r="B3401" s="12">
        <f>IF(A3401="","",data_in!B3401)</f>
        <v>43888.374201388891</v>
      </c>
      <c r="C3401" s="8">
        <f>IF(A3401="","",IF(data_in!E3401="NULL",0,1))</f>
        <v>0</v>
      </c>
      <c r="D3401" s="8" t="str">
        <f>IF(A3401="","",IF(data_in!E3401="NULL","",ROUND(data_in!E3401-data_in!B3401,0)))</f>
        <v/>
      </c>
      <c r="E3401" s="8">
        <f>IF(A3401="","",IF(data_in!C3401="NULL",0,IF(data_in!C3401&gt;data_in!E3401,0,1)))</f>
        <v>0</v>
      </c>
      <c r="F3401" s="8" t="str">
        <f>IF(OR(A3401="",E3401=0),"",IF(data_in!C3401="NULL","",ROUND(data_in!C3401-data_in!B3401,0)))</f>
        <v/>
      </c>
      <c r="G3401" s="8" t="str">
        <f>IF(OR(A3401="",E3401=0),"",IF(data_in!C3401="NULL","",IF(D3401="",ROUND(data_in!D3401-data_in!B3401,0),MIN(D3401,ROUND(data_in!D3401-data_in!B3401,0)))))</f>
        <v/>
      </c>
      <c r="H3401" s="8" t="str">
        <f>IF(A3401="","",IF(data_in!M3401="United States","United States",IF(data_in!M3401="Canada","Canada",IF(data_in!M3401="United Kingdom","United Kingdom","Other Country"))))</f>
        <v>Other Country</v>
      </c>
      <c r="I3401" s="8" t="str">
        <f>IF(A3401="","",IF(data_in!K3401="Unknown","Unknown",IF(data_in!K3401&lt;=10,"Very Small",IF(data_in!K3401&lt;=100,"Small",IF(data_in!K3401&lt;=500,"Medium",IF(data_in!K3401&gt;500,"Large","Error"))))))</f>
        <v>Very Small</v>
      </c>
      <c r="J3401" s="8" t="str">
        <f>IF(C3401=1,TEXT(data_in!E3401,"mm-yyyy"),"")</f>
        <v/>
      </c>
      <c r="K3401" s="8" t="str">
        <f>IF(A3401="","",IF(data_in!I3401="Website","Website",IF(data_in!I3401="Paid Search","Paid Search",IF(data_in!I3401="Slack","Slack","Other Channel"))))</f>
        <v>Website</v>
      </c>
      <c r="L3401" s="10">
        <f>IF(A3401="","",ROUND(N$3-data_in!B3401,0))</f>
        <v>95</v>
      </c>
    </row>
    <row r="3402" spans="1:12">
      <c r="A3402" s="8" t="str">
        <f>IF(data_in!A3402="","",data_in!A3402)</f>
        <v>cca3573c-1883-4165-bf7d-514b8640f719</v>
      </c>
      <c r="B3402" s="12">
        <f>IF(A3402="","",data_in!B3402)</f>
        <v>43888.379050925927</v>
      </c>
      <c r="C3402" s="8">
        <f>IF(A3402="","",IF(data_in!E3402="NULL",0,1))</f>
        <v>0</v>
      </c>
      <c r="D3402" s="8" t="str">
        <f>IF(A3402="","",IF(data_in!E3402="NULL","",ROUND(data_in!E3402-data_in!B3402,0)))</f>
        <v/>
      </c>
      <c r="E3402" s="8">
        <f>IF(A3402="","",IF(data_in!C3402="NULL",0,IF(data_in!C3402&gt;data_in!E3402,0,1)))</f>
        <v>0</v>
      </c>
      <c r="F3402" s="8" t="str">
        <f>IF(OR(A3402="",E3402=0),"",IF(data_in!C3402="NULL","",ROUND(data_in!C3402-data_in!B3402,0)))</f>
        <v/>
      </c>
      <c r="G3402" s="8" t="str">
        <f>IF(OR(A3402="",E3402=0),"",IF(data_in!C3402="NULL","",IF(D3402="",ROUND(data_in!D3402-data_in!B3402,0),MIN(D3402,ROUND(data_in!D3402-data_in!B3402,0)))))</f>
        <v/>
      </c>
      <c r="H3402" s="8" t="str">
        <f>IF(A3402="","",IF(data_in!M3402="United States","United States",IF(data_in!M3402="Canada","Canada",IF(data_in!M3402="United Kingdom","United Kingdom","Other Country"))))</f>
        <v>Other Country</v>
      </c>
      <c r="I3402" s="8" t="str">
        <f>IF(A3402="","",IF(data_in!K3402="Unknown","Unknown",IF(data_in!K3402&lt;=10,"Very Small",IF(data_in!K3402&lt;=100,"Small",IF(data_in!K3402&lt;=500,"Medium",IF(data_in!K3402&gt;500,"Large","Error"))))))</f>
        <v>Very Small</v>
      </c>
      <c r="J3402" s="8" t="str">
        <f>IF(C3402=1,TEXT(data_in!E3402,"mm-yyyy"),"")</f>
        <v/>
      </c>
      <c r="K3402" s="8" t="str">
        <f>IF(A3402="","",IF(data_in!I3402="Website","Website",IF(data_in!I3402="Paid Search","Paid Search",IF(data_in!I3402="Slack","Slack","Other Channel"))))</f>
        <v>Website</v>
      </c>
      <c r="L3402" s="10">
        <f>IF(A3402="","",ROUND(N$3-data_in!B3402,0))</f>
        <v>95</v>
      </c>
    </row>
    <row r="3403" spans="1:12">
      <c r="A3403" s="8" t="str">
        <f>IF(data_in!A3403="","",data_in!A3403)</f>
        <v>b68b11a0-e4fa-41f7-9195-f7ee73e76f18</v>
      </c>
      <c r="B3403" s="12">
        <f>IF(A3403="","",data_in!B3403)</f>
        <v>43888.384687500002</v>
      </c>
      <c r="C3403" s="8">
        <f>IF(A3403="","",IF(data_in!E3403="NULL",0,1))</f>
        <v>0</v>
      </c>
      <c r="D3403" s="8" t="str">
        <f>IF(A3403="","",IF(data_in!E3403="NULL","",ROUND(data_in!E3403-data_in!B3403,0)))</f>
        <v/>
      </c>
      <c r="E3403" s="8">
        <f>IF(A3403="","",IF(data_in!C3403="NULL",0,IF(data_in!C3403&gt;data_in!E3403,0,1)))</f>
        <v>0</v>
      </c>
      <c r="F3403" s="8" t="str">
        <f>IF(OR(A3403="",E3403=0),"",IF(data_in!C3403="NULL","",ROUND(data_in!C3403-data_in!B3403,0)))</f>
        <v/>
      </c>
      <c r="G3403" s="8" t="str">
        <f>IF(OR(A3403="",E3403=0),"",IF(data_in!C3403="NULL","",IF(D3403="",ROUND(data_in!D3403-data_in!B3403,0),MIN(D3403,ROUND(data_in!D3403-data_in!B3403,0)))))</f>
        <v/>
      </c>
      <c r="H3403" s="8" t="str">
        <f>IF(A3403="","",IF(data_in!M3403="United States","United States",IF(data_in!M3403="Canada","Canada",IF(data_in!M3403="United Kingdom","United Kingdom","Other Country"))))</f>
        <v>Other Country</v>
      </c>
      <c r="I3403" s="8" t="str">
        <f>IF(A3403="","",IF(data_in!K3403="Unknown","Unknown",IF(data_in!K3403&lt;=10,"Very Small",IF(data_in!K3403&lt;=100,"Small",IF(data_in!K3403&lt;=500,"Medium",IF(data_in!K3403&gt;500,"Large","Error"))))))</f>
        <v>Very Small</v>
      </c>
      <c r="J3403" s="8" t="str">
        <f>IF(C3403=1,TEXT(data_in!E3403,"mm-yyyy"),"")</f>
        <v/>
      </c>
      <c r="K3403" s="8" t="str">
        <f>IF(A3403="","",IF(data_in!I3403="Website","Website",IF(data_in!I3403="Paid Search","Paid Search",IF(data_in!I3403="Slack","Slack","Other Channel"))))</f>
        <v>Website</v>
      </c>
      <c r="L3403" s="10">
        <f>IF(A3403="","",ROUND(N$3-data_in!B3403,0))</f>
        <v>95</v>
      </c>
    </row>
    <row r="3404" spans="1:12">
      <c r="A3404" s="8" t="str">
        <f>IF(data_in!A3404="","",data_in!A3404)</f>
        <v>8205bcde-6182-4ec6-ba0e-9a6fa41895aa</v>
      </c>
      <c r="B3404" s="12">
        <f>IF(A3404="","",data_in!B3404)</f>
        <v>43888.403819444444</v>
      </c>
      <c r="C3404" s="8">
        <f>IF(A3404="","",IF(data_in!E3404="NULL",0,1))</f>
        <v>0</v>
      </c>
      <c r="D3404" s="8" t="str">
        <f>IF(A3404="","",IF(data_in!E3404="NULL","",ROUND(data_in!E3404-data_in!B3404,0)))</f>
        <v/>
      </c>
      <c r="E3404" s="8">
        <f>IF(A3404="","",IF(data_in!C3404="NULL",0,IF(data_in!C3404&gt;data_in!E3404,0,1)))</f>
        <v>0</v>
      </c>
      <c r="F3404" s="8" t="str">
        <f>IF(OR(A3404="",E3404=0),"",IF(data_in!C3404="NULL","",ROUND(data_in!C3404-data_in!B3404,0)))</f>
        <v/>
      </c>
      <c r="G3404" s="8" t="str">
        <f>IF(OR(A3404="",E3404=0),"",IF(data_in!C3404="NULL","",IF(D3404="",ROUND(data_in!D3404-data_in!B3404,0),MIN(D3404,ROUND(data_in!D3404-data_in!B3404,0)))))</f>
        <v/>
      </c>
      <c r="H3404" s="8" t="str">
        <f>IF(A3404="","",IF(data_in!M3404="United States","United States",IF(data_in!M3404="Canada","Canada",IF(data_in!M3404="United Kingdom","United Kingdom","Other Country"))))</f>
        <v>United Kingdom</v>
      </c>
      <c r="I3404" s="8" t="str">
        <f>IF(A3404="","",IF(data_in!K3404="Unknown","Unknown",IF(data_in!K3404&lt;=10,"Very Small",IF(data_in!K3404&lt;=100,"Small",IF(data_in!K3404&lt;=500,"Medium",IF(data_in!K3404&gt;500,"Large","Error"))))))</f>
        <v>Very Small</v>
      </c>
      <c r="J3404" s="8" t="str">
        <f>IF(C3404=1,TEXT(data_in!E3404,"mm-yyyy"),"")</f>
        <v/>
      </c>
      <c r="K3404" s="8" t="str">
        <f>IF(A3404="","",IF(data_in!I3404="Website","Website",IF(data_in!I3404="Paid Search","Paid Search",IF(data_in!I3404="Slack","Slack","Other Channel"))))</f>
        <v>Website</v>
      </c>
      <c r="L3404" s="10">
        <f>IF(A3404="","",ROUND(N$3-data_in!B3404,0))</f>
        <v>95</v>
      </c>
    </row>
    <row r="3405" spans="1:12">
      <c r="A3405" s="8" t="str">
        <f>IF(data_in!A3405="","",data_in!A3405)</f>
        <v>6bd5d718-e2eb-4465-ae29-2fb742ec00e6</v>
      </c>
      <c r="B3405" s="12">
        <f>IF(A3405="","",data_in!B3405)</f>
        <v>43888.435185185182</v>
      </c>
      <c r="C3405" s="8">
        <f>IF(A3405="","",IF(data_in!E3405="NULL",0,1))</f>
        <v>0</v>
      </c>
      <c r="D3405" s="8" t="str">
        <f>IF(A3405="","",IF(data_in!E3405="NULL","",ROUND(data_in!E3405-data_in!B3405,0)))</f>
        <v/>
      </c>
      <c r="E3405" s="8">
        <f>IF(A3405="","",IF(data_in!C3405="NULL",0,IF(data_in!C3405&gt;data_in!E3405,0,1)))</f>
        <v>0</v>
      </c>
      <c r="F3405" s="8" t="str">
        <f>IF(OR(A3405="",E3405=0),"",IF(data_in!C3405="NULL","",ROUND(data_in!C3405-data_in!B3405,0)))</f>
        <v/>
      </c>
      <c r="G3405" s="8" t="str">
        <f>IF(OR(A3405="",E3405=0),"",IF(data_in!C3405="NULL","",IF(D3405="",ROUND(data_in!D3405-data_in!B3405,0),MIN(D3405,ROUND(data_in!D3405-data_in!B3405,0)))))</f>
        <v/>
      </c>
      <c r="H3405" s="8" t="str">
        <f>IF(A3405="","",IF(data_in!M3405="United States","United States",IF(data_in!M3405="Canada","Canada",IF(data_in!M3405="United Kingdom","United Kingdom","Other Country"))))</f>
        <v>United Kingdom</v>
      </c>
      <c r="I3405" s="8" t="str">
        <f>IF(A3405="","",IF(data_in!K3405="Unknown","Unknown",IF(data_in!K3405&lt;=10,"Very Small",IF(data_in!K3405&lt;=100,"Small",IF(data_in!K3405&lt;=500,"Medium",IF(data_in!K3405&gt;500,"Large","Error"))))))</f>
        <v>Very Small</v>
      </c>
      <c r="J3405" s="8" t="str">
        <f>IF(C3405=1,TEXT(data_in!E3405,"mm-yyyy"),"")</f>
        <v/>
      </c>
      <c r="K3405" s="8" t="str">
        <f>IF(A3405="","",IF(data_in!I3405="Website","Website",IF(data_in!I3405="Paid Search","Paid Search",IF(data_in!I3405="Slack","Slack","Other Channel"))))</f>
        <v>Website</v>
      </c>
      <c r="L3405" s="10">
        <f>IF(A3405="","",ROUND(N$3-data_in!B3405,0))</f>
        <v>95</v>
      </c>
    </row>
    <row r="3406" spans="1:12">
      <c r="A3406" s="8" t="str">
        <f>IF(data_in!A3406="","",data_in!A3406)</f>
        <v>86bc6ffe-a9e2-4c54-9597-d95c948b66c4</v>
      </c>
      <c r="B3406" s="12">
        <f>IF(A3406="","",data_in!B3406)</f>
        <v>43888.49324074074</v>
      </c>
      <c r="C3406" s="8">
        <f>IF(A3406="","",IF(data_in!E3406="NULL",0,1))</f>
        <v>0</v>
      </c>
      <c r="D3406" s="8" t="str">
        <f>IF(A3406="","",IF(data_in!E3406="NULL","",ROUND(data_in!E3406-data_in!B3406,0)))</f>
        <v/>
      </c>
      <c r="E3406" s="8">
        <f>IF(A3406="","",IF(data_in!C3406="NULL",0,IF(data_in!C3406&gt;data_in!E3406,0,1)))</f>
        <v>0</v>
      </c>
      <c r="F3406" s="8" t="str">
        <f>IF(OR(A3406="",E3406=0),"",IF(data_in!C3406="NULL","",ROUND(data_in!C3406-data_in!B3406,0)))</f>
        <v/>
      </c>
      <c r="G3406" s="8" t="str">
        <f>IF(OR(A3406="",E3406=0),"",IF(data_in!C3406="NULL","",IF(D3406="",ROUND(data_in!D3406-data_in!B3406,0),MIN(D3406,ROUND(data_in!D3406-data_in!B3406,0)))))</f>
        <v/>
      </c>
      <c r="H3406" s="8" t="str">
        <f>IF(A3406="","",IF(data_in!M3406="United States","United States",IF(data_in!M3406="Canada","Canada",IF(data_in!M3406="United Kingdom","United Kingdom","Other Country"))))</f>
        <v>Canada</v>
      </c>
      <c r="I3406" s="8" t="str">
        <f>IF(A3406="","",IF(data_in!K3406="Unknown","Unknown",IF(data_in!K3406&lt;=10,"Very Small",IF(data_in!K3406&lt;=100,"Small",IF(data_in!K3406&lt;=500,"Medium",IF(data_in!K3406&gt;500,"Large","Error"))))))</f>
        <v>Small</v>
      </c>
      <c r="J3406" s="8" t="str">
        <f>IF(C3406=1,TEXT(data_in!E3406,"mm-yyyy"),"")</f>
        <v/>
      </c>
      <c r="K3406" s="8" t="str">
        <f>IF(A3406="","",IF(data_in!I3406="Website","Website",IF(data_in!I3406="Paid Search","Paid Search",IF(data_in!I3406="Slack","Slack","Other Channel"))))</f>
        <v>Website</v>
      </c>
      <c r="L3406" s="10">
        <f>IF(A3406="","",ROUND(N$3-data_in!B3406,0))</f>
        <v>94</v>
      </c>
    </row>
    <row r="3407" spans="1:12">
      <c r="A3407" s="8" t="str">
        <f>IF(data_in!A3407="","",data_in!A3407)</f>
        <v>1b934ac6-2d39-49ee-8607-7465f317e2f7</v>
      </c>
      <c r="B3407" s="12">
        <f>IF(A3407="","",data_in!B3407)</f>
        <v>43888.630798611113</v>
      </c>
      <c r="C3407" s="8">
        <f>IF(A3407="","",IF(data_in!E3407="NULL",0,1))</f>
        <v>0</v>
      </c>
      <c r="D3407" s="8" t="str">
        <f>IF(A3407="","",IF(data_in!E3407="NULL","",ROUND(data_in!E3407-data_in!B3407,0)))</f>
        <v/>
      </c>
      <c r="E3407" s="8">
        <f>IF(A3407="","",IF(data_in!C3407="NULL",0,IF(data_in!C3407&gt;data_in!E3407,0,1)))</f>
        <v>0</v>
      </c>
      <c r="F3407" s="8" t="str">
        <f>IF(OR(A3407="",E3407=0),"",IF(data_in!C3407="NULL","",ROUND(data_in!C3407-data_in!B3407,0)))</f>
        <v/>
      </c>
      <c r="G3407" s="8" t="str">
        <f>IF(OR(A3407="",E3407=0),"",IF(data_in!C3407="NULL","",IF(D3407="",ROUND(data_in!D3407-data_in!B3407,0),MIN(D3407,ROUND(data_in!D3407-data_in!B3407,0)))))</f>
        <v/>
      </c>
      <c r="H3407" s="8" t="str">
        <f>IF(A3407="","",IF(data_in!M3407="United States","United States",IF(data_in!M3407="Canada","Canada",IF(data_in!M3407="United Kingdom","United Kingdom","Other Country"))))</f>
        <v>Other Country</v>
      </c>
      <c r="I3407" s="8" t="str">
        <f>IF(A3407="","",IF(data_in!K3407="Unknown","Unknown",IF(data_in!K3407&lt;=10,"Very Small",IF(data_in!K3407&lt;=100,"Small",IF(data_in!K3407&lt;=500,"Medium",IF(data_in!K3407&gt;500,"Large","Error"))))))</f>
        <v>Small</v>
      </c>
      <c r="J3407" s="8" t="str">
        <f>IF(C3407=1,TEXT(data_in!E3407,"mm-yyyy"),"")</f>
        <v/>
      </c>
      <c r="K3407" s="8" t="str">
        <f>IF(A3407="","",IF(data_in!I3407="Website","Website",IF(data_in!I3407="Paid Search","Paid Search",IF(data_in!I3407="Slack","Slack","Other Channel"))))</f>
        <v>Website</v>
      </c>
      <c r="L3407" s="10">
        <f>IF(A3407="","",ROUND(N$3-data_in!B3407,0))</f>
        <v>94</v>
      </c>
    </row>
    <row r="3408" spans="1:12">
      <c r="A3408" s="8" t="str">
        <f>IF(data_in!A3408="","",data_in!A3408)</f>
        <v>7db0bcb8-0f32-4890-8e12-a3381824e5b1</v>
      </c>
      <c r="B3408" s="12">
        <f>IF(A3408="","",data_in!B3408)</f>
        <v>43888.399988425925</v>
      </c>
      <c r="C3408" s="8">
        <f>IF(A3408="","",IF(data_in!E3408="NULL",0,1))</f>
        <v>0</v>
      </c>
      <c r="D3408" s="8" t="str">
        <f>IF(A3408="","",IF(data_in!E3408="NULL","",ROUND(data_in!E3408-data_in!B3408,0)))</f>
        <v/>
      </c>
      <c r="E3408" s="8">
        <f>IF(A3408="","",IF(data_in!C3408="NULL",0,IF(data_in!C3408&gt;data_in!E3408,0,1)))</f>
        <v>0</v>
      </c>
      <c r="F3408" s="8" t="str">
        <f>IF(OR(A3408="",E3408=0),"",IF(data_in!C3408="NULL","",ROUND(data_in!C3408-data_in!B3408,0)))</f>
        <v/>
      </c>
      <c r="G3408" s="8" t="str">
        <f>IF(OR(A3408="",E3408=0),"",IF(data_in!C3408="NULL","",IF(D3408="",ROUND(data_in!D3408-data_in!B3408,0),MIN(D3408,ROUND(data_in!D3408-data_in!B3408,0)))))</f>
        <v/>
      </c>
      <c r="H3408" s="8" t="str">
        <f>IF(A3408="","",IF(data_in!M3408="United States","United States",IF(data_in!M3408="Canada","Canada",IF(data_in!M3408="United Kingdom","United Kingdom","Other Country"))))</f>
        <v>Other Country</v>
      </c>
      <c r="I3408" s="8" t="str">
        <f>IF(A3408="","",IF(data_in!K3408="Unknown","Unknown",IF(data_in!K3408&lt;=10,"Very Small",IF(data_in!K3408&lt;=100,"Small",IF(data_in!K3408&lt;=500,"Medium",IF(data_in!K3408&gt;500,"Large","Error"))))))</f>
        <v>Very Small</v>
      </c>
      <c r="J3408" s="8" t="str">
        <f>IF(C3408=1,TEXT(data_in!E3408,"mm-yyyy"),"")</f>
        <v/>
      </c>
      <c r="K3408" s="8" t="str">
        <f>IF(A3408="","",IF(data_in!I3408="Website","Website",IF(data_in!I3408="Paid Search","Paid Search",IF(data_in!I3408="Slack","Slack","Other Channel"))))</f>
        <v>Website</v>
      </c>
      <c r="L3408" s="10">
        <f>IF(A3408="","",ROUND(N$3-data_in!B3408,0))</f>
        <v>95</v>
      </c>
    </row>
    <row r="3409" spans="1:12">
      <c r="A3409" s="8" t="str">
        <f>IF(data_in!A3409="","",data_in!A3409)</f>
        <v>709b921a-3b99-49fc-9386-827e7df58ce3</v>
      </c>
      <c r="B3409" s="12">
        <f>IF(A3409="","",data_in!B3409)</f>
        <v>43888.446469907409</v>
      </c>
      <c r="C3409" s="8">
        <f>IF(A3409="","",IF(data_in!E3409="NULL",0,1))</f>
        <v>0</v>
      </c>
      <c r="D3409" s="8" t="str">
        <f>IF(A3409="","",IF(data_in!E3409="NULL","",ROUND(data_in!E3409-data_in!B3409,0)))</f>
        <v/>
      </c>
      <c r="E3409" s="8">
        <f>IF(A3409="","",IF(data_in!C3409="NULL",0,IF(data_in!C3409&gt;data_in!E3409,0,1)))</f>
        <v>0</v>
      </c>
      <c r="F3409" s="8" t="str">
        <f>IF(OR(A3409="",E3409=0),"",IF(data_in!C3409="NULL","",ROUND(data_in!C3409-data_in!B3409,0)))</f>
        <v/>
      </c>
      <c r="G3409" s="8" t="str">
        <f>IF(OR(A3409="",E3409=0),"",IF(data_in!C3409="NULL","",IF(D3409="",ROUND(data_in!D3409-data_in!B3409,0),MIN(D3409,ROUND(data_in!D3409-data_in!B3409,0)))))</f>
        <v/>
      </c>
      <c r="H3409" s="8" t="str">
        <f>IF(A3409="","",IF(data_in!M3409="United States","United States",IF(data_in!M3409="Canada","Canada",IF(data_in!M3409="United Kingdom","United Kingdom","Other Country"))))</f>
        <v>United States</v>
      </c>
      <c r="I3409" s="8" t="str">
        <f>IF(A3409="","",IF(data_in!K3409="Unknown","Unknown",IF(data_in!K3409&lt;=10,"Very Small",IF(data_in!K3409&lt;=100,"Small",IF(data_in!K3409&lt;=500,"Medium",IF(data_in!K3409&gt;500,"Large","Error"))))))</f>
        <v>Very Small</v>
      </c>
      <c r="J3409" s="8" t="str">
        <f>IF(C3409=1,TEXT(data_in!E3409,"mm-yyyy"),"")</f>
        <v/>
      </c>
      <c r="K3409" s="8" t="str">
        <f>IF(A3409="","",IF(data_in!I3409="Website","Website",IF(data_in!I3409="Paid Search","Paid Search",IF(data_in!I3409="Slack","Slack","Other Channel"))))</f>
        <v>Other Channel</v>
      </c>
      <c r="L3409" s="10">
        <f>IF(A3409="","",ROUND(N$3-data_in!B3409,0))</f>
        <v>95</v>
      </c>
    </row>
    <row r="3410" spans="1:12">
      <c r="A3410" s="8" t="str">
        <f>IF(data_in!A3410="","",data_in!A3410)</f>
        <v>8490103b-0b74-4086-816b-5a4fe2bc4493</v>
      </c>
      <c r="B3410" s="12">
        <f>IF(A3410="","",data_in!B3410)</f>
        <v>43888.496319444443</v>
      </c>
      <c r="C3410" s="8">
        <f>IF(A3410="","",IF(data_in!E3410="NULL",0,1))</f>
        <v>0</v>
      </c>
      <c r="D3410" s="8" t="str">
        <f>IF(A3410="","",IF(data_in!E3410="NULL","",ROUND(data_in!E3410-data_in!B3410,0)))</f>
        <v/>
      </c>
      <c r="E3410" s="8">
        <f>IF(A3410="","",IF(data_in!C3410="NULL",0,IF(data_in!C3410&gt;data_in!E3410,0,1)))</f>
        <v>0</v>
      </c>
      <c r="F3410" s="8" t="str">
        <f>IF(OR(A3410="",E3410=0),"",IF(data_in!C3410="NULL","",ROUND(data_in!C3410-data_in!B3410,0)))</f>
        <v/>
      </c>
      <c r="G3410" s="8" t="str">
        <f>IF(OR(A3410="",E3410=0),"",IF(data_in!C3410="NULL","",IF(D3410="",ROUND(data_in!D3410-data_in!B3410,0),MIN(D3410,ROUND(data_in!D3410-data_in!B3410,0)))))</f>
        <v/>
      </c>
      <c r="H3410" s="8" t="str">
        <f>IF(A3410="","",IF(data_in!M3410="United States","United States",IF(data_in!M3410="Canada","Canada",IF(data_in!M3410="United Kingdom","United Kingdom","Other Country"))))</f>
        <v>United Kingdom</v>
      </c>
      <c r="I3410" s="8" t="str">
        <f>IF(A3410="","",IF(data_in!K3410="Unknown","Unknown",IF(data_in!K3410&lt;=10,"Very Small",IF(data_in!K3410&lt;=100,"Small",IF(data_in!K3410&lt;=500,"Medium",IF(data_in!K3410&gt;500,"Large","Error"))))))</f>
        <v>Very Small</v>
      </c>
      <c r="J3410" s="8" t="str">
        <f>IF(C3410=1,TEXT(data_in!E3410,"mm-yyyy"),"")</f>
        <v/>
      </c>
      <c r="K3410" s="8" t="str">
        <f>IF(A3410="","",IF(data_in!I3410="Website","Website",IF(data_in!I3410="Paid Search","Paid Search",IF(data_in!I3410="Slack","Slack","Other Channel"))))</f>
        <v>Paid Search</v>
      </c>
      <c r="L3410" s="10">
        <f>IF(A3410="","",ROUND(N$3-data_in!B3410,0))</f>
        <v>94</v>
      </c>
    </row>
    <row r="3411" spans="1:12">
      <c r="A3411" s="8" t="str">
        <f>IF(data_in!A3411="","",data_in!A3411)</f>
        <v>96b9b82d-288e-4fbb-b1e4-3044bf8ab7ce</v>
      </c>
      <c r="B3411" s="12">
        <f>IF(A3411="","",data_in!B3411)</f>
        <v>43888.632581018515</v>
      </c>
      <c r="C3411" s="8">
        <f>IF(A3411="","",IF(data_in!E3411="NULL",0,1))</f>
        <v>0</v>
      </c>
      <c r="D3411" s="8" t="str">
        <f>IF(A3411="","",IF(data_in!E3411="NULL","",ROUND(data_in!E3411-data_in!B3411,0)))</f>
        <v/>
      </c>
      <c r="E3411" s="8">
        <f>IF(A3411="","",IF(data_in!C3411="NULL",0,IF(data_in!C3411&gt;data_in!E3411,0,1)))</f>
        <v>1</v>
      </c>
      <c r="F3411" s="8">
        <f>IF(OR(A3411="",E3411=0),"",IF(data_in!C3411="NULL","",ROUND(data_in!C3411-data_in!B3411,0)))</f>
        <v>0</v>
      </c>
      <c r="G3411" s="8">
        <f>IF(OR(A3411="",E3411=0),"",IF(data_in!C3411="NULL","",IF(D3411="",ROUND(data_in!D3411-data_in!B3411,0),MIN(D3411,ROUND(data_in!D3411-data_in!B3411,0)))))</f>
        <v>30</v>
      </c>
      <c r="H3411" s="8" t="str">
        <f>IF(A3411="","",IF(data_in!M3411="United States","United States",IF(data_in!M3411="Canada","Canada",IF(data_in!M3411="United Kingdom","United Kingdom","Other Country"))))</f>
        <v>Other Country</v>
      </c>
      <c r="I3411" s="8" t="str">
        <f>IF(A3411="","",IF(data_in!K3411="Unknown","Unknown",IF(data_in!K3411&lt;=10,"Very Small",IF(data_in!K3411&lt;=100,"Small",IF(data_in!K3411&lt;=500,"Medium",IF(data_in!K3411&gt;500,"Large","Error"))))))</f>
        <v>Medium</v>
      </c>
      <c r="J3411" s="8" t="str">
        <f>IF(C3411=1,TEXT(data_in!E3411,"mm-yyyy"),"")</f>
        <v/>
      </c>
      <c r="K3411" s="8" t="str">
        <f>IF(A3411="","",IF(data_in!I3411="Website","Website",IF(data_in!I3411="Paid Search","Paid Search",IF(data_in!I3411="Slack","Slack","Other Channel"))))</f>
        <v>Paid Search</v>
      </c>
      <c r="L3411" s="10">
        <f>IF(A3411="","",ROUND(N$3-data_in!B3411,0))</f>
        <v>94</v>
      </c>
    </row>
    <row r="3412" spans="1:12">
      <c r="A3412" s="8" t="str">
        <f>IF(data_in!A3412="","",data_in!A3412)</f>
        <v>a6c113ae-b9c4-4de0-b70f-fbdb4d6008de</v>
      </c>
      <c r="B3412" s="12">
        <f>IF(A3412="","",data_in!B3412)</f>
        <v>43888.520069444443</v>
      </c>
      <c r="C3412" s="8">
        <f>IF(A3412="","",IF(data_in!E3412="NULL",0,1))</f>
        <v>0</v>
      </c>
      <c r="D3412" s="8" t="str">
        <f>IF(A3412="","",IF(data_in!E3412="NULL","",ROUND(data_in!E3412-data_in!B3412,0)))</f>
        <v/>
      </c>
      <c r="E3412" s="8">
        <f>IF(A3412="","",IF(data_in!C3412="NULL",0,IF(data_in!C3412&gt;data_in!E3412,0,1)))</f>
        <v>0</v>
      </c>
      <c r="F3412" s="8" t="str">
        <f>IF(OR(A3412="",E3412=0),"",IF(data_in!C3412="NULL","",ROUND(data_in!C3412-data_in!B3412,0)))</f>
        <v/>
      </c>
      <c r="G3412" s="8" t="str">
        <f>IF(OR(A3412="",E3412=0),"",IF(data_in!C3412="NULL","",IF(D3412="",ROUND(data_in!D3412-data_in!B3412,0),MIN(D3412,ROUND(data_in!D3412-data_in!B3412,0)))))</f>
        <v/>
      </c>
      <c r="H3412" s="8" t="str">
        <f>IF(A3412="","",IF(data_in!M3412="United States","United States",IF(data_in!M3412="Canada","Canada",IF(data_in!M3412="United Kingdom","United Kingdom","Other Country"))))</f>
        <v>United States</v>
      </c>
      <c r="I3412" s="8" t="str">
        <f>IF(A3412="","",IF(data_in!K3412="Unknown","Unknown",IF(data_in!K3412&lt;=10,"Very Small",IF(data_in!K3412&lt;=100,"Small",IF(data_in!K3412&lt;=500,"Medium",IF(data_in!K3412&gt;500,"Large","Error"))))))</f>
        <v>Medium</v>
      </c>
      <c r="J3412" s="8" t="str">
        <f>IF(C3412=1,TEXT(data_in!E3412,"mm-yyyy"),"")</f>
        <v/>
      </c>
      <c r="K3412" s="8" t="str">
        <f>IF(A3412="","",IF(data_in!I3412="Website","Website",IF(data_in!I3412="Paid Search","Paid Search",IF(data_in!I3412="Slack","Slack","Other Channel"))))</f>
        <v>Website</v>
      </c>
      <c r="L3412" s="10">
        <f>IF(A3412="","",ROUND(N$3-data_in!B3412,0))</f>
        <v>94</v>
      </c>
    </row>
    <row r="3413" spans="1:12">
      <c r="A3413" s="8" t="str">
        <f>IF(data_in!A3413="","",data_in!A3413)</f>
        <v>0082cf51-0766-429e-a57a-42f989d4c4f5</v>
      </c>
      <c r="B3413" s="12">
        <f>IF(A3413="","",data_in!B3413)</f>
        <v>43888.540694444448</v>
      </c>
      <c r="C3413" s="8">
        <f>IF(A3413="","",IF(data_in!E3413="NULL",0,1))</f>
        <v>0</v>
      </c>
      <c r="D3413" s="8" t="str">
        <f>IF(A3413="","",IF(data_in!E3413="NULL","",ROUND(data_in!E3413-data_in!B3413,0)))</f>
        <v/>
      </c>
      <c r="E3413" s="8">
        <f>IF(A3413="","",IF(data_in!C3413="NULL",0,IF(data_in!C3413&gt;data_in!E3413,0,1)))</f>
        <v>0</v>
      </c>
      <c r="F3413" s="8" t="str">
        <f>IF(OR(A3413="",E3413=0),"",IF(data_in!C3413="NULL","",ROUND(data_in!C3413-data_in!B3413,0)))</f>
        <v/>
      </c>
      <c r="G3413" s="8" t="str">
        <f>IF(OR(A3413="",E3413=0),"",IF(data_in!C3413="NULL","",IF(D3413="",ROUND(data_in!D3413-data_in!B3413,0),MIN(D3413,ROUND(data_in!D3413-data_in!B3413,0)))))</f>
        <v/>
      </c>
      <c r="H3413" s="8" t="str">
        <f>IF(A3413="","",IF(data_in!M3413="United States","United States",IF(data_in!M3413="Canada","Canada",IF(data_in!M3413="United Kingdom","United Kingdom","Other Country"))))</f>
        <v>United Kingdom</v>
      </c>
      <c r="I3413" s="8" t="str">
        <f>IF(A3413="","",IF(data_in!K3413="Unknown","Unknown",IF(data_in!K3413&lt;=10,"Very Small",IF(data_in!K3413&lt;=100,"Small",IF(data_in!K3413&lt;=500,"Medium",IF(data_in!K3413&gt;500,"Large","Error"))))))</f>
        <v>Very Small</v>
      </c>
      <c r="J3413" s="8" t="str">
        <f>IF(C3413=1,TEXT(data_in!E3413,"mm-yyyy"),"")</f>
        <v/>
      </c>
      <c r="K3413" s="8" t="str">
        <f>IF(A3413="","",IF(data_in!I3413="Website","Website",IF(data_in!I3413="Paid Search","Paid Search",IF(data_in!I3413="Slack","Slack","Other Channel"))))</f>
        <v>Website</v>
      </c>
      <c r="L3413" s="10">
        <f>IF(A3413="","",ROUND(N$3-data_in!B3413,0))</f>
        <v>94</v>
      </c>
    </row>
    <row r="3414" spans="1:12">
      <c r="A3414" s="8" t="str">
        <f>IF(data_in!A3414="","",data_in!A3414)</f>
        <v>e6df3208-c25b-40e8-9fff-88921060a11e</v>
      </c>
      <c r="B3414" s="12">
        <f>IF(A3414="","",data_in!B3414)</f>
        <v>43888.542303240742</v>
      </c>
      <c r="C3414" s="8">
        <f>IF(A3414="","",IF(data_in!E3414="NULL",0,1))</f>
        <v>0</v>
      </c>
      <c r="D3414" s="8" t="str">
        <f>IF(A3414="","",IF(data_in!E3414="NULL","",ROUND(data_in!E3414-data_in!B3414,0)))</f>
        <v/>
      </c>
      <c r="E3414" s="8">
        <f>IF(A3414="","",IF(data_in!C3414="NULL",0,IF(data_in!C3414&gt;data_in!E3414,0,1)))</f>
        <v>0</v>
      </c>
      <c r="F3414" s="8" t="str">
        <f>IF(OR(A3414="",E3414=0),"",IF(data_in!C3414="NULL","",ROUND(data_in!C3414-data_in!B3414,0)))</f>
        <v/>
      </c>
      <c r="G3414" s="8" t="str">
        <f>IF(OR(A3414="",E3414=0),"",IF(data_in!C3414="NULL","",IF(D3414="",ROUND(data_in!D3414-data_in!B3414,0),MIN(D3414,ROUND(data_in!D3414-data_in!B3414,0)))))</f>
        <v/>
      </c>
      <c r="H3414" s="8" t="str">
        <f>IF(A3414="","",IF(data_in!M3414="United States","United States",IF(data_in!M3414="Canada","Canada",IF(data_in!M3414="United Kingdom","United Kingdom","Other Country"))))</f>
        <v>Other Country</v>
      </c>
      <c r="I3414" s="8" t="str">
        <f>IF(A3414="","",IF(data_in!K3414="Unknown","Unknown",IF(data_in!K3414&lt;=10,"Very Small",IF(data_in!K3414&lt;=100,"Small",IF(data_in!K3414&lt;=500,"Medium",IF(data_in!K3414&gt;500,"Large","Error"))))))</f>
        <v>Very Small</v>
      </c>
      <c r="J3414" s="8" t="str">
        <f>IF(C3414=1,TEXT(data_in!E3414,"mm-yyyy"),"")</f>
        <v/>
      </c>
      <c r="K3414" s="8" t="str">
        <f>IF(A3414="","",IF(data_in!I3414="Website","Website",IF(data_in!I3414="Paid Search","Paid Search",IF(data_in!I3414="Slack","Slack","Other Channel"))))</f>
        <v>Website</v>
      </c>
      <c r="L3414" s="10">
        <f>IF(A3414="","",ROUND(N$3-data_in!B3414,0))</f>
        <v>94</v>
      </c>
    </row>
    <row r="3415" spans="1:12">
      <c r="A3415" s="8" t="str">
        <f>IF(data_in!A3415="","",data_in!A3415)</f>
        <v>2e20ed49-8ef0-48e2-bdaf-171da9b897b6</v>
      </c>
      <c r="B3415" s="12">
        <f>IF(A3415="","",data_in!B3415)</f>
        <v>43888.571319444447</v>
      </c>
      <c r="C3415" s="8">
        <f>IF(A3415="","",IF(data_in!E3415="NULL",0,1))</f>
        <v>0</v>
      </c>
      <c r="D3415" s="8" t="str">
        <f>IF(A3415="","",IF(data_in!E3415="NULL","",ROUND(data_in!E3415-data_in!B3415,0)))</f>
        <v/>
      </c>
      <c r="E3415" s="8">
        <f>IF(A3415="","",IF(data_in!C3415="NULL",0,IF(data_in!C3415&gt;data_in!E3415,0,1)))</f>
        <v>0</v>
      </c>
      <c r="F3415" s="8" t="str">
        <f>IF(OR(A3415="",E3415=0),"",IF(data_in!C3415="NULL","",ROUND(data_in!C3415-data_in!B3415,0)))</f>
        <v/>
      </c>
      <c r="G3415" s="8" t="str">
        <f>IF(OR(A3415="",E3415=0),"",IF(data_in!C3415="NULL","",IF(D3415="",ROUND(data_in!D3415-data_in!B3415,0),MIN(D3415,ROUND(data_in!D3415-data_in!B3415,0)))))</f>
        <v/>
      </c>
      <c r="H3415" s="8" t="str">
        <f>IF(A3415="","",IF(data_in!M3415="United States","United States",IF(data_in!M3415="Canada","Canada",IF(data_in!M3415="United Kingdom","United Kingdom","Other Country"))))</f>
        <v>United States</v>
      </c>
      <c r="I3415" s="8" t="str">
        <f>IF(A3415="","",IF(data_in!K3415="Unknown","Unknown",IF(data_in!K3415&lt;=10,"Very Small",IF(data_in!K3415&lt;=100,"Small",IF(data_in!K3415&lt;=500,"Medium",IF(data_in!K3415&gt;500,"Large","Error"))))))</f>
        <v>Medium</v>
      </c>
      <c r="J3415" s="8" t="str">
        <f>IF(C3415=1,TEXT(data_in!E3415,"mm-yyyy"),"")</f>
        <v/>
      </c>
      <c r="K3415" s="8" t="str">
        <f>IF(A3415="","",IF(data_in!I3415="Website","Website",IF(data_in!I3415="Paid Search","Paid Search",IF(data_in!I3415="Slack","Slack","Other Channel"))))</f>
        <v>Website</v>
      </c>
      <c r="L3415" s="10">
        <f>IF(A3415="","",ROUND(N$3-data_in!B3415,0))</f>
        <v>94</v>
      </c>
    </row>
    <row r="3416" spans="1:12">
      <c r="A3416" s="8" t="str">
        <f>IF(data_in!A3416="","",data_in!A3416)</f>
        <v>35b51005-0a51-449e-a327-f5f80ef5c149</v>
      </c>
      <c r="B3416" s="12">
        <f>IF(A3416="","",data_in!B3416)</f>
        <v>43888.554490740738</v>
      </c>
      <c r="C3416" s="8">
        <f>IF(A3416="","",IF(data_in!E3416="NULL",0,1))</f>
        <v>0</v>
      </c>
      <c r="D3416" s="8" t="str">
        <f>IF(A3416="","",IF(data_in!E3416="NULL","",ROUND(data_in!E3416-data_in!B3416,0)))</f>
        <v/>
      </c>
      <c r="E3416" s="8">
        <f>IF(A3416="","",IF(data_in!C3416="NULL",0,IF(data_in!C3416&gt;data_in!E3416,0,1)))</f>
        <v>0</v>
      </c>
      <c r="F3416" s="8" t="str">
        <f>IF(OR(A3416="",E3416=0),"",IF(data_in!C3416="NULL","",ROUND(data_in!C3416-data_in!B3416,0)))</f>
        <v/>
      </c>
      <c r="G3416" s="8" t="str">
        <f>IF(OR(A3416="",E3416=0),"",IF(data_in!C3416="NULL","",IF(D3416="",ROUND(data_in!D3416-data_in!B3416,0),MIN(D3416,ROUND(data_in!D3416-data_in!B3416,0)))))</f>
        <v/>
      </c>
      <c r="H3416" s="8" t="str">
        <f>IF(A3416="","",IF(data_in!M3416="United States","United States",IF(data_in!M3416="Canada","Canada",IF(data_in!M3416="United Kingdom","United Kingdom","Other Country"))))</f>
        <v>United States</v>
      </c>
      <c r="I3416" s="8" t="str">
        <f>IF(A3416="","",IF(data_in!K3416="Unknown","Unknown",IF(data_in!K3416&lt;=10,"Very Small",IF(data_in!K3416&lt;=100,"Small",IF(data_in!K3416&lt;=500,"Medium",IF(data_in!K3416&gt;500,"Large","Error"))))))</f>
        <v>Very Small</v>
      </c>
      <c r="J3416" s="8" t="str">
        <f>IF(C3416=1,TEXT(data_in!E3416,"mm-yyyy"),"")</f>
        <v/>
      </c>
      <c r="K3416" s="8" t="str">
        <f>IF(A3416="","",IF(data_in!I3416="Website","Website",IF(data_in!I3416="Paid Search","Paid Search",IF(data_in!I3416="Slack","Slack","Other Channel"))))</f>
        <v>Website</v>
      </c>
      <c r="L3416" s="10">
        <f>IF(A3416="","",ROUND(N$3-data_in!B3416,0))</f>
        <v>94</v>
      </c>
    </row>
    <row r="3417" spans="1:12">
      <c r="A3417" s="8" t="str">
        <f>IF(data_in!A3417="","",data_in!A3417)</f>
        <v>fdcee546-76af-41e8-92e5-fba854494475</v>
      </c>
      <c r="B3417" s="12">
        <f>IF(A3417="","",data_in!B3417)</f>
        <v>43888.578009259261</v>
      </c>
      <c r="C3417" s="8">
        <f>IF(A3417="","",IF(data_in!E3417="NULL",0,1))</f>
        <v>0</v>
      </c>
      <c r="D3417" s="8" t="str">
        <f>IF(A3417="","",IF(data_in!E3417="NULL","",ROUND(data_in!E3417-data_in!B3417,0)))</f>
        <v/>
      </c>
      <c r="E3417" s="8">
        <f>IF(A3417="","",IF(data_in!C3417="NULL",0,IF(data_in!C3417&gt;data_in!E3417,0,1)))</f>
        <v>1</v>
      </c>
      <c r="F3417" s="8">
        <f>IF(OR(A3417="",E3417=0),"",IF(data_in!C3417="NULL","",ROUND(data_in!C3417-data_in!B3417,0)))</f>
        <v>1</v>
      </c>
      <c r="G3417" s="8">
        <f>IF(OR(A3417="",E3417=0),"",IF(data_in!C3417="NULL","",IF(D3417="",ROUND(data_in!D3417-data_in!B3417,0),MIN(D3417,ROUND(data_in!D3417-data_in!B3417,0)))))</f>
        <v>31</v>
      </c>
      <c r="H3417" s="8" t="str">
        <f>IF(A3417="","",IF(data_in!M3417="United States","United States",IF(data_in!M3417="Canada","Canada",IF(data_in!M3417="United Kingdom","United Kingdom","Other Country"))))</f>
        <v>United Kingdom</v>
      </c>
      <c r="I3417" s="8" t="str">
        <f>IF(A3417="","",IF(data_in!K3417="Unknown","Unknown",IF(data_in!K3417&lt;=10,"Very Small",IF(data_in!K3417&lt;=100,"Small",IF(data_in!K3417&lt;=500,"Medium",IF(data_in!K3417&gt;500,"Large","Error"))))))</f>
        <v>Small</v>
      </c>
      <c r="J3417" s="8" t="str">
        <f>IF(C3417=1,TEXT(data_in!E3417,"mm-yyyy"),"")</f>
        <v/>
      </c>
      <c r="K3417" s="8" t="str">
        <f>IF(A3417="","",IF(data_in!I3417="Website","Website",IF(data_in!I3417="Paid Search","Paid Search",IF(data_in!I3417="Slack","Slack","Other Channel"))))</f>
        <v>Paid Search</v>
      </c>
      <c r="L3417" s="10">
        <f>IF(A3417="","",ROUND(N$3-data_in!B3417,0))</f>
        <v>94</v>
      </c>
    </row>
    <row r="3418" spans="1:12">
      <c r="A3418" s="8" t="str">
        <f>IF(data_in!A3418="","",data_in!A3418)</f>
        <v>db277f58-b3cf-44fa-b679-e80f6748a3f4</v>
      </c>
      <c r="B3418" s="12">
        <f>IF(A3418="","",data_in!B3418)</f>
        <v>43888.585243055553</v>
      </c>
      <c r="C3418" s="8">
        <f>IF(A3418="","",IF(data_in!E3418="NULL",0,1))</f>
        <v>0</v>
      </c>
      <c r="D3418" s="8" t="str">
        <f>IF(A3418="","",IF(data_in!E3418="NULL","",ROUND(data_in!E3418-data_in!B3418,0)))</f>
        <v/>
      </c>
      <c r="E3418" s="8">
        <f>IF(A3418="","",IF(data_in!C3418="NULL",0,IF(data_in!C3418&gt;data_in!E3418,0,1)))</f>
        <v>0</v>
      </c>
      <c r="F3418" s="8" t="str">
        <f>IF(OR(A3418="",E3418=0),"",IF(data_in!C3418="NULL","",ROUND(data_in!C3418-data_in!B3418,0)))</f>
        <v/>
      </c>
      <c r="G3418" s="8" t="str">
        <f>IF(OR(A3418="",E3418=0),"",IF(data_in!C3418="NULL","",IF(D3418="",ROUND(data_in!D3418-data_in!B3418,0),MIN(D3418,ROUND(data_in!D3418-data_in!B3418,0)))))</f>
        <v/>
      </c>
      <c r="H3418" s="8" t="str">
        <f>IF(A3418="","",IF(data_in!M3418="United States","United States",IF(data_in!M3418="Canada","Canada",IF(data_in!M3418="United Kingdom","United Kingdom","Other Country"))))</f>
        <v>Other Country</v>
      </c>
      <c r="I3418" s="8" t="str">
        <f>IF(A3418="","",IF(data_in!K3418="Unknown","Unknown",IF(data_in!K3418&lt;=10,"Very Small",IF(data_in!K3418&lt;=100,"Small",IF(data_in!K3418&lt;=500,"Medium",IF(data_in!K3418&gt;500,"Large","Error"))))))</f>
        <v>Large</v>
      </c>
      <c r="J3418" s="8" t="str">
        <f>IF(C3418=1,TEXT(data_in!E3418,"mm-yyyy"),"")</f>
        <v/>
      </c>
      <c r="K3418" s="8" t="str">
        <f>IF(A3418="","",IF(data_in!I3418="Website","Website",IF(data_in!I3418="Paid Search","Paid Search",IF(data_in!I3418="Slack","Slack","Other Channel"))))</f>
        <v>Website</v>
      </c>
      <c r="L3418" s="10">
        <f>IF(A3418="","",ROUND(N$3-data_in!B3418,0))</f>
        <v>94</v>
      </c>
    </row>
    <row r="3419" spans="1:12">
      <c r="A3419" s="8" t="str">
        <f>IF(data_in!A3419="","",data_in!A3419)</f>
        <v>4ab712d4-cebb-491a-81ac-d71b0c26b476</v>
      </c>
      <c r="B3419" s="12">
        <f>IF(A3419="","",data_in!B3419)</f>
        <v>43858.957604166666</v>
      </c>
      <c r="C3419" s="8">
        <f>IF(A3419="","",IF(data_in!E3419="NULL",0,1))</f>
        <v>0</v>
      </c>
      <c r="D3419" s="8" t="str">
        <f>IF(A3419="","",IF(data_in!E3419="NULL","",ROUND(data_in!E3419-data_in!B3419,0)))</f>
        <v/>
      </c>
      <c r="E3419" s="8">
        <f>IF(A3419="","",IF(data_in!C3419="NULL",0,IF(data_in!C3419&gt;data_in!E3419,0,1)))</f>
        <v>0</v>
      </c>
      <c r="F3419" s="8" t="str">
        <f>IF(OR(A3419="",E3419=0),"",IF(data_in!C3419="NULL","",ROUND(data_in!C3419-data_in!B3419,0)))</f>
        <v/>
      </c>
      <c r="G3419" s="8" t="str">
        <f>IF(OR(A3419="",E3419=0),"",IF(data_in!C3419="NULL","",IF(D3419="",ROUND(data_in!D3419-data_in!B3419,0),MIN(D3419,ROUND(data_in!D3419-data_in!B3419,0)))))</f>
        <v/>
      </c>
      <c r="H3419" s="8" t="str">
        <f>IF(A3419="","",IF(data_in!M3419="United States","United States",IF(data_in!M3419="Canada","Canada",IF(data_in!M3419="United Kingdom","United Kingdom","Other Country"))))</f>
        <v>Other Country</v>
      </c>
      <c r="I3419" s="8" t="str">
        <f>IF(A3419="","",IF(data_in!K3419="Unknown","Unknown",IF(data_in!K3419&lt;=10,"Very Small",IF(data_in!K3419&lt;=100,"Small",IF(data_in!K3419&lt;=500,"Medium",IF(data_in!K3419&gt;500,"Large","Error"))))))</f>
        <v>Large</v>
      </c>
      <c r="J3419" s="8" t="str">
        <f>IF(C3419=1,TEXT(data_in!E3419,"mm-yyyy"),"")</f>
        <v/>
      </c>
      <c r="K3419" s="8" t="str">
        <f>IF(A3419="","",IF(data_in!I3419="Website","Website",IF(data_in!I3419="Paid Search","Paid Search",IF(data_in!I3419="Slack","Slack","Other Channel"))))</f>
        <v>Website</v>
      </c>
      <c r="L3419" s="10">
        <f>IF(A3419="","",ROUND(N$3-data_in!B3419,0))</f>
        <v>124</v>
      </c>
    </row>
    <row r="3420" spans="1:12">
      <c r="A3420" s="8" t="str">
        <f>IF(data_in!A3420="","",data_in!A3420)</f>
        <v>793d1948-2368-47c4-92e7-5e156001fb67</v>
      </c>
      <c r="B3420" s="12">
        <f>IF(A3420="","",data_in!B3420)</f>
        <v>43888.590046296296</v>
      </c>
      <c r="C3420" s="8">
        <f>IF(A3420="","",IF(data_in!E3420="NULL",0,1))</f>
        <v>0</v>
      </c>
      <c r="D3420" s="8" t="str">
        <f>IF(A3420="","",IF(data_in!E3420="NULL","",ROUND(data_in!E3420-data_in!B3420,0)))</f>
        <v/>
      </c>
      <c r="E3420" s="8">
        <f>IF(A3420="","",IF(data_in!C3420="NULL",0,IF(data_in!C3420&gt;data_in!E3420,0,1)))</f>
        <v>1</v>
      </c>
      <c r="F3420" s="8">
        <f>IF(OR(A3420="",E3420=0),"",IF(data_in!C3420="NULL","",ROUND(data_in!C3420-data_in!B3420,0)))</f>
        <v>1</v>
      </c>
      <c r="G3420" s="8">
        <f>IF(OR(A3420="",E3420=0),"",IF(data_in!C3420="NULL","",IF(D3420="",ROUND(data_in!D3420-data_in!B3420,0),MIN(D3420,ROUND(data_in!D3420-data_in!B3420,0)))))</f>
        <v>31</v>
      </c>
      <c r="H3420" s="8" t="str">
        <f>IF(A3420="","",IF(data_in!M3420="United States","United States",IF(data_in!M3420="Canada","Canada",IF(data_in!M3420="United Kingdom","United Kingdom","Other Country"))))</f>
        <v>Canada</v>
      </c>
      <c r="I3420" s="8" t="str">
        <f>IF(A3420="","",IF(data_in!K3420="Unknown","Unknown",IF(data_in!K3420&lt;=10,"Very Small",IF(data_in!K3420&lt;=100,"Small",IF(data_in!K3420&lt;=500,"Medium",IF(data_in!K3420&gt;500,"Large","Error"))))))</f>
        <v>Very Small</v>
      </c>
      <c r="J3420" s="8" t="str">
        <f>IF(C3420=1,TEXT(data_in!E3420,"mm-yyyy"),"")</f>
        <v/>
      </c>
      <c r="K3420" s="8" t="str">
        <f>IF(A3420="","",IF(data_in!I3420="Website","Website",IF(data_in!I3420="Paid Search","Paid Search",IF(data_in!I3420="Slack","Slack","Other Channel"))))</f>
        <v>Paid Search</v>
      </c>
      <c r="L3420" s="10">
        <f>IF(A3420="","",ROUND(N$3-data_in!B3420,0))</f>
        <v>94</v>
      </c>
    </row>
    <row r="3421" spans="1:12">
      <c r="A3421" s="8" t="str">
        <f>IF(data_in!A3421="","",data_in!A3421)</f>
        <v>59711dd8-2e92-4b86-91ed-d6576a09ce61</v>
      </c>
      <c r="B3421" s="12">
        <f>IF(A3421="","",data_in!B3421)</f>
        <v>43888.608067129629</v>
      </c>
      <c r="C3421" s="8">
        <f>IF(A3421="","",IF(data_in!E3421="NULL",0,1))</f>
        <v>0</v>
      </c>
      <c r="D3421" s="8" t="str">
        <f>IF(A3421="","",IF(data_in!E3421="NULL","",ROUND(data_in!E3421-data_in!B3421,0)))</f>
        <v/>
      </c>
      <c r="E3421" s="8">
        <f>IF(A3421="","",IF(data_in!C3421="NULL",0,IF(data_in!C3421&gt;data_in!E3421,0,1)))</f>
        <v>0</v>
      </c>
      <c r="F3421" s="8" t="str">
        <f>IF(OR(A3421="",E3421=0),"",IF(data_in!C3421="NULL","",ROUND(data_in!C3421-data_in!B3421,0)))</f>
        <v/>
      </c>
      <c r="G3421" s="8" t="str">
        <f>IF(OR(A3421="",E3421=0),"",IF(data_in!C3421="NULL","",IF(D3421="",ROUND(data_in!D3421-data_in!B3421,0),MIN(D3421,ROUND(data_in!D3421-data_in!B3421,0)))))</f>
        <v/>
      </c>
      <c r="H3421" s="8" t="str">
        <f>IF(A3421="","",IF(data_in!M3421="United States","United States",IF(data_in!M3421="Canada","Canada",IF(data_in!M3421="United Kingdom","United Kingdom","Other Country"))))</f>
        <v>Other Country</v>
      </c>
      <c r="I3421" s="8" t="str">
        <f>IF(A3421="","",IF(data_in!K3421="Unknown","Unknown",IF(data_in!K3421&lt;=10,"Very Small",IF(data_in!K3421&lt;=100,"Small",IF(data_in!K3421&lt;=500,"Medium",IF(data_in!K3421&gt;500,"Large","Error"))))))</f>
        <v>Very Small</v>
      </c>
      <c r="J3421" s="8" t="str">
        <f>IF(C3421=1,TEXT(data_in!E3421,"mm-yyyy"),"")</f>
        <v/>
      </c>
      <c r="K3421" s="8" t="str">
        <f>IF(A3421="","",IF(data_in!I3421="Website","Website",IF(data_in!I3421="Paid Search","Paid Search",IF(data_in!I3421="Slack","Slack","Other Channel"))))</f>
        <v>Website</v>
      </c>
      <c r="L3421" s="10">
        <f>IF(A3421="","",ROUND(N$3-data_in!B3421,0))</f>
        <v>94</v>
      </c>
    </row>
    <row r="3422" spans="1:12">
      <c r="A3422" s="8" t="str">
        <f>IF(data_in!A3422="","",data_in!A3422)</f>
        <v>c2be8424-d2a5-49d7-90c0-1c6bc76a8145</v>
      </c>
      <c r="B3422" s="12">
        <f>IF(A3422="","",data_in!B3422)</f>
        <v>43888.625243055554</v>
      </c>
      <c r="C3422" s="8">
        <f>IF(A3422="","",IF(data_in!E3422="NULL",0,1))</f>
        <v>0</v>
      </c>
      <c r="D3422" s="8" t="str">
        <f>IF(A3422="","",IF(data_in!E3422="NULL","",ROUND(data_in!E3422-data_in!B3422,0)))</f>
        <v/>
      </c>
      <c r="E3422" s="8">
        <f>IF(A3422="","",IF(data_in!C3422="NULL",0,IF(data_in!C3422&gt;data_in!E3422,0,1)))</f>
        <v>0</v>
      </c>
      <c r="F3422" s="8" t="str">
        <f>IF(OR(A3422="",E3422=0),"",IF(data_in!C3422="NULL","",ROUND(data_in!C3422-data_in!B3422,0)))</f>
        <v/>
      </c>
      <c r="G3422" s="8" t="str">
        <f>IF(OR(A3422="",E3422=0),"",IF(data_in!C3422="NULL","",IF(D3422="",ROUND(data_in!D3422-data_in!B3422,0),MIN(D3422,ROUND(data_in!D3422-data_in!B3422,0)))))</f>
        <v/>
      </c>
      <c r="H3422" s="8" t="str">
        <f>IF(A3422="","",IF(data_in!M3422="United States","United States",IF(data_in!M3422="Canada","Canada",IF(data_in!M3422="United Kingdom","United Kingdom","Other Country"))))</f>
        <v>Canada</v>
      </c>
      <c r="I3422" s="8" t="str">
        <f>IF(A3422="","",IF(data_in!K3422="Unknown","Unknown",IF(data_in!K3422&lt;=10,"Very Small",IF(data_in!K3422&lt;=100,"Small",IF(data_in!K3422&lt;=500,"Medium",IF(data_in!K3422&gt;500,"Large","Error"))))))</f>
        <v>Very Small</v>
      </c>
      <c r="J3422" s="8" t="str">
        <f>IF(C3422=1,TEXT(data_in!E3422,"mm-yyyy"),"")</f>
        <v/>
      </c>
      <c r="K3422" s="8" t="str">
        <f>IF(A3422="","",IF(data_in!I3422="Website","Website",IF(data_in!I3422="Paid Search","Paid Search",IF(data_in!I3422="Slack","Slack","Other Channel"))))</f>
        <v>Website</v>
      </c>
      <c r="L3422" s="10">
        <f>IF(A3422="","",ROUND(N$3-data_in!B3422,0))</f>
        <v>94</v>
      </c>
    </row>
    <row r="3423" spans="1:12">
      <c r="A3423" s="8" t="str">
        <f>IF(data_in!A3423="","",data_in!A3423)</f>
        <v>87cbe0f8-651d-4130-b1a3-6cecec6a9e76</v>
      </c>
      <c r="B3423" s="12">
        <f>IF(A3423="","",data_in!B3423)</f>
        <v>43888.652789351851</v>
      </c>
      <c r="C3423" s="8">
        <f>IF(A3423="","",IF(data_in!E3423="NULL",0,1))</f>
        <v>0</v>
      </c>
      <c r="D3423" s="8" t="str">
        <f>IF(A3423="","",IF(data_in!E3423="NULL","",ROUND(data_in!E3423-data_in!B3423,0)))</f>
        <v/>
      </c>
      <c r="E3423" s="8">
        <f>IF(A3423="","",IF(data_in!C3423="NULL",0,IF(data_in!C3423&gt;data_in!E3423,0,1)))</f>
        <v>0</v>
      </c>
      <c r="F3423" s="8" t="str">
        <f>IF(OR(A3423="",E3423=0),"",IF(data_in!C3423="NULL","",ROUND(data_in!C3423-data_in!B3423,0)))</f>
        <v/>
      </c>
      <c r="G3423" s="8" t="str">
        <f>IF(OR(A3423="",E3423=0),"",IF(data_in!C3423="NULL","",IF(D3423="",ROUND(data_in!D3423-data_in!B3423,0),MIN(D3423,ROUND(data_in!D3423-data_in!B3423,0)))))</f>
        <v/>
      </c>
      <c r="H3423" s="8" t="str">
        <f>IF(A3423="","",IF(data_in!M3423="United States","United States",IF(data_in!M3423="Canada","Canada",IF(data_in!M3423="United Kingdom","United Kingdom","Other Country"))))</f>
        <v>United States</v>
      </c>
      <c r="I3423" s="8" t="str">
        <f>IF(A3423="","",IF(data_in!K3423="Unknown","Unknown",IF(data_in!K3423&lt;=10,"Very Small",IF(data_in!K3423&lt;=100,"Small",IF(data_in!K3423&lt;=500,"Medium",IF(data_in!K3423&gt;500,"Large","Error"))))))</f>
        <v>Large</v>
      </c>
      <c r="J3423" s="8" t="str">
        <f>IF(C3423=1,TEXT(data_in!E3423,"mm-yyyy"),"")</f>
        <v/>
      </c>
      <c r="K3423" s="8" t="str">
        <f>IF(A3423="","",IF(data_in!I3423="Website","Website",IF(data_in!I3423="Paid Search","Paid Search",IF(data_in!I3423="Slack","Slack","Other Channel"))))</f>
        <v>Paid Search</v>
      </c>
      <c r="L3423" s="10">
        <f>IF(A3423="","",ROUND(N$3-data_in!B3423,0))</f>
        <v>94</v>
      </c>
    </row>
    <row r="3424" spans="1:12">
      <c r="A3424" s="8" t="str">
        <f>IF(data_in!A3424="","",data_in!A3424)</f>
        <v>e2509a44-521c-4eec-b701-674b99d9c840</v>
      </c>
      <c r="B3424" s="12">
        <f>IF(A3424="","",data_in!B3424)</f>
        <v>43888.654976851853</v>
      </c>
      <c r="C3424" s="8">
        <f>IF(A3424="","",IF(data_in!E3424="NULL",0,1))</f>
        <v>0</v>
      </c>
      <c r="D3424" s="8" t="str">
        <f>IF(A3424="","",IF(data_in!E3424="NULL","",ROUND(data_in!E3424-data_in!B3424,0)))</f>
        <v/>
      </c>
      <c r="E3424" s="8">
        <f>IF(A3424="","",IF(data_in!C3424="NULL",0,IF(data_in!C3424&gt;data_in!E3424,0,1)))</f>
        <v>0</v>
      </c>
      <c r="F3424" s="8" t="str">
        <f>IF(OR(A3424="",E3424=0),"",IF(data_in!C3424="NULL","",ROUND(data_in!C3424-data_in!B3424,0)))</f>
        <v/>
      </c>
      <c r="G3424" s="8" t="str">
        <f>IF(OR(A3424="",E3424=0),"",IF(data_in!C3424="NULL","",IF(D3424="",ROUND(data_in!D3424-data_in!B3424,0),MIN(D3424,ROUND(data_in!D3424-data_in!B3424,0)))))</f>
        <v/>
      </c>
      <c r="H3424" s="8" t="str">
        <f>IF(A3424="","",IF(data_in!M3424="United States","United States",IF(data_in!M3424="Canada","Canada",IF(data_in!M3424="United Kingdom","United Kingdom","Other Country"))))</f>
        <v>United Kingdom</v>
      </c>
      <c r="I3424" s="8" t="str">
        <f>IF(A3424="","",IF(data_in!K3424="Unknown","Unknown",IF(data_in!K3424&lt;=10,"Very Small",IF(data_in!K3424&lt;=100,"Small",IF(data_in!K3424&lt;=500,"Medium",IF(data_in!K3424&gt;500,"Large","Error"))))))</f>
        <v>Very Small</v>
      </c>
      <c r="J3424" s="8" t="str">
        <f>IF(C3424=1,TEXT(data_in!E3424,"mm-yyyy"),"")</f>
        <v/>
      </c>
      <c r="K3424" s="8" t="str">
        <f>IF(A3424="","",IF(data_in!I3424="Website","Website",IF(data_in!I3424="Paid Search","Paid Search",IF(data_in!I3424="Slack","Slack","Other Channel"))))</f>
        <v>Website</v>
      </c>
      <c r="L3424" s="10">
        <f>IF(A3424="","",ROUND(N$3-data_in!B3424,0))</f>
        <v>94</v>
      </c>
    </row>
    <row r="3425" spans="1:12">
      <c r="A3425" s="8" t="str">
        <f>IF(data_in!A3425="","",data_in!A3425)</f>
        <v>9c938fb1-09b9-4f79-96f0-937c02537c66</v>
      </c>
      <c r="B3425" s="12">
        <f>IF(A3425="","",data_in!B3425)</f>
        <v>43888.646458333336</v>
      </c>
      <c r="C3425" s="8">
        <f>IF(A3425="","",IF(data_in!E3425="NULL",0,1))</f>
        <v>0</v>
      </c>
      <c r="D3425" s="8" t="str">
        <f>IF(A3425="","",IF(data_in!E3425="NULL","",ROUND(data_in!E3425-data_in!B3425,0)))</f>
        <v/>
      </c>
      <c r="E3425" s="8">
        <f>IF(A3425="","",IF(data_in!C3425="NULL",0,IF(data_in!C3425&gt;data_in!E3425,0,1)))</f>
        <v>0</v>
      </c>
      <c r="F3425" s="8" t="str">
        <f>IF(OR(A3425="",E3425=0),"",IF(data_in!C3425="NULL","",ROUND(data_in!C3425-data_in!B3425,0)))</f>
        <v/>
      </c>
      <c r="G3425" s="8" t="str">
        <f>IF(OR(A3425="",E3425=0),"",IF(data_in!C3425="NULL","",IF(D3425="",ROUND(data_in!D3425-data_in!B3425,0),MIN(D3425,ROUND(data_in!D3425-data_in!B3425,0)))))</f>
        <v/>
      </c>
      <c r="H3425" s="8" t="str">
        <f>IF(A3425="","",IF(data_in!M3425="United States","United States",IF(data_in!M3425="Canada","Canada",IF(data_in!M3425="United Kingdom","United Kingdom","Other Country"))))</f>
        <v>Other Country</v>
      </c>
      <c r="I3425" s="8" t="str">
        <f>IF(A3425="","",IF(data_in!K3425="Unknown","Unknown",IF(data_in!K3425&lt;=10,"Very Small",IF(data_in!K3425&lt;=100,"Small",IF(data_in!K3425&lt;=500,"Medium",IF(data_in!K3425&gt;500,"Large","Error"))))))</f>
        <v>Very Small</v>
      </c>
      <c r="J3425" s="8" t="str">
        <f>IF(C3425=1,TEXT(data_in!E3425,"mm-yyyy"),"")</f>
        <v/>
      </c>
      <c r="K3425" s="8" t="str">
        <f>IF(A3425="","",IF(data_in!I3425="Website","Website",IF(data_in!I3425="Paid Search","Paid Search",IF(data_in!I3425="Slack","Slack","Other Channel"))))</f>
        <v>Website</v>
      </c>
      <c r="L3425" s="10">
        <f>IF(A3425="","",ROUND(N$3-data_in!B3425,0))</f>
        <v>94</v>
      </c>
    </row>
    <row r="3426" spans="1:12">
      <c r="A3426" s="8" t="str">
        <f>IF(data_in!A3426="","",data_in!A3426)</f>
        <v>ec25928f-acb7-49b3-98d8-a897da6ee8e7</v>
      </c>
      <c r="B3426" s="12">
        <f>IF(A3426="","",data_in!B3426)</f>
        <v>43888.708136574074</v>
      </c>
      <c r="C3426" s="8">
        <f>IF(A3426="","",IF(data_in!E3426="NULL",0,1))</f>
        <v>0</v>
      </c>
      <c r="D3426" s="8" t="str">
        <f>IF(A3426="","",IF(data_in!E3426="NULL","",ROUND(data_in!E3426-data_in!B3426,0)))</f>
        <v/>
      </c>
      <c r="E3426" s="8">
        <f>IF(A3426="","",IF(data_in!C3426="NULL",0,IF(data_in!C3426&gt;data_in!E3426,0,1)))</f>
        <v>0</v>
      </c>
      <c r="F3426" s="8" t="str">
        <f>IF(OR(A3426="",E3426=0),"",IF(data_in!C3426="NULL","",ROUND(data_in!C3426-data_in!B3426,0)))</f>
        <v/>
      </c>
      <c r="G3426" s="8" t="str">
        <f>IF(OR(A3426="",E3426=0),"",IF(data_in!C3426="NULL","",IF(D3426="",ROUND(data_in!D3426-data_in!B3426,0),MIN(D3426,ROUND(data_in!D3426-data_in!B3426,0)))))</f>
        <v/>
      </c>
      <c r="H3426" s="8" t="str">
        <f>IF(A3426="","",IF(data_in!M3426="United States","United States",IF(data_in!M3426="Canada","Canada",IF(data_in!M3426="United Kingdom","United Kingdom","Other Country"))))</f>
        <v>Other Country</v>
      </c>
      <c r="I3426" s="8" t="str">
        <f>IF(A3426="","",IF(data_in!K3426="Unknown","Unknown",IF(data_in!K3426&lt;=10,"Very Small",IF(data_in!K3426&lt;=100,"Small",IF(data_in!K3426&lt;=500,"Medium",IF(data_in!K3426&gt;500,"Large","Error"))))))</f>
        <v>Very Small</v>
      </c>
      <c r="J3426" s="8" t="str">
        <f>IF(C3426=1,TEXT(data_in!E3426,"mm-yyyy"),"")</f>
        <v/>
      </c>
      <c r="K3426" s="8" t="str">
        <f>IF(A3426="","",IF(data_in!I3426="Website","Website",IF(data_in!I3426="Paid Search","Paid Search",IF(data_in!I3426="Slack","Slack","Other Channel"))))</f>
        <v>Website</v>
      </c>
      <c r="L3426" s="10">
        <f>IF(A3426="","",ROUND(N$3-data_in!B3426,0))</f>
        <v>94</v>
      </c>
    </row>
    <row r="3427" spans="1:12">
      <c r="A3427" s="8" t="str">
        <f>IF(data_in!A3427="","",data_in!A3427)</f>
        <v>35d29967-1156-4eca-adbd-ca4920af3d72</v>
      </c>
      <c r="B3427" s="12">
        <f>IF(A3427="","",data_in!B3427)</f>
        <v>43888.640266203707</v>
      </c>
      <c r="C3427" s="8">
        <f>IF(A3427="","",IF(data_in!E3427="NULL",0,1))</f>
        <v>0</v>
      </c>
      <c r="D3427" s="8" t="str">
        <f>IF(A3427="","",IF(data_in!E3427="NULL","",ROUND(data_in!E3427-data_in!B3427,0)))</f>
        <v/>
      </c>
      <c r="E3427" s="8">
        <f>IF(A3427="","",IF(data_in!C3427="NULL",0,IF(data_in!C3427&gt;data_in!E3427,0,1)))</f>
        <v>0</v>
      </c>
      <c r="F3427" s="8" t="str">
        <f>IF(OR(A3427="",E3427=0),"",IF(data_in!C3427="NULL","",ROUND(data_in!C3427-data_in!B3427,0)))</f>
        <v/>
      </c>
      <c r="G3427" s="8" t="str">
        <f>IF(OR(A3427="",E3427=0),"",IF(data_in!C3427="NULL","",IF(D3427="",ROUND(data_in!D3427-data_in!B3427,0),MIN(D3427,ROUND(data_in!D3427-data_in!B3427,0)))))</f>
        <v/>
      </c>
      <c r="H3427" s="8" t="str">
        <f>IF(A3427="","",IF(data_in!M3427="United States","United States",IF(data_in!M3427="Canada","Canada",IF(data_in!M3427="United Kingdom","United Kingdom","Other Country"))))</f>
        <v>Canada</v>
      </c>
      <c r="I3427" s="8" t="str">
        <f>IF(A3427="","",IF(data_in!K3427="Unknown","Unknown",IF(data_in!K3427&lt;=10,"Very Small",IF(data_in!K3427&lt;=100,"Small",IF(data_in!K3427&lt;=500,"Medium",IF(data_in!K3427&gt;500,"Large","Error"))))))</f>
        <v>Very Small</v>
      </c>
      <c r="J3427" s="8" t="str">
        <f>IF(C3427=1,TEXT(data_in!E3427,"mm-yyyy"),"")</f>
        <v/>
      </c>
      <c r="K3427" s="8" t="str">
        <f>IF(A3427="","",IF(data_in!I3427="Website","Website",IF(data_in!I3427="Paid Search","Paid Search",IF(data_in!I3427="Slack","Slack","Other Channel"))))</f>
        <v>Website</v>
      </c>
      <c r="L3427" s="10">
        <f>IF(A3427="","",ROUND(N$3-data_in!B3427,0))</f>
        <v>94</v>
      </c>
    </row>
    <row r="3428" spans="1:12">
      <c r="A3428" s="8" t="str">
        <f>IF(data_in!A3428="","",data_in!A3428)</f>
        <v>0a14d9c5-903d-4a76-85a1-e1e074b8e12e</v>
      </c>
      <c r="B3428" s="12">
        <f>IF(A3428="","",data_in!B3428)</f>
        <v>43888.652418981481</v>
      </c>
      <c r="C3428" s="8">
        <f>IF(A3428="","",IF(data_in!E3428="NULL",0,1))</f>
        <v>0</v>
      </c>
      <c r="D3428" s="8" t="str">
        <f>IF(A3428="","",IF(data_in!E3428="NULL","",ROUND(data_in!E3428-data_in!B3428,0)))</f>
        <v/>
      </c>
      <c r="E3428" s="8">
        <f>IF(A3428="","",IF(data_in!C3428="NULL",0,IF(data_in!C3428&gt;data_in!E3428,0,1)))</f>
        <v>0</v>
      </c>
      <c r="F3428" s="8" t="str">
        <f>IF(OR(A3428="",E3428=0),"",IF(data_in!C3428="NULL","",ROUND(data_in!C3428-data_in!B3428,0)))</f>
        <v/>
      </c>
      <c r="G3428" s="8" t="str">
        <f>IF(OR(A3428="",E3428=0),"",IF(data_in!C3428="NULL","",IF(D3428="",ROUND(data_in!D3428-data_in!B3428,0),MIN(D3428,ROUND(data_in!D3428-data_in!B3428,0)))))</f>
        <v/>
      </c>
      <c r="H3428" s="8" t="str">
        <f>IF(A3428="","",IF(data_in!M3428="United States","United States",IF(data_in!M3428="Canada","Canada",IF(data_in!M3428="United Kingdom","United Kingdom","Other Country"))))</f>
        <v>United States</v>
      </c>
      <c r="I3428" s="8" t="str">
        <f>IF(A3428="","",IF(data_in!K3428="Unknown","Unknown",IF(data_in!K3428&lt;=10,"Very Small",IF(data_in!K3428&lt;=100,"Small",IF(data_in!K3428&lt;=500,"Medium",IF(data_in!K3428&gt;500,"Large","Error"))))))</f>
        <v>Very Small</v>
      </c>
      <c r="J3428" s="8" t="str">
        <f>IF(C3428=1,TEXT(data_in!E3428,"mm-yyyy"),"")</f>
        <v/>
      </c>
      <c r="K3428" s="8" t="str">
        <f>IF(A3428="","",IF(data_in!I3428="Website","Website",IF(data_in!I3428="Paid Search","Paid Search",IF(data_in!I3428="Slack","Slack","Other Channel"))))</f>
        <v>Website</v>
      </c>
      <c r="L3428" s="10">
        <f>IF(A3428="","",ROUND(N$3-data_in!B3428,0))</f>
        <v>94</v>
      </c>
    </row>
    <row r="3429" spans="1:12">
      <c r="A3429" s="8" t="str">
        <f>IF(data_in!A3429="","",data_in!A3429)</f>
        <v>f7a00bef-bb18-4e0e-8316-c72a451a1e7f</v>
      </c>
      <c r="B3429" s="12">
        <f>IF(A3429="","",data_in!B3429)</f>
        <v>43888.681041666663</v>
      </c>
      <c r="C3429" s="8">
        <f>IF(A3429="","",IF(data_in!E3429="NULL",0,1))</f>
        <v>0</v>
      </c>
      <c r="D3429" s="8" t="str">
        <f>IF(A3429="","",IF(data_in!E3429="NULL","",ROUND(data_in!E3429-data_in!B3429,0)))</f>
        <v/>
      </c>
      <c r="E3429" s="8">
        <f>IF(A3429="","",IF(data_in!C3429="NULL",0,IF(data_in!C3429&gt;data_in!E3429,0,1)))</f>
        <v>0</v>
      </c>
      <c r="F3429" s="8" t="str">
        <f>IF(OR(A3429="",E3429=0),"",IF(data_in!C3429="NULL","",ROUND(data_in!C3429-data_in!B3429,0)))</f>
        <v/>
      </c>
      <c r="G3429" s="8" t="str">
        <f>IF(OR(A3429="",E3429=0),"",IF(data_in!C3429="NULL","",IF(D3429="",ROUND(data_in!D3429-data_in!B3429,0),MIN(D3429,ROUND(data_in!D3429-data_in!B3429,0)))))</f>
        <v/>
      </c>
      <c r="H3429" s="8" t="str">
        <f>IF(A3429="","",IF(data_in!M3429="United States","United States",IF(data_in!M3429="Canada","Canada",IF(data_in!M3429="United Kingdom","United Kingdom","Other Country"))))</f>
        <v>United States</v>
      </c>
      <c r="I3429" s="8" t="str">
        <f>IF(A3429="","",IF(data_in!K3429="Unknown","Unknown",IF(data_in!K3429&lt;=10,"Very Small",IF(data_in!K3429&lt;=100,"Small",IF(data_in!K3429&lt;=500,"Medium",IF(data_in!K3429&gt;500,"Large","Error"))))))</f>
        <v>Very Small</v>
      </c>
      <c r="J3429" s="8" t="str">
        <f>IF(C3429=1,TEXT(data_in!E3429,"mm-yyyy"),"")</f>
        <v/>
      </c>
      <c r="K3429" s="8" t="str">
        <f>IF(A3429="","",IF(data_in!I3429="Website","Website",IF(data_in!I3429="Paid Search","Paid Search",IF(data_in!I3429="Slack","Slack","Other Channel"))))</f>
        <v>Paid Search</v>
      </c>
      <c r="L3429" s="10">
        <f>IF(A3429="","",ROUND(N$3-data_in!B3429,0))</f>
        <v>94</v>
      </c>
    </row>
    <row r="3430" spans="1:12">
      <c r="A3430" s="8" t="str">
        <f>IF(data_in!A3430="","",data_in!A3430)</f>
        <v>baead923-26a4-4912-9cca-afbaf753ecca</v>
      </c>
      <c r="B3430" s="12">
        <f>IF(A3430="","",data_in!B3430)</f>
        <v>43888.693645833337</v>
      </c>
      <c r="C3430" s="8">
        <f>IF(A3430="","",IF(data_in!E3430="NULL",0,1))</f>
        <v>0</v>
      </c>
      <c r="D3430" s="8" t="str">
        <f>IF(A3430="","",IF(data_in!E3430="NULL","",ROUND(data_in!E3430-data_in!B3430,0)))</f>
        <v/>
      </c>
      <c r="E3430" s="8">
        <f>IF(A3430="","",IF(data_in!C3430="NULL",0,IF(data_in!C3430&gt;data_in!E3430,0,1)))</f>
        <v>0</v>
      </c>
      <c r="F3430" s="8" t="str">
        <f>IF(OR(A3430="",E3430=0),"",IF(data_in!C3430="NULL","",ROUND(data_in!C3430-data_in!B3430,0)))</f>
        <v/>
      </c>
      <c r="G3430" s="8" t="str">
        <f>IF(OR(A3430="",E3430=0),"",IF(data_in!C3430="NULL","",IF(D3430="",ROUND(data_in!D3430-data_in!B3430,0),MIN(D3430,ROUND(data_in!D3430-data_in!B3430,0)))))</f>
        <v/>
      </c>
      <c r="H3430" s="8" t="str">
        <f>IF(A3430="","",IF(data_in!M3430="United States","United States",IF(data_in!M3430="Canada","Canada",IF(data_in!M3430="United Kingdom","United Kingdom","Other Country"))))</f>
        <v>Other Country</v>
      </c>
      <c r="I3430" s="8" t="str">
        <f>IF(A3430="","",IF(data_in!K3430="Unknown","Unknown",IF(data_in!K3430&lt;=10,"Very Small",IF(data_in!K3430&lt;=100,"Small",IF(data_in!K3430&lt;=500,"Medium",IF(data_in!K3430&gt;500,"Large","Error"))))))</f>
        <v>Very Small</v>
      </c>
      <c r="J3430" s="8" t="str">
        <f>IF(C3430=1,TEXT(data_in!E3430,"mm-yyyy"),"")</f>
        <v/>
      </c>
      <c r="K3430" s="8" t="str">
        <f>IF(A3430="","",IF(data_in!I3430="Website","Website",IF(data_in!I3430="Paid Search","Paid Search",IF(data_in!I3430="Slack","Slack","Other Channel"))))</f>
        <v>Website</v>
      </c>
      <c r="L3430" s="10">
        <f>IF(A3430="","",ROUND(N$3-data_in!B3430,0))</f>
        <v>94</v>
      </c>
    </row>
    <row r="3431" spans="1:12">
      <c r="A3431" s="8" t="str">
        <f>IF(data_in!A3431="","",data_in!A3431)</f>
        <v>210af06d-208b-4a99-a490-3f50f1b226c3</v>
      </c>
      <c r="B3431" s="12">
        <f>IF(A3431="","",data_in!B3431)</f>
        <v>43888.703726851854</v>
      </c>
      <c r="C3431" s="8">
        <f>IF(A3431="","",IF(data_in!E3431="NULL",0,1))</f>
        <v>0</v>
      </c>
      <c r="D3431" s="8" t="str">
        <f>IF(A3431="","",IF(data_in!E3431="NULL","",ROUND(data_in!E3431-data_in!B3431,0)))</f>
        <v/>
      </c>
      <c r="E3431" s="8">
        <f>IF(A3431="","",IF(data_in!C3431="NULL",0,IF(data_in!C3431&gt;data_in!E3431,0,1)))</f>
        <v>0</v>
      </c>
      <c r="F3431" s="8" t="str">
        <f>IF(OR(A3431="",E3431=0),"",IF(data_in!C3431="NULL","",ROUND(data_in!C3431-data_in!B3431,0)))</f>
        <v/>
      </c>
      <c r="G3431" s="8" t="str">
        <f>IF(OR(A3431="",E3431=0),"",IF(data_in!C3431="NULL","",IF(D3431="",ROUND(data_in!D3431-data_in!B3431,0),MIN(D3431,ROUND(data_in!D3431-data_in!B3431,0)))))</f>
        <v/>
      </c>
      <c r="H3431" s="8" t="str">
        <f>IF(A3431="","",IF(data_in!M3431="United States","United States",IF(data_in!M3431="Canada","Canada",IF(data_in!M3431="United Kingdom","United Kingdom","Other Country"))))</f>
        <v>Other Country</v>
      </c>
      <c r="I3431" s="8" t="str">
        <f>IF(A3431="","",IF(data_in!K3431="Unknown","Unknown",IF(data_in!K3431&lt;=10,"Very Small",IF(data_in!K3431&lt;=100,"Small",IF(data_in!K3431&lt;=500,"Medium",IF(data_in!K3431&gt;500,"Large","Error"))))))</f>
        <v>Very Small</v>
      </c>
      <c r="J3431" s="8" t="str">
        <f>IF(C3431=1,TEXT(data_in!E3431,"mm-yyyy"),"")</f>
        <v/>
      </c>
      <c r="K3431" s="8" t="str">
        <f>IF(A3431="","",IF(data_in!I3431="Website","Website",IF(data_in!I3431="Paid Search","Paid Search",IF(data_in!I3431="Slack","Slack","Other Channel"))))</f>
        <v>Website</v>
      </c>
      <c r="L3431" s="10">
        <f>IF(A3431="","",ROUND(N$3-data_in!B3431,0))</f>
        <v>94</v>
      </c>
    </row>
    <row r="3432" spans="1:12">
      <c r="A3432" s="8" t="str">
        <f>IF(data_in!A3432="","",data_in!A3432)</f>
        <v>3d5df1fd-a8d5-4433-801b-cbcc411f5097</v>
      </c>
      <c r="B3432" s="12">
        <f>IF(A3432="","",data_in!B3432)</f>
        <v>43888.716979166667</v>
      </c>
      <c r="C3432" s="8">
        <f>IF(A3432="","",IF(data_in!E3432="NULL",0,1))</f>
        <v>1</v>
      </c>
      <c r="D3432" s="8">
        <f>IF(A3432="","",IF(data_in!E3432="NULL","",ROUND(data_in!E3432-data_in!B3432,0)))</f>
        <v>49</v>
      </c>
      <c r="E3432" s="8">
        <f>IF(A3432="","",IF(data_in!C3432="NULL",0,IF(data_in!C3432&gt;data_in!E3432,0,1)))</f>
        <v>0</v>
      </c>
      <c r="F3432" s="8" t="str">
        <f>IF(OR(A3432="",E3432=0),"",IF(data_in!C3432="NULL","",ROUND(data_in!C3432-data_in!B3432,0)))</f>
        <v/>
      </c>
      <c r="G3432" s="8" t="str">
        <f>IF(OR(A3432="",E3432=0),"",IF(data_in!C3432="NULL","",IF(D3432="",ROUND(data_in!D3432-data_in!B3432,0),MIN(D3432,ROUND(data_in!D3432-data_in!B3432,0)))))</f>
        <v/>
      </c>
      <c r="H3432" s="8" t="str">
        <f>IF(A3432="","",IF(data_in!M3432="United States","United States",IF(data_in!M3432="Canada","Canada",IF(data_in!M3432="United Kingdom","United Kingdom","Other Country"))))</f>
        <v>United States</v>
      </c>
      <c r="I3432" s="8" t="str">
        <f>IF(A3432="","",IF(data_in!K3432="Unknown","Unknown",IF(data_in!K3432&lt;=10,"Very Small",IF(data_in!K3432&lt;=100,"Small",IF(data_in!K3432&lt;=500,"Medium",IF(data_in!K3432&gt;500,"Large","Error"))))))</f>
        <v>Small</v>
      </c>
      <c r="J3432" s="8" t="str">
        <f>IF(C3432=1,TEXT(data_in!E3432,"mm-yyyy"),"")</f>
        <v>04-2020</v>
      </c>
      <c r="K3432" s="8" t="str">
        <f>IF(A3432="","",IF(data_in!I3432="Website","Website",IF(data_in!I3432="Paid Search","Paid Search",IF(data_in!I3432="Slack","Slack","Other Channel"))))</f>
        <v>Website</v>
      </c>
      <c r="L3432" s="10">
        <f>IF(A3432="","",ROUND(N$3-data_in!B3432,0))</f>
        <v>94</v>
      </c>
    </row>
    <row r="3433" spans="1:12">
      <c r="A3433" s="8" t="str">
        <f>IF(data_in!A3433="","",data_in!A3433)</f>
        <v>953b1e66-e543-491f-9b65-f75b0e4448e8</v>
      </c>
      <c r="B3433" s="12">
        <f>IF(A3433="","",data_in!B3433)</f>
        <v>43888.715995370374</v>
      </c>
      <c r="C3433" s="8">
        <f>IF(A3433="","",IF(data_in!E3433="NULL",0,1))</f>
        <v>0</v>
      </c>
      <c r="D3433" s="8" t="str">
        <f>IF(A3433="","",IF(data_in!E3433="NULL","",ROUND(data_in!E3433-data_in!B3433,0)))</f>
        <v/>
      </c>
      <c r="E3433" s="8">
        <f>IF(A3433="","",IF(data_in!C3433="NULL",0,IF(data_in!C3433&gt;data_in!E3433,0,1)))</f>
        <v>0</v>
      </c>
      <c r="F3433" s="8" t="str">
        <f>IF(OR(A3433="",E3433=0),"",IF(data_in!C3433="NULL","",ROUND(data_in!C3433-data_in!B3433,0)))</f>
        <v/>
      </c>
      <c r="G3433" s="8" t="str">
        <f>IF(OR(A3433="",E3433=0),"",IF(data_in!C3433="NULL","",IF(D3433="",ROUND(data_in!D3433-data_in!B3433,0),MIN(D3433,ROUND(data_in!D3433-data_in!B3433,0)))))</f>
        <v/>
      </c>
      <c r="H3433" s="8" t="str">
        <f>IF(A3433="","",IF(data_in!M3433="United States","United States",IF(data_in!M3433="Canada","Canada",IF(data_in!M3433="United Kingdom","United Kingdom","Other Country"))))</f>
        <v>United States</v>
      </c>
      <c r="I3433" s="8" t="str">
        <f>IF(A3433="","",IF(data_in!K3433="Unknown","Unknown",IF(data_in!K3433&lt;=10,"Very Small",IF(data_in!K3433&lt;=100,"Small",IF(data_in!K3433&lt;=500,"Medium",IF(data_in!K3433&gt;500,"Large","Error"))))))</f>
        <v>Medium</v>
      </c>
      <c r="J3433" s="8" t="str">
        <f>IF(C3433=1,TEXT(data_in!E3433,"mm-yyyy"),"")</f>
        <v/>
      </c>
      <c r="K3433" s="8" t="str">
        <f>IF(A3433="","",IF(data_in!I3433="Website","Website",IF(data_in!I3433="Paid Search","Paid Search",IF(data_in!I3433="Slack","Slack","Other Channel"))))</f>
        <v>Website</v>
      </c>
      <c r="L3433" s="10">
        <f>IF(A3433="","",ROUND(N$3-data_in!B3433,0))</f>
        <v>94</v>
      </c>
    </row>
    <row r="3434" spans="1:12">
      <c r="A3434" s="8" t="str">
        <f>IF(data_in!A3434="","",data_in!A3434)</f>
        <v>e0613465-ba61-4f2d-958f-6b81975ae895</v>
      </c>
      <c r="B3434" s="12">
        <f>IF(A3434="","",data_in!B3434)</f>
        <v>43888.76258101852</v>
      </c>
      <c r="C3434" s="8">
        <f>IF(A3434="","",IF(data_in!E3434="NULL",0,1))</f>
        <v>0</v>
      </c>
      <c r="D3434" s="8" t="str">
        <f>IF(A3434="","",IF(data_in!E3434="NULL","",ROUND(data_in!E3434-data_in!B3434,0)))</f>
        <v/>
      </c>
      <c r="E3434" s="8">
        <f>IF(A3434="","",IF(data_in!C3434="NULL",0,IF(data_in!C3434&gt;data_in!E3434,0,1)))</f>
        <v>0</v>
      </c>
      <c r="F3434" s="8" t="str">
        <f>IF(OR(A3434="",E3434=0),"",IF(data_in!C3434="NULL","",ROUND(data_in!C3434-data_in!B3434,0)))</f>
        <v/>
      </c>
      <c r="G3434" s="8" t="str">
        <f>IF(OR(A3434="",E3434=0),"",IF(data_in!C3434="NULL","",IF(D3434="",ROUND(data_in!D3434-data_in!B3434,0),MIN(D3434,ROUND(data_in!D3434-data_in!B3434,0)))))</f>
        <v/>
      </c>
      <c r="H3434" s="8" t="str">
        <f>IF(A3434="","",IF(data_in!M3434="United States","United States",IF(data_in!M3434="Canada","Canada",IF(data_in!M3434="United Kingdom","United Kingdom","Other Country"))))</f>
        <v>United States</v>
      </c>
      <c r="I3434" s="8" t="str">
        <f>IF(A3434="","",IF(data_in!K3434="Unknown","Unknown",IF(data_in!K3434&lt;=10,"Very Small",IF(data_in!K3434&lt;=100,"Small",IF(data_in!K3434&lt;=500,"Medium",IF(data_in!K3434&gt;500,"Large","Error"))))))</f>
        <v>Very Small</v>
      </c>
      <c r="J3434" s="8" t="str">
        <f>IF(C3434=1,TEXT(data_in!E3434,"mm-yyyy"),"")</f>
        <v/>
      </c>
      <c r="K3434" s="8" t="str">
        <f>IF(A3434="","",IF(data_in!I3434="Website","Website",IF(data_in!I3434="Paid Search","Paid Search",IF(data_in!I3434="Slack","Slack","Other Channel"))))</f>
        <v>Website</v>
      </c>
      <c r="L3434" s="10">
        <f>IF(A3434="","",ROUND(N$3-data_in!B3434,0))</f>
        <v>94</v>
      </c>
    </row>
    <row r="3435" spans="1:12">
      <c r="A3435" s="8" t="str">
        <f>IF(data_in!A3435="","",data_in!A3435)</f>
        <v>9eb8e4de-beb4-499a-b2a1-219374aa9218</v>
      </c>
      <c r="B3435" s="12">
        <f>IF(A3435="","",data_in!B3435)</f>
        <v>43888.783865740741</v>
      </c>
      <c r="C3435" s="8">
        <f>IF(A3435="","",IF(data_in!E3435="NULL",0,1))</f>
        <v>0</v>
      </c>
      <c r="D3435" s="8" t="str">
        <f>IF(A3435="","",IF(data_in!E3435="NULL","",ROUND(data_in!E3435-data_in!B3435,0)))</f>
        <v/>
      </c>
      <c r="E3435" s="8">
        <f>IF(A3435="","",IF(data_in!C3435="NULL",0,IF(data_in!C3435&gt;data_in!E3435,0,1)))</f>
        <v>0</v>
      </c>
      <c r="F3435" s="8" t="str">
        <f>IF(OR(A3435="",E3435=0),"",IF(data_in!C3435="NULL","",ROUND(data_in!C3435-data_in!B3435,0)))</f>
        <v/>
      </c>
      <c r="G3435" s="8" t="str">
        <f>IF(OR(A3435="",E3435=0),"",IF(data_in!C3435="NULL","",IF(D3435="",ROUND(data_in!D3435-data_in!B3435,0),MIN(D3435,ROUND(data_in!D3435-data_in!B3435,0)))))</f>
        <v/>
      </c>
      <c r="H3435" s="8" t="str">
        <f>IF(A3435="","",IF(data_in!M3435="United States","United States",IF(data_in!M3435="Canada","Canada",IF(data_in!M3435="United Kingdom","United Kingdom","Other Country"))))</f>
        <v>United States</v>
      </c>
      <c r="I3435" s="8" t="str">
        <f>IF(A3435="","",IF(data_in!K3435="Unknown","Unknown",IF(data_in!K3435&lt;=10,"Very Small",IF(data_in!K3435&lt;=100,"Small",IF(data_in!K3435&lt;=500,"Medium",IF(data_in!K3435&gt;500,"Large","Error"))))))</f>
        <v>Very Small</v>
      </c>
      <c r="J3435" s="8" t="str">
        <f>IF(C3435=1,TEXT(data_in!E3435,"mm-yyyy"),"")</f>
        <v/>
      </c>
      <c r="K3435" s="8" t="str">
        <f>IF(A3435="","",IF(data_in!I3435="Website","Website",IF(data_in!I3435="Paid Search","Paid Search",IF(data_in!I3435="Slack","Slack","Other Channel"))))</f>
        <v>Paid Search</v>
      </c>
      <c r="L3435" s="10">
        <f>IF(A3435="","",ROUND(N$3-data_in!B3435,0))</f>
        <v>94</v>
      </c>
    </row>
    <row r="3436" spans="1:12">
      <c r="A3436" s="8" t="str">
        <f>IF(data_in!A3436="","",data_in!A3436)</f>
        <v>fe9b5651-15ac-4010-b2b9-fb2cf2825687</v>
      </c>
      <c r="B3436" s="12">
        <f>IF(A3436="","",data_in!B3436)</f>
        <v>43888.786446759259</v>
      </c>
      <c r="C3436" s="8">
        <f>IF(A3436="","",IF(data_in!E3436="NULL",0,1))</f>
        <v>0</v>
      </c>
      <c r="D3436" s="8" t="str">
        <f>IF(A3436="","",IF(data_in!E3436="NULL","",ROUND(data_in!E3436-data_in!B3436,0)))</f>
        <v/>
      </c>
      <c r="E3436" s="8">
        <f>IF(A3436="","",IF(data_in!C3436="NULL",0,IF(data_in!C3436&gt;data_in!E3436,0,1)))</f>
        <v>0</v>
      </c>
      <c r="F3436" s="8" t="str">
        <f>IF(OR(A3436="",E3436=0),"",IF(data_in!C3436="NULL","",ROUND(data_in!C3436-data_in!B3436,0)))</f>
        <v/>
      </c>
      <c r="G3436" s="8" t="str">
        <f>IF(OR(A3436="",E3436=0),"",IF(data_in!C3436="NULL","",IF(D3436="",ROUND(data_in!D3436-data_in!B3436,0),MIN(D3436,ROUND(data_in!D3436-data_in!B3436,0)))))</f>
        <v/>
      </c>
      <c r="H3436" s="8" t="str">
        <f>IF(A3436="","",IF(data_in!M3436="United States","United States",IF(data_in!M3436="Canada","Canada",IF(data_in!M3436="United Kingdom","United Kingdom","Other Country"))))</f>
        <v>United Kingdom</v>
      </c>
      <c r="I3436" s="8" t="str">
        <f>IF(A3436="","",IF(data_in!K3436="Unknown","Unknown",IF(data_in!K3436&lt;=10,"Very Small",IF(data_in!K3436&lt;=100,"Small",IF(data_in!K3436&lt;=500,"Medium",IF(data_in!K3436&gt;500,"Large","Error"))))))</f>
        <v>Small</v>
      </c>
      <c r="J3436" s="8" t="str">
        <f>IF(C3436=1,TEXT(data_in!E3436,"mm-yyyy"),"")</f>
        <v/>
      </c>
      <c r="K3436" s="8" t="str">
        <f>IF(A3436="","",IF(data_in!I3436="Website","Website",IF(data_in!I3436="Paid Search","Paid Search",IF(data_in!I3436="Slack","Slack","Other Channel"))))</f>
        <v>Website</v>
      </c>
      <c r="L3436" s="10">
        <f>IF(A3436="","",ROUND(N$3-data_in!B3436,0))</f>
        <v>94</v>
      </c>
    </row>
    <row r="3437" spans="1:12">
      <c r="A3437" s="8" t="str">
        <f>IF(data_in!A3437="","",data_in!A3437)</f>
        <v>1bababc4-bc0a-4eca-b267-91b24fcdeb97</v>
      </c>
      <c r="B3437" s="12">
        <f>IF(A3437="","",data_in!B3437)</f>
        <v>43881.623032407406</v>
      </c>
      <c r="C3437" s="8">
        <f>IF(A3437="","",IF(data_in!E3437="NULL",0,1))</f>
        <v>0</v>
      </c>
      <c r="D3437" s="8" t="str">
        <f>IF(A3437="","",IF(data_in!E3437="NULL","",ROUND(data_in!E3437-data_in!B3437,0)))</f>
        <v/>
      </c>
      <c r="E3437" s="8">
        <f>IF(A3437="","",IF(data_in!C3437="NULL",0,IF(data_in!C3437&gt;data_in!E3437,0,1)))</f>
        <v>0</v>
      </c>
      <c r="F3437" s="8" t="str">
        <f>IF(OR(A3437="",E3437=0),"",IF(data_in!C3437="NULL","",ROUND(data_in!C3437-data_in!B3437,0)))</f>
        <v/>
      </c>
      <c r="G3437" s="8" t="str">
        <f>IF(OR(A3437="",E3437=0),"",IF(data_in!C3437="NULL","",IF(D3437="",ROUND(data_in!D3437-data_in!B3437,0),MIN(D3437,ROUND(data_in!D3437-data_in!B3437,0)))))</f>
        <v/>
      </c>
      <c r="H3437" s="8" t="str">
        <f>IF(A3437="","",IF(data_in!M3437="United States","United States",IF(data_in!M3437="Canada","Canada",IF(data_in!M3437="United Kingdom","United Kingdom","Other Country"))))</f>
        <v>United States</v>
      </c>
      <c r="I3437" s="8" t="str">
        <f>IF(A3437="","",IF(data_in!K3437="Unknown","Unknown",IF(data_in!K3437&lt;=10,"Very Small",IF(data_in!K3437&lt;=100,"Small",IF(data_in!K3437&lt;=500,"Medium",IF(data_in!K3437&gt;500,"Large","Error"))))))</f>
        <v>Large</v>
      </c>
      <c r="J3437" s="8" t="str">
        <f>IF(C3437=1,TEXT(data_in!E3437,"mm-yyyy"),"")</f>
        <v/>
      </c>
      <c r="K3437" s="8" t="str">
        <f>IF(A3437="","",IF(data_in!I3437="Website","Website",IF(data_in!I3437="Paid Search","Paid Search",IF(data_in!I3437="Slack","Slack","Other Channel"))))</f>
        <v>Website</v>
      </c>
      <c r="L3437" s="10">
        <f>IF(A3437="","",ROUND(N$3-data_in!B3437,0))</f>
        <v>101</v>
      </c>
    </row>
    <row r="3438" spans="1:12">
      <c r="A3438" s="8" t="str">
        <f>IF(data_in!A3438="","",data_in!A3438)</f>
        <v>758f306c-ef29-4a43-88db-468f793ecb37</v>
      </c>
      <c r="B3438" s="12">
        <f>IF(A3438="","",data_in!B3438)</f>
        <v>43935.869479166664</v>
      </c>
      <c r="C3438" s="8">
        <f>IF(A3438="","",IF(data_in!E3438="NULL",0,1))</f>
        <v>0</v>
      </c>
      <c r="D3438" s="8" t="str">
        <f>IF(A3438="","",IF(data_in!E3438="NULL","",ROUND(data_in!E3438-data_in!B3438,0)))</f>
        <v/>
      </c>
      <c r="E3438" s="8">
        <f>IF(A3438="","",IF(data_in!C3438="NULL",0,IF(data_in!C3438&gt;data_in!E3438,0,1)))</f>
        <v>1</v>
      </c>
      <c r="F3438" s="8">
        <f>IF(OR(A3438="",E3438=0),"",IF(data_in!C3438="NULL","",ROUND(data_in!C3438-data_in!B3438,0)))</f>
        <v>8</v>
      </c>
      <c r="G3438" s="8">
        <f>IF(OR(A3438="",E3438=0),"",IF(data_in!C3438="NULL","",IF(D3438="",ROUND(data_in!D3438-data_in!B3438,0),MIN(D3438,ROUND(data_in!D3438-data_in!B3438,0)))))</f>
        <v>22</v>
      </c>
      <c r="H3438" s="8" t="str">
        <f>IF(A3438="","",IF(data_in!M3438="United States","United States",IF(data_in!M3438="Canada","Canada",IF(data_in!M3438="United Kingdom","United Kingdom","Other Country"))))</f>
        <v>United States</v>
      </c>
      <c r="I3438" s="8" t="str">
        <f>IF(A3438="","",IF(data_in!K3438="Unknown","Unknown",IF(data_in!K3438&lt;=10,"Very Small",IF(data_in!K3438&lt;=100,"Small",IF(data_in!K3438&lt;=500,"Medium",IF(data_in!K3438&gt;500,"Large","Error"))))))</f>
        <v>Small</v>
      </c>
      <c r="J3438" s="8" t="str">
        <f>IF(C3438=1,TEXT(data_in!E3438,"mm-yyyy"),"")</f>
        <v/>
      </c>
      <c r="K3438" s="8" t="str">
        <f>IF(A3438="","",IF(data_in!I3438="Website","Website",IF(data_in!I3438="Paid Search","Paid Search",IF(data_in!I3438="Slack","Slack","Other Channel"))))</f>
        <v>Paid Search</v>
      </c>
      <c r="L3438" s="10">
        <f>IF(A3438="","",ROUND(N$3-data_in!B3438,0))</f>
        <v>47</v>
      </c>
    </row>
    <row r="3439" spans="1:12">
      <c r="A3439" s="8" t="str">
        <f>IF(data_in!A3439="","",data_in!A3439)</f>
        <v>32087259-3dc2-4eda-a2ff-24dfa9f347fd</v>
      </c>
      <c r="B3439" s="12">
        <f>IF(A3439="","",data_in!B3439)</f>
        <v>43945.812777777777</v>
      </c>
      <c r="C3439" s="8">
        <f>IF(A3439="","",IF(data_in!E3439="NULL",0,1))</f>
        <v>0</v>
      </c>
      <c r="D3439" s="8" t="str">
        <f>IF(A3439="","",IF(data_in!E3439="NULL","",ROUND(data_in!E3439-data_in!B3439,0)))</f>
        <v/>
      </c>
      <c r="E3439" s="8">
        <f>IF(A3439="","",IF(data_in!C3439="NULL",0,IF(data_in!C3439&gt;data_in!E3439,0,1)))</f>
        <v>0</v>
      </c>
      <c r="F3439" s="8" t="str">
        <f>IF(OR(A3439="",E3439=0),"",IF(data_in!C3439="NULL","",ROUND(data_in!C3439-data_in!B3439,0)))</f>
        <v/>
      </c>
      <c r="G3439" s="8" t="str">
        <f>IF(OR(A3439="",E3439=0),"",IF(data_in!C3439="NULL","",IF(D3439="",ROUND(data_in!D3439-data_in!B3439,0),MIN(D3439,ROUND(data_in!D3439-data_in!B3439,0)))))</f>
        <v/>
      </c>
      <c r="H3439" s="8" t="str">
        <f>IF(A3439="","",IF(data_in!M3439="United States","United States",IF(data_in!M3439="Canada","Canada",IF(data_in!M3439="United Kingdom","United Kingdom","Other Country"))))</f>
        <v>United States</v>
      </c>
      <c r="I3439" s="8" t="str">
        <f>IF(A3439="","",IF(data_in!K3439="Unknown","Unknown",IF(data_in!K3439&lt;=10,"Very Small",IF(data_in!K3439&lt;=100,"Small",IF(data_in!K3439&lt;=500,"Medium",IF(data_in!K3439&gt;500,"Large","Error"))))))</f>
        <v>Medium</v>
      </c>
      <c r="J3439" s="8" t="str">
        <f>IF(C3439=1,TEXT(data_in!E3439,"mm-yyyy"),"")</f>
        <v/>
      </c>
      <c r="K3439" s="8" t="str">
        <f>IF(A3439="","",IF(data_in!I3439="Website","Website",IF(data_in!I3439="Paid Search","Paid Search",IF(data_in!I3439="Slack","Slack","Other Channel"))))</f>
        <v>Website</v>
      </c>
      <c r="L3439" s="10">
        <f>IF(A3439="","",ROUND(N$3-data_in!B3439,0))</f>
        <v>37</v>
      </c>
    </row>
    <row r="3440" spans="1:12">
      <c r="A3440" s="8" t="str">
        <f>IF(data_in!A3440="","",data_in!A3440)</f>
        <v>7e8b8057-26cb-4511-8599-38789b0662f5</v>
      </c>
      <c r="B3440" s="12">
        <f>IF(A3440="","",data_in!B3440)</f>
        <v>43922.700567129628</v>
      </c>
      <c r="C3440" s="8">
        <f>IF(A3440="","",IF(data_in!E3440="NULL",0,1))</f>
        <v>0</v>
      </c>
      <c r="D3440" s="8" t="str">
        <f>IF(A3440="","",IF(data_in!E3440="NULL","",ROUND(data_in!E3440-data_in!B3440,0)))</f>
        <v/>
      </c>
      <c r="E3440" s="8">
        <f>IF(A3440="","",IF(data_in!C3440="NULL",0,IF(data_in!C3440&gt;data_in!E3440,0,1)))</f>
        <v>0</v>
      </c>
      <c r="F3440" s="8" t="str">
        <f>IF(OR(A3440="",E3440=0),"",IF(data_in!C3440="NULL","",ROUND(data_in!C3440-data_in!B3440,0)))</f>
        <v/>
      </c>
      <c r="G3440" s="8" t="str">
        <f>IF(OR(A3440="",E3440=0),"",IF(data_in!C3440="NULL","",IF(D3440="",ROUND(data_in!D3440-data_in!B3440,0),MIN(D3440,ROUND(data_in!D3440-data_in!B3440,0)))))</f>
        <v/>
      </c>
      <c r="H3440" s="8" t="str">
        <f>IF(A3440="","",IF(data_in!M3440="United States","United States",IF(data_in!M3440="Canada","Canada",IF(data_in!M3440="United Kingdom","United Kingdom","Other Country"))))</f>
        <v>United Kingdom</v>
      </c>
      <c r="I3440" s="8" t="str">
        <f>IF(A3440="","",IF(data_in!K3440="Unknown","Unknown",IF(data_in!K3440&lt;=10,"Very Small",IF(data_in!K3440&lt;=100,"Small",IF(data_in!K3440&lt;=500,"Medium",IF(data_in!K3440&gt;500,"Large","Error"))))))</f>
        <v>Large</v>
      </c>
      <c r="J3440" s="8" t="str">
        <f>IF(C3440=1,TEXT(data_in!E3440,"mm-yyyy"),"")</f>
        <v/>
      </c>
      <c r="K3440" s="8" t="str">
        <f>IF(A3440="","",IF(data_in!I3440="Website","Website",IF(data_in!I3440="Paid Search","Paid Search",IF(data_in!I3440="Slack","Slack","Other Channel"))))</f>
        <v>Website</v>
      </c>
      <c r="L3440" s="10">
        <f>IF(A3440="","",ROUND(N$3-data_in!B3440,0))</f>
        <v>60</v>
      </c>
    </row>
    <row r="3441" spans="1:12">
      <c r="A3441" s="8" t="str">
        <f>IF(data_in!A3441="","",data_in!A3441)</f>
        <v>4dd4a103-fb91-462d-8279-28f06dec1288</v>
      </c>
      <c r="B3441" s="12">
        <f>IF(A3441="","",data_in!B3441)</f>
        <v>43901.574641203704</v>
      </c>
      <c r="C3441" s="8">
        <f>IF(A3441="","",IF(data_in!E3441="NULL",0,1))</f>
        <v>0</v>
      </c>
      <c r="D3441" s="8" t="str">
        <f>IF(A3441="","",IF(data_in!E3441="NULL","",ROUND(data_in!E3441-data_in!B3441,0)))</f>
        <v/>
      </c>
      <c r="E3441" s="8">
        <f>IF(A3441="","",IF(data_in!C3441="NULL",0,IF(data_in!C3441&gt;data_in!E3441,0,1)))</f>
        <v>0</v>
      </c>
      <c r="F3441" s="8" t="str">
        <f>IF(OR(A3441="",E3441=0),"",IF(data_in!C3441="NULL","",ROUND(data_in!C3441-data_in!B3441,0)))</f>
        <v/>
      </c>
      <c r="G3441" s="8" t="str">
        <f>IF(OR(A3441="",E3441=0),"",IF(data_in!C3441="NULL","",IF(D3441="",ROUND(data_in!D3441-data_in!B3441,0),MIN(D3441,ROUND(data_in!D3441-data_in!B3441,0)))))</f>
        <v/>
      </c>
      <c r="H3441" s="8" t="str">
        <f>IF(A3441="","",IF(data_in!M3441="United States","United States",IF(data_in!M3441="Canada","Canada",IF(data_in!M3441="United Kingdom","United Kingdom","Other Country"))))</f>
        <v>Canada</v>
      </c>
      <c r="I3441" s="8" t="str">
        <f>IF(A3441="","",IF(data_in!K3441="Unknown","Unknown",IF(data_in!K3441&lt;=10,"Very Small",IF(data_in!K3441&lt;=100,"Small",IF(data_in!K3441&lt;=500,"Medium",IF(data_in!K3441&gt;500,"Large","Error"))))))</f>
        <v>Very Small</v>
      </c>
      <c r="J3441" s="8" t="str">
        <f>IF(C3441=1,TEXT(data_in!E3441,"mm-yyyy"),"")</f>
        <v/>
      </c>
      <c r="K3441" s="8" t="str">
        <f>IF(A3441="","",IF(data_in!I3441="Website","Website",IF(data_in!I3441="Paid Search","Paid Search",IF(data_in!I3441="Slack","Slack","Other Channel"))))</f>
        <v>Other Channel</v>
      </c>
      <c r="L3441" s="10">
        <f>IF(A3441="","",ROUND(N$3-data_in!B3441,0))</f>
        <v>81</v>
      </c>
    </row>
    <row r="3442" spans="1:12">
      <c r="A3442" s="8" t="str">
        <f>IF(data_in!A3442="","",data_in!A3442)</f>
        <v>3cded277-cc50-4779-b3df-357b0ed89638</v>
      </c>
      <c r="B3442" s="12">
        <f>IF(A3442="","",data_in!B3442)</f>
        <v>43944.41883101852</v>
      </c>
      <c r="C3442" s="8">
        <f>IF(A3442="","",IF(data_in!E3442="NULL",0,1))</f>
        <v>0</v>
      </c>
      <c r="D3442" s="8" t="str">
        <f>IF(A3442="","",IF(data_in!E3442="NULL","",ROUND(data_in!E3442-data_in!B3442,0)))</f>
        <v/>
      </c>
      <c r="E3442" s="8">
        <f>IF(A3442="","",IF(data_in!C3442="NULL",0,IF(data_in!C3442&gt;data_in!E3442,0,1)))</f>
        <v>1</v>
      </c>
      <c r="F3442" s="8">
        <f>IF(OR(A3442="",E3442=0),"",IF(data_in!C3442="NULL","",ROUND(data_in!C3442-data_in!B3442,0)))</f>
        <v>0</v>
      </c>
      <c r="G3442" s="8">
        <f>IF(OR(A3442="",E3442=0),"",IF(data_in!C3442="NULL","",IF(D3442="",ROUND(data_in!D3442-data_in!B3442,0),MIN(D3442,ROUND(data_in!D3442-data_in!B3442,0)))))</f>
        <v>14</v>
      </c>
      <c r="H3442" s="8" t="str">
        <f>IF(A3442="","",IF(data_in!M3442="United States","United States",IF(data_in!M3442="Canada","Canada",IF(data_in!M3442="United Kingdom","United Kingdom","Other Country"))))</f>
        <v>United States</v>
      </c>
      <c r="I3442" s="8" t="str">
        <f>IF(A3442="","",IF(data_in!K3442="Unknown","Unknown",IF(data_in!K3442&lt;=10,"Very Small",IF(data_in!K3442&lt;=100,"Small",IF(data_in!K3442&lt;=500,"Medium",IF(data_in!K3442&gt;500,"Large","Error"))))))</f>
        <v>Small</v>
      </c>
      <c r="J3442" s="8" t="str">
        <f>IF(C3442=1,TEXT(data_in!E3442,"mm-yyyy"),"")</f>
        <v/>
      </c>
      <c r="K3442" s="8" t="str">
        <f>IF(A3442="","",IF(data_in!I3442="Website","Website",IF(data_in!I3442="Paid Search","Paid Search",IF(data_in!I3442="Slack","Slack","Other Channel"))))</f>
        <v>Website</v>
      </c>
      <c r="L3442" s="10">
        <f>IF(A3442="","",ROUND(N$3-data_in!B3442,0))</f>
        <v>39</v>
      </c>
    </row>
    <row r="3443" spans="1:12">
      <c r="A3443" s="8" t="str">
        <f>IF(data_in!A3443="","",data_in!A3443)</f>
        <v>bc01ae08-7aa7-4b17-b132-3154f456e5bd</v>
      </c>
      <c r="B3443" s="12">
        <f>IF(A3443="","",data_in!B3443)</f>
        <v>43966.642627314817</v>
      </c>
      <c r="C3443" s="8">
        <f>IF(A3443="","",IF(data_in!E3443="NULL",0,1))</f>
        <v>0</v>
      </c>
      <c r="D3443" s="8" t="str">
        <f>IF(A3443="","",IF(data_in!E3443="NULL","",ROUND(data_in!E3443-data_in!B3443,0)))</f>
        <v/>
      </c>
      <c r="E3443" s="8">
        <f>IF(A3443="","",IF(data_in!C3443="NULL",0,IF(data_in!C3443&gt;data_in!E3443,0,1)))</f>
        <v>0</v>
      </c>
      <c r="F3443" s="8" t="str">
        <f>IF(OR(A3443="",E3443=0),"",IF(data_in!C3443="NULL","",ROUND(data_in!C3443-data_in!B3443,0)))</f>
        <v/>
      </c>
      <c r="G3443" s="8" t="str">
        <f>IF(OR(A3443="",E3443=0),"",IF(data_in!C3443="NULL","",IF(D3443="",ROUND(data_in!D3443-data_in!B3443,0),MIN(D3443,ROUND(data_in!D3443-data_in!B3443,0)))))</f>
        <v/>
      </c>
      <c r="H3443" s="8" t="str">
        <f>IF(A3443="","",IF(data_in!M3443="United States","United States",IF(data_in!M3443="Canada","Canada",IF(data_in!M3443="United Kingdom","United Kingdom","Other Country"))))</f>
        <v>Other Country</v>
      </c>
      <c r="I3443" s="8" t="str">
        <f>IF(A3443="","",IF(data_in!K3443="Unknown","Unknown",IF(data_in!K3443&lt;=10,"Very Small",IF(data_in!K3443&lt;=100,"Small",IF(data_in!K3443&lt;=500,"Medium",IF(data_in!K3443&gt;500,"Large","Error"))))))</f>
        <v>Large</v>
      </c>
      <c r="J3443" s="8" t="str">
        <f>IF(C3443=1,TEXT(data_in!E3443,"mm-yyyy"),"")</f>
        <v/>
      </c>
      <c r="K3443" s="8" t="str">
        <f>IF(A3443="","",IF(data_in!I3443="Website","Website",IF(data_in!I3443="Paid Search","Paid Search",IF(data_in!I3443="Slack","Slack","Other Channel"))))</f>
        <v>Website</v>
      </c>
      <c r="L3443" s="10">
        <f>IF(A3443="","",ROUND(N$3-data_in!B3443,0))</f>
        <v>16</v>
      </c>
    </row>
    <row r="3444" spans="1:12">
      <c r="A3444" s="8" t="str">
        <f>IF(data_in!A3444="","",data_in!A3444)</f>
        <v>c5aa5303-8721-4b96-93d5-dc537bf62a0d</v>
      </c>
      <c r="B3444" s="12">
        <f>IF(A3444="","",data_in!B3444)</f>
        <v>43915.655497685184</v>
      </c>
      <c r="C3444" s="8">
        <f>IF(A3444="","",IF(data_in!E3444="NULL",0,1))</f>
        <v>0</v>
      </c>
      <c r="D3444" s="8" t="str">
        <f>IF(A3444="","",IF(data_in!E3444="NULL","",ROUND(data_in!E3444-data_in!B3444,0)))</f>
        <v/>
      </c>
      <c r="E3444" s="8">
        <f>IF(A3444="","",IF(data_in!C3444="NULL",0,IF(data_in!C3444&gt;data_in!E3444,0,1)))</f>
        <v>0</v>
      </c>
      <c r="F3444" s="8" t="str">
        <f>IF(OR(A3444="",E3444=0),"",IF(data_in!C3444="NULL","",ROUND(data_in!C3444-data_in!B3444,0)))</f>
        <v/>
      </c>
      <c r="G3444" s="8" t="str">
        <f>IF(OR(A3444="",E3444=0),"",IF(data_in!C3444="NULL","",IF(D3444="",ROUND(data_in!D3444-data_in!B3444,0),MIN(D3444,ROUND(data_in!D3444-data_in!B3444,0)))))</f>
        <v/>
      </c>
      <c r="H3444" s="8" t="str">
        <f>IF(A3444="","",IF(data_in!M3444="United States","United States",IF(data_in!M3444="Canada","Canada",IF(data_in!M3444="United Kingdom","United Kingdom","Other Country"))))</f>
        <v>Other Country</v>
      </c>
      <c r="I3444" s="8" t="str">
        <f>IF(A3444="","",IF(data_in!K3444="Unknown","Unknown",IF(data_in!K3444&lt;=10,"Very Small",IF(data_in!K3444&lt;=100,"Small",IF(data_in!K3444&lt;=500,"Medium",IF(data_in!K3444&gt;500,"Large","Error"))))))</f>
        <v>Small</v>
      </c>
      <c r="J3444" s="8" t="str">
        <f>IF(C3444=1,TEXT(data_in!E3444,"mm-yyyy"),"")</f>
        <v/>
      </c>
      <c r="K3444" s="8" t="str">
        <f>IF(A3444="","",IF(data_in!I3444="Website","Website",IF(data_in!I3444="Paid Search","Paid Search",IF(data_in!I3444="Slack","Slack","Other Channel"))))</f>
        <v>Website</v>
      </c>
      <c r="L3444" s="10">
        <f>IF(A3444="","",ROUND(N$3-data_in!B3444,0))</f>
        <v>67</v>
      </c>
    </row>
    <row r="3445" spans="1:12">
      <c r="A3445" s="8" t="str">
        <f>IF(data_in!A3445="","",data_in!A3445)</f>
        <v>681fe0f0-c4c2-40f3-b0e3-5fd0f0190152</v>
      </c>
      <c r="B3445" s="12">
        <f>IF(A3445="","",data_in!B3445)</f>
        <v>43888.882337962961</v>
      </c>
      <c r="C3445" s="8">
        <f>IF(A3445="","",IF(data_in!E3445="NULL",0,1))</f>
        <v>0</v>
      </c>
      <c r="D3445" s="8" t="str">
        <f>IF(A3445="","",IF(data_in!E3445="NULL","",ROUND(data_in!E3445-data_in!B3445,0)))</f>
        <v/>
      </c>
      <c r="E3445" s="8">
        <f>IF(A3445="","",IF(data_in!C3445="NULL",0,IF(data_in!C3445&gt;data_in!E3445,0,1)))</f>
        <v>0</v>
      </c>
      <c r="F3445" s="8" t="str">
        <f>IF(OR(A3445="",E3445=0),"",IF(data_in!C3445="NULL","",ROUND(data_in!C3445-data_in!B3445,0)))</f>
        <v/>
      </c>
      <c r="G3445" s="8" t="str">
        <f>IF(OR(A3445="",E3445=0),"",IF(data_in!C3445="NULL","",IF(D3445="",ROUND(data_in!D3445-data_in!B3445,0),MIN(D3445,ROUND(data_in!D3445-data_in!B3445,0)))))</f>
        <v/>
      </c>
      <c r="H3445" s="8" t="str">
        <f>IF(A3445="","",IF(data_in!M3445="United States","United States",IF(data_in!M3445="Canada","Canada",IF(data_in!M3445="United Kingdom","United Kingdom","Other Country"))))</f>
        <v>Canada</v>
      </c>
      <c r="I3445" s="8" t="str">
        <f>IF(A3445="","",IF(data_in!K3445="Unknown","Unknown",IF(data_in!K3445&lt;=10,"Very Small",IF(data_in!K3445&lt;=100,"Small",IF(data_in!K3445&lt;=500,"Medium",IF(data_in!K3445&gt;500,"Large","Error"))))))</f>
        <v>Large</v>
      </c>
      <c r="J3445" s="8" t="str">
        <f>IF(C3445=1,TEXT(data_in!E3445,"mm-yyyy"),"")</f>
        <v/>
      </c>
      <c r="K3445" s="8" t="str">
        <f>IF(A3445="","",IF(data_in!I3445="Website","Website",IF(data_in!I3445="Paid Search","Paid Search",IF(data_in!I3445="Slack","Slack","Other Channel"))))</f>
        <v>Paid Search</v>
      </c>
      <c r="L3445" s="10">
        <f>IF(A3445="","",ROUND(N$3-data_in!B3445,0))</f>
        <v>94</v>
      </c>
    </row>
    <row r="3446" spans="1:12">
      <c r="A3446" s="8" t="str">
        <f>IF(data_in!A3446="","",data_in!A3446)</f>
        <v>a566b0c4-4167-4965-93c6-383df747fa8a</v>
      </c>
      <c r="B3446" s="12">
        <f>IF(A3446="","",data_in!B3446)</f>
        <v>43888.883761574078</v>
      </c>
      <c r="C3446" s="8">
        <f>IF(A3446="","",IF(data_in!E3446="NULL",0,1))</f>
        <v>0</v>
      </c>
      <c r="D3446" s="8" t="str">
        <f>IF(A3446="","",IF(data_in!E3446="NULL","",ROUND(data_in!E3446-data_in!B3446,0)))</f>
        <v/>
      </c>
      <c r="E3446" s="8">
        <f>IF(A3446="","",IF(data_in!C3446="NULL",0,IF(data_in!C3446&gt;data_in!E3446,0,1)))</f>
        <v>0</v>
      </c>
      <c r="F3446" s="8" t="str">
        <f>IF(OR(A3446="",E3446=0),"",IF(data_in!C3446="NULL","",ROUND(data_in!C3446-data_in!B3446,0)))</f>
        <v/>
      </c>
      <c r="G3446" s="8" t="str">
        <f>IF(OR(A3446="",E3446=0),"",IF(data_in!C3446="NULL","",IF(D3446="",ROUND(data_in!D3446-data_in!B3446,0),MIN(D3446,ROUND(data_in!D3446-data_in!B3446,0)))))</f>
        <v/>
      </c>
      <c r="H3446" s="8" t="str">
        <f>IF(A3446="","",IF(data_in!M3446="United States","United States",IF(data_in!M3446="Canada","Canada",IF(data_in!M3446="United Kingdom","United Kingdom","Other Country"))))</f>
        <v>Canada</v>
      </c>
      <c r="I3446" s="8" t="str">
        <f>IF(A3446="","",IF(data_in!K3446="Unknown","Unknown",IF(data_in!K3446&lt;=10,"Very Small",IF(data_in!K3446&lt;=100,"Small",IF(data_in!K3446&lt;=500,"Medium",IF(data_in!K3446&gt;500,"Large","Error"))))))</f>
        <v>Very Small</v>
      </c>
      <c r="J3446" s="8" t="str">
        <f>IF(C3446=1,TEXT(data_in!E3446,"mm-yyyy"),"")</f>
        <v/>
      </c>
      <c r="K3446" s="8" t="str">
        <f>IF(A3446="","",IF(data_in!I3446="Website","Website",IF(data_in!I3446="Paid Search","Paid Search",IF(data_in!I3446="Slack","Slack","Other Channel"))))</f>
        <v>Paid Search</v>
      </c>
      <c r="L3446" s="10">
        <f>IF(A3446="","",ROUND(N$3-data_in!B3446,0))</f>
        <v>94</v>
      </c>
    </row>
    <row r="3447" spans="1:12">
      <c r="A3447" s="8" t="str">
        <f>IF(data_in!A3447="","",data_in!A3447)</f>
        <v>d1d6df70-7567-4e07-8d4b-c28737abdac2</v>
      </c>
      <c r="B3447" s="12">
        <f>IF(A3447="","",data_in!B3447)</f>
        <v>43888.829247685186</v>
      </c>
      <c r="C3447" s="8">
        <f>IF(A3447="","",IF(data_in!E3447="NULL",0,1))</f>
        <v>0</v>
      </c>
      <c r="D3447" s="8" t="str">
        <f>IF(A3447="","",IF(data_in!E3447="NULL","",ROUND(data_in!E3447-data_in!B3447,0)))</f>
        <v/>
      </c>
      <c r="E3447" s="8">
        <f>IF(A3447="","",IF(data_in!C3447="NULL",0,IF(data_in!C3447&gt;data_in!E3447,0,1)))</f>
        <v>0</v>
      </c>
      <c r="F3447" s="8" t="str">
        <f>IF(OR(A3447="",E3447=0),"",IF(data_in!C3447="NULL","",ROUND(data_in!C3447-data_in!B3447,0)))</f>
        <v/>
      </c>
      <c r="G3447" s="8" t="str">
        <f>IF(OR(A3447="",E3447=0),"",IF(data_in!C3447="NULL","",IF(D3447="",ROUND(data_in!D3447-data_in!B3447,0),MIN(D3447,ROUND(data_in!D3447-data_in!B3447,0)))))</f>
        <v/>
      </c>
      <c r="H3447" s="8" t="str">
        <f>IF(A3447="","",IF(data_in!M3447="United States","United States",IF(data_in!M3447="Canada","Canada",IF(data_in!M3447="United Kingdom","United Kingdom","Other Country"))))</f>
        <v>Canada</v>
      </c>
      <c r="I3447" s="8" t="str">
        <f>IF(A3447="","",IF(data_in!K3447="Unknown","Unknown",IF(data_in!K3447&lt;=10,"Very Small",IF(data_in!K3447&lt;=100,"Small",IF(data_in!K3447&lt;=500,"Medium",IF(data_in!K3447&gt;500,"Large","Error"))))))</f>
        <v>Very Small</v>
      </c>
      <c r="J3447" s="8" t="str">
        <f>IF(C3447=1,TEXT(data_in!E3447,"mm-yyyy"),"")</f>
        <v/>
      </c>
      <c r="K3447" s="8" t="str">
        <f>IF(A3447="","",IF(data_in!I3447="Website","Website",IF(data_in!I3447="Paid Search","Paid Search",IF(data_in!I3447="Slack","Slack","Other Channel"))))</f>
        <v>Website</v>
      </c>
      <c r="L3447" s="10">
        <f>IF(A3447="","",ROUND(N$3-data_in!B3447,0))</f>
        <v>94</v>
      </c>
    </row>
    <row r="3448" spans="1:12">
      <c r="A3448" s="8" t="str">
        <f>IF(data_in!A3448="","",data_in!A3448)</f>
        <v>dc83b01d-bfca-40a8-a12d-af63695a89ae</v>
      </c>
      <c r="B3448" s="12">
        <f>IF(A3448="","",data_in!B3448)</f>
        <v>43888.836481481485</v>
      </c>
      <c r="C3448" s="8">
        <f>IF(A3448="","",IF(data_in!E3448="NULL",0,1))</f>
        <v>0</v>
      </c>
      <c r="D3448" s="8" t="str">
        <f>IF(A3448="","",IF(data_in!E3448="NULL","",ROUND(data_in!E3448-data_in!B3448,0)))</f>
        <v/>
      </c>
      <c r="E3448" s="8">
        <f>IF(A3448="","",IF(data_in!C3448="NULL",0,IF(data_in!C3448&gt;data_in!E3448,0,1)))</f>
        <v>0</v>
      </c>
      <c r="F3448" s="8" t="str">
        <f>IF(OR(A3448="",E3448=0),"",IF(data_in!C3448="NULL","",ROUND(data_in!C3448-data_in!B3448,0)))</f>
        <v/>
      </c>
      <c r="G3448" s="8" t="str">
        <f>IF(OR(A3448="",E3448=0),"",IF(data_in!C3448="NULL","",IF(D3448="",ROUND(data_in!D3448-data_in!B3448,0),MIN(D3448,ROUND(data_in!D3448-data_in!B3448,0)))))</f>
        <v/>
      </c>
      <c r="H3448" s="8" t="str">
        <f>IF(A3448="","",IF(data_in!M3448="United States","United States",IF(data_in!M3448="Canada","Canada",IF(data_in!M3448="United Kingdom","United Kingdom","Other Country"))))</f>
        <v>United States</v>
      </c>
      <c r="I3448" s="8" t="str">
        <f>IF(A3448="","",IF(data_in!K3448="Unknown","Unknown",IF(data_in!K3448&lt;=10,"Very Small",IF(data_in!K3448&lt;=100,"Small",IF(data_in!K3448&lt;=500,"Medium",IF(data_in!K3448&gt;500,"Large","Error"))))))</f>
        <v>Large</v>
      </c>
      <c r="J3448" s="8" t="str">
        <f>IF(C3448=1,TEXT(data_in!E3448,"mm-yyyy"),"")</f>
        <v/>
      </c>
      <c r="K3448" s="8" t="str">
        <f>IF(A3448="","",IF(data_in!I3448="Website","Website",IF(data_in!I3448="Paid Search","Paid Search",IF(data_in!I3448="Slack","Slack","Other Channel"))))</f>
        <v>Website</v>
      </c>
      <c r="L3448" s="10">
        <f>IF(A3448="","",ROUND(N$3-data_in!B3448,0))</f>
        <v>94</v>
      </c>
    </row>
    <row r="3449" spans="1:12">
      <c r="A3449" s="8" t="str">
        <f>IF(data_in!A3449="","",data_in!A3449)</f>
        <v>ddc57657-34b3-42e5-a3f5-19c1bbbabce6</v>
      </c>
      <c r="B3449" s="12">
        <f>IF(A3449="","",data_in!B3449)</f>
        <v>43888.820462962962</v>
      </c>
      <c r="C3449" s="8">
        <f>IF(A3449="","",IF(data_in!E3449="NULL",0,1))</f>
        <v>0</v>
      </c>
      <c r="D3449" s="8" t="str">
        <f>IF(A3449="","",IF(data_in!E3449="NULL","",ROUND(data_in!E3449-data_in!B3449,0)))</f>
        <v/>
      </c>
      <c r="E3449" s="8">
        <f>IF(A3449="","",IF(data_in!C3449="NULL",0,IF(data_in!C3449&gt;data_in!E3449,0,1)))</f>
        <v>0</v>
      </c>
      <c r="F3449" s="8" t="str">
        <f>IF(OR(A3449="",E3449=0),"",IF(data_in!C3449="NULL","",ROUND(data_in!C3449-data_in!B3449,0)))</f>
        <v/>
      </c>
      <c r="G3449" s="8" t="str">
        <f>IF(OR(A3449="",E3449=0),"",IF(data_in!C3449="NULL","",IF(D3449="",ROUND(data_in!D3449-data_in!B3449,0),MIN(D3449,ROUND(data_in!D3449-data_in!B3449,0)))))</f>
        <v/>
      </c>
      <c r="H3449" s="8" t="str">
        <f>IF(A3449="","",IF(data_in!M3449="United States","United States",IF(data_in!M3449="Canada","Canada",IF(data_in!M3449="United Kingdom","United Kingdom","Other Country"))))</f>
        <v>Canada</v>
      </c>
      <c r="I3449" s="8" t="str">
        <f>IF(A3449="","",IF(data_in!K3449="Unknown","Unknown",IF(data_in!K3449&lt;=10,"Very Small",IF(data_in!K3449&lt;=100,"Small",IF(data_in!K3449&lt;=500,"Medium",IF(data_in!K3449&gt;500,"Large","Error"))))))</f>
        <v>Small</v>
      </c>
      <c r="J3449" s="8" t="str">
        <f>IF(C3449=1,TEXT(data_in!E3449,"mm-yyyy"),"")</f>
        <v/>
      </c>
      <c r="K3449" s="8" t="str">
        <f>IF(A3449="","",IF(data_in!I3449="Website","Website",IF(data_in!I3449="Paid Search","Paid Search",IF(data_in!I3449="Slack","Slack","Other Channel"))))</f>
        <v>Paid Search</v>
      </c>
      <c r="L3449" s="10">
        <f>IF(A3449="","",ROUND(N$3-data_in!B3449,0))</f>
        <v>94</v>
      </c>
    </row>
    <row r="3450" spans="1:12">
      <c r="A3450" s="8" t="str">
        <f>IF(data_in!A3450="","",data_in!A3450)</f>
        <v>4a9de565-3813-40a8-b30f-ff0e44bff09e</v>
      </c>
      <c r="B3450" s="12">
        <f>IF(A3450="","",data_in!B3450)</f>
        <v>43888.874571759261</v>
      </c>
      <c r="C3450" s="8">
        <f>IF(A3450="","",IF(data_in!E3450="NULL",0,1))</f>
        <v>0</v>
      </c>
      <c r="D3450" s="8" t="str">
        <f>IF(A3450="","",IF(data_in!E3450="NULL","",ROUND(data_in!E3450-data_in!B3450,0)))</f>
        <v/>
      </c>
      <c r="E3450" s="8">
        <f>IF(A3450="","",IF(data_in!C3450="NULL",0,IF(data_in!C3450&gt;data_in!E3450,0,1)))</f>
        <v>0</v>
      </c>
      <c r="F3450" s="8" t="str">
        <f>IF(OR(A3450="",E3450=0),"",IF(data_in!C3450="NULL","",ROUND(data_in!C3450-data_in!B3450,0)))</f>
        <v/>
      </c>
      <c r="G3450" s="8" t="str">
        <f>IF(OR(A3450="",E3450=0),"",IF(data_in!C3450="NULL","",IF(D3450="",ROUND(data_in!D3450-data_in!B3450,0),MIN(D3450,ROUND(data_in!D3450-data_in!B3450,0)))))</f>
        <v/>
      </c>
      <c r="H3450" s="8" t="str">
        <f>IF(A3450="","",IF(data_in!M3450="United States","United States",IF(data_in!M3450="Canada","Canada",IF(data_in!M3450="United Kingdom","United Kingdom","Other Country"))))</f>
        <v>Other Country</v>
      </c>
      <c r="I3450" s="8" t="str">
        <f>IF(A3450="","",IF(data_in!K3450="Unknown","Unknown",IF(data_in!K3450&lt;=10,"Very Small",IF(data_in!K3450&lt;=100,"Small",IF(data_in!K3450&lt;=500,"Medium",IF(data_in!K3450&gt;500,"Large","Error"))))))</f>
        <v>Very Small</v>
      </c>
      <c r="J3450" s="8" t="str">
        <f>IF(C3450=1,TEXT(data_in!E3450,"mm-yyyy"),"")</f>
        <v/>
      </c>
      <c r="K3450" s="8" t="str">
        <f>IF(A3450="","",IF(data_in!I3450="Website","Website",IF(data_in!I3450="Paid Search","Paid Search",IF(data_in!I3450="Slack","Slack","Other Channel"))))</f>
        <v>Website</v>
      </c>
      <c r="L3450" s="10">
        <f>IF(A3450="","",ROUND(N$3-data_in!B3450,0))</f>
        <v>94</v>
      </c>
    </row>
    <row r="3451" spans="1:12">
      <c r="A3451" s="8" t="str">
        <f>IF(data_in!A3451="","",data_in!A3451)</f>
        <v>eb813494-712a-4614-a82e-ff8b5ac15199</v>
      </c>
      <c r="B3451" s="12">
        <f>IF(A3451="","",data_in!B3451)</f>
        <v>43889.327685185184</v>
      </c>
      <c r="C3451" s="8">
        <f>IF(A3451="","",IF(data_in!E3451="NULL",0,1))</f>
        <v>0</v>
      </c>
      <c r="D3451" s="8" t="str">
        <f>IF(A3451="","",IF(data_in!E3451="NULL","",ROUND(data_in!E3451-data_in!B3451,0)))</f>
        <v/>
      </c>
      <c r="E3451" s="8">
        <f>IF(A3451="","",IF(data_in!C3451="NULL",0,IF(data_in!C3451&gt;data_in!E3451,0,1)))</f>
        <v>0</v>
      </c>
      <c r="F3451" s="8" t="str">
        <f>IF(OR(A3451="",E3451=0),"",IF(data_in!C3451="NULL","",ROUND(data_in!C3451-data_in!B3451,0)))</f>
        <v/>
      </c>
      <c r="G3451" s="8" t="str">
        <f>IF(OR(A3451="",E3451=0),"",IF(data_in!C3451="NULL","",IF(D3451="",ROUND(data_in!D3451-data_in!B3451,0),MIN(D3451,ROUND(data_in!D3451-data_in!B3451,0)))))</f>
        <v/>
      </c>
      <c r="H3451" s="8" t="str">
        <f>IF(A3451="","",IF(data_in!M3451="United States","United States",IF(data_in!M3451="Canada","Canada",IF(data_in!M3451="United Kingdom","United Kingdom","Other Country"))))</f>
        <v>United States</v>
      </c>
      <c r="I3451" s="8" t="str">
        <f>IF(A3451="","",IF(data_in!K3451="Unknown","Unknown",IF(data_in!K3451&lt;=10,"Very Small",IF(data_in!K3451&lt;=100,"Small",IF(data_in!K3451&lt;=500,"Medium",IF(data_in!K3451&gt;500,"Large","Error"))))))</f>
        <v>Very Small</v>
      </c>
      <c r="J3451" s="8" t="str">
        <f>IF(C3451=1,TEXT(data_in!E3451,"mm-yyyy"),"")</f>
        <v/>
      </c>
      <c r="K3451" s="8" t="str">
        <f>IF(A3451="","",IF(data_in!I3451="Website","Website",IF(data_in!I3451="Paid Search","Paid Search",IF(data_in!I3451="Slack","Slack","Other Channel"))))</f>
        <v>Website</v>
      </c>
      <c r="L3451" s="10">
        <f>IF(A3451="","",ROUND(N$3-data_in!B3451,0))</f>
        <v>94</v>
      </c>
    </row>
    <row r="3452" spans="1:12">
      <c r="A3452" s="8" t="str">
        <f>IF(data_in!A3452="","",data_in!A3452)</f>
        <v>e2dbe4a7-b19d-48fb-8283-764c95a58afd</v>
      </c>
      <c r="B3452" s="12">
        <f>IF(A3452="","",data_in!B3452)</f>
        <v>43888.848321759258</v>
      </c>
      <c r="C3452" s="8">
        <f>IF(A3452="","",IF(data_in!E3452="NULL",0,1))</f>
        <v>1</v>
      </c>
      <c r="D3452" s="8">
        <f>IF(A3452="","",IF(data_in!E3452="NULL","",ROUND(data_in!E3452-data_in!B3452,0)))</f>
        <v>63</v>
      </c>
      <c r="E3452" s="8">
        <f>IF(A3452="","",IF(data_in!C3452="NULL",0,IF(data_in!C3452&gt;data_in!E3452,0,1)))</f>
        <v>1</v>
      </c>
      <c r="F3452" s="8">
        <f>IF(OR(A3452="",E3452=0),"",IF(data_in!C3452="NULL","",ROUND(data_in!C3452-data_in!B3452,0)))</f>
        <v>5</v>
      </c>
      <c r="G3452" s="8">
        <f>IF(OR(A3452="",E3452=0),"",IF(data_in!C3452="NULL","",IF(D3452="",ROUND(data_in!D3452-data_in!B3452,0),MIN(D3452,ROUND(data_in!D3452-data_in!B3452,0)))))</f>
        <v>63</v>
      </c>
      <c r="H3452" s="8" t="str">
        <f>IF(A3452="","",IF(data_in!M3452="United States","United States",IF(data_in!M3452="Canada","Canada",IF(data_in!M3452="United Kingdom","United Kingdom","Other Country"))))</f>
        <v>Other Country</v>
      </c>
      <c r="I3452" s="8" t="str">
        <f>IF(A3452="","",IF(data_in!K3452="Unknown","Unknown",IF(data_in!K3452&lt;=10,"Very Small",IF(data_in!K3452&lt;=100,"Small",IF(data_in!K3452&lt;=500,"Medium",IF(data_in!K3452&gt;500,"Large","Error"))))))</f>
        <v>Very Small</v>
      </c>
      <c r="J3452" s="8" t="str">
        <f>IF(C3452=1,TEXT(data_in!E3452,"mm-yyyy"),"")</f>
        <v>04-2020</v>
      </c>
      <c r="K3452" s="8" t="str">
        <f>IF(A3452="","",IF(data_in!I3452="Website","Website",IF(data_in!I3452="Paid Search","Paid Search",IF(data_in!I3452="Slack","Slack","Other Channel"))))</f>
        <v>Website</v>
      </c>
      <c r="L3452" s="10">
        <f>IF(A3452="","",ROUND(N$3-data_in!B3452,0))</f>
        <v>94</v>
      </c>
    </row>
    <row r="3453" spans="1:12">
      <c r="A3453" s="8" t="str">
        <f>IF(data_in!A3453="","",data_in!A3453)</f>
        <v>0cfb859e-572f-40f4-a7da-debcd630a326</v>
      </c>
      <c r="B3453" s="12">
        <f>IF(A3453="","",data_in!B3453)</f>
        <v>43888.902662037035</v>
      </c>
      <c r="C3453" s="8">
        <f>IF(A3453="","",IF(data_in!E3453="NULL",0,1))</f>
        <v>0</v>
      </c>
      <c r="D3453" s="8" t="str">
        <f>IF(A3453="","",IF(data_in!E3453="NULL","",ROUND(data_in!E3453-data_in!B3453,0)))</f>
        <v/>
      </c>
      <c r="E3453" s="8">
        <f>IF(A3453="","",IF(data_in!C3453="NULL",0,IF(data_in!C3453&gt;data_in!E3453,0,1)))</f>
        <v>0</v>
      </c>
      <c r="F3453" s="8" t="str">
        <f>IF(OR(A3453="",E3453=0),"",IF(data_in!C3453="NULL","",ROUND(data_in!C3453-data_in!B3453,0)))</f>
        <v/>
      </c>
      <c r="G3453" s="8" t="str">
        <f>IF(OR(A3453="",E3453=0),"",IF(data_in!C3453="NULL","",IF(D3453="",ROUND(data_in!D3453-data_in!B3453,0),MIN(D3453,ROUND(data_in!D3453-data_in!B3453,0)))))</f>
        <v/>
      </c>
      <c r="H3453" s="8" t="str">
        <f>IF(A3453="","",IF(data_in!M3453="United States","United States",IF(data_in!M3453="Canada","Canada",IF(data_in!M3453="United Kingdom","United Kingdom","Other Country"))))</f>
        <v>United States</v>
      </c>
      <c r="I3453" s="8" t="str">
        <f>IF(A3453="","",IF(data_in!K3453="Unknown","Unknown",IF(data_in!K3453&lt;=10,"Very Small",IF(data_in!K3453&lt;=100,"Small",IF(data_in!K3453&lt;=500,"Medium",IF(data_in!K3453&gt;500,"Large","Error"))))))</f>
        <v>Very Small</v>
      </c>
      <c r="J3453" s="8" t="str">
        <f>IF(C3453=1,TEXT(data_in!E3453,"mm-yyyy"),"")</f>
        <v/>
      </c>
      <c r="K3453" s="8" t="str">
        <f>IF(A3453="","",IF(data_in!I3453="Website","Website",IF(data_in!I3453="Paid Search","Paid Search",IF(data_in!I3453="Slack","Slack","Other Channel"))))</f>
        <v>Paid Search</v>
      </c>
      <c r="L3453" s="10">
        <f>IF(A3453="","",ROUND(N$3-data_in!B3453,0))</f>
        <v>94</v>
      </c>
    </row>
    <row r="3454" spans="1:12">
      <c r="A3454" s="8" t="str">
        <f>IF(data_in!A3454="","",data_in!A3454)</f>
        <v>30fcb47c-3233-416f-80b5-342eac2daf9c</v>
      </c>
      <c r="B3454" s="12">
        <f>IF(A3454="","",data_in!B3454)</f>
        <v>43888.920949074076</v>
      </c>
      <c r="C3454" s="8">
        <f>IF(A3454="","",IF(data_in!E3454="NULL",0,1))</f>
        <v>0</v>
      </c>
      <c r="D3454" s="8" t="str">
        <f>IF(A3454="","",IF(data_in!E3454="NULL","",ROUND(data_in!E3454-data_in!B3454,0)))</f>
        <v/>
      </c>
      <c r="E3454" s="8">
        <f>IF(A3454="","",IF(data_in!C3454="NULL",0,IF(data_in!C3454&gt;data_in!E3454,0,1)))</f>
        <v>0</v>
      </c>
      <c r="F3454" s="8" t="str">
        <f>IF(OR(A3454="",E3454=0),"",IF(data_in!C3454="NULL","",ROUND(data_in!C3454-data_in!B3454,0)))</f>
        <v/>
      </c>
      <c r="G3454" s="8" t="str">
        <f>IF(OR(A3454="",E3454=0),"",IF(data_in!C3454="NULL","",IF(D3454="",ROUND(data_in!D3454-data_in!B3454,0),MIN(D3454,ROUND(data_in!D3454-data_in!B3454,0)))))</f>
        <v/>
      </c>
      <c r="H3454" s="8" t="str">
        <f>IF(A3454="","",IF(data_in!M3454="United States","United States",IF(data_in!M3454="Canada","Canada",IF(data_in!M3454="United Kingdom","United Kingdom","Other Country"))))</f>
        <v>Other Country</v>
      </c>
      <c r="I3454" s="8" t="str">
        <f>IF(A3454="","",IF(data_in!K3454="Unknown","Unknown",IF(data_in!K3454&lt;=10,"Very Small",IF(data_in!K3454&lt;=100,"Small",IF(data_in!K3454&lt;=500,"Medium",IF(data_in!K3454&gt;500,"Large","Error"))))))</f>
        <v>Small</v>
      </c>
      <c r="J3454" s="8" t="str">
        <f>IF(C3454=1,TEXT(data_in!E3454,"mm-yyyy"),"")</f>
        <v/>
      </c>
      <c r="K3454" s="8" t="str">
        <f>IF(A3454="","",IF(data_in!I3454="Website","Website",IF(data_in!I3454="Paid Search","Paid Search",IF(data_in!I3454="Slack","Slack","Other Channel"))))</f>
        <v>Website</v>
      </c>
      <c r="L3454" s="10">
        <f>IF(A3454="","",ROUND(N$3-data_in!B3454,0))</f>
        <v>94</v>
      </c>
    </row>
    <row r="3455" spans="1:12">
      <c r="A3455" s="8" t="str">
        <f>IF(data_in!A3455="","",data_in!A3455)</f>
        <v>1d6f28a1-3fd6-42e1-9aed-3dd518d8f16b</v>
      </c>
      <c r="B3455" s="12">
        <f>IF(A3455="","",data_in!B3455)</f>
        <v>43888.935671296298</v>
      </c>
      <c r="C3455" s="8">
        <f>IF(A3455="","",IF(data_in!E3455="NULL",0,1))</f>
        <v>0</v>
      </c>
      <c r="D3455" s="8" t="str">
        <f>IF(A3455="","",IF(data_in!E3455="NULL","",ROUND(data_in!E3455-data_in!B3455,0)))</f>
        <v/>
      </c>
      <c r="E3455" s="8">
        <f>IF(A3455="","",IF(data_in!C3455="NULL",0,IF(data_in!C3455&gt;data_in!E3455,0,1)))</f>
        <v>0</v>
      </c>
      <c r="F3455" s="8" t="str">
        <f>IF(OR(A3455="",E3455=0),"",IF(data_in!C3455="NULL","",ROUND(data_in!C3455-data_in!B3455,0)))</f>
        <v/>
      </c>
      <c r="G3455" s="8" t="str">
        <f>IF(OR(A3455="",E3455=0),"",IF(data_in!C3455="NULL","",IF(D3455="",ROUND(data_in!D3455-data_in!B3455,0),MIN(D3455,ROUND(data_in!D3455-data_in!B3455,0)))))</f>
        <v/>
      </c>
      <c r="H3455" s="8" t="str">
        <f>IF(A3455="","",IF(data_in!M3455="United States","United States",IF(data_in!M3455="Canada","Canada",IF(data_in!M3455="United Kingdom","United Kingdom","Other Country"))))</f>
        <v>Other Country</v>
      </c>
      <c r="I3455" s="8" t="str">
        <f>IF(A3455="","",IF(data_in!K3455="Unknown","Unknown",IF(data_in!K3455&lt;=10,"Very Small",IF(data_in!K3455&lt;=100,"Small",IF(data_in!K3455&lt;=500,"Medium",IF(data_in!K3455&gt;500,"Large","Error"))))))</f>
        <v>Small</v>
      </c>
      <c r="J3455" s="8" t="str">
        <f>IF(C3455=1,TEXT(data_in!E3455,"mm-yyyy"),"")</f>
        <v/>
      </c>
      <c r="K3455" s="8" t="str">
        <f>IF(A3455="","",IF(data_in!I3455="Website","Website",IF(data_in!I3455="Paid Search","Paid Search",IF(data_in!I3455="Slack","Slack","Other Channel"))))</f>
        <v>Website</v>
      </c>
      <c r="L3455" s="10">
        <f>IF(A3455="","",ROUND(N$3-data_in!B3455,0))</f>
        <v>94</v>
      </c>
    </row>
    <row r="3456" spans="1:12">
      <c r="A3456" s="8" t="str">
        <f>IF(data_in!A3456="","",data_in!A3456)</f>
        <v>7593e314-346e-48a7-9723-f9a3e67bf7e0</v>
      </c>
      <c r="B3456" s="12">
        <f>IF(A3456="","",data_in!B3456)</f>
        <v>43888.987673611111</v>
      </c>
      <c r="C3456" s="8">
        <f>IF(A3456="","",IF(data_in!E3456="NULL",0,1))</f>
        <v>0</v>
      </c>
      <c r="D3456" s="8" t="str">
        <f>IF(A3456="","",IF(data_in!E3456="NULL","",ROUND(data_in!E3456-data_in!B3456,0)))</f>
        <v/>
      </c>
      <c r="E3456" s="8">
        <f>IF(A3456="","",IF(data_in!C3456="NULL",0,IF(data_in!C3456&gt;data_in!E3456,0,1)))</f>
        <v>0</v>
      </c>
      <c r="F3456" s="8" t="str">
        <f>IF(OR(A3456="",E3456=0),"",IF(data_in!C3456="NULL","",ROUND(data_in!C3456-data_in!B3456,0)))</f>
        <v/>
      </c>
      <c r="G3456" s="8" t="str">
        <f>IF(OR(A3456="",E3456=0),"",IF(data_in!C3456="NULL","",IF(D3456="",ROUND(data_in!D3456-data_in!B3456,0),MIN(D3456,ROUND(data_in!D3456-data_in!B3456,0)))))</f>
        <v/>
      </c>
      <c r="H3456" s="8" t="str">
        <f>IF(A3456="","",IF(data_in!M3456="United States","United States",IF(data_in!M3456="Canada","Canada",IF(data_in!M3456="United Kingdom","United Kingdom","Other Country"))))</f>
        <v>Canada</v>
      </c>
      <c r="I3456" s="8" t="str">
        <f>IF(A3456="","",IF(data_in!K3456="Unknown","Unknown",IF(data_in!K3456&lt;=10,"Very Small",IF(data_in!K3456&lt;=100,"Small",IF(data_in!K3456&lt;=500,"Medium",IF(data_in!K3456&gt;500,"Large","Error"))))))</f>
        <v>Very Small</v>
      </c>
      <c r="J3456" s="8" t="str">
        <f>IF(C3456=1,TEXT(data_in!E3456,"mm-yyyy"),"")</f>
        <v/>
      </c>
      <c r="K3456" s="8" t="str">
        <f>IF(A3456="","",IF(data_in!I3456="Website","Website",IF(data_in!I3456="Paid Search","Paid Search",IF(data_in!I3456="Slack","Slack","Other Channel"))))</f>
        <v>Website</v>
      </c>
      <c r="L3456" s="10">
        <f>IF(A3456="","",ROUND(N$3-data_in!B3456,0))</f>
        <v>94</v>
      </c>
    </row>
    <row r="3457" spans="1:12">
      <c r="A3457" s="8" t="str">
        <f>IF(data_in!A3457="","",data_in!A3457)</f>
        <v>9aae8b0d-9e6f-44d8-87f8-d4b6f493725f</v>
      </c>
      <c r="B3457" s="12">
        <f>IF(A3457="","",data_in!B3457)</f>
        <v>43889.222766203704</v>
      </c>
      <c r="C3457" s="8">
        <f>IF(A3457="","",IF(data_in!E3457="NULL",0,1))</f>
        <v>0</v>
      </c>
      <c r="D3457" s="8" t="str">
        <f>IF(A3457="","",IF(data_in!E3457="NULL","",ROUND(data_in!E3457-data_in!B3457,0)))</f>
        <v/>
      </c>
      <c r="E3457" s="8">
        <f>IF(A3457="","",IF(data_in!C3457="NULL",0,IF(data_in!C3457&gt;data_in!E3457,0,1)))</f>
        <v>1</v>
      </c>
      <c r="F3457" s="8">
        <f>IF(OR(A3457="",E3457=0),"",IF(data_in!C3457="NULL","",ROUND(data_in!C3457-data_in!B3457,0)))</f>
        <v>90</v>
      </c>
      <c r="G3457" s="8">
        <f>IF(OR(A3457="",E3457=0),"",IF(data_in!C3457="NULL","",IF(D3457="",ROUND(data_in!D3457-data_in!B3457,0),MIN(D3457,ROUND(data_in!D3457-data_in!B3457,0)))))</f>
        <v>120</v>
      </c>
      <c r="H3457" s="8" t="str">
        <f>IF(A3457="","",IF(data_in!M3457="United States","United States",IF(data_in!M3457="Canada","Canada",IF(data_in!M3457="United Kingdom","United Kingdom","Other Country"))))</f>
        <v>Other Country</v>
      </c>
      <c r="I3457" s="8" t="str">
        <f>IF(A3457="","",IF(data_in!K3457="Unknown","Unknown",IF(data_in!K3457&lt;=10,"Very Small",IF(data_in!K3457&lt;=100,"Small",IF(data_in!K3457&lt;=500,"Medium",IF(data_in!K3457&gt;500,"Large","Error"))))))</f>
        <v>Small</v>
      </c>
      <c r="J3457" s="8" t="str">
        <f>IF(C3457=1,TEXT(data_in!E3457,"mm-yyyy"),"")</f>
        <v/>
      </c>
      <c r="K3457" s="8" t="str">
        <f>IF(A3457="","",IF(data_in!I3457="Website","Website",IF(data_in!I3457="Paid Search","Paid Search",IF(data_in!I3457="Slack","Slack","Other Channel"))))</f>
        <v>Paid Search</v>
      </c>
      <c r="L3457" s="10">
        <f>IF(A3457="","",ROUND(N$3-data_in!B3457,0))</f>
        <v>94</v>
      </c>
    </row>
    <row r="3458" spans="1:12">
      <c r="A3458" s="8" t="str">
        <f>IF(data_in!A3458="","",data_in!A3458)</f>
        <v>a134808c-b12a-4e0f-9bb9-02e32766569b</v>
      </c>
      <c r="B3458" s="12">
        <f>IF(A3458="","",data_in!B3458)</f>
        <v>43889.105497685188</v>
      </c>
      <c r="C3458" s="8">
        <f>IF(A3458="","",IF(data_in!E3458="NULL",0,1))</f>
        <v>0</v>
      </c>
      <c r="D3458" s="8" t="str">
        <f>IF(A3458="","",IF(data_in!E3458="NULL","",ROUND(data_in!E3458-data_in!B3458,0)))</f>
        <v/>
      </c>
      <c r="E3458" s="8">
        <f>IF(A3458="","",IF(data_in!C3458="NULL",0,IF(data_in!C3458&gt;data_in!E3458,0,1)))</f>
        <v>0</v>
      </c>
      <c r="F3458" s="8" t="str">
        <f>IF(OR(A3458="",E3458=0),"",IF(data_in!C3458="NULL","",ROUND(data_in!C3458-data_in!B3458,0)))</f>
        <v/>
      </c>
      <c r="G3458" s="8" t="str">
        <f>IF(OR(A3458="",E3458=0),"",IF(data_in!C3458="NULL","",IF(D3458="",ROUND(data_in!D3458-data_in!B3458,0),MIN(D3458,ROUND(data_in!D3458-data_in!B3458,0)))))</f>
        <v/>
      </c>
      <c r="H3458" s="8" t="str">
        <f>IF(A3458="","",IF(data_in!M3458="United States","United States",IF(data_in!M3458="Canada","Canada",IF(data_in!M3458="United Kingdom","United Kingdom","Other Country"))))</f>
        <v>United States</v>
      </c>
      <c r="I3458" s="8" t="str">
        <f>IF(A3458="","",IF(data_in!K3458="Unknown","Unknown",IF(data_in!K3458&lt;=10,"Very Small",IF(data_in!K3458&lt;=100,"Small",IF(data_in!K3458&lt;=500,"Medium",IF(data_in!K3458&gt;500,"Large","Error"))))))</f>
        <v>Very Small</v>
      </c>
      <c r="J3458" s="8" t="str">
        <f>IF(C3458=1,TEXT(data_in!E3458,"mm-yyyy"),"")</f>
        <v/>
      </c>
      <c r="K3458" s="8" t="str">
        <f>IF(A3458="","",IF(data_in!I3458="Website","Website",IF(data_in!I3458="Paid Search","Paid Search",IF(data_in!I3458="Slack","Slack","Other Channel"))))</f>
        <v>Website</v>
      </c>
      <c r="L3458" s="10">
        <f>IF(A3458="","",ROUND(N$3-data_in!B3458,0))</f>
        <v>94</v>
      </c>
    </row>
    <row r="3459" spans="1:12">
      <c r="A3459" s="8" t="str">
        <f>IF(data_in!A3459="","",data_in!A3459)</f>
        <v>b8344d4a-6cf1-4bf9-b4e6-f458baf3a6dd</v>
      </c>
      <c r="B3459" s="12">
        <f>IF(A3459="","",data_in!B3459)</f>
        <v>43889.289189814815</v>
      </c>
      <c r="C3459" s="8">
        <f>IF(A3459="","",IF(data_in!E3459="NULL",0,1))</f>
        <v>0</v>
      </c>
      <c r="D3459" s="8" t="str">
        <f>IF(A3459="","",IF(data_in!E3459="NULL","",ROUND(data_in!E3459-data_in!B3459,0)))</f>
        <v/>
      </c>
      <c r="E3459" s="8">
        <f>IF(A3459="","",IF(data_in!C3459="NULL",0,IF(data_in!C3459&gt;data_in!E3459,0,1)))</f>
        <v>0</v>
      </c>
      <c r="F3459" s="8" t="str">
        <f>IF(OR(A3459="",E3459=0),"",IF(data_in!C3459="NULL","",ROUND(data_in!C3459-data_in!B3459,0)))</f>
        <v/>
      </c>
      <c r="G3459" s="8" t="str">
        <f>IF(OR(A3459="",E3459=0),"",IF(data_in!C3459="NULL","",IF(D3459="",ROUND(data_in!D3459-data_in!B3459,0),MIN(D3459,ROUND(data_in!D3459-data_in!B3459,0)))))</f>
        <v/>
      </c>
      <c r="H3459" s="8" t="str">
        <f>IF(A3459="","",IF(data_in!M3459="United States","United States",IF(data_in!M3459="Canada","Canada",IF(data_in!M3459="United Kingdom","United Kingdom","Other Country"))))</f>
        <v>Other Country</v>
      </c>
      <c r="I3459" s="8" t="str">
        <f>IF(A3459="","",IF(data_in!K3459="Unknown","Unknown",IF(data_in!K3459&lt;=10,"Very Small",IF(data_in!K3459&lt;=100,"Small",IF(data_in!K3459&lt;=500,"Medium",IF(data_in!K3459&gt;500,"Large","Error"))))))</f>
        <v>Small</v>
      </c>
      <c r="J3459" s="8" t="str">
        <f>IF(C3459=1,TEXT(data_in!E3459,"mm-yyyy"),"")</f>
        <v/>
      </c>
      <c r="K3459" s="8" t="str">
        <f>IF(A3459="","",IF(data_in!I3459="Website","Website",IF(data_in!I3459="Paid Search","Paid Search",IF(data_in!I3459="Slack","Slack","Other Channel"))))</f>
        <v>Website</v>
      </c>
      <c r="L3459" s="10">
        <f>IF(A3459="","",ROUND(N$3-data_in!B3459,0))</f>
        <v>94</v>
      </c>
    </row>
    <row r="3460" spans="1:12">
      <c r="A3460" s="8" t="str">
        <f>IF(data_in!A3460="","",data_in!A3460)</f>
        <v>300ee02f-7a88-495a-be49-5f708e05ad58</v>
      </c>
      <c r="B3460" s="12">
        <f>IF(A3460="","",data_in!B3460)</f>
        <v>43889.336828703701</v>
      </c>
      <c r="C3460" s="8">
        <f>IF(A3460="","",IF(data_in!E3460="NULL",0,1))</f>
        <v>0</v>
      </c>
      <c r="D3460" s="8" t="str">
        <f>IF(A3460="","",IF(data_in!E3460="NULL","",ROUND(data_in!E3460-data_in!B3460,0)))</f>
        <v/>
      </c>
      <c r="E3460" s="8">
        <f>IF(A3460="","",IF(data_in!C3460="NULL",0,IF(data_in!C3460&gt;data_in!E3460,0,1)))</f>
        <v>0</v>
      </c>
      <c r="F3460" s="8" t="str">
        <f>IF(OR(A3460="",E3460=0),"",IF(data_in!C3460="NULL","",ROUND(data_in!C3460-data_in!B3460,0)))</f>
        <v/>
      </c>
      <c r="G3460" s="8" t="str">
        <f>IF(OR(A3460="",E3460=0),"",IF(data_in!C3460="NULL","",IF(D3460="",ROUND(data_in!D3460-data_in!B3460,0),MIN(D3460,ROUND(data_in!D3460-data_in!B3460,0)))))</f>
        <v/>
      </c>
      <c r="H3460" s="8" t="str">
        <f>IF(A3460="","",IF(data_in!M3460="United States","United States",IF(data_in!M3460="Canada","Canada",IF(data_in!M3460="United Kingdom","United Kingdom","Other Country"))))</f>
        <v>Other Country</v>
      </c>
      <c r="I3460" s="8" t="str">
        <f>IF(A3460="","",IF(data_in!K3460="Unknown","Unknown",IF(data_in!K3460&lt;=10,"Very Small",IF(data_in!K3460&lt;=100,"Small",IF(data_in!K3460&lt;=500,"Medium",IF(data_in!K3460&gt;500,"Large","Error"))))))</f>
        <v>Very Small</v>
      </c>
      <c r="J3460" s="8" t="str">
        <f>IF(C3460=1,TEXT(data_in!E3460,"mm-yyyy"),"")</f>
        <v/>
      </c>
      <c r="K3460" s="8" t="str">
        <f>IF(A3460="","",IF(data_in!I3460="Website","Website",IF(data_in!I3460="Paid Search","Paid Search",IF(data_in!I3460="Slack","Slack","Other Channel"))))</f>
        <v>Website</v>
      </c>
      <c r="L3460" s="10">
        <f>IF(A3460="","",ROUND(N$3-data_in!B3460,0))</f>
        <v>94</v>
      </c>
    </row>
    <row r="3461" spans="1:12">
      <c r="A3461" s="8" t="str">
        <f>IF(data_in!A3461="","",data_in!A3461)</f>
        <v>16d42388-2046-433c-8f2b-d5c5ad72555b</v>
      </c>
      <c r="B3461" s="12">
        <f>IF(A3461="","",data_in!B3461)</f>
        <v>43889.349212962959</v>
      </c>
      <c r="C3461" s="8">
        <f>IF(A3461="","",IF(data_in!E3461="NULL",0,1))</f>
        <v>0</v>
      </c>
      <c r="D3461" s="8" t="str">
        <f>IF(A3461="","",IF(data_in!E3461="NULL","",ROUND(data_in!E3461-data_in!B3461,0)))</f>
        <v/>
      </c>
      <c r="E3461" s="8">
        <f>IF(A3461="","",IF(data_in!C3461="NULL",0,IF(data_in!C3461&gt;data_in!E3461,0,1)))</f>
        <v>1</v>
      </c>
      <c r="F3461" s="8">
        <f>IF(OR(A3461="",E3461=0),"",IF(data_in!C3461="NULL","",ROUND(data_in!C3461-data_in!B3461,0)))</f>
        <v>0</v>
      </c>
      <c r="G3461" s="8">
        <f>IF(OR(A3461="",E3461=0),"",IF(data_in!C3461="NULL","",IF(D3461="",ROUND(data_in!D3461-data_in!B3461,0),MIN(D3461,ROUND(data_in!D3461-data_in!B3461,0)))))</f>
        <v>30</v>
      </c>
      <c r="H3461" s="8" t="str">
        <f>IF(A3461="","",IF(data_in!M3461="United States","United States",IF(data_in!M3461="Canada","Canada",IF(data_in!M3461="United Kingdom","United Kingdom","Other Country"))))</f>
        <v>United Kingdom</v>
      </c>
      <c r="I3461" s="8" t="str">
        <f>IF(A3461="","",IF(data_in!K3461="Unknown","Unknown",IF(data_in!K3461&lt;=10,"Very Small",IF(data_in!K3461&lt;=100,"Small",IF(data_in!K3461&lt;=500,"Medium",IF(data_in!K3461&gt;500,"Large","Error"))))))</f>
        <v>Medium</v>
      </c>
      <c r="J3461" s="8" t="str">
        <f>IF(C3461=1,TEXT(data_in!E3461,"mm-yyyy"),"")</f>
        <v/>
      </c>
      <c r="K3461" s="8" t="str">
        <f>IF(A3461="","",IF(data_in!I3461="Website","Website",IF(data_in!I3461="Paid Search","Paid Search",IF(data_in!I3461="Slack","Slack","Other Channel"))))</f>
        <v>Website</v>
      </c>
      <c r="L3461" s="10">
        <f>IF(A3461="","",ROUND(N$3-data_in!B3461,0))</f>
        <v>94</v>
      </c>
    </row>
    <row r="3462" spans="1:12">
      <c r="A3462" s="8" t="str">
        <f>IF(data_in!A3462="","",data_in!A3462)</f>
        <v>43a13880-cf1d-4c35-9cef-6c63fd42421f</v>
      </c>
      <c r="B3462" s="12">
        <f>IF(A3462="","",data_in!B3462)</f>
        <v>43889.342835648145</v>
      </c>
      <c r="C3462" s="8">
        <f>IF(A3462="","",IF(data_in!E3462="NULL",0,1))</f>
        <v>0</v>
      </c>
      <c r="D3462" s="8" t="str">
        <f>IF(A3462="","",IF(data_in!E3462="NULL","",ROUND(data_in!E3462-data_in!B3462,0)))</f>
        <v/>
      </c>
      <c r="E3462" s="8">
        <f>IF(A3462="","",IF(data_in!C3462="NULL",0,IF(data_in!C3462&gt;data_in!E3462,0,1)))</f>
        <v>0</v>
      </c>
      <c r="F3462" s="8" t="str">
        <f>IF(OR(A3462="",E3462=0),"",IF(data_in!C3462="NULL","",ROUND(data_in!C3462-data_in!B3462,0)))</f>
        <v/>
      </c>
      <c r="G3462" s="8" t="str">
        <f>IF(OR(A3462="",E3462=0),"",IF(data_in!C3462="NULL","",IF(D3462="",ROUND(data_in!D3462-data_in!B3462,0),MIN(D3462,ROUND(data_in!D3462-data_in!B3462,0)))))</f>
        <v/>
      </c>
      <c r="H3462" s="8" t="str">
        <f>IF(A3462="","",IF(data_in!M3462="United States","United States",IF(data_in!M3462="Canada","Canada",IF(data_in!M3462="United Kingdom","United Kingdom","Other Country"))))</f>
        <v>Other Country</v>
      </c>
      <c r="I3462" s="8" t="str">
        <f>IF(A3462="","",IF(data_in!K3462="Unknown","Unknown",IF(data_in!K3462&lt;=10,"Very Small",IF(data_in!K3462&lt;=100,"Small",IF(data_in!K3462&lt;=500,"Medium",IF(data_in!K3462&gt;500,"Large","Error"))))))</f>
        <v>Very Small</v>
      </c>
      <c r="J3462" s="8" t="str">
        <f>IF(C3462=1,TEXT(data_in!E3462,"mm-yyyy"),"")</f>
        <v/>
      </c>
      <c r="K3462" s="8" t="str">
        <f>IF(A3462="","",IF(data_in!I3462="Website","Website",IF(data_in!I3462="Paid Search","Paid Search",IF(data_in!I3462="Slack","Slack","Other Channel"))))</f>
        <v>Website</v>
      </c>
      <c r="L3462" s="10">
        <f>IF(A3462="","",ROUND(N$3-data_in!B3462,0))</f>
        <v>94</v>
      </c>
    </row>
    <row r="3463" spans="1:12">
      <c r="A3463" s="8" t="str">
        <f>IF(data_in!A3463="","",data_in!A3463)</f>
        <v>8cb2aa34-0f5b-49ac-abd9-9f1b1936b226</v>
      </c>
      <c r="B3463" s="12">
        <f>IF(A3463="","",data_in!B3463)</f>
        <v>43889.538668981484</v>
      </c>
      <c r="C3463" s="8">
        <f>IF(A3463="","",IF(data_in!E3463="NULL",0,1))</f>
        <v>0</v>
      </c>
      <c r="D3463" s="8" t="str">
        <f>IF(A3463="","",IF(data_in!E3463="NULL","",ROUND(data_in!E3463-data_in!B3463,0)))</f>
        <v/>
      </c>
      <c r="E3463" s="8">
        <f>IF(A3463="","",IF(data_in!C3463="NULL",0,IF(data_in!C3463&gt;data_in!E3463,0,1)))</f>
        <v>0</v>
      </c>
      <c r="F3463" s="8" t="str">
        <f>IF(OR(A3463="",E3463=0),"",IF(data_in!C3463="NULL","",ROUND(data_in!C3463-data_in!B3463,0)))</f>
        <v/>
      </c>
      <c r="G3463" s="8" t="str">
        <f>IF(OR(A3463="",E3463=0),"",IF(data_in!C3463="NULL","",IF(D3463="",ROUND(data_in!D3463-data_in!B3463,0),MIN(D3463,ROUND(data_in!D3463-data_in!B3463,0)))))</f>
        <v/>
      </c>
      <c r="H3463" s="8" t="str">
        <f>IF(A3463="","",IF(data_in!M3463="United States","United States",IF(data_in!M3463="Canada","Canada",IF(data_in!M3463="United Kingdom","United Kingdom","Other Country"))))</f>
        <v>Other Country</v>
      </c>
      <c r="I3463" s="8" t="str">
        <f>IF(A3463="","",IF(data_in!K3463="Unknown","Unknown",IF(data_in!K3463&lt;=10,"Very Small",IF(data_in!K3463&lt;=100,"Small",IF(data_in!K3463&lt;=500,"Medium",IF(data_in!K3463&gt;500,"Large","Error"))))))</f>
        <v>Very Small</v>
      </c>
      <c r="J3463" s="8" t="str">
        <f>IF(C3463=1,TEXT(data_in!E3463,"mm-yyyy"),"")</f>
        <v/>
      </c>
      <c r="K3463" s="8" t="str">
        <f>IF(A3463="","",IF(data_in!I3463="Website","Website",IF(data_in!I3463="Paid Search","Paid Search",IF(data_in!I3463="Slack","Slack","Other Channel"))))</f>
        <v>Website</v>
      </c>
      <c r="L3463" s="10">
        <f>IF(A3463="","",ROUND(N$3-data_in!B3463,0))</f>
        <v>93</v>
      </c>
    </row>
    <row r="3464" spans="1:12">
      <c r="A3464" s="8" t="str">
        <f>IF(data_in!A3464="","",data_in!A3464)</f>
        <v>149be6f3-0600-4cc9-97d7-0037c9d5e033</v>
      </c>
      <c r="B3464" s="12">
        <f>IF(A3464="","",data_in!B3464)</f>
        <v>43889.596307870372</v>
      </c>
      <c r="C3464" s="8">
        <f>IF(A3464="","",IF(data_in!E3464="NULL",0,1))</f>
        <v>0</v>
      </c>
      <c r="D3464" s="8" t="str">
        <f>IF(A3464="","",IF(data_in!E3464="NULL","",ROUND(data_in!E3464-data_in!B3464,0)))</f>
        <v/>
      </c>
      <c r="E3464" s="8">
        <f>IF(A3464="","",IF(data_in!C3464="NULL",0,IF(data_in!C3464&gt;data_in!E3464,0,1)))</f>
        <v>0</v>
      </c>
      <c r="F3464" s="8" t="str">
        <f>IF(OR(A3464="",E3464=0),"",IF(data_in!C3464="NULL","",ROUND(data_in!C3464-data_in!B3464,0)))</f>
        <v/>
      </c>
      <c r="G3464" s="8" t="str">
        <f>IF(OR(A3464="",E3464=0),"",IF(data_in!C3464="NULL","",IF(D3464="",ROUND(data_in!D3464-data_in!B3464,0),MIN(D3464,ROUND(data_in!D3464-data_in!B3464,0)))))</f>
        <v/>
      </c>
      <c r="H3464" s="8" t="str">
        <f>IF(A3464="","",IF(data_in!M3464="United States","United States",IF(data_in!M3464="Canada","Canada",IF(data_in!M3464="United Kingdom","United Kingdom","Other Country"))))</f>
        <v>United States</v>
      </c>
      <c r="I3464" s="8" t="str">
        <f>IF(A3464="","",IF(data_in!K3464="Unknown","Unknown",IF(data_in!K3464&lt;=10,"Very Small",IF(data_in!K3464&lt;=100,"Small",IF(data_in!K3464&lt;=500,"Medium",IF(data_in!K3464&gt;500,"Large","Error"))))))</f>
        <v>Medium</v>
      </c>
      <c r="J3464" s="8" t="str">
        <f>IF(C3464=1,TEXT(data_in!E3464,"mm-yyyy"),"")</f>
        <v/>
      </c>
      <c r="K3464" s="8" t="str">
        <f>IF(A3464="","",IF(data_in!I3464="Website","Website",IF(data_in!I3464="Paid Search","Paid Search",IF(data_in!I3464="Slack","Slack","Other Channel"))))</f>
        <v>Website</v>
      </c>
      <c r="L3464" s="10">
        <f>IF(A3464="","",ROUND(N$3-data_in!B3464,0))</f>
        <v>93</v>
      </c>
    </row>
    <row r="3465" spans="1:12">
      <c r="A3465" s="8" t="str">
        <f>IF(data_in!A3465="","",data_in!A3465)</f>
        <v>8ba16066-b21c-42af-ba68-55bfd76c87aa</v>
      </c>
      <c r="B3465" s="12">
        <f>IF(A3465="","",data_in!B3465)</f>
        <v>43957.990763888891</v>
      </c>
      <c r="C3465" s="8">
        <f>IF(A3465="","",IF(data_in!E3465="NULL",0,1))</f>
        <v>0</v>
      </c>
      <c r="D3465" s="8" t="str">
        <f>IF(A3465="","",IF(data_in!E3465="NULL","",ROUND(data_in!E3465-data_in!B3465,0)))</f>
        <v/>
      </c>
      <c r="E3465" s="8">
        <f>IF(A3465="","",IF(data_in!C3465="NULL",0,IF(data_in!C3465&gt;data_in!E3465,0,1)))</f>
        <v>1</v>
      </c>
      <c r="F3465" s="8">
        <f>IF(OR(A3465="",E3465=0),"",IF(data_in!C3465="NULL","",ROUND(data_in!C3465-data_in!B3465,0)))</f>
        <v>1</v>
      </c>
      <c r="G3465" s="8">
        <f>IF(OR(A3465="",E3465=0),"",IF(data_in!C3465="NULL","",IF(D3465="",ROUND(data_in!D3465-data_in!B3465,0),MIN(D3465,ROUND(data_in!D3465-data_in!B3465,0)))))</f>
        <v>15</v>
      </c>
      <c r="H3465" s="8" t="str">
        <f>IF(A3465="","",IF(data_in!M3465="United States","United States",IF(data_in!M3465="Canada","Canada",IF(data_in!M3465="United Kingdom","United Kingdom","Other Country"))))</f>
        <v>Canada</v>
      </c>
      <c r="I3465" s="8" t="str">
        <f>IF(A3465="","",IF(data_in!K3465="Unknown","Unknown",IF(data_in!K3465&lt;=10,"Very Small",IF(data_in!K3465&lt;=100,"Small",IF(data_in!K3465&lt;=500,"Medium",IF(data_in!K3465&gt;500,"Large","Error"))))))</f>
        <v>Very Small</v>
      </c>
      <c r="J3465" s="8" t="str">
        <f>IF(C3465=1,TEXT(data_in!E3465,"mm-yyyy"),"")</f>
        <v/>
      </c>
      <c r="K3465" s="8" t="str">
        <f>IF(A3465="","",IF(data_in!I3465="Website","Website",IF(data_in!I3465="Paid Search","Paid Search",IF(data_in!I3465="Slack","Slack","Other Channel"))))</f>
        <v>Website</v>
      </c>
      <c r="L3465" s="10">
        <f>IF(A3465="","",ROUND(N$3-data_in!B3465,0))</f>
        <v>25</v>
      </c>
    </row>
    <row r="3466" spans="1:12">
      <c r="A3466" s="8" t="str">
        <f>IF(data_in!A3466="","",data_in!A3466)</f>
        <v>eea4bf3e-a97b-40cb-ace8-d624952ad651</v>
      </c>
      <c r="B3466" s="12">
        <f>IF(A3466="","",data_in!B3466)</f>
        <v>43889.644976851851</v>
      </c>
      <c r="C3466" s="8">
        <f>IF(A3466="","",IF(data_in!E3466="NULL",0,1))</f>
        <v>0</v>
      </c>
      <c r="D3466" s="8" t="str">
        <f>IF(A3466="","",IF(data_in!E3466="NULL","",ROUND(data_in!E3466-data_in!B3466,0)))</f>
        <v/>
      </c>
      <c r="E3466" s="8">
        <f>IF(A3466="","",IF(data_in!C3466="NULL",0,IF(data_in!C3466&gt;data_in!E3466,0,1)))</f>
        <v>0</v>
      </c>
      <c r="F3466" s="8" t="str">
        <f>IF(OR(A3466="",E3466=0),"",IF(data_in!C3466="NULL","",ROUND(data_in!C3466-data_in!B3466,0)))</f>
        <v/>
      </c>
      <c r="G3466" s="8" t="str">
        <f>IF(OR(A3466="",E3466=0),"",IF(data_in!C3466="NULL","",IF(D3466="",ROUND(data_in!D3466-data_in!B3466,0),MIN(D3466,ROUND(data_in!D3466-data_in!B3466,0)))))</f>
        <v/>
      </c>
      <c r="H3466" s="8" t="str">
        <f>IF(A3466="","",IF(data_in!M3466="United States","United States",IF(data_in!M3466="Canada","Canada",IF(data_in!M3466="United Kingdom","United Kingdom","Other Country"))))</f>
        <v>United Kingdom</v>
      </c>
      <c r="I3466" s="8" t="str">
        <f>IF(A3466="","",IF(data_in!K3466="Unknown","Unknown",IF(data_in!K3466&lt;=10,"Very Small",IF(data_in!K3466&lt;=100,"Small",IF(data_in!K3466&lt;=500,"Medium",IF(data_in!K3466&gt;500,"Large","Error"))))))</f>
        <v>Small</v>
      </c>
      <c r="J3466" s="8" t="str">
        <f>IF(C3466=1,TEXT(data_in!E3466,"mm-yyyy"),"")</f>
        <v/>
      </c>
      <c r="K3466" s="8" t="str">
        <f>IF(A3466="","",IF(data_in!I3466="Website","Website",IF(data_in!I3466="Paid Search","Paid Search",IF(data_in!I3466="Slack","Slack","Other Channel"))))</f>
        <v>Paid Search</v>
      </c>
      <c r="L3466" s="10">
        <f>IF(A3466="","",ROUND(N$3-data_in!B3466,0))</f>
        <v>93</v>
      </c>
    </row>
    <row r="3467" spans="1:12">
      <c r="A3467" s="8" t="str">
        <f>IF(data_in!A3467="","",data_in!A3467)</f>
        <v>cd321761-9db4-4b0e-8dd0-50db18d71859</v>
      </c>
      <c r="B3467" s="12">
        <f>IF(A3467="","",data_in!B3467)</f>
        <v>43889.736967592595</v>
      </c>
      <c r="C3467" s="8">
        <f>IF(A3467="","",IF(data_in!E3467="NULL",0,1))</f>
        <v>0</v>
      </c>
      <c r="D3467" s="8" t="str">
        <f>IF(A3467="","",IF(data_in!E3467="NULL","",ROUND(data_in!E3467-data_in!B3467,0)))</f>
        <v/>
      </c>
      <c r="E3467" s="8">
        <f>IF(A3467="","",IF(data_in!C3467="NULL",0,IF(data_in!C3467&gt;data_in!E3467,0,1)))</f>
        <v>0</v>
      </c>
      <c r="F3467" s="8" t="str">
        <f>IF(OR(A3467="",E3467=0),"",IF(data_in!C3467="NULL","",ROUND(data_in!C3467-data_in!B3467,0)))</f>
        <v/>
      </c>
      <c r="G3467" s="8" t="str">
        <f>IF(OR(A3467="",E3467=0),"",IF(data_in!C3467="NULL","",IF(D3467="",ROUND(data_in!D3467-data_in!B3467,0),MIN(D3467,ROUND(data_in!D3467-data_in!B3467,0)))))</f>
        <v/>
      </c>
      <c r="H3467" s="8" t="str">
        <f>IF(A3467="","",IF(data_in!M3467="United States","United States",IF(data_in!M3467="Canada","Canada",IF(data_in!M3467="United Kingdom","United Kingdom","Other Country"))))</f>
        <v>United States</v>
      </c>
      <c r="I3467" s="8" t="str">
        <f>IF(A3467="","",IF(data_in!K3467="Unknown","Unknown",IF(data_in!K3467&lt;=10,"Very Small",IF(data_in!K3467&lt;=100,"Small",IF(data_in!K3467&lt;=500,"Medium",IF(data_in!K3467&gt;500,"Large","Error"))))))</f>
        <v>Small</v>
      </c>
      <c r="J3467" s="8" t="str">
        <f>IF(C3467=1,TEXT(data_in!E3467,"mm-yyyy"),"")</f>
        <v/>
      </c>
      <c r="K3467" s="8" t="str">
        <f>IF(A3467="","",IF(data_in!I3467="Website","Website",IF(data_in!I3467="Paid Search","Paid Search",IF(data_in!I3467="Slack","Slack","Other Channel"))))</f>
        <v>Website</v>
      </c>
      <c r="L3467" s="10">
        <f>IF(A3467="","",ROUND(N$3-data_in!B3467,0))</f>
        <v>93</v>
      </c>
    </row>
    <row r="3468" spans="1:12">
      <c r="A3468" s="8" t="str">
        <f>IF(data_in!A3468="","",data_in!A3468)</f>
        <v>716287d1-fd79-457e-ac0f-bbb8908041bc</v>
      </c>
      <c r="B3468" s="12">
        <f>IF(A3468="","",data_in!B3468)</f>
        <v>43889.497824074075</v>
      </c>
      <c r="C3468" s="8">
        <f>IF(A3468="","",IF(data_in!E3468="NULL",0,1))</f>
        <v>0</v>
      </c>
      <c r="D3468" s="8" t="str">
        <f>IF(A3468="","",IF(data_in!E3468="NULL","",ROUND(data_in!E3468-data_in!B3468,0)))</f>
        <v/>
      </c>
      <c r="E3468" s="8">
        <f>IF(A3468="","",IF(data_in!C3468="NULL",0,IF(data_in!C3468&gt;data_in!E3468,0,1)))</f>
        <v>0</v>
      </c>
      <c r="F3468" s="8" t="str">
        <f>IF(OR(A3468="",E3468=0),"",IF(data_in!C3468="NULL","",ROUND(data_in!C3468-data_in!B3468,0)))</f>
        <v/>
      </c>
      <c r="G3468" s="8" t="str">
        <f>IF(OR(A3468="",E3468=0),"",IF(data_in!C3468="NULL","",IF(D3468="",ROUND(data_in!D3468-data_in!B3468,0),MIN(D3468,ROUND(data_in!D3468-data_in!B3468,0)))))</f>
        <v/>
      </c>
      <c r="H3468" s="8" t="str">
        <f>IF(A3468="","",IF(data_in!M3468="United States","United States",IF(data_in!M3468="Canada","Canada",IF(data_in!M3468="United Kingdom","United Kingdom","Other Country"))))</f>
        <v>United States</v>
      </c>
      <c r="I3468" s="8" t="str">
        <f>IF(A3468="","",IF(data_in!K3468="Unknown","Unknown",IF(data_in!K3468&lt;=10,"Very Small",IF(data_in!K3468&lt;=100,"Small",IF(data_in!K3468&lt;=500,"Medium",IF(data_in!K3468&gt;500,"Large","Error"))))))</f>
        <v>Very Small</v>
      </c>
      <c r="J3468" s="8" t="str">
        <f>IF(C3468=1,TEXT(data_in!E3468,"mm-yyyy"),"")</f>
        <v/>
      </c>
      <c r="K3468" s="8" t="str">
        <f>IF(A3468="","",IF(data_in!I3468="Website","Website",IF(data_in!I3468="Paid Search","Paid Search",IF(data_in!I3468="Slack","Slack","Other Channel"))))</f>
        <v>Website</v>
      </c>
      <c r="L3468" s="10">
        <f>IF(A3468="","",ROUND(N$3-data_in!B3468,0))</f>
        <v>93</v>
      </c>
    </row>
    <row r="3469" spans="1:12">
      <c r="A3469" s="8" t="str">
        <f>IF(data_in!A3469="","",data_in!A3469)</f>
        <v>9658c202-227a-4423-85f3-aee5d7706eed</v>
      </c>
      <c r="B3469" s="12">
        <f>IF(A3469="","",data_in!B3469)</f>
        <v>43889.604583333334</v>
      </c>
      <c r="C3469" s="8">
        <f>IF(A3469="","",IF(data_in!E3469="NULL",0,1))</f>
        <v>0</v>
      </c>
      <c r="D3469" s="8" t="str">
        <f>IF(A3469="","",IF(data_in!E3469="NULL","",ROUND(data_in!E3469-data_in!B3469,0)))</f>
        <v/>
      </c>
      <c r="E3469" s="8">
        <f>IF(A3469="","",IF(data_in!C3469="NULL",0,IF(data_in!C3469&gt;data_in!E3469,0,1)))</f>
        <v>1</v>
      </c>
      <c r="F3469" s="8">
        <f>IF(OR(A3469="",E3469=0),"",IF(data_in!C3469="NULL","",ROUND(data_in!C3469-data_in!B3469,0)))</f>
        <v>0</v>
      </c>
      <c r="G3469" s="8">
        <f>IF(OR(A3469="",E3469=0),"",IF(data_in!C3469="NULL","",IF(D3469="",ROUND(data_in!D3469-data_in!B3469,0),MIN(D3469,ROUND(data_in!D3469-data_in!B3469,0)))))</f>
        <v>30</v>
      </c>
      <c r="H3469" s="8" t="str">
        <f>IF(A3469="","",IF(data_in!M3469="United States","United States",IF(data_in!M3469="Canada","Canada",IF(data_in!M3469="United Kingdom","United Kingdom","Other Country"))))</f>
        <v>Canada</v>
      </c>
      <c r="I3469" s="8" t="str">
        <f>IF(A3469="","",IF(data_in!K3469="Unknown","Unknown",IF(data_in!K3469&lt;=10,"Very Small",IF(data_in!K3469&lt;=100,"Small",IF(data_in!K3469&lt;=500,"Medium",IF(data_in!K3469&gt;500,"Large","Error"))))))</f>
        <v>Small</v>
      </c>
      <c r="J3469" s="8" t="str">
        <f>IF(C3469=1,TEXT(data_in!E3469,"mm-yyyy"),"")</f>
        <v/>
      </c>
      <c r="K3469" s="8" t="str">
        <f>IF(A3469="","",IF(data_in!I3469="Website","Website",IF(data_in!I3469="Paid Search","Paid Search",IF(data_in!I3469="Slack","Slack","Other Channel"))))</f>
        <v>Paid Search</v>
      </c>
      <c r="L3469" s="10">
        <f>IF(A3469="","",ROUND(N$3-data_in!B3469,0))</f>
        <v>93</v>
      </c>
    </row>
    <row r="3470" spans="1:12">
      <c r="A3470" s="8" t="str">
        <f>IF(data_in!A3470="","",data_in!A3470)</f>
        <v>4eff7637-a267-448d-b7bf-a522db7e32a8</v>
      </c>
      <c r="B3470" s="12">
        <f>IF(A3470="","",data_in!B3470)</f>
        <v>43889.685543981483</v>
      </c>
      <c r="C3470" s="8">
        <f>IF(A3470="","",IF(data_in!E3470="NULL",0,1))</f>
        <v>0</v>
      </c>
      <c r="D3470" s="8" t="str">
        <f>IF(A3470="","",IF(data_in!E3470="NULL","",ROUND(data_in!E3470-data_in!B3470,0)))</f>
        <v/>
      </c>
      <c r="E3470" s="8">
        <f>IF(A3470="","",IF(data_in!C3470="NULL",0,IF(data_in!C3470&gt;data_in!E3470,0,1)))</f>
        <v>0</v>
      </c>
      <c r="F3470" s="8" t="str">
        <f>IF(OR(A3470="",E3470=0),"",IF(data_in!C3470="NULL","",ROUND(data_in!C3470-data_in!B3470,0)))</f>
        <v/>
      </c>
      <c r="G3470" s="8" t="str">
        <f>IF(OR(A3470="",E3470=0),"",IF(data_in!C3470="NULL","",IF(D3470="",ROUND(data_in!D3470-data_in!B3470,0),MIN(D3470,ROUND(data_in!D3470-data_in!B3470,0)))))</f>
        <v/>
      </c>
      <c r="H3470" s="8" t="str">
        <f>IF(A3470="","",IF(data_in!M3470="United States","United States",IF(data_in!M3470="Canada","Canada",IF(data_in!M3470="United Kingdom","United Kingdom","Other Country"))))</f>
        <v>United States</v>
      </c>
      <c r="I3470" s="8" t="str">
        <f>IF(A3470="","",IF(data_in!K3470="Unknown","Unknown",IF(data_in!K3470&lt;=10,"Very Small",IF(data_in!K3470&lt;=100,"Small",IF(data_in!K3470&lt;=500,"Medium",IF(data_in!K3470&gt;500,"Large","Error"))))))</f>
        <v>Large</v>
      </c>
      <c r="J3470" s="8" t="str">
        <f>IF(C3470=1,TEXT(data_in!E3470,"mm-yyyy"),"")</f>
        <v/>
      </c>
      <c r="K3470" s="8" t="str">
        <f>IF(A3470="","",IF(data_in!I3470="Website","Website",IF(data_in!I3470="Paid Search","Paid Search",IF(data_in!I3470="Slack","Slack","Other Channel"))))</f>
        <v>Website</v>
      </c>
      <c r="L3470" s="10">
        <f>IF(A3470="","",ROUND(N$3-data_in!B3470,0))</f>
        <v>93</v>
      </c>
    </row>
    <row r="3471" spans="1:12">
      <c r="A3471" s="8" t="str">
        <f>IF(data_in!A3471="","",data_in!A3471)</f>
        <v>69f543fe-0a9c-4ad6-aad2-27db6e5ac40b</v>
      </c>
      <c r="B3471" s="12">
        <f>IF(A3471="","",data_in!B3471)</f>
        <v>43889.781724537039</v>
      </c>
      <c r="C3471" s="8">
        <f>IF(A3471="","",IF(data_in!E3471="NULL",0,1))</f>
        <v>0</v>
      </c>
      <c r="D3471" s="8" t="str">
        <f>IF(A3471="","",IF(data_in!E3471="NULL","",ROUND(data_in!E3471-data_in!B3471,0)))</f>
        <v/>
      </c>
      <c r="E3471" s="8">
        <f>IF(A3471="","",IF(data_in!C3471="NULL",0,IF(data_in!C3471&gt;data_in!E3471,0,1)))</f>
        <v>0</v>
      </c>
      <c r="F3471" s="8" t="str">
        <f>IF(OR(A3471="",E3471=0),"",IF(data_in!C3471="NULL","",ROUND(data_in!C3471-data_in!B3471,0)))</f>
        <v/>
      </c>
      <c r="G3471" s="8" t="str">
        <f>IF(OR(A3471="",E3471=0),"",IF(data_in!C3471="NULL","",IF(D3471="",ROUND(data_in!D3471-data_in!B3471,0),MIN(D3471,ROUND(data_in!D3471-data_in!B3471,0)))))</f>
        <v/>
      </c>
      <c r="H3471" s="8" t="str">
        <f>IF(A3471="","",IF(data_in!M3471="United States","United States",IF(data_in!M3471="Canada","Canada",IF(data_in!M3471="United Kingdom","United Kingdom","Other Country"))))</f>
        <v>Other Country</v>
      </c>
      <c r="I3471" s="8" t="str">
        <f>IF(A3471="","",IF(data_in!K3471="Unknown","Unknown",IF(data_in!K3471&lt;=10,"Very Small",IF(data_in!K3471&lt;=100,"Small",IF(data_in!K3471&lt;=500,"Medium",IF(data_in!K3471&gt;500,"Large","Error"))))))</f>
        <v>Medium</v>
      </c>
      <c r="J3471" s="8" t="str">
        <f>IF(C3471=1,TEXT(data_in!E3471,"mm-yyyy"),"")</f>
        <v/>
      </c>
      <c r="K3471" s="8" t="str">
        <f>IF(A3471="","",IF(data_in!I3471="Website","Website",IF(data_in!I3471="Paid Search","Paid Search",IF(data_in!I3471="Slack","Slack","Other Channel"))))</f>
        <v>Website</v>
      </c>
      <c r="L3471" s="10">
        <f>IF(A3471="","",ROUND(N$3-data_in!B3471,0))</f>
        <v>93</v>
      </c>
    </row>
    <row r="3472" spans="1:12">
      <c r="A3472" s="8" t="str">
        <f>IF(data_in!A3472="","",data_in!A3472)</f>
        <v>e250373d-0a22-4ef2-9027-6a99861379b1</v>
      </c>
      <c r="B3472" s="12">
        <f>IF(A3472="","",data_in!B3472)</f>
        <v>43889.459247685183</v>
      </c>
      <c r="C3472" s="8">
        <f>IF(A3472="","",IF(data_in!E3472="NULL",0,1))</f>
        <v>0</v>
      </c>
      <c r="D3472" s="8" t="str">
        <f>IF(A3472="","",IF(data_in!E3472="NULL","",ROUND(data_in!E3472-data_in!B3472,0)))</f>
        <v/>
      </c>
      <c r="E3472" s="8">
        <f>IF(A3472="","",IF(data_in!C3472="NULL",0,IF(data_in!C3472&gt;data_in!E3472,0,1)))</f>
        <v>0</v>
      </c>
      <c r="F3472" s="8" t="str">
        <f>IF(OR(A3472="",E3472=0),"",IF(data_in!C3472="NULL","",ROUND(data_in!C3472-data_in!B3472,0)))</f>
        <v/>
      </c>
      <c r="G3472" s="8" t="str">
        <f>IF(OR(A3472="",E3472=0),"",IF(data_in!C3472="NULL","",IF(D3472="",ROUND(data_in!D3472-data_in!B3472,0),MIN(D3472,ROUND(data_in!D3472-data_in!B3472,0)))))</f>
        <v/>
      </c>
      <c r="H3472" s="8" t="str">
        <f>IF(A3472="","",IF(data_in!M3472="United States","United States",IF(data_in!M3472="Canada","Canada",IF(data_in!M3472="United Kingdom","United Kingdom","Other Country"))))</f>
        <v>United Kingdom</v>
      </c>
      <c r="I3472" s="8" t="str">
        <f>IF(A3472="","",IF(data_in!K3472="Unknown","Unknown",IF(data_in!K3472&lt;=10,"Very Small",IF(data_in!K3472&lt;=100,"Small",IF(data_in!K3472&lt;=500,"Medium",IF(data_in!K3472&gt;500,"Large","Error"))))))</f>
        <v>Very Small</v>
      </c>
      <c r="J3472" s="8" t="str">
        <f>IF(C3472=1,TEXT(data_in!E3472,"mm-yyyy"),"")</f>
        <v/>
      </c>
      <c r="K3472" s="8" t="str">
        <f>IF(A3472="","",IF(data_in!I3472="Website","Website",IF(data_in!I3472="Paid Search","Paid Search",IF(data_in!I3472="Slack","Slack","Other Channel"))))</f>
        <v>Website</v>
      </c>
      <c r="L3472" s="10">
        <f>IF(A3472="","",ROUND(N$3-data_in!B3472,0))</f>
        <v>94</v>
      </c>
    </row>
    <row r="3473" spans="1:12">
      <c r="A3473" s="8" t="str">
        <f>IF(data_in!A3473="","",data_in!A3473)</f>
        <v>42245053-e57c-4d5d-b7a1-ef392046389c</v>
      </c>
      <c r="B3473" s="12">
        <f>IF(A3473="","",data_in!B3473)</f>
        <v>43889.493657407409</v>
      </c>
      <c r="C3473" s="8">
        <f>IF(A3473="","",IF(data_in!E3473="NULL",0,1))</f>
        <v>0</v>
      </c>
      <c r="D3473" s="8" t="str">
        <f>IF(A3473="","",IF(data_in!E3473="NULL","",ROUND(data_in!E3473-data_in!B3473,0)))</f>
        <v/>
      </c>
      <c r="E3473" s="8">
        <f>IF(A3473="","",IF(data_in!C3473="NULL",0,IF(data_in!C3473&gt;data_in!E3473,0,1)))</f>
        <v>0</v>
      </c>
      <c r="F3473" s="8" t="str">
        <f>IF(OR(A3473="",E3473=0),"",IF(data_in!C3473="NULL","",ROUND(data_in!C3473-data_in!B3473,0)))</f>
        <v/>
      </c>
      <c r="G3473" s="8" t="str">
        <f>IF(OR(A3473="",E3473=0),"",IF(data_in!C3473="NULL","",IF(D3473="",ROUND(data_in!D3473-data_in!B3473,0),MIN(D3473,ROUND(data_in!D3473-data_in!B3473,0)))))</f>
        <v/>
      </c>
      <c r="H3473" s="8" t="str">
        <f>IF(A3473="","",IF(data_in!M3473="United States","United States",IF(data_in!M3473="Canada","Canada",IF(data_in!M3473="United Kingdom","United Kingdom","Other Country"))))</f>
        <v>United Kingdom</v>
      </c>
      <c r="I3473" s="8" t="str">
        <f>IF(A3473="","",IF(data_in!K3473="Unknown","Unknown",IF(data_in!K3473&lt;=10,"Very Small",IF(data_in!K3473&lt;=100,"Small",IF(data_in!K3473&lt;=500,"Medium",IF(data_in!K3473&gt;500,"Large","Error"))))))</f>
        <v>Very Small</v>
      </c>
      <c r="J3473" s="8" t="str">
        <f>IF(C3473=1,TEXT(data_in!E3473,"mm-yyyy"),"")</f>
        <v/>
      </c>
      <c r="K3473" s="8" t="str">
        <f>IF(A3473="","",IF(data_in!I3473="Website","Website",IF(data_in!I3473="Paid Search","Paid Search",IF(data_in!I3473="Slack","Slack","Other Channel"))))</f>
        <v>Paid Search</v>
      </c>
      <c r="L3473" s="10">
        <f>IF(A3473="","",ROUND(N$3-data_in!B3473,0))</f>
        <v>93</v>
      </c>
    </row>
    <row r="3474" spans="1:12">
      <c r="A3474" s="8" t="str">
        <f>IF(data_in!A3474="","",data_in!A3474)</f>
        <v>97bca41a-47dd-467e-8a25-9725bbf340c3</v>
      </c>
      <c r="B3474" s="12">
        <f>IF(A3474="","",data_in!B3474)</f>
        <v>43889.569537037038</v>
      </c>
      <c r="C3474" s="8">
        <f>IF(A3474="","",IF(data_in!E3474="NULL",0,1))</f>
        <v>0</v>
      </c>
      <c r="D3474" s="8" t="str">
        <f>IF(A3474="","",IF(data_in!E3474="NULL","",ROUND(data_in!E3474-data_in!B3474,0)))</f>
        <v/>
      </c>
      <c r="E3474" s="8">
        <f>IF(A3474="","",IF(data_in!C3474="NULL",0,IF(data_in!C3474&gt;data_in!E3474,0,1)))</f>
        <v>0</v>
      </c>
      <c r="F3474" s="8" t="str">
        <f>IF(OR(A3474="",E3474=0),"",IF(data_in!C3474="NULL","",ROUND(data_in!C3474-data_in!B3474,0)))</f>
        <v/>
      </c>
      <c r="G3474" s="8" t="str">
        <f>IF(OR(A3474="",E3474=0),"",IF(data_in!C3474="NULL","",IF(D3474="",ROUND(data_in!D3474-data_in!B3474,0),MIN(D3474,ROUND(data_in!D3474-data_in!B3474,0)))))</f>
        <v/>
      </c>
      <c r="H3474" s="8" t="str">
        <f>IF(A3474="","",IF(data_in!M3474="United States","United States",IF(data_in!M3474="Canada","Canada",IF(data_in!M3474="United Kingdom","United Kingdom","Other Country"))))</f>
        <v>United Kingdom</v>
      </c>
      <c r="I3474" s="8" t="str">
        <f>IF(A3474="","",IF(data_in!K3474="Unknown","Unknown",IF(data_in!K3474&lt;=10,"Very Small",IF(data_in!K3474&lt;=100,"Small",IF(data_in!K3474&lt;=500,"Medium",IF(data_in!K3474&gt;500,"Large","Error"))))))</f>
        <v>Small</v>
      </c>
      <c r="J3474" s="8" t="str">
        <f>IF(C3474=1,TEXT(data_in!E3474,"mm-yyyy"),"")</f>
        <v/>
      </c>
      <c r="K3474" s="8" t="str">
        <f>IF(A3474="","",IF(data_in!I3474="Website","Website",IF(data_in!I3474="Paid Search","Paid Search",IF(data_in!I3474="Slack","Slack","Other Channel"))))</f>
        <v>Website</v>
      </c>
      <c r="L3474" s="10">
        <f>IF(A3474="","",ROUND(N$3-data_in!B3474,0))</f>
        <v>93</v>
      </c>
    </row>
    <row r="3475" spans="1:12">
      <c r="A3475" s="8" t="str">
        <f>IF(data_in!A3475="","",data_in!A3475)</f>
        <v>fa15e4eb-b4bf-4aa7-9042-a2ef7dc1c756</v>
      </c>
      <c r="B3475" s="12">
        <f>IF(A3475="","",data_in!B3475)</f>
        <v>43889.596342592595</v>
      </c>
      <c r="C3475" s="8">
        <f>IF(A3475="","",IF(data_in!E3475="NULL",0,1))</f>
        <v>0</v>
      </c>
      <c r="D3475" s="8" t="str">
        <f>IF(A3475="","",IF(data_in!E3475="NULL","",ROUND(data_in!E3475-data_in!B3475,0)))</f>
        <v/>
      </c>
      <c r="E3475" s="8">
        <f>IF(A3475="","",IF(data_in!C3475="NULL",0,IF(data_in!C3475&gt;data_in!E3475,0,1)))</f>
        <v>0</v>
      </c>
      <c r="F3475" s="8" t="str">
        <f>IF(OR(A3475="",E3475=0),"",IF(data_in!C3475="NULL","",ROUND(data_in!C3475-data_in!B3475,0)))</f>
        <v/>
      </c>
      <c r="G3475" s="8" t="str">
        <f>IF(OR(A3475="",E3475=0),"",IF(data_in!C3475="NULL","",IF(D3475="",ROUND(data_in!D3475-data_in!B3475,0),MIN(D3475,ROUND(data_in!D3475-data_in!B3475,0)))))</f>
        <v/>
      </c>
      <c r="H3475" s="8" t="str">
        <f>IF(A3475="","",IF(data_in!M3475="United States","United States",IF(data_in!M3475="Canada","Canada",IF(data_in!M3475="United Kingdom","United Kingdom","Other Country"))))</f>
        <v>Other Country</v>
      </c>
      <c r="I3475" s="8" t="str">
        <f>IF(A3475="","",IF(data_in!K3475="Unknown","Unknown",IF(data_in!K3475&lt;=10,"Very Small",IF(data_in!K3475&lt;=100,"Small",IF(data_in!K3475&lt;=500,"Medium",IF(data_in!K3475&gt;500,"Large","Error"))))))</f>
        <v>Very Small</v>
      </c>
      <c r="J3475" s="8" t="str">
        <f>IF(C3475=1,TEXT(data_in!E3475,"mm-yyyy"),"")</f>
        <v/>
      </c>
      <c r="K3475" s="8" t="str">
        <f>IF(A3475="","",IF(data_in!I3475="Website","Website",IF(data_in!I3475="Paid Search","Paid Search",IF(data_in!I3475="Slack","Slack","Other Channel"))))</f>
        <v>Website</v>
      </c>
      <c r="L3475" s="10">
        <f>IF(A3475="","",ROUND(N$3-data_in!B3475,0))</f>
        <v>93</v>
      </c>
    </row>
    <row r="3476" spans="1:12">
      <c r="A3476" s="8" t="str">
        <f>IF(data_in!A3476="","",data_in!A3476)</f>
        <v>42a2516f-1425-4776-9eb0-e21cea389902</v>
      </c>
      <c r="B3476" s="12">
        <f>IF(A3476="","",data_in!B3476)</f>
        <v>43889.605069444442</v>
      </c>
      <c r="C3476" s="8">
        <f>IF(A3476="","",IF(data_in!E3476="NULL",0,1))</f>
        <v>0</v>
      </c>
      <c r="D3476" s="8" t="str">
        <f>IF(A3476="","",IF(data_in!E3476="NULL","",ROUND(data_in!E3476-data_in!B3476,0)))</f>
        <v/>
      </c>
      <c r="E3476" s="8">
        <f>IF(A3476="","",IF(data_in!C3476="NULL",0,IF(data_in!C3476&gt;data_in!E3476,0,1)))</f>
        <v>0</v>
      </c>
      <c r="F3476" s="8" t="str">
        <f>IF(OR(A3476="",E3476=0),"",IF(data_in!C3476="NULL","",ROUND(data_in!C3476-data_in!B3476,0)))</f>
        <v/>
      </c>
      <c r="G3476" s="8" t="str">
        <f>IF(OR(A3476="",E3476=0),"",IF(data_in!C3476="NULL","",IF(D3476="",ROUND(data_in!D3476-data_in!B3476,0),MIN(D3476,ROUND(data_in!D3476-data_in!B3476,0)))))</f>
        <v/>
      </c>
      <c r="H3476" s="8" t="str">
        <f>IF(A3476="","",IF(data_in!M3476="United States","United States",IF(data_in!M3476="Canada","Canada",IF(data_in!M3476="United Kingdom","United Kingdom","Other Country"))))</f>
        <v>United States</v>
      </c>
      <c r="I3476" s="8" t="str">
        <f>IF(A3476="","",IF(data_in!K3476="Unknown","Unknown",IF(data_in!K3476&lt;=10,"Very Small",IF(data_in!K3476&lt;=100,"Small",IF(data_in!K3476&lt;=500,"Medium",IF(data_in!K3476&gt;500,"Large","Error"))))))</f>
        <v>Very Small</v>
      </c>
      <c r="J3476" s="8" t="str">
        <f>IF(C3476=1,TEXT(data_in!E3476,"mm-yyyy"),"")</f>
        <v/>
      </c>
      <c r="K3476" s="8" t="str">
        <f>IF(A3476="","",IF(data_in!I3476="Website","Website",IF(data_in!I3476="Paid Search","Paid Search",IF(data_in!I3476="Slack","Slack","Other Channel"))))</f>
        <v>Website</v>
      </c>
      <c r="L3476" s="10">
        <f>IF(A3476="","",ROUND(N$3-data_in!B3476,0))</f>
        <v>93</v>
      </c>
    </row>
    <row r="3477" spans="1:12">
      <c r="A3477" s="8" t="str">
        <f>IF(data_in!A3477="","",data_in!A3477)</f>
        <v>21d4fe5f-166f-462b-8eee-dcd4b3c5fd0f</v>
      </c>
      <c r="B3477" s="12">
        <f>IF(A3477="","",data_in!B3477)</f>
        <v>43889.629386574074</v>
      </c>
      <c r="C3477" s="8">
        <f>IF(A3477="","",IF(data_in!E3477="NULL",0,1))</f>
        <v>1</v>
      </c>
      <c r="D3477" s="8">
        <f>IF(A3477="","",IF(data_in!E3477="NULL","",ROUND(data_in!E3477-data_in!B3477,0)))</f>
        <v>27</v>
      </c>
      <c r="E3477" s="8">
        <f>IF(A3477="","",IF(data_in!C3477="NULL",0,IF(data_in!C3477&gt;data_in!E3477,0,1)))</f>
        <v>1</v>
      </c>
      <c r="F3477" s="8">
        <f>IF(OR(A3477="",E3477=0),"",IF(data_in!C3477="NULL","",ROUND(data_in!C3477-data_in!B3477,0)))</f>
        <v>0</v>
      </c>
      <c r="G3477" s="8">
        <f>IF(OR(A3477="",E3477=0),"",IF(data_in!C3477="NULL","",IF(D3477="",ROUND(data_in!D3477-data_in!B3477,0),MIN(D3477,ROUND(data_in!D3477-data_in!B3477,0)))))</f>
        <v>27</v>
      </c>
      <c r="H3477" s="8" t="str">
        <f>IF(A3477="","",IF(data_in!M3477="United States","United States",IF(data_in!M3477="Canada","Canada",IF(data_in!M3477="United Kingdom","United Kingdom","Other Country"))))</f>
        <v>United States</v>
      </c>
      <c r="I3477" s="8" t="str">
        <f>IF(A3477="","",IF(data_in!K3477="Unknown","Unknown",IF(data_in!K3477&lt;=10,"Very Small",IF(data_in!K3477&lt;=100,"Small",IF(data_in!K3477&lt;=500,"Medium",IF(data_in!K3477&gt;500,"Large","Error"))))))</f>
        <v>Small</v>
      </c>
      <c r="J3477" s="8" t="str">
        <f>IF(C3477=1,TEXT(data_in!E3477,"mm-yyyy"),"")</f>
        <v>03-2020</v>
      </c>
      <c r="K3477" s="8" t="str">
        <f>IF(A3477="","",IF(data_in!I3477="Website","Website",IF(data_in!I3477="Paid Search","Paid Search",IF(data_in!I3477="Slack","Slack","Other Channel"))))</f>
        <v>Website</v>
      </c>
      <c r="L3477" s="10">
        <f>IF(A3477="","",ROUND(N$3-data_in!B3477,0))</f>
        <v>93</v>
      </c>
    </row>
    <row r="3478" spans="1:12">
      <c r="A3478" s="8" t="str">
        <f>IF(data_in!A3478="","",data_in!A3478)</f>
        <v>c8724d2c-bbed-4330-8408-66889bcd7768</v>
      </c>
      <c r="B3478" s="12">
        <f>IF(A3478="","",data_in!B3478)</f>
        <v>43889.636400462965</v>
      </c>
      <c r="C3478" s="8">
        <f>IF(A3478="","",IF(data_in!E3478="NULL",0,1))</f>
        <v>0</v>
      </c>
      <c r="D3478" s="8" t="str">
        <f>IF(A3478="","",IF(data_in!E3478="NULL","",ROUND(data_in!E3478-data_in!B3478,0)))</f>
        <v/>
      </c>
      <c r="E3478" s="8">
        <f>IF(A3478="","",IF(data_in!C3478="NULL",0,IF(data_in!C3478&gt;data_in!E3478,0,1)))</f>
        <v>1</v>
      </c>
      <c r="F3478" s="8">
        <f>IF(OR(A3478="",E3478=0),"",IF(data_in!C3478="NULL","",ROUND(data_in!C3478-data_in!B3478,0)))</f>
        <v>3</v>
      </c>
      <c r="G3478" s="8">
        <f>IF(OR(A3478="",E3478=0),"",IF(data_in!C3478="NULL","",IF(D3478="",ROUND(data_in!D3478-data_in!B3478,0),MIN(D3478,ROUND(data_in!D3478-data_in!B3478,0)))))</f>
        <v>33</v>
      </c>
      <c r="H3478" s="8" t="str">
        <f>IF(A3478="","",IF(data_in!M3478="United States","United States",IF(data_in!M3478="Canada","Canada",IF(data_in!M3478="United Kingdom","United Kingdom","Other Country"))))</f>
        <v>Other Country</v>
      </c>
      <c r="I3478" s="8" t="str">
        <f>IF(A3478="","",IF(data_in!K3478="Unknown","Unknown",IF(data_in!K3478&lt;=10,"Very Small",IF(data_in!K3478&lt;=100,"Small",IF(data_in!K3478&lt;=500,"Medium",IF(data_in!K3478&gt;500,"Large","Error"))))))</f>
        <v>Very Small</v>
      </c>
      <c r="J3478" s="8" t="str">
        <f>IF(C3478=1,TEXT(data_in!E3478,"mm-yyyy"),"")</f>
        <v/>
      </c>
      <c r="K3478" s="8" t="str">
        <f>IF(A3478="","",IF(data_in!I3478="Website","Website",IF(data_in!I3478="Paid Search","Paid Search",IF(data_in!I3478="Slack","Slack","Other Channel"))))</f>
        <v>Paid Search</v>
      </c>
      <c r="L3478" s="10">
        <f>IF(A3478="","",ROUND(N$3-data_in!B3478,0))</f>
        <v>93</v>
      </c>
    </row>
    <row r="3479" spans="1:12">
      <c r="A3479" s="8" t="str">
        <f>IF(data_in!A3479="","",data_in!A3479)</f>
        <v>5bef9885-1995-4865-8081-2d8f6d4b2424</v>
      </c>
      <c r="B3479" s="12">
        <f>IF(A3479="","",data_in!B3479)</f>
        <v>43889.64135416667</v>
      </c>
      <c r="C3479" s="8">
        <f>IF(A3479="","",IF(data_in!E3479="NULL",0,1))</f>
        <v>0</v>
      </c>
      <c r="D3479" s="8" t="str">
        <f>IF(A3479="","",IF(data_in!E3479="NULL","",ROUND(data_in!E3479-data_in!B3479,0)))</f>
        <v/>
      </c>
      <c r="E3479" s="8">
        <f>IF(A3479="","",IF(data_in!C3479="NULL",0,IF(data_in!C3479&gt;data_in!E3479,0,1)))</f>
        <v>1</v>
      </c>
      <c r="F3479" s="8">
        <f>IF(OR(A3479="",E3479=0),"",IF(data_in!C3479="NULL","",ROUND(data_in!C3479-data_in!B3479,0)))</f>
        <v>0</v>
      </c>
      <c r="G3479" s="8">
        <f>IF(OR(A3479="",E3479=0),"",IF(data_in!C3479="NULL","",IF(D3479="",ROUND(data_in!D3479-data_in!B3479,0),MIN(D3479,ROUND(data_in!D3479-data_in!B3479,0)))))</f>
        <v>30</v>
      </c>
      <c r="H3479" s="8" t="str">
        <f>IF(A3479="","",IF(data_in!M3479="United States","United States",IF(data_in!M3479="Canada","Canada",IF(data_in!M3479="United Kingdom","United Kingdom","Other Country"))))</f>
        <v>United Kingdom</v>
      </c>
      <c r="I3479" s="8" t="str">
        <f>IF(A3479="","",IF(data_in!K3479="Unknown","Unknown",IF(data_in!K3479&lt;=10,"Very Small",IF(data_in!K3479&lt;=100,"Small",IF(data_in!K3479&lt;=500,"Medium",IF(data_in!K3479&gt;500,"Large","Error"))))))</f>
        <v>Very Small</v>
      </c>
      <c r="J3479" s="8" t="str">
        <f>IF(C3479=1,TEXT(data_in!E3479,"mm-yyyy"),"")</f>
        <v/>
      </c>
      <c r="K3479" s="8" t="str">
        <f>IF(A3479="","",IF(data_in!I3479="Website","Website",IF(data_in!I3479="Paid Search","Paid Search",IF(data_in!I3479="Slack","Slack","Other Channel"))))</f>
        <v>Website</v>
      </c>
      <c r="L3479" s="10">
        <f>IF(A3479="","",ROUND(N$3-data_in!B3479,0))</f>
        <v>93</v>
      </c>
    </row>
    <row r="3480" spans="1:12">
      <c r="A3480" s="8" t="str">
        <f>IF(data_in!A3480="","",data_in!A3480)</f>
        <v>a10893cf-c655-4e49-869e-5918de5b0f0a</v>
      </c>
      <c r="B3480" s="12">
        <f>IF(A3480="","",data_in!B3480)</f>
        <v>43889.700173611112</v>
      </c>
      <c r="C3480" s="8">
        <f>IF(A3480="","",IF(data_in!E3480="NULL",0,1))</f>
        <v>0</v>
      </c>
      <c r="D3480" s="8" t="str">
        <f>IF(A3480="","",IF(data_in!E3480="NULL","",ROUND(data_in!E3480-data_in!B3480,0)))</f>
        <v/>
      </c>
      <c r="E3480" s="8">
        <f>IF(A3480="","",IF(data_in!C3480="NULL",0,IF(data_in!C3480&gt;data_in!E3480,0,1)))</f>
        <v>0</v>
      </c>
      <c r="F3480" s="8" t="str">
        <f>IF(OR(A3480="",E3480=0),"",IF(data_in!C3480="NULL","",ROUND(data_in!C3480-data_in!B3480,0)))</f>
        <v/>
      </c>
      <c r="G3480" s="8" t="str">
        <f>IF(OR(A3480="",E3480=0),"",IF(data_in!C3480="NULL","",IF(D3480="",ROUND(data_in!D3480-data_in!B3480,0),MIN(D3480,ROUND(data_in!D3480-data_in!B3480,0)))))</f>
        <v/>
      </c>
      <c r="H3480" s="8" t="str">
        <f>IF(A3480="","",IF(data_in!M3480="United States","United States",IF(data_in!M3480="Canada","Canada",IF(data_in!M3480="United Kingdom","United Kingdom","Other Country"))))</f>
        <v>Other Country</v>
      </c>
      <c r="I3480" s="8" t="str">
        <f>IF(A3480="","",IF(data_in!K3480="Unknown","Unknown",IF(data_in!K3480&lt;=10,"Very Small",IF(data_in!K3480&lt;=100,"Small",IF(data_in!K3480&lt;=500,"Medium",IF(data_in!K3480&gt;500,"Large","Error"))))))</f>
        <v>Very Small</v>
      </c>
      <c r="J3480" s="8" t="str">
        <f>IF(C3480=1,TEXT(data_in!E3480,"mm-yyyy"),"")</f>
        <v/>
      </c>
      <c r="K3480" s="8" t="str">
        <f>IF(A3480="","",IF(data_in!I3480="Website","Website",IF(data_in!I3480="Paid Search","Paid Search",IF(data_in!I3480="Slack","Slack","Other Channel"))))</f>
        <v>Website</v>
      </c>
      <c r="L3480" s="10">
        <f>IF(A3480="","",ROUND(N$3-data_in!B3480,0))</f>
        <v>93</v>
      </c>
    </row>
    <row r="3481" spans="1:12">
      <c r="A3481" s="8" t="str">
        <f>IF(data_in!A3481="","",data_in!A3481)</f>
        <v>129cf0b6-3908-4e96-98f4-0c1dd9c6fe3e</v>
      </c>
      <c r="B3481" s="12">
        <f>IF(A3481="","",data_in!B3481)</f>
        <v>43908.946400462963</v>
      </c>
      <c r="C3481" s="8">
        <f>IF(A3481="","",IF(data_in!E3481="NULL",0,1))</f>
        <v>0</v>
      </c>
      <c r="D3481" s="8" t="str">
        <f>IF(A3481="","",IF(data_in!E3481="NULL","",ROUND(data_in!E3481-data_in!B3481,0)))</f>
        <v/>
      </c>
      <c r="E3481" s="8">
        <f>IF(A3481="","",IF(data_in!C3481="NULL",0,IF(data_in!C3481&gt;data_in!E3481,0,1)))</f>
        <v>0</v>
      </c>
      <c r="F3481" s="8" t="str">
        <f>IF(OR(A3481="",E3481=0),"",IF(data_in!C3481="NULL","",ROUND(data_in!C3481-data_in!B3481,0)))</f>
        <v/>
      </c>
      <c r="G3481" s="8" t="str">
        <f>IF(OR(A3481="",E3481=0),"",IF(data_in!C3481="NULL","",IF(D3481="",ROUND(data_in!D3481-data_in!B3481,0),MIN(D3481,ROUND(data_in!D3481-data_in!B3481,0)))))</f>
        <v/>
      </c>
      <c r="H3481" s="8" t="str">
        <f>IF(A3481="","",IF(data_in!M3481="United States","United States",IF(data_in!M3481="Canada","Canada",IF(data_in!M3481="United Kingdom","United Kingdom","Other Country"))))</f>
        <v>Canada</v>
      </c>
      <c r="I3481" s="8" t="str">
        <f>IF(A3481="","",IF(data_in!K3481="Unknown","Unknown",IF(data_in!K3481&lt;=10,"Very Small",IF(data_in!K3481&lt;=100,"Small",IF(data_in!K3481&lt;=500,"Medium",IF(data_in!K3481&gt;500,"Large","Error"))))))</f>
        <v>Medium</v>
      </c>
      <c r="J3481" s="8" t="str">
        <f>IF(C3481=1,TEXT(data_in!E3481,"mm-yyyy"),"")</f>
        <v/>
      </c>
      <c r="K3481" s="8" t="str">
        <f>IF(A3481="","",IF(data_in!I3481="Website","Website",IF(data_in!I3481="Paid Search","Paid Search",IF(data_in!I3481="Slack","Slack","Other Channel"))))</f>
        <v>Website</v>
      </c>
      <c r="L3481" s="10">
        <f>IF(A3481="","",ROUND(N$3-data_in!B3481,0))</f>
        <v>74</v>
      </c>
    </row>
    <row r="3482" spans="1:12">
      <c r="A3482" s="8" t="str">
        <f>IF(data_in!A3482="","",data_in!A3482)</f>
        <v>cd645c55-d8c0-4047-afc9-f6a397e591fa</v>
      </c>
      <c r="B3482" s="12">
        <f>IF(A3482="","",data_in!B3482)</f>
        <v>43920.205694444441</v>
      </c>
      <c r="C3482" s="8">
        <f>IF(A3482="","",IF(data_in!E3482="NULL",0,1))</f>
        <v>0</v>
      </c>
      <c r="D3482" s="8" t="str">
        <f>IF(A3482="","",IF(data_in!E3482="NULL","",ROUND(data_in!E3482-data_in!B3482,0)))</f>
        <v/>
      </c>
      <c r="E3482" s="8">
        <f>IF(A3482="","",IF(data_in!C3482="NULL",0,IF(data_in!C3482&gt;data_in!E3482,0,1)))</f>
        <v>0</v>
      </c>
      <c r="F3482" s="8" t="str">
        <f>IF(OR(A3482="",E3482=0),"",IF(data_in!C3482="NULL","",ROUND(data_in!C3482-data_in!B3482,0)))</f>
        <v/>
      </c>
      <c r="G3482" s="8" t="str">
        <f>IF(OR(A3482="",E3482=0),"",IF(data_in!C3482="NULL","",IF(D3482="",ROUND(data_in!D3482-data_in!B3482,0),MIN(D3482,ROUND(data_in!D3482-data_in!B3482,0)))))</f>
        <v/>
      </c>
      <c r="H3482" s="8" t="str">
        <f>IF(A3482="","",IF(data_in!M3482="United States","United States",IF(data_in!M3482="Canada","Canada",IF(data_in!M3482="United Kingdom","United Kingdom","Other Country"))))</f>
        <v>Other Country</v>
      </c>
      <c r="I3482" s="8" t="str">
        <f>IF(A3482="","",IF(data_in!K3482="Unknown","Unknown",IF(data_in!K3482&lt;=10,"Very Small",IF(data_in!K3482&lt;=100,"Small",IF(data_in!K3482&lt;=500,"Medium",IF(data_in!K3482&gt;500,"Large","Error"))))))</f>
        <v>Medium</v>
      </c>
      <c r="J3482" s="8" t="str">
        <f>IF(C3482=1,TEXT(data_in!E3482,"mm-yyyy"),"")</f>
        <v/>
      </c>
      <c r="K3482" s="8" t="str">
        <f>IF(A3482="","",IF(data_in!I3482="Website","Website",IF(data_in!I3482="Paid Search","Paid Search",IF(data_in!I3482="Slack","Slack","Other Channel"))))</f>
        <v>Website</v>
      </c>
      <c r="L3482" s="10">
        <f>IF(A3482="","",ROUND(N$3-data_in!B3482,0))</f>
        <v>63</v>
      </c>
    </row>
    <row r="3483" spans="1:12">
      <c r="A3483" s="8" t="str">
        <f>IF(data_in!A3483="","",data_in!A3483)</f>
        <v>54d71a9c-3c2b-4f95-88e8-085729c605d2</v>
      </c>
      <c r="B3483" s="12">
        <f>IF(A3483="","",data_in!B3483)</f>
        <v>43889.709293981483</v>
      </c>
      <c r="C3483" s="8">
        <f>IF(A3483="","",IF(data_in!E3483="NULL",0,1))</f>
        <v>0</v>
      </c>
      <c r="D3483" s="8" t="str">
        <f>IF(A3483="","",IF(data_in!E3483="NULL","",ROUND(data_in!E3483-data_in!B3483,0)))</f>
        <v/>
      </c>
      <c r="E3483" s="8">
        <f>IF(A3483="","",IF(data_in!C3483="NULL",0,IF(data_in!C3483&gt;data_in!E3483,0,1)))</f>
        <v>0</v>
      </c>
      <c r="F3483" s="8" t="str">
        <f>IF(OR(A3483="",E3483=0),"",IF(data_in!C3483="NULL","",ROUND(data_in!C3483-data_in!B3483,0)))</f>
        <v/>
      </c>
      <c r="G3483" s="8" t="str">
        <f>IF(OR(A3483="",E3483=0),"",IF(data_in!C3483="NULL","",IF(D3483="",ROUND(data_in!D3483-data_in!B3483,0),MIN(D3483,ROUND(data_in!D3483-data_in!B3483,0)))))</f>
        <v/>
      </c>
      <c r="H3483" s="8" t="str">
        <f>IF(A3483="","",IF(data_in!M3483="United States","United States",IF(data_in!M3483="Canada","Canada",IF(data_in!M3483="United Kingdom","United Kingdom","Other Country"))))</f>
        <v>Other Country</v>
      </c>
      <c r="I3483" s="8" t="str">
        <f>IF(A3483="","",IF(data_in!K3483="Unknown","Unknown",IF(data_in!K3483&lt;=10,"Very Small",IF(data_in!K3483&lt;=100,"Small",IF(data_in!K3483&lt;=500,"Medium",IF(data_in!K3483&gt;500,"Large","Error"))))))</f>
        <v>Small</v>
      </c>
      <c r="J3483" s="8" t="str">
        <f>IF(C3483=1,TEXT(data_in!E3483,"mm-yyyy"),"")</f>
        <v/>
      </c>
      <c r="K3483" s="8" t="str">
        <f>IF(A3483="","",IF(data_in!I3483="Website","Website",IF(data_in!I3483="Paid Search","Paid Search",IF(data_in!I3483="Slack","Slack","Other Channel"))))</f>
        <v>Website</v>
      </c>
      <c r="L3483" s="10">
        <f>IF(A3483="","",ROUND(N$3-data_in!B3483,0))</f>
        <v>93</v>
      </c>
    </row>
    <row r="3484" spans="1:12">
      <c r="A3484" s="8" t="str">
        <f>IF(data_in!A3484="","",data_in!A3484)</f>
        <v>1e0dac22-d951-4a64-9772-f8f54805964b</v>
      </c>
      <c r="B3484" s="12">
        <f>IF(A3484="","",data_in!B3484)</f>
        <v>43889.724502314813</v>
      </c>
      <c r="C3484" s="8">
        <f>IF(A3484="","",IF(data_in!E3484="NULL",0,1))</f>
        <v>0</v>
      </c>
      <c r="D3484" s="8" t="str">
        <f>IF(A3484="","",IF(data_in!E3484="NULL","",ROUND(data_in!E3484-data_in!B3484,0)))</f>
        <v/>
      </c>
      <c r="E3484" s="8">
        <f>IF(A3484="","",IF(data_in!C3484="NULL",0,IF(data_in!C3484&gt;data_in!E3484,0,1)))</f>
        <v>0</v>
      </c>
      <c r="F3484" s="8" t="str">
        <f>IF(OR(A3484="",E3484=0),"",IF(data_in!C3484="NULL","",ROUND(data_in!C3484-data_in!B3484,0)))</f>
        <v/>
      </c>
      <c r="G3484" s="8" t="str">
        <f>IF(OR(A3484="",E3484=0),"",IF(data_in!C3484="NULL","",IF(D3484="",ROUND(data_in!D3484-data_in!B3484,0),MIN(D3484,ROUND(data_in!D3484-data_in!B3484,0)))))</f>
        <v/>
      </c>
      <c r="H3484" s="8" t="str">
        <f>IF(A3484="","",IF(data_in!M3484="United States","United States",IF(data_in!M3484="Canada","Canada",IF(data_in!M3484="United Kingdom","United Kingdom","Other Country"))))</f>
        <v>Other Country</v>
      </c>
      <c r="I3484" s="8" t="str">
        <f>IF(A3484="","",IF(data_in!K3484="Unknown","Unknown",IF(data_in!K3484&lt;=10,"Very Small",IF(data_in!K3484&lt;=100,"Small",IF(data_in!K3484&lt;=500,"Medium",IF(data_in!K3484&gt;500,"Large","Error"))))))</f>
        <v>Very Small</v>
      </c>
      <c r="J3484" s="8" t="str">
        <f>IF(C3484=1,TEXT(data_in!E3484,"mm-yyyy"),"")</f>
        <v/>
      </c>
      <c r="K3484" s="8" t="str">
        <f>IF(A3484="","",IF(data_in!I3484="Website","Website",IF(data_in!I3484="Paid Search","Paid Search",IF(data_in!I3484="Slack","Slack","Other Channel"))))</f>
        <v>Paid Search</v>
      </c>
      <c r="L3484" s="10">
        <f>IF(A3484="","",ROUND(N$3-data_in!B3484,0))</f>
        <v>93</v>
      </c>
    </row>
    <row r="3485" spans="1:12">
      <c r="A3485" s="8" t="str">
        <f>IF(data_in!A3485="","",data_in!A3485)</f>
        <v>ebfbfb94-309f-47e8-ac3a-443d07e0fc03</v>
      </c>
      <c r="B3485" s="12">
        <f>IF(A3485="","",data_in!B3485)</f>
        <v>43889.783854166664</v>
      </c>
      <c r="C3485" s="8">
        <f>IF(A3485="","",IF(data_in!E3485="NULL",0,1))</f>
        <v>0</v>
      </c>
      <c r="D3485" s="8" t="str">
        <f>IF(A3485="","",IF(data_in!E3485="NULL","",ROUND(data_in!E3485-data_in!B3485,0)))</f>
        <v/>
      </c>
      <c r="E3485" s="8">
        <f>IF(A3485="","",IF(data_in!C3485="NULL",0,IF(data_in!C3485&gt;data_in!E3485,0,1)))</f>
        <v>1</v>
      </c>
      <c r="F3485" s="8">
        <f>IF(OR(A3485="",E3485=0),"",IF(data_in!C3485="NULL","",ROUND(data_in!C3485-data_in!B3485,0)))</f>
        <v>12</v>
      </c>
      <c r="G3485" s="8">
        <f>IF(OR(A3485="",E3485=0),"",IF(data_in!C3485="NULL","",IF(D3485="",ROUND(data_in!D3485-data_in!B3485,0),MIN(D3485,ROUND(data_in!D3485-data_in!B3485,0)))))</f>
        <v>42</v>
      </c>
      <c r="H3485" s="8" t="str">
        <f>IF(A3485="","",IF(data_in!M3485="United States","United States",IF(data_in!M3485="Canada","Canada",IF(data_in!M3485="United Kingdom","United Kingdom","Other Country"))))</f>
        <v>United States</v>
      </c>
      <c r="I3485" s="8" t="str">
        <f>IF(A3485="","",IF(data_in!K3485="Unknown","Unknown",IF(data_in!K3485&lt;=10,"Very Small",IF(data_in!K3485&lt;=100,"Small",IF(data_in!K3485&lt;=500,"Medium",IF(data_in!K3485&gt;500,"Large","Error"))))))</f>
        <v>Small</v>
      </c>
      <c r="J3485" s="8" t="str">
        <f>IF(C3485=1,TEXT(data_in!E3485,"mm-yyyy"),"")</f>
        <v/>
      </c>
      <c r="K3485" s="8" t="str">
        <f>IF(A3485="","",IF(data_in!I3485="Website","Website",IF(data_in!I3485="Paid Search","Paid Search",IF(data_in!I3485="Slack","Slack","Other Channel"))))</f>
        <v>Website</v>
      </c>
      <c r="L3485" s="10">
        <f>IF(A3485="","",ROUND(N$3-data_in!B3485,0))</f>
        <v>93</v>
      </c>
    </row>
    <row r="3486" spans="1:12">
      <c r="A3486" s="8" t="str">
        <f>IF(data_in!A3486="","",data_in!A3486)</f>
        <v>92b404ad-5af4-4af8-8c40-309be78e10d0</v>
      </c>
      <c r="B3486" s="12">
        <f>IF(A3486="","",data_in!B3486)</f>
        <v>43889.905763888892</v>
      </c>
      <c r="C3486" s="8">
        <f>IF(A3486="","",IF(data_in!E3486="NULL",0,1))</f>
        <v>0</v>
      </c>
      <c r="D3486" s="8" t="str">
        <f>IF(A3486="","",IF(data_in!E3486="NULL","",ROUND(data_in!E3486-data_in!B3486,0)))</f>
        <v/>
      </c>
      <c r="E3486" s="8">
        <f>IF(A3486="","",IF(data_in!C3486="NULL",0,IF(data_in!C3486&gt;data_in!E3486,0,1)))</f>
        <v>0</v>
      </c>
      <c r="F3486" s="8" t="str">
        <f>IF(OR(A3486="",E3486=0),"",IF(data_in!C3486="NULL","",ROUND(data_in!C3486-data_in!B3486,0)))</f>
        <v/>
      </c>
      <c r="G3486" s="8" t="str">
        <f>IF(OR(A3486="",E3486=0),"",IF(data_in!C3486="NULL","",IF(D3486="",ROUND(data_in!D3486-data_in!B3486,0),MIN(D3486,ROUND(data_in!D3486-data_in!B3486,0)))))</f>
        <v/>
      </c>
      <c r="H3486" s="8" t="str">
        <f>IF(A3486="","",IF(data_in!M3486="United States","United States",IF(data_in!M3486="Canada","Canada",IF(data_in!M3486="United Kingdom","United Kingdom","Other Country"))))</f>
        <v>United States</v>
      </c>
      <c r="I3486" s="8" t="str">
        <f>IF(A3486="","",IF(data_in!K3486="Unknown","Unknown",IF(data_in!K3486&lt;=10,"Very Small",IF(data_in!K3486&lt;=100,"Small",IF(data_in!K3486&lt;=500,"Medium",IF(data_in!K3486&gt;500,"Large","Error"))))))</f>
        <v>Very Small</v>
      </c>
      <c r="J3486" s="8" t="str">
        <f>IF(C3486=1,TEXT(data_in!E3486,"mm-yyyy"),"")</f>
        <v/>
      </c>
      <c r="K3486" s="8" t="str">
        <f>IF(A3486="","",IF(data_in!I3486="Website","Website",IF(data_in!I3486="Paid Search","Paid Search",IF(data_in!I3486="Slack","Slack","Other Channel"))))</f>
        <v>Website</v>
      </c>
      <c r="L3486" s="10">
        <f>IF(A3486="","",ROUND(N$3-data_in!B3486,0))</f>
        <v>93</v>
      </c>
    </row>
    <row r="3487" spans="1:12">
      <c r="A3487" s="8" t="str">
        <f>IF(data_in!A3487="","",data_in!A3487)</f>
        <v>0888529e-6f1c-43ab-ab71-98744be0ef36</v>
      </c>
      <c r="B3487" s="12">
        <f>IF(A3487="","",data_in!B3487)</f>
        <v>43889.759062500001</v>
      </c>
      <c r="C3487" s="8">
        <f>IF(A3487="","",IF(data_in!E3487="NULL",0,1))</f>
        <v>0</v>
      </c>
      <c r="D3487" s="8" t="str">
        <f>IF(A3487="","",IF(data_in!E3487="NULL","",ROUND(data_in!E3487-data_in!B3487,0)))</f>
        <v/>
      </c>
      <c r="E3487" s="8">
        <f>IF(A3487="","",IF(data_in!C3487="NULL",0,IF(data_in!C3487&gt;data_in!E3487,0,1)))</f>
        <v>0</v>
      </c>
      <c r="F3487" s="8" t="str">
        <f>IF(OR(A3487="",E3487=0),"",IF(data_in!C3487="NULL","",ROUND(data_in!C3487-data_in!B3487,0)))</f>
        <v/>
      </c>
      <c r="G3487" s="8" t="str">
        <f>IF(OR(A3487="",E3487=0),"",IF(data_in!C3487="NULL","",IF(D3487="",ROUND(data_in!D3487-data_in!B3487,0),MIN(D3487,ROUND(data_in!D3487-data_in!B3487,0)))))</f>
        <v/>
      </c>
      <c r="H3487" s="8" t="str">
        <f>IF(A3487="","",IF(data_in!M3487="United States","United States",IF(data_in!M3487="Canada","Canada",IF(data_in!M3487="United Kingdom","United Kingdom","Other Country"))))</f>
        <v>Other Country</v>
      </c>
      <c r="I3487" s="8" t="str">
        <f>IF(A3487="","",IF(data_in!K3487="Unknown","Unknown",IF(data_in!K3487&lt;=10,"Very Small",IF(data_in!K3487&lt;=100,"Small",IF(data_in!K3487&lt;=500,"Medium",IF(data_in!K3487&gt;500,"Large","Error"))))))</f>
        <v>Very Small</v>
      </c>
      <c r="J3487" s="8" t="str">
        <f>IF(C3487=1,TEXT(data_in!E3487,"mm-yyyy"),"")</f>
        <v/>
      </c>
      <c r="K3487" s="8" t="str">
        <f>IF(A3487="","",IF(data_in!I3487="Website","Website",IF(data_in!I3487="Paid Search","Paid Search",IF(data_in!I3487="Slack","Slack","Other Channel"))))</f>
        <v>Website</v>
      </c>
      <c r="L3487" s="10">
        <f>IF(A3487="","",ROUND(N$3-data_in!B3487,0))</f>
        <v>93</v>
      </c>
    </row>
    <row r="3488" spans="1:12">
      <c r="A3488" s="8" t="str">
        <f>IF(data_in!A3488="","",data_in!A3488)</f>
        <v>d30c3c2c-64a1-42da-800e-c4438fe0f0ce</v>
      </c>
      <c r="B3488" s="12">
        <f>IF(A3488="","",data_in!B3488)</f>
        <v>43889.836030092592</v>
      </c>
      <c r="C3488" s="8">
        <f>IF(A3488="","",IF(data_in!E3488="NULL",0,1))</f>
        <v>0</v>
      </c>
      <c r="D3488" s="8" t="str">
        <f>IF(A3488="","",IF(data_in!E3488="NULL","",ROUND(data_in!E3488-data_in!B3488,0)))</f>
        <v/>
      </c>
      <c r="E3488" s="8">
        <f>IF(A3488="","",IF(data_in!C3488="NULL",0,IF(data_in!C3488&gt;data_in!E3488,0,1)))</f>
        <v>0</v>
      </c>
      <c r="F3488" s="8" t="str">
        <f>IF(OR(A3488="",E3488=0),"",IF(data_in!C3488="NULL","",ROUND(data_in!C3488-data_in!B3488,0)))</f>
        <v/>
      </c>
      <c r="G3488" s="8" t="str">
        <f>IF(OR(A3488="",E3488=0),"",IF(data_in!C3488="NULL","",IF(D3488="",ROUND(data_in!D3488-data_in!B3488,0),MIN(D3488,ROUND(data_in!D3488-data_in!B3488,0)))))</f>
        <v/>
      </c>
      <c r="H3488" s="8" t="str">
        <f>IF(A3488="","",IF(data_in!M3488="United States","United States",IF(data_in!M3488="Canada","Canada",IF(data_in!M3488="United Kingdom","United Kingdom","Other Country"))))</f>
        <v>Other Country</v>
      </c>
      <c r="I3488" s="8" t="str">
        <f>IF(A3488="","",IF(data_in!K3488="Unknown","Unknown",IF(data_in!K3488&lt;=10,"Very Small",IF(data_in!K3488&lt;=100,"Small",IF(data_in!K3488&lt;=500,"Medium",IF(data_in!K3488&gt;500,"Large","Error"))))))</f>
        <v>Very Small</v>
      </c>
      <c r="J3488" s="8" t="str">
        <f>IF(C3488=1,TEXT(data_in!E3488,"mm-yyyy"),"")</f>
        <v/>
      </c>
      <c r="K3488" s="8" t="str">
        <f>IF(A3488="","",IF(data_in!I3488="Website","Website",IF(data_in!I3488="Paid Search","Paid Search",IF(data_in!I3488="Slack","Slack","Other Channel"))))</f>
        <v>Website</v>
      </c>
      <c r="L3488" s="10">
        <f>IF(A3488="","",ROUND(N$3-data_in!B3488,0))</f>
        <v>93</v>
      </c>
    </row>
    <row r="3489" spans="1:12">
      <c r="A3489" s="8" t="str">
        <f>IF(data_in!A3489="","",data_in!A3489)</f>
        <v>2049bccb-d98c-472a-82a0-d36ba82288c6</v>
      </c>
      <c r="B3489" s="12">
        <f>IF(A3489="","",data_in!B3489)</f>
        <v>43889.800752314812</v>
      </c>
      <c r="C3489" s="8">
        <f>IF(A3489="","",IF(data_in!E3489="NULL",0,1))</f>
        <v>0</v>
      </c>
      <c r="D3489" s="8" t="str">
        <f>IF(A3489="","",IF(data_in!E3489="NULL","",ROUND(data_in!E3489-data_in!B3489,0)))</f>
        <v/>
      </c>
      <c r="E3489" s="8">
        <f>IF(A3489="","",IF(data_in!C3489="NULL",0,IF(data_in!C3489&gt;data_in!E3489,0,1)))</f>
        <v>0</v>
      </c>
      <c r="F3489" s="8" t="str">
        <f>IF(OR(A3489="",E3489=0),"",IF(data_in!C3489="NULL","",ROUND(data_in!C3489-data_in!B3489,0)))</f>
        <v/>
      </c>
      <c r="G3489" s="8" t="str">
        <f>IF(OR(A3489="",E3489=0),"",IF(data_in!C3489="NULL","",IF(D3489="",ROUND(data_in!D3489-data_in!B3489,0),MIN(D3489,ROUND(data_in!D3489-data_in!B3489,0)))))</f>
        <v/>
      </c>
      <c r="H3489" s="8" t="str">
        <f>IF(A3489="","",IF(data_in!M3489="United States","United States",IF(data_in!M3489="Canada","Canada",IF(data_in!M3489="United Kingdom","United Kingdom","Other Country"))))</f>
        <v>United States</v>
      </c>
      <c r="I3489" s="8" t="str">
        <f>IF(A3489="","",IF(data_in!K3489="Unknown","Unknown",IF(data_in!K3489&lt;=10,"Very Small",IF(data_in!K3489&lt;=100,"Small",IF(data_in!K3489&lt;=500,"Medium",IF(data_in!K3489&gt;500,"Large","Error"))))))</f>
        <v>Very Small</v>
      </c>
      <c r="J3489" s="8" t="str">
        <f>IF(C3489=1,TEXT(data_in!E3489,"mm-yyyy"),"")</f>
        <v/>
      </c>
      <c r="K3489" s="8" t="str">
        <f>IF(A3489="","",IF(data_in!I3489="Website","Website",IF(data_in!I3489="Paid Search","Paid Search",IF(data_in!I3489="Slack","Slack","Other Channel"))))</f>
        <v>Paid Search</v>
      </c>
      <c r="L3489" s="10">
        <f>IF(A3489="","",ROUND(N$3-data_in!B3489,0))</f>
        <v>93</v>
      </c>
    </row>
    <row r="3490" spans="1:12">
      <c r="A3490" s="8" t="str">
        <f>IF(data_in!A3490="","",data_in!A3490)</f>
        <v>768523dc-b84f-43ab-9d40-acbad1379abe</v>
      </c>
      <c r="B3490" s="12">
        <f>IF(A3490="","",data_in!B3490)</f>
        <v>43889.808923611112</v>
      </c>
      <c r="C3490" s="8">
        <f>IF(A3490="","",IF(data_in!E3490="NULL",0,1))</f>
        <v>0</v>
      </c>
      <c r="D3490" s="8" t="str">
        <f>IF(A3490="","",IF(data_in!E3490="NULL","",ROUND(data_in!E3490-data_in!B3490,0)))</f>
        <v/>
      </c>
      <c r="E3490" s="8">
        <f>IF(A3490="","",IF(data_in!C3490="NULL",0,IF(data_in!C3490&gt;data_in!E3490,0,1)))</f>
        <v>0</v>
      </c>
      <c r="F3490" s="8" t="str">
        <f>IF(OR(A3490="",E3490=0),"",IF(data_in!C3490="NULL","",ROUND(data_in!C3490-data_in!B3490,0)))</f>
        <v/>
      </c>
      <c r="G3490" s="8" t="str">
        <f>IF(OR(A3490="",E3490=0),"",IF(data_in!C3490="NULL","",IF(D3490="",ROUND(data_in!D3490-data_in!B3490,0),MIN(D3490,ROUND(data_in!D3490-data_in!B3490,0)))))</f>
        <v/>
      </c>
      <c r="H3490" s="8" t="str">
        <f>IF(A3490="","",IF(data_in!M3490="United States","United States",IF(data_in!M3490="Canada","Canada",IF(data_in!M3490="United Kingdom","United Kingdom","Other Country"))))</f>
        <v>United States</v>
      </c>
      <c r="I3490" s="8" t="str">
        <f>IF(A3490="","",IF(data_in!K3490="Unknown","Unknown",IF(data_in!K3490&lt;=10,"Very Small",IF(data_in!K3490&lt;=100,"Small",IF(data_in!K3490&lt;=500,"Medium",IF(data_in!K3490&gt;500,"Large","Error"))))))</f>
        <v>Very Small</v>
      </c>
      <c r="J3490" s="8" t="str">
        <f>IF(C3490=1,TEXT(data_in!E3490,"mm-yyyy"),"")</f>
        <v/>
      </c>
      <c r="K3490" s="8" t="str">
        <f>IF(A3490="","",IF(data_in!I3490="Website","Website",IF(data_in!I3490="Paid Search","Paid Search",IF(data_in!I3490="Slack","Slack","Other Channel"))))</f>
        <v>Slack</v>
      </c>
      <c r="L3490" s="10">
        <f>IF(A3490="","",ROUND(N$3-data_in!B3490,0))</f>
        <v>93</v>
      </c>
    </row>
    <row r="3491" spans="1:12">
      <c r="A3491" s="8" t="str">
        <f>IF(data_in!A3491="","",data_in!A3491)</f>
        <v>bed0624f-69bd-4a15-95de-5b8f8cc3fd69</v>
      </c>
      <c r="B3491" s="12">
        <f>IF(A3491="","",data_in!B3491)</f>
        <v>43889.835925925923</v>
      </c>
      <c r="C3491" s="8">
        <f>IF(A3491="","",IF(data_in!E3491="NULL",0,1))</f>
        <v>0</v>
      </c>
      <c r="D3491" s="8" t="str">
        <f>IF(A3491="","",IF(data_in!E3491="NULL","",ROUND(data_in!E3491-data_in!B3491,0)))</f>
        <v/>
      </c>
      <c r="E3491" s="8">
        <f>IF(A3491="","",IF(data_in!C3491="NULL",0,IF(data_in!C3491&gt;data_in!E3491,0,1)))</f>
        <v>0</v>
      </c>
      <c r="F3491" s="8" t="str">
        <f>IF(OR(A3491="",E3491=0),"",IF(data_in!C3491="NULL","",ROUND(data_in!C3491-data_in!B3491,0)))</f>
        <v/>
      </c>
      <c r="G3491" s="8" t="str">
        <f>IF(OR(A3491="",E3491=0),"",IF(data_in!C3491="NULL","",IF(D3491="",ROUND(data_in!D3491-data_in!B3491,0),MIN(D3491,ROUND(data_in!D3491-data_in!B3491,0)))))</f>
        <v/>
      </c>
      <c r="H3491" s="8" t="str">
        <f>IF(A3491="","",IF(data_in!M3491="United States","United States",IF(data_in!M3491="Canada","Canada",IF(data_in!M3491="United Kingdom","United Kingdom","Other Country"))))</f>
        <v>United States</v>
      </c>
      <c r="I3491" s="8" t="str">
        <f>IF(A3491="","",IF(data_in!K3491="Unknown","Unknown",IF(data_in!K3491&lt;=10,"Very Small",IF(data_in!K3491&lt;=100,"Small",IF(data_in!K3491&lt;=500,"Medium",IF(data_in!K3491&gt;500,"Large","Error"))))))</f>
        <v>Very Small</v>
      </c>
      <c r="J3491" s="8" t="str">
        <f>IF(C3491=1,TEXT(data_in!E3491,"mm-yyyy"),"")</f>
        <v/>
      </c>
      <c r="K3491" s="8" t="str">
        <f>IF(A3491="","",IF(data_in!I3491="Website","Website",IF(data_in!I3491="Paid Search","Paid Search",IF(data_in!I3491="Slack","Slack","Other Channel"))))</f>
        <v>Paid Search</v>
      </c>
      <c r="L3491" s="10">
        <f>IF(A3491="","",ROUND(N$3-data_in!B3491,0))</f>
        <v>93</v>
      </c>
    </row>
    <row r="3492" spans="1:12">
      <c r="A3492" s="8" t="str">
        <f>IF(data_in!A3492="","",data_in!A3492)</f>
        <v>0296218d-f3c1-4d86-abda-f3ec5fa492cc</v>
      </c>
      <c r="B3492" s="12">
        <f>IF(A3492="","",data_in!B3492)</f>
        <v>43889.815486111111</v>
      </c>
      <c r="C3492" s="8">
        <f>IF(A3492="","",IF(data_in!E3492="NULL",0,1))</f>
        <v>0</v>
      </c>
      <c r="D3492" s="8" t="str">
        <f>IF(A3492="","",IF(data_in!E3492="NULL","",ROUND(data_in!E3492-data_in!B3492,0)))</f>
        <v/>
      </c>
      <c r="E3492" s="8">
        <f>IF(A3492="","",IF(data_in!C3492="NULL",0,IF(data_in!C3492&gt;data_in!E3492,0,1)))</f>
        <v>0</v>
      </c>
      <c r="F3492" s="8" t="str">
        <f>IF(OR(A3492="",E3492=0),"",IF(data_in!C3492="NULL","",ROUND(data_in!C3492-data_in!B3492,0)))</f>
        <v/>
      </c>
      <c r="G3492" s="8" t="str">
        <f>IF(OR(A3492="",E3492=0),"",IF(data_in!C3492="NULL","",IF(D3492="",ROUND(data_in!D3492-data_in!B3492,0),MIN(D3492,ROUND(data_in!D3492-data_in!B3492,0)))))</f>
        <v/>
      </c>
      <c r="H3492" s="8" t="str">
        <f>IF(A3492="","",IF(data_in!M3492="United States","United States",IF(data_in!M3492="Canada","Canada",IF(data_in!M3492="United Kingdom","United Kingdom","Other Country"))))</f>
        <v>United States</v>
      </c>
      <c r="I3492" s="8" t="str">
        <f>IF(A3492="","",IF(data_in!K3492="Unknown","Unknown",IF(data_in!K3492&lt;=10,"Very Small",IF(data_in!K3492&lt;=100,"Small",IF(data_in!K3492&lt;=500,"Medium",IF(data_in!K3492&gt;500,"Large","Error"))))))</f>
        <v>Very Small</v>
      </c>
      <c r="J3492" s="8" t="str">
        <f>IF(C3492=1,TEXT(data_in!E3492,"mm-yyyy"),"")</f>
        <v/>
      </c>
      <c r="K3492" s="8" t="str">
        <f>IF(A3492="","",IF(data_in!I3492="Website","Website",IF(data_in!I3492="Paid Search","Paid Search",IF(data_in!I3492="Slack","Slack","Other Channel"))))</f>
        <v>Slack</v>
      </c>
      <c r="L3492" s="10">
        <f>IF(A3492="","",ROUND(N$3-data_in!B3492,0))</f>
        <v>93</v>
      </c>
    </row>
    <row r="3493" spans="1:12">
      <c r="A3493" s="8" t="str">
        <f>IF(data_in!A3493="","",data_in!A3493)</f>
        <v>9eb6f5a1-ec06-4a61-a9a0-226f981fb7ec</v>
      </c>
      <c r="B3493" s="12">
        <f>IF(A3493="","",data_in!B3493)</f>
        <v>43889.870057870372</v>
      </c>
      <c r="C3493" s="8">
        <f>IF(A3493="","",IF(data_in!E3493="NULL",0,1))</f>
        <v>0</v>
      </c>
      <c r="D3493" s="8" t="str">
        <f>IF(A3493="","",IF(data_in!E3493="NULL","",ROUND(data_in!E3493-data_in!B3493,0)))</f>
        <v/>
      </c>
      <c r="E3493" s="8">
        <f>IF(A3493="","",IF(data_in!C3493="NULL",0,IF(data_in!C3493&gt;data_in!E3493,0,1)))</f>
        <v>0</v>
      </c>
      <c r="F3493" s="8" t="str">
        <f>IF(OR(A3493="",E3493=0),"",IF(data_in!C3493="NULL","",ROUND(data_in!C3493-data_in!B3493,0)))</f>
        <v/>
      </c>
      <c r="G3493" s="8" t="str">
        <f>IF(OR(A3493="",E3493=0),"",IF(data_in!C3493="NULL","",IF(D3493="",ROUND(data_in!D3493-data_in!B3493,0),MIN(D3493,ROUND(data_in!D3493-data_in!B3493,0)))))</f>
        <v/>
      </c>
      <c r="H3493" s="8" t="str">
        <f>IF(A3493="","",IF(data_in!M3493="United States","United States",IF(data_in!M3493="Canada","Canada",IF(data_in!M3493="United Kingdom","United Kingdom","Other Country"))))</f>
        <v>Canada</v>
      </c>
      <c r="I3493" s="8" t="str">
        <f>IF(A3493="","",IF(data_in!K3493="Unknown","Unknown",IF(data_in!K3493&lt;=10,"Very Small",IF(data_in!K3493&lt;=100,"Small",IF(data_in!K3493&lt;=500,"Medium",IF(data_in!K3493&gt;500,"Large","Error"))))))</f>
        <v>Very Small</v>
      </c>
      <c r="J3493" s="8" t="str">
        <f>IF(C3493=1,TEXT(data_in!E3493,"mm-yyyy"),"")</f>
        <v/>
      </c>
      <c r="K3493" s="8" t="str">
        <f>IF(A3493="","",IF(data_in!I3493="Website","Website",IF(data_in!I3493="Paid Search","Paid Search",IF(data_in!I3493="Slack","Slack","Other Channel"))))</f>
        <v>Website</v>
      </c>
      <c r="L3493" s="10">
        <f>IF(A3493="","",ROUND(N$3-data_in!B3493,0))</f>
        <v>93</v>
      </c>
    </row>
    <row r="3494" spans="1:12">
      <c r="A3494" s="8" t="str">
        <f>IF(data_in!A3494="","",data_in!A3494)</f>
        <v>d34f8c5e-1a6e-4bde-80c5-4283b5a528f0</v>
      </c>
      <c r="B3494" s="12">
        <f>IF(A3494="","",data_in!B3494)</f>
        <v>43889.840729166666</v>
      </c>
      <c r="C3494" s="8">
        <f>IF(A3494="","",IF(data_in!E3494="NULL",0,1))</f>
        <v>0</v>
      </c>
      <c r="D3494" s="8" t="str">
        <f>IF(A3494="","",IF(data_in!E3494="NULL","",ROUND(data_in!E3494-data_in!B3494,0)))</f>
        <v/>
      </c>
      <c r="E3494" s="8">
        <f>IF(A3494="","",IF(data_in!C3494="NULL",0,IF(data_in!C3494&gt;data_in!E3494,0,1)))</f>
        <v>0</v>
      </c>
      <c r="F3494" s="8" t="str">
        <f>IF(OR(A3494="",E3494=0),"",IF(data_in!C3494="NULL","",ROUND(data_in!C3494-data_in!B3494,0)))</f>
        <v/>
      </c>
      <c r="G3494" s="8" t="str">
        <f>IF(OR(A3494="",E3494=0),"",IF(data_in!C3494="NULL","",IF(D3494="",ROUND(data_in!D3494-data_in!B3494,0),MIN(D3494,ROUND(data_in!D3494-data_in!B3494,0)))))</f>
        <v/>
      </c>
      <c r="H3494" s="8" t="str">
        <f>IF(A3494="","",IF(data_in!M3494="United States","United States",IF(data_in!M3494="Canada","Canada",IF(data_in!M3494="United Kingdom","United Kingdom","Other Country"))))</f>
        <v>Canada</v>
      </c>
      <c r="I3494" s="8" t="str">
        <f>IF(A3494="","",IF(data_in!K3494="Unknown","Unknown",IF(data_in!K3494&lt;=10,"Very Small",IF(data_in!K3494&lt;=100,"Small",IF(data_in!K3494&lt;=500,"Medium",IF(data_in!K3494&gt;500,"Large","Error"))))))</f>
        <v>Very Small</v>
      </c>
      <c r="J3494" s="8" t="str">
        <f>IF(C3494=1,TEXT(data_in!E3494,"mm-yyyy"),"")</f>
        <v/>
      </c>
      <c r="K3494" s="8" t="str">
        <f>IF(A3494="","",IF(data_in!I3494="Website","Website",IF(data_in!I3494="Paid Search","Paid Search",IF(data_in!I3494="Slack","Slack","Other Channel"))))</f>
        <v>Paid Search</v>
      </c>
      <c r="L3494" s="10">
        <f>IF(A3494="","",ROUND(N$3-data_in!B3494,0))</f>
        <v>93</v>
      </c>
    </row>
    <row r="3495" spans="1:12">
      <c r="A3495" s="8" t="str">
        <f>IF(data_in!A3495="","",data_in!A3495)</f>
        <v>7b7d89e1-29da-48ab-b132-78e381dd43a8</v>
      </c>
      <c r="B3495" s="12">
        <f>IF(A3495="","",data_in!B3495)</f>
        <v>43889.85261574074</v>
      </c>
      <c r="C3495" s="8">
        <f>IF(A3495="","",IF(data_in!E3495="NULL",0,1))</f>
        <v>0</v>
      </c>
      <c r="D3495" s="8" t="str">
        <f>IF(A3495="","",IF(data_in!E3495="NULL","",ROUND(data_in!E3495-data_in!B3495,0)))</f>
        <v/>
      </c>
      <c r="E3495" s="8">
        <f>IF(A3495="","",IF(data_in!C3495="NULL",0,IF(data_in!C3495&gt;data_in!E3495,0,1)))</f>
        <v>0</v>
      </c>
      <c r="F3495" s="8" t="str">
        <f>IF(OR(A3495="",E3495=0),"",IF(data_in!C3495="NULL","",ROUND(data_in!C3495-data_in!B3495,0)))</f>
        <v/>
      </c>
      <c r="G3495" s="8" t="str">
        <f>IF(OR(A3495="",E3495=0),"",IF(data_in!C3495="NULL","",IF(D3495="",ROUND(data_in!D3495-data_in!B3495,0),MIN(D3495,ROUND(data_in!D3495-data_in!B3495,0)))))</f>
        <v/>
      </c>
      <c r="H3495" s="8" t="str">
        <f>IF(A3495="","",IF(data_in!M3495="United States","United States",IF(data_in!M3495="Canada","Canada",IF(data_in!M3495="United Kingdom","United Kingdom","Other Country"))))</f>
        <v>Canada</v>
      </c>
      <c r="I3495" s="8" t="str">
        <f>IF(A3495="","",IF(data_in!K3495="Unknown","Unknown",IF(data_in!K3495&lt;=10,"Very Small",IF(data_in!K3495&lt;=100,"Small",IF(data_in!K3495&lt;=500,"Medium",IF(data_in!K3495&gt;500,"Large","Error"))))))</f>
        <v>Very Small</v>
      </c>
      <c r="J3495" s="8" t="str">
        <f>IF(C3495=1,TEXT(data_in!E3495,"mm-yyyy"),"")</f>
        <v/>
      </c>
      <c r="K3495" s="8" t="str">
        <f>IF(A3495="","",IF(data_in!I3495="Website","Website",IF(data_in!I3495="Paid Search","Paid Search",IF(data_in!I3495="Slack","Slack","Other Channel"))))</f>
        <v>Website</v>
      </c>
      <c r="L3495" s="10">
        <f>IF(A3495="","",ROUND(N$3-data_in!B3495,0))</f>
        <v>93</v>
      </c>
    </row>
    <row r="3496" spans="1:12">
      <c r="A3496" s="8" t="str">
        <f>IF(data_in!A3496="","",data_in!A3496)</f>
        <v>4aa65194-e2b2-4e43-b607-fefbb7370b73</v>
      </c>
      <c r="B3496" s="12">
        <f>IF(A3496="","",data_in!B3496)</f>
        <v>43889.86241898148</v>
      </c>
      <c r="C3496" s="8">
        <f>IF(A3496="","",IF(data_in!E3496="NULL",0,1))</f>
        <v>0</v>
      </c>
      <c r="D3496" s="8" t="str">
        <f>IF(A3496="","",IF(data_in!E3496="NULL","",ROUND(data_in!E3496-data_in!B3496,0)))</f>
        <v/>
      </c>
      <c r="E3496" s="8">
        <f>IF(A3496="","",IF(data_in!C3496="NULL",0,IF(data_in!C3496&gt;data_in!E3496,0,1)))</f>
        <v>0</v>
      </c>
      <c r="F3496" s="8" t="str">
        <f>IF(OR(A3496="",E3496=0),"",IF(data_in!C3496="NULL","",ROUND(data_in!C3496-data_in!B3496,0)))</f>
        <v/>
      </c>
      <c r="G3496" s="8" t="str">
        <f>IF(OR(A3496="",E3496=0),"",IF(data_in!C3496="NULL","",IF(D3496="",ROUND(data_in!D3496-data_in!B3496,0),MIN(D3496,ROUND(data_in!D3496-data_in!B3496,0)))))</f>
        <v/>
      </c>
      <c r="H3496" s="8" t="str">
        <f>IF(A3496="","",IF(data_in!M3496="United States","United States",IF(data_in!M3496="Canada","Canada",IF(data_in!M3496="United Kingdom","United Kingdom","Other Country"))))</f>
        <v>United States</v>
      </c>
      <c r="I3496" s="8" t="str">
        <f>IF(A3496="","",IF(data_in!K3496="Unknown","Unknown",IF(data_in!K3496&lt;=10,"Very Small",IF(data_in!K3496&lt;=100,"Small",IF(data_in!K3496&lt;=500,"Medium",IF(data_in!K3496&gt;500,"Large","Error"))))))</f>
        <v>Very Small</v>
      </c>
      <c r="J3496" s="8" t="str">
        <f>IF(C3496=1,TEXT(data_in!E3496,"mm-yyyy"),"")</f>
        <v/>
      </c>
      <c r="K3496" s="8" t="str">
        <f>IF(A3496="","",IF(data_in!I3496="Website","Website",IF(data_in!I3496="Paid Search","Paid Search",IF(data_in!I3496="Slack","Slack","Other Channel"))))</f>
        <v>Slack</v>
      </c>
      <c r="L3496" s="10">
        <f>IF(A3496="","",ROUND(N$3-data_in!B3496,0))</f>
        <v>93</v>
      </c>
    </row>
    <row r="3497" spans="1:12">
      <c r="A3497" s="8" t="str">
        <f>IF(data_in!A3497="","",data_in!A3497)</f>
        <v>beccdbb7-9bca-434a-8732-833ec61ada75</v>
      </c>
      <c r="B3497" s="12">
        <f>IF(A3497="","",data_in!B3497)</f>
        <v>43889.86414351852</v>
      </c>
      <c r="C3497" s="8">
        <f>IF(A3497="","",IF(data_in!E3497="NULL",0,1))</f>
        <v>0</v>
      </c>
      <c r="D3497" s="8" t="str">
        <f>IF(A3497="","",IF(data_in!E3497="NULL","",ROUND(data_in!E3497-data_in!B3497,0)))</f>
        <v/>
      </c>
      <c r="E3497" s="8">
        <f>IF(A3497="","",IF(data_in!C3497="NULL",0,IF(data_in!C3497&gt;data_in!E3497,0,1)))</f>
        <v>0</v>
      </c>
      <c r="F3497" s="8" t="str">
        <f>IF(OR(A3497="",E3497=0),"",IF(data_in!C3497="NULL","",ROUND(data_in!C3497-data_in!B3497,0)))</f>
        <v/>
      </c>
      <c r="G3497" s="8" t="str">
        <f>IF(OR(A3497="",E3497=0),"",IF(data_in!C3497="NULL","",IF(D3497="",ROUND(data_in!D3497-data_in!B3497,0),MIN(D3497,ROUND(data_in!D3497-data_in!B3497,0)))))</f>
        <v/>
      </c>
      <c r="H3497" s="8" t="str">
        <f>IF(A3497="","",IF(data_in!M3497="United States","United States",IF(data_in!M3497="Canada","Canada",IF(data_in!M3497="United Kingdom","United Kingdom","Other Country"))))</f>
        <v>United States</v>
      </c>
      <c r="I3497" s="8" t="str">
        <f>IF(A3497="","",IF(data_in!K3497="Unknown","Unknown",IF(data_in!K3497&lt;=10,"Very Small",IF(data_in!K3497&lt;=100,"Small",IF(data_in!K3497&lt;=500,"Medium",IF(data_in!K3497&gt;500,"Large","Error"))))))</f>
        <v>Very Small</v>
      </c>
      <c r="J3497" s="8" t="str">
        <f>IF(C3497=1,TEXT(data_in!E3497,"mm-yyyy"),"")</f>
        <v/>
      </c>
      <c r="K3497" s="8" t="str">
        <f>IF(A3497="","",IF(data_in!I3497="Website","Website",IF(data_in!I3497="Paid Search","Paid Search",IF(data_in!I3497="Slack","Slack","Other Channel"))))</f>
        <v>Website</v>
      </c>
      <c r="L3497" s="10">
        <f>IF(A3497="","",ROUND(N$3-data_in!B3497,0))</f>
        <v>93</v>
      </c>
    </row>
    <row r="3498" spans="1:12">
      <c r="A3498" s="8" t="str">
        <f>IF(data_in!A3498="","",data_in!A3498)</f>
        <v>6aa7cd16-4902-43ec-a19a-626ed53adfc1</v>
      </c>
      <c r="B3498" s="12">
        <f>IF(A3498="","",data_in!B3498)</f>
        <v>43889.852476851855</v>
      </c>
      <c r="C3498" s="8">
        <f>IF(A3498="","",IF(data_in!E3498="NULL",0,1))</f>
        <v>0</v>
      </c>
      <c r="D3498" s="8" t="str">
        <f>IF(A3498="","",IF(data_in!E3498="NULL","",ROUND(data_in!E3498-data_in!B3498,0)))</f>
        <v/>
      </c>
      <c r="E3498" s="8">
        <f>IF(A3498="","",IF(data_in!C3498="NULL",0,IF(data_in!C3498&gt;data_in!E3498,0,1)))</f>
        <v>1</v>
      </c>
      <c r="F3498" s="8">
        <f>IF(OR(A3498="",E3498=0),"",IF(data_in!C3498="NULL","",ROUND(data_in!C3498-data_in!B3498,0)))</f>
        <v>3</v>
      </c>
      <c r="G3498" s="8">
        <f>IF(OR(A3498="",E3498=0),"",IF(data_in!C3498="NULL","",IF(D3498="",ROUND(data_in!D3498-data_in!B3498,0),MIN(D3498,ROUND(data_in!D3498-data_in!B3498,0)))))</f>
        <v>33</v>
      </c>
      <c r="H3498" s="8" t="str">
        <f>IF(A3498="","",IF(data_in!M3498="United States","United States",IF(data_in!M3498="Canada","Canada",IF(data_in!M3498="United Kingdom","United Kingdom","Other Country"))))</f>
        <v>United States</v>
      </c>
      <c r="I3498" s="8" t="str">
        <f>IF(A3498="","",IF(data_in!K3498="Unknown","Unknown",IF(data_in!K3498&lt;=10,"Very Small",IF(data_in!K3498&lt;=100,"Small",IF(data_in!K3498&lt;=500,"Medium",IF(data_in!K3498&gt;500,"Large","Error"))))))</f>
        <v>Very Small</v>
      </c>
      <c r="J3498" s="8" t="str">
        <f>IF(C3498=1,TEXT(data_in!E3498,"mm-yyyy"),"")</f>
        <v/>
      </c>
      <c r="K3498" s="8" t="str">
        <f>IF(A3498="","",IF(data_in!I3498="Website","Website",IF(data_in!I3498="Paid Search","Paid Search",IF(data_in!I3498="Slack","Slack","Other Channel"))))</f>
        <v>Slack</v>
      </c>
      <c r="L3498" s="10">
        <f>IF(A3498="","",ROUND(N$3-data_in!B3498,0))</f>
        <v>93</v>
      </c>
    </row>
    <row r="3499" spans="1:12">
      <c r="A3499" s="8" t="str">
        <f>IF(data_in!A3499="","",data_in!A3499)</f>
        <v>675d8de5-83b0-45b8-b9da-bc63e85a99ed</v>
      </c>
      <c r="B3499" s="12">
        <f>IF(A3499="","",data_in!B3499)</f>
        <v>43889.915868055556</v>
      </c>
      <c r="C3499" s="8">
        <f>IF(A3499="","",IF(data_in!E3499="NULL",0,1))</f>
        <v>0</v>
      </c>
      <c r="D3499" s="8" t="str">
        <f>IF(A3499="","",IF(data_in!E3499="NULL","",ROUND(data_in!E3499-data_in!B3499,0)))</f>
        <v/>
      </c>
      <c r="E3499" s="8">
        <f>IF(A3499="","",IF(data_in!C3499="NULL",0,IF(data_in!C3499&gt;data_in!E3499,0,1)))</f>
        <v>0</v>
      </c>
      <c r="F3499" s="8" t="str">
        <f>IF(OR(A3499="",E3499=0),"",IF(data_in!C3499="NULL","",ROUND(data_in!C3499-data_in!B3499,0)))</f>
        <v/>
      </c>
      <c r="G3499" s="8" t="str">
        <f>IF(OR(A3499="",E3499=0),"",IF(data_in!C3499="NULL","",IF(D3499="",ROUND(data_in!D3499-data_in!B3499,0),MIN(D3499,ROUND(data_in!D3499-data_in!B3499,0)))))</f>
        <v/>
      </c>
      <c r="H3499" s="8" t="str">
        <f>IF(A3499="","",IF(data_in!M3499="United States","United States",IF(data_in!M3499="Canada","Canada",IF(data_in!M3499="United Kingdom","United Kingdom","Other Country"))))</f>
        <v>United States</v>
      </c>
      <c r="I3499" s="8" t="str">
        <f>IF(A3499="","",IF(data_in!K3499="Unknown","Unknown",IF(data_in!K3499&lt;=10,"Very Small",IF(data_in!K3499&lt;=100,"Small",IF(data_in!K3499&lt;=500,"Medium",IF(data_in!K3499&gt;500,"Large","Error"))))))</f>
        <v>Large</v>
      </c>
      <c r="J3499" s="8" t="str">
        <f>IF(C3499=1,TEXT(data_in!E3499,"mm-yyyy"),"")</f>
        <v/>
      </c>
      <c r="K3499" s="8" t="str">
        <f>IF(A3499="","",IF(data_in!I3499="Website","Website",IF(data_in!I3499="Paid Search","Paid Search",IF(data_in!I3499="Slack","Slack","Other Channel"))))</f>
        <v>Website</v>
      </c>
      <c r="L3499" s="10">
        <f>IF(A3499="","",ROUND(N$3-data_in!B3499,0))</f>
        <v>93</v>
      </c>
    </row>
    <row r="3500" spans="1:12">
      <c r="A3500" s="8" t="str">
        <f>IF(data_in!A3500="","",data_in!A3500)</f>
        <v>c8368ae1-ae75-4a3b-8b2c-ad648cfc1358</v>
      </c>
      <c r="B3500" s="12">
        <f>IF(A3500="","",data_in!B3500)</f>
        <v>43889.955821759257</v>
      </c>
      <c r="C3500" s="8">
        <f>IF(A3500="","",IF(data_in!E3500="NULL",0,1))</f>
        <v>0</v>
      </c>
      <c r="D3500" s="8" t="str">
        <f>IF(A3500="","",IF(data_in!E3500="NULL","",ROUND(data_in!E3500-data_in!B3500,0)))</f>
        <v/>
      </c>
      <c r="E3500" s="8">
        <f>IF(A3500="","",IF(data_in!C3500="NULL",0,IF(data_in!C3500&gt;data_in!E3500,0,1)))</f>
        <v>0</v>
      </c>
      <c r="F3500" s="8" t="str">
        <f>IF(OR(A3500="",E3500=0),"",IF(data_in!C3500="NULL","",ROUND(data_in!C3500-data_in!B3500,0)))</f>
        <v/>
      </c>
      <c r="G3500" s="8" t="str">
        <f>IF(OR(A3500="",E3500=0),"",IF(data_in!C3500="NULL","",IF(D3500="",ROUND(data_in!D3500-data_in!B3500,0),MIN(D3500,ROUND(data_in!D3500-data_in!B3500,0)))))</f>
        <v/>
      </c>
      <c r="H3500" s="8" t="str">
        <f>IF(A3500="","",IF(data_in!M3500="United States","United States",IF(data_in!M3500="Canada","Canada",IF(data_in!M3500="United Kingdom","United Kingdom","Other Country"))))</f>
        <v>Other Country</v>
      </c>
      <c r="I3500" s="8" t="str">
        <f>IF(A3500="","",IF(data_in!K3500="Unknown","Unknown",IF(data_in!K3500&lt;=10,"Very Small",IF(data_in!K3500&lt;=100,"Small",IF(data_in!K3500&lt;=500,"Medium",IF(data_in!K3500&gt;500,"Large","Error"))))))</f>
        <v>Medium</v>
      </c>
      <c r="J3500" s="8" t="str">
        <f>IF(C3500=1,TEXT(data_in!E3500,"mm-yyyy"),"")</f>
        <v/>
      </c>
      <c r="K3500" s="8" t="str">
        <f>IF(A3500="","",IF(data_in!I3500="Website","Website",IF(data_in!I3500="Paid Search","Paid Search",IF(data_in!I3500="Slack","Slack","Other Channel"))))</f>
        <v>Website</v>
      </c>
      <c r="L3500" s="10">
        <f>IF(A3500="","",ROUND(N$3-data_in!B3500,0))</f>
        <v>93</v>
      </c>
    </row>
    <row r="3501" spans="1:12">
      <c r="A3501" s="8" t="str">
        <f>IF(data_in!A3501="","",data_in!A3501)</f>
        <v>65c2b810-65f1-4318-b164-647755f1a018</v>
      </c>
      <c r="B3501" s="12">
        <f>IF(A3501="","",data_in!B3501)</f>
        <v>43860.808518518519</v>
      </c>
      <c r="C3501" s="8">
        <f>IF(A3501="","",IF(data_in!E3501="NULL",0,1))</f>
        <v>0</v>
      </c>
      <c r="D3501" s="8" t="str">
        <f>IF(A3501="","",IF(data_in!E3501="NULL","",ROUND(data_in!E3501-data_in!B3501,0)))</f>
        <v/>
      </c>
      <c r="E3501" s="8">
        <f>IF(A3501="","",IF(data_in!C3501="NULL",0,IF(data_in!C3501&gt;data_in!E3501,0,1)))</f>
        <v>0</v>
      </c>
      <c r="F3501" s="8" t="str">
        <f>IF(OR(A3501="",E3501=0),"",IF(data_in!C3501="NULL","",ROUND(data_in!C3501-data_in!B3501,0)))</f>
        <v/>
      </c>
      <c r="G3501" s="8" t="str">
        <f>IF(OR(A3501="",E3501=0),"",IF(data_in!C3501="NULL","",IF(D3501="",ROUND(data_in!D3501-data_in!B3501,0),MIN(D3501,ROUND(data_in!D3501-data_in!B3501,0)))))</f>
        <v/>
      </c>
      <c r="H3501" s="8" t="str">
        <f>IF(A3501="","",IF(data_in!M3501="United States","United States",IF(data_in!M3501="Canada","Canada",IF(data_in!M3501="United Kingdom","United Kingdom","Other Country"))))</f>
        <v>United States</v>
      </c>
      <c r="I3501" s="8" t="str">
        <f>IF(A3501="","",IF(data_in!K3501="Unknown","Unknown",IF(data_in!K3501&lt;=10,"Very Small",IF(data_in!K3501&lt;=100,"Small",IF(data_in!K3501&lt;=500,"Medium",IF(data_in!K3501&gt;500,"Large","Error"))))))</f>
        <v>Small</v>
      </c>
      <c r="J3501" s="8" t="str">
        <f>IF(C3501=1,TEXT(data_in!E3501,"mm-yyyy"),"")</f>
        <v/>
      </c>
      <c r="K3501" s="8" t="str">
        <f>IF(A3501="","",IF(data_in!I3501="Website","Website",IF(data_in!I3501="Paid Search","Paid Search",IF(data_in!I3501="Slack","Slack","Other Channel"))))</f>
        <v>Website</v>
      </c>
      <c r="L3501" s="10">
        <f>IF(A3501="","",ROUND(N$3-data_in!B3501,0))</f>
        <v>122</v>
      </c>
    </row>
    <row r="3502" spans="1:12">
      <c r="A3502" s="8" t="str">
        <f>IF(data_in!A3502="","",data_in!A3502)</f>
        <v>619028d9-8d2d-45ab-be6e-e24bd6d5e85d</v>
      </c>
      <c r="B3502" s="12">
        <f>IF(A3502="","",data_in!B3502)</f>
        <v>43945.598703703705</v>
      </c>
      <c r="C3502" s="8">
        <f>IF(A3502="","",IF(data_in!E3502="NULL",0,1))</f>
        <v>0</v>
      </c>
      <c r="D3502" s="8" t="str">
        <f>IF(A3502="","",IF(data_in!E3502="NULL","",ROUND(data_in!E3502-data_in!B3502,0)))</f>
        <v/>
      </c>
      <c r="E3502" s="8">
        <f>IF(A3502="","",IF(data_in!C3502="NULL",0,IF(data_in!C3502&gt;data_in!E3502,0,1)))</f>
        <v>1</v>
      </c>
      <c r="F3502" s="8">
        <f>IF(OR(A3502="",E3502=0),"",IF(data_in!C3502="NULL","",ROUND(data_in!C3502-data_in!B3502,0)))</f>
        <v>0</v>
      </c>
      <c r="G3502" s="8">
        <f>IF(OR(A3502="",E3502=0),"",IF(data_in!C3502="NULL","",IF(D3502="",ROUND(data_in!D3502-data_in!B3502,0),MIN(D3502,ROUND(data_in!D3502-data_in!B3502,0)))))</f>
        <v>14</v>
      </c>
      <c r="H3502" s="8" t="str">
        <f>IF(A3502="","",IF(data_in!M3502="United States","United States",IF(data_in!M3502="Canada","Canada",IF(data_in!M3502="United Kingdom","United Kingdom","Other Country"))))</f>
        <v>Canada</v>
      </c>
      <c r="I3502" s="8" t="str">
        <f>IF(A3502="","",IF(data_in!K3502="Unknown","Unknown",IF(data_in!K3502&lt;=10,"Very Small",IF(data_in!K3502&lt;=100,"Small",IF(data_in!K3502&lt;=500,"Medium",IF(data_in!K3502&gt;500,"Large","Error"))))))</f>
        <v>Small</v>
      </c>
      <c r="J3502" s="8" t="str">
        <f>IF(C3502=1,TEXT(data_in!E3502,"mm-yyyy"),"")</f>
        <v/>
      </c>
      <c r="K3502" s="8" t="str">
        <f>IF(A3502="","",IF(data_in!I3502="Website","Website",IF(data_in!I3502="Paid Search","Paid Search",IF(data_in!I3502="Slack","Slack","Other Channel"))))</f>
        <v>Website</v>
      </c>
      <c r="L3502" s="10">
        <f>IF(A3502="","",ROUND(N$3-data_in!B3502,0))</f>
        <v>37</v>
      </c>
    </row>
    <row r="3503" spans="1:12">
      <c r="A3503" s="8" t="str">
        <f>IF(data_in!A3503="","",data_in!A3503)</f>
        <v>22887a1d-21cd-483e-9b22-663fd28a7710</v>
      </c>
      <c r="B3503" s="12">
        <f>IF(A3503="","",data_in!B3503)</f>
        <v>43890.041400462964</v>
      </c>
      <c r="C3503" s="8">
        <f>IF(A3503="","",IF(data_in!E3503="NULL",0,1))</f>
        <v>0</v>
      </c>
      <c r="D3503" s="8" t="str">
        <f>IF(A3503="","",IF(data_in!E3503="NULL","",ROUND(data_in!E3503-data_in!B3503,0)))</f>
        <v/>
      </c>
      <c r="E3503" s="8">
        <f>IF(A3503="","",IF(data_in!C3503="NULL",0,IF(data_in!C3503&gt;data_in!E3503,0,1)))</f>
        <v>0</v>
      </c>
      <c r="F3503" s="8" t="str">
        <f>IF(OR(A3503="",E3503=0),"",IF(data_in!C3503="NULL","",ROUND(data_in!C3503-data_in!B3503,0)))</f>
        <v/>
      </c>
      <c r="G3503" s="8" t="str">
        <f>IF(OR(A3503="",E3503=0),"",IF(data_in!C3503="NULL","",IF(D3503="",ROUND(data_in!D3503-data_in!B3503,0),MIN(D3503,ROUND(data_in!D3503-data_in!B3503,0)))))</f>
        <v/>
      </c>
      <c r="H3503" s="8" t="str">
        <f>IF(A3503="","",IF(data_in!M3503="United States","United States",IF(data_in!M3503="Canada","Canada",IF(data_in!M3503="United Kingdom","United Kingdom","Other Country"))))</f>
        <v>United States</v>
      </c>
      <c r="I3503" s="8" t="str">
        <f>IF(A3503="","",IF(data_in!K3503="Unknown","Unknown",IF(data_in!K3503&lt;=10,"Very Small",IF(data_in!K3503&lt;=100,"Small",IF(data_in!K3503&lt;=500,"Medium",IF(data_in!K3503&gt;500,"Large","Error"))))))</f>
        <v>Small</v>
      </c>
      <c r="J3503" s="8" t="str">
        <f>IF(C3503=1,TEXT(data_in!E3503,"mm-yyyy"),"")</f>
        <v/>
      </c>
      <c r="K3503" s="8" t="str">
        <f>IF(A3503="","",IF(data_in!I3503="Website","Website",IF(data_in!I3503="Paid Search","Paid Search",IF(data_in!I3503="Slack","Slack","Other Channel"))))</f>
        <v>Website</v>
      </c>
      <c r="L3503" s="10">
        <f>IF(A3503="","",ROUND(N$3-data_in!B3503,0))</f>
        <v>93</v>
      </c>
    </row>
    <row r="3504" spans="1:12">
      <c r="A3504" s="8" t="str">
        <f>IF(data_in!A3504="","",data_in!A3504)</f>
        <v>e27dcda9-d8ad-43fe-8de5-5db97fef6497</v>
      </c>
      <c r="B3504" s="12">
        <f>IF(A3504="","",data_in!B3504)</f>
        <v>43889.986030092594</v>
      </c>
      <c r="C3504" s="8">
        <f>IF(A3504="","",IF(data_in!E3504="NULL",0,1))</f>
        <v>0</v>
      </c>
      <c r="D3504" s="8" t="str">
        <f>IF(A3504="","",IF(data_in!E3504="NULL","",ROUND(data_in!E3504-data_in!B3504,0)))</f>
        <v/>
      </c>
      <c r="E3504" s="8">
        <f>IF(A3504="","",IF(data_in!C3504="NULL",0,IF(data_in!C3504&gt;data_in!E3504,0,1)))</f>
        <v>0</v>
      </c>
      <c r="F3504" s="8" t="str">
        <f>IF(OR(A3504="",E3504=0),"",IF(data_in!C3504="NULL","",ROUND(data_in!C3504-data_in!B3504,0)))</f>
        <v/>
      </c>
      <c r="G3504" s="8" t="str">
        <f>IF(OR(A3504="",E3504=0),"",IF(data_in!C3504="NULL","",IF(D3504="",ROUND(data_in!D3504-data_in!B3504,0),MIN(D3504,ROUND(data_in!D3504-data_in!B3504,0)))))</f>
        <v/>
      </c>
      <c r="H3504" s="8" t="str">
        <f>IF(A3504="","",IF(data_in!M3504="United States","United States",IF(data_in!M3504="Canada","Canada",IF(data_in!M3504="United Kingdom","United Kingdom","Other Country"))))</f>
        <v>United States</v>
      </c>
      <c r="I3504" s="8" t="str">
        <f>IF(A3504="","",IF(data_in!K3504="Unknown","Unknown",IF(data_in!K3504&lt;=10,"Very Small",IF(data_in!K3504&lt;=100,"Small",IF(data_in!K3504&lt;=500,"Medium",IF(data_in!K3504&gt;500,"Large","Error"))))))</f>
        <v>Very Small</v>
      </c>
      <c r="J3504" s="8" t="str">
        <f>IF(C3504=1,TEXT(data_in!E3504,"mm-yyyy"),"")</f>
        <v/>
      </c>
      <c r="K3504" s="8" t="str">
        <f>IF(A3504="","",IF(data_in!I3504="Website","Website",IF(data_in!I3504="Paid Search","Paid Search",IF(data_in!I3504="Slack","Slack","Other Channel"))))</f>
        <v>Website</v>
      </c>
      <c r="L3504" s="10">
        <f>IF(A3504="","",ROUND(N$3-data_in!B3504,0))</f>
        <v>93</v>
      </c>
    </row>
    <row r="3505" spans="1:12">
      <c r="A3505" s="8" t="str">
        <f>IF(data_in!A3505="","",data_in!A3505)</f>
        <v>977b1d7c-8da6-4b8d-892a-c401265b644e</v>
      </c>
      <c r="B3505" s="12">
        <f>IF(A3505="","",data_in!B3505)</f>
        <v>43890.045636574076</v>
      </c>
      <c r="C3505" s="8">
        <f>IF(A3505="","",IF(data_in!E3505="NULL",0,1))</f>
        <v>0</v>
      </c>
      <c r="D3505" s="8" t="str">
        <f>IF(A3505="","",IF(data_in!E3505="NULL","",ROUND(data_in!E3505-data_in!B3505,0)))</f>
        <v/>
      </c>
      <c r="E3505" s="8">
        <f>IF(A3505="","",IF(data_in!C3505="NULL",0,IF(data_in!C3505&gt;data_in!E3505,0,1)))</f>
        <v>0</v>
      </c>
      <c r="F3505" s="8" t="str">
        <f>IF(OR(A3505="",E3505=0),"",IF(data_in!C3505="NULL","",ROUND(data_in!C3505-data_in!B3505,0)))</f>
        <v/>
      </c>
      <c r="G3505" s="8" t="str">
        <f>IF(OR(A3505="",E3505=0),"",IF(data_in!C3505="NULL","",IF(D3505="",ROUND(data_in!D3505-data_in!B3505,0),MIN(D3505,ROUND(data_in!D3505-data_in!B3505,0)))))</f>
        <v/>
      </c>
      <c r="H3505" s="8" t="str">
        <f>IF(A3505="","",IF(data_in!M3505="United States","United States",IF(data_in!M3505="Canada","Canada",IF(data_in!M3505="United Kingdom","United Kingdom","Other Country"))))</f>
        <v>Other Country</v>
      </c>
      <c r="I3505" s="8" t="str">
        <f>IF(A3505="","",IF(data_in!K3505="Unknown","Unknown",IF(data_in!K3505&lt;=10,"Very Small",IF(data_in!K3505&lt;=100,"Small",IF(data_in!K3505&lt;=500,"Medium",IF(data_in!K3505&gt;500,"Large","Error"))))))</f>
        <v>Very Small</v>
      </c>
      <c r="J3505" s="8" t="str">
        <f>IF(C3505=1,TEXT(data_in!E3505,"mm-yyyy"),"")</f>
        <v/>
      </c>
      <c r="K3505" s="8" t="str">
        <f>IF(A3505="","",IF(data_in!I3505="Website","Website",IF(data_in!I3505="Paid Search","Paid Search",IF(data_in!I3505="Slack","Slack","Other Channel"))))</f>
        <v>Slack</v>
      </c>
      <c r="L3505" s="10">
        <f>IF(A3505="","",ROUND(N$3-data_in!B3505,0))</f>
        <v>93</v>
      </c>
    </row>
    <row r="3506" spans="1:12">
      <c r="A3506" s="8" t="str">
        <f>IF(data_in!A3506="","",data_in!A3506)</f>
        <v>325ebab8-05f6-4fe2-a146-e33b2bd44322</v>
      </c>
      <c r="B3506" s="12">
        <f>IF(A3506="","",data_in!B3506)</f>
        <v>43890.096064814818</v>
      </c>
      <c r="C3506" s="8">
        <f>IF(A3506="","",IF(data_in!E3506="NULL",0,1))</f>
        <v>0</v>
      </c>
      <c r="D3506" s="8" t="str">
        <f>IF(A3506="","",IF(data_in!E3506="NULL","",ROUND(data_in!E3506-data_in!B3506,0)))</f>
        <v/>
      </c>
      <c r="E3506" s="8">
        <f>IF(A3506="","",IF(data_in!C3506="NULL",0,IF(data_in!C3506&gt;data_in!E3506,0,1)))</f>
        <v>0</v>
      </c>
      <c r="F3506" s="8" t="str">
        <f>IF(OR(A3506="",E3506=0),"",IF(data_in!C3506="NULL","",ROUND(data_in!C3506-data_in!B3506,0)))</f>
        <v/>
      </c>
      <c r="G3506" s="8" t="str">
        <f>IF(OR(A3506="",E3506=0),"",IF(data_in!C3506="NULL","",IF(D3506="",ROUND(data_in!D3506-data_in!B3506,0),MIN(D3506,ROUND(data_in!D3506-data_in!B3506,0)))))</f>
        <v/>
      </c>
      <c r="H3506" s="8" t="str">
        <f>IF(A3506="","",IF(data_in!M3506="United States","United States",IF(data_in!M3506="Canada","Canada",IF(data_in!M3506="United Kingdom","United Kingdom","Other Country"))))</f>
        <v>United States</v>
      </c>
      <c r="I3506" s="8" t="str">
        <f>IF(A3506="","",IF(data_in!K3506="Unknown","Unknown",IF(data_in!K3506&lt;=10,"Very Small",IF(data_in!K3506&lt;=100,"Small",IF(data_in!K3506&lt;=500,"Medium",IF(data_in!K3506&gt;500,"Large","Error"))))))</f>
        <v>Very Small</v>
      </c>
      <c r="J3506" s="8" t="str">
        <f>IF(C3506=1,TEXT(data_in!E3506,"mm-yyyy"),"")</f>
        <v/>
      </c>
      <c r="K3506" s="8" t="str">
        <f>IF(A3506="","",IF(data_in!I3506="Website","Website",IF(data_in!I3506="Paid Search","Paid Search",IF(data_in!I3506="Slack","Slack","Other Channel"))))</f>
        <v>Website</v>
      </c>
      <c r="L3506" s="10">
        <f>IF(A3506="","",ROUND(N$3-data_in!B3506,0))</f>
        <v>93</v>
      </c>
    </row>
    <row r="3507" spans="1:12">
      <c r="A3507" s="8" t="str">
        <f>IF(data_in!A3507="","",data_in!A3507)</f>
        <v>9f89f0d8-7903-4b2a-a547-abfa1fc3a8bc</v>
      </c>
      <c r="B3507" s="12">
        <f>IF(A3507="","",data_in!B3507)</f>
        <v>43890.35664351852</v>
      </c>
      <c r="C3507" s="8">
        <f>IF(A3507="","",IF(data_in!E3507="NULL",0,1))</f>
        <v>0</v>
      </c>
      <c r="D3507" s="8" t="str">
        <f>IF(A3507="","",IF(data_in!E3507="NULL","",ROUND(data_in!E3507-data_in!B3507,0)))</f>
        <v/>
      </c>
      <c r="E3507" s="8">
        <f>IF(A3507="","",IF(data_in!C3507="NULL",0,IF(data_in!C3507&gt;data_in!E3507,0,1)))</f>
        <v>0</v>
      </c>
      <c r="F3507" s="8" t="str">
        <f>IF(OR(A3507="",E3507=0),"",IF(data_in!C3507="NULL","",ROUND(data_in!C3507-data_in!B3507,0)))</f>
        <v/>
      </c>
      <c r="G3507" s="8" t="str">
        <f>IF(OR(A3507="",E3507=0),"",IF(data_in!C3507="NULL","",IF(D3507="",ROUND(data_in!D3507-data_in!B3507,0),MIN(D3507,ROUND(data_in!D3507-data_in!B3507,0)))))</f>
        <v/>
      </c>
      <c r="H3507" s="8" t="str">
        <f>IF(A3507="","",IF(data_in!M3507="United States","United States",IF(data_in!M3507="Canada","Canada",IF(data_in!M3507="United Kingdom","United Kingdom","Other Country"))))</f>
        <v>Other Country</v>
      </c>
      <c r="I3507" s="8" t="str">
        <f>IF(A3507="","",IF(data_in!K3507="Unknown","Unknown",IF(data_in!K3507&lt;=10,"Very Small",IF(data_in!K3507&lt;=100,"Small",IF(data_in!K3507&lt;=500,"Medium",IF(data_in!K3507&gt;500,"Large","Error"))))))</f>
        <v>Very Small</v>
      </c>
      <c r="J3507" s="8" t="str">
        <f>IF(C3507=1,TEXT(data_in!E3507,"mm-yyyy"),"")</f>
        <v/>
      </c>
      <c r="K3507" s="8" t="str">
        <f>IF(A3507="","",IF(data_in!I3507="Website","Website",IF(data_in!I3507="Paid Search","Paid Search",IF(data_in!I3507="Slack","Slack","Other Channel"))))</f>
        <v>Website</v>
      </c>
      <c r="L3507" s="10">
        <f>IF(A3507="","",ROUND(N$3-data_in!B3507,0))</f>
        <v>93</v>
      </c>
    </row>
    <row r="3508" spans="1:12">
      <c r="A3508" s="8" t="str">
        <f>IF(data_in!A3508="","",data_in!A3508)</f>
        <v>179758fc-8a3b-4f59-b111-3ab9e69c749e</v>
      </c>
      <c r="B3508" s="12">
        <f>IF(A3508="","",data_in!B3508)</f>
        <v>43890.512662037036</v>
      </c>
      <c r="C3508" s="8">
        <f>IF(A3508="","",IF(data_in!E3508="NULL",0,1))</f>
        <v>0</v>
      </c>
      <c r="D3508" s="8" t="str">
        <f>IF(A3508="","",IF(data_in!E3508="NULL","",ROUND(data_in!E3508-data_in!B3508,0)))</f>
        <v/>
      </c>
      <c r="E3508" s="8">
        <f>IF(A3508="","",IF(data_in!C3508="NULL",0,IF(data_in!C3508&gt;data_in!E3508,0,1)))</f>
        <v>1</v>
      </c>
      <c r="F3508" s="8">
        <f>IF(OR(A3508="",E3508=0),"",IF(data_in!C3508="NULL","",ROUND(data_in!C3508-data_in!B3508,0)))</f>
        <v>0</v>
      </c>
      <c r="G3508" s="8">
        <f>IF(OR(A3508="",E3508=0),"",IF(data_in!C3508="NULL","",IF(D3508="",ROUND(data_in!D3508-data_in!B3508,0),MIN(D3508,ROUND(data_in!D3508-data_in!B3508,0)))))</f>
        <v>30</v>
      </c>
      <c r="H3508" s="8" t="str">
        <f>IF(A3508="","",IF(data_in!M3508="United States","United States",IF(data_in!M3508="Canada","Canada",IF(data_in!M3508="United Kingdom","United Kingdom","Other Country"))))</f>
        <v>Canada</v>
      </c>
      <c r="I3508" s="8" t="str">
        <f>IF(A3508="","",IF(data_in!K3508="Unknown","Unknown",IF(data_in!K3508&lt;=10,"Very Small",IF(data_in!K3508&lt;=100,"Small",IF(data_in!K3508&lt;=500,"Medium",IF(data_in!K3508&gt;500,"Large","Error"))))))</f>
        <v>Very Small</v>
      </c>
      <c r="J3508" s="8" t="str">
        <f>IF(C3508=1,TEXT(data_in!E3508,"mm-yyyy"),"")</f>
        <v/>
      </c>
      <c r="K3508" s="8" t="str">
        <f>IF(A3508="","",IF(data_in!I3508="Website","Website",IF(data_in!I3508="Paid Search","Paid Search",IF(data_in!I3508="Slack","Slack","Other Channel"))))</f>
        <v>Website</v>
      </c>
      <c r="L3508" s="10">
        <f>IF(A3508="","",ROUND(N$3-data_in!B3508,0))</f>
        <v>92</v>
      </c>
    </row>
    <row r="3509" spans="1:12">
      <c r="A3509" s="8" t="str">
        <f>IF(data_in!A3509="","",data_in!A3509)</f>
        <v>00feaaee-1199-4ab1-925e-26a2931bb3c0</v>
      </c>
      <c r="B3509" s="12">
        <f>IF(A3509="","",data_in!B3509)</f>
        <v>43890.740208333336</v>
      </c>
      <c r="C3509" s="8">
        <f>IF(A3509="","",IF(data_in!E3509="NULL",0,1))</f>
        <v>0</v>
      </c>
      <c r="D3509" s="8" t="str">
        <f>IF(A3509="","",IF(data_in!E3509="NULL","",ROUND(data_in!E3509-data_in!B3509,0)))</f>
        <v/>
      </c>
      <c r="E3509" s="8">
        <f>IF(A3509="","",IF(data_in!C3509="NULL",0,IF(data_in!C3509&gt;data_in!E3509,0,1)))</f>
        <v>0</v>
      </c>
      <c r="F3509" s="8" t="str">
        <f>IF(OR(A3509="",E3509=0),"",IF(data_in!C3509="NULL","",ROUND(data_in!C3509-data_in!B3509,0)))</f>
        <v/>
      </c>
      <c r="G3509" s="8" t="str">
        <f>IF(OR(A3509="",E3509=0),"",IF(data_in!C3509="NULL","",IF(D3509="",ROUND(data_in!D3509-data_in!B3509,0),MIN(D3509,ROUND(data_in!D3509-data_in!B3509,0)))))</f>
        <v/>
      </c>
      <c r="H3509" s="8" t="str">
        <f>IF(A3509="","",IF(data_in!M3509="United States","United States",IF(data_in!M3509="Canada","Canada",IF(data_in!M3509="United Kingdom","United Kingdom","Other Country"))))</f>
        <v>Other Country</v>
      </c>
      <c r="I3509" s="8" t="str">
        <f>IF(A3509="","",IF(data_in!K3509="Unknown","Unknown",IF(data_in!K3509&lt;=10,"Very Small",IF(data_in!K3509&lt;=100,"Small",IF(data_in!K3509&lt;=500,"Medium",IF(data_in!K3509&gt;500,"Large","Error"))))))</f>
        <v>Very Small</v>
      </c>
      <c r="J3509" s="8" t="str">
        <f>IF(C3509=1,TEXT(data_in!E3509,"mm-yyyy"),"")</f>
        <v/>
      </c>
      <c r="K3509" s="8" t="str">
        <f>IF(A3509="","",IF(data_in!I3509="Website","Website",IF(data_in!I3509="Paid Search","Paid Search",IF(data_in!I3509="Slack","Slack","Other Channel"))))</f>
        <v>Website</v>
      </c>
      <c r="L3509" s="10">
        <f>IF(A3509="","",ROUND(N$3-data_in!B3509,0))</f>
        <v>92</v>
      </c>
    </row>
    <row r="3510" spans="1:12">
      <c r="A3510" s="8" t="str">
        <f>IF(data_in!A3510="","",data_in!A3510)</f>
        <v>9d8b7101-deaf-4789-9da5-341b52d8811b</v>
      </c>
      <c r="B3510" s="12">
        <f>IF(A3510="","",data_in!B3510)</f>
        <v>43890.885972222219</v>
      </c>
      <c r="C3510" s="8">
        <f>IF(A3510="","",IF(data_in!E3510="NULL",0,1))</f>
        <v>0</v>
      </c>
      <c r="D3510" s="8" t="str">
        <f>IF(A3510="","",IF(data_in!E3510="NULL","",ROUND(data_in!E3510-data_in!B3510,0)))</f>
        <v/>
      </c>
      <c r="E3510" s="8">
        <f>IF(A3510="","",IF(data_in!C3510="NULL",0,IF(data_in!C3510&gt;data_in!E3510,0,1)))</f>
        <v>0</v>
      </c>
      <c r="F3510" s="8" t="str">
        <f>IF(OR(A3510="",E3510=0),"",IF(data_in!C3510="NULL","",ROUND(data_in!C3510-data_in!B3510,0)))</f>
        <v/>
      </c>
      <c r="G3510" s="8" t="str">
        <f>IF(OR(A3510="",E3510=0),"",IF(data_in!C3510="NULL","",IF(D3510="",ROUND(data_in!D3510-data_in!B3510,0),MIN(D3510,ROUND(data_in!D3510-data_in!B3510,0)))))</f>
        <v/>
      </c>
      <c r="H3510" s="8" t="str">
        <f>IF(A3510="","",IF(data_in!M3510="United States","United States",IF(data_in!M3510="Canada","Canada",IF(data_in!M3510="United Kingdom","United Kingdom","Other Country"))))</f>
        <v>United States</v>
      </c>
      <c r="I3510" s="8" t="str">
        <f>IF(A3510="","",IF(data_in!K3510="Unknown","Unknown",IF(data_in!K3510&lt;=10,"Very Small",IF(data_in!K3510&lt;=100,"Small",IF(data_in!K3510&lt;=500,"Medium",IF(data_in!K3510&gt;500,"Large","Error"))))))</f>
        <v>Very Small</v>
      </c>
      <c r="J3510" s="8" t="str">
        <f>IF(C3510=1,TEXT(data_in!E3510,"mm-yyyy"),"")</f>
        <v/>
      </c>
      <c r="K3510" s="8" t="str">
        <f>IF(A3510="","",IF(data_in!I3510="Website","Website",IF(data_in!I3510="Paid Search","Paid Search",IF(data_in!I3510="Slack","Slack","Other Channel"))))</f>
        <v>Paid Search</v>
      </c>
      <c r="L3510" s="10">
        <f>IF(A3510="","",ROUND(N$3-data_in!B3510,0))</f>
        <v>92</v>
      </c>
    </row>
    <row r="3511" spans="1:12">
      <c r="A3511" s="8" t="str">
        <f>IF(data_in!A3511="","",data_in!A3511)</f>
        <v>991c5156-fbb0-44bf-a196-80f467ab5399</v>
      </c>
      <c r="B3511" s="12">
        <f>IF(A3511="","",data_in!B3511)</f>
        <v>43891.000833333332</v>
      </c>
      <c r="C3511" s="8">
        <f>IF(A3511="","",IF(data_in!E3511="NULL",0,1))</f>
        <v>0</v>
      </c>
      <c r="D3511" s="8" t="str">
        <f>IF(A3511="","",IF(data_in!E3511="NULL","",ROUND(data_in!E3511-data_in!B3511,0)))</f>
        <v/>
      </c>
      <c r="E3511" s="8">
        <f>IF(A3511="","",IF(data_in!C3511="NULL",0,IF(data_in!C3511&gt;data_in!E3511,0,1)))</f>
        <v>0</v>
      </c>
      <c r="F3511" s="8" t="str">
        <f>IF(OR(A3511="",E3511=0),"",IF(data_in!C3511="NULL","",ROUND(data_in!C3511-data_in!B3511,0)))</f>
        <v/>
      </c>
      <c r="G3511" s="8" t="str">
        <f>IF(OR(A3511="",E3511=0),"",IF(data_in!C3511="NULL","",IF(D3511="",ROUND(data_in!D3511-data_in!B3511,0),MIN(D3511,ROUND(data_in!D3511-data_in!B3511,0)))))</f>
        <v/>
      </c>
      <c r="H3511" s="8" t="str">
        <f>IF(A3511="","",IF(data_in!M3511="United States","United States",IF(data_in!M3511="Canada","Canada",IF(data_in!M3511="United Kingdom","United Kingdom","Other Country"))))</f>
        <v>Canada</v>
      </c>
      <c r="I3511" s="8" t="str">
        <f>IF(A3511="","",IF(data_in!K3511="Unknown","Unknown",IF(data_in!K3511&lt;=10,"Very Small",IF(data_in!K3511&lt;=100,"Small",IF(data_in!K3511&lt;=500,"Medium",IF(data_in!K3511&gt;500,"Large","Error"))))))</f>
        <v>Very Small</v>
      </c>
      <c r="J3511" s="8" t="str">
        <f>IF(C3511=1,TEXT(data_in!E3511,"mm-yyyy"),"")</f>
        <v/>
      </c>
      <c r="K3511" s="8" t="str">
        <f>IF(A3511="","",IF(data_in!I3511="Website","Website",IF(data_in!I3511="Paid Search","Paid Search",IF(data_in!I3511="Slack","Slack","Other Channel"))))</f>
        <v>Website</v>
      </c>
      <c r="L3511" s="10">
        <f>IF(A3511="","",ROUND(N$3-data_in!B3511,0))</f>
        <v>92</v>
      </c>
    </row>
    <row r="3512" spans="1:12">
      <c r="A3512" s="8" t="str">
        <f>IF(data_in!A3512="","",data_in!A3512)</f>
        <v>0356acca-40b4-45d5-acc7-081d282e615b</v>
      </c>
      <c r="B3512" s="12">
        <f>IF(A3512="","",data_in!B3512)</f>
        <v>43891.324363425927</v>
      </c>
      <c r="C3512" s="8">
        <f>IF(A3512="","",IF(data_in!E3512="NULL",0,1))</f>
        <v>1</v>
      </c>
      <c r="D3512" s="8">
        <f>IF(A3512="","",IF(data_in!E3512="NULL","",ROUND(data_in!E3512-data_in!B3512,0)))</f>
        <v>60</v>
      </c>
      <c r="E3512" s="8">
        <f>IF(A3512="","",IF(data_in!C3512="NULL",0,IF(data_in!C3512&gt;data_in!E3512,0,1)))</f>
        <v>1</v>
      </c>
      <c r="F3512" s="8">
        <f>IF(OR(A3512="",E3512=0),"",IF(data_in!C3512="NULL","",ROUND(data_in!C3512-data_in!B3512,0)))</f>
        <v>33</v>
      </c>
      <c r="G3512" s="8">
        <f>IF(OR(A3512="",E3512=0),"",IF(data_in!C3512="NULL","",IF(D3512="",ROUND(data_in!D3512-data_in!B3512,0),MIN(D3512,ROUND(data_in!D3512-data_in!B3512,0)))))</f>
        <v>60</v>
      </c>
      <c r="H3512" s="8" t="str">
        <f>IF(A3512="","",IF(data_in!M3512="United States","United States",IF(data_in!M3512="Canada","Canada",IF(data_in!M3512="United Kingdom","United Kingdom","Other Country"))))</f>
        <v>Other Country</v>
      </c>
      <c r="I3512" s="8" t="str">
        <f>IF(A3512="","",IF(data_in!K3512="Unknown","Unknown",IF(data_in!K3512&lt;=10,"Very Small",IF(data_in!K3512&lt;=100,"Small",IF(data_in!K3512&lt;=500,"Medium",IF(data_in!K3512&gt;500,"Large","Error"))))))</f>
        <v>Small</v>
      </c>
      <c r="J3512" s="8" t="str">
        <f>IF(C3512=1,TEXT(data_in!E3512,"mm-yyyy"),"")</f>
        <v>04-2020</v>
      </c>
      <c r="K3512" s="8" t="str">
        <f>IF(A3512="","",IF(data_in!I3512="Website","Website",IF(data_in!I3512="Paid Search","Paid Search",IF(data_in!I3512="Slack","Slack","Other Channel"))))</f>
        <v>Website</v>
      </c>
      <c r="L3512" s="10">
        <f>IF(A3512="","",ROUND(N$3-data_in!B3512,0))</f>
        <v>92</v>
      </c>
    </row>
    <row r="3513" spans="1:12">
      <c r="A3513" s="8" t="str">
        <f>IF(data_in!A3513="","",data_in!A3513)</f>
        <v>074be9b8-e673-4164-a148-7fd0415985e1</v>
      </c>
      <c r="B3513" s="12">
        <f>IF(A3513="","",data_in!B3513)</f>
        <v>43891.362118055556</v>
      </c>
      <c r="C3513" s="8">
        <f>IF(A3513="","",IF(data_in!E3513="NULL",0,1))</f>
        <v>0</v>
      </c>
      <c r="D3513" s="8" t="str">
        <f>IF(A3513="","",IF(data_in!E3513="NULL","",ROUND(data_in!E3513-data_in!B3513,0)))</f>
        <v/>
      </c>
      <c r="E3513" s="8">
        <f>IF(A3513="","",IF(data_in!C3513="NULL",0,IF(data_in!C3513&gt;data_in!E3513,0,1)))</f>
        <v>0</v>
      </c>
      <c r="F3513" s="8" t="str">
        <f>IF(OR(A3513="",E3513=0),"",IF(data_in!C3513="NULL","",ROUND(data_in!C3513-data_in!B3513,0)))</f>
        <v/>
      </c>
      <c r="G3513" s="8" t="str">
        <f>IF(OR(A3513="",E3513=0),"",IF(data_in!C3513="NULL","",IF(D3513="",ROUND(data_in!D3513-data_in!B3513,0),MIN(D3513,ROUND(data_in!D3513-data_in!B3513,0)))))</f>
        <v/>
      </c>
      <c r="H3513" s="8" t="str">
        <f>IF(A3513="","",IF(data_in!M3513="United States","United States",IF(data_in!M3513="Canada","Canada",IF(data_in!M3513="United Kingdom","United Kingdom","Other Country"))))</f>
        <v>Other Country</v>
      </c>
      <c r="I3513" s="8" t="str">
        <f>IF(A3513="","",IF(data_in!K3513="Unknown","Unknown",IF(data_in!K3513&lt;=10,"Very Small",IF(data_in!K3513&lt;=100,"Small",IF(data_in!K3513&lt;=500,"Medium",IF(data_in!K3513&gt;500,"Large","Error"))))))</f>
        <v>Very Small</v>
      </c>
      <c r="J3513" s="8" t="str">
        <f>IF(C3513=1,TEXT(data_in!E3513,"mm-yyyy"),"")</f>
        <v/>
      </c>
      <c r="K3513" s="8" t="str">
        <f>IF(A3513="","",IF(data_in!I3513="Website","Website",IF(data_in!I3513="Paid Search","Paid Search",IF(data_in!I3513="Slack","Slack","Other Channel"))))</f>
        <v>Website</v>
      </c>
      <c r="L3513" s="10">
        <f>IF(A3513="","",ROUND(N$3-data_in!B3513,0))</f>
        <v>92</v>
      </c>
    </row>
    <row r="3514" spans="1:12">
      <c r="A3514" s="8" t="str">
        <f>IF(data_in!A3514="","",data_in!A3514)</f>
        <v>556931cb-7cbc-421b-b35a-c4a0f89bbd37</v>
      </c>
      <c r="B3514" s="12">
        <f>IF(A3514="","",data_in!B3514)</f>
        <v>43891.439386574071</v>
      </c>
      <c r="C3514" s="8">
        <f>IF(A3514="","",IF(data_in!E3514="NULL",0,1))</f>
        <v>0</v>
      </c>
      <c r="D3514" s="8" t="str">
        <f>IF(A3514="","",IF(data_in!E3514="NULL","",ROUND(data_in!E3514-data_in!B3514,0)))</f>
        <v/>
      </c>
      <c r="E3514" s="8">
        <f>IF(A3514="","",IF(data_in!C3514="NULL",0,IF(data_in!C3514&gt;data_in!E3514,0,1)))</f>
        <v>0</v>
      </c>
      <c r="F3514" s="8" t="str">
        <f>IF(OR(A3514="",E3514=0),"",IF(data_in!C3514="NULL","",ROUND(data_in!C3514-data_in!B3514,0)))</f>
        <v/>
      </c>
      <c r="G3514" s="8" t="str">
        <f>IF(OR(A3514="",E3514=0),"",IF(data_in!C3514="NULL","",IF(D3514="",ROUND(data_in!D3514-data_in!B3514,0),MIN(D3514,ROUND(data_in!D3514-data_in!B3514,0)))))</f>
        <v/>
      </c>
      <c r="H3514" s="8" t="str">
        <f>IF(A3514="","",IF(data_in!M3514="United States","United States",IF(data_in!M3514="Canada","Canada",IF(data_in!M3514="United Kingdom","United Kingdom","Other Country"))))</f>
        <v>Other Country</v>
      </c>
      <c r="I3514" s="8" t="str">
        <f>IF(A3514="","",IF(data_in!K3514="Unknown","Unknown",IF(data_in!K3514&lt;=10,"Very Small",IF(data_in!K3514&lt;=100,"Small",IF(data_in!K3514&lt;=500,"Medium",IF(data_in!K3514&gt;500,"Large","Error"))))))</f>
        <v>Very Small</v>
      </c>
      <c r="J3514" s="8" t="str">
        <f>IF(C3514=1,TEXT(data_in!E3514,"mm-yyyy"),"")</f>
        <v/>
      </c>
      <c r="K3514" s="8" t="str">
        <f>IF(A3514="","",IF(data_in!I3514="Website","Website",IF(data_in!I3514="Paid Search","Paid Search",IF(data_in!I3514="Slack","Slack","Other Channel"))))</f>
        <v>Website</v>
      </c>
      <c r="L3514" s="10">
        <f>IF(A3514="","",ROUND(N$3-data_in!B3514,0))</f>
        <v>92</v>
      </c>
    </row>
    <row r="3515" spans="1:12">
      <c r="A3515" s="8" t="str">
        <f>IF(data_in!A3515="","",data_in!A3515)</f>
        <v>40c9c1c9-3cda-4192-b97b-ab5496509318</v>
      </c>
      <c r="B3515" s="12">
        <f>IF(A3515="","",data_in!B3515)</f>
        <v>43891.518888888888</v>
      </c>
      <c r="C3515" s="8">
        <f>IF(A3515="","",IF(data_in!E3515="NULL",0,1))</f>
        <v>0</v>
      </c>
      <c r="D3515" s="8" t="str">
        <f>IF(A3515="","",IF(data_in!E3515="NULL","",ROUND(data_in!E3515-data_in!B3515,0)))</f>
        <v/>
      </c>
      <c r="E3515" s="8">
        <f>IF(A3515="","",IF(data_in!C3515="NULL",0,IF(data_in!C3515&gt;data_in!E3515,0,1)))</f>
        <v>0</v>
      </c>
      <c r="F3515" s="8" t="str">
        <f>IF(OR(A3515="",E3515=0),"",IF(data_in!C3515="NULL","",ROUND(data_in!C3515-data_in!B3515,0)))</f>
        <v/>
      </c>
      <c r="G3515" s="8" t="str">
        <f>IF(OR(A3515="",E3515=0),"",IF(data_in!C3515="NULL","",IF(D3515="",ROUND(data_in!D3515-data_in!B3515,0),MIN(D3515,ROUND(data_in!D3515-data_in!B3515,0)))))</f>
        <v/>
      </c>
      <c r="H3515" s="8" t="str">
        <f>IF(A3515="","",IF(data_in!M3515="United States","United States",IF(data_in!M3515="Canada","Canada",IF(data_in!M3515="United Kingdom","United Kingdom","Other Country"))))</f>
        <v>Other Country</v>
      </c>
      <c r="I3515" s="8" t="str">
        <f>IF(A3515="","",IF(data_in!K3515="Unknown","Unknown",IF(data_in!K3515&lt;=10,"Very Small",IF(data_in!K3515&lt;=100,"Small",IF(data_in!K3515&lt;=500,"Medium",IF(data_in!K3515&gt;500,"Large","Error"))))))</f>
        <v>Very Small</v>
      </c>
      <c r="J3515" s="8" t="str">
        <f>IF(C3515=1,TEXT(data_in!E3515,"mm-yyyy"),"")</f>
        <v/>
      </c>
      <c r="K3515" s="8" t="str">
        <f>IF(A3515="","",IF(data_in!I3515="Website","Website",IF(data_in!I3515="Paid Search","Paid Search",IF(data_in!I3515="Slack","Slack","Other Channel"))))</f>
        <v>Other Channel</v>
      </c>
      <c r="L3515" s="10">
        <f>IF(A3515="","",ROUND(N$3-data_in!B3515,0))</f>
        <v>91</v>
      </c>
    </row>
    <row r="3516" spans="1:12">
      <c r="A3516" s="8" t="str">
        <f>IF(data_in!A3516="","",data_in!A3516)</f>
        <v>ea5027a0-b3f1-459d-8a7e-083924c4db99</v>
      </c>
      <c r="B3516" s="12">
        <f>IF(A3516="","",data_in!B3516)</f>
        <v>43891.545023148145</v>
      </c>
      <c r="C3516" s="8">
        <f>IF(A3516="","",IF(data_in!E3516="NULL",0,1))</f>
        <v>0</v>
      </c>
      <c r="D3516" s="8" t="str">
        <f>IF(A3516="","",IF(data_in!E3516="NULL","",ROUND(data_in!E3516-data_in!B3516,0)))</f>
        <v/>
      </c>
      <c r="E3516" s="8">
        <f>IF(A3516="","",IF(data_in!C3516="NULL",0,IF(data_in!C3516&gt;data_in!E3516,0,1)))</f>
        <v>0</v>
      </c>
      <c r="F3516" s="8" t="str">
        <f>IF(OR(A3516="",E3516=0),"",IF(data_in!C3516="NULL","",ROUND(data_in!C3516-data_in!B3516,0)))</f>
        <v/>
      </c>
      <c r="G3516" s="8" t="str">
        <f>IF(OR(A3516="",E3516=0),"",IF(data_in!C3516="NULL","",IF(D3516="",ROUND(data_in!D3516-data_in!B3516,0),MIN(D3516,ROUND(data_in!D3516-data_in!B3516,0)))))</f>
        <v/>
      </c>
      <c r="H3516" s="8" t="str">
        <f>IF(A3516="","",IF(data_in!M3516="United States","United States",IF(data_in!M3516="Canada","Canada",IF(data_in!M3516="United Kingdom","United Kingdom","Other Country"))))</f>
        <v>United States</v>
      </c>
      <c r="I3516" s="8" t="str">
        <f>IF(A3516="","",IF(data_in!K3516="Unknown","Unknown",IF(data_in!K3516&lt;=10,"Very Small",IF(data_in!K3516&lt;=100,"Small",IF(data_in!K3516&lt;=500,"Medium",IF(data_in!K3516&gt;500,"Large","Error"))))))</f>
        <v>Very Small</v>
      </c>
      <c r="J3516" s="8" t="str">
        <f>IF(C3516=1,TEXT(data_in!E3516,"mm-yyyy"),"")</f>
        <v/>
      </c>
      <c r="K3516" s="8" t="str">
        <f>IF(A3516="","",IF(data_in!I3516="Website","Website",IF(data_in!I3516="Paid Search","Paid Search",IF(data_in!I3516="Slack","Slack","Other Channel"))))</f>
        <v>Paid Search</v>
      </c>
      <c r="L3516" s="10">
        <f>IF(A3516="","",ROUND(N$3-data_in!B3516,0))</f>
        <v>91</v>
      </c>
    </row>
    <row r="3517" spans="1:12">
      <c r="A3517" s="8" t="str">
        <f>IF(data_in!A3517="","",data_in!A3517)</f>
        <v>81a5031d-9bc8-4523-a7ef-a37380fbf03c</v>
      </c>
      <c r="B3517" s="12">
        <f>IF(A3517="","",data_in!B3517)</f>
        <v>43891.601284722223</v>
      </c>
      <c r="C3517" s="8">
        <f>IF(A3517="","",IF(data_in!E3517="NULL",0,1))</f>
        <v>0</v>
      </c>
      <c r="D3517" s="8" t="str">
        <f>IF(A3517="","",IF(data_in!E3517="NULL","",ROUND(data_in!E3517-data_in!B3517,0)))</f>
        <v/>
      </c>
      <c r="E3517" s="8">
        <f>IF(A3517="","",IF(data_in!C3517="NULL",0,IF(data_in!C3517&gt;data_in!E3517,0,1)))</f>
        <v>0</v>
      </c>
      <c r="F3517" s="8" t="str">
        <f>IF(OR(A3517="",E3517=0),"",IF(data_in!C3517="NULL","",ROUND(data_in!C3517-data_in!B3517,0)))</f>
        <v/>
      </c>
      <c r="G3517" s="8" t="str">
        <f>IF(OR(A3517="",E3517=0),"",IF(data_in!C3517="NULL","",IF(D3517="",ROUND(data_in!D3517-data_in!B3517,0),MIN(D3517,ROUND(data_in!D3517-data_in!B3517,0)))))</f>
        <v/>
      </c>
      <c r="H3517" s="8" t="str">
        <f>IF(A3517="","",IF(data_in!M3517="United States","United States",IF(data_in!M3517="Canada","Canada",IF(data_in!M3517="United Kingdom","United Kingdom","Other Country"))))</f>
        <v>Other Country</v>
      </c>
      <c r="I3517" s="8" t="str">
        <f>IF(A3517="","",IF(data_in!K3517="Unknown","Unknown",IF(data_in!K3517&lt;=10,"Very Small",IF(data_in!K3517&lt;=100,"Small",IF(data_in!K3517&lt;=500,"Medium",IF(data_in!K3517&gt;500,"Large","Error"))))))</f>
        <v>Very Small</v>
      </c>
      <c r="J3517" s="8" t="str">
        <f>IF(C3517=1,TEXT(data_in!E3517,"mm-yyyy"),"")</f>
        <v/>
      </c>
      <c r="K3517" s="8" t="str">
        <f>IF(A3517="","",IF(data_in!I3517="Website","Website",IF(data_in!I3517="Paid Search","Paid Search",IF(data_in!I3517="Slack","Slack","Other Channel"))))</f>
        <v>Other Channel</v>
      </c>
      <c r="L3517" s="10">
        <f>IF(A3517="","",ROUND(N$3-data_in!B3517,0))</f>
        <v>91</v>
      </c>
    </row>
    <row r="3518" spans="1:12">
      <c r="A3518" s="8" t="str">
        <f>IF(data_in!A3518="","",data_in!A3518)</f>
        <v>acae1c6e-f14d-4b2a-b653-0cd4e5712365</v>
      </c>
      <c r="B3518" s="12">
        <f>IF(A3518="","",data_in!B3518)</f>
        <v>43959.282106481478</v>
      </c>
      <c r="C3518" s="8">
        <f>IF(A3518="","",IF(data_in!E3518="NULL",0,1))</f>
        <v>0</v>
      </c>
      <c r="D3518" s="8" t="str">
        <f>IF(A3518="","",IF(data_in!E3518="NULL","",ROUND(data_in!E3518-data_in!B3518,0)))</f>
        <v/>
      </c>
      <c r="E3518" s="8">
        <f>IF(A3518="","",IF(data_in!C3518="NULL",0,IF(data_in!C3518&gt;data_in!E3518,0,1)))</f>
        <v>0</v>
      </c>
      <c r="F3518" s="8" t="str">
        <f>IF(OR(A3518="",E3518=0),"",IF(data_in!C3518="NULL","",ROUND(data_in!C3518-data_in!B3518,0)))</f>
        <v/>
      </c>
      <c r="G3518" s="8" t="str">
        <f>IF(OR(A3518="",E3518=0),"",IF(data_in!C3518="NULL","",IF(D3518="",ROUND(data_in!D3518-data_in!B3518,0),MIN(D3518,ROUND(data_in!D3518-data_in!B3518,0)))))</f>
        <v/>
      </c>
      <c r="H3518" s="8" t="str">
        <f>IF(A3518="","",IF(data_in!M3518="United States","United States",IF(data_in!M3518="Canada","Canada",IF(data_in!M3518="United Kingdom","United Kingdom","Other Country"))))</f>
        <v>Other Country</v>
      </c>
      <c r="I3518" s="8" t="str">
        <f>IF(A3518="","",IF(data_in!K3518="Unknown","Unknown",IF(data_in!K3518&lt;=10,"Very Small",IF(data_in!K3518&lt;=100,"Small",IF(data_in!K3518&lt;=500,"Medium",IF(data_in!K3518&gt;500,"Large","Error"))))))</f>
        <v>Medium</v>
      </c>
      <c r="J3518" s="8" t="str">
        <f>IF(C3518=1,TEXT(data_in!E3518,"mm-yyyy"),"")</f>
        <v/>
      </c>
      <c r="K3518" s="8" t="str">
        <f>IF(A3518="","",IF(data_in!I3518="Website","Website",IF(data_in!I3518="Paid Search","Paid Search",IF(data_in!I3518="Slack","Slack","Other Channel"))))</f>
        <v>Website</v>
      </c>
      <c r="L3518" s="10">
        <f>IF(A3518="","",ROUND(N$3-data_in!B3518,0))</f>
        <v>24</v>
      </c>
    </row>
    <row r="3519" spans="1:12">
      <c r="A3519" s="8" t="str">
        <f>IF(data_in!A3519="","",data_in!A3519)</f>
        <v>e5175410-97f9-4af6-ad49-b679bbe69a10</v>
      </c>
      <c r="B3519" s="12">
        <f>IF(A3519="","",data_in!B3519)</f>
        <v>43979.311516203707</v>
      </c>
      <c r="C3519" s="8">
        <f>IF(A3519="","",IF(data_in!E3519="NULL",0,1))</f>
        <v>0</v>
      </c>
      <c r="D3519" s="8" t="str">
        <f>IF(A3519="","",IF(data_in!E3519="NULL","",ROUND(data_in!E3519-data_in!B3519,0)))</f>
        <v/>
      </c>
      <c r="E3519" s="8">
        <f>IF(A3519="","",IF(data_in!C3519="NULL",0,IF(data_in!C3519&gt;data_in!E3519,0,1)))</f>
        <v>0</v>
      </c>
      <c r="F3519" s="8" t="str">
        <f>IF(OR(A3519="",E3519=0),"",IF(data_in!C3519="NULL","",ROUND(data_in!C3519-data_in!B3519,0)))</f>
        <v/>
      </c>
      <c r="G3519" s="8" t="str">
        <f>IF(OR(A3519="",E3519=0),"",IF(data_in!C3519="NULL","",IF(D3519="",ROUND(data_in!D3519-data_in!B3519,0),MIN(D3519,ROUND(data_in!D3519-data_in!B3519,0)))))</f>
        <v/>
      </c>
      <c r="H3519" s="8" t="str">
        <f>IF(A3519="","",IF(data_in!M3519="United States","United States",IF(data_in!M3519="Canada","Canada",IF(data_in!M3519="United Kingdom","United Kingdom","Other Country"))))</f>
        <v>United States</v>
      </c>
      <c r="I3519" s="8" t="str">
        <f>IF(A3519="","",IF(data_in!K3519="Unknown","Unknown",IF(data_in!K3519&lt;=10,"Very Small",IF(data_in!K3519&lt;=100,"Small",IF(data_in!K3519&lt;=500,"Medium",IF(data_in!K3519&gt;500,"Large","Error"))))))</f>
        <v>Medium</v>
      </c>
      <c r="J3519" s="8" t="str">
        <f>IF(C3519=1,TEXT(data_in!E3519,"mm-yyyy"),"")</f>
        <v/>
      </c>
      <c r="K3519" s="8" t="str">
        <f>IF(A3519="","",IF(data_in!I3519="Website","Website",IF(data_in!I3519="Paid Search","Paid Search",IF(data_in!I3519="Slack","Slack","Other Channel"))))</f>
        <v>Website</v>
      </c>
      <c r="L3519" s="10">
        <f>IF(A3519="","",ROUND(N$3-data_in!B3519,0))</f>
        <v>4</v>
      </c>
    </row>
    <row r="3520" spans="1:12">
      <c r="A3520" s="8" t="str">
        <f>IF(data_in!A3520="","",data_in!A3520)</f>
        <v>e5d07ecf-6fee-4931-a60b-538e3617f8c7</v>
      </c>
      <c r="B3520" s="12">
        <f>IF(A3520="","",data_in!B3520)</f>
        <v>43891.820081018515</v>
      </c>
      <c r="C3520" s="8">
        <f>IF(A3520="","",IF(data_in!E3520="NULL",0,1))</f>
        <v>0</v>
      </c>
      <c r="D3520" s="8" t="str">
        <f>IF(A3520="","",IF(data_in!E3520="NULL","",ROUND(data_in!E3520-data_in!B3520,0)))</f>
        <v/>
      </c>
      <c r="E3520" s="8">
        <f>IF(A3520="","",IF(data_in!C3520="NULL",0,IF(data_in!C3520&gt;data_in!E3520,0,1)))</f>
        <v>0</v>
      </c>
      <c r="F3520" s="8" t="str">
        <f>IF(OR(A3520="",E3520=0),"",IF(data_in!C3520="NULL","",ROUND(data_in!C3520-data_in!B3520,0)))</f>
        <v/>
      </c>
      <c r="G3520" s="8" t="str">
        <f>IF(OR(A3520="",E3520=0),"",IF(data_in!C3520="NULL","",IF(D3520="",ROUND(data_in!D3520-data_in!B3520,0),MIN(D3520,ROUND(data_in!D3520-data_in!B3520,0)))))</f>
        <v/>
      </c>
      <c r="H3520" s="8" t="str">
        <f>IF(A3520="","",IF(data_in!M3520="United States","United States",IF(data_in!M3520="Canada","Canada",IF(data_in!M3520="United Kingdom","United Kingdom","Other Country"))))</f>
        <v>Other Country</v>
      </c>
      <c r="I3520" s="8" t="str">
        <f>IF(A3520="","",IF(data_in!K3520="Unknown","Unknown",IF(data_in!K3520&lt;=10,"Very Small",IF(data_in!K3520&lt;=100,"Small",IF(data_in!K3520&lt;=500,"Medium",IF(data_in!K3520&gt;500,"Large","Error"))))))</f>
        <v>Very Small</v>
      </c>
      <c r="J3520" s="8" t="str">
        <f>IF(C3520=1,TEXT(data_in!E3520,"mm-yyyy"),"")</f>
        <v/>
      </c>
      <c r="K3520" s="8" t="str">
        <f>IF(A3520="","",IF(data_in!I3520="Website","Website",IF(data_in!I3520="Paid Search","Paid Search",IF(data_in!I3520="Slack","Slack","Other Channel"))))</f>
        <v>Other Channel</v>
      </c>
      <c r="L3520" s="10">
        <f>IF(A3520="","",ROUND(N$3-data_in!B3520,0))</f>
        <v>91</v>
      </c>
    </row>
    <row r="3521" spans="1:12">
      <c r="A3521" s="8" t="str">
        <f>IF(data_in!A3521="","",data_in!A3521)</f>
        <v>69161e6b-fd6a-4ae1-9ee1-ba0634104c81</v>
      </c>
      <c r="B3521" s="12">
        <f>IF(A3521="","",data_in!B3521)</f>
        <v>43891.847407407404</v>
      </c>
      <c r="C3521" s="8">
        <f>IF(A3521="","",IF(data_in!E3521="NULL",0,1))</f>
        <v>0</v>
      </c>
      <c r="D3521" s="8" t="str">
        <f>IF(A3521="","",IF(data_in!E3521="NULL","",ROUND(data_in!E3521-data_in!B3521,0)))</f>
        <v/>
      </c>
      <c r="E3521" s="8">
        <f>IF(A3521="","",IF(data_in!C3521="NULL",0,IF(data_in!C3521&gt;data_in!E3521,0,1)))</f>
        <v>0</v>
      </c>
      <c r="F3521" s="8" t="str">
        <f>IF(OR(A3521="",E3521=0),"",IF(data_in!C3521="NULL","",ROUND(data_in!C3521-data_in!B3521,0)))</f>
        <v/>
      </c>
      <c r="G3521" s="8" t="str">
        <f>IF(OR(A3521="",E3521=0),"",IF(data_in!C3521="NULL","",IF(D3521="",ROUND(data_in!D3521-data_in!B3521,0),MIN(D3521,ROUND(data_in!D3521-data_in!B3521,0)))))</f>
        <v/>
      </c>
      <c r="H3521" s="8" t="str">
        <f>IF(A3521="","",IF(data_in!M3521="United States","United States",IF(data_in!M3521="Canada","Canada",IF(data_in!M3521="United Kingdom","United Kingdom","Other Country"))))</f>
        <v>Other Country</v>
      </c>
      <c r="I3521" s="8" t="str">
        <f>IF(A3521="","",IF(data_in!K3521="Unknown","Unknown",IF(data_in!K3521&lt;=10,"Very Small",IF(data_in!K3521&lt;=100,"Small",IF(data_in!K3521&lt;=500,"Medium",IF(data_in!K3521&gt;500,"Large","Error"))))))</f>
        <v>Very Small</v>
      </c>
      <c r="J3521" s="8" t="str">
        <f>IF(C3521=1,TEXT(data_in!E3521,"mm-yyyy"),"")</f>
        <v/>
      </c>
      <c r="K3521" s="8" t="str">
        <f>IF(A3521="","",IF(data_in!I3521="Website","Website",IF(data_in!I3521="Paid Search","Paid Search",IF(data_in!I3521="Slack","Slack","Other Channel"))))</f>
        <v>Website</v>
      </c>
      <c r="L3521" s="10">
        <f>IF(A3521="","",ROUND(N$3-data_in!B3521,0))</f>
        <v>91</v>
      </c>
    </row>
    <row r="3522" spans="1:12">
      <c r="A3522" s="8" t="str">
        <f>IF(data_in!A3522="","",data_in!A3522)</f>
        <v>1630759d-017f-40cb-b82f-b4998839d812</v>
      </c>
      <c r="B3522" s="12">
        <f>IF(A3522="","",data_in!B3522)</f>
        <v>43891.899965277778</v>
      </c>
      <c r="C3522" s="8">
        <f>IF(A3522="","",IF(data_in!E3522="NULL",0,1))</f>
        <v>0</v>
      </c>
      <c r="D3522" s="8" t="str">
        <f>IF(A3522="","",IF(data_in!E3522="NULL","",ROUND(data_in!E3522-data_in!B3522,0)))</f>
        <v/>
      </c>
      <c r="E3522" s="8">
        <f>IF(A3522="","",IF(data_in!C3522="NULL",0,IF(data_in!C3522&gt;data_in!E3522,0,1)))</f>
        <v>0</v>
      </c>
      <c r="F3522" s="8" t="str">
        <f>IF(OR(A3522="",E3522=0),"",IF(data_in!C3522="NULL","",ROUND(data_in!C3522-data_in!B3522,0)))</f>
        <v/>
      </c>
      <c r="G3522" s="8" t="str">
        <f>IF(OR(A3522="",E3522=0),"",IF(data_in!C3522="NULL","",IF(D3522="",ROUND(data_in!D3522-data_in!B3522,0),MIN(D3522,ROUND(data_in!D3522-data_in!B3522,0)))))</f>
        <v/>
      </c>
      <c r="H3522" s="8" t="str">
        <f>IF(A3522="","",IF(data_in!M3522="United States","United States",IF(data_in!M3522="Canada","Canada",IF(data_in!M3522="United Kingdom","United Kingdom","Other Country"))))</f>
        <v>Other Country</v>
      </c>
      <c r="I3522" s="8" t="str">
        <f>IF(A3522="","",IF(data_in!K3522="Unknown","Unknown",IF(data_in!K3522&lt;=10,"Very Small",IF(data_in!K3522&lt;=100,"Small",IF(data_in!K3522&lt;=500,"Medium",IF(data_in!K3522&gt;500,"Large","Error"))))))</f>
        <v>Very Small</v>
      </c>
      <c r="J3522" s="8" t="str">
        <f>IF(C3522=1,TEXT(data_in!E3522,"mm-yyyy"),"")</f>
        <v/>
      </c>
      <c r="K3522" s="8" t="str">
        <f>IF(A3522="","",IF(data_in!I3522="Website","Website",IF(data_in!I3522="Paid Search","Paid Search",IF(data_in!I3522="Slack","Slack","Other Channel"))))</f>
        <v>Website</v>
      </c>
      <c r="L3522" s="10">
        <f>IF(A3522="","",ROUND(N$3-data_in!B3522,0))</f>
        <v>91</v>
      </c>
    </row>
    <row r="3523" spans="1:12">
      <c r="A3523" s="8" t="str">
        <f>IF(data_in!A3523="","",data_in!A3523)</f>
        <v>ad486b4c-24e9-475d-bad1-1c378e86045d</v>
      </c>
      <c r="B3523" s="12">
        <f>IF(A3523="","",data_in!B3523)</f>
        <v>43892.124594907407</v>
      </c>
      <c r="C3523" s="8">
        <f>IF(A3523="","",IF(data_in!E3523="NULL",0,1))</f>
        <v>0</v>
      </c>
      <c r="D3523" s="8" t="str">
        <f>IF(A3523="","",IF(data_in!E3523="NULL","",ROUND(data_in!E3523-data_in!B3523,0)))</f>
        <v/>
      </c>
      <c r="E3523" s="8">
        <f>IF(A3523="","",IF(data_in!C3523="NULL",0,IF(data_in!C3523&gt;data_in!E3523,0,1)))</f>
        <v>0</v>
      </c>
      <c r="F3523" s="8" t="str">
        <f>IF(OR(A3523="",E3523=0),"",IF(data_in!C3523="NULL","",ROUND(data_in!C3523-data_in!B3523,0)))</f>
        <v/>
      </c>
      <c r="G3523" s="8" t="str">
        <f>IF(OR(A3523="",E3523=0),"",IF(data_in!C3523="NULL","",IF(D3523="",ROUND(data_in!D3523-data_in!B3523,0),MIN(D3523,ROUND(data_in!D3523-data_in!B3523,0)))))</f>
        <v/>
      </c>
      <c r="H3523" s="8" t="str">
        <f>IF(A3523="","",IF(data_in!M3523="United States","United States",IF(data_in!M3523="Canada","Canada",IF(data_in!M3523="United Kingdom","United Kingdom","Other Country"))))</f>
        <v>Other Country</v>
      </c>
      <c r="I3523" s="8" t="str">
        <f>IF(A3523="","",IF(data_in!K3523="Unknown","Unknown",IF(data_in!K3523&lt;=10,"Very Small",IF(data_in!K3523&lt;=100,"Small",IF(data_in!K3523&lt;=500,"Medium",IF(data_in!K3523&gt;500,"Large","Error"))))))</f>
        <v>Very Small</v>
      </c>
      <c r="J3523" s="8" t="str">
        <f>IF(C3523=1,TEXT(data_in!E3523,"mm-yyyy"),"")</f>
        <v/>
      </c>
      <c r="K3523" s="8" t="str">
        <f>IF(A3523="","",IF(data_in!I3523="Website","Website",IF(data_in!I3523="Paid Search","Paid Search",IF(data_in!I3523="Slack","Slack","Other Channel"))))</f>
        <v>Website</v>
      </c>
      <c r="L3523" s="10">
        <f>IF(A3523="","",ROUND(N$3-data_in!B3523,0))</f>
        <v>91</v>
      </c>
    </row>
    <row r="3524" spans="1:12">
      <c r="A3524" s="8" t="str">
        <f>IF(data_in!A3524="","",data_in!A3524)</f>
        <v>14a7d172-3dbb-4621-9248-2f9486db501d</v>
      </c>
      <c r="B3524" s="12">
        <f>IF(A3524="","",data_in!B3524)</f>
        <v>43892.171446759261</v>
      </c>
      <c r="C3524" s="8">
        <f>IF(A3524="","",IF(data_in!E3524="NULL",0,1))</f>
        <v>0</v>
      </c>
      <c r="D3524" s="8" t="str">
        <f>IF(A3524="","",IF(data_in!E3524="NULL","",ROUND(data_in!E3524-data_in!B3524,0)))</f>
        <v/>
      </c>
      <c r="E3524" s="8">
        <f>IF(A3524="","",IF(data_in!C3524="NULL",0,IF(data_in!C3524&gt;data_in!E3524,0,1)))</f>
        <v>0</v>
      </c>
      <c r="F3524" s="8" t="str">
        <f>IF(OR(A3524="",E3524=0),"",IF(data_in!C3524="NULL","",ROUND(data_in!C3524-data_in!B3524,0)))</f>
        <v/>
      </c>
      <c r="G3524" s="8" t="str">
        <f>IF(OR(A3524="",E3524=0),"",IF(data_in!C3524="NULL","",IF(D3524="",ROUND(data_in!D3524-data_in!B3524,0),MIN(D3524,ROUND(data_in!D3524-data_in!B3524,0)))))</f>
        <v/>
      </c>
      <c r="H3524" s="8" t="str">
        <f>IF(A3524="","",IF(data_in!M3524="United States","United States",IF(data_in!M3524="Canada","Canada",IF(data_in!M3524="United Kingdom","United Kingdom","Other Country"))))</f>
        <v>Other Country</v>
      </c>
      <c r="I3524" s="8" t="str">
        <f>IF(A3524="","",IF(data_in!K3524="Unknown","Unknown",IF(data_in!K3524&lt;=10,"Very Small",IF(data_in!K3524&lt;=100,"Small",IF(data_in!K3524&lt;=500,"Medium",IF(data_in!K3524&gt;500,"Large","Error"))))))</f>
        <v>Very Small</v>
      </c>
      <c r="J3524" s="8" t="str">
        <f>IF(C3524=1,TEXT(data_in!E3524,"mm-yyyy"),"")</f>
        <v/>
      </c>
      <c r="K3524" s="8" t="str">
        <f>IF(A3524="","",IF(data_in!I3524="Website","Website",IF(data_in!I3524="Paid Search","Paid Search",IF(data_in!I3524="Slack","Slack","Other Channel"))))</f>
        <v>Slack</v>
      </c>
      <c r="L3524" s="10">
        <f>IF(A3524="","",ROUND(N$3-data_in!B3524,0))</f>
        <v>91</v>
      </c>
    </row>
    <row r="3525" spans="1:12">
      <c r="A3525" s="8" t="str">
        <f>IF(data_in!A3525="","",data_in!A3525)</f>
        <v>bb7cfcdd-7a26-4229-9f59-01ea6292aef8</v>
      </c>
      <c r="B3525" s="12">
        <f>IF(A3525="","",data_in!B3525)</f>
        <v>43892.071597222224</v>
      </c>
      <c r="C3525" s="8">
        <f>IF(A3525="","",IF(data_in!E3525="NULL",0,1))</f>
        <v>0</v>
      </c>
      <c r="D3525" s="8" t="str">
        <f>IF(A3525="","",IF(data_in!E3525="NULL","",ROUND(data_in!E3525-data_in!B3525,0)))</f>
        <v/>
      </c>
      <c r="E3525" s="8">
        <f>IF(A3525="","",IF(data_in!C3525="NULL",0,IF(data_in!C3525&gt;data_in!E3525,0,1)))</f>
        <v>0</v>
      </c>
      <c r="F3525" s="8" t="str">
        <f>IF(OR(A3525="",E3525=0),"",IF(data_in!C3525="NULL","",ROUND(data_in!C3525-data_in!B3525,0)))</f>
        <v/>
      </c>
      <c r="G3525" s="8" t="str">
        <f>IF(OR(A3525="",E3525=0),"",IF(data_in!C3525="NULL","",IF(D3525="",ROUND(data_in!D3525-data_in!B3525,0),MIN(D3525,ROUND(data_in!D3525-data_in!B3525,0)))))</f>
        <v/>
      </c>
      <c r="H3525" s="8" t="str">
        <f>IF(A3525="","",IF(data_in!M3525="United States","United States",IF(data_in!M3525="Canada","Canada",IF(data_in!M3525="United Kingdom","United Kingdom","Other Country"))))</f>
        <v>Other Country</v>
      </c>
      <c r="I3525" s="8" t="str">
        <f>IF(A3525="","",IF(data_in!K3525="Unknown","Unknown",IF(data_in!K3525&lt;=10,"Very Small",IF(data_in!K3525&lt;=100,"Small",IF(data_in!K3525&lt;=500,"Medium",IF(data_in!K3525&gt;500,"Large","Error"))))))</f>
        <v>Small</v>
      </c>
      <c r="J3525" s="8" t="str">
        <f>IF(C3525=1,TEXT(data_in!E3525,"mm-yyyy"),"")</f>
        <v/>
      </c>
      <c r="K3525" s="8" t="str">
        <f>IF(A3525="","",IF(data_in!I3525="Website","Website",IF(data_in!I3525="Paid Search","Paid Search",IF(data_in!I3525="Slack","Slack","Other Channel"))))</f>
        <v>Website</v>
      </c>
      <c r="L3525" s="10">
        <f>IF(A3525="","",ROUND(N$3-data_in!B3525,0))</f>
        <v>91</v>
      </c>
    </row>
    <row r="3526" spans="1:12">
      <c r="A3526" s="8" t="str">
        <f>IF(data_in!A3526="","",data_in!A3526)</f>
        <v>68698900-574f-40fe-b68b-05d5ff82a95a</v>
      </c>
      <c r="B3526" s="12">
        <f>IF(A3526="","",data_in!B3526)</f>
        <v>43892.066620370373</v>
      </c>
      <c r="C3526" s="8">
        <f>IF(A3526="","",IF(data_in!E3526="NULL",0,1))</f>
        <v>0</v>
      </c>
      <c r="D3526" s="8" t="str">
        <f>IF(A3526="","",IF(data_in!E3526="NULL","",ROUND(data_in!E3526-data_in!B3526,0)))</f>
        <v/>
      </c>
      <c r="E3526" s="8">
        <f>IF(A3526="","",IF(data_in!C3526="NULL",0,IF(data_in!C3526&gt;data_in!E3526,0,1)))</f>
        <v>0</v>
      </c>
      <c r="F3526" s="8" t="str">
        <f>IF(OR(A3526="",E3526=0),"",IF(data_in!C3526="NULL","",ROUND(data_in!C3526-data_in!B3526,0)))</f>
        <v/>
      </c>
      <c r="G3526" s="8" t="str">
        <f>IF(OR(A3526="",E3526=0),"",IF(data_in!C3526="NULL","",IF(D3526="",ROUND(data_in!D3526-data_in!B3526,0),MIN(D3526,ROUND(data_in!D3526-data_in!B3526,0)))))</f>
        <v/>
      </c>
      <c r="H3526" s="8" t="str">
        <f>IF(A3526="","",IF(data_in!M3526="United States","United States",IF(data_in!M3526="Canada","Canada",IF(data_in!M3526="United Kingdom","United Kingdom","Other Country"))))</f>
        <v>Other Country</v>
      </c>
      <c r="I3526" s="8" t="str">
        <f>IF(A3526="","",IF(data_in!K3526="Unknown","Unknown",IF(data_in!K3526&lt;=10,"Very Small",IF(data_in!K3526&lt;=100,"Small",IF(data_in!K3526&lt;=500,"Medium",IF(data_in!K3526&gt;500,"Large","Error"))))))</f>
        <v>Very Small</v>
      </c>
      <c r="J3526" s="8" t="str">
        <f>IF(C3526=1,TEXT(data_in!E3526,"mm-yyyy"),"")</f>
        <v/>
      </c>
      <c r="K3526" s="8" t="str">
        <f>IF(A3526="","",IF(data_in!I3526="Website","Website",IF(data_in!I3526="Paid Search","Paid Search",IF(data_in!I3526="Slack","Slack","Other Channel"))))</f>
        <v>Website</v>
      </c>
      <c r="L3526" s="10">
        <f>IF(A3526="","",ROUND(N$3-data_in!B3526,0))</f>
        <v>91</v>
      </c>
    </row>
    <row r="3527" spans="1:12">
      <c r="A3527" s="8" t="str">
        <f>IF(data_in!A3527="","",data_in!A3527)</f>
        <v>96a95343-63b8-4ba5-b2a2-cba045f05f6e</v>
      </c>
      <c r="B3527" s="12">
        <f>IF(A3527="","",data_in!B3527)</f>
        <v>43892.199456018519</v>
      </c>
      <c r="C3527" s="8">
        <f>IF(A3527="","",IF(data_in!E3527="NULL",0,1))</f>
        <v>0</v>
      </c>
      <c r="D3527" s="8" t="str">
        <f>IF(A3527="","",IF(data_in!E3527="NULL","",ROUND(data_in!E3527-data_in!B3527,0)))</f>
        <v/>
      </c>
      <c r="E3527" s="8">
        <f>IF(A3527="","",IF(data_in!C3527="NULL",0,IF(data_in!C3527&gt;data_in!E3527,0,1)))</f>
        <v>0</v>
      </c>
      <c r="F3527" s="8" t="str">
        <f>IF(OR(A3527="",E3527=0),"",IF(data_in!C3527="NULL","",ROUND(data_in!C3527-data_in!B3527,0)))</f>
        <v/>
      </c>
      <c r="G3527" s="8" t="str">
        <f>IF(OR(A3527="",E3527=0),"",IF(data_in!C3527="NULL","",IF(D3527="",ROUND(data_in!D3527-data_in!B3527,0),MIN(D3527,ROUND(data_in!D3527-data_in!B3527,0)))))</f>
        <v/>
      </c>
      <c r="H3527" s="8" t="str">
        <f>IF(A3527="","",IF(data_in!M3527="United States","United States",IF(data_in!M3527="Canada","Canada",IF(data_in!M3527="United Kingdom","United Kingdom","Other Country"))))</f>
        <v>Other Country</v>
      </c>
      <c r="I3527" s="8" t="str">
        <f>IF(A3527="","",IF(data_in!K3527="Unknown","Unknown",IF(data_in!K3527&lt;=10,"Very Small",IF(data_in!K3527&lt;=100,"Small",IF(data_in!K3527&lt;=500,"Medium",IF(data_in!K3527&gt;500,"Large","Error"))))))</f>
        <v>Medium</v>
      </c>
      <c r="J3527" s="8" t="str">
        <f>IF(C3527=1,TEXT(data_in!E3527,"mm-yyyy"),"")</f>
        <v/>
      </c>
      <c r="K3527" s="8" t="str">
        <f>IF(A3527="","",IF(data_in!I3527="Website","Website",IF(data_in!I3527="Paid Search","Paid Search",IF(data_in!I3527="Slack","Slack","Other Channel"))))</f>
        <v>Slack</v>
      </c>
      <c r="L3527" s="10">
        <f>IF(A3527="","",ROUND(N$3-data_in!B3527,0))</f>
        <v>91</v>
      </c>
    </row>
    <row r="3528" spans="1:12">
      <c r="A3528" s="8" t="str">
        <f>IF(data_in!A3528="","",data_in!A3528)</f>
        <v>ca1844d6-f346-44c4-8e85-3a7d7c3972ee</v>
      </c>
      <c r="B3528" s="12">
        <f>IF(A3528="","",data_in!B3528)</f>
        <v>43892.167500000003</v>
      </c>
      <c r="C3528" s="8">
        <f>IF(A3528="","",IF(data_in!E3528="NULL",0,1))</f>
        <v>0</v>
      </c>
      <c r="D3528" s="8" t="str">
        <f>IF(A3528="","",IF(data_in!E3528="NULL","",ROUND(data_in!E3528-data_in!B3528,0)))</f>
        <v/>
      </c>
      <c r="E3528" s="8">
        <f>IF(A3528="","",IF(data_in!C3528="NULL",0,IF(data_in!C3528&gt;data_in!E3528,0,1)))</f>
        <v>0</v>
      </c>
      <c r="F3528" s="8" t="str">
        <f>IF(OR(A3528="",E3528=0),"",IF(data_in!C3528="NULL","",ROUND(data_in!C3528-data_in!B3528,0)))</f>
        <v/>
      </c>
      <c r="G3528" s="8" t="str">
        <f>IF(OR(A3528="",E3528=0),"",IF(data_in!C3528="NULL","",IF(D3528="",ROUND(data_in!D3528-data_in!B3528,0),MIN(D3528,ROUND(data_in!D3528-data_in!B3528,0)))))</f>
        <v/>
      </c>
      <c r="H3528" s="8" t="str">
        <f>IF(A3528="","",IF(data_in!M3528="United States","United States",IF(data_in!M3528="Canada","Canada",IF(data_in!M3528="United Kingdom","United Kingdom","Other Country"))))</f>
        <v>Other Country</v>
      </c>
      <c r="I3528" s="8" t="str">
        <f>IF(A3528="","",IF(data_in!K3528="Unknown","Unknown",IF(data_in!K3528&lt;=10,"Very Small",IF(data_in!K3528&lt;=100,"Small",IF(data_in!K3528&lt;=500,"Medium",IF(data_in!K3528&gt;500,"Large","Error"))))))</f>
        <v>Very Small</v>
      </c>
      <c r="J3528" s="8" t="str">
        <f>IF(C3528=1,TEXT(data_in!E3528,"mm-yyyy"),"")</f>
        <v/>
      </c>
      <c r="K3528" s="8" t="str">
        <f>IF(A3528="","",IF(data_in!I3528="Website","Website",IF(data_in!I3528="Paid Search","Paid Search",IF(data_in!I3528="Slack","Slack","Other Channel"))))</f>
        <v>Website</v>
      </c>
      <c r="L3528" s="10">
        <f>IF(A3528="","",ROUND(N$3-data_in!B3528,0))</f>
        <v>91</v>
      </c>
    </row>
    <row r="3529" spans="1:12">
      <c r="A3529" s="8" t="str">
        <f>IF(data_in!A3529="","",data_in!A3529)</f>
        <v>2c28874c-6ede-4a96-8136-5f61c7974d81</v>
      </c>
      <c r="B3529" s="12">
        <f>IF(A3529="","",data_in!B3529)</f>
        <v>43892.201226851852</v>
      </c>
      <c r="C3529" s="8">
        <f>IF(A3529="","",IF(data_in!E3529="NULL",0,1))</f>
        <v>0</v>
      </c>
      <c r="D3529" s="8" t="str">
        <f>IF(A3529="","",IF(data_in!E3529="NULL","",ROUND(data_in!E3529-data_in!B3529,0)))</f>
        <v/>
      </c>
      <c r="E3529" s="8">
        <f>IF(A3529="","",IF(data_in!C3529="NULL",0,IF(data_in!C3529&gt;data_in!E3529,0,1)))</f>
        <v>0</v>
      </c>
      <c r="F3529" s="8" t="str">
        <f>IF(OR(A3529="",E3529=0),"",IF(data_in!C3529="NULL","",ROUND(data_in!C3529-data_in!B3529,0)))</f>
        <v/>
      </c>
      <c r="G3529" s="8" t="str">
        <f>IF(OR(A3529="",E3529=0),"",IF(data_in!C3529="NULL","",IF(D3529="",ROUND(data_in!D3529-data_in!B3529,0),MIN(D3529,ROUND(data_in!D3529-data_in!B3529,0)))))</f>
        <v/>
      </c>
      <c r="H3529" s="8" t="str">
        <f>IF(A3529="","",IF(data_in!M3529="United States","United States",IF(data_in!M3529="Canada","Canada",IF(data_in!M3529="United Kingdom","United Kingdom","Other Country"))))</f>
        <v>Other Country</v>
      </c>
      <c r="I3529" s="8" t="str">
        <f>IF(A3529="","",IF(data_in!K3529="Unknown","Unknown",IF(data_in!K3529&lt;=10,"Very Small",IF(data_in!K3529&lt;=100,"Small",IF(data_in!K3529&lt;=500,"Medium",IF(data_in!K3529&gt;500,"Large","Error"))))))</f>
        <v>Very Small</v>
      </c>
      <c r="J3529" s="8" t="str">
        <f>IF(C3529=1,TEXT(data_in!E3529,"mm-yyyy"),"")</f>
        <v/>
      </c>
      <c r="K3529" s="8" t="str">
        <f>IF(A3529="","",IF(data_in!I3529="Website","Website",IF(data_in!I3529="Paid Search","Paid Search",IF(data_in!I3529="Slack","Slack","Other Channel"))))</f>
        <v>Website</v>
      </c>
      <c r="L3529" s="10">
        <f>IF(A3529="","",ROUND(N$3-data_in!B3529,0))</f>
        <v>91</v>
      </c>
    </row>
    <row r="3530" spans="1:12">
      <c r="A3530" s="8" t="str">
        <f>IF(data_in!A3530="","",data_in!A3530)</f>
        <v>11092826-e6a2-4bd6-9db0-281bb5df0073</v>
      </c>
      <c r="B3530" s="12">
        <f>IF(A3530="","",data_in!B3530)</f>
        <v>43892.281423611108</v>
      </c>
      <c r="C3530" s="8">
        <f>IF(A3530="","",IF(data_in!E3530="NULL",0,1))</f>
        <v>0</v>
      </c>
      <c r="D3530" s="8" t="str">
        <f>IF(A3530="","",IF(data_in!E3530="NULL","",ROUND(data_in!E3530-data_in!B3530,0)))</f>
        <v/>
      </c>
      <c r="E3530" s="8">
        <f>IF(A3530="","",IF(data_in!C3530="NULL",0,IF(data_in!C3530&gt;data_in!E3530,0,1)))</f>
        <v>0</v>
      </c>
      <c r="F3530" s="8" t="str">
        <f>IF(OR(A3530="",E3530=0),"",IF(data_in!C3530="NULL","",ROUND(data_in!C3530-data_in!B3530,0)))</f>
        <v/>
      </c>
      <c r="G3530" s="8" t="str">
        <f>IF(OR(A3530="",E3530=0),"",IF(data_in!C3530="NULL","",IF(D3530="",ROUND(data_in!D3530-data_in!B3530,0),MIN(D3530,ROUND(data_in!D3530-data_in!B3530,0)))))</f>
        <v/>
      </c>
      <c r="H3530" s="8" t="str">
        <f>IF(A3530="","",IF(data_in!M3530="United States","United States",IF(data_in!M3530="Canada","Canada",IF(data_in!M3530="United Kingdom","United Kingdom","Other Country"))))</f>
        <v>Other Country</v>
      </c>
      <c r="I3530" s="8" t="str">
        <f>IF(A3530="","",IF(data_in!K3530="Unknown","Unknown",IF(data_in!K3530&lt;=10,"Very Small",IF(data_in!K3530&lt;=100,"Small",IF(data_in!K3530&lt;=500,"Medium",IF(data_in!K3530&gt;500,"Large","Error"))))))</f>
        <v>Very Small</v>
      </c>
      <c r="J3530" s="8" t="str">
        <f>IF(C3530=1,TEXT(data_in!E3530,"mm-yyyy"),"")</f>
        <v/>
      </c>
      <c r="K3530" s="8" t="str">
        <f>IF(A3530="","",IF(data_in!I3530="Website","Website",IF(data_in!I3530="Paid Search","Paid Search",IF(data_in!I3530="Slack","Slack","Other Channel"))))</f>
        <v>Website</v>
      </c>
      <c r="L3530" s="10">
        <f>IF(A3530="","",ROUND(N$3-data_in!B3530,0))</f>
        <v>91</v>
      </c>
    </row>
    <row r="3531" spans="1:12">
      <c r="A3531" s="8" t="str">
        <f>IF(data_in!A3531="","",data_in!A3531)</f>
        <v>12dcbad9-2de7-487b-ae39-0cda037cadae</v>
      </c>
      <c r="B3531" s="12">
        <f>IF(A3531="","",data_in!B3531)</f>
        <v>43892.234930555554</v>
      </c>
      <c r="C3531" s="8">
        <f>IF(A3531="","",IF(data_in!E3531="NULL",0,1))</f>
        <v>0</v>
      </c>
      <c r="D3531" s="8" t="str">
        <f>IF(A3531="","",IF(data_in!E3531="NULL","",ROUND(data_in!E3531-data_in!B3531,0)))</f>
        <v/>
      </c>
      <c r="E3531" s="8">
        <f>IF(A3531="","",IF(data_in!C3531="NULL",0,IF(data_in!C3531&gt;data_in!E3531,0,1)))</f>
        <v>0</v>
      </c>
      <c r="F3531" s="8" t="str">
        <f>IF(OR(A3531="",E3531=0),"",IF(data_in!C3531="NULL","",ROUND(data_in!C3531-data_in!B3531,0)))</f>
        <v/>
      </c>
      <c r="G3531" s="8" t="str">
        <f>IF(OR(A3531="",E3531=0),"",IF(data_in!C3531="NULL","",IF(D3531="",ROUND(data_in!D3531-data_in!B3531,0),MIN(D3531,ROUND(data_in!D3531-data_in!B3531,0)))))</f>
        <v/>
      </c>
      <c r="H3531" s="8" t="str">
        <f>IF(A3531="","",IF(data_in!M3531="United States","United States",IF(data_in!M3531="Canada","Canada",IF(data_in!M3531="United Kingdom","United Kingdom","Other Country"))))</f>
        <v>Other Country</v>
      </c>
      <c r="I3531" s="8" t="str">
        <f>IF(A3531="","",IF(data_in!K3531="Unknown","Unknown",IF(data_in!K3531&lt;=10,"Very Small",IF(data_in!K3531&lt;=100,"Small",IF(data_in!K3531&lt;=500,"Medium",IF(data_in!K3531&gt;500,"Large","Error"))))))</f>
        <v>Very Small</v>
      </c>
      <c r="J3531" s="8" t="str">
        <f>IF(C3531=1,TEXT(data_in!E3531,"mm-yyyy"),"")</f>
        <v/>
      </c>
      <c r="K3531" s="8" t="str">
        <f>IF(A3531="","",IF(data_in!I3531="Website","Website",IF(data_in!I3531="Paid Search","Paid Search",IF(data_in!I3531="Slack","Slack","Other Channel"))))</f>
        <v>Website</v>
      </c>
      <c r="L3531" s="10">
        <f>IF(A3531="","",ROUND(N$3-data_in!B3531,0))</f>
        <v>91</v>
      </c>
    </row>
    <row r="3532" spans="1:12">
      <c r="A3532" s="8" t="str">
        <f>IF(data_in!A3532="","",data_in!A3532)</f>
        <v>8cd3de93-3863-41cd-8ca2-22259a4357be</v>
      </c>
      <c r="B3532" s="12">
        <f>IF(A3532="","",data_in!B3532)</f>
        <v>43892.266053240739</v>
      </c>
      <c r="C3532" s="8">
        <f>IF(A3532="","",IF(data_in!E3532="NULL",0,1))</f>
        <v>0</v>
      </c>
      <c r="D3532" s="8" t="str">
        <f>IF(A3532="","",IF(data_in!E3532="NULL","",ROUND(data_in!E3532-data_in!B3532,0)))</f>
        <v/>
      </c>
      <c r="E3532" s="8">
        <f>IF(A3532="","",IF(data_in!C3532="NULL",0,IF(data_in!C3532&gt;data_in!E3532,0,1)))</f>
        <v>0</v>
      </c>
      <c r="F3532" s="8" t="str">
        <f>IF(OR(A3532="",E3532=0),"",IF(data_in!C3532="NULL","",ROUND(data_in!C3532-data_in!B3532,0)))</f>
        <v/>
      </c>
      <c r="G3532" s="8" t="str">
        <f>IF(OR(A3532="",E3532=0),"",IF(data_in!C3532="NULL","",IF(D3532="",ROUND(data_in!D3532-data_in!B3532,0),MIN(D3532,ROUND(data_in!D3532-data_in!B3532,0)))))</f>
        <v/>
      </c>
      <c r="H3532" s="8" t="str">
        <f>IF(A3532="","",IF(data_in!M3532="United States","United States",IF(data_in!M3532="Canada","Canada",IF(data_in!M3532="United Kingdom","United Kingdom","Other Country"))))</f>
        <v>Canada</v>
      </c>
      <c r="I3532" s="8" t="str">
        <f>IF(A3532="","",IF(data_in!K3532="Unknown","Unknown",IF(data_in!K3532&lt;=10,"Very Small",IF(data_in!K3532&lt;=100,"Small",IF(data_in!K3532&lt;=500,"Medium",IF(data_in!K3532&gt;500,"Large","Error"))))))</f>
        <v>Very Small</v>
      </c>
      <c r="J3532" s="8" t="str">
        <f>IF(C3532=1,TEXT(data_in!E3532,"mm-yyyy"),"")</f>
        <v/>
      </c>
      <c r="K3532" s="8" t="str">
        <f>IF(A3532="","",IF(data_in!I3532="Website","Website",IF(data_in!I3532="Paid Search","Paid Search",IF(data_in!I3532="Slack","Slack","Other Channel"))))</f>
        <v>Other Channel</v>
      </c>
      <c r="L3532" s="10">
        <f>IF(A3532="","",ROUND(N$3-data_in!B3532,0))</f>
        <v>91</v>
      </c>
    </row>
    <row r="3533" spans="1:12">
      <c r="A3533" s="8" t="str">
        <f>IF(data_in!A3533="","",data_in!A3533)</f>
        <v>92abf738-07dc-4449-b7c1-6706a5409288</v>
      </c>
      <c r="B3533" s="12">
        <f>IF(A3533="","",data_in!B3533)</f>
        <v>43892.363969907405</v>
      </c>
      <c r="C3533" s="8">
        <f>IF(A3533="","",IF(data_in!E3533="NULL",0,1))</f>
        <v>0</v>
      </c>
      <c r="D3533" s="8" t="str">
        <f>IF(A3533="","",IF(data_in!E3533="NULL","",ROUND(data_in!E3533-data_in!B3533,0)))</f>
        <v/>
      </c>
      <c r="E3533" s="8">
        <f>IF(A3533="","",IF(data_in!C3533="NULL",0,IF(data_in!C3533&gt;data_in!E3533,0,1)))</f>
        <v>1</v>
      </c>
      <c r="F3533" s="8">
        <f>IF(OR(A3533="",E3533=0),"",IF(data_in!C3533="NULL","",ROUND(data_in!C3533-data_in!B3533,0)))</f>
        <v>0</v>
      </c>
      <c r="G3533" s="8">
        <f>IF(OR(A3533="",E3533=0),"",IF(data_in!C3533="NULL","",IF(D3533="",ROUND(data_in!D3533-data_in!B3533,0),MIN(D3533,ROUND(data_in!D3533-data_in!B3533,0)))))</f>
        <v>30</v>
      </c>
      <c r="H3533" s="8" t="str">
        <f>IF(A3533="","",IF(data_in!M3533="United States","United States",IF(data_in!M3533="Canada","Canada",IF(data_in!M3533="United Kingdom","United Kingdom","Other Country"))))</f>
        <v>Other Country</v>
      </c>
      <c r="I3533" s="8" t="str">
        <f>IF(A3533="","",IF(data_in!K3533="Unknown","Unknown",IF(data_in!K3533&lt;=10,"Very Small",IF(data_in!K3533&lt;=100,"Small",IF(data_in!K3533&lt;=500,"Medium",IF(data_in!K3533&gt;500,"Large","Error"))))))</f>
        <v>Very Small</v>
      </c>
      <c r="J3533" s="8" t="str">
        <f>IF(C3533=1,TEXT(data_in!E3533,"mm-yyyy"),"")</f>
        <v/>
      </c>
      <c r="K3533" s="8" t="str">
        <f>IF(A3533="","",IF(data_in!I3533="Website","Website",IF(data_in!I3533="Paid Search","Paid Search",IF(data_in!I3533="Slack","Slack","Other Channel"))))</f>
        <v>Website</v>
      </c>
      <c r="L3533" s="10">
        <f>IF(A3533="","",ROUND(N$3-data_in!B3533,0))</f>
        <v>91</v>
      </c>
    </row>
    <row r="3534" spans="1:12">
      <c r="A3534" s="8" t="str">
        <f>IF(data_in!A3534="","",data_in!A3534)</f>
        <v>8296fedd-b9f3-410f-a2c4-f97b563938dc</v>
      </c>
      <c r="B3534" s="12">
        <f>IF(A3534="","",data_in!B3534)</f>
        <v>43892.357893518521</v>
      </c>
      <c r="C3534" s="8">
        <f>IF(A3534="","",IF(data_in!E3534="NULL",0,1))</f>
        <v>0</v>
      </c>
      <c r="D3534" s="8" t="str">
        <f>IF(A3534="","",IF(data_in!E3534="NULL","",ROUND(data_in!E3534-data_in!B3534,0)))</f>
        <v/>
      </c>
      <c r="E3534" s="8">
        <f>IF(A3534="","",IF(data_in!C3534="NULL",0,IF(data_in!C3534&gt;data_in!E3534,0,1)))</f>
        <v>0</v>
      </c>
      <c r="F3534" s="8" t="str">
        <f>IF(OR(A3534="",E3534=0),"",IF(data_in!C3534="NULL","",ROUND(data_in!C3534-data_in!B3534,0)))</f>
        <v/>
      </c>
      <c r="G3534" s="8" t="str">
        <f>IF(OR(A3534="",E3534=0),"",IF(data_in!C3534="NULL","",IF(D3534="",ROUND(data_in!D3534-data_in!B3534,0),MIN(D3534,ROUND(data_in!D3534-data_in!B3534,0)))))</f>
        <v/>
      </c>
      <c r="H3534" s="8" t="str">
        <f>IF(A3534="","",IF(data_in!M3534="United States","United States",IF(data_in!M3534="Canada","Canada",IF(data_in!M3534="United Kingdom","United Kingdom","Other Country"))))</f>
        <v>Other Country</v>
      </c>
      <c r="I3534" s="8" t="str">
        <f>IF(A3534="","",IF(data_in!K3534="Unknown","Unknown",IF(data_in!K3534&lt;=10,"Very Small",IF(data_in!K3534&lt;=100,"Small",IF(data_in!K3534&lt;=500,"Medium",IF(data_in!K3534&gt;500,"Large","Error"))))))</f>
        <v>Small</v>
      </c>
      <c r="J3534" s="8" t="str">
        <f>IF(C3534=1,TEXT(data_in!E3534,"mm-yyyy"),"")</f>
        <v/>
      </c>
      <c r="K3534" s="8" t="str">
        <f>IF(A3534="","",IF(data_in!I3534="Website","Website",IF(data_in!I3534="Paid Search","Paid Search",IF(data_in!I3534="Slack","Slack","Other Channel"))))</f>
        <v>Website</v>
      </c>
      <c r="L3534" s="10">
        <f>IF(A3534="","",ROUND(N$3-data_in!B3534,0))</f>
        <v>91</v>
      </c>
    </row>
    <row r="3535" spans="1:12">
      <c r="A3535" s="8" t="str">
        <f>IF(data_in!A3535="","",data_in!A3535)</f>
        <v>daeafff8-160c-4cd3-81ef-46bf68aa2be8</v>
      </c>
      <c r="B3535" s="12">
        <f>IF(A3535="","",data_in!B3535)</f>
        <v>43892.398113425923</v>
      </c>
      <c r="C3535" s="8">
        <f>IF(A3535="","",IF(data_in!E3535="NULL",0,1))</f>
        <v>0</v>
      </c>
      <c r="D3535" s="8" t="str">
        <f>IF(A3535="","",IF(data_in!E3535="NULL","",ROUND(data_in!E3535-data_in!B3535,0)))</f>
        <v/>
      </c>
      <c r="E3535" s="8">
        <f>IF(A3535="","",IF(data_in!C3535="NULL",0,IF(data_in!C3535&gt;data_in!E3535,0,1)))</f>
        <v>0</v>
      </c>
      <c r="F3535" s="8" t="str">
        <f>IF(OR(A3535="",E3535=0),"",IF(data_in!C3535="NULL","",ROUND(data_in!C3535-data_in!B3535,0)))</f>
        <v/>
      </c>
      <c r="G3535" s="8" t="str">
        <f>IF(OR(A3535="",E3535=0),"",IF(data_in!C3535="NULL","",IF(D3535="",ROUND(data_in!D3535-data_in!B3535,0),MIN(D3535,ROUND(data_in!D3535-data_in!B3535,0)))))</f>
        <v/>
      </c>
      <c r="H3535" s="8" t="str">
        <f>IF(A3535="","",IF(data_in!M3535="United States","United States",IF(data_in!M3535="Canada","Canada",IF(data_in!M3535="United Kingdom","United Kingdom","Other Country"))))</f>
        <v>Other Country</v>
      </c>
      <c r="I3535" s="8" t="str">
        <f>IF(A3535="","",IF(data_in!K3535="Unknown","Unknown",IF(data_in!K3535&lt;=10,"Very Small",IF(data_in!K3535&lt;=100,"Small",IF(data_in!K3535&lt;=500,"Medium",IF(data_in!K3535&gt;500,"Large","Error"))))))</f>
        <v>Very Small</v>
      </c>
      <c r="J3535" s="8" t="str">
        <f>IF(C3535=1,TEXT(data_in!E3535,"mm-yyyy"),"")</f>
        <v/>
      </c>
      <c r="K3535" s="8" t="str">
        <f>IF(A3535="","",IF(data_in!I3535="Website","Website",IF(data_in!I3535="Paid Search","Paid Search",IF(data_in!I3535="Slack","Slack","Other Channel"))))</f>
        <v>Website</v>
      </c>
      <c r="L3535" s="10">
        <f>IF(A3535="","",ROUND(N$3-data_in!B3535,0))</f>
        <v>91</v>
      </c>
    </row>
    <row r="3536" spans="1:12">
      <c r="A3536" s="8" t="str">
        <f>IF(data_in!A3536="","",data_in!A3536)</f>
        <v>0a5fce5e-c4fa-4378-b9d4-71d259184a18</v>
      </c>
      <c r="B3536" s="12">
        <f>IF(A3536="","",data_in!B3536)</f>
        <v>43892.438784722224</v>
      </c>
      <c r="C3536" s="8">
        <f>IF(A3536="","",IF(data_in!E3536="NULL",0,1))</f>
        <v>0</v>
      </c>
      <c r="D3536" s="8" t="str">
        <f>IF(A3536="","",IF(data_in!E3536="NULL","",ROUND(data_in!E3536-data_in!B3536,0)))</f>
        <v/>
      </c>
      <c r="E3536" s="8">
        <f>IF(A3536="","",IF(data_in!C3536="NULL",0,IF(data_in!C3536&gt;data_in!E3536,0,1)))</f>
        <v>0</v>
      </c>
      <c r="F3536" s="8" t="str">
        <f>IF(OR(A3536="",E3536=0),"",IF(data_in!C3536="NULL","",ROUND(data_in!C3536-data_in!B3536,0)))</f>
        <v/>
      </c>
      <c r="G3536" s="8" t="str">
        <f>IF(OR(A3536="",E3536=0),"",IF(data_in!C3536="NULL","",IF(D3536="",ROUND(data_in!D3536-data_in!B3536,0),MIN(D3536,ROUND(data_in!D3536-data_in!B3536,0)))))</f>
        <v/>
      </c>
      <c r="H3536" s="8" t="str">
        <f>IF(A3536="","",IF(data_in!M3536="United States","United States",IF(data_in!M3536="Canada","Canada",IF(data_in!M3536="United Kingdom","United Kingdom","Other Country"))))</f>
        <v>Other Country</v>
      </c>
      <c r="I3536" s="8" t="str">
        <f>IF(A3536="","",IF(data_in!K3536="Unknown","Unknown",IF(data_in!K3536&lt;=10,"Very Small",IF(data_in!K3536&lt;=100,"Small",IF(data_in!K3536&lt;=500,"Medium",IF(data_in!K3536&gt;500,"Large","Error"))))))</f>
        <v>Very Small</v>
      </c>
      <c r="J3536" s="8" t="str">
        <f>IF(C3536=1,TEXT(data_in!E3536,"mm-yyyy"),"")</f>
        <v/>
      </c>
      <c r="K3536" s="8" t="str">
        <f>IF(A3536="","",IF(data_in!I3536="Website","Website",IF(data_in!I3536="Paid Search","Paid Search",IF(data_in!I3536="Slack","Slack","Other Channel"))))</f>
        <v>Website</v>
      </c>
      <c r="L3536" s="10">
        <f>IF(A3536="","",ROUND(N$3-data_in!B3536,0))</f>
        <v>91</v>
      </c>
    </row>
    <row r="3537" spans="1:12">
      <c r="A3537" s="8" t="str">
        <f>IF(data_in!A3537="","",data_in!A3537)</f>
        <v>0566784c-0666-4947-a8f4-eab478047498</v>
      </c>
      <c r="B3537" s="12">
        <f>IF(A3537="","",data_in!B3537)</f>
        <v>43892.462002314816</v>
      </c>
      <c r="C3537" s="8">
        <f>IF(A3537="","",IF(data_in!E3537="NULL",0,1))</f>
        <v>0</v>
      </c>
      <c r="D3537" s="8" t="str">
        <f>IF(A3537="","",IF(data_in!E3537="NULL","",ROUND(data_in!E3537-data_in!B3537,0)))</f>
        <v/>
      </c>
      <c r="E3537" s="8">
        <f>IF(A3537="","",IF(data_in!C3537="NULL",0,IF(data_in!C3537&gt;data_in!E3537,0,1)))</f>
        <v>0</v>
      </c>
      <c r="F3537" s="8" t="str">
        <f>IF(OR(A3537="",E3537=0),"",IF(data_in!C3537="NULL","",ROUND(data_in!C3537-data_in!B3537,0)))</f>
        <v/>
      </c>
      <c r="G3537" s="8" t="str">
        <f>IF(OR(A3537="",E3537=0),"",IF(data_in!C3537="NULL","",IF(D3537="",ROUND(data_in!D3537-data_in!B3537,0),MIN(D3537,ROUND(data_in!D3537-data_in!B3537,0)))))</f>
        <v/>
      </c>
      <c r="H3537" s="8" t="str">
        <f>IF(A3537="","",IF(data_in!M3537="United States","United States",IF(data_in!M3537="Canada","Canada",IF(data_in!M3537="United Kingdom","United Kingdom","Other Country"))))</f>
        <v>Other Country</v>
      </c>
      <c r="I3537" s="8" t="str">
        <f>IF(A3537="","",IF(data_in!K3537="Unknown","Unknown",IF(data_in!K3537&lt;=10,"Very Small",IF(data_in!K3537&lt;=100,"Small",IF(data_in!K3537&lt;=500,"Medium",IF(data_in!K3537&gt;500,"Large","Error"))))))</f>
        <v>Small</v>
      </c>
      <c r="J3537" s="8" t="str">
        <f>IF(C3537=1,TEXT(data_in!E3537,"mm-yyyy"),"")</f>
        <v/>
      </c>
      <c r="K3537" s="8" t="str">
        <f>IF(A3537="","",IF(data_in!I3537="Website","Website",IF(data_in!I3537="Paid Search","Paid Search",IF(data_in!I3537="Slack","Slack","Other Channel"))))</f>
        <v>Website</v>
      </c>
      <c r="L3537" s="10">
        <f>IF(A3537="","",ROUND(N$3-data_in!B3537,0))</f>
        <v>91</v>
      </c>
    </row>
    <row r="3538" spans="1:12">
      <c r="A3538" s="8" t="str">
        <f>IF(data_in!A3538="","",data_in!A3538)</f>
        <v>f8cd4c90-ee5a-4c93-96e2-69b82bfe12dd</v>
      </c>
      <c r="B3538" s="12">
        <f>IF(A3538="","",data_in!B3538)</f>
        <v>43892.468425925923</v>
      </c>
      <c r="C3538" s="8">
        <f>IF(A3538="","",IF(data_in!E3538="NULL",0,1))</f>
        <v>0</v>
      </c>
      <c r="D3538" s="8" t="str">
        <f>IF(A3538="","",IF(data_in!E3538="NULL","",ROUND(data_in!E3538-data_in!B3538,0)))</f>
        <v/>
      </c>
      <c r="E3538" s="8">
        <f>IF(A3538="","",IF(data_in!C3538="NULL",0,IF(data_in!C3538&gt;data_in!E3538,0,1)))</f>
        <v>0</v>
      </c>
      <c r="F3538" s="8" t="str">
        <f>IF(OR(A3538="",E3538=0),"",IF(data_in!C3538="NULL","",ROUND(data_in!C3538-data_in!B3538,0)))</f>
        <v/>
      </c>
      <c r="G3538" s="8" t="str">
        <f>IF(OR(A3538="",E3538=0),"",IF(data_in!C3538="NULL","",IF(D3538="",ROUND(data_in!D3538-data_in!B3538,0),MIN(D3538,ROUND(data_in!D3538-data_in!B3538,0)))))</f>
        <v/>
      </c>
      <c r="H3538" s="8" t="str">
        <f>IF(A3538="","",IF(data_in!M3538="United States","United States",IF(data_in!M3538="Canada","Canada",IF(data_in!M3538="United Kingdom","United Kingdom","Other Country"))))</f>
        <v>United States</v>
      </c>
      <c r="I3538" s="8" t="str">
        <f>IF(A3538="","",IF(data_in!K3538="Unknown","Unknown",IF(data_in!K3538&lt;=10,"Very Small",IF(data_in!K3538&lt;=100,"Small",IF(data_in!K3538&lt;=500,"Medium",IF(data_in!K3538&gt;500,"Large","Error"))))))</f>
        <v>Medium</v>
      </c>
      <c r="J3538" s="8" t="str">
        <f>IF(C3538=1,TEXT(data_in!E3538,"mm-yyyy"),"")</f>
        <v/>
      </c>
      <c r="K3538" s="8" t="str">
        <f>IF(A3538="","",IF(data_in!I3538="Website","Website",IF(data_in!I3538="Paid Search","Paid Search",IF(data_in!I3538="Slack","Slack","Other Channel"))))</f>
        <v>Website</v>
      </c>
      <c r="L3538" s="10">
        <f>IF(A3538="","",ROUND(N$3-data_in!B3538,0))</f>
        <v>91</v>
      </c>
    </row>
    <row r="3539" spans="1:12">
      <c r="A3539" s="8" t="str">
        <f>IF(data_in!A3539="","",data_in!A3539)</f>
        <v>65d220d7-910a-4357-a1db-fe207b10c9a6</v>
      </c>
      <c r="B3539" s="12">
        <f>IF(A3539="","",data_in!B3539)</f>
        <v>43892.516192129631</v>
      </c>
      <c r="C3539" s="8">
        <f>IF(A3539="","",IF(data_in!E3539="NULL",0,1))</f>
        <v>0</v>
      </c>
      <c r="D3539" s="8" t="str">
        <f>IF(A3539="","",IF(data_in!E3539="NULL","",ROUND(data_in!E3539-data_in!B3539,0)))</f>
        <v/>
      </c>
      <c r="E3539" s="8">
        <f>IF(A3539="","",IF(data_in!C3539="NULL",0,IF(data_in!C3539&gt;data_in!E3539,0,1)))</f>
        <v>1</v>
      </c>
      <c r="F3539" s="8">
        <f>IF(OR(A3539="",E3539=0),"",IF(data_in!C3539="NULL","",ROUND(data_in!C3539-data_in!B3539,0)))</f>
        <v>52</v>
      </c>
      <c r="G3539" s="8">
        <f>IF(OR(A3539="",E3539=0),"",IF(data_in!C3539="NULL","",IF(D3539="",ROUND(data_in!D3539-data_in!B3539,0),MIN(D3539,ROUND(data_in!D3539-data_in!B3539,0)))))</f>
        <v>82</v>
      </c>
      <c r="H3539" s="8" t="str">
        <f>IF(A3539="","",IF(data_in!M3539="United States","United States",IF(data_in!M3539="Canada","Canada",IF(data_in!M3539="United Kingdom","United Kingdom","Other Country"))))</f>
        <v>Other Country</v>
      </c>
      <c r="I3539" s="8" t="str">
        <f>IF(A3539="","",IF(data_in!K3539="Unknown","Unknown",IF(data_in!K3539&lt;=10,"Very Small",IF(data_in!K3539&lt;=100,"Small",IF(data_in!K3539&lt;=500,"Medium",IF(data_in!K3539&gt;500,"Large","Error"))))))</f>
        <v>Small</v>
      </c>
      <c r="J3539" s="8" t="str">
        <f>IF(C3539=1,TEXT(data_in!E3539,"mm-yyyy"),"")</f>
        <v/>
      </c>
      <c r="K3539" s="8" t="str">
        <f>IF(A3539="","",IF(data_in!I3539="Website","Website",IF(data_in!I3539="Paid Search","Paid Search",IF(data_in!I3539="Slack","Slack","Other Channel"))))</f>
        <v>Website</v>
      </c>
      <c r="L3539" s="10">
        <f>IF(A3539="","",ROUND(N$3-data_in!B3539,0))</f>
        <v>90</v>
      </c>
    </row>
    <row r="3540" spans="1:12">
      <c r="A3540" s="8" t="str">
        <f>IF(data_in!A3540="","",data_in!A3540)</f>
        <v>eeabcd87-2364-4478-9906-58a1bd296133</v>
      </c>
      <c r="B3540" s="12">
        <f>IF(A3540="","",data_in!B3540)</f>
        <v>43892.565694444442</v>
      </c>
      <c r="C3540" s="8">
        <f>IF(A3540="","",IF(data_in!E3540="NULL",0,1))</f>
        <v>0</v>
      </c>
      <c r="D3540" s="8" t="str">
        <f>IF(A3540="","",IF(data_in!E3540="NULL","",ROUND(data_in!E3540-data_in!B3540,0)))</f>
        <v/>
      </c>
      <c r="E3540" s="8">
        <f>IF(A3540="","",IF(data_in!C3540="NULL",0,IF(data_in!C3540&gt;data_in!E3540,0,1)))</f>
        <v>0</v>
      </c>
      <c r="F3540" s="8" t="str">
        <f>IF(OR(A3540="",E3540=0),"",IF(data_in!C3540="NULL","",ROUND(data_in!C3540-data_in!B3540,0)))</f>
        <v/>
      </c>
      <c r="G3540" s="8" t="str">
        <f>IF(OR(A3540="",E3540=0),"",IF(data_in!C3540="NULL","",IF(D3540="",ROUND(data_in!D3540-data_in!B3540,0),MIN(D3540,ROUND(data_in!D3540-data_in!B3540,0)))))</f>
        <v/>
      </c>
      <c r="H3540" s="8" t="str">
        <f>IF(A3540="","",IF(data_in!M3540="United States","United States",IF(data_in!M3540="Canada","Canada",IF(data_in!M3540="United Kingdom","United Kingdom","Other Country"))))</f>
        <v>Other Country</v>
      </c>
      <c r="I3540" s="8" t="str">
        <f>IF(A3540="","",IF(data_in!K3540="Unknown","Unknown",IF(data_in!K3540&lt;=10,"Very Small",IF(data_in!K3540&lt;=100,"Small",IF(data_in!K3540&lt;=500,"Medium",IF(data_in!K3540&gt;500,"Large","Error"))))))</f>
        <v>Very Small</v>
      </c>
      <c r="J3540" s="8" t="str">
        <f>IF(C3540=1,TEXT(data_in!E3540,"mm-yyyy"),"")</f>
        <v/>
      </c>
      <c r="K3540" s="8" t="str">
        <f>IF(A3540="","",IF(data_in!I3540="Website","Website",IF(data_in!I3540="Paid Search","Paid Search",IF(data_in!I3540="Slack","Slack","Other Channel"))))</f>
        <v>Website</v>
      </c>
      <c r="L3540" s="10">
        <f>IF(A3540="","",ROUND(N$3-data_in!B3540,0))</f>
        <v>90</v>
      </c>
    </row>
    <row r="3541" spans="1:12">
      <c r="A3541" s="8" t="str">
        <f>IF(data_in!A3541="","",data_in!A3541)</f>
        <v>8d61bc2a-099d-46a0-a987-1d37ea6a7709</v>
      </c>
      <c r="B3541" s="12">
        <f>IF(A3541="","",data_in!B3541)</f>
        <v>43957.759745370371</v>
      </c>
      <c r="C3541" s="8">
        <f>IF(A3541="","",IF(data_in!E3541="NULL",0,1))</f>
        <v>0</v>
      </c>
      <c r="D3541" s="8" t="str">
        <f>IF(A3541="","",IF(data_in!E3541="NULL","",ROUND(data_in!E3541-data_in!B3541,0)))</f>
        <v/>
      </c>
      <c r="E3541" s="8">
        <f>IF(A3541="","",IF(data_in!C3541="NULL",0,IF(data_in!C3541&gt;data_in!E3541,0,1)))</f>
        <v>0</v>
      </c>
      <c r="F3541" s="8" t="str">
        <f>IF(OR(A3541="",E3541=0),"",IF(data_in!C3541="NULL","",ROUND(data_in!C3541-data_in!B3541,0)))</f>
        <v/>
      </c>
      <c r="G3541" s="8" t="str">
        <f>IF(OR(A3541="",E3541=0),"",IF(data_in!C3541="NULL","",IF(D3541="",ROUND(data_in!D3541-data_in!B3541,0),MIN(D3541,ROUND(data_in!D3541-data_in!B3541,0)))))</f>
        <v/>
      </c>
      <c r="H3541" s="8" t="str">
        <f>IF(A3541="","",IF(data_in!M3541="United States","United States",IF(data_in!M3541="Canada","Canada",IF(data_in!M3541="United Kingdom","United Kingdom","Other Country"))))</f>
        <v>United States</v>
      </c>
      <c r="I3541" s="8" t="str">
        <f>IF(A3541="","",IF(data_in!K3541="Unknown","Unknown",IF(data_in!K3541&lt;=10,"Very Small",IF(data_in!K3541&lt;=100,"Small",IF(data_in!K3541&lt;=500,"Medium",IF(data_in!K3541&gt;500,"Large","Error"))))))</f>
        <v>Medium</v>
      </c>
      <c r="J3541" s="8" t="str">
        <f>IF(C3541=1,TEXT(data_in!E3541,"mm-yyyy"),"")</f>
        <v/>
      </c>
      <c r="K3541" s="8" t="str">
        <f>IF(A3541="","",IF(data_in!I3541="Website","Website",IF(data_in!I3541="Paid Search","Paid Search",IF(data_in!I3541="Slack","Slack","Other Channel"))))</f>
        <v>Website</v>
      </c>
      <c r="L3541" s="10">
        <f>IF(A3541="","",ROUND(N$3-data_in!B3541,0))</f>
        <v>25</v>
      </c>
    </row>
    <row r="3542" spans="1:12">
      <c r="A3542" s="8" t="str">
        <f>IF(data_in!A3542="","",data_in!A3542)</f>
        <v>bba938e6-5277-4b86-b0dd-bb45ac84cefa</v>
      </c>
      <c r="B3542" s="12">
        <f>IF(A3542="","",data_in!B3542)</f>
        <v>43965.557442129626</v>
      </c>
      <c r="C3542" s="8">
        <f>IF(A3542="","",IF(data_in!E3542="NULL",0,1))</f>
        <v>0</v>
      </c>
      <c r="D3542" s="8" t="str">
        <f>IF(A3542="","",IF(data_in!E3542="NULL","",ROUND(data_in!E3542-data_in!B3542,0)))</f>
        <v/>
      </c>
      <c r="E3542" s="8">
        <f>IF(A3542="","",IF(data_in!C3542="NULL",0,IF(data_in!C3542&gt;data_in!E3542,0,1)))</f>
        <v>0</v>
      </c>
      <c r="F3542" s="8" t="str">
        <f>IF(OR(A3542="",E3542=0),"",IF(data_in!C3542="NULL","",ROUND(data_in!C3542-data_in!B3542,0)))</f>
        <v/>
      </c>
      <c r="G3542" s="8" t="str">
        <f>IF(OR(A3542="",E3542=0),"",IF(data_in!C3542="NULL","",IF(D3542="",ROUND(data_in!D3542-data_in!B3542,0),MIN(D3542,ROUND(data_in!D3542-data_in!B3542,0)))))</f>
        <v/>
      </c>
      <c r="H3542" s="8" t="str">
        <f>IF(A3542="","",IF(data_in!M3542="United States","United States",IF(data_in!M3542="Canada","Canada",IF(data_in!M3542="United Kingdom","United Kingdom","Other Country"))))</f>
        <v>Other Country</v>
      </c>
      <c r="I3542" s="8" t="str">
        <f>IF(A3542="","",IF(data_in!K3542="Unknown","Unknown",IF(data_in!K3542&lt;=10,"Very Small",IF(data_in!K3542&lt;=100,"Small",IF(data_in!K3542&lt;=500,"Medium",IF(data_in!K3542&gt;500,"Large","Error"))))))</f>
        <v>Medium</v>
      </c>
      <c r="J3542" s="8" t="str">
        <f>IF(C3542=1,TEXT(data_in!E3542,"mm-yyyy"),"")</f>
        <v/>
      </c>
      <c r="K3542" s="8" t="str">
        <f>IF(A3542="","",IF(data_in!I3542="Website","Website",IF(data_in!I3542="Paid Search","Paid Search",IF(data_in!I3542="Slack","Slack","Other Channel"))))</f>
        <v>Website</v>
      </c>
      <c r="L3542" s="10">
        <f>IF(A3542="","",ROUND(N$3-data_in!B3542,0))</f>
        <v>17</v>
      </c>
    </row>
    <row r="3543" spans="1:12">
      <c r="A3543" s="8" t="str">
        <f>IF(data_in!A3543="","",data_in!A3543)</f>
        <v>bc4a4aa6-597d-4ac2-a59b-8a71a69bcebc</v>
      </c>
      <c r="B3543" s="12">
        <f>IF(A3543="","",data_in!B3543)</f>
        <v>43859.402962962966</v>
      </c>
      <c r="C3543" s="8">
        <f>IF(A3543="","",IF(data_in!E3543="NULL",0,1))</f>
        <v>0</v>
      </c>
      <c r="D3543" s="8" t="str">
        <f>IF(A3543="","",IF(data_in!E3543="NULL","",ROUND(data_in!E3543-data_in!B3543,0)))</f>
        <v/>
      </c>
      <c r="E3543" s="8">
        <f>IF(A3543="","",IF(data_in!C3543="NULL",0,IF(data_in!C3543&gt;data_in!E3543,0,1)))</f>
        <v>0</v>
      </c>
      <c r="F3543" s="8" t="str">
        <f>IF(OR(A3543="",E3543=0),"",IF(data_in!C3543="NULL","",ROUND(data_in!C3543-data_in!B3543,0)))</f>
        <v/>
      </c>
      <c r="G3543" s="8" t="str">
        <f>IF(OR(A3543="",E3543=0),"",IF(data_in!C3543="NULL","",IF(D3543="",ROUND(data_in!D3543-data_in!B3543,0),MIN(D3543,ROUND(data_in!D3543-data_in!B3543,0)))))</f>
        <v/>
      </c>
      <c r="H3543" s="8" t="str">
        <f>IF(A3543="","",IF(data_in!M3543="United States","United States",IF(data_in!M3543="Canada","Canada",IF(data_in!M3543="United Kingdom","United Kingdom","Other Country"))))</f>
        <v>Other Country</v>
      </c>
      <c r="I3543" s="8" t="str">
        <f>IF(A3543="","",IF(data_in!K3543="Unknown","Unknown",IF(data_in!K3543&lt;=10,"Very Small",IF(data_in!K3543&lt;=100,"Small",IF(data_in!K3543&lt;=500,"Medium",IF(data_in!K3543&gt;500,"Large","Error"))))))</f>
        <v>Small</v>
      </c>
      <c r="J3543" s="8" t="str">
        <f>IF(C3543=1,TEXT(data_in!E3543,"mm-yyyy"),"")</f>
        <v/>
      </c>
      <c r="K3543" s="8" t="str">
        <f>IF(A3543="","",IF(data_in!I3543="Website","Website",IF(data_in!I3543="Paid Search","Paid Search",IF(data_in!I3543="Slack","Slack","Other Channel"))))</f>
        <v>Website</v>
      </c>
      <c r="L3543" s="10">
        <f>IF(A3543="","",ROUND(N$3-data_in!B3543,0))</f>
        <v>124</v>
      </c>
    </row>
    <row r="3544" spans="1:12">
      <c r="A3544" s="8" t="str">
        <f>IF(data_in!A3544="","",data_in!A3544)</f>
        <v>f43a46e0-680b-4703-af9e-5452a6a42f37</v>
      </c>
      <c r="B3544" s="12">
        <f>IF(A3544="","",data_in!B3544)</f>
        <v>43907.831111111111</v>
      </c>
      <c r="C3544" s="8">
        <f>IF(A3544="","",IF(data_in!E3544="NULL",0,1))</f>
        <v>0</v>
      </c>
      <c r="D3544" s="8" t="str">
        <f>IF(A3544="","",IF(data_in!E3544="NULL","",ROUND(data_in!E3544-data_in!B3544,0)))</f>
        <v/>
      </c>
      <c r="E3544" s="8">
        <f>IF(A3544="","",IF(data_in!C3544="NULL",0,IF(data_in!C3544&gt;data_in!E3544,0,1)))</f>
        <v>0</v>
      </c>
      <c r="F3544" s="8" t="str">
        <f>IF(OR(A3544="",E3544=0),"",IF(data_in!C3544="NULL","",ROUND(data_in!C3544-data_in!B3544,0)))</f>
        <v/>
      </c>
      <c r="G3544" s="8" t="str">
        <f>IF(OR(A3544="",E3544=0),"",IF(data_in!C3544="NULL","",IF(D3544="",ROUND(data_in!D3544-data_in!B3544,0),MIN(D3544,ROUND(data_in!D3544-data_in!B3544,0)))))</f>
        <v/>
      </c>
      <c r="H3544" s="8" t="str">
        <f>IF(A3544="","",IF(data_in!M3544="United States","United States",IF(data_in!M3544="Canada","Canada",IF(data_in!M3544="United Kingdom","United Kingdom","Other Country"))))</f>
        <v>Other Country</v>
      </c>
      <c r="I3544" s="8" t="str">
        <f>IF(A3544="","",IF(data_in!K3544="Unknown","Unknown",IF(data_in!K3544&lt;=10,"Very Small",IF(data_in!K3544&lt;=100,"Small",IF(data_in!K3544&lt;=500,"Medium",IF(data_in!K3544&gt;500,"Large","Error"))))))</f>
        <v>Small</v>
      </c>
      <c r="J3544" s="8" t="str">
        <f>IF(C3544=1,TEXT(data_in!E3544,"mm-yyyy"),"")</f>
        <v/>
      </c>
      <c r="K3544" s="8" t="str">
        <f>IF(A3544="","",IF(data_in!I3544="Website","Website",IF(data_in!I3544="Paid Search","Paid Search",IF(data_in!I3544="Slack","Slack","Other Channel"))))</f>
        <v>Website</v>
      </c>
      <c r="L3544" s="10">
        <f>IF(A3544="","",ROUND(N$3-data_in!B3544,0))</f>
        <v>75</v>
      </c>
    </row>
    <row r="3545" spans="1:12">
      <c r="A3545" s="8" t="str">
        <f>IF(data_in!A3545="","",data_in!A3545)</f>
        <v>e1169854-a8ee-4873-86a7-dc968758adc9</v>
      </c>
      <c r="B3545" s="12">
        <f>IF(A3545="","",data_in!B3545)</f>
        <v>43892.618275462963</v>
      </c>
      <c r="C3545" s="8">
        <f>IF(A3545="","",IF(data_in!E3545="NULL",0,1))</f>
        <v>0</v>
      </c>
      <c r="D3545" s="8" t="str">
        <f>IF(A3545="","",IF(data_in!E3545="NULL","",ROUND(data_in!E3545-data_in!B3545,0)))</f>
        <v/>
      </c>
      <c r="E3545" s="8">
        <f>IF(A3545="","",IF(data_in!C3545="NULL",0,IF(data_in!C3545&gt;data_in!E3545,0,1)))</f>
        <v>1</v>
      </c>
      <c r="F3545" s="8">
        <f>IF(OR(A3545="",E3545=0),"",IF(data_in!C3545="NULL","",ROUND(data_in!C3545-data_in!B3545,0)))</f>
        <v>0</v>
      </c>
      <c r="G3545" s="8">
        <f>IF(OR(A3545="",E3545=0),"",IF(data_in!C3545="NULL","",IF(D3545="",ROUND(data_in!D3545-data_in!B3545,0),MIN(D3545,ROUND(data_in!D3545-data_in!B3545,0)))))</f>
        <v>30</v>
      </c>
      <c r="H3545" s="8" t="str">
        <f>IF(A3545="","",IF(data_in!M3545="United States","United States",IF(data_in!M3545="Canada","Canada",IF(data_in!M3545="United Kingdom","United Kingdom","Other Country"))))</f>
        <v>United States</v>
      </c>
      <c r="I3545" s="8" t="str">
        <f>IF(A3545="","",IF(data_in!K3545="Unknown","Unknown",IF(data_in!K3545&lt;=10,"Very Small",IF(data_in!K3545&lt;=100,"Small",IF(data_in!K3545&lt;=500,"Medium",IF(data_in!K3545&gt;500,"Large","Error"))))))</f>
        <v>Small</v>
      </c>
      <c r="J3545" s="8" t="str">
        <f>IF(C3545=1,TEXT(data_in!E3545,"mm-yyyy"),"")</f>
        <v/>
      </c>
      <c r="K3545" s="8" t="str">
        <f>IF(A3545="","",IF(data_in!I3545="Website","Website",IF(data_in!I3545="Paid Search","Paid Search",IF(data_in!I3545="Slack","Slack","Other Channel"))))</f>
        <v>Website</v>
      </c>
      <c r="L3545" s="10">
        <f>IF(A3545="","",ROUND(N$3-data_in!B3545,0))</f>
        <v>90</v>
      </c>
    </row>
    <row r="3546" spans="1:12">
      <c r="A3546" s="8" t="str">
        <f>IF(data_in!A3546="","",data_in!A3546)</f>
        <v>7ad8cdf0-b1b7-42cb-902c-377760d887fb</v>
      </c>
      <c r="B3546" s="12">
        <f>IF(A3546="","",data_in!B3546)</f>
        <v>43892.553935185184</v>
      </c>
      <c r="C3546" s="8">
        <f>IF(A3546="","",IF(data_in!E3546="NULL",0,1))</f>
        <v>0</v>
      </c>
      <c r="D3546" s="8" t="str">
        <f>IF(A3546="","",IF(data_in!E3546="NULL","",ROUND(data_in!E3546-data_in!B3546,0)))</f>
        <v/>
      </c>
      <c r="E3546" s="8">
        <f>IF(A3546="","",IF(data_in!C3546="NULL",0,IF(data_in!C3546&gt;data_in!E3546,0,1)))</f>
        <v>1</v>
      </c>
      <c r="F3546" s="8">
        <f>IF(OR(A3546="",E3546=0),"",IF(data_in!C3546="NULL","",ROUND(data_in!C3546-data_in!B3546,0)))</f>
        <v>50</v>
      </c>
      <c r="G3546" s="8">
        <f>IF(OR(A3546="",E3546=0),"",IF(data_in!C3546="NULL","",IF(D3546="",ROUND(data_in!D3546-data_in!B3546,0),MIN(D3546,ROUND(data_in!D3546-data_in!B3546,0)))))</f>
        <v>80</v>
      </c>
      <c r="H3546" s="8" t="str">
        <f>IF(A3546="","",IF(data_in!M3546="United States","United States",IF(data_in!M3546="Canada","Canada",IF(data_in!M3546="United Kingdom","United Kingdom","Other Country"))))</f>
        <v>Other Country</v>
      </c>
      <c r="I3546" s="8" t="str">
        <f>IF(A3546="","",IF(data_in!K3546="Unknown","Unknown",IF(data_in!K3546&lt;=10,"Very Small",IF(data_in!K3546&lt;=100,"Small",IF(data_in!K3546&lt;=500,"Medium",IF(data_in!K3546&gt;500,"Large","Error"))))))</f>
        <v>Small</v>
      </c>
      <c r="J3546" s="8" t="str">
        <f>IF(C3546=1,TEXT(data_in!E3546,"mm-yyyy"),"")</f>
        <v/>
      </c>
      <c r="K3546" s="8" t="str">
        <f>IF(A3546="","",IF(data_in!I3546="Website","Website",IF(data_in!I3546="Paid Search","Paid Search",IF(data_in!I3546="Slack","Slack","Other Channel"))))</f>
        <v>Website</v>
      </c>
      <c r="L3546" s="10">
        <f>IF(A3546="","",ROUND(N$3-data_in!B3546,0))</f>
        <v>90</v>
      </c>
    </row>
    <row r="3547" spans="1:12">
      <c r="A3547" s="8" t="str">
        <f>IF(data_in!A3547="","",data_in!A3547)</f>
        <v>c8ab9444-6a6b-4cad-aa8f-7ed27cd08c10</v>
      </c>
      <c r="B3547" s="12">
        <f>IF(A3547="","",data_in!B3547)</f>
        <v>43892.557754629626</v>
      </c>
      <c r="C3547" s="8">
        <f>IF(A3547="","",IF(data_in!E3547="NULL",0,1))</f>
        <v>0</v>
      </c>
      <c r="D3547" s="8" t="str">
        <f>IF(A3547="","",IF(data_in!E3547="NULL","",ROUND(data_in!E3547-data_in!B3547,0)))</f>
        <v/>
      </c>
      <c r="E3547" s="8">
        <f>IF(A3547="","",IF(data_in!C3547="NULL",0,IF(data_in!C3547&gt;data_in!E3547,0,1)))</f>
        <v>1</v>
      </c>
      <c r="F3547" s="8">
        <f>IF(OR(A3547="",E3547=0),"",IF(data_in!C3547="NULL","",ROUND(data_in!C3547-data_in!B3547,0)))</f>
        <v>81</v>
      </c>
      <c r="G3547" s="8">
        <f>IF(OR(A3547="",E3547=0),"",IF(data_in!C3547="NULL","",IF(D3547="",ROUND(data_in!D3547-data_in!B3547,0),MIN(D3547,ROUND(data_in!D3547-data_in!B3547,0)))))</f>
        <v>111</v>
      </c>
      <c r="H3547" s="8" t="str">
        <f>IF(A3547="","",IF(data_in!M3547="United States","United States",IF(data_in!M3547="Canada","Canada",IF(data_in!M3547="United Kingdom","United Kingdom","Other Country"))))</f>
        <v>United States</v>
      </c>
      <c r="I3547" s="8" t="str">
        <f>IF(A3547="","",IF(data_in!K3547="Unknown","Unknown",IF(data_in!K3547&lt;=10,"Very Small",IF(data_in!K3547&lt;=100,"Small",IF(data_in!K3547&lt;=500,"Medium",IF(data_in!K3547&gt;500,"Large","Error"))))))</f>
        <v>Small</v>
      </c>
      <c r="J3547" s="8" t="str">
        <f>IF(C3547=1,TEXT(data_in!E3547,"mm-yyyy"),"")</f>
        <v/>
      </c>
      <c r="K3547" s="8" t="str">
        <f>IF(A3547="","",IF(data_in!I3547="Website","Website",IF(data_in!I3547="Paid Search","Paid Search",IF(data_in!I3547="Slack","Slack","Other Channel"))))</f>
        <v>Website</v>
      </c>
      <c r="L3547" s="10">
        <f>IF(A3547="","",ROUND(N$3-data_in!B3547,0))</f>
        <v>90</v>
      </c>
    </row>
    <row r="3548" spans="1:12">
      <c r="A3548" s="8" t="str">
        <f>IF(data_in!A3548="","",data_in!A3548)</f>
        <v>5e153e6b-6563-4e1b-94b5-989f0e09453d</v>
      </c>
      <c r="B3548" s="12">
        <f>IF(A3548="","",data_in!B3548)</f>
        <v>43892.641527777778</v>
      </c>
      <c r="C3548" s="8">
        <f>IF(A3548="","",IF(data_in!E3548="NULL",0,1))</f>
        <v>0</v>
      </c>
      <c r="D3548" s="8" t="str">
        <f>IF(A3548="","",IF(data_in!E3548="NULL","",ROUND(data_in!E3548-data_in!B3548,0)))</f>
        <v/>
      </c>
      <c r="E3548" s="8">
        <f>IF(A3548="","",IF(data_in!C3548="NULL",0,IF(data_in!C3548&gt;data_in!E3548,0,1)))</f>
        <v>0</v>
      </c>
      <c r="F3548" s="8" t="str">
        <f>IF(OR(A3548="",E3548=0),"",IF(data_in!C3548="NULL","",ROUND(data_in!C3548-data_in!B3548,0)))</f>
        <v/>
      </c>
      <c r="G3548" s="8" t="str">
        <f>IF(OR(A3548="",E3548=0),"",IF(data_in!C3548="NULL","",IF(D3548="",ROUND(data_in!D3548-data_in!B3548,0),MIN(D3548,ROUND(data_in!D3548-data_in!B3548,0)))))</f>
        <v/>
      </c>
      <c r="H3548" s="8" t="str">
        <f>IF(A3548="","",IF(data_in!M3548="United States","United States",IF(data_in!M3548="Canada","Canada",IF(data_in!M3548="United Kingdom","United Kingdom","Other Country"))))</f>
        <v>United Kingdom</v>
      </c>
      <c r="I3548" s="8" t="str">
        <f>IF(A3548="","",IF(data_in!K3548="Unknown","Unknown",IF(data_in!K3548&lt;=10,"Very Small",IF(data_in!K3548&lt;=100,"Small",IF(data_in!K3548&lt;=500,"Medium",IF(data_in!K3548&gt;500,"Large","Error"))))))</f>
        <v>Very Small</v>
      </c>
      <c r="J3548" s="8" t="str">
        <f>IF(C3548=1,TEXT(data_in!E3548,"mm-yyyy"),"")</f>
        <v/>
      </c>
      <c r="K3548" s="8" t="str">
        <f>IF(A3548="","",IF(data_in!I3548="Website","Website",IF(data_in!I3548="Paid Search","Paid Search",IF(data_in!I3548="Slack","Slack","Other Channel"))))</f>
        <v>Website</v>
      </c>
      <c r="L3548" s="10">
        <f>IF(A3548="","",ROUND(N$3-data_in!B3548,0))</f>
        <v>90</v>
      </c>
    </row>
    <row r="3549" spans="1:12">
      <c r="A3549" s="8" t="str">
        <f>IF(data_in!A3549="","",data_in!A3549)</f>
        <v>8326ca39-d378-42fc-8526-3b9623427c06</v>
      </c>
      <c r="B3549" s="12">
        <f>IF(A3549="","",data_in!B3549)</f>
        <v>43902.484432870369</v>
      </c>
      <c r="C3549" s="8">
        <f>IF(A3549="","",IF(data_in!E3549="NULL",0,1))</f>
        <v>0</v>
      </c>
      <c r="D3549" s="8" t="str">
        <f>IF(A3549="","",IF(data_in!E3549="NULL","",ROUND(data_in!E3549-data_in!B3549,0)))</f>
        <v/>
      </c>
      <c r="E3549" s="8">
        <f>IF(A3549="","",IF(data_in!C3549="NULL",0,IF(data_in!C3549&gt;data_in!E3549,0,1)))</f>
        <v>0</v>
      </c>
      <c r="F3549" s="8" t="str">
        <f>IF(OR(A3549="",E3549=0),"",IF(data_in!C3549="NULL","",ROUND(data_in!C3549-data_in!B3549,0)))</f>
        <v/>
      </c>
      <c r="G3549" s="8" t="str">
        <f>IF(OR(A3549="",E3549=0),"",IF(data_in!C3549="NULL","",IF(D3549="",ROUND(data_in!D3549-data_in!B3549,0),MIN(D3549,ROUND(data_in!D3549-data_in!B3549,0)))))</f>
        <v/>
      </c>
      <c r="H3549" s="8" t="str">
        <f>IF(A3549="","",IF(data_in!M3549="United States","United States",IF(data_in!M3549="Canada","Canada",IF(data_in!M3549="United Kingdom","United Kingdom","Other Country"))))</f>
        <v>Other Country</v>
      </c>
      <c r="I3549" s="8" t="str">
        <f>IF(A3549="","",IF(data_in!K3549="Unknown","Unknown",IF(data_in!K3549&lt;=10,"Very Small",IF(data_in!K3549&lt;=100,"Small",IF(data_in!K3549&lt;=500,"Medium",IF(data_in!K3549&gt;500,"Large","Error"))))))</f>
        <v>Large</v>
      </c>
      <c r="J3549" s="8" t="str">
        <f>IF(C3549=1,TEXT(data_in!E3549,"mm-yyyy"),"")</f>
        <v/>
      </c>
      <c r="K3549" s="8" t="str">
        <f>IF(A3549="","",IF(data_in!I3549="Website","Website",IF(data_in!I3549="Paid Search","Paid Search",IF(data_in!I3549="Slack","Slack","Other Channel"))))</f>
        <v>Website</v>
      </c>
      <c r="L3549" s="10">
        <f>IF(A3549="","",ROUND(N$3-data_in!B3549,0))</f>
        <v>80</v>
      </c>
    </row>
    <row r="3550" spans="1:12">
      <c r="A3550" s="8" t="str">
        <f>IF(data_in!A3550="","",data_in!A3550)</f>
        <v>7d2901a2-45ca-4392-8cb9-27432563b741</v>
      </c>
      <c r="B3550" s="12">
        <f>IF(A3550="","",data_in!B3550)</f>
        <v>43893.472418981481</v>
      </c>
      <c r="C3550" s="8">
        <f>IF(A3550="","",IF(data_in!E3550="NULL",0,1))</f>
        <v>0</v>
      </c>
      <c r="D3550" s="8" t="str">
        <f>IF(A3550="","",IF(data_in!E3550="NULL","",ROUND(data_in!E3550-data_in!B3550,0)))</f>
        <v/>
      </c>
      <c r="E3550" s="8">
        <f>IF(A3550="","",IF(data_in!C3550="NULL",0,IF(data_in!C3550&gt;data_in!E3550,0,1)))</f>
        <v>0</v>
      </c>
      <c r="F3550" s="8" t="str">
        <f>IF(OR(A3550="",E3550=0),"",IF(data_in!C3550="NULL","",ROUND(data_in!C3550-data_in!B3550,0)))</f>
        <v/>
      </c>
      <c r="G3550" s="8" t="str">
        <f>IF(OR(A3550="",E3550=0),"",IF(data_in!C3550="NULL","",IF(D3550="",ROUND(data_in!D3550-data_in!B3550,0),MIN(D3550,ROUND(data_in!D3550-data_in!B3550,0)))))</f>
        <v/>
      </c>
      <c r="H3550" s="8" t="str">
        <f>IF(A3550="","",IF(data_in!M3550="United States","United States",IF(data_in!M3550="Canada","Canada",IF(data_in!M3550="United Kingdom","United Kingdom","Other Country"))))</f>
        <v>Other Country</v>
      </c>
      <c r="I3550" s="8" t="str">
        <f>IF(A3550="","",IF(data_in!K3550="Unknown","Unknown",IF(data_in!K3550&lt;=10,"Very Small",IF(data_in!K3550&lt;=100,"Small",IF(data_in!K3550&lt;=500,"Medium",IF(data_in!K3550&gt;500,"Large","Error"))))))</f>
        <v>Very Small</v>
      </c>
      <c r="J3550" s="8" t="str">
        <f>IF(C3550=1,TEXT(data_in!E3550,"mm-yyyy"),"")</f>
        <v/>
      </c>
      <c r="K3550" s="8" t="str">
        <f>IF(A3550="","",IF(data_in!I3550="Website","Website",IF(data_in!I3550="Paid Search","Paid Search",IF(data_in!I3550="Slack","Slack","Other Channel"))))</f>
        <v>Website</v>
      </c>
      <c r="L3550" s="10">
        <f>IF(A3550="","",ROUND(N$3-data_in!B3550,0))</f>
        <v>90</v>
      </c>
    </row>
    <row r="3551" spans="1:12">
      <c r="A3551" s="8" t="str">
        <f>IF(data_in!A3551="","",data_in!A3551)</f>
        <v>f97a971d-efce-420c-aab5-e105b8b7ad45</v>
      </c>
      <c r="B3551" s="12">
        <f>IF(A3551="","",data_in!B3551)</f>
        <v>43937.774768518517</v>
      </c>
      <c r="C3551" s="8">
        <f>IF(A3551="","",IF(data_in!E3551="NULL",0,1))</f>
        <v>0</v>
      </c>
      <c r="D3551" s="8" t="str">
        <f>IF(A3551="","",IF(data_in!E3551="NULL","",ROUND(data_in!E3551-data_in!B3551,0)))</f>
        <v/>
      </c>
      <c r="E3551" s="8">
        <f>IF(A3551="","",IF(data_in!C3551="NULL",0,IF(data_in!C3551&gt;data_in!E3551,0,1)))</f>
        <v>0</v>
      </c>
      <c r="F3551" s="8" t="str">
        <f>IF(OR(A3551="",E3551=0),"",IF(data_in!C3551="NULL","",ROUND(data_in!C3551-data_in!B3551,0)))</f>
        <v/>
      </c>
      <c r="G3551" s="8" t="str">
        <f>IF(OR(A3551="",E3551=0),"",IF(data_in!C3551="NULL","",IF(D3551="",ROUND(data_in!D3551-data_in!B3551,0),MIN(D3551,ROUND(data_in!D3551-data_in!B3551,0)))))</f>
        <v/>
      </c>
      <c r="H3551" s="8" t="str">
        <f>IF(A3551="","",IF(data_in!M3551="United States","United States",IF(data_in!M3551="Canada","Canada",IF(data_in!M3551="United Kingdom","United Kingdom","Other Country"))))</f>
        <v>United States</v>
      </c>
      <c r="I3551" s="8" t="str">
        <f>IF(A3551="","",IF(data_in!K3551="Unknown","Unknown",IF(data_in!K3551&lt;=10,"Very Small",IF(data_in!K3551&lt;=100,"Small",IF(data_in!K3551&lt;=500,"Medium",IF(data_in!K3551&gt;500,"Large","Error"))))))</f>
        <v>Small</v>
      </c>
      <c r="J3551" s="8" t="str">
        <f>IF(C3551=1,TEXT(data_in!E3551,"mm-yyyy"),"")</f>
        <v/>
      </c>
      <c r="K3551" s="8" t="str">
        <f>IF(A3551="","",IF(data_in!I3551="Website","Website",IF(data_in!I3551="Paid Search","Paid Search",IF(data_in!I3551="Slack","Slack","Other Channel"))))</f>
        <v>Slack</v>
      </c>
      <c r="L3551" s="10">
        <f>IF(A3551="","",ROUND(N$3-data_in!B3551,0))</f>
        <v>45</v>
      </c>
    </row>
    <row r="3552" spans="1:12">
      <c r="A3552" s="8" t="str">
        <f>IF(data_in!A3552="","",data_in!A3552)</f>
        <v>87bda4eb-bf99-4170-825a-03d07121f325</v>
      </c>
      <c r="B3552" s="12">
        <f>IF(A3552="","",data_in!B3552)</f>
        <v>43892.571736111109</v>
      </c>
      <c r="C3552" s="8">
        <f>IF(A3552="","",IF(data_in!E3552="NULL",0,1))</f>
        <v>0</v>
      </c>
      <c r="D3552" s="8" t="str">
        <f>IF(A3552="","",IF(data_in!E3552="NULL","",ROUND(data_in!E3552-data_in!B3552,0)))</f>
        <v/>
      </c>
      <c r="E3552" s="8">
        <f>IF(A3552="","",IF(data_in!C3552="NULL",0,IF(data_in!C3552&gt;data_in!E3552,0,1)))</f>
        <v>0</v>
      </c>
      <c r="F3552" s="8" t="str">
        <f>IF(OR(A3552="",E3552=0),"",IF(data_in!C3552="NULL","",ROUND(data_in!C3552-data_in!B3552,0)))</f>
        <v/>
      </c>
      <c r="G3552" s="8" t="str">
        <f>IF(OR(A3552="",E3552=0),"",IF(data_in!C3552="NULL","",IF(D3552="",ROUND(data_in!D3552-data_in!B3552,0),MIN(D3552,ROUND(data_in!D3552-data_in!B3552,0)))))</f>
        <v/>
      </c>
      <c r="H3552" s="8" t="str">
        <f>IF(A3552="","",IF(data_in!M3552="United States","United States",IF(data_in!M3552="Canada","Canada",IF(data_in!M3552="United Kingdom","United Kingdom","Other Country"))))</f>
        <v>United Kingdom</v>
      </c>
      <c r="I3552" s="8" t="str">
        <f>IF(A3552="","",IF(data_in!K3552="Unknown","Unknown",IF(data_in!K3552&lt;=10,"Very Small",IF(data_in!K3552&lt;=100,"Small",IF(data_in!K3552&lt;=500,"Medium",IF(data_in!K3552&gt;500,"Large","Error"))))))</f>
        <v>Small</v>
      </c>
      <c r="J3552" s="8" t="str">
        <f>IF(C3552=1,TEXT(data_in!E3552,"mm-yyyy"),"")</f>
        <v/>
      </c>
      <c r="K3552" s="8" t="str">
        <f>IF(A3552="","",IF(data_in!I3552="Website","Website",IF(data_in!I3552="Paid Search","Paid Search",IF(data_in!I3552="Slack","Slack","Other Channel"))))</f>
        <v>Website</v>
      </c>
      <c r="L3552" s="10">
        <f>IF(A3552="","",ROUND(N$3-data_in!B3552,0))</f>
        <v>90</v>
      </c>
    </row>
    <row r="3553" spans="1:12">
      <c r="A3553" s="8" t="str">
        <f>IF(data_in!A3553="","",data_in!A3553)</f>
        <v>3bfeb659-e8c5-44dc-a0fe-232f4b914a26</v>
      </c>
      <c r="B3553" s="12">
        <f>IF(A3553="","",data_in!B3553)</f>
        <v>43892.601319444446</v>
      </c>
      <c r="C3553" s="8">
        <f>IF(A3553="","",IF(data_in!E3553="NULL",0,1))</f>
        <v>0</v>
      </c>
      <c r="D3553" s="8" t="str">
        <f>IF(A3553="","",IF(data_in!E3553="NULL","",ROUND(data_in!E3553-data_in!B3553,0)))</f>
        <v/>
      </c>
      <c r="E3553" s="8">
        <f>IF(A3553="","",IF(data_in!C3553="NULL",0,IF(data_in!C3553&gt;data_in!E3553,0,1)))</f>
        <v>0</v>
      </c>
      <c r="F3553" s="8" t="str">
        <f>IF(OR(A3553="",E3553=0),"",IF(data_in!C3553="NULL","",ROUND(data_in!C3553-data_in!B3553,0)))</f>
        <v/>
      </c>
      <c r="G3553" s="8" t="str">
        <f>IF(OR(A3553="",E3553=0),"",IF(data_in!C3553="NULL","",IF(D3553="",ROUND(data_in!D3553-data_in!B3553,0),MIN(D3553,ROUND(data_in!D3553-data_in!B3553,0)))))</f>
        <v/>
      </c>
      <c r="H3553" s="8" t="str">
        <f>IF(A3553="","",IF(data_in!M3553="United States","United States",IF(data_in!M3553="Canada","Canada",IF(data_in!M3553="United Kingdom","United Kingdom","Other Country"))))</f>
        <v>Other Country</v>
      </c>
      <c r="I3553" s="8" t="str">
        <f>IF(A3553="","",IF(data_in!K3553="Unknown","Unknown",IF(data_in!K3553&lt;=10,"Very Small",IF(data_in!K3553&lt;=100,"Small",IF(data_in!K3553&lt;=500,"Medium",IF(data_in!K3553&gt;500,"Large","Error"))))))</f>
        <v>Large</v>
      </c>
      <c r="J3553" s="8" t="str">
        <f>IF(C3553=1,TEXT(data_in!E3553,"mm-yyyy"),"")</f>
        <v/>
      </c>
      <c r="K3553" s="8" t="str">
        <f>IF(A3553="","",IF(data_in!I3553="Website","Website",IF(data_in!I3553="Paid Search","Paid Search",IF(data_in!I3553="Slack","Slack","Other Channel"))))</f>
        <v>Website</v>
      </c>
      <c r="L3553" s="10">
        <f>IF(A3553="","",ROUND(N$3-data_in!B3553,0))</f>
        <v>90</v>
      </c>
    </row>
    <row r="3554" spans="1:12">
      <c r="A3554" s="8" t="str">
        <f>IF(data_in!A3554="","",data_in!A3554)</f>
        <v>43b8f469-cd17-4eee-b37b-7e542720c4e1</v>
      </c>
      <c r="B3554" s="12">
        <f>IF(A3554="","",data_in!B3554)</f>
        <v>43892.631979166668</v>
      </c>
      <c r="C3554" s="8">
        <f>IF(A3554="","",IF(data_in!E3554="NULL",0,1))</f>
        <v>0</v>
      </c>
      <c r="D3554" s="8" t="str">
        <f>IF(A3554="","",IF(data_in!E3554="NULL","",ROUND(data_in!E3554-data_in!B3554,0)))</f>
        <v/>
      </c>
      <c r="E3554" s="8">
        <f>IF(A3554="","",IF(data_in!C3554="NULL",0,IF(data_in!C3554&gt;data_in!E3554,0,1)))</f>
        <v>1</v>
      </c>
      <c r="F3554" s="8">
        <f>IF(OR(A3554="",E3554=0),"",IF(data_in!C3554="NULL","",ROUND(data_in!C3554-data_in!B3554,0)))</f>
        <v>0</v>
      </c>
      <c r="G3554" s="8">
        <f>IF(OR(A3554="",E3554=0),"",IF(data_in!C3554="NULL","",IF(D3554="",ROUND(data_in!D3554-data_in!B3554,0),MIN(D3554,ROUND(data_in!D3554-data_in!B3554,0)))))</f>
        <v>30</v>
      </c>
      <c r="H3554" s="8" t="str">
        <f>IF(A3554="","",IF(data_in!M3554="United States","United States",IF(data_in!M3554="Canada","Canada",IF(data_in!M3554="United Kingdom","United Kingdom","Other Country"))))</f>
        <v>United Kingdom</v>
      </c>
      <c r="I3554" s="8" t="str">
        <f>IF(A3554="","",IF(data_in!K3554="Unknown","Unknown",IF(data_in!K3554&lt;=10,"Very Small",IF(data_in!K3554&lt;=100,"Small",IF(data_in!K3554&lt;=500,"Medium",IF(data_in!K3554&gt;500,"Large","Error"))))))</f>
        <v>Small</v>
      </c>
      <c r="J3554" s="8" t="str">
        <f>IF(C3554=1,TEXT(data_in!E3554,"mm-yyyy"),"")</f>
        <v/>
      </c>
      <c r="K3554" s="8" t="str">
        <f>IF(A3554="","",IF(data_in!I3554="Website","Website",IF(data_in!I3554="Paid Search","Paid Search",IF(data_in!I3554="Slack","Slack","Other Channel"))))</f>
        <v>Paid Search</v>
      </c>
      <c r="L3554" s="10">
        <f>IF(A3554="","",ROUND(N$3-data_in!B3554,0))</f>
        <v>90</v>
      </c>
    </row>
    <row r="3555" spans="1:12">
      <c r="A3555" s="8" t="str">
        <f>IF(data_in!A3555="","",data_in!A3555)</f>
        <v>b8eca2b2-79c4-4625-8049-fc17f1101e09</v>
      </c>
      <c r="B3555" s="12">
        <f>IF(A3555="","",data_in!B3555)</f>
        <v>43892.643819444442</v>
      </c>
      <c r="C3555" s="8">
        <f>IF(A3555="","",IF(data_in!E3555="NULL",0,1))</f>
        <v>0</v>
      </c>
      <c r="D3555" s="8" t="str">
        <f>IF(A3555="","",IF(data_in!E3555="NULL","",ROUND(data_in!E3555-data_in!B3555,0)))</f>
        <v/>
      </c>
      <c r="E3555" s="8">
        <f>IF(A3555="","",IF(data_in!C3555="NULL",0,IF(data_in!C3555&gt;data_in!E3555,0,1)))</f>
        <v>0</v>
      </c>
      <c r="F3555" s="8" t="str">
        <f>IF(OR(A3555="",E3555=0),"",IF(data_in!C3555="NULL","",ROUND(data_in!C3555-data_in!B3555,0)))</f>
        <v/>
      </c>
      <c r="G3555" s="8" t="str">
        <f>IF(OR(A3555="",E3555=0),"",IF(data_in!C3555="NULL","",IF(D3555="",ROUND(data_in!D3555-data_in!B3555,0),MIN(D3555,ROUND(data_in!D3555-data_in!B3555,0)))))</f>
        <v/>
      </c>
      <c r="H3555" s="8" t="str">
        <f>IF(A3555="","",IF(data_in!M3555="United States","United States",IF(data_in!M3555="Canada","Canada",IF(data_in!M3555="United Kingdom","United Kingdom","Other Country"))))</f>
        <v>United States</v>
      </c>
      <c r="I3555" s="8" t="str">
        <f>IF(A3555="","",IF(data_in!K3555="Unknown","Unknown",IF(data_in!K3555&lt;=10,"Very Small",IF(data_in!K3555&lt;=100,"Small",IF(data_in!K3555&lt;=500,"Medium",IF(data_in!K3555&gt;500,"Large","Error"))))))</f>
        <v>Small</v>
      </c>
      <c r="J3555" s="8" t="str">
        <f>IF(C3555=1,TEXT(data_in!E3555,"mm-yyyy"),"")</f>
        <v/>
      </c>
      <c r="K3555" s="8" t="str">
        <f>IF(A3555="","",IF(data_in!I3555="Website","Website",IF(data_in!I3555="Paid Search","Paid Search",IF(data_in!I3555="Slack","Slack","Other Channel"))))</f>
        <v>Website</v>
      </c>
      <c r="L3555" s="10">
        <f>IF(A3555="","",ROUND(N$3-data_in!B3555,0))</f>
        <v>90</v>
      </c>
    </row>
    <row r="3556" spans="1:12">
      <c r="A3556" s="8" t="str">
        <f>IF(data_in!A3556="","",data_in!A3556)</f>
        <v>8da41ef4-48ad-45cb-b94e-b0e10557d72e</v>
      </c>
      <c r="B3556" s="12">
        <f>IF(A3556="","",data_in!B3556)</f>
        <v>43892.590879629628</v>
      </c>
      <c r="C3556" s="8">
        <f>IF(A3556="","",IF(data_in!E3556="NULL",0,1))</f>
        <v>0</v>
      </c>
      <c r="D3556" s="8" t="str">
        <f>IF(A3556="","",IF(data_in!E3556="NULL","",ROUND(data_in!E3556-data_in!B3556,0)))</f>
        <v/>
      </c>
      <c r="E3556" s="8">
        <f>IF(A3556="","",IF(data_in!C3556="NULL",0,IF(data_in!C3556&gt;data_in!E3556,0,1)))</f>
        <v>0</v>
      </c>
      <c r="F3556" s="8" t="str">
        <f>IF(OR(A3556="",E3556=0),"",IF(data_in!C3556="NULL","",ROUND(data_in!C3556-data_in!B3556,0)))</f>
        <v/>
      </c>
      <c r="G3556" s="8" t="str">
        <f>IF(OR(A3556="",E3556=0),"",IF(data_in!C3556="NULL","",IF(D3556="",ROUND(data_in!D3556-data_in!B3556,0),MIN(D3556,ROUND(data_in!D3556-data_in!B3556,0)))))</f>
        <v/>
      </c>
      <c r="H3556" s="8" t="str">
        <f>IF(A3556="","",IF(data_in!M3556="United States","United States",IF(data_in!M3556="Canada","Canada",IF(data_in!M3556="United Kingdom","United Kingdom","Other Country"))))</f>
        <v>United Kingdom</v>
      </c>
      <c r="I3556" s="8" t="str">
        <f>IF(A3556="","",IF(data_in!K3556="Unknown","Unknown",IF(data_in!K3556&lt;=10,"Very Small",IF(data_in!K3556&lt;=100,"Small",IF(data_in!K3556&lt;=500,"Medium",IF(data_in!K3556&gt;500,"Large","Error"))))))</f>
        <v>Small</v>
      </c>
      <c r="J3556" s="8" t="str">
        <f>IF(C3556=1,TEXT(data_in!E3556,"mm-yyyy"),"")</f>
        <v/>
      </c>
      <c r="K3556" s="8" t="str">
        <f>IF(A3556="","",IF(data_in!I3556="Website","Website",IF(data_in!I3556="Paid Search","Paid Search",IF(data_in!I3556="Slack","Slack","Other Channel"))))</f>
        <v>Website</v>
      </c>
      <c r="L3556" s="10">
        <f>IF(A3556="","",ROUND(N$3-data_in!B3556,0))</f>
        <v>90</v>
      </c>
    </row>
    <row r="3557" spans="1:12">
      <c r="A3557" s="8" t="str">
        <f>IF(data_in!A3557="","",data_in!A3557)</f>
        <v>a3e0eeae-c4b5-4fc9-b1fb-930ea9e1a68b</v>
      </c>
      <c r="B3557" s="12">
        <f>IF(A3557="","",data_in!B3557)</f>
        <v>43892.580625000002</v>
      </c>
      <c r="C3557" s="8">
        <f>IF(A3557="","",IF(data_in!E3557="NULL",0,1))</f>
        <v>0</v>
      </c>
      <c r="D3557" s="8" t="str">
        <f>IF(A3557="","",IF(data_in!E3557="NULL","",ROUND(data_in!E3557-data_in!B3557,0)))</f>
        <v/>
      </c>
      <c r="E3557" s="8">
        <f>IF(A3557="","",IF(data_in!C3557="NULL",0,IF(data_in!C3557&gt;data_in!E3557,0,1)))</f>
        <v>0</v>
      </c>
      <c r="F3557" s="8" t="str">
        <f>IF(OR(A3557="",E3557=0),"",IF(data_in!C3557="NULL","",ROUND(data_in!C3557-data_in!B3557,0)))</f>
        <v/>
      </c>
      <c r="G3557" s="8" t="str">
        <f>IF(OR(A3557="",E3557=0),"",IF(data_in!C3557="NULL","",IF(D3557="",ROUND(data_in!D3557-data_in!B3557,0),MIN(D3557,ROUND(data_in!D3557-data_in!B3557,0)))))</f>
        <v/>
      </c>
      <c r="H3557" s="8" t="str">
        <f>IF(A3557="","",IF(data_in!M3557="United States","United States",IF(data_in!M3557="Canada","Canada",IF(data_in!M3557="United Kingdom","United Kingdom","Other Country"))))</f>
        <v>United Kingdom</v>
      </c>
      <c r="I3557" s="8" t="str">
        <f>IF(A3557="","",IF(data_in!K3557="Unknown","Unknown",IF(data_in!K3557&lt;=10,"Very Small",IF(data_in!K3557&lt;=100,"Small",IF(data_in!K3557&lt;=500,"Medium",IF(data_in!K3557&gt;500,"Large","Error"))))))</f>
        <v>Small</v>
      </c>
      <c r="J3557" s="8" t="str">
        <f>IF(C3557=1,TEXT(data_in!E3557,"mm-yyyy"),"")</f>
        <v/>
      </c>
      <c r="K3557" s="8" t="str">
        <f>IF(A3557="","",IF(data_in!I3557="Website","Website",IF(data_in!I3557="Paid Search","Paid Search",IF(data_in!I3557="Slack","Slack","Other Channel"))))</f>
        <v>Website</v>
      </c>
      <c r="L3557" s="10">
        <f>IF(A3557="","",ROUND(N$3-data_in!B3557,0))</f>
        <v>90</v>
      </c>
    </row>
    <row r="3558" spans="1:12">
      <c r="A3558" s="8" t="str">
        <f>IF(data_in!A3558="","",data_in!A3558)</f>
        <v>f989e295-fd30-465c-8692-77397ab9ebb5</v>
      </c>
      <c r="B3558" s="12">
        <f>IF(A3558="","",data_in!B3558)</f>
        <v>43892.646203703705</v>
      </c>
      <c r="C3558" s="8">
        <f>IF(A3558="","",IF(data_in!E3558="NULL",0,1))</f>
        <v>0</v>
      </c>
      <c r="D3558" s="8" t="str">
        <f>IF(A3558="","",IF(data_in!E3558="NULL","",ROUND(data_in!E3558-data_in!B3558,0)))</f>
        <v/>
      </c>
      <c r="E3558" s="8">
        <f>IF(A3558="","",IF(data_in!C3558="NULL",0,IF(data_in!C3558&gt;data_in!E3558,0,1)))</f>
        <v>0</v>
      </c>
      <c r="F3558" s="8" t="str">
        <f>IF(OR(A3558="",E3558=0),"",IF(data_in!C3558="NULL","",ROUND(data_in!C3558-data_in!B3558,0)))</f>
        <v/>
      </c>
      <c r="G3558" s="8" t="str">
        <f>IF(OR(A3558="",E3558=0),"",IF(data_in!C3558="NULL","",IF(D3558="",ROUND(data_in!D3558-data_in!B3558,0),MIN(D3558,ROUND(data_in!D3558-data_in!B3558,0)))))</f>
        <v/>
      </c>
      <c r="H3558" s="8" t="str">
        <f>IF(A3558="","",IF(data_in!M3558="United States","United States",IF(data_in!M3558="Canada","Canada",IF(data_in!M3558="United Kingdom","United Kingdom","Other Country"))))</f>
        <v>Other Country</v>
      </c>
      <c r="I3558" s="8" t="str">
        <f>IF(A3558="","",IF(data_in!K3558="Unknown","Unknown",IF(data_in!K3558&lt;=10,"Very Small",IF(data_in!K3558&lt;=100,"Small",IF(data_in!K3558&lt;=500,"Medium",IF(data_in!K3558&gt;500,"Large","Error"))))))</f>
        <v>Very Small</v>
      </c>
      <c r="J3558" s="8" t="str">
        <f>IF(C3558=1,TEXT(data_in!E3558,"mm-yyyy"),"")</f>
        <v/>
      </c>
      <c r="K3558" s="8" t="str">
        <f>IF(A3558="","",IF(data_in!I3558="Website","Website",IF(data_in!I3558="Paid Search","Paid Search",IF(data_in!I3558="Slack","Slack","Other Channel"))))</f>
        <v>Website</v>
      </c>
      <c r="L3558" s="10">
        <f>IF(A3558="","",ROUND(N$3-data_in!B3558,0))</f>
        <v>90</v>
      </c>
    </row>
    <row r="3559" spans="1:12">
      <c r="A3559" s="8" t="str">
        <f>IF(data_in!A3559="","",data_in!A3559)</f>
        <v>1a808aa7-b0e4-4e41-864c-be61267272f8</v>
      </c>
      <c r="B3559" s="12">
        <f>IF(A3559="","",data_in!B3559)</f>
        <v>43892.622418981482</v>
      </c>
      <c r="C3559" s="8">
        <f>IF(A3559="","",IF(data_in!E3559="NULL",0,1))</f>
        <v>0</v>
      </c>
      <c r="D3559" s="8" t="str">
        <f>IF(A3559="","",IF(data_in!E3559="NULL","",ROUND(data_in!E3559-data_in!B3559,0)))</f>
        <v/>
      </c>
      <c r="E3559" s="8">
        <f>IF(A3559="","",IF(data_in!C3559="NULL",0,IF(data_in!C3559&gt;data_in!E3559,0,1)))</f>
        <v>0</v>
      </c>
      <c r="F3559" s="8" t="str">
        <f>IF(OR(A3559="",E3559=0),"",IF(data_in!C3559="NULL","",ROUND(data_in!C3559-data_in!B3559,0)))</f>
        <v/>
      </c>
      <c r="G3559" s="8" t="str">
        <f>IF(OR(A3559="",E3559=0),"",IF(data_in!C3559="NULL","",IF(D3559="",ROUND(data_in!D3559-data_in!B3559,0),MIN(D3559,ROUND(data_in!D3559-data_in!B3559,0)))))</f>
        <v/>
      </c>
      <c r="H3559" s="8" t="str">
        <f>IF(A3559="","",IF(data_in!M3559="United States","United States",IF(data_in!M3559="Canada","Canada",IF(data_in!M3559="United Kingdom","United Kingdom","Other Country"))))</f>
        <v>United Kingdom</v>
      </c>
      <c r="I3559" s="8" t="str">
        <f>IF(A3559="","",IF(data_in!K3559="Unknown","Unknown",IF(data_in!K3559&lt;=10,"Very Small",IF(data_in!K3559&lt;=100,"Small",IF(data_in!K3559&lt;=500,"Medium",IF(data_in!K3559&gt;500,"Large","Error"))))))</f>
        <v>Small</v>
      </c>
      <c r="J3559" s="8" t="str">
        <f>IF(C3559=1,TEXT(data_in!E3559,"mm-yyyy"),"")</f>
        <v/>
      </c>
      <c r="K3559" s="8" t="str">
        <f>IF(A3559="","",IF(data_in!I3559="Website","Website",IF(data_in!I3559="Paid Search","Paid Search",IF(data_in!I3559="Slack","Slack","Other Channel"))))</f>
        <v>Paid Search</v>
      </c>
      <c r="L3559" s="10">
        <f>IF(A3559="","",ROUND(N$3-data_in!B3559,0))</f>
        <v>90</v>
      </c>
    </row>
    <row r="3560" spans="1:12">
      <c r="A3560" s="8" t="str">
        <f>IF(data_in!A3560="","",data_in!A3560)</f>
        <v>68121db7-a774-4ee6-9b1b-058994559358</v>
      </c>
      <c r="B3560" s="12">
        <f>IF(A3560="","",data_in!B3560)</f>
        <v>43892.633750000001</v>
      </c>
      <c r="C3560" s="8">
        <f>IF(A3560="","",IF(data_in!E3560="NULL",0,1))</f>
        <v>0</v>
      </c>
      <c r="D3560" s="8" t="str">
        <f>IF(A3560="","",IF(data_in!E3560="NULL","",ROUND(data_in!E3560-data_in!B3560,0)))</f>
        <v/>
      </c>
      <c r="E3560" s="8">
        <f>IF(A3560="","",IF(data_in!C3560="NULL",0,IF(data_in!C3560&gt;data_in!E3560,0,1)))</f>
        <v>0</v>
      </c>
      <c r="F3560" s="8" t="str">
        <f>IF(OR(A3560="",E3560=0),"",IF(data_in!C3560="NULL","",ROUND(data_in!C3560-data_in!B3560,0)))</f>
        <v/>
      </c>
      <c r="G3560" s="8" t="str">
        <f>IF(OR(A3560="",E3560=0),"",IF(data_in!C3560="NULL","",IF(D3560="",ROUND(data_in!D3560-data_in!B3560,0),MIN(D3560,ROUND(data_in!D3560-data_in!B3560,0)))))</f>
        <v/>
      </c>
      <c r="H3560" s="8" t="str">
        <f>IF(A3560="","",IF(data_in!M3560="United States","United States",IF(data_in!M3560="Canada","Canada",IF(data_in!M3560="United Kingdom","United Kingdom","Other Country"))))</f>
        <v>Canada</v>
      </c>
      <c r="I3560" s="8" t="str">
        <f>IF(A3560="","",IF(data_in!K3560="Unknown","Unknown",IF(data_in!K3560&lt;=10,"Very Small",IF(data_in!K3560&lt;=100,"Small",IF(data_in!K3560&lt;=500,"Medium",IF(data_in!K3560&gt;500,"Large","Error"))))))</f>
        <v>Very Small</v>
      </c>
      <c r="J3560" s="8" t="str">
        <f>IF(C3560=1,TEXT(data_in!E3560,"mm-yyyy"),"")</f>
        <v/>
      </c>
      <c r="K3560" s="8" t="str">
        <f>IF(A3560="","",IF(data_in!I3560="Website","Website",IF(data_in!I3560="Paid Search","Paid Search",IF(data_in!I3560="Slack","Slack","Other Channel"))))</f>
        <v>Website</v>
      </c>
      <c r="L3560" s="10">
        <f>IF(A3560="","",ROUND(N$3-data_in!B3560,0))</f>
        <v>90</v>
      </c>
    </row>
    <row r="3561" spans="1:12">
      <c r="A3561" s="8" t="str">
        <f>IF(data_in!A3561="","",data_in!A3561)</f>
        <v>33cea1e5-2b10-472e-bb1e-00f35c75a603</v>
      </c>
      <c r="B3561" s="12">
        <f>IF(A3561="","",data_in!B3561)</f>
        <v>43892.645775462966</v>
      </c>
      <c r="C3561" s="8">
        <f>IF(A3561="","",IF(data_in!E3561="NULL",0,1))</f>
        <v>0</v>
      </c>
      <c r="D3561" s="8" t="str">
        <f>IF(A3561="","",IF(data_in!E3561="NULL","",ROUND(data_in!E3561-data_in!B3561,0)))</f>
        <v/>
      </c>
      <c r="E3561" s="8">
        <f>IF(A3561="","",IF(data_in!C3561="NULL",0,IF(data_in!C3561&gt;data_in!E3561,0,1)))</f>
        <v>1</v>
      </c>
      <c r="F3561" s="8">
        <f>IF(OR(A3561="",E3561=0),"",IF(data_in!C3561="NULL","",ROUND(data_in!C3561-data_in!B3561,0)))</f>
        <v>7</v>
      </c>
      <c r="G3561" s="8">
        <f>IF(OR(A3561="",E3561=0),"",IF(data_in!C3561="NULL","",IF(D3561="",ROUND(data_in!D3561-data_in!B3561,0),MIN(D3561,ROUND(data_in!D3561-data_in!B3561,0)))))</f>
        <v>37</v>
      </c>
      <c r="H3561" s="8" t="str">
        <f>IF(A3561="","",IF(data_in!M3561="United States","United States",IF(data_in!M3561="Canada","Canada",IF(data_in!M3561="United Kingdom","United Kingdom","Other Country"))))</f>
        <v>United States</v>
      </c>
      <c r="I3561" s="8" t="str">
        <f>IF(A3561="","",IF(data_in!K3561="Unknown","Unknown",IF(data_in!K3561&lt;=10,"Very Small",IF(data_in!K3561&lt;=100,"Small",IF(data_in!K3561&lt;=500,"Medium",IF(data_in!K3561&gt;500,"Large","Error"))))))</f>
        <v>Medium</v>
      </c>
      <c r="J3561" s="8" t="str">
        <f>IF(C3561=1,TEXT(data_in!E3561,"mm-yyyy"),"")</f>
        <v/>
      </c>
      <c r="K3561" s="8" t="str">
        <f>IF(A3561="","",IF(data_in!I3561="Website","Website",IF(data_in!I3561="Paid Search","Paid Search",IF(data_in!I3561="Slack","Slack","Other Channel"))))</f>
        <v>Website</v>
      </c>
      <c r="L3561" s="10">
        <f>IF(A3561="","",ROUND(N$3-data_in!B3561,0))</f>
        <v>90</v>
      </c>
    </row>
    <row r="3562" spans="1:12">
      <c r="A3562" s="8" t="str">
        <f>IF(data_in!A3562="","",data_in!A3562)</f>
        <v>452b7391-5597-4676-9631-739cd72823ff</v>
      </c>
      <c r="B3562" s="12">
        <f>IF(A3562="","",data_in!B3562)</f>
        <v>43900.802754629629</v>
      </c>
      <c r="C3562" s="8">
        <f>IF(A3562="","",IF(data_in!E3562="NULL",0,1))</f>
        <v>0</v>
      </c>
      <c r="D3562" s="8" t="str">
        <f>IF(A3562="","",IF(data_in!E3562="NULL","",ROUND(data_in!E3562-data_in!B3562,0)))</f>
        <v/>
      </c>
      <c r="E3562" s="8">
        <f>IF(A3562="","",IF(data_in!C3562="NULL",0,IF(data_in!C3562&gt;data_in!E3562,0,1)))</f>
        <v>0</v>
      </c>
      <c r="F3562" s="8" t="str">
        <f>IF(OR(A3562="",E3562=0),"",IF(data_in!C3562="NULL","",ROUND(data_in!C3562-data_in!B3562,0)))</f>
        <v/>
      </c>
      <c r="G3562" s="8" t="str">
        <f>IF(OR(A3562="",E3562=0),"",IF(data_in!C3562="NULL","",IF(D3562="",ROUND(data_in!D3562-data_in!B3562,0),MIN(D3562,ROUND(data_in!D3562-data_in!B3562,0)))))</f>
        <v/>
      </c>
      <c r="H3562" s="8" t="str">
        <f>IF(A3562="","",IF(data_in!M3562="United States","United States",IF(data_in!M3562="Canada","Canada",IF(data_in!M3562="United Kingdom","United Kingdom","Other Country"))))</f>
        <v>United States</v>
      </c>
      <c r="I3562" s="8" t="str">
        <f>IF(A3562="","",IF(data_in!K3562="Unknown","Unknown",IF(data_in!K3562&lt;=10,"Very Small",IF(data_in!K3562&lt;=100,"Small",IF(data_in!K3562&lt;=500,"Medium",IF(data_in!K3562&gt;500,"Large","Error"))))))</f>
        <v>Very Small</v>
      </c>
      <c r="J3562" s="8" t="str">
        <f>IF(C3562=1,TEXT(data_in!E3562,"mm-yyyy"),"")</f>
        <v/>
      </c>
      <c r="K3562" s="8" t="str">
        <f>IF(A3562="","",IF(data_in!I3562="Website","Website",IF(data_in!I3562="Paid Search","Paid Search",IF(data_in!I3562="Slack","Slack","Other Channel"))))</f>
        <v>Paid Search</v>
      </c>
      <c r="L3562" s="10">
        <f>IF(A3562="","",ROUND(N$3-data_in!B3562,0))</f>
        <v>82</v>
      </c>
    </row>
    <row r="3563" spans="1:12">
      <c r="A3563" s="8" t="str">
        <f>IF(data_in!A3563="","",data_in!A3563)</f>
        <v>65a12094-d9a4-461f-a9a6-a4317df04696</v>
      </c>
      <c r="B3563" s="12">
        <f>IF(A3563="","",data_in!B3563)</f>
        <v>43893.902557870373</v>
      </c>
      <c r="C3563" s="8">
        <f>IF(A3563="","",IF(data_in!E3563="NULL",0,1))</f>
        <v>0</v>
      </c>
      <c r="D3563" s="8" t="str">
        <f>IF(A3563="","",IF(data_in!E3563="NULL","",ROUND(data_in!E3563-data_in!B3563,0)))</f>
        <v/>
      </c>
      <c r="E3563" s="8">
        <f>IF(A3563="","",IF(data_in!C3563="NULL",0,IF(data_in!C3563&gt;data_in!E3563,0,1)))</f>
        <v>0</v>
      </c>
      <c r="F3563" s="8" t="str">
        <f>IF(OR(A3563="",E3563=0),"",IF(data_in!C3563="NULL","",ROUND(data_in!C3563-data_in!B3563,0)))</f>
        <v/>
      </c>
      <c r="G3563" s="8" t="str">
        <f>IF(OR(A3563="",E3563=0),"",IF(data_in!C3563="NULL","",IF(D3563="",ROUND(data_in!D3563-data_in!B3563,0),MIN(D3563,ROUND(data_in!D3563-data_in!B3563,0)))))</f>
        <v/>
      </c>
      <c r="H3563" s="8" t="str">
        <f>IF(A3563="","",IF(data_in!M3563="United States","United States",IF(data_in!M3563="Canada","Canada",IF(data_in!M3563="United Kingdom","United Kingdom","Other Country"))))</f>
        <v>United States</v>
      </c>
      <c r="I3563" s="8" t="str">
        <f>IF(A3563="","",IF(data_in!K3563="Unknown","Unknown",IF(data_in!K3563&lt;=10,"Very Small",IF(data_in!K3563&lt;=100,"Small",IF(data_in!K3563&lt;=500,"Medium",IF(data_in!K3563&gt;500,"Large","Error"))))))</f>
        <v>Small</v>
      </c>
      <c r="J3563" s="8" t="str">
        <f>IF(C3563=1,TEXT(data_in!E3563,"mm-yyyy"),"")</f>
        <v/>
      </c>
      <c r="K3563" s="8" t="str">
        <f>IF(A3563="","",IF(data_in!I3563="Website","Website",IF(data_in!I3563="Paid Search","Paid Search",IF(data_in!I3563="Slack","Slack","Other Channel"))))</f>
        <v>Website</v>
      </c>
      <c r="L3563" s="10">
        <f>IF(A3563="","",ROUND(N$3-data_in!B3563,0))</f>
        <v>89</v>
      </c>
    </row>
    <row r="3564" spans="1:12">
      <c r="A3564" s="8" t="str">
        <f>IF(data_in!A3564="","",data_in!A3564)</f>
        <v>08c5d3c6-154a-45b7-aef4-8165ba4d09bc</v>
      </c>
      <c r="B3564" s="12">
        <f>IF(A3564="","",data_in!B3564)</f>
        <v>43892.741562499999</v>
      </c>
      <c r="C3564" s="8">
        <f>IF(A3564="","",IF(data_in!E3564="NULL",0,1))</f>
        <v>0</v>
      </c>
      <c r="D3564" s="8" t="str">
        <f>IF(A3564="","",IF(data_in!E3564="NULL","",ROUND(data_in!E3564-data_in!B3564,0)))</f>
        <v/>
      </c>
      <c r="E3564" s="8">
        <f>IF(A3564="","",IF(data_in!C3564="NULL",0,IF(data_in!C3564&gt;data_in!E3564,0,1)))</f>
        <v>0</v>
      </c>
      <c r="F3564" s="8" t="str">
        <f>IF(OR(A3564="",E3564=0),"",IF(data_in!C3564="NULL","",ROUND(data_in!C3564-data_in!B3564,0)))</f>
        <v/>
      </c>
      <c r="G3564" s="8" t="str">
        <f>IF(OR(A3564="",E3564=0),"",IF(data_in!C3564="NULL","",IF(D3564="",ROUND(data_in!D3564-data_in!B3564,0),MIN(D3564,ROUND(data_in!D3564-data_in!B3564,0)))))</f>
        <v/>
      </c>
      <c r="H3564" s="8" t="str">
        <f>IF(A3564="","",IF(data_in!M3564="United States","United States",IF(data_in!M3564="Canada","Canada",IF(data_in!M3564="United Kingdom","United Kingdom","Other Country"))))</f>
        <v>Other Country</v>
      </c>
      <c r="I3564" s="8" t="str">
        <f>IF(A3564="","",IF(data_in!K3564="Unknown","Unknown",IF(data_in!K3564&lt;=10,"Very Small",IF(data_in!K3564&lt;=100,"Small",IF(data_in!K3564&lt;=500,"Medium",IF(data_in!K3564&gt;500,"Large","Error"))))))</f>
        <v>Small</v>
      </c>
      <c r="J3564" s="8" t="str">
        <f>IF(C3564=1,TEXT(data_in!E3564,"mm-yyyy"),"")</f>
        <v/>
      </c>
      <c r="K3564" s="8" t="str">
        <f>IF(A3564="","",IF(data_in!I3564="Website","Website",IF(data_in!I3564="Paid Search","Paid Search",IF(data_in!I3564="Slack","Slack","Other Channel"))))</f>
        <v>Paid Search</v>
      </c>
      <c r="L3564" s="10">
        <f>IF(A3564="","",ROUND(N$3-data_in!B3564,0))</f>
        <v>90</v>
      </c>
    </row>
    <row r="3565" spans="1:12">
      <c r="A3565" s="8" t="str">
        <f>IF(data_in!A3565="","",data_in!A3565)</f>
        <v>63c1b6a8-6d80-43cd-96d5-3b5fb1bd4e0f</v>
      </c>
      <c r="B3565" s="12">
        <f>IF(A3565="","",data_in!B3565)</f>
        <v>43892.755416666667</v>
      </c>
      <c r="C3565" s="8">
        <f>IF(A3565="","",IF(data_in!E3565="NULL",0,1))</f>
        <v>0</v>
      </c>
      <c r="D3565" s="8" t="str">
        <f>IF(A3565="","",IF(data_in!E3565="NULL","",ROUND(data_in!E3565-data_in!B3565,0)))</f>
        <v/>
      </c>
      <c r="E3565" s="8">
        <f>IF(A3565="","",IF(data_in!C3565="NULL",0,IF(data_in!C3565&gt;data_in!E3565,0,1)))</f>
        <v>0</v>
      </c>
      <c r="F3565" s="8" t="str">
        <f>IF(OR(A3565="",E3565=0),"",IF(data_in!C3565="NULL","",ROUND(data_in!C3565-data_in!B3565,0)))</f>
        <v/>
      </c>
      <c r="G3565" s="8" t="str">
        <f>IF(OR(A3565="",E3565=0),"",IF(data_in!C3565="NULL","",IF(D3565="",ROUND(data_in!D3565-data_in!B3565,0),MIN(D3565,ROUND(data_in!D3565-data_in!B3565,0)))))</f>
        <v/>
      </c>
      <c r="H3565" s="8" t="str">
        <f>IF(A3565="","",IF(data_in!M3565="United States","United States",IF(data_in!M3565="Canada","Canada",IF(data_in!M3565="United Kingdom","United Kingdom","Other Country"))))</f>
        <v>United States</v>
      </c>
      <c r="I3565" s="8" t="str">
        <f>IF(A3565="","",IF(data_in!K3565="Unknown","Unknown",IF(data_in!K3565&lt;=10,"Very Small",IF(data_in!K3565&lt;=100,"Small",IF(data_in!K3565&lt;=500,"Medium",IF(data_in!K3565&gt;500,"Large","Error"))))))</f>
        <v>Very Small</v>
      </c>
      <c r="J3565" s="8" t="str">
        <f>IF(C3565=1,TEXT(data_in!E3565,"mm-yyyy"),"")</f>
        <v/>
      </c>
      <c r="K3565" s="8" t="str">
        <f>IF(A3565="","",IF(data_in!I3565="Website","Website",IF(data_in!I3565="Paid Search","Paid Search",IF(data_in!I3565="Slack","Slack","Other Channel"))))</f>
        <v>Website</v>
      </c>
      <c r="L3565" s="10">
        <f>IF(A3565="","",ROUND(N$3-data_in!B3565,0))</f>
        <v>90</v>
      </c>
    </row>
    <row r="3566" spans="1:12">
      <c r="A3566" s="8" t="str">
        <f>IF(data_in!A3566="","",data_in!A3566)</f>
        <v>c81c52a9-236e-4a42-a483-a11080bdd278</v>
      </c>
      <c r="B3566" s="12">
        <f>IF(A3566="","",data_in!B3566)</f>
        <v>43892.776331018518</v>
      </c>
      <c r="C3566" s="8">
        <f>IF(A3566="","",IF(data_in!E3566="NULL",0,1))</f>
        <v>0</v>
      </c>
      <c r="D3566" s="8" t="str">
        <f>IF(A3566="","",IF(data_in!E3566="NULL","",ROUND(data_in!E3566-data_in!B3566,0)))</f>
        <v/>
      </c>
      <c r="E3566" s="8">
        <f>IF(A3566="","",IF(data_in!C3566="NULL",0,IF(data_in!C3566&gt;data_in!E3566,0,1)))</f>
        <v>0</v>
      </c>
      <c r="F3566" s="8" t="str">
        <f>IF(OR(A3566="",E3566=0),"",IF(data_in!C3566="NULL","",ROUND(data_in!C3566-data_in!B3566,0)))</f>
        <v/>
      </c>
      <c r="G3566" s="8" t="str">
        <f>IF(OR(A3566="",E3566=0),"",IF(data_in!C3566="NULL","",IF(D3566="",ROUND(data_in!D3566-data_in!B3566,0),MIN(D3566,ROUND(data_in!D3566-data_in!B3566,0)))))</f>
        <v/>
      </c>
      <c r="H3566" s="8" t="str">
        <f>IF(A3566="","",IF(data_in!M3566="United States","United States",IF(data_in!M3566="Canada","Canada",IF(data_in!M3566="United Kingdom","United Kingdom","Other Country"))))</f>
        <v>Canada</v>
      </c>
      <c r="I3566" s="8" t="str">
        <f>IF(A3566="","",IF(data_in!K3566="Unknown","Unknown",IF(data_in!K3566&lt;=10,"Very Small",IF(data_in!K3566&lt;=100,"Small",IF(data_in!K3566&lt;=500,"Medium",IF(data_in!K3566&gt;500,"Large","Error"))))))</f>
        <v>Very Small</v>
      </c>
      <c r="J3566" s="8" t="str">
        <f>IF(C3566=1,TEXT(data_in!E3566,"mm-yyyy"),"")</f>
        <v/>
      </c>
      <c r="K3566" s="8" t="str">
        <f>IF(A3566="","",IF(data_in!I3566="Website","Website",IF(data_in!I3566="Paid Search","Paid Search",IF(data_in!I3566="Slack","Slack","Other Channel"))))</f>
        <v>Website</v>
      </c>
      <c r="L3566" s="10">
        <f>IF(A3566="","",ROUND(N$3-data_in!B3566,0))</f>
        <v>90</v>
      </c>
    </row>
    <row r="3567" spans="1:12">
      <c r="A3567" s="8" t="str">
        <f>IF(data_in!A3567="","",data_in!A3567)</f>
        <v>dbe1a5b7-5169-4025-a972-d9a271029102</v>
      </c>
      <c r="B3567" s="12">
        <f>IF(A3567="","",data_in!B3567)</f>
        <v>43892.725706018522</v>
      </c>
      <c r="C3567" s="8">
        <f>IF(A3567="","",IF(data_in!E3567="NULL",0,1))</f>
        <v>0</v>
      </c>
      <c r="D3567" s="8" t="str">
        <f>IF(A3567="","",IF(data_in!E3567="NULL","",ROUND(data_in!E3567-data_in!B3567,0)))</f>
        <v/>
      </c>
      <c r="E3567" s="8">
        <f>IF(A3567="","",IF(data_in!C3567="NULL",0,IF(data_in!C3567&gt;data_in!E3567,0,1)))</f>
        <v>0</v>
      </c>
      <c r="F3567" s="8" t="str">
        <f>IF(OR(A3567="",E3567=0),"",IF(data_in!C3567="NULL","",ROUND(data_in!C3567-data_in!B3567,0)))</f>
        <v/>
      </c>
      <c r="G3567" s="8" t="str">
        <f>IF(OR(A3567="",E3567=0),"",IF(data_in!C3567="NULL","",IF(D3567="",ROUND(data_in!D3567-data_in!B3567,0),MIN(D3567,ROUND(data_in!D3567-data_in!B3567,0)))))</f>
        <v/>
      </c>
      <c r="H3567" s="8" t="str">
        <f>IF(A3567="","",IF(data_in!M3567="United States","United States",IF(data_in!M3567="Canada","Canada",IF(data_in!M3567="United Kingdom","United Kingdom","Other Country"))))</f>
        <v>Other Country</v>
      </c>
      <c r="I3567" s="8" t="str">
        <f>IF(A3567="","",IF(data_in!K3567="Unknown","Unknown",IF(data_in!K3567&lt;=10,"Very Small",IF(data_in!K3567&lt;=100,"Small",IF(data_in!K3567&lt;=500,"Medium",IF(data_in!K3567&gt;500,"Large","Error"))))))</f>
        <v>Very Small</v>
      </c>
      <c r="J3567" s="8" t="str">
        <f>IF(C3567=1,TEXT(data_in!E3567,"mm-yyyy"),"")</f>
        <v/>
      </c>
      <c r="K3567" s="8" t="str">
        <f>IF(A3567="","",IF(data_in!I3567="Website","Website",IF(data_in!I3567="Paid Search","Paid Search",IF(data_in!I3567="Slack","Slack","Other Channel"))))</f>
        <v>Paid Search</v>
      </c>
      <c r="L3567" s="10">
        <f>IF(A3567="","",ROUND(N$3-data_in!B3567,0))</f>
        <v>90</v>
      </c>
    </row>
    <row r="3568" spans="1:12">
      <c r="A3568" s="8" t="str">
        <f>IF(data_in!A3568="","",data_in!A3568)</f>
        <v>d710cea6-4a52-4236-9ded-14429dde413e</v>
      </c>
      <c r="B3568" s="12">
        <f>IF(A3568="","",data_in!B3568)</f>
        <v>43892.757557870369</v>
      </c>
      <c r="C3568" s="8">
        <f>IF(A3568="","",IF(data_in!E3568="NULL",0,1))</f>
        <v>0</v>
      </c>
      <c r="D3568" s="8" t="str">
        <f>IF(A3568="","",IF(data_in!E3568="NULL","",ROUND(data_in!E3568-data_in!B3568,0)))</f>
        <v/>
      </c>
      <c r="E3568" s="8">
        <f>IF(A3568="","",IF(data_in!C3568="NULL",0,IF(data_in!C3568&gt;data_in!E3568,0,1)))</f>
        <v>0</v>
      </c>
      <c r="F3568" s="8" t="str">
        <f>IF(OR(A3568="",E3568=0),"",IF(data_in!C3568="NULL","",ROUND(data_in!C3568-data_in!B3568,0)))</f>
        <v/>
      </c>
      <c r="G3568" s="8" t="str">
        <f>IF(OR(A3568="",E3568=0),"",IF(data_in!C3568="NULL","",IF(D3568="",ROUND(data_in!D3568-data_in!B3568,0),MIN(D3568,ROUND(data_in!D3568-data_in!B3568,0)))))</f>
        <v/>
      </c>
      <c r="H3568" s="8" t="str">
        <f>IF(A3568="","",IF(data_in!M3568="United States","United States",IF(data_in!M3568="Canada","Canada",IF(data_in!M3568="United Kingdom","United Kingdom","Other Country"))))</f>
        <v>United States</v>
      </c>
      <c r="I3568" s="8" t="str">
        <f>IF(A3568="","",IF(data_in!K3568="Unknown","Unknown",IF(data_in!K3568&lt;=10,"Very Small",IF(data_in!K3568&lt;=100,"Small",IF(data_in!K3568&lt;=500,"Medium",IF(data_in!K3568&gt;500,"Large","Error"))))))</f>
        <v>Medium</v>
      </c>
      <c r="J3568" s="8" t="str">
        <f>IF(C3568=1,TEXT(data_in!E3568,"mm-yyyy"),"")</f>
        <v/>
      </c>
      <c r="K3568" s="8" t="str">
        <f>IF(A3568="","",IF(data_in!I3568="Website","Website",IF(data_in!I3568="Paid Search","Paid Search",IF(data_in!I3568="Slack","Slack","Other Channel"))))</f>
        <v>Paid Search</v>
      </c>
      <c r="L3568" s="10">
        <f>IF(A3568="","",ROUND(N$3-data_in!B3568,0))</f>
        <v>90</v>
      </c>
    </row>
    <row r="3569" spans="1:12">
      <c r="A3569" s="8" t="str">
        <f>IF(data_in!A3569="","",data_in!A3569)</f>
        <v>1e9fc5f7-e917-4298-868d-d1e8b6e35438</v>
      </c>
      <c r="B3569" s="12">
        <f>IF(A3569="","",data_in!B3569)</f>
        <v>43892.726168981484</v>
      </c>
      <c r="C3569" s="8">
        <f>IF(A3569="","",IF(data_in!E3569="NULL",0,1))</f>
        <v>0</v>
      </c>
      <c r="D3569" s="8" t="str">
        <f>IF(A3569="","",IF(data_in!E3569="NULL","",ROUND(data_in!E3569-data_in!B3569,0)))</f>
        <v/>
      </c>
      <c r="E3569" s="8">
        <f>IF(A3569="","",IF(data_in!C3569="NULL",0,IF(data_in!C3569&gt;data_in!E3569,0,1)))</f>
        <v>0</v>
      </c>
      <c r="F3569" s="8" t="str">
        <f>IF(OR(A3569="",E3569=0),"",IF(data_in!C3569="NULL","",ROUND(data_in!C3569-data_in!B3569,0)))</f>
        <v/>
      </c>
      <c r="G3569" s="8" t="str">
        <f>IF(OR(A3569="",E3569=0),"",IF(data_in!C3569="NULL","",IF(D3569="",ROUND(data_in!D3569-data_in!B3569,0),MIN(D3569,ROUND(data_in!D3569-data_in!B3569,0)))))</f>
        <v/>
      </c>
      <c r="H3569" s="8" t="str">
        <f>IF(A3569="","",IF(data_in!M3569="United States","United States",IF(data_in!M3569="Canada","Canada",IF(data_in!M3569="United Kingdom","United Kingdom","Other Country"))))</f>
        <v>United States</v>
      </c>
      <c r="I3569" s="8" t="str">
        <f>IF(A3569="","",IF(data_in!K3569="Unknown","Unknown",IF(data_in!K3569&lt;=10,"Very Small",IF(data_in!K3569&lt;=100,"Small",IF(data_in!K3569&lt;=500,"Medium",IF(data_in!K3569&gt;500,"Large","Error"))))))</f>
        <v>Very Small</v>
      </c>
      <c r="J3569" s="8" t="str">
        <f>IF(C3569=1,TEXT(data_in!E3569,"mm-yyyy"),"")</f>
        <v/>
      </c>
      <c r="K3569" s="8" t="str">
        <f>IF(A3569="","",IF(data_in!I3569="Website","Website",IF(data_in!I3569="Paid Search","Paid Search",IF(data_in!I3569="Slack","Slack","Other Channel"))))</f>
        <v>Other Channel</v>
      </c>
      <c r="L3569" s="10">
        <f>IF(A3569="","",ROUND(N$3-data_in!B3569,0))</f>
        <v>90</v>
      </c>
    </row>
    <row r="3570" spans="1:12">
      <c r="A3570" s="8" t="str">
        <f>IF(data_in!A3570="","",data_in!A3570)</f>
        <v>04bec37c-02e3-40e0-8255-54df017828b3</v>
      </c>
      <c r="B3570" s="12">
        <f>IF(A3570="","",data_in!B3570)</f>
        <v>43892.791956018518</v>
      </c>
      <c r="C3570" s="8">
        <f>IF(A3570="","",IF(data_in!E3570="NULL",0,1))</f>
        <v>0</v>
      </c>
      <c r="D3570" s="8" t="str">
        <f>IF(A3570="","",IF(data_in!E3570="NULL","",ROUND(data_in!E3570-data_in!B3570,0)))</f>
        <v/>
      </c>
      <c r="E3570" s="8">
        <f>IF(A3570="","",IF(data_in!C3570="NULL",0,IF(data_in!C3570&gt;data_in!E3570,0,1)))</f>
        <v>0</v>
      </c>
      <c r="F3570" s="8" t="str">
        <f>IF(OR(A3570="",E3570=0),"",IF(data_in!C3570="NULL","",ROUND(data_in!C3570-data_in!B3570,0)))</f>
        <v/>
      </c>
      <c r="G3570" s="8" t="str">
        <f>IF(OR(A3570="",E3570=0),"",IF(data_in!C3570="NULL","",IF(D3570="",ROUND(data_in!D3570-data_in!B3570,0),MIN(D3570,ROUND(data_in!D3570-data_in!B3570,0)))))</f>
        <v/>
      </c>
      <c r="H3570" s="8" t="str">
        <f>IF(A3570="","",IF(data_in!M3570="United States","United States",IF(data_in!M3570="Canada","Canada",IF(data_in!M3570="United Kingdom","United Kingdom","Other Country"))))</f>
        <v>United States</v>
      </c>
      <c r="I3570" s="8" t="str">
        <f>IF(A3570="","",IF(data_in!K3570="Unknown","Unknown",IF(data_in!K3570&lt;=10,"Very Small",IF(data_in!K3570&lt;=100,"Small",IF(data_in!K3570&lt;=500,"Medium",IF(data_in!K3570&gt;500,"Large","Error"))))))</f>
        <v>Small</v>
      </c>
      <c r="J3570" s="8" t="str">
        <f>IF(C3570=1,TEXT(data_in!E3570,"mm-yyyy"),"")</f>
        <v/>
      </c>
      <c r="K3570" s="8" t="str">
        <f>IF(A3570="","",IF(data_in!I3570="Website","Website",IF(data_in!I3570="Paid Search","Paid Search",IF(data_in!I3570="Slack","Slack","Other Channel"))))</f>
        <v>Website</v>
      </c>
      <c r="L3570" s="10">
        <f>IF(A3570="","",ROUND(N$3-data_in!B3570,0))</f>
        <v>90</v>
      </c>
    </row>
    <row r="3571" spans="1:12">
      <c r="A3571" s="8" t="str">
        <f>IF(data_in!A3571="","",data_in!A3571)</f>
        <v>b9fda637-1ff6-46c4-836f-748bc49353c3</v>
      </c>
      <c r="B3571" s="12">
        <f>IF(A3571="","",data_in!B3571)</f>
        <v>43892.801631944443</v>
      </c>
      <c r="C3571" s="8">
        <f>IF(A3571="","",IF(data_in!E3571="NULL",0,1))</f>
        <v>0</v>
      </c>
      <c r="D3571" s="8" t="str">
        <f>IF(A3571="","",IF(data_in!E3571="NULL","",ROUND(data_in!E3571-data_in!B3571,0)))</f>
        <v/>
      </c>
      <c r="E3571" s="8">
        <f>IF(A3571="","",IF(data_in!C3571="NULL",0,IF(data_in!C3571&gt;data_in!E3571,0,1)))</f>
        <v>0</v>
      </c>
      <c r="F3571" s="8" t="str">
        <f>IF(OR(A3571="",E3571=0),"",IF(data_in!C3571="NULL","",ROUND(data_in!C3571-data_in!B3571,0)))</f>
        <v/>
      </c>
      <c r="G3571" s="8" t="str">
        <f>IF(OR(A3571="",E3571=0),"",IF(data_in!C3571="NULL","",IF(D3571="",ROUND(data_in!D3571-data_in!B3571,0),MIN(D3571,ROUND(data_in!D3571-data_in!B3571,0)))))</f>
        <v/>
      </c>
      <c r="H3571" s="8" t="str">
        <f>IF(A3571="","",IF(data_in!M3571="United States","United States",IF(data_in!M3571="Canada","Canada",IF(data_in!M3571="United Kingdom","United Kingdom","Other Country"))))</f>
        <v>United States</v>
      </c>
      <c r="I3571" s="8" t="str">
        <f>IF(A3571="","",IF(data_in!K3571="Unknown","Unknown",IF(data_in!K3571&lt;=10,"Very Small",IF(data_in!K3571&lt;=100,"Small",IF(data_in!K3571&lt;=500,"Medium",IF(data_in!K3571&gt;500,"Large","Error"))))))</f>
        <v>Small</v>
      </c>
      <c r="J3571" s="8" t="str">
        <f>IF(C3571=1,TEXT(data_in!E3571,"mm-yyyy"),"")</f>
        <v/>
      </c>
      <c r="K3571" s="8" t="str">
        <f>IF(A3571="","",IF(data_in!I3571="Website","Website",IF(data_in!I3571="Paid Search","Paid Search",IF(data_in!I3571="Slack","Slack","Other Channel"))))</f>
        <v>Website</v>
      </c>
      <c r="L3571" s="10">
        <f>IF(A3571="","",ROUND(N$3-data_in!B3571,0))</f>
        <v>90</v>
      </c>
    </row>
    <row r="3572" spans="1:12">
      <c r="A3572" s="8" t="str">
        <f>IF(data_in!A3572="","",data_in!A3572)</f>
        <v>3ee6bd1c-6fb3-475c-9ff6-dd05091e7f91</v>
      </c>
      <c r="B3572" s="12">
        <f>IF(A3572="","",data_in!B3572)</f>
        <v>43892.815081018518</v>
      </c>
      <c r="C3572" s="8">
        <f>IF(A3572="","",IF(data_in!E3572="NULL",0,1))</f>
        <v>0</v>
      </c>
      <c r="D3572" s="8" t="str">
        <f>IF(A3572="","",IF(data_in!E3572="NULL","",ROUND(data_in!E3572-data_in!B3572,0)))</f>
        <v/>
      </c>
      <c r="E3572" s="8">
        <f>IF(A3572="","",IF(data_in!C3572="NULL",0,IF(data_in!C3572&gt;data_in!E3572,0,1)))</f>
        <v>0</v>
      </c>
      <c r="F3572" s="8" t="str">
        <f>IF(OR(A3572="",E3572=0),"",IF(data_in!C3572="NULL","",ROUND(data_in!C3572-data_in!B3572,0)))</f>
        <v/>
      </c>
      <c r="G3572" s="8" t="str">
        <f>IF(OR(A3572="",E3572=0),"",IF(data_in!C3572="NULL","",IF(D3572="",ROUND(data_in!D3572-data_in!B3572,0),MIN(D3572,ROUND(data_in!D3572-data_in!B3572,0)))))</f>
        <v/>
      </c>
      <c r="H3572" s="8" t="str">
        <f>IF(A3572="","",IF(data_in!M3572="United States","United States",IF(data_in!M3572="Canada","Canada",IF(data_in!M3572="United Kingdom","United Kingdom","Other Country"))))</f>
        <v>Other Country</v>
      </c>
      <c r="I3572" s="8" t="str">
        <f>IF(A3572="","",IF(data_in!K3572="Unknown","Unknown",IF(data_in!K3572&lt;=10,"Very Small",IF(data_in!K3572&lt;=100,"Small",IF(data_in!K3572&lt;=500,"Medium",IF(data_in!K3572&gt;500,"Large","Error"))))))</f>
        <v>Small</v>
      </c>
      <c r="J3572" s="8" t="str">
        <f>IF(C3572=1,TEXT(data_in!E3572,"mm-yyyy"),"")</f>
        <v/>
      </c>
      <c r="K3572" s="8" t="str">
        <f>IF(A3572="","",IF(data_in!I3572="Website","Website",IF(data_in!I3572="Paid Search","Paid Search",IF(data_in!I3572="Slack","Slack","Other Channel"))))</f>
        <v>Website</v>
      </c>
      <c r="L3572" s="10">
        <f>IF(A3572="","",ROUND(N$3-data_in!B3572,0))</f>
        <v>90</v>
      </c>
    </row>
    <row r="3573" spans="1:12">
      <c r="A3573" s="8" t="str">
        <f>IF(data_in!A3573="","",data_in!A3573)</f>
        <v>d74c49d0-7915-4875-b62a-43d7e7633c18</v>
      </c>
      <c r="B3573" s="12">
        <f>IF(A3573="","",data_in!B3573)</f>
        <v>43892.865312499998</v>
      </c>
      <c r="C3573" s="8">
        <f>IF(A3573="","",IF(data_in!E3573="NULL",0,1))</f>
        <v>0</v>
      </c>
      <c r="D3573" s="8" t="str">
        <f>IF(A3573="","",IF(data_in!E3573="NULL","",ROUND(data_in!E3573-data_in!B3573,0)))</f>
        <v/>
      </c>
      <c r="E3573" s="8">
        <f>IF(A3573="","",IF(data_in!C3573="NULL",0,IF(data_in!C3573&gt;data_in!E3573,0,1)))</f>
        <v>0</v>
      </c>
      <c r="F3573" s="8" t="str">
        <f>IF(OR(A3573="",E3573=0),"",IF(data_in!C3573="NULL","",ROUND(data_in!C3573-data_in!B3573,0)))</f>
        <v/>
      </c>
      <c r="G3573" s="8" t="str">
        <f>IF(OR(A3573="",E3573=0),"",IF(data_in!C3573="NULL","",IF(D3573="",ROUND(data_in!D3573-data_in!B3573,0),MIN(D3573,ROUND(data_in!D3573-data_in!B3573,0)))))</f>
        <v/>
      </c>
      <c r="H3573" s="8" t="str">
        <f>IF(A3573="","",IF(data_in!M3573="United States","United States",IF(data_in!M3573="Canada","Canada",IF(data_in!M3573="United Kingdom","United Kingdom","Other Country"))))</f>
        <v>Other Country</v>
      </c>
      <c r="I3573" s="8" t="str">
        <f>IF(A3573="","",IF(data_in!K3573="Unknown","Unknown",IF(data_in!K3573&lt;=10,"Very Small",IF(data_in!K3573&lt;=100,"Small",IF(data_in!K3573&lt;=500,"Medium",IF(data_in!K3573&gt;500,"Large","Error"))))))</f>
        <v>Medium</v>
      </c>
      <c r="J3573" s="8" t="str">
        <f>IF(C3573=1,TEXT(data_in!E3573,"mm-yyyy"),"")</f>
        <v/>
      </c>
      <c r="K3573" s="8" t="str">
        <f>IF(A3573="","",IF(data_in!I3573="Website","Website",IF(data_in!I3573="Paid Search","Paid Search",IF(data_in!I3573="Slack","Slack","Other Channel"))))</f>
        <v>Slack</v>
      </c>
      <c r="L3573" s="10">
        <f>IF(A3573="","",ROUND(N$3-data_in!B3573,0))</f>
        <v>90</v>
      </c>
    </row>
    <row r="3574" spans="1:12">
      <c r="A3574" s="8" t="str">
        <f>IF(data_in!A3574="","",data_in!A3574)</f>
        <v>37c576e7-1a25-49a5-8b5a-83c77f4f5b04</v>
      </c>
      <c r="B3574" s="12">
        <f>IF(A3574="","",data_in!B3574)</f>
        <v>43833.297175925924</v>
      </c>
      <c r="C3574" s="8">
        <f>IF(A3574="","",IF(data_in!E3574="NULL",0,1))</f>
        <v>0</v>
      </c>
      <c r="D3574" s="8" t="str">
        <f>IF(A3574="","",IF(data_in!E3574="NULL","",ROUND(data_in!E3574-data_in!B3574,0)))</f>
        <v/>
      </c>
      <c r="E3574" s="8">
        <f>IF(A3574="","",IF(data_in!C3574="NULL",0,IF(data_in!C3574&gt;data_in!E3574,0,1)))</f>
        <v>0</v>
      </c>
      <c r="F3574" s="8" t="str">
        <f>IF(OR(A3574="",E3574=0),"",IF(data_in!C3574="NULL","",ROUND(data_in!C3574-data_in!B3574,0)))</f>
        <v/>
      </c>
      <c r="G3574" s="8" t="str">
        <f>IF(OR(A3574="",E3574=0),"",IF(data_in!C3574="NULL","",IF(D3574="",ROUND(data_in!D3574-data_in!B3574,0),MIN(D3574,ROUND(data_in!D3574-data_in!B3574,0)))))</f>
        <v/>
      </c>
      <c r="H3574" s="8" t="str">
        <f>IF(A3574="","",IF(data_in!M3574="United States","United States",IF(data_in!M3574="Canada","Canada",IF(data_in!M3574="United Kingdom","United Kingdom","Other Country"))))</f>
        <v>United Kingdom</v>
      </c>
      <c r="I3574" s="8" t="str">
        <f>IF(A3574="","",IF(data_in!K3574="Unknown","Unknown",IF(data_in!K3574&lt;=10,"Very Small",IF(data_in!K3574&lt;=100,"Small",IF(data_in!K3574&lt;=500,"Medium",IF(data_in!K3574&gt;500,"Large","Error"))))))</f>
        <v>Very Small</v>
      </c>
      <c r="J3574" s="8" t="str">
        <f>IF(C3574=1,TEXT(data_in!E3574,"mm-yyyy"),"")</f>
        <v/>
      </c>
      <c r="K3574" s="8" t="str">
        <f>IF(A3574="","",IF(data_in!I3574="Website","Website",IF(data_in!I3574="Paid Search","Paid Search",IF(data_in!I3574="Slack","Slack","Other Channel"))))</f>
        <v>Paid Search</v>
      </c>
      <c r="L3574" s="10">
        <f>IF(A3574="","",ROUND(N$3-data_in!B3574,0))</f>
        <v>150</v>
      </c>
    </row>
    <row r="3575" spans="1:12">
      <c r="A3575" s="8" t="str">
        <f>IF(data_in!A3575="","",data_in!A3575)</f>
        <v>54dc8d98-c7b2-4846-938f-c7486406e529</v>
      </c>
      <c r="B3575" s="12">
        <f>IF(A3575="","",data_in!B3575)</f>
        <v>43892.868819444448</v>
      </c>
      <c r="C3575" s="8">
        <f>IF(A3575="","",IF(data_in!E3575="NULL",0,1))</f>
        <v>0</v>
      </c>
      <c r="D3575" s="8" t="str">
        <f>IF(A3575="","",IF(data_in!E3575="NULL","",ROUND(data_in!E3575-data_in!B3575,0)))</f>
        <v/>
      </c>
      <c r="E3575" s="8">
        <f>IF(A3575="","",IF(data_in!C3575="NULL",0,IF(data_in!C3575&gt;data_in!E3575,0,1)))</f>
        <v>0</v>
      </c>
      <c r="F3575" s="8" t="str">
        <f>IF(OR(A3575="",E3575=0),"",IF(data_in!C3575="NULL","",ROUND(data_in!C3575-data_in!B3575,0)))</f>
        <v/>
      </c>
      <c r="G3575" s="8" t="str">
        <f>IF(OR(A3575="",E3575=0),"",IF(data_in!C3575="NULL","",IF(D3575="",ROUND(data_in!D3575-data_in!B3575,0),MIN(D3575,ROUND(data_in!D3575-data_in!B3575,0)))))</f>
        <v/>
      </c>
      <c r="H3575" s="8" t="str">
        <f>IF(A3575="","",IF(data_in!M3575="United States","United States",IF(data_in!M3575="Canada","Canada",IF(data_in!M3575="United Kingdom","United Kingdom","Other Country"))))</f>
        <v>United States</v>
      </c>
      <c r="I3575" s="8" t="str">
        <f>IF(A3575="","",IF(data_in!K3575="Unknown","Unknown",IF(data_in!K3575&lt;=10,"Very Small",IF(data_in!K3575&lt;=100,"Small",IF(data_in!K3575&lt;=500,"Medium",IF(data_in!K3575&gt;500,"Large","Error"))))))</f>
        <v>Very Small</v>
      </c>
      <c r="J3575" s="8" t="str">
        <f>IF(C3575=1,TEXT(data_in!E3575,"mm-yyyy"),"")</f>
        <v/>
      </c>
      <c r="K3575" s="8" t="str">
        <f>IF(A3575="","",IF(data_in!I3575="Website","Website",IF(data_in!I3575="Paid Search","Paid Search",IF(data_in!I3575="Slack","Slack","Other Channel"))))</f>
        <v>Paid Search</v>
      </c>
      <c r="L3575" s="10">
        <f>IF(A3575="","",ROUND(N$3-data_in!B3575,0))</f>
        <v>90</v>
      </c>
    </row>
    <row r="3576" spans="1:12">
      <c r="A3576" s="8" t="str">
        <f>IF(data_in!A3576="","",data_in!A3576)</f>
        <v>5179cb17-3143-423e-a3d9-ed27d2ba9bde</v>
      </c>
      <c r="B3576" s="12">
        <f>IF(A3576="","",data_in!B3576)</f>
        <v>43892.898136574076</v>
      </c>
      <c r="C3576" s="8">
        <f>IF(A3576="","",IF(data_in!E3576="NULL",0,1))</f>
        <v>0</v>
      </c>
      <c r="D3576" s="8" t="str">
        <f>IF(A3576="","",IF(data_in!E3576="NULL","",ROUND(data_in!E3576-data_in!B3576,0)))</f>
        <v/>
      </c>
      <c r="E3576" s="8">
        <f>IF(A3576="","",IF(data_in!C3576="NULL",0,IF(data_in!C3576&gt;data_in!E3576,0,1)))</f>
        <v>0</v>
      </c>
      <c r="F3576" s="8" t="str">
        <f>IF(OR(A3576="",E3576=0),"",IF(data_in!C3576="NULL","",ROUND(data_in!C3576-data_in!B3576,0)))</f>
        <v/>
      </c>
      <c r="G3576" s="8" t="str">
        <f>IF(OR(A3576="",E3576=0),"",IF(data_in!C3576="NULL","",IF(D3576="",ROUND(data_in!D3576-data_in!B3576,0),MIN(D3576,ROUND(data_in!D3576-data_in!B3576,0)))))</f>
        <v/>
      </c>
      <c r="H3576" s="8" t="str">
        <f>IF(A3576="","",IF(data_in!M3576="United States","United States",IF(data_in!M3576="Canada","Canada",IF(data_in!M3576="United Kingdom","United Kingdom","Other Country"))))</f>
        <v>United States</v>
      </c>
      <c r="I3576" s="8" t="str">
        <f>IF(A3576="","",IF(data_in!K3576="Unknown","Unknown",IF(data_in!K3576&lt;=10,"Very Small",IF(data_in!K3576&lt;=100,"Small",IF(data_in!K3576&lt;=500,"Medium",IF(data_in!K3576&gt;500,"Large","Error"))))))</f>
        <v>Very Small</v>
      </c>
      <c r="J3576" s="8" t="str">
        <f>IF(C3576=1,TEXT(data_in!E3576,"mm-yyyy"),"")</f>
        <v/>
      </c>
      <c r="K3576" s="8" t="str">
        <f>IF(A3576="","",IF(data_in!I3576="Website","Website",IF(data_in!I3576="Paid Search","Paid Search",IF(data_in!I3576="Slack","Slack","Other Channel"))))</f>
        <v>Website</v>
      </c>
      <c r="L3576" s="10">
        <f>IF(A3576="","",ROUND(N$3-data_in!B3576,0))</f>
        <v>90</v>
      </c>
    </row>
    <row r="3577" spans="1:12">
      <c r="A3577" s="8" t="str">
        <f>IF(data_in!A3577="","",data_in!A3577)</f>
        <v>5dae05d3-ed85-475d-96fc-db836381d2b5</v>
      </c>
      <c r="B3577" s="12">
        <f>IF(A3577="","",data_in!B3577)</f>
        <v>43892.949733796297</v>
      </c>
      <c r="C3577" s="8">
        <f>IF(A3577="","",IF(data_in!E3577="NULL",0,1))</f>
        <v>0</v>
      </c>
      <c r="D3577" s="8" t="str">
        <f>IF(A3577="","",IF(data_in!E3577="NULL","",ROUND(data_in!E3577-data_in!B3577,0)))</f>
        <v/>
      </c>
      <c r="E3577" s="8">
        <f>IF(A3577="","",IF(data_in!C3577="NULL",0,IF(data_in!C3577&gt;data_in!E3577,0,1)))</f>
        <v>0</v>
      </c>
      <c r="F3577" s="8" t="str">
        <f>IF(OR(A3577="",E3577=0),"",IF(data_in!C3577="NULL","",ROUND(data_in!C3577-data_in!B3577,0)))</f>
        <v/>
      </c>
      <c r="G3577" s="8" t="str">
        <f>IF(OR(A3577="",E3577=0),"",IF(data_in!C3577="NULL","",IF(D3577="",ROUND(data_in!D3577-data_in!B3577,0),MIN(D3577,ROUND(data_in!D3577-data_in!B3577,0)))))</f>
        <v/>
      </c>
      <c r="H3577" s="8" t="str">
        <f>IF(A3577="","",IF(data_in!M3577="United States","United States",IF(data_in!M3577="Canada","Canada",IF(data_in!M3577="United Kingdom","United Kingdom","Other Country"))))</f>
        <v>United Kingdom</v>
      </c>
      <c r="I3577" s="8" t="str">
        <f>IF(A3577="","",IF(data_in!K3577="Unknown","Unknown",IF(data_in!K3577&lt;=10,"Very Small",IF(data_in!K3577&lt;=100,"Small",IF(data_in!K3577&lt;=500,"Medium",IF(data_in!K3577&gt;500,"Large","Error"))))))</f>
        <v>Very Small</v>
      </c>
      <c r="J3577" s="8" t="str">
        <f>IF(C3577=1,TEXT(data_in!E3577,"mm-yyyy"),"")</f>
        <v/>
      </c>
      <c r="K3577" s="8" t="str">
        <f>IF(A3577="","",IF(data_in!I3577="Website","Website",IF(data_in!I3577="Paid Search","Paid Search",IF(data_in!I3577="Slack","Slack","Other Channel"))))</f>
        <v>Website</v>
      </c>
      <c r="L3577" s="10">
        <f>IF(A3577="","",ROUND(N$3-data_in!B3577,0))</f>
        <v>90</v>
      </c>
    </row>
    <row r="3578" spans="1:12">
      <c r="A3578" s="8" t="str">
        <f>IF(data_in!A3578="","",data_in!A3578)</f>
        <v>a3c57511-6f36-4228-b98d-300dd4030ee0</v>
      </c>
      <c r="B3578" s="12">
        <f>IF(A3578="","",data_in!B3578)</f>
        <v>43892.863043981481</v>
      </c>
      <c r="C3578" s="8">
        <f>IF(A3578="","",IF(data_in!E3578="NULL",0,1))</f>
        <v>0</v>
      </c>
      <c r="D3578" s="8" t="str">
        <f>IF(A3578="","",IF(data_in!E3578="NULL","",ROUND(data_in!E3578-data_in!B3578,0)))</f>
        <v/>
      </c>
      <c r="E3578" s="8">
        <f>IF(A3578="","",IF(data_in!C3578="NULL",0,IF(data_in!C3578&gt;data_in!E3578,0,1)))</f>
        <v>0</v>
      </c>
      <c r="F3578" s="8" t="str">
        <f>IF(OR(A3578="",E3578=0),"",IF(data_in!C3578="NULL","",ROUND(data_in!C3578-data_in!B3578,0)))</f>
        <v/>
      </c>
      <c r="G3578" s="8" t="str">
        <f>IF(OR(A3578="",E3578=0),"",IF(data_in!C3578="NULL","",IF(D3578="",ROUND(data_in!D3578-data_in!B3578,0),MIN(D3578,ROUND(data_in!D3578-data_in!B3578,0)))))</f>
        <v/>
      </c>
      <c r="H3578" s="8" t="str">
        <f>IF(A3578="","",IF(data_in!M3578="United States","United States",IF(data_in!M3578="Canada","Canada",IF(data_in!M3578="United Kingdom","United Kingdom","Other Country"))))</f>
        <v>Other Country</v>
      </c>
      <c r="I3578" s="8" t="str">
        <f>IF(A3578="","",IF(data_in!K3578="Unknown","Unknown",IF(data_in!K3578&lt;=10,"Very Small",IF(data_in!K3578&lt;=100,"Small",IF(data_in!K3578&lt;=500,"Medium",IF(data_in!K3578&gt;500,"Large","Error"))))))</f>
        <v>Very Small</v>
      </c>
      <c r="J3578" s="8" t="str">
        <f>IF(C3578=1,TEXT(data_in!E3578,"mm-yyyy"),"")</f>
        <v/>
      </c>
      <c r="K3578" s="8" t="str">
        <f>IF(A3578="","",IF(data_in!I3578="Website","Website",IF(data_in!I3578="Paid Search","Paid Search",IF(data_in!I3578="Slack","Slack","Other Channel"))))</f>
        <v>Other Channel</v>
      </c>
      <c r="L3578" s="10">
        <f>IF(A3578="","",ROUND(N$3-data_in!B3578,0))</f>
        <v>90</v>
      </c>
    </row>
    <row r="3579" spans="1:12">
      <c r="A3579" s="8" t="str">
        <f>IF(data_in!A3579="","",data_in!A3579)</f>
        <v>eb677d4c-723a-4485-8b10-d38f19b93d78</v>
      </c>
      <c r="B3579" s="12">
        <f>IF(A3579="","",data_in!B3579)</f>
        <v>43892.93478009259</v>
      </c>
      <c r="C3579" s="8">
        <f>IF(A3579="","",IF(data_in!E3579="NULL",0,1))</f>
        <v>0</v>
      </c>
      <c r="D3579" s="8" t="str">
        <f>IF(A3579="","",IF(data_in!E3579="NULL","",ROUND(data_in!E3579-data_in!B3579,0)))</f>
        <v/>
      </c>
      <c r="E3579" s="8">
        <f>IF(A3579="","",IF(data_in!C3579="NULL",0,IF(data_in!C3579&gt;data_in!E3579,0,1)))</f>
        <v>0</v>
      </c>
      <c r="F3579" s="8" t="str">
        <f>IF(OR(A3579="",E3579=0),"",IF(data_in!C3579="NULL","",ROUND(data_in!C3579-data_in!B3579,0)))</f>
        <v/>
      </c>
      <c r="G3579" s="8" t="str">
        <f>IF(OR(A3579="",E3579=0),"",IF(data_in!C3579="NULL","",IF(D3579="",ROUND(data_in!D3579-data_in!B3579,0),MIN(D3579,ROUND(data_in!D3579-data_in!B3579,0)))))</f>
        <v/>
      </c>
      <c r="H3579" s="8" t="str">
        <f>IF(A3579="","",IF(data_in!M3579="United States","United States",IF(data_in!M3579="Canada","Canada",IF(data_in!M3579="United Kingdom","United Kingdom","Other Country"))))</f>
        <v>United States</v>
      </c>
      <c r="I3579" s="8" t="str">
        <f>IF(A3579="","",IF(data_in!K3579="Unknown","Unknown",IF(data_in!K3579&lt;=10,"Very Small",IF(data_in!K3579&lt;=100,"Small",IF(data_in!K3579&lt;=500,"Medium",IF(data_in!K3579&gt;500,"Large","Error"))))))</f>
        <v>Medium</v>
      </c>
      <c r="J3579" s="8" t="str">
        <f>IF(C3579=1,TEXT(data_in!E3579,"mm-yyyy"),"")</f>
        <v/>
      </c>
      <c r="K3579" s="8" t="str">
        <f>IF(A3579="","",IF(data_in!I3579="Website","Website",IF(data_in!I3579="Paid Search","Paid Search",IF(data_in!I3579="Slack","Slack","Other Channel"))))</f>
        <v>Website</v>
      </c>
      <c r="L3579" s="10">
        <f>IF(A3579="","",ROUND(N$3-data_in!B3579,0))</f>
        <v>90</v>
      </c>
    </row>
    <row r="3580" spans="1:12">
      <c r="A3580" s="8" t="str">
        <f>IF(data_in!A3580="","",data_in!A3580)</f>
        <v>162a9c75-c0e8-4e20-82d3-1eb5c94259c8</v>
      </c>
      <c r="B3580" s="12">
        <f>IF(A3580="","",data_in!B3580)</f>
        <v>43892.972210648149</v>
      </c>
      <c r="C3580" s="8">
        <f>IF(A3580="","",IF(data_in!E3580="NULL",0,1))</f>
        <v>0</v>
      </c>
      <c r="D3580" s="8" t="str">
        <f>IF(A3580="","",IF(data_in!E3580="NULL","",ROUND(data_in!E3580-data_in!B3580,0)))</f>
        <v/>
      </c>
      <c r="E3580" s="8">
        <f>IF(A3580="","",IF(data_in!C3580="NULL",0,IF(data_in!C3580&gt;data_in!E3580,0,1)))</f>
        <v>0</v>
      </c>
      <c r="F3580" s="8" t="str">
        <f>IF(OR(A3580="",E3580=0),"",IF(data_in!C3580="NULL","",ROUND(data_in!C3580-data_in!B3580,0)))</f>
        <v/>
      </c>
      <c r="G3580" s="8" t="str">
        <f>IF(OR(A3580="",E3580=0),"",IF(data_in!C3580="NULL","",IF(D3580="",ROUND(data_in!D3580-data_in!B3580,0),MIN(D3580,ROUND(data_in!D3580-data_in!B3580,0)))))</f>
        <v/>
      </c>
      <c r="H3580" s="8" t="str">
        <f>IF(A3580="","",IF(data_in!M3580="United States","United States",IF(data_in!M3580="Canada","Canada",IF(data_in!M3580="United Kingdom","United Kingdom","Other Country"))))</f>
        <v>United States</v>
      </c>
      <c r="I3580" s="8" t="str">
        <f>IF(A3580="","",IF(data_in!K3580="Unknown","Unknown",IF(data_in!K3580&lt;=10,"Very Small",IF(data_in!K3580&lt;=100,"Small",IF(data_in!K3580&lt;=500,"Medium",IF(data_in!K3580&gt;500,"Large","Error"))))))</f>
        <v>Very Small</v>
      </c>
      <c r="J3580" s="8" t="str">
        <f>IF(C3580=1,TEXT(data_in!E3580,"mm-yyyy"),"")</f>
        <v/>
      </c>
      <c r="K3580" s="8" t="str">
        <f>IF(A3580="","",IF(data_in!I3580="Website","Website",IF(data_in!I3580="Paid Search","Paid Search",IF(data_in!I3580="Slack","Slack","Other Channel"))))</f>
        <v>Website</v>
      </c>
      <c r="L3580" s="10">
        <f>IF(A3580="","",ROUND(N$3-data_in!B3580,0))</f>
        <v>90</v>
      </c>
    </row>
    <row r="3581" spans="1:12">
      <c r="A3581" s="8" t="str">
        <f>IF(data_in!A3581="","",data_in!A3581)</f>
        <v>febb9c3f-8dff-4f45-af0e-b193cc710594</v>
      </c>
      <c r="B3581" s="12">
        <f>IF(A3581="","",data_in!B3581)</f>
        <v>43893.029016203705</v>
      </c>
      <c r="C3581" s="8">
        <f>IF(A3581="","",IF(data_in!E3581="NULL",0,1))</f>
        <v>0</v>
      </c>
      <c r="D3581" s="8" t="str">
        <f>IF(A3581="","",IF(data_in!E3581="NULL","",ROUND(data_in!E3581-data_in!B3581,0)))</f>
        <v/>
      </c>
      <c r="E3581" s="8">
        <f>IF(A3581="","",IF(data_in!C3581="NULL",0,IF(data_in!C3581&gt;data_in!E3581,0,1)))</f>
        <v>0</v>
      </c>
      <c r="F3581" s="8" t="str">
        <f>IF(OR(A3581="",E3581=0),"",IF(data_in!C3581="NULL","",ROUND(data_in!C3581-data_in!B3581,0)))</f>
        <v/>
      </c>
      <c r="G3581" s="8" t="str">
        <f>IF(OR(A3581="",E3581=0),"",IF(data_in!C3581="NULL","",IF(D3581="",ROUND(data_in!D3581-data_in!B3581,0),MIN(D3581,ROUND(data_in!D3581-data_in!B3581,0)))))</f>
        <v/>
      </c>
      <c r="H3581" s="8" t="str">
        <f>IF(A3581="","",IF(data_in!M3581="United States","United States",IF(data_in!M3581="Canada","Canada",IF(data_in!M3581="United Kingdom","United Kingdom","Other Country"))))</f>
        <v>United States</v>
      </c>
      <c r="I3581" s="8" t="str">
        <f>IF(A3581="","",IF(data_in!K3581="Unknown","Unknown",IF(data_in!K3581&lt;=10,"Very Small",IF(data_in!K3581&lt;=100,"Small",IF(data_in!K3581&lt;=500,"Medium",IF(data_in!K3581&gt;500,"Large","Error"))))))</f>
        <v>Small</v>
      </c>
      <c r="J3581" s="8" t="str">
        <f>IF(C3581=1,TEXT(data_in!E3581,"mm-yyyy"),"")</f>
        <v/>
      </c>
      <c r="K3581" s="8" t="str">
        <f>IF(A3581="","",IF(data_in!I3581="Website","Website",IF(data_in!I3581="Paid Search","Paid Search",IF(data_in!I3581="Slack","Slack","Other Channel"))))</f>
        <v>Website</v>
      </c>
      <c r="L3581" s="10">
        <f>IF(A3581="","",ROUND(N$3-data_in!B3581,0))</f>
        <v>90</v>
      </c>
    </row>
    <row r="3582" spans="1:12">
      <c r="A3582" s="8" t="str">
        <f>IF(data_in!A3582="","",data_in!A3582)</f>
        <v>b5294956-6bef-487a-92ac-79f22c815a90</v>
      </c>
      <c r="B3582" s="12">
        <f>IF(A3582="","",data_in!B3582)</f>
        <v>43893.364293981482</v>
      </c>
      <c r="C3582" s="8">
        <f>IF(A3582="","",IF(data_in!E3582="NULL",0,1))</f>
        <v>0</v>
      </c>
      <c r="D3582" s="8" t="str">
        <f>IF(A3582="","",IF(data_in!E3582="NULL","",ROUND(data_in!E3582-data_in!B3582,0)))</f>
        <v/>
      </c>
      <c r="E3582" s="8">
        <f>IF(A3582="","",IF(data_in!C3582="NULL",0,IF(data_in!C3582&gt;data_in!E3582,0,1)))</f>
        <v>0</v>
      </c>
      <c r="F3582" s="8" t="str">
        <f>IF(OR(A3582="",E3582=0),"",IF(data_in!C3582="NULL","",ROUND(data_in!C3582-data_in!B3582,0)))</f>
        <v/>
      </c>
      <c r="G3582" s="8" t="str">
        <f>IF(OR(A3582="",E3582=0),"",IF(data_in!C3582="NULL","",IF(D3582="",ROUND(data_in!D3582-data_in!B3582,0),MIN(D3582,ROUND(data_in!D3582-data_in!B3582,0)))))</f>
        <v/>
      </c>
      <c r="H3582" s="8" t="str">
        <f>IF(A3582="","",IF(data_in!M3582="United States","United States",IF(data_in!M3582="Canada","Canada",IF(data_in!M3582="United Kingdom","United Kingdom","Other Country"))))</f>
        <v>United States</v>
      </c>
      <c r="I3582" s="8" t="str">
        <f>IF(A3582="","",IF(data_in!K3582="Unknown","Unknown",IF(data_in!K3582&lt;=10,"Very Small",IF(data_in!K3582&lt;=100,"Small",IF(data_in!K3582&lt;=500,"Medium",IF(data_in!K3582&gt;500,"Large","Error"))))))</f>
        <v>Medium</v>
      </c>
      <c r="J3582" s="8" t="str">
        <f>IF(C3582=1,TEXT(data_in!E3582,"mm-yyyy"),"")</f>
        <v/>
      </c>
      <c r="K3582" s="8" t="str">
        <f>IF(A3582="","",IF(data_in!I3582="Website","Website",IF(data_in!I3582="Paid Search","Paid Search",IF(data_in!I3582="Slack","Slack","Other Channel"))))</f>
        <v>Website</v>
      </c>
      <c r="L3582" s="10">
        <f>IF(A3582="","",ROUND(N$3-data_in!B3582,0))</f>
        <v>90</v>
      </c>
    </row>
    <row r="3583" spans="1:12">
      <c r="A3583" s="8" t="str">
        <f>IF(data_in!A3583="","",data_in!A3583)</f>
        <v>85133d42-2f78-4cb8-b82f-8cfa77edf2f9</v>
      </c>
      <c r="B3583" s="12">
        <f>IF(A3583="","",data_in!B3583)</f>
        <v>43893.083055555559</v>
      </c>
      <c r="C3583" s="8">
        <f>IF(A3583="","",IF(data_in!E3583="NULL",0,1))</f>
        <v>0</v>
      </c>
      <c r="D3583" s="8" t="str">
        <f>IF(A3583="","",IF(data_in!E3583="NULL","",ROUND(data_in!E3583-data_in!B3583,0)))</f>
        <v/>
      </c>
      <c r="E3583" s="8">
        <f>IF(A3583="","",IF(data_in!C3583="NULL",0,IF(data_in!C3583&gt;data_in!E3583,0,1)))</f>
        <v>1</v>
      </c>
      <c r="F3583" s="8">
        <f>IF(OR(A3583="",E3583=0),"",IF(data_in!C3583="NULL","",ROUND(data_in!C3583-data_in!B3583,0)))</f>
        <v>0</v>
      </c>
      <c r="G3583" s="8">
        <f>IF(OR(A3583="",E3583=0),"",IF(data_in!C3583="NULL","",IF(D3583="",ROUND(data_in!D3583-data_in!B3583,0),MIN(D3583,ROUND(data_in!D3583-data_in!B3583,0)))))</f>
        <v>30</v>
      </c>
      <c r="H3583" s="8" t="str">
        <f>IF(A3583="","",IF(data_in!M3583="United States","United States",IF(data_in!M3583="Canada","Canada",IF(data_in!M3583="United Kingdom","United Kingdom","Other Country"))))</f>
        <v>Other Country</v>
      </c>
      <c r="I3583" s="8" t="str">
        <f>IF(A3583="","",IF(data_in!K3583="Unknown","Unknown",IF(data_in!K3583&lt;=10,"Very Small",IF(data_in!K3583&lt;=100,"Small",IF(data_in!K3583&lt;=500,"Medium",IF(data_in!K3583&gt;500,"Large","Error"))))))</f>
        <v>Very Small</v>
      </c>
      <c r="J3583" s="8" t="str">
        <f>IF(C3583=1,TEXT(data_in!E3583,"mm-yyyy"),"")</f>
        <v/>
      </c>
      <c r="K3583" s="8" t="str">
        <f>IF(A3583="","",IF(data_in!I3583="Website","Website",IF(data_in!I3583="Paid Search","Paid Search",IF(data_in!I3583="Slack","Slack","Other Channel"))))</f>
        <v>Slack</v>
      </c>
      <c r="L3583" s="10">
        <f>IF(A3583="","",ROUND(N$3-data_in!B3583,0))</f>
        <v>90</v>
      </c>
    </row>
    <row r="3584" spans="1:12">
      <c r="A3584" s="8" t="str">
        <f>IF(data_in!A3584="","",data_in!A3584)</f>
        <v>5103cdc0-c18d-4286-9ff8-c1f14cea77c5</v>
      </c>
      <c r="B3584" s="12">
        <f>IF(A3584="","",data_in!B3584)</f>
        <v>43893.532511574071</v>
      </c>
      <c r="C3584" s="8">
        <f>IF(A3584="","",IF(data_in!E3584="NULL",0,1))</f>
        <v>0</v>
      </c>
      <c r="D3584" s="8" t="str">
        <f>IF(A3584="","",IF(data_in!E3584="NULL","",ROUND(data_in!E3584-data_in!B3584,0)))</f>
        <v/>
      </c>
      <c r="E3584" s="8">
        <f>IF(A3584="","",IF(data_in!C3584="NULL",0,IF(data_in!C3584&gt;data_in!E3584,0,1)))</f>
        <v>1</v>
      </c>
      <c r="F3584" s="8">
        <f>IF(OR(A3584="",E3584=0),"",IF(data_in!C3584="NULL","",ROUND(data_in!C3584-data_in!B3584,0)))</f>
        <v>0</v>
      </c>
      <c r="G3584" s="8">
        <f>IF(OR(A3584="",E3584=0),"",IF(data_in!C3584="NULL","",IF(D3584="",ROUND(data_in!D3584-data_in!B3584,0),MIN(D3584,ROUND(data_in!D3584-data_in!B3584,0)))))</f>
        <v>30</v>
      </c>
      <c r="H3584" s="8" t="str">
        <f>IF(A3584="","",IF(data_in!M3584="United States","United States",IF(data_in!M3584="Canada","Canada",IF(data_in!M3584="United Kingdom","United Kingdom","Other Country"))))</f>
        <v>United Kingdom</v>
      </c>
      <c r="I3584" s="8" t="str">
        <f>IF(A3584="","",IF(data_in!K3584="Unknown","Unknown",IF(data_in!K3584&lt;=10,"Very Small",IF(data_in!K3584&lt;=100,"Small",IF(data_in!K3584&lt;=500,"Medium",IF(data_in!K3584&gt;500,"Large","Error"))))))</f>
        <v>Very Small</v>
      </c>
      <c r="J3584" s="8" t="str">
        <f>IF(C3584=1,TEXT(data_in!E3584,"mm-yyyy"),"")</f>
        <v/>
      </c>
      <c r="K3584" s="8" t="str">
        <f>IF(A3584="","",IF(data_in!I3584="Website","Website",IF(data_in!I3584="Paid Search","Paid Search",IF(data_in!I3584="Slack","Slack","Other Channel"))))</f>
        <v>Website</v>
      </c>
      <c r="L3584" s="10">
        <f>IF(A3584="","",ROUND(N$3-data_in!B3584,0))</f>
        <v>89</v>
      </c>
    </row>
    <row r="3585" spans="1:12">
      <c r="A3585" s="8" t="str">
        <f>IF(data_in!A3585="","",data_in!A3585)</f>
        <v>f22bfa59-5661-468a-aa8c-2900383f0839</v>
      </c>
      <c r="B3585" s="12">
        <f>IF(A3585="","",data_in!B3585)</f>
        <v>43893.090520833335</v>
      </c>
      <c r="C3585" s="8">
        <f>IF(A3585="","",IF(data_in!E3585="NULL",0,1))</f>
        <v>0</v>
      </c>
      <c r="D3585" s="8" t="str">
        <f>IF(A3585="","",IF(data_in!E3585="NULL","",ROUND(data_in!E3585-data_in!B3585,0)))</f>
        <v/>
      </c>
      <c r="E3585" s="8">
        <f>IF(A3585="","",IF(data_in!C3585="NULL",0,IF(data_in!C3585&gt;data_in!E3585,0,1)))</f>
        <v>1</v>
      </c>
      <c r="F3585" s="8">
        <f>IF(OR(A3585="",E3585=0),"",IF(data_in!C3585="NULL","",ROUND(data_in!C3585-data_in!B3585,0)))</f>
        <v>23</v>
      </c>
      <c r="G3585" s="8">
        <f>IF(OR(A3585="",E3585=0),"",IF(data_in!C3585="NULL","",IF(D3585="",ROUND(data_in!D3585-data_in!B3585,0),MIN(D3585,ROUND(data_in!D3585-data_in!B3585,0)))))</f>
        <v>53</v>
      </c>
      <c r="H3585" s="8" t="str">
        <f>IF(A3585="","",IF(data_in!M3585="United States","United States",IF(data_in!M3585="Canada","Canada",IF(data_in!M3585="United Kingdom","United Kingdom","Other Country"))))</f>
        <v>United States</v>
      </c>
      <c r="I3585" s="8" t="str">
        <f>IF(A3585="","",IF(data_in!K3585="Unknown","Unknown",IF(data_in!K3585&lt;=10,"Very Small",IF(data_in!K3585&lt;=100,"Small",IF(data_in!K3585&lt;=500,"Medium",IF(data_in!K3585&gt;500,"Large","Error"))))))</f>
        <v>Small</v>
      </c>
      <c r="J3585" s="8" t="str">
        <f>IF(C3585=1,TEXT(data_in!E3585,"mm-yyyy"),"")</f>
        <v/>
      </c>
      <c r="K3585" s="8" t="str">
        <f>IF(A3585="","",IF(data_in!I3585="Website","Website",IF(data_in!I3585="Paid Search","Paid Search",IF(data_in!I3585="Slack","Slack","Other Channel"))))</f>
        <v>Website</v>
      </c>
      <c r="L3585" s="10">
        <f>IF(A3585="","",ROUND(N$3-data_in!B3585,0))</f>
        <v>90</v>
      </c>
    </row>
    <row r="3586" spans="1:12">
      <c r="A3586" s="8" t="str">
        <f>IF(data_in!A3586="","",data_in!A3586)</f>
        <v>7cdf0a8e-2194-44c8-9169-abb1a2306bb6</v>
      </c>
      <c r="B3586" s="12">
        <f>IF(A3586="","",data_in!B3586)</f>
        <v>43893.289722222224</v>
      </c>
      <c r="C3586" s="8">
        <f>IF(A3586="","",IF(data_in!E3586="NULL",0,1))</f>
        <v>0</v>
      </c>
      <c r="D3586" s="8" t="str">
        <f>IF(A3586="","",IF(data_in!E3586="NULL","",ROUND(data_in!E3586-data_in!B3586,0)))</f>
        <v/>
      </c>
      <c r="E3586" s="8">
        <f>IF(A3586="","",IF(data_in!C3586="NULL",0,IF(data_in!C3586&gt;data_in!E3586,0,1)))</f>
        <v>0</v>
      </c>
      <c r="F3586" s="8" t="str">
        <f>IF(OR(A3586="",E3586=0),"",IF(data_in!C3586="NULL","",ROUND(data_in!C3586-data_in!B3586,0)))</f>
        <v/>
      </c>
      <c r="G3586" s="8" t="str">
        <f>IF(OR(A3586="",E3586=0),"",IF(data_in!C3586="NULL","",IF(D3586="",ROUND(data_in!D3586-data_in!B3586,0),MIN(D3586,ROUND(data_in!D3586-data_in!B3586,0)))))</f>
        <v/>
      </c>
      <c r="H3586" s="8" t="str">
        <f>IF(A3586="","",IF(data_in!M3586="United States","United States",IF(data_in!M3586="Canada","Canada",IF(data_in!M3586="United Kingdom","United Kingdom","Other Country"))))</f>
        <v>Other Country</v>
      </c>
      <c r="I3586" s="8" t="str">
        <f>IF(A3586="","",IF(data_in!K3586="Unknown","Unknown",IF(data_in!K3586&lt;=10,"Very Small",IF(data_in!K3586&lt;=100,"Small",IF(data_in!K3586&lt;=500,"Medium",IF(data_in!K3586&gt;500,"Large","Error"))))))</f>
        <v>Small</v>
      </c>
      <c r="J3586" s="8" t="str">
        <f>IF(C3586=1,TEXT(data_in!E3586,"mm-yyyy"),"")</f>
        <v/>
      </c>
      <c r="K3586" s="8" t="str">
        <f>IF(A3586="","",IF(data_in!I3586="Website","Website",IF(data_in!I3586="Paid Search","Paid Search",IF(data_in!I3586="Slack","Slack","Other Channel"))))</f>
        <v>Website</v>
      </c>
      <c r="L3586" s="10">
        <f>IF(A3586="","",ROUND(N$3-data_in!B3586,0))</f>
        <v>90</v>
      </c>
    </row>
    <row r="3587" spans="1:12">
      <c r="A3587" s="8" t="str">
        <f>IF(data_in!A3587="","",data_in!A3587)</f>
        <v>ee69e112-bd64-4002-a39f-2a26e70294e4</v>
      </c>
      <c r="B3587" s="12">
        <f>IF(A3587="","",data_in!B3587)</f>
        <v>43893.39340277778</v>
      </c>
      <c r="C3587" s="8">
        <f>IF(A3587="","",IF(data_in!E3587="NULL",0,1))</f>
        <v>0</v>
      </c>
      <c r="D3587" s="8" t="str">
        <f>IF(A3587="","",IF(data_in!E3587="NULL","",ROUND(data_in!E3587-data_in!B3587,0)))</f>
        <v/>
      </c>
      <c r="E3587" s="8">
        <f>IF(A3587="","",IF(data_in!C3587="NULL",0,IF(data_in!C3587&gt;data_in!E3587,0,1)))</f>
        <v>0</v>
      </c>
      <c r="F3587" s="8" t="str">
        <f>IF(OR(A3587="",E3587=0),"",IF(data_in!C3587="NULL","",ROUND(data_in!C3587-data_in!B3587,0)))</f>
        <v/>
      </c>
      <c r="G3587" s="8" t="str">
        <f>IF(OR(A3587="",E3587=0),"",IF(data_in!C3587="NULL","",IF(D3587="",ROUND(data_in!D3587-data_in!B3587,0),MIN(D3587,ROUND(data_in!D3587-data_in!B3587,0)))))</f>
        <v/>
      </c>
      <c r="H3587" s="8" t="str">
        <f>IF(A3587="","",IF(data_in!M3587="United States","United States",IF(data_in!M3587="Canada","Canada",IF(data_in!M3587="United Kingdom","United Kingdom","Other Country"))))</f>
        <v>Other Country</v>
      </c>
      <c r="I3587" s="8" t="str">
        <f>IF(A3587="","",IF(data_in!K3587="Unknown","Unknown",IF(data_in!K3587&lt;=10,"Very Small",IF(data_in!K3587&lt;=100,"Small",IF(data_in!K3587&lt;=500,"Medium",IF(data_in!K3587&gt;500,"Large","Error"))))))</f>
        <v>Very Small</v>
      </c>
      <c r="J3587" s="8" t="str">
        <f>IF(C3587=1,TEXT(data_in!E3587,"mm-yyyy"),"")</f>
        <v/>
      </c>
      <c r="K3587" s="8" t="str">
        <f>IF(A3587="","",IF(data_in!I3587="Website","Website",IF(data_in!I3587="Paid Search","Paid Search",IF(data_in!I3587="Slack","Slack","Other Channel"))))</f>
        <v>Website</v>
      </c>
      <c r="L3587" s="10">
        <f>IF(A3587="","",ROUND(N$3-data_in!B3587,0))</f>
        <v>90</v>
      </c>
    </row>
    <row r="3588" spans="1:12">
      <c r="A3588" s="8" t="str">
        <f>IF(data_in!A3588="","",data_in!A3588)</f>
        <v>5ff6a87a-5eca-4f32-a2e8-efbce27e2ceb</v>
      </c>
      <c r="B3588" s="12">
        <f>IF(A3588="","",data_in!B3588)</f>
        <v>43893.434803240743</v>
      </c>
      <c r="C3588" s="8">
        <f>IF(A3588="","",IF(data_in!E3588="NULL",0,1))</f>
        <v>0</v>
      </c>
      <c r="D3588" s="8" t="str">
        <f>IF(A3588="","",IF(data_in!E3588="NULL","",ROUND(data_in!E3588-data_in!B3588,0)))</f>
        <v/>
      </c>
      <c r="E3588" s="8">
        <f>IF(A3588="","",IF(data_in!C3588="NULL",0,IF(data_in!C3588&gt;data_in!E3588,0,1)))</f>
        <v>0</v>
      </c>
      <c r="F3588" s="8" t="str">
        <f>IF(OR(A3588="",E3588=0),"",IF(data_in!C3588="NULL","",ROUND(data_in!C3588-data_in!B3588,0)))</f>
        <v/>
      </c>
      <c r="G3588" s="8" t="str">
        <f>IF(OR(A3588="",E3588=0),"",IF(data_in!C3588="NULL","",IF(D3588="",ROUND(data_in!D3588-data_in!B3588,0),MIN(D3588,ROUND(data_in!D3588-data_in!B3588,0)))))</f>
        <v/>
      </c>
      <c r="H3588" s="8" t="str">
        <f>IF(A3588="","",IF(data_in!M3588="United States","United States",IF(data_in!M3588="Canada","Canada",IF(data_in!M3588="United Kingdom","United Kingdom","Other Country"))))</f>
        <v>United States</v>
      </c>
      <c r="I3588" s="8" t="str">
        <f>IF(A3588="","",IF(data_in!K3588="Unknown","Unknown",IF(data_in!K3588&lt;=10,"Very Small",IF(data_in!K3588&lt;=100,"Small",IF(data_in!K3588&lt;=500,"Medium",IF(data_in!K3588&gt;500,"Large","Error"))))))</f>
        <v>Small</v>
      </c>
      <c r="J3588" s="8" t="str">
        <f>IF(C3588=1,TEXT(data_in!E3588,"mm-yyyy"),"")</f>
        <v/>
      </c>
      <c r="K3588" s="8" t="str">
        <f>IF(A3588="","",IF(data_in!I3588="Website","Website",IF(data_in!I3588="Paid Search","Paid Search",IF(data_in!I3588="Slack","Slack","Other Channel"))))</f>
        <v>Website</v>
      </c>
      <c r="L3588" s="10">
        <f>IF(A3588="","",ROUND(N$3-data_in!B3588,0))</f>
        <v>90</v>
      </c>
    </row>
    <row r="3589" spans="1:12">
      <c r="A3589" s="8" t="str">
        <f>IF(data_in!A3589="","",data_in!A3589)</f>
        <v>17cd75f2-fed7-4d22-80fd-cabf80722df1</v>
      </c>
      <c r="B3589" s="12">
        <f>IF(A3589="","",data_in!B3589)</f>
        <v>43893.432291666664</v>
      </c>
      <c r="C3589" s="8">
        <f>IF(A3589="","",IF(data_in!E3589="NULL",0,1))</f>
        <v>0</v>
      </c>
      <c r="D3589" s="8" t="str">
        <f>IF(A3589="","",IF(data_in!E3589="NULL","",ROUND(data_in!E3589-data_in!B3589,0)))</f>
        <v/>
      </c>
      <c r="E3589" s="8">
        <f>IF(A3589="","",IF(data_in!C3589="NULL",0,IF(data_in!C3589&gt;data_in!E3589,0,1)))</f>
        <v>0</v>
      </c>
      <c r="F3589" s="8" t="str">
        <f>IF(OR(A3589="",E3589=0),"",IF(data_in!C3589="NULL","",ROUND(data_in!C3589-data_in!B3589,0)))</f>
        <v/>
      </c>
      <c r="G3589" s="8" t="str">
        <f>IF(OR(A3589="",E3589=0),"",IF(data_in!C3589="NULL","",IF(D3589="",ROUND(data_in!D3589-data_in!B3589,0),MIN(D3589,ROUND(data_in!D3589-data_in!B3589,0)))))</f>
        <v/>
      </c>
      <c r="H3589" s="8" t="str">
        <f>IF(A3589="","",IF(data_in!M3589="United States","United States",IF(data_in!M3589="Canada","Canada",IF(data_in!M3589="United Kingdom","United Kingdom","Other Country"))))</f>
        <v>United Kingdom</v>
      </c>
      <c r="I3589" s="8" t="str">
        <f>IF(A3589="","",IF(data_in!K3589="Unknown","Unknown",IF(data_in!K3589&lt;=10,"Very Small",IF(data_in!K3589&lt;=100,"Small",IF(data_in!K3589&lt;=500,"Medium",IF(data_in!K3589&gt;500,"Large","Error"))))))</f>
        <v>Medium</v>
      </c>
      <c r="J3589" s="8" t="str">
        <f>IF(C3589=1,TEXT(data_in!E3589,"mm-yyyy"),"")</f>
        <v/>
      </c>
      <c r="K3589" s="8" t="str">
        <f>IF(A3589="","",IF(data_in!I3589="Website","Website",IF(data_in!I3589="Paid Search","Paid Search",IF(data_in!I3589="Slack","Slack","Other Channel"))))</f>
        <v>Website</v>
      </c>
      <c r="L3589" s="10">
        <f>IF(A3589="","",ROUND(N$3-data_in!B3589,0))</f>
        <v>90</v>
      </c>
    </row>
    <row r="3590" spans="1:12">
      <c r="A3590" s="8" t="str">
        <f>IF(data_in!A3590="","",data_in!A3590)</f>
        <v>43312d00-b7f0-47c1-84b9-0851f27a761f</v>
      </c>
      <c r="B3590" s="12">
        <f>IF(A3590="","",data_in!B3590)</f>
        <v>43893.247893518521</v>
      </c>
      <c r="C3590" s="8">
        <f>IF(A3590="","",IF(data_in!E3590="NULL",0,1))</f>
        <v>0</v>
      </c>
      <c r="D3590" s="8" t="str">
        <f>IF(A3590="","",IF(data_in!E3590="NULL","",ROUND(data_in!E3590-data_in!B3590,0)))</f>
        <v/>
      </c>
      <c r="E3590" s="8">
        <f>IF(A3590="","",IF(data_in!C3590="NULL",0,IF(data_in!C3590&gt;data_in!E3590,0,1)))</f>
        <v>0</v>
      </c>
      <c r="F3590" s="8" t="str">
        <f>IF(OR(A3590="",E3590=0),"",IF(data_in!C3590="NULL","",ROUND(data_in!C3590-data_in!B3590,0)))</f>
        <v/>
      </c>
      <c r="G3590" s="8" t="str">
        <f>IF(OR(A3590="",E3590=0),"",IF(data_in!C3590="NULL","",IF(D3590="",ROUND(data_in!D3590-data_in!B3590,0),MIN(D3590,ROUND(data_in!D3590-data_in!B3590,0)))))</f>
        <v/>
      </c>
      <c r="H3590" s="8" t="str">
        <f>IF(A3590="","",IF(data_in!M3590="United States","United States",IF(data_in!M3590="Canada","Canada",IF(data_in!M3590="United Kingdom","United Kingdom","Other Country"))))</f>
        <v>Other Country</v>
      </c>
      <c r="I3590" s="8" t="str">
        <f>IF(A3590="","",IF(data_in!K3590="Unknown","Unknown",IF(data_in!K3590&lt;=10,"Very Small",IF(data_in!K3590&lt;=100,"Small",IF(data_in!K3590&lt;=500,"Medium",IF(data_in!K3590&gt;500,"Large","Error"))))))</f>
        <v>Very Small</v>
      </c>
      <c r="J3590" s="8" t="str">
        <f>IF(C3590=1,TEXT(data_in!E3590,"mm-yyyy"),"")</f>
        <v/>
      </c>
      <c r="K3590" s="8" t="str">
        <f>IF(A3590="","",IF(data_in!I3590="Website","Website",IF(data_in!I3590="Paid Search","Paid Search",IF(data_in!I3590="Slack","Slack","Other Channel"))))</f>
        <v>Slack</v>
      </c>
      <c r="L3590" s="10">
        <f>IF(A3590="","",ROUND(N$3-data_in!B3590,0))</f>
        <v>90</v>
      </c>
    </row>
    <row r="3591" spans="1:12">
      <c r="A3591" s="8" t="str">
        <f>IF(data_in!A3591="","",data_in!A3591)</f>
        <v>b4e6052b-b915-46b7-b4dd-bcc896faed9d</v>
      </c>
      <c r="B3591" s="12">
        <f>IF(A3591="","",data_in!B3591)</f>
        <v>43893.349039351851</v>
      </c>
      <c r="C3591" s="8">
        <f>IF(A3591="","",IF(data_in!E3591="NULL",0,1))</f>
        <v>0</v>
      </c>
      <c r="D3591" s="8" t="str">
        <f>IF(A3591="","",IF(data_in!E3591="NULL","",ROUND(data_in!E3591-data_in!B3591,0)))</f>
        <v/>
      </c>
      <c r="E3591" s="8">
        <f>IF(A3591="","",IF(data_in!C3591="NULL",0,IF(data_in!C3591&gt;data_in!E3591,0,1)))</f>
        <v>0</v>
      </c>
      <c r="F3591" s="8" t="str">
        <f>IF(OR(A3591="",E3591=0),"",IF(data_in!C3591="NULL","",ROUND(data_in!C3591-data_in!B3591,0)))</f>
        <v/>
      </c>
      <c r="G3591" s="8" t="str">
        <f>IF(OR(A3591="",E3591=0),"",IF(data_in!C3591="NULL","",IF(D3591="",ROUND(data_in!D3591-data_in!B3591,0),MIN(D3591,ROUND(data_in!D3591-data_in!B3591,0)))))</f>
        <v/>
      </c>
      <c r="H3591" s="8" t="str">
        <f>IF(A3591="","",IF(data_in!M3591="United States","United States",IF(data_in!M3591="Canada","Canada",IF(data_in!M3591="United Kingdom","United Kingdom","Other Country"))))</f>
        <v>Other Country</v>
      </c>
      <c r="I3591" s="8" t="str">
        <f>IF(A3591="","",IF(data_in!K3591="Unknown","Unknown",IF(data_in!K3591&lt;=10,"Very Small",IF(data_in!K3591&lt;=100,"Small",IF(data_in!K3591&lt;=500,"Medium",IF(data_in!K3591&gt;500,"Large","Error"))))))</f>
        <v>Very Small</v>
      </c>
      <c r="J3591" s="8" t="str">
        <f>IF(C3591=1,TEXT(data_in!E3591,"mm-yyyy"),"")</f>
        <v/>
      </c>
      <c r="K3591" s="8" t="str">
        <f>IF(A3591="","",IF(data_in!I3591="Website","Website",IF(data_in!I3591="Paid Search","Paid Search",IF(data_in!I3591="Slack","Slack","Other Channel"))))</f>
        <v>Website</v>
      </c>
      <c r="L3591" s="10">
        <f>IF(A3591="","",ROUND(N$3-data_in!B3591,0))</f>
        <v>90</v>
      </c>
    </row>
    <row r="3592" spans="1:12">
      <c r="A3592" s="8" t="str">
        <f>IF(data_in!A3592="","",data_in!A3592)</f>
        <v>7119190f-1fc3-409e-95c9-c6d41b18c06d</v>
      </c>
      <c r="B3592" s="12">
        <f>IF(A3592="","",data_in!B3592)</f>
        <v>43893.349363425928</v>
      </c>
      <c r="C3592" s="8">
        <f>IF(A3592="","",IF(data_in!E3592="NULL",0,1))</f>
        <v>0</v>
      </c>
      <c r="D3592" s="8" t="str">
        <f>IF(A3592="","",IF(data_in!E3592="NULL","",ROUND(data_in!E3592-data_in!B3592,0)))</f>
        <v/>
      </c>
      <c r="E3592" s="8">
        <f>IF(A3592="","",IF(data_in!C3592="NULL",0,IF(data_in!C3592&gt;data_in!E3592,0,1)))</f>
        <v>0</v>
      </c>
      <c r="F3592" s="8" t="str">
        <f>IF(OR(A3592="",E3592=0),"",IF(data_in!C3592="NULL","",ROUND(data_in!C3592-data_in!B3592,0)))</f>
        <v/>
      </c>
      <c r="G3592" s="8" t="str">
        <f>IF(OR(A3592="",E3592=0),"",IF(data_in!C3592="NULL","",IF(D3592="",ROUND(data_in!D3592-data_in!B3592,0),MIN(D3592,ROUND(data_in!D3592-data_in!B3592,0)))))</f>
        <v/>
      </c>
      <c r="H3592" s="8" t="str">
        <f>IF(A3592="","",IF(data_in!M3592="United States","United States",IF(data_in!M3592="Canada","Canada",IF(data_in!M3592="United Kingdom","United Kingdom","Other Country"))))</f>
        <v>Other Country</v>
      </c>
      <c r="I3592" s="8" t="str">
        <f>IF(A3592="","",IF(data_in!K3592="Unknown","Unknown",IF(data_in!K3592&lt;=10,"Very Small",IF(data_in!K3592&lt;=100,"Small",IF(data_in!K3592&lt;=500,"Medium",IF(data_in!K3592&gt;500,"Large","Error"))))))</f>
        <v>Very Small</v>
      </c>
      <c r="J3592" s="8" t="str">
        <f>IF(C3592=1,TEXT(data_in!E3592,"mm-yyyy"),"")</f>
        <v/>
      </c>
      <c r="K3592" s="8" t="str">
        <f>IF(A3592="","",IF(data_in!I3592="Website","Website",IF(data_in!I3592="Paid Search","Paid Search",IF(data_in!I3592="Slack","Slack","Other Channel"))))</f>
        <v>Website</v>
      </c>
      <c r="L3592" s="10">
        <f>IF(A3592="","",ROUND(N$3-data_in!B3592,0))</f>
        <v>90</v>
      </c>
    </row>
    <row r="3593" spans="1:12">
      <c r="A3593" s="8" t="str">
        <f>IF(data_in!A3593="","",data_in!A3593)</f>
        <v>ff119824-f84d-491f-8a80-1b916114ce69</v>
      </c>
      <c r="B3593" s="12">
        <f>IF(A3593="","",data_in!B3593)</f>
        <v>43880.962013888886</v>
      </c>
      <c r="C3593" s="8">
        <f>IF(A3593="","",IF(data_in!E3593="NULL",0,1))</f>
        <v>0</v>
      </c>
      <c r="D3593" s="8" t="str">
        <f>IF(A3593="","",IF(data_in!E3593="NULL","",ROUND(data_in!E3593-data_in!B3593,0)))</f>
        <v/>
      </c>
      <c r="E3593" s="8">
        <f>IF(A3593="","",IF(data_in!C3593="NULL",0,IF(data_in!C3593&gt;data_in!E3593,0,1)))</f>
        <v>0</v>
      </c>
      <c r="F3593" s="8" t="str">
        <f>IF(OR(A3593="",E3593=0),"",IF(data_in!C3593="NULL","",ROUND(data_in!C3593-data_in!B3593,0)))</f>
        <v/>
      </c>
      <c r="G3593" s="8" t="str">
        <f>IF(OR(A3593="",E3593=0),"",IF(data_in!C3593="NULL","",IF(D3593="",ROUND(data_in!D3593-data_in!B3593,0),MIN(D3593,ROUND(data_in!D3593-data_in!B3593,0)))))</f>
        <v/>
      </c>
      <c r="H3593" s="8" t="str">
        <f>IF(A3593="","",IF(data_in!M3593="United States","United States",IF(data_in!M3593="Canada","Canada",IF(data_in!M3593="United Kingdom","United Kingdom","Other Country"))))</f>
        <v>Other Country</v>
      </c>
      <c r="I3593" s="8" t="str">
        <f>IF(A3593="","",IF(data_in!K3593="Unknown","Unknown",IF(data_in!K3593&lt;=10,"Very Small",IF(data_in!K3593&lt;=100,"Small",IF(data_in!K3593&lt;=500,"Medium",IF(data_in!K3593&gt;500,"Large","Error"))))))</f>
        <v>Small</v>
      </c>
      <c r="J3593" s="8" t="str">
        <f>IF(C3593=1,TEXT(data_in!E3593,"mm-yyyy"),"")</f>
        <v/>
      </c>
      <c r="K3593" s="8" t="str">
        <f>IF(A3593="","",IF(data_in!I3593="Website","Website",IF(data_in!I3593="Paid Search","Paid Search",IF(data_in!I3593="Slack","Slack","Other Channel"))))</f>
        <v>Website</v>
      </c>
      <c r="L3593" s="10">
        <f>IF(A3593="","",ROUND(N$3-data_in!B3593,0))</f>
        <v>102</v>
      </c>
    </row>
    <row r="3594" spans="1:12">
      <c r="A3594" s="8" t="str">
        <f>IF(data_in!A3594="","",data_in!A3594)</f>
        <v>8babb148-0ea1-4741-a45f-d09d21b2128a</v>
      </c>
      <c r="B3594" s="12">
        <f>IF(A3594="","",data_in!B3594)</f>
        <v>43893.421273148146</v>
      </c>
      <c r="C3594" s="8">
        <f>IF(A3594="","",IF(data_in!E3594="NULL",0,1))</f>
        <v>0</v>
      </c>
      <c r="D3594" s="8" t="str">
        <f>IF(A3594="","",IF(data_in!E3594="NULL","",ROUND(data_in!E3594-data_in!B3594,0)))</f>
        <v/>
      </c>
      <c r="E3594" s="8">
        <f>IF(A3594="","",IF(data_in!C3594="NULL",0,IF(data_in!C3594&gt;data_in!E3594,0,1)))</f>
        <v>0</v>
      </c>
      <c r="F3594" s="8" t="str">
        <f>IF(OR(A3594="",E3594=0),"",IF(data_in!C3594="NULL","",ROUND(data_in!C3594-data_in!B3594,0)))</f>
        <v/>
      </c>
      <c r="G3594" s="8" t="str">
        <f>IF(OR(A3594="",E3594=0),"",IF(data_in!C3594="NULL","",IF(D3594="",ROUND(data_in!D3594-data_in!B3594,0),MIN(D3594,ROUND(data_in!D3594-data_in!B3594,0)))))</f>
        <v/>
      </c>
      <c r="H3594" s="8" t="str">
        <f>IF(A3594="","",IF(data_in!M3594="United States","United States",IF(data_in!M3594="Canada","Canada",IF(data_in!M3594="United Kingdom","United Kingdom","Other Country"))))</f>
        <v>Other Country</v>
      </c>
      <c r="I3594" s="8" t="str">
        <f>IF(A3594="","",IF(data_in!K3594="Unknown","Unknown",IF(data_in!K3594&lt;=10,"Very Small",IF(data_in!K3594&lt;=100,"Small",IF(data_in!K3594&lt;=500,"Medium",IF(data_in!K3594&gt;500,"Large","Error"))))))</f>
        <v>Very Small</v>
      </c>
      <c r="J3594" s="8" t="str">
        <f>IF(C3594=1,TEXT(data_in!E3594,"mm-yyyy"),"")</f>
        <v/>
      </c>
      <c r="K3594" s="8" t="str">
        <f>IF(A3594="","",IF(data_in!I3594="Website","Website",IF(data_in!I3594="Paid Search","Paid Search",IF(data_in!I3594="Slack","Slack","Other Channel"))))</f>
        <v>Website</v>
      </c>
      <c r="L3594" s="10">
        <f>IF(A3594="","",ROUND(N$3-data_in!B3594,0))</f>
        <v>90</v>
      </c>
    </row>
    <row r="3595" spans="1:12">
      <c r="A3595" s="8" t="str">
        <f>IF(data_in!A3595="","",data_in!A3595)</f>
        <v>6cd54d5d-06f2-4309-9999-4c35c89f553c</v>
      </c>
      <c r="B3595" s="12">
        <f>IF(A3595="","",data_in!B3595)</f>
        <v>43893.507893518516</v>
      </c>
      <c r="C3595" s="8">
        <f>IF(A3595="","",IF(data_in!E3595="NULL",0,1))</f>
        <v>0</v>
      </c>
      <c r="D3595" s="8" t="str">
        <f>IF(A3595="","",IF(data_in!E3595="NULL","",ROUND(data_in!E3595-data_in!B3595,0)))</f>
        <v/>
      </c>
      <c r="E3595" s="8">
        <f>IF(A3595="","",IF(data_in!C3595="NULL",0,IF(data_in!C3595&gt;data_in!E3595,0,1)))</f>
        <v>0</v>
      </c>
      <c r="F3595" s="8" t="str">
        <f>IF(OR(A3595="",E3595=0),"",IF(data_in!C3595="NULL","",ROUND(data_in!C3595-data_in!B3595,0)))</f>
        <v/>
      </c>
      <c r="G3595" s="8" t="str">
        <f>IF(OR(A3595="",E3595=0),"",IF(data_in!C3595="NULL","",IF(D3595="",ROUND(data_in!D3595-data_in!B3595,0),MIN(D3595,ROUND(data_in!D3595-data_in!B3595,0)))))</f>
        <v/>
      </c>
      <c r="H3595" s="8" t="str">
        <f>IF(A3595="","",IF(data_in!M3595="United States","United States",IF(data_in!M3595="Canada","Canada",IF(data_in!M3595="United Kingdom","United Kingdom","Other Country"))))</f>
        <v>Other Country</v>
      </c>
      <c r="I3595" s="8" t="str">
        <f>IF(A3595="","",IF(data_in!K3595="Unknown","Unknown",IF(data_in!K3595&lt;=10,"Very Small",IF(data_in!K3595&lt;=100,"Small",IF(data_in!K3595&lt;=500,"Medium",IF(data_in!K3595&gt;500,"Large","Error"))))))</f>
        <v>Very Small</v>
      </c>
      <c r="J3595" s="8" t="str">
        <f>IF(C3595=1,TEXT(data_in!E3595,"mm-yyyy"),"")</f>
        <v/>
      </c>
      <c r="K3595" s="8" t="str">
        <f>IF(A3595="","",IF(data_in!I3595="Website","Website",IF(data_in!I3595="Paid Search","Paid Search",IF(data_in!I3595="Slack","Slack","Other Channel"))))</f>
        <v>Slack</v>
      </c>
      <c r="L3595" s="10">
        <f>IF(A3595="","",ROUND(N$3-data_in!B3595,0))</f>
        <v>89</v>
      </c>
    </row>
    <row r="3596" spans="1:12">
      <c r="A3596" s="8" t="str">
        <f>IF(data_in!A3596="","",data_in!A3596)</f>
        <v>5feef190-185c-41da-b39b-25e906d77e65</v>
      </c>
      <c r="B3596" s="12">
        <f>IF(A3596="","",data_in!B3596)</f>
        <v>43893.677245370367</v>
      </c>
      <c r="C3596" s="8">
        <f>IF(A3596="","",IF(data_in!E3596="NULL",0,1))</f>
        <v>0</v>
      </c>
      <c r="D3596" s="8" t="str">
        <f>IF(A3596="","",IF(data_in!E3596="NULL","",ROUND(data_in!E3596-data_in!B3596,0)))</f>
        <v/>
      </c>
      <c r="E3596" s="8">
        <f>IF(A3596="","",IF(data_in!C3596="NULL",0,IF(data_in!C3596&gt;data_in!E3596,0,1)))</f>
        <v>1</v>
      </c>
      <c r="F3596" s="8">
        <f>IF(OR(A3596="",E3596=0),"",IF(data_in!C3596="NULL","",ROUND(data_in!C3596-data_in!B3596,0)))</f>
        <v>0</v>
      </c>
      <c r="G3596" s="8">
        <f>IF(OR(A3596="",E3596=0),"",IF(data_in!C3596="NULL","",IF(D3596="",ROUND(data_in!D3596-data_in!B3596,0),MIN(D3596,ROUND(data_in!D3596-data_in!B3596,0)))))</f>
        <v>30</v>
      </c>
      <c r="H3596" s="8" t="str">
        <f>IF(A3596="","",IF(data_in!M3596="United States","United States",IF(data_in!M3596="Canada","Canada",IF(data_in!M3596="United Kingdom","United Kingdom","Other Country"))))</f>
        <v>Other Country</v>
      </c>
      <c r="I3596" s="8" t="str">
        <f>IF(A3596="","",IF(data_in!K3596="Unknown","Unknown",IF(data_in!K3596&lt;=10,"Very Small",IF(data_in!K3596&lt;=100,"Small",IF(data_in!K3596&lt;=500,"Medium",IF(data_in!K3596&gt;500,"Large","Error"))))))</f>
        <v>Small</v>
      </c>
      <c r="J3596" s="8" t="str">
        <f>IF(C3596=1,TEXT(data_in!E3596,"mm-yyyy"),"")</f>
        <v/>
      </c>
      <c r="K3596" s="8" t="str">
        <f>IF(A3596="","",IF(data_in!I3596="Website","Website",IF(data_in!I3596="Paid Search","Paid Search",IF(data_in!I3596="Slack","Slack","Other Channel"))))</f>
        <v>Paid Search</v>
      </c>
      <c r="L3596" s="10">
        <f>IF(A3596="","",ROUND(N$3-data_in!B3596,0))</f>
        <v>89</v>
      </c>
    </row>
    <row r="3597" spans="1:12">
      <c r="A3597" s="8" t="str">
        <f>IF(data_in!A3597="","",data_in!A3597)</f>
        <v>03626fd1-83c7-4815-94ab-f031cc6417b4</v>
      </c>
      <c r="B3597" s="12">
        <f>IF(A3597="","",data_in!B3597)</f>
        <v>43893.487199074072</v>
      </c>
      <c r="C3597" s="8">
        <f>IF(A3597="","",IF(data_in!E3597="NULL",0,1))</f>
        <v>0</v>
      </c>
      <c r="D3597" s="8" t="str">
        <f>IF(A3597="","",IF(data_in!E3597="NULL","",ROUND(data_in!E3597-data_in!B3597,0)))</f>
        <v/>
      </c>
      <c r="E3597" s="8">
        <f>IF(A3597="","",IF(data_in!C3597="NULL",0,IF(data_in!C3597&gt;data_in!E3597,0,1)))</f>
        <v>0</v>
      </c>
      <c r="F3597" s="8" t="str">
        <f>IF(OR(A3597="",E3597=0),"",IF(data_in!C3597="NULL","",ROUND(data_in!C3597-data_in!B3597,0)))</f>
        <v/>
      </c>
      <c r="G3597" s="8" t="str">
        <f>IF(OR(A3597="",E3597=0),"",IF(data_in!C3597="NULL","",IF(D3597="",ROUND(data_in!D3597-data_in!B3597,0),MIN(D3597,ROUND(data_in!D3597-data_in!B3597,0)))))</f>
        <v/>
      </c>
      <c r="H3597" s="8" t="str">
        <f>IF(A3597="","",IF(data_in!M3597="United States","United States",IF(data_in!M3597="Canada","Canada",IF(data_in!M3597="United Kingdom","United Kingdom","Other Country"))))</f>
        <v>Other Country</v>
      </c>
      <c r="I3597" s="8" t="str">
        <f>IF(A3597="","",IF(data_in!K3597="Unknown","Unknown",IF(data_in!K3597&lt;=10,"Very Small",IF(data_in!K3597&lt;=100,"Small",IF(data_in!K3597&lt;=500,"Medium",IF(data_in!K3597&gt;500,"Large","Error"))))))</f>
        <v>Very Small</v>
      </c>
      <c r="J3597" s="8" t="str">
        <f>IF(C3597=1,TEXT(data_in!E3597,"mm-yyyy"),"")</f>
        <v/>
      </c>
      <c r="K3597" s="8" t="str">
        <f>IF(A3597="","",IF(data_in!I3597="Website","Website",IF(data_in!I3597="Paid Search","Paid Search",IF(data_in!I3597="Slack","Slack","Other Channel"))))</f>
        <v>Website</v>
      </c>
      <c r="L3597" s="10">
        <f>IF(A3597="","",ROUND(N$3-data_in!B3597,0))</f>
        <v>89</v>
      </c>
    </row>
    <row r="3598" spans="1:12">
      <c r="A3598" s="8" t="str">
        <f>IF(data_in!A3598="","",data_in!A3598)</f>
        <v>b01bbc2b-da8c-49f2-9172-448be83840a9</v>
      </c>
      <c r="B3598" s="12">
        <f>IF(A3598="","",data_in!B3598)</f>
        <v>43893.553425925929</v>
      </c>
      <c r="C3598" s="8">
        <f>IF(A3598="","",IF(data_in!E3598="NULL",0,1))</f>
        <v>0</v>
      </c>
      <c r="D3598" s="8" t="str">
        <f>IF(A3598="","",IF(data_in!E3598="NULL","",ROUND(data_in!E3598-data_in!B3598,0)))</f>
        <v/>
      </c>
      <c r="E3598" s="8">
        <f>IF(A3598="","",IF(data_in!C3598="NULL",0,IF(data_in!C3598&gt;data_in!E3598,0,1)))</f>
        <v>0</v>
      </c>
      <c r="F3598" s="8" t="str">
        <f>IF(OR(A3598="",E3598=0),"",IF(data_in!C3598="NULL","",ROUND(data_in!C3598-data_in!B3598,0)))</f>
        <v/>
      </c>
      <c r="G3598" s="8" t="str">
        <f>IF(OR(A3598="",E3598=0),"",IF(data_in!C3598="NULL","",IF(D3598="",ROUND(data_in!D3598-data_in!B3598,0),MIN(D3598,ROUND(data_in!D3598-data_in!B3598,0)))))</f>
        <v/>
      </c>
      <c r="H3598" s="8" t="str">
        <f>IF(A3598="","",IF(data_in!M3598="United States","United States",IF(data_in!M3598="Canada","Canada",IF(data_in!M3598="United Kingdom","United Kingdom","Other Country"))))</f>
        <v>United States</v>
      </c>
      <c r="I3598" s="8" t="str">
        <f>IF(A3598="","",IF(data_in!K3598="Unknown","Unknown",IF(data_in!K3598&lt;=10,"Very Small",IF(data_in!K3598&lt;=100,"Small",IF(data_in!K3598&lt;=500,"Medium",IF(data_in!K3598&gt;500,"Large","Error"))))))</f>
        <v>Very Small</v>
      </c>
      <c r="J3598" s="8" t="str">
        <f>IF(C3598=1,TEXT(data_in!E3598,"mm-yyyy"),"")</f>
        <v/>
      </c>
      <c r="K3598" s="8" t="str">
        <f>IF(A3598="","",IF(data_in!I3598="Website","Website",IF(data_in!I3598="Paid Search","Paid Search",IF(data_in!I3598="Slack","Slack","Other Channel"))))</f>
        <v>Website</v>
      </c>
      <c r="L3598" s="10">
        <f>IF(A3598="","",ROUND(N$3-data_in!B3598,0))</f>
        <v>89</v>
      </c>
    </row>
    <row r="3599" spans="1:12">
      <c r="A3599" s="8" t="str">
        <f>IF(data_in!A3599="","",data_in!A3599)</f>
        <v>f4c37a87-a7fe-4f00-b53c-8be8f3699e7a</v>
      </c>
      <c r="B3599" s="12">
        <f>IF(A3599="","",data_in!B3599)</f>
        <v>43893.589513888888</v>
      </c>
      <c r="C3599" s="8">
        <f>IF(A3599="","",IF(data_in!E3599="NULL",0,1))</f>
        <v>0</v>
      </c>
      <c r="D3599" s="8" t="str">
        <f>IF(A3599="","",IF(data_in!E3599="NULL","",ROUND(data_in!E3599-data_in!B3599,0)))</f>
        <v/>
      </c>
      <c r="E3599" s="8">
        <f>IF(A3599="","",IF(data_in!C3599="NULL",0,IF(data_in!C3599&gt;data_in!E3599,0,1)))</f>
        <v>0</v>
      </c>
      <c r="F3599" s="8" t="str">
        <f>IF(OR(A3599="",E3599=0),"",IF(data_in!C3599="NULL","",ROUND(data_in!C3599-data_in!B3599,0)))</f>
        <v/>
      </c>
      <c r="G3599" s="8" t="str">
        <f>IF(OR(A3599="",E3599=0),"",IF(data_in!C3599="NULL","",IF(D3599="",ROUND(data_in!D3599-data_in!B3599,0),MIN(D3599,ROUND(data_in!D3599-data_in!B3599,0)))))</f>
        <v/>
      </c>
      <c r="H3599" s="8" t="str">
        <f>IF(A3599="","",IF(data_in!M3599="United States","United States",IF(data_in!M3599="Canada","Canada",IF(data_in!M3599="United Kingdom","United Kingdom","Other Country"))))</f>
        <v>Other Country</v>
      </c>
      <c r="I3599" s="8" t="str">
        <f>IF(A3599="","",IF(data_in!K3599="Unknown","Unknown",IF(data_in!K3599&lt;=10,"Very Small",IF(data_in!K3599&lt;=100,"Small",IF(data_in!K3599&lt;=500,"Medium",IF(data_in!K3599&gt;500,"Large","Error"))))))</f>
        <v>Small</v>
      </c>
      <c r="J3599" s="8" t="str">
        <f>IF(C3599=1,TEXT(data_in!E3599,"mm-yyyy"),"")</f>
        <v/>
      </c>
      <c r="K3599" s="8" t="str">
        <f>IF(A3599="","",IF(data_in!I3599="Website","Website",IF(data_in!I3599="Paid Search","Paid Search",IF(data_in!I3599="Slack","Slack","Other Channel"))))</f>
        <v>Website</v>
      </c>
      <c r="L3599" s="10">
        <f>IF(A3599="","",ROUND(N$3-data_in!B3599,0))</f>
        <v>89</v>
      </c>
    </row>
    <row r="3600" spans="1:12">
      <c r="A3600" s="8" t="str">
        <f>IF(data_in!A3600="","",data_in!A3600)</f>
        <v>54df32d7-9cae-4651-b9ef-fe16345576a9</v>
      </c>
      <c r="B3600" s="12">
        <f>IF(A3600="","",data_in!B3600)</f>
        <v>43893.536921296298</v>
      </c>
      <c r="C3600" s="8">
        <f>IF(A3600="","",IF(data_in!E3600="NULL",0,1))</f>
        <v>0</v>
      </c>
      <c r="D3600" s="8" t="str">
        <f>IF(A3600="","",IF(data_in!E3600="NULL","",ROUND(data_in!E3600-data_in!B3600,0)))</f>
        <v/>
      </c>
      <c r="E3600" s="8">
        <f>IF(A3600="","",IF(data_in!C3600="NULL",0,IF(data_in!C3600&gt;data_in!E3600,0,1)))</f>
        <v>1</v>
      </c>
      <c r="F3600" s="8">
        <f>IF(OR(A3600="",E3600=0),"",IF(data_in!C3600="NULL","",ROUND(data_in!C3600-data_in!B3600,0)))</f>
        <v>0</v>
      </c>
      <c r="G3600" s="8">
        <f>IF(OR(A3600="",E3600=0),"",IF(data_in!C3600="NULL","",IF(D3600="",ROUND(data_in!D3600-data_in!B3600,0),MIN(D3600,ROUND(data_in!D3600-data_in!B3600,0)))))</f>
        <v>30</v>
      </c>
      <c r="H3600" s="8" t="str">
        <f>IF(A3600="","",IF(data_in!M3600="United States","United States",IF(data_in!M3600="Canada","Canada",IF(data_in!M3600="United Kingdom","United Kingdom","Other Country"))))</f>
        <v>Other Country</v>
      </c>
      <c r="I3600" s="8" t="str">
        <f>IF(A3600="","",IF(data_in!K3600="Unknown","Unknown",IF(data_in!K3600&lt;=10,"Very Small",IF(data_in!K3600&lt;=100,"Small",IF(data_in!K3600&lt;=500,"Medium",IF(data_in!K3600&gt;500,"Large","Error"))))))</f>
        <v>Small</v>
      </c>
      <c r="J3600" s="8" t="str">
        <f>IF(C3600=1,TEXT(data_in!E3600,"mm-yyyy"),"")</f>
        <v/>
      </c>
      <c r="K3600" s="8" t="str">
        <f>IF(A3600="","",IF(data_in!I3600="Website","Website",IF(data_in!I3600="Paid Search","Paid Search",IF(data_in!I3600="Slack","Slack","Other Channel"))))</f>
        <v>Website</v>
      </c>
      <c r="L3600" s="10">
        <f>IF(A3600="","",ROUND(N$3-data_in!B3600,0))</f>
        <v>89</v>
      </c>
    </row>
    <row r="3601" spans="1:12">
      <c r="A3601" s="8" t="str">
        <f>IF(data_in!A3601="","",data_in!A3601)</f>
        <v>848c9969-3859-4fa3-a5cc-0e0201b151f7</v>
      </c>
      <c r="B3601" s="12">
        <f>IF(A3601="","",data_in!B3601)</f>
        <v>43955.575949074075</v>
      </c>
      <c r="C3601" s="8">
        <f>IF(A3601="","",IF(data_in!E3601="NULL",0,1))</f>
        <v>0</v>
      </c>
      <c r="D3601" s="8" t="str">
        <f>IF(A3601="","",IF(data_in!E3601="NULL","",ROUND(data_in!E3601-data_in!B3601,0)))</f>
        <v/>
      </c>
      <c r="E3601" s="8">
        <f>IF(A3601="","",IF(data_in!C3601="NULL",0,IF(data_in!C3601&gt;data_in!E3601,0,1)))</f>
        <v>0</v>
      </c>
      <c r="F3601" s="8" t="str">
        <f>IF(OR(A3601="",E3601=0),"",IF(data_in!C3601="NULL","",ROUND(data_in!C3601-data_in!B3601,0)))</f>
        <v/>
      </c>
      <c r="G3601" s="8" t="str">
        <f>IF(OR(A3601="",E3601=0),"",IF(data_in!C3601="NULL","",IF(D3601="",ROUND(data_in!D3601-data_in!B3601,0),MIN(D3601,ROUND(data_in!D3601-data_in!B3601,0)))))</f>
        <v/>
      </c>
      <c r="H3601" s="8" t="str">
        <f>IF(A3601="","",IF(data_in!M3601="United States","United States",IF(data_in!M3601="Canada","Canada",IF(data_in!M3601="United Kingdom","United Kingdom","Other Country"))))</f>
        <v>Other Country</v>
      </c>
      <c r="I3601" s="8" t="str">
        <f>IF(A3601="","",IF(data_in!K3601="Unknown","Unknown",IF(data_in!K3601&lt;=10,"Very Small",IF(data_in!K3601&lt;=100,"Small",IF(data_in!K3601&lt;=500,"Medium",IF(data_in!K3601&gt;500,"Large","Error"))))))</f>
        <v>Very Small</v>
      </c>
      <c r="J3601" s="8" t="str">
        <f>IF(C3601=1,TEXT(data_in!E3601,"mm-yyyy"),"")</f>
        <v/>
      </c>
      <c r="K3601" s="8" t="str">
        <f>IF(A3601="","",IF(data_in!I3601="Website","Website",IF(data_in!I3601="Paid Search","Paid Search",IF(data_in!I3601="Slack","Slack","Other Channel"))))</f>
        <v>Slack</v>
      </c>
      <c r="L3601" s="10">
        <f>IF(A3601="","",ROUND(N$3-data_in!B3601,0))</f>
        <v>27</v>
      </c>
    </row>
    <row r="3602" spans="1:12">
      <c r="A3602" s="8" t="str">
        <f>IF(data_in!A3602="","",data_in!A3602)</f>
        <v>c981c128-5a8d-499f-b14e-668d21b2fa47</v>
      </c>
      <c r="B3602" s="12">
        <f>IF(A3602="","",data_in!B3602)</f>
        <v>43893.569780092592</v>
      </c>
      <c r="C3602" s="8">
        <f>IF(A3602="","",IF(data_in!E3602="NULL",0,1))</f>
        <v>0</v>
      </c>
      <c r="D3602" s="8" t="str">
        <f>IF(A3602="","",IF(data_in!E3602="NULL","",ROUND(data_in!E3602-data_in!B3602,0)))</f>
        <v/>
      </c>
      <c r="E3602" s="8">
        <f>IF(A3602="","",IF(data_in!C3602="NULL",0,IF(data_in!C3602&gt;data_in!E3602,0,1)))</f>
        <v>0</v>
      </c>
      <c r="F3602" s="8" t="str">
        <f>IF(OR(A3602="",E3602=0),"",IF(data_in!C3602="NULL","",ROUND(data_in!C3602-data_in!B3602,0)))</f>
        <v/>
      </c>
      <c r="G3602" s="8" t="str">
        <f>IF(OR(A3602="",E3602=0),"",IF(data_in!C3602="NULL","",IF(D3602="",ROUND(data_in!D3602-data_in!B3602,0),MIN(D3602,ROUND(data_in!D3602-data_in!B3602,0)))))</f>
        <v/>
      </c>
      <c r="H3602" s="8" t="str">
        <f>IF(A3602="","",IF(data_in!M3602="United States","United States",IF(data_in!M3602="Canada","Canada",IF(data_in!M3602="United Kingdom","United Kingdom","Other Country"))))</f>
        <v>United Kingdom</v>
      </c>
      <c r="I3602" s="8" t="str">
        <f>IF(A3602="","",IF(data_in!K3602="Unknown","Unknown",IF(data_in!K3602&lt;=10,"Very Small",IF(data_in!K3602&lt;=100,"Small",IF(data_in!K3602&lt;=500,"Medium",IF(data_in!K3602&gt;500,"Large","Error"))))))</f>
        <v>Very Small</v>
      </c>
      <c r="J3602" s="8" t="str">
        <f>IF(C3602=1,TEXT(data_in!E3602,"mm-yyyy"),"")</f>
        <v/>
      </c>
      <c r="K3602" s="8" t="str">
        <f>IF(A3602="","",IF(data_in!I3602="Website","Website",IF(data_in!I3602="Paid Search","Paid Search",IF(data_in!I3602="Slack","Slack","Other Channel"))))</f>
        <v>Website</v>
      </c>
      <c r="L3602" s="10">
        <f>IF(A3602="","",ROUND(N$3-data_in!B3602,0))</f>
        <v>89</v>
      </c>
    </row>
    <row r="3603" spans="1:12">
      <c r="A3603" s="8" t="str">
        <f>IF(data_in!A3603="","",data_in!A3603)</f>
        <v>ce2fd598-e6fe-4973-a382-14f9b850cb31</v>
      </c>
      <c r="B3603" s="12">
        <f>IF(A3603="","",data_in!B3603)</f>
        <v>43893.604247685187</v>
      </c>
      <c r="C3603" s="8">
        <f>IF(A3603="","",IF(data_in!E3603="NULL",0,1))</f>
        <v>0</v>
      </c>
      <c r="D3603" s="8" t="str">
        <f>IF(A3603="","",IF(data_in!E3603="NULL","",ROUND(data_in!E3603-data_in!B3603,0)))</f>
        <v/>
      </c>
      <c r="E3603" s="8">
        <f>IF(A3603="","",IF(data_in!C3603="NULL",0,IF(data_in!C3603&gt;data_in!E3603,0,1)))</f>
        <v>0</v>
      </c>
      <c r="F3603" s="8" t="str">
        <f>IF(OR(A3603="",E3603=0),"",IF(data_in!C3603="NULL","",ROUND(data_in!C3603-data_in!B3603,0)))</f>
        <v/>
      </c>
      <c r="G3603" s="8" t="str">
        <f>IF(OR(A3603="",E3603=0),"",IF(data_in!C3603="NULL","",IF(D3603="",ROUND(data_in!D3603-data_in!B3603,0),MIN(D3603,ROUND(data_in!D3603-data_in!B3603,0)))))</f>
        <v/>
      </c>
      <c r="H3603" s="8" t="str">
        <f>IF(A3603="","",IF(data_in!M3603="United States","United States",IF(data_in!M3603="Canada","Canada",IF(data_in!M3603="United Kingdom","United Kingdom","Other Country"))))</f>
        <v>Other Country</v>
      </c>
      <c r="I3603" s="8" t="str">
        <f>IF(A3603="","",IF(data_in!K3603="Unknown","Unknown",IF(data_in!K3603&lt;=10,"Very Small",IF(data_in!K3603&lt;=100,"Small",IF(data_in!K3603&lt;=500,"Medium",IF(data_in!K3603&gt;500,"Large","Error"))))))</f>
        <v>Small</v>
      </c>
      <c r="J3603" s="8" t="str">
        <f>IF(C3603=1,TEXT(data_in!E3603,"mm-yyyy"),"")</f>
        <v/>
      </c>
      <c r="K3603" s="8" t="str">
        <f>IF(A3603="","",IF(data_in!I3603="Website","Website",IF(data_in!I3603="Paid Search","Paid Search",IF(data_in!I3603="Slack","Slack","Other Channel"))))</f>
        <v>Website</v>
      </c>
      <c r="L3603" s="10">
        <f>IF(A3603="","",ROUND(N$3-data_in!B3603,0))</f>
        <v>89</v>
      </c>
    </row>
    <row r="3604" spans="1:12">
      <c r="A3604" s="8" t="str">
        <f>IF(data_in!A3604="","",data_in!A3604)</f>
        <v>90c49a75-2efb-442f-bda0-2bcb5c1686a9</v>
      </c>
      <c r="B3604" s="12">
        <f>IF(A3604="","",data_in!B3604)</f>
        <v>43893.60224537037</v>
      </c>
      <c r="C3604" s="8">
        <f>IF(A3604="","",IF(data_in!E3604="NULL",0,1))</f>
        <v>0</v>
      </c>
      <c r="D3604" s="8" t="str">
        <f>IF(A3604="","",IF(data_in!E3604="NULL","",ROUND(data_in!E3604-data_in!B3604,0)))</f>
        <v/>
      </c>
      <c r="E3604" s="8">
        <f>IF(A3604="","",IF(data_in!C3604="NULL",0,IF(data_in!C3604&gt;data_in!E3604,0,1)))</f>
        <v>1</v>
      </c>
      <c r="F3604" s="8">
        <f>IF(OR(A3604="",E3604=0),"",IF(data_in!C3604="NULL","",ROUND(data_in!C3604-data_in!B3604,0)))</f>
        <v>1</v>
      </c>
      <c r="G3604" s="8">
        <f>IF(OR(A3604="",E3604=0),"",IF(data_in!C3604="NULL","",IF(D3604="",ROUND(data_in!D3604-data_in!B3604,0),MIN(D3604,ROUND(data_in!D3604-data_in!B3604,0)))))</f>
        <v>31</v>
      </c>
      <c r="H3604" s="8" t="str">
        <f>IF(A3604="","",IF(data_in!M3604="United States","United States",IF(data_in!M3604="Canada","Canada",IF(data_in!M3604="United Kingdom","United Kingdom","Other Country"))))</f>
        <v>Canada</v>
      </c>
      <c r="I3604" s="8" t="str">
        <f>IF(A3604="","",IF(data_in!K3604="Unknown","Unknown",IF(data_in!K3604&lt;=10,"Very Small",IF(data_in!K3604&lt;=100,"Small",IF(data_in!K3604&lt;=500,"Medium",IF(data_in!K3604&gt;500,"Large","Error"))))))</f>
        <v>Very Small</v>
      </c>
      <c r="J3604" s="8" t="str">
        <f>IF(C3604=1,TEXT(data_in!E3604,"mm-yyyy"),"")</f>
        <v/>
      </c>
      <c r="K3604" s="8" t="str">
        <f>IF(A3604="","",IF(data_in!I3604="Website","Website",IF(data_in!I3604="Paid Search","Paid Search",IF(data_in!I3604="Slack","Slack","Other Channel"))))</f>
        <v>Website</v>
      </c>
      <c r="L3604" s="10">
        <f>IF(A3604="","",ROUND(N$3-data_in!B3604,0))</f>
        <v>89</v>
      </c>
    </row>
    <row r="3605" spans="1:12">
      <c r="A3605" s="8" t="str">
        <f>IF(data_in!A3605="","",data_in!A3605)</f>
        <v>ceda6ac8-9638-4084-9617-5b0e731386b7</v>
      </c>
      <c r="B3605" s="12">
        <f>IF(A3605="","",data_in!B3605)</f>
        <v>43893.639374999999</v>
      </c>
      <c r="C3605" s="8">
        <f>IF(A3605="","",IF(data_in!E3605="NULL",0,1))</f>
        <v>0</v>
      </c>
      <c r="D3605" s="8" t="str">
        <f>IF(A3605="","",IF(data_in!E3605="NULL","",ROUND(data_in!E3605-data_in!B3605,0)))</f>
        <v/>
      </c>
      <c r="E3605" s="8">
        <f>IF(A3605="","",IF(data_in!C3605="NULL",0,IF(data_in!C3605&gt;data_in!E3605,0,1)))</f>
        <v>0</v>
      </c>
      <c r="F3605" s="8" t="str">
        <f>IF(OR(A3605="",E3605=0),"",IF(data_in!C3605="NULL","",ROUND(data_in!C3605-data_in!B3605,0)))</f>
        <v/>
      </c>
      <c r="G3605" s="8" t="str">
        <f>IF(OR(A3605="",E3605=0),"",IF(data_in!C3605="NULL","",IF(D3605="",ROUND(data_in!D3605-data_in!B3605,0),MIN(D3605,ROUND(data_in!D3605-data_in!B3605,0)))))</f>
        <v/>
      </c>
      <c r="H3605" s="8" t="str">
        <f>IF(A3605="","",IF(data_in!M3605="United States","United States",IF(data_in!M3605="Canada","Canada",IF(data_in!M3605="United Kingdom","United Kingdom","Other Country"))))</f>
        <v>Other Country</v>
      </c>
      <c r="I3605" s="8" t="str">
        <f>IF(A3605="","",IF(data_in!K3605="Unknown","Unknown",IF(data_in!K3605&lt;=10,"Very Small",IF(data_in!K3605&lt;=100,"Small",IF(data_in!K3605&lt;=500,"Medium",IF(data_in!K3605&gt;500,"Large","Error"))))))</f>
        <v>Very Small</v>
      </c>
      <c r="J3605" s="8" t="str">
        <f>IF(C3605=1,TEXT(data_in!E3605,"mm-yyyy"),"")</f>
        <v/>
      </c>
      <c r="K3605" s="8" t="str">
        <f>IF(A3605="","",IF(data_in!I3605="Website","Website",IF(data_in!I3605="Paid Search","Paid Search",IF(data_in!I3605="Slack","Slack","Other Channel"))))</f>
        <v>Website</v>
      </c>
      <c r="L3605" s="10">
        <f>IF(A3605="","",ROUND(N$3-data_in!B3605,0))</f>
        <v>89</v>
      </c>
    </row>
    <row r="3606" spans="1:12">
      <c r="A3606" s="8" t="str">
        <f>IF(data_in!A3606="","",data_in!A3606)</f>
        <v>5cc0780e-e1c7-4210-a349-b6ac83faf248</v>
      </c>
      <c r="B3606" s="12">
        <f>IF(A3606="","",data_in!B3606)</f>
        <v>43893.640729166669</v>
      </c>
      <c r="C3606" s="8">
        <f>IF(A3606="","",IF(data_in!E3606="NULL",0,1))</f>
        <v>0</v>
      </c>
      <c r="D3606" s="8" t="str">
        <f>IF(A3606="","",IF(data_in!E3606="NULL","",ROUND(data_in!E3606-data_in!B3606,0)))</f>
        <v/>
      </c>
      <c r="E3606" s="8">
        <f>IF(A3606="","",IF(data_in!C3606="NULL",0,IF(data_in!C3606&gt;data_in!E3606,0,1)))</f>
        <v>0</v>
      </c>
      <c r="F3606" s="8" t="str">
        <f>IF(OR(A3606="",E3606=0),"",IF(data_in!C3606="NULL","",ROUND(data_in!C3606-data_in!B3606,0)))</f>
        <v/>
      </c>
      <c r="G3606" s="8" t="str">
        <f>IF(OR(A3606="",E3606=0),"",IF(data_in!C3606="NULL","",IF(D3606="",ROUND(data_in!D3606-data_in!B3606,0),MIN(D3606,ROUND(data_in!D3606-data_in!B3606,0)))))</f>
        <v/>
      </c>
      <c r="H3606" s="8" t="str">
        <f>IF(A3606="","",IF(data_in!M3606="United States","United States",IF(data_in!M3606="Canada","Canada",IF(data_in!M3606="United Kingdom","United Kingdom","Other Country"))))</f>
        <v>Canada</v>
      </c>
      <c r="I3606" s="8" t="str">
        <f>IF(A3606="","",IF(data_in!K3606="Unknown","Unknown",IF(data_in!K3606&lt;=10,"Very Small",IF(data_in!K3606&lt;=100,"Small",IF(data_in!K3606&lt;=500,"Medium",IF(data_in!K3606&gt;500,"Large","Error"))))))</f>
        <v>Very Small</v>
      </c>
      <c r="J3606" s="8" t="str">
        <f>IF(C3606=1,TEXT(data_in!E3606,"mm-yyyy"),"")</f>
        <v/>
      </c>
      <c r="K3606" s="8" t="str">
        <f>IF(A3606="","",IF(data_in!I3606="Website","Website",IF(data_in!I3606="Paid Search","Paid Search",IF(data_in!I3606="Slack","Slack","Other Channel"))))</f>
        <v>Paid Search</v>
      </c>
      <c r="L3606" s="10">
        <f>IF(A3606="","",ROUND(N$3-data_in!B3606,0))</f>
        <v>89</v>
      </c>
    </row>
    <row r="3607" spans="1:12">
      <c r="A3607" s="8" t="str">
        <f>IF(data_in!A3607="","",data_in!A3607)</f>
        <v>24a9176d-d589-42e4-a388-30ac0a7c47fa</v>
      </c>
      <c r="B3607" s="12">
        <f>IF(A3607="","",data_in!B3607)</f>
        <v>43893.659803240742</v>
      </c>
      <c r="C3607" s="8">
        <f>IF(A3607="","",IF(data_in!E3607="NULL",0,1))</f>
        <v>0</v>
      </c>
      <c r="D3607" s="8" t="str">
        <f>IF(A3607="","",IF(data_in!E3607="NULL","",ROUND(data_in!E3607-data_in!B3607,0)))</f>
        <v/>
      </c>
      <c r="E3607" s="8">
        <f>IF(A3607="","",IF(data_in!C3607="NULL",0,IF(data_in!C3607&gt;data_in!E3607,0,1)))</f>
        <v>0</v>
      </c>
      <c r="F3607" s="8" t="str">
        <f>IF(OR(A3607="",E3607=0),"",IF(data_in!C3607="NULL","",ROUND(data_in!C3607-data_in!B3607,0)))</f>
        <v/>
      </c>
      <c r="G3607" s="8" t="str">
        <f>IF(OR(A3607="",E3607=0),"",IF(data_in!C3607="NULL","",IF(D3607="",ROUND(data_in!D3607-data_in!B3607,0),MIN(D3607,ROUND(data_in!D3607-data_in!B3607,0)))))</f>
        <v/>
      </c>
      <c r="H3607" s="8" t="str">
        <f>IF(A3607="","",IF(data_in!M3607="United States","United States",IF(data_in!M3607="Canada","Canada",IF(data_in!M3607="United Kingdom","United Kingdom","Other Country"))))</f>
        <v>United States</v>
      </c>
      <c r="I3607" s="8" t="str">
        <f>IF(A3607="","",IF(data_in!K3607="Unknown","Unknown",IF(data_in!K3607&lt;=10,"Very Small",IF(data_in!K3607&lt;=100,"Small",IF(data_in!K3607&lt;=500,"Medium",IF(data_in!K3607&gt;500,"Large","Error"))))))</f>
        <v>Small</v>
      </c>
      <c r="J3607" s="8" t="str">
        <f>IF(C3607=1,TEXT(data_in!E3607,"mm-yyyy"),"")</f>
        <v/>
      </c>
      <c r="K3607" s="8" t="str">
        <f>IF(A3607="","",IF(data_in!I3607="Website","Website",IF(data_in!I3607="Paid Search","Paid Search",IF(data_in!I3607="Slack","Slack","Other Channel"))))</f>
        <v>Slack</v>
      </c>
      <c r="L3607" s="10">
        <f>IF(A3607="","",ROUND(N$3-data_in!B3607,0))</f>
        <v>89</v>
      </c>
    </row>
    <row r="3608" spans="1:12">
      <c r="A3608" s="8" t="str">
        <f>IF(data_in!A3608="","",data_in!A3608)</f>
        <v>cc97dae5-90d3-4eb2-be9d-385f1d5e9e70</v>
      </c>
      <c r="B3608" s="12">
        <f>IF(A3608="","",data_in!B3608)</f>
        <v>43893.715682870374</v>
      </c>
      <c r="C3608" s="8">
        <f>IF(A3608="","",IF(data_in!E3608="NULL",0,1))</f>
        <v>0</v>
      </c>
      <c r="D3608" s="8" t="str">
        <f>IF(A3608="","",IF(data_in!E3608="NULL","",ROUND(data_in!E3608-data_in!B3608,0)))</f>
        <v/>
      </c>
      <c r="E3608" s="8">
        <f>IF(A3608="","",IF(data_in!C3608="NULL",0,IF(data_in!C3608&gt;data_in!E3608,0,1)))</f>
        <v>0</v>
      </c>
      <c r="F3608" s="8" t="str">
        <f>IF(OR(A3608="",E3608=0),"",IF(data_in!C3608="NULL","",ROUND(data_in!C3608-data_in!B3608,0)))</f>
        <v/>
      </c>
      <c r="G3608" s="8" t="str">
        <f>IF(OR(A3608="",E3608=0),"",IF(data_in!C3608="NULL","",IF(D3608="",ROUND(data_in!D3608-data_in!B3608,0),MIN(D3608,ROUND(data_in!D3608-data_in!B3608,0)))))</f>
        <v/>
      </c>
      <c r="H3608" s="8" t="str">
        <f>IF(A3608="","",IF(data_in!M3608="United States","United States",IF(data_in!M3608="Canada","Canada",IF(data_in!M3608="United Kingdom","United Kingdom","Other Country"))))</f>
        <v>Canada</v>
      </c>
      <c r="I3608" s="8" t="str">
        <f>IF(A3608="","",IF(data_in!K3608="Unknown","Unknown",IF(data_in!K3608&lt;=10,"Very Small",IF(data_in!K3608&lt;=100,"Small",IF(data_in!K3608&lt;=500,"Medium",IF(data_in!K3608&gt;500,"Large","Error"))))))</f>
        <v>Large</v>
      </c>
      <c r="J3608" s="8" t="str">
        <f>IF(C3608=1,TEXT(data_in!E3608,"mm-yyyy"),"")</f>
        <v/>
      </c>
      <c r="K3608" s="8" t="str">
        <f>IF(A3608="","",IF(data_in!I3608="Website","Website",IF(data_in!I3608="Paid Search","Paid Search",IF(data_in!I3608="Slack","Slack","Other Channel"))))</f>
        <v>Website</v>
      </c>
      <c r="L3608" s="10">
        <f>IF(A3608="","",ROUND(N$3-data_in!B3608,0))</f>
        <v>89</v>
      </c>
    </row>
    <row r="3609" spans="1:12">
      <c r="A3609" s="8" t="str">
        <f>IF(data_in!A3609="","",data_in!A3609)</f>
        <v>97f7fdb9-2f32-4f68-abd3-0c318d0936f6</v>
      </c>
      <c r="B3609" s="12">
        <f>IF(A3609="","",data_in!B3609)</f>
        <v>43893.805590277778</v>
      </c>
      <c r="C3609" s="8">
        <f>IF(A3609="","",IF(data_in!E3609="NULL",0,1))</f>
        <v>0</v>
      </c>
      <c r="D3609" s="8" t="str">
        <f>IF(A3609="","",IF(data_in!E3609="NULL","",ROUND(data_in!E3609-data_in!B3609,0)))</f>
        <v/>
      </c>
      <c r="E3609" s="8">
        <f>IF(A3609="","",IF(data_in!C3609="NULL",0,IF(data_in!C3609&gt;data_in!E3609,0,1)))</f>
        <v>1</v>
      </c>
      <c r="F3609" s="8">
        <f>IF(OR(A3609="",E3609=0),"",IF(data_in!C3609="NULL","",ROUND(data_in!C3609-data_in!B3609,0)))</f>
        <v>30</v>
      </c>
      <c r="G3609" s="8">
        <f>IF(OR(A3609="",E3609=0),"",IF(data_in!C3609="NULL","",IF(D3609="",ROUND(data_in!D3609-data_in!B3609,0),MIN(D3609,ROUND(data_in!D3609-data_in!B3609,0)))))</f>
        <v>102</v>
      </c>
      <c r="H3609" s="8" t="str">
        <f>IF(A3609="","",IF(data_in!M3609="United States","United States",IF(data_in!M3609="Canada","Canada",IF(data_in!M3609="United Kingdom","United Kingdom","Other Country"))))</f>
        <v>Canada</v>
      </c>
      <c r="I3609" s="8" t="str">
        <f>IF(A3609="","",IF(data_in!K3609="Unknown","Unknown",IF(data_in!K3609&lt;=10,"Very Small",IF(data_in!K3609&lt;=100,"Small",IF(data_in!K3609&lt;=500,"Medium",IF(data_in!K3609&gt;500,"Large","Error"))))))</f>
        <v>Small</v>
      </c>
      <c r="J3609" s="8" t="str">
        <f>IF(C3609=1,TEXT(data_in!E3609,"mm-yyyy"),"")</f>
        <v/>
      </c>
      <c r="K3609" s="8" t="str">
        <f>IF(A3609="","",IF(data_in!I3609="Website","Website",IF(data_in!I3609="Paid Search","Paid Search",IF(data_in!I3609="Slack","Slack","Other Channel"))))</f>
        <v>Website</v>
      </c>
      <c r="L3609" s="10">
        <f>IF(A3609="","",ROUND(N$3-data_in!B3609,0))</f>
        <v>89</v>
      </c>
    </row>
    <row r="3610" spans="1:12">
      <c r="A3610" s="8" t="str">
        <f>IF(data_in!A3610="","",data_in!A3610)</f>
        <v>47804ae9-265d-437c-a934-1adf8914a323</v>
      </c>
      <c r="B3610" s="12">
        <f>IF(A3610="","",data_in!B3610)</f>
        <v>43893.669490740744</v>
      </c>
      <c r="C3610" s="8">
        <f>IF(A3610="","",IF(data_in!E3610="NULL",0,1))</f>
        <v>0</v>
      </c>
      <c r="D3610" s="8" t="str">
        <f>IF(A3610="","",IF(data_in!E3610="NULL","",ROUND(data_in!E3610-data_in!B3610,0)))</f>
        <v/>
      </c>
      <c r="E3610" s="8">
        <f>IF(A3610="","",IF(data_in!C3610="NULL",0,IF(data_in!C3610&gt;data_in!E3610,0,1)))</f>
        <v>0</v>
      </c>
      <c r="F3610" s="8" t="str">
        <f>IF(OR(A3610="",E3610=0),"",IF(data_in!C3610="NULL","",ROUND(data_in!C3610-data_in!B3610,0)))</f>
        <v/>
      </c>
      <c r="G3610" s="8" t="str">
        <f>IF(OR(A3610="",E3610=0),"",IF(data_in!C3610="NULL","",IF(D3610="",ROUND(data_in!D3610-data_in!B3610,0),MIN(D3610,ROUND(data_in!D3610-data_in!B3610,0)))))</f>
        <v/>
      </c>
      <c r="H3610" s="8" t="str">
        <f>IF(A3610="","",IF(data_in!M3610="United States","United States",IF(data_in!M3610="Canada","Canada",IF(data_in!M3610="United Kingdom","United Kingdom","Other Country"))))</f>
        <v>Other Country</v>
      </c>
      <c r="I3610" s="8" t="str">
        <f>IF(A3610="","",IF(data_in!K3610="Unknown","Unknown",IF(data_in!K3610&lt;=10,"Very Small",IF(data_in!K3610&lt;=100,"Small",IF(data_in!K3610&lt;=500,"Medium",IF(data_in!K3610&gt;500,"Large","Error"))))))</f>
        <v>Very Small</v>
      </c>
      <c r="J3610" s="8" t="str">
        <f>IF(C3610=1,TEXT(data_in!E3610,"mm-yyyy"),"")</f>
        <v/>
      </c>
      <c r="K3610" s="8" t="str">
        <f>IF(A3610="","",IF(data_in!I3610="Website","Website",IF(data_in!I3610="Paid Search","Paid Search",IF(data_in!I3610="Slack","Slack","Other Channel"))))</f>
        <v>Other Channel</v>
      </c>
      <c r="L3610" s="10">
        <f>IF(A3610="","",ROUND(N$3-data_in!B3610,0))</f>
        <v>89</v>
      </c>
    </row>
    <row r="3611" spans="1:12">
      <c r="A3611" s="8" t="str">
        <f>IF(data_in!A3611="","",data_in!A3611)</f>
        <v>15414b49-f61b-4592-b5d5-5a5038a40630</v>
      </c>
      <c r="B3611" s="12">
        <f>IF(A3611="","",data_in!B3611)</f>
        <v>43893.667847222219</v>
      </c>
      <c r="C3611" s="8">
        <f>IF(A3611="","",IF(data_in!E3611="NULL",0,1))</f>
        <v>0</v>
      </c>
      <c r="D3611" s="8" t="str">
        <f>IF(A3611="","",IF(data_in!E3611="NULL","",ROUND(data_in!E3611-data_in!B3611,0)))</f>
        <v/>
      </c>
      <c r="E3611" s="8">
        <f>IF(A3611="","",IF(data_in!C3611="NULL",0,IF(data_in!C3611&gt;data_in!E3611,0,1)))</f>
        <v>1</v>
      </c>
      <c r="F3611" s="8">
        <f>IF(OR(A3611="",E3611=0),"",IF(data_in!C3611="NULL","",ROUND(data_in!C3611-data_in!B3611,0)))</f>
        <v>1</v>
      </c>
      <c r="G3611" s="8">
        <f>IF(OR(A3611="",E3611=0),"",IF(data_in!C3611="NULL","",IF(D3611="",ROUND(data_in!D3611-data_in!B3611,0),MIN(D3611,ROUND(data_in!D3611-data_in!B3611,0)))))</f>
        <v>31</v>
      </c>
      <c r="H3611" s="8" t="str">
        <f>IF(A3611="","",IF(data_in!M3611="United States","United States",IF(data_in!M3611="Canada","Canada",IF(data_in!M3611="United Kingdom","United Kingdom","Other Country"))))</f>
        <v>Canada</v>
      </c>
      <c r="I3611" s="8" t="str">
        <f>IF(A3611="","",IF(data_in!K3611="Unknown","Unknown",IF(data_in!K3611&lt;=10,"Very Small",IF(data_in!K3611&lt;=100,"Small",IF(data_in!K3611&lt;=500,"Medium",IF(data_in!K3611&gt;500,"Large","Error"))))))</f>
        <v>Small</v>
      </c>
      <c r="J3611" s="8" t="str">
        <f>IF(C3611=1,TEXT(data_in!E3611,"mm-yyyy"),"")</f>
        <v/>
      </c>
      <c r="K3611" s="8" t="str">
        <f>IF(A3611="","",IF(data_in!I3611="Website","Website",IF(data_in!I3611="Paid Search","Paid Search",IF(data_in!I3611="Slack","Slack","Other Channel"))))</f>
        <v>Website</v>
      </c>
      <c r="L3611" s="10">
        <f>IF(A3611="","",ROUND(N$3-data_in!B3611,0))</f>
        <v>89</v>
      </c>
    </row>
    <row r="3612" spans="1:12">
      <c r="A3612" s="8" t="str">
        <f>IF(data_in!A3612="","",data_in!A3612)</f>
        <v>75549b14-926f-426a-99f9-058b90f5df30</v>
      </c>
      <c r="B3612" s="12">
        <f>IF(A3612="","",data_in!B3612)</f>
        <v>43893.668900462966</v>
      </c>
      <c r="C3612" s="8">
        <f>IF(A3612="","",IF(data_in!E3612="NULL",0,1))</f>
        <v>0</v>
      </c>
      <c r="D3612" s="8" t="str">
        <f>IF(A3612="","",IF(data_in!E3612="NULL","",ROUND(data_in!E3612-data_in!B3612,0)))</f>
        <v/>
      </c>
      <c r="E3612" s="8">
        <f>IF(A3612="","",IF(data_in!C3612="NULL",0,IF(data_in!C3612&gt;data_in!E3612,0,1)))</f>
        <v>0</v>
      </c>
      <c r="F3612" s="8" t="str">
        <f>IF(OR(A3612="",E3612=0),"",IF(data_in!C3612="NULL","",ROUND(data_in!C3612-data_in!B3612,0)))</f>
        <v/>
      </c>
      <c r="G3612" s="8" t="str">
        <f>IF(OR(A3612="",E3612=0),"",IF(data_in!C3612="NULL","",IF(D3612="",ROUND(data_in!D3612-data_in!B3612,0),MIN(D3612,ROUND(data_in!D3612-data_in!B3612,0)))))</f>
        <v/>
      </c>
      <c r="H3612" s="8" t="str">
        <f>IF(A3612="","",IF(data_in!M3612="United States","United States",IF(data_in!M3612="Canada","Canada",IF(data_in!M3612="United Kingdom","United Kingdom","Other Country"))))</f>
        <v>Canada</v>
      </c>
      <c r="I3612" s="8" t="str">
        <f>IF(A3612="","",IF(data_in!K3612="Unknown","Unknown",IF(data_in!K3612&lt;=10,"Very Small",IF(data_in!K3612&lt;=100,"Small",IF(data_in!K3612&lt;=500,"Medium",IF(data_in!K3612&gt;500,"Large","Error"))))))</f>
        <v>Medium</v>
      </c>
      <c r="J3612" s="8" t="str">
        <f>IF(C3612=1,TEXT(data_in!E3612,"mm-yyyy"),"")</f>
        <v/>
      </c>
      <c r="K3612" s="8" t="str">
        <f>IF(A3612="","",IF(data_in!I3612="Website","Website",IF(data_in!I3612="Paid Search","Paid Search",IF(data_in!I3612="Slack","Slack","Other Channel"))))</f>
        <v>Paid Search</v>
      </c>
      <c r="L3612" s="10">
        <f>IF(A3612="","",ROUND(N$3-data_in!B3612,0))</f>
        <v>89</v>
      </c>
    </row>
    <row r="3613" spans="1:12">
      <c r="A3613" s="8" t="str">
        <f>IF(data_in!A3613="","",data_in!A3613)</f>
        <v>7e0b4a05-9640-4b7b-8a22-e2abb0aee1de</v>
      </c>
      <c r="B3613" s="12">
        <f>IF(A3613="","",data_in!B3613)</f>
        <v>43902.631504629629</v>
      </c>
      <c r="C3613" s="8">
        <f>IF(A3613="","",IF(data_in!E3613="NULL",0,1))</f>
        <v>0</v>
      </c>
      <c r="D3613" s="8" t="str">
        <f>IF(A3613="","",IF(data_in!E3613="NULL","",ROUND(data_in!E3613-data_in!B3613,0)))</f>
        <v/>
      </c>
      <c r="E3613" s="8">
        <f>IF(A3613="","",IF(data_in!C3613="NULL",0,IF(data_in!C3613&gt;data_in!E3613,0,1)))</f>
        <v>0</v>
      </c>
      <c r="F3613" s="8" t="str">
        <f>IF(OR(A3613="",E3613=0),"",IF(data_in!C3613="NULL","",ROUND(data_in!C3613-data_in!B3613,0)))</f>
        <v/>
      </c>
      <c r="G3613" s="8" t="str">
        <f>IF(OR(A3613="",E3613=0),"",IF(data_in!C3613="NULL","",IF(D3613="",ROUND(data_in!D3613-data_in!B3613,0),MIN(D3613,ROUND(data_in!D3613-data_in!B3613,0)))))</f>
        <v/>
      </c>
      <c r="H3613" s="8" t="str">
        <f>IF(A3613="","",IF(data_in!M3613="United States","United States",IF(data_in!M3613="Canada","Canada",IF(data_in!M3613="United Kingdom","United Kingdom","Other Country"))))</f>
        <v>Canada</v>
      </c>
      <c r="I3613" s="8" t="str">
        <f>IF(A3613="","",IF(data_in!K3613="Unknown","Unknown",IF(data_in!K3613&lt;=10,"Very Small",IF(data_in!K3613&lt;=100,"Small",IF(data_in!K3613&lt;=500,"Medium",IF(data_in!K3613&gt;500,"Large","Error"))))))</f>
        <v>Medium</v>
      </c>
      <c r="J3613" s="8" t="str">
        <f>IF(C3613=1,TEXT(data_in!E3613,"mm-yyyy"),"")</f>
        <v/>
      </c>
      <c r="K3613" s="8" t="str">
        <f>IF(A3613="","",IF(data_in!I3613="Website","Website",IF(data_in!I3613="Paid Search","Paid Search",IF(data_in!I3613="Slack","Slack","Other Channel"))))</f>
        <v>Website</v>
      </c>
      <c r="L3613" s="10">
        <f>IF(A3613="","",ROUND(N$3-data_in!B3613,0))</f>
        <v>80</v>
      </c>
    </row>
    <row r="3614" spans="1:12">
      <c r="A3614" s="8" t="str">
        <f>IF(data_in!A3614="","",data_in!A3614)</f>
        <v>ce363778-c1cb-4415-8d01-d91c28fdd951</v>
      </c>
      <c r="B3614" s="12">
        <f>IF(A3614="","",data_in!B3614)</f>
        <v>43906.648495370369</v>
      </c>
      <c r="C3614" s="8">
        <f>IF(A3614="","",IF(data_in!E3614="NULL",0,1))</f>
        <v>0</v>
      </c>
      <c r="D3614" s="8" t="str">
        <f>IF(A3614="","",IF(data_in!E3614="NULL","",ROUND(data_in!E3614-data_in!B3614,0)))</f>
        <v/>
      </c>
      <c r="E3614" s="8">
        <f>IF(A3614="","",IF(data_in!C3614="NULL",0,IF(data_in!C3614&gt;data_in!E3614,0,1)))</f>
        <v>0</v>
      </c>
      <c r="F3614" s="8" t="str">
        <f>IF(OR(A3614="",E3614=0),"",IF(data_in!C3614="NULL","",ROUND(data_in!C3614-data_in!B3614,0)))</f>
        <v/>
      </c>
      <c r="G3614" s="8" t="str">
        <f>IF(OR(A3614="",E3614=0),"",IF(data_in!C3614="NULL","",IF(D3614="",ROUND(data_in!D3614-data_in!B3614,0),MIN(D3614,ROUND(data_in!D3614-data_in!B3614,0)))))</f>
        <v/>
      </c>
      <c r="H3614" s="8" t="str">
        <f>IF(A3614="","",IF(data_in!M3614="United States","United States",IF(data_in!M3614="Canada","Canada",IF(data_in!M3614="United Kingdom","United Kingdom","Other Country"))))</f>
        <v>United Kingdom</v>
      </c>
      <c r="I3614" s="8" t="str">
        <f>IF(A3614="","",IF(data_in!K3614="Unknown","Unknown",IF(data_in!K3614&lt;=10,"Very Small",IF(data_in!K3614&lt;=100,"Small",IF(data_in!K3614&lt;=500,"Medium",IF(data_in!K3614&gt;500,"Large","Error"))))))</f>
        <v>Medium</v>
      </c>
      <c r="J3614" s="8" t="str">
        <f>IF(C3614=1,TEXT(data_in!E3614,"mm-yyyy"),"")</f>
        <v/>
      </c>
      <c r="K3614" s="8" t="str">
        <f>IF(A3614="","",IF(data_in!I3614="Website","Website",IF(data_in!I3614="Paid Search","Paid Search",IF(data_in!I3614="Slack","Slack","Other Channel"))))</f>
        <v>Website</v>
      </c>
      <c r="L3614" s="10">
        <f>IF(A3614="","",ROUND(N$3-data_in!B3614,0))</f>
        <v>76</v>
      </c>
    </row>
    <row r="3615" spans="1:12">
      <c r="A3615" s="8" t="str">
        <f>IF(data_in!A3615="","",data_in!A3615)</f>
        <v>a4a76304-fd11-450c-b175-8f5359e18107</v>
      </c>
      <c r="B3615" s="12">
        <f>IF(A3615="","",data_in!B3615)</f>
        <v>43928.710532407407</v>
      </c>
      <c r="C3615" s="8">
        <f>IF(A3615="","",IF(data_in!E3615="NULL",0,1))</f>
        <v>0</v>
      </c>
      <c r="D3615" s="8" t="str">
        <f>IF(A3615="","",IF(data_in!E3615="NULL","",ROUND(data_in!E3615-data_in!B3615,0)))</f>
        <v/>
      </c>
      <c r="E3615" s="8">
        <f>IF(A3615="","",IF(data_in!C3615="NULL",0,IF(data_in!C3615&gt;data_in!E3615,0,1)))</f>
        <v>0</v>
      </c>
      <c r="F3615" s="8" t="str">
        <f>IF(OR(A3615="",E3615=0),"",IF(data_in!C3615="NULL","",ROUND(data_in!C3615-data_in!B3615,0)))</f>
        <v/>
      </c>
      <c r="G3615" s="8" t="str">
        <f>IF(OR(A3615="",E3615=0),"",IF(data_in!C3615="NULL","",IF(D3615="",ROUND(data_in!D3615-data_in!B3615,0),MIN(D3615,ROUND(data_in!D3615-data_in!B3615,0)))))</f>
        <v/>
      </c>
      <c r="H3615" s="8" t="str">
        <f>IF(A3615="","",IF(data_in!M3615="United States","United States",IF(data_in!M3615="Canada","Canada",IF(data_in!M3615="United Kingdom","United Kingdom","Other Country"))))</f>
        <v>United States</v>
      </c>
      <c r="I3615" s="8" t="str">
        <f>IF(A3615="","",IF(data_in!K3615="Unknown","Unknown",IF(data_in!K3615&lt;=10,"Very Small",IF(data_in!K3615&lt;=100,"Small",IF(data_in!K3615&lt;=500,"Medium",IF(data_in!K3615&gt;500,"Large","Error"))))))</f>
        <v>Very Small</v>
      </c>
      <c r="J3615" s="8" t="str">
        <f>IF(C3615=1,TEXT(data_in!E3615,"mm-yyyy"),"")</f>
        <v/>
      </c>
      <c r="K3615" s="8" t="str">
        <f>IF(A3615="","",IF(data_in!I3615="Website","Website",IF(data_in!I3615="Paid Search","Paid Search",IF(data_in!I3615="Slack","Slack","Other Channel"))))</f>
        <v>Website</v>
      </c>
      <c r="L3615" s="10">
        <f>IF(A3615="","",ROUND(N$3-data_in!B3615,0))</f>
        <v>54</v>
      </c>
    </row>
    <row r="3616" spans="1:12">
      <c r="A3616" s="8" t="str">
        <f>IF(data_in!A3616="","",data_in!A3616)</f>
        <v>717a1354-9d77-4dd8-9469-e76270ea1a31</v>
      </c>
      <c r="B3616" s="12">
        <f>IF(A3616="","",data_in!B3616)</f>
        <v>43893.688645833332</v>
      </c>
      <c r="C3616" s="8">
        <f>IF(A3616="","",IF(data_in!E3616="NULL",0,1))</f>
        <v>0</v>
      </c>
      <c r="D3616" s="8" t="str">
        <f>IF(A3616="","",IF(data_in!E3616="NULL","",ROUND(data_in!E3616-data_in!B3616,0)))</f>
        <v/>
      </c>
      <c r="E3616" s="8">
        <f>IF(A3616="","",IF(data_in!C3616="NULL",0,IF(data_in!C3616&gt;data_in!E3616,0,1)))</f>
        <v>1</v>
      </c>
      <c r="F3616" s="8">
        <f>IF(OR(A3616="",E3616=0),"",IF(data_in!C3616="NULL","",ROUND(data_in!C3616-data_in!B3616,0)))</f>
        <v>38</v>
      </c>
      <c r="G3616" s="8">
        <f>IF(OR(A3616="",E3616=0),"",IF(data_in!C3616="NULL","",IF(D3616="",ROUND(data_in!D3616-data_in!B3616,0),MIN(D3616,ROUND(data_in!D3616-data_in!B3616,0)))))</f>
        <v>68</v>
      </c>
      <c r="H3616" s="8" t="str">
        <f>IF(A3616="","",IF(data_in!M3616="United States","United States",IF(data_in!M3616="Canada","Canada",IF(data_in!M3616="United Kingdom","United Kingdom","Other Country"))))</f>
        <v>Other Country</v>
      </c>
      <c r="I3616" s="8" t="str">
        <f>IF(A3616="","",IF(data_in!K3616="Unknown","Unknown",IF(data_in!K3616&lt;=10,"Very Small",IF(data_in!K3616&lt;=100,"Small",IF(data_in!K3616&lt;=500,"Medium",IF(data_in!K3616&gt;500,"Large","Error"))))))</f>
        <v>Very Small</v>
      </c>
      <c r="J3616" s="8" t="str">
        <f>IF(C3616=1,TEXT(data_in!E3616,"mm-yyyy"),"")</f>
        <v/>
      </c>
      <c r="K3616" s="8" t="str">
        <f>IF(A3616="","",IF(data_in!I3616="Website","Website",IF(data_in!I3616="Paid Search","Paid Search",IF(data_in!I3616="Slack","Slack","Other Channel"))))</f>
        <v>Website</v>
      </c>
      <c r="L3616" s="10">
        <f>IF(A3616="","",ROUND(N$3-data_in!B3616,0))</f>
        <v>89</v>
      </c>
    </row>
    <row r="3617" spans="1:12">
      <c r="A3617" s="8" t="str">
        <f>IF(data_in!A3617="","",data_in!A3617)</f>
        <v>adbbc2fd-af00-431f-ba35-3b7abd93bc0c</v>
      </c>
      <c r="B3617" s="12">
        <f>IF(A3617="","",data_in!B3617)</f>
        <v>43893.795925925922</v>
      </c>
      <c r="C3617" s="8">
        <f>IF(A3617="","",IF(data_in!E3617="NULL",0,1))</f>
        <v>0</v>
      </c>
      <c r="D3617" s="8" t="str">
        <f>IF(A3617="","",IF(data_in!E3617="NULL","",ROUND(data_in!E3617-data_in!B3617,0)))</f>
        <v/>
      </c>
      <c r="E3617" s="8">
        <f>IF(A3617="","",IF(data_in!C3617="NULL",0,IF(data_in!C3617&gt;data_in!E3617,0,1)))</f>
        <v>0</v>
      </c>
      <c r="F3617" s="8" t="str">
        <f>IF(OR(A3617="",E3617=0),"",IF(data_in!C3617="NULL","",ROUND(data_in!C3617-data_in!B3617,0)))</f>
        <v/>
      </c>
      <c r="G3617" s="8" t="str">
        <f>IF(OR(A3617="",E3617=0),"",IF(data_in!C3617="NULL","",IF(D3617="",ROUND(data_in!D3617-data_in!B3617,0),MIN(D3617,ROUND(data_in!D3617-data_in!B3617,0)))))</f>
        <v/>
      </c>
      <c r="H3617" s="8" t="str">
        <f>IF(A3617="","",IF(data_in!M3617="United States","United States",IF(data_in!M3617="Canada","Canada",IF(data_in!M3617="United Kingdom","United Kingdom","Other Country"))))</f>
        <v>United States</v>
      </c>
      <c r="I3617" s="8" t="str">
        <f>IF(A3617="","",IF(data_in!K3617="Unknown","Unknown",IF(data_in!K3617&lt;=10,"Very Small",IF(data_in!K3617&lt;=100,"Small",IF(data_in!K3617&lt;=500,"Medium",IF(data_in!K3617&gt;500,"Large","Error"))))))</f>
        <v>Very Small</v>
      </c>
      <c r="J3617" s="8" t="str">
        <f>IF(C3617=1,TEXT(data_in!E3617,"mm-yyyy"),"")</f>
        <v/>
      </c>
      <c r="K3617" s="8" t="str">
        <f>IF(A3617="","",IF(data_in!I3617="Website","Website",IF(data_in!I3617="Paid Search","Paid Search",IF(data_in!I3617="Slack","Slack","Other Channel"))))</f>
        <v>Website</v>
      </c>
      <c r="L3617" s="10">
        <f>IF(A3617="","",ROUND(N$3-data_in!B3617,0))</f>
        <v>89</v>
      </c>
    </row>
    <row r="3618" spans="1:12">
      <c r="A3618" s="8" t="str">
        <f>IF(data_in!A3618="","",data_in!A3618)</f>
        <v>07f4f5bd-1509-4969-94b6-6e6b2a47d1c5</v>
      </c>
      <c r="B3618" s="12">
        <f>IF(A3618="","",data_in!B3618)</f>
        <v>43893.796261574076</v>
      </c>
      <c r="C3618" s="8">
        <f>IF(A3618="","",IF(data_in!E3618="NULL",0,1))</f>
        <v>0</v>
      </c>
      <c r="D3618" s="8" t="str">
        <f>IF(A3618="","",IF(data_in!E3618="NULL","",ROUND(data_in!E3618-data_in!B3618,0)))</f>
        <v/>
      </c>
      <c r="E3618" s="8">
        <f>IF(A3618="","",IF(data_in!C3618="NULL",0,IF(data_in!C3618&gt;data_in!E3618,0,1)))</f>
        <v>0</v>
      </c>
      <c r="F3618" s="8" t="str">
        <f>IF(OR(A3618="",E3618=0),"",IF(data_in!C3618="NULL","",ROUND(data_in!C3618-data_in!B3618,0)))</f>
        <v/>
      </c>
      <c r="G3618" s="8" t="str">
        <f>IF(OR(A3618="",E3618=0),"",IF(data_in!C3618="NULL","",IF(D3618="",ROUND(data_in!D3618-data_in!B3618,0),MIN(D3618,ROUND(data_in!D3618-data_in!B3618,0)))))</f>
        <v/>
      </c>
      <c r="H3618" s="8" t="str">
        <f>IF(A3618="","",IF(data_in!M3618="United States","United States",IF(data_in!M3618="Canada","Canada",IF(data_in!M3618="United Kingdom","United Kingdom","Other Country"))))</f>
        <v>United States</v>
      </c>
      <c r="I3618" s="8" t="str">
        <f>IF(A3618="","",IF(data_in!K3618="Unknown","Unknown",IF(data_in!K3618&lt;=10,"Very Small",IF(data_in!K3618&lt;=100,"Small",IF(data_in!K3618&lt;=500,"Medium",IF(data_in!K3618&gt;500,"Large","Error"))))))</f>
        <v>Large</v>
      </c>
      <c r="J3618" s="8" t="str">
        <f>IF(C3618=1,TEXT(data_in!E3618,"mm-yyyy"),"")</f>
        <v/>
      </c>
      <c r="K3618" s="8" t="str">
        <f>IF(A3618="","",IF(data_in!I3618="Website","Website",IF(data_in!I3618="Paid Search","Paid Search",IF(data_in!I3618="Slack","Slack","Other Channel"))))</f>
        <v>Other Channel</v>
      </c>
      <c r="L3618" s="10">
        <f>IF(A3618="","",ROUND(N$3-data_in!B3618,0))</f>
        <v>89</v>
      </c>
    </row>
    <row r="3619" spans="1:12">
      <c r="A3619" s="8" t="str">
        <f>IF(data_in!A3619="","",data_in!A3619)</f>
        <v>7dd668c8-894f-4d29-977c-48460469690e</v>
      </c>
      <c r="B3619" s="12">
        <f>IF(A3619="","",data_in!B3619)</f>
        <v>43893.808483796296</v>
      </c>
      <c r="C3619" s="8">
        <f>IF(A3619="","",IF(data_in!E3619="NULL",0,1))</f>
        <v>0</v>
      </c>
      <c r="D3619" s="8" t="str">
        <f>IF(A3619="","",IF(data_in!E3619="NULL","",ROUND(data_in!E3619-data_in!B3619,0)))</f>
        <v/>
      </c>
      <c r="E3619" s="8">
        <f>IF(A3619="","",IF(data_in!C3619="NULL",0,IF(data_in!C3619&gt;data_in!E3619,0,1)))</f>
        <v>0</v>
      </c>
      <c r="F3619" s="8" t="str">
        <f>IF(OR(A3619="",E3619=0),"",IF(data_in!C3619="NULL","",ROUND(data_in!C3619-data_in!B3619,0)))</f>
        <v/>
      </c>
      <c r="G3619" s="8" t="str">
        <f>IF(OR(A3619="",E3619=0),"",IF(data_in!C3619="NULL","",IF(D3619="",ROUND(data_in!D3619-data_in!B3619,0),MIN(D3619,ROUND(data_in!D3619-data_in!B3619,0)))))</f>
        <v/>
      </c>
      <c r="H3619" s="8" t="str">
        <f>IF(A3619="","",IF(data_in!M3619="United States","United States",IF(data_in!M3619="Canada","Canada",IF(data_in!M3619="United Kingdom","United Kingdom","Other Country"))))</f>
        <v>United States</v>
      </c>
      <c r="I3619" s="8" t="str">
        <f>IF(A3619="","",IF(data_in!K3619="Unknown","Unknown",IF(data_in!K3619&lt;=10,"Very Small",IF(data_in!K3619&lt;=100,"Small",IF(data_in!K3619&lt;=500,"Medium",IF(data_in!K3619&gt;500,"Large","Error"))))))</f>
        <v>Very Small</v>
      </c>
      <c r="J3619" s="8" t="str">
        <f>IF(C3619=1,TEXT(data_in!E3619,"mm-yyyy"),"")</f>
        <v/>
      </c>
      <c r="K3619" s="8" t="str">
        <f>IF(A3619="","",IF(data_in!I3619="Website","Website",IF(data_in!I3619="Paid Search","Paid Search",IF(data_in!I3619="Slack","Slack","Other Channel"))))</f>
        <v>Website</v>
      </c>
      <c r="L3619" s="10">
        <f>IF(A3619="","",ROUND(N$3-data_in!B3619,0))</f>
        <v>89</v>
      </c>
    </row>
    <row r="3620" spans="1:12">
      <c r="A3620" s="8" t="str">
        <f>IF(data_in!A3620="","",data_in!A3620)</f>
        <v>b9c231b8-7184-4200-a6a6-7c187ef850e6</v>
      </c>
      <c r="B3620" s="12">
        <f>IF(A3620="","",data_in!B3620)</f>
        <v>43893.800694444442</v>
      </c>
      <c r="C3620" s="8">
        <f>IF(A3620="","",IF(data_in!E3620="NULL",0,1))</f>
        <v>0</v>
      </c>
      <c r="D3620" s="8" t="str">
        <f>IF(A3620="","",IF(data_in!E3620="NULL","",ROUND(data_in!E3620-data_in!B3620,0)))</f>
        <v/>
      </c>
      <c r="E3620" s="8">
        <f>IF(A3620="","",IF(data_in!C3620="NULL",0,IF(data_in!C3620&gt;data_in!E3620,0,1)))</f>
        <v>0</v>
      </c>
      <c r="F3620" s="8" t="str">
        <f>IF(OR(A3620="",E3620=0),"",IF(data_in!C3620="NULL","",ROUND(data_in!C3620-data_in!B3620,0)))</f>
        <v/>
      </c>
      <c r="G3620" s="8" t="str">
        <f>IF(OR(A3620="",E3620=0),"",IF(data_in!C3620="NULL","",IF(D3620="",ROUND(data_in!D3620-data_in!B3620,0),MIN(D3620,ROUND(data_in!D3620-data_in!B3620,0)))))</f>
        <v/>
      </c>
      <c r="H3620" s="8" t="str">
        <f>IF(A3620="","",IF(data_in!M3620="United States","United States",IF(data_in!M3620="Canada","Canada",IF(data_in!M3620="United Kingdom","United Kingdom","Other Country"))))</f>
        <v>United States</v>
      </c>
      <c r="I3620" s="8" t="str">
        <f>IF(A3620="","",IF(data_in!K3620="Unknown","Unknown",IF(data_in!K3620&lt;=10,"Very Small",IF(data_in!K3620&lt;=100,"Small",IF(data_in!K3620&lt;=500,"Medium",IF(data_in!K3620&gt;500,"Large","Error"))))))</f>
        <v>Very Small</v>
      </c>
      <c r="J3620" s="8" t="str">
        <f>IF(C3620=1,TEXT(data_in!E3620,"mm-yyyy"),"")</f>
        <v/>
      </c>
      <c r="K3620" s="8" t="str">
        <f>IF(A3620="","",IF(data_in!I3620="Website","Website",IF(data_in!I3620="Paid Search","Paid Search",IF(data_in!I3620="Slack","Slack","Other Channel"))))</f>
        <v>Other Channel</v>
      </c>
      <c r="L3620" s="10">
        <f>IF(A3620="","",ROUND(N$3-data_in!B3620,0))</f>
        <v>89</v>
      </c>
    </row>
    <row r="3621" spans="1:12">
      <c r="A3621" s="8" t="str">
        <f>IF(data_in!A3621="","",data_in!A3621)</f>
        <v>57caa3dc-233d-4d2c-887e-b4c9124329e1</v>
      </c>
      <c r="B3621" s="12">
        <f>IF(A3621="","",data_in!B3621)</f>
        <v>43895.480532407404</v>
      </c>
      <c r="C3621" s="8">
        <f>IF(A3621="","",IF(data_in!E3621="NULL",0,1))</f>
        <v>0</v>
      </c>
      <c r="D3621" s="8" t="str">
        <f>IF(A3621="","",IF(data_in!E3621="NULL","",ROUND(data_in!E3621-data_in!B3621,0)))</f>
        <v/>
      </c>
      <c r="E3621" s="8">
        <f>IF(A3621="","",IF(data_in!C3621="NULL",0,IF(data_in!C3621&gt;data_in!E3621,0,1)))</f>
        <v>0</v>
      </c>
      <c r="F3621" s="8" t="str">
        <f>IF(OR(A3621="",E3621=0),"",IF(data_in!C3621="NULL","",ROUND(data_in!C3621-data_in!B3621,0)))</f>
        <v/>
      </c>
      <c r="G3621" s="8" t="str">
        <f>IF(OR(A3621="",E3621=0),"",IF(data_in!C3621="NULL","",IF(D3621="",ROUND(data_in!D3621-data_in!B3621,0),MIN(D3621,ROUND(data_in!D3621-data_in!B3621,0)))))</f>
        <v/>
      </c>
      <c r="H3621" s="8" t="str">
        <f>IF(A3621="","",IF(data_in!M3621="United States","United States",IF(data_in!M3621="Canada","Canada",IF(data_in!M3621="United Kingdom","United Kingdom","Other Country"))))</f>
        <v>Other Country</v>
      </c>
      <c r="I3621" s="8" t="str">
        <f>IF(A3621="","",IF(data_in!K3621="Unknown","Unknown",IF(data_in!K3621&lt;=10,"Very Small",IF(data_in!K3621&lt;=100,"Small",IF(data_in!K3621&lt;=500,"Medium",IF(data_in!K3621&gt;500,"Large","Error"))))))</f>
        <v>Very Small</v>
      </c>
      <c r="J3621" s="8" t="str">
        <f>IF(C3621=1,TEXT(data_in!E3621,"mm-yyyy"),"")</f>
        <v/>
      </c>
      <c r="K3621" s="8" t="str">
        <f>IF(A3621="","",IF(data_in!I3621="Website","Website",IF(data_in!I3621="Paid Search","Paid Search",IF(data_in!I3621="Slack","Slack","Other Channel"))))</f>
        <v>Website</v>
      </c>
      <c r="L3621" s="10">
        <f>IF(A3621="","",ROUND(N$3-data_in!B3621,0))</f>
        <v>88</v>
      </c>
    </row>
    <row r="3622" spans="1:12">
      <c r="A3622" s="8" t="str">
        <f>IF(data_in!A3622="","",data_in!A3622)</f>
        <v>34b89861-01b4-4a17-b815-3613ad359aca</v>
      </c>
      <c r="B3622" s="12">
        <f>IF(A3622="","",data_in!B3622)</f>
        <v>43893.829108796293</v>
      </c>
      <c r="C3622" s="8">
        <f>IF(A3622="","",IF(data_in!E3622="NULL",0,1))</f>
        <v>0</v>
      </c>
      <c r="D3622" s="8" t="str">
        <f>IF(A3622="","",IF(data_in!E3622="NULL","",ROUND(data_in!E3622-data_in!B3622,0)))</f>
        <v/>
      </c>
      <c r="E3622" s="8">
        <f>IF(A3622="","",IF(data_in!C3622="NULL",0,IF(data_in!C3622&gt;data_in!E3622,0,1)))</f>
        <v>0</v>
      </c>
      <c r="F3622" s="8" t="str">
        <f>IF(OR(A3622="",E3622=0),"",IF(data_in!C3622="NULL","",ROUND(data_in!C3622-data_in!B3622,0)))</f>
        <v/>
      </c>
      <c r="G3622" s="8" t="str">
        <f>IF(OR(A3622="",E3622=0),"",IF(data_in!C3622="NULL","",IF(D3622="",ROUND(data_in!D3622-data_in!B3622,0),MIN(D3622,ROUND(data_in!D3622-data_in!B3622,0)))))</f>
        <v/>
      </c>
      <c r="H3622" s="8" t="str">
        <f>IF(A3622="","",IF(data_in!M3622="United States","United States",IF(data_in!M3622="Canada","Canada",IF(data_in!M3622="United Kingdom","United Kingdom","Other Country"))))</f>
        <v>United States</v>
      </c>
      <c r="I3622" s="8" t="str">
        <f>IF(A3622="","",IF(data_in!K3622="Unknown","Unknown",IF(data_in!K3622&lt;=10,"Very Small",IF(data_in!K3622&lt;=100,"Small",IF(data_in!K3622&lt;=500,"Medium",IF(data_in!K3622&gt;500,"Large","Error"))))))</f>
        <v>Medium</v>
      </c>
      <c r="J3622" s="8" t="str">
        <f>IF(C3622=1,TEXT(data_in!E3622,"mm-yyyy"),"")</f>
        <v/>
      </c>
      <c r="K3622" s="8" t="str">
        <f>IF(A3622="","",IF(data_in!I3622="Website","Website",IF(data_in!I3622="Paid Search","Paid Search",IF(data_in!I3622="Slack","Slack","Other Channel"))))</f>
        <v>Website</v>
      </c>
      <c r="L3622" s="10">
        <f>IF(A3622="","",ROUND(N$3-data_in!B3622,0))</f>
        <v>89</v>
      </c>
    </row>
    <row r="3623" spans="1:12">
      <c r="A3623" s="8" t="str">
        <f>IF(data_in!A3623="","",data_in!A3623)</f>
        <v>bc8d6b23-86c8-4900-b21b-ca73f9a0a376</v>
      </c>
      <c r="B3623" s="12">
        <f>IF(A3623="","",data_in!B3623)</f>
        <v>43893.835590277777</v>
      </c>
      <c r="C3623" s="8">
        <f>IF(A3623="","",IF(data_in!E3623="NULL",0,1))</f>
        <v>0</v>
      </c>
      <c r="D3623" s="8" t="str">
        <f>IF(A3623="","",IF(data_in!E3623="NULL","",ROUND(data_in!E3623-data_in!B3623,0)))</f>
        <v/>
      </c>
      <c r="E3623" s="8">
        <f>IF(A3623="","",IF(data_in!C3623="NULL",0,IF(data_in!C3623&gt;data_in!E3623,0,1)))</f>
        <v>0</v>
      </c>
      <c r="F3623" s="8" t="str">
        <f>IF(OR(A3623="",E3623=0),"",IF(data_in!C3623="NULL","",ROUND(data_in!C3623-data_in!B3623,0)))</f>
        <v/>
      </c>
      <c r="G3623" s="8" t="str">
        <f>IF(OR(A3623="",E3623=0),"",IF(data_in!C3623="NULL","",IF(D3623="",ROUND(data_in!D3623-data_in!B3623,0),MIN(D3623,ROUND(data_in!D3623-data_in!B3623,0)))))</f>
        <v/>
      </c>
      <c r="H3623" s="8" t="str">
        <f>IF(A3623="","",IF(data_in!M3623="United States","United States",IF(data_in!M3623="Canada","Canada",IF(data_in!M3623="United Kingdom","United Kingdom","Other Country"))))</f>
        <v>Canada</v>
      </c>
      <c r="I3623" s="8" t="str">
        <f>IF(A3623="","",IF(data_in!K3623="Unknown","Unknown",IF(data_in!K3623&lt;=10,"Very Small",IF(data_in!K3623&lt;=100,"Small",IF(data_in!K3623&lt;=500,"Medium",IF(data_in!K3623&gt;500,"Large","Error"))))))</f>
        <v>Small</v>
      </c>
      <c r="J3623" s="8" t="str">
        <f>IF(C3623=1,TEXT(data_in!E3623,"mm-yyyy"),"")</f>
        <v/>
      </c>
      <c r="K3623" s="8" t="str">
        <f>IF(A3623="","",IF(data_in!I3623="Website","Website",IF(data_in!I3623="Paid Search","Paid Search",IF(data_in!I3623="Slack","Slack","Other Channel"))))</f>
        <v>Website</v>
      </c>
      <c r="L3623" s="10">
        <f>IF(A3623="","",ROUND(N$3-data_in!B3623,0))</f>
        <v>89</v>
      </c>
    </row>
    <row r="3624" spans="1:12">
      <c r="A3624" s="8" t="str">
        <f>IF(data_in!A3624="","",data_in!A3624)</f>
        <v>b7c043c5-2255-46c8-832c-c55c37d53449</v>
      </c>
      <c r="B3624" s="12">
        <f>IF(A3624="","",data_in!B3624)</f>
        <v>43893.837500000001</v>
      </c>
      <c r="C3624" s="8">
        <f>IF(A3624="","",IF(data_in!E3624="NULL",0,1))</f>
        <v>0</v>
      </c>
      <c r="D3624" s="8" t="str">
        <f>IF(A3624="","",IF(data_in!E3624="NULL","",ROUND(data_in!E3624-data_in!B3624,0)))</f>
        <v/>
      </c>
      <c r="E3624" s="8">
        <f>IF(A3624="","",IF(data_in!C3624="NULL",0,IF(data_in!C3624&gt;data_in!E3624,0,1)))</f>
        <v>0</v>
      </c>
      <c r="F3624" s="8" t="str">
        <f>IF(OR(A3624="",E3624=0),"",IF(data_in!C3624="NULL","",ROUND(data_in!C3624-data_in!B3624,0)))</f>
        <v/>
      </c>
      <c r="G3624" s="8" t="str">
        <f>IF(OR(A3624="",E3624=0),"",IF(data_in!C3624="NULL","",IF(D3624="",ROUND(data_in!D3624-data_in!B3624,0),MIN(D3624,ROUND(data_in!D3624-data_in!B3624,0)))))</f>
        <v/>
      </c>
      <c r="H3624" s="8" t="str">
        <f>IF(A3624="","",IF(data_in!M3624="United States","United States",IF(data_in!M3624="Canada","Canada",IF(data_in!M3624="United Kingdom","United Kingdom","Other Country"))))</f>
        <v>United States</v>
      </c>
      <c r="I3624" s="8" t="str">
        <f>IF(A3624="","",IF(data_in!K3624="Unknown","Unknown",IF(data_in!K3624&lt;=10,"Very Small",IF(data_in!K3624&lt;=100,"Small",IF(data_in!K3624&lt;=500,"Medium",IF(data_in!K3624&gt;500,"Large","Error"))))))</f>
        <v>Medium</v>
      </c>
      <c r="J3624" s="8" t="str">
        <f>IF(C3624=1,TEXT(data_in!E3624,"mm-yyyy"),"")</f>
        <v/>
      </c>
      <c r="K3624" s="8" t="str">
        <f>IF(A3624="","",IF(data_in!I3624="Website","Website",IF(data_in!I3624="Paid Search","Paid Search",IF(data_in!I3624="Slack","Slack","Other Channel"))))</f>
        <v>Website</v>
      </c>
      <c r="L3624" s="10">
        <f>IF(A3624="","",ROUND(N$3-data_in!B3624,0))</f>
        <v>89</v>
      </c>
    </row>
    <row r="3625" spans="1:12">
      <c r="A3625" s="8" t="str">
        <f>IF(data_in!A3625="","",data_in!A3625)</f>
        <v>b8bcb94a-231c-4b66-a089-4c8517252f30</v>
      </c>
      <c r="B3625" s="12">
        <f>IF(A3625="","",data_in!B3625)</f>
        <v>43896.830439814818</v>
      </c>
      <c r="C3625" s="8">
        <f>IF(A3625="","",IF(data_in!E3625="NULL",0,1))</f>
        <v>0</v>
      </c>
      <c r="D3625" s="8" t="str">
        <f>IF(A3625="","",IF(data_in!E3625="NULL","",ROUND(data_in!E3625-data_in!B3625,0)))</f>
        <v/>
      </c>
      <c r="E3625" s="8">
        <f>IF(A3625="","",IF(data_in!C3625="NULL",0,IF(data_in!C3625&gt;data_in!E3625,0,1)))</f>
        <v>1</v>
      </c>
      <c r="F3625" s="8">
        <f>IF(OR(A3625="",E3625=0),"",IF(data_in!C3625="NULL","",ROUND(data_in!C3625-data_in!B3625,0)))</f>
        <v>4</v>
      </c>
      <c r="G3625" s="8">
        <f>IF(OR(A3625="",E3625=0),"",IF(data_in!C3625="NULL","",IF(D3625="",ROUND(data_in!D3625-data_in!B3625,0),MIN(D3625,ROUND(data_in!D3625-data_in!B3625,0)))))</f>
        <v>34</v>
      </c>
      <c r="H3625" s="8" t="str">
        <f>IF(A3625="","",IF(data_in!M3625="United States","United States",IF(data_in!M3625="Canada","Canada",IF(data_in!M3625="United Kingdom","United Kingdom","Other Country"))))</f>
        <v>United States</v>
      </c>
      <c r="I3625" s="8" t="str">
        <f>IF(A3625="","",IF(data_in!K3625="Unknown","Unknown",IF(data_in!K3625&lt;=10,"Very Small",IF(data_in!K3625&lt;=100,"Small",IF(data_in!K3625&lt;=500,"Medium",IF(data_in!K3625&gt;500,"Large","Error"))))))</f>
        <v>Small</v>
      </c>
      <c r="J3625" s="8" t="str">
        <f>IF(C3625=1,TEXT(data_in!E3625,"mm-yyyy"),"")</f>
        <v/>
      </c>
      <c r="K3625" s="8" t="str">
        <f>IF(A3625="","",IF(data_in!I3625="Website","Website",IF(data_in!I3625="Paid Search","Paid Search",IF(data_in!I3625="Slack","Slack","Other Channel"))))</f>
        <v>Website</v>
      </c>
      <c r="L3625" s="10">
        <f>IF(A3625="","",ROUND(N$3-data_in!B3625,0))</f>
        <v>86</v>
      </c>
    </row>
    <row r="3626" spans="1:12">
      <c r="A3626" s="8" t="str">
        <f>IF(data_in!A3626="","",data_in!A3626)</f>
        <v>c1c8dd02-a443-496d-a329-2899df9012e5</v>
      </c>
      <c r="B3626" s="12">
        <f>IF(A3626="","",data_in!B3626)</f>
        <v>43893.855520833335</v>
      </c>
      <c r="C3626" s="8">
        <f>IF(A3626="","",IF(data_in!E3626="NULL",0,1))</f>
        <v>0</v>
      </c>
      <c r="D3626" s="8" t="str">
        <f>IF(A3626="","",IF(data_in!E3626="NULL","",ROUND(data_in!E3626-data_in!B3626,0)))</f>
        <v/>
      </c>
      <c r="E3626" s="8">
        <f>IF(A3626="","",IF(data_in!C3626="NULL",0,IF(data_in!C3626&gt;data_in!E3626,0,1)))</f>
        <v>1</v>
      </c>
      <c r="F3626" s="8">
        <f>IF(OR(A3626="",E3626=0),"",IF(data_in!C3626="NULL","",ROUND(data_in!C3626-data_in!B3626,0)))</f>
        <v>6</v>
      </c>
      <c r="G3626" s="8">
        <f>IF(OR(A3626="",E3626=0),"",IF(data_in!C3626="NULL","",IF(D3626="",ROUND(data_in!D3626-data_in!B3626,0),MIN(D3626,ROUND(data_in!D3626-data_in!B3626,0)))))</f>
        <v>36</v>
      </c>
      <c r="H3626" s="8" t="str">
        <f>IF(A3626="","",IF(data_in!M3626="United States","United States",IF(data_in!M3626="Canada","Canada",IF(data_in!M3626="United Kingdom","United Kingdom","Other Country"))))</f>
        <v>Canada</v>
      </c>
      <c r="I3626" s="8" t="str">
        <f>IF(A3626="","",IF(data_in!K3626="Unknown","Unknown",IF(data_in!K3626&lt;=10,"Very Small",IF(data_in!K3626&lt;=100,"Small",IF(data_in!K3626&lt;=500,"Medium",IF(data_in!K3626&gt;500,"Large","Error"))))))</f>
        <v>Small</v>
      </c>
      <c r="J3626" s="8" t="str">
        <f>IF(C3626=1,TEXT(data_in!E3626,"mm-yyyy"),"")</f>
        <v/>
      </c>
      <c r="K3626" s="8" t="str">
        <f>IF(A3626="","",IF(data_in!I3626="Website","Website",IF(data_in!I3626="Paid Search","Paid Search",IF(data_in!I3626="Slack","Slack","Other Channel"))))</f>
        <v>Website</v>
      </c>
      <c r="L3626" s="10">
        <f>IF(A3626="","",ROUND(N$3-data_in!B3626,0))</f>
        <v>89</v>
      </c>
    </row>
    <row r="3627" spans="1:12">
      <c r="A3627" s="8" t="str">
        <f>IF(data_in!A3627="","",data_in!A3627)</f>
        <v>1b525051-c6d8-4151-8986-5d6e26db74c8</v>
      </c>
      <c r="B3627" s="12">
        <f>IF(A3627="","",data_in!B3627)</f>
        <v>43942.68540509259</v>
      </c>
      <c r="C3627" s="8">
        <f>IF(A3627="","",IF(data_in!E3627="NULL",0,1))</f>
        <v>0</v>
      </c>
      <c r="D3627" s="8" t="str">
        <f>IF(A3627="","",IF(data_in!E3627="NULL","",ROUND(data_in!E3627-data_in!B3627,0)))</f>
        <v/>
      </c>
      <c r="E3627" s="8">
        <f>IF(A3627="","",IF(data_in!C3627="NULL",0,IF(data_in!C3627&gt;data_in!E3627,0,1)))</f>
        <v>0</v>
      </c>
      <c r="F3627" s="8" t="str">
        <f>IF(OR(A3627="",E3627=0),"",IF(data_in!C3627="NULL","",ROUND(data_in!C3627-data_in!B3627,0)))</f>
        <v/>
      </c>
      <c r="G3627" s="8" t="str">
        <f>IF(OR(A3627="",E3627=0),"",IF(data_in!C3627="NULL","",IF(D3627="",ROUND(data_in!D3627-data_in!B3627,0),MIN(D3627,ROUND(data_in!D3627-data_in!B3627,0)))))</f>
        <v/>
      </c>
      <c r="H3627" s="8" t="str">
        <f>IF(A3627="","",IF(data_in!M3627="United States","United States",IF(data_in!M3627="Canada","Canada",IF(data_in!M3627="United Kingdom","United Kingdom","Other Country"))))</f>
        <v>Canada</v>
      </c>
      <c r="I3627" s="8" t="str">
        <f>IF(A3627="","",IF(data_in!K3627="Unknown","Unknown",IF(data_in!K3627&lt;=10,"Very Small",IF(data_in!K3627&lt;=100,"Small",IF(data_in!K3627&lt;=500,"Medium",IF(data_in!K3627&gt;500,"Large","Error"))))))</f>
        <v>Small</v>
      </c>
      <c r="J3627" s="8" t="str">
        <f>IF(C3627=1,TEXT(data_in!E3627,"mm-yyyy"),"")</f>
        <v/>
      </c>
      <c r="K3627" s="8" t="str">
        <f>IF(A3627="","",IF(data_in!I3627="Website","Website",IF(data_in!I3627="Paid Search","Paid Search",IF(data_in!I3627="Slack","Slack","Other Channel"))))</f>
        <v>Website</v>
      </c>
      <c r="L3627" s="10">
        <f>IF(A3627="","",ROUND(N$3-data_in!B3627,0))</f>
        <v>40</v>
      </c>
    </row>
    <row r="3628" spans="1:12">
      <c r="A3628" s="8" t="str">
        <f>IF(data_in!A3628="","",data_in!A3628)</f>
        <v>1a7eea58-8339-4ec3-b662-e54263d4b7d5</v>
      </c>
      <c r="B3628" s="12">
        <f>IF(A3628="","",data_in!B3628)</f>
        <v>43893.892592592594</v>
      </c>
      <c r="C3628" s="8">
        <f>IF(A3628="","",IF(data_in!E3628="NULL",0,1))</f>
        <v>0</v>
      </c>
      <c r="D3628" s="8" t="str">
        <f>IF(A3628="","",IF(data_in!E3628="NULL","",ROUND(data_in!E3628-data_in!B3628,0)))</f>
        <v/>
      </c>
      <c r="E3628" s="8">
        <f>IF(A3628="","",IF(data_in!C3628="NULL",0,IF(data_in!C3628&gt;data_in!E3628,0,1)))</f>
        <v>0</v>
      </c>
      <c r="F3628" s="8" t="str">
        <f>IF(OR(A3628="",E3628=0),"",IF(data_in!C3628="NULL","",ROUND(data_in!C3628-data_in!B3628,0)))</f>
        <v/>
      </c>
      <c r="G3628" s="8" t="str">
        <f>IF(OR(A3628="",E3628=0),"",IF(data_in!C3628="NULL","",IF(D3628="",ROUND(data_in!D3628-data_in!B3628,0),MIN(D3628,ROUND(data_in!D3628-data_in!B3628,0)))))</f>
        <v/>
      </c>
      <c r="H3628" s="8" t="str">
        <f>IF(A3628="","",IF(data_in!M3628="United States","United States",IF(data_in!M3628="Canada","Canada",IF(data_in!M3628="United Kingdom","United Kingdom","Other Country"))))</f>
        <v>Other Country</v>
      </c>
      <c r="I3628" s="8" t="str">
        <f>IF(A3628="","",IF(data_in!K3628="Unknown","Unknown",IF(data_in!K3628&lt;=10,"Very Small",IF(data_in!K3628&lt;=100,"Small",IF(data_in!K3628&lt;=500,"Medium",IF(data_in!K3628&gt;500,"Large","Error"))))))</f>
        <v>Very Small</v>
      </c>
      <c r="J3628" s="8" t="str">
        <f>IF(C3628=1,TEXT(data_in!E3628,"mm-yyyy"),"")</f>
        <v/>
      </c>
      <c r="K3628" s="8" t="str">
        <f>IF(A3628="","",IF(data_in!I3628="Website","Website",IF(data_in!I3628="Paid Search","Paid Search",IF(data_in!I3628="Slack","Slack","Other Channel"))))</f>
        <v>Slack</v>
      </c>
      <c r="L3628" s="10">
        <f>IF(A3628="","",ROUND(N$3-data_in!B3628,0))</f>
        <v>89</v>
      </c>
    </row>
    <row r="3629" spans="1:12">
      <c r="A3629" s="8" t="str">
        <f>IF(data_in!A3629="","",data_in!A3629)</f>
        <v>2ad9956e-747f-4d7c-bcf4-6bbea352aa53</v>
      </c>
      <c r="B3629" s="12">
        <f>IF(A3629="","",data_in!B3629)</f>
        <v>43893.910752314812</v>
      </c>
      <c r="C3629" s="8">
        <f>IF(A3629="","",IF(data_in!E3629="NULL",0,1))</f>
        <v>0</v>
      </c>
      <c r="D3629" s="8" t="str">
        <f>IF(A3629="","",IF(data_in!E3629="NULL","",ROUND(data_in!E3629-data_in!B3629,0)))</f>
        <v/>
      </c>
      <c r="E3629" s="8">
        <f>IF(A3629="","",IF(data_in!C3629="NULL",0,IF(data_in!C3629&gt;data_in!E3629,0,1)))</f>
        <v>0</v>
      </c>
      <c r="F3629" s="8" t="str">
        <f>IF(OR(A3629="",E3629=0),"",IF(data_in!C3629="NULL","",ROUND(data_in!C3629-data_in!B3629,0)))</f>
        <v/>
      </c>
      <c r="G3629" s="8" t="str">
        <f>IF(OR(A3629="",E3629=0),"",IF(data_in!C3629="NULL","",IF(D3629="",ROUND(data_in!D3629-data_in!B3629,0),MIN(D3629,ROUND(data_in!D3629-data_in!B3629,0)))))</f>
        <v/>
      </c>
      <c r="H3629" s="8" t="str">
        <f>IF(A3629="","",IF(data_in!M3629="United States","United States",IF(data_in!M3629="Canada","Canada",IF(data_in!M3629="United Kingdom","United Kingdom","Other Country"))))</f>
        <v>United States</v>
      </c>
      <c r="I3629" s="8" t="str">
        <f>IF(A3629="","",IF(data_in!K3629="Unknown","Unknown",IF(data_in!K3629&lt;=10,"Very Small",IF(data_in!K3629&lt;=100,"Small",IF(data_in!K3629&lt;=500,"Medium",IF(data_in!K3629&gt;500,"Large","Error"))))))</f>
        <v>Very Small</v>
      </c>
      <c r="J3629" s="8" t="str">
        <f>IF(C3629=1,TEXT(data_in!E3629,"mm-yyyy"),"")</f>
        <v/>
      </c>
      <c r="K3629" s="8" t="str">
        <f>IF(A3629="","",IF(data_in!I3629="Website","Website",IF(data_in!I3629="Paid Search","Paid Search",IF(data_in!I3629="Slack","Slack","Other Channel"))))</f>
        <v>Website</v>
      </c>
      <c r="L3629" s="10">
        <f>IF(A3629="","",ROUND(N$3-data_in!B3629,0))</f>
        <v>89</v>
      </c>
    </row>
    <row r="3630" spans="1:12">
      <c r="A3630" s="8" t="str">
        <f>IF(data_in!A3630="","",data_in!A3630)</f>
        <v>a99e40a2-b0c8-4479-b5f7-eb25993d65c4</v>
      </c>
      <c r="B3630" s="12">
        <f>IF(A3630="","",data_in!B3630)</f>
        <v>43893.993888888886</v>
      </c>
      <c r="C3630" s="8">
        <f>IF(A3630="","",IF(data_in!E3630="NULL",0,1))</f>
        <v>0</v>
      </c>
      <c r="D3630" s="8" t="str">
        <f>IF(A3630="","",IF(data_in!E3630="NULL","",ROUND(data_in!E3630-data_in!B3630,0)))</f>
        <v/>
      </c>
      <c r="E3630" s="8">
        <f>IF(A3630="","",IF(data_in!C3630="NULL",0,IF(data_in!C3630&gt;data_in!E3630,0,1)))</f>
        <v>0</v>
      </c>
      <c r="F3630" s="8" t="str">
        <f>IF(OR(A3630="",E3630=0),"",IF(data_in!C3630="NULL","",ROUND(data_in!C3630-data_in!B3630,0)))</f>
        <v/>
      </c>
      <c r="G3630" s="8" t="str">
        <f>IF(OR(A3630="",E3630=0),"",IF(data_in!C3630="NULL","",IF(D3630="",ROUND(data_in!D3630-data_in!B3630,0),MIN(D3630,ROUND(data_in!D3630-data_in!B3630,0)))))</f>
        <v/>
      </c>
      <c r="H3630" s="8" t="str">
        <f>IF(A3630="","",IF(data_in!M3630="United States","United States",IF(data_in!M3630="Canada","Canada",IF(data_in!M3630="United Kingdom","United Kingdom","Other Country"))))</f>
        <v>United States</v>
      </c>
      <c r="I3630" s="8" t="str">
        <f>IF(A3630="","",IF(data_in!K3630="Unknown","Unknown",IF(data_in!K3630&lt;=10,"Very Small",IF(data_in!K3630&lt;=100,"Small",IF(data_in!K3630&lt;=500,"Medium",IF(data_in!K3630&gt;500,"Large","Error"))))))</f>
        <v>Very Small</v>
      </c>
      <c r="J3630" s="8" t="str">
        <f>IF(C3630=1,TEXT(data_in!E3630,"mm-yyyy"),"")</f>
        <v/>
      </c>
      <c r="K3630" s="8" t="str">
        <f>IF(A3630="","",IF(data_in!I3630="Website","Website",IF(data_in!I3630="Paid Search","Paid Search",IF(data_in!I3630="Slack","Slack","Other Channel"))))</f>
        <v>Other Channel</v>
      </c>
      <c r="L3630" s="10">
        <f>IF(A3630="","",ROUND(N$3-data_in!B3630,0))</f>
        <v>89</v>
      </c>
    </row>
    <row r="3631" spans="1:12">
      <c r="A3631" s="8" t="str">
        <f>IF(data_in!A3631="","",data_in!A3631)</f>
        <v>40738efb-1e99-4e1c-9eec-7b32ba15d354</v>
      </c>
      <c r="B3631" s="12">
        <f>IF(A3631="","",data_in!B3631)</f>
        <v>43893.886921296296</v>
      </c>
      <c r="C3631" s="8">
        <f>IF(A3631="","",IF(data_in!E3631="NULL",0,1))</f>
        <v>0</v>
      </c>
      <c r="D3631" s="8" t="str">
        <f>IF(A3631="","",IF(data_in!E3631="NULL","",ROUND(data_in!E3631-data_in!B3631,0)))</f>
        <v/>
      </c>
      <c r="E3631" s="8">
        <f>IF(A3631="","",IF(data_in!C3631="NULL",0,IF(data_in!C3631&gt;data_in!E3631,0,1)))</f>
        <v>1</v>
      </c>
      <c r="F3631" s="8">
        <f>IF(OR(A3631="",E3631=0),"",IF(data_in!C3631="NULL","",ROUND(data_in!C3631-data_in!B3631,0)))</f>
        <v>2</v>
      </c>
      <c r="G3631" s="8">
        <f>IF(OR(A3631="",E3631=0),"",IF(data_in!C3631="NULL","",IF(D3631="",ROUND(data_in!D3631-data_in!B3631,0),MIN(D3631,ROUND(data_in!D3631-data_in!B3631,0)))))</f>
        <v>32</v>
      </c>
      <c r="H3631" s="8" t="str">
        <f>IF(A3631="","",IF(data_in!M3631="United States","United States",IF(data_in!M3631="Canada","Canada",IF(data_in!M3631="United Kingdom","United Kingdom","Other Country"))))</f>
        <v>Other Country</v>
      </c>
      <c r="I3631" s="8" t="str">
        <f>IF(A3631="","",IF(data_in!K3631="Unknown","Unknown",IF(data_in!K3631&lt;=10,"Very Small",IF(data_in!K3631&lt;=100,"Small",IF(data_in!K3631&lt;=500,"Medium",IF(data_in!K3631&gt;500,"Large","Error"))))))</f>
        <v>Small</v>
      </c>
      <c r="J3631" s="8" t="str">
        <f>IF(C3631=1,TEXT(data_in!E3631,"mm-yyyy"),"")</f>
        <v/>
      </c>
      <c r="K3631" s="8" t="str">
        <f>IF(A3631="","",IF(data_in!I3631="Website","Website",IF(data_in!I3631="Paid Search","Paid Search",IF(data_in!I3631="Slack","Slack","Other Channel"))))</f>
        <v>Website</v>
      </c>
      <c r="L3631" s="10">
        <f>IF(A3631="","",ROUND(N$3-data_in!B3631,0))</f>
        <v>89</v>
      </c>
    </row>
    <row r="3632" spans="1:12">
      <c r="A3632" s="8" t="str">
        <f>IF(data_in!A3632="","",data_in!A3632)</f>
        <v>b7e079bb-5b3f-40a9-940a-e4fcd78403b7</v>
      </c>
      <c r="B3632" s="12">
        <f>IF(A3632="","",data_in!B3632)</f>
        <v>43893.980682870373</v>
      </c>
      <c r="C3632" s="8">
        <f>IF(A3632="","",IF(data_in!E3632="NULL",0,1))</f>
        <v>0</v>
      </c>
      <c r="D3632" s="8" t="str">
        <f>IF(A3632="","",IF(data_in!E3632="NULL","",ROUND(data_in!E3632-data_in!B3632,0)))</f>
        <v/>
      </c>
      <c r="E3632" s="8">
        <f>IF(A3632="","",IF(data_in!C3632="NULL",0,IF(data_in!C3632&gt;data_in!E3632,0,1)))</f>
        <v>0</v>
      </c>
      <c r="F3632" s="8" t="str">
        <f>IF(OR(A3632="",E3632=0),"",IF(data_in!C3632="NULL","",ROUND(data_in!C3632-data_in!B3632,0)))</f>
        <v/>
      </c>
      <c r="G3632" s="8" t="str">
        <f>IF(OR(A3632="",E3632=0),"",IF(data_in!C3632="NULL","",IF(D3632="",ROUND(data_in!D3632-data_in!B3632,0),MIN(D3632,ROUND(data_in!D3632-data_in!B3632,0)))))</f>
        <v/>
      </c>
      <c r="H3632" s="8" t="str">
        <f>IF(A3632="","",IF(data_in!M3632="United States","United States",IF(data_in!M3632="Canada","Canada",IF(data_in!M3632="United Kingdom","United Kingdom","Other Country"))))</f>
        <v>Canada</v>
      </c>
      <c r="I3632" s="8" t="str">
        <f>IF(A3632="","",IF(data_in!K3632="Unknown","Unknown",IF(data_in!K3632&lt;=10,"Very Small",IF(data_in!K3632&lt;=100,"Small",IF(data_in!K3632&lt;=500,"Medium",IF(data_in!K3632&gt;500,"Large","Error"))))))</f>
        <v>Medium</v>
      </c>
      <c r="J3632" s="8" t="str">
        <f>IF(C3632=1,TEXT(data_in!E3632,"mm-yyyy"),"")</f>
        <v/>
      </c>
      <c r="K3632" s="8" t="str">
        <f>IF(A3632="","",IF(data_in!I3632="Website","Website",IF(data_in!I3632="Paid Search","Paid Search",IF(data_in!I3632="Slack","Slack","Other Channel"))))</f>
        <v>Website</v>
      </c>
      <c r="L3632" s="10">
        <f>IF(A3632="","",ROUND(N$3-data_in!B3632,0))</f>
        <v>89</v>
      </c>
    </row>
    <row r="3633" spans="1:12">
      <c r="A3633" s="8" t="str">
        <f>IF(data_in!A3633="","",data_in!A3633)</f>
        <v>3d0c510d-1537-470b-a8f4-e74dbb5d9007</v>
      </c>
      <c r="B3633" s="12">
        <f>IF(A3633="","",data_in!B3633)</f>
        <v>43893.954687500001</v>
      </c>
      <c r="C3633" s="8">
        <f>IF(A3633="","",IF(data_in!E3633="NULL",0,1))</f>
        <v>0</v>
      </c>
      <c r="D3633" s="8" t="str">
        <f>IF(A3633="","",IF(data_in!E3633="NULL","",ROUND(data_in!E3633-data_in!B3633,0)))</f>
        <v/>
      </c>
      <c r="E3633" s="8">
        <f>IF(A3633="","",IF(data_in!C3633="NULL",0,IF(data_in!C3633&gt;data_in!E3633,0,1)))</f>
        <v>0</v>
      </c>
      <c r="F3633" s="8" t="str">
        <f>IF(OR(A3633="",E3633=0),"",IF(data_in!C3633="NULL","",ROUND(data_in!C3633-data_in!B3633,0)))</f>
        <v/>
      </c>
      <c r="G3633" s="8" t="str">
        <f>IF(OR(A3633="",E3633=0),"",IF(data_in!C3633="NULL","",IF(D3633="",ROUND(data_in!D3633-data_in!B3633,0),MIN(D3633,ROUND(data_in!D3633-data_in!B3633,0)))))</f>
        <v/>
      </c>
      <c r="H3633" s="8" t="str">
        <f>IF(A3633="","",IF(data_in!M3633="United States","United States",IF(data_in!M3633="Canada","Canada",IF(data_in!M3633="United Kingdom","United Kingdom","Other Country"))))</f>
        <v>Other Country</v>
      </c>
      <c r="I3633" s="8" t="str">
        <f>IF(A3633="","",IF(data_in!K3633="Unknown","Unknown",IF(data_in!K3633&lt;=10,"Very Small",IF(data_in!K3633&lt;=100,"Small",IF(data_in!K3633&lt;=500,"Medium",IF(data_in!K3633&gt;500,"Large","Error"))))))</f>
        <v>Very Small</v>
      </c>
      <c r="J3633" s="8" t="str">
        <f>IF(C3633=1,TEXT(data_in!E3633,"mm-yyyy"),"")</f>
        <v/>
      </c>
      <c r="K3633" s="8" t="str">
        <f>IF(A3633="","",IF(data_in!I3633="Website","Website",IF(data_in!I3633="Paid Search","Paid Search",IF(data_in!I3633="Slack","Slack","Other Channel"))))</f>
        <v>Website</v>
      </c>
      <c r="L3633" s="10">
        <f>IF(A3633="","",ROUND(N$3-data_in!B3633,0))</f>
        <v>89</v>
      </c>
    </row>
    <row r="3634" spans="1:12">
      <c r="A3634" s="8" t="str">
        <f>IF(data_in!A3634="","",data_in!A3634)</f>
        <v>22435db0-5227-409f-90e8-35ec573489fc</v>
      </c>
      <c r="B3634" s="12">
        <f>IF(A3634="","",data_in!B3634)</f>
        <v>43893.961828703701</v>
      </c>
      <c r="C3634" s="8">
        <f>IF(A3634="","",IF(data_in!E3634="NULL",0,1))</f>
        <v>0</v>
      </c>
      <c r="D3634" s="8" t="str">
        <f>IF(A3634="","",IF(data_in!E3634="NULL","",ROUND(data_in!E3634-data_in!B3634,0)))</f>
        <v/>
      </c>
      <c r="E3634" s="8">
        <f>IF(A3634="","",IF(data_in!C3634="NULL",0,IF(data_in!C3634&gt;data_in!E3634,0,1)))</f>
        <v>0</v>
      </c>
      <c r="F3634" s="8" t="str">
        <f>IF(OR(A3634="",E3634=0),"",IF(data_in!C3634="NULL","",ROUND(data_in!C3634-data_in!B3634,0)))</f>
        <v/>
      </c>
      <c r="G3634" s="8" t="str">
        <f>IF(OR(A3634="",E3634=0),"",IF(data_in!C3634="NULL","",IF(D3634="",ROUND(data_in!D3634-data_in!B3634,0),MIN(D3634,ROUND(data_in!D3634-data_in!B3634,0)))))</f>
        <v/>
      </c>
      <c r="H3634" s="8" t="str">
        <f>IF(A3634="","",IF(data_in!M3634="United States","United States",IF(data_in!M3634="Canada","Canada",IF(data_in!M3634="United Kingdom","United Kingdom","Other Country"))))</f>
        <v>Other Country</v>
      </c>
      <c r="I3634" s="8" t="str">
        <f>IF(A3634="","",IF(data_in!K3634="Unknown","Unknown",IF(data_in!K3634&lt;=10,"Very Small",IF(data_in!K3634&lt;=100,"Small",IF(data_in!K3634&lt;=500,"Medium",IF(data_in!K3634&gt;500,"Large","Error"))))))</f>
        <v>Small</v>
      </c>
      <c r="J3634" s="8" t="str">
        <f>IF(C3634=1,TEXT(data_in!E3634,"mm-yyyy"),"")</f>
        <v/>
      </c>
      <c r="K3634" s="8" t="str">
        <f>IF(A3634="","",IF(data_in!I3634="Website","Website",IF(data_in!I3634="Paid Search","Paid Search",IF(data_in!I3634="Slack","Slack","Other Channel"))))</f>
        <v>Website</v>
      </c>
      <c r="L3634" s="10">
        <f>IF(A3634="","",ROUND(N$3-data_in!B3634,0))</f>
        <v>89</v>
      </c>
    </row>
    <row r="3635" spans="1:12">
      <c r="A3635" s="8" t="str">
        <f>IF(data_in!A3635="","",data_in!A3635)</f>
        <v>c0e21b91-e059-4848-9a69-eca78b520919</v>
      </c>
      <c r="B3635" s="12">
        <f>IF(A3635="","",data_in!B3635)</f>
        <v>43893.975925925923</v>
      </c>
      <c r="C3635" s="8">
        <f>IF(A3635="","",IF(data_in!E3635="NULL",0,1))</f>
        <v>0</v>
      </c>
      <c r="D3635" s="8" t="str">
        <f>IF(A3635="","",IF(data_in!E3635="NULL","",ROUND(data_in!E3635-data_in!B3635,0)))</f>
        <v/>
      </c>
      <c r="E3635" s="8">
        <f>IF(A3635="","",IF(data_in!C3635="NULL",0,IF(data_in!C3635&gt;data_in!E3635,0,1)))</f>
        <v>0</v>
      </c>
      <c r="F3635" s="8" t="str">
        <f>IF(OR(A3635="",E3635=0),"",IF(data_in!C3635="NULL","",ROUND(data_in!C3635-data_in!B3635,0)))</f>
        <v/>
      </c>
      <c r="G3635" s="8" t="str">
        <f>IF(OR(A3635="",E3635=0),"",IF(data_in!C3635="NULL","",IF(D3635="",ROUND(data_in!D3635-data_in!B3635,0),MIN(D3635,ROUND(data_in!D3635-data_in!B3635,0)))))</f>
        <v/>
      </c>
      <c r="H3635" s="8" t="str">
        <f>IF(A3635="","",IF(data_in!M3635="United States","United States",IF(data_in!M3635="Canada","Canada",IF(data_in!M3635="United Kingdom","United Kingdom","Other Country"))))</f>
        <v>United States</v>
      </c>
      <c r="I3635" s="8" t="str">
        <f>IF(A3635="","",IF(data_in!K3635="Unknown","Unknown",IF(data_in!K3635&lt;=10,"Very Small",IF(data_in!K3635&lt;=100,"Small",IF(data_in!K3635&lt;=500,"Medium",IF(data_in!K3635&gt;500,"Large","Error"))))))</f>
        <v>Very Small</v>
      </c>
      <c r="J3635" s="8" t="str">
        <f>IF(C3635=1,TEXT(data_in!E3635,"mm-yyyy"),"")</f>
        <v/>
      </c>
      <c r="K3635" s="8" t="str">
        <f>IF(A3635="","",IF(data_in!I3635="Website","Website",IF(data_in!I3635="Paid Search","Paid Search",IF(data_in!I3635="Slack","Slack","Other Channel"))))</f>
        <v>Website</v>
      </c>
      <c r="L3635" s="10">
        <f>IF(A3635="","",ROUND(N$3-data_in!B3635,0))</f>
        <v>89</v>
      </c>
    </row>
    <row r="3636" spans="1:12">
      <c r="A3636" s="8" t="str">
        <f>IF(data_in!A3636="","",data_in!A3636)</f>
        <v>12583534-070a-4bf5-b4a1-d763afc90c94</v>
      </c>
      <c r="B3636" s="12">
        <f>IF(A3636="","",data_in!B3636)</f>
        <v>43894.031030092592</v>
      </c>
      <c r="C3636" s="8">
        <f>IF(A3636="","",IF(data_in!E3636="NULL",0,1))</f>
        <v>0</v>
      </c>
      <c r="D3636" s="8" t="str">
        <f>IF(A3636="","",IF(data_in!E3636="NULL","",ROUND(data_in!E3636-data_in!B3636,0)))</f>
        <v/>
      </c>
      <c r="E3636" s="8">
        <f>IF(A3636="","",IF(data_in!C3636="NULL",0,IF(data_in!C3636&gt;data_in!E3636,0,1)))</f>
        <v>0</v>
      </c>
      <c r="F3636" s="8" t="str">
        <f>IF(OR(A3636="",E3636=0),"",IF(data_in!C3636="NULL","",ROUND(data_in!C3636-data_in!B3636,0)))</f>
        <v/>
      </c>
      <c r="G3636" s="8" t="str">
        <f>IF(OR(A3636="",E3636=0),"",IF(data_in!C3636="NULL","",IF(D3636="",ROUND(data_in!D3636-data_in!B3636,0),MIN(D3636,ROUND(data_in!D3636-data_in!B3636,0)))))</f>
        <v/>
      </c>
      <c r="H3636" s="8" t="str">
        <f>IF(A3636="","",IF(data_in!M3636="United States","United States",IF(data_in!M3636="Canada","Canada",IF(data_in!M3636="United Kingdom","United Kingdom","Other Country"))))</f>
        <v>Other Country</v>
      </c>
      <c r="I3636" s="8" t="str">
        <f>IF(A3636="","",IF(data_in!K3636="Unknown","Unknown",IF(data_in!K3636&lt;=10,"Very Small",IF(data_in!K3636&lt;=100,"Small",IF(data_in!K3636&lt;=500,"Medium",IF(data_in!K3636&gt;500,"Large","Error"))))))</f>
        <v>Small</v>
      </c>
      <c r="J3636" s="8" t="str">
        <f>IF(C3636=1,TEXT(data_in!E3636,"mm-yyyy"),"")</f>
        <v/>
      </c>
      <c r="K3636" s="8" t="str">
        <f>IF(A3636="","",IF(data_in!I3636="Website","Website",IF(data_in!I3636="Paid Search","Paid Search",IF(data_in!I3636="Slack","Slack","Other Channel"))))</f>
        <v>Website</v>
      </c>
      <c r="L3636" s="10">
        <f>IF(A3636="","",ROUND(N$3-data_in!B3636,0))</f>
        <v>89</v>
      </c>
    </row>
    <row r="3637" spans="1:12">
      <c r="A3637" s="8" t="str">
        <f>IF(data_in!A3637="","",data_in!A3637)</f>
        <v>e8785700-bc18-47d1-89e2-096074108a11</v>
      </c>
      <c r="B3637" s="12">
        <f>IF(A3637="","",data_in!B3637)</f>
        <v>43894.11645833333</v>
      </c>
      <c r="C3637" s="8">
        <f>IF(A3637="","",IF(data_in!E3637="NULL",0,1))</f>
        <v>0</v>
      </c>
      <c r="D3637" s="8" t="str">
        <f>IF(A3637="","",IF(data_in!E3637="NULL","",ROUND(data_in!E3637-data_in!B3637,0)))</f>
        <v/>
      </c>
      <c r="E3637" s="8">
        <f>IF(A3637="","",IF(data_in!C3637="NULL",0,IF(data_in!C3637&gt;data_in!E3637,0,1)))</f>
        <v>0</v>
      </c>
      <c r="F3637" s="8" t="str">
        <f>IF(OR(A3637="",E3637=0),"",IF(data_in!C3637="NULL","",ROUND(data_in!C3637-data_in!B3637,0)))</f>
        <v/>
      </c>
      <c r="G3637" s="8" t="str">
        <f>IF(OR(A3637="",E3637=0),"",IF(data_in!C3637="NULL","",IF(D3637="",ROUND(data_in!D3637-data_in!B3637,0),MIN(D3637,ROUND(data_in!D3637-data_in!B3637,0)))))</f>
        <v/>
      </c>
      <c r="H3637" s="8" t="str">
        <f>IF(A3637="","",IF(data_in!M3637="United States","United States",IF(data_in!M3637="Canada","Canada",IF(data_in!M3637="United Kingdom","United Kingdom","Other Country"))))</f>
        <v>Other Country</v>
      </c>
      <c r="I3637" s="8" t="str">
        <f>IF(A3637="","",IF(data_in!K3637="Unknown","Unknown",IF(data_in!K3637&lt;=10,"Very Small",IF(data_in!K3637&lt;=100,"Small",IF(data_in!K3637&lt;=500,"Medium",IF(data_in!K3637&gt;500,"Large","Error"))))))</f>
        <v>Small</v>
      </c>
      <c r="J3637" s="8" t="str">
        <f>IF(C3637=1,TEXT(data_in!E3637,"mm-yyyy"),"")</f>
        <v/>
      </c>
      <c r="K3637" s="8" t="str">
        <f>IF(A3637="","",IF(data_in!I3637="Website","Website",IF(data_in!I3637="Paid Search","Paid Search",IF(data_in!I3637="Slack","Slack","Other Channel"))))</f>
        <v>Slack</v>
      </c>
      <c r="L3637" s="10">
        <f>IF(A3637="","",ROUND(N$3-data_in!B3637,0))</f>
        <v>89</v>
      </c>
    </row>
    <row r="3638" spans="1:12">
      <c r="A3638" s="8" t="str">
        <f>IF(data_in!A3638="","",data_in!A3638)</f>
        <v>279e967a-e442-485d-9719-4469a78c0a6f</v>
      </c>
      <c r="B3638" s="12">
        <f>IF(A3638="","",data_in!B3638)</f>
        <v>43894.191874999997</v>
      </c>
      <c r="C3638" s="8">
        <f>IF(A3638="","",IF(data_in!E3638="NULL",0,1))</f>
        <v>0</v>
      </c>
      <c r="D3638" s="8" t="str">
        <f>IF(A3638="","",IF(data_in!E3638="NULL","",ROUND(data_in!E3638-data_in!B3638,0)))</f>
        <v/>
      </c>
      <c r="E3638" s="8">
        <f>IF(A3638="","",IF(data_in!C3638="NULL",0,IF(data_in!C3638&gt;data_in!E3638,0,1)))</f>
        <v>1</v>
      </c>
      <c r="F3638" s="8">
        <f>IF(OR(A3638="",E3638=0),"",IF(data_in!C3638="NULL","",ROUND(data_in!C3638-data_in!B3638,0)))</f>
        <v>0</v>
      </c>
      <c r="G3638" s="8">
        <f>IF(OR(A3638="",E3638=0),"",IF(data_in!C3638="NULL","",IF(D3638="",ROUND(data_in!D3638-data_in!B3638,0),MIN(D3638,ROUND(data_in!D3638-data_in!B3638,0)))))</f>
        <v>30</v>
      </c>
      <c r="H3638" s="8" t="str">
        <f>IF(A3638="","",IF(data_in!M3638="United States","United States",IF(data_in!M3638="Canada","Canada",IF(data_in!M3638="United Kingdom","United Kingdom","Other Country"))))</f>
        <v>Other Country</v>
      </c>
      <c r="I3638" s="8" t="str">
        <f>IF(A3638="","",IF(data_in!K3638="Unknown","Unknown",IF(data_in!K3638&lt;=10,"Very Small",IF(data_in!K3638&lt;=100,"Small",IF(data_in!K3638&lt;=500,"Medium",IF(data_in!K3638&gt;500,"Large","Error"))))))</f>
        <v>Very Small</v>
      </c>
      <c r="J3638" s="8" t="str">
        <f>IF(C3638=1,TEXT(data_in!E3638,"mm-yyyy"),"")</f>
        <v/>
      </c>
      <c r="K3638" s="8" t="str">
        <f>IF(A3638="","",IF(data_in!I3638="Website","Website",IF(data_in!I3638="Paid Search","Paid Search",IF(data_in!I3638="Slack","Slack","Other Channel"))))</f>
        <v>Website</v>
      </c>
      <c r="L3638" s="10">
        <f>IF(A3638="","",ROUND(N$3-data_in!B3638,0))</f>
        <v>89</v>
      </c>
    </row>
    <row r="3639" spans="1:12">
      <c r="A3639" s="8" t="str">
        <f>IF(data_in!A3639="","",data_in!A3639)</f>
        <v>c3fb66ab-756b-43a9-8feb-ff321808c611</v>
      </c>
      <c r="B3639" s="12">
        <f>IF(A3639="","",data_in!B3639)</f>
        <v>43894.217083333337</v>
      </c>
      <c r="C3639" s="8">
        <f>IF(A3639="","",IF(data_in!E3639="NULL",0,1))</f>
        <v>0</v>
      </c>
      <c r="D3639" s="8" t="str">
        <f>IF(A3639="","",IF(data_in!E3639="NULL","",ROUND(data_in!E3639-data_in!B3639,0)))</f>
        <v/>
      </c>
      <c r="E3639" s="8">
        <f>IF(A3639="","",IF(data_in!C3639="NULL",0,IF(data_in!C3639&gt;data_in!E3639,0,1)))</f>
        <v>0</v>
      </c>
      <c r="F3639" s="8" t="str">
        <f>IF(OR(A3639="",E3639=0),"",IF(data_in!C3639="NULL","",ROUND(data_in!C3639-data_in!B3639,0)))</f>
        <v/>
      </c>
      <c r="G3639" s="8" t="str">
        <f>IF(OR(A3639="",E3639=0),"",IF(data_in!C3639="NULL","",IF(D3639="",ROUND(data_in!D3639-data_in!B3639,0),MIN(D3639,ROUND(data_in!D3639-data_in!B3639,0)))))</f>
        <v/>
      </c>
      <c r="H3639" s="8" t="str">
        <f>IF(A3639="","",IF(data_in!M3639="United States","United States",IF(data_in!M3639="Canada","Canada",IF(data_in!M3639="United Kingdom","United Kingdom","Other Country"))))</f>
        <v>Canada</v>
      </c>
      <c r="I3639" s="8" t="str">
        <f>IF(A3639="","",IF(data_in!K3639="Unknown","Unknown",IF(data_in!K3639&lt;=10,"Very Small",IF(data_in!K3639&lt;=100,"Small",IF(data_in!K3639&lt;=500,"Medium",IF(data_in!K3639&gt;500,"Large","Error"))))))</f>
        <v>Medium</v>
      </c>
      <c r="J3639" s="8" t="str">
        <f>IF(C3639=1,TEXT(data_in!E3639,"mm-yyyy"),"")</f>
        <v/>
      </c>
      <c r="K3639" s="8" t="str">
        <f>IF(A3639="","",IF(data_in!I3639="Website","Website",IF(data_in!I3639="Paid Search","Paid Search",IF(data_in!I3639="Slack","Slack","Other Channel"))))</f>
        <v>Slack</v>
      </c>
      <c r="L3639" s="10">
        <f>IF(A3639="","",ROUND(N$3-data_in!B3639,0))</f>
        <v>89</v>
      </c>
    </row>
    <row r="3640" spans="1:12">
      <c r="A3640" s="8" t="str">
        <f>IF(data_in!A3640="","",data_in!A3640)</f>
        <v>96124951-7b46-4fad-97c4-32fac2c227d4</v>
      </c>
      <c r="B3640" s="12">
        <f>IF(A3640="","",data_in!B3640)</f>
        <v>43894.211041666669</v>
      </c>
      <c r="C3640" s="8">
        <f>IF(A3640="","",IF(data_in!E3640="NULL",0,1))</f>
        <v>0</v>
      </c>
      <c r="D3640" s="8" t="str">
        <f>IF(A3640="","",IF(data_in!E3640="NULL","",ROUND(data_in!E3640-data_in!B3640,0)))</f>
        <v/>
      </c>
      <c r="E3640" s="8">
        <f>IF(A3640="","",IF(data_in!C3640="NULL",0,IF(data_in!C3640&gt;data_in!E3640,0,1)))</f>
        <v>0</v>
      </c>
      <c r="F3640" s="8" t="str">
        <f>IF(OR(A3640="",E3640=0),"",IF(data_in!C3640="NULL","",ROUND(data_in!C3640-data_in!B3640,0)))</f>
        <v/>
      </c>
      <c r="G3640" s="8" t="str">
        <f>IF(OR(A3640="",E3640=0),"",IF(data_in!C3640="NULL","",IF(D3640="",ROUND(data_in!D3640-data_in!B3640,0),MIN(D3640,ROUND(data_in!D3640-data_in!B3640,0)))))</f>
        <v/>
      </c>
      <c r="H3640" s="8" t="str">
        <f>IF(A3640="","",IF(data_in!M3640="United States","United States",IF(data_in!M3640="Canada","Canada",IF(data_in!M3640="United Kingdom","United Kingdom","Other Country"))))</f>
        <v>Other Country</v>
      </c>
      <c r="I3640" s="8" t="str">
        <f>IF(A3640="","",IF(data_in!K3640="Unknown","Unknown",IF(data_in!K3640&lt;=10,"Very Small",IF(data_in!K3640&lt;=100,"Small",IF(data_in!K3640&lt;=500,"Medium",IF(data_in!K3640&gt;500,"Large","Error"))))))</f>
        <v>Very Small</v>
      </c>
      <c r="J3640" s="8" t="str">
        <f>IF(C3640=1,TEXT(data_in!E3640,"mm-yyyy"),"")</f>
        <v/>
      </c>
      <c r="K3640" s="8" t="str">
        <f>IF(A3640="","",IF(data_in!I3640="Website","Website",IF(data_in!I3640="Paid Search","Paid Search",IF(data_in!I3640="Slack","Slack","Other Channel"))))</f>
        <v>Slack</v>
      </c>
      <c r="L3640" s="10">
        <f>IF(A3640="","",ROUND(N$3-data_in!B3640,0))</f>
        <v>89</v>
      </c>
    </row>
    <row r="3641" spans="1:12">
      <c r="A3641" s="8" t="str">
        <f>IF(data_in!A3641="","",data_in!A3641)</f>
        <v>16c06e9a-b9ce-4175-b07d-b97f3823b334</v>
      </c>
      <c r="B3641" s="12">
        <f>IF(A3641="","",data_in!B3641)</f>
        <v>43894.215671296297</v>
      </c>
      <c r="C3641" s="8">
        <f>IF(A3641="","",IF(data_in!E3641="NULL",0,1))</f>
        <v>0</v>
      </c>
      <c r="D3641" s="8" t="str">
        <f>IF(A3641="","",IF(data_in!E3641="NULL","",ROUND(data_in!E3641-data_in!B3641,0)))</f>
        <v/>
      </c>
      <c r="E3641" s="8">
        <f>IF(A3641="","",IF(data_in!C3641="NULL",0,IF(data_in!C3641&gt;data_in!E3641,0,1)))</f>
        <v>0</v>
      </c>
      <c r="F3641" s="8" t="str">
        <f>IF(OR(A3641="",E3641=0),"",IF(data_in!C3641="NULL","",ROUND(data_in!C3641-data_in!B3641,0)))</f>
        <v/>
      </c>
      <c r="G3641" s="8" t="str">
        <f>IF(OR(A3641="",E3641=0),"",IF(data_in!C3641="NULL","",IF(D3641="",ROUND(data_in!D3641-data_in!B3641,0),MIN(D3641,ROUND(data_in!D3641-data_in!B3641,0)))))</f>
        <v/>
      </c>
      <c r="H3641" s="8" t="str">
        <f>IF(A3641="","",IF(data_in!M3641="United States","United States",IF(data_in!M3641="Canada","Canada",IF(data_in!M3641="United Kingdom","United Kingdom","Other Country"))))</f>
        <v>Other Country</v>
      </c>
      <c r="I3641" s="8" t="str">
        <f>IF(A3641="","",IF(data_in!K3641="Unknown","Unknown",IF(data_in!K3641&lt;=10,"Very Small",IF(data_in!K3641&lt;=100,"Small",IF(data_in!K3641&lt;=500,"Medium",IF(data_in!K3641&gt;500,"Large","Error"))))))</f>
        <v>Small</v>
      </c>
      <c r="J3641" s="8" t="str">
        <f>IF(C3641=1,TEXT(data_in!E3641,"mm-yyyy"),"")</f>
        <v/>
      </c>
      <c r="K3641" s="8" t="str">
        <f>IF(A3641="","",IF(data_in!I3641="Website","Website",IF(data_in!I3641="Paid Search","Paid Search",IF(data_in!I3641="Slack","Slack","Other Channel"))))</f>
        <v>Website</v>
      </c>
      <c r="L3641" s="10">
        <f>IF(A3641="","",ROUND(N$3-data_in!B3641,0))</f>
        <v>89</v>
      </c>
    </row>
    <row r="3642" spans="1:12">
      <c r="A3642" s="8" t="str">
        <f>IF(data_in!A3642="","",data_in!A3642)</f>
        <v>844717f2-0383-4b0a-9d8b-053238d7551c</v>
      </c>
      <c r="B3642" s="12">
        <f>IF(A3642="","",data_in!B3642)</f>
        <v>43894.347361111111</v>
      </c>
      <c r="C3642" s="8">
        <f>IF(A3642="","",IF(data_in!E3642="NULL",0,1))</f>
        <v>0</v>
      </c>
      <c r="D3642" s="8" t="str">
        <f>IF(A3642="","",IF(data_in!E3642="NULL","",ROUND(data_in!E3642-data_in!B3642,0)))</f>
        <v/>
      </c>
      <c r="E3642" s="8">
        <f>IF(A3642="","",IF(data_in!C3642="NULL",0,IF(data_in!C3642&gt;data_in!E3642,0,1)))</f>
        <v>0</v>
      </c>
      <c r="F3642" s="8" t="str">
        <f>IF(OR(A3642="",E3642=0),"",IF(data_in!C3642="NULL","",ROUND(data_in!C3642-data_in!B3642,0)))</f>
        <v/>
      </c>
      <c r="G3642" s="8" t="str">
        <f>IF(OR(A3642="",E3642=0),"",IF(data_in!C3642="NULL","",IF(D3642="",ROUND(data_in!D3642-data_in!B3642,0),MIN(D3642,ROUND(data_in!D3642-data_in!B3642,0)))))</f>
        <v/>
      </c>
      <c r="H3642" s="8" t="str">
        <f>IF(A3642="","",IF(data_in!M3642="United States","United States",IF(data_in!M3642="Canada","Canada",IF(data_in!M3642="United Kingdom","United Kingdom","Other Country"))))</f>
        <v>United Kingdom</v>
      </c>
      <c r="I3642" s="8" t="str">
        <f>IF(A3642="","",IF(data_in!K3642="Unknown","Unknown",IF(data_in!K3642&lt;=10,"Very Small",IF(data_in!K3642&lt;=100,"Small",IF(data_in!K3642&lt;=500,"Medium",IF(data_in!K3642&gt;500,"Large","Error"))))))</f>
        <v>Very Small</v>
      </c>
      <c r="J3642" s="8" t="str">
        <f>IF(C3642=1,TEXT(data_in!E3642,"mm-yyyy"),"")</f>
        <v/>
      </c>
      <c r="K3642" s="8" t="str">
        <f>IF(A3642="","",IF(data_in!I3642="Website","Website",IF(data_in!I3642="Paid Search","Paid Search",IF(data_in!I3642="Slack","Slack","Other Channel"))))</f>
        <v>Paid Search</v>
      </c>
      <c r="L3642" s="10">
        <f>IF(A3642="","",ROUND(N$3-data_in!B3642,0))</f>
        <v>89</v>
      </c>
    </row>
    <row r="3643" spans="1:12">
      <c r="A3643" s="8" t="str">
        <f>IF(data_in!A3643="","",data_in!A3643)</f>
        <v>15fbdbb4-ef3a-4ace-809d-5555bbc5b2f3</v>
      </c>
      <c r="B3643" s="12">
        <f>IF(A3643="","",data_in!B3643)</f>
        <v>43894.17291666667</v>
      </c>
      <c r="C3643" s="8">
        <f>IF(A3643="","",IF(data_in!E3643="NULL",0,1))</f>
        <v>0</v>
      </c>
      <c r="D3643" s="8" t="str">
        <f>IF(A3643="","",IF(data_in!E3643="NULL","",ROUND(data_in!E3643-data_in!B3643,0)))</f>
        <v/>
      </c>
      <c r="E3643" s="8">
        <f>IF(A3643="","",IF(data_in!C3643="NULL",0,IF(data_in!C3643&gt;data_in!E3643,0,1)))</f>
        <v>0</v>
      </c>
      <c r="F3643" s="8" t="str">
        <f>IF(OR(A3643="",E3643=0),"",IF(data_in!C3643="NULL","",ROUND(data_in!C3643-data_in!B3643,0)))</f>
        <v/>
      </c>
      <c r="G3643" s="8" t="str">
        <f>IF(OR(A3643="",E3643=0),"",IF(data_in!C3643="NULL","",IF(D3643="",ROUND(data_in!D3643-data_in!B3643,0),MIN(D3643,ROUND(data_in!D3643-data_in!B3643,0)))))</f>
        <v/>
      </c>
      <c r="H3643" s="8" t="str">
        <f>IF(A3643="","",IF(data_in!M3643="United States","United States",IF(data_in!M3643="Canada","Canada",IF(data_in!M3643="United Kingdom","United Kingdom","Other Country"))))</f>
        <v>Other Country</v>
      </c>
      <c r="I3643" s="8" t="str">
        <f>IF(A3643="","",IF(data_in!K3643="Unknown","Unknown",IF(data_in!K3643&lt;=10,"Very Small",IF(data_in!K3643&lt;=100,"Small",IF(data_in!K3643&lt;=500,"Medium",IF(data_in!K3643&gt;500,"Large","Error"))))))</f>
        <v>Very Small</v>
      </c>
      <c r="J3643" s="8" t="str">
        <f>IF(C3643=1,TEXT(data_in!E3643,"mm-yyyy"),"")</f>
        <v/>
      </c>
      <c r="K3643" s="8" t="str">
        <f>IF(A3643="","",IF(data_in!I3643="Website","Website",IF(data_in!I3643="Paid Search","Paid Search",IF(data_in!I3643="Slack","Slack","Other Channel"))))</f>
        <v>Website</v>
      </c>
      <c r="L3643" s="10">
        <f>IF(A3643="","",ROUND(N$3-data_in!B3643,0))</f>
        <v>89</v>
      </c>
    </row>
    <row r="3644" spans="1:12">
      <c r="A3644" s="8" t="str">
        <f>IF(data_in!A3644="","",data_in!A3644)</f>
        <v>daf69fb8-5b66-4808-895a-6a6731fcc14a</v>
      </c>
      <c r="B3644" s="12">
        <f>IF(A3644="","",data_in!B3644)</f>
        <v>43894.328240740739</v>
      </c>
      <c r="C3644" s="8">
        <f>IF(A3644="","",IF(data_in!E3644="NULL",0,1))</f>
        <v>0</v>
      </c>
      <c r="D3644" s="8" t="str">
        <f>IF(A3644="","",IF(data_in!E3644="NULL","",ROUND(data_in!E3644-data_in!B3644,0)))</f>
        <v/>
      </c>
      <c r="E3644" s="8">
        <f>IF(A3644="","",IF(data_in!C3644="NULL",0,IF(data_in!C3644&gt;data_in!E3644,0,1)))</f>
        <v>0</v>
      </c>
      <c r="F3644" s="8" t="str">
        <f>IF(OR(A3644="",E3644=0),"",IF(data_in!C3644="NULL","",ROUND(data_in!C3644-data_in!B3644,0)))</f>
        <v/>
      </c>
      <c r="G3644" s="8" t="str">
        <f>IF(OR(A3644="",E3644=0),"",IF(data_in!C3644="NULL","",IF(D3644="",ROUND(data_in!D3644-data_in!B3644,0),MIN(D3644,ROUND(data_in!D3644-data_in!B3644,0)))))</f>
        <v/>
      </c>
      <c r="H3644" s="8" t="str">
        <f>IF(A3644="","",IF(data_in!M3644="United States","United States",IF(data_in!M3644="Canada","Canada",IF(data_in!M3644="United Kingdom","United Kingdom","Other Country"))))</f>
        <v>Other Country</v>
      </c>
      <c r="I3644" s="8" t="str">
        <f>IF(A3644="","",IF(data_in!K3644="Unknown","Unknown",IF(data_in!K3644&lt;=10,"Very Small",IF(data_in!K3644&lt;=100,"Small",IF(data_in!K3644&lt;=500,"Medium",IF(data_in!K3644&gt;500,"Large","Error"))))))</f>
        <v>Large</v>
      </c>
      <c r="J3644" s="8" t="str">
        <f>IF(C3644=1,TEXT(data_in!E3644,"mm-yyyy"),"")</f>
        <v/>
      </c>
      <c r="K3644" s="8" t="str">
        <f>IF(A3644="","",IF(data_in!I3644="Website","Website",IF(data_in!I3644="Paid Search","Paid Search",IF(data_in!I3644="Slack","Slack","Other Channel"))))</f>
        <v>Website</v>
      </c>
      <c r="L3644" s="10">
        <f>IF(A3644="","",ROUND(N$3-data_in!B3644,0))</f>
        <v>89</v>
      </c>
    </row>
    <row r="3645" spans="1:12">
      <c r="A3645" s="8" t="str">
        <f>IF(data_in!A3645="","",data_in!A3645)</f>
        <v>29568d92-be88-42a9-97e9-1e2d125353ee</v>
      </c>
      <c r="B3645" s="12">
        <f>IF(A3645="","",data_in!B3645)</f>
        <v>43894.350370370368</v>
      </c>
      <c r="C3645" s="8">
        <f>IF(A3645="","",IF(data_in!E3645="NULL",0,1))</f>
        <v>0</v>
      </c>
      <c r="D3645" s="8" t="str">
        <f>IF(A3645="","",IF(data_in!E3645="NULL","",ROUND(data_in!E3645-data_in!B3645,0)))</f>
        <v/>
      </c>
      <c r="E3645" s="8">
        <f>IF(A3645="","",IF(data_in!C3645="NULL",0,IF(data_in!C3645&gt;data_in!E3645,0,1)))</f>
        <v>1</v>
      </c>
      <c r="F3645" s="8">
        <f>IF(OR(A3645="",E3645=0),"",IF(data_in!C3645="NULL","",ROUND(data_in!C3645-data_in!B3645,0)))</f>
        <v>0</v>
      </c>
      <c r="G3645" s="8">
        <f>IF(OR(A3645="",E3645=0),"",IF(data_in!C3645="NULL","",IF(D3645="",ROUND(data_in!D3645-data_in!B3645,0),MIN(D3645,ROUND(data_in!D3645-data_in!B3645,0)))))</f>
        <v>30</v>
      </c>
      <c r="H3645" s="8" t="str">
        <f>IF(A3645="","",IF(data_in!M3645="United States","United States",IF(data_in!M3645="Canada","Canada",IF(data_in!M3645="United Kingdom","United Kingdom","Other Country"))))</f>
        <v>Other Country</v>
      </c>
      <c r="I3645" s="8" t="str">
        <f>IF(A3645="","",IF(data_in!K3645="Unknown","Unknown",IF(data_in!K3645&lt;=10,"Very Small",IF(data_in!K3645&lt;=100,"Small",IF(data_in!K3645&lt;=500,"Medium",IF(data_in!K3645&gt;500,"Large","Error"))))))</f>
        <v>Very Small</v>
      </c>
      <c r="J3645" s="8" t="str">
        <f>IF(C3645=1,TEXT(data_in!E3645,"mm-yyyy"),"")</f>
        <v/>
      </c>
      <c r="K3645" s="8" t="str">
        <f>IF(A3645="","",IF(data_in!I3645="Website","Website",IF(data_in!I3645="Paid Search","Paid Search",IF(data_in!I3645="Slack","Slack","Other Channel"))))</f>
        <v>Website</v>
      </c>
      <c r="L3645" s="10">
        <f>IF(A3645="","",ROUND(N$3-data_in!B3645,0))</f>
        <v>89</v>
      </c>
    </row>
    <row r="3646" spans="1:12">
      <c r="A3646" s="8" t="str">
        <f>IF(data_in!A3646="","",data_in!A3646)</f>
        <v>2e34fd83-8acd-4cdf-a6bc-9c3fc2c073ff</v>
      </c>
      <c r="B3646" s="12">
        <f>IF(A3646="","",data_in!B3646)</f>
        <v>43894.400833333333</v>
      </c>
      <c r="C3646" s="8">
        <f>IF(A3646="","",IF(data_in!E3646="NULL",0,1))</f>
        <v>0</v>
      </c>
      <c r="D3646" s="8" t="str">
        <f>IF(A3646="","",IF(data_in!E3646="NULL","",ROUND(data_in!E3646-data_in!B3646,0)))</f>
        <v/>
      </c>
      <c r="E3646" s="8">
        <f>IF(A3646="","",IF(data_in!C3646="NULL",0,IF(data_in!C3646&gt;data_in!E3646,0,1)))</f>
        <v>0</v>
      </c>
      <c r="F3646" s="8" t="str">
        <f>IF(OR(A3646="",E3646=0),"",IF(data_in!C3646="NULL","",ROUND(data_in!C3646-data_in!B3646,0)))</f>
        <v/>
      </c>
      <c r="G3646" s="8" t="str">
        <f>IF(OR(A3646="",E3646=0),"",IF(data_in!C3646="NULL","",IF(D3646="",ROUND(data_in!D3646-data_in!B3646,0),MIN(D3646,ROUND(data_in!D3646-data_in!B3646,0)))))</f>
        <v/>
      </c>
      <c r="H3646" s="8" t="str">
        <f>IF(A3646="","",IF(data_in!M3646="United States","United States",IF(data_in!M3646="Canada","Canada",IF(data_in!M3646="United Kingdom","United Kingdom","Other Country"))))</f>
        <v>United Kingdom</v>
      </c>
      <c r="I3646" s="8" t="str">
        <f>IF(A3646="","",IF(data_in!K3646="Unknown","Unknown",IF(data_in!K3646&lt;=10,"Very Small",IF(data_in!K3646&lt;=100,"Small",IF(data_in!K3646&lt;=500,"Medium",IF(data_in!K3646&gt;500,"Large","Error"))))))</f>
        <v>Very Small</v>
      </c>
      <c r="J3646" s="8" t="str">
        <f>IF(C3646=1,TEXT(data_in!E3646,"mm-yyyy"),"")</f>
        <v/>
      </c>
      <c r="K3646" s="8" t="str">
        <f>IF(A3646="","",IF(data_in!I3646="Website","Website",IF(data_in!I3646="Paid Search","Paid Search",IF(data_in!I3646="Slack","Slack","Other Channel"))))</f>
        <v>Website</v>
      </c>
      <c r="L3646" s="10">
        <f>IF(A3646="","",ROUND(N$3-data_in!B3646,0))</f>
        <v>89</v>
      </c>
    </row>
    <row r="3647" spans="1:12">
      <c r="A3647" s="8" t="str">
        <f>IF(data_in!A3647="","",data_in!A3647)</f>
        <v>98b0754b-7b96-4474-9b2d-c8da8eb2617e</v>
      </c>
      <c r="B3647" s="12">
        <f>IF(A3647="","",data_in!B3647)</f>
        <v>43894.624780092592</v>
      </c>
      <c r="C3647" s="8">
        <f>IF(A3647="","",IF(data_in!E3647="NULL",0,1))</f>
        <v>0</v>
      </c>
      <c r="D3647" s="8" t="str">
        <f>IF(A3647="","",IF(data_in!E3647="NULL","",ROUND(data_in!E3647-data_in!B3647,0)))</f>
        <v/>
      </c>
      <c r="E3647" s="8">
        <f>IF(A3647="","",IF(data_in!C3647="NULL",0,IF(data_in!C3647&gt;data_in!E3647,0,1)))</f>
        <v>0</v>
      </c>
      <c r="F3647" s="8" t="str">
        <f>IF(OR(A3647="",E3647=0),"",IF(data_in!C3647="NULL","",ROUND(data_in!C3647-data_in!B3647,0)))</f>
        <v/>
      </c>
      <c r="G3647" s="8" t="str">
        <f>IF(OR(A3647="",E3647=0),"",IF(data_in!C3647="NULL","",IF(D3647="",ROUND(data_in!D3647-data_in!B3647,0),MIN(D3647,ROUND(data_in!D3647-data_in!B3647,0)))))</f>
        <v/>
      </c>
      <c r="H3647" s="8" t="str">
        <f>IF(A3647="","",IF(data_in!M3647="United States","United States",IF(data_in!M3647="Canada","Canada",IF(data_in!M3647="United Kingdom","United Kingdom","Other Country"))))</f>
        <v>Canada</v>
      </c>
      <c r="I3647" s="8" t="str">
        <f>IF(A3647="","",IF(data_in!K3647="Unknown","Unknown",IF(data_in!K3647&lt;=10,"Very Small",IF(data_in!K3647&lt;=100,"Small",IF(data_in!K3647&lt;=500,"Medium",IF(data_in!K3647&gt;500,"Large","Error"))))))</f>
        <v>Small</v>
      </c>
      <c r="J3647" s="8" t="str">
        <f>IF(C3647=1,TEXT(data_in!E3647,"mm-yyyy"),"")</f>
        <v/>
      </c>
      <c r="K3647" s="8" t="str">
        <f>IF(A3647="","",IF(data_in!I3647="Website","Website",IF(data_in!I3647="Paid Search","Paid Search",IF(data_in!I3647="Slack","Slack","Other Channel"))))</f>
        <v>Paid Search</v>
      </c>
      <c r="L3647" s="10">
        <f>IF(A3647="","",ROUND(N$3-data_in!B3647,0))</f>
        <v>88</v>
      </c>
    </row>
    <row r="3648" spans="1:12">
      <c r="A3648" s="8" t="str">
        <f>IF(data_in!A3648="","",data_in!A3648)</f>
        <v>46069c41-3a22-4444-a8b2-0c9253735e12</v>
      </c>
      <c r="B3648" s="12">
        <f>IF(A3648="","",data_in!B3648)</f>
        <v>43894.555810185186</v>
      </c>
      <c r="C3648" s="8">
        <f>IF(A3648="","",IF(data_in!E3648="NULL",0,1))</f>
        <v>0</v>
      </c>
      <c r="D3648" s="8" t="str">
        <f>IF(A3648="","",IF(data_in!E3648="NULL","",ROUND(data_in!E3648-data_in!B3648,0)))</f>
        <v/>
      </c>
      <c r="E3648" s="8">
        <f>IF(A3648="","",IF(data_in!C3648="NULL",0,IF(data_in!C3648&gt;data_in!E3648,0,1)))</f>
        <v>0</v>
      </c>
      <c r="F3648" s="8" t="str">
        <f>IF(OR(A3648="",E3648=0),"",IF(data_in!C3648="NULL","",ROUND(data_in!C3648-data_in!B3648,0)))</f>
        <v/>
      </c>
      <c r="G3648" s="8" t="str">
        <f>IF(OR(A3648="",E3648=0),"",IF(data_in!C3648="NULL","",IF(D3648="",ROUND(data_in!D3648-data_in!B3648,0),MIN(D3648,ROUND(data_in!D3648-data_in!B3648,0)))))</f>
        <v/>
      </c>
      <c r="H3648" s="8" t="str">
        <f>IF(A3648="","",IF(data_in!M3648="United States","United States",IF(data_in!M3648="Canada","Canada",IF(data_in!M3648="United Kingdom","United Kingdom","Other Country"))))</f>
        <v>Other Country</v>
      </c>
      <c r="I3648" s="8" t="str">
        <f>IF(A3648="","",IF(data_in!K3648="Unknown","Unknown",IF(data_in!K3648&lt;=10,"Very Small",IF(data_in!K3648&lt;=100,"Small",IF(data_in!K3648&lt;=500,"Medium",IF(data_in!K3648&gt;500,"Large","Error"))))))</f>
        <v>Medium</v>
      </c>
      <c r="J3648" s="8" t="str">
        <f>IF(C3648=1,TEXT(data_in!E3648,"mm-yyyy"),"")</f>
        <v/>
      </c>
      <c r="K3648" s="8" t="str">
        <f>IF(A3648="","",IF(data_in!I3648="Website","Website",IF(data_in!I3648="Paid Search","Paid Search",IF(data_in!I3648="Slack","Slack","Other Channel"))))</f>
        <v>Website</v>
      </c>
      <c r="L3648" s="10">
        <f>IF(A3648="","",ROUND(N$3-data_in!B3648,0))</f>
        <v>88</v>
      </c>
    </row>
    <row r="3649" spans="1:12">
      <c r="A3649" s="8" t="str">
        <f>IF(data_in!A3649="","",data_in!A3649)</f>
        <v>85dc1bfc-3e36-454a-bad6-5564541451e9</v>
      </c>
      <c r="B3649" s="12">
        <f>IF(A3649="","",data_in!B3649)</f>
        <v>43894.602141203701</v>
      </c>
      <c r="C3649" s="8">
        <f>IF(A3649="","",IF(data_in!E3649="NULL",0,1))</f>
        <v>0</v>
      </c>
      <c r="D3649" s="8" t="str">
        <f>IF(A3649="","",IF(data_in!E3649="NULL","",ROUND(data_in!E3649-data_in!B3649,0)))</f>
        <v/>
      </c>
      <c r="E3649" s="8">
        <f>IF(A3649="","",IF(data_in!C3649="NULL",0,IF(data_in!C3649&gt;data_in!E3649,0,1)))</f>
        <v>0</v>
      </c>
      <c r="F3649" s="8" t="str">
        <f>IF(OR(A3649="",E3649=0),"",IF(data_in!C3649="NULL","",ROUND(data_in!C3649-data_in!B3649,0)))</f>
        <v/>
      </c>
      <c r="G3649" s="8" t="str">
        <f>IF(OR(A3649="",E3649=0),"",IF(data_in!C3649="NULL","",IF(D3649="",ROUND(data_in!D3649-data_in!B3649,0),MIN(D3649,ROUND(data_in!D3649-data_in!B3649,0)))))</f>
        <v/>
      </c>
      <c r="H3649" s="8" t="str">
        <f>IF(A3649="","",IF(data_in!M3649="United States","United States",IF(data_in!M3649="Canada","Canada",IF(data_in!M3649="United Kingdom","United Kingdom","Other Country"))))</f>
        <v>Other Country</v>
      </c>
      <c r="I3649" s="8" t="str">
        <f>IF(A3649="","",IF(data_in!K3649="Unknown","Unknown",IF(data_in!K3649&lt;=10,"Very Small",IF(data_in!K3649&lt;=100,"Small",IF(data_in!K3649&lt;=500,"Medium",IF(data_in!K3649&gt;500,"Large","Error"))))))</f>
        <v>Large</v>
      </c>
      <c r="J3649" s="8" t="str">
        <f>IF(C3649=1,TEXT(data_in!E3649,"mm-yyyy"),"")</f>
        <v/>
      </c>
      <c r="K3649" s="8" t="str">
        <f>IF(A3649="","",IF(data_in!I3649="Website","Website",IF(data_in!I3649="Paid Search","Paid Search",IF(data_in!I3649="Slack","Slack","Other Channel"))))</f>
        <v>Website</v>
      </c>
      <c r="L3649" s="10">
        <f>IF(A3649="","",ROUND(N$3-data_in!B3649,0))</f>
        <v>88</v>
      </c>
    </row>
    <row r="3650" spans="1:12">
      <c r="A3650" s="8" t="str">
        <f>IF(data_in!A3650="","",data_in!A3650)</f>
        <v>65921f69-e063-4311-bbe4-263a1a968954</v>
      </c>
      <c r="B3650" s="12">
        <f>IF(A3650="","",data_in!B3650)</f>
        <v>43871.813368055555</v>
      </c>
      <c r="C3650" s="8">
        <f>IF(A3650="","",IF(data_in!E3650="NULL",0,1))</f>
        <v>0</v>
      </c>
      <c r="D3650" s="8" t="str">
        <f>IF(A3650="","",IF(data_in!E3650="NULL","",ROUND(data_in!E3650-data_in!B3650,0)))</f>
        <v/>
      </c>
      <c r="E3650" s="8">
        <f>IF(A3650="","",IF(data_in!C3650="NULL",0,IF(data_in!C3650&gt;data_in!E3650,0,1)))</f>
        <v>0</v>
      </c>
      <c r="F3650" s="8" t="str">
        <f>IF(OR(A3650="",E3650=0),"",IF(data_in!C3650="NULL","",ROUND(data_in!C3650-data_in!B3650,0)))</f>
        <v/>
      </c>
      <c r="G3650" s="8" t="str">
        <f>IF(OR(A3650="",E3650=0),"",IF(data_in!C3650="NULL","",IF(D3650="",ROUND(data_in!D3650-data_in!B3650,0),MIN(D3650,ROUND(data_in!D3650-data_in!B3650,0)))))</f>
        <v/>
      </c>
      <c r="H3650" s="8" t="str">
        <f>IF(A3650="","",IF(data_in!M3650="United States","United States",IF(data_in!M3650="Canada","Canada",IF(data_in!M3650="United Kingdom","United Kingdom","Other Country"))))</f>
        <v>United States</v>
      </c>
      <c r="I3650" s="8" t="str">
        <f>IF(A3650="","",IF(data_in!K3650="Unknown","Unknown",IF(data_in!K3650&lt;=10,"Very Small",IF(data_in!K3650&lt;=100,"Small",IF(data_in!K3650&lt;=500,"Medium",IF(data_in!K3650&gt;500,"Large","Error"))))))</f>
        <v>Medium</v>
      </c>
      <c r="J3650" s="8" t="str">
        <f>IF(C3650=1,TEXT(data_in!E3650,"mm-yyyy"),"")</f>
        <v/>
      </c>
      <c r="K3650" s="8" t="str">
        <f>IF(A3650="","",IF(data_in!I3650="Website","Website",IF(data_in!I3650="Paid Search","Paid Search",IF(data_in!I3650="Slack","Slack","Other Channel"))))</f>
        <v>Website</v>
      </c>
      <c r="L3650" s="10">
        <f>IF(A3650="","",ROUND(N$3-data_in!B3650,0))</f>
        <v>111</v>
      </c>
    </row>
    <row r="3651" spans="1:12">
      <c r="A3651" s="8" t="str">
        <f>IF(data_in!A3651="","",data_in!A3651)</f>
        <v>55d1e6d5-07e8-4433-841f-85d01dded5e2</v>
      </c>
      <c r="B3651" s="12">
        <f>IF(A3651="","",data_in!B3651)</f>
        <v>43853.273206018515</v>
      </c>
      <c r="C3651" s="8">
        <f>IF(A3651="","",IF(data_in!E3651="NULL",0,1))</f>
        <v>0</v>
      </c>
      <c r="D3651" s="8" t="str">
        <f>IF(A3651="","",IF(data_in!E3651="NULL","",ROUND(data_in!E3651-data_in!B3651,0)))</f>
        <v/>
      </c>
      <c r="E3651" s="8">
        <f>IF(A3651="","",IF(data_in!C3651="NULL",0,IF(data_in!C3651&gt;data_in!E3651,0,1)))</f>
        <v>0</v>
      </c>
      <c r="F3651" s="8" t="str">
        <f>IF(OR(A3651="",E3651=0),"",IF(data_in!C3651="NULL","",ROUND(data_in!C3651-data_in!B3651,0)))</f>
        <v/>
      </c>
      <c r="G3651" s="8" t="str">
        <f>IF(OR(A3651="",E3651=0),"",IF(data_in!C3651="NULL","",IF(D3651="",ROUND(data_in!D3651-data_in!B3651,0),MIN(D3651,ROUND(data_in!D3651-data_in!B3651,0)))))</f>
        <v/>
      </c>
      <c r="H3651" s="8" t="str">
        <f>IF(A3651="","",IF(data_in!M3651="United States","United States",IF(data_in!M3651="Canada","Canada",IF(data_in!M3651="United Kingdom","United Kingdom","Other Country"))))</f>
        <v>United States</v>
      </c>
      <c r="I3651" s="8" t="str">
        <f>IF(A3651="","",IF(data_in!K3651="Unknown","Unknown",IF(data_in!K3651&lt;=10,"Very Small",IF(data_in!K3651&lt;=100,"Small",IF(data_in!K3651&lt;=500,"Medium",IF(data_in!K3651&gt;500,"Large","Error"))))))</f>
        <v>Very Small</v>
      </c>
      <c r="J3651" s="8" t="str">
        <f>IF(C3651=1,TEXT(data_in!E3651,"mm-yyyy"),"")</f>
        <v/>
      </c>
      <c r="K3651" s="8" t="str">
        <f>IF(A3651="","",IF(data_in!I3651="Website","Website",IF(data_in!I3651="Paid Search","Paid Search",IF(data_in!I3651="Slack","Slack","Other Channel"))))</f>
        <v>Paid Search</v>
      </c>
      <c r="L3651" s="10">
        <f>IF(A3651="","",ROUND(N$3-data_in!B3651,0))</f>
        <v>130</v>
      </c>
    </row>
    <row r="3652" spans="1:12">
      <c r="A3652" s="8" t="str">
        <f>IF(data_in!A3652="","",data_in!A3652)</f>
        <v>9e4bccbf-3099-4873-8a9a-350e37d20ea9</v>
      </c>
      <c r="B3652" s="12">
        <f>IF(A3652="","",data_in!B3652)</f>
        <v>43878.317430555559</v>
      </c>
      <c r="C3652" s="8">
        <f>IF(A3652="","",IF(data_in!E3652="NULL",0,1))</f>
        <v>0</v>
      </c>
      <c r="D3652" s="8" t="str">
        <f>IF(A3652="","",IF(data_in!E3652="NULL","",ROUND(data_in!E3652-data_in!B3652,0)))</f>
        <v/>
      </c>
      <c r="E3652" s="8">
        <f>IF(A3652="","",IF(data_in!C3652="NULL",0,IF(data_in!C3652&gt;data_in!E3652,0,1)))</f>
        <v>0</v>
      </c>
      <c r="F3652" s="8" t="str">
        <f>IF(OR(A3652="",E3652=0),"",IF(data_in!C3652="NULL","",ROUND(data_in!C3652-data_in!B3652,0)))</f>
        <v/>
      </c>
      <c r="G3652" s="8" t="str">
        <f>IF(OR(A3652="",E3652=0),"",IF(data_in!C3652="NULL","",IF(D3652="",ROUND(data_in!D3652-data_in!B3652,0),MIN(D3652,ROUND(data_in!D3652-data_in!B3652,0)))))</f>
        <v/>
      </c>
      <c r="H3652" s="8" t="str">
        <f>IF(A3652="","",IF(data_in!M3652="United States","United States",IF(data_in!M3652="Canada","Canada",IF(data_in!M3652="United Kingdom","United Kingdom","Other Country"))))</f>
        <v>United States</v>
      </c>
      <c r="I3652" s="8" t="str">
        <f>IF(A3652="","",IF(data_in!K3652="Unknown","Unknown",IF(data_in!K3652&lt;=10,"Very Small",IF(data_in!K3652&lt;=100,"Small",IF(data_in!K3652&lt;=500,"Medium",IF(data_in!K3652&gt;500,"Large","Error"))))))</f>
        <v>Small</v>
      </c>
      <c r="J3652" s="8" t="str">
        <f>IF(C3652=1,TEXT(data_in!E3652,"mm-yyyy"),"")</f>
        <v/>
      </c>
      <c r="K3652" s="8" t="str">
        <f>IF(A3652="","",IF(data_in!I3652="Website","Website",IF(data_in!I3652="Paid Search","Paid Search",IF(data_in!I3652="Slack","Slack","Other Channel"))))</f>
        <v>Website</v>
      </c>
      <c r="L3652" s="10">
        <f>IF(A3652="","",ROUND(N$3-data_in!B3652,0))</f>
        <v>105</v>
      </c>
    </row>
    <row r="3653" spans="1:12">
      <c r="A3653" s="8" t="str">
        <f>IF(data_in!A3653="","",data_in!A3653)</f>
        <v>9b6c8cb9-da9f-482d-8c6d-0a354c161fad</v>
      </c>
      <c r="B3653" s="12">
        <f>IF(A3653="","",data_in!B3653)</f>
        <v>43943.931979166664</v>
      </c>
      <c r="C3653" s="8">
        <f>IF(A3653="","",IF(data_in!E3653="NULL",0,1))</f>
        <v>1</v>
      </c>
      <c r="D3653" s="8">
        <f>IF(A3653="","",IF(data_in!E3653="NULL","",ROUND(data_in!E3653-data_in!B3653,0)))</f>
        <v>27</v>
      </c>
      <c r="E3653" s="8">
        <f>IF(A3653="","",IF(data_in!C3653="NULL",0,IF(data_in!C3653&gt;data_in!E3653,0,1)))</f>
        <v>1</v>
      </c>
      <c r="F3653" s="8">
        <f>IF(OR(A3653="",E3653=0),"",IF(data_in!C3653="NULL","",ROUND(data_in!C3653-data_in!B3653,0)))</f>
        <v>0</v>
      </c>
      <c r="G3653" s="8">
        <f>IF(OR(A3653="",E3653=0),"",IF(data_in!C3653="NULL","",IF(D3653="",ROUND(data_in!D3653-data_in!B3653,0),MIN(D3653,ROUND(data_in!D3653-data_in!B3653,0)))))</f>
        <v>14</v>
      </c>
      <c r="H3653" s="8" t="str">
        <f>IF(A3653="","",IF(data_in!M3653="United States","United States",IF(data_in!M3653="Canada","Canada",IF(data_in!M3653="United Kingdom","United Kingdom","Other Country"))))</f>
        <v>Canada</v>
      </c>
      <c r="I3653" s="8" t="str">
        <f>IF(A3653="","",IF(data_in!K3653="Unknown","Unknown",IF(data_in!K3653&lt;=10,"Very Small",IF(data_in!K3653&lt;=100,"Small",IF(data_in!K3653&lt;=500,"Medium",IF(data_in!K3653&gt;500,"Large","Error"))))))</f>
        <v>Small</v>
      </c>
      <c r="J3653" s="8" t="str">
        <f>IF(C3653=1,TEXT(data_in!E3653,"mm-yyyy"),"")</f>
        <v>05-2020</v>
      </c>
      <c r="K3653" s="8" t="str">
        <f>IF(A3653="","",IF(data_in!I3653="Website","Website",IF(data_in!I3653="Paid Search","Paid Search",IF(data_in!I3653="Slack","Slack","Other Channel"))))</f>
        <v>Website</v>
      </c>
      <c r="L3653" s="10">
        <f>IF(A3653="","",ROUND(N$3-data_in!B3653,0))</f>
        <v>39</v>
      </c>
    </row>
    <row r="3654" spans="1:12">
      <c r="A3654" s="8" t="str">
        <f>IF(data_in!A3654="","",data_in!A3654)</f>
        <v>0fdf26f3-4faf-4ca6-90d0-193d416340d2</v>
      </c>
      <c r="B3654" s="12">
        <f>IF(A3654="","",data_in!B3654)</f>
        <v>43894.644768518519</v>
      </c>
      <c r="C3654" s="8">
        <f>IF(A3654="","",IF(data_in!E3654="NULL",0,1))</f>
        <v>0</v>
      </c>
      <c r="D3654" s="8" t="str">
        <f>IF(A3654="","",IF(data_in!E3654="NULL","",ROUND(data_in!E3654-data_in!B3654,0)))</f>
        <v/>
      </c>
      <c r="E3654" s="8">
        <f>IF(A3654="","",IF(data_in!C3654="NULL",0,IF(data_in!C3654&gt;data_in!E3654,0,1)))</f>
        <v>0</v>
      </c>
      <c r="F3654" s="8" t="str">
        <f>IF(OR(A3654="",E3654=0),"",IF(data_in!C3654="NULL","",ROUND(data_in!C3654-data_in!B3654,0)))</f>
        <v/>
      </c>
      <c r="G3654" s="8" t="str">
        <f>IF(OR(A3654="",E3654=0),"",IF(data_in!C3654="NULL","",IF(D3654="",ROUND(data_in!D3654-data_in!B3654,0),MIN(D3654,ROUND(data_in!D3654-data_in!B3654,0)))))</f>
        <v/>
      </c>
      <c r="H3654" s="8" t="str">
        <f>IF(A3654="","",IF(data_in!M3654="United States","United States",IF(data_in!M3654="Canada","Canada",IF(data_in!M3654="United Kingdom","United Kingdom","Other Country"))))</f>
        <v>United Kingdom</v>
      </c>
      <c r="I3654" s="8" t="str">
        <f>IF(A3654="","",IF(data_in!K3654="Unknown","Unknown",IF(data_in!K3654&lt;=10,"Very Small",IF(data_in!K3654&lt;=100,"Small",IF(data_in!K3654&lt;=500,"Medium",IF(data_in!K3654&gt;500,"Large","Error"))))))</f>
        <v>Medium</v>
      </c>
      <c r="J3654" s="8" t="str">
        <f>IF(C3654=1,TEXT(data_in!E3654,"mm-yyyy"),"")</f>
        <v/>
      </c>
      <c r="K3654" s="8" t="str">
        <f>IF(A3654="","",IF(data_in!I3654="Website","Website",IF(data_in!I3654="Paid Search","Paid Search",IF(data_in!I3654="Slack","Slack","Other Channel"))))</f>
        <v>Website</v>
      </c>
      <c r="L3654" s="10">
        <f>IF(A3654="","",ROUND(N$3-data_in!B3654,0))</f>
        <v>88</v>
      </c>
    </row>
    <row r="3655" spans="1:12">
      <c r="A3655" s="8" t="str">
        <f>IF(data_in!A3655="","",data_in!A3655)</f>
        <v>a339f63a-9c05-4f9d-9c48-4462d46e1309</v>
      </c>
      <c r="B3655" s="12">
        <f>IF(A3655="","",data_in!B3655)</f>
        <v>43894.445925925924</v>
      </c>
      <c r="C3655" s="8">
        <f>IF(A3655="","",IF(data_in!E3655="NULL",0,1))</f>
        <v>0</v>
      </c>
      <c r="D3655" s="8" t="str">
        <f>IF(A3655="","",IF(data_in!E3655="NULL","",ROUND(data_in!E3655-data_in!B3655,0)))</f>
        <v/>
      </c>
      <c r="E3655" s="8">
        <f>IF(A3655="","",IF(data_in!C3655="NULL",0,IF(data_in!C3655&gt;data_in!E3655,0,1)))</f>
        <v>0</v>
      </c>
      <c r="F3655" s="8" t="str">
        <f>IF(OR(A3655="",E3655=0),"",IF(data_in!C3655="NULL","",ROUND(data_in!C3655-data_in!B3655,0)))</f>
        <v/>
      </c>
      <c r="G3655" s="8" t="str">
        <f>IF(OR(A3655="",E3655=0),"",IF(data_in!C3655="NULL","",IF(D3655="",ROUND(data_in!D3655-data_in!B3655,0),MIN(D3655,ROUND(data_in!D3655-data_in!B3655,0)))))</f>
        <v/>
      </c>
      <c r="H3655" s="8" t="str">
        <f>IF(A3655="","",IF(data_in!M3655="United States","United States",IF(data_in!M3655="Canada","Canada",IF(data_in!M3655="United Kingdom","United Kingdom","Other Country"))))</f>
        <v>Other Country</v>
      </c>
      <c r="I3655" s="8" t="str">
        <f>IF(A3655="","",IF(data_in!K3655="Unknown","Unknown",IF(data_in!K3655&lt;=10,"Very Small",IF(data_in!K3655&lt;=100,"Small",IF(data_in!K3655&lt;=500,"Medium",IF(data_in!K3655&gt;500,"Large","Error"))))))</f>
        <v>Very Small</v>
      </c>
      <c r="J3655" s="8" t="str">
        <f>IF(C3655=1,TEXT(data_in!E3655,"mm-yyyy"),"")</f>
        <v/>
      </c>
      <c r="K3655" s="8" t="str">
        <f>IF(A3655="","",IF(data_in!I3655="Website","Website",IF(data_in!I3655="Paid Search","Paid Search",IF(data_in!I3655="Slack","Slack","Other Channel"))))</f>
        <v>Paid Search</v>
      </c>
      <c r="L3655" s="10">
        <f>IF(A3655="","",ROUND(N$3-data_in!B3655,0))</f>
        <v>89</v>
      </c>
    </row>
    <row r="3656" spans="1:12">
      <c r="A3656" s="8" t="str">
        <f>IF(data_in!A3656="","",data_in!A3656)</f>
        <v>de3d51a2-7298-430c-81e3-efbfbc478a07</v>
      </c>
      <c r="B3656" s="12">
        <f>IF(A3656="","",data_in!B3656)</f>
        <v>43894.509733796294</v>
      </c>
      <c r="C3656" s="8">
        <f>IF(A3656="","",IF(data_in!E3656="NULL",0,1))</f>
        <v>0</v>
      </c>
      <c r="D3656" s="8" t="str">
        <f>IF(A3656="","",IF(data_in!E3656="NULL","",ROUND(data_in!E3656-data_in!B3656,0)))</f>
        <v/>
      </c>
      <c r="E3656" s="8">
        <f>IF(A3656="","",IF(data_in!C3656="NULL",0,IF(data_in!C3656&gt;data_in!E3656,0,1)))</f>
        <v>0</v>
      </c>
      <c r="F3656" s="8" t="str">
        <f>IF(OR(A3656="",E3656=0),"",IF(data_in!C3656="NULL","",ROUND(data_in!C3656-data_in!B3656,0)))</f>
        <v/>
      </c>
      <c r="G3656" s="8" t="str">
        <f>IF(OR(A3656="",E3656=0),"",IF(data_in!C3656="NULL","",IF(D3656="",ROUND(data_in!D3656-data_in!B3656,0),MIN(D3656,ROUND(data_in!D3656-data_in!B3656,0)))))</f>
        <v/>
      </c>
      <c r="H3656" s="8" t="str">
        <f>IF(A3656="","",IF(data_in!M3656="United States","United States",IF(data_in!M3656="Canada","Canada",IF(data_in!M3656="United Kingdom","United Kingdom","Other Country"))))</f>
        <v>United Kingdom</v>
      </c>
      <c r="I3656" s="8" t="str">
        <f>IF(A3656="","",IF(data_in!K3656="Unknown","Unknown",IF(data_in!K3656&lt;=10,"Very Small",IF(data_in!K3656&lt;=100,"Small",IF(data_in!K3656&lt;=500,"Medium",IF(data_in!K3656&gt;500,"Large","Error"))))))</f>
        <v>Very Small</v>
      </c>
      <c r="J3656" s="8" t="str">
        <f>IF(C3656=1,TEXT(data_in!E3656,"mm-yyyy"),"")</f>
        <v/>
      </c>
      <c r="K3656" s="8" t="str">
        <f>IF(A3656="","",IF(data_in!I3656="Website","Website",IF(data_in!I3656="Paid Search","Paid Search",IF(data_in!I3656="Slack","Slack","Other Channel"))))</f>
        <v>Website</v>
      </c>
      <c r="L3656" s="10">
        <f>IF(A3656="","",ROUND(N$3-data_in!B3656,0))</f>
        <v>88</v>
      </c>
    </row>
    <row r="3657" spans="1:12">
      <c r="A3657" s="8" t="str">
        <f>IF(data_in!A3657="","",data_in!A3657)</f>
        <v>5e14a273-12ea-4f18-b4fb-9d50d9d86c6b</v>
      </c>
      <c r="B3657" s="12">
        <f>IF(A3657="","",data_in!B3657)</f>
        <v>43894.508310185185</v>
      </c>
      <c r="C3657" s="8">
        <f>IF(A3657="","",IF(data_in!E3657="NULL",0,1))</f>
        <v>0</v>
      </c>
      <c r="D3657" s="8" t="str">
        <f>IF(A3657="","",IF(data_in!E3657="NULL","",ROUND(data_in!E3657-data_in!B3657,0)))</f>
        <v/>
      </c>
      <c r="E3657" s="8">
        <f>IF(A3657="","",IF(data_in!C3657="NULL",0,IF(data_in!C3657&gt;data_in!E3657,0,1)))</f>
        <v>0</v>
      </c>
      <c r="F3657" s="8" t="str">
        <f>IF(OR(A3657="",E3657=0),"",IF(data_in!C3657="NULL","",ROUND(data_in!C3657-data_in!B3657,0)))</f>
        <v/>
      </c>
      <c r="G3657" s="8" t="str">
        <f>IF(OR(A3657="",E3657=0),"",IF(data_in!C3657="NULL","",IF(D3657="",ROUND(data_in!D3657-data_in!B3657,0),MIN(D3657,ROUND(data_in!D3657-data_in!B3657,0)))))</f>
        <v/>
      </c>
      <c r="H3657" s="8" t="str">
        <f>IF(A3657="","",IF(data_in!M3657="United States","United States",IF(data_in!M3657="Canada","Canada",IF(data_in!M3657="United Kingdom","United Kingdom","Other Country"))))</f>
        <v>Other Country</v>
      </c>
      <c r="I3657" s="8" t="str">
        <f>IF(A3657="","",IF(data_in!K3657="Unknown","Unknown",IF(data_in!K3657&lt;=10,"Very Small",IF(data_in!K3657&lt;=100,"Small",IF(data_in!K3657&lt;=500,"Medium",IF(data_in!K3657&gt;500,"Large","Error"))))))</f>
        <v>Large</v>
      </c>
      <c r="J3657" s="8" t="str">
        <f>IF(C3657=1,TEXT(data_in!E3657,"mm-yyyy"),"")</f>
        <v/>
      </c>
      <c r="K3657" s="8" t="str">
        <f>IF(A3657="","",IF(data_in!I3657="Website","Website",IF(data_in!I3657="Paid Search","Paid Search",IF(data_in!I3657="Slack","Slack","Other Channel"))))</f>
        <v>Paid Search</v>
      </c>
      <c r="L3657" s="10">
        <f>IF(A3657="","",ROUND(N$3-data_in!B3657,0))</f>
        <v>88</v>
      </c>
    </row>
    <row r="3658" spans="1:12">
      <c r="A3658" s="8" t="str">
        <f>IF(data_in!A3658="","",data_in!A3658)</f>
        <v>bb8fbd14-ab88-4ca5-a98f-eedd53cc8fb0</v>
      </c>
      <c r="B3658" s="12">
        <f>IF(A3658="","",data_in!B3658)</f>
        <v>43894.526875000003</v>
      </c>
      <c r="C3658" s="8">
        <f>IF(A3658="","",IF(data_in!E3658="NULL",0,1))</f>
        <v>0</v>
      </c>
      <c r="D3658" s="8" t="str">
        <f>IF(A3658="","",IF(data_in!E3658="NULL","",ROUND(data_in!E3658-data_in!B3658,0)))</f>
        <v/>
      </c>
      <c r="E3658" s="8">
        <f>IF(A3658="","",IF(data_in!C3658="NULL",0,IF(data_in!C3658&gt;data_in!E3658,0,1)))</f>
        <v>0</v>
      </c>
      <c r="F3658" s="8" t="str">
        <f>IF(OR(A3658="",E3658=0),"",IF(data_in!C3658="NULL","",ROUND(data_in!C3658-data_in!B3658,0)))</f>
        <v/>
      </c>
      <c r="G3658" s="8" t="str">
        <f>IF(OR(A3658="",E3658=0),"",IF(data_in!C3658="NULL","",IF(D3658="",ROUND(data_in!D3658-data_in!B3658,0),MIN(D3658,ROUND(data_in!D3658-data_in!B3658,0)))))</f>
        <v/>
      </c>
      <c r="H3658" s="8" t="str">
        <f>IF(A3658="","",IF(data_in!M3658="United States","United States",IF(data_in!M3658="Canada","Canada",IF(data_in!M3658="United Kingdom","United Kingdom","Other Country"))))</f>
        <v>Canada</v>
      </c>
      <c r="I3658" s="8" t="str">
        <f>IF(A3658="","",IF(data_in!K3658="Unknown","Unknown",IF(data_in!K3658&lt;=10,"Very Small",IF(data_in!K3658&lt;=100,"Small",IF(data_in!K3658&lt;=500,"Medium",IF(data_in!K3658&gt;500,"Large","Error"))))))</f>
        <v>Very Small</v>
      </c>
      <c r="J3658" s="8" t="str">
        <f>IF(C3658=1,TEXT(data_in!E3658,"mm-yyyy"),"")</f>
        <v/>
      </c>
      <c r="K3658" s="8" t="str">
        <f>IF(A3658="","",IF(data_in!I3658="Website","Website",IF(data_in!I3658="Paid Search","Paid Search",IF(data_in!I3658="Slack","Slack","Other Channel"))))</f>
        <v>Website</v>
      </c>
      <c r="L3658" s="10">
        <f>IF(A3658="","",ROUND(N$3-data_in!B3658,0))</f>
        <v>88</v>
      </c>
    </row>
    <row r="3659" spans="1:12">
      <c r="A3659" s="8" t="str">
        <f>IF(data_in!A3659="","",data_in!A3659)</f>
        <v>bc5a8567-fbc6-4d80-878b-dbba22c7d8da</v>
      </c>
      <c r="B3659" s="12">
        <f>IF(A3659="","",data_in!B3659)</f>
        <v>43894.567453703705</v>
      </c>
      <c r="C3659" s="8">
        <f>IF(A3659="","",IF(data_in!E3659="NULL",0,1))</f>
        <v>1</v>
      </c>
      <c r="D3659" s="8">
        <f>IF(A3659="","",IF(data_in!E3659="NULL","",ROUND(data_in!E3659-data_in!B3659,0)))</f>
        <v>12</v>
      </c>
      <c r="E3659" s="8">
        <f>IF(A3659="","",IF(data_in!C3659="NULL",0,IF(data_in!C3659&gt;data_in!E3659,0,1)))</f>
        <v>0</v>
      </c>
      <c r="F3659" s="8" t="str">
        <f>IF(OR(A3659="",E3659=0),"",IF(data_in!C3659="NULL","",ROUND(data_in!C3659-data_in!B3659,0)))</f>
        <v/>
      </c>
      <c r="G3659" s="8" t="str">
        <f>IF(OR(A3659="",E3659=0),"",IF(data_in!C3659="NULL","",IF(D3659="",ROUND(data_in!D3659-data_in!B3659,0),MIN(D3659,ROUND(data_in!D3659-data_in!B3659,0)))))</f>
        <v/>
      </c>
      <c r="H3659" s="8" t="str">
        <f>IF(A3659="","",IF(data_in!M3659="United States","United States",IF(data_in!M3659="Canada","Canada",IF(data_in!M3659="United Kingdom","United Kingdom","Other Country"))))</f>
        <v>Other Country</v>
      </c>
      <c r="I3659" s="8" t="str">
        <f>IF(A3659="","",IF(data_in!K3659="Unknown","Unknown",IF(data_in!K3659&lt;=10,"Very Small",IF(data_in!K3659&lt;=100,"Small",IF(data_in!K3659&lt;=500,"Medium",IF(data_in!K3659&gt;500,"Large","Error"))))))</f>
        <v>Small</v>
      </c>
      <c r="J3659" s="8" t="str">
        <f>IF(C3659=1,TEXT(data_in!E3659,"mm-yyyy"),"")</f>
        <v>03-2020</v>
      </c>
      <c r="K3659" s="8" t="str">
        <f>IF(A3659="","",IF(data_in!I3659="Website","Website",IF(data_in!I3659="Paid Search","Paid Search",IF(data_in!I3659="Slack","Slack","Other Channel"))))</f>
        <v>Website</v>
      </c>
      <c r="L3659" s="10">
        <f>IF(A3659="","",ROUND(N$3-data_in!B3659,0))</f>
        <v>88</v>
      </c>
    </row>
    <row r="3660" spans="1:12">
      <c r="A3660" s="8" t="str">
        <f>IF(data_in!A3660="","",data_in!A3660)</f>
        <v>cdf94c47-aae3-4423-bbeb-746266c6096c</v>
      </c>
      <c r="B3660" s="12">
        <f>IF(A3660="","",data_in!B3660)</f>
        <v>43894.595138888886</v>
      </c>
      <c r="C3660" s="8">
        <f>IF(A3660="","",IF(data_in!E3660="NULL",0,1))</f>
        <v>1</v>
      </c>
      <c r="D3660" s="8">
        <f>IF(A3660="","",IF(data_in!E3660="NULL","",ROUND(data_in!E3660-data_in!B3660,0)))</f>
        <v>0</v>
      </c>
      <c r="E3660" s="8">
        <f>IF(A3660="","",IF(data_in!C3660="NULL",0,IF(data_in!C3660&gt;data_in!E3660,0,1)))</f>
        <v>0</v>
      </c>
      <c r="F3660" s="8" t="str">
        <f>IF(OR(A3660="",E3660=0),"",IF(data_in!C3660="NULL","",ROUND(data_in!C3660-data_in!B3660,0)))</f>
        <v/>
      </c>
      <c r="G3660" s="8" t="str">
        <f>IF(OR(A3660="",E3660=0),"",IF(data_in!C3660="NULL","",IF(D3660="",ROUND(data_in!D3660-data_in!B3660,0),MIN(D3660,ROUND(data_in!D3660-data_in!B3660,0)))))</f>
        <v/>
      </c>
      <c r="H3660" s="8" t="str">
        <f>IF(A3660="","",IF(data_in!M3660="United States","United States",IF(data_in!M3660="Canada","Canada",IF(data_in!M3660="United Kingdom","United Kingdom","Other Country"))))</f>
        <v>United States</v>
      </c>
      <c r="I3660" s="8" t="str">
        <f>IF(A3660="","",IF(data_in!K3660="Unknown","Unknown",IF(data_in!K3660&lt;=10,"Very Small",IF(data_in!K3660&lt;=100,"Small",IF(data_in!K3660&lt;=500,"Medium",IF(data_in!K3660&gt;500,"Large","Error"))))))</f>
        <v>Small</v>
      </c>
      <c r="J3660" s="8" t="str">
        <f>IF(C3660=1,TEXT(data_in!E3660,"mm-yyyy"),"")</f>
        <v>03-2020</v>
      </c>
      <c r="K3660" s="8" t="str">
        <f>IF(A3660="","",IF(data_in!I3660="Website","Website",IF(data_in!I3660="Paid Search","Paid Search",IF(data_in!I3660="Slack","Slack","Other Channel"))))</f>
        <v>Website</v>
      </c>
      <c r="L3660" s="10">
        <f>IF(A3660="","",ROUND(N$3-data_in!B3660,0))</f>
        <v>88</v>
      </c>
    </row>
    <row r="3661" spans="1:12">
      <c r="A3661" s="8" t="str">
        <f>IF(data_in!A3661="","",data_in!A3661)</f>
        <v>c341af91-db89-44bf-bd21-66cf93975fdf</v>
      </c>
      <c r="B3661" s="12">
        <f>IF(A3661="","",data_in!B3661)</f>
        <v>43894.589861111112</v>
      </c>
      <c r="C3661" s="8">
        <f>IF(A3661="","",IF(data_in!E3661="NULL",0,1))</f>
        <v>0</v>
      </c>
      <c r="D3661" s="8" t="str">
        <f>IF(A3661="","",IF(data_in!E3661="NULL","",ROUND(data_in!E3661-data_in!B3661,0)))</f>
        <v/>
      </c>
      <c r="E3661" s="8">
        <f>IF(A3661="","",IF(data_in!C3661="NULL",0,IF(data_in!C3661&gt;data_in!E3661,0,1)))</f>
        <v>0</v>
      </c>
      <c r="F3661" s="8" t="str">
        <f>IF(OR(A3661="",E3661=0),"",IF(data_in!C3661="NULL","",ROUND(data_in!C3661-data_in!B3661,0)))</f>
        <v/>
      </c>
      <c r="G3661" s="8" t="str">
        <f>IF(OR(A3661="",E3661=0),"",IF(data_in!C3661="NULL","",IF(D3661="",ROUND(data_in!D3661-data_in!B3661,0),MIN(D3661,ROUND(data_in!D3661-data_in!B3661,0)))))</f>
        <v/>
      </c>
      <c r="H3661" s="8" t="str">
        <f>IF(A3661="","",IF(data_in!M3661="United States","United States",IF(data_in!M3661="Canada","Canada",IF(data_in!M3661="United Kingdom","United Kingdom","Other Country"))))</f>
        <v>United States</v>
      </c>
      <c r="I3661" s="8" t="str">
        <f>IF(A3661="","",IF(data_in!K3661="Unknown","Unknown",IF(data_in!K3661&lt;=10,"Very Small",IF(data_in!K3661&lt;=100,"Small",IF(data_in!K3661&lt;=500,"Medium",IF(data_in!K3661&gt;500,"Large","Error"))))))</f>
        <v>Small</v>
      </c>
      <c r="J3661" s="8" t="str">
        <f>IF(C3661=1,TEXT(data_in!E3661,"mm-yyyy"),"")</f>
        <v/>
      </c>
      <c r="K3661" s="8" t="str">
        <f>IF(A3661="","",IF(data_in!I3661="Website","Website",IF(data_in!I3661="Paid Search","Paid Search",IF(data_in!I3661="Slack","Slack","Other Channel"))))</f>
        <v>Paid Search</v>
      </c>
      <c r="L3661" s="10">
        <f>IF(A3661="","",ROUND(N$3-data_in!B3661,0))</f>
        <v>88</v>
      </c>
    </row>
    <row r="3662" spans="1:12">
      <c r="A3662" s="8" t="str">
        <f>IF(data_in!A3662="","",data_in!A3662)</f>
        <v>1bf0d887-cbab-436f-9837-d5b3c1a823a0</v>
      </c>
      <c r="B3662" s="12">
        <f>IF(A3662="","",data_in!B3662)</f>
        <v>43894.648321759261</v>
      </c>
      <c r="C3662" s="8">
        <f>IF(A3662="","",IF(data_in!E3662="NULL",0,1))</f>
        <v>0</v>
      </c>
      <c r="D3662" s="8" t="str">
        <f>IF(A3662="","",IF(data_in!E3662="NULL","",ROUND(data_in!E3662-data_in!B3662,0)))</f>
        <v/>
      </c>
      <c r="E3662" s="8">
        <f>IF(A3662="","",IF(data_in!C3662="NULL",0,IF(data_in!C3662&gt;data_in!E3662,0,1)))</f>
        <v>0</v>
      </c>
      <c r="F3662" s="8" t="str">
        <f>IF(OR(A3662="",E3662=0),"",IF(data_in!C3662="NULL","",ROUND(data_in!C3662-data_in!B3662,0)))</f>
        <v/>
      </c>
      <c r="G3662" s="8" t="str">
        <f>IF(OR(A3662="",E3662=0),"",IF(data_in!C3662="NULL","",IF(D3662="",ROUND(data_in!D3662-data_in!B3662,0),MIN(D3662,ROUND(data_in!D3662-data_in!B3662,0)))))</f>
        <v/>
      </c>
      <c r="H3662" s="8" t="str">
        <f>IF(A3662="","",IF(data_in!M3662="United States","United States",IF(data_in!M3662="Canada","Canada",IF(data_in!M3662="United Kingdom","United Kingdom","Other Country"))))</f>
        <v>Other Country</v>
      </c>
      <c r="I3662" s="8" t="str">
        <f>IF(A3662="","",IF(data_in!K3662="Unknown","Unknown",IF(data_in!K3662&lt;=10,"Very Small",IF(data_in!K3662&lt;=100,"Small",IF(data_in!K3662&lt;=500,"Medium",IF(data_in!K3662&gt;500,"Large","Error"))))))</f>
        <v>Very Small</v>
      </c>
      <c r="J3662" s="8" t="str">
        <f>IF(C3662=1,TEXT(data_in!E3662,"mm-yyyy"),"")</f>
        <v/>
      </c>
      <c r="K3662" s="8" t="str">
        <f>IF(A3662="","",IF(data_in!I3662="Website","Website",IF(data_in!I3662="Paid Search","Paid Search",IF(data_in!I3662="Slack","Slack","Other Channel"))))</f>
        <v>Website</v>
      </c>
      <c r="L3662" s="10">
        <f>IF(A3662="","",ROUND(N$3-data_in!B3662,0))</f>
        <v>88</v>
      </c>
    </row>
    <row r="3663" spans="1:12">
      <c r="A3663" s="8" t="str">
        <f>IF(data_in!A3663="","",data_in!A3663)</f>
        <v>49d1b873-7cc0-486a-8430-93698fe0540e</v>
      </c>
      <c r="B3663" s="12">
        <f>IF(A3663="","",data_in!B3663)</f>
        <v>43895.639502314814</v>
      </c>
      <c r="C3663" s="8">
        <f>IF(A3663="","",IF(data_in!E3663="NULL",0,1))</f>
        <v>0</v>
      </c>
      <c r="D3663" s="8" t="str">
        <f>IF(A3663="","",IF(data_in!E3663="NULL","",ROUND(data_in!E3663-data_in!B3663,0)))</f>
        <v/>
      </c>
      <c r="E3663" s="8">
        <f>IF(A3663="","",IF(data_in!C3663="NULL",0,IF(data_in!C3663&gt;data_in!E3663,0,1)))</f>
        <v>0</v>
      </c>
      <c r="F3663" s="8" t="str">
        <f>IF(OR(A3663="",E3663=0),"",IF(data_in!C3663="NULL","",ROUND(data_in!C3663-data_in!B3663,0)))</f>
        <v/>
      </c>
      <c r="G3663" s="8" t="str">
        <f>IF(OR(A3663="",E3663=0),"",IF(data_in!C3663="NULL","",IF(D3663="",ROUND(data_in!D3663-data_in!B3663,0),MIN(D3663,ROUND(data_in!D3663-data_in!B3663,0)))))</f>
        <v/>
      </c>
      <c r="H3663" s="8" t="str">
        <f>IF(A3663="","",IF(data_in!M3663="United States","United States",IF(data_in!M3663="Canada","Canada",IF(data_in!M3663="United Kingdom","United Kingdom","Other Country"))))</f>
        <v>Other Country</v>
      </c>
      <c r="I3663" s="8" t="str">
        <f>IF(A3663="","",IF(data_in!K3663="Unknown","Unknown",IF(data_in!K3663&lt;=10,"Very Small",IF(data_in!K3663&lt;=100,"Small",IF(data_in!K3663&lt;=500,"Medium",IF(data_in!K3663&gt;500,"Large","Error"))))))</f>
        <v>Very Small</v>
      </c>
      <c r="J3663" s="8" t="str">
        <f>IF(C3663=1,TEXT(data_in!E3663,"mm-yyyy"),"")</f>
        <v/>
      </c>
      <c r="K3663" s="8" t="str">
        <f>IF(A3663="","",IF(data_in!I3663="Website","Website",IF(data_in!I3663="Paid Search","Paid Search",IF(data_in!I3663="Slack","Slack","Other Channel"))))</f>
        <v>Website</v>
      </c>
      <c r="L3663" s="10">
        <f>IF(A3663="","",ROUND(N$3-data_in!B3663,0))</f>
        <v>87</v>
      </c>
    </row>
    <row r="3664" spans="1:12">
      <c r="A3664" s="8" t="str">
        <f>IF(data_in!A3664="","",data_in!A3664)</f>
        <v>49a2b428-c9e3-4e62-b2da-d2b2e11eecfb</v>
      </c>
      <c r="B3664" s="12">
        <f>IF(A3664="","",data_in!B3664)</f>
        <v>43894.635381944441</v>
      </c>
      <c r="C3664" s="8">
        <f>IF(A3664="","",IF(data_in!E3664="NULL",0,1))</f>
        <v>0</v>
      </c>
      <c r="D3664" s="8" t="str">
        <f>IF(A3664="","",IF(data_in!E3664="NULL","",ROUND(data_in!E3664-data_in!B3664,0)))</f>
        <v/>
      </c>
      <c r="E3664" s="8">
        <f>IF(A3664="","",IF(data_in!C3664="NULL",0,IF(data_in!C3664&gt;data_in!E3664,0,1)))</f>
        <v>0</v>
      </c>
      <c r="F3664" s="8" t="str">
        <f>IF(OR(A3664="",E3664=0),"",IF(data_in!C3664="NULL","",ROUND(data_in!C3664-data_in!B3664,0)))</f>
        <v/>
      </c>
      <c r="G3664" s="8" t="str">
        <f>IF(OR(A3664="",E3664=0),"",IF(data_in!C3664="NULL","",IF(D3664="",ROUND(data_in!D3664-data_in!B3664,0),MIN(D3664,ROUND(data_in!D3664-data_in!B3664,0)))))</f>
        <v/>
      </c>
      <c r="H3664" s="8" t="str">
        <f>IF(A3664="","",IF(data_in!M3664="United States","United States",IF(data_in!M3664="Canada","Canada",IF(data_in!M3664="United Kingdom","United Kingdom","Other Country"))))</f>
        <v>United States</v>
      </c>
      <c r="I3664" s="8" t="str">
        <f>IF(A3664="","",IF(data_in!K3664="Unknown","Unknown",IF(data_in!K3664&lt;=10,"Very Small",IF(data_in!K3664&lt;=100,"Small",IF(data_in!K3664&lt;=500,"Medium",IF(data_in!K3664&gt;500,"Large","Error"))))))</f>
        <v>Medium</v>
      </c>
      <c r="J3664" s="8" t="str">
        <f>IF(C3664=1,TEXT(data_in!E3664,"mm-yyyy"),"")</f>
        <v/>
      </c>
      <c r="K3664" s="8" t="str">
        <f>IF(A3664="","",IF(data_in!I3664="Website","Website",IF(data_in!I3664="Paid Search","Paid Search",IF(data_in!I3664="Slack","Slack","Other Channel"))))</f>
        <v>Website</v>
      </c>
      <c r="L3664" s="10">
        <f>IF(A3664="","",ROUND(N$3-data_in!B3664,0))</f>
        <v>88</v>
      </c>
    </row>
    <row r="3665" spans="1:12">
      <c r="A3665" s="8" t="str">
        <f>IF(data_in!A3665="","",data_in!A3665)</f>
        <v>cf7b0591-7bba-445f-94f0-2eb2785eeaf5</v>
      </c>
      <c r="B3665" s="12">
        <f>IF(A3665="","",data_in!B3665)</f>
        <v>43894.706724537034</v>
      </c>
      <c r="C3665" s="8">
        <f>IF(A3665="","",IF(data_in!E3665="NULL",0,1))</f>
        <v>0</v>
      </c>
      <c r="D3665" s="8" t="str">
        <f>IF(A3665="","",IF(data_in!E3665="NULL","",ROUND(data_in!E3665-data_in!B3665,0)))</f>
        <v/>
      </c>
      <c r="E3665" s="8">
        <f>IF(A3665="","",IF(data_in!C3665="NULL",0,IF(data_in!C3665&gt;data_in!E3665,0,1)))</f>
        <v>0</v>
      </c>
      <c r="F3665" s="8" t="str">
        <f>IF(OR(A3665="",E3665=0),"",IF(data_in!C3665="NULL","",ROUND(data_in!C3665-data_in!B3665,0)))</f>
        <v/>
      </c>
      <c r="G3665" s="8" t="str">
        <f>IF(OR(A3665="",E3665=0),"",IF(data_in!C3665="NULL","",IF(D3665="",ROUND(data_in!D3665-data_in!B3665,0),MIN(D3665,ROUND(data_in!D3665-data_in!B3665,0)))))</f>
        <v/>
      </c>
      <c r="H3665" s="8" t="str">
        <f>IF(A3665="","",IF(data_in!M3665="United States","United States",IF(data_in!M3665="Canada","Canada",IF(data_in!M3665="United Kingdom","United Kingdom","Other Country"))))</f>
        <v>Canada</v>
      </c>
      <c r="I3665" s="8" t="str">
        <f>IF(A3665="","",IF(data_in!K3665="Unknown","Unknown",IF(data_in!K3665&lt;=10,"Very Small",IF(data_in!K3665&lt;=100,"Small",IF(data_in!K3665&lt;=500,"Medium",IF(data_in!K3665&gt;500,"Large","Error"))))))</f>
        <v>Very Small</v>
      </c>
      <c r="J3665" s="8" t="str">
        <f>IF(C3665=1,TEXT(data_in!E3665,"mm-yyyy"),"")</f>
        <v/>
      </c>
      <c r="K3665" s="8" t="str">
        <f>IF(A3665="","",IF(data_in!I3665="Website","Website",IF(data_in!I3665="Paid Search","Paid Search",IF(data_in!I3665="Slack","Slack","Other Channel"))))</f>
        <v>Paid Search</v>
      </c>
      <c r="L3665" s="10">
        <f>IF(A3665="","",ROUND(N$3-data_in!B3665,0))</f>
        <v>88</v>
      </c>
    </row>
    <row r="3666" spans="1:12">
      <c r="A3666" s="8" t="str">
        <f>IF(data_in!A3666="","",data_in!A3666)</f>
        <v>934c8a5f-3464-4a4d-a3e2-da607191a403</v>
      </c>
      <c r="B3666" s="12">
        <f>IF(A3666="","",data_in!B3666)</f>
        <v>43894.739039351851</v>
      </c>
      <c r="C3666" s="8">
        <f>IF(A3666="","",IF(data_in!E3666="NULL",0,1))</f>
        <v>0</v>
      </c>
      <c r="D3666" s="8" t="str">
        <f>IF(A3666="","",IF(data_in!E3666="NULL","",ROUND(data_in!E3666-data_in!B3666,0)))</f>
        <v/>
      </c>
      <c r="E3666" s="8">
        <f>IF(A3666="","",IF(data_in!C3666="NULL",0,IF(data_in!C3666&gt;data_in!E3666,0,1)))</f>
        <v>0</v>
      </c>
      <c r="F3666" s="8" t="str">
        <f>IF(OR(A3666="",E3666=0),"",IF(data_in!C3666="NULL","",ROUND(data_in!C3666-data_in!B3666,0)))</f>
        <v/>
      </c>
      <c r="G3666" s="8" t="str">
        <f>IF(OR(A3666="",E3666=0),"",IF(data_in!C3666="NULL","",IF(D3666="",ROUND(data_in!D3666-data_in!B3666,0),MIN(D3666,ROUND(data_in!D3666-data_in!B3666,0)))))</f>
        <v/>
      </c>
      <c r="H3666" s="8" t="str">
        <f>IF(A3666="","",IF(data_in!M3666="United States","United States",IF(data_in!M3666="Canada","Canada",IF(data_in!M3666="United Kingdom","United Kingdom","Other Country"))))</f>
        <v>Other Country</v>
      </c>
      <c r="I3666" s="8" t="str">
        <f>IF(A3666="","",IF(data_in!K3666="Unknown","Unknown",IF(data_in!K3666&lt;=10,"Very Small",IF(data_in!K3666&lt;=100,"Small",IF(data_in!K3666&lt;=500,"Medium",IF(data_in!K3666&gt;500,"Large","Error"))))))</f>
        <v>Small</v>
      </c>
      <c r="J3666" s="8" t="str">
        <f>IF(C3666=1,TEXT(data_in!E3666,"mm-yyyy"),"")</f>
        <v/>
      </c>
      <c r="K3666" s="8" t="str">
        <f>IF(A3666="","",IF(data_in!I3666="Website","Website",IF(data_in!I3666="Paid Search","Paid Search",IF(data_in!I3666="Slack","Slack","Other Channel"))))</f>
        <v>Website</v>
      </c>
      <c r="L3666" s="10">
        <f>IF(A3666="","",ROUND(N$3-data_in!B3666,0))</f>
        <v>88</v>
      </c>
    </row>
    <row r="3667" spans="1:12">
      <c r="A3667" s="8" t="str">
        <f>IF(data_in!A3667="","",data_in!A3667)</f>
        <v>d199ee7d-2e1e-4643-a875-8a15fccbc9b1</v>
      </c>
      <c r="B3667" s="12">
        <f>IF(A3667="","",data_in!B3667)</f>
        <v>43894.736747685187</v>
      </c>
      <c r="C3667" s="8">
        <f>IF(A3667="","",IF(data_in!E3667="NULL",0,1))</f>
        <v>0</v>
      </c>
      <c r="D3667" s="8" t="str">
        <f>IF(A3667="","",IF(data_in!E3667="NULL","",ROUND(data_in!E3667-data_in!B3667,0)))</f>
        <v/>
      </c>
      <c r="E3667" s="8">
        <f>IF(A3667="","",IF(data_in!C3667="NULL",0,IF(data_in!C3667&gt;data_in!E3667,0,1)))</f>
        <v>0</v>
      </c>
      <c r="F3667" s="8" t="str">
        <f>IF(OR(A3667="",E3667=0),"",IF(data_in!C3667="NULL","",ROUND(data_in!C3667-data_in!B3667,0)))</f>
        <v/>
      </c>
      <c r="G3667" s="8" t="str">
        <f>IF(OR(A3667="",E3667=0),"",IF(data_in!C3667="NULL","",IF(D3667="",ROUND(data_in!D3667-data_in!B3667,0),MIN(D3667,ROUND(data_in!D3667-data_in!B3667,0)))))</f>
        <v/>
      </c>
      <c r="H3667" s="8" t="str">
        <f>IF(A3667="","",IF(data_in!M3667="United States","United States",IF(data_in!M3667="Canada","Canada",IF(data_in!M3667="United Kingdom","United Kingdom","Other Country"))))</f>
        <v>Other Country</v>
      </c>
      <c r="I3667" s="8" t="str">
        <f>IF(A3667="","",IF(data_in!K3667="Unknown","Unknown",IF(data_in!K3667&lt;=10,"Very Small",IF(data_in!K3667&lt;=100,"Small",IF(data_in!K3667&lt;=500,"Medium",IF(data_in!K3667&gt;500,"Large","Error"))))))</f>
        <v>Small</v>
      </c>
      <c r="J3667" s="8" t="str">
        <f>IF(C3667=1,TEXT(data_in!E3667,"mm-yyyy"),"")</f>
        <v/>
      </c>
      <c r="K3667" s="8" t="str">
        <f>IF(A3667="","",IF(data_in!I3667="Website","Website",IF(data_in!I3667="Paid Search","Paid Search",IF(data_in!I3667="Slack","Slack","Other Channel"))))</f>
        <v>Paid Search</v>
      </c>
      <c r="L3667" s="10">
        <f>IF(A3667="","",ROUND(N$3-data_in!B3667,0))</f>
        <v>88</v>
      </c>
    </row>
    <row r="3668" spans="1:12">
      <c r="A3668" s="8" t="str">
        <f>IF(data_in!A3668="","",data_in!A3668)</f>
        <v>690205a5-ae5c-4862-9abd-881ac78e353e</v>
      </c>
      <c r="B3668" s="12">
        <f>IF(A3668="","",data_in!B3668)</f>
        <v>43894.775960648149</v>
      </c>
      <c r="C3668" s="8">
        <f>IF(A3668="","",IF(data_in!E3668="NULL",0,1))</f>
        <v>0</v>
      </c>
      <c r="D3668" s="8" t="str">
        <f>IF(A3668="","",IF(data_in!E3668="NULL","",ROUND(data_in!E3668-data_in!B3668,0)))</f>
        <v/>
      </c>
      <c r="E3668" s="8">
        <f>IF(A3668="","",IF(data_in!C3668="NULL",0,IF(data_in!C3668&gt;data_in!E3668,0,1)))</f>
        <v>0</v>
      </c>
      <c r="F3668" s="8" t="str">
        <f>IF(OR(A3668="",E3668=0),"",IF(data_in!C3668="NULL","",ROUND(data_in!C3668-data_in!B3668,0)))</f>
        <v/>
      </c>
      <c r="G3668" s="8" t="str">
        <f>IF(OR(A3668="",E3668=0),"",IF(data_in!C3668="NULL","",IF(D3668="",ROUND(data_in!D3668-data_in!B3668,0),MIN(D3668,ROUND(data_in!D3668-data_in!B3668,0)))))</f>
        <v/>
      </c>
      <c r="H3668" s="8" t="str">
        <f>IF(A3668="","",IF(data_in!M3668="United States","United States",IF(data_in!M3668="Canada","Canada",IF(data_in!M3668="United Kingdom","United Kingdom","Other Country"))))</f>
        <v>United States</v>
      </c>
      <c r="I3668" s="8" t="str">
        <f>IF(A3668="","",IF(data_in!K3668="Unknown","Unknown",IF(data_in!K3668&lt;=10,"Very Small",IF(data_in!K3668&lt;=100,"Small",IF(data_in!K3668&lt;=500,"Medium",IF(data_in!K3668&gt;500,"Large","Error"))))))</f>
        <v>Very Small</v>
      </c>
      <c r="J3668" s="8" t="str">
        <f>IF(C3668=1,TEXT(data_in!E3668,"mm-yyyy"),"")</f>
        <v/>
      </c>
      <c r="K3668" s="8" t="str">
        <f>IF(A3668="","",IF(data_in!I3668="Website","Website",IF(data_in!I3668="Paid Search","Paid Search",IF(data_in!I3668="Slack","Slack","Other Channel"))))</f>
        <v>Paid Search</v>
      </c>
      <c r="L3668" s="10">
        <f>IF(A3668="","",ROUND(N$3-data_in!B3668,0))</f>
        <v>88</v>
      </c>
    </row>
    <row r="3669" spans="1:12">
      <c r="A3669" s="8" t="str">
        <f>IF(data_in!A3669="","",data_in!A3669)</f>
        <v>5d9ab72a-933e-4a55-9a36-747aefbf5f7a</v>
      </c>
      <c r="B3669" s="12">
        <f>IF(A3669="","",data_in!B3669)</f>
        <v>43894.778819444444</v>
      </c>
      <c r="C3669" s="8">
        <f>IF(A3669="","",IF(data_in!E3669="NULL",0,1))</f>
        <v>0</v>
      </c>
      <c r="D3669" s="8" t="str">
        <f>IF(A3669="","",IF(data_in!E3669="NULL","",ROUND(data_in!E3669-data_in!B3669,0)))</f>
        <v/>
      </c>
      <c r="E3669" s="8">
        <f>IF(A3669="","",IF(data_in!C3669="NULL",0,IF(data_in!C3669&gt;data_in!E3669,0,1)))</f>
        <v>0</v>
      </c>
      <c r="F3669" s="8" t="str">
        <f>IF(OR(A3669="",E3669=0),"",IF(data_in!C3669="NULL","",ROUND(data_in!C3669-data_in!B3669,0)))</f>
        <v/>
      </c>
      <c r="G3669" s="8" t="str">
        <f>IF(OR(A3669="",E3669=0),"",IF(data_in!C3669="NULL","",IF(D3669="",ROUND(data_in!D3669-data_in!B3669,0),MIN(D3669,ROUND(data_in!D3669-data_in!B3669,0)))))</f>
        <v/>
      </c>
      <c r="H3669" s="8" t="str">
        <f>IF(A3669="","",IF(data_in!M3669="United States","United States",IF(data_in!M3669="Canada","Canada",IF(data_in!M3669="United Kingdom","United Kingdom","Other Country"))))</f>
        <v>Other Country</v>
      </c>
      <c r="I3669" s="8" t="str">
        <f>IF(A3669="","",IF(data_in!K3669="Unknown","Unknown",IF(data_in!K3669&lt;=10,"Very Small",IF(data_in!K3669&lt;=100,"Small",IF(data_in!K3669&lt;=500,"Medium",IF(data_in!K3669&gt;500,"Large","Error"))))))</f>
        <v>Medium</v>
      </c>
      <c r="J3669" s="8" t="str">
        <f>IF(C3669=1,TEXT(data_in!E3669,"mm-yyyy"),"")</f>
        <v/>
      </c>
      <c r="K3669" s="8" t="str">
        <f>IF(A3669="","",IF(data_in!I3669="Website","Website",IF(data_in!I3669="Paid Search","Paid Search",IF(data_in!I3669="Slack","Slack","Other Channel"))))</f>
        <v>Website</v>
      </c>
      <c r="L3669" s="10">
        <f>IF(A3669="","",ROUND(N$3-data_in!B3669,0))</f>
        <v>88</v>
      </c>
    </row>
    <row r="3670" spans="1:12">
      <c r="A3670" s="8" t="str">
        <f>IF(data_in!A3670="","",data_in!A3670)</f>
        <v>c01ed499-e480-45df-847c-bbddf0388d8f</v>
      </c>
      <c r="B3670" s="12">
        <f>IF(A3670="","",data_in!B3670)</f>
        <v>43894.736435185187</v>
      </c>
      <c r="C3670" s="8">
        <f>IF(A3670="","",IF(data_in!E3670="NULL",0,1))</f>
        <v>0</v>
      </c>
      <c r="D3670" s="8" t="str">
        <f>IF(A3670="","",IF(data_in!E3670="NULL","",ROUND(data_in!E3670-data_in!B3670,0)))</f>
        <v/>
      </c>
      <c r="E3670" s="8">
        <f>IF(A3670="","",IF(data_in!C3670="NULL",0,IF(data_in!C3670&gt;data_in!E3670,0,1)))</f>
        <v>0</v>
      </c>
      <c r="F3670" s="8" t="str">
        <f>IF(OR(A3670="",E3670=0),"",IF(data_in!C3670="NULL","",ROUND(data_in!C3670-data_in!B3670,0)))</f>
        <v/>
      </c>
      <c r="G3670" s="8" t="str">
        <f>IF(OR(A3670="",E3670=0),"",IF(data_in!C3670="NULL","",IF(D3670="",ROUND(data_in!D3670-data_in!B3670,0),MIN(D3670,ROUND(data_in!D3670-data_in!B3670,0)))))</f>
        <v/>
      </c>
      <c r="H3670" s="8" t="str">
        <f>IF(A3670="","",IF(data_in!M3670="United States","United States",IF(data_in!M3670="Canada","Canada",IF(data_in!M3670="United Kingdom","United Kingdom","Other Country"))))</f>
        <v>Canada</v>
      </c>
      <c r="I3670" s="8" t="str">
        <f>IF(A3670="","",IF(data_in!K3670="Unknown","Unknown",IF(data_in!K3670&lt;=10,"Very Small",IF(data_in!K3670&lt;=100,"Small",IF(data_in!K3670&lt;=500,"Medium",IF(data_in!K3670&gt;500,"Large","Error"))))))</f>
        <v>Large</v>
      </c>
      <c r="J3670" s="8" t="str">
        <f>IF(C3670=1,TEXT(data_in!E3670,"mm-yyyy"),"")</f>
        <v/>
      </c>
      <c r="K3670" s="8" t="str">
        <f>IF(A3670="","",IF(data_in!I3670="Website","Website",IF(data_in!I3670="Paid Search","Paid Search",IF(data_in!I3670="Slack","Slack","Other Channel"))))</f>
        <v>Other Channel</v>
      </c>
      <c r="L3670" s="10">
        <f>IF(A3670="","",ROUND(N$3-data_in!B3670,0))</f>
        <v>88</v>
      </c>
    </row>
    <row r="3671" spans="1:12">
      <c r="A3671" s="8" t="str">
        <f>IF(data_in!A3671="","",data_in!A3671)</f>
        <v>6af65fcb-7b1c-4cf9-8b7b-55fd3eecebd2</v>
      </c>
      <c r="B3671" s="12">
        <f>IF(A3671="","",data_in!B3671)</f>
        <v>43894.875821759262</v>
      </c>
      <c r="C3671" s="8">
        <f>IF(A3671="","",IF(data_in!E3671="NULL",0,1))</f>
        <v>0</v>
      </c>
      <c r="D3671" s="8" t="str">
        <f>IF(A3671="","",IF(data_in!E3671="NULL","",ROUND(data_in!E3671-data_in!B3671,0)))</f>
        <v/>
      </c>
      <c r="E3671" s="8">
        <f>IF(A3671="","",IF(data_in!C3671="NULL",0,IF(data_in!C3671&gt;data_in!E3671,0,1)))</f>
        <v>1</v>
      </c>
      <c r="F3671" s="8">
        <f>IF(OR(A3671="",E3671=0),"",IF(data_in!C3671="NULL","",ROUND(data_in!C3671-data_in!B3671,0)))</f>
        <v>33</v>
      </c>
      <c r="G3671" s="8">
        <f>IF(OR(A3671="",E3671=0),"",IF(data_in!C3671="NULL","",IF(D3671="",ROUND(data_in!D3671-data_in!B3671,0),MIN(D3671,ROUND(data_in!D3671-data_in!B3671,0)))))</f>
        <v>63</v>
      </c>
      <c r="H3671" s="8" t="str">
        <f>IF(A3671="","",IF(data_in!M3671="United States","United States",IF(data_in!M3671="Canada","Canada",IF(data_in!M3671="United Kingdom","United Kingdom","Other Country"))))</f>
        <v>United States</v>
      </c>
      <c r="I3671" s="8" t="str">
        <f>IF(A3671="","",IF(data_in!K3671="Unknown","Unknown",IF(data_in!K3671&lt;=10,"Very Small",IF(data_in!K3671&lt;=100,"Small",IF(data_in!K3671&lt;=500,"Medium",IF(data_in!K3671&gt;500,"Large","Error"))))))</f>
        <v>Small</v>
      </c>
      <c r="J3671" s="8" t="str">
        <f>IF(C3671=1,TEXT(data_in!E3671,"mm-yyyy"),"")</f>
        <v/>
      </c>
      <c r="K3671" s="8" t="str">
        <f>IF(A3671="","",IF(data_in!I3671="Website","Website",IF(data_in!I3671="Paid Search","Paid Search",IF(data_in!I3671="Slack","Slack","Other Channel"))))</f>
        <v>Paid Search</v>
      </c>
      <c r="L3671" s="10">
        <f>IF(A3671="","",ROUND(N$3-data_in!B3671,0))</f>
        <v>88</v>
      </c>
    </row>
    <row r="3672" spans="1:12">
      <c r="A3672" s="8" t="str">
        <f>IF(data_in!A3672="","",data_in!A3672)</f>
        <v>dad49bd6-be3d-44f4-b0f9-2bcc233ce777</v>
      </c>
      <c r="B3672" s="12">
        <f>IF(A3672="","",data_in!B3672)</f>
        <v>43894.802812499998</v>
      </c>
      <c r="C3672" s="8">
        <f>IF(A3672="","",IF(data_in!E3672="NULL",0,1))</f>
        <v>0</v>
      </c>
      <c r="D3672" s="8" t="str">
        <f>IF(A3672="","",IF(data_in!E3672="NULL","",ROUND(data_in!E3672-data_in!B3672,0)))</f>
        <v/>
      </c>
      <c r="E3672" s="8">
        <f>IF(A3672="","",IF(data_in!C3672="NULL",0,IF(data_in!C3672&gt;data_in!E3672,0,1)))</f>
        <v>0</v>
      </c>
      <c r="F3672" s="8" t="str">
        <f>IF(OR(A3672="",E3672=0),"",IF(data_in!C3672="NULL","",ROUND(data_in!C3672-data_in!B3672,0)))</f>
        <v/>
      </c>
      <c r="G3672" s="8" t="str">
        <f>IF(OR(A3672="",E3672=0),"",IF(data_in!C3672="NULL","",IF(D3672="",ROUND(data_in!D3672-data_in!B3672,0),MIN(D3672,ROUND(data_in!D3672-data_in!B3672,0)))))</f>
        <v/>
      </c>
      <c r="H3672" s="8" t="str">
        <f>IF(A3672="","",IF(data_in!M3672="United States","United States",IF(data_in!M3672="Canada","Canada",IF(data_in!M3672="United Kingdom","United Kingdom","Other Country"))))</f>
        <v>United States</v>
      </c>
      <c r="I3672" s="8" t="str">
        <f>IF(A3672="","",IF(data_in!K3672="Unknown","Unknown",IF(data_in!K3672&lt;=10,"Very Small",IF(data_in!K3672&lt;=100,"Small",IF(data_in!K3672&lt;=500,"Medium",IF(data_in!K3672&gt;500,"Large","Error"))))))</f>
        <v>Very Small</v>
      </c>
      <c r="J3672" s="8" t="str">
        <f>IF(C3672=1,TEXT(data_in!E3672,"mm-yyyy"),"")</f>
        <v/>
      </c>
      <c r="K3672" s="8" t="str">
        <f>IF(A3672="","",IF(data_in!I3672="Website","Website",IF(data_in!I3672="Paid Search","Paid Search",IF(data_in!I3672="Slack","Slack","Other Channel"))))</f>
        <v>Slack</v>
      </c>
      <c r="L3672" s="10">
        <f>IF(A3672="","",ROUND(N$3-data_in!B3672,0))</f>
        <v>88</v>
      </c>
    </row>
    <row r="3673" spans="1:12">
      <c r="A3673" s="8" t="str">
        <f>IF(data_in!A3673="","",data_in!A3673)</f>
        <v>19eb0f39-0c33-4bf8-8e53-7a7e92fb1f49</v>
      </c>
      <c r="B3673" s="12">
        <f>IF(A3673="","",data_in!B3673)</f>
        <v>43894.850266203706</v>
      </c>
      <c r="C3673" s="8">
        <f>IF(A3673="","",IF(data_in!E3673="NULL",0,1))</f>
        <v>0</v>
      </c>
      <c r="D3673" s="8" t="str">
        <f>IF(A3673="","",IF(data_in!E3673="NULL","",ROUND(data_in!E3673-data_in!B3673,0)))</f>
        <v/>
      </c>
      <c r="E3673" s="8">
        <f>IF(A3673="","",IF(data_in!C3673="NULL",0,IF(data_in!C3673&gt;data_in!E3673,0,1)))</f>
        <v>0</v>
      </c>
      <c r="F3673" s="8" t="str">
        <f>IF(OR(A3673="",E3673=0),"",IF(data_in!C3673="NULL","",ROUND(data_in!C3673-data_in!B3673,0)))</f>
        <v/>
      </c>
      <c r="G3673" s="8" t="str">
        <f>IF(OR(A3673="",E3673=0),"",IF(data_in!C3673="NULL","",IF(D3673="",ROUND(data_in!D3673-data_in!B3673,0),MIN(D3673,ROUND(data_in!D3673-data_in!B3673,0)))))</f>
        <v/>
      </c>
      <c r="H3673" s="8" t="str">
        <f>IF(A3673="","",IF(data_in!M3673="United States","United States",IF(data_in!M3673="Canada","Canada",IF(data_in!M3673="United Kingdom","United Kingdom","Other Country"))))</f>
        <v>Canada</v>
      </c>
      <c r="I3673" s="8" t="str">
        <f>IF(A3673="","",IF(data_in!K3673="Unknown","Unknown",IF(data_in!K3673&lt;=10,"Very Small",IF(data_in!K3673&lt;=100,"Small",IF(data_in!K3673&lt;=500,"Medium",IF(data_in!K3673&gt;500,"Large","Error"))))))</f>
        <v>Very Small</v>
      </c>
      <c r="J3673" s="8" t="str">
        <f>IF(C3673=1,TEXT(data_in!E3673,"mm-yyyy"),"")</f>
        <v/>
      </c>
      <c r="K3673" s="8" t="str">
        <f>IF(A3673="","",IF(data_in!I3673="Website","Website",IF(data_in!I3673="Paid Search","Paid Search",IF(data_in!I3673="Slack","Slack","Other Channel"))))</f>
        <v>Website</v>
      </c>
      <c r="L3673" s="10">
        <f>IF(A3673="","",ROUND(N$3-data_in!B3673,0))</f>
        <v>88</v>
      </c>
    </row>
    <row r="3674" spans="1:12">
      <c r="A3674" s="8" t="str">
        <f>IF(data_in!A3674="","",data_in!A3674)</f>
        <v>ce9221df-189c-4589-bad5-011a84290657</v>
      </c>
      <c r="B3674" s="12">
        <f>IF(A3674="","",data_in!B3674)</f>
        <v>43894.878449074073</v>
      </c>
      <c r="C3674" s="8">
        <f>IF(A3674="","",IF(data_in!E3674="NULL",0,1))</f>
        <v>0</v>
      </c>
      <c r="D3674" s="8" t="str">
        <f>IF(A3674="","",IF(data_in!E3674="NULL","",ROUND(data_in!E3674-data_in!B3674,0)))</f>
        <v/>
      </c>
      <c r="E3674" s="8">
        <f>IF(A3674="","",IF(data_in!C3674="NULL",0,IF(data_in!C3674&gt;data_in!E3674,0,1)))</f>
        <v>0</v>
      </c>
      <c r="F3674" s="8" t="str">
        <f>IF(OR(A3674="",E3674=0),"",IF(data_in!C3674="NULL","",ROUND(data_in!C3674-data_in!B3674,0)))</f>
        <v/>
      </c>
      <c r="G3674" s="8" t="str">
        <f>IF(OR(A3674="",E3674=0),"",IF(data_in!C3674="NULL","",IF(D3674="",ROUND(data_in!D3674-data_in!B3674,0),MIN(D3674,ROUND(data_in!D3674-data_in!B3674,0)))))</f>
        <v/>
      </c>
      <c r="H3674" s="8" t="str">
        <f>IF(A3674="","",IF(data_in!M3674="United States","United States",IF(data_in!M3674="Canada","Canada",IF(data_in!M3674="United Kingdom","United Kingdom","Other Country"))))</f>
        <v>United States</v>
      </c>
      <c r="I3674" s="8" t="str">
        <f>IF(A3674="","",IF(data_in!K3674="Unknown","Unknown",IF(data_in!K3674&lt;=10,"Very Small",IF(data_in!K3674&lt;=100,"Small",IF(data_in!K3674&lt;=500,"Medium",IF(data_in!K3674&gt;500,"Large","Error"))))))</f>
        <v>Small</v>
      </c>
      <c r="J3674" s="8" t="str">
        <f>IF(C3674=1,TEXT(data_in!E3674,"mm-yyyy"),"")</f>
        <v/>
      </c>
      <c r="K3674" s="8" t="str">
        <f>IF(A3674="","",IF(data_in!I3674="Website","Website",IF(data_in!I3674="Paid Search","Paid Search",IF(data_in!I3674="Slack","Slack","Other Channel"))))</f>
        <v>Paid Search</v>
      </c>
      <c r="L3674" s="10">
        <f>IF(A3674="","",ROUND(N$3-data_in!B3674,0))</f>
        <v>88</v>
      </c>
    </row>
    <row r="3675" spans="1:12">
      <c r="A3675" s="8" t="str">
        <f>IF(data_in!A3675="","",data_in!A3675)</f>
        <v>32d4bcc8-06b2-41ee-af84-3dd1d4200e0a</v>
      </c>
      <c r="B3675" s="12">
        <f>IF(A3675="","",data_in!B3675)</f>
        <v>43894.921273148146</v>
      </c>
      <c r="C3675" s="8">
        <f>IF(A3675="","",IF(data_in!E3675="NULL",0,1))</f>
        <v>0</v>
      </c>
      <c r="D3675" s="8" t="str">
        <f>IF(A3675="","",IF(data_in!E3675="NULL","",ROUND(data_in!E3675-data_in!B3675,0)))</f>
        <v/>
      </c>
      <c r="E3675" s="8">
        <f>IF(A3675="","",IF(data_in!C3675="NULL",0,IF(data_in!C3675&gt;data_in!E3675,0,1)))</f>
        <v>1</v>
      </c>
      <c r="F3675" s="8">
        <f>IF(OR(A3675="",E3675=0),"",IF(data_in!C3675="NULL","",ROUND(data_in!C3675-data_in!B3675,0)))</f>
        <v>0</v>
      </c>
      <c r="G3675" s="8">
        <f>IF(OR(A3675="",E3675=0),"",IF(data_in!C3675="NULL","",IF(D3675="",ROUND(data_in!D3675-data_in!B3675,0),MIN(D3675,ROUND(data_in!D3675-data_in!B3675,0)))))</f>
        <v>30</v>
      </c>
      <c r="H3675" s="8" t="str">
        <f>IF(A3675="","",IF(data_in!M3675="United States","United States",IF(data_in!M3675="Canada","Canada",IF(data_in!M3675="United Kingdom","United Kingdom","Other Country"))))</f>
        <v>Canada</v>
      </c>
      <c r="I3675" s="8" t="str">
        <f>IF(A3675="","",IF(data_in!K3675="Unknown","Unknown",IF(data_in!K3675&lt;=10,"Very Small",IF(data_in!K3675&lt;=100,"Small",IF(data_in!K3675&lt;=500,"Medium",IF(data_in!K3675&gt;500,"Large","Error"))))))</f>
        <v>Very Small</v>
      </c>
      <c r="J3675" s="8" t="str">
        <f>IF(C3675=1,TEXT(data_in!E3675,"mm-yyyy"),"")</f>
        <v/>
      </c>
      <c r="K3675" s="8" t="str">
        <f>IF(A3675="","",IF(data_in!I3675="Website","Website",IF(data_in!I3675="Paid Search","Paid Search",IF(data_in!I3675="Slack","Slack","Other Channel"))))</f>
        <v>Website</v>
      </c>
      <c r="L3675" s="10">
        <f>IF(A3675="","",ROUND(N$3-data_in!B3675,0))</f>
        <v>88</v>
      </c>
    </row>
    <row r="3676" spans="1:12">
      <c r="A3676" s="8" t="str">
        <f>IF(data_in!A3676="","",data_in!A3676)</f>
        <v>421b820e-d2de-4fdb-b5d4-a2ec57e0f6fc</v>
      </c>
      <c r="B3676" s="12">
        <f>IF(A3676="","",data_in!B3676)</f>
        <v>43894.924942129626</v>
      </c>
      <c r="C3676" s="8">
        <f>IF(A3676="","",IF(data_in!E3676="NULL",0,1))</f>
        <v>0</v>
      </c>
      <c r="D3676" s="8" t="str">
        <f>IF(A3676="","",IF(data_in!E3676="NULL","",ROUND(data_in!E3676-data_in!B3676,0)))</f>
        <v/>
      </c>
      <c r="E3676" s="8">
        <f>IF(A3676="","",IF(data_in!C3676="NULL",0,IF(data_in!C3676&gt;data_in!E3676,0,1)))</f>
        <v>0</v>
      </c>
      <c r="F3676" s="8" t="str">
        <f>IF(OR(A3676="",E3676=0),"",IF(data_in!C3676="NULL","",ROUND(data_in!C3676-data_in!B3676,0)))</f>
        <v/>
      </c>
      <c r="G3676" s="8" t="str">
        <f>IF(OR(A3676="",E3676=0),"",IF(data_in!C3676="NULL","",IF(D3676="",ROUND(data_in!D3676-data_in!B3676,0),MIN(D3676,ROUND(data_in!D3676-data_in!B3676,0)))))</f>
        <v/>
      </c>
      <c r="H3676" s="8" t="str">
        <f>IF(A3676="","",IF(data_in!M3676="United States","United States",IF(data_in!M3676="Canada","Canada",IF(data_in!M3676="United Kingdom","United Kingdom","Other Country"))))</f>
        <v>United States</v>
      </c>
      <c r="I3676" s="8" t="str">
        <f>IF(A3676="","",IF(data_in!K3676="Unknown","Unknown",IF(data_in!K3676&lt;=10,"Very Small",IF(data_in!K3676&lt;=100,"Small",IF(data_in!K3676&lt;=500,"Medium",IF(data_in!K3676&gt;500,"Large","Error"))))))</f>
        <v>Very Small</v>
      </c>
      <c r="J3676" s="8" t="str">
        <f>IF(C3676=1,TEXT(data_in!E3676,"mm-yyyy"),"")</f>
        <v/>
      </c>
      <c r="K3676" s="8" t="str">
        <f>IF(A3676="","",IF(data_in!I3676="Website","Website",IF(data_in!I3676="Paid Search","Paid Search",IF(data_in!I3676="Slack","Slack","Other Channel"))))</f>
        <v>Slack</v>
      </c>
      <c r="L3676" s="10">
        <f>IF(A3676="","",ROUND(N$3-data_in!B3676,0))</f>
        <v>88</v>
      </c>
    </row>
    <row r="3677" spans="1:12">
      <c r="A3677" s="8" t="str">
        <f>IF(data_in!A3677="","",data_in!A3677)</f>
        <v>5c4271c1-091d-4a22-b85a-aafc9c95156f</v>
      </c>
      <c r="B3677" s="12">
        <f>IF(A3677="","",data_in!B3677)</f>
        <v>43894.907638888886</v>
      </c>
      <c r="C3677" s="8">
        <f>IF(A3677="","",IF(data_in!E3677="NULL",0,1))</f>
        <v>0</v>
      </c>
      <c r="D3677" s="8" t="str">
        <f>IF(A3677="","",IF(data_in!E3677="NULL","",ROUND(data_in!E3677-data_in!B3677,0)))</f>
        <v/>
      </c>
      <c r="E3677" s="8">
        <f>IF(A3677="","",IF(data_in!C3677="NULL",0,IF(data_in!C3677&gt;data_in!E3677,0,1)))</f>
        <v>0</v>
      </c>
      <c r="F3677" s="8" t="str">
        <f>IF(OR(A3677="",E3677=0),"",IF(data_in!C3677="NULL","",ROUND(data_in!C3677-data_in!B3677,0)))</f>
        <v/>
      </c>
      <c r="G3677" s="8" t="str">
        <f>IF(OR(A3677="",E3677=0),"",IF(data_in!C3677="NULL","",IF(D3677="",ROUND(data_in!D3677-data_in!B3677,0),MIN(D3677,ROUND(data_in!D3677-data_in!B3677,0)))))</f>
        <v/>
      </c>
      <c r="H3677" s="8" t="str">
        <f>IF(A3677="","",IF(data_in!M3677="United States","United States",IF(data_in!M3677="Canada","Canada",IF(data_in!M3677="United Kingdom","United Kingdom","Other Country"))))</f>
        <v>Other Country</v>
      </c>
      <c r="I3677" s="8" t="str">
        <f>IF(A3677="","",IF(data_in!K3677="Unknown","Unknown",IF(data_in!K3677&lt;=10,"Very Small",IF(data_in!K3677&lt;=100,"Small",IF(data_in!K3677&lt;=500,"Medium",IF(data_in!K3677&gt;500,"Large","Error"))))))</f>
        <v>Very Small</v>
      </c>
      <c r="J3677" s="8" t="str">
        <f>IF(C3677=1,TEXT(data_in!E3677,"mm-yyyy"),"")</f>
        <v/>
      </c>
      <c r="K3677" s="8" t="str">
        <f>IF(A3677="","",IF(data_in!I3677="Website","Website",IF(data_in!I3677="Paid Search","Paid Search",IF(data_in!I3677="Slack","Slack","Other Channel"))))</f>
        <v>Website</v>
      </c>
      <c r="L3677" s="10">
        <f>IF(A3677="","",ROUND(N$3-data_in!B3677,0))</f>
        <v>88</v>
      </c>
    </row>
    <row r="3678" spans="1:12">
      <c r="A3678" s="8" t="str">
        <f>IF(data_in!A3678="","",data_in!A3678)</f>
        <v>d913fde8-6f64-46d4-977a-bc145fee9e86</v>
      </c>
      <c r="B3678" s="12">
        <f>IF(A3678="","",data_in!B3678)</f>
        <v>43894.939837962964</v>
      </c>
      <c r="C3678" s="8">
        <f>IF(A3678="","",IF(data_in!E3678="NULL",0,1))</f>
        <v>0</v>
      </c>
      <c r="D3678" s="8" t="str">
        <f>IF(A3678="","",IF(data_in!E3678="NULL","",ROUND(data_in!E3678-data_in!B3678,0)))</f>
        <v/>
      </c>
      <c r="E3678" s="8">
        <f>IF(A3678="","",IF(data_in!C3678="NULL",0,IF(data_in!C3678&gt;data_in!E3678,0,1)))</f>
        <v>0</v>
      </c>
      <c r="F3678" s="8" t="str">
        <f>IF(OR(A3678="",E3678=0),"",IF(data_in!C3678="NULL","",ROUND(data_in!C3678-data_in!B3678,0)))</f>
        <v/>
      </c>
      <c r="G3678" s="8" t="str">
        <f>IF(OR(A3678="",E3678=0),"",IF(data_in!C3678="NULL","",IF(D3678="",ROUND(data_in!D3678-data_in!B3678,0),MIN(D3678,ROUND(data_in!D3678-data_in!B3678,0)))))</f>
        <v/>
      </c>
      <c r="H3678" s="8" t="str">
        <f>IF(A3678="","",IF(data_in!M3678="United States","United States",IF(data_in!M3678="Canada","Canada",IF(data_in!M3678="United Kingdom","United Kingdom","Other Country"))))</f>
        <v>United States</v>
      </c>
      <c r="I3678" s="8" t="str">
        <f>IF(A3678="","",IF(data_in!K3678="Unknown","Unknown",IF(data_in!K3678&lt;=10,"Very Small",IF(data_in!K3678&lt;=100,"Small",IF(data_in!K3678&lt;=500,"Medium",IF(data_in!K3678&gt;500,"Large","Error"))))))</f>
        <v>Small</v>
      </c>
      <c r="J3678" s="8" t="str">
        <f>IF(C3678=1,TEXT(data_in!E3678,"mm-yyyy"),"")</f>
        <v/>
      </c>
      <c r="K3678" s="8" t="str">
        <f>IF(A3678="","",IF(data_in!I3678="Website","Website",IF(data_in!I3678="Paid Search","Paid Search",IF(data_in!I3678="Slack","Slack","Other Channel"))))</f>
        <v>Paid Search</v>
      </c>
      <c r="L3678" s="10">
        <f>IF(A3678="","",ROUND(N$3-data_in!B3678,0))</f>
        <v>88</v>
      </c>
    </row>
    <row r="3679" spans="1:12">
      <c r="A3679" s="8" t="str">
        <f>IF(data_in!A3679="","",data_in!A3679)</f>
        <v>4bf166e6-d1b2-44b4-b483-b7cc990d2fcd</v>
      </c>
      <c r="B3679" s="12">
        <f>IF(A3679="","",data_in!B3679)</f>
        <v>43894.918935185182</v>
      </c>
      <c r="C3679" s="8">
        <f>IF(A3679="","",IF(data_in!E3679="NULL",0,1))</f>
        <v>0</v>
      </c>
      <c r="D3679" s="8" t="str">
        <f>IF(A3679="","",IF(data_in!E3679="NULL","",ROUND(data_in!E3679-data_in!B3679,0)))</f>
        <v/>
      </c>
      <c r="E3679" s="8">
        <f>IF(A3679="","",IF(data_in!C3679="NULL",0,IF(data_in!C3679&gt;data_in!E3679,0,1)))</f>
        <v>0</v>
      </c>
      <c r="F3679" s="8" t="str">
        <f>IF(OR(A3679="",E3679=0),"",IF(data_in!C3679="NULL","",ROUND(data_in!C3679-data_in!B3679,0)))</f>
        <v/>
      </c>
      <c r="G3679" s="8" t="str">
        <f>IF(OR(A3679="",E3679=0),"",IF(data_in!C3679="NULL","",IF(D3679="",ROUND(data_in!D3679-data_in!B3679,0),MIN(D3679,ROUND(data_in!D3679-data_in!B3679,0)))))</f>
        <v/>
      </c>
      <c r="H3679" s="8" t="str">
        <f>IF(A3679="","",IF(data_in!M3679="United States","United States",IF(data_in!M3679="Canada","Canada",IF(data_in!M3679="United Kingdom","United Kingdom","Other Country"))))</f>
        <v>Other Country</v>
      </c>
      <c r="I3679" s="8" t="str">
        <f>IF(A3679="","",IF(data_in!K3679="Unknown","Unknown",IF(data_in!K3679&lt;=10,"Very Small",IF(data_in!K3679&lt;=100,"Small",IF(data_in!K3679&lt;=500,"Medium",IF(data_in!K3679&gt;500,"Large","Error"))))))</f>
        <v>Very Small</v>
      </c>
      <c r="J3679" s="8" t="str">
        <f>IF(C3679=1,TEXT(data_in!E3679,"mm-yyyy"),"")</f>
        <v/>
      </c>
      <c r="K3679" s="8" t="str">
        <f>IF(A3679="","",IF(data_in!I3679="Website","Website",IF(data_in!I3679="Paid Search","Paid Search",IF(data_in!I3679="Slack","Slack","Other Channel"))))</f>
        <v>Website</v>
      </c>
      <c r="L3679" s="10">
        <f>IF(A3679="","",ROUND(N$3-data_in!B3679,0))</f>
        <v>88</v>
      </c>
    </row>
    <row r="3680" spans="1:12">
      <c r="A3680" s="8" t="str">
        <f>IF(data_in!A3680="","",data_in!A3680)</f>
        <v>175510d0-9a76-455c-8f41-14161fdb0b8d</v>
      </c>
      <c r="B3680" s="12">
        <f>IF(A3680="","",data_in!B3680)</f>
        <v>43894.937013888892</v>
      </c>
      <c r="C3680" s="8">
        <f>IF(A3680="","",IF(data_in!E3680="NULL",0,1))</f>
        <v>0</v>
      </c>
      <c r="D3680" s="8" t="str">
        <f>IF(A3680="","",IF(data_in!E3680="NULL","",ROUND(data_in!E3680-data_in!B3680,0)))</f>
        <v/>
      </c>
      <c r="E3680" s="8">
        <f>IF(A3680="","",IF(data_in!C3680="NULL",0,IF(data_in!C3680&gt;data_in!E3680,0,1)))</f>
        <v>0</v>
      </c>
      <c r="F3680" s="8" t="str">
        <f>IF(OR(A3680="",E3680=0),"",IF(data_in!C3680="NULL","",ROUND(data_in!C3680-data_in!B3680,0)))</f>
        <v/>
      </c>
      <c r="G3680" s="8" t="str">
        <f>IF(OR(A3680="",E3680=0),"",IF(data_in!C3680="NULL","",IF(D3680="",ROUND(data_in!D3680-data_in!B3680,0),MIN(D3680,ROUND(data_in!D3680-data_in!B3680,0)))))</f>
        <v/>
      </c>
      <c r="H3680" s="8" t="str">
        <f>IF(A3680="","",IF(data_in!M3680="United States","United States",IF(data_in!M3680="Canada","Canada",IF(data_in!M3680="United Kingdom","United Kingdom","Other Country"))))</f>
        <v>United Kingdom</v>
      </c>
      <c r="I3680" s="8" t="str">
        <f>IF(A3680="","",IF(data_in!K3680="Unknown","Unknown",IF(data_in!K3680&lt;=10,"Very Small",IF(data_in!K3680&lt;=100,"Small",IF(data_in!K3680&lt;=500,"Medium",IF(data_in!K3680&gt;500,"Large","Error"))))))</f>
        <v>Very Small</v>
      </c>
      <c r="J3680" s="8" t="str">
        <f>IF(C3680=1,TEXT(data_in!E3680,"mm-yyyy"),"")</f>
        <v/>
      </c>
      <c r="K3680" s="8" t="str">
        <f>IF(A3680="","",IF(data_in!I3680="Website","Website",IF(data_in!I3680="Paid Search","Paid Search",IF(data_in!I3680="Slack","Slack","Other Channel"))))</f>
        <v>Slack</v>
      </c>
      <c r="L3680" s="10">
        <f>IF(A3680="","",ROUND(N$3-data_in!B3680,0))</f>
        <v>88</v>
      </c>
    </row>
    <row r="3681" spans="1:12">
      <c r="A3681" s="8" t="str">
        <f>IF(data_in!A3681="","",data_in!A3681)</f>
        <v>eabf892a-c156-446a-a945-715828accc41</v>
      </c>
      <c r="B3681" s="12">
        <f>IF(A3681="","",data_in!B3681)</f>
        <v>43895.144432870373</v>
      </c>
      <c r="C3681" s="8">
        <f>IF(A3681="","",IF(data_in!E3681="NULL",0,1))</f>
        <v>0</v>
      </c>
      <c r="D3681" s="8" t="str">
        <f>IF(A3681="","",IF(data_in!E3681="NULL","",ROUND(data_in!E3681-data_in!B3681,0)))</f>
        <v/>
      </c>
      <c r="E3681" s="8">
        <f>IF(A3681="","",IF(data_in!C3681="NULL",0,IF(data_in!C3681&gt;data_in!E3681,0,1)))</f>
        <v>1</v>
      </c>
      <c r="F3681" s="8">
        <f>IF(OR(A3681="",E3681=0),"",IF(data_in!C3681="NULL","",ROUND(data_in!C3681-data_in!B3681,0)))</f>
        <v>0</v>
      </c>
      <c r="G3681" s="8">
        <f>IF(OR(A3681="",E3681=0),"",IF(data_in!C3681="NULL","",IF(D3681="",ROUND(data_in!D3681-data_in!B3681,0),MIN(D3681,ROUND(data_in!D3681-data_in!B3681,0)))))</f>
        <v>30</v>
      </c>
      <c r="H3681" s="8" t="str">
        <f>IF(A3681="","",IF(data_in!M3681="United States","United States",IF(data_in!M3681="Canada","Canada",IF(data_in!M3681="United Kingdom","United Kingdom","Other Country"))))</f>
        <v>Other Country</v>
      </c>
      <c r="I3681" s="8" t="str">
        <f>IF(A3681="","",IF(data_in!K3681="Unknown","Unknown",IF(data_in!K3681&lt;=10,"Very Small",IF(data_in!K3681&lt;=100,"Small",IF(data_in!K3681&lt;=500,"Medium",IF(data_in!K3681&gt;500,"Large","Error"))))))</f>
        <v>Small</v>
      </c>
      <c r="J3681" s="8" t="str">
        <f>IF(C3681=1,TEXT(data_in!E3681,"mm-yyyy"),"")</f>
        <v/>
      </c>
      <c r="K3681" s="8" t="str">
        <f>IF(A3681="","",IF(data_in!I3681="Website","Website",IF(data_in!I3681="Paid Search","Paid Search",IF(data_in!I3681="Slack","Slack","Other Channel"))))</f>
        <v>Website</v>
      </c>
      <c r="L3681" s="10">
        <f>IF(A3681="","",ROUND(N$3-data_in!B3681,0))</f>
        <v>88</v>
      </c>
    </row>
    <row r="3682" spans="1:12">
      <c r="A3682" s="8" t="str">
        <f>IF(data_in!A3682="","",data_in!A3682)</f>
        <v>a2325f53-95ec-435a-9184-b0e2c00ef698</v>
      </c>
      <c r="B3682" s="12">
        <f>IF(A3682="","",data_in!B3682)</f>
        <v>43895.243657407409</v>
      </c>
      <c r="C3682" s="8">
        <f>IF(A3682="","",IF(data_in!E3682="NULL",0,1))</f>
        <v>0</v>
      </c>
      <c r="D3682" s="8" t="str">
        <f>IF(A3682="","",IF(data_in!E3682="NULL","",ROUND(data_in!E3682-data_in!B3682,0)))</f>
        <v/>
      </c>
      <c r="E3682" s="8">
        <f>IF(A3682="","",IF(data_in!C3682="NULL",0,IF(data_in!C3682&gt;data_in!E3682,0,1)))</f>
        <v>0</v>
      </c>
      <c r="F3682" s="8" t="str">
        <f>IF(OR(A3682="",E3682=0),"",IF(data_in!C3682="NULL","",ROUND(data_in!C3682-data_in!B3682,0)))</f>
        <v/>
      </c>
      <c r="G3682" s="8" t="str">
        <f>IF(OR(A3682="",E3682=0),"",IF(data_in!C3682="NULL","",IF(D3682="",ROUND(data_in!D3682-data_in!B3682,0),MIN(D3682,ROUND(data_in!D3682-data_in!B3682,0)))))</f>
        <v/>
      </c>
      <c r="H3682" s="8" t="str">
        <f>IF(A3682="","",IF(data_in!M3682="United States","United States",IF(data_in!M3682="Canada","Canada",IF(data_in!M3682="United Kingdom","United Kingdom","Other Country"))))</f>
        <v>United States</v>
      </c>
      <c r="I3682" s="8" t="str">
        <f>IF(A3682="","",IF(data_in!K3682="Unknown","Unknown",IF(data_in!K3682&lt;=10,"Very Small",IF(data_in!K3682&lt;=100,"Small",IF(data_in!K3682&lt;=500,"Medium",IF(data_in!K3682&gt;500,"Large","Error"))))))</f>
        <v>Very Small</v>
      </c>
      <c r="J3682" s="8" t="str">
        <f>IF(C3682=1,TEXT(data_in!E3682,"mm-yyyy"),"")</f>
        <v/>
      </c>
      <c r="K3682" s="8" t="str">
        <f>IF(A3682="","",IF(data_in!I3682="Website","Website",IF(data_in!I3682="Paid Search","Paid Search",IF(data_in!I3682="Slack","Slack","Other Channel"))))</f>
        <v>Paid Search</v>
      </c>
      <c r="L3682" s="10">
        <f>IF(A3682="","",ROUND(N$3-data_in!B3682,0))</f>
        <v>88</v>
      </c>
    </row>
    <row r="3683" spans="1:12">
      <c r="A3683" s="8" t="str">
        <f>IF(data_in!A3683="","",data_in!A3683)</f>
        <v>77d0f546-4413-4e59-8d4b-2781e5a94919</v>
      </c>
      <c r="B3683" s="12">
        <f>IF(A3683="","",data_in!B3683)</f>
        <v>43895.234259259261</v>
      </c>
      <c r="C3683" s="8">
        <f>IF(A3683="","",IF(data_in!E3683="NULL",0,1))</f>
        <v>0</v>
      </c>
      <c r="D3683" s="8" t="str">
        <f>IF(A3683="","",IF(data_in!E3683="NULL","",ROUND(data_in!E3683-data_in!B3683,0)))</f>
        <v/>
      </c>
      <c r="E3683" s="8">
        <f>IF(A3683="","",IF(data_in!C3683="NULL",0,IF(data_in!C3683&gt;data_in!E3683,0,1)))</f>
        <v>0</v>
      </c>
      <c r="F3683" s="8" t="str">
        <f>IF(OR(A3683="",E3683=0),"",IF(data_in!C3683="NULL","",ROUND(data_in!C3683-data_in!B3683,0)))</f>
        <v/>
      </c>
      <c r="G3683" s="8" t="str">
        <f>IF(OR(A3683="",E3683=0),"",IF(data_in!C3683="NULL","",IF(D3683="",ROUND(data_in!D3683-data_in!B3683,0),MIN(D3683,ROUND(data_in!D3683-data_in!B3683,0)))))</f>
        <v/>
      </c>
      <c r="H3683" s="8" t="str">
        <f>IF(A3683="","",IF(data_in!M3683="United States","United States",IF(data_in!M3683="Canada","Canada",IF(data_in!M3683="United Kingdom","United Kingdom","Other Country"))))</f>
        <v>Other Country</v>
      </c>
      <c r="I3683" s="8" t="str">
        <f>IF(A3683="","",IF(data_in!K3683="Unknown","Unknown",IF(data_in!K3683&lt;=10,"Very Small",IF(data_in!K3683&lt;=100,"Small",IF(data_in!K3683&lt;=500,"Medium",IF(data_in!K3683&gt;500,"Large","Error"))))))</f>
        <v>Very Small</v>
      </c>
      <c r="J3683" s="8" t="str">
        <f>IF(C3683=1,TEXT(data_in!E3683,"mm-yyyy"),"")</f>
        <v/>
      </c>
      <c r="K3683" s="8" t="str">
        <f>IF(A3683="","",IF(data_in!I3683="Website","Website",IF(data_in!I3683="Paid Search","Paid Search",IF(data_in!I3683="Slack","Slack","Other Channel"))))</f>
        <v>Website</v>
      </c>
      <c r="L3683" s="10">
        <f>IF(A3683="","",ROUND(N$3-data_in!B3683,0))</f>
        <v>88</v>
      </c>
    </row>
    <row r="3684" spans="1:12">
      <c r="A3684" s="8" t="str">
        <f>IF(data_in!A3684="","",data_in!A3684)</f>
        <v>c688f08b-4ea6-4f7c-8676-1309fc4c19a3</v>
      </c>
      <c r="B3684" s="12">
        <f>IF(A3684="","",data_in!B3684)</f>
        <v>43895.19427083333</v>
      </c>
      <c r="C3684" s="8">
        <f>IF(A3684="","",IF(data_in!E3684="NULL",0,1))</f>
        <v>0</v>
      </c>
      <c r="D3684" s="8" t="str">
        <f>IF(A3684="","",IF(data_in!E3684="NULL","",ROUND(data_in!E3684-data_in!B3684,0)))</f>
        <v/>
      </c>
      <c r="E3684" s="8">
        <f>IF(A3684="","",IF(data_in!C3684="NULL",0,IF(data_in!C3684&gt;data_in!E3684,0,1)))</f>
        <v>1</v>
      </c>
      <c r="F3684" s="8">
        <f>IF(OR(A3684="",E3684=0),"",IF(data_in!C3684="NULL","",ROUND(data_in!C3684-data_in!B3684,0)))</f>
        <v>0</v>
      </c>
      <c r="G3684" s="8">
        <f>IF(OR(A3684="",E3684=0),"",IF(data_in!C3684="NULL","",IF(D3684="",ROUND(data_in!D3684-data_in!B3684,0),MIN(D3684,ROUND(data_in!D3684-data_in!B3684,0)))))</f>
        <v>30</v>
      </c>
      <c r="H3684" s="8" t="str">
        <f>IF(A3684="","",IF(data_in!M3684="United States","United States",IF(data_in!M3684="Canada","Canada",IF(data_in!M3684="United Kingdom","United Kingdom","Other Country"))))</f>
        <v>Other Country</v>
      </c>
      <c r="I3684" s="8" t="str">
        <f>IF(A3684="","",IF(data_in!K3684="Unknown","Unknown",IF(data_in!K3684&lt;=10,"Very Small",IF(data_in!K3684&lt;=100,"Small",IF(data_in!K3684&lt;=500,"Medium",IF(data_in!K3684&gt;500,"Large","Error"))))))</f>
        <v>Very Small</v>
      </c>
      <c r="J3684" s="8" t="str">
        <f>IF(C3684=1,TEXT(data_in!E3684,"mm-yyyy"),"")</f>
        <v/>
      </c>
      <c r="K3684" s="8" t="str">
        <f>IF(A3684="","",IF(data_in!I3684="Website","Website",IF(data_in!I3684="Paid Search","Paid Search",IF(data_in!I3684="Slack","Slack","Other Channel"))))</f>
        <v>Website</v>
      </c>
      <c r="L3684" s="10">
        <f>IF(A3684="","",ROUND(N$3-data_in!B3684,0))</f>
        <v>88</v>
      </c>
    </row>
    <row r="3685" spans="1:12">
      <c r="A3685" s="8" t="str">
        <f>IF(data_in!A3685="","",data_in!A3685)</f>
        <v>14988ca4-9e36-4f97-a90e-02ffff958c23</v>
      </c>
      <c r="B3685" s="12">
        <f>IF(A3685="","",data_in!B3685)</f>
        <v>43895.591747685183</v>
      </c>
      <c r="C3685" s="8">
        <f>IF(A3685="","",IF(data_in!E3685="NULL",0,1))</f>
        <v>0</v>
      </c>
      <c r="D3685" s="8" t="str">
        <f>IF(A3685="","",IF(data_in!E3685="NULL","",ROUND(data_in!E3685-data_in!B3685,0)))</f>
        <v/>
      </c>
      <c r="E3685" s="8">
        <f>IF(A3685="","",IF(data_in!C3685="NULL",0,IF(data_in!C3685&gt;data_in!E3685,0,1)))</f>
        <v>0</v>
      </c>
      <c r="F3685" s="8" t="str">
        <f>IF(OR(A3685="",E3685=0),"",IF(data_in!C3685="NULL","",ROUND(data_in!C3685-data_in!B3685,0)))</f>
        <v/>
      </c>
      <c r="G3685" s="8" t="str">
        <f>IF(OR(A3685="",E3685=0),"",IF(data_in!C3685="NULL","",IF(D3685="",ROUND(data_in!D3685-data_in!B3685,0),MIN(D3685,ROUND(data_in!D3685-data_in!B3685,0)))))</f>
        <v/>
      </c>
      <c r="H3685" s="8" t="str">
        <f>IF(A3685="","",IF(data_in!M3685="United States","United States",IF(data_in!M3685="Canada","Canada",IF(data_in!M3685="United Kingdom","United Kingdom","Other Country"))))</f>
        <v>Other Country</v>
      </c>
      <c r="I3685" s="8" t="str">
        <f>IF(A3685="","",IF(data_in!K3685="Unknown","Unknown",IF(data_in!K3685&lt;=10,"Very Small",IF(data_in!K3685&lt;=100,"Small",IF(data_in!K3685&lt;=500,"Medium",IF(data_in!K3685&gt;500,"Large","Error"))))))</f>
        <v>Very Small</v>
      </c>
      <c r="J3685" s="8" t="str">
        <f>IF(C3685=1,TEXT(data_in!E3685,"mm-yyyy"),"")</f>
        <v/>
      </c>
      <c r="K3685" s="8" t="str">
        <f>IF(A3685="","",IF(data_in!I3685="Website","Website",IF(data_in!I3685="Paid Search","Paid Search",IF(data_in!I3685="Slack","Slack","Other Channel"))))</f>
        <v>Website</v>
      </c>
      <c r="L3685" s="10">
        <f>IF(A3685="","",ROUND(N$3-data_in!B3685,0))</f>
        <v>87</v>
      </c>
    </row>
    <row r="3686" spans="1:12">
      <c r="A3686" s="8" t="str">
        <f>IF(data_in!A3686="","",data_in!A3686)</f>
        <v>5b41e95b-8ff8-4c46-9b1e-0598158c09e8</v>
      </c>
      <c r="B3686" s="12">
        <f>IF(A3686="","",data_in!B3686)</f>
        <v>43895.196979166663</v>
      </c>
      <c r="C3686" s="8">
        <f>IF(A3686="","",IF(data_in!E3686="NULL",0,1))</f>
        <v>0</v>
      </c>
      <c r="D3686" s="8" t="str">
        <f>IF(A3686="","",IF(data_in!E3686="NULL","",ROUND(data_in!E3686-data_in!B3686,0)))</f>
        <v/>
      </c>
      <c r="E3686" s="8">
        <f>IF(A3686="","",IF(data_in!C3686="NULL",0,IF(data_in!C3686&gt;data_in!E3686,0,1)))</f>
        <v>1</v>
      </c>
      <c r="F3686" s="8">
        <f>IF(OR(A3686="",E3686=0),"",IF(data_in!C3686="NULL","",ROUND(data_in!C3686-data_in!B3686,0)))</f>
        <v>7</v>
      </c>
      <c r="G3686" s="8">
        <f>IF(OR(A3686="",E3686=0),"",IF(data_in!C3686="NULL","",IF(D3686="",ROUND(data_in!D3686-data_in!B3686,0),MIN(D3686,ROUND(data_in!D3686-data_in!B3686,0)))))</f>
        <v>37</v>
      </c>
      <c r="H3686" s="8" t="str">
        <f>IF(A3686="","",IF(data_in!M3686="United States","United States",IF(data_in!M3686="Canada","Canada",IF(data_in!M3686="United Kingdom","United Kingdom","Other Country"))))</f>
        <v>Other Country</v>
      </c>
      <c r="I3686" s="8" t="str">
        <f>IF(A3686="","",IF(data_in!K3686="Unknown","Unknown",IF(data_in!K3686&lt;=10,"Very Small",IF(data_in!K3686&lt;=100,"Small",IF(data_in!K3686&lt;=500,"Medium",IF(data_in!K3686&gt;500,"Large","Error"))))))</f>
        <v>Small</v>
      </c>
      <c r="J3686" s="8" t="str">
        <f>IF(C3686=1,TEXT(data_in!E3686,"mm-yyyy"),"")</f>
        <v/>
      </c>
      <c r="K3686" s="8" t="str">
        <f>IF(A3686="","",IF(data_in!I3686="Website","Website",IF(data_in!I3686="Paid Search","Paid Search",IF(data_in!I3686="Slack","Slack","Other Channel"))))</f>
        <v>Paid Search</v>
      </c>
      <c r="L3686" s="10">
        <f>IF(A3686="","",ROUND(N$3-data_in!B3686,0))</f>
        <v>88</v>
      </c>
    </row>
    <row r="3687" spans="1:12">
      <c r="A3687" s="8" t="str">
        <f>IF(data_in!A3687="","",data_in!A3687)</f>
        <v>cf3135e4-edd9-434e-8a34-f0130c5221e2</v>
      </c>
      <c r="B3687" s="12">
        <f>IF(A3687="","",data_in!B3687)</f>
        <v>43895.330370370371</v>
      </c>
      <c r="C3687" s="8">
        <f>IF(A3687="","",IF(data_in!E3687="NULL",0,1))</f>
        <v>0</v>
      </c>
      <c r="D3687" s="8" t="str">
        <f>IF(A3687="","",IF(data_in!E3687="NULL","",ROUND(data_in!E3687-data_in!B3687,0)))</f>
        <v/>
      </c>
      <c r="E3687" s="8">
        <f>IF(A3687="","",IF(data_in!C3687="NULL",0,IF(data_in!C3687&gt;data_in!E3687,0,1)))</f>
        <v>0</v>
      </c>
      <c r="F3687" s="8" t="str">
        <f>IF(OR(A3687="",E3687=0),"",IF(data_in!C3687="NULL","",ROUND(data_in!C3687-data_in!B3687,0)))</f>
        <v/>
      </c>
      <c r="G3687" s="8" t="str">
        <f>IF(OR(A3687="",E3687=0),"",IF(data_in!C3687="NULL","",IF(D3687="",ROUND(data_in!D3687-data_in!B3687,0),MIN(D3687,ROUND(data_in!D3687-data_in!B3687,0)))))</f>
        <v/>
      </c>
      <c r="H3687" s="8" t="str">
        <f>IF(A3687="","",IF(data_in!M3687="United States","United States",IF(data_in!M3687="Canada","Canada",IF(data_in!M3687="United Kingdom","United Kingdom","Other Country"))))</f>
        <v>Canada</v>
      </c>
      <c r="I3687" s="8" t="str">
        <f>IF(A3687="","",IF(data_in!K3687="Unknown","Unknown",IF(data_in!K3687&lt;=10,"Very Small",IF(data_in!K3687&lt;=100,"Small",IF(data_in!K3687&lt;=500,"Medium",IF(data_in!K3687&gt;500,"Large","Error"))))))</f>
        <v>Small</v>
      </c>
      <c r="J3687" s="8" t="str">
        <f>IF(C3687=1,TEXT(data_in!E3687,"mm-yyyy"),"")</f>
        <v/>
      </c>
      <c r="K3687" s="8" t="str">
        <f>IF(A3687="","",IF(data_in!I3687="Website","Website",IF(data_in!I3687="Paid Search","Paid Search",IF(data_in!I3687="Slack","Slack","Other Channel"))))</f>
        <v>Website</v>
      </c>
      <c r="L3687" s="10">
        <f>IF(A3687="","",ROUND(N$3-data_in!B3687,0))</f>
        <v>88</v>
      </c>
    </row>
    <row r="3688" spans="1:12">
      <c r="A3688" s="8" t="str">
        <f>IF(data_in!A3688="","",data_in!A3688)</f>
        <v>d866de32-0883-43dc-91c8-4e5de0c62ede</v>
      </c>
      <c r="B3688" s="12">
        <f>IF(A3688="","",data_in!B3688)</f>
        <v>43895.402233796296</v>
      </c>
      <c r="C3688" s="8">
        <f>IF(A3688="","",IF(data_in!E3688="NULL",0,1))</f>
        <v>0</v>
      </c>
      <c r="D3688" s="8" t="str">
        <f>IF(A3688="","",IF(data_in!E3688="NULL","",ROUND(data_in!E3688-data_in!B3688,0)))</f>
        <v/>
      </c>
      <c r="E3688" s="8">
        <f>IF(A3688="","",IF(data_in!C3688="NULL",0,IF(data_in!C3688&gt;data_in!E3688,0,1)))</f>
        <v>1</v>
      </c>
      <c r="F3688" s="8">
        <f>IF(OR(A3688="",E3688=0),"",IF(data_in!C3688="NULL","",ROUND(data_in!C3688-data_in!B3688,0)))</f>
        <v>0</v>
      </c>
      <c r="G3688" s="8">
        <f>IF(OR(A3688="",E3688=0),"",IF(data_in!C3688="NULL","",IF(D3688="",ROUND(data_in!D3688-data_in!B3688,0),MIN(D3688,ROUND(data_in!D3688-data_in!B3688,0)))))</f>
        <v>30</v>
      </c>
      <c r="H3688" s="8" t="str">
        <f>IF(A3688="","",IF(data_in!M3688="United States","United States",IF(data_in!M3688="Canada","Canada",IF(data_in!M3688="United Kingdom","United Kingdom","Other Country"))))</f>
        <v>United Kingdom</v>
      </c>
      <c r="I3688" s="8" t="str">
        <f>IF(A3688="","",IF(data_in!K3688="Unknown","Unknown",IF(data_in!K3688&lt;=10,"Very Small",IF(data_in!K3688&lt;=100,"Small",IF(data_in!K3688&lt;=500,"Medium",IF(data_in!K3688&gt;500,"Large","Error"))))))</f>
        <v>Very Small</v>
      </c>
      <c r="J3688" s="8" t="str">
        <f>IF(C3688=1,TEXT(data_in!E3688,"mm-yyyy"),"")</f>
        <v/>
      </c>
      <c r="K3688" s="8" t="str">
        <f>IF(A3688="","",IF(data_in!I3688="Website","Website",IF(data_in!I3688="Paid Search","Paid Search",IF(data_in!I3688="Slack","Slack","Other Channel"))))</f>
        <v>Paid Search</v>
      </c>
      <c r="L3688" s="10">
        <f>IF(A3688="","",ROUND(N$3-data_in!B3688,0))</f>
        <v>88</v>
      </c>
    </row>
    <row r="3689" spans="1:12">
      <c r="A3689" s="8" t="str">
        <f>IF(data_in!A3689="","",data_in!A3689)</f>
        <v>74f8964c-bde3-4be0-a713-691cd0012daa</v>
      </c>
      <c r="B3689" s="12">
        <f>IF(A3689="","",data_in!B3689)</f>
        <v>43895.4840625</v>
      </c>
      <c r="C3689" s="8">
        <f>IF(A3689="","",IF(data_in!E3689="NULL",0,1))</f>
        <v>0</v>
      </c>
      <c r="D3689" s="8" t="str">
        <f>IF(A3689="","",IF(data_in!E3689="NULL","",ROUND(data_in!E3689-data_in!B3689,0)))</f>
        <v/>
      </c>
      <c r="E3689" s="8">
        <f>IF(A3689="","",IF(data_in!C3689="NULL",0,IF(data_in!C3689&gt;data_in!E3689,0,1)))</f>
        <v>0</v>
      </c>
      <c r="F3689" s="8" t="str">
        <f>IF(OR(A3689="",E3689=0),"",IF(data_in!C3689="NULL","",ROUND(data_in!C3689-data_in!B3689,0)))</f>
        <v/>
      </c>
      <c r="G3689" s="8" t="str">
        <f>IF(OR(A3689="",E3689=0),"",IF(data_in!C3689="NULL","",IF(D3689="",ROUND(data_in!D3689-data_in!B3689,0),MIN(D3689,ROUND(data_in!D3689-data_in!B3689,0)))))</f>
        <v/>
      </c>
      <c r="H3689" s="8" t="str">
        <f>IF(A3689="","",IF(data_in!M3689="United States","United States",IF(data_in!M3689="Canada","Canada",IF(data_in!M3689="United Kingdom","United Kingdom","Other Country"))))</f>
        <v>Other Country</v>
      </c>
      <c r="I3689" s="8" t="str">
        <f>IF(A3689="","",IF(data_in!K3689="Unknown","Unknown",IF(data_in!K3689&lt;=10,"Very Small",IF(data_in!K3689&lt;=100,"Small",IF(data_in!K3689&lt;=500,"Medium",IF(data_in!K3689&gt;500,"Large","Error"))))))</f>
        <v>Very Small</v>
      </c>
      <c r="J3689" s="8" t="str">
        <f>IF(C3689=1,TEXT(data_in!E3689,"mm-yyyy"),"")</f>
        <v/>
      </c>
      <c r="K3689" s="8" t="str">
        <f>IF(A3689="","",IF(data_in!I3689="Website","Website",IF(data_in!I3689="Paid Search","Paid Search",IF(data_in!I3689="Slack","Slack","Other Channel"))))</f>
        <v>Slack</v>
      </c>
      <c r="L3689" s="10">
        <f>IF(A3689="","",ROUND(N$3-data_in!B3689,0))</f>
        <v>88</v>
      </c>
    </row>
    <row r="3690" spans="1:12">
      <c r="A3690" s="8" t="str">
        <f>IF(data_in!A3690="","",data_in!A3690)</f>
        <v>8700ed69-b309-46ec-93ea-b27e05175a6f</v>
      </c>
      <c r="B3690" s="12">
        <f>IF(A3690="","",data_in!B3690)</f>
        <v>43860.872685185182</v>
      </c>
      <c r="C3690" s="8">
        <f>IF(A3690="","",IF(data_in!E3690="NULL",0,1))</f>
        <v>0</v>
      </c>
      <c r="D3690" s="8" t="str">
        <f>IF(A3690="","",IF(data_in!E3690="NULL","",ROUND(data_in!E3690-data_in!B3690,0)))</f>
        <v/>
      </c>
      <c r="E3690" s="8">
        <f>IF(A3690="","",IF(data_in!C3690="NULL",0,IF(data_in!C3690&gt;data_in!E3690,0,1)))</f>
        <v>1</v>
      </c>
      <c r="F3690" s="8">
        <f>IF(OR(A3690="",E3690=0),"",IF(data_in!C3690="NULL","",ROUND(data_in!C3690-data_in!B3690,0)))</f>
        <v>0</v>
      </c>
      <c r="G3690" s="8">
        <f>IF(OR(A3690="",E3690=0),"",IF(data_in!C3690="NULL","",IF(D3690="",ROUND(data_in!D3690-data_in!B3690,0),MIN(D3690,ROUND(data_in!D3690-data_in!B3690,0)))))</f>
        <v>30</v>
      </c>
      <c r="H3690" s="8" t="str">
        <f>IF(A3690="","",IF(data_in!M3690="United States","United States",IF(data_in!M3690="Canada","Canada",IF(data_in!M3690="United Kingdom","United Kingdom","Other Country"))))</f>
        <v>United States</v>
      </c>
      <c r="I3690" s="8" t="str">
        <f>IF(A3690="","",IF(data_in!K3690="Unknown","Unknown",IF(data_in!K3690&lt;=10,"Very Small",IF(data_in!K3690&lt;=100,"Small",IF(data_in!K3690&lt;=500,"Medium",IF(data_in!K3690&gt;500,"Large","Error"))))))</f>
        <v>Small</v>
      </c>
      <c r="J3690" s="8" t="str">
        <f>IF(C3690=1,TEXT(data_in!E3690,"mm-yyyy"),"")</f>
        <v/>
      </c>
      <c r="K3690" s="8" t="str">
        <f>IF(A3690="","",IF(data_in!I3690="Website","Website",IF(data_in!I3690="Paid Search","Paid Search",IF(data_in!I3690="Slack","Slack","Other Channel"))))</f>
        <v>Website</v>
      </c>
      <c r="L3690" s="10">
        <f>IF(A3690="","",ROUND(N$3-data_in!B3690,0))</f>
        <v>122</v>
      </c>
    </row>
    <row r="3691" spans="1:12">
      <c r="A3691" s="8" t="str">
        <f>IF(data_in!A3691="","",data_in!A3691)</f>
        <v>cb35cf1d-a11e-4b3c-956e-13ea6497b39f</v>
      </c>
      <c r="B3691" s="12">
        <f>IF(A3691="","",data_in!B3691)</f>
        <v>43895.49428240741</v>
      </c>
      <c r="C3691" s="8">
        <f>IF(A3691="","",IF(data_in!E3691="NULL",0,1))</f>
        <v>0</v>
      </c>
      <c r="D3691" s="8" t="str">
        <f>IF(A3691="","",IF(data_in!E3691="NULL","",ROUND(data_in!E3691-data_in!B3691,0)))</f>
        <v/>
      </c>
      <c r="E3691" s="8">
        <f>IF(A3691="","",IF(data_in!C3691="NULL",0,IF(data_in!C3691&gt;data_in!E3691,0,1)))</f>
        <v>0</v>
      </c>
      <c r="F3691" s="8" t="str">
        <f>IF(OR(A3691="",E3691=0),"",IF(data_in!C3691="NULL","",ROUND(data_in!C3691-data_in!B3691,0)))</f>
        <v/>
      </c>
      <c r="G3691" s="8" t="str">
        <f>IF(OR(A3691="",E3691=0),"",IF(data_in!C3691="NULL","",IF(D3691="",ROUND(data_in!D3691-data_in!B3691,0),MIN(D3691,ROUND(data_in!D3691-data_in!B3691,0)))))</f>
        <v/>
      </c>
      <c r="H3691" s="8" t="str">
        <f>IF(A3691="","",IF(data_in!M3691="United States","United States",IF(data_in!M3691="Canada","Canada",IF(data_in!M3691="United Kingdom","United Kingdom","Other Country"))))</f>
        <v>Other Country</v>
      </c>
      <c r="I3691" s="8" t="str">
        <f>IF(A3691="","",IF(data_in!K3691="Unknown","Unknown",IF(data_in!K3691&lt;=10,"Very Small",IF(data_in!K3691&lt;=100,"Small",IF(data_in!K3691&lt;=500,"Medium",IF(data_in!K3691&gt;500,"Large","Error"))))))</f>
        <v>Small</v>
      </c>
      <c r="J3691" s="8" t="str">
        <f>IF(C3691=1,TEXT(data_in!E3691,"mm-yyyy"),"")</f>
        <v/>
      </c>
      <c r="K3691" s="8" t="str">
        <f>IF(A3691="","",IF(data_in!I3691="Website","Website",IF(data_in!I3691="Paid Search","Paid Search",IF(data_in!I3691="Slack","Slack","Other Channel"))))</f>
        <v>Website</v>
      </c>
      <c r="L3691" s="10">
        <f>IF(A3691="","",ROUND(N$3-data_in!B3691,0))</f>
        <v>87</v>
      </c>
    </row>
    <row r="3692" spans="1:12">
      <c r="A3692" s="8" t="str">
        <f>IF(data_in!A3692="","",data_in!A3692)</f>
        <v>f4e32905-9cbd-4ed1-9edc-25e873de4f6d</v>
      </c>
      <c r="B3692" s="12">
        <f>IF(A3692="","",data_in!B3692)</f>
        <v>43895.520740740743</v>
      </c>
      <c r="C3692" s="8">
        <f>IF(A3692="","",IF(data_in!E3692="NULL",0,1))</f>
        <v>0</v>
      </c>
      <c r="D3692" s="8" t="str">
        <f>IF(A3692="","",IF(data_in!E3692="NULL","",ROUND(data_in!E3692-data_in!B3692,0)))</f>
        <v/>
      </c>
      <c r="E3692" s="8">
        <f>IF(A3692="","",IF(data_in!C3692="NULL",0,IF(data_in!C3692&gt;data_in!E3692,0,1)))</f>
        <v>0</v>
      </c>
      <c r="F3692" s="8" t="str">
        <f>IF(OR(A3692="",E3692=0),"",IF(data_in!C3692="NULL","",ROUND(data_in!C3692-data_in!B3692,0)))</f>
        <v/>
      </c>
      <c r="G3692" s="8" t="str">
        <f>IF(OR(A3692="",E3692=0),"",IF(data_in!C3692="NULL","",IF(D3692="",ROUND(data_in!D3692-data_in!B3692,0),MIN(D3692,ROUND(data_in!D3692-data_in!B3692,0)))))</f>
        <v/>
      </c>
      <c r="H3692" s="8" t="str">
        <f>IF(A3692="","",IF(data_in!M3692="United States","United States",IF(data_in!M3692="Canada","Canada",IF(data_in!M3692="United Kingdom","United Kingdom","Other Country"))))</f>
        <v>United States</v>
      </c>
      <c r="I3692" s="8" t="str">
        <f>IF(A3692="","",IF(data_in!K3692="Unknown","Unknown",IF(data_in!K3692&lt;=10,"Very Small",IF(data_in!K3692&lt;=100,"Small",IF(data_in!K3692&lt;=500,"Medium",IF(data_in!K3692&gt;500,"Large","Error"))))))</f>
        <v>Very Small</v>
      </c>
      <c r="J3692" s="8" t="str">
        <f>IF(C3692=1,TEXT(data_in!E3692,"mm-yyyy"),"")</f>
        <v/>
      </c>
      <c r="K3692" s="8" t="str">
        <f>IF(A3692="","",IF(data_in!I3692="Website","Website",IF(data_in!I3692="Paid Search","Paid Search",IF(data_in!I3692="Slack","Slack","Other Channel"))))</f>
        <v>Slack</v>
      </c>
      <c r="L3692" s="10">
        <f>IF(A3692="","",ROUND(N$3-data_in!B3692,0))</f>
        <v>87</v>
      </c>
    </row>
    <row r="3693" spans="1:12">
      <c r="A3693" s="8" t="str">
        <f>IF(data_in!A3693="","",data_in!A3693)</f>
        <v>f873dd7d-b3d2-43b0-8831-627e4a24e8c2</v>
      </c>
      <c r="B3693" s="12">
        <f>IF(A3693="","",data_in!B3693)</f>
        <v>43895.612881944442</v>
      </c>
      <c r="C3693" s="8">
        <f>IF(A3693="","",IF(data_in!E3693="NULL",0,1))</f>
        <v>0</v>
      </c>
      <c r="D3693" s="8" t="str">
        <f>IF(A3693="","",IF(data_in!E3693="NULL","",ROUND(data_in!E3693-data_in!B3693,0)))</f>
        <v/>
      </c>
      <c r="E3693" s="8">
        <f>IF(A3693="","",IF(data_in!C3693="NULL",0,IF(data_in!C3693&gt;data_in!E3693,0,1)))</f>
        <v>0</v>
      </c>
      <c r="F3693" s="8" t="str">
        <f>IF(OR(A3693="",E3693=0),"",IF(data_in!C3693="NULL","",ROUND(data_in!C3693-data_in!B3693,0)))</f>
        <v/>
      </c>
      <c r="G3693" s="8" t="str">
        <f>IF(OR(A3693="",E3693=0),"",IF(data_in!C3693="NULL","",IF(D3693="",ROUND(data_in!D3693-data_in!B3693,0),MIN(D3693,ROUND(data_in!D3693-data_in!B3693,0)))))</f>
        <v/>
      </c>
      <c r="H3693" s="8" t="str">
        <f>IF(A3693="","",IF(data_in!M3693="United States","United States",IF(data_in!M3693="Canada","Canada",IF(data_in!M3693="United Kingdom","United Kingdom","Other Country"))))</f>
        <v>Other Country</v>
      </c>
      <c r="I3693" s="8" t="str">
        <f>IF(A3693="","",IF(data_in!K3693="Unknown","Unknown",IF(data_in!K3693&lt;=10,"Very Small",IF(data_in!K3693&lt;=100,"Small",IF(data_in!K3693&lt;=500,"Medium",IF(data_in!K3693&gt;500,"Large","Error"))))))</f>
        <v>Small</v>
      </c>
      <c r="J3693" s="8" t="str">
        <f>IF(C3693=1,TEXT(data_in!E3693,"mm-yyyy"),"")</f>
        <v/>
      </c>
      <c r="K3693" s="8" t="str">
        <f>IF(A3693="","",IF(data_in!I3693="Website","Website",IF(data_in!I3693="Paid Search","Paid Search",IF(data_in!I3693="Slack","Slack","Other Channel"))))</f>
        <v>Website</v>
      </c>
      <c r="L3693" s="10">
        <f>IF(A3693="","",ROUND(N$3-data_in!B3693,0))</f>
        <v>87</v>
      </c>
    </row>
    <row r="3694" spans="1:12">
      <c r="A3694" s="8" t="str">
        <f>IF(data_in!A3694="","",data_in!A3694)</f>
        <v>4580eb50-c621-45b0-aaf0-d12f39901588</v>
      </c>
      <c r="B3694" s="12">
        <f>IF(A3694="","",data_in!B3694)</f>
        <v>43895.515868055554</v>
      </c>
      <c r="C3694" s="8">
        <f>IF(A3694="","",IF(data_in!E3694="NULL",0,1))</f>
        <v>0</v>
      </c>
      <c r="D3694" s="8" t="str">
        <f>IF(A3694="","",IF(data_in!E3694="NULL","",ROUND(data_in!E3694-data_in!B3694,0)))</f>
        <v/>
      </c>
      <c r="E3694" s="8">
        <f>IF(A3694="","",IF(data_in!C3694="NULL",0,IF(data_in!C3694&gt;data_in!E3694,0,1)))</f>
        <v>0</v>
      </c>
      <c r="F3694" s="8" t="str">
        <f>IF(OR(A3694="",E3694=0),"",IF(data_in!C3694="NULL","",ROUND(data_in!C3694-data_in!B3694,0)))</f>
        <v/>
      </c>
      <c r="G3694" s="8" t="str">
        <f>IF(OR(A3694="",E3694=0),"",IF(data_in!C3694="NULL","",IF(D3694="",ROUND(data_in!D3694-data_in!B3694,0),MIN(D3694,ROUND(data_in!D3694-data_in!B3694,0)))))</f>
        <v/>
      </c>
      <c r="H3694" s="8" t="str">
        <f>IF(A3694="","",IF(data_in!M3694="United States","United States",IF(data_in!M3694="Canada","Canada",IF(data_in!M3694="United Kingdom","United Kingdom","Other Country"))))</f>
        <v>Other Country</v>
      </c>
      <c r="I3694" s="8" t="str">
        <f>IF(A3694="","",IF(data_in!K3694="Unknown","Unknown",IF(data_in!K3694&lt;=10,"Very Small",IF(data_in!K3694&lt;=100,"Small",IF(data_in!K3694&lt;=500,"Medium",IF(data_in!K3694&gt;500,"Large","Error"))))))</f>
        <v>Very Small</v>
      </c>
      <c r="J3694" s="8" t="str">
        <f>IF(C3694=1,TEXT(data_in!E3694,"mm-yyyy"),"")</f>
        <v/>
      </c>
      <c r="K3694" s="8" t="str">
        <f>IF(A3694="","",IF(data_in!I3694="Website","Website",IF(data_in!I3694="Paid Search","Paid Search",IF(data_in!I3694="Slack","Slack","Other Channel"))))</f>
        <v>Website</v>
      </c>
      <c r="L3694" s="10">
        <f>IF(A3694="","",ROUND(N$3-data_in!B3694,0))</f>
        <v>87</v>
      </c>
    </row>
    <row r="3695" spans="1:12">
      <c r="A3695" s="8" t="str">
        <f>IF(data_in!A3695="","",data_in!A3695)</f>
        <v>52cc54a5-5844-4ea3-ba6a-ae2392fdf2cc</v>
      </c>
      <c r="B3695" s="12">
        <f>IF(A3695="","",data_in!B3695)</f>
        <v>43895.6327662037</v>
      </c>
      <c r="C3695" s="8">
        <f>IF(A3695="","",IF(data_in!E3695="NULL",0,1))</f>
        <v>0</v>
      </c>
      <c r="D3695" s="8" t="str">
        <f>IF(A3695="","",IF(data_in!E3695="NULL","",ROUND(data_in!E3695-data_in!B3695,0)))</f>
        <v/>
      </c>
      <c r="E3695" s="8">
        <f>IF(A3695="","",IF(data_in!C3695="NULL",0,IF(data_in!C3695&gt;data_in!E3695,0,1)))</f>
        <v>0</v>
      </c>
      <c r="F3695" s="8" t="str">
        <f>IF(OR(A3695="",E3695=0),"",IF(data_in!C3695="NULL","",ROUND(data_in!C3695-data_in!B3695,0)))</f>
        <v/>
      </c>
      <c r="G3695" s="8" t="str">
        <f>IF(OR(A3695="",E3695=0),"",IF(data_in!C3695="NULL","",IF(D3695="",ROUND(data_in!D3695-data_in!B3695,0),MIN(D3695,ROUND(data_in!D3695-data_in!B3695,0)))))</f>
        <v/>
      </c>
      <c r="H3695" s="8" t="str">
        <f>IF(A3695="","",IF(data_in!M3695="United States","United States",IF(data_in!M3695="Canada","Canada",IF(data_in!M3695="United Kingdom","United Kingdom","Other Country"))))</f>
        <v>Other Country</v>
      </c>
      <c r="I3695" s="8" t="str">
        <f>IF(A3695="","",IF(data_in!K3695="Unknown","Unknown",IF(data_in!K3695&lt;=10,"Very Small",IF(data_in!K3695&lt;=100,"Small",IF(data_in!K3695&lt;=500,"Medium",IF(data_in!K3695&gt;500,"Large","Error"))))))</f>
        <v>Very Small</v>
      </c>
      <c r="J3695" s="8" t="str">
        <f>IF(C3695=1,TEXT(data_in!E3695,"mm-yyyy"),"")</f>
        <v/>
      </c>
      <c r="K3695" s="8" t="str">
        <f>IF(A3695="","",IF(data_in!I3695="Website","Website",IF(data_in!I3695="Paid Search","Paid Search",IF(data_in!I3695="Slack","Slack","Other Channel"))))</f>
        <v>Website</v>
      </c>
      <c r="L3695" s="10">
        <f>IF(A3695="","",ROUND(N$3-data_in!B3695,0))</f>
        <v>87</v>
      </c>
    </row>
    <row r="3696" spans="1:12">
      <c r="A3696" s="8" t="str">
        <f>IF(data_in!A3696="","",data_in!A3696)</f>
        <v>0803a2c5-d88c-4426-bb42-21308c9ebbc4</v>
      </c>
      <c r="B3696" s="12">
        <f>IF(A3696="","",data_in!B3696)</f>
        <v>43895.554178240738</v>
      </c>
      <c r="C3696" s="8">
        <f>IF(A3696="","",IF(data_in!E3696="NULL",0,1))</f>
        <v>0</v>
      </c>
      <c r="D3696" s="8" t="str">
        <f>IF(A3696="","",IF(data_in!E3696="NULL","",ROUND(data_in!E3696-data_in!B3696,0)))</f>
        <v/>
      </c>
      <c r="E3696" s="8">
        <f>IF(A3696="","",IF(data_in!C3696="NULL",0,IF(data_in!C3696&gt;data_in!E3696,0,1)))</f>
        <v>0</v>
      </c>
      <c r="F3696" s="8" t="str">
        <f>IF(OR(A3696="",E3696=0),"",IF(data_in!C3696="NULL","",ROUND(data_in!C3696-data_in!B3696,0)))</f>
        <v/>
      </c>
      <c r="G3696" s="8" t="str">
        <f>IF(OR(A3696="",E3696=0),"",IF(data_in!C3696="NULL","",IF(D3696="",ROUND(data_in!D3696-data_in!B3696,0),MIN(D3696,ROUND(data_in!D3696-data_in!B3696,0)))))</f>
        <v/>
      </c>
      <c r="H3696" s="8" t="str">
        <f>IF(A3696="","",IF(data_in!M3696="United States","United States",IF(data_in!M3696="Canada","Canada",IF(data_in!M3696="United Kingdom","United Kingdom","Other Country"))))</f>
        <v>Canada</v>
      </c>
      <c r="I3696" s="8" t="str">
        <f>IF(A3696="","",IF(data_in!K3696="Unknown","Unknown",IF(data_in!K3696&lt;=10,"Very Small",IF(data_in!K3696&lt;=100,"Small",IF(data_in!K3696&lt;=500,"Medium",IF(data_in!K3696&gt;500,"Large","Error"))))))</f>
        <v>Very Small</v>
      </c>
      <c r="J3696" s="8" t="str">
        <f>IF(C3696=1,TEXT(data_in!E3696,"mm-yyyy"),"")</f>
        <v/>
      </c>
      <c r="K3696" s="8" t="str">
        <f>IF(A3696="","",IF(data_in!I3696="Website","Website",IF(data_in!I3696="Paid Search","Paid Search",IF(data_in!I3696="Slack","Slack","Other Channel"))))</f>
        <v>Other Channel</v>
      </c>
      <c r="L3696" s="10">
        <f>IF(A3696="","",ROUND(N$3-data_in!B3696,0))</f>
        <v>87</v>
      </c>
    </row>
    <row r="3697" spans="1:12">
      <c r="A3697" s="8" t="str">
        <f>IF(data_in!A3697="","",data_in!A3697)</f>
        <v>c972952b-fa49-4deb-b0f3-074a8bd1a3af</v>
      </c>
      <c r="B3697" s="12">
        <f>IF(A3697="","",data_in!B3697)</f>
        <v>43895.569351851853</v>
      </c>
      <c r="C3697" s="8">
        <f>IF(A3697="","",IF(data_in!E3697="NULL",0,1))</f>
        <v>0</v>
      </c>
      <c r="D3697" s="8" t="str">
        <f>IF(A3697="","",IF(data_in!E3697="NULL","",ROUND(data_in!E3697-data_in!B3697,0)))</f>
        <v/>
      </c>
      <c r="E3697" s="8">
        <f>IF(A3697="","",IF(data_in!C3697="NULL",0,IF(data_in!C3697&gt;data_in!E3697,0,1)))</f>
        <v>0</v>
      </c>
      <c r="F3697" s="8" t="str">
        <f>IF(OR(A3697="",E3697=0),"",IF(data_in!C3697="NULL","",ROUND(data_in!C3697-data_in!B3697,0)))</f>
        <v/>
      </c>
      <c r="G3697" s="8" t="str">
        <f>IF(OR(A3697="",E3697=0),"",IF(data_in!C3697="NULL","",IF(D3697="",ROUND(data_in!D3697-data_in!B3697,0),MIN(D3697,ROUND(data_in!D3697-data_in!B3697,0)))))</f>
        <v/>
      </c>
      <c r="H3697" s="8" t="str">
        <f>IF(A3697="","",IF(data_in!M3697="United States","United States",IF(data_in!M3697="Canada","Canada",IF(data_in!M3697="United Kingdom","United Kingdom","Other Country"))))</f>
        <v>United Kingdom</v>
      </c>
      <c r="I3697" s="8" t="str">
        <f>IF(A3697="","",IF(data_in!K3697="Unknown","Unknown",IF(data_in!K3697&lt;=10,"Very Small",IF(data_in!K3697&lt;=100,"Small",IF(data_in!K3697&lt;=500,"Medium",IF(data_in!K3697&gt;500,"Large","Error"))))))</f>
        <v>Very Small</v>
      </c>
      <c r="J3697" s="8" t="str">
        <f>IF(C3697=1,TEXT(data_in!E3697,"mm-yyyy"),"")</f>
        <v/>
      </c>
      <c r="K3697" s="8" t="str">
        <f>IF(A3697="","",IF(data_in!I3697="Website","Website",IF(data_in!I3697="Paid Search","Paid Search",IF(data_in!I3697="Slack","Slack","Other Channel"))))</f>
        <v>Paid Search</v>
      </c>
      <c r="L3697" s="10">
        <f>IF(A3697="","",ROUND(N$3-data_in!B3697,0))</f>
        <v>87</v>
      </c>
    </row>
    <row r="3698" spans="1:12">
      <c r="A3698" s="8" t="str">
        <f>IF(data_in!A3698="","",data_in!A3698)</f>
        <v>ddde2c27-4c9e-430f-b6e5-bb9e2be3e677</v>
      </c>
      <c r="B3698" s="12">
        <f>IF(A3698="","",data_in!B3698)</f>
        <v>43895.558472222219</v>
      </c>
      <c r="C3698" s="8">
        <f>IF(A3698="","",IF(data_in!E3698="NULL",0,1))</f>
        <v>0</v>
      </c>
      <c r="D3698" s="8" t="str">
        <f>IF(A3698="","",IF(data_in!E3698="NULL","",ROUND(data_in!E3698-data_in!B3698,0)))</f>
        <v/>
      </c>
      <c r="E3698" s="8">
        <f>IF(A3698="","",IF(data_in!C3698="NULL",0,IF(data_in!C3698&gt;data_in!E3698,0,1)))</f>
        <v>1</v>
      </c>
      <c r="F3698" s="8">
        <f>IF(OR(A3698="",E3698=0),"",IF(data_in!C3698="NULL","",ROUND(data_in!C3698-data_in!B3698,0)))</f>
        <v>0</v>
      </c>
      <c r="G3698" s="8">
        <f>IF(OR(A3698="",E3698=0),"",IF(data_in!C3698="NULL","",IF(D3698="",ROUND(data_in!D3698-data_in!B3698,0),MIN(D3698,ROUND(data_in!D3698-data_in!B3698,0)))))</f>
        <v>30</v>
      </c>
      <c r="H3698" s="8" t="str">
        <f>IF(A3698="","",IF(data_in!M3698="United States","United States",IF(data_in!M3698="Canada","Canada",IF(data_in!M3698="United Kingdom","United Kingdom","Other Country"))))</f>
        <v>United States</v>
      </c>
      <c r="I3698" s="8" t="str">
        <f>IF(A3698="","",IF(data_in!K3698="Unknown","Unknown",IF(data_in!K3698&lt;=10,"Very Small",IF(data_in!K3698&lt;=100,"Small",IF(data_in!K3698&lt;=500,"Medium",IF(data_in!K3698&gt;500,"Large","Error"))))))</f>
        <v>Medium</v>
      </c>
      <c r="J3698" s="8" t="str">
        <f>IF(C3698=1,TEXT(data_in!E3698,"mm-yyyy"),"")</f>
        <v/>
      </c>
      <c r="K3698" s="8" t="str">
        <f>IF(A3698="","",IF(data_in!I3698="Website","Website",IF(data_in!I3698="Paid Search","Paid Search",IF(data_in!I3698="Slack","Slack","Other Channel"))))</f>
        <v>Website</v>
      </c>
      <c r="L3698" s="10">
        <f>IF(A3698="","",ROUND(N$3-data_in!B3698,0))</f>
        <v>87</v>
      </c>
    </row>
    <row r="3699" spans="1:12">
      <c r="A3699" s="8" t="str">
        <f>IF(data_in!A3699="","",data_in!A3699)</f>
        <v>59a09acc-626f-4e22-a8ea-72d429006c13</v>
      </c>
      <c r="B3699" s="12">
        <f>IF(A3699="","",data_in!B3699)</f>
        <v>43895.552222222221</v>
      </c>
      <c r="C3699" s="8">
        <f>IF(A3699="","",IF(data_in!E3699="NULL",0,1))</f>
        <v>0</v>
      </c>
      <c r="D3699" s="8" t="str">
        <f>IF(A3699="","",IF(data_in!E3699="NULL","",ROUND(data_in!E3699-data_in!B3699,0)))</f>
        <v/>
      </c>
      <c r="E3699" s="8">
        <f>IF(A3699="","",IF(data_in!C3699="NULL",0,IF(data_in!C3699&gt;data_in!E3699,0,1)))</f>
        <v>0</v>
      </c>
      <c r="F3699" s="8" t="str">
        <f>IF(OR(A3699="",E3699=0),"",IF(data_in!C3699="NULL","",ROUND(data_in!C3699-data_in!B3699,0)))</f>
        <v/>
      </c>
      <c r="G3699" s="8" t="str">
        <f>IF(OR(A3699="",E3699=0),"",IF(data_in!C3699="NULL","",IF(D3699="",ROUND(data_in!D3699-data_in!B3699,0),MIN(D3699,ROUND(data_in!D3699-data_in!B3699,0)))))</f>
        <v/>
      </c>
      <c r="H3699" s="8" t="str">
        <f>IF(A3699="","",IF(data_in!M3699="United States","United States",IF(data_in!M3699="Canada","Canada",IF(data_in!M3699="United Kingdom","United Kingdom","Other Country"))))</f>
        <v>Other Country</v>
      </c>
      <c r="I3699" s="8" t="str">
        <f>IF(A3699="","",IF(data_in!K3699="Unknown","Unknown",IF(data_in!K3699&lt;=10,"Very Small",IF(data_in!K3699&lt;=100,"Small",IF(data_in!K3699&lt;=500,"Medium",IF(data_in!K3699&gt;500,"Large","Error"))))))</f>
        <v>Small</v>
      </c>
      <c r="J3699" s="8" t="str">
        <f>IF(C3699=1,TEXT(data_in!E3699,"mm-yyyy"),"")</f>
        <v/>
      </c>
      <c r="K3699" s="8" t="str">
        <f>IF(A3699="","",IF(data_in!I3699="Website","Website",IF(data_in!I3699="Paid Search","Paid Search",IF(data_in!I3699="Slack","Slack","Other Channel"))))</f>
        <v>Paid Search</v>
      </c>
      <c r="L3699" s="10">
        <f>IF(A3699="","",ROUND(N$3-data_in!B3699,0))</f>
        <v>87</v>
      </c>
    </row>
    <row r="3700" spans="1:12">
      <c r="A3700" s="8" t="str">
        <f>IF(data_in!A3700="","",data_in!A3700)</f>
        <v>957dbcf5-713b-46fb-bb07-a5df7384e535</v>
      </c>
      <c r="B3700" s="12">
        <f>IF(A3700="","",data_in!B3700)</f>
        <v>43895.581238425926</v>
      </c>
      <c r="C3700" s="8">
        <f>IF(A3700="","",IF(data_in!E3700="NULL",0,1))</f>
        <v>0</v>
      </c>
      <c r="D3700" s="8" t="str">
        <f>IF(A3700="","",IF(data_in!E3700="NULL","",ROUND(data_in!E3700-data_in!B3700,0)))</f>
        <v/>
      </c>
      <c r="E3700" s="8">
        <f>IF(A3700="","",IF(data_in!C3700="NULL",0,IF(data_in!C3700&gt;data_in!E3700,0,1)))</f>
        <v>0</v>
      </c>
      <c r="F3700" s="8" t="str">
        <f>IF(OR(A3700="",E3700=0),"",IF(data_in!C3700="NULL","",ROUND(data_in!C3700-data_in!B3700,0)))</f>
        <v/>
      </c>
      <c r="G3700" s="8" t="str">
        <f>IF(OR(A3700="",E3700=0),"",IF(data_in!C3700="NULL","",IF(D3700="",ROUND(data_in!D3700-data_in!B3700,0),MIN(D3700,ROUND(data_in!D3700-data_in!B3700,0)))))</f>
        <v/>
      </c>
      <c r="H3700" s="8" t="str">
        <f>IF(A3700="","",IF(data_in!M3700="United States","United States",IF(data_in!M3700="Canada","Canada",IF(data_in!M3700="United Kingdom","United Kingdom","Other Country"))))</f>
        <v>United States</v>
      </c>
      <c r="I3700" s="8" t="str">
        <f>IF(A3700="","",IF(data_in!K3700="Unknown","Unknown",IF(data_in!K3700&lt;=10,"Very Small",IF(data_in!K3700&lt;=100,"Small",IF(data_in!K3700&lt;=500,"Medium",IF(data_in!K3700&gt;500,"Large","Error"))))))</f>
        <v>Small</v>
      </c>
      <c r="J3700" s="8" t="str">
        <f>IF(C3700=1,TEXT(data_in!E3700,"mm-yyyy"),"")</f>
        <v/>
      </c>
      <c r="K3700" s="8" t="str">
        <f>IF(A3700="","",IF(data_in!I3700="Website","Website",IF(data_in!I3700="Paid Search","Paid Search",IF(data_in!I3700="Slack","Slack","Other Channel"))))</f>
        <v>Website</v>
      </c>
      <c r="L3700" s="10">
        <f>IF(A3700="","",ROUND(N$3-data_in!B3700,0))</f>
        <v>87</v>
      </c>
    </row>
    <row r="3701" spans="1:12">
      <c r="A3701" s="8" t="str">
        <f>IF(data_in!A3701="","",data_in!A3701)</f>
        <v>95a4ab9f-72c5-4909-83aa-41981e88dfb1</v>
      </c>
      <c r="B3701" s="12">
        <f>IF(A3701="","",data_in!B3701)</f>
        <v>43895.611655092594</v>
      </c>
      <c r="C3701" s="8">
        <f>IF(A3701="","",IF(data_in!E3701="NULL",0,1))</f>
        <v>0</v>
      </c>
      <c r="D3701" s="8" t="str">
        <f>IF(A3701="","",IF(data_in!E3701="NULL","",ROUND(data_in!E3701-data_in!B3701,0)))</f>
        <v/>
      </c>
      <c r="E3701" s="8">
        <f>IF(A3701="","",IF(data_in!C3701="NULL",0,IF(data_in!C3701&gt;data_in!E3701,0,1)))</f>
        <v>0</v>
      </c>
      <c r="F3701" s="8" t="str">
        <f>IF(OR(A3701="",E3701=0),"",IF(data_in!C3701="NULL","",ROUND(data_in!C3701-data_in!B3701,0)))</f>
        <v/>
      </c>
      <c r="G3701" s="8" t="str">
        <f>IF(OR(A3701="",E3701=0),"",IF(data_in!C3701="NULL","",IF(D3701="",ROUND(data_in!D3701-data_in!B3701,0),MIN(D3701,ROUND(data_in!D3701-data_in!B3701,0)))))</f>
        <v/>
      </c>
      <c r="H3701" s="8" t="str">
        <f>IF(A3701="","",IF(data_in!M3701="United States","United States",IF(data_in!M3701="Canada","Canada",IF(data_in!M3701="United Kingdom","United Kingdom","Other Country"))))</f>
        <v>United States</v>
      </c>
      <c r="I3701" s="8" t="str">
        <f>IF(A3701="","",IF(data_in!K3701="Unknown","Unknown",IF(data_in!K3701&lt;=10,"Very Small",IF(data_in!K3701&lt;=100,"Small",IF(data_in!K3701&lt;=500,"Medium",IF(data_in!K3701&gt;500,"Large","Error"))))))</f>
        <v>Very Small</v>
      </c>
      <c r="J3701" s="8" t="str">
        <f>IF(C3701=1,TEXT(data_in!E3701,"mm-yyyy"),"")</f>
        <v/>
      </c>
      <c r="K3701" s="8" t="str">
        <f>IF(A3701="","",IF(data_in!I3701="Website","Website",IF(data_in!I3701="Paid Search","Paid Search",IF(data_in!I3701="Slack","Slack","Other Channel"))))</f>
        <v>Paid Search</v>
      </c>
      <c r="L3701" s="10">
        <f>IF(A3701="","",ROUND(N$3-data_in!B3701,0))</f>
        <v>87</v>
      </c>
    </row>
    <row r="3702" spans="1:12">
      <c r="A3702" s="8" t="str">
        <f>IF(data_in!A3702="","",data_in!A3702)</f>
        <v>e17ea884-0da6-4596-a160-6c22d5c1066d</v>
      </c>
      <c r="B3702" s="12">
        <f>IF(A3702="","",data_in!B3702)</f>
        <v>43895.583749999998</v>
      </c>
      <c r="C3702" s="8">
        <f>IF(A3702="","",IF(data_in!E3702="NULL",0,1))</f>
        <v>0</v>
      </c>
      <c r="D3702" s="8" t="str">
        <f>IF(A3702="","",IF(data_in!E3702="NULL","",ROUND(data_in!E3702-data_in!B3702,0)))</f>
        <v/>
      </c>
      <c r="E3702" s="8">
        <f>IF(A3702="","",IF(data_in!C3702="NULL",0,IF(data_in!C3702&gt;data_in!E3702,0,1)))</f>
        <v>0</v>
      </c>
      <c r="F3702" s="8" t="str">
        <f>IF(OR(A3702="",E3702=0),"",IF(data_in!C3702="NULL","",ROUND(data_in!C3702-data_in!B3702,0)))</f>
        <v/>
      </c>
      <c r="G3702" s="8" t="str">
        <f>IF(OR(A3702="",E3702=0),"",IF(data_in!C3702="NULL","",IF(D3702="",ROUND(data_in!D3702-data_in!B3702,0),MIN(D3702,ROUND(data_in!D3702-data_in!B3702,0)))))</f>
        <v/>
      </c>
      <c r="H3702" s="8" t="str">
        <f>IF(A3702="","",IF(data_in!M3702="United States","United States",IF(data_in!M3702="Canada","Canada",IF(data_in!M3702="United Kingdom","United Kingdom","Other Country"))))</f>
        <v>United Kingdom</v>
      </c>
      <c r="I3702" s="8" t="str">
        <f>IF(A3702="","",IF(data_in!K3702="Unknown","Unknown",IF(data_in!K3702&lt;=10,"Very Small",IF(data_in!K3702&lt;=100,"Small",IF(data_in!K3702&lt;=500,"Medium",IF(data_in!K3702&gt;500,"Large","Error"))))))</f>
        <v>Very Small</v>
      </c>
      <c r="J3702" s="8" t="str">
        <f>IF(C3702=1,TEXT(data_in!E3702,"mm-yyyy"),"")</f>
        <v/>
      </c>
      <c r="K3702" s="8" t="str">
        <f>IF(A3702="","",IF(data_in!I3702="Website","Website",IF(data_in!I3702="Paid Search","Paid Search",IF(data_in!I3702="Slack","Slack","Other Channel"))))</f>
        <v>Paid Search</v>
      </c>
      <c r="L3702" s="10">
        <f>IF(A3702="","",ROUND(N$3-data_in!B3702,0))</f>
        <v>87</v>
      </c>
    </row>
    <row r="3703" spans="1:12">
      <c r="A3703" s="8" t="str">
        <f>IF(data_in!A3703="","",data_in!A3703)</f>
        <v>79b0baab-746c-475b-92d3-4db42caf5247</v>
      </c>
      <c r="B3703" s="12">
        <f>IF(A3703="","",data_in!B3703)</f>
        <v>43895.592835648145</v>
      </c>
      <c r="C3703" s="8">
        <f>IF(A3703="","",IF(data_in!E3703="NULL",0,1))</f>
        <v>0</v>
      </c>
      <c r="D3703" s="8" t="str">
        <f>IF(A3703="","",IF(data_in!E3703="NULL","",ROUND(data_in!E3703-data_in!B3703,0)))</f>
        <v/>
      </c>
      <c r="E3703" s="8">
        <f>IF(A3703="","",IF(data_in!C3703="NULL",0,IF(data_in!C3703&gt;data_in!E3703,0,1)))</f>
        <v>0</v>
      </c>
      <c r="F3703" s="8" t="str">
        <f>IF(OR(A3703="",E3703=0),"",IF(data_in!C3703="NULL","",ROUND(data_in!C3703-data_in!B3703,0)))</f>
        <v/>
      </c>
      <c r="G3703" s="8" t="str">
        <f>IF(OR(A3703="",E3703=0),"",IF(data_in!C3703="NULL","",IF(D3703="",ROUND(data_in!D3703-data_in!B3703,0),MIN(D3703,ROUND(data_in!D3703-data_in!B3703,0)))))</f>
        <v/>
      </c>
      <c r="H3703" s="8" t="str">
        <f>IF(A3703="","",IF(data_in!M3703="United States","United States",IF(data_in!M3703="Canada","Canada",IF(data_in!M3703="United Kingdom","United Kingdom","Other Country"))))</f>
        <v>Other Country</v>
      </c>
      <c r="I3703" s="8" t="str">
        <f>IF(A3703="","",IF(data_in!K3703="Unknown","Unknown",IF(data_in!K3703&lt;=10,"Very Small",IF(data_in!K3703&lt;=100,"Small",IF(data_in!K3703&lt;=500,"Medium",IF(data_in!K3703&gt;500,"Large","Error"))))))</f>
        <v>Very Small</v>
      </c>
      <c r="J3703" s="8" t="str">
        <f>IF(C3703=1,TEXT(data_in!E3703,"mm-yyyy"),"")</f>
        <v/>
      </c>
      <c r="K3703" s="8" t="str">
        <f>IF(A3703="","",IF(data_in!I3703="Website","Website",IF(data_in!I3703="Paid Search","Paid Search",IF(data_in!I3703="Slack","Slack","Other Channel"))))</f>
        <v>Slack</v>
      </c>
      <c r="L3703" s="10">
        <f>IF(A3703="","",ROUND(N$3-data_in!B3703,0))</f>
        <v>87</v>
      </c>
    </row>
    <row r="3704" spans="1:12">
      <c r="A3704" s="8" t="str">
        <f>IF(data_in!A3704="","",data_in!A3704)</f>
        <v>46c50edf-2a04-434a-ab46-fd735cbf7da0</v>
      </c>
      <c r="B3704" s="12">
        <f>IF(A3704="","",data_in!B3704)</f>
        <v>43895.619097222225</v>
      </c>
      <c r="C3704" s="8">
        <f>IF(A3704="","",IF(data_in!E3704="NULL",0,1))</f>
        <v>0</v>
      </c>
      <c r="D3704" s="8" t="str">
        <f>IF(A3704="","",IF(data_in!E3704="NULL","",ROUND(data_in!E3704-data_in!B3704,0)))</f>
        <v/>
      </c>
      <c r="E3704" s="8">
        <f>IF(A3704="","",IF(data_in!C3704="NULL",0,IF(data_in!C3704&gt;data_in!E3704,0,1)))</f>
        <v>0</v>
      </c>
      <c r="F3704" s="8" t="str">
        <f>IF(OR(A3704="",E3704=0),"",IF(data_in!C3704="NULL","",ROUND(data_in!C3704-data_in!B3704,0)))</f>
        <v/>
      </c>
      <c r="G3704" s="8" t="str">
        <f>IF(OR(A3704="",E3704=0),"",IF(data_in!C3704="NULL","",IF(D3704="",ROUND(data_in!D3704-data_in!B3704,0),MIN(D3704,ROUND(data_in!D3704-data_in!B3704,0)))))</f>
        <v/>
      </c>
      <c r="H3704" s="8" t="str">
        <f>IF(A3704="","",IF(data_in!M3704="United States","United States",IF(data_in!M3704="Canada","Canada",IF(data_in!M3704="United Kingdom","United Kingdom","Other Country"))))</f>
        <v>United States</v>
      </c>
      <c r="I3704" s="8" t="str">
        <f>IF(A3704="","",IF(data_in!K3704="Unknown","Unknown",IF(data_in!K3704&lt;=10,"Very Small",IF(data_in!K3704&lt;=100,"Small",IF(data_in!K3704&lt;=500,"Medium",IF(data_in!K3704&gt;500,"Large","Error"))))))</f>
        <v>Small</v>
      </c>
      <c r="J3704" s="8" t="str">
        <f>IF(C3704=1,TEXT(data_in!E3704,"mm-yyyy"),"")</f>
        <v/>
      </c>
      <c r="K3704" s="8" t="str">
        <f>IF(A3704="","",IF(data_in!I3704="Website","Website",IF(data_in!I3704="Paid Search","Paid Search",IF(data_in!I3704="Slack","Slack","Other Channel"))))</f>
        <v>Website</v>
      </c>
      <c r="L3704" s="10">
        <f>IF(A3704="","",ROUND(N$3-data_in!B3704,0))</f>
        <v>87</v>
      </c>
    </row>
    <row r="3705" spans="1:12">
      <c r="A3705" s="8" t="str">
        <f>IF(data_in!A3705="","",data_in!A3705)</f>
        <v>e800a159-10f5-4ed9-b9a9-ff6eb196b7b1</v>
      </c>
      <c r="B3705" s="12">
        <f>IF(A3705="","",data_in!B3705)</f>
        <v>43895.620833333334</v>
      </c>
      <c r="C3705" s="8">
        <f>IF(A3705="","",IF(data_in!E3705="NULL",0,1))</f>
        <v>0</v>
      </c>
      <c r="D3705" s="8" t="str">
        <f>IF(A3705="","",IF(data_in!E3705="NULL","",ROUND(data_in!E3705-data_in!B3705,0)))</f>
        <v/>
      </c>
      <c r="E3705" s="8">
        <f>IF(A3705="","",IF(data_in!C3705="NULL",0,IF(data_in!C3705&gt;data_in!E3705,0,1)))</f>
        <v>0</v>
      </c>
      <c r="F3705" s="8" t="str">
        <f>IF(OR(A3705="",E3705=0),"",IF(data_in!C3705="NULL","",ROUND(data_in!C3705-data_in!B3705,0)))</f>
        <v/>
      </c>
      <c r="G3705" s="8" t="str">
        <f>IF(OR(A3705="",E3705=0),"",IF(data_in!C3705="NULL","",IF(D3705="",ROUND(data_in!D3705-data_in!B3705,0),MIN(D3705,ROUND(data_in!D3705-data_in!B3705,0)))))</f>
        <v/>
      </c>
      <c r="H3705" s="8" t="str">
        <f>IF(A3705="","",IF(data_in!M3705="United States","United States",IF(data_in!M3705="Canada","Canada",IF(data_in!M3705="United Kingdom","United Kingdom","Other Country"))))</f>
        <v>Canada</v>
      </c>
      <c r="I3705" s="8" t="str">
        <f>IF(A3705="","",IF(data_in!K3705="Unknown","Unknown",IF(data_in!K3705&lt;=10,"Very Small",IF(data_in!K3705&lt;=100,"Small",IF(data_in!K3705&lt;=500,"Medium",IF(data_in!K3705&gt;500,"Large","Error"))))))</f>
        <v>Small</v>
      </c>
      <c r="J3705" s="8" t="str">
        <f>IF(C3705=1,TEXT(data_in!E3705,"mm-yyyy"),"")</f>
        <v/>
      </c>
      <c r="K3705" s="8" t="str">
        <f>IF(A3705="","",IF(data_in!I3705="Website","Website",IF(data_in!I3705="Paid Search","Paid Search",IF(data_in!I3705="Slack","Slack","Other Channel"))))</f>
        <v>Website</v>
      </c>
      <c r="L3705" s="10">
        <f>IF(A3705="","",ROUND(N$3-data_in!B3705,0))</f>
        <v>87</v>
      </c>
    </row>
    <row r="3706" spans="1:12">
      <c r="A3706" s="8" t="str">
        <f>IF(data_in!A3706="","",data_in!A3706)</f>
        <v>cb4f4a9b-0352-4582-8191-068fe2135139</v>
      </c>
      <c r="B3706" s="12">
        <f>IF(A3706="","",data_in!B3706)</f>
        <v>43895.627581018518</v>
      </c>
      <c r="C3706" s="8">
        <f>IF(A3706="","",IF(data_in!E3706="NULL",0,1))</f>
        <v>0</v>
      </c>
      <c r="D3706" s="8" t="str">
        <f>IF(A3706="","",IF(data_in!E3706="NULL","",ROUND(data_in!E3706-data_in!B3706,0)))</f>
        <v/>
      </c>
      <c r="E3706" s="8">
        <f>IF(A3706="","",IF(data_in!C3706="NULL",0,IF(data_in!C3706&gt;data_in!E3706,0,1)))</f>
        <v>0</v>
      </c>
      <c r="F3706" s="8" t="str">
        <f>IF(OR(A3706="",E3706=0),"",IF(data_in!C3706="NULL","",ROUND(data_in!C3706-data_in!B3706,0)))</f>
        <v/>
      </c>
      <c r="G3706" s="8" t="str">
        <f>IF(OR(A3706="",E3706=0),"",IF(data_in!C3706="NULL","",IF(D3706="",ROUND(data_in!D3706-data_in!B3706,0),MIN(D3706,ROUND(data_in!D3706-data_in!B3706,0)))))</f>
        <v/>
      </c>
      <c r="H3706" s="8" t="str">
        <f>IF(A3706="","",IF(data_in!M3706="United States","United States",IF(data_in!M3706="Canada","Canada",IF(data_in!M3706="United Kingdom","United Kingdom","Other Country"))))</f>
        <v>United Kingdom</v>
      </c>
      <c r="I3706" s="8" t="str">
        <f>IF(A3706="","",IF(data_in!K3706="Unknown","Unknown",IF(data_in!K3706&lt;=10,"Very Small",IF(data_in!K3706&lt;=100,"Small",IF(data_in!K3706&lt;=500,"Medium",IF(data_in!K3706&gt;500,"Large","Error"))))))</f>
        <v>Very Small</v>
      </c>
      <c r="J3706" s="8" t="str">
        <f>IF(C3706=1,TEXT(data_in!E3706,"mm-yyyy"),"")</f>
        <v/>
      </c>
      <c r="K3706" s="8" t="str">
        <f>IF(A3706="","",IF(data_in!I3706="Website","Website",IF(data_in!I3706="Paid Search","Paid Search",IF(data_in!I3706="Slack","Slack","Other Channel"))))</f>
        <v>Paid Search</v>
      </c>
      <c r="L3706" s="10">
        <f>IF(A3706="","",ROUND(N$3-data_in!B3706,0))</f>
        <v>87</v>
      </c>
    </row>
    <row r="3707" spans="1:12">
      <c r="A3707" s="8" t="str">
        <f>IF(data_in!A3707="","",data_in!A3707)</f>
        <v>9287a362-50d9-437d-95e4-c3cd1d83f590</v>
      </c>
      <c r="B3707" s="12">
        <f>IF(A3707="","",data_in!B3707)</f>
        <v>43895.625185185185</v>
      </c>
      <c r="C3707" s="8">
        <f>IF(A3707="","",IF(data_in!E3707="NULL",0,1))</f>
        <v>0</v>
      </c>
      <c r="D3707" s="8" t="str">
        <f>IF(A3707="","",IF(data_in!E3707="NULL","",ROUND(data_in!E3707-data_in!B3707,0)))</f>
        <v/>
      </c>
      <c r="E3707" s="8">
        <f>IF(A3707="","",IF(data_in!C3707="NULL",0,IF(data_in!C3707&gt;data_in!E3707,0,1)))</f>
        <v>1</v>
      </c>
      <c r="F3707" s="8">
        <f>IF(OR(A3707="",E3707=0),"",IF(data_in!C3707="NULL","",ROUND(data_in!C3707-data_in!B3707,0)))</f>
        <v>56</v>
      </c>
      <c r="G3707" s="8">
        <f>IF(OR(A3707="",E3707=0),"",IF(data_in!C3707="NULL","",IF(D3707="",ROUND(data_in!D3707-data_in!B3707,0),MIN(D3707,ROUND(data_in!D3707-data_in!B3707,0)))))</f>
        <v>86</v>
      </c>
      <c r="H3707" s="8" t="str">
        <f>IF(A3707="","",IF(data_in!M3707="United States","United States",IF(data_in!M3707="Canada","Canada",IF(data_in!M3707="United Kingdom","United Kingdom","Other Country"))))</f>
        <v>United Kingdom</v>
      </c>
      <c r="I3707" s="8" t="str">
        <f>IF(A3707="","",IF(data_in!K3707="Unknown","Unknown",IF(data_in!K3707&lt;=10,"Very Small",IF(data_in!K3707&lt;=100,"Small",IF(data_in!K3707&lt;=500,"Medium",IF(data_in!K3707&gt;500,"Large","Error"))))))</f>
        <v>Very Small</v>
      </c>
      <c r="J3707" s="8" t="str">
        <f>IF(C3707=1,TEXT(data_in!E3707,"mm-yyyy"),"")</f>
        <v/>
      </c>
      <c r="K3707" s="8" t="str">
        <f>IF(A3707="","",IF(data_in!I3707="Website","Website",IF(data_in!I3707="Paid Search","Paid Search",IF(data_in!I3707="Slack","Slack","Other Channel"))))</f>
        <v>Paid Search</v>
      </c>
      <c r="L3707" s="10">
        <f>IF(A3707="","",ROUND(N$3-data_in!B3707,0))</f>
        <v>87</v>
      </c>
    </row>
    <row r="3708" spans="1:12">
      <c r="A3708" s="8" t="str">
        <f>IF(data_in!A3708="","",data_in!A3708)</f>
        <v>581c0f8e-dd49-4980-9770-3bb2a8cafade</v>
      </c>
      <c r="B3708" s="12">
        <f>IF(A3708="","",data_in!B3708)</f>
        <v>43895.622106481482</v>
      </c>
      <c r="C3708" s="8">
        <f>IF(A3708="","",IF(data_in!E3708="NULL",0,1))</f>
        <v>0</v>
      </c>
      <c r="D3708" s="8" t="str">
        <f>IF(A3708="","",IF(data_in!E3708="NULL","",ROUND(data_in!E3708-data_in!B3708,0)))</f>
        <v/>
      </c>
      <c r="E3708" s="8">
        <f>IF(A3708="","",IF(data_in!C3708="NULL",0,IF(data_in!C3708&gt;data_in!E3708,0,1)))</f>
        <v>0</v>
      </c>
      <c r="F3708" s="8" t="str">
        <f>IF(OR(A3708="",E3708=0),"",IF(data_in!C3708="NULL","",ROUND(data_in!C3708-data_in!B3708,0)))</f>
        <v/>
      </c>
      <c r="G3708" s="8" t="str">
        <f>IF(OR(A3708="",E3708=0),"",IF(data_in!C3708="NULL","",IF(D3708="",ROUND(data_in!D3708-data_in!B3708,0),MIN(D3708,ROUND(data_in!D3708-data_in!B3708,0)))))</f>
        <v/>
      </c>
      <c r="H3708" s="8" t="str">
        <f>IF(A3708="","",IF(data_in!M3708="United States","United States",IF(data_in!M3708="Canada","Canada",IF(data_in!M3708="United Kingdom","United Kingdom","Other Country"))))</f>
        <v>United States</v>
      </c>
      <c r="I3708" s="8" t="str">
        <f>IF(A3708="","",IF(data_in!K3708="Unknown","Unknown",IF(data_in!K3708&lt;=10,"Very Small",IF(data_in!K3708&lt;=100,"Small",IF(data_in!K3708&lt;=500,"Medium",IF(data_in!K3708&gt;500,"Large","Error"))))))</f>
        <v>Medium</v>
      </c>
      <c r="J3708" s="8" t="str">
        <f>IF(C3708=1,TEXT(data_in!E3708,"mm-yyyy"),"")</f>
        <v/>
      </c>
      <c r="K3708" s="8" t="str">
        <f>IF(A3708="","",IF(data_in!I3708="Website","Website",IF(data_in!I3708="Paid Search","Paid Search",IF(data_in!I3708="Slack","Slack","Other Channel"))))</f>
        <v>Website</v>
      </c>
      <c r="L3708" s="10">
        <f>IF(A3708="","",ROUND(N$3-data_in!B3708,0))</f>
        <v>87</v>
      </c>
    </row>
    <row r="3709" spans="1:12">
      <c r="A3709" s="8" t="str">
        <f>IF(data_in!A3709="","",data_in!A3709)</f>
        <v>67b53161-a972-41a3-ad73-08d732ba1f00</v>
      </c>
      <c r="B3709" s="12">
        <f>IF(A3709="","",data_in!B3709)</f>
        <v>43895.619479166664</v>
      </c>
      <c r="C3709" s="8">
        <f>IF(A3709="","",IF(data_in!E3709="NULL",0,1))</f>
        <v>0</v>
      </c>
      <c r="D3709" s="8" t="str">
        <f>IF(A3709="","",IF(data_in!E3709="NULL","",ROUND(data_in!E3709-data_in!B3709,0)))</f>
        <v/>
      </c>
      <c r="E3709" s="8">
        <f>IF(A3709="","",IF(data_in!C3709="NULL",0,IF(data_in!C3709&gt;data_in!E3709,0,1)))</f>
        <v>0</v>
      </c>
      <c r="F3709" s="8" t="str">
        <f>IF(OR(A3709="",E3709=0),"",IF(data_in!C3709="NULL","",ROUND(data_in!C3709-data_in!B3709,0)))</f>
        <v/>
      </c>
      <c r="G3709" s="8" t="str">
        <f>IF(OR(A3709="",E3709=0),"",IF(data_in!C3709="NULL","",IF(D3709="",ROUND(data_in!D3709-data_in!B3709,0),MIN(D3709,ROUND(data_in!D3709-data_in!B3709,0)))))</f>
        <v/>
      </c>
      <c r="H3709" s="8" t="str">
        <f>IF(A3709="","",IF(data_in!M3709="United States","United States",IF(data_in!M3709="Canada","Canada",IF(data_in!M3709="United Kingdom","United Kingdom","Other Country"))))</f>
        <v>Other Country</v>
      </c>
      <c r="I3709" s="8" t="str">
        <f>IF(A3709="","",IF(data_in!K3709="Unknown","Unknown",IF(data_in!K3709&lt;=10,"Very Small",IF(data_in!K3709&lt;=100,"Small",IF(data_in!K3709&lt;=500,"Medium",IF(data_in!K3709&gt;500,"Large","Error"))))))</f>
        <v>Small</v>
      </c>
      <c r="J3709" s="8" t="str">
        <f>IF(C3709=1,TEXT(data_in!E3709,"mm-yyyy"),"")</f>
        <v/>
      </c>
      <c r="K3709" s="8" t="str">
        <f>IF(A3709="","",IF(data_in!I3709="Website","Website",IF(data_in!I3709="Paid Search","Paid Search",IF(data_in!I3709="Slack","Slack","Other Channel"))))</f>
        <v>Website</v>
      </c>
      <c r="L3709" s="10">
        <f>IF(A3709="","",ROUND(N$3-data_in!B3709,0))</f>
        <v>87</v>
      </c>
    </row>
    <row r="3710" spans="1:12">
      <c r="A3710" s="8" t="str">
        <f>IF(data_in!A3710="","",data_in!A3710)</f>
        <v>6166c0bc-66d0-4549-a3a8-90041a08f1ba</v>
      </c>
      <c r="B3710" s="12">
        <f>IF(A3710="","",data_in!B3710)</f>
        <v>43921.898518518516</v>
      </c>
      <c r="C3710" s="8">
        <f>IF(A3710="","",IF(data_in!E3710="NULL",0,1))</f>
        <v>0</v>
      </c>
      <c r="D3710" s="8" t="str">
        <f>IF(A3710="","",IF(data_in!E3710="NULL","",ROUND(data_in!E3710-data_in!B3710,0)))</f>
        <v/>
      </c>
      <c r="E3710" s="8">
        <f>IF(A3710="","",IF(data_in!C3710="NULL",0,IF(data_in!C3710&gt;data_in!E3710,0,1)))</f>
        <v>0</v>
      </c>
      <c r="F3710" s="8" t="str">
        <f>IF(OR(A3710="",E3710=0),"",IF(data_in!C3710="NULL","",ROUND(data_in!C3710-data_in!B3710,0)))</f>
        <v/>
      </c>
      <c r="G3710" s="8" t="str">
        <f>IF(OR(A3710="",E3710=0),"",IF(data_in!C3710="NULL","",IF(D3710="",ROUND(data_in!D3710-data_in!B3710,0),MIN(D3710,ROUND(data_in!D3710-data_in!B3710,0)))))</f>
        <v/>
      </c>
      <c r="H3710" s="8" t="str">
        <f>IF(A3710="","",IF(data_in!M3710="United States","United States",IF(data_in!M3710="Canada","Canada",IF(data_in!M3710="United Kingdom","United Kingdom","Other Country"))))</f>
        <v>Other Country</v>
      </c>
      <c r="I3710" s="8" t="str">
        <f>IF(A3710="","",IF(data_in!K3710="Unknown","Unknown",IF(data_in!K3710&lt;=10,"Very Small",IF(data_in!K3710&lt;=100,"Small",IF(data_in!K3710&lt;=500,"Medium",IF(data_in!K3710&gt;500,"Large","Error"))))))</f>
        <v>Small</v>
      </c>
      <c r="J3710" s="8" t="str">
        <f>IF(C3710=1,TEXT(data_in!E3710,"mm-yyyy"),"")</f>
        <v/>
      </c>
      <c r="K3710" s="8" t="str">
        <f>IF(A3710="","",IF(data_in!I3710="Website","Website",IF(data_in!I3710="Paid Search","Paid Search",IF(data_in!I3710="Slack","Slack","Other Channel"))))</f>
        <v>Slack</v>
      </c>
      <c r="L3710" s="10">
        <f>IF(A3710="","",ROUND(N$3-data_in!B3710,0))</f>
        <v>61</v>
      </c>
    </row>
    <row r="3711" spans="1:12">
      <c r="A3711" s="8" t="str">
        <f>IF(data_in!A3711="","",data_in!A3711)</f>
        <v>837a9aca-dc26-48fb-ba22-5218331ed961</v>
      </c>
      <c r="B3711" s="12">
        <f>IF(A3711="","",data_in!B3711)</f>
        <v>43847.438576388886</v>
      </c>
      <c r="C3711" s="8">
        <f>IF(A3711="","",IF(data_in!E3711="NULL",0,1))</f>
        <v>0</v>
      </c>
      <c r="D3711" s="8" t="str">
        <f>IF(A3711="","",IF(data_in!E3711="NULL","",ROUND(data_in!E3711-data_in!B3711,0)))</f>
        <v/>
      </c>
      <c r="E3711" s="8">
        <f>IF(A3711="","",IF(data_in!C3711="NULL",0,IF(data_in!C3711&gt;data_in!E3711,0,1)))</f>
        <v>0</v>
      </c>
      <c r="F3711" s="8" t="str">
        <f>IF(OR(A3711="",E3711=0),"",IF(data_in!C3711="NULL","",ROUND(data_in!C3711-data_in!B3711,0)))</f>
        <v/>
      </c>
      <c r="G3711" s="8" t="str">
        <f>IF(OR(A3711="",E3711=0),"",IF(data_in!C3711="NULL","",IF(D3711="",ROUND(data_in!D3711-data_in!B3711,0),MIN(D3711,ROUND(data_in!D3711-data_in!B3711,0)))))</f>
        <v/>
      </c>
      <c r="H3711" s="8" t="str">
        <f>IF(A3711="","",IF(data_in!M3711="United States","United States",IF(data_in!M3711="Canada","Canada",IF(data_in!M3711="United Kingdom","United Kingdom","Other Country"))))</f>
        <v>United States</v>
      </c>
      <c r="I3711" s="8" t="str">
        <f>IF(A3711="","",IF(data_in!K3711="Unknown","Unknown",IF(data_in!K3711&lt;=10,"Very Small",IF(data_in!K3711&lt;=100,"Small",IF(data_in!K3711&lt;=500,"Medium",IF(data_in!K3711&gt;500,"Large","Error"))))))</f>
        <v>Large</v>
      </c>
      <c r="J3711" s="8" t="str">
        <f>IF(C3711=1,TEXT(data_in!E3711,"mm-yyyy"),"")</f>
        <v/>
      </c>
      <c r="K3711" s="8" t="str">
        <f>IF(A3711="","",IF(data_in!I3711="Website","Website",IF(data_in!I3711="Paid Search","Paid Search",IF(data_in!I3711="Slack","Slack","Other Channel"))))</f>
        <v>Other Channel</v>
      </c>
      <c r="L3711" s="10">
        <f>IF(A3711="","",ROUND(N$3-data_in!B3711,0))</f>
        <v>136</v>
      </c>
    </row>
    <row r="3712" spans="1:12">
      <c r="A3712" s="8" t="str">
        <f>IF(data_in!A3712="","",data_in!A3712)</f>
        <v>c5da495a-1616-4222-8ae4-7b0c0ea8e22b</v>
      </c>
      <c r="B3712" s="12">
        <f>IF(A3712="","",data_in!B3712)</f>
        <v>43895.660555555558</v>
      </c>
      <c r="C3712" s="8">
        <f>IF(A3712="","",IF(data_in!E3712="NULL",0,1))</f>
        <v>0</v>
      </c>
      <c r="D3712" s="8" t="str">
        <f>IF(A3712="","",IF(data_in!E3712="NULL","",ROUND(data_in!E3712-data_in!B3712,0)))</f>
        <v/>
      </c>
      <c r="E3712" s="8">
        <f>IF(A3712="","",IF(data_in!C3712="NULL",0,IF(data_in!C3712&gt;data_in!E3712,0,1)))</f>
        <v>0</v>
      </c>
      <c r="F3712" s="8" t="str">
        <f>IF(OR(A3712="",E3712=0),"",IF(data_in!C3712="NULL","",ROUND(data_in!C3712-data_in!B3712,0)))</f>
        <v/>
      </c>
      <c r="G3712" s="8" t="str">
        <f>IF(OR(A3712="",E3712=0),"",IF(data_in!C3712="NULL","",IF(D3712="",ROUND(data_in!D3712-data_in!B3712,0),MIN(D3712,ROUND(data_in!D3712-data_in!B3712,0)))))</f>
        <v/>
      </c>
      <c r="H3712" s="8" t="str">
        <f>IF(A3712="","",IF(data_in!M3712="United States","United States",IF(data_in!M3712="Canada","Canada",IF(data_in!M3712="United Kingdom","United Kingdom","Other Country"))))</f>
        <v>United States</v>
      </c>
      <c r="I3712" s="8" t="str">
        <f>IF(A3712="","",IF(data_in!K3712="Unknown","Unknown",IF(data_in!K3712&lt;=10,"Very Small",IF(data_in!K3712&lt;=100,"Small",IF(data_in!K3712&lt;=500,"Medium",IF(data_in!K3712&gt;500,"Large","Error"))))))</f>
        <v>Very Small</v>
      </c>
      <c r="J3712" s="8" t="str">
        <f>IF(C3712=1,TEXT(data_in!E3712,"mm-yyyy"),"")</f>
        <v/>
      </c>
      <c r="K3712" s="8" t="str">
        <f>IF(A3712="","",IF(data_in!I3712="Website","Website",IF(data_in!I3712="Paid Search","Paid Search",IF(data_in!I3712="Slack","Slack","Other Channel"))))</f>
        <v>Website</v>
      </c>
      <c r="L3712" s="10">
        <f>IF(A3712="","",ROUND(N$3-data_in!B3712,0))</f>
        <v>87</v>
      </c>
    </row>
    <row r="3713" spans="1:12">
      <c r="A3713" s="8" t="str">
        <f>IF(data_in!A3713="","",data_in!A3713)</f>
        <v>fe25abcc-4e87-4833-91ae-0b1640758155</v>
      </c>
      <c r="B3713" s="12">
        <f>IF(A3713="","",data_in!B3713)</f>
        <v>43895.673449074071</v>
      </c>
      <c r="C3713" s="8">
        <f>IF(A3713="","",IF(data_in!E3713="NULL",0,1))</f>
        <v>0</v>
      </c>
      <c r="D3713" s="8" t="str">
        <f>IF(A3713="","",IF(data_in!E3713="NULL","",ROUND(data_in!E3713-data_in!B3713,0)))</f>
        <v/>
      </c>
      <c r="E3713" s="8">
        <f>IF(A3713="","",IF(data_in!C3713="NULL",0,IF(data_in!C3713&gt;data_in!E3713,0,1)))</f>
        <v>0</v>
      </c>
      <c r="F3713" s="8" t="str">
        <f>IF(OR(A3713="",E3713=0),"",IF(data_in!C3713="NULL","",ROUND(data_in!C3713-data_in!B3713,0)))</f>
        <v/>
      </c>
      <c r="G3713" s="8" t="str">
        <f>IF(OR(A3713="",E3713=0),"",IF(data_in!C3713="NULL","",IF(D3713="",ROUND(data_in!D3713-data_in!B3713,0),MIN(D3713,ROUND(data_in!D3713-data_in!B3713,0)))))</f>
        <v/>
      </c>
      <c r="H3713" s="8" t="str">
        <f>IF(A3713="","",IF(data_in!M3713="United States","United States",IF(data_in!M3713="Canada","Canada",IF(data_in!M3713="United Kingdom","United Kingdom","Other Country"))))</f>
        <v>Other Country</v>
      </c>
      <c r="I3713" s="8" t="str">
        <f>IF(A3713="","",IF(data_in!K3713="Unknown","Unknown",IF(data_in!K3713&lt;=10,"Very Small",IF(data_in!K3713&lt;=100,"Small",IF(data_in!K3713&lt;=500,"Medium",IF(data_in!K3713&gt;500,"Large","Error"))))))</f>
        <v>Very Small</v>
      </c>
      <c r="J3713" s="8" t="str">
        <f>IF(C3713=1,TEXT(data_in!E3713,"mm-yyyy"),"")</f>
        <v/>
      </c>
      <c r="K3713" s="8" t="str">
        <f>IF(A3713="","",IF(data_in!I3713="Website","Website",IF(data_in!I3713="Paid Search","Paid Search",IF(data_in!I3713="Slack","Slack","Other Channel"))))</f>
        <v>Website</v>
      </c>
      <c r="L3713" s="10">
        <f>IF(A3713="","",ROUND(N$3-data_in!B3713,0))</f>
        <v>87</v>
      </c>
    </row>
    <row r="3714" spans="1:12">
      <c r="A3714" s="8" t="str">
        <f>IF(data_in!A3714="","",data_in!A3714)</f>
        <v>2e8334bf-1405-4bc8-bc19-df2bea17cc93</v>
      </c>
      <c r="B3714" s="12">
        <f>IF(A3714="","",data_in!B3714)</f>
        <v>43895.697094907409</v>
      </c>
      <c r="C3714" s="8">
        <f>IF(A3714="","",IF(data_in!E3714="NULL",0,1))</f>
        <v>0</v>
      </c>
      <c r="D3714" s="8" t="str">
        <f>IF(A3714="","",IF(data_in!E3714="NULL","",ROUND(data_in!E3714-data_in!B3714,0)))</f>
        <v/>
      </c>
      <c r="E3714" s="8">
        <f>IF(A3714="","",IF(data_in!C3714="NULL",0,IF(data_in!C3714&gt;data_in!E3714,0,1)))</f>
        <v>0</v>
      </c>
      <c r="F3714" s="8" t="str">
        <f>IF(OR(A3714="",E3714=0),"",IF(data_in!C3714="NULL","",ROUND(data_in!C3714-data_in!B3714,0)))</f>
        <v/>
      </c>
      <c r="G3714" s="8" t="str">
        <f>IF(OR(A3714="",E3714=0),"",IF(data_in!C3714="NULL","",IF(D3714="",ROUND(data_in!D3714-data_in!B3714,0),MIN(D3714,ROUND(data_in!D3714-data_in!B3714,0)))))</f>
        <v/>
      </c>
      <c r="H3714" s="8" t="str">
        <f>IF(A3714="","",IF(data_in!M3714="United States","United States",IF(data_in!M3714="Canada","Canada",IF(data_in!M3714="United Kingdom","United Kingdom","Other Country"))))</f>
        <v>Other Country</v>
      </c>
      <c r="I3714" s="8" t="str">
        <f>IF(A3714="","",IF(data_in!K3714="Unknown","Unknown",IF(data_in!K3714&lt;=10,"Very Small",IF(data_in!K3714&lt;=100,"Small",IF(data_in!K3714&lt;=500,"Medium",IF(data_in!K3714&gt;500,"Large","Error"))))))</f>
        <v>Very Small</v>
      </c>
      <c r="J3714" s="8" t="str">
        <f>IF(C3714=1,TEXT(data_in!E3714,"mm-yyyy"),"")</f>
        <v/>
      </c>
      <c r="K3714" s="8" t="str">
        <f>IF(A3714="","",IF(data_in!I3714="Website","Website",IF(data_in!I3714="Paid Search","Paid Search",IF(data_in!I3714="Slack","Slack","Other Channel"))))</f>
        <v>Website</v>
      </c>
      <c r="L3714" s="10">
        <f>IF(A3714="","",ROUND(N$3-data_in!B3714,0))</f>
        <v>87</v>
      </c>
    </row>
    <row r="3715" spans="1:12">
      <c r="A3715" s="8" t="str">
        <f>IF(data_in!A3715="","",data_in!A3715)</f>
        <v>f9cb2c2f-db44-49dc-bb46-a97a127b1364</v>
      </c>
      <c r="B3715" s="12">
        <f>IF(A3715="","",data_in!B3715)</f>
        <v>43895.689513888887</v>
      </c>
      <c r="C3715" s="8">
        <f>IF(A3715="","",IF(data_in!E3715="NULL",0,1))</f>
        <v>0</v>
      </c>
      <c r="D3715" s="8" t="str">
        <f>IF(A3715="","",IF(data_in!E3715="NULL","",ROUND(data_in!E3715-data_in!B3715,0)))</f>
        <v/>
      </c>
      <c r="E3715" s="8">
        <f>IF(A3715="","",IF(data_in!C3715="NULL",0,IF(data_in!C3715&gt;data_in!E3715,0,1)))</f>
        <v>0</v>
      </c>
      <c r="F3715" s="8" t="str">
        <f>IF(OR(A3715="",E3715=0),"",IF(data_in!C3715="NULL","",ROUND(data_in!C3715-data_in!B3715,0)))</f>
        <v/>
      </c>
      <c r="G3715" s="8" t="str">
        <f>IF(OR(A3715="",E3715=0),"",IF(data_in!C3715="NULL","",IF(D3715="",ROUND(data_in!D3715-data_in!B3715,0),MIN(D3715,ROUND(data_in!D3715-data_in!B3715,0)))))</f>
        <v/>
      </c>
      <c r="H3715" s="8" t="str">
        <f>IF(A3715="","",IF(data_in!M3715="United States","United States",IF(data_in!M3715="Canada","Canada",IF(data_in!M3715="United Kingdom","United Kingdom","Other Country"))))</f>
        <v>United States</v>
      </c>
      <c r="I3715" s="8" t="str">
        <f>IF(A3715="","",IF(data_in!K3715="Unknown","Unknown",IF(data_in!K3715&lt;=10,"Very Small",IF(data_in!K3715&lt;=100,"Small",IF(data_in!K3715&lt;=500,"Medium",IF(data_in!K3715&gt;500,"Large","Error"))))))</f>
        <v>Small</v>
      </c>
      <c r="J3715" s="8" t="str">
        <f>IF(C3715=1,TEXT(data_in!E3715,"mm-yyyy"),"")</f>
        <v/>
      </c>
      <c r="K3715" s="8" t="str">
        <f>IF(A3715="","",IF(data_in!I3715="Website","Website",IF(data_in!I3715="Paid Search","Paid Search",IF(data_in!I3715="Slack","Slack","Other Channel"))))</f>
        <v>Website</v>
      </c>
      <c r="L3715" s="10">
        <f>IF(A3715="","",ROUND(N$3-data_in!B3715,0))</f>
        <v>87</v>
      </c>
    </row>
    <row r="3716" spans="1:12">
      <c r="A3716" s="8" t="str">
        <f>IF(data_in!A3716="","",data_in!A3716)</f>
        <v>5c6a94ef-1712-4f86-a3e2-e011032176be</v>
      </c>
      <c r="B3716" s="12">
        <f>IF(A3716="","",data_in!B3716)</f>
        <v>43895.70989583333</v>
      </c>
      <c r="C3716" s="8">
        <f>IF(A3716="","",IF(data_in!E3716="NULL",0,1))</f>
        <v>0</v>
      </c>
      <c r="D3716" s="8" t="str">
        <f>IF(A3716="","",IF(data_in!E3716="NULL","",ROUND(data_in!E3716-data_in!B3716,0)))</f>
        <v/>
      </c>
      <c r="E3716" s="8">
        <f>IF(A3716="","",IF(data_in!C3716="NULL",0,IF(data_in!C3716&gt;data_in!E3716,0,1)))</f>
        <v>0</v>
      </c>
      <c r="F3716" s="8" t="str">
        <f>IF(OR(A3716="",E3716=0),"",IF(data_in!C3716="NULL","",ROUND(data_in!C3716-data_in!B3716,0)))</f>
        <v/>
      </c>
      <c r="G3716" s="8" t="str">
        <f>IF(OR(A3716="",E3716=0),"",IF(data_in!C3716="NULL","",IF(D3716="",ROUND(data_in!D3716-data_in!B3716,0),MIN(D3716,ROUND(data_in!D3716-data_in!B3716,0)))))</f>
        <v/>
      </c>
      <c r="H3716" s="8" t="str">
        <f>IF(A3716="","",IF(data_in!M3716="United States","United States",IF(data_in!M3716="Canada","Canada",IF(data_in!M3716="United Kingdom","United Kingdom","Other Country"))))</f>
        <v>United States</v>
      </c>
      <c r="I3716" s="8" t="str">
        <f>IF(A3716="","",IF(data_in!K3716="Unknown","Unknown",IF(data_in!K3716&lt;=10,"Very Small",IF(data_in!K3716&lt;=100,"Small",IF(data_in!K3716&lt;=500,"Medium",IF(data_in!K3716&gt;500,"Large","Error"))))))</f>
        <v>Small</v>
      </c>
      <c r="J3716" s="8" t="str">
        <f>IF(C3716=1,TEXT(data_in!E3716,"mm-yyyy"),"")</f>
        <v/>
      </c>
      <c r="K3716" s="8" t="str">
        <f>IF(A3716="","",IF(data_in!I3716="Website","Website",IF(data_in!I3716="Paid Search","Paid Search",IF(data_in!I3716="Slack","Slack","Other Channel"))))</f>
        <v>Paid Search</v>
      </c>
      <c r="L3716" s="10">
        <f>IF(A3716="","",ROUND(N$3-data_in!B3716,0))</f>
        <v>87</v>
      </c>
    </row>
    <row r="3717" spans="1:12">
      <c r="A3717" s="8" t="str">
        <f>IF(data_in!A3717="","",data_in!A3717)</f>
        <v>258ddbca-879d-44c0-8eed-32c2d80981c3</v>
      </c>
      <c r="B3717" s="12">
        <f>IF(A3717="","",data_in!B3717)</f>
        <v>43895.695428240739</v>
      </c>
      <c r="C3717" s="8">
        <f>IF(A3717="","",IF(data_in!E3717="NULL",0,1))</f>
        <v>0</v>
      </c>
      <c r="D3717" s="8" t="str">
        <f>IF(A3717="","",IF(data_in!E3717="NULL","",ROUND(data_in!E3717-data_in!B3717,0)))</f>
        <v/>
      </c>
      <c r="E3717" s="8">
        <f>IF(A3717="","",IF(data_in!C3717="NULL",0,IF(data_in!C3717&gt;data_in!E3717,0,1)))</f>
        <v>0</v>
      </c>
      <c r="F3717" s="8" t="str">
        <f>IF(OR(A3717="",E3717=0),"",IF(data_in!C3717="NULL","",ROUND(data_in!C3717-data_in!B3717,0)))</f>
        <v/>
      </c>
      <c r="G3717" s="8" t="str">
        <f>IF(OR(A3717="",E3717=0),"",IF(data_in!C3717="NULL","",IF(D3717="",ROUND(data_in!D3717-data_in!B3717,0),MIN(D3717,ROUND(data_in!D3717-data_in!B3717,0)))))</f>
        <v/>
      </c>
      <c r="H3717" s="8" t="str">
        <f>IF(A3717="","",IF(data_in!M3717="United States","United States",IF(data_in!M3717="Canada","Canada",IF(data_in!M3717="United Kingdom","United Kingdom","Other Country"))))</f>
        <v>Canada</v>
      </c>
      <c r="I3717" s="8" t="str">
        <f>IF(A3717="","",IF(data_in!K3717="Unknown","Unknown",IF(data_in!K3717&lt;=10,"Very Small",IF(data_in!K3717&lt;=100,"Small",IF(data_in!K3717&lt;=500,"Medium",IF(data_in!K3717&gt;500,"Large","Error"))))))</f>
        <v>Small</v>
      </c>
      <c r="J3717" s="8" t="str">
        <f>IF(C3717=1,TEXT(data_in!E3717,"mm-yyyy"),"")</f>
        <v/>
      </c>
      <c r="K3717" s="8" t="str">
        <f>IF(A3717="","",IF(data_in!I3717="Website","Website",IF(data_in!I3717="Paid Search","Paid Search",IF(data_in!I3717="Slack","Slack","Other Channel"))))</f>
        <v>Website</v>
      </c>
      <c r="L3717" s="10">
        <f>IF(A3717="","",ROUND(N$3-data_in!B3717,0))</f>
        <v>87</v>
      </c>
    </row>
    <row r="3718" spans="1:12">
      <c r="A3718" s="8" t="str">
        <f>IF(data_in!A3718="","",data_in!A3718)</f>
        <v>98e37fb5-6685-426c-836b-b7fd4bee5c53</v>
      </c>
      <c r="B3718" s="12">
        <f>IF(A3718="","",data_in!B3718)</f>
        <v>43895.725763888891</v>
      </c>
      <c r="C3718" s="8">
        <f>IF(A3718="","",IF(data_in!E3718="NULL",0,1))</f>
        <v>0</v>
      </c>
      <c r="D3718" s="8" t="str">
        <f>IF(A3718="","",IF(data_in!E3718="NULL","",ROUND(data_in!E3718-data_in!B3718,0)))</f>
        <v/>
      </c>
      <c r="E3718" s="8">
        <f>IF(A3718="","",IF(data_in!C3718="NULL",0,IF(data_in!C3718&gt;data_in!E3718,0,1)))</f>
        <v>0</v>
      </c>
      <c r="F3718" s="8" t="str">
        <f>IF(OR(A3718="",E3718=0),"",IF(data_in!C3718="NULL","",ROUND(data_in!C3718-data_in!B3718,0)))</f>
        <v/>
      </c>
      <c r="G3718" s="8" t="str">
        <f>IF(OR(A3718="",E3718=0),"",IF(data_in!C3718="NULL","",IF(D3718="",ROUND(data_in!D3718-data_in!B3718,0),MIN(D3718,ROUND(data_in!D3718-data_in!B3718,0)))))</f>
        <v/>
      </c>
      <c r="H3718" s="8" t="str">
        <f>IF(A3718="","",IF(data_in!M3718="United States","United States",IF(data_in!M3718="Canada","Canada",IF(data_in!M3718="United Kingdom","United Kingdom","Other Country"))))</f>
        <v>United States</v>
      </c>
      <c r="I3718" s="8" t="str">
        <f>IF(A3718="","",IF(data_in!K3718="Unknown","Unknown",IF(data_in!K3718&lt;=10,"Very Small",IF(data_in!K3718&lt;=100,"Small",IF(data_in!K3718&lt;=500,"Medium",IF(data_in!K3718&gt;500,"Large","Error"))))))</f>
        <v>Large</v>
      </c>
      <c r="J3718" s="8" t="str">
        <f>IF(C3718=1,TEXT(data_in!E3718,"mm-yyyy"),"")</f>
        <v/>
      </c>
      <c r="K3718" s="8" t="str">
        <f>IF(A3718="","",IF(data_in!I3718="Website","Website",IF(data_in!I3718="Paid Search","Paid Search",IF(data_in!I3718="Slack","Slack","Other Channel"))))</f>
        <v>Website</v>
      </c>
      <c r="L3718" s="10">
        <f>IF(A3718="","",ROUND(N$3-data_in!B3718,0))</f>
        <v>87</v>
      </c>
    </row>
    <row r="3719" spans="1:12">
      <c r="A3719" s="8" t="str">
        <f>IF(data_in!A3719="","",data_in!A3719)</f>
        <v>e065242f-220a-4280-8a58-c5302283bc6d</v>
      </c>
      <c r="B3719" s="12">
        <f>IF(A3719="","",data_in!B3719)</f>
        <v>43895.9844212963</v>
      </c>
      <c r="C3719" s="8">
        <f>IF(A3719="","",IF(data_in!E3719="NULL",0,1))</f>
        <v>0</v>
      </c>
      <c r="D3719" s="8" t="str">
        <f>IF(A3719="","",IF(data_in!E3719="NULL","",ROUND(data_in!E3719-data_in!B3719,0)))</f>
        <v/>
      </c>
      <c r="E3719" s="8">
        <f>IF(A3719="","",IF(data_in!C3719="NULL",0,IF(data_in!C3719&gt;data_in!E3719,0,1)))</f>
        <v>0</v>
      </c>
      <c r="F3719" s="8" t="str">
        <f>IF(OR(A3719="",E3719=0),"",IF(data_in!C3719="NULL","",ROUND(data_in!C3719-data_in!B3719,0)))</f>
        <v/>
      </c>
      <c r="G3719" s="8" t="str">
        <f>IF(OR(A3719="",E3719=0),"",IF(data_in!C3719="NULL","",IF(D3719="",ROUND(data_in!D3719-data_in!B3719,0),MIN(D3719,ROUND(data_in!D3719-data_in!B3719,0)))))</f>
        <v/>
      </c>
      <c r="H3719" s="8" t="str">
        <f>IF(A3719="","",IF(data_in!M3719="United States","United States",IF(data_in!M3719="Canada","Canada",IF(data_in!M3719="United Kingdom","United Kingdom","Other Country"))))</f>
        <v>Other Country</v>
      </c>
      <c r="I3719" s="8" t="str">
        <f>IF(A3719="","",IF(data_in!K3719="Unknown","Unknown",IF(data_in!K3719&lt;=10,"Very Small",IF(data_in!K3719&lt;=100,"Small",IF(data_in!K3719&lt;=500,"Medium",IF(data_in!K3719&gt;500,"Large","Error"))))))</f>
        <v>Small</v>
      </c>
      <c r="J3719" s="8" t="str">
        <f>IF(C3719=1,TEXT(data_in!E3719,"mm-yyyy"),"")</f>
        <v/>
      </c>
      <c r="K3719" s="8" t="str">
        <f>IF(A3719="","",IF(data_in!I3719="Website","Website",IF(data_in!I3719="Paid Search","Paid Search",IF(data_in!I3719="Slack","Slack","Other Channel"))))</f>
        <v>Website</v>
      </c>
      <c r="L3719" s="10">
        <f>IF(A3719="","",ROUND(N$3-data_in!B3719,0))</f>
        <v>87</v>
      </c>
    </row>
    <row r="3720" spans="1:12">
      <c r="A3720" s="8" t="str">
        <f>IF(data_in!A3720="","",data_in!A3720)</f>
        <v>0c7d9ac7-ca96-47a8-87c2-dfd63b1acff5</v>
      </c>
      <c r="B3720" s="12">
        <f>IF(A3720="","",data_in!B3720)</f>
        <v>43895.805486111109</v>
      </c>
      <c r="C3720" s="8">
        <f>IF(A3720="","",IF(data_in!E3720="NULL",0,1))</f>
        <v>0</v>
      </c>
      <c r="D3720" s="8" t="str">
        <f>IF(A3720="","",IF(data_in!E3720="NULL","",ROUND(data_in!E3720-data_in!B3720,0)))</f>
        <v/>
      </c>
      <c r="E3720" s="8">
        <f>IF(A3720="","",IF(data_in!C3720="NULL",0,IF(data_in!C3720&gt;data_in!E3720,0,1)))</f>
        <v>0</v>
      </c>
      <c r="F3720" s="8" t="str">
        <f>IF(OR(A3720="",E3720=0),"",IF(data_in!C3720="NULL","",ROUND(data_in!C3720-data_in!B3720,0)))</f>
        <v/>
      </c>
      <c r="G3720" s="8" t="str">
        <f>IF(OR(A3720="",E3720=0),"",IF(data_in!C3720="NULL","",IF(D3720="",ROUND(data_in!D3720-data_in!B3720,0),MIN(D3720,ROUND(data_in!D3720-data_in!B3720,0)))))</f>
        <v/>
      </c>
      <c r="H3720" s="8" t="str">
        <f>IF(A3720="","",IF(data_in!M3720="United States","United States",IF(data_in!M3720="Canada","Canada",IF(data_in!M3720="United Kingdom","United Kingdom","Other Country"))))</f>
        <v>United States</v>
      </c>
      <c r="I3720" s="8" t="str">
        <f>IF(A3720="","",IF(data_in!K3720="Unknown","Unknown",IF(data_in!K3720&lt;=10,"Very Small",IF(data_in!K3720&lt;=100,"Small",IF(data_in!K3720&lt;=500,"Medium",IF(data_in!K3720&gt;500,"Large","Error"))))))</f>
        <v>Very Small</v>
      </c>
      <c r="J3720" s="8" t="str">
        <f>IF(C3720=1,TEXT(data_in!E3720,"mm-yyyy"),"")</f>
        <v/>
      </c>
      <c r="K3720" s="8" t="str">
        <f>IF(A3720="","",IF(data_in!I3720="Website","Website",IF(data_in!I3720="Paid Search","Paid Search",IF(data_in!I3720="Slack","Slack","Other Channel"))))</f>
        <v>Paid Search</v>
      </c>
      <c r="L3720" s="10">
        <f>IF(A3720="","",ROUND(N$3-data_in!B3720,0))</f>
        <v>87</v>
      </c>
    </row>
    <row r="3721" spans="1:12">
      <c r="A3721" s="8" t="str">
        <f>IF(data_in!A3721="","",data_in!A3721)</f>
        <v>b82db86a-9d25-4daf-a8b6-6b471f463adc</v>
      </c>
      <c r="B3721" s="12">
        <f>IF(A3721="","",data_in!B3721)</f>
        <v>43895.847395833334</v>
      </c>
      <c r="C3721" s="8">
        <f>IF(A3721="","",IF(data_in!E3721="NULL",0,1))</f>
        <v>0</v>
      </c>
      <c r="D3721" s="8" t="str">
        <f>IF(A3721="","",IF(data_in!E3721="NULL","",ROUND(data_in!E3721-data_in!B3721,0)))</f>
        <v/>
      </c>
      <c r="E3721" s="8">
        <f>IF(A3721="","",IF(data_in!C3721="NULL",0,IF(data_in!C3721&gt;data_in!E3721,0,1)))</f>
        <v>0</v>
      </c>
      <c r="F3721" s="8" t="str">
        <f>IF(OR(A3721="",E3721=0),"",IF(data_in!C3721="NULL","",ROUND(data_in!C3721-data_in!B3721,0)))</f>
        <v/>
      </c>
      <c r="G3721" s="8" t="str">
        <f>IF(OR(A3721="",E3721=0),"",IF(data_in!C3721="NULL","",IF(D3721="",ROUND(data_in!D3721-data_in!B3721,0),MIN(D3721,ROUND(data_in!D3721-data_in!B3721,0)))))</f>
        <v/>
      </c>
      <c r="H3721" s="8" t="str">
        <f>IF(A3721="","",IF(data_in!M3721="United States","United States",IF(data_in!M3721="Canada","Canada",IF(data_in!M3721="United Kingdom","United Kingdom","Other Country"))))</f>
        <v>Canada</v>
      </c>
      <c r="I3721" s="8" t="str">
        <f>IF(A3721="","",IF(data_in!K3721="Unknown","Unknown",IF(data_in!K3721&lt;=10,"Very Small",IF(data_in!K3721&lt;=100,"Small",IF(data_in!K3721&lt;=500,"Medium",IF(data_in!K3721&gt;500,"Large","Error"))))))</f>
        <v>Very Small</v>
      </c>
      <c r="J3721" s="8" t="str">
        <f>IF(C3721=1,TEXT(data_in!E3721,"mm-yyyy"),"")</f>
        <v/>
      </c>
      <c r="K3721" s="8" t="str">
        <f>IF(A3721="","",IF(data_in!I3721="Website","Website",IF(data_in!I3721="Paid Search","Paid Search",IF(data_in!I3721="Slack","Slack","Other Channel"))))</f>
        <v>Paid Search</v>
      </c>
      <c r="L3721" s="10">
        <f>IF(A3721="","",ROUND(N$3-data_in!B3721,0))</f>
        <v>87</v>
      </c>
    </row>
    <row r="3722" spans="1:12">
      <c r="A3722" s="8" t="str">
        <f>IF(data_in!A3722="","",data_in!A3722)</f>
        <v>ec08d461-fa11-4afd-b319-760c301523c6</v>
      </c>
      <c r="B3722" s="12">
        <f>IF(A3722="","",data_in!B3722)</f>
        <v>43895.83425925926</v>
      </c>
      <c r="C3722" s="8">
        <f>IF(A3722="","",IF(data_in!E3722="NULL",0,1))</f>
        <v>0</v>
      </c>
      <c r="D3722" s="8" t="str">
        <f>IF(A3722="","",IF(data_in!E3722="NULL","",ROUND(data_in!E3722-data_in!B3722,0)))</f>
        <v/>
      </c>
      <c r="E3722" s="8">
        <f>IF(A3722="","",IF(data_in!C3722="NULL",0,IF(data_in!C3722&gt;data_in!E3722,0,1)))</f>
        <v>0</v>
      </c>
      <c r="F3722" s="8" t="str">
        <f>IF(OR(A3722="",E3722=0),"",IF(data_in!C3722="NULL","",ROUND(data_in!C3722-data_in!B3722,0)))</f>
        <v/>
      </c>
      <c r="G3722" s="8" t="str">
        <f>IF(OR(A3722="",E3722=0),"",IF(data_in!C3722="NULL","",IF(D3722="",ROUND(data_in!D3722-data_in!B3722,0),MIN(D3722,ROUND(data_in!D3722-data_in!B3722,0)))))</f>
        <v/>
      </c>
      <c r="H3722" s="8" t="str">
        <f>IF(A3722="","",IF(data_in!M3722="United States","United States",IF(data_in!M3722="Canada","Canada",IF(data_in!M3722="United Kingdom","United Kingdom","Other Country"))))</f>
        <v>Other Country</v>
      </c>
      <c r="I3722" s="8" t="str">
        <f>IF(A3722="","",IF(data_in!K3722="Unknown","Unknown",IF(data_in!K3722&lt;=10,"Very Small",IF(data_in!K3722&lt;=100,"Small",IF(data_in!K3722&lt;=500,"Medium",IF(data_in!K3722&gt;500,"Large","Error"))))))</f>
        <v>Very Small</v>
      </c>
      <c r="J3722" s="8" t="str">
        <f>IF(C3722=1,TEXT(data_in!E3722,"mm-yyyy"),"")</f>
        <v/>
      </c>
      <c r="K3722" s="8" t="str">
        <f>IF(A3722="","",IF(data_in!I3722="Website","Website",IF(data_in!I3722="Paid Search","Paid Search",IF(data_in!I3722="Slack","Slack","Other Channel"))))</f>
        <v>Website</v>
      </c>
      <c r="L3722" s="10">
        <f>IF(A3722="","",ROUND(N$3-data_in!B3722,0))</f>
        <v>87</v>
      </c>
    </row>
    <row r="3723" spans="1:12">
      <c r="A3723" s="8" t="str">
        <f>IF(data_in!A3723="","",data_in!A3723)</f>
        <v>c42101f3-cf81-45e6-afbc-502c10e3a3e1</v>
      </c>
      <c r="B3723" s="12">
        <f>IF(A3723="","",data_in!B3723)</f>
        <v>43895.8905787037</v>
      </c>
      <c r="C3723" s="8">
        <f>IF(A3723="","",IF(data_in!E3723="NULL",0,1))</f>
        <v>0</v>
      </c>
      <c r="D3723" s="8" t="str">
        <f>IF(A3723="","",IF(data_in!E3723="NULL","",ROUND(data_in!E3723-data_in!B3723,0)))</f>
        <v/>
      </c>
      <c r="E3723" s="8">
        <f>IF(A3723="","",IF(data_in!C3723="NULL",0,IF(data_in!C3723&gt;data_in!E3723,0,1)))</f>
        <v>0</v>
      </c>
      <c r="F3723" s="8" t="str">
        <f>IF(OR(A3723="",E3723=0),"",IF(data_in!C3723="NULL","",ROUND(data_in!C3723-data_in!B3723,0)))</f>
        <v/>
      </c>
      <c r="G3723" s="8" t="str">
        <f>IF(OR(A3723="",E3723=0),"",IF(data_in!C3723="NULL","",IF(D3723="",ROUND(data_in!D3723-data_in!B3723,0),MIN(D3723,ROUND(data_in!D3723-data_in!B3723,0)))))</f>
        <v/>
      </c>
      <c r="H3723" s="8" t="str">
        <f>IF(A3723="","",IF(data_in!M3723="United States","United States",IF(data_in!M3723="Canada","Canada",IF(data_in!M3723="United Kingdom","United Kingdom","Other Country"))))</f>
        <v>United States</v>
      </c>
      <c r="I3723" s="8" t="str">
        <f>IF(A3723="","",IF(data_in!K3723="Unknown","Unknown",IF(data_in!K3723&lt;=10,"Very Small",IF(data_in!K3723&lt;=100,"Small",IF(data_in!K3723&lt;=500,"Medium",IF(data_in!K3723&gt;500,"Large","Error"))))))</f>
        <v>Very Small</v>
      </c>
      <c r="J3723" s="8" t="str">
        <f>IF(C3723=1,TEXT(data_in!E3723,"mm-yyyy"),"")</f>
        <v/>
      </c>
      <c r="K3723" s="8" t="str">
        <f>IF(A3723="","",IF(data_in!I3723="Website","Website",IF(data_in!I3723="Paid Search","Paid Search",IF(data_in!I3723="Slack","Slack","Other Channel"))))</f>
        <v>Paid Search</v>
      </c>
      <c r="L3723" s="10">
        <f>IF(A3723="","",ROUND(N$3-data_in!B3723,0))</f>
        <v>87</v>
      </c>
    </row>
    <row r="3724" spans="1:12">
      <c r="A3724" s="8" t="str">
        <f>IF(data_in!A3724="","",data_in!A3724)</f>
        <v>75c55476-29d1-4004-83f9-f0384a16801a</v>
      </c>
      <c r="B3724" s="12">
        <f>IF(A3724="","",data_in!B3724)</f>
        <v>43895.879363425927</v>
      </c>
      <c r="C3724" s="8">
        <f>IF(A3724="","",IF(data_in!E3724="NULL",0,1))</f>
        <v>0</v>
      </c>
      <c r="D3724" s="8" t="str">
        <f>IF(A3724="","",IF(data_in!E3724="NULL","",ROUND(data_in!E3724-data_in!B3724,0)))</f>
        <v/>
      </c>
      <c r="E3724" s="8">
        <f>IF(A3724="","",IF(data_in!C3724="NULL",0,IF(data_in!C3724&gt;data_in!E3724,0,1)))</f>
        <v>0</v>
      </c>
      <c r="F3724" s="8" t="str">
        <f>IF(OR(A3724="",E3724=0),"",IF(data_in!C3724="NULL","",ROUND(data_in!C3724-data_in!B3724,0)))</f>
        <v/>
      </c>
      <c r="G3724" s="8" t="str">
        <f>IF(OR(A3724="",E3724=0),"",IF(data_in!C3724="NULL","",IF(D3724="",ROUND(data_in!D3724-data_in!B3724,0),MIN(D3724,ROUND(data_in!D3724-data_in!B3724,0)))))</f>
        <v/>
      </c>
      <c r="H3724" s="8" t="str">
        <f>IF(A3724="","",IF(data_in!M3724="United States","United States",IF(data_in!M3724="Canada","Canada",IF(data_in!M3724="United Kingdom","United Kingdom","Other Country"))))</f>
        <v>United States</v>
      </c>
      <c r="I3724" s="8" t="str">
        <f>IF(A3724="","",IF(data_in!K3724="Unknown","Unknown",IF(data_in!K3724&lt;=10,"Very Small",IF(data_in!K3724&lt;=100,"Small",IF(data_in!K3724&lt;=500,"Medium",IF(data_in!K3724&gt;500,"Large","Error"))))))</f>
        <v>Small</v>
      </c>
      <c r="J3724" s="8" t="str">
        <f>IF(C3724=1,TEXT(data_in!E3724,"mm-yyyy"),"")</f>
        <v/>
      </c>
      <c r="K3724" s="8" t="str">
        <f>IF(A3724="","",IF(data_in!I3724="Website","Website",IF(data_in!I3724="Paid Search","Paid Search",IF(data_in!I3724="Slack","Slack","Other Channel"))))</f>
        <v>Website</v>
      </c>
      <c r="L3724" s="10">
        <f>IF(A3724="","",ROUND(N$3-data_in!B3724,0))</f>
        <v>87</v>
      </c>
    </row>
    <row r="3725" spans="1:12">
      <c r="A3725" s="8" t="str">
        <f>IF(data_in!A3725="","",data_in!A3725)</f>
        <v>22e01f6d-9c43-452f-a5dd-4f00b0dcec94</v>
      </c>
      <c r="B3725" s="12">
        <f>IF(A3725="","",data_in!B3725)</f>
        <v>43895.928437499999</v>
      </c>
      <c r="C3725" s="8">
        <f>IF(A3725="","",IF(data_in!E3725="NULL",0,1))</f>
        <v>0</v>
      </c>
      <c r="D3725" s="8" t="str">
        <f>IF(A3725="","",IF(data_in!E3725="NULL","",ROUND(data_in!E3725-data_in!B3725,0)))</f>
        <v/>
      </c>
      <c r="E3725" s="8">
        <f>IF(A3725="","",IF(data_in!C3725="NULL",0,IF(data_in!C3725&gt;data_in!E3725,0,1)))</f>
        <v>0</v>
      </c>
      <c r="F3725" s="8" t="str">
        <f>IF(OR(A3725="",E3725=0),"",IF(data_in!C3725="NULL","",ROUND(data_in!C3725-data_in!B3725,0)))</f>
        <v/>
      </c>
      <c r="G3725" s="8" t="str">
        <f>IF(OR(A3725="",E3725=0),"",IF(data_in!C3725="NULL","",IF(D3725="",ROUND(data_in!D3725-data_in!B3725,0),MIN(D3725,ROUND(data_in!D3725-data_in!B3725,0)))))</f>
        <v/>
      </c>
      <c r="H3725" s="8" t="str">
        <f>IF(A3725="","",IF(data_in!M3725="United States","United States",IF(data_in!M3725="Canada","Canada",IF(data_in!M3725="United Kingdom","United Kingdom","Other Country"))))</f>
        <v>United States</v>
      </c>
      <c r="I3725" s="8" t="str">
        <f>IF(A3725="","",IF(data_in!K3725="Unknown","Unknown",IF(data_in!K3725&lt;=10,"Very Small",IF(data_in!K3725&lt;=100,"Small",IF(data_in!K3725&lt;=500,"Medium",IF(data_in!K3725&gt;500,"Large","Error"))))))</f>
        <v>Very Small</v>
      </c>
      <c r="J3725" s="8" t="str">
        <f>IF(C3725=1,TEXT(data_in!E3725,"mm-yyyy"),"")</f>
        <v/>
      </c>
      <c r="K3725" s="8" t="str">
        <f>IF(A3725="","",IF(data_in!I3725="Website","Website",IF(data_in!I3725="Paid Search","Paid Search",IF(data_in!I3725="Slack","Slack","Other Channel"))))</f>
        <v>Website</v>
      </c>
      <c r="L3725" s="10">
        <f>IF(A3725="","",ROUND(N$3-data_in!B3725,0))</f>
        <v>87</v>
      </c>
    </row>
    <row r="3726" spans="1:12">
      <c r="A3726" s="8" t="str">
        <f>IF(data_in!A3726="","",data_in!A3726)</f>
        <v>da17f293-1ac1-4fcd-a94b-e27c07117cbe</v>
      </c>
      <c r="B3726" s="12">
        <f>IF(A3726="","",data_in!B3726)</f>
        <v>43957.751122685186</v>
      </c>
      <c r="C3726" s="8">
        <f>IF(A3726="","",IF(data_in!E3726="NULL",0,1))</f>
        <v>0</v>
      </c>
      <c r="D3726" s="8" t="str">
        <f>IF(A3726="","",IF(data_in!E3726="NULL","",ROUND(data_in!E3726-data_in!B3726,0)))</f>
        <v/>
      </c>
      <c r="E3726" s="8">
        <f>IF(A3726="","",IF(data_in!C3726="NULL",0,IF(data_in!C3726&gt;data_in!E3726,0,1)))</f>
        <v>1</v>
      </c>
      <c r="F3726" s="8">
        <f>IF(OR(A3726="",E3726=0),"",IF(data_in!C3726="NULL","",ROUND(data_in!C3726-data_in!B3726,0)))</f>
        <v>0</v>
      </c>
      <c r="G3726" s="8">
        <f>IF(OR(A3726="",E3726=0),"",IF(data_in!C3726="NULL","",IF(D3726="",ROUND(data_in!D3726-data_in!B3726,0),MIN(D3726,ROUND(data_in!D3726-data_in!B3726,0)))))</f>
        <v>14</v>
      </c>
      <c r="H3726" s="8" t="str">
        <f>IF(A3726="","",IF(data_in!M3726="United States","United States",IF(data_in!M3726="Canada","Canada",IF(data_in!M3726="United Kingdom","United Kingdom","Other Country"))))</f>
        <v>Other Country</v>
      </c>
      <c r="I3726" s="8" t="str">
        <f>IF(A3726="","",IF(data_in!K3726="Unknown","Unknown",IF(data_in!K3726&lt;=10,"Very Small",IF(data_in!K3726&lt;=100,"Small",IF(data_in!K3726&lt;=500,"Medium",IF(data_in!K3726&gt;500,"Large","Error"))))))</f>
        <v>Very Small</v>
      </c>
      <c r="J3726" s="8" t="str">
        <f>IF(C3726=1,TEXT(data_in!E3726,"mm-yyyy"),"")</f>
        <v/>
      </c>
      <c r="K3726" s="8" t="str">
        <f>IF(A3726="","",IF(data_in!I3726="Website","Website",IF(data_in!I3726="Paid Search","Paid Search",IF(data_in!I3726="Slack","Slack","Other Channel"))))</f>
        <v>Website</v>
      </c>
      <c r="L3726" s="10">
        <f>IF(A3726="","",ROUND(N$3-data_in!B3726,0))</f>
        <v>25</v>
      </c>
    </row>
    <row r="3727" spans="1:12">
      <c r="A3727" s="8" t="str">
        <f>IF(data_in!A3727="","",data_in!A3727)</f>
        <v>b66e2bc2-6d7b-4310-a7ef-171a9d322b2a</v>
      </c>
      <c r="B3727" s="12">
        <f>IF(A3727="","",data_in!B3727)</f>
        <v>43895.897905092592</v>
      </c>
      <c r="C3727" s="8">
        <f>IF(A3727="","",IF(data_in!E3727="NULL",0,1))</f>
        <v>0</v>
      </c>
      <c r="D3727" s="8" t="str">
        <f>IF(A3727="","",IF(data_in!E3727="NULL","",ROUND(data_in!E3727-data_in!B3727,0)))</f>
        <v/>
      </c>
      <c r="E3727" s="8">
        <f>IF(A3727="","",IF(data_in!C3727="NULL",0,IF(data_in!C3727&gt;data_in!E3727,0,1)))</f>
        <v>0</v>
      </c>
      <c r="F3727" s="8" t="str">
        <f>IF(OR(A3727="",E3727=0),"",IF(data_in!C3727="NULL","",ROUND(data_in!C3727-data_in!B3727,0)))</f>
        <v/>
      </c>
      <c r="G3727" s="8" t="str">
        <f>IF(OR(A3727="",E3727=0),"",IF(data_in!C3727="NULL","",IF(D3727="",ROUND(data_in!D3727-data_in!B3727,0),MIN(D3727,ROUND(data_in!D3727-data_in!B3727,0)))))</f>
        <v/>
      </c>
      <c r="H3727" s="8" t="str">
        <f>IF(A3727="","",IF(data_in!M3727="United States","United States",IF(data_in!M3727="Canada","Canada",IF(data_in!M3727="United Kingdom","United Kingdom","Other Country"))))</f>
        <v>Other Country</v>
      </c>
      <c r="I3727" s="8" t="str">
        <f>IF(A3727="","",IF(data_in!K3727="Unknown","Unknown",IF(data_in!K3727&lt;=10,"Very Small",IF(data_in!K3727&lt;=100,"Small",IF(data_in!K3727&lt;=500,"Medium",IF(data_in!K3727&gt;500,"Large","Error"))))))</f>
        <v>Very Small</v>
      </c>
      <c r="J3727" s="8" t="str">
        <f>IF(C3727=1,TEXT(data_in!E3727,"mm-yyyy"),"")</f>
        <v/>
      </c>
      <c r="K3727" s="8" t="str">
        <f>IF(A3727="","",IF(data_in!I3727="Website","Website",IF(data_in!I3727="Paid Search","Paid Search",IF(data_in!I3727="Slack","Slack","Other Channel"))))</f>
        <v>Website</v>
      </c>
      <c r="L3727" s="10">
        <f>IF(A3727="","",ROUND(N$3-data_in!B3727,0))</f>
        <v>87</v>
      </c>
    </row>
    <row r="3728" spans="1:12">
      <c r="A3728" s="8" t="str">
        <f>IF(data_in!A3728="","",data_in!A3728)</f>
        <v>c7f100f3-5fac-48b3-8773-3d154b533152</v>
      </c>
      <c r="B3728" s="12">
        <f>IF(A3728="","",data_in!B3728)</f>
        <v>43895.921284722222</v>
      </c>
      <c r="C3728" s="8">
        <f>IF(A3728="","",IF(data_in!E3728="NULL",0,1))</f>
        <v>0</v>
      </c>
      <c r="D3728" s="8" t="str">
        <f>IF(A3728="","",IF(data_in!E3728="NULL","",ROUND(data_in!E3728-data_in!B3728,0)))</f>
        <v/>
      </c>
      <c r="E3728" s="8">
        <f>IF(A3728="","",IF(data_in!C3728="NULL",0,IF(data_in!C3728&gt;data_in!E3728,0,1)))</f>
        <v>0</v>
      </c>
      <c r="F3728" s="8" t="str">
        <f>IF(OR(A3728="",E3728=0),"",IF(data_in!C3728="NULL","",ROUND(data_in!C3728-data_in!B3728,0)))</f>
        <v/>
      </c>
      <c r="G3728" s="8" t="str">
        <f>IF(OR(A3728="",E3728=0),"",IF(data_in!C3728="NULL","",IF(D3728="",ROUND(data_in!D3728-data_in!B3728,0),MIN(D3728,ROUND(data_in!D3728-data_in!B3728,0)))))</f>
        <v/>
      </c>
      <c r="H3728" s="8" t="str">
        <f>IF(A3728="","",IF(data_in!M3728="United States","United States",IF(data_in!M3728="Canada","Canada",IF(data_in!M3728="United Kingdom","United Kingdom","Other Country"))))</f>
        <v>United States</v>
      </c>
      <c r="I3728" s="8" t="str">
        <f>IF(A3728="","",IF(data_in!K3728="Unknown","Unknown",IF(data_in!K3728&lt;=10,"Very Small",IF(data_in!K3728&lt;=100,"Small",IF(data_in!K3728&lt;=500,"Medium",IF(data_in!K3728&gt;500,"Large","Error"))))))</f>
        <v>Very Small</v>
      </c>
      <c r="J3728" s="8" t="str">
        <f>IF(C3728=1,TEXT(data_in!E3728,"mm-yyyy"),"")</f>
        <v/>
      </c>
      <c r="K3728" s="8" t="str">
        <f>IF(A3728="","",IF(data_in!I3728="Website","Website",IF(data_in!I3728="Paid Search","Paid Search",IF(data_in!I3728="Slack","Slack","Other Channel"))))</f>
        <v>Website</v>
      </c>
      <c r="L3728" s="10">
        <f>IF(A3728="","",ROUND(N$3-data_in!B3728,0))</f>
        <v>87</v>
      </c>
    </row>
    <row r="3729" spans="1:12">
      <c r="A3729" s="8" t="str">
        <f>IF(data_in!A3729="","",data_in!A3729)</f>
        <v>144ab961-84dd-4a79-9039-1070816fc42b</v>
      </c>
      <c r="B3729" s="12">
        <f>IF(A3729="","",data_in!B3729)</f>
        <v>43895.909328703703</v>
      </c>
      <c r="C3729" s="8">
        <f>IF(A3729="","",IF(data_in!E3729="NULL",0,1))</f>
        <v>0</v>
      </c>
      <c r="D3729" s="8" t="str">
        <f>IF(A3729="","",IF(data_in!E3729="NULL","",ROUND(data_in!E3729-data_in!B3729,0)))</f>
        <v/>
      </c>
      <c r="E3729" s="8">
        <f>IF(A3729="","",IF(data_in!C3729="NULL",0,IF(data_in!C3729&gt;data_in!E3729,0,1)))</f>
        <v>0</v>
      </c>
      <c r="F3729" s="8" t="str">
        <f>IF(OR(A3729="",E3729=0),"",IF(data_in!C3729="NULL","",ROUND(data_in!C3729-data_in!B3729,0)))</f>
        <v/>
      </c>
      <c r="G3729" s="8" t="str">
        <f>IF(OR(A3729="",E3729=0),"",IF(data_in!C3729="NULL","",IF(D3729="",ROUND(data_in!D3729-data_in!B3729,0),MIN(D3729,ROUND(data_in!D3729-data_in!B3729,0)))))</f>
        <v/>
      </c>
      <c r="H3729" s="8" t="str">
        <f>IF(A3729="","",IF(data_in!M3729="United States","United States",IF(data_in!M3729="Canada","Canada",IF(data_in!M3729="United Kingdom","United Kingdom","Other Country"))))</f>
        <v>United States</v>
      </c>
      <c r="I3729" s="8" t="str">
        <f>IF(A3729="","",IF(data_in!K3729="Unknown","Unknown",IF(data_in!K3729&lt;=10,"Very Small",IF(data_in!K3729&lt;=100,"Small",IF(data_in!K3729&lt;=500,"Medium",IF(data_in!K3729&gt;500,"Large","Error"))))))</f>
        <v>Very Small</v>
      </c>
      <c r="J3729" s="8" t="str">
        <f>IF(C3729=1,TEXT(data_in!E3729,"mm-yyyy"),"")</f>
        <v/>
      </c>
      <c r="K3729" s="8" t="str">
        <f>IF(A3729="","",IF(data_in!I3729="Website","Website",IF(data_in!I3729="Paid Search","Paid Search",IF(data_in!I3729="Slack","Slack","Other Channel"))))</f>
        <v>Website</v>
      </c>
      <c r="L3729" s="10">
        <f>IF(A3729="","",ROUND(N$3-data_in!B3729,0))</f>
        <v>87</v>
      </c>
    </row>
    <row r="3730" spans="1:12">
      <c r="A3730" s="8" t="str">
        <f>IF(data_in!A3730="","",data_in!A3730)</f>
        <v>2f467fa1-8ca0-4098-9462-0fd19e1f5534</v>
      </c>
      <c r="B3730" s="12">
        <f>IF(A3730="","",data_in!B3730)</f>
        <v>43895.91202546296</v>
      </c>
      <c r="C3730" s="8">
        <f>IF(A3730="","",IF(data_in!E3730="NULL",0,1))</f>
        <v>0</v>
      </c>
      <c r="D3730" s="8" t="str">
        <f>IF(A3730="","",IF(data_in!E3730="NULL","",ROUND(data_in!E3730-data_in!B3730,0)))</f>
        <v/>
      </c>
      <c r="E3730" s="8">
        <f>IF(A3730="","",IF(data_in!C3730="NULL",0,IF(data_in!C3730&gt;data_in!E3730,0,1)))</f>
        <v>0</v>
      </c>
      <c r="F3730" s="8" t="str">
        <f>IF(OR(A3730="",E3730=0),"",IF(data_in!C3730="NULL","",ROUND(data_in!C3730-data_in!B3730,0)))</f>
        <v/>
      </c>
      <c r="G3730" s="8" t="str">
        <f>IF(OR(A3730="",E3730=0),"",IF(data_in!C3730="NULL","",IF(D3730="",ROUND(data_in!D3730-data_in!B3730,0),MIN(D3730,ROUND(data_in!D3730-data_in!B3730,0)))))</f>
        <v/>
      </c>
      <c r="H3730" s="8" t="str">
        <f>IF(A3730="","",IF(data_in!M3730="United States","United States",IF(data_in!M3730="Canada","Canada",IF(data_in!M3730="United Kingdom","United Kingdom","Other Country"))))</f>
        <v>United States</v>
      </c>
      <c r="I3730" s="8" t="str">
        <f>IF(A3730="","",IF(data_in!K3730="Unknown","Unknown",IF(data_in!K3730&lt;=10,"Very Small",IF(data_in!K3730&lt;=100,"Small",IF(data_in!K3730&lt;=500,"Medium",IF(data_in!K3730&gt;500,"Large","Error"))))))</f>
        <v>Small</v>
      </c>
      <c r="J3730" s="8" t="str">
        <f>IF(C3730=1,TEXT(data_in!E3730,"mm-yyyy"),"")</f>
        <v/>
      </c>
      <c r="K3730" s="8" t="str">
        <f>IF(A3730="","",IF(data_in!I3730="Website","Website",IF(data_in!I3730="Paid Search","Paid Search",IF(data_in!I3730="Slack","Slack","Other Channel"))))</f>
        <v>Paid Search</v>
      </c>
      <c r="L3730" s="10">
        <f>IF(A3730="","",ROUND(N$3-data_in!B3730,0))</f>
        <v>87</v>
      </c>
    </row>
    <row r="3731" spans="1:12">
      <c r="A3731" s="8" t="str">
        <f>IF(data_in!A3731="","",data_in!A3731)</f>
        <v>9164f96b-5025-45a2-aba0-350303aa282a</v>
      </c>
      <c r="B3731" s="12">
        <f>IF(A3731="","",data_in!B3731)</f>
        <v>43895.936099537037</v>
      </c>
      <c r="C3731" s="8">
        <f>IF(A3731="","",IF(data_in!E3731="NULL",0,1))</f>
        <v>0</v>
      </c>
      <c r="D3731" s="8" t="str">
        <f>IF(A3731="","",IF(data_in!E3731="NULL","",ROUND(data_in!E3731-data_in!B3731,0)))</f>
        <v/>
      </c>
      <c r="E3731" s="8">
        <f>IF(A3731="","",IF(data_in!C3731="NULL",0,IF(data_in!C3731&gt;data_in!E3731,0,1)))</f>
        <v>0</v>
      </c>
      <c r="F3731" s="8" t="str">
        <f>IF(OR(A3731="",E3731=0),"",IF(data_in!C3731="NULL","",ROUND(data_in!C3731-data_in!B3731,0)))</f>
        <v/>
      </c>
      <c r="G3731" s="8" t="str">
        <f>IF(OR(A3731="",E3731=0),"",IF(data_in!C3731="NULL","",IF(D3731="",ROUND(data_in!D3731-data_in!B3731,0),MIN(D3731,ROUND(data_in!D3731-data_in!B3731,0)))))</f>
        <v/>
      </c>
      <c r="H3731" s="8" t="str">
        <f>IF(A3731="","",IF(data_in!M3731="United States","United States",IF(data_in!M3731="Canada","Canada",IF(data_in!M3731="United Kingdom","United Kingdom","Other Country"))))</f>
        <v>United States</v>
      </c>
      <c r="I3731" s="8" t="str">
        <f>IF(A3731="","",IF(data_in!K3731="Unknown","Unknown",IF(data_in!K3731&lt;=10,"Very Small",IF(data_in!K3731&lt;=100,"Small",IF(data_in!K3731&lt;=500,"Medium",IF(data_in!K3731&gt;500,"Large","Error"))))))</f>
        <v>Small</v>
      </c>
      <c r="J3731" s="8" t="str">
        <f>IF(C3731=1,TEXT(data_in!E3731,"mm-yyyy"),"")</f>
        <v/>
      </c>
      <c r="K3731" s="8" t="str">
        <f>IF(A3731="","",IF(data_in!I3731="Website","Website",IF(data_in!I3731="Paid Search","Paid Search",IF(data_in!I3731="Slack","Slack","Other Channel"))))</f>
        <v>Website</v>
      </c>
      <c r="L3731" s="10">
        <f>IF(A3731="","",ROUND(N$3-data_in!B3731,0))</f>
        <v>87</v>
      </c>
    </row>
    <row r="3732" spans="1:12">
      <c r="A3732" s="8" t="str">
        <f>IF(data_in!A3732="","",data_in!A3732)</f>
        <v>0b549cf7-9950-4151-aedf-ea2067b2443a</v>
      </c>
      <c r="B3732" s="12">
        <f>IF(A3732="","",data_in!B3732)</f>
        <v>43895.990115740744</v>
      </c>
      <c r="C3732" s="8">
        <f>IF(A3732="","",IF(data_in!E3732="NULL",0,1))</f>
        <v>0</v>
      </c>
      <c r="D3732" s="8" t="str">
        <f>IF(A3732="","",IF(data_in!E3732="NULL","",ROUND(data_in!E3732-data_in!B3732,0)))</f>
        <v/>
      </c>
      <c r="E3732" s="8">
        <f>IF(A3732="","",IF(data_in!C3732="NULL",0,IF(data_in!C3732&gt;data_in!E3732,0,1)))</f>
        <v>0</v>
      </c>
      <c r="F3732" s="8" t="str">
        <f>IF(OR(A3732="",E3732=0),"",IF(data_in!C3732="NULL","",ROUND(data_in!C3732-data_in!B3732,0)))</f>
        <v/>
      </c>
      <c r="G3732" s="8" t="str">
        <f>IF(OR(A3732="",E3732=0),"",IF(data_in!C3732="NULL","",IF(D3732="",ROUND(data_in!D3732-data_in!B3732,0),MIN(D3732,ROUND(data_in!D3732-data_in!B3732,0)))))</f>
        <v/>
      </c>
      <c r="H3732" s="8" t="str">
        <f>IF(A3732="","",IF(data_in!M3732="United States","United States",IF(data_in!M3732="Canada","Canada",IF(data_in!M3732="United Kingdom","United Kingdom","Other Country"))))</f>
        <v>United States</v>
      </c>
      <c r="I3732" s="8" t="str">
        <f>IF(A3732="","",IF(data_in!K3732="Unknown","Unknown",IF(data_in!K3732&lt;=10,"Very Small",IF(data_in!K3732&lt;=100,"Small",IF(data_in!K3732&lt;=500,"Medium",IF(data_in!K3732&gt;500,"Large","Error"))))))</f>
        <v>Large</v>
      </c>
      <c r="J3732" s="8" t="str">
        <f>IF(C3732=1,TEXT(data_in!E3732,"mm-yyyy"),"")</f>
        <v/>
      </c>
      <c r="K3732" s="8" t="str">
        <f>IF(A3732="","",IF(data_in!I3732="Website","Website",IF(data_in!I3732="Paid Search","Paid Search",IF(data_in!I3732="Slack","Slack","Other Channel"))))</f>
        <v>Slack</v>
      </c>
      <c r="L3732" s="10">
        <f>IF(A3732="","",ROUND(N$3-data_in!B3732,0))</f>
        <v>87</v>
      </c>
    </row>
    <row r="3733" spans="1:12">
      <c r="A3733" s="8" t="str">
        <f>IF(data_in!A3733="","",data_in!A3733)</f>
        <v>1dab9632-201e-436c-a703-9570b72c2b76</v>
      </c>
      <c r="B3733" s="12">
        <f>IF(A3733="","",data_in!B3733)</f>
        <v>43896.737604166665</v>
      </c>
      <c r="C3733" s="8">
        <f>IF(A3733="","",IF(data_in!E3733="NULL",0,1))</f>
        <v>0</v>
      </c>
      <c r="D3733" s="8" t="str">
        <f>IF(A3733="","",IF(data_in!E3733="NULL","",ROUND(data_in!E3733-data_in!B3733,0)))</f>
        <v/>
      </c>
      <c r="E3733" s="8">
        <f>IF(A3733="","",IF(data_in!C3733="NULL",0,IF(data_in!C3733&gt;data_in!E3733,0,1)))</f>
        <v>0</v>
      </c>
      <c r="F3733" s="8" t="str">
        <f>IF(OR(A3733="",E3733=0),"",IF(data_in!C3733="NULL","",ROUND(data_in!C3733-data_in!B3733,0)))</f>
        <v/>
      </c>
      <c r="G3733" s="8" t="str">
        <f>IF(OR(A3733="",E3733=0),"",IF(data_in!C3733="NULL","",IF(D3733="",ROUND(data_in!D3733-data_in!B3733,0),MIN(D3733,ROUND(data_in!D3733-data_in!B3733,0)))))</f>
        <v/>
      </c>
      <c r="H3733" s="8" t="str">
        <f>IF(A3733="","",IF(data_in!M3733="United States","United States",IF(data_in!M3733="Canada","Canada",IF(data_in!M3733="United Kingdom","United Kingdom","Other Country"))))</f>
        <v>Other Country</v>
      </c>
      <c r="I3733" s="8" t="str">
        <f>IF(A3733="","",IF(data_in!K3733="Unknown","Unknown",IF(data_in!K3733&lt;=10,"Very Small",IF(data_in!K3733&lt;=100,"Small",IF(data_in!K3733&lt;=500,"Medium",IF(data_in!K3733&gt;500,"Large","Error"))))))</f>
        <v>Very Small</v>
      </c>
      <c r="J3733" s="8" t="str">
        <f>IF(C3733=1,TEXT(data_in!E3733,"mm-yyyy"),"")</f>
        <v/>
      </c>
      <c r="K3733" s="8" t="str">
        <f>IF(A3733="","",IF(data_in!I3733="Website","Website",IF(data_in!I3733="Paid Search","Paid Search",IF(data_in!I3733="Slack","Slack","Other Channel"))))</f>
        <v>Website</v>
      </c>
      <c r="L3733" s="10">
        <f>IF(A3733="","",ROUND(N$3-data_in!B3733,0))</f>
        <v>86</v>
      </c>
    </row>
    <row r="3734" spans="1:12">
      <c r="A3734" s="8" t="str">
        <f>IF(data_in!A3734="","",data_in!A3734)</f>
        <v>7ee21650-7215-4f87-be0d-fe647f41ef77</v>
      </c>
      <c r="B3734" s="12">
        <f>IF(A3734="","",data_in!B3734)</f>
        <v>43896.470347222225</v>
      </c>
      <c r="C3734" s="8">
        <f>IF(A3734="","",IF(data_in!E3734="NULL",0,1))</f>
        <v>0</v>
      </c>
      <c r="D3734" s="8" t="str">
        <f>IF(A3734="","",IF(data_in!E3734="NULL","",ROUND(data_in!E3734-data_in!B3734,0)))</f>
        <v/>
      </c>
      <c r="E3734" s="8">
        <f>IF(A3734="","",IF(data_in!C3734="NULL",0,IF(data_in!C3734&gt;data_in!E3734,0,1)))</f>
        <v>0</v>
      </c>
      <c r="F3734" s="8" t="str">
        <f>IF(OR(A3734="",E3734=0),"",IF(data_in!C3734="NULL","",ROUND(data_in!C3734-data_in!B3734,0)))</f>
        <v/>
      </c>
      <c r="G3734" s="8" t="str">
        <f>IF(OR(A3734="",E3734=0),"",IF(data_in!C3734="NULL","",IF(D3734="",ROUND(data_in!D3734-data_in!B3734,0),MIN(D3734,ROUND(data_in!D3734-data_in!B3734,0)))))</f>
        <v/>
      </c>
      <c r="H3734" s="8" t="str">
        <f>IF(A3734="","",IF(data_in!M3734="United States","United States",IF(data_in!M3734="Canada","Canada",IF(data_in!M3734="United Kingdom","United Kingdom","Other Country"))))</f>
        <v>Other Country</v>
      </c>
      <c r="I3734" s="8" t="str">
        <f>IF(A3734="","",IF(data_in!K3734="Unknown","Unknown",IF(data_in!K3734&lt;=10,"Very Small",IF(data_in!K3734&lt;=100,"Small",IF(data_in!K3734&lt;=500,"Medium",IF(data_in!K3734&gt;500,"Large","Error"))))))</f>
        <v>Very Small</v>
      </c>
      <c r="J3734" s="8" t="str">
        <f>IF(C3734=1,TEXT(data_in!E3734,"mm-yyyy"),"")</f>
        <v/>
      </c>
      <c r="K3734" s="8" t="str">
        <f>IF(A3734="","",IF(data_in!I3734="Website","Website",IF(data_in!I3734="Paid Search","Paid Search",IF(data_in!I3734="Slack","Slack","Other Channel"))))</f>
        <v>Website</v>
      </c>
      <c r="L3734" s="10">
        <f>IF(A3734="","",ROUND(N$3-data_in!B3734,0))</f>
        <v>87</v>
      </c>
    </row>
    <row r="3735" spans="1:12">
      <c r="A3735" s="8" t="str">
        <f>IF(data_in!A3735="","",data_in!A3735)</f>
        <v>d887a750-e172-47e0-b34e-e39e9e4fcdfb</v>
      </c>
      <c r="B3735" s="12">
        <f>IF(A3735="","",data_in!B3735)</f>
        <v>43896.132847222223</v>
      </c>
      <c r="C3735" s="8">
        <f>IF(A3735="","",IF(data_in!E3735="NULL",0,1))</f>
        <v>0</v>
      </c>
      <c r="D3735" s="8" t="str">
        <f>IF(A3735="","",IF(data_in!E3735="NULL","",ROUND(data_in!E3735-data_in!B3735,0)))</f>
        <v/>
      </c>
      <c r="E3735" s="8">
        <f>IF(A3735="","",IF(data_in!C3735="NULL",0,IF(data_in!C3735&gt;data_in!E3735,0,1)))</f>
        <v>0</v>
      </c>
      <c r="F3735" s="8" t="str">
        <f>IF(OR(A3735="",E3735=0),"",IF(data_in!C3735="NULL","",ROUND(data_in!C3735-data_in!B3735,0)))</f>
        <v/>
      </c>
      <c r="G3735" s="8" t="str">
        <f>IF(OR(A3735="",E3735=0),"",IF(data_in!C3735="NULL","",IF(D3735="",ROUND(data_in!D3735-data_in!B3735,0),MIN(D3735,ROUND(data_in!D3735-data_in!B3735,0)))))</f>
        <v/>
      </c>
      <c r="H3735" s="8" t="str">
        <f>IF(A3735="","",IF(data_in!M3735="United States","United States",IF(data_in!M3735="Canada","Canada",IF(data_in!M3735="United Kingdom","United Kingdom","Other Country"))))</f>
        <v>Other Country</v>
      </c>
      <c r="I3735" s="8" t="str">
        <f>IF(A3735="","",IF(data_in!K3735="Unknown","Unknown",IF(data_in!K3735&lt;=10,"Very Small",IF(data_in!K3735&lt;=100,"Small",IF(data_in!K3735&lt;=500,"Medium",IF(data_in!K3735&gt;500,"Large","Error"))))))</f>
        <v>Very Small</v>
      </c>
      <c r="J3735" s="8" t="str">
        <f>IF(C3735=1,TEXT(data_in!E3735,"mm-yyyy"),"")</f>
        <v/>
      </c>
      <c r="K3735" s="8" t="str">
        <f>IF(A3735="","",IF(data_in!I3735="Website","Website",IF(data_in!I3735="Paid Search","Paid Search",IF(data_in!I3735="Slack","Slack","Other Channel"))))</f>
        <v>Website</v>
      </c>
      <c r="L3735" s="10">
        <f>IF(A3735="","",ROUND(N$3-data_in!B3735,0))</f>
        <v>87</v>
      </c>
    </row>
    <row r="3736" spans="1:12">
      <c r="A3736" s="8" t="str">
        <f>IF(data_in!A3736="","",data_in!A3736)</f>
        <v>4e612fec-34a3-4c2e-8350-b3939d6c7de6</v>
      </c>
      <c r="B3736" s="12">
        <f>IF(A3736="","",data_in!B3736)</f>
        <v>43896.603472222225</v>
      </c>
      <c r="C3736" s="8">
        <f>IF(A3736="","",IF(data_in!E3736="NULL",0,1))</f>
        <v>0</v>
      </c>
      <c r="D3736" s="8" t="str">
        <f>IF(A3736="","",IF(data_in!E3736="NULL","",ROUND(data_in!E3736-data_in!B3736,0)))</f>
        <v/>
      </c>
      <c r="E3736" s="8">
        <f>IF(A3736="","",IF(data_in!C3736="NULL",0,IF(data_in!C3736&gt;data_in!E3736,0,1)))</f>
        <v>0</v>
      </c>
      <c r="F3736" s="8" t="str">
        <f>IF(OR(A3736="",E3736=0),"",IF(data_in!C3736="NULL","",ROUND(data_in!C3736-data_in!B3736,0)))</f>
        <v/>
      </c>
      <c r="G3736" s="8" t="str">
        <f>IF(OR(A3736="",E3736=0),"",IF(data_in!C3736="NULL","",IF(D3736="",ROUND(data_in!D3736-data_in!B3736,0),MIN(D3736,ROUND(data_in!D3736-data_in!B3736,0)))))</f>
        <v/>
      </c>
      <c r="H3736" s="8" t="str">
        <f>IF(A3736="","",IF(data_in!M3736="United States","United States",IF(data_in!M3736="Canada","Canada",IF(data_in!M3736="United Kingdom","United Kingdom","Other Country"))))</f>
        <v>Other Country</v>
      </c>
      <c r="I3736" s="8" t="str">
        <f>IF(A3736="","",IF(data_in!K3736="Unknown","Unknown",IF(data_in!K3736&lt;=10,"Very Small",IF(data_in!K3736&lt;=100,"Small",IF(data_in!K3736&lt;=500,"Medium",IF(data_in!K3736&gt;500,"Large","Error"))))))</f>
        <v>Large</v>
      </c>
      <c r="J3736" s="8" t="str">
        <f>IF(C3736=1,TEXT(data_in!E3736,"mm-yyyy"),"")</f>
        <v/>
      </c>
      <c r="K3736" s="8" t="str">
        <f>IF(A3736="","",IF(data_in!I3736="Website","Website",IF(data_in!I3736="Paid Search","Paid Search",IF(data_in!I3736="Slack","Slack","Other Channel"))))</f>
        <v>Website</v>
      </c>
      <c r="L3736" s="10">
        <f>IF(A3736="","",ROUND(N$3-data_in!B3736,0))</f>
        <v>86</v>
      </c>
    </row>
    <row r="3737" spans="1:12">
      <c r="A3737" s="8" t="str">
        <f>IF(data_in!A3737="","",data_in!A3737)</f>
        <v>a5cb2911-421b-476b-8d5d-7d4c6a394481</v>
      </c>
      <c r="B3737" s="12">
        <f>IF(A3737="","",data_in!B3737)</f>
        <v>43896.317777777775</v>
      </c>
      <c r="C3737" s="8">
        <f>IF(A3737="","",IF(data_in!E3737="NULL",0,1))</f>
        <v>0</v>
      </c>
      <c r="D3737" s="8" t="str">
        <f>IF(A3737="","",IF(data_in!E3737="NULL","",ROUND(data_in!E3737-data_in!B3737,0)))</f>
        <v/>
      </c>
      <c r="E3737" s="8">
        <f>IF(A3737="","",IF(data_in!C3737="NULL",0,IF(data_in!C3737&gt;data_in!E3737,0,1)))</f>
        <v>0</v>
      </c>
      <c r="F3737" s="8" t="str">
        <f>IF(OR(A3737="",E3737=0),"",IF(data_in!C3737="NULL","",ROUND(data_in!C3737-data_in!B3737,0)))</f>
        <v/>
      </c>
      <c r="G3737" s="8" t="str">
        <f>IF(OR(A3737="",E3737=0),"",IF(data_in!C3737="NULL","",IF(D3737="",ROUND(data_in!D3737-data_in!B3737,0),MIN(D3737,ROUND(data_in!D3737-data_in!B3737,0)))))</f>
        <v/>
      </c>
      <c r="H3737" s="8" t="str">
        <f>IF(A3737="","",IF(data_in!M3737="United States","United States",IF(data_in!M3737="Canada","Canada",IF(data_in!M3737="United Kingdom","United Kingdom","Other Country"))))</f>
        <v>Other Country</v>
      </c>
      <c r="I3737" s="8" t="str">
        <f>IF(A3737="","",IF(data_in!K3737="Unknown","Unknown",IF(data_in!K3737&lt;=10,"Very Small",IF(data_in!K3737&lt;=100,"Small",IF(data_in!K3737&lt;=500,"Medium",IF(data_in!K3737&gt;500,"Large","Error"))))))</f>
        <v>Medium</v>
      </c>
      <c r="J3737" s="8" t="str">
        <f>IF(C3737=1,TEXT(data_in!E3737,"mm-yyyy"),"")</f>
        <v/>
      </c>
      <c r="K3737" s="8" t="str">
        <f>IF(A3737="","",IF(data_in!I3737="Website","Website",IF(data_in!I3737="Paid Search","Paid Search",IF(data_in!I3737="Slack","Slack","Other Channel"))))</f>
        <v>Website</v>
      </c>
      <c r="L3737" s="10">
        <f>IF(A3737="","",ROUND(N$3-data_in!B3737,0))</f>
        <v>87</v>
      </c>
    </row>
    <row r="3738" spans="1:12">
      <c r="A3738" s="8" t="str">
        <f>IF(data_in!A3738="","",data_in!A3738)</f>
        <v>9b307ddb-d4a8-4b34-810b-8cbfe4ca7990</v>
      </c>
      <c r="B3738" s="12">
        <f>IF(A3738="","",data_in!B3738)</f>
        <v>43896.329189814816</v>
      </c>
      <c r="C3738" s="8">
        <f>IF(A3738="","",IF(data_in!E3738="NULL",0,1))</f>
        <v>0</v>
      </c>
      <c r="D3738" s="8" t="str">
        <f>IF(A3738="","",IF(data_in!E3738="NULL","",ROUND(data_in!E3738-data_in!B3738,0)))</f>
        <v/>
      </c>
      <c r="E3738" s="8">
        <f>IF(A3738="","",IF(data_in!C3738="NULL",0,IF(data_in!C3738&gt;data_in!E3738,0,1)))</f>
        <v>0</v>
      </c>
      <c r="F3738" s="8" t="str">
        <f>IF(OR(A3738="",E3738=0),"",IF(data_in!C3738="NULL","",ROUND(data_in!C3738-data_in!B3738,0)))</f>
        <v/>
      </c>
      <c r="G3738" s="8" t="str">
        <f>IF(OR(A3738="",E3738=0),"",IF(data_in!C3738="NULL","",IF(D3738="",ROUND(data_in!D3738-data_in!B3738,0),MIN(D3738,ROUND(data_in!D3738-data_in!B3738,0)))))</f>
        <v/>
      </c>
      <c r="H3738" s="8" t="str">
        <f>IF(A3738="","",IF(data_in!M3738="United States","United States",IF(data_in!M3738="Canada","Canada",IF(data_in!M3738="United Kingdom","United Kingdom","Other Country"))))</f>
        <v>Other Country</v>
      </c>
      <c r="I3738" s="8" t="str">
        <f>IF(A3738="","",IF(data_in!K3738="Unknown","Unknown",IF(data_in!K3738&lt;=10,"Very Small",IF(data_in!K3738&lt;=100,"Small",IF(data_in!K3738&lt;=500,"Medium",IF(data_in!K3738&gt;500,"Large","Error"))))))</f>
        <v>Very Small</v>
      </c>
      <c r="J3738" s="8" t="str">
        <f>IF(C3738=1,TEXT(data_in!E3738,"mm-yyyy"),"")</f>
        <v/>
      </c>
      <c r="K3738" s="8" t="str">
        <f>IF(A3738="","",IF(data_in!I3738="Website","Website",IF(data_in!I3738="Paid Search","Paid Search",IF(data_in!I3738="Slack","Slack","Other Channel"))))</f>
        <v>Website</v>
      </c>
      <c r="L3738" s="10">
        <f>IF(A3738="","",ROUND(N$3-data_in!B3738,0))</f>
        <v>87</v>
      </c>
    </row>
    <row r="3739" spans="1:12">
      <c r="A3739" s="8" t="str">
        <f>IF(data_in!A3739="","",data_in!A3739)</f>
        <v>4ddcd52e-c843-4b4f-ba0a-47596ddc894a</v>
      </c>
      <c r="B3739" s="12">
        <f>IF(A3739="","",data_in!B3739)</f>
        <v>43896.333599537036</v>
      </c>
      <c r="C3739" s="8">
        <f>IF(A3739="","",IF(data_in!E3739="NULL",0,1))</f>
        <v>0</v>
      </c>
      <c r="D3739" s="8" t="str">
        <f>IF(A3739="","",IF(data_in!E3739="NULL","",ROUND(data_in!E3739-data_in!B3739,0)))</f>
        <v/>
      </c>
      <c r="E3739" s="8">
        <f>IF(A3739="","",IF(data_in!C3739="NULL",0,IF(data_in!C3739&gt;data_in!E3739,0,1)))</f>
        <v>0</v>
      </c>
      <c r="F3739" s="8" t="str">
        <f>IF(OR(A3739="",E3739=0),"",IF(data_in!C3739="NULL","",ROUND(data_in!C3739-data_in!B3739,0)))</f>
        <v/>
      </c>
      <c r="G3739" s="8" t="str">
        <f>IF(OR(A3739="",E3739=0),"",IF(data_in!C3739="NULL","",IF(D3739="",ROUND(data_in!D3739-data_in!B3739,0),MIN(D3739,ROUND(data_in!D3739-data_in!B3739,0)))))</f>
        <v/>
      </c>
      <c r="H3739" s="8" t="str">
        <f>IF(A3739="","",IF(data_in!M3739="United States","United States",IF(data_in!M3739="Canada","Canada",IF(data_in!M3739="United Kingdom","United Kingdom","Other Country"))))</f>
        <v>Other Country</v>
      </c>
      <c r="I3739" s="8" t="str">
        <f>IF(A3739="","",IF(data_in!K3739="Unknown","Unknown",IF(data_in!K3739&lt;=10,"Very Small",IF(data_in!K3739&lt;=100,"Small",IF(data_in!K3739&lt;=500,"Medium",IF(data_in!K3739&gt;500,"Large","Error"))))))</f>
        <v>Very Small</v>
      </c>
      <c r="J3739" s="8" t="str">
        <f>IF(C3739=1,TEXT(data_in!E3739,"mm-yyyy"),"")</f>
        <v/>
      </c>
      <c r="K3739" s="8" t="str">
        <f>IF(A3739="","",IF(data_in!I3739="Website","Website",IF(data_in!I3739="Paid Search","Paid Search",IF(data_in!I3739="Slack","Slack","Other Channel"))))</f>
        <v>Website</v>
      </c>
      <c r="L3739" s="10">
        <f>IF(A3739="","",ROUND(N$3-data_in!B3739,0))</f>
        <v>87</v>
      </c>
    </row>
    <row r="3740" spans="1:12">
      <c r="A3740" s="8" t="str">
        <f>IF(data_in!A3740="","",data_in!A3740)</f>
        <v>d77b83e7-26ed-4264-a694-0d88f6d45b09</v>
      </c>
      <c r="B3740" s="12">
        <f>IF(A3740="","",data_in!B3740)</f>
        <v>43896.350856481484</v>
      </c>
      <c r="C3740" s="8">
        <f>IF(A3740="","",IF(data_in!E3740="NULL",0,1))</f>
        <v>0</v>
      </c>
      <c r="D3740" s="8" t="str">
        <f>IF(A3740="","",IF(data_in!E3740="NULL","",ROUND(data_in!E3740-data_in!B3740,0)))</f>
        <v/>
      </c>
      <c r="E3740" s="8">
        <f>IF(A3740="","",IF(data_in!C3740="NULL",0,IF(data_in!C3740&gt;data_in!E3740,0,1)))</f>
        <v>0</v>
      </c>
      <c r="F3740" s="8" t="str">
        <f>IF(OR(A3740="",E3740=0),"",IF(data_in!C3740="NULL","",ROUND(data_in!C3740-data_in!B3740,0)))</f>
        <v/>
      </c>
      <c r="G3740" s="8" t="str">
        <f>IF(OR(A3740="",E3740=0),"",IF(data_in!C3740="NULL","",IF(D3740="",ROUND(data_in!D3740-data_in!B3740,0),MIN(D3740,ROUND(data_in!D3740-data_in!B3740,0)))))</f>
        <v/>
      </c>
      <c r="H3740" s="8" t="str">
        <f>IF(A3740="","",IF(data_in!M3740="United States","United States",IF(data_in!M3740="Canada","Canada",IF(data_in!M3740="United Kingdom","United Kingdom","Other Country"))))</f>
        <v>Other Country</v>
      </c>
      <c r="I3740" s="8" t="str">
        <f>IF(A3740="","",IF(data_in!K3740="Unknown","Unknown",IF(data_in!K3740&lt;=10,"Very Small",IF(data_in!K3740&lt;=100,"Small",IF(data_in!K3740&lt;=500,"Medium",IF(data_in!K3740&gt;500,"Large","Error"))))))</f>
        <v>Very Small</v>
      </c>
      <c r="J3740" s="8" t="str">
        <f>IF(C3740=1,TEXT(data_in!E3740,"mm-yyyy"),"")</f>
        <v/>
      </c>
      <c r="K3740" s="8" t="str">
        <f>IF(A3740="","",IF(data_in!I3740="Website","Website",IF(data_in!I3740="Paid Search","Paid Search",IF(data_in!I3740="Slack","Slack","Other Channel"))))</f>
        <v>Website</v>
      </c>
      <c r="L3740" s="10">
        <f>IF(A3740="","",ROUND(N$3-data_in!B3740,0))</f>
        <v>87</v>
      </c>
    </row>
    <row r="3741" spans="1:12">
      <c r="A3741" s="8" t="str">
        <f>IF(data_in!A3741="","",data_in!A3741)</f>
        <v>edcb6d65-00cf-4bae-bcfe-2fbd8f76b7bf</v>
      </c>
      <c r="B3741" s="12">
        <f>IF(A3741="","",data_in!B3741)</f>
        <v>43896.447256944448</v>
      </c>
      <c r="C3741" s="8">
        <f>IF(A3741="","",IF(data_in!E3741="NULL",0,1))</f>
        <v>0</v>
      </c>
      <c r="D3741" s="8" t="str">
        <f>IF(A3741="","",IF(data_in!E3741="NULL","",ROUND(data_in!E3741-data_in!B3741,0)))</f>
        <v/>
      </c>
      <c r="E3741" s="8">
        <f>IF(A3741="","",IF(data_in!C3741="NULL",0,IF(data_in!C3741&gt;data_in!E3741,0,1)))</f>
        <v>0</v>
      </c>
      <c r="F3741" s="8" t="str">
        <f>IF(OR(A3741="",E3741=0),"",IF(data_in!C3741="NULL","",ROUND(data_in!C3741-data_in!B3741,0)))</f>
        <v/>
      </c>
      <c r="G3741" s="8" t="str">
        <f>IF(OR(A3741="",E3741=0),"",IF(data_in!C3741="NULL","",IF(D3741="",ROUND(data_in!D3741-data_in!B3741,0),MIN(D3741,ROUND(data_in!D3741-data_in!B3741,0)))))</f>
        <v/>
      </c>
      <c r="H3741" s="8" t="str">
        <f>IF(A3741="","",IF(data_in!M3741="United States","United States",IF(data_in!M3741="Canada","Canada",IF(data_in!M3741="United Kingdom","United Kingdom","Other Country"))))</f>
        <v>Other Country</v>
      </c>
      <c r="I3741" s="8" t="str">
        <f>IF(A3741="","",IF(data_in!K3741="Unknown","Unknown",IF(data_in!K3741&lt;=10,"Very Small",IF(data_in!K3741&lt;=100,"Small",IF(data_in!K3741&lt;=500,"Medium",IF(data_in!K3741&gt;500,"Large","Error"))))))</f>
        <v>Very Small</v>
      </c>
      <c r="J3741" s="8" t="str">
        <f>IF(C3741=1,TEXT(data_in!E3741,"mm-yyyy"),"")</f>
        <v/>
      </c>
      <c r="K3741" s="8" t="str">
        <f>IF(A3741="","",IF(data_in!I3741="Website","Website",IF(data_in!I3741="Paid Search","Paid Search",IF(data_in!I3741="Slack","Slack","Other Channel"))))</f>
        <v>Website</v>
      </c>
      <c r="L3741" s="10">
        <f>IF(A3741="","",ROUND(N$3-data_in!B3741,0))</f>
        <v>87</v>
      </c>
    </row>
    <row r="3742" spans="1:12">
      <c r="A3742" s="8" t="str">
        <f>IF(data_in!A3742="","",data_in!A3742)</f>
        <v>d11a5bad-9964-4cac-b5f8-b528978cd984</v>
      </c>
      <c r="B3742" s="12">
        <f>IF(A3742="","",data_in!B3742)</f>
        <v>43896.520104166666</v>
      </c>
      <c r="C3742" s="8">
        <f>IF(A3742="","",IF(data_in!E3742="NULL",0,1))</f>
        <v>0</v>
      </c>
      <c r="D3742" s="8" t="str">
        <f>IF(A3742="","",IF(data_in!E3742="NULL","",ROUND(data_in!E3742-data_in!B3742,0)))</f>
        <v/>
      </c>
      <c r="E3742" s="8">
        <f>IF(A3742="","",IF(data_in!C3742="NULL",0,IF(data_in!C3742&gt;data_in!E3742,0,1)))</f>
        <v>0</v>
      </c>
      <c r="F3742" s="8" t="str">
        <f>IF(OR(A3742="",E3742=0),"",IF(data_in!C3742="NULL","",ROUND(data_in!C3742-data_in!B3742,0)))</f>
        <v/>
      </c>
      <c r="G3742" s="8" t="str">
        <f>IF(OR(A3742="",E3742=0),"",IF(data_in!C3742="NULL","",IF(D3742="",ROUND(data_in!D3742-data_in!B3742,0),MIN(D3742,ROUND(data_in!D3742-data_in!B3742,0)))))</f>
        <v/>
      </c>
      <c r="H3742" s="8" t="str">
        <f>IF(A3742="","",IF(data_in!M3742="United States","United States",IF(data_in!M3742="Canada","Canada",IF(data_in!M3742="United Kingdom","United Kingdom","Other Country"))))</f>
        <v>Other Country</v>
      </c>
      <c r="I3742" s="8" t="str">
        <f>IF(A3742="","",IF(data_in!K3742="Unknown","Unknown",IF(data_in!K3742&lt;=10,"Very Small",IF(data_in!K3742&lt;=100,"Small",IF(data_in!K3742&lt;=500,"Medium",IF(data_in!K3742&gt;500,"Large","Error"))))))</f>
        <v>Large</v>
      </c>
      <c r="J3742" s="8" t="str">
        <f>IF(C3742=1,TEXT(data_in!E3742,"mm-yyyy"),"")</f>
        <v/>
      </c>
      <c r="K3742" s="8" t="str">
        <f>IF(A3742="","",IF(data_in!I3742="Website","Website",IF(data_in!I3742="Paid Search","Paid Search",IF(data_in!I3742="Slack","Slack","Other Channel"))))</f>
        <v>Slack</v>
      </c>
      <c r="L3742" s="10">
        <f>IF(A3742="","",ROUND(N$3-data_in!B3742,0))</f>
        <v>86</v>
      </c>
    </row>
    <row r="3743" spans="1:12">
      <c r="A3743" s="8" t="str">
        <f>IF(data_in!A3743="","",data_in!A3743)</f>
        <v>af0e59b4-c7d3-400e-9c0b-85531e310f8b</v>
      </c>
      <c r="B3743" s="12">
        <f>IF(A3743="","",data_in!B3743)</f>
        <v>43896.494398148148</v>
      </c>
      <c r="C3743" s="8">
        <f>IF(A3743="","",IF(data_in!E3743="NULL",0,1))</f>
        <v>0</v>
      </c>
      <c r="D3743" s="8" t="str">
        <f>IF(A3743="","",IF(data_in!E3743="NULL","",ROUND(data_in!E3743-data_in!B3743,0)))</f>
        <v/>
      </c>
      <c r="E3743" s="8">
        <f>IF(A3743="","",IF(data_in!C3743="NULL",0,IF(data_in!C3743&gt;data_in!E3743,0,1)))</f>
        <v>0</v>
      </c>
      <c r="F3743" s="8" t="str">
        <f>IF(OR(A3743="",E3743=0),"",IF(data_in!C3743="NULL","",ROUND(data_in!C3743-data_in!B3743,0)))</f>
        <v/>
      </c>
      <c r="G3743" s="8" t="str">
        <f>IF(OR(A3743="",E3743=0),"",IF(data_in!C3743="NULL","",IF(D3743="",ROUND(data_in!D3743-data_in!B3743,0),MIN(D3743,ROUND(data_in!D3743-data_in!B3743,0)))))</f>
        <v/>
      </c>
      <c r="H3743" s="8" t="str">
        <f>IF(A3743="","",IF(data_in!M3743="United States","United States",IF(data_in!M3743="Canada","Canada",IF(data_in!M3743="United Kingdom","United Kingdom","Other Country"))))</f>
        <v>United States</v>
      </c>
      <c r="I3743" s="8" t="str">
        <f>IF(A3743="","",IF(data_in!K3743="Unknown","Unknown",IF(data_in!K3743&lt;=10,"Very Small",IF(data_in!K3743&lt;=100,"Small",IF(data_in!K3743&lt;=500,"Medium",IF(data_in!K3743&gt;500,"Large","Error"))))))</f>
        <v>Medium</v>
      </c>
      <c r="J3743" s="8" t="str">
        <f>IF(C3743=1,TEXT(data_in!E3743,"mm-yyyy"),"")</f>
        <v/>
      </c>
      <c r="K3743" s="8" t="str">
        <f>IF(A3743="","",IF(data_in!I3743="Website","Website",IF(data_in!I3743="Paid Search","Paid Search",IF(data_in!I3743="Slack","Slack","Other Channel"))))</f>
        <v>Website</v>
      </c>
      <c r="L3743" s="10">
        <f>IF(A3743="","",ROUND(N$3-data_in!B3743,0))</f>
        <v>86</v>
      </c>
    </row>
    <row r="3744" spans="1:12">
      <c r="A3744" s="8" t="str">
        <f>IF(data_in!A3744="","",data_in!A3744)</f>
        <v>07f60add-d1a5-4d59-97f4-9e08cd51be4d</v>
      </c>
      <c r="B3744" s="12">
        <f>IF(A3744="","",data_in!B3744)</f>
        <v>43896.517280092594</v>
      </c>
      <c r="C3744" s="8">
        <f>IF(A3744="","",IF(data_in!E3744="NULL",0,1))</f>
        <v>0</v>
      </c>
      <c r="D3744" s="8" t="str">
        <f>IF(A3744="","",IF(data_in!E3744="NULL","",ROUND(data_in!E3744-data_in!B3744,0)))</f>
        <v/>
      </c>
      <c r="E3744" s="8">
        <f>IF(A3744="","",IF(data_in!C3744="NULL",0,IF(data_in!C3744&gt;data_in!E3744,0,1)))</f>
        <v>1</v>
      </c>
      <c r="F3744" s="8">
        <f>IF(OR(A3744="",E3744=0),"",IF(data_in!C3744="NULL","",ROUND(data_in!C3744-data_in!B3744,0)))</f>
        <v>0</v>
      </c>
      <c r="G3744" s="8">
        <f>IF(OR(A3744="",E3744=0),"",IF(data_in!C3744="NULL","",IF(D3744="",ROUND(data_in!D3744-data_in!B3744,0),MIN(D3744,ROUND(data_in!D3744-data_in!B3744,0)))))</f>
        <v>30</v>
      </c>
      <c r="H3744" s="8" t="str">
        <f>IF(A3744="","",IF(data_in!M3744="United States","United States",IF(data_in!M3744="Canada","Canada",IF(data_in!M3744="United Kingdom","United Kingdom","Other Country"))))</f>
        <v>Other Country</v>
      </c>
      <c r="I3744" s="8" t="str">
        <f>IF(A3744="","",IF(data_in!K3744="Unknown","Unknown",IF(data_in!K3744&lt;=10,"Very Small",IF(data_in!K3744&lt;=100,"Small",IF(data_in!K3744&lt;=500,"Medium",IF(data_in!K3744&gt;500,"Large","Error"))))))</f>
        <v>Very Small</v>
      </c>
      <c r="J3744" s="8" t="str">
        <f>IF(C3744=1,TEXT(data_in!E3744,"mm-yyyy"),"")</f>
        <v/>
      </c>
      <c r="K3744" s="8" t="str">
        <f>IF(A3744="","",IF(data_in!I3744="Website","Website",IF(data_in!I3744="Paid Search","Paid Search",IF(data_in!I3744="Slack","Slack","Other Channel"))))</f>
        <v>Website</v>
      </c>
      <c r="L3744" s="10">
        <f>IF(A3744="","",ROUND(N$3-data_in!B3744,0))</f>
        <v>86</v>
      </c>
    </row>
    <row r="3745" spans="1:12">
      <c r="A3745" s="8" t="str">
        <f>IF(data_in!A3745="","",data_in!A3745)</f>
        <v>0a37aa7c-b430-4aab-a33a-52e99bcfb0ea</v>
      </c>
      <c r="B3745" s="12">
        <f>IF(A3745="","",data_in!B3745)</f>
        <v>43896.555856481478</v>
      </c>
      <c r="C3745" s="8">
        <f>IF(A3745="","",IF(data_in!E3745="NULL",0,1))</f>
        <v>0</v>
      </c>
      <c r="D3745" s="8" t="str">
        <f>IF(A3745="","",IF(data_in!E3745="NULL","",ROUND(data_in!E3745-data_in!B3745,0)))</f>
        <v/>
      </c>
      <c r="E3745" s="8">
        <f>IF(A3745="","",IF(data_in!C3745="NULL",0,IF(data_in!C3745&gt;data_in!E3745,0,1)))</f>
        <v>0</v>
      </c>
      <c r="F3745" s="8" t="str">
        <f>IF(OR(A3745="",E3745=0),"",IF(data_in!C3745="NULL","",ROUND(data_in!C3745-data_in!B3745,0)))</f>
        <v/>
      </c>
      <c r="G3745" s="8" t="str">
        <f>IF(OR(A3745="",E3745=0),"",IF(data_in!C3745="NULL","",IF(D3745="",ROUND(data_in!D3745-data_in!B3745,0),MIN(D3745,ROUND(data_in!D3745-data_in!B3745,0)))))</f>
        <v/>
      </c>
      <c r="H3745" s="8" t="str">
        <f>IF(A3745="","",IF(data_in!M3745="United States","United States",IF(data_in!M3745="Canada","Canada",IF(data_in!M3745="United Kingdom","United Kingdom","Other Country"))))</f>
        <v>Canada</v>
      </c>
      <c r="I3745" s="8" t="str">
        <f>IF(A3745="","",IF(data_in!K3745="Unknown","Unknown",IF(data_in!K3745&lt;=10,"Very Small",IF(data_in!K3745&lt;=100,"Small",IF(data_in!K3745&lt;=500,"Medium",IF(data_in!K3745&gt;500,"Large","Error"))))))</f>
        <v>Small</v>
      </c>
      <c r="J3745" s="8" t="str">
        <f>IF(C3745=1,TEXT(data_in!E3745,"mm-yyyy"),"")</f>
        <v/>
      </c>
      <c r="K3745" s="8" t="str">
        <f>IF(A3745="","",IF(data_in!I3745="Website","Website",IF(data_in!I3745="Paid Search","Paid Search",IF(data_in!I3745="Slack","Slack","Other Channel"))))</f>
        <v>Website</v>
      </c>
      <c r="L3745" s="10">
        <f>IF(A3745="","",ROUND(N$3-data_in!B3745,0))</f>
        <v>86</v>
      </c>
    </row>
    <row r="3746" spans="1:12">
      <c r="A3746" s="8" t="str">
        <f>IF(data_in!A3746="","",data_in!A3746)</f>
        <v>8a5b7531-09b5-4b4a-9800-f14b7a39136e</v>
      </c>
      <c r="B3746" s="12">
        <f>IF(A3746="","",data_in!B3746)</f>
        <v>43896.563113425924</v>
      </c>
      <c r="C3746" s="8">
        <f>IF(A3746="","",IF(data_in!E3746="NULL",0,1))</f>
        <v>0</v>
      </c>
      <c r="D3746" s="8" t="str">
        <f>IF(A3746="","",IF(data_in!E3746="NULL","",ROUND(data_in!E3746-data_in!B3746,0)))</f>
        <v/>
      </c>
      <c r="E3746" s="8">
        <f>IF(A3746="","",IF(data_in!C3746="NULL",0,IF(data_in!C3746&gt;data_in!E3746,0,1)))</f>
        <v>0</v>
      </c>
      <c r="F3746" s="8" t="str">
        <f>IF(OR(A3746="",E3746=0),"",IF(data_in!C3746="NULL","",ROUND(data_in!C3746-data_in!B3746,0)))</f>
        <v/>
      </c>
      <c r="G3746" s="8" t="str">
        <f>IF(OR(A3746="",E3746=0),"",IF(data_in!C3746="NULL","",IF(D3746="",ROUND(data_in!D3746-data_in!B3746,0),MIN(D3746,ROUND(data_in!D3746-data_in!B3746,0)))))</f>
        <v/>
      </c>
      <c r="H3746" s="8" t="str">
        <f>IF(A3746="","",IF(data_in!M3746="United States","United States",IF(data_in!M3746="Canada","Canada",IF(data_in!M3746="United Kingdom","United Kingdom","Other Country"))))</f>
        <v>Other Country</v>
      </c>
      <c r="I3746" s="8" t="str">
        <f>IF(A3746="","",IF(data_in!K3746="Unknown","Unknown",IF(data_in!K3746&lt;=10,"Very Small",IF(data_in!K3746&lt;=100,"Small",IF(data_in!K3746&lt;=500,"Medium",IF(data_in!K3746&gt;500,"Large","Error"))))))</f>
        <v>Medium</v>
      </c>
      <c r="J3746" s="8" t="str">
        <f>IF(C3746=1,TEXT(data_in!E3746,"mm-yyyy"),"")</f>
        <v/>
      </c>
      <c r="K3746" s="8" t="str">
        <f>IF(A3746="","",IF(data_in!I3746="Website","Website",IF(data_in!I3746="Paid Search","Paid Search",IF(data_in!I3746="Slack","Slack","Other Channel"))))</f>
        <v>Website</v>
      </c>
      <c r="L3746" s="10">
        <f>IF(A3746="","",ROUND(N$3-data_in!B3746,0))</f>
        <v>86</v>
      </c>
    </row>
    <row r="3747" spans="1:12">
      <c r="A3747" s="8" t="str">
        <f>IF(data_in!A3747="","",data_in!A3747)</f>
        <v>ed593047-8fcb-40c5-8b5b-302b208e4266</v>
      </c>
      <c r="B3747" s="12">
        <f>IF(A3747="","",data_in!B3747)</f>
        <v>43896.616932870369</v>
      </c>
      <c r="C3747" s="8">
        <f>IF(A3747="","",IF(data_in!E3747="NULL",0,1))</f>
        <v>0</v>
      </c>
      <c r="D3747" s="8" t="str">
        <f>IF(A3747="","",IF(data_in!E3747="NULL","",ROUND(data_in!E3747-data_in!B3747,0)))</f>
        <v/>
      </c>
      <c r="E3747" s="8">
        <f>IF(A3747="","",IF(data_in!C3747="NULL",0,IF(data_in!C3747&gt;data_in!E3747,0,1)))</f>
        <v>0</v>
      </c>
      <c r="F3747" s="8" t="str">
        <f>IF(OR(A3747="",E3747=0),"",IF(data_in!C3747="NULL","",ROUND(data_in!C3747-data_in!B3747,0)))</f>
        <v/>
      </c>
      <c r="G3747" s="8" t="str">
        <f>IF(OR(A3747="",E3747=0),"",IF(data_in!C3747="NULL","",IF(D3747="",ROUND(data_in!D3747-data_in!B3747,0),MIN(D3747,ROUND(data_in!D3747-data_in!B3747,0)))))</f>
        <v/>
      </c>
      <c r="H3747" s="8" t="str">
        <f>IF(A3747="","",IF(data_in!M3747="United States","United States",IF(data_in!M3747="Canada","Canada",IF(data_in!M3747="United Kingdom","United Kingdom","Other Country"))))</f>
        <v>United States</v>
      </c>
      <c r="I3747" s="8" t="str">
        <f>IF(A3747="","",IF(data_in!K3747="Unknown","Unknown",IF(data_in!K3747&lt;=10,"Very Small",IF(data_in!K3747&lt;=100,"Small",IF(data_in!K3747&lt;=500,"Medium",IF(data_in!K3747&gt;500,"Large","Error"))))))</f>
        <v>Very Small</v>
      </c>
      <c r="J3747" s="8" t="str">
        <f>IF(C3747=1,TEXT(data_in!E3747,"mm-yyyy"),"")</f>
        <v/>
      </c>
      <c r="K3747" s="8" t="str">
        <f>IF(A3747="","",IF(data_in!I3747="Website","Website",IF(data_in!I3747="Paid Search","Paid Search",IF(data_in!I3747="Slack","Slack","Other Channel"))))</f>
        <v>Slack</v>
      </c>
      <c r="L3747" s="10">
        <f>IF(A3747="","",ROUND(N$3-data_in!B3747,0))</f>
        <v>86</v>
      </c>
    </row>
    <row r="3748" spans="1:12">
      <c r="A3748" s="8" t="str">
        <f>IF(data_in!A3748="","",data_in!A3748)</f>
        <v>06283139-bc17-49c2-97b1-bdd63b153c73</v>
      </c>
      <c r="B3748" s="12">
        <f>IF(A3748="","",data_in!B3748)</f>
        <v>43896.61991898148</v>
      </c>
      <c r="C3748" s="8">
        <f>IF(A3748="","",IF(data_in!E3748="NULL",0,1))</f>
        <v>0</v>
      </c>
      <c r="D3748" s="8" t="str">
        <f>IF(A3748="","",IF(data_in!E3748="NULL","",ROUND(data_in!E3748-data_in!B3748,0)))</f>
        <v/>
      </c>
      <c r="E3748" s="8">
        <f>IF(A3748="","",IF(data_in!C3748="NULL",0,IF(data_in!C3748&gt;data_in!E3748,0,1)))</f>
        <v>0</v>
      </c>
      <c r="F3748" s="8" t="str">
        <f>IF(OR(A3748="",E3748=0),"",IF(data_in!C3748="NULL","",ROUND(data_in!C3748-data_in!B3748,0)))</f>
        <v/>
      </c>
      <c r="G3748" s="8" t="str">
        <f>IF(OR(A3748="",E3748=0),"",IF(data_in!C3748="NULL","",IF(D3748="",ROUND(data_in!D3748-data_in!B3748,0),MIN(D3748,ROUND(data_in!D3748-data_in!B3748,0)))))</f>
        <v/>
      </c>
      <c r="H3748" s="8" t="str">
        <f>IF(A3748="","",IF(data_in!M3748="United States","United States",IF(data_in!M3748="Canada","Canada",IF(data_in!M3748="United Kingdom","United Kingdom","Other Country"))))</f>
        <v>United Kingdom</v>
      </c>
      <c r="I3748" s="8" t="str">
        <f>IF(A3748="","",IF(data_in!K3748="Unknown","Unknown",IF(data_in!K3748&lt;=10,"Very Small",IF(data_in!K3748&lt;=100,"Small",IF(data_in!K3748&lt;=500,"Medium",IF(data_in!K3748&gt;500,"Large","Error"))))))</f>
        <v>Very Small</v>
      </c>
      <c r="J3748" s="8" t="str">
        <f>IF(C3748=1,TEXT(data_in!E3748,"mm-yyyy"),"")</f>
        <v/>
      </c>
      <c r="K3748" s="8" t="str">
        <f>IF(A3748="","",IF(data_in!I3748="Website","Website",IF(data_in!I3748="Paid Search","Paid Search",IF(data_in!I3748="Slack","Slack","Other Channel"))))</f>
        <v>Website</v>
      </c>
      <c r="L3748" s="10">
        <f>IF(A3748="","",ROUND(N$3-data_in!B3748,0))</f>
        <v>86</v>
      </c>
    </row>
    <row r="3749" spans="1:12">
      <c r="A3749" s="8" t="str">
        <f>IF(data_in!A3749="","",data_in!A3749)</f>
        <v>9d97c5f6-5070-42f1-81eb-96551a955234</v>
      </c>
      <c r="B3749" s="12">
        <f>IF(A3749="","",data_in!B3749)</f>
        <v>43896.624328703707</v>
      </c>
      <c r="C3749" s="8">
        <f>IF(A3749="","",IF(data_in!E3749="NULL",0,1))</f>
        <v>0</v>
      </c>
      <c r="D3749" s="8" t="str">
        <f>IF(A3749="","",IF(data_in!E3749="NULL","",ROUND(data_in!E3749-data_in!B3749,0)))</f>
        <v/>
      </c>
      <c r="E3749" s="8">
        <f>IF(A3749="","",IF(data_in!C3749="NULL",0,IF(data_in!C3749&gt;data_in!E3749,0,1)))</f>
        <v>1</v>
      </c>
      <c r="F3749" s="8">
        <f>IF(OR(A3749="",E3749=0),"",IF(data_in!C3749="NULL","",ROUND(data_in!C3749-data_in!B3749,0)))</f>
        <v>0</v>
      </c>
      <c r="G3749" s="8">
        <f>IF(OR(A3749="",E3749=0),"",IF(data_in!C3749="NULL","",IF(D3749="",ROUND(data_in!D3749-data_in!B3749,0),MIN(D3749,ROUND(data_in!D3749-data_in!B3749,0)))))</f>
        <v>30</v>
      </c>
      <c r="H3749" s="8" t="str">
        <f>IF(A3749="","",IF(data_in!M3749="United States","United States",IF(data_in!M3749="Canada","Canada",IF(data_in!M3749="United Kingdom","United Kingdom","Other Country"))))</f>
        <v>United Kingdom</v>
      </c>
      <c r="I3749" s="8" t="str">
        <f>IF(A3749="","",IF(data_in!K3749="Unknown","Unknown",IF(data_in!K3749&lt;=10,"Very Small",IF(data_in!K3749&lt;=100,"Small",IF(data_in!K3749&lt;=500,"Medium",IF(data_in!K3749&gt;500,"Large","Error"))))))</f>
        <v>Medium</v>
      </c>
      <c r="J3749" s="8" t="str">
        <f>IF(C3749=1,TEXT(data_in!E3749,"mm-yyyy"),"")</f>
        <v/>
      </c>
      <c r="K3749" s="8" t="str">
        <f>IF(A3749="","",IF(data_in!I3749="Website","Website",IF(data_in!I3749="Paid Search","Paid Search",IF(data_in!I3749="Slack","Slack","Other Channel"))))</f>
        <v>Website</v>
      </c>
      <c r="L3749" s="10">
        <f>IF(A3749="","",ROUND(N$3-data_in!B3749,0))</f>
        <v>86</v>
      </c>
    </row>
    <row r="3750" spans="1:12">
      <c r="A3750" s="8" t="str">
        <f>IF(data_in!A3750="","",data_in!A3750)</f>
        <v>34bcc742-5c6a-4077-9811-89b9c0642293</v>
      </c>
      <c r="B3750" s="12">
        <f>IF(A3750="","",data_in!B3750)</f>
        <v>43896.618495370371</v>
      </c>
      <c r="C3750" s="8">
        <f>IF(A3750="","",IF(data_in!E3750="NULL",0,1))</f>
        <v>0</v>
      </c>
      <c r="D3750" s="8" t="str">
        <f>IF(A3750="","",IF(data_in!E3750="NULL","",ROUND(data_in!E3750-data_in!B3750,0)))</f>
        <v/>
      </c>
      <c r="E3750" s="8">
        <f>IF(A3750="","",IF(data_in!C3750="NULL",0,IF(data_in!C3750&gt;data_in!E3750,0,1)))</f>
        <v>0</v>
      </c>
      <c r="F3750" s="8" t="str">
        <f>IF(OR(A3750="",E3750=0),"",IF(data_in!C3750="NULL","",ROUND(data_in!C3750-data_in!B3750,0)))</f>
        <v/>
      </c>
      <c r="G3750" s="8" t="str">
        <f>IF(OR(A3750="",E3750=0),"",IF(data_in!C3750="NULL","",IF(D3750="",ROUND(data_in!D3750-data_in!B3750,0),MIN(D3750,ROUND(data_in!D3750-data_in!B3750,0)))))</f>
        <v/>
      </c>
      <c r="H3750" s="8" t="str">
        <f>IF(A3750="","",IF(data_in!M3750="United States","United States",IF(data_in!M3750="Canada","Canada",IF(data_in!M3750="United Kingdom","United Kingdom","Other Country"))))</f>
        <v>Other Country</v>
      </c>
      <c r="I3750" s="8" t="str">
        <f>IF(A3750="","",IF(data_in!K3750="Unknown","Unknown",IF(data_in!K3750&lt;=10,"Very Small",IF(data_in!K3750&lt;=100,"Small",IF(data_in!K3750&lt;=500,"Medium",IF(data_in!K3750&gt;500,"Large","Error"))))))</f>
        <v>Very Small</v>
      </c>
      <c r="J3750" s="8" t="str">
        <f>IF(C3750=1,TEXT(data_in!E3750,"mm-yyyy"),"")</f>
        <v/>
      </c>
      <c r="K3750" s="8" t="str">
        <f>IF(A3750="","",IF(data_in!I3750="Website","Website",IF(data_in!I3750="Paid Search","Paid Search",IF(data_in!I3750="Slack","Slack","Other Channel"))))</f>
        <v>Website</v>
      </c>
      <c r="L3750" s="10">
        <f>IF(A3750="","",ROUND(N$3-data_in!B3750,0))</f>
        <v>86</v>
      </c>
    </row>
    <row r="3751" spans="1:12">
      <c r="A3751" s="8" t="str">
        <f>IF(data_in!A3751="","",data_in!A3751)</f>
        <v>1317afb6-5468-43b2-a84a-5bd99e016f8e</v>
      </c>
      <c r="B3751" s="12">
        <f>IF(A3751="","",data_in!B3751)</f>
        <v>43896.678576388891</v>
      </c>
      <c r="C3751" s="8">
        <f>IF(A3751="","",IF(data_in!E3751="NULL",0,1))</f>
        <v>0</v>
      </c>
      <c r="D3751" s="8" t="str">
        <f>IF(A3751="","",IF(data_in!E3751="NULL","",ROUND(data_in!E3751-data_in!B3751,0)))</f>
        <v/>
      </c>
      <c r="E3751" s="8">
        <f>IF(A3751="","",IF(data_in!C3751="NULL",0,IF(data_in!C3751&gt;data_in!E3751,0,1)))</f>
        <v>0</v>
      </c>
      <c r="F3751" s="8" t="str">
        <f>IF(OR(A3751="",E3751=0),"",IF(data_in!C3751="NULL","",ROUND(data_in!C3751-data_in!B3751,0)))</f>
        <v/>
      </c>
      <c r="G3751" s="8" t="str">
        <f>IF(OR(A3751="",E3751=0),"",IF(data_in!C3751="NULL","",IF(D3751="",ROUND(data_in!D3751-data_in!B3751,0),MIN(D3751,ROUND(data_in!D3751-data_in!B3751,0)))))</f>
        <v/>
      </c>
      <c r="H3751" s="8" t="str">
        <f>IF(A3751="","",IF(data_in!M3751="United States","United States",IF(data_in!M3751="Canada","Canada",IF(data_in!M3751="United Kingdom","United Kingdom","Other Country"))))</f>
        <v>United States</v>
      </c>
      <c r="I3751" s="8" t="str">
        <f>IF(A3751="","",IF(data_in!K3751="Unknown","Unknown",IF(data_in!K3751&lt;=10,"Very Small",IF(data_in!K3751&lt;=100,"Small",IF(data_in!K3751&lt;=500,"Medium",IF(data_in!K3751&gt;500,"Large","Error"))))))</f>
        <v>Medium</v>
      </c>
      <c r="J3751" s="8" t="str">
        <f>IF(C3751=1,TEXT(data_in!E3751,"mm-yyyy"),"")</f>
        <v/>
      </c>
      <c r="K3751" s="8" t="str">
        <f>IF(A3751="","",IF(data_in!I3751="Website","Website",IF(data_in!I3751="Paid Search","Paid Search",IF(data_in!I3751="Slack","Slack","Other Channel"))))</f>
        <v>Website</v>
      </c>
      <c r="L3751" s="10">
        <f>IF(A3751="","",ROUND(N$3-data_in!B3751,0))</f>
        <v>86</v>
      </c>
    </row>
    <row r="3752" spans="1:12">
      <c r="A3752" s="8" t="str">
        <f>IF(data_in!A3752="","",data_in!A3752)</f>
        <v>ad08c368-54d3-48ca-8c0c-98152a9a1d59</v>
      </c>
      <c r="B3752" s="12">
        <f>IF(A3752="","",data_in!B3752)</f>
        <v>43896.730069444442</v>
      </c>
      <c r="C3752" s="8">
        <f>IF(A3752="","",IF(data_in!E3752="NULL",0,1))</f>
        <v>0</v>
      </c>
      <c r="D3752" s="8" t="str">
        <f>IF(A3752="","",IF(data_in!E3752="NULL","",ROUND(data_in!E3752-data_in!B3752,0)))</f>
        <v/>
      </c>
      <c r="E3752" s="8">
        <f>IF(A3752="","",IF(data_in!C3752="NULL",0,IF(data_in!C3752&gt;data_in!E3752,0,1)))</f>
        <v>0</v>
      </c>
      <c r="F3752" s="8" t="str">
        <f>IF(OR(A3752="",E3752=0),"",IF(data_in!C3752="NULL","",ROUND(data_in!C3752-data_in!B3752,0)))</f>
        <v/>
      </c>
      <c r="G3752" s="8" t="str">
        <f>IF(OR(A3752="",E3752=0),"",IF(data_in!C3752="NULL","",IF(D3752="",ROUND(data_in!D3752-data_in!B3752,0),MIN(D3752,ROUND(data_in!D3752-data_in!B3752,0)))))</f>
        <v/>
      </c>
      <c r="H3752" s="8" t="str">
        <f>IF(A3752="","",IF(data_in!M3752="United States","United States",IF(data_in!M3752="Canada","Canada",IF(data_in!M3752="United Kingdom","United Kingdom","Other Country"))))</f>
        <v>Other Country</v>
      </c>
      <c r="I3752" s="8" t="str">
        <f>IF(A3752="","",IF(data_in!K3752="Unknown","Unknown",IF(data_in!K3752&lt;=10,"Very Small",IF(data_in!K3752&lt;=100,"Small",IF(data_in!K3752&lt;=500,"Medium",IF(data_in!K3752&gt;500,"Large","Error"))))))</f>
        <v>Very Small</v>
      </c>
      <c r="J3752" s="8" t="str">
        <f>IF(C3752=1,TEXT(data_in!E3752,"mm-yyyy"),"")</f>
        <v/>
      </c>
      <c r="K3752" s="8" t="str">
        <f>IF(A3752="","",IF(data_in!I3752="Website","Website",IF(data_in!I3752="Paid Search","Paid Search",IF(data_in!I3752="Slack","Slack","Other Channel"))))</f>
        <v>Website</v>
      </c>
      <c r="L3752" s="10">
        <f>IF(A3752="","",ROUND(N$3-data_in!B3752,0))</f>
        <v>86</v>
      </c>
    </row>
    <row r="3753" spans="1:12">
      <c r="A3753" s="8" t="str">
        <f>IF(data_in!A3753="","",data_in!A3753)</f>
        <v>40fd04a7-12c2-49e7-9c01-911178f2ea66</v>
      </c>
      <c r="B3753" s="12">
        <f>IF(A3753="","",data_in!B3753)</f>
        <v>43896.746377314812</v>
      </c>
      <c r="C3753" s="8">
        <f>IF(A3753="","",IF(data_in!E3753="NULL",0,1))</f>
        <v>0</v>
      </c>
      <c r="D3753" s="8" t="str">
        <f>IF(A3753="","",IF(data_in!E3753="NULL","",ROUND(data_in!E3753-data_in!B3753,0)))</f>
        <v/>
      </c>
      <c r="E3753" s="8">
        <f>IF(A3753="","",IF(data_in!C3753="NULL",0,IF(data_in!C3753&gt;data_in!E3753,0,1)))</f>
        <v>0</v>
      </c>
      <c r="F3753" s="8" t="str">
        <f>IF(OR(A3753="",E3753=0),"",IF(data_in!C3753="NULL","",ROUND(data_in!C3753-data_in!B3753,0)))</f>
        <v/>
      </c>
      <c r="G3753" s="8" t="str">
        <f>IF(OR(A3753="",E3753=0),"",IF(data_in!C3753="NULL","",IF(D3753="",ROUND(data_in!D3753-data_in!B3753,0),MIN(D3753,ROUND(data_in!D3753-data_in!B3753,0)))))</f>
        <v/>
      </c>
      <c r="H3753" s="8" t="str">
        <f>IF(A3753="","",IF(data_in!M3753="United States","United States",IF(data_in!M3753="Canada","Canada",IF(data_in!M3753="United Kingdom","United Kingdom","Other Country"))))</f>
        <v>Canada</v>
      </c>
      <c r="I3753" s="8" t="str">
        <f>IF(A3753="","",IF(data_in!K3753="Unknown","Unknown",IF(data_in!K3753&lt;=10,"Very Small",IF(data_in!K3753&lt;=100,"Small",IF(data_in!K3753&lt;=500,"Medium",IF(data_in!K3753&gt;500,"Large","Error"))))))</f>
        <v>Small</v>
      </c>
      <c r="J3753" s="8" t="str">
        <f>IF(C3753=1,TEXT(data_in!E3753,"mm-yyyy"),"")</f>
        <v/>
      </c>
      <c r="K3753" s="8" t="str">
        <f>IF(A3753="","",IF(data_in!I3753="Website","Website",IF(data_in!I3753="Paid Search","Paid Search",IF(data_in!I3753="Slack","Slack","Other Channel"))))</f>
        <v>Slack</v>
      </c>
      <c r="L3753" s="10">
        <f>IF(A3753="","",ROUND(N$3-data_in!B3753,0))</f>
        <v>86</v>
      </c>
    </row>
    <row r="3754" spans="1:12">
      <c r="A3754" s="8" t="str">
        <f>IF(data_in!A3754="","",data_in!A3754)</f>
        <v>c80bb566-6324-4a94-a74b-94decb13d8e4</v>
      </c>
      <c r="B3754" s="12">
        <f>IF(A3754="","",data_in!B3754)</f>
        <v>43896.638437499998</v>
      </c>
      <c r="C3754" s="8">
        <f>IF(A3754="","",IF(data_in!E3754="NULL",0,1))</f>
        <v>0</v>
      </c>
      <c r="D3754" s="8" t="str">
        <f>IF(A3754="","",IF(data_in!E3754="NULL","",ROUND(data_in!E3754-data_in!B3754,0)))</f>
        <v/>
      </c>
      <c r="E3754" s="8">
        <f>IF(A3754="","",IF(data_in!C3754="NULL",0,IF(data_in!C3754&gt;data_in!E3754,0,1)))</f>
        <v>0</v>
      </c>
      <c r="F3754" s="8" t="str">
        <f>IF(OR(A3754="",E3754=0),"",IF(data_in!C3754="NULL","",ROUND(data_in!C3754-data_in!B3754,0)))</f>
        <v/>
      </c>
      <c r="G3754" s="8" t="str">
        <f>IF(OR(A3754="",E3754=0),"",IF(data_in!C3754="NULL","",IF(D3754="",ROUND(data_in!D3754-data_in!B3754,0),MIN(D3754,ROUND(data_in!D3754-data_in!B3754,0)))))</f>
        <v/>
      </c>
      <c r="H3754" s="8" t="str">
        <f>IF(A3754="","",IF(data_in!M3754="United States","United States",IF(data_in!M3754="Canada","Canada",IF(data_in!M3754="United Kingdom","United Kingdom","Other Country"))))</f>
        <v>United States</v>
      </c>
      <c r="I3754" s="8" t="str">
        <f>IF(A3754="","",IF(data_in!K3754="Unknown","Unknown",IF(data_in!K3754&lt;=10,"Very Small",IF(data_in!K3754&lt;=100,"Small",IF(data_in!K3754&lt;=500,"Medium",IF(data_in!K3754&gt;500,"Large","Error"))))))</f>
        <v>Small</v>
      </c>
      <c r="J3754" s="8" t="str">
        <f>IF(C3754=1,TEXT(data_in!E3754,"mm-yyyy"),"")</f>
        <v/>
      </c>
      <c r="K3754" s="8" t="str">
        <f>IF(A3754="","",IF(data_in!I3754="Website","Website",IF(data_in!I3754="Paid Search","Paid Search",IF(data_in!I3754="Slack","Slack","Other Channel"))))</f>
        <v>Website</v>
      </c>
      <c r="L3754" s="10">
        <f>IF(A3754="","",ROUND(N$3-data_in!B3754,0))</f>
        <v>86</v>
      </c>
    </row>
    <row r="3755" spans="1:12">
      <c r="A3755" s="8" t="str">
        <f>IF(data_in!A3755="","",data_in!A3755)</f>
        <v>a0dd7ef3-751e-421d-bbfc-eb78d7ea51ea</v>
      </c>
      <c r="B3755" s="12">
        <f>IF(A3755="","",data_in!B3755)</f>
        <v>43896.676666666666</v>
      </c>
      <c r="C3755" s="8">
        <f>IF(A3755="","",IF(data_in!E3755="NULL",0,1))</f>
        <v>0</v>
      </c>
      <c r="D3755" s="8" t="str">
        <f>IF(A3755="","",IF(data_in!E3755="NULL","",ROUND(data_in!E3755-data_in!B3755,0)))</f>
        <v/>
      </c>
      <c r="E3755" s="8">
        <f>IF(A3755="","",IF(data_in!C3755="NULL",0,IF(data_in!C3755&gt;data_in!E3755,0,1)))</f>
        <v>0</v>
      </c>
      <c r="F3755" s="8" t="str">
        <f>IF(OR(A3755="",E3755=0),"",IF(data_in!C3755="NULL","",ROUND(data_in!C3755-data_in!B3755,0)))</f>
        <v/>
      </c>
      <c r="G3755" s="8" t="str">
        <f>IF(OR(A3755="",E3755=0),"",IF(data_in!C3755="NULL","",IF(D3755="",ROUND(data_in!D3755-data_in!B3755,0),MIN(D3755,ROUND(data_in!D3755-data_in!B3755,0)))))</f>
        <v/>
      </c>
      <c r="H3755" s="8" t="str">
        <f>IF(A3755="","",IF(data_in!M3755="United States","United States",IF(data_in!M3755="Canada","Canada",IF(data_in!M3755="United Kingdom","United Kingdom","Other Country"))))</f>
        <v>Other Country</v>
      </c>
      <c r="I3755" s="8" t="str">
        <f>IF(A3755="","",IF(data_in!K3755="Unknown","Unknown",IF(data_in!K3755&lt;=10,"Very Small",IF(data_in!K3755&lt;=100,"Small",IF(data_in!K3755&lt;=500,"Medium",IF(data_in!K3755&gt;500,"Large","Error"))))))</f>
        <v>Very Small</v>
      </c>
      <c r="J3755" s="8" t="str">
        <f>IF(C3755=1,TEXT(data_in!E3755,"mm-yyyy"),"")</f>
        <v/>
      </c>
      <c r="K3755" s="8" t="str">
        <f>IF(A3755="","",IF(data_in!I3755="Website","Website",IF(data_in!I3755="Paid Search","Paid Search",IF(data_in!I3755="Slack","Slack","Other Channel"))))</f>
        <v>Website</v>
      </c>
      <c r="L3755" s="10">
        <f>IF(A3755="","",ROUND(N$3-data_in!B3755,0))</f>
        <v>86</v>
      </c>
    </row>
    <row r="3756" spans="1:12">
      <c r="A3756" s="8" t="str">
        <f>IF(data_in!A3756="","",data_in!A3756)</f>
        <v>1e255c65-f8d4-4e89-b35d-30fbbc96bb7c</v>
      </c>
      <c r="B3756" s="12">
        <f>IF(A3756="","",data_in!B3756)</f>
        <v>43896.708414351851</v>
      </c>
      <c r="C3756" s="8">
        <f>IF(A3756="","",IF(data_in!E3756="NULL",0,1))</f>
        <v>0</v>
      </c>
      <c r="D3756" s="8" t="str">
        <f>IF(A3756="","",IF(data_in!E3756="NULL","",ROUND(data_in!E3756-data_in!B3756,0)))</f>
        <v/>
      </c>
      <c r="E3756" s="8">
        <f>IF(A3756="","",IF(data_in!C3756="NULL",0,IF(data_in!C3756&gt;data_in!E3756,0,1)))</f>
        <v>0</v>
      </c>
      <c r="F3756" s="8" t="str">
        <f>IF(OR(A3756="",E3756=0),"",IF(data_in!C3756="NULL","",ROUND(data_in!C3756-data_in!B3756,0)))</f>
        <v/>
      </c>
      <c r="G3756" s="8" t="str">
        <f>IF(OR(A3756="",E3756=0),"",IF(data_in!C3756="NULL","",IF(D3756="",ROUND(data_in!D3756-data_in!B3756,0),MIN(D3756,ROUND(data_in!D3756-data_in!B3756,0)))))</f>
        <v/>
      </c>
      <c r="H3756" s="8" t="str">
        <f>IF(A3756="","",IF(data_in!M3756="United States","United States",IF(data_in!M3756="Canada","Canada",IF(data_in!M3756="United Kingdom","United Kingdom","Other Country"))))</f>
        <v>United States</v>
      </c>
      <c r="I3756" s="8" t="str">
        <f>IF(A3756="","",IF(data_in!K3756="Unknown","Unknown",IF(data_in!K3756&lt;=10,"Very Small",IF(data_in!K3756&lt;=100,"Small",IF(data_in!K3756&lt;=500,"Medium",IF(data_in!K3756&gt;500,"Large","Error"))))))</f>
        <v>Small</v>
      </c>
      <c r="J3756" s="8" t="str">
        <f>IF(C3756=1,TEXT(data_in!E3756,"mm-yyyy"),"")</f>
        <v/>
      </c>
      <c r="K3756" s="8" t="str">
        <f>IF(A3756="","",IF(data_in!I3756="Website","Website",IF(data_in!I3756="Paid Search","Paid Search",IF(data_in!I3756="Slack","Slack","Other Channel"))))</f>
        <v>Website</v>
      </c>
      <c r="L3756" s="10">
        <f>IF(A3756="","",ROUND(N$3-data_in!B3756,0))</f>
        <v>86</v>
      </c>
    </row>
    <row r="3757" spans="1:12">
      <c r="A3757" s="8" t="str">
        <f>IF(data_in!A3757="","",data_in!A3757)</f>
        <v>3b5ca19d-e7c4-4ef6-aced-e71b7e8ac0b9</v>
      </c>
      <c r="B3757" s="12">
        <f>IF(A3757="","",data_in!B3757)</f>
        <v>43896.82744212963</v>
      </c>
      <c r="C3757" s="8">
        <f>IF(A3757="","",IF(data_in!E3757="NULL",0,1))</f>
        <v>0</v>
      </c>
      <c r="D3757" s="8" t="str">
        <f>IF(A3757="","",IF(data_in!E3757="NULL","",ROUND(data_in!E3757-data_in!B3757,0)))</f>
        <v/>
      </c>
      <c r="E3757" s="8">
        <f>IF(A3757="","",IF(data_in!C3757="NULL",0,IF(data_in!C3757&gt;data_in!E3757,0,1)))</f>
        <v>0</v>
      </c>
      <c r="F3757" s="8" t="str">
        <f>IF(OR(A3757="",E3757=0),"",IF(data_in!C3757="NULL","",ROUND(data_in!C3757-data_in!B3757,0)))</f>
        <v/>
      </c>
      <c r="G3757" s="8" t="str">
        <f>IF(OR(A3757="",E3757=0),"",IF(data_in!C3757="NULL","",IF(D3757="",ROUND(data_in!D3757-data_in!B3757,0),MIN(D3757,ROUND(data_in!D3757-data_in!B3757,0)))))</f>
        <v/>
      </c>
      <c r="H3757" s="8" t="str">
        <f>IF(A3757="","",IF(data_in!M3757="United States","United States",IF(data_in!M3757="Canada","Canada",IF(data_in!M3757="United Kingdom","United Kingdom","Other Country"))))</f>
        <v>Other Country</v>
      </c>
      <c r="I3757" s="8" t="str">
        <f>IF(A3757="","",IF(data_in!K3757="Unknown","Unknown",IF(data_in!K3757&lt;=10,"Very Small",IF(data_in!K3757&lt;=100,"Small",IF(data_in!K3757&lt;=500,"Medium",IF(data_in!K3757&gt;500,"Large","Error"))))))</f>
        <v>Very Small</v>
      </c>
      <c r="J3757" s="8" t="str">
        <f>IF(C3757=1,TEXT(data_in!E3757,"mm-yyyy"),"")</f>
        <v/>
      </c>
      <c r="K3757" s="8" t="str">
        <f>IF(A3757="","",IF(data_in!I3757="Website","Website",IF(data_in!I3757="Paid Search","Paid Search",IF(data_in!I3757="Slack","Slack","Other Channel"))))</f>
        <v>Website</v>
      </c>
      <c r="L3757" s="10">
        <f>IF(A3757="","",ROUND(N$3-data_in!B3757,0))</f>
        <v>86</v>
      </c>
    </row>
    <row r="3758" spans="1:12">
      <c r="A3758" s="8" t="str">
        <f>IF(data_in!A3758="","",data_in!A3758)</f>
        <v>4ac9f09d-bffd-46c5-9853-97f30118654d</v>
      </c>
      <c r="B3758" s="12">
        <f>IF(A3758="","",data_in!B3758)</f>
        <v>43889.475011574075</v>
      </c>
      <c r="C3758" s="8">
        <f>IF(A3758="","",IF(data_in!E3758="NULL",0,1))</f>
        <v>0</v>
      </c>
      <c r="D3758" s="8" t="str">
        <f>IF(A3758="","",IF(data_in!E3758="NULL","",ROUND(data_in!E3758-data_in!B3758,0)))</f>
        <v/>
      </c>
      <c r="E3758" s="8">
        <f>IF(A3758="","",IF(data_in!C3758="NULL",0,IF(data_in!C3758&gt;data_in!E3758,0,1)))</f>
        <v>0</v>
      </c>
      <c r="F3758" s="8" t="str">
        <f>IF(OR(A3758="",E3758=0),"",IF(data_in!C3758="NULL","",ROUND(data_in!C3758-data_in!B3758,0)))</f>
        <v/>
      </c>
      <c r="G3758" s="8" t="str">
        <f>IF(OR(A3758="",E3758=0),"",IF(data_in!C3758="NULL","",IF(D3758="",ROUND(data_in!D3758-data_in!B3758,0),MIN(D3758,ROUND(data_in!D3758-data_in!B3758,0)))))</f>
        <v/>
      </c>
      <c r="H3758" s="8" t="str">
        <f>IF(A3758="","",IF(data_in!M3758="United States","United States",IF(data_in!M3758="Canada","Canada",IF(data_in!M3758="United Kingdom","United Kingdom","Other Country"))))</f>
        <v>United States</v>
      </c>
      <c r="I3758" s="8" t="str">
        <f>IF(A3758="","",IF(data_in!K3758="Unknown","Unknown",IF(data_in!K3758&lt;=10,"Very Small",IF(data_in!K3758&lt;=100,"Small",IF(data_in!K3758&lt;=500,"Medium",IF(data_in!K3758&gt;500,"Large","Error"))))))</f>
        <v>Medium</v>
      </c>
      <c r="J3758" s="8" t="str">
        <f>IF(C3758=1,TEXT(data_in!E3758,"mm-yyyy"),"")</f>
        <v/>
      </c>
      <c r="K3758" s="8" t="str">
        <f>IF(A3758="","",IF(data_in!I3758="Website","Website",IF(data_in!I3758="Paid Search","Paid Search",IF(data_in!I3758="Slack","Slack","Other Channel"))))</f>
        <v>Website</v>
      </c>
      <c r="L3758" s="10">
        <f>IF(A3758="","",ROUND(N$3-data_in!B3758,0))</f>
        <v>94</v>
      </c>
    </row>
    <row r="3759" spans="1:12">
      <c r="A3759" s="8" t="str">
        <f>IF(data_in!A3759="","",data_in!A3759)</f>
        <v>af399824-1e57-485c-960c-c6e6c686f422</v>
      </c>
      <c r="B3759" s="12">
        <f>IF(A3759="","",data_in!B3759)</f>
        <v>43896.827673611115</v>
      </c>
      <c r="C3759" s="8">
        <f>IF(A3759="","",IF(data_in!E3759="NULL",0,1))</f>
        <v>0</v>
      </c>
      <c r="D3759" s="8" t="str">
        <f>IF(A3759="","",IF(data_in!E3759="NULL","",ROUND(data_in!E3759-data_in!B3759,0)))</f>
        <v/>
      </c>
      <c r="E3759" s="8">
        <f>IF(A3759="","",IF(data_in!C3759="NULL",0,IF(data_in!C3759&gt;data_in!E3759,0,1)))</f>
        <v>0</v>
      </c>
      <c r="F3759" s="8" t="str">
        <f>IF(OR(A3759="",E3759=0),"",IF(data_in!C3759="NULL","",ROUND(data_in!C3759-data_in!B3759,0)))</f>
        <v/>
      </c>
      <c r="G3759" s="8" t="str">
        <f>IF(OR(A3759="",E3759=0),"",IF(data_in!C3759="NULL","",IF(D3759="",ROUND(data_in!D3759-data_in!B3759,0),MIN(D3759,ROUND(data_in!D3759-data_in!B3759,0)))))</f>
        <v/>
      </c>
      <c r="H3759" s="8" t="str">
        <f>IF(A3759="","",IF(data_in!M3759="United States","United States",IF(data_in!M3759="Canada","Canada",IF(data_in!M3759="United Kingdom","United Kingdom","Other Country"))))</f>
        <v>United States</v>
      </c>
      <c r="I3759" s="8" t="str">
        <f>IF(A3759="","",IF(data_in!K3759="Unknown","Unknown",IF(data_in!K3759&lt;=10,"Very Small",IF(data_in!K3759&lt;=100,"Small",IF(data_in!K3759&lt;=500,"Medium",IF(data_in!K3759&gt;500,"Large","Error"))))))</f>
        <v>Large</v>
      </c>
      <c r="J3759" s="8" t="str">
        <f>IF(C3759=1,TEXT(data_in!E3759,"mm-yyyy"),"")</f>
        <v/>
      </c>
      <c r="K3759" s="8" t="str">
        <f>IF(A3759="","",IF(data_in!I3759="Website","Website",IF(data_in!I3759="Paid Search","Paid Search",IF(data_in!I3759="Slack","Slack","Other Channel"))))</f>
        <v>Paid Search</v>
      </c>
      <c r="L3759" s="10">
        <f>IF(A3759="","",ROUND(N$3-data_in!B3759,0))</f>
        <v>86</v>
      </c>
    </row>
    <row r="3760" spans="1:12">
      <c r="A3760" s="8" t="str">
        <f>IF(data_in!A3760="","",data_in!A3760)</f>
        <v>3e660882-3e30-4067-aa80-9d7839c4acea</v>
      </c>
      <c r="B3760" s="12">
        <f>IF(A3760="","",data_in!B3760)</f>
        <v>43860.537881944445</v>
      </c>
      <c r="C3760" s="8">
        <f>IF(A3760="","",IF(data_in!E3760="NULL",0,1))</f>
        <v>0</v>
      </c>
      <c r="D3760" s="8" t="str">
        <f>IF(A3760="","",IF(data_in!E3760="NULL","",ROUND(data_in!E3760-data_in!B3760,0)))</f>
        <v/>
      </c>
      <c r="E3760" s="8">
        <f>IF(A3760="","",IF(data_in!C3760="NULL",0,IF(data_in!C3760&gt;data_in!E3760,0,1)))</f>
        <v>0</v>
      </c>
      <c r="F3760" s="8" t="str">
        <f>IF(OR(A3760="",E3760=0),"",IF(data_in!C3760="NULL","",ROUND(data_in!C3760-data_in!B3760,0)))</f>
        <v/>
      </c>
      <c r="G3760" s="8" t="str">
        <f>IF(OR(A3760="",E3760=0),"",IF(data_in!C3760="NULL","",IF(D3760="",ROUND(data_in!D3760-data_in!B3760,0),MIN(D3760,ROUND(data_in!D3760-data_in!B3760,0)))))</f>
        <v/>
      </c>
      <c r="H3760" s="8" t="str">
        <f>IF(A3760="","",IF(data_in!M3760="United States","United States",IF(data_in!M3760="Canada","Canada",IF(data_in!M3760="United Kingdom","United Kingdom","Other Country"))))</f>
        <v>Other Country</v>
      </c>
      <c r="I3760" s="8" t="str">
        <f>IF(A3760="","",IF(data_in!K3760="Unknown","Unknown",IF(data_in!K3760&lt;=10,"Very Small",IF(data_in!K3760&lt;=100,"Small",IF(data_in!K3760&lt;=500,"Medium",IF(data_in!K3760&gt;500,"Large","Error"))))))</f>
        <v>Small</v>
      </c>
      <c r="J3760" s="8" t="str">
        <f>IF(C3760=1,TEXT(data_in!E3760,"mm-yyyy"),"")</f>
        <v/>
      </c>
      <c r="K3760" s="8" t="str">
        <f>IF(A3760="","",IF(data_in!I3760="Website","Website",IF(data_in!I3760="Paid Search","Paid Search",IF(data_in!I3760="Slack","Slack","Other Channel"))))</f>
        <v>Website</v>
      </c>
      <c r="L3760" s="10">
        <f>IF(A3760="","",ROUND(N$3-data_in!B3760,0))</f>
        <v>122</v>
      </c>
    </row>
    <row r="3761" spans="1:12">
      <c r="A3761" s="8" t="str">
        <f>IF(data_in!A3761="","",data_in!A3761)</f>
        <v>94ee767e-e33c-4751-9073-8943a9709e72</v>
      </c>
      <c r="B3761" s="12">
        <f>IF(A3761="","",data_in!B3761)</f>
        <v>43965.612673611111</v>
      </c>
      <c r="C3761" s="8">
        <f>IF(A3761="","",IF(data_in!E3761="NULL",0,1))</f>
        <v>0</v>
      </c>
      <c r="D3761" s="8" t="str">
        <f>IF(A3761="","",IF(data_in!E3761="NULL","",ROUND(data_in!E3761-data_in!B3761,0)))</f>
        <v/>
      </c>
      <c r="E3761" s="8">
        <f>IF(A3761="","",IF(data_in!C3761="NULL",0,IF(data_in!C3761&gt;data_in!E3761,0,1)))</f>
        <v>0</v>
      </c>
      <c r="F3761" s="8" t="str">
        <f>IF(OR(A3761="",E3761=0),"",IF(data_in!C3761="NULL","",ROUND(data_in!C3761-data_in!B3761,0)))</f>
        <v/>
      </c>
      <c r="G3761" s="8" t="str">
        <f>IF(OR(A3761="",E3761=0),"",IF(data_in!C3761="NULL","",IF(D3761="",ROUND(data_in!D3761-data_in!B3761,0),MIN(D3761,ROUND(data_in!D3761-data_in!B3761,0)))))</f>
        <v/>
      </c>
      <c r="H3761" s="8" t="str">
        <f>IF(A3761="","",IF(data_in!M3761="United States","United States",IF(data_in!M3761="Canada","Canada",IF(data_in!M3761="United Kingdom","United Kingdom","Other Country"))))</f>
        <v>United States</v>
      </c>
      <c r="I3761" s="8" t="str">
        <f>IF(A3761="","",IF(data_in!K3761="Unknown","Unknown",IF(data_in!K3761&lt;=10,"Very Small",IF(data_in!K3761&lt;=100,"Small",IF(data_in!K3761&lt;=500,"Medium",IF(data_in!K3761&gt;500,"Large","Error"))))))</f>
        <v>Very Small</v>
      </c>
      <c r="J3761" s="8" t="str">
        <f>IF(C3761=1,TEXT(data_in!E3761,"mm-yyyy"),"")</f>
        <v/>
      </c>
      <c r="K3761" s="8" t="str">
        <f>IF(A3761="","",IF(data_in!I3761="Website","Website",IF(data_in!I3761="Paid Search","Paid Search",IF(data_in!I3761="Slack","Slack","Other Channel"))))</f>
        <v>Website</v>
      </c>
      <c r="L3761" s="10">
        <f>IF(A3761="","",ROUND(N$3-data_in!B3761,0))</f>
        <v>17</v>
      </c>
    </row>
    <row r="3762" spans="1:12">
      <c r="A3762" s="8" t="str">
        <f>IF(data_in!A3762="","",data_in!A3762)</f>
        <v>48f89650-617b-463f-af71-ff80f13fd3ef</v>
      </c>
      <c r="B3762" s="12">
        <f>IF(A3762="","",data_in!B3762)</f>
        <v>43970.320509259262</v>
      </c>
      <c r="C3762" s="8">
        <f>IF(A3762="","",IF(data_in!E3762="NULL",0,1))</f>
        <v>0</v>
      </c>
      <c r="D3762" s="8" t="str">
        <f>IF(A3762="","",IF(data_in!E3762="NULL","",ROUND(data_in!E3762-data_in!B3762,0)))</f>
        <v/>
      </c>
      <c r="E3762" s="8">
        <f>IF(A3762="","",IF(data_in!C3762="NULL",0,IF(data_in!C3762&gt;data_in!E3762,0,1)))</f>
        <v>0</v>
      </c>
      <c r="F3762" s="8" t="str">
        <f>IF(OR(A3762="",E3762=0),"",IF(data_in!C3762="NULL","",ROUND(data_in!C3762-data_in!B3762,0)))</f>
        <v/>
      </c>
      <c r="G3762" s="8" t="str">
        <f>IF(OR(A3762="",E3762=0),"",IF(data_in!C3762="NULL","",IF(D3762="",ROUND(data_in!D3762-data_in!B3762,0),MIN(D3762,ROUND(data_in!D3762-data_in!B3762,0)))))</f>
        <v/>
      </c>
      <c r="H3762" s="8" t="str">
        <f>IF(A3762="","",IF(data_in!M3762="United States","United States",IF(data_in!M3762="Canada","Canada",IF(data_in!M3762="United Kingdom","United Kingdom","Other Country"))))</f>
        <v>Other Country</v>
      </c>
      <c r="I3762" s="8" t="str">
        <f>IF(A3762="","",IF(data_in!K3762="Unknown","Unknown",IF(data_in!K3762&lt;=10,"Very Small",IF(data_in!K3762&lt;=100,"Small",IF(data_in!K3762&lt;=500,"Medium",IF(data_in!K3762&gt;500,"Large","Error"))))))</f>
        <v>Small</v>
      </c>
      <c r="J3762" s="8" t="str">
        <f>IF(C3762=1,TEXT(data_in!E3762,"mm-yyyy"),"")</f>
        <v/>
      </c>
      <c r="K3762" s="8" t="str">
        <f>IF(A3762="","",IF(data_in!I3762="Website","Website",IF(data_in!I3762="Paid Search","Paid Search",IF(data_in!I3762="Slack","Slack","Other Channel"))))</f>
        <v>Website</v>
      </c>
      <c r="L3762" s="10">
        <f>IF(A3762="","",ROUND(N$3-data_in!B3762,0))</f>
        <v>13</v>
      </c>
    </row>
    <row r="3763" spans="1:12">
      <c r="A3763" s="8" t="str">
        <f>IF(data_in!A3763="","",data_in!A3763)</f>
        <v>6ed8c1d1-cd3f-46ee-82bd-a127269662a6</v>
      </c>
      <c r="B3763" s="12">
        <f>IF(A3763="","",data_in!B3763)</f>
        <v>43941.60392361111</v>
      </c>
      <c r="C3763" s="8">
        <f>IF(A3763="","",IF(data_in!E3763="NULL",0,1))</f>
        <v>0</v>
      </c>
      <c r="D3763" s="8" t="str">
        <f>IF(A3763="","",IF(data_in!E3763="NULL","",ROUND(data_in!E3763-data_in!B3763,0)))</f>
        <v/>
      </c>
      <c r="E3763" s="8">
        <f>IF(A3763="","",IF(data_in!C3763="NULL",0,IF(data_in!C3763&gt;data_in!E3763,0,1)))</f>
        <v>0</v>
      </c>
      <c r="F3763" s="8" t="str">
        <f>IF(OR(A3763="",E3763=0),"",IF(data_in!C3763="NULL","",ROUND(data_in!C3763-data_in!B3763,0)))</f>
        <v/>
      </c>
      <c r="G3763" s="8" t="str">
        <f>IF(OR(A3763="",E3763=0),"",IF(data_in!C3763="NULL","",IF(D3763="",ROUND(data_in!D3763-data_in!B3763,0),MIN(D3763,ROUND(data_in!D3763-data_in!B3763,0)))))</f>
        <v/>
      </c>
      <c r="H3763" s="8" t="str">
        <f>IF(A3763="","",IF(data_in!M3763="United States","United States",IF(data_in!M3763="Canada","Canada",IF(data_in!M3763="United Kingdom","United Kingdom","Other Country"))))</f>
        <v>United Kingdom</v>
      </c>
      <c r="I3763" s="8" t="str">
        <f>IF(A3763="","",IF(data_in!K3763="Unknown","Unknown",IF(data_in!K3763&lt;=10,"Very Small",IF(data_in!K3763&lt;=100,"Small",IF(data_in!K3763&lt;=500,"Medium",IF(data_in!K3763&gt;500,"Large","Error"))))))</f>
        <v>Very Small</v>
      </c>
      <c r="J3763" s="8" t="str">
        <f>IF(C3763=1,TEXT(data_in!E3763,"mm-yyyy"),"")</f>
        <v/>
      </c>
      <c r="K3763" s="8" t="str">
        <f>IF(A3763="","",IF(data_in!I3763="Website","Website",IF(data_in!I3763="Paid Search","Paid Search",IF(data_in!I3763="Slack","Slack","Other Channel"))))</f>
        <v>Paid Search</v>
      </c>
      <c r="L3763" s="10">
        <f>IF(A3763="","",ROUND(N$3-data_in!B3763,0))</f>
        <v>41</v>
      </c>
    </row>
    <row r="3764" spans="1:12">
      <c r="A3764" s="8" t="str">
        <f>IF(data_in!A3764="","",data_in!A3764)</f>
        <v>19b56e0b-3c45-431a-b903-daa94271f397</v>
      </c>
      <c r="B3764" s="12">
        <f>IF(A3764="","",data_in!B3764)</f>
        <v>43896.794664351852</v>
      </c>
      <c r="C3764" s="8">
        <f>IF(A3764="","",IF(data_in!E3764="NULL",0,1))</f>
        <v>0</v>
      </c>
      <c r="D3764" s="8" t="str">
        <f>IF(A3764="","",IF(data_in!E3764="NULL","",ROUND(data_in!E3764-data_in!B3764,0)))</f>
        <v/>
      </c>
      <c r="E3764" s="8">
        <f>IF(A3764="","",IF(data_in!C3764="NULL",0,IF(data_in!C3764&gt;data_in!E3764,0,1)))</f>
        <v>0</v>
      </c>
      <c r="F3764" s="8" t="str">
        <f>IF(OR(A3764="",E3764=0),"",IF(data_in!C3764="NULL","",ROUND(data_in!C3764-data_in!B3764,0)))</f>
        <v/>
      </c>
      <c r="G3764" s="8" t="str">
        <f>IF(OR(A3764="",E3764=0),"",IF(data_in!C3764="NULL","",IF(D3764="",ROUND(data_in!D3764-data_in!B3764,0),MIN(D3764,ROUND(data_in!D3764-data_in!B3764,0)))))</f>
        <v/>
      </c>
      <c r="H3764" s="8" t="str">
        <f>IF(A3764="","",IF(data_in!M3764="United States","United States",IF(data_in!M3764="Canada","Canada",IF(data_in!M3764="United Kingdom","United Kingdom","Other Country"))))</f>
        <v>United States</v>
      </c>
      <c r="I3764" s="8" t="str">
        <f>IF(A3764="","",IF(data_in!K3764="Unknown","Unknown",IF(data_in!K3764&lt;=10,"Very Small",IF(data_in!K3764&lt;=100,"Small",IF(data_in!K3764&lt;=500,"Medium",IF(data_in!K3764&gt;500,"Large","Error"))))))</f>
        <v>Very Small</v>
      </c>
      <c r="J3764" s="8" t="str">
        <f>IF(C3764=1,TEXT(data_in!E3764,"mm-yyyy"),"")</f>
        <v/>
      </c>
      <c r="K3764" s="8" t="str">
        <f>IF(A3764="","",IF(data_in!I3764="Website","Website",IF(data_in!I3764="Paid Search","Paid Search",IF(data_in!I3764="Slack","Slack","Other Channel"))))</f>
        <v>Paid Search</v>
      </c>
      <c r="L3764" s="10">
        <f>IF(A3764="","",ROUND(N$3-data_in!B3764,0))</f>
        <v>86</v>
      </c>
    </row>
    <row r="3765" spans="1:12">
      <c r="A3765" s="8" t="str">
        <f>IF(data_in!A3765="","",data_in!A3765)</f>
        <v>a65384ca-a9d0-4fe9-971c-299d419735ab</v>
      </c>
      <c r="B3765" s="12">
        <f>IF(A3765="","",data_in!B3765)</f>
        <v>43896.855671296296</v>
      </c>
      <c r="C3765" s="8">
        <f>IF(A3765="","",IF(data_in!E3765="NULL",0,1))</f>
        <v>0</v>
      </c>
      <c r="D3765" s="8" t="str">
        <f>IF(A3765="","",IF(data_in!E3765="NULL","",ROUND(data_in!E3765-data_in!B3765,0)))</f>
        <v/>
      </c>
      <c r="E3765" s="8">
        <f>IF(A3765="","",IF(data_in!C3765="NULL",0,IF(data_in!C3765&gt;data_in!E3765,0,1)))</f>
        <v>0</v>
      </c>
      <c r="F3765" s="8" t="str">
        <f>IF(OR(A3765="",E3765=0),"",IF(data_in!C3765="NULL","",ROUND(data_in!C3765-data_in!B3765,0)))</f>
        <v/>
      </c>
      <c r="G3765" s="8" t="str">
        <f>IF(OR(A3765="",E3765=0),"",IF(data_in!C3765="NULL","",IF(D3765="",ROUND(data_in!D3765-data_in!B3765,0),MIN(D3765,ROUND(data_in!D3765-data_in!B3765,0)))))</f>
        <v/>
      </c>
      <c r="H3765" s="8" t="str">
        <f>IF(A3765="","",IF(data_in!M3765="United States","United States",IF(data_in!M3765="Canada","Canada",IF(data_in!M3765="United Kingdom","United Kingdom","Other Country"))))</f>
        <v>Other Country</v>
      </c>
      <c r="I3765" s="8" t="str">
        <f>IF(A3765="","",IF(data_in!K3765="Unknown","Unknown",IF(data_in!K3765&lt;=10,"Very Small",IF(data_in!K3765&lt;=100,"Small",IF(data_in!K3765&lt;=500,"Medium",IF(data_in!K3765&gt;500,"Large","Error"))))))</f>
        <v>Very Small</v>
      </c>
      <c r="J3765" s="8" t="str">
        <f>IF(C3765=1,TEXT(data_in!E3765,"mm-yyyy"),"")</f>
        <v/>
      </c>
      <c r="K3765" s="8" t="str">
        <f>IF(A3765="","",IF(data_in!I3765="Website","Website",IF(data_in!I3765="Paid Search","Paid Search",IF(data_in!I3765="Slack","Slack","Other Channel"))))</f>
        <v>Website</v>
      </c>
      <c r="L3765" s="10">
        <f>IF(A3765="","",ROUND(N$3-data_in!B3765,0))</f>
        <v>86</v>
      </c>
    </row>
    <row r="3766" spans="1:12">
      <c r="A3766" s="8" t="str">
        <f>IF(data_in!A3766="","",data_in!A3766)</f>
        <v>9e68844a-ab13-41b8-89d7-99809ab15250</v>
      </c>
      <c r="B3766" s="12">
        <f>IF(A3766="","",data_in!B3766)</f>
        <v>43896.822916666664</v>
      </c>
      <c r="C3766" s="8">
        <f>IF(A3766="","",IF(data_in!E3766="NULL",0,1))</f>
        <v>0</v>
      </c>
      <c r="D3766" s="8" t="str">
        <f>IF(A3766="","",IF(data_in!E3766="NULL","",ROUND(data_in!E3766-data_in!B3766,0)))</f>
        <v/>
      </c>
      <c r="E3766" s="8">
        <f>IF(A3766="","",IF(data_in!C3766="NULL",0,IF(data_in!C3766&gt;data_in!E3766,0,1)))</f>
        <v>1</v>
      </c>
      <c r="F3766" s="8">
        <f>IF(OR(A3766="",E3766=0),"",IF(data_in!C3766="NULL","",ROUND(data_in!C3766-data_in!B3766,0)))</f>
        <v>1</v>
      </c>
      <c r="G3766" s="8">
        <f>IF(OR(A3766="",E3766=0),"",IF(data_in!C3766="NULL","",IF(D3766="",ROUND(data_in!D3766-data_in!B3766,0),MIN(D3766,ROUND(data_in!D3766-data_in!B3766,0)))))</f>
        <v>31</v>
      </c>
      <c r="H3766" s="8" t="str">
        <f>IF(A3766="","",IF(data_in!M3766="United States","United States",IF(data_in!M3766="Canada","Canada",IF(data_in!M3766="United Kingdom","United Kingdom","Other Country"))))</f>
        <v>Canada</v>
      </c>
      <c r="I3766" s="8" t="str">
        <f>IF(A3766="","",IF(data_in!K3766="Unknown","Unknown",IF(data_in!K3766&lt;=10,"Very Small",IF(data_in!K3766&lt;=100,"Small",IF(data_in!K3766&lt;=500,"Medium",IF(data_in!K3766&gt;500,"Large","Error"))))))</f>
        <v>Very Small</v>
      </c>
      <c r="J3766" s="8" t="str">
        <f>IF(C3766=1,TEXT(data_in!E3766,"mm-yyyy"),"")</f>
        <v/>
      </c>
      <c r="K3766" s="8" t="str">
        <f>IF(A3766="","",IF(data_in!I3766="Website","Website",IF(data_in!I3766="Paid Search","Paid Search",IF(data_in!I3766="Slack","Slack","Other Channel"))))</f>
        <v>Website</v>
      </c>
      <c r="L3766" s="10">
        <f>IF(A3766="","",ROUND(N$3-data_in!B3766,0))</f>
        <v>86</v>
      </c>
    </row>
    <row r="3767" spans="1:12">
      <c r="A3767" s="8" t="str">
        <f>IF(data_in!A3767="","",data_in!A3767)</f>
        <v>eec06126-07c4-40bd-87e9-12eeaf5bca27</v>
      </c>
      <c r="B3767" s="12">
        <f>IF(A3767="","",data_in!B3767)</f>
        <v>43897.050810185188</v>
      </c>
      <c r="C3767" s="8">
        <f>IF(A3767="","",IF(data_in!E3767="NULL",0,1))</f>
        <v>0</v>
      </c>
      <c r="D3767" s="8" t="str">
        <f>IF(A3767="","",IF(data_in!E3767="NULL","",ROUND(data_in!E3767-data_in!B3767,0)))</f>
        <v/>
      </c>
      <c r="E3767" s="8">
        <f>IF(A3767="","",IF(data_in!C3767="NULL",0,IF(data_in!C3767&gt;data_in!E3767,0,1)))</f>
        <v>0</v>
      </c>
      <c r="F3767" s="8" t="str">
        <f>IF(OR(A3767="",E3767=0),"",IF(data_in!C3767="NULL","",ROUND(data_in!C3767-data_in!B3767,0)))</f>
        <v/>
      </c>
      <c r="G3767" s="8" t="str">
        <f>IF(OR(A3767="",E3767=0),"",IF(data_in!C3767="NULL","",IF(D3767="",ROUND(data_in!D3767-data_in!B3767,0),MIN(D3767,ROUND(data_in!D3767-data_in!B3767,0)))))</f>
        <v/>
      </c>
      <c r="H3767" s="8" t="str">
        <f>IF(A3767="","",IF(data_in!M3767="United States","United States",IF(data_in!M3767="Canada","Canada",IF(data_in!M3767="United Kingdom","United Kingdom","Other Country"))))</f>
        <v>Canada</v>
      </c>
      <c r="I3767" s="8" t="str">
        <f>IF(A3767="","",IF(data_in!K3767="Unknown","Unknown",IF(data_in!K3767&lt;=10,"Very Small",IF(data_in!K3767&lt;=100,"Small",IF(data_in!K3767&lt;=500,"Medium",IF(data_in!K3767&gt;500,"Large","Error"))))))</f>
        <v>Very Small</v>
      </c>
      <c r="J3767" s="8" t="str">
        <f>IF(C3767=1,TEXT(data_in!E3767,"mm-yyyy"),"")</f>
        <v/>
      </c>
      <c r="K3767" s="8" t="str">
        <f>IF(A3767="","",IF(data_in!I3767="Website","Website",IF(data_in!I3767="Paid Search","Paid Search",IF(data_in!I3767="Slack","Slack","Other Channel"))))</f>
        <v>Website</v>
      </c>
      <c r="L3767" s="10">
        <f>IF(A3767="","",ROUND(N$3-data_in!B3767,0))</f>
        <v>86</v>
      </c>
    </row>
    <row r="3768" spans="1:12">
      <c r="A3768" s="8" t="str">
        <f>IF(data_in!A3768="","",data_in!A3768)</f>
        <v>64499520-164d-48b8-ba0d-498f50d0ff8b</v>
      </c>
      <c r="B3768" s="12">
        <f>IF(A3768="","",data_in!B3768)</f>
        <v>43896.838402777779</v>
      </c>
      <c r="C3768" s="8">
        <f>IF(A3768="","",IF(data_in!E3768="NULL",0,1))</f>
        <v>0</v>
      </c>
      <c r="D3768" s="8" t="str">
        <f>IF(A3768="","",IF(data_in!E3768="NULL","",ROUND(data_in!E3768-data_in!B3768,0)))</f>
        <v/>
      </c>
      <c r="E3768" s="8">
        <f>IF(A3768="","",IF(data_in!C3768="NULL",0,IF(data_in!C3768&gt;data_in!E3768,0,1)))</f>
        <v>0</v>
      </c>
      <c r="F3768" s="8" t="str">
        <f>IF(OR(A3768="",E3768=0),"",IF(data_in!C3768="NULL","",ROUND(data_in!C3768-data_in!B3768,0)))</f>
        <v/>
      </c>
      <c r="G3768" s="8" t="str">
        <f>IF(OR(A3768="",E3768=0),"",IF(data_in!C3768="NULL","",IF(D3768="",ROUND(data_in!D3768-data_in!B3768,0),MIN(D3768,ROUND(data_in!D3768-data_in!B3768,0)))))</f>
        <v/>
      </c>
      <c r="H3768" s="8" t="str">
        <f>IF(A3768="","",IF(data_in!M3768="United States","United States",IF(data_in!M3768="Canada","Canada",IF(data_in!M3768="United Kingdom","United Kingdom","Other Country"))))</f>
        <v>Canada</v>
      </c>
      <c r="I3768" s="8" t="str">
        <f>IF(A3768="","",IF(data_in!K3768="Unknown","Unknown",IF(data_in!K3768&lt;=10,"Very Small",IF(data_in!K3768&lt;=100,"Small",IF(data_in!K3768&lt;=500,"Medium",IF(data_in!K3768&gt;500,"Large","Error"))))))</f>
        <v>Medium</v>
      </c>
      <c r="J3768" s="8" t="str">
        <f>IF(C3768=1,TEXT(data_in!E3768,"mm-yyyy"),"")</f>
        <v/>
      </c>
      <c r="K3768" s="8" t="str">
        <f>IF(A3768="","",IF(data_in!I3768="Website","Website",IF(data_in!I3768="Paid Search","Paid Search",IF(data_in!I3768="Slack","Slack","Other Channel"))))</f>
        <v>Website</v>
      </c>
      <c r="L3768" s="10">
        <f>IF(A3768="","",ROUND(N$3-data_in!B3768,0))</f>
        <v>86</v>
      </c>
    </row>
    <row r="3769" spans="1:12">
      <c r="A3769" s="8" t="str">
        <f>IF(data_in!A3769="","",data_in!A3769)</f>
        <v>0e360d9f-8a81-4997-9660-4c9a0a6bb990</v>
      </c>
      <c r="B3769" s="12">
        <f>IF(A3769="","",data_in!B3769)</f>
        <v>43896.852314814816</v>
      </c>
      <c r="C3769" s="8">
        <f>IF(A3769="","",IF(data_in!E3769="NULL",0,1))</f>
        <v>0</v>
      </c>
      <c r="D3769" s="8" t="str">
        <f>IF(A3769="","",IF(data_in!E3769="NULL","",ROUND(data_in!E3769-data_in!B3769,0)))</f>
        <v/>
      </c>
      <c r="E3769" s="8">
        <f>IF(A3769="","",IF(data_in!C3769="NULL",0,IF(data_in!C3769&gt;data_in!E3769,0,1)))</f>
        <v>1</v>
      </c>
      <c r="F3769" s="8">
        <f>IF(OR(A3769="",E3769=0),"",IF(data_in!C3769="NULL","",ROUND(data_in!C3769-data_in!B3769,0)))</f>
        <v>3</v>
      </c>
      <c r="G3769" s="8">
        <f>IF(OR(A3769="",E3769=0),"",IF(data_in!C3769="NULL","",IF(D3769="",ROUND(data_in!D3769-data_in!B3769,0),MIN(D3769,ROUND(data_in!D3769-data_in!B3769,0)))))</f>
        <v>33</v>
      </c>
      <c r="H3769" s="8" t="str">
        <f>IF(A3769="","",IF(data_in!M3769="United States","United States",IF(data_in!M3769="Canada","Canada",IF(data_in!M3769="United Kingdom","United Kingdom","Other Country"))))</f>
        <v>Other Country</v>
      </c>
      <c r="I3769" s="8" t="str">
        <f>IF(A3769="","",IF(data_in!K3769="Unknown","Unknown",IF(data_in!K3769&lt;=10,"Very Small",IF(data_in!K3769&lt;=100,"Small",IF(data_in!K3769&lt;=500,"Medium",IF(data_in!K3769&gt;500,"Large","Error"))))))</f>
        <v>Very Small</v>
      </c>
      <c r="J3769" s="8" t="str">
        <f>IF(C3769=1,TEXT(data_in!E3769,"mm-yyyy"),"")</f>
        <v/>
      </c>
      <c r="K3769" s="8" t="str">
        <f>IF(A3769="","",IF(data_in!I3769="Website","Website",IF(data_in!I3769="Paid Search","Paid Search",IF(data_in!I3769="Slack","Slack","Other Channel"))))</f>
        <v>Website</v>
      </c>
      <c r="L3769" s="10">
        <f>IF(A3769="","",ROUND(N$3-data_in!B3769,0))</f>
        <v>86</v>
      </c>
    </row>
    <row r="3770" spans="1:12">
      <c r="A3770" s="8" t="str">
        <f>IF(data_in!A3770="","",data_in!A3770)</f>
        <v>8a37e463-23c0-42c0-b17a-9db677750558</v>
      </c>
      <c r="B3770" s="12">
        <f>IF(A3770="","",data_in!B3770)</f>
        <v>43896.90283564815</v>
      </c>
      <c r="C3770" s="8">
        <f>IF(A3770="","",IF(data_in!E3770="NULL",0,1))</f>
        <v>0</v>
      </c>
      <c r="D3770" s="8" t="str">
        <f>IF(A3770="","",IF(data_in!E3770="NULL","",ROUND(data_in!E3770-data_in!B3770,0)))</f>
        <v/>
      </c>
      <c r="E3770" s="8">
        <f>IF(A3770="","",IF(data_in!C3770="NULL",0,IF(data_in!C3770&gt;data_in!E3770,0,1)))</f>
        <v>0</v>
      </c>
      <c r="F3770" s="8" t="str">
        <f>IF(OR(A3770="",E3770=0),"",IF(data_in!C3770="NULL","",ROUND(data_in!C3770-data_in!B3770,0)))</f>
        <v/>
      </c>
      <c r="G3770" s="8" t="str">
        <f>IF(OR(A3770="",E3770=0),"",IF(data_in!C3770="NULL","",IF(D3770="",ROUND(data_in!D3770-data_in!B3770,0),MIN(D3770,ROUND(data_in!D3770-data_in!B3770,0)))))</f>
        <v/>
      </c>
      <c r="H3770" s="8" t="str">
        <f>IF(A3770="","",IF(data_in!M3770="United States","United States",IF(data_in!M3770="Canada","Canada",IF(data_in!M3770="United Kingdom","United Kingdom","Other Country"))))</f>
        <v>United States</v>
      </c>
      <c r="I3770" s="8" t="str">
        <f>IF(A3770="","",IF(data_in!K3770="Unknown","Unknown",IF(data_in!K3770&lt;=10,"Very Small",IF(data_in!K3770&lt;=100,"Small",IF(data_in!K3770&lt;=500,"Medium",IF(data_in!K3770&gt;500,"Large","Error"))))))</f>
        <v>Very Small</v>
      </c>
      <c r="J3770" s="8" t="str">
        <f>IF(C3770=1,TEXT(data_in!E3770,"mm-yyyy"),"")</f>
        <v/>
      </c>
      <c r="K3770" s="8" t="str">
        <f>IF(A3770="","",IF(data_in!I3770="Website","Website",IF(data_in!I3770="Paid Search","Paid Search",IF(data_in!I3770="Slack","Slack","Other Channel"))))</f>
        <v>Paid Search</v>
      </c>
      <c r="L3770" s="10">
        <f>IF(A3770="","",ROUND(N$3-data_in!B3770,0))</f>
        <v>86</v>
      </c>
    </row>
    <row r="3771" spans="1:12">
      <c r="A3771" s="8" t="str">
        <f>IF(data_in!A3771="","",data_in!A3771)</f>
        <v>b8f2ad69-f306-43a4-94b6-4f6d955bdea5</v>
      </c>
      <c r="B3771" s="12">
        <f>IF(A3771="","",data_in!B3771)</f>
        <v>43896.881805555553</v>
      </c>
      <c r="C3771" s="8">
        <f>IF(A3771="","",IF(data_in!E3771="NULL",0,1))</f>
        <v>0</v>
      </c>
      <c r="D3771" s="8" t="str">
        <f>IF(A3771="","",IF(data_in!E3771="NULL","",ROUND(data_in!E3771-data_in!B3771,0)))</f>
        <v/>
      </c>
      <c r="E3771" s="8">
        <f>IF(A3771="","",IF(data_in!C3771="NULL",0,IF(data_in!C3771&gt;data_in!E3771,0,1)))</f>
        <v>0</v>
      </c>
      <c r="F3771" s="8" t="str">
        <f>IF(OR(A3771="",E3771=0),"",IF(data_in!C3771="NULL","",ROUND(data_in!C3771-data_in!B3771,0)))</f>
        <v/>
      </c>
      <c r="G3771" s="8" t="str">
        <f>IF(OR(A3771="",E3771=0),"",IF(data_in!C3771="NULL","",IF(D3771="",ROUND(data_in!D3771-data_in!B3771,0),MIN(D3771,ROUND(data_in!D3771-data_in!B3771,0)))))</f>
        <v/>
      </c>
      <c r="H3771" s="8" t="str">
        <f>IF(A3771="","",IF(data_in!M3771="United States","United States",IF(data_in!M3771="Canada","Canada",IF(data_in!M3771="United Kingdom","United Kingdom","Other Country"))))</f>
        <v>United States</v>
      </c>
      <c r="I3771" s="8" t="str">
        <f>IF(A3771="","",IF(data_in!K3771="Unknown","Unknown",IF(data_in!K3771&lt;=10,"Very Small",IF(data_in!K3771&lt;=100,"Small",IF(data_in!K3771&lt;=500,"Medium",IF(data_in!K3771&gt;500,"Large","Error"))))))</f>
        <v>Very Small</v>
      </c>
      <c r="J3771" s="8" t="str">
        <f>IF(C3771=1,TEXT(data_in!E3771,"mm-yyyy"),"")</f>
        <v/>
      </c>
      <c r="K3771" s="8" t="str">
        <f>IF(A3771="","",IF(data_in!I3771="Website","Website",IF(data_in!I3771="Paid Search","Paid Search",IF(data_in!I3771="Slack","Slack","Other Channel"))))</f>
        <v>Website</v>
      </c>
      <c r="L3771" s="10">
        <f>IF(A3771="","",ROUND(N$3-data_in!B3771,0))</f>
        <v>86</v>
      </c>
    </row>
    <row r="3772" spans="1:12">
      <c r="A3772" s="8" t="str">
        <f>IF(data_in!A3772="","",data_in!A3772)</f>
        <v>3b1cdbd4-f024-4ca4-b3a2-a2d434c7e169</v>
      </c>
      <c r="B3772" s="12">
        <f>IF(A3772="","",data_in!B3772)</f>
        <v>43896.965081018519</v>
      </c>
      <c r="C3772" s="8">
        <f>IF(A3772="","",IF(data_in!E3772="NULL",0,1))</f>
        <v>0</v>
      </c>
      <c r="D3772" s="8" t="str">
        <f>IF(A3772="","",IF(data_in!E3772="NULL","",ROUND(data_in!E3772-data_in!B3772,0)))</f>
        <v/>
      </c>
      <c r="E3772" s="8">
        <f>IF(A3772="","",IF(data_in!C3772="NULL",0,IF(data_in!C3772&gt;data_in!E3772,0,1)))</f>
        <v>0</v>
      </c>
      <c r="F3772" s="8" t="str">
        <f>IF(OR(A3772="",E3772=0),"",IF(data_in!C3772="NULL","",ROUND(data_in!C3772-data_in!B3772,0)))</f>
        <v/>
      </c>
      <c r="G3772" s="8" t="str">
        <f>IF(OR(A3772="",E3772=0),"",IF(data_in!C3772="NULL","",IF(D3772="",ROUND(data_in!D3772-data_in!B3772,0),MIN(D3772,ROUND(data_in!D3772-data_in!B3772,0)))))</f>
        <v/>
      </c>
      <c r="H3772" s="8" t="str">
        <f>IF(A3772="","",IF(data_in!M3772="United States","United States",IF(data_in!M3772="Canada","Canada",IF(data_in!M3772="United Kingdom","United Kingdom","Other Country"))))</f>
        <v>Canada</v>
      </c>
      <c r="I3772" s="8" t="str">
        <f>IF(A3772="","",IF(data_in!K3772="Unknown","Unknown",IF(data_in!K3772&lt;=10,"Very Small",IF(data_in!K3772&lt;=100,"Small",IF(data_in!K3772&lt;=500,"Medium",IF(data_in!K3772&gt;500,"Large","Error"))))))</f>
        <v>Very Small</v>
      </c>
      <c r="J3772" s="8" t="str">
        <f>IF(C3772=1,TEXT(data_in!E3772,"mm-yyyy"),"")</f>
        <v/>
      </c>
      <c r="K3772" s="8" t="str">
        <f>IF(A3772="","",IF(data_in!I3772="Website","Website",IF(data_in!I3772="Paid Search","Paid Search",IF(data_in!I3772="Slack","Slack","Other Channel"))))</f>
        <v>Website</v>
      </c>
      <c r="L3772" s="10">
        <f>IF(A3772="","",ROUND(N$3-data_in!B3772,0))</f>
        <v>86</v>
      </c>
    </row>
    <row r="3773" spans="1:12">
      <c r="A3773" s="8" t="str">
        <f>IF(data_in!A3773="","",data_in!A3773)</f>
        <v>ec5d52a1-5a61-4d31-8e1f-c345aa978f92</v>
      </c>
      <c r="B3773" s="12">
        <f>IF(A3773="","",data_in!B3773)</f>
        <v>43896.920844907407</v>
      </c>
      <c r="C3773" s="8">
        <f>IF(A3773="","",IF(data_in!E3773="NULL",0,1))</f>
        <v>0</v>
      </c>
      <c r="D3773" s="8" t="str">
        <f>IF(A3773="","",IF(data_in!E3773="NULL","",ROUND(data_in!E3773-data_in!B3773,0)))</f>
        <v/>
      </c>
      <c r="E3773" s="8">
        <f>IF(A3773="","",IF(data_in!C3773="NULL",0,IF(data_in!C3773&gt;data_in!E3773,0,1)))</f>
        <v>0</v>
      </c>
      <c r="F3773" s="8" t="str">
        <f>IF(OR(A3773="",E3773=0),"",IF(data_in!C3773="NULL","",ROUND(data_in!C3773-data_in!B3773,0)))</f>
        <v/>
      </c>
      <c r="G3773" s="8" t="str">
        <f>IF(OR(A3773="",E3773=0),"",IF(data_in!C3773="NULL","",IF(D3773="",ROUND(data_in!D3773-data_in!B3773,0),MIN(D3773,ROUND(data_in!D3773-data_in!B3773,0)))))</f>
        <v/>
      </c>
      <c r="H3773" s="8" t="str">
        <f>IF(A3773="","",IF(data_in!M3773="United States","United States",IF(data_in!M3773="Canada","Canada",IF(data_in!M3773="United Kingdom","United Kingdom","Other Country"))))</f>
        <v>Other Country</v>
      </c>
      <c r="I3773" s="8" t="str">
        <f>IF(A3773="","",IF(data_in!K3773="Unknown","Unknown",IF(data_in!K3773&lt;=10,"Very Small",IF(data_in!K3773&lt;=100,"Small",IF(data_in!K3773&lt;=500,"Medium",IF(data_in!K3773&gt;500,"Large","Error"))))))</f>
        <v>Very Small</v>
      </c>
      <c r="J3773" s="8" t="str">
        <f>IF(C3773=1,TEXT(data_in!E3773,"mm-yyyy"),"")</f>
        <v/>
      </c>
      <c r="K3773" s="8" t="str">
        <f>IF(A3773="","",IF(data_in!I3773="Website","Website",IF(data_in!I3773="Paid Search","Paid Search",IF(data_in!I3773="Slack","Slack","Other Channel"))))</f>
        <v>Other Channel</v>
      </c>
      <c r="L3773" s="10">
        <f>IF(A3773="","",ROUND(N$3-data_in!B3773,0))</f>
        <v>86</v>
      </c>
    </row>
    <row r="3774" spans="1:12">
      <c r="A3774" s="8" t="str">
        <f>IF(data_in!A3774="","",data_in!A3774)</f>
        <v>7dbc3507-6404-422b-a024-9f31748e5123</v>
      </c>
      <c r="B3774" s="12">
        <f>IF(A3774="","",data_in!B3774)</f>
        <v>43897.333391203705</v>
      </c>
      <c r="C3774" s="8">
        <f>IF(A3774="","",IF(data_in!E3774="NULL",0,1))</f>
        <v>0</v>
      </c>
      <c r="D3774" s="8" t="str">
        <f>IF(A3774="","",IF(data_in!E3774="NULL","",ROUND(data_in!E3774-data_in!B3774,0)))</f>
        <v/>
      </c>
      <c r="E3774" s="8">
        <f>IF(A3774="","",IF(data_in!C3774="NULL",0,IF(data_in!C3774&gt;data_in!E3774,0,1)))</f>
        <v>0</v>
      </c>
      <c r="F3774" s="8" t="str">
        <f>IF(OR(A3774="",E3774=0),"",IF(data_in!C3774="NULL","",ROUND(data_in!C3774-data_in!B3774,0)))</f>
        <v/>
      </c>
      <c r="G3774" s="8" t="str">
        <f>IF(OR(A3774="",E3774=0),"",IF(data_in!C3774="NULL","",IF(D3774="",ROUND(data_in!D3774-data_in!B3774,0),MIN(D3774,ROUND(data_in!D3774-data_in!B3774,0)))))</f>
        <v/>
      </c>
      <c r="H3774" s="8" t="str">
        <f>IF(A3774="","",IF(data_in!M3774="United States","United States",IF(data_in!M3774="Canada","Canada",IF(data_in!M3774="United Kingdom","United Kingdom","Other Country"))))</f>
        <v>Other Country</v>
      </c>
      <c r="I3774" s="8" t="str">
        <f>IF(A3774="","",IF(data_in!K3774="Unknown","Unknown",IF(data_in!K3774&lt;=10,"Very Small",IF(data_in!K3774&lt;=100,"Small",IF(data_in!K3774&lt;=500,"Medium",IF(data_in!K3774&gt;500,"Large","Error"))))))</f>
        <v>Very Small</v>
      </c>
      <c r="J3774" s="8" t="str">
        <f>IF(C3774=1,TEXT(data_in!E3774,"mm-yyyy"),"")</f>
        <v/>
      </c>
      <c r="K3774" s="8" t="str">
        <f>IF(A3774="","",IF(data_in!I3774="Website","Website",IF(data_in!I3774="Paid Search","Paid Search",IF(data_in!I3774="Slack","Slack","Other Channel"))))</f>
        <v>Website</v>
      </c>
      <c r="L3774" s="10">
        <f>IF(A3774="","",ROUND(N$3-data_in!B3774,0))</f>
        <v>86</v>
      </c>
    </row>
    <row r="3775" spans="1:12">
      <c r="A3775" s="8" t="str">
        <f>IF(data_in!A3775="","",data_in!A3775)</f>
        <v>20983885-4cd2-4903-b0a0-5d030c0c54d1</v>
      </c>
      <c r="B3775" s="12">
        <f>IF(A3775="","",data_in!B3775)</f>
        <v>43897.543020833335</v>
      </c>
      <c r="C3775" s="8">
        <f>IF(A3775="","",IF(data_in!E3775="NULL",0,1))</f>
        <v>0</v>
      </c>
      <c r="D3775" s="8" t="str">
        <f>IF(A3775="","",IF(data_in!E3775="NULL","",ROUND(data_in!E3775-data_in!B3775,0)))</f>
        <v/>
      </c>
      <c r="E3775" s="8">
        <f>IF(A3775="","",IF(data_in!C3775="NULL",0,IF(data_in!C3775&gt;data_in!E3775,0,1)))</f>
        <v>0</v>
      </c>
      <c r="F3775" s="8" t="str">
        <f>IF(OR(A3775="",E3775=0),"",IF(data_in!C3775="NULL","",ROUND(data_in!C3775-data_in!B3775,0)))</f>
        <v/>
      </c>
      <c r="G3775" s="8" t="str">
        <f>IF(OR(A3775="",E3775=0),"",IF(data_in!C3775="NULL","",IF(D3775="",ROUND(data_in!D3775-data_in!B3775,0),MIN(D3775,ROUND(data_in!D3775-data_in!B3775,0)))))</f>
        <v/>
      </c>
      <c r="H3775" s="8" t="str">
        <f>IF(A3775="","",IF(data_in!M3775="United States","United States",IF(data_in!M3775="Canada","Canada",IF(data_in!M3775="United Kingdom","United Kingdom","Other Country"))))</f>
        <v>United States</v>
      </c>
      <c r="I3775" s="8" t="str">
        <f>IF(A3775="","",IF(data_in!K3775="Unknown","Unknown",IF(data_in!K3775&lt;=10,"Very Small",IF(data_in!K3775&lt;=100,"Small",IF(data_in!K3775&lt;=500,"Medium",IF(data_in!K3775&gt;500,"Large","Error"))))))</f>
        <v>Very Small</v>
      </c>
      <c r="J3775" s="8" t="str">
        <f>IF(C3775=1,TEXT(data_in!E3775,"mm-yyyy"),"")</f>
        <v/>
      </c>
      <c r="K3775" s="8" t="str">
        <f>IF(A3775="","",IF(data_in!I3775="Website","Website",IF(data_in!I3775="Paid Search","Paid Search",IF(data_in!I3775="Slack","Slack","Other Channel"))))</f>
        <v>Website</v>
      </c>
      <c r="L3775" s="10">
        <f>IF(A3775="","",ROUND(N$3-data_in!B3775,0))</f>
        <v>85</v>
      </c>
    </row>
    <row r="3776" spans="1:12">
      <c r="A3776" s="8" t="str">
        <f>IF(data_in!A3776="","",data_in!A3776)</f>
        <v>f0a75e7a-776f-4c04-bdfe-fd7f0f124fd5</v>
      </c>
      <c r="B3776" s="12">
        <f>IF(A3776="","",data_in!B3776)</f>
        <v>43897.568622685183</v>
      </c>
      <c r="C3776" s="8">
        <f>IF(A3776="","",IF(data_in!E3776="NULL",0,1))</f>
        <v>0</v>
      </c>
      <c r="D3776" s="8" t="str">
        <f>IF(A3776="","",IF(data_in!E3776="NULL","",ROUND(data_in!E3776-data_in!B3776,0)))</f>
        <v/>
      </c>
      <c r="E3776" s="8">
        <f>IF(A3776="","",IF(data_in!C3776="NULL",0,IF(data_in!C3776&gt;data_in!E3776,0,1)))</f>
        <v>0</v>
      </c>
      <c r="F3776" s="8" t="str">
        <f>IF(OR(A3776="",E3776=0),"",IF(data_in!C3776="NULL","",ROUND(data_in!C3776-data_in!B3776,0)))</f>
        <v/>
      </c>
      <c r="G3776" s="8" t="str">
        <f>IF(OR(A3776="",E3776=0),"",IF(data_in!C3776="NULL","",IF(D3776="",ROUND(data_in!D3776-data_in!B3776,0),MIN(D3776,ROUND(data_in!D3776-data_in!B3776,0)))))</f>
        <v/>
      </c>
      <c r="H3776" s="8" t="str">
        <f>IF(A3776="","",IF(data_in!M3776="United States","United States",IF(data_in!M3776="Canada","Canada",IF(data_in!M3776="United Kingdom","United Kingdom","Other Country"))))</f>
        <v>Other Country</v>
      </c>
      <c r="I3776" s="8" t="str">
        <f>IF(A3776="","",IF(data_in!K3776="Unknown","Unknown",IF(data_in!K3776&lt;=10,"Very Small",IF(data_in!K3776&lt;=100,"Small",IF(data_in!K3776&lt;=500,"Medium",IF(data_in!K3776&gt;500,"Large","Error"))))))</f>
        <v>Medium</v>
      </c>
      <c r="J3776" s="8" t="str">
        <f>IF(C3776=1,TEXT(data_in!E3776,"mm-yyyy"),"")</f>
        <v/>
      </c>
      <c r="K3776" s="8" t="str">
        <f>IF(A3776="","",IF(data_in!I3776="Website","Website",IF(data_in!I3776="Paid Search","Paid Search",IF(data_in!I3776="Slack","Slack","Other Channel"))))</f>
        <v>Slack</v>
      </c>
      <c r="L3776" s="10">
        <f>IF(A3776="","",ROUND(N$3-data_in!B3776,0))</f>
        <v>85</v>
      </c>
    </row>
    <row r="3777" spans="1:12">
      <c r="A3777" s="8" t="str">
        <f>IF(data_in!A3777="","",data_in!A3777)</f>
        <v>e9b10532-4a9e-4334-85c0-fa0a3698ccd1</v>
      </c>
      <c r="B3777" s="12">
        <f>IF(A3777="","",data_in!B3777)</f>
        <v>43897.61619212963</v>
      </c>
      <c r="C3777" s="8">
        <f>IF(A3777="","",IF(data_in!E3777="NULL",0,1))</f>
        <v>0</v>
      </c>
      <c r="D3777" s="8" t="str">
        <f>IF(A3777="","",IF(data_in!E3777="NULL","",ROUND(data_in!E3777-data_in!B3777,0)))</f>
        <v/>
      </c>
      <c r="E3777" s="8">
        <f>IF(A3777="","",IF(data_in!C3777="NULL",0,IF(data_in!C3777&gt;data_in!E3777,0,1)))</f>
        <v>0</v>
      </c>
      <c r="F3777" s="8" t="str">
        <f>IF(OR(A3777="",E3777=0),"",IF(data_in!C3777="NULL","",ROUND(data_in!C3777-data_in!B3777,0)))</f>
        <v/>
      </c>
      <c r="G3777" s="8" t="str">
        <f>IF(OR(A3777="",E3777=0),"",IF(data_in!C3777="NULL","",IF(D3777="",ROUND(data_in!D3777-data_in!B3777,0),MIN(D3777,ROUND(data_in!D3777-data_in!B3777,0)))))</f>
        <v/>
      </c>
      <c r="H3777" s="8" t="str">
        <f>IF(A3777="","",IF(data_in!M3777="United States","United States",IF(data_in!M3777="Canada","Canada",IF(data_in!M3777="United Kingdom","United Kingdom","Other Country"))))</f>
        <v>Other Country</v>
      </c>
      <c r="I3777" s="8" t="str">
        <f>IF(A3777="","",IF(data_in!K3777="Unknown","Unknown",IF(data_in!K3777&lt;=10,"Very Small",IF(data_in!K3777&lt;=100,"Small",IF(data_in!K3777&lt;=500,"Medium",IF(data_in!K3777&gt;500,"Large","Error"))))))</f>
        <v>Very Small</v>
      </c>
      <c r="J3777" s="8" t="str">
        <f>IF(C3777=1,TEXT(data_in!E3777,"mm-yyyy"),"")</f>
        <v/>
      </c>
      <c r="K3777" s="8" t="str">
        <f>IF(A3777="","",IF(data_in!I3777="Website","Website",IF(data_in!I3777="Paid Search","Paid Search",IF(data_in!I3777="Slack","Slack","Other Channel"))))</f>
        <v>Website</v>
      </c>
      <c r="L3777" s="10">
        <f>IF(A3777="","",ROUND(N$3-data_in!B3777,0))</f>
        <v>85</v>
      </c>
    </row>
    <row r="3778" spans="1:12">
      <c r="A3778" s="8" t="str">
        <f>IF(data_in!A3778="","",data_in!A3778)</f>
        <v>4555d214-7497-4cb3-9103-50e722d7989c</v>
      </c>
      <c r="B3778" s="12">
        <f>IF(A3778="","",data_in!B3778)</f>
        <v>43897.432384259257</v>
      </c>
      <c r="C3778" s="8">
        <f>IF(A3778="","",IF(data_in!E3778="NULL",0,1))</f>
        <v>1</v>
      </c>
      <c r="D3778" s="8">
        <f>IF(A3778="","",IF(data_in!E3778="NULL","",ROUND(data_in!E3778-data_in!B3778,0)))</f>
        <v>48</v>
      </c>
      <c r="E3778" s="8">
        <f>IF(A3778="","",IF(data_in!C3778="NULL",0,IF(data_in!C3778&gt;data_in!E3778,0,1)))</f>
        <v>1</v>
      </c>
      <c r="F3778" s="8">
        <f>IF(OR(A3778="",E3778=0),"",IF(data_in!C3778="NULL","",ROUND(data_in!C3778-data_in!B3778,0)))</f>
        <v>6</v>
      </c>
      <c r="G3778" s="8">
        <f>IF(OR(A3778="",E3778=0),"",IF(data_in!C3778="NULL","",IF(D3778="",ROUND(data_in!D3778-data_in!B3778,0),MIN(D3778,ROUND(data_in!D3778-data_in!B3778,0)))))</f>
        <v>36</v>
      </c>
      <c r="H3778" s="8" t="str">
        <f>IF(A3778="","",IF(data_in!M3778="United States","United States",IF(data_in!M3778="Canada","Canada",IF(data_in!M3778="United Kingdom","United Kingdom","Other Country"))))</f>
        <v>United States</v>
      </c>
      <c r="I3778" s="8" t="str">
        <f>IF(A3778="","",IF(data_in!K3778="Unknown","Unknown",IF(data_in!K3778&lt;=10,"Very Small",IF(data_in!K3778&lt;=100,"Small",IF(data_in!K3778&lt;=500,"Medium",IF(data_in!K3778&gt;500,"Large","Error"))))))</f>
        <v>Very Small</v>
      </c>
      <c r="J3778" s="8" t="str">
        <f>IF(C3778=1,TEXT(data_in!E3778,"mm-yyyy"),"")</f>
        <v>04-2020</v>
      </c>
      <c r="K3778" s="8" t="str">
        <f>IF(A3778="","",IF(data_in!I3778="Website","Website",IF(data_in!I3778="Paid Search","Paid Search",IF(data_in!I3778="Slack","Slack","Other Channel"))))</f>
        <v>Website</v>
      </c>
      <c r="L3778" s="10">
        <f>IF(A3778="","",ROUND(N$3-data_in!B3778,0))</f>
        <v>86</v>
      </c>
    </row>
    <row r="3779" spans="1:12">
      <c r="A3779" s="8" t="str">
        <f>IF(data_in!A3779="","",data_in!A3779)</f>
        <v>79584330-c7c9-4706-a7be-3d043f4da966</v>
      </c>
      <c r="B3779" s="12">
        <f>IF(A3779="","",data_in!B3779)</f>
        <v>43897.478449074071</v>
      </c>
      <c r="C3779" s="8">
        <f>IF(A3779="","",IF(data_in!E3779="NULL",0,1))</f>
        <v>0</v>
      </c>
      <c r="D3779" s="8" t="str">
        <f>IF(A3779="","",IF(data_in!E3779="NULL","",ROUND(data_in!E3779-data_in!B3779,0)))</f>
        <v/>
      </c>
      <c r="E3779" s="8">
        <f>IF(A3779="","",IF(data_in!C3779="NULL",0,IF(data_in!C3779&gt;data_in!E3779,0,1)))</f>
        <v>0</v>
      </c>
      <c r="F3779" s="8" t="str">
        <f>IF(OR(A3779="",E3779=0),"",IF(data_in!C3779="NULL","",ROUND(data_in!C3779-data_in!B3779,0)))</f>
        <v/>
      </c>
      <c r="G3779" s="8" t="str">
        <f>IF(OR(A3779="",E3779=0),"",IF(data_in!C3779="NULL","",IF(D3779="",ROUND(data_in!D3779-data_in!B3779,0),MIN(D3779,ROUND(data_in!D3779-data_in!B3779,0)))))</f>
        <v/>
      </c>
      <c r="H3779" s="8" t="str">
        <f>IF(A3779="","",IF(data_in!M3779="United States","United States",IF(data_in!M3779="Canada","Canada",IF(data_in!M3779="United Kingdom","United Kingdom","Other Country"))))</f>
        <v>United States</v>
      </c>
      <c r="I3779" s="8" t="str">
        <f>IF(A3779="","",IF(data_in!K3779="Unknown","Unknown",IF(data_in!K3779&lt;=10,"Very Small",IF(data_in!K3779&lt;=100,"Small",IF(data_in!K3779&lt;=500,"Medium",IF(data_in!K3779&gt;500,"Large","Error"))))))</f>
        <v>Very Small</v>
      </c>
      <c r="J3779" s="8" t="str">
        <f>IF(C3779=1,TEXT(data_in!E3779,"mm-yyyy"),"")</f>
        <v/>
      </c>
      <c r="K3779" s="8" t="str">
        <f>IF(A3779="","",IF(data_in!I3779="Website","Website",IF(data_in!I3779="Paid Search","Paid Search",IF(data_in!I3779="Slack","Slack","Other Channel"))))</f>
        <v>Paid Search</v>
      </c>
      <c r="L3779" s="10">
        <f>IF(A3779="","",ROUND(N$3-data_in!B3779,0))</f>
        <v>86</v>
      </c>
    </row>
    <row r="3780" spans="1:12">
      <c r="A3780" s="8" t="str">
        <f>IF(data_in!A3780="","",data_in!A3780)</f>
        <v>4189f6c1-2721-4455-a693-8a65e59aa3a6</v>
      </c>
      <c r="B3780" s="12">
        <f>IF(A3780="","",data_in!B3780)</f>
        <v>43832.469421296293</v>
      </c>
      <c r="C3780" s="8">
        <f>IF(A3780="","",IF(data_in!E3780="NULL",0,1))</f>
        <v>0</v>
      </c>
      <c r="D3780" s="8" t="str">
        <f>IF(A3780="","",IF(data_in!E3780="NULL","",ROUND(data_in!E3780-data_in!B3780,0)))</f>
        <v/>
      </c>
      <c r="E3780" s="8">
        <f>IF(A3780="","",IF(data_in!C3780="NULL",0,IF(data_in!C3780&gt;data_in!E3780,0,1)))</f>
        <v>0</v>
      </c>
      <c r="F3780" s="8" t="str">
        <f>IF(OR(A3780="",E3780=0),"",IF(data_in!C3780="NULL","",ROUND(data_in!C3780-data_in!B3780,0)))</f>
        <v/>
      </c>
      <c r="G3780" s="8" t="str">
        <f>IF(OR(A3780="",E3780=0),"",IF(data_in!C3780="NULL","",IF(D3780="",ROUND(data_in!D3780-data_in!B3780,0),MIN(D3780,ROUND(data_in!D3780-data_in!B3780,0)))))</f>
        <v/>
      </c>
      <c r="H3780" s="8" t="str">
        <f>IF(A3780="","",IF(data_in!M3780="United States","United States",IF(data_in!M3780="Canada","Canada",IF(data_in!M3780="United Kingdom","United Kingdom","Other Country"))))</f>
        <v>Other Country</v>
      </c>
      <c r="I3780" s="8" t="str">
        <f>IF(A3780="","",IF(data_in!K3780="Unknown","Unknown",IF(data_in!K3780&lt;=10,"Very Small",IF(data_in!K3780&lt;=100,"Small",IF(data_in!K3780&lt;=500,"Medium",IF(data_in!K3780&gt;500,"Large","Error"))))))</f>
        <v>Medium</v>
      </c>
      <c r="J3780" s="8" t="str">
        <f>IF(C3780=1,TEXT(data_in!E3780,"mm-yyyy"),"")</f>
        <v/>
      </c>
      <c r="K3780" s="8" t="str">
        <f>IF(A3780="","",IF(data_in!I3780="Website","Website",IF(data_in!I3780="Paid Search","Paid Search",IF(data_in!I3780="Slack","Slack","Other Channel"))))</f>
        <v>Website</v>
      </c>
      <c r="L3780" s="10">
        <f>IF(A3780="","",ROUND(N$3-data_in!B3780,0))</f>
        <v>151</v>
      </c>
    </row>
    <row r="3781" spans="1:12">
      <c r="A3781" s="8" t="str">
        <f>IF(data_in!A3781="","",data_in!A3781)</f>
        <v>5fd7ebea-0afd-462a-8aa9-ab0f162d2950</v>
      </c>
      <c r="B3781" s="12">
        <f>IF(A3781="","",data_in!B3781)</f>
        <v>43936.827256944445</v>
      </c>
      <c r="C3781" s="8">
        <f>IF(A3781="","",IF(data_in!E3781="NULL",0,1))</f>
        <v>0</v>
      </c>
      <c r="D3781" s="8" t="str">
        <f>IF(A3781="","",IF(data_in!E3781="NULL","",ROUND(data_in!E3781-data_in!B3781,0)))</f>
        <v/>
      </c>
      <c r="E3781" s="8">
        <f>IF(A3781="","",IF(data_in!C3781="NULL",0,IF(data_in!C3781&gt;data_in!E3781,0,1)))</f>
        <v>0</v>
      </c>
      <c r="F3781" s="8" t="str">
        <f>IF(OR(A3781="",E3781=0),"",IF(data_in!C3781="NULL","",ROUND(data_in!C3781-data_in!B3781,0)))</f>
        <v/>
      </c>
      <c r="G3781" s="8" t="str">
        <f>IF(OR(A3781="",E3781=0),"",IF(data_in!C3781="NULL","",IF(D3781="",ROUND(data_in!D3781-data_in!B3781,0),MIN(D3781,ROUND(data_in!D3781-data_in!B3781,0)))))</f>
        <v/>
      </c>
      <c r="H3781" s="8" t="str">
        <f>IF(A3781="","",IF(data_in!M3781="United States","United States",IF(data_in!M3781="Canada","Canada",IF(data_in!M3781="United Kingdom","United Kingdom","Other Country"))))</f>
        <v>United States</v>
      </c>
      <c r="I3781" s="8" t="str">
        <f>IF(A3781="","",IF(data_in!K3781="Unknown","Unknown",IF(data_in!K3781&lt;=10,"Very Small",IF(data_in!K3781&lt;=100,"Small",IF(data_in!K3781&lt;=500,"Medium",IF(data_in!K3781&gt;500,"Large","Error"))))))</f>
        <v>Medium</v>
      </c>
      <c r="J3781" s="8" t="str">
        <f>IF(C3781=1,TEXT(data_in!E3781,"mm-yyyy"),"")</f>
        <v/>
      </c>
      <c r="K3781" s="8" t="str">
        <f>IF(A3781="","",IF(data_in!I3781="Website","Website",IF(data_in!I3781="Paid Search","Paid Search",IF(data_in!I3781="Slack","Slack","Other Channel"))))</f>
        <v>Website</v>
      </c>
      <c r="L3781" s="10">
        <f>IF(A3781="","",ROUND(N$3-data_in!B3781,0))</f>
        <v>46</v>
      </c>
    </row>
    <row r="3782" spans="1:12">
      <c r="A3782" s="8" t="str">
        <f>IF(data_in!A3782="","",data_in!A3782)</f>
        <v>86281f42-bec3-41cb-9210-c8097e5ec267</v>
      </c>
      <c r="B3782" s="12">
        <f>IF(A3782="","",data_in!B3782)</f>
        <v>43907.863263888888</v>
      </c>
      <c r="C3782" s="8">
        <f>IF(A3782="","",IF(data_in!E3782="NULL",0,1))</f>
        <v>0</v>
      </c>
      <c r="D3782" s="8" t="str">
        <f>IF(A3782="","",IF(data_in!E3782="NULL","",ROUND(data_in!E3782-data_in!B3782,0)))</f>
        <v/>
      </c>
      <c r="E3782" s="8">
        <f>IF(A3782="","",IF(data_in!C3782="NULL",0,IF(data_in!C3782&gt;data_in!E3782,0,1)))</f>
        <v>0</v>
      </c>
      <c r="F3782" s="8" t="str">
        <f>IF(OR(A3782="",E3782=0),"",IF(data_in!C3782="NULL","",ROUND(data_in!C3782-data_in!B3782,0)))</f>
        <v/>
      </c>
      <c r="G3782" s="8" t="str">
        <f>IF(OR(A3782="",E3782=0),"",IF(data_in!C3782="NULL","",IF(D3782="",ROUND(data_in!D3782-data_in!B3782,0),MIN(D3782,ROUND(data_in!D3782-data_in!B3782,0)))))</f>
        <v/>
      </c>
      <c r="H3782" s="8" t="str">
        <f>IF(A3782="","",IF(data_in!M3782="United States","United States",IF(data_in!M3782="Canada","Canada",IF(data_in!M3782="United Kingdom","United Kingdom","Other Country"))))</f>
        <v>United States</v>
      </c>
      <c r="I3782" s="8" t="str">
        <f>IF(A3782="","",IF(data_in!K3782="Unknown","Unknown",IF(data_in!K3782&lt;=10,"Very Small",IF(data_in!K3782&lt;=100,"Small",IF(data_in!K3782&lt;=500,"Medium",IF(data_in!K3782&gt;500,"Large","Error"))))))</f>
        <v>Medium</v>
      </c>
      <c r="J3782" s="8" t="str">
        <f>IF(C3782=1,TEXT(data_in!E3782,"mm-yyyy"),"")</f>
        <v/>
      </c>
      <c r="K3782" s="8" t="str">
        <f>IF(A3782="","",IF(data_in!I3782="Website","Website",IF(data_in!I3782="Paid Search","Paid Search",IF(data_in!I3782="Slack","Slack","Other Channel"))))</f>
        <v>Website</v>
      </c>
      <c r="L3782" s="10">
        <f>IF(A3782="","",ROUND(N$3-data_in!B3782,0))</f>
        <v>75</v>
      </c>
    </row>
    <row r="3783" spans="1:12">
      <c r="A3783" s="8" t="str">
        <f>IF(data_in!A3783="","",data_in!A3783)</f>
        <v>50652e14-6993-48f4-984f-f64fa9743a64</v>
      </c>
      <c r="B3783" s="12">
        <f>IF(A3783="","",data_in!B3783)</f>
        <v>43852.139907407407</v>
      </c>
      <c r="C3783" s="8">
        <f>IF(A3783="","",IF(data_in!E3783="NULL",0,1))</f>
        <v>0</v>
      </c>
      <c r="D3783" s="8" t="str">
        <f>IF(A3783="","",IF(data_in!E3783="NULL","",ROUND(data_in!E3783-data_in!B3783,0)))</f>
        <v/>
      </c>
      <c r="E3783" s="8">
        <f>IF(A3783="","",IF(data_in!C3783="NULL",0,IF(data_in!C3783&gt;data_in!E3783,0,1)))</f>
        <v>0</v>
      </c>
      <c r="F3783" s="8" t="str">
        <f>IF(OR(A3783="",E3783=0),"",IF(data_in!C3783="NULL","",ROUND(data_in!C3783-data_in!B3783,0)))</f>
        <v/>
      </c>
      <c r="G3783" s="8" t="str">
        <f>IF(OR(A3783="",E3783=0),"",IF(data_in!C3783="NULL","",IF(D3783="",ROUND(data_in!D3783-data_in!B3783,0),MIN(D3783,ROUND(data_in!D3783-data_in!B3783,0)))))</f>
        <v/>
      </c>
      <c r="H3783" s="8" t="str">
        <f>IF(A3783="","",IF(data_in!M3783="United States","United States",IF(data_in!M3783="Canada","Canada",IF(data_in!M3783="United Kingdom","United Kingdom","Other Country"))))</f>
        <v>United States</v>
      </c>
      <c r="I3783" s="8" t="str">
        <f>IF(A3783="","",IF(data_in!K3783="Unknown","Unknown",IF(data_in!K3783&lt;=10,"Very Small",IF(data_in!K3783&lt;=100,"Small",IF(data_in!K3783&lt;=500,"Medium",IF(data_in!K3783&gt;500,"Large","Error"))))))</f>
        <v>Large</v>
      </c>
      <c r="J3783" s="8" t="str">
        <f>IF(C3783=1,TEXT(data_in!E3783,"mm-yyyy"),"")</f>
        <v/>
      </c>
      <c r="K3783" s="8" t="str">
        <f>IF(A3783="","",IF(data_in!I3783="Website","Website",IF(data_in!I3783="Paid Search","Paid Search",IF(data_in!I3783="Slack","Slack","Other Channel"))))</f>
        <v>Website</v>
      </c>
      <c r="L3783" s="10">
        <f>IF(A3783="","",ROUND(N$3-data_in!B3783,0))</f>
        <v>131</v>
      </c>
    </row>
    <row r="3784" spans="1:12">
      <c r="A3784" s="8" t="str">
        <f>IF(data_in!A3784="","",data_in!A3784)</f>
        <v>f32cd4d7-bf11-4bf8-bc2b-92cfa5191e40</v>
      </c>
      <c r="B3784" s="12">
        <f>IF(A3784="","",data_in!B3784)</f>
        <v>43935.763657407406</v>
      </c>
      <c r="C3784" s="8">
        <f>IF(A3784="","",IF(data_in!E3784="NULL",0,1))</f>
        <v>0</v>
      </c>
      <c r="D3784" s="8" t="str">
        <f>IF(A3784="","",IF(data_in!E3784="NULL","",ROUND(data_in!E3784-data_in!B3784,0)))</f>
        <v/>
      </c>
      <c r="E3784" s="8">
        <f>IF(A3784="","",IF(data_in!C3784="NULL",0,IF(data_in!C3784&gt;data_in!E3784,0,1)))</f>
        <v>0</v>
      </c>
      <c r="F3784" s="8" t="str">
        <f>IF(OR(A3784="",E3784=0),"",IF(data_in!C3784="NULL","",ROUND(data_in!C3784-data_in!B3784,0)))</f>
        <v/>
      </c>
      <c r="G3784" s="8" t="str">
        <f>IF(OR(A3784="",E3784=0),"",IF(data_in!C3784="NULL","",IF(D3784="",ROUND(data_in!D3784-data_in!B3784,0),MIN(D3784,ROUND(data_in!D3784-data_in!B3784,0)))))</f>
        <v/>
      </c>
      <c r="H3784" s="8" t="str">
        <f>IF(A3784="","",IF(data_in!M3784="United States","United States",IF(data_in!M3784="Canada","Canada",IF(data_in!M3784="United Kingdom","United Kingdom","Other Country"))))</f>
        <v>United States</v>
      </c>
      <c r="I3784" s="8" t="str">
        <f>IF(A3784="","",IF(data_in!K3784="Unknown","Unknown",IF(data_in!K3784&lt;=10,"Very Small",IF(data_in!K3784&lt;=100,"Small",IF(data_in!K3784&lt;=500,"Medium",IF(data_in!K3784&gt;500,"Large","Error"))))))</f>
        <v>Large</v>
      </c>
      <c r="J3784" s="8" t="str">
        <f>IF(C3784=1,TEXT(data_in!E3784,"mm-yyyy"),"")</f>
        <v/>
      </c>
      <c r="K3784" s="8" t="str">
        <f>IF(A3784="","",IF(data_in!I3784="Website","Website",IF(data_in!I3784="Paid Search","Paid Search",IF(data_in!I3784="Slack","Slack","Other Channel"))))</f>
        <v>Website</v>
      </c>
      <c r="L3784" s="10">
        <f>IF(A3784="","",ROUND(N$3-data_in!B3784,0))</f>
        <v>47</v>
      </c>
    </row>
    <row r="3785" spans="1:12">
      <c r="A3785" s="8" t="str">
        <f>IF(data_in!A3785="","",data_in!A3785)</f>
        <v>564d1840-1286-45a3-96f2-4c81a1520b38</v>
      </c>
      <c r="B3785" s="12">
        <f>IF(A3785="","",data_in!B3785)</f>
        <v>43890.315381944441</v>
      </c>
      <c r="C3785" s="8">
        <f>IF(A3785="","",IF(data_in!E3785="NULL",0,1))</f>
        <v>0</v>
      </c>
      <c r="D3785" s="8" t="str">
        <f>IF(A3785="","",IF(data_in!E3785="NULL","",ROUND(data_in!E3785-data_in!B3785,0)))</f>
        <v/>
      </c>
      <c r="E3785" s="8">
        <f>IF(A3785="","",IF(data_in!C3785="NULL",0,IF(data_in!C3785&gt;data_in!E3785,0,1)))</f>
        <v>0</v>
      </c>
      <c r="F3785" s="8" t="str">
        <f>IF(OR(A3785="",E3785=0),"",IF(data_in!C3785="NULL","",ROUND(data_in!C3785-data_in!B3785,0)))</f>
        <v/>
      </c>
      <c r="G3785" s="8" t="str">
        <f>IF(OR(A3785="",E3785=0),"",IF(data_in!C3785="NULL","",IF(D3785="",ROUND(data_in!D3785-data_in!B3785,0),MIN(D3785,ROUND(data_in!D3785-data_in!B3785,0)))))</f>
        <v/>
      </c>
      <c r="H3785" s="8" t="str">
        <f>IF(A3785="","",IF(data_in!M3785="United States","United States",IF(data_in!M3785="Canada","Canada",IF(data_in!M3785="United Kingdom","United Kingdom","Other Country"))))</f>
        <v>Other Country</v>
      </c>
      <c r="I3785" s="8" t="str">
        <f>IF(A3785="","",IF(data_in!K3785="Unknown","Unknown",IF(data_in!K3785&lt;=10,"Very Small",IF(data_in!K3785&lt;=100,"Small",IF(data_in!K3785&lt;=500,"Medium",IF(data_in!K3785&gt;500,"Large","Error"))))))</f>
        <v>Large</v>
      </c>
      <c r="J3785" s="8" t="str">
        <f>IF(C3785=1,TEXT(data_in!E3785,"mm-yyyy"),"")</f>
        <v/>
      </c>
      <c r="K3785" s="8" t="str">
        <f>IF(A3785="","",IF(data_in!I3785="Website","Website",IF(data_in!I3785="Paid Search","Paid Search",IF(data_in!I3785="Slack","Slack","Other Channel"))))</f>
        <v>Slack</v>
      </c>
      <c r="L3785" s="10">
        <f>IF(A3785="","",ROUND(N$3-data_in!B3785,0))</f>
        <v>93</v>
      </c>
    </row>
    <row r="3786" spans="1:12">
      <c r="A3786" s="8" t="str">
        <f>IF(data_in!A3786="","",data_in!A3786)</f>
        <v>f9434292-04fa-43a5-b6ed-5fd2e92d88ab</v>
      </c>
      <c r="B3786" s="12">
        <f>IF(A3786="","",data_in!B3786)</f>
        <v>43897.609363425923</v>
      </c>
      <c r="C3786" s="8">
        <f>IF(A3786="","",IF(data_in!E3786="NULL",0,1))</f>
        <v>0</v>
      </c>
      <c r="D3786" s="8" t="str">
        <f>IF(A3786="","",IF(data_in!E3786="NULL","",ROUND(data_in!E3786-data_in!B3786,0)))</f>
        <v/>
      </c>
      <c r="E3786" s="8">
        <f>IF(A3786="","",IF(data_in!C3786="NULL",0,IF(data_in!C3786&gt;data_in!E3786,0,1)))</f>
        <v>1</v>
      </c>
      <c r="F3786" s="8">
        <f>IF(OR(A3786="",E3786=0),"",IF(data_in!C3786="NULL","",ROUND(data_in!C3786-data_in!B3786,0)))</f>
        <v>0</v>
      </c>
      <c r="G3786" s="8">
        <f>IF(OR(A3786="",E3786=0),"",IF(data_in!C3786="NULL","",IF(D3786="",ROUND(data_in!D3786-data_in!B3786,0),MIN(D3786,ROUND(data_in!D3786-data_in!B3786,0)))))</f>
        <v>30</v>
      </c>
      <c r="H3786" s="8" t="str">
        <f>IF(A3786="","",IF(data_in!M3786="United States","United States",IF(data_in!M3786="Canada","Canada",IF(data_in!M3786="United Kingdom","United Kingdom","Other Country"))))</f>
        <v>Other Country</v>
      </c>
      <c r="I3786" s="8" t="str">
        <f>IF(A3786="","",IF(data_in!K3786="Unknown","Unknown",IF(data_in!K3786&lt;=10,"Very Small",IF(data_in!K3786&lt;=100,"Small",IF(data_in!K3786&lt;=500,"Medium",IF(data_in!K3786&gt;500,"Large","Error"))))))</f>
        <v>Very Small</v>
      </c>
      <c r="J3786" s="8" t="str">
        <f>IF(C3786=1,TEXT(data_in!E3786,"mm-yyyy"),"")</f>
        <v/>
      </c>
      <c r="K3786" s="8" t="str">
        <f>IF(A3786="","",IF(data_in!I3786="Website","Website",IF(data_in!I3786="Paid Search","Paid Search",IF(data_in!I3786="Slack","Slack","Other Channel"))))</f>
        <v>Website</v>
      </c>
      <c r="L3786" s="10">
        <f>IF(A3786="","",ROUND(N$3-data_in!B3786,0))</f>
        <v>85</v>
      </c>
    </row>
    <row r="3787" spans="1:12">
      <c r="A3787" s="8" t="str">
        <f>IF(data_in!A3787="","",data_in!A3787)</f>
        <v>c77b5701-1d5d-41f6-95ca-7c05f95629d1</v>
      </c>
      <c r="B3787" s="12">
        <f>IF(A3787="","",data_in!B3787)</f>
        <v>43897.619039351855</v>
      </c>
      <c r="C3787" s="8">
        <f>IF(A3787="","",IF(data_in!E3787="NULL",0,1))</f>
        <v>0</v>
      </c>
      <c r="D3787" s="8" t="str">
        <f>IF(A3787="","",IF(data_in!E3787="NULL","",ROUND(data_in!E3787-data_in!B3787,0)))</f>
        <v/>
      </c>
      <c r="E3787" s="8">
        <f>IF(A3787="","",IF(data_in!C3787="NULL",0,IF(data_in!C3787&gt;data_in!E3787,0,1)))</f>
        <v>0</v>
      </c>
      <c r="F3787" s="8" t="str">
        <f>IF(OR(A3787="",E3787=0),"",IF(data_in!C3787="NULL","",ROUND(data_in!C3787-data_in!B3787,0)))</f>
        <v/>
      </c>
      <c r="G3787" s="8" t="str">
        <f>IF(OR(A3787="",E3787=0),"",IF(data_in!C3787="NULL","",IF(D3787="",ROUND(data_in!D3787-data_in!B3787,0),MIN(D3787,ROUND(data_in!D3787-data_in!B3787,0)))))</f>
        <v/>
      </c>
      <c r="H3787" s="8" t="str">
        <f>IF(A3787="","",IF(data_in!M3787="United States","United States",IF(data_in!M3787="Canada","Canada",IF(data_in!M3787="United Kingdom","United Kingdom","Other Country"))))</f>
        <v>United States</v>
      </c>
      <c r="I3787" s="8" t="str">
        <f>IF(A3787="","",IF(data_in!K3787="Unknown","Unknown",IF(data_in!K3787&lt;=10,"Very Small",IF(data_in!K3787&lt;=100,"Small",IF(data_in!K3787&lt;=500,"Medium",IF(data_in!K3787&gt;500,"Large","Error"))))))</f>
        <v>Medium</v>
      </c>
      <c r="J3787" s="8" t="str">
        <f>IF(C3787=1,TEXT(data_in!E3787,"mm-yyyy"),"")</f>
        <v/>
      </c>
      <c r="K3787" s="8" t="str">
        <f>IF(A3787="","",IF(data_in!I3787="Website","Website",IF(data_in!I3787="Paid Search","Paid Search",IF(data_in!I3787="Slack","Slack","Other Channel"))))</f>
        <v>Website</v>
      </c>
      <c r="L3787" s="10">
        <f>IF(A3787="","",ROUND(N$3-data_in!B3787,0))</f>
        <v>85</v>
      </c>
    </row>
    <row r="3788" spans="1:12">
      <c r="A3788" s="8" t="str">
        <f>IF(data_in!A3788="","",data_in!A3788)</f>
        <v>d44c488c-05aa-476b-a888-82895b5fb24b</v>
      </c>
      <c r="B3788" s="12">
        <f>IF(A3788="","",data_in!B3788)</f>
        <v>43897.666342592594</v>
      </c>
      <c r="C3788" s="8">
        <f>IF(A3788="","",IF(data_in!E3788="NULL",0,1))</f>
        <v>0</v>
      </c>
      <c r="D3788" s="8" t="str">
        <f>IF(A3788="","",IF(data_in!E3788="NULL","",ROUND(data_in!E3788-data_in!B3788,0)))</f>
        <v/>
      </c>
      <c r="E3788" s="8">
        <f>IF(A3788="","",IF(data_in!C3788="NULL",0,IF(data_in!C3788&gt;data_in!E3788,0,1)))</f>
        <v>0</v>
      </c>
      <c r="F3788" s="8" t="str">
        <f>IF(OR(A3788="",E3788=0),"",IF(data_in!C3788="NULL","",ROUND(data_in!C3788-data_in!B3788,0)))</f>
        <v/>
      </c>
      <c r="G3788" s="8" t="str">
        <f>IF(OR(A3788="",E3788=0),"",IF(data_in!C3788="NULL","",IF(D3788="",ROUND(data_in!D3788-data_in!B3788,0),MIN(D3788,ROUND(data_in!D3788-data_in!B3788,0)))))</f>
        <v/>
      </c>
      <c r="H3788" s="8" t="str">
        <f>IF(A3788="","",IF(data_in!M3788="United States","United States",IF(data_in!M3788="Canada","Canada",IF(data_in!M3788="United Kingdom","United Kingdom","Other Country"))))</f>
        <v>Canada</v>
      </c>
      <c r="I3788" s="8" t="str">
        <f>IF(A3788="","",IF(data_in!K3788="Unknown","Unknown",IF(data_in!K3788&lt;=10,"Very Small",IF(data_in!K3788&lt;=100,"Small",IF(data_in!K3788&lt;=500,"Medium",IF(data_in!K3788&gt;500,"Large","Error"))))))</f>
        <v>Very Small</v>
      </c>
      <c r="J3788" s="8" t="str">
        <f>IF(C3788=1,TEXT(data_in!E3788,"mm-yyyy"),"")</f>
        <v/>
      </c>
      <c r="K3788" s="8" t="str">
        <f>IF(A3788="","",IF(data_in!I3788="Website","Website",IF(data_in!I3788="Paid Search","Paid Search",IF(data_in!I3788="Slack","Slack","Other Channel"))))</f>
        <v>Slack</v>
      </c>
      <c r="L3788" s="10">
        <f>IF(A3788="","",ROUND(N$3-data_in!B3788,0))</f>
        <v>85</v>
      </c>
    </row>
    <row r="3789" spans="1:12">
      <c r="A3789" s="8" t="str">
        <f>IF(data_in!A3789="","",data_in!A3789)</f>
        <v>00ea1307-80ce-4b78-90da-2eca48399590</v>
      </c>
      <c r="B3789" s="12">
        <f>IF(A3789="","",data_in!B3789)</f>
        <v>43898.01185185185</v>
      </c>
      <c r="C3789" s="8">
        <f>IF(A3789="","",IF(data_in!E3789="NULL",0,1))</f>
        <v>0</v>
      </c>
      <c r="D3789" s="8" t="str">
        <f>IF(A3789="","",IF(data_in!E3789="NULL","",ROUND(data_in!E3789-data_in!B3789,0)))</f>
        <v/>
      </c>
      <c r="E3789" s="8">
        <f>IF(A3789="","",IF(data_in!C3789="NULL",0,IF(data_in!C3789&gt;data_in!E3789,0,1)))</f>
        <v>1</v>
      </c>
      <c r="F3789" s="8">
        <f>IF(OR(A3789="",E3789=0),"",IF(data_in!C3789="NULL","",ROUND(data_in!C3789-data_in!B3789,0)))</f>
        <v>0</v>
      </c>
      <c r="G3789" s="8">
        <f>IF(OR(A3789="",E3789=0),"",IF(data_in!C3789="NULL","",IF(D3789="",ROUND(data_in!D3789-data_in!B3789,0),MIN(D3789,ROUND(data_in!D3789-data_in!B3789,0)))))</f>
        <v>30</v>
      </c>
      <c r="H3789" s="8" t="str">
        <f>IF(A3789="","",IF(data_in!M3789="United States","United States",IF(data_in!M3789="Canada","Canada",IF(data_in!M3789="United Kingdom","United Kingdom","Other Country"))))</f>
        <v>Other Country</v>
      </c>
      <c r="I3789" s="8" t="str">
        <f>IF(A3789="","",IF(data_in!K3789="Unknown","Unknown",IF(data_in!K3789&lt;=10,"Very Small",IF(data_in!K3789&lt;=100,"Small",IF(data_in!K3789&lt;=500,"Medium",IF(data_in!K3789&gt;500,"Large","Error"))))))</f>
        <v>Very Small</v>
      </c>
      <c r="J3789" s="8" t="str">
        <f>IF(C3789=1,TEXT(data_in!E3789,"mm-yyyy"),"")</f>
        <v/>
      </c>
      <c r="K3789" s="8" t="str">
        <f>IF(A3789="","",IF(data_in!I3789="Website","Website",IF(data_in!I3789="Paid Search","Paid Search",IF(data_in!I3789="Slack","Slack","Other Channel"))))</f>
        <v>Website</v>
      </c>
      <c r="L3789" s="10">
        <f>IF(A3789="","",ROUND(N$3-data_in!B3789,0))</f>
        <v>85</v>
      </c>
    </row>
    <row r="3790" spans="1:12">
      <c r="A3790" s="8" t="str">
        <f>IF(data_in!A3790="","",data_in!A3790)</f>
        <v>2f6421aa-2bbf-4601-a20f-74e30cd1dfc2</v>
      </c>
      <c r="B3790" s="12">
        <f>IF(A3790="","",data_in!B3790)</f>
        <v>43898.47278935185</v>
      </c>
      <c r="C3790" s="8">
        <f>IF(A3790="","",IF(data_in!E3790="NULL",0,1))</f>
        <v>0</v>
      </c>
      <c r="D3790" s="8" t="str">
        <f>IF(A3790="","",IF(data_in!E3790="NULL","",ROUND(data_in!E3790-data_in!B3790,0)))</f>
        <v/>
      </c>
      <c r="E3790" s="8">
        <f>IF(A3790="","",IF(data_in!C3790="NULL",0,IF(data_in!C3790&gt;data_in!E3790,0,1)))</f>
        <v>0</v>
      </c>
      <c r="F3790" s="8" t="str">
        <f>IF(OR(A3790="",E3790=0),"",IF(data_in!C3790="NULL","",ROUND(data_in!C3790-data_in!B3790,0)))</f>
        <v/>
      </c>
      <c r="G3790" s="8" t="str">
        <f>IF(OR(A3790="",E3790=0),"",IF(data_in!C3790="NULL","",IF(D3790="",ROUND(data_in!D3790-data_in!B3790,0),MIN(D3790,ROUND(data_in!D3790-data_in!B3790,0)))))</f>
        <v/>
      </c>
      <c r="H3790" s="8" t="str">
        <f>IF(A3790="","",IF(data_in!M3790="United States","United States",IF(data_in!M3790="Canada","Canada",IF(data_in!M3790="United Kingdom","United Kingdom","Other Country"))))</f>
        <v>Other Country</v>
      </c>
      <c r="I3790" s="8" t="str">
        <f>IF(A3790="","",IF(data_in!K3790="Unknown","Unknown",IF(data_in!K3790&lt;=10,"Very Small",IF(data_in!K3790&lt;=100,"Small",IF(data_in!K3790&lt;=500,"Medium",IF(data_in!K3790&gt;500,"Large","Error"))))))</f>
        <v>Very Small</v>
      </c>
      <c r="J3790" s="8" t="str">
        <f>IF(C3790=1,TEXT(data_in!E3790,"mm-yyyy"),"")</f>
        <v/>
      </c>
      <c r="K3790" s="8" t="str">
        <f>IF(A3790="","",IF(data_in!I3790="Website","Website",IF(data_in!I3790="Paid Search","Paid Search",IF(data_in!I3790="Slack","Slack","Other Channel"))))</f>
        <v>Website</v>
      </c>
      <c r="L3790" s="10">
        <f>IF(A3790="","",ROUND(N$3-data_in!B3790,0))</f>
        <v>85</v>
      </c>
    </row>
    <row r="3791" spans="1:12">
      <c r="A3791" s="8" t="str">
        <f>IF(data_in!A3791="","",data_in!A3791)</f>
        <v>baf6bac3-7fc1-4cbe-a9ee-68fbcbc9b0bc</v>
      </c>
      <c r="B3791" s="12">
        <f>IF(A3791="","",data_in!B3791)</f>
        <v>43898.594537037039</v>
      </c>
      <c r="C3791" s="8">
        <f>IF(A3791="","",IF(data_in!E3791="NULL",0,1))</f>
        <v>0</v>
      </c>
      <c r="D3791" s="8" t="str">
        <f>IF(A3791="","",IF(data_in!E3791="NULL","",ROUND(data_in!E3791-data_in!B3791,0)))</f>
        <v/>
      </c>
      <c r="E3791" s="8">
        <f>IF(A3791="","",IF(data_in!C3791="NULL",0,IF(data_in!C3791&gt;data_in!E3791,0,1)))</f>
        <v>0</v>
      </c>
      <c r="F3791" s="8" t="str">
        <f>IF(OR(A3791="",E3791=0),"",IF(data_in!C3791="NULL","",ROUND(data_in!C3791-data_in!B3791,0)))</f>
        <v/>
      </c>
      <c r="G3791" s="8" t="str">
        <f>IF(OR(A3791="",E3791=0),"",IF(data_in!C3791="NULL","",IF(D3791="",ROUND(data_in!D3791-data_in!B3791,0),MIN(D3791,ROUND(data_in!D3791-data_in!B3791,0)))))</f>
        <v/>
      </c>
      <c r="H3791" s="8" t="str">
        <f>IF(A3791="","",IF(data_in!M3791="United States","United States",IF(data_in!M3791="Canada","Canada",IF(data_in!M3791="United Kingdom","United Kingdom","Other Country"))))</f>
        <v>Other Country</v>
      </c>
      <c r="I3791" s="8" t="str">
        <f>IF(A3791="","",IF(data_in!K3791="Unknown","Unknown",IF(data_in!K3791&lt;=10,"Very Small",IF(data_in!K3791&lt;=100,"Small",IF(data_in!K3791&lt;=500,"Medium",IF(data_in!K3791&gt;500,"Large","Error"))))))</f>
        <v>Very Small</v>
      </c>
      <c r="J3791" s="8" t="str">
        <f>IF(C3791=1,TEXT(data_in!E3791,"mm-yyyy"),"")</f>
        <v/>
      </c>
      <c r="K3791" s="8" t="str">
        <f>IF(A3791="","",IF(data_in!I3791="Website","Website",IF(data_in!I3791="Paid Search","Paid Search",IF(data_in!I3791="Slack","Slack","Other Channel"))))</f>
        <v>Website</v>
      </c>
      <c r="L3791" s="10">
        <f>IF(A3791="","",ROUND(N$3-data_in!B3791,0))</f>
        <v>84</v>
      </c>
    </row>
    <row r="3792" spans="1:12">
      <c r="A3792" s="8" t="str">
        <f>IF(data_in!A3792="","",data_in!A3792)</f>
        <v>f87510d9-e197-4b81-be36-de00975925e4</v>
      </c>
      <c r="B3792" s="12">
        <f>IF(A3792="","",data_in!B3792)</f>
        <v>43898.781030092592</v>
      </c>
      <c r="C3792" s="8">
        <f>IF(A3792="","",IF(data_in!E3792="NULL",0,1))</f>
        <v>0</v>
      </c>
      <c r="D3792" s="8" t="str">
        <f>IF(A3792="","",IF(data_in!E3792="NULL","",ROUND(data_in!E3792-data_in!B3792,0)))</f>
        <v/>
      </c>
      <c r="E3792" s="8">
        <f>IF(A3792="","",IF(data_in!C3792="NULL",0,IF(data_in!C3792&gt;data_in!E3792,0,1)))</f>
        <v>0</v>
      </c>
      <c r="F3792" s="8" t="str">
        <f>IF(OR(A3792="",E3792=0),"",IF(data_in!C3792="NULL","",ROUND(data_in!C3792-data_in!B3792,0)))</f>
        <v/>
      </c>
      <c r="G3792" s="8" t="str">
        <f>IF(OR(A3792="",E3792=0),"",IF(data_in!C3792="NULL","",IF(D3792="",ROUND(data_in!D3792-data_in!B3792,0),MIN(D3792,ROUND(data_in!D3792-data_in!B3792,0)))))</f>
        <v/>
      </c>
      <c r="H3792" s="8" t="str">
        <f>IF(A3792="","",IF(data_in!M3792="United States","United States",IF(data_in!M3792="Canada","Canada",IF(data_in!M3792="United Kingdom","United Kingdom","Other Country"))))</f>
        <v>United States</v>
      </c>
      <c r="I3792" s="8" t="str">
        <f>IF(A3792="","",IF(data_in!K3792="Unknown","Unknown",IF(data_in!K3792&lt;=10,"Very Small",IF(data_in!K3792&lt;=100,"Small",IF(data_in!K3792&lt;=500,"Medium",IF(data_in!K3792&gt;500,"Large","Error"))))))</f>
        <v>Small</v>
      </c>
      <c r="J3792" s="8" t="str">
        <f>IF(C3792=1,TEXT(data_in!E3792,"mm-yyyy"),"")</f>
        <v/>
      </c>
      <c r="K3792" s="8" t="str">
        <f>IF(A3792="","",IF(data_in!I3792="Website","Website",IF(data_in!I3792="Paid Search","Paid Search",IF(data_in!I3792="Slack","Slack","Other Channel"))))</f>
        <v>Website</v>
      </c>
      <c r="L3792" s="10">
        <f>IF(A3792="","",ROUND(N$3-data_in!B3792,0))</f>
        <v>84</v>
      </c>
    </row>
    <row r="3793" spans="1:12">
      <c r="A3793" s="8" t="str">
        <f>IF(data_in!A3793="","",data_in!A3793)</f>
        <v>4ba9d14e-7ba0-4d1c-b981-ad53ccd53972</v>
      </c>
      <c r="B3793" s="12">
        <f>IF(A3793="","",data_in!B3793)</f>
        <v>43922.504930555559</v>
      </c>
      <c r="C3793" s="8">
        <f>IF(A3793="","",IF(data_in!E3793="NULL",0,1))</f>
        <v>0</v>
      </c>
      <c r="D3793" s="8" t="str">
        <f>IF(A3793="","",IF(data_in!E3793="NULL","",ROUND(data_in!E3793-data_in!B3793,0)))</f>
        <v/>
      </c>
      <c r="E3793" s="8">
        <f>IF(A3793="","",IF(data_in!C3793="NULL",0,IF(data_in!C3793&gt;data_in!E3793,0,1)))</f>
        <v>1</v>
      </c>
      <c r="F3793" s="8">
        <f>IF(OR(A3793="",E3793=0),"",IF(data_in!C3793="NULL","",ROUND(data_in!C3793-data_in!B3793,0)))</f>
        <v>1</v>
      </c>
      <c r="G3793" s="8">
        <f>IF(OR(A3793="",E3793=0),"",IF(data_in!C3793="NULL","",IF(D3793="",ROUND(data_in!D3793-data_in!B3793,0),MIN(D3793,ROUND(data_in!D3793-data_in!B3793,0)))))</f>
        <v>31</v>
      </c>
      <c r="H3793" s="8" t="str">
        <f>IF(A3793="","",IF(data_in!M3793="United States","United States",IF(data_in!M3793="Canada","Canada",IF(data_in!M3793="United Kingdom","United Kingdom","Other Country"))))</f>
        <v>Other Country</v>
      </c>
      <c r="I3793" s="8" t="str">
        <f>IF(A3793="","",IF(data_in!K3793="Unknown","Unknown",IF(data_in!K3793&lt;=10,"Very Small",IF(data_in!K3793&lt;=100,"Small",IF(data_in!K3793&lt;=500,"Medium",IF(data_in!K3793&gt;500,"Large","Error"))))))</f>
        <v>Small</v>
      </c>
      <c r="J3793" s="8" t="str">
        <f>IF(C3793=1,TEXT(data_in!E3793,"mm-yyyy"),"")</f>
        <v/>
      </c>
      <c r="K3793" s="8" t="str">
        <f>IF(A3793="","",IF(data_in!I3793="Website","Website",IF(data_in!I3793="Paid Search","Paid Search",IF(data_in!I3793="Slack","Slack","Other Channel"))))</f>
        <v>Website</v>
      </c>
      <c r="L3793" s="10">
        <f>IF(A3793="","",ROUND(N$3-data_in!B3793,0))</f>
        <v>60</v>
      </c>
    </row>
    <row r="3794" spans="1:12">
      <c r="A3794" s="8" t="str">
        <f>IF(data_in!A3794="","",data_in!A3794)</f>
        <v>a33f4f23-c84e-4325-8e8d-70021c6113d0</v>
      </c>
      <c r="B3794" s="12">
        <f>IF(A3794="","",data_in!B3794)</f>
        <v>43898.921539351853</v>
      </c>
      <c r="C3794" s="8">
        <f>IF(A3794="","",IF(data_in!E3794="NULL",0,1))</f>
        <v>0</v>
      </c>
      <c r="D3794" s="8" t="str">
        <f>IF(A3794="","",IF(data_in!E3794="NULL","",ROUND(data_in!E3794-data_in!B3794,0)))</f>
        <v/>
      </c>
      <c r="E3794" s="8">
        <f>IF(A3794="","",IF(data_in!C3794="NULL",0,IF(data_in!C3794&gt;data_in!E3794,0,1)))</f>
        <v>0</v>
      </c>
      <c r="F3794" s="8" t="str">
        <f>IF(OR(A3794="",E3794=0),"",IF(data_in!C3794="NULL","",ROUND(data_in!C3794-data_in!B3794,0)))</f>
        <v/>
      </c>
      <c r="G3794" s="8" t="str">
        <f>IF(OR(A3794="",E3794=0),"",IF(data_in!C3794="NULL","",IF(D3794="",ROUND(data_in!D3794-data_in!B3794,0),MIN(D3794,ROUND(data_in!D3794-data_in!B3794,0)))))</f>
        <v/>
      </c>
      <c r="H3794" s="8" t="str">
        <f>IF(A3794="","",IF(data_in!M3794="United States","United States",IF(data_in!M3794="Canada","Canada",IF(data_in!M3794="United Kingdom","United Kingdom","Other Country"))))</f>
        <v>United States</v>
      </c>
      <c r="I3794" s="8" t="str">
        <f>IF(A3794="","",IF(data_in!K3794="Unknown","Unknown",IF(data_in!K3794&lt;=10,"Very Small",IF(data_in!K3794&lt;=100,"Small",IF(data_in!K3794&lt;=500,"Medium",IF(data_in!K3794&gt;500,"Large","Error"))))))</f>
        <v>Very Small</v>
      </c>
      <c r="J3794" s="8" t="str">
        <f>IF(C3794=1,TEXT(data_in!E3794,"mm-yyyy"),"")</f>
        <v/>
      </c>
      <c r="K3794" s="8" t="str">
        <f>IF(A3794="","",IF(data_in!I3794="Website","Website",IF(data_in!I3794="Paid Search","Paid Search",IF(data_in!I3794="Slack","Slack","Other Channel"))))</f>
        <v>Website</v>
      </c>
      <c r="L3794" s="10">
        <f>IF(A3794="","",ROUND(N$3-data_in!B3794,0))</f>
        <v>84</v>
      </c>
    </row>
    <row r="3795" spans="1:12">
      <c r="A3795" s="8" t="str">
        <f>IF(data_in!A3795="","",data_in!A3795)</f>
        <v>6438e067-d463-4117-9581-4b4952a68f84</v>
      </c>
      <c r="B3795" s="12">
        <f>IF(A3795="","",data_in!B3795)</f>
        <v>43899.133761574078</v>
      </c>
      <c r="C3795" s="8">
        <f>IF(A3795="","",IF(data_in!E3795="NULL",0,1))</f>
        <v>0</v>
      </c>
      <c r="D3795" s="8" t="str">
        <f>IF(A3795="","",IF(data_in!E3795="NULL","",ROUND(data_in!E3795-data_in!B3795,0)))</f>
        <v/>
      </c>
      <c r="E3795" s="8">
        <f>IF(A3795="","",IF(data_in!C3795="NULL",0,IF(data_in!C3795&gt;data_in!E3795,0,1)))</f>
        <v>0</v>
      </c>
      <c r="F3795" s="8" t="str">
        <f>IF(OR(A3795="",E3795=0),"",IF(data_in!C3795="NULL","",ROUND(data_in!C3795-data_in!B3795,0)))</f>
        <v/>
      </c>
      <c r="G3795" s="8" t="str">
        <f>IF(OR(A3795="",E3795=0),"",IF(data_in!C3795="NULL","",IF(D3795="",ROUND(data_in!D3795-data_in!B3795,0),MIN(D3795,ROUND(data_in!D3795-data_in!B3795,0)))))</f>
        <v/>
      </c>
      <c r="H3795" s="8" t="str">
        <f>IF(A3795="","",IF(data_in!M3795="United States","United States",IF(data_in!M3795="Canada","Canada",IF(data_in!M3795="United Kingdom","United Kingdom","Other Country"))))</f>
        <v>Other Country</v>
      </c>
      <c r="I3795" s="8" t="str">
        <f>IF(A3795="","",IF(data_in!K3795="Unknown","Unknown",IF(data_in!K3795&lt;=10,"Very Small",IF(data_in!K3795&lt;=100,"Small",IF(data_in!K3795&lt;=500,"Medium",IF(data_in!K3795&gt;500,"Large","Error"))))))</f>
        <v>Very Small</v>
      </c>
      <c r="J3795" s="8" t="str">
        <f>IF(C3795=1,TEXT(data_in!E3795,"mm-yyyy"),"")</f>
        <v/>
      </c>
      <c r="K3795" s="8" t="str">
        <f>IF(A3795="","",IF(data_in!I3795="Website","Website",IF(data_in!I3795="Paid Search","Paid Search",IF(data_in!I3795="Slack","Slack","Other Channel"))))</f>
        <v>Paid Search</v>
      </c>
      <c r="L3795" s="10">
        <f>IF(A3795="","",ROUND(N$3-data_in!B3795,0))</f>
        <v>84</v>
      </c>
    </row>
    <row r="3796" spans="1:12">
      <c r="A3796" s="8" t="str">
        <f>IF(data_in!A3796="","",data_in!A3796)</f>
        <v>447ec9fb-4799-430e-9ecd-9435fcc70f77</v>
      </c>
      <c r="B3796" s="12">
        <f>IF(A3796="","",data_in!B3796)</f>
        <v>43898.905972222223</v>
      </c>
      <c r="C3796" s="8">
        <f>IF(A3796="","",IF(data_in!E3796="NULL",0,1))</f>
        <v>0</v>
      </c>
      <c r="D3796" s="8" t="str">
        <f>IF(A3796="","",IF(data_in!E3796="NULL","",ROUND(data_in!E3796-data_in!B3796,0)))</f>
        <v/>
      </c>
      <c r="E3796" s="8">
        <f>IF(A3796="","",IF(data_in!C3796="NULL",0,IF(data_in!C3796&gt;data_in!E3796,0,1)))</f>
        <v>0</v>
      </c>
      <c r="F3796" s="8" t="str">
        <f>IF(OR(A3796="",E3796=0),"",IF(data_in!C3796="NULL","",ROUND(data_in!C3796-data_in!B3796,0)))</f>
        <v/>
      </c>
      <c r="G3796" s="8" t="str">
        <f>IF(OR(A3796="",E3796=0),"",IF(data_in!C3796="NULL","",IF(D3796="",ROUND(data_in!D3796-data_in!B3796,0),MIN(D3796,ROUND(data_in!D3796-data_in!B3796,0)))))</f>
        <v/>
      </c>
      <c r="H3796" s="8" t="str">
        <f>IF(A3796="","",IF(data_in!M3796="United States","United States",IF(data_in!M3796="Canada","Canada",IF(data_in!M3796="United Kingdom","United Kingdom","Other Country"))))</f>
        <v>United States</v>
      </c>
      <c r="I3796" s="8" t="str">
        <f>IF(A3796="","",IF(data_in!K3796="Unknown","Unknown",IF(data_in!K3796&lt;=10,"Very Small",IF(data_in!K3796&lt;=100,"Small",IF(data_in!K3796&lt;=500,"Medium",IF(data_in!K3796&gt;500,"Large","Error"))))))</f>
        <v>Very Small</v>
      </c>
      <c r="J3796" s="8" t="str">
        <f>IF(C3796=1,TEXT(data_in!E3796,"mm-yyyy"),"")</f>
        <v/>
      </c>
      <c r="K3796" s="8" t="str">
        <f>IF(A3796="","",IF(data_in!I3796="Website","Website",IF(data_in!I3796="Paid Search","Paid Search",IF(data_in!I3796="Slack","Slack","Other Channel"))))</f>
        <v>Paid Search</v>
      </c>
      <c r="L3796" s="10">
        <f>IF(A3796="","",ROUND(N$3-data_in!B3796,0))</f>
        <v>84</v>
      </c>
    </row>
    <row r="3797" spans="1:12">
      <c r="A3797" s="8" t="str">
        <f>IF(data_in!A3797="","",data_in!A3797)</f>
        <v>ba764d1e-5f6b-413c-a4d8-00b6b9d92be7</v>
      </c>
      <c r="B3797" s="12">
        <f>IF(A3797="","",data_in!B3797)</f>
        <v>43898.966423611113</v>
      </c>
      <c r="C3797" s="8">
        <f>IF(A3797="","",IF(data_in!E3797="NULL",0,1))</f>
        <v>0</v>
      </c>
      <c r="D3797" s="8" t="str">
        <f>IF(A3797="","",IF(data_in!E3797="NULL","",ROUND(data_in!E3797-data_in!B3797,0)))</f>
        <v/>
      </c>
      <c r="E3797" s="8">
        <f>IF(A3797="","",IF(data_in!C3797="NULL",0,IF(data_in!C3797&gt;data_in!E3797,0,1)))</f>
        <v>0</v>
      </c>
      <c r="F3797" s="8" t="str">
        <f>IF(OR(A3797="",E3797=0),"",IF(data_in!C3797="NULL","",ROUND(data_in!C3797-data_in!B3797,0)))</f>
        <v/>
      </c>
      <c r="G3797" s="8" t="str">
        <f>IF(OR(A3797="",E3797=0),"",IF(data_in!C3797="NULL","",IF(D3797="",ROUND(data_in!D3797-data_in!B3797,0),MIN(D3797,ROUND(data_in!D3797-data_in!B3797,0)))))</f>
        <v/>
      </c>
      <c r="H3797" s="8" t="str">
        <f>IF(A3797="","",IF(data_in!M3797="United States","United States",IF(data_in!M3797="Canada","Canada",IF(data_in!M3797="United Kingdom","United Kingdom","Other Country"))))</f>
        <v>Other Country</v>
      </c>
      <c r="I3797" s="8" t="str">
        <f>IF(A3797="","",IF(data_in!K3797="Unknown","Unknown",IF(data_in!K3797&lt;=10,"Very Small",IF(data_in!K3797&lt;=100,"Small",IF(data_in!K3797&lt;=500,"Medium",IF(data_in!K3797&gt;500,"Large","Error"))))))</f>
        <v>Medium</v>
      </c>
      <c r="J3797" s="8" t="str">
        <f>IF(C3797=1,TEXT(data_in!E3797,"mm-yyyy"),"")</f>
        <v/>
      </c>
      <c r="K3797" s="8" t="str">
        <f>IF(A3797="","",IF(data_in!I3797="Website","Website",IF(data_in!I3797="Paid Search","Paid Search",IF(data_in!I3797="Slack","Slack","Other Channel"))))</f>
        <v>Website</v>
      </c>
      <c r="L3797" s="10">
        <f>IF(A3797="","",ROUND(N$3-data_in!B3797,0))</f>
        <v>84</v>
      </c>
    </row>
    <row r="3798" spans="1:12">
      <c r="A3798" s="8" t="str">
        <f>IF(data_in!A3798="","",data_in!A3798)</f>
        <v>e3870b3e-4c68-418c-b107-02ef2257d169</v>
      </c>
      <c r="B3798" s="12">
        <f>IF(A3798="","",data_in!B3798)</f>
        <v>43899.081331018519</v>
      </c>
      <c r="C3798" s="8">
        <f>IF(A3798="","",IF(data_in!E3798="NULL",0,1))</f>
        <v>0</v>
      </c>
      <c r="D3798" s="8" t="str">
        <f>IF(A3798="","",IF(data_in!E3798="NULL","",ROUND(data_in!E3798-data_in!B3798,0)))</f>
        <v/>
      </c>
      <c r="E3798" s="8">
        <f>IF(A3798="","",IF(data_in!C3798="NULL",0,IF(data_in!C3798&gt;data_in!E3798,0,1)))</f>
        <v>0</v>
      </c>
      <c r="F3798" s="8" t="str">
        <f>IF(OR(A3798="",E3798=0),"",IF(data_in!C3798="NULL","",ROUND(data_in!C3798-data_in!B3798,0)))</f>
        <v/>
      </c>
      <c r="G3798" s="8" t="str">
        <f>IF(OR(A3798="",E3798=0),"",IF(data_in!C3798="NULL","",IF(D3798="",ROUND(data_in!D3798-data_in!B3798,0),MIN(D3798,ROUND(data_in!D3798-data_in!B3798,0)))))</f>
        <v/>
      </c>
      <c r="H3798" s="8" t="str">
        <f>IF(A3798="","",IF(data_in!M3798="United States","United States",IF(data_in!M3798="Canada","Canada",IF(data_in!M3798="United Kingdom","United Kingdom","Other Country"))))</f>
        <v>Other Country</v>
      </c>
      <c r="I3798" s="8" t="str">
        <f>IF(A3798="","",IF(data_in!K3798="Unknown","Unknown",IF(data_in!K3798&lt;=10,"Very Small",IF(data_in!K3798&lt;=100,"Small",IF(data_in!K3798&lt;=500,"Medium",IF(data_in!K3798&gt;500,"Large","Error"))))))</f>
        <v>Small</v>
      </c>
      <c r="J3798" s="8" t="str">
        <f>IF(C3798=1,TEXT(data_in!E3798,"mm-yyyy"),"")</f>
        <v/>
      </c>
      <c r="K3798" s="8" t="str">
        <f>IF(A3798="","",IF(data_in!I3798="Website","Website",IF(data_in!I3798="Paid Search","Paid Search",IF(data_in!I3798="Slack","Slack","Other Channel"))))</f>
        <v>Website</v>
      </c>
      <c r="L3798" s="10">
        <f>IF(A3798="","",ROUND(N$3-data_in!B3798,0))</f>
        <v>84</v>
      </c>
    </row>
    <row r="3799" spans="1:12">
      <c r="A3799" s="8" t="str">
        <f>IF(data_in!A3799="","",data_in!A3799)</f>
        <v>3a240e5e-c5d1-4608-a092-797a4f695e42</v>
      </c>
      <c r="B3799" s="12">
        <f>IF(A3799="","",data_in!B3799)</f>
        <v>43899.163923611108</v>
      </c>
      <c r="C3799" s="8">
        <f>IF(A3799="","",IF(data_in!E3799="NULL",0,1))</f>
        <v>0</v>
      </c>
      <c r="D3799" s="8" t="str">
        <f>IF(A3799="","",IF(data_in!E3799="NULL","",ROUND(data_in!E3799-data_in!B3799,0)))</f>
        <v/>
      </c>
      <c r="E3799" s="8">
        <f>IF(A3799="","",IF(data_in!C3799="NULL",0,IF(data_in!C3799&gt;data_in!E3799,0,1)))</f>
        <v>0</v>
      </c>
      <c r="F3799" s="8" t="str">
        <f>IF(OR(A3799="",E3799=0),"",IF(data_in!C3799="NULL","",ROUND(data_in!C3799-data_in!B3799,0)))</f>
        <v/>
      </c>
      <c r="G3799" s="8" t="str">
        <f>IF(OR(A3799="",E3799=0),"",IF(data_in!C3799="NULL","",IF(D3799="",ROUND(data_in!D3799-data_in!B3799,0),MIN(D3799,ROUND(data_in!D3799-data_in!B3799,0)))))</f>
        <v/>
      </c>
      <c r="H3799" s="8" t="str">
        <f>IF(A3799="","",IF(data_in!M3799="United States","United States",IF(data_in!M3799="Canada","Canada",IF(data_in!M3799="United Kingdom","United Kingdom","Other Country"))))</f>
        <v>United States</v>
      </c>
      <c r="I3799" s="8" t="str">
        <f>IF(A3799="","",IF(data_in!K3799="Unknown","Unknown",IF(data_in!K3799&lt;=10,"Very Small",IF(data_in!K3799&lt;=100,"Small",IF(data_in!K3799&lt;=500,"Medium",IF(data_in!K3799&gt;500,"Large","Error"))))))</f>
        <v>Very Small</v>
      </c>
      <c r="J3799" s="8" t="str">
        <f>IF(C3799=1,TEXT(data_in!E3799,"mm-yyyy"),"")</f>
        <v/>
      </c>
      <c r="K3799" s="8" t="str">
        <f>IF(A3799="","",IF(data_in!I3799="Website","Website",IF(data_in!I3799="Paid Search","Paid Search",IF(data_in!I3799="Slack","Slack","Other Channel"))))</f>
        <v>Website</v>
      </c>
      <c r="L3799" s="10">
        <f>IF(A3799="","",ROUND(N$3-data_in!B3799,0))</f>
        <v>84</v>
      </c>
    </row>
    <row r="3800" spans="1:12">
      <c r="A3800" s="8" t="str">
        <f>IF(data_in!A3800="","",data_in!A3800)</f>
        <v>28196584-a524-4f24-a5fd-311fc65ebae3</v>
      </c>
      <c r="B3800" s="12">
        <f>IF(A3800="","",data_in!B3800)</f>
        <v>43899.195196759261</v>
      </c>
      <c r="C3800" s="8">
        <f>IF(A3800="","",IF(data_in!E3800="NULL",0,1))</f>
        <v>0</v>
      </c>
      <c r="D3800" s="8" t="str">
        <f>IF(A3800="","",IF(data_in!E3800="NULL","",ROUND(data_in!E3800-data_in!B3800,0)))</f>
        <v/>
      </c>
      <c r="E3800" s="8">
        <f>IF(A3800="","",IF(data_in!C3800="NULL",0,IF(data_in!C3800&gt;data_in!E3800,0,1)))</f>
        <v>0</v>
      </c>
      <c r="F3800" s="8" t="str">
        <f>IF(OR(A3800="",E3800=0),"",IF(data_in!C3800="NULL","",ROUND(data_in!C3800-data_in!B3800,0)))</f>
        <v/>
      </c>
      <c r="G3800" s="8" t="str">
        <f>IF(OR(A3800="",E3800=0),"",IF(data_in!C3800="NULL","",IF(D3800="",ROUND(data_in!D3800-data_in!B3800,0),MIN(D3800,ROUND(data_in!D3800-data_in!B3800,0)))))</f>
        <v/>
      </c>
      <c r="H3800" s="8" t="str">
        <f>IF(A3800="","",IF(data_in!M3800="United States","United States",IF(data_in!M3800="Canada","Canada",IF(data_in!M3800="United Kingdom","United Kingdom","Other Country"))))</f>
        <v>Other Country</v>
      </c>
      <c r="I3800" s="8" t="str">
        <f>IF(A3800="","",IF(data_in!K3800="Unknown","Unknown",IF(data_in!K3800&lt;=10,"Very Small",IF(data_in!K3800&lt;=100,"Small",IF(data_in!K3800&lt;=500,"Medium",IF(data_in!K3800&gt;500,"Large","Error"))))))</f>
        <v>Small</v>
      </c>
      <c r="J3800" s="8" t="str">
        <f>IF(C3800=1,TEXT(data_in!E3800,"mm-yyyy"),"")</f>
        <v/>
      </c>
      <c r="K3800" s="8" t="str">
        <f>IF(A3800="","",IF(data_in!I3800="Website","Website",IF(data_in!I3800="Paid Search","Paid Search",IF(data_in!I3800="Slack","Slack","Other Channel"))))</f>
        <v>Website</v>
      </c>
      <c r="L3800" s="10">
        <f>IF(A3800="","",ROUND(N$3-data_in!B3800,0))</f>
        <v>84</v>
      </c>
    </row>
    <row r="3801" spans="1:12">
      <c r="A3801" s="8" t="str">
        <f>IF(data_in!A3801="","",data_in!A3801)</f>
        <v>6fabc58b-50dd-4c5b-a55a-256974a258a9</v>
      </c>
      <c r="B3801" s="12">
        <f>IF(A3801="","",data_in!B3801)</f>
        <v>43899.288425925923</v>
      </c>
      <c r="C3801" s="8">
        <f>IF(A3801="","",IF(data_in!E3801="NULL",0,1))</f>
        <v>0</v>
      </c>
      <c r="D3801" s="8" t="str">
        <f>IF(A3801="","",IF(data_in!E3801="NULL","",ROUND(data_in!E3801-data_in!B3801,0)))</f>
        <v/>
      </c>
      <c r="E3801" s="8">
        <f>IF(A3801="","",IF(data_in!C3801="NULL",0,IF(data_in!C3801&gt;data_in!E3801,0,1)))</f>
        <v>0</v>
      </c>
      <c r="F3801" s="8" t="str">
        <f>IF(OR(A3801="",E3801=0),"",IF(data_in!C3801="NULL","",ROUND(data_in!C3801-data_in!B3801,0)))</f>
        <v/>
      </c>
      <c r="G3801" s="8" t="str">
        <f>IF(OR(A3801="",E3801=0),"",IF(data_in!C3801="NULL","",IF(D3801="",ROUND(data_in!D3801-data_in!B3801,0),MIN(D3801,ROUND(data_in!D3801-data_in!B3801,0)))))</f>
        <v/>
      </c>
      <c r="H3801" s="8" t="str">
        <f>IF(A3801="","",IF(data_in!M3801="United States","United States",IF(data_in!M3801="Canada","Canada",IF(data_in!M3801="United Kingdom","United Kingdom","Other Country"))))</f>
        <v>Other Country</v>
      </c>
      <c r="I3801" s="8" t="str">
        <f>IF(A3801="","",IF(data_in!K3801="Unknown","Unknown",IF(data_in!K3801&lt;=10,"Very Small",IF(data_in!K3801&lt;=100,"Small",IF(data_in!K3801&lt;=500,"Medium",IF(data_in!K3801&gt;500,"Large","Error"))))))</f>
        <v>Very Small</v>
      </c>
      <c r="J3801" s="8" t="str">
        <f>IF(C3801=1,TEXT(data_in!E3801,"mm-yyyy"),"")</f>
        <v/>
      </c>
      <c r="K3801" s="8" t="str">
        <f>IF(A3801="","",IF(data_in!I3801="Website","Website",IF(data_in!I3801="Paid Search","Paid Search",IF(data_in!I3801="Slack","Slack","Other Channel"))))</f>
        <v>Slack</v>
      </c>
      <c r="L3801" s="10">
        <f>IF(A3801="","",ROUND(N$3-data_in!B3801,0))</f>
        <v>84</v>
      </c>
    </row>
    <row r="3802" spans="1:12">
      <c r="A3802" s="8" t="str">
        <f>IF(data_in!A3802="","",data_in!A3802)</f>
        <v>b774e333-b45c-4dd8-9138-acf0cf1839ff</v>
      </c>
      <c r="B3802" s="12">
        <f>IF(A3802="","",data_in!B3802)</f>
        <v>43899.459930555553</v>
      </c>
      <c r="C3802" s="8">
        <f>IF(A3802="","",IF(data_in!E3802="NULL",0,1))</f>
        <v>0</v>
      </c>
      <c r="D3802" s="8" t="str">
        <f>IF(A3802="","",IF(data_in!E3802="NULL","",ROUND(data_in!E3802-data_in!B3802,0)))</f>
        <v/>
      </c>
      <c r="E3802" s="8">
        <f>IF(A3802="","",IF(data_in!C3802="NULL",0,IF(data_in!C3802&gt;data_in!E3802,0,1)))</f>
        <v>0</v>
      </c>
      <c r="F3802" s="8" t="str">
        <f>IF(OR(A3802="",E3802=0),"",IF(data_in!C3802="NULL","",ROUND(data_in!C3802-data_in!B3802,0)))</f>
        <v/>
      </c>
      <c r="G3802" s="8" t="str">
        <f>IF(OR(A3802="",E3802=0),"",IF(data_in!C3802="NULL","",IF(D3802="",ROUND(data_in!D3802-data_in!B3802,0),MIN(D3802,ROUND(data_in!D3802-data_in!B3802,0)))))</f>
        <v/>
      </c>
      <c r="H3802" s="8" t="str">
        <f>IF(A3802="","",IF(data_in!M3802="United States","United States",IF(data_in!M3802="Canada","Canada",IF(data_in!M3802="United Kingdom","United Kingdom","Other Country"))))</f>
        <v>Other Country</v>
      </c>
      <c r="I3802" s="8" t="str">
        <f>IF(A3802="","",IF(data_in!K3802="Unknown","Unknown",IF(data_in!K3802&lt;=10,"Very Small",IF(data_in!K3802&lt;=100,"Small",IF(data_in!K3802&lt;=500,"Medium",IF(data_in!K3802&gt;500,"Large","Error"))))))</f>
        <v>Small</v>
      </c>
      <c r="J3802" s="8" t="str">
        <f>IF(C3802=1,TEXT(data_in!E3802,"mm-yyyy"),"")</f>
        <v/>
      </c>
      <c r="K3802" s="8" t="str">
        <f>IF(A3802="","",IF(data_in!I3802="Website","Website",IF(data_in!I3802="Paid Search","Paid Search",IF(data_in!I3802="Slack","Slack","Other Channel"))))</f>
        <v>Website</v>
      </c>
      <c r="L3802" s="10">
        <f>IF(A3802="","",ROUND(N$3-data_in!B3802,0))</f>
        <v>84</v>
      </c>
    </row>
    <row r="3803" spans="1:12">
      <c r="A3803" s="8" t="str">
        <f>IF(data_in!A3803="","",data_in!A3803)</f>
        <v>819e9765-ddd9-47dd-a9bc-a48d0a48f8f2</v>
      </c>
      <c r="B3803" s="12">
        <f>IF(A3803="","",data_in!B3803)</f>
        <v>43899.409317129626</v>
      </c>
      <c r="C3803" s="8">
        <f>IF(A3803="","",IF(data_in!E3803="NULL",0,1))</f>
        <v>0</v>
      </c>
      <c r="D3803" s="8" t="str">
        <f>IF(A3803="","",IF(data_in!E3803="NULL","",ROUND(data_in!E3803-data_in!B3803,0)))</f>
        <v/>
      </c>
      <c r="E3803" s="8">
        <f>IF(A3803="","",IF(data_in!C3803="NULL",0,IF(data_in!C3803&gt;data_in!E3803,0,1)))</f>
        <v>0</v>
      </c>
      <c r="F3803" s="8" t="str">
        <f>IF(OR(A3803="",E3803=0),"",IF(data_in!C3803="NULL","",ROUND(data_in!C3803-data_in!B3803,0)))</f>
        <v/>
      </c>
      <c r="G3803" s="8" t="str">
        <f>IF(OR(A3803="",E3803=0),"",IF(data_in!C3803="NULL","",IF(D3803="",ROUND(data_in!D3803-data_in!B3803,0),MIN(D3803,ROUND(data_in!D3803-data_in!B3803,0)))))</f>
        <v/>
      </c>
      <c r="H3803" s="8" t="str">
        <f>IF(A3803="","",IF(data_in!M3803="United States","United States",IF(data_in!M3803="Canada","Canada",IF(data_in!M3803="United Kingdom","United Kingdom","Other Country"))))</f>
        <v>Other Country</v>
      </c>
      <c r="I3803" s="8" t="str">
        <f>IF(A3803="","",IF(data_in!K3803="Unknown","Unknown",IF(data_in!K3803&lt;=10,"Very Small",IF(data_in!K3803&lt;=100,"Small",IF(data_in!K3803&lt;=500,"Medium",IF(data_in!K3803&gt;500,"Large","Error"))))))</f>
        <v>Very Small</v>
      </c>
      <c r="J3803" s="8" t="str">
        <f>IF(C3803=1,TEXT(data_in!E3803,"mm-yyyy"),"")</f>
        <v/>
      </c>
      <c r="K3803" s="8" t="str">
        <f>IF(A3803="","",IF(data_in!I3803="Website","Website",IF(data_in!I3803="Paid Search","Paid Search",IF(data_in!I3803="Slack","Slack","Other Channel"))))</f>
        <v>Website</v>
      </c>
      <c r="L3803" s="10">
        <f>IF(A3803="","",ROUND(N$3-data_in!B3803,0))</f>
        <v>84</v>
      </c>
    </row>
    <row r="3804" spans="1:12">
      <c r="A3804" s="8" t="str">
        <f>IF(data_in!A3804="","",data_in!A3804)</f>
        <v>75326f8f-7495-4894-80bf-0642d6c7cdf1</v>
      </c>
      <c r="B3804" s="12">
        <f>IF(A3804="","",data_in!B3804)</f>
        <v>43899.459780092591</v>
      </c>
      <c r="C3804" s="8">
        <f>IF(A3804="","",IF(data_in!E3804="NULL",0,1))</f>
        <v>0</v>
      </c>
      <c r="D3804" s="8" t="str">
        <f>IF(A3804="","",IF(data_in!E3804="NULL","",ROUND(data_in!E3804-data_in!B3804,0)))</f>
        <v/>
      </c>
      <c r="E3804" s="8">
        <f>IF(A3804="","",IF(data_in!C3804="NULL",0,IF(data_in!C3804&gt;data_in!E3804,0,1)))</f>
        <v>0</v>
      </c>
      <c r="F3804" s="8" t="str">
        <f>IF(OR(A3804="",E3804=0),"",IF(data_in!C3804="NULL","",ROUND(data_in!C3804-data_in!B3804,0)))</f>
        <v/>
      </c>
      <c r="G3804" s="8" t="str">
        <f>IF(OR(A3804="",E3804=0),"",IF(data_in!C3804="NULL","",IF(D3804="",ROUND(data_in!D3804-data_in!B3804,0),MIN(D3804,ROUND(data_in!D3804-data_in!B3804,0)))))</f>
        <v/>
      </c>
      <c r="H3804" s="8" t="str">
        <f>IF(A3804="","",IF(data_in!M3804="United States","United States",IF(data_in!M3804="Canada","Canada",IF(data_in!M3804="United Kingdom","United Kingdom","Other Country"))))</f>
        <v>Other Country</v>
      </c>
      <c r="I3804" s="8" t="str">
        <f>IF(A3804="","",IF(data_in!K3804="Unknown","Unknown",IF(data_in!K3804&lt;=10,"Very Small",IF(data_in!K3804&lt;=100,"Small",IF(data_in!K3804&lt;=500,"Medium",IF(data_in!K3804&gt;500,"Large","Error"))))))</f>
        <v>Small</v>
      </c>
      <c r="J3804" s="8" t="str">
        <f>IF(C3804=1,TEXT(data_in!E3804,"mm-yyyy"),"")</f>
        <v/>
      </c>
      <c r="K3804" s="8" t="str">
        <f>IF(A3804="","",IF(data_in!I3804="Website","Website",IF(data_in!I3804="Paid Search","Paid Search",IF(data_in!I3804="Slack","Slack","Other Channel"))))</f>
        <v>Paid Search</v>
      </c>
      <c r="L3804" s="10">
        <f>IF(A3804="","",ROUND(N$3-data_in!B3804,0))</f>
        <v>84</v>
      </c>
    </row>
    <row r="3805" spans="1:12">
      <c r="A3805" s="8" t="str">
        <f>IF(data_in!A3805="","",data_in!A3805)</f>
        <v>5bc5355e-53ba-450a-9022-849fcc73c2f3</v>
      </c>
      <c r="B3805" s="12">
        <f>IF(A3805="","",data_in!B3805)</f>
        <v>43899.376666666663</v>
      </c>
      <c r="C3805" s="8">
        <f>IF(A3805="","",IF(data_in!E3805="NULL",0,1))</f>
        <v>0</v>
      </c>
      <c r="D3805" s="8" t="str">
        <f>IF(A3805="","",IF(data_in!E3805="NULL","",ROUND(data_in!E3805-data_in!B3805,0)))</f>
        <v/>
      </c>
      <c r="E3805" s="8">
        <f>IF(A3805="","",IF(data_in!C3805="NULL",0,IF(data_in!C3805&gt;data_in!E3805,0,1)))</f>
        <v>0</v>
      </c>
      <c r="F3805" s="8" t="str">
        <f>IF(OR(A3805="",E3805=0),"",IF(data_in!C3805="NULL","",ROUND(data_in!C3805-data_in!B3805,0)))</f>
        <v/>
      </c>
      <c r="G3805" s="8" t="str">
        <f>IF(OR(A3805="",E3805=0),"",IF(data_in!C3805="NULL","",IF(D3805="",ROUND(data_in!D3805-data_in!B3805,0),MIN(D3805,ROUND(data_in!D3805-data_in!B3805,0)))))</f>
        <v/>
      </c>
      <c r="H3805" s="8" t="str">
        <f>IF(A3805="","",IF(data_in!M3805="United States","United States",IF(data_in!M3805="Canada","Canada",IF(data_in!M3805="United Kingdom","United Kingdom","Other Country"))))</f>
        <v>United Kingdom</v>
      </c>
      <c r="I3805" s="8" t="str">
        <f>IF(A3805="","",IF(data_in!K3805="Unknown","Unknown",IF(data_in!K3805&lt;=10,"Very Small",IF(data_in!K3805&lt;=100,"Small",IF(data_in!K3805&lt;=500,"Medium",IF(data_in!K3805&gt;500,"Large","Error"))))))</f>
        <v>Medium</v>
      </c>
      <c r="J3805" s="8" t="str">
        <f>IF(C3805=1,TEXT(data_in!E3805,"mm-yyyy"),"")</f>
        <v/>
      </c>
      <c r="K3805" s="8" t="str">
        <f>IF(A3805="","",IF(data_in!I3805="Website","Website",IF(data_in!I3805="Paid Search","Paid Search",IF(data_in!I3805="Slack","Slack","Other Channel"))))</f>
        <v>Website</v>
      </c>
      <c r="L3805" s="10">
        <f>IF(A3805="","",ROUND(N$3-data_in!B3805,0))</f>
        <v>84</v>
      </c>
    </row>
    <row r="3806" spans="1:12">
      <c r="A3806" s="8" t="str">
        <f>IF(data_in!A3806="","",data_in!A3806)</f>
        <v>95131547-9129-47fe-92f9-b6635dd8bcfa</v>
      </c>
      <c r="B3806" s="12">
        <f>IF(A3806="","",data_in!B3806)</f>
        <v>43899.385092592594</v>
      </c>
      <c r="C3806" s="8">
        <f>IF(A3806="","",IF(data_in!E3806="NULL",0,1))</f>
        <v>0</v>
      </c>
      <c r="D3806" s="8" t="str">
        <f>IF(A3806="","",IF(data_in!E3806="NULL","",ROUND(data_in!E3806-data_in!B3806,0)))</f>
        <v/>
      </c>
      <c r="E3806" s="8">
        <f>IF(A3806="","",IF(data_in!C3806="NULL",0,IF(data_in!C3806&gt;data_in!E3806,0,1)))</f>
        <v>1</v>
      </c>
      <c r="F3806" s="8">
        <f>IF(OR(A3806="",E3806=0),"",IF(data_in!C3806="NULL","",ROUND(data_in!C3806-data_in!B3806,0)))</f>
        <v>38</v>
      </c>
      <c r="G3806" s="8">
        <f>IF(OR(A3806="",E3806=0),"",IF(data_in!C3806="NULL","",IF(D3806="",ROUND(data_in!D3806-data_in!B3806,0),MIN(D3806,ROUND(data_in!D3806-data_in!B3806,0)))))</f>
        <v>68</v>
      </c>
      <c r="H3806" s="8" t="str">
        <f>IF(A3806="","",IF(data_in!M3806="United States","United States",IF(data_in!M3806="Canada","Canada",IF(data_in!M3806="United Kingdom","United Kingdom","Other Country"))))</f>
        <v>Other Country</v>
      </c>
      <c r="I3806" s="8" t="str">
        <f>IF(A3806="","",IF(data_in!K3806="Unknown","Unknown",IF(data_in!K3806&lt;=10,"Very Small",IF(data_in!K3806&lt;=100,"Small",IF(data_in!K3806&lt;=500,"Medium",IF(data_in!K3806&gt;500,"Large","Error"))))))</f>
        <v>Very Small</v>
      </c>
      <c r="J3806" s="8" t="str">
        <f>IF(C3806=1,TEXT(data_in!E3806,"mm-yyyy"),"")</f>
        <v/>
      </c>
      <c r="K3806" s="8" t="str">
        <f>IF(A3806="","",IF(data_in!I3806="Website","Website",IF(data_in!I3806="Paid Search","Paid Search",IF(data_in!I3806="Slack","Slack","Other Channel"))))</f>
        <v>Website</v>
      </c>
      <c r="L3806" s="10">
        <f>IF(A3806="","",ROUND(N$3-data_in!B3806,0))</f>
        <v>84</v>
      </c>
    </row>
    <row r="3807" spans="1:12">
      <c r="A3807" s="8" t="str">
        <f>IF(data_in!A3807="","",data_in!A3807)</f>
        <v>6c0b5ce5-184c-4447-9ce0-aa71062685bb</v>
      </c>
      <c r="B3807" s="12">
        <f>IF(A3807="","",data_in!B3807)</f>
        <v>43899.401284722226</v>
      </c>
      <c r="C3807" s="8">
        <f>IF(A3807="","",IF(data_in!E3807="NULL",0,1))</f>
        <v>0</v>
      </c>
      <c r="D3807" s="8" t="str">
        <f>IF(A3807="","",IF(data_in!E3807="NULL","",ROUND(data_in!E3807-data_in!B3807,0)))</f>
        <v/>
      </c>
      <c r="E3807" s="8">
        <f>IF(A3807="","",IF(data_in!C3807="NULL",0,IF(data_in!C3807&gt;data_in!E3807,0,1)))</f>
        <v>0</v>
      </c>
      <c r="F3807" s="8" t="str">
        <f>IF(OR(A3807="",E3807=0),"",IF(data_in!C3807="NULL","",ROUND(data_in!C3807-data_in!B3807,0)))</f>
        <v/>
      </c>
      <c r="G3807" s="8" t="str">
        <f>IF(OR(A3807="",E3807=0),"",IF(data_in!C3807="NULL","",IF(D3807="",ROUND(data_in!D3807-data_in!B3807,0),MIN(D3807,ROUND(data_in!D3807-data_in!B3807,0)))))</f>
        <v/>
      </c>
      <c r="H3807" s="8" t="str">
        <f>IF(A3807="","",IF(data_in!M3807="United States","United States",IF(data_in!M3807="Canada","Canada",IF(data_in!M3807="United Kingdom","United Kingdom","Other Country"))))</f>
        <v>United States</v>
      </c>
      <c r="I3807" s="8" t="str">
        <f>IF(A3807="","",IF(data_in!K3807="Unknown","Unknown",IF(data_in!K3807&lt;=10,"Very Small",IF(data_in!K3807&lt;=100,"Small",IF(data_in!K3807&lt;=500,"Medium",IF(data_in!K3807&gt;500,"Large","Error"))))))</f>
        <v>Very Small</v>
      </c>
      <c r="J3807" s="8" t="str">
        <f>IF(C3807=1,TEXT(data_in!E3807,"mm-yyyy"),"")</f>
        <v/>
      </c>
      <c r="K3807" s="8" t="str">
        <f>IF(A3807="","",IF(data_in!I3807="Website","Website",IF(data_in!I3807="Paid Search","Paid Search",IF(data_in!I3807="Slack","Slack","Other Channel"))))</f>
        <v>Website</v>
      </c>
      <c r="L3807" s="10">
        <f>IF(A3807="","",ROUND(N$3-data_in!B3807,0))</f>
        <v>84</v>
      </c>
    </row>
    <row r="3808" spans="1:12">
      <c r="A3808" s="8" t="str">
        <f>IF(data_in!A3808="","",data_in!A3808)</f>
        <v>ca195c65-7e66-48a3-9fac-e118201f4380</v>
      </c>
      <c r="B3808" s="12">
        <f>IF(A3808="","",data_in!B3808)</f>
        <v>43899.428854166668</v>
      </c>
      <c r="C3808" s="8">
        <f>IF(A3808="","",IF(data_in!E3808="NULL",0,1))</f>
        <v>0</v>
      </c>
      <c r="D3808" s="8" t="str">
        <f>IF(A3808="","",IF(data_in!E3808="NULL","",ROUND(data_in!E3808-data_in!B3808,0)))</f>
        <v/>
      </c>
      <c r="E3808" s="8">
        <f>IF(A3808="","",IF(data_in!C3808="NULL",0,IF(data_in!C3808&gt;data_in!E3808,0,1)))</f>
        <v>0</v>
      </c>
      <c r="F3808" s="8" t="str">
        <f>IF(OR(A3808="",E3808=0),"",IF(data_in!C3808="NULL","",ROUND(data_in!C3808-data_in!B3808,0)))</f>
        <v/>
      </c>
      <c r="G3808" s="8" t="str">
        <f>IF(OR(A3808="",E3808=0),"",IF(data_in!C3808="NULL","",IF(D3808="",ROUND(data_in!D3808-data_in!B3808,0),MIN(D3808,ROUND(data_in!D3808-data_in!B3808,0)))))</f>
        <v/>
      </c>
      <c r="H3808" s="8" t="str">
        <f>IF(A3808="","",IF(data_in!M3808="United States","United States",IF(data_in!M3808="Canada","Canada",IF(data_in!M3808="United Kingdom","United Kingdom","Other Country"))))</f>
        <v>Other Country</v>
      </c>
      <c r="I3808" s="8" t="str">
        <f>IF(A3808="","",IF(data_in!K3808="Unknown","Unknown",IF(data_in!K3808&lt;=10,"Very Small",IF(data_in!K3808&lt;=100,"Small",IF(data_in!K3808&lt;=500,"Medium",IF(data_in!K3808&gt;500,"Large","Error"))))))</f>
        <v>Very Small</v>
      </c>
      <c r="J3808" s="8" t="str">
        <f>IF(C3808=1,TEXT(data_in!E3808,"mm-yyyy"),"")</f>
        <v/>
      </c>
      <c r="K3808" s="8" t="str">
        <f>IF(A3808="","",IF(data_in!I3808="Website","Website",IF(data_in!I3808="Paid Search","Paid Search",IF(data_in!I3808="Slack","Slack","Other Channel"))))</f>
        <v>Website</v>
      </c>
      <c r="L3808" s="10">
        <f>IF(A3808="","",ROUND(N$3-data_in!B3808,0))</f>
        <v>84</v>
      </c>
    </row>
    <row r="3809" spans="1:12">
      <c r="A3809" s="8" t="str">
        <f>IF(data_in!A3809="","",data_in!A3809)</f>
        <v>c70032b4-b791-4d92-ab33-e726e9bb1660</v>
      </c>
      <c r="B3809" s="12">
        <f>IF(A3809="","",data_in!B3809)</f>
        <v>43899.503379629627</v>
      </c>
      <c r="C3809" s="8">
        <f>IF(A3809="","",IF(data_in!E3809="NULL",0,1))</f>
        <v>0</v>
      </c>
      <c r="D3809" s="8" t="str">
        <f>IF(A3809="","",IF(data_in!E3809="NULL","",ROUND(data_in!E3809-data_in!B3809,0)))</f>
        <v/>
      </c>
      <c r="E3809" s="8">
        <f>IF(A3809="","",IF(data_in!C3809="NULL",0,IF(data_in!C3809&gt;data_in!E3809,0,1)))</f>
        <v>0</v>
      </c>
      <c r="F3809" s="8" t="str">
        <f>IF(OR(A3809="",E3809=0),"",IF(data_in!C3809="NULL","",ROUND(data_in!C3809-data_in!B3809,0)))</f>
        <v/>
      </c>
      <c r="G3809" s="8" t="str">
        <f>IF(OR(A3809="",E3809=0),"",IF(data_in!C3809="NULL","",IF(D3809="",ROUND(data_in!D3809-data_in!B3809,0),MIN(D3809,ROUND(data_in!D3809-data_in!B3809,0)))))</f>
        <v/>
      </c>
      <c r="H3809" s="8" t="str">
        <f>IF(A3809="","",IF(data_in!M3809="United States","United States",IF(data_in!M3809="Canada","Canada",IF(data_in!M3809="United Kingdom","United Kingdom","Other Country"))))</f>
        <v>Other Country</v>
      </c>
      <c r="I3809" s="8" t="str">
        <f>IF(A3809="","",IF(data_in!K3809="Unknown","Unknown",IF(data_in!K3809&lt;=10,"Very Small",IF(data_in!K3809&lt;=100,"Small",IF(data_in!K3809&lt;=500,"Medium",IF(data_in!K3809&gt;500,"Large","Error"))))))</f>
        <v>Very Small</v>
      </c>
      <c r="J3809" s="8" t="str">
        <f>IF(C3809=1,TEXT(data_in!E3809,"mm-yyyy"),"")</f>
        <v/>
      </c>
      <c r="K3809" s="8" t="str">
        <f>IF(A3809="","",IF(data_in!I3809="Website","Website",IF(data_in!I3809="Paid Search","Paid Search",IF(data_in!I3809="Slack","Slack","Other Channel"))))</f>
        <v>Website</v>
      </c>
      <c r="L3809" s="10">
        <f>IF(A3809="","",ROUND(N$3-data_in!B3809,0))</f>
        <v>83</v>
      </c>
    </row>
    <row r="3810" spans="1:12">
      <c r="A3810" s="8" t="str">
        <f>IF(data_in!A3810="","",data_in!A3810)</f>
        <v>22508c12-632b-430f-8ab4-99b568ab922b</v>
      </c>
      <c r="B3810" s="12">
        <f>IF(A3810="","",data_in!B3810)</f>
        <v>43899.50577546296</v>
      </c>
      <c r="C3810" s="8">
        <f>IF(A3810="","",IF(data_in!E3810="NULL",0,1))</f>
        <v>0</v>
      </c>
      <c r="D3810" s="8" t="str">
        <f>IF(A3810="","",IF(data_in!E3810="NULL","",ROUND(data_in!E3810-data_in!B3810,0)))</f>
        <v/>
      </c>
      <c r="E3810" s="8">
        <f>IF(A3810="","",IF(data_in!C3810="NULL",0,IF(data_in!C3810&gt;data_in!E3810,0,1)))</f>
        <v>0</v>
      </c>
      <c r="F3810" s="8" t="str">
        <f>IF(OR(A3810="",E3810=0),"",IF(data_in!C3810="NULL","",ROUND(data_in!C3810-data_in!B3810,0)))</f>
        <v/>
      </c>
      <c r="G3810" s="8" t="str">
        <f>IF(OR(A3810="",E3810=0),"",IF(data_in!C3810="NULL","",IF(D3810="",ROUND(data_in!D3810-data_in!B3810,0),MIN(D3810,ROUND(data_in!D3810-data_in!B3810,0)))))</f>
        <v/>
      </c>
      <c r="H3810" s="8" t="str">
        <f>IF(A3810="","",IF(data_in!M3810="United States","United States",IF(data_in!M3810="Canada","Canada",IF(data_in!M3810="United Kingdom","United Kingdom","Other Country"))))</f>
        <v>Other Country</v>
      </c>
      <c r="I3810" s="8" t="str">
        <f>IF(A3810="","",IF(data_in!K3810="Unknown","Unknown",IF(data_in!K3810&lt;=10,"Very Small",IF(data_in!K3810&lt;=100,"Small",IF(data_in!K3810&lt;=500,"Medium",IF(data_in!K3810&gt;500,"Large","Error"))))))</f>
        <v>Very Small</v>
      </c>
      <c r="J3810" s="8" t="str">
        <f>IF(C3810=1,TEXT(data_in!E3810,"mm-yyyy"),"")</f>
        <v/>
      </c>
      <c r="K3810" s="8" t="str">
        <f>IF(A3810="","",IF(data_in!I3810="Website","Website",IF(data_in!I3810="Paid Search","Paid Search",IF(data_in!I3810="Slack","Slack","Other Channel"))))</f>
        <v>Paid Search</v>
      </c>
      <c r="L3810" s="10">
        <f>IF(A3810="","",ROUND(N$3-data_in!B3810,0))</f>
        <v>83</v>
      </c>
    </row>
    <row r="3811" spans="1:12">
      <c r="A3811" s="8" t="str">
        <f>IF(data_in!A3811="","",data_in!A3811)</f>
        <v>01eeb532-ca1e-484a-b917-0f470b0c06c3</v>
      </c>
      <c r="B3811" s="12">
        <f>IF(A3811="","",data_in!B3811)</f>
        <v>43899.503657407404</v>
      </c>
      <c r="C3811" s="8">
        <f>IF(A3811="","",IF(data_in!E3811="NULL",0,1))</f>
        <v>0</v>
      </c>
      <c r="D3811" s="8" t="str">
        <f>IF(A3811="","",IF(data_in!E3811="NULL","",ROUND(data_in!E3811-data_in!B3811,0)))</f>
        <v/>
      </c>
      <c r="E3811" s="8">
        <f>IF(A3811="","",IF(data_in!C3811="NULL",0,IF(data_in!C3811&gt;data_in!E3811,0,1)))</f>
        <v>0</v>
      </c>
      <c r="F3811" s="8" t="str">
        <f>IF(OR(A3811="",E3811=0),"",IF(data_in!C3811="NULL","",ROUND(data_in!C3811-data_in!B3811,0)))</f>
        <v/>
      </c>
      <c r="G3811" s="8" t="str">
        <f>IF(OR(A3811="",E3811=0),"",IF(data_in!C3811="NULL","",IF(D3811="",ROUND(data_in!D3811-data_in!B3811,0),MIN(D3811,ROUND(data_in!D3811-data_in!B3811,0)))))</f>
        <v/>
      </c>
      <c r="H3811" s="8" t="str">
        <f>IF(A3811="","",IF(data_in!M3811="United States","United States",IF(data_in!M3811="Canada","Canada",IF(data_in!M3811="United Kingdom","United Kingdom","Other Country"))))</f>
        <v>Other Country</v>
      </c>
      <c r="I3811" s="8" t="str">
        <f>IF(A3811="","",IF(data_in!K3811="Unknown","Unknown",IF(data_in!K3811&lt;=10,"Very Small",IF(data_in!K3811&lt;=100,"Small",IF(data_in!K3811&lt;=500,"Medium",IF(data_in!K3811&gt;500,"Large","Error"))))))</f>
        <v>Large</v>
      </c>
      <c r="J3811" s="8" t="str">
        <f>IF(C3811=1,TEXT(data_in!E3811,"mm-yyyy"),"")</f>
        <v/>
      </c>
      <c r="K3811" s="8" t="str">
        <f>IF(A3811="","",IF(data_in!I3811="Website","Website",IF(data_in!I3811="Paid Search","Paid Search",IF(data_in!I3811="Slack","Slack","Other Channel"))))</f>
        <v>Slack</v>
      </c>
      <c r="L3811" s="10">
        <f>IF(A3811="","",ROUND(N$3-data_in!B3811,0))</f>
        <v>83</v>
      </c>
    </row>
    <row r="3812" spans="1:12">
      <c r="A3812" s="8" t="str">
        <f>IF(data_in!A3812="","",data_in!A3812)</f>
        <v>bea33002-b579-4381-ada5-07a8d49836dc</v>
      </c>
      <c r="B3812" s="12">
        <f>IF(A3812="","",data_in!B3812)</f>
        <v>43899.516030092593</v>
      </c>
      <c r="C3812" s="8">
        <f>IF(A3812="","",IF(data_in!E3812="NULL",0,1))</f>
        <v>0</v>
      </c>
      <c r="D3812" s="8" t="str">
        <f>IF(A3812="","",IF(data_in!E3812="NULL","",ROUND(data_in!E3812-data_in!B3812,0)))</f>
        <v/>
      </c>
      <c r="E3812" s="8">
        <f>IF(A3812="","",IF(data_in!C3812="NULL",0,IF(data_in!C3812&gt;data_in!E3812,0,1)))</f>
        <v>1</v>
      </c>
      <c r="F3812" s="8">
        <f>IF(OR(A3812="",E3812=0),"",IF(data_in!C3812="NULL","",ROUND(data_in!C3812-data_in!B3812,0)))</f>
        <v>1</v>
      </c>
      <c r="G3812" s="8">
        <f>IF(OR(A3812="",E3812=0),"",IF(data_in!C3812="NULL","",IF(D3812="",ROUND(data_in!D3812-data_in!B3812,0),MIN(D3812,ROUND(data_in!D3812-data_in!B3812,0)))))</f>
        <v>31</v>
      </c>
      <c r="H3812" s="8" t="str">
        <f>IF(A3812="","",IF(data_in!M3812="United States","United States",IF(data_in!M3812="Canada","Canada",IF(data_in!M3812="United Kingdom","United Kingdom","Other Country"))))</f>
        <v>Other Country</v>
      </c>
      <c r="I3812" s="8" t="str">
        <f>IF(A3812="","",IF(data_in!K3812="Unknown","Unknown",IF(data_in!K3812&lt;=10,"Very Small",IF(data_in!K3812&lt;=100,"Small",IF(data_in!K3812&lt;=500,"Medium",IF(data_in!K3812&gt;500,"Large","Error"))))))</f>
        <v>Very Small</v>
      </c>
      <c r="J3812" s="8" t="str">
        <f>IF(C3812=1,TEXT(data_in!E3812,"mm-yyyy"),"")</f>
        <v/>
      </c>
      <c r="K3812" s="8" t="str">
        <f>IF(A3812="","",IF(data_in!I3812="Website","Website",IF(data_in!I3812="Paid Search","Paid Search",IF(data_in!I3812="Slack","Slack","Other Channel"))))</f>
        <v>Paid Search</v>
      </c>
      <c r="L3812" s="10">
        <f>IF(A3812="","",ROUND(N$3-data_in!B3812,0))</f>
        <v>83</v>
      </c>
    </row>
    <row r="3813" spans="1:12">
      <c r="A3813" s="8" t="str">
        <f>IF(data_in!A3813="","",data_in!A3813)</f>
        <v>2561787d-fff8-481d-9a04-fc3e934664e3</v>
      </c>
      <c r="B3813" s="12">
        <f>IF(A3813="","",data_in!B3813)</f>
        <v>43899.533402777779</v>
      </c>
      <c r="C3813" s="8">
        <f>IF(A3813="","",IF(data_in!E3813="NULL",0,1))</f>
        <v>0</v>
      </c>
      <c r="D3813" s="8" t="str">
        <f>IF(A3813="","",IF(data_in!E3813="NULL","",ROUND(data_in!E3813-data_in!B3813,0)))</f>
        <v/>
      </c>
      <c r="E3813" s="8">
        <f>IF(A3813="","",IF(data_in!C3813="NULL",0,IF(data_in!C3813&gt;data_in!E3813,0,1)))</f>
        <v>0</v>
      </c>
      <c r="F3813" s="8" t="str">
        <f>IF(OR(A3813="",E3813=0),"",IF(data_in!C3813="NULL","",ROUND(data_in!C3813-data_in!B3813,0)))</f>
        <v/>
      </c>
      <c r="G3813" s="8" t="str">
        <f>IF(OR(A3813="",E3813=0),"",IF(data_in!C3813="NULL","",IF(D3813="",ROUND(data_in!D3813-data_in!B3813,0),MIN(D3813,ROUND(data_in!D3813-data_in!B3813,0)))))</f>
        <v/>
      </c>
      <c r="H3813" s="8" t="str">
        <f>IF(A3813="","",IF(data_in!M3813="United States","United States",IF(data_in!M3813="Canada","Canada",IF(data_in!M3813="United Kingdom","United Kingdom","Other Country"))))</f>
        <v>United Kingdom</v>
      </c>
      <c r="I3813" s="8" t="str">
        <f>IF(A3813="","",IF(data_in!K3813="Unknown","Unknown",IF(data_in!K3813&lt;=10,"Very Small",IF(data_in!K3813&lt;=100,"Small",IF(data_in!K3813&lt;=500,"Medium",IF(data_in!K3813&gt;500,"Large","Error"))))))</f>
        <v>Very Small</v>
      </c>
      <c r="J3813" s="8" t="str">
        <f>IF(C3813=1,TEXT(data_in!E3813,"mm-yyyy"),"")</f>
        <v/>
      </c>
      <c r="K3813" s="8" t="str">
        <f>IF(A3813="","",IF(data_in!I3813="Website","Website",IF(data_in!I3813="Paid Search","Paid Search",IF(data_in!I3813="Slack","Slack","Other Channel"))))</f>
        <v>Paid Search</v>
      </c>
      <c r="L3813" s="10">
        <f>IF(A3813="","",ROUND(N$3-data_in!B3813,0))</f>
        <v>83</v>
      </c>
    </row>
    <row r="3814" spans="1:12">
      <c r="A3814" s="8" t="str">
        <f>IF(data_in!A3814="","",data_in!A3814)</f>
        <v>8282e8e4-206c-4cfd-bbab-9af90c45a84d</v>
      </c>
      <c r="B3814" s="12">
        <f>IF(A3814="","",data_in!B3814)</f>
        <v>43899.552986111114</v>
      </c>
      <c r="C3814" s="8">
        <f>IF(A3814="","",IF(data_in!E3814="NULL",0,1))</f>
        <v>0</v>
      </c>
      <c r="D3814" s="8" t="str">
        <f>IF(A3814="","",IF(data_in!E3814="NULL","",ROUND(data_in!E3814-data_in!B3814,0)))</f>
        <v/>
      </c>
      <c r="E3814" s="8">
        <f>IF(A3814="","",IF(data_in!C3814="NULL",0,IF(data_in!C3814&gt;data_in!E3814,0,1)))</f>
        <v>0</v>
      </c>
      <c r="F3814" s="8" t="str">
        <f>IF(OR(A3814="",E3814=0),"",IF(data_in!C3814="NULL","",ROUND(data_in!C3814-data_in!B3814,0)))</f>
        <v/>
      </c>
      <c r="G3814" s="8" t="str">
        <f>IF(OR(A3814="",E3814=0),"",IF(data_in!C3814="NULL","",IF(D3814="",ROUND(data_in!D3814-data_in!B3814,0),MIN(D3814,ROUND(data_in!D3814-data_in!B3814,0)))))</f>
        <v/>
      </c>
      <c r="H3814" s="8" t="str">
        <f>IF(A3814="","",IF(data_in!M3814="United States","United States",IF(data_in!M3814="Canada","Canada",IF(data_in!M3814="United Kingdom","United Kingdom","Other Country"))))</f>
        <v>Other Country</v>
      </c>
      <c r="I3814" s="8" t="str">
        <f>IF(A3814="","",IF(data_in!K3814="Unknown","Unknown",IF(data_in!K3814&lt;=10,"Very Small",IF(data_in!K3814&lt;=100,"Small",IF(data_in!K3814&lt;=500,"Medium",IF(data_in!K3814&gt;500,"Large","Error"))))))</f>
        <v>Very Small</v>
      </c>
      <c r="J3814" s="8" t="str">
        <f>IF(C3814=1,TEXT(data_in!E3814,"mm-yyyy"),"")</f>
        <v/>
      </c>
      <c r="K3814" s="8" t="str">
        <f>IF(A3814="","",IF(data_in!I3814="Website","Website",IF(data_in!I3814="Paid Search","Paid Search",IF(data_in!I3814="Slack","Slack","Other Channel"))))</f>
        <v>Slack</v>
      </c>
      <c r="L3814" s="10">
        <f>IF(A3814="","",ROUND(N$3-data_in!B3814,0))</f>
        <v>83</v>
      </c>
    </row>
    <row r="3815" spans="1:12">
      <c r="A3815" s="8" t="str">
        <f>IF(data_in!A3815="","",data_in!A3815)</f>
        <v>855d5922-eb93-4028-bc36-78350b8da4a4</v>
      </c>
      <c r="B3815" s="12">
        <f>IF(A3815="","",data_in!B3815)</f>
        <v>43899.602361111109</v>
      </c>
      <c r="C3815" s="8">
        <f>IF(A3815="","",IF(data_in!E3815="NULL",0,1))</f>
        <v>1</v>
      </c>
      <c r="D3815" s="8">
        <f>IF(A3815="","",IF(data_in!E3815="NULL","",ROUND(data_in!E3815-data_in!B3815,0)))</f>
        <v>18</v>
      </c>
      <c r="E3815" s="8">
        <f>IF(A3815="","",IF(data_in!C3815="NULL",0,IF(data_in!C3815&gt;data_in!E3815,0,1)))</f>
        <v>0</v>
      </c>
      <c r="F3815" s="8" t="str">
        <f>IF(OR(A3815="",E3815=0),"",IF(data_in!C3815="NULL","",ROUND(data_in!C3815-data_in!B3815,0)))</f>
        <v/>
      </c>
      <c r="G3815" s="8" t="str">
        <f>IF(OR(A3815="",E3815=0),"",IF(data_in!C3815="NULL","",IF(D3815="",ROUND(data_in!D3815-data_in!B3815,0),MIN(D3815,ROUND(data_in!D3815-data_in!B3815,0)))))</f>
        <v/>
      </c>
      <c r="H3815" s="8" t="str">
        <f>IF(A3815="","",IF(data_in!M3815="United States","United States",IF(data_in!M3815="Canada","Canada",IF(data_in!M3815="United Kingdom","United Kingdom","Other Country"))))</f>
        <v>United States</v>
      </c>
      <c r="I3815" s="8" t="str">
        <f>IF(A3815="","",IF(data_in!K3815="Unknown","Unknown",IF(data_in!K3815&lt;=10,"Very Small",IF(data_in!K3815&lt;=100,"Small",IF(data_in!K3815&lt;=500,"Medium",IF(data_in!K3815&gt;500,"Large","Error"))))))</f>
        <v>Medium</v>
      </c>
      <c r="J3815" s="8" t="str">
        <f>IF(C3815=1,TEXT(data_in!E3815,"mm-yyyy"),"")</f>
        <v>03-2020</v>
      </c>
      <c r="K3815" s="8" t="str">
        <f>IF(A3815="","",IF(data_in!I3815="Website","Website",IF(data_in!I3815="Paid Search","Paid Search",IF(data_in!I3815="Slack","Slack","Other Channel"))))</f>
        <v>Paid Search</v>
      </c>
      <c r="L3815" s="10">
        <f>IF(A3815="","",ROUND(N$3-data_in!B3815,0))</f>
        <v>83</v>
      </c>
    </row>
    <row r="3816" spans="1:12">
      <c r="A3816" s="8" t="str">
        <f>IF(data_in!A3816="","",data_in!A3816)</f>
        <v>47ca5706-a54d-4117-94c2-26f7f07e4685</v>
      </c>
      <c r="B3816" s="12">
        <f>IF(A3816="","",data_in!B3816)</f>
        <v>43899.599247685182</v>
      </c>
      <c r="C3816" s="8">
        <f>IF(A3816="","",IF(data_in!E3816="NULL",0,1))</f>
        <v>0</v>
      </c>
      <c r="D3816" s="8" t="str">
        <f>IF(A3816="","",IF(data_in!E3816="NULL","",ROUND(data_in!E3816-data_in!B3816,0)))</f>
        <v/>
      </c>
      <c r="E3816" s="8">
        <f>IF(A3816="","",IF(data_in!C3816="NULL",0,IF(data_in!C3816&gt;data_in!E3816,0,1)))</f>
        <v>0</v>
      </c>
      <c r="F3816" s="8" t="str">
        <f>IF(OR(A3816="",E3816=0),"",IF(data_in!C3816="NULL","",ROUND(data_in!C3816-data_in!B3816,0)))</f>
        <v/>
      </c>
      <c r="G3816" s="8" t="str">
        <f>IF(OR(A3816="",E3816=0),"",IF(data_in!C3816="NULL","",IF(D3816="",ROUND(data_in!D3816-data_in!B3816,0),MIN(D3816,ROUND(data_in!D3816-data_in!B3816,0)))))</f>
        <v/>
      </c>
      <c r="H3816" s="8" t="str">
        <f>IF(A3816="","",IF(data_in!M3816="United States","United States",IF(data_in!M3816="Canada","Canada",IF(data_in!M3816="United Kingdom","United Kingdom","Other Country"))))</f>
        <v>United States</v>
      </c>
      <c r="I3816" s="8" t="str">
        <f>IF(A3816="","",IF(data_in!K3816="Unknown","Unknown",IF(data_in!K3816&lt;=10,"Very Small",IF(data_in!K3816&lt;=100,"Small",IF(data_in!K3816&lt;=500,"Medium",IF(data_in!K3816&gt;500,"Large","Error"))))))</f>
        <v>Very Small</v>
      </c>
      <c r="J3816" s="8" t="str">
        <f>IF(C3816=1,TEXT(data_in!E3816,"mm-yyyy"),"")</f>
        <v/>
      </c>
      <c r="K3816" s="8" t="str">
        <f>IF(A3816="","",IF(data_in!I3816="Website","Website",IF(data_in!I3816="Paid Search","Paid Search",IF(data_in!I3816="Slack","Slack","Other Channel"))))</f>
        <v>Paid Search</v>
      </c>
      <c r="L3816" s="10">
        <f>IF(A3816="","",ROUND(N$3-data_in!B3816,0))</f>
        <v>83</v>
      </c>
    </row>
    <row r="3817" spans="1:12">
      <c r="A3817" s="8" t="str">
        <f>IF(data_in!A3817="","",data_in!A3817)</f>
        <v>bc3e4fb6-1f06-4256-bcc5-d1af8eec03ce</v>
      </c>
      <c r="B3817" s="12">
        <f>IF(A3817="","",data_in!B3817)</f>
        <v>43899.54892361111</v>
      </c>
      <c r="C3817" s="8">
        <f>IF(A3817="","",IF(data_in!E3817="NULL",0,1))</f>
        <v>0</v>
      </c>
      <c r="D3817" s="8" t="str">
        <f>IF(A3817="","",IF(data_in!E3817="NULL","",ROUND(data_in!E3817-data_in!B3817,0)))</f>
        <v/>
      </c>
      <c r="E3817" s="8">
        <f>IF(A3817="","",IF(data_in!C3817="NULL",0,IF(data_in!C3817&gt;data_in!E3817,0,1)))</f>
        <v>0</v>
      </c>
      <c r="F3817" s="8" t="str">
        <f>IF(OR(A3817="",E3817=0),"",IF(data_in!C3817="NULL","",ROUND(data_in!C3817-data_in!B3817,0)))</f>
        <v/>
      </c>
      <c r="G3817" s="8" t="str">
        <f>IF(OR(A3817="",E3817=0),"",IF(data_in!C3817="NULL","",IF(D3817="",ROUND(data_in!D3817-data_in!B3817,0),MIN(D3817,ROUND(data_in!D3817-data_in!B3817,0)))))</f>
        <v/>
      </c>
      <c r="H3817" s="8" t="str">
        <f>IF(A3817="","",IF(data_in!M3817="United States","United States",IF(data_in!M3817="Canada","Canada",IF(data_in!M3817="United Kingdom","United Kingdom","Other Country"))))</f>
        <v>United States</v>
      </c>
      <c r="I3817" s="8" t="str">
        <f>IF(A3817="","",IF(data_in!K3817="Unknown","Unknown",IF(data_in!K3817&lt;=10,"Very Small",IF(data_in!K3817&lt;=100,"Small",IF(data_in!K3817&lt;=500,"Medium",IF(data_in!K3817&gt;500,"Large","Error"))))))</f>
        <v>Very Small</v>
      </c>
      <c r="J3817" s="8" t="str">
        <f>IF(C3817=1,TEXT(data_in!E3817,"mm-yyyy"),"")</f>
        <v/>
      </c>
      <c r="K3817" s="8" t="str">
        <f>IF(A3817="","",IF(data_in!I3817="Website","Website",IF(data_in!I3817="Paid Search","Paid Search",IF(data_in!I3817="Slack","Slack","Other Channel"))))</f>
        <v>Website</v>
      </c>
      <c r="L3817" s="10">
        <f>IF(A3817="","",ROUND(N$3-data_in!B3817,0))</f>
        <v>83</v>
      </c>
    </row>
    <row r="3818" spans="1:12">
      <c r="A3818" s="8" t="str">
        <f>IF(data_in!A3818="","",data_in!A3818)</f>
        <v>f815552b-01ca-4419-849d-7864c41b9f01</v>
      </c>
      <c r="B3818" s="12">
        <f>IF(A3818="","",data_in!B3818)</f>
        <v>43899.600370370368</v>
      </c>
      <c r="C3818" s="8">
        <f>IF(A3818="","",IF(data_in!E3818="NULL",0,1))</f>
        <v>0</v>
      </c>
      <c r="D3818" s="8" t="str">
        <f>IF(A3818="","",IF(data_in!E3818="NULL","",ROUND(data_in!E3818-data_in!B3818,0)))</f>
        <v/>
      </c>
      <c r="E3818" s="8">
        <f>IF(A3818="","",IF(data_in!C3818="NULL",0,IF(data_in!C3818&gt;data_in!E3818,0,1)))</f>
        <v>0</v>
      </c>
      <c r="F3818" s="8" t="str">
        <f>IF(OR(A3818="",E3818=0),"",IF(data_in!C3818="NULL","",ROUND(data_in!C3818-data_in!B3818,0)))</f>
        <v/>
      </c>
      <c r="G3818" s="8" t="str">
        <f>IF(OR(A3818="",E3818=0),"",IF(data_in!C3818="NULL","",IF(D3818="",ROUND(data_in!D3818-data_in!B3818,0),MIN(D3818,ROUND(data_in!D3818-data_in!B3818,0)))))</f>
        <v/>
      </c>
      <c r="H3818" s="8" t="str">
        <f>IF(A3818="","",IF(data_in!M3818="United States","United States",IF(data_in!M3818="Canada","Canada",IF(data_in!M3818="United Kingdom","United Kingdom","Other Country"))))</f>
        <v>Canada</v>
      </c>
      <c r="I3818" s="8" t="str">
        <f>IF(A3818="","",IF(data_in!K3818="Unknown","Unknown",IF(data_in!K3818&lt;=10,"Very Small",IF(data_in!K3818&lt;=100,"Small",IF(data_in!K3818&lt;=500,"Medium",IF(data_in!K3818&gt;500,"Large","Error"))))))</f>
        <v>Very Small</v>
      </c>
      <c r="J3818" s="8" t="str">
        <f>IF(C3818=1,TEXT(data_in!E3818,"mm-yyyy"),"")</f>
        <v/>
      </c>
      <c r="K3818" s="8" t="str">
        <f>IF(A3818="","",IF(data_in!I3818="Website","Website",IF(data_in!I3818="Paid Search","Paid Search",IF(data_in!I3818="Slack","Slack","Other Channel"))))</f>
        <v>Paid Search</v>
      </c>
      <c r="L3818" s="10">
        <f>IF(A3818="","",ROUND(N$3-data_in!B3818,0))</f>
        <v>83</v>
      </c>
    </row>
    <row r="3819" spans="1:12">
      <c r="A3819" s="8" t="str">
        <f>IF(data_in!A3819="","",data_in!A3819)</f>
        <v>03c9d7ce-d112-4dee-8844-19139f49b92c</v>
      </c>
      <c r="B3819" s="12">
        <f>IF(A3819="","",data_in!B3819)</f>
        <v>43899.597708333335</v>
      </c>
      <c r="C3819" s="8">
        <f>IF(A3819="","",IF(data_in!E3819="NULL",0,1))</f>
        <v>0</v>
      </c>
      <c r="D3819" s="8" t="str">
        <f>IF(A3819="","",IF(data_in!E3819="NULL","",ROUND(data_in!E3819-data_in!B3819,0)))</f>
        <v/>
      </c>
      <c r="E3819" s="8">
        <f>IF(A3819="","",IF(data_in!C3819="NULL",0,IF(data_in!C3819&gt;data_in!E3819,0,1)))</f>
        <v>1</v>
      </c>
      <c r="F3819" s="8">
        <f>IF(OR(A3819="",E3819=0),"",IF(data_in!C3819="NULL","",ROUND(data_in!C3819-data_in!B3819,0)))</f>
        <v>38</v>
      </c>
      <c r="G3819" s="8">
        <f>IF(OR(A3819="",E3819=0),"",IF(data_in!C3819="NULL","",IF(D3819="",ROUND(data_in!D3819-data_in!B3819,0),MIN(D3819,ROUND(data_in!D3819-data_in!B3819,0)))))</f>
        <v>68</v>
      </c>
      <c r="H3819" s="8" t="str">
        <f>IF(A3819="","",IF(data_in!M3819="United States","United States",IF(data_in!M3819="Canada","Canada",IF(data_in!M3819="United Kingdom","United Kingdom","Other Country"))))</f>
        <v>United States</v>
      </c>
      <c r="I3819" s="8" t="str">
        <f>IF(A3819="","",IF(data_in!K3819="Unknown","Unknown",IF(data_in!K3819&lt;=10,"Very Small",IF(data_in!K3819&lt;=100,"Small",IF(data_in!K3819&lt;=500,"Medium",IF(data_in!K3819&gt;500,"Large","Error"))))))</f>
        <v>Very Small</v>
      </c>
      <c r="J3819" s="8" t="str">
        <f>IF(C3819=1,TEXT(data_in!E3819,"mm-yyyy"),"")</f>
        <v/>
      </c>
      <c r="K3819" s="8" t="str">
        <f>IF(A3819="","",IF(data_in!I3819="Website","Website",IF(data_in!I3819="Paid Search","Paid Search",IF(data_in!I3819="Slack","Slack","Other Channel"))))</f>
        <v>Website</v>
      </c>
      <c r="L3819" s="10">
        <f>IF(A3819="","",ROUND(N$3-data_in!B3819,0))</f>
        <v>83</v>
      </c>
    </row>
    <row r="3820" spans="1:12">
      <c r="A3820" s="8" t="str">
        <f>IF(data_in!A3820="","",data_in!A3820)</f>
        <v>510cfd04-a447-4c88-a98b-7fe3693c84e2</v>
      </c>
      <c r="B3820" s="12">
        <f>IF(A3820="","",data_in!B3820)</f>
        <v>43864.340532407405</v>
      </c>
      <c r="C3820" s="8">
        <f>IF(A3820="","",IF(data_in!E3820="NULL",0,1))</f>
        <v>0</v>
      </c>
      <c r="D3820" s="8" t="str">
        <f>IF(A3820="","",IF(data_in!E3820="NULL","",ROUND(data_in!E3820-data_in!B3820,0)))</f>
        <v/>
      </c>
      <c r="E3820" s="8">
        <f>IF(A3820="","",IF(data_in!C3820="NULL",0,IF(data_in!C3820&gt;data_in!E3820,0,1)))</f>
        <v>1</v>
      </c>
      <c r="F3820" s="8">
        <f>IF(OR(A3820="",E3820=0),"",IF(data_in!C3820="NULL","",ROUND(data_in!C3820-data_in!B3820,0)))</f>
        <v>0</v>
      </c>
      <c r="G3820" s="8">
        <f>IF(OR(A3820="",E3820=0),"",IF(data_in!C3820="NULL","",IF(D3820="",ROUND(data_in!D3820-data_in!B3820,0),MIN(D3820,ROUND(data_in!D3820-data_in!B3820,0)))))</f>
        <v>30</v>
      </c>
      <c r="H3820" s="8" t="str">
        <f>IF(A3820="","",IF(data_in!M3820="United States","United States",IF(data_in!M3820="Canada","Canada",IF(data_in!M3820="United Kingdom","United Kingdom","Other Country"))))</f>
        <v>Other Country</v>
      </c>
      <c r="I3820" s="8" t="str">
        <f>IF(A3820="","",IF(data_in!K3820="Unknown","Unknown",IF(data_in!K3820&lt;=10,"Very Small",IF(data_in!K3820&lt;=100,"Small",IF(data_in!K3820&lt;=500,"Medium",IF(data_in!K3820&gt;500,"Large","Error"))))))</f>
        <v>Small</v>
      </c>
      <c r="J3820" s="8" t="str">
        <f>IF(C3820=1,TEXT(data_in!E3820,"mm-yyyy"),"")</f>
        <v/>
      </c>
      <c r="K3820" s="8" t="str">
        <f>IF(A3820="","",IF(data_in!I3820="Website","Website",IF(data_in!I3820="Paid Search","Paid Search",IF(data_in!I3820="Slack","Slack","Other Channel"))))</f>
        <v>Website</v>
      </c>
      <c r="L3820" s="10">
        <f>IF(A3820="","",ROUND(N$3-data_in!B3820,0))</f>
        <v>119</v>
      </c>
    </row>
    <row r="3821" spans="1:12">
      <c r="A3821" s="8" t="str">
        <f>IF(data_in!A3821="","",data_in!A3821)</f>
        <v>9baa65f4-70f9-48a5-a780-e9c0cb5d7c90</v>
      </c>
      <c r="B3821" s="12">
        <f>IF(A3821="","",data_in!B3821)</f>
        <v>43859.369375000002</v>
      </c>
      <c r="C3821" s="8">
        <f>IF(A3821="","",IF(data_in!E3821="NULL",0,1))</f>
        <v>0</v>
      </c>
      <c r="D3821" s="8" t="str">
        <f>IF(A3821="","",IF(data_in!E3821="NULL","",ROUND(data_in!E3821-data_in!B3821,0)))</f>
        <v/>
      </c>
      <c r="E3821" s="8">
        <f>IF(A3821="","",IF(data_in!C3821="NULL",0,IF(data_in!C3821&gt;data_in!E3821,0,1)))</f>
        <v>1</v>
      </c>
      <c r="F3821" s="8">
        <f>IF(OR(A3821="",E3821=0),"",IF(data_in!C3821="NULL","",ROUND(data_in!C3821-data_in!B3821,0)))</f>
        <v>1</v>
      </c>
      <c r="G3821" s="8">
        <f>IF(OR(A3821="",E3821=0),"",IF(data_in!C3821="NULL","",IF(D3821="",ROUND(data_in!D3821-data_in!B3821,0),MIN(D3821,ROUND(data_in!D3821-data_in!B3821,0)))))</f>
        <v>31</v>
      </c>
      <c r="H3821" s="8" t="str">
        <f>IF(A3821="","",IF(data_in!M3821="United States","United States",IF(data_in!M3821="Canada","Canada",IF(data_in!M3821="United Kingdom","United Kingdom","Other Country"))))</f>
        <v>Other Country</v>
      </c>
      <c r="I3821" s="8" t="str">
        <f>IF(A3821="","",IF(data_in!K3821="Unknown","Unknown",IF(data_in!K3821&lt;=10,"Very Small",IF(data_in!K3821&lt;=100,"Small",IF(data_in!K3821&lt;=500,"Medium",IF(data_in!K3821&gt;500,"Large","Error"))))))</f>
        <v>Small</v>
      </c>
      <c r="J3821" s="8" t="str">
        <f>IF(C3821=1,TEXT(data_in!E3821,"mm-yyyy"),"")</f>
        <v/>
      </c>
      <c r="K3821" s="8" t="str">
        <f>IF(A3821="","",IF(data_in!I3821="Website","Website",IF(data_in!I3821="Paid Search","Paid Search",IF(data_in!I3821="Slack","Slack","Other Channel"))))</f>
        <v>Website</v>
      </c>
      <c r="L3821" s="10">
        <f>IF(A3821="","",ROUND(N$3-data_in!B3821,0))</f>
        <v>124</v>
      </c>
    </row>
    <row r="3822" spans="1:12">
      <c r="A3822" s="8" t="str">
        <f>IF(data_in!A3822="","",data_in!A3822)</f>
        <v>37d47b67-7732-498b-a19e-94d586d49a85</v>
      </c>
      <c r="B3822" s="12">
        <f>IF(A3822="","",data_in!B3822)</f>
        <v>43864.516064814816</v>
      </c>
      <c r="C3822" s="8">
        <f>IF(A3822="","",IF(data_in!E3822="NULL",0,1))</f>
        <v>0</v>
      </c>
      <c r="D3822" s="8" t="str">
        <f>IF(A3822="","",IF(data_in!E3822="NULL","",ROUND(data_in!E3822-data_in!B3822,0)))</f>
        <v/>
      </c>
      <c r="E3822" s="8">
        <f>IF(A3822="","",IF(data_in!C3822="NULL",0,IF(data_in!C3822&gt;data_in!E3822,0,1)))</f>
        <v>0</v>
      </c>
      <c r="F3822" s="8" t="str">
        <f>IF(OR(A3822="",E3822=0),"",IF(data_in!C3822="NULL","",ROUND(data_in!C3822-data_in!B3822,0)))</f>
        <v/>
      </c>
      <c r="G3822" s="8" t="str">
        <f>IF(OR(A3822="",E3822=0),"",IF(data_in!C3822="NULL","",IF(D3822="",ROUND(data_in!D3822-data_in!B3822,0),MIN(D3822,ROUND(data_in!D3822-data_in!B3822,0)))))</f>
        <v/>
      </c>
      <c r="H3822" s="8" t="str">
        <f>IF(A3822="","",IF(data_in!M3822="United States","United States",IF(data_in!M3822="Canada","Canada",IF(data_in!M3822="United Kingdom","United Kingdom","Other Country"))))</f>
        <v>Canada</v>
      </c>
      <c r="I3822" s="8" t="str">
        <f>IF(A3822="","",IF(data_in!K3822="Unknown","Unknown",IF(data_in!K3822&lt;=10,"Very Small",IF(data_in!K3822&lt;=100,"Small",IF(data_in!K3822&lt;=500,"Medium",IF(data_in!K3822&gt;500,"Large","Error"))))))</f>
        <v>Medium</v>
      </c>
      <c r="J3822" s="8" t="str">
        <f>IF(C3822=1,TEXT(data_in!E3822,"mm-yyyy"),"")</f>
        <v/>
      </c>
      <c r="K3822" s="8" t="str">
        <f>IF(A3822="","",IF(data_in!I3822="Website","Website",IF(data_in!I3822="Paid Search","Paid Search",IF(data_in!I3822="Slack","Slack","Other Channel"))))</f>
        <v>Website</v>
      </c>
      <c r="L3822" s="10">
        <f>IF(A3822="","",ROUND(N$3-data_in!B3822,0))</f>
        <v>118</v>
      </c>
    </row>
    <row r="3823" spans="1:12">
      <c r="A3823" s="8" t="str">
        <f>IF(data_in!A3823="","",data_in!A3823)</f>
        <v>82b2dc70-4b3e-42a4-91b3-608ce12c9c26</v>
      </c>
      <c r="B3823" s="12">
        <f>IF(A3823="","",data_in!B3823)</f>
        <v>43899.647268518522</v>
      </c>
      <c r="C3823" s="8">
        <f>IF(A3823="","",IF(data_in!E3823="NULL",0,1))</f>
        <v>0</v>
      </c>
      <c r="D3823" s="8" t="str">
        <f>IF(A3823="","",IF(data_in!E3823="NULL","",ROUND(data_in!E3823-data_in!B3823,0)))</f>
        <v/>
      </c>
      <c r="E3823" s="8">
        <f>IF(A3823="","",IF(data_in!C3823="NULL",0,IF(data_in!C3823&gt;data_in!E3823,0,1)))</f>
        <v>0</v>
      </c>
      <c r="F3823" s="8" t="str">
        <f>IF(OR(A3823="",E3823=0),"",IF(data_in!C3823="NULL","",ROUND(data_in!C3823-data_in!B3823,0)))</f>
        <v/>
      </c>
      <c r="G3823" s="8" t="str">
        <f>IF(OR(A3823="",E3823=0),"",IF(data_in!C3823="NULL","",IF(D3823="",ROUND(data_in!D3823-data_in!B3823,0),MIN(D3823,ROUND(data_in!D3823-data_in!B3823,0)))))</f>
        <v/>
      </c>
      <c r="H3823" s="8" t="str">
        <f>IF(A3823="","",IF(data_in!M3823="United States","United States",IF(data_in!M3823="Canada","Canada",IF(data_in!M3823="United Kingdom","United Kingdom","Other Country"))))</f>
        <v>Canada</v>
      </c>
      <c r="I3823" s="8" t="str">
        <f>IF(A3823="","",IF(data_in!K3823="Unknown","Unknown",IF(data_in!K3823&lt;=10,"Very Small",IF(data_in!K3823&lt;=100,"Small",IF(data_in!K3823&lt;=500,"Medium",IF(data_in!K3823&gt;500,"Large","Error"))))))</f>
        <v>Medium</v>
      </c>
      <c r="J3823" s="8" t="str">
        <f>IF(C3823=1,TEXT(data_in!E3823,"mm-yyyy"),"")</f>
        <v/>
      </c>
      <c r="K3823" s="8" t="str">
        <f>IF(A3823="","",IF(data_in!I3823="Website","Website",IF(data_in!I3823="Paid Search","Paid Search",IF(data_in!I3823="Slack","Slack","Other Channel"))))</f>
        <v>Website</v>
      </c>
      <c r="L3823" s="10">
        <f>IF(A3823="","",ROUND(N$3-data_in!B3823,0))</f>
        <v>83</v>
      </c>
    </row>
    <row r="3824" spans="1:12">
      <c r="A3824" s="8" t="str">
        <f>IF(data_in!A3824="","",data_in!A3824)</f>
        <v>ed556d20-e04b-4e1a-8043-82bdbe1bb136</v>
      </c>
      <c r="B3824" s="12">
        <f>IF(A3824="","",data_in!B3824)</f>
        <v>43899.711724537039</v>
      </c>
      <c r="C3824" s="8">
        <f>IF(A3824="","",IF(data_in!E3824="NULL",0,1))</f>
        <v>0</v>
      </c>
      <c r="D3824" s="8" t="str">
        <f>IF(A3824="","",IF(data_in!E3824="NULL","",ROUND(data_in!E3824-data_in!B3824,0)))</f>
        <v/>
      </c>
      <c r="E3824" s="8">
        <f>IF(A3824="","",IF(data_in!C3824="NULL",0,IF(data_in!C3824&gt;data_in!E3824,0,1)))</f>
        <v>1</v>
      </c>
      <c r="F3824" s="8">
        <f>IF(OR(A3824="",E3824=0),"",IF(data_in!C3824="NULL","",ROUND(data_in!C3824-data_in!B3824,0)))</f>
        <v>0</v>
      </c>
      <c r="G3824" s="8">
        <f>IF(OR(A3824="",E3824=0),"",IF(data_in!C3824="NULL","",IF(D3824="",ROUND(data_in!D3824-data_in!B3824,0),MIN(D3824,ROUND(data_in!D3824-data_in!B3824,0)))))</f>
        <v>30</v>
      </c>
      <c r="H3824" s="8" t="str">
        <f>IF(A3824="","",IF(data_in!M3824="United States","United States",IF(data_in!M3824="Canada","Canada",IF(data_in!M3824="United Kingdom","United Kingdom","Other Country"))))</f>
        <v>United Kingdom</v>
      </c>
      <c r="I3824" s="8" t="str">
        <f>IF(A3824="","",IF(data_in!K3824="Unknown","Unknown",IF(data_in!K3824&lt;=10,"Very Small",IF(data_in!K3824&lt;=100,"Small",IF(data_in!K3824&lt;=500,"Medium",IF(data_in!K3824&gt;500,"Large","Error"))))))</f>
        <v>Small</v>
      </c>
      <c r="J3824" s="8" t="str">
        <f>IF(C3824=1,TEXT(data_in!E3824,"mm-yyyy"),"")</f>
        <v/>
      </c>
      <c r="K3824" s="8" t="str">
        <f>IF(A3824="","",IF(data_in!I3824="Website","Website",IF(data_in!I3824="Paid Search","Paid Search",IF(data_in!I3824="Slack","Slack","Other Channel"))))</f>
        <v>Paid Search</v>
      </c>
      <c r="L3824" s="10">
        <f>IF(A3824="","",ROUND(N$3-data_in!B3824,0))</f>
        <v>83</v>
      </c>
    </row>
    <row r="3825" spans="1:12">
      <c r="A3825" s="8" t="str">
        <f>IF(data_in!A3825="","",data_in!A3825)</f>
        <v>062806e5-0585-443b-bbe2-d25d30ca544d</v>
      </c>
      <c r="B3825" s="12">
        <f>IF(A3825="","",data_in!B3825)</f>
        <v>43929.638414351852</v>
      </c>
      <c r="C3825" s="8">
        <f>IF(A3825="","",IF(data_in!E3825="NULL",0,1))</f>
        <v>0</v>
      </c>
      <c r="D3825" s="8" t="str">
        <f>IF(A3825="","",IF(data_in!E3825="NULL","",ROUND(data_in!E3825-data_in!B3825,0)))</f>
        <v/>
      </c>
      <c r="E3825" s="8">
        <f>IF(A3825="","",IF(data_in!C3825="NULL",0,IF(data_in!C3825&gt;data_in!E3825,0,1)))</f>
        <v>0</v>
      </c>
      <c r="F3825" s="8" t="str">
        <f>IF(OR(A3825="",E3825=0),"",IF(data_in!C3825="NULL","",ROUND(data_in!C3825-data_in!B3825,0)))</f>
        <v/>
      </c>
      <c r="G3825" s="8" t="str">
        <f>IF(OR(A3825="",E3825=0),"",IF(data_in!C3825="NULL","",IF(D3825="",ROUND(data_in!D3825-data_in!B3825,0),MIN(D3825,ROUND(data_in!D3825-data_in!B3825,0)))))</f>
        <v/>
      </c>
      <c r="H3825" s="8" t="str">
        <f>IF(A3825="","",IF(data_in!M3825="United States","United States",IF(data_in!M3825="Canada","Canada",IF(data_in!M3825="United Kingdom","United Kingdom","Other Country"))))</f>
        <v>Canada</v>
      </c>
      <c r="I3825" s="8" t="str">
        <f>IF(A3825="","",IF(data_in!K3825="Unknown","Unknown",IF(data_in!K3825&lt;=10,"Very Small",IF(data_in!K3825&lt;=100,"Small",IF(data_in!K3825&lt;=500,"Medium",IF(data_in!K3825&gt;500,"Large","Error"))))))</f>
        <v>Small</v>
      </c>
      <c r="J3825" s="8" t="str">
        <f>IF(C3825=1,TEXT(data_in!E3825,"mm-yyyy"),"")</f>
        <v/>
      </c>
      <c r="K3825" s="8" t="str">
        <f>IF(A3825="","",IF(data_in!I3825="Website","Website",IF(data_in!I3825="Paid Search","Paid Search",IF(data_in!I3825="Slack","Slack","Other Channel"))))</f>
        <v>Paid Search</v>
      </c>
      <c r="L3825" s="10">
        <f>IF(A3825="","",ROUND(N$3-data_in!B3825,0))</f>
        <v>53</v>
      </c>
    </row>
    <row r="3826" spans="1:12">
      <c r="A3826" s="8" t="str">
        <f>IF(data_in!A3826="","",data_in!A3826)</f>
        <v>d291d85b-66e1-4bc9-a18a-467a50535451</v>
      </c>
      <c r="B3826" s="12">
        <f>IF(A3826="","",data_in!B3826)</f>
        <v>43925.639641203707</v>
      </c>
      <c r="C3826" s="8">
        <f>IF(A3826="","",IF(data_in!E3826="NULL",0,1))</f>
        <v>0</v>
      </c>
      <c r="D3826" s="8" t="str">
        <f>IF(A3826="","",IF(data_in!E3826="NULL","",ROUND(data_in!E3826-data_in!B3826,0)))</f>
        <v/>
      </c>
      <c r="E3826" s="8">
        <f>IF(A3826="","",IF(data_in!C3826="NULL",0,IF(data_in!C3826&gt;data_in!E3826,0,1)))</f>
        <v>0</v>
      </c>
      <c r="F3826" s="8" t="str">
        <f>IF(OR(A3826="",E3826=0),"",IF(data_in!C3826="NULL","",ROUND(data_in!C3826-data_in!B3826,0)))</f>
        <v/>
      </c>
      <c r="G3826" s="8" t="str">
        <f>IF(OR(A3826="",E3826=0),"",IF(data_in!C3826="NULL","",IF(D3826="",ROUND(data_in!D3826-data_in!B3826,0),MIN(D3826,ROUND(data_in!D3826-data_in!B3826,0)))))</f>
        <v/>
      </c>
      <c r="H3826" s="8" t="str">
        <f>IF(A3826="","",IF(data_in!M3826="United States","United States",IF(data_in!M3826="Canada","Canada",IF(data_in!M3826="United Kingdom","United Kingdom","Other Country"))))</f>
        <v>United States</v>
      </c>
      <c r="I3826" s="8" t="str">
        <f>IF(A3826="","",IF(data_in!K3826="Unknown","Unknown",IF(data_in!K3826&lt;=10,"Very Small",IF(data_in!K3826&lt;=100,"Small",IF(data_in!K3826&lt;=500,"Medium",IF(data_in!K3826&gt;500,"Large","Error"))))))</f>
        <v>Very Small</v>
      </c>
      <c r="J3826" s="8" t="str">
        <f>IF(C3826=1,TEXT(data_in!E3826,"mm-yyyy"),"")</f>
        <v/>
      </c>
      <c r="K3826" s="8" t="str">
        <f>IF(A3826="","",IF(data_in!I3826="Website","Website",IF(data_in!I3826="Paid Search","Paid Search",IF(data_in!I3826="Slack","Slack","Other Channel"))))</f>
        <v>Website</v>
      </c>
      <c r="L3826" s="10">
        <f>IF(A3826="","",ROUND(N$3-data_in!B3826,0))</f>
        <v>57</v>
      </c>
    </row>
    <row r="3827" spans="1:12">
      <c r="A3827" s="8" t="str">
        <f>IF(data_in!A3827="","",data_in!A3827)</f>
        <v>d9986847-4924-47f3-a642-5355c2c3ac50</v>
      </c>
      <c r="B3827" s="12">
        <f>IF(A3827="","",data_in!B3827)</f>
        <v>43973.962800925925</v>
      </c>
      <c r="C3827" s="8">
        <f>IF(A3827="","",IF(data_in!E3827="NULL",0,1))</f>
        <v>0</v>
      </c>
      <c r="D3827" s="8" t="str">
        <f>IF(A3827="","",IF(data_in!E3827="NULL","",ROUND(data_in!E3827-data_in!B3827,0)))</f>
        <v/>
      </c>
      <c r="E3827" s="8">
        <f>IF(A3827="","",IF(data_in!C3827="NULL",0,IF(data_in!C3827&gt;data_in!E3827,0,1)))</f>
        <v>0</v>
      </c>
      <c r="F3827" s="8" t="str">
        <f>IF(OR(A3827="",E3827=0),"",IF(data_in!C3827="NULL","",ROUND(data_in!C3827-data_in!B3827,0)))</f>
        <v/>
      </c>
      <c r="G3827" s="8" t="str">
        <f>IF(OR(A3827="",E3827=0),"",IF(data_in!C3827="NULL","",IF(D3827="",ROUND(data_in!D3827-data_in!B3827,0),MIN(D3827,ROUND(data_in!D3827-data_in!B3827,0)))))</f>
        <v/>
      </c>
      <c r="H3827" s="8" t="str">
        <f>IF(A3827="","",IF(data_in!M3827="United States","United States",IF(data_in!M3827="Canada","Canada",IF(data_in!M3827="United Kingdom","United Kingdom","Other Country"))))</f>
        <v>United States</v>
      </c>
      <c r="I3827" s="8" t="str">
        <f>IF(A3827="","",IF(data_in!K3827="Unknown","Unknown",IF(data_in!K3827&lt;=10,"Very Small",IF(data_in!K3827&lt;=100,"Small",IF(data_in!K3827&lt;=500,"Medium",IF(data_in!K3827&gt;500,"Large","Error"))))))</f>
        <v>Medium</v>
      </c>
      <c r="J3827" s="8" t="str">
        <f>IF(C3827=1,TEXT(data_in!E3827,"mm-yyyy"),"")</f>
        <v/>
      </c>
      <c r="K3827" s="8" t="str">
        <f>IF(A3827="","",IF(data_in!I3827="Website","Website",IF(data_in!I3827="Paid Search","Paid Search",IF(data_in!I3827="Slack","Slack","Other Channel"))))</f>
        <v>Website</v>
      </c>
      <c r="L3827" s="10">
        <f>IF(A3827="","",ROUND(N$3-data_in!B3827,0))</f>
        <v>9</v>
      </c>
    </row>
    <row r="3828" spans="1:12">
      <c r="A3828" s="8" t="str">
        <f>IF(data_in!A3828="","",data_in!A3828)</f>
        <v>13fa0b6f-e0dc-4f74-b95b-e6c798772297</v>
      </c>
      <c r="B3828" s="12">
        <f>IF(A3828="","",data_in!B3828)</f>
        <v>43839.116446759261</v>
      </c>
      <c r="C3828" s="8">
        <f>IF(A3828="","",IF(data_in!E3828="NULL",0,1))</f>
        <v>0</v>
      </c>
      <c r="D3828" s="8" t="str">
        <f>IF(A3828="","",IF(data_in!E3828="NULL","",ROUND(data_in!E3828-data_in!B3828,0)))</f>
        <v/>
      </c>
      <c r="E3828" s="8">
        <f>IF(A3828="","",IF(data_in!C3828="NULL",0,IF(data_in!C3828&gt;data_in!E3828,0,1)))</f>
        <v>0</v>
      </c>
      <c r="F3828" s="8" t="str">
        <f>IF(OR(A3828="",E3828=0),"",IF(data_in!C3828="NULL","",ROUND(data_in!C3828-data_in!B3828,0)))</f>
        <v/>
      </c>
      <c r="G3828" s="8" t="str">
        <f>IF(OR(A3828="",E3828=0),"",IF(data_in!C3828="NULL","",IF(D3828="",ROUND(data_in!D3828-data_in!B3828,0),MIN(D3828,ROUND(data_in!D3828-data_in!B3828,0)))))</f>
        <v/>
      </c>
      <c r="H3828" s="8" t="str">
        <f>IF(A3828="","",IF(data_in!M3828="United States","United States",IF(data_in!M3828="Canada","Canada",IF(data_in!M3828="United Kingdom","United Kingdom","Other Country"))))</f>
        <v>Other Country</v>
      </c>
      <c r="I3828" s="8" t="str">
        <f>IF(A3828="","",IF(data_in!K3828="Unknown","Unknown",IF(data_in!K3828&lt;=10,"Very Small",IF(data_in!K3828&lt;=100,"Small",IF(data_in!K3828&lt;=500,"Medium",IF(data_in!K3828&gt;500,"Large","Error"))))))</f>
        <v>Medium</v>
      </c>
      <c r="J3828" s="8" t="str">
        <f>IF(C3828=1,TEXT(data_in!E3828,"mm-yyyy"),"")</f>
        <v/>
      </c>
      <c r="K3828" s="8" t="str">
        <f>IF(A3828="","",IF(data_in!I3828="Website","Website",IF(data_in!I3828="Paid Search","Paid Search",IF(data_in!I3828="Slack","Slack","Other Channel"))))</f>
        <v>Website</v>
      </c>
      <c r="L3828" s="10">
        <f>IF(A3828="","",ROUND(N$3-data_in!B3828,0))</f>
        <v>144</v>
      </c>
    </row>
    <row r="3829" spans="1:12">
      <c r="A3829" s="8" t="str">
        <f>IF(data_in!A3829="","",data_in!A3829)</f>
        <v>d4c8a566-e1f8-4f8f-9dae-608a3bb5037e</v>
      </c>
      <c r="B3829" s="12">
        <f>IF(A3829="","",data_in!B3829)</f>
        <v>43899.752245370371</v>
      </c>
      <c r="C3829" s="8">
        <f>IF(A3829="","",IF(data_in!E3829="NULL",0,1))</f>
        <v>0</v>
      </c>
      <c r="D3829" s="8" t="str">
        <f>IF(A3829="","",IF(data_in!E3829="NULL","",ROUND(data_in!E3829-data_in!B3829,0)))</f>
        <v/>
      </c>
      <c r="E3829" s="8">
        <f>IF(A3829="","",IF(data_in!C3829="NULL",0,IF(data_in!C3829&gt;data_in!E3829,0,1)))</f>
        <v>0</v>
      </c>
      <c r="F3829" s="8" t="str">
        <f>IF(OR(A3829="",E3829=0),"",IF(data_in!C3829="NULL","",ROUND(data_in!C3829-data_in!B3829,0)))</f>
        <v/>
      </c>
      <c r="G3829" s="8" t="str">
        <f>IF(OR(A3829="",E3829=0),"",IF(data_in!C3829="NULL","",IF(D3829="",ROUND(data_in!D3829-data_in!B3829,0),MIN(D3829,ROUND(data_in!D3829-data_in!B3829,0)))))</f>
        <v/>
      </c>
      <c r="H3829" s="8" t="str">
        <f>IF(A3829="","",IF(data_in!M3829="United States","United States",IF(data_in!M3829="Canada","Canada",IF(data_in!M3829="United Kingdom","United Kingdom","Other Country"))))</f>
        <v>Canada</v>
      </c>
      <c r="I3829" s="8" t="str">
        <f>IF(A3829="","",IF(data_in!K3829="Unknown","Unknown",IF(data_in!K3829&lt;=10,"Very Small",IF(data_in!K3829&lt;=100,"Small",IF(data_in!K3829&lt;=500,"Medium",IF(data_in!K3829&gt;500,"Large","Error"))))))</f>
        <v>Small</v>
      </c>
      <c r="J3829" s="8" t="str">
        <f>IF(C3829=1,TEXT(data_in!E3829,"mm-yyyy"),"")</f>
        <v/>
      </c>
      <c r="K3829" s="8" t="str">
        <f>IF(A3829="","",IF(data_in!I3829="Website","Website",IF(data_in!I3829="Paid Search","Paid Search",IF(data_in!I3829="Slack","Slack","Other Channel"))))</f>
        <v>Website</v>
      </c>
      <c r="L3829" s="10">
        <f>IF(A3829="","",ROUND(N$3-data_in!B3829,0))</f>
        <v>83</v>
      </c>
    </row>
    <row r="3830" spans="1:12">
      <c r="A3830" s="8" t="str">
        <f>IF(data_in!A3830="","",data_in!A3830)</f>
        <v>5a50da1a-a48d-4cea-8d23-7f4adcacc0d9</v>
      </c>
      <c r="B3830" s="12">
        <f>IF(A3830="","",data_in!B3830)</f>
        <v>43899.790219907409</v>
      </c>
      <c r="C3830" s="8">
        <f>IF(A3830="","",IF(data_in!E3830="NULL",0,1))</f>
        <v>0</v>
      </c>
      <c r="D3830" s="8" t="str">
        <f>IF(A3830="","",IF(data_in!E3830="NULL","",ROUND(data_in!E3830-data_in!B3830,0)))</f>
        <v/>
      </c>
      <c r="E3830" s="8">
        <f>IF(A3830="","",IF(data_in!C3830="NULL",0,IF(data_in!C3830&gt;data_in!E3830,0,1)))</f>
        <v>0</v>
      </c>
      <c r="F3830" s="8" t="str">
        <f>IF(OR(A3830="",E3830=0),"",IF(data_in!C3830="NULL","",ROUND(data_in!C3830-data_in!B3830,0)))</f>
        <v/>
      </c>
      <c r="G3830" s="8" t="str">
        <f>IF(OR(A3830="",E3830=0),"",IF(data_in!C3830="NULL","",IF(D3830="",ROUND(data_in!D3830-data_in!B3830,0),MIN(D3830,ROUND(data_in!D3830-data_in!B3830,0)))))</f>
        <v/>
      </c>
      <c r="H3830" s="8" t="str">
        <f>IF(A3830="","",IF(data_in!M3830="United States","United States",IF(data_in!M3830="Canada","Canada",IF(data_in!M3830="United Kingdom","United Kingdom","Other Country"))))</f>
        <v>United States</v>
      </c>
      <c r="I3830" s="8" t="str">
        <f>IF(A3830="","",IF(data_in!K3830="Unknown","Unknown",IF(data_in!K3830&lt;=10,"Very Small",IF(data_in!K3830&lt;=100,"Small",IF(data_in!K3830&lt;=500,"Medium",IF(data_in!K3830&gt;500,"Large","Error"))))))</f>
        <v>Very Small</v>
      </c>
      <c r="J3830" s="8" t="str">
        <f>IF(C3830=1,TEXT(data_in!E3830,"mm-yyyy"),"")</f>
        <v/>
      </c>
      <c r="K3830" s="8" t="str">
        <f>IF(A3830="","",IF(data_in!I3830="Website","Website",IF(data_in!I3830="Paid Search","Paid Search",IF(data_in!I3830="Slack","Slack","Other Channel"))))</f>
        <v>Website</v>
      </c>
      <c r="L3830" s="10">
        <f>IF(A3830="","",ROUND(N$3-data_in!B3830,0))</f>
        <v>83</v>
      </c>
    </row>
    <row r="3831" spans="1:12">
      <c r="A3831" s="8" t="str">
        <f>IF(data_in!A3831="","",data_in!A3831)</f>
        <v>80cad93b-af79-459b-8e9a-a9d996145bf9</v>
      </c>
      <c r="B3831" s="12">
        <f>IF(A3831="","",data_in!B3831)</f>
        <v>43899.68482638889</v>
      </c>
      <c r="C3831" s="8">
        <f>IF(A3831="","",IF(data_in!E3831="NULL",0,1))</f>
        <v>0</v>
      </c>
      <c r="D3831" s="8" t="str">
        <f>IF(A3831="","",IF(data_in!E3831="NULL","",ROUND(data_in!E3831-data_in!B3831,0)))</f>
        <v/>
      </c>
      <c r="E3831" s="8">
        <f>IF(A3831="","",IF(data_in!C3831="NULL",0,IF(data_in!C3831&gt;data_in!E3831,0,1)))</f>
        <v>0</v>
      </c>
      <c r="F3831" s="8" t="str">
        <f>IF(OR(A3831="",E3831=0),"",IF(data_in!C3831="NULL","",ROUND(data_in!C3831-data_in!B3831,0)))</f>
        <v/>
      </c>
      <c r="G3831" s="8" t="str">
        <f>IF(OR(A3831="",E3831=0),"",IF(data_in!C3831="NULL","",IF(D3831="",ROUND(data_in!D3831-data_in!B3831,0),MIN(D3831,ROUND(data_in!D3831-data_in!B3831,0)))))</f>
        <v/>
      </c>
      <c r="H3831" s="8" t="str">
        <f>IF(A3831="","",IF(data_in!M3831="United States","United States",IF(data_in!M3831="Canada","Canada",IF(data_in!M3831="United Kingdom","United Kingdom","Other Country"))))</f>
        <v>Canada</v>
      </c>
      <c r="I3831" s="8" t="str">
        <f>IF(A3831="","",IF(data_in!K3831="Unknown","Unknown",IF(data_in!K3831&lt;=10,"Very Small",IF(data_in!K3831&lt;=100,"Small",IF(data_in!K3831&lt;=500,"Medium",IF(data_in!K3831&gt;500,"Large","Error"))))))</f>
        <v>Small</v>
      </c>
      <c r="J3831" s="8" t="str">
        <f>IF(C3831=1,TEXT(data_in!E3831,"mm-yyyy"),"")</f>
        <v/>
      </c>
      <c r="K3831" s="8" t="str">
        <f>IF(A3831="","",IF(data_in!I3831="Website","Website",IF(data_in!I3831="Paid Search","Paid Search",IF(data_in!I3831="Slack","Slack","Other Channel"))))</f>
        <v>Slack</v>
      </c>
      <c r="L3831" s="10">
        <f>IF(A3831="","",ROUND(N$3-data_in!B3831,0))</f>
        <v>83</v>
      </c>
    </row>
    <row r="3832" spans="1:12">
      <c r="A3832" s="8" t="str">
        <f>IF(data_in!A3832="","",data_in!A3832)</f>
        <v>c7e0cc30-1dc8-4d46-a321-fc2289c1bb3b</v>
      </c>
      <c r="B3832" s="12">
        <f>IF(A3832="","",data_in!B3832)</f>
        <v>43899.729618055557</v>
      </c>
      <c r="C3832" s="8">
        <f>IF(A3832="","",IF(data_in!E3832="NULL",0,1))</f>
        <v>0</v>
      </c>
      <c r="D3832" s="8" t="str">
        <f>IF(A3832="","",IF(data_in!E3832="NULL","",ROUND(data_in!E3832-data_in!B3832,0)))</f>
        <v/>
      </c>
      <c r="E3832" s="8">
        <f>IF(A3832="","",IF(data_in!C3832="NULL",0,IF(data_in!C3832&gt;data_in!E3832,0,1)))</f>
        <v>0</v>
      </c>
      <c r="F3832" s="8" t="str">
        <f>IF(OR(A3832="",E3832=0),"",IF(data_in!C3832="NULL","",ROUND(data_in!C3832-data_in!B3832,0)))</f>
        <v/>
      </c>
      <c r="G3832" s="8" t="str">
        <f>IF(OR(A3832="",E3832=0),"",IF(data_in!C3832="NULL","",IF(D3832="",ROUND(data_in!D3832-data_in!B3832,0),MIN(D3832,ROUND(data_in!D3832-data_in!B3832,0)))))</f>
        <v/>
      </c>
      <c r="H3832" s="8" t="str">
        <f>IF(A3832="","",IF(data_in!M3832="United States","United States",IF(data_in!M3832="Canada","Canada",IF(data_in!M3832="United Kingdom","United Kingdom","Other Country"))))</f>
        <v>Other Country</v>
      </c>
      <c r="I3832" s="8" t="str">
        <f>IF(A3832="","",IF(data_in!K3832="Unknown","Unknown",IF(data_in!K3832&lt;=10,"Very Small",IF(data_in!K3832&lt;=100,"Small",IF(data_in!K3832&lt;=500,"Medium",IF(data_in!K3832&gt;500,"Large","Error"))))))</f>
        <v>Medium</v>
      </c>
      <c r="J3832" s="8" t="str">
        <f>IF(C3832=1,TEXT(data_in!E3832,"mm-yyyy"),"")</f>
        <v/>
      </c>
      <c r="K3832" s="8" t="str">
        <f>IF(A3832="","",IF(data_in!I3832="Website","Website",IF(data_in!I3832="Paid Search","Paid Search",IF(data_in!I3832="Slack","Slack","Other Channel"))))</f>
        <v>Website</v>
      </c>
      <c r="L3832" s="10">
        <f>IF(A3832="","",ROUND(N$3-data_in!B3832,0))</f>
        <v>83</v>
      </c>
    </row>
    <row r="3833" spans="1:12">
      <c r="A3833" s="8" t="str">
        <f>IF(data_in!A3833="","",data_in!A3833)</f>
        <v>1ced712b-58ad-41cb-b97c-795250e96bcb</v>
      </c>
      <c r="B3833" s="12">
        <f>IF(A3833="","",data_in!B3833)</f>
        <v>43899.686053240737</v>
      </c>
      <c r="C3833" s="8">
        <f>IF(A3833="","",IF(data_in!E3833="NULL",0,1))</f>
        <v>1</v>
      </c>
      <c r="D3833" s="8">
        <f>IF(A3833="","",IF(data_in!E3833="NULL","",ROUND(data_in!E3833-data_in!B3833,0)))</f>
        <v>60</v>
      </c>
      <c r="E3833" s="8">
        <f>IF(A3833="","",IF(data_in!C3833="NULL",0,IF(data_in!C3833&gt;data_in!E3833,0,1)))</f>
        <v>1</v>
      </c>
      <c r="F3833" s="8">
        <f>IF(OR(A3833="",E3833=0),"",IF(data_in!C3833="NULL","",ROUND(data_in!C3833-data_in!B3833,0)))</f>
        <v>29</v>
      </c>
      <c r="G3833" s="8">
        <f>IF(OR(A3833="",E3833=0),"",IF(data_in!C3833="NULL","",IF(D3833="",ROUND(data_in!D3833-data_in!B3833,0),MIN(D3833,ROUND(data_in!D3833-data_in!B3833,0)))))</f>
        <v>59</v>
      </c>
      <c r="H3833" s="8" t="str">
        <f>IF(A3833="","",IF(data_in!M3833="United States","United States",IF(data_in!M3833="Canada","Canada",IF(data_in!M3833="United Kingdom","United Kingdom","Other Country"))))</f>
        <v>Other Country</v>
      </c>
      <c r="I3833" s="8" t="str">
        <f>IF(A3833="","",IF(data_in!K3833="Unknown","Unknown",IF(data_in!K3833&lt;=10,"Very Small",IF(data_in!K3833&lt;=100,"Small",IF(data_in!K3833&lt;=500,"Medium",IF(data_in!K3833&gt;500,"Large","Error"))))))</f>
        <v>Very Small</v>
      </c>
      <c r="J3833" s="8" t="str">
        <f>IF(C3833=1,TEXT(data_in!E3833,"mm-yyyy"),"")</f>
        <v>05-2020</v>
      </c>
      <c r="K3833" s="8" t="str">
        <f>IF(A3833="","",IF(data_in!I3833="Website","Website",IF(data_in!I3833="Paid Search","Paid Search",IF(data_in!I3833="Slack","Slack","Other Channel"))))</f>
        <v>Website</v>
      </c>
      <c r="L3833" s="10">
        <f>IF(A3833="","",ROUND(N$3-data_in!B3833,0))</f>
        <v>83</v>
      </c>
    </row>
    <row r="3834" spans="1:12">
      <c r="A3834" s="8" t="str">
        <f>IF(data_in!A3834="","",data_in!A3834)</f>
        <v>373ba2dc-0688-4f57-a621-11bba789b116</v>
      </c>
      <c r="B3834" s="12">
        <f>IF(A3834="","",data_in!B3834)</f>
        <v>43899.785057870373</v>
      </c>
      <c r="C3834" s="8">
        <f>IF(A3834="","",IF(data_in!E3834="NULL",0,1))</f>
        <v>0</v>
      </c>
      <c r="D3834" s="8" t="str">
        <f>IF(A3834="","",IF(data_in!E3834="NULL","",ROUND(data_in!E3834-data_in!B3834,0)))</f>
        <v/>
      </c>
      <c r="E3834" s="8">
        <f>IF(A3834="","",IF(data_in!C3834="NULL",0,IF(data_in!C3834&gt;data_in!E3834,0,1)))</f>
        <v>0</v>
      </c>
      <c r="F3834" s="8" t="str">
        <f>IF(OR(A3834="",E3834=0),"",IF(data_in!C3834="NULL","",ROUND(data_in!C3834-data_in!B3834,0)))</f>
        <v/>
      </c>
      <c r="G3834" s="8" t="str">
        <f>IF(OR(A3834="",E3834=0),"",IF(data_in!C3834="NULL","",IF(D3834="",ROUND(data_in!D3834-data_in!B3834,0),MIN(D3834,ROUND(data_in!D3834-data_in!B3834,0)))))</f>
        <v/>
      </c>
      <c r="H3834" s="8" t="str">
        <f>IF(A3834="","",IF(data_in!M3834="United States","United States",IF(data_in!M3834="Canada","Canada",IF(data_in!M3834="United Kingdom","United Kingdom","Other Country"))))</f>
        <v>Other Country</v>
      </c>
      <c r="I3834" s="8" t="str">
        <f>IF(A3834="","",IF(data_in!K3834="Unknown","Unknown",IF(data_in!K3834&lt;=10,"Very Small",IF(data_in!K3834&lt;=100,"Small",IF(data_in!K3834&lt;=500,"Medium",IF(data_in!K3834&gt;500,"Large","Error"))))))</f>
        <v>Very Small</v>
      </c>
      <c r="J3834" s="8" t="str">
        <f>IF(C3834=1,TEXT(data_in!E3834,"mm-yyyy"),"")</f>
        <v/>
      </c>
      <c r="K3834" s="8" t="str">
        <f>IF(A3834="","",IF(data_in!I3834="Website","Website",IF(data_in!I3834="Paid Search","Paid Search",IF(data_in!I3834="Slack","Slack","Other Channel"))))</f>
        <v>Slack</v>
      </c>
      <c r="L3834" s="10">
        <f>IF(A3834="","",ROUND(N$3-data_in!B3834,0))</f>
        <v>83</v>
      </c>
    </row>
    <row r="3835" spans="1:12">
      <c r="A3835" s="8" t="str">
        <f>IF(data_in!A3835="","",data_in!A3835)</f>
        <v>633b2a06-ff38-4237-8db6-aa235042a2af</v>
      </c>
      <c r="B3835" s="12">
        <f>IF(A3835="","",data_in!B3835)</f>
        <v>43899.719548611109</v>
      </c>
      <c r="C3835" s="8">
        <f>IF(A3835="","",IF(data_in!E3835="NULL",0,1))</f>
        <v>0</v>
      </c>
      <c r="D3835" s="8" t="str">
        <f>IF(A3835="","",IF(data_in!E3835="NULL","",ROUND(data_in!E3835-data_in!B3835,0)))</f>
        <v/>
      </c>
      <c r="E3835" s="8">
        <f>IF(A3835="","",IF(data_in!C3835="NULL",0,IF(data_in!C3835&gt;data_in!E3835,0,1)))</f>
        <v>0</v>
      </c>
      <c r="F3835" s="8" t="str">
        <f>IF(OR(A3835="",E3835=0),"",IF(data_in!C3835="NULL","",ROUND(data_in!C3835-data_in!B3835,0)))</f>
        <v/>
      </c>
      <c r="G3835" s="8" t="str">
        <f>IF(OR(A3835="",E3835=0),"",IF(data_in!C3835="NULL","",IF(D3835="",ROUND(data_in!D3835-data_in!B3835,0),MIN(D3835,ROUND(data_in!D3835-data_in!B3835,0)))))</f>
        <v/>
      </c>
      <c r="H3835" s="8" t="str">
        <f>IF(A3835="","",IF(data_in!M3835="United States","United States",IF(data_in!M3835="Canada","Canada",IF(data_in!M3835="United Kingdom","United Kingdom","Other Country"))))</f>
        <v>United Kingdom</v>
      </c>
      <c r="I3835" s="8" t="str">
        <f>IF(A3835="","",IF(data_in!K3835="Unknown","Unknown",IF(data_in!K3835&lt;=10,"Very Small",IF(data_in!K3835&lt;=100,"Small",IF(data_in!K3835&lt;=500,"Medium",IF(data_in!K3835&gt;500,"Large","Error"))))))</f>
        <v>Small</v>
      </c>
      <c r="J3835" s="8" t="str">
        <f>IF(C3835=1,TEXT(data_in!E3835,"mm-yyyy"),"")</f>
        <v/>
      </c>
      <c r="K3835" s="8" t="str">
        <f>IF(A3835="","",IF(data_in!I3835="Website","Website",IF(data_in!I3835="Paid Search","Paid Search",IF(data_in!I3835="Slack","Slack","Other Channel"))))</f>
        <v>Website</v>
      </c>
      <c r="L3835" s="10">
        <f>IF(A3835="","",ROUND(N$3-data_in!B3835,0))</f>
        <v>83</v>
      </c>
    </row>
    <row r="3836" spans="1:12">
      <c r="A3836" s="8" t="str">
        <f>IF(data_in!A3836="","",data_in!A3836)</f>
        <v>05716b16-81a1-4384-9cee-354d3ae2a3da</v>
      </c>
      <c r="B3836" s="12">
        <f>IF(A3836="","",data_in!B3836)</f>
        <v>43899.730671296296</v>
      </c>
      <c r="C3836" s="8">
        <f>IF(A3836="","",IF(data_in!E3836="NULL",0,1))</f>
        <v>0</v>
      </c>
      <c r="D3836" s="8" t="str">
        <f>IF(A3836="","",IF(data_in!E3836="NULL","",ROUND(data_in!E3836-data_in!B3836,0)))</f>
        <v/>
      </c>
      <c r="E3836" s="8">
        <f>IF(A3836="","",IF(data_in!C3836="NULL",0,IF(data_in!C3836&gt;data_in!E3836,0,1)))</f>
        <v>0</v>
      </c>
      <c r="F3836" s="8" t="str">
        <f>IF(OR(A3836="",E3836=0),"",IF(data_in!C3836="NULL","",ROUND(data_in!C3836-data_in!B3836,0)))</f>
        <v/>
      </c>
      <c r="G3836" s="8" t="str">
        <f>IF(OR(A3836="",E3836=0),"",IF(data_in!C3836="NULL","",IF(D3836="",ROUND(data_in!D3836-data_in!B3836,0),MIN(D3836,ROUND(data_in!D3836-data_in!B3836,0)))))</f>
        <v/>
      </c>
      <c r="H3836" s="8" t="str">
        <f>IF(A3836="","",IF(data_in!M3836="United States","United States",IF(data_in!M3836="Canada","Canada",IF(data_in!M3836="United Kingdom","United Kingdom","Other Country"))))</f>
        <v>Other Country</v>
      </c>
      <c r="I3836" s="8" t="str">
        <f>IF(A3836="","",IF(data_in!K3836="Unknown","Unknown",IF(data_in!K3836&lt;=10,"Very Small",IF(data_in!K3836&lt;=100,"Small",IF(data_in!K3836&lt;=500,"Medium",IF(data_in!K3836&gt;500,"Large","Error"))))))</f>
        <v>Medium</v>
      </c>
      <c r="J3836" s="8" t="str">
        <f>IF(C3836=1,TEXT(data_in!E3836,"mm-yyyy"),"")</f>
        <v/>
      </c>
      <c r="K3836" s="8" t="str">
        <f>IF(A3836="","",IF(data_in!I3836="Website","Website",IF(data_in!I3836="Paid Search","Paid Search",IF(data_in!I3836="Slack","Slack","Other Channel"))))</f>
        <v>Website</v>
      </c>
      <c r="L3836" s="10">
        <f>IF(A3836="","",ROUND(N$3-data_in!B3836,0))</f>
        <v>83</v>
      </c>
    </row>
    <row r="3837" spans="1:12">
      <c r="A3837" s="8" t="str">
        <f>IF(data_in!A3837="","",data_in!A3837)</f>
        <v>d04b30b1-47d8-4dab-9ee5-34ced53ba157</v>
      </c>
      <c r="B3837" s="12">
        <f>IF(A3837="","",data_in!B3837)</f>
        <v>43899.790763888886</v>
      </c>
      <c r="C3837" s="8">
        <f>IF(A3837="","",IF(data_in!E3837="NULL",0,1))</f>
        <v>0</v>
      </c>
      <c r="D3837" s="8" t="str">
        <f>IF(A3837="","",IF(data_in!E3837="NULL","",ROUND(data_in!E3837-data_in!B3837,0)))</f>
        <v/>
      </c>
      <c r="E3837" s="8">
        <f>IF(A3837="","",IF(data_in!C3837="NULL",0,IF(data_in!C3837&gt;data_in!E3837,0,1)))</f>
        <v>0</v>
      </c>
      <c r="F3837" s="8" t="str">
        <f>IF(OR(A3837="",E3837=0),"",IF(data_in!C3837="NULL","",ROUND(data_in!C3837-data_in!B3837,0)))</f>
        <v/>
      </c>
      <c r="G3837" s="8" t="str">
        <f>IF(OR(A3837="",E3837=0),"",IF(data_in!C3837="NULL","",IF(D3837="",ROUND(data_in!D3837-data_in!B3837,0),MIN(D3837,ROUND(data_in!D3837-data_in!B3837,0)))))</f>
        <v/>
      </c>
      <c r="H3837" s="8" t="str">
        <f>IF(A3837="","",IF(data_in!M3837="United States","United States",IF(data_in!M3837="Canada","Canada",IF(data_in!M3837="United Kingdom","United Kingdom","Other Country"))))</f>
        <v>Other Country</v>
      </c>
      <c r="I3837" s="8" t="str">
        <f>IF(A3837="","",IF(data_in!K3837="Unknown","Unknown",IF(data_in!K3837&lt;=10,"Very Small",IF(data_in!K3837&lt;=100,"Small",IF(data_in!K3837&lt;=500,"Medium",IF(data_in!K3837&gt;500,"Large","Error"))))))</f>
        <v>Medium</v>
      </c>
      <c r="J3837" s="8" t="str">
        <f>IF(C3837=1,TEXT(data_in!E3837,"mm-yyyy"),"")</f>
        <v/>
      </c>
      <c r="K3837" s="8" t="str">
        <f>IF(A3837="","",IF(data_in!I3837="Website","Website",IF(data_in!I3837="Paid Search","Paid Search",IF(data_in!I3837="Slack","Slack","Other Channel"))))</f>
        <v>Website</v>
      </c>
      <c r="L3837" s="10">
        <f>IF(A3837="","",ROUND(N$3-data_in!B3837,0))</f>
        <v>83</v>
      </c>
    </row>
    <row r="3838" spans="1:12">
      <c r="A3838" s="8" t="str">
        <f>IF(data_in!A3838="","",data_in!A3838)</f>
        <v>2cb86771-13e1-4e0e-a36c-08c190947243</v>
      </c>
      <c r="B3838" s="12">
        <f>IF(A3838="","",data_in!B3838)</f>
        <v>43899.817129629628</v>
      </c>
      <c r="C3838" s="8">
        <f>IF(A3838="","",IF(data_in!E3838="NULL",0,1))</f>
        <v>0</v>
      </c>
      <c r="D3838" s="8" t="str">
        <f>IF(A3838="","",IF(data_in!E3838="NULL","",ROUND(data_in!E3838-data_in!B3838,0)))</f>
        <v/>
      </c>
      <c r="E3838" s="8">
        <f>IF(A3838="","",IF(data_in!C3838="NULL",0,IF(data_in!C3838&gt;data_in!E3838,0,1)))</f>
        <v>0</v>
      </c>
      <c r="F3838" s="8" t="str">
        <f>IF(OR(A3838="",E3838=0),"",IF(data_in!C3838="NULL","",ROUND(data_in!C3838-data_in!B3838,0)))</f>
        <v/>
      </c>
      <c r="G3838" s="8" t="str">
        <f>IF(OR(A3838="",E3838=0),"",IF(data_in!C3838="NULL","",IF(D3838="",ROUND(data_in!D3838-data_in!B3838,0),MIN(D3838,ROUND(data_in!D3838-data_in!B3838,0)))))</f>
        <v/>
      </c>
      <c r="H3838" s="8" t="str">
        <f>IF(A3838="","",IF(data_in!M3838="United States","United States",IF(data_in!M3838="Canada","Canada",IF(data_in!M3838="United Kingdom","United Kingdom","Other Country"))))</f>
        <v>United States</v>
      </c>
      <c r="I3838" s="8" t="str">
        <f>IF(A3838="","",IF(data_in!K3838="Unknown","Unknown",IF(data_in!K3838&lt;=10,"Very Small",IF(data_in!K3838&lt;=100,"Small",IF(data_in!K3838&lt;=500,"Medium",IF(data_in!K3838&gt;500,"Large","Error"))))))</f>
        <v>Small</v>
      </c>
      <c r="J3838" s="8" t="str">
        <f>IF(C3838=1,TEXT(data_in!E3838,"mm-yyyy"),"")</f>
        <v/>
      </c>
      <c r="K3838" s="8" t="str">
        <f>IF(A3838="","",IF(data_in!I3838="Website","Website",IF(data_in!I3838="Paid Search","Paid Search",IF(data_in!I3838="Slack","Slack","Other Channel"))))</f>
        <v>Website</v>
      </c>
      <c r="L3838" s="10">
        <f>IF(A3838="","",ROUND(N$3-data_in!B3838,0))</f>
        <v>83</v>
      </c>
    </row>
    <row r="3839" spans="1:12">
      <c r="A3839" s="8" t="str">
        <f>IF(data_in!A3839="","",data_in!A3839)</f>
        <v>2c8f1a2d-09f3-4b99-b71c-9f58ae682872</v>
      </c>
      <c r="B3839" s="12">
        <f>IF(A3839="","",data_in!B3839)</f>
        <v>43899.811956018515</v>
      </c>
      <c r="C3839" s="8">
        <f>IF(A3839="","",IF(data_in!E3839="NULL",0,1))</f>
        <v>0</v>
      </c>
      <c r="D3839" s="8" t="str">
        <f>IF(A3839="","",IF(data_in!E3839="NULL","",ROUND(data_in!E3839-data_in!B3839,0)))</f>
        <v/>
      </c>
      <c r="E3839" s="8">
        <f>IF(A3839="","",IF(data_in!C3839="NULL",0,IF(data_in!C3839&gt;data_in!E3839,0,1)))</f>
        <v>0</v>
      </c>
      <c r="F3839" s="8" t="str">
        <f>IF(OR(A3839="",E3839=0),"",IF(data_in!C3839="NULL","",ROUND(data_in!C3839-data_in!B3839,0)))</f>
        <v/>
      </c>
      <c r="G3839" s="8" t="str">
        <f>IF(OR(A3839="",E3839=0),"",IF(data_in!C3839="NULL","",IF(D3839="",ROUND(data_in!D3839-data_in!B3839,0),MIN(D3839,ROUND(data_in!D3839-data_in!B3839,0)))))</f>
        <v/>
      </c>
      <c r="H3839" s="8" t="str">
        <f>IF(A3839="","",IF(data_in!M3839="United States","United States",IF(data_in!M3839="Canada","Canada",IF(data_in!M3839="United Kingdom","United Kingdom","Other Country"))))</f>
        <v>Other Country</v>
      </c>
      <c r="I3839" s="8" t="str">
        <f>IF(A3839="","",IF(data_in!K3839="Unknown","Unknown",IF(data_in!K3839&lt;=10,"Very Small",IF(data_in!K3839&lt;=100,"Small",IF(data_in!K3839&lt;=500,"Medium",IF(data_in!K3839&gt;500,"Large","Error"))))))</f>
        <v>Very Small</v>
      </c>
      <c r="J3839" s="8" t="str">
        <f>IF(C3839=1,TEXT(data_in!E3839,"mm-yyyy"),"")</f>
        <v/>
      </c>
      <c r="K3839" s="8" t="str">
        <f>IF(A3839="","",IF(data_in!I3839="Website","Website",IF(data_in!I3839="Paid Search","Paid Search",IF(data_in!I3839="Slack","Slack","Other Channel"))))</f>
        <v>Website</v>
      </c>
      <c r="L3839" s="10">
        <f>IF(A3839="","",ROUND(N$3-data_in!B3839,0))</f>
        <v>83</v>
      </c>
    </row>
    <row r="3840" spans="1:12">
      <c r="A3840" s="8" t="str">
        <f>IF(data_in!A3840="","",data_in!A3840)</f>
        <v>33a2d587-a0bf-4c8f-a5b9-8e8fb13690bc</v>
      </c>
      <c r="B3840" s="12">
        <f>IF(A3840="","",data_in!B3840)</f>
        <v>43899.839548611111</v>
      </c>
      <c r="C3840" s="8">
        <f>IF(A3840="","",IF(data_in!E3840="NULL",0,1))</f>
        <v>0</v>
      </c>
      <c r="D3840" s="8" t="str">
        <f>IF(A3840="","",IF(data_in!E3840="NULL","",ROUND(data_in!E3840-data_in!B3840,0)))</f>
        <v/>
      </c>
      <c r="E3840" s="8">
        <f>IF(A3840="","",IF(data_in!C3840="NULL",0,IF(data_in!C3840&gt;data_in!E3840,0,1)))</f>
        <v>0</v>
      </c>
      <c r="F3840" s="8" t="str">
        <f>IF(OR(A3840="",E3840=0),"",IF(data_in!C3840="NULL","",ROUND(data_in!C3840-data_in!B3840,0)))</f>
        <v/>
      </c>
      <c r="G3840" s="8" t="str">
        <f>IF(OR(A3840="",E3840=0),"",IF(data_in!C3840="NULL","",IF(D3840="",ROUND(data_in!D3840-data_in!B3840,0),MIN(D3840,ROUND(data_in!D3840-data_in!B3840,0)))))</f>
        <v/>
      </c>
      <c r="H3840" s="8" t="str">
        <f>IF(A3840="","",IF(data_in!M3840="United States","United States",IF(data_in!M3840="Canada","Canada",IF(data_in!M3840="United Kingdom","United Kingdom","Other Country"))))</f>
        <v>Other Country</v>
      </c>
      <c r="I3840" s="8" t="str">
        <f>IF(A3840="","",IF(data_in!K3840="Unknown","Unknown",IF(data_in!K3840&lt;=10,"Very Small",IF(data_in!K3840&lt;=100,"Small",IF(data_in!K3840&lt;=500,"Medium",IF(data_in!K3840&gt;500,"Large","Error"))))))</f>
        <v>Very Small</v>
      </c>
      <c r="J3840" s="8" t="str">
        <f>IF(C3840=1,TEXT(data_in!E3840,"mm-yyyy"),"")</f>
        <v/>
      </c>
      <c r="K3840" s="8" t="str">
        <f>IF(A3840="","",IF(data_in!I3840="Website","Website",IF(data_in!I3840="Paid Search","Paid Search",IF(data_in!I3840="Slack","Slack","Other Channel"))))</f>
        <v>Website</v>
      </c>
      <c r="L3840" s="10">
        <f>IF(A3840="","",ROUND(N$3-data_in!B3840,0))</f>
        <v>83</v>
      </c>
    </row>
    <row r="3841" spans="1:12">
      <c r="A3841" s="8" t="str">
        <f>IF(data_in!A3841="","",data_in!A3841)</f>
        <v>ff3483d7-fe6c-40a6-ac53-3f6dd401d6bb</v>
      </c>
      <c r="B3841" s="12">
        <f>IF(A3841="","",data_in!B3841)</f>
        <v>43899.903946759259</v>
      </c>
      <c r="C3841" s="8">
        <f>IF(A3841="","",IF(data_in!E3841="NULL",0,1))</f>
        <v>0</v>
      </c>
      <c r="D3841" s="8" t="str">
        <f>IF(A3841="","",IF(data_in!E3841="NULL","",ROUND(data_in!E3841-data_in!B3841,0)))</f>
        <v/>
      </c>
      <c r="E3841" s="8">
        <f>IF(A3841="","",IF(data_in!C3841="NULL",0,IF(data_in!C3841&gt;data_in!E3841,0,1)))</f>
        <v>0</v>
      </c>
      <c r="F3841" s="8" t="str">
        <f>IF(OR(A3841="",E3841=0),"",IF(data_in!C3841="NULL","",ROUND(data_in!C3841-data_in!B3841,0)))</f>
        <v/>
      </c>
      <c r="G3841" s="8" t="str">
        <f>IF(OR(A3841="",E3841=0),"",IF(data_in!C3841="NULL","",IF(D3841="",ROUND(data_in!D3841-data_in!B3841,0),MIN(D3841,ROUND(data_in!D3841-data_in!B3841,0)))))</f>
        <v/>
      </c>
      <c r="H3841" s="8" t="str">
        <f>IF(A3841="","",IF(data_in!M3841="United States","United States",IF(data_in!M3841="Canada","Canada",IF(data_in!M3841="United Kingdom","United Kingdom","Other Country"))))</f>
        <v>United States</v>
      </c>
      <c r="I3841" s="8" t="str">
        <f>IF(A3841="","",IF(data_in!K3841="Unknown","Unknown",IF(data_in!K3841&lt;=10,"Very Small",IF(data_in!K3841&lt;=100,"Small",IF(data_in!K3841&lt;=500,"Medium",IF(data_in!K3841&gt;500,"Large","Error"))))))</f>
        <v>Large</v>
      </c>
      <c r="J3841" s="8" t="str">
        <f>IF(C3841=1,TEXT(data_in!E3841,"mm-yyyy"),"")</f>
        <v/>
      </c>
      <c r="K3841" s="8" t="str">
        <f>IF(A3841="","",IF(data_in!I3841="Website","Website",IF(data_in!I3841="Paid Search","Paid Search",IF(data_in!I3841="Slack","Slack","Other Channel"))))</f>
        <v>Website</v>
      </c>
      <c r="L3841" s="10">
        <f>IF(A3841="","",ROUND(N$3-data_in!B3841,0))</f>
        <v>83</v>
      </c>
    </row>
    <row r="3842" spans="1:12">
      <c r="A3842" s="8" t="str">
        <f>IF(data_in!A3842="","",data_in!A3842)</f>
        <v>2d96efd6-a095-4a9b-b40f-c805fd5f22e0</v>
      </c>
      <c r="B3842" s="12">
        <f>IF(A3842="","",data_in!B3842)</f>
        <v>43899.835034722222</v>
      </c>
      <c r="C3842" s="8">
        <f>IF(A3842="","",IF(data_in!E3842="NULL",0,1))</f>
        <v>0</v>
      </c>
      <c r="D3842" s="8" t="str">
        <f>IF(A3842="","",IF(data_in!E3842="NULL","",ROUND(data_in!E3842-data_in!B3842,0)))</f>
        <v/>
      </c>
      <c r="E3842" s="8">
        <f>IF(A3842="","",IF(data_in!C3842="NULL",0,IF(data_in!C3842&gt;data_in!E3842,0,1)))</f>
        <v>0</v>
      </c>
      <c r="F3842" s="8" t="str">
        <f>IF(OR(A3842="",E3842=0),"",IF(data_in!C3842="NULL","",ROUND(data_in!C3842-data_in!B3842,0)))</f>
        <v/>
      </c>
      <c r="G3842" s="8" t="str">
        <f>IF(OR(A3842="",E3842=0),"",IF(data_in!C3842="NULL","",IF(D3842="",ROUND(data_in!D3842-data_in!B3842,0),MIN(D3842,ROUND(data_in!D3842-data_in!B3842,0)))))</f>
        <v/>
      </c>
      <c r="H3842" s="8" t="str">
        <f>IF(A3842="","",IF(data_in!M3842="United States","United States",IF(data_in!M3842="Canada","Canada",IF(data_in!M3842="United Kingdom","United Kingdom","Other Country"))))</f>
        <v>United States</v>
      </c>
      <c r="I3842" s="8" t="str">
        <f>IF(A3842="","",IF(data_in!K3842="Unknown","Unknown",IF(data_in!K3842&lt;=10,"Very Small",IF(data_in!K3842&lt;=100,"Small",IF(data_in!K3842&lt;=500,"Medium",IF(data_in!K3842&gt;500,"Large","Error"))))))</f>
        <v>Small</v>
      </c>
      <c r="J3842" s="8" t="str">
        <f>IF(C3842=1,TEXT(data_in!E3842,"mm-yyyy"),"")</f>
        <v/>
      </c>
      <c r="K3842" s="8" t="str">
        <f>IF(A3842="","",IF(data_in!I3842="Website","Website",IF(data_in!I3842="Paid Search","Paid Search",IF(data_in!I3842="Slack","Slack","Other Channel"))))</f>
        <v>Website</v>
      </c>
      <c r="L3842" s="10">
        <f>IF(A3842="","",ROUND(N$3-data_in!B3842,0))</f>
        <v>83</v>
      </c>
    </row>
    <row r="3843" spans="1:12">
      <c r="A3843" s="8" t="str">
        <f>IF(data_in!A3843="","",data_in!A3843)</f>
        <v>17275c1b-5bbf-432a-ae82-dcb425e4ff8c</v>
      </c>
      <c r="B3843" s="12">
        <f>IF(A3843="","",data_in!B3843)</f>
        <v>43899.86451388889</v>
      </c>
      <c r="C3843" s="8">
        <f>IF(A3843="","",IF(data_in!E3843="NULL",0,1))</f>
        <v>0</v>
      </c>
      <c r="D3843" s="8" t="str">
        <f>IF(A3843="","",IF(data_in!E3843="NULL","",ROUND(data_in!E3843-data_in!B3843,0)))</f>
        <v/>
      </c>
      <c r="E3843" s="8">
        <f>IF(A3843="","",IF(data_in!C3843="NULL",0,IF(data_in!C3843&gt;data_in!E3843,0,1)))</f>
        <v>0</v>
      </c>
      <c r="F3843" s="8" t="str">
        <f>IF(OR(A3843="",E3843=0),"",IF(data_in!C3843="NULL","",ROUND(data_in!C3843-data_in!B3843,0)))</f>
        <v/>
      </c>
      <c r="G3843" s="8" t="str">
        <f>IF(OR(A3843="",E3843=0),"",IF(data_in!C3843="NULL","",IF(D3843="",ROUND(data_in!D3843-data_in!B3843,0),MIN(D3843,ROUND(data_in!D3843-data_in!B3843,0)))))</f>
        <v/>
      </c>
      <c r="H3843" s="8" t="str">
        <f>IF(A3843="","",IF(data_in!M3843="United States","United States",IF(data_in!M3843="Canada","Canada",IF(data_in!M3843="United Kingdom","United Kingdom","Other Country"))))</f>
        <v>United States</v>
      </c>
      <c r="I3843" s="8" t="str">
        <f>IF(A3843="","",IF(data_in!K3843="Unknown","Unknown",IF(data_in!K3843&lt;=10,"Very Small",IF(data_in!K3843&lt;=100,"Small",IF(data_in!K3843&lt;=500,"Medium",IF(data_in!K3843&gt;500,"Large","Error"))))))</f>
        <v>Very Small</v>
      </c>
      <c r="J3843" s="8" t="str">
        <f>IF(C3843=1,TEXT(data_in!E3843,"mm-yyyy"),"")</f>
        <v/>
      </c>
      <c r="K3843" s="8" t="str">
        <f>IF(A3843="","",IF(data_in!I3843="Website","Website",IF(data_in!I3843="Paid Search","Paid Search",IF(data_in!I3843="Slack","Slack","Other Channel"))))</f>
        <v>Website</v>
      </c>
      <c r="L3843" s="10">
        <f>IF(A3843="","",ROUND(N$3-data_in!B3843,0))</f>
        <v>83</v>
      </c>
    </row>
    <row r="3844" spans="1:12">
      <c r="A3844" s="8" t="str">
        <f>IF(data_in!A3844="","",data_in!A3844)</f>
        <v>72f43506-6af7-4194-a321-00ead7727cc3</v>
      </c>
      <c r="B3844" s="12">
        <f>IF(A3844="","",data_in!B3844)</f>
        <v>43900.017453703702</v>
      </c>
      <c r="C3844" s="8">
        <f>IF(A3844="","",IF(data_in!E3844="NULL",0,1))</f>
        <v>0</v>
      </c>
      <c r="D3844" s="8" t="str">
        <f>IF(A3844="","",IF(data_in!E3844="NULL","",ROUND(data_in!E3844-data_in!B3844,0)))</f>
        <v/>
      </c>
      <c r="E3844" s="8">
        <f>IF(A3844="","",IF(data_in!C3844="NULL",0,IF(data_in!C3844&gt;data_in!E3844,0,1)))</f>
        <v>0</v>
      </c>
      <c r="F3844" s="8" t="str">
        <f>IF(OR(A3844="",E3844=0),"",IF(data_in!C3844="NULL","",ROUND(data_in!C3844-data_in!B3844,0)))</f>
        <v/>
      </c>
      <c r="G3844" s="8" t="str">
        <f>IF(OR(A3844="",E3844=0),"",IF(data_in!C3844="NULL","",IF(D3844="",ROUND(data_in!D3844-data_in!B3844,0),MIN(D3844,ROUND(data_in!D3844-data_in!B3844,0)))))</f>
        <v/>
      </c>
      <c r="H3844" s="8" t="str">
        <f>IF(A3844="","",IF(data_in!M3844="United States","United States",IF(data_in!M3844="Canada","Canada",IF(data_in!M3844="United Kingdom","United Kingdom","Other Country"))))</f>
        <v>Other Country</v>
      </c>
      <c r="I3844" s="8" t="str">
        <f>IF(A3844="","",IF(data_in!K3844="Unknown","Unknown",IF(data_in!K3844&lt;=10,"Very Small",IF(data_in!K3844&lt;=100,"Small",IF(data_in!K3844&lt;=500,"Medium",IF(data_in!K3844&gt;500,"Large","Error"))))))</f>
        <v>Very Small</v>
      </c>
      <c r="J3844" s="8" t="str">
        <f>IF(C3844=1,TEXT(data_in!E3844,"mm-yyyy"),"")</f>
        <v/>
      </c>
      <c r="K3844" s="8" t="str">
        <f>IF(A3844="","",IF(data_in!I3844="Website","Website",IF(data_in!I3844="Paid Search","Paid Search",IF(data_in!I3844="Slack","Slack","Other Channel"))))</f>
        <v>Paid Search</v>
      </c>
      <c r="L3844" s="10">
        <f>IF(A3844="","",ROUND(N$3-data_in!B3844,0))</f>
        <v>83</v>
      </c>
    </row>
    <row r="3845" spans="1:12">
      <c r="A3845" s="8" t="str">
        <f>IF(data_in!A3845="","",data_in!A3845)</f>
        <v>17e0a924-2d54-4598-972f-0d59a1f7fd8a</v>
      </c>
      <c r="B3845" s="12">
        <f>IF(A3845="","",data_in!B3845)</f>
        <v>43900.022812499999</v>
      </c>
      <c r="C3845" s="8">
        <f>IF(A3845="","",IF(data_in!E3845="NULL",0,1))</f>
        <v>0</v>
      </c>
      <c r="D3845" s="8" t="str">
        <f>IF(A3845="","",IF(data_in!E3845="NULL","",ROUND(data_in!E3845-data_in!B3845,0)))</f>
        <v/>
      </c>
      <c r="E3845" s="8">
        <f>IF(A3845="","",IF(data_in!C3845="NULL",0,IF(data_in!C3845&gt;data_in!E3845,0,1)))</f>
        <v>0</v>
      </c>
      <c r="F3845" s="8" t="str">
        <f>IF(OR(A3845="",E3845=0),"",IF(data_in!C3845="NULL","",ROUND(data_in!C3845-data_in!B3845,0)))</f>
        <v/>
      </c>
      <c r="G3845" s="8" t="str">
        <f>IF(OR(A3845="",E3845=0),"",IF(data_in!C3845="NULL","",IF(D3845="",ROUND(data_in!D3845-data_in!B3845,0),MIN(D3845,ROUND(data_in!D3845-data_in!B3845,0)))))</f>
        <v/>
      </c>
      <c r="H3845" s="8" t="str">
        <f>IF(A3845="","",IF(data_in!M3845="United States","United States",IF(data_in!M3845="Canada","Canada",IF(data_in!M3845="United Kingdom","United Kingdom","Other Country"))))</f>
        <v>United States</v>
      </c>
      <c r="I3845" s="8" t="str">
        <f>IF(A3845="","",IF(data_in!K3845="Unknown","Unknown",IF(data_in!K3845&lt;=10,"Very Small",IF(data_in!K3845&lt;=100,"Small",IF(data_in!K3845&lt;=500,"Medium",IF(data_in!K3845&gt;500,"Large","Error"))))))</f>
        <v>Small</v>
      </c>
      <c r="J3845" s="8" t="str">
        <f>IF(C3845=1,TEXT(data_in!E3845,"mm-yyyy"),"")</f>
        <v/>
      </c>
      <c r="K3845" s="8" t="str">
        <f>IF(A3845="","",IF(data_in!I3845="Website","Website",IF(data_in!I3845="Paid Search","Paid Search",IF(data_in!I3845="Slack","Slack","Other Channel"))))</f>
        <v>Website</v>
      </c>
      <c r="L3845" s="10">
        <f>IF(A3845="","",ROUND(N$3-data_in!B3845,0))</f>
        <v>83</v>
      </c>
    </row>
    <row r="3846" spans="1:12">
      <c r="A3846" s="8" t="str">
        <f>IF(data_in!A3846="","",data_in!A3846)</f>
        <v>ee24e5a3-aeb6-440a-a52c-17f5bce32f50</v>
      </c>
      <c r="B3846" s="12">
        <f>IF(A3846="","",data_in!B3846)</f>
        <v>43900.037094907406</v>
      </c>
      <c r="C3846" s="8">
        <f>IF(A3846="","",IF(data_in!E3846="NULL",0,1))</f>
        <v>0</v>
      </c>
      <c r="D3846" s="8" t="str">
        <f>IF(A3846="","",IF(data_in!E3846="NULL","",ROUND(data_in!E3846-data_in!B3846,0)))</f>
        <v/>
      </c>
      <c r="E3846" s="8">
        <f>IF(A3846="","",IF(data_in!C3846="NULL",0,IF(data_in!C3846&gt;data_in!E3846,0,1)))</f>
        <v>0</v>
      </c>
      <c r="F3846" s="8" t="str">
        <f>IF(OR(A3846="",E3846=0),"",IF(data_in!C3846="NULL","",ROUND(data_in!C3846-data_in!B3846,0)))</f>
        <v/>
      </c>
      <c r="G3846" s="8" t="str">
        <f>IF(OR(A3846="",E3846=0),"",IF(data_in!C3846="NULL","",IF(D3846="",ROUND(data_in!D3846-data_in!B3846,0),MIN(D3846,ROUND(data_in!D3846-data_in!B3846,0)))))</f>
        <v/>
      </c>
      <c r="H3846" s="8" t="str">
        <f>IF(A3846="","",IF(data_in!M3846="United States","United States",IF(data_in!M3846="Canada","Canada",IF(data_in!M3846="United Kingdom","United Kingdom","Other Country"))))</f>
        <v>United States</v>
      </c>
      <c r="I3846" s="8" t="str">
        <f>IF(A3846="","",IF(data_in!K3846="Unknown","Unknown",IF(data_in!K3846&lt;=10,"Very Small",IF(data_in!K3846&lt;=100,"Small",IF(data_in!K3846&lt;=500,"Medium",IF(data_in!K3846&gt;500,"Large","Error"))))))</f>
        <v>Very Small</v>
      </c>
      <c r="J3846" s="8" t="str">
        <f>IF(C3846=1,TEXT(data_in!E3846,"mm-yyyy"),"")</f>
        <v/>
      </c>
      <c r="K3846" s="8" t="str">
        <f>IF(A3846="","",IF(data_in!I3846="Website","Website",IF(data_in!I3846="Paid Search","Paid Search",IF(data_in!I3846="Slack","Slack","Other Channel"))))</f>
        <v>Paid Search</v>
      </c>
      <c r="L3846" s="10">
        <f>IF(A3846="","",ROUND(N$3-data_in!B3846,0))</f>
        <v>83</v>
      </c>
    </row>
    <row r="3847" spans="1:12">
      <c r="A3847" s="8" t="str">
        <f>IF(data_in!A3847="","",data_in!A3847)</f>
        <v>d4db9ebd-bfcf-4306-af3e-12d5bdbe5c35</v>
      </c>
      <c r="B3847" s="12">
        <f>IF(A3847="","",data_in!B3847)</f>
        <v>43899.858449074076</v>
      </c>
      <c r="C3847" s="8">
        <f>IF(A3847="","",IF(data_in!E3847="NULL",0,1))</f>
        <v>0</v>
      </c>
      <c r="D3847" s="8" t="str">
        <f>IF(A3847="","",IF(data_in!E3847="NULL","",ROUND(data_in!E3847-data_in!B3847,0)))</f>
        <v/>
      </c>
      <c r="E3847" s="8">
        <f>IF(A3847="","",IF(data_in!C3847="NULL",0,IF(data_in!C3847&gt;data_in!E3847,0,1)))</f>
        <v>0</v>
      </c>
      <c r="F3847" s="8" t="str">
        <f>IF(OR(A3847="",E3847=0),"",IF(data_in!C3847="NULL","",ROUND(data_in!C3847-data_in!B3847,0)))</f>
        <v/>
      </c>
      <c r="G3847" s="8" t="str">
        <f>IF(OR(A3847="",E3847=0),"",IF(data_in!C3847="NULL","",IF(D3847="",ROUND(data_in!D3847-data_in!B3847,0),MIN(D3847,ROUND(data_in!D3847-data_in!B3847,0)))))</f>
        <v/>
      </c>
      <c r="H3847" s="8" t="str">
        <f>IF(A3847="","",IF(data_in!M3847="United States","United States",IF(data_in!M3847="Canada","Canada",IF(data_in!M3847="United Kingdom","United Kingdom","Other Country"))))</f>
        <v>United States</v>
      </c>
      <c r="I3847" s="8" t="str">
        <f>IF(A3847="","",IF(data_in!K3847="Unknown","Unknown",IF(data_in!K3847&lt;=10,"Very Small",IF(data_in!K3847&lt;=100,"Small",IF(data_in!K3847&lt;=500,"Medium",IF(data_in!K3847&gt;500,"Large","Error"))))))</f>
        <v>Medium</v>
      </c>
      <c r="J3847" s="8" t="str">
        <f>IF(C3847=1,TEXT(data_in!E3847,"mm-yyyy"),"")</f>
        <v/>
      </c>
      <c r="K3847" s="8" t="str">
        <f>IF(A3847="","",IF(data_in!I3847="Website","Website",IF(data_in!I3847="Paid Search","Paid Search",IF(data_in!I3847="Slack","Slack","Other Channel"))))</f>
        <v>Website</v>
      </c>
      <c r="L3847" s="10">
        <f>IF(A3847="","",ROUND(N$3-data_in!B3847,0))</f>
        <v>83</v>
      </c>
    </row>
    <row r="3848" spans="1:12">
      <c r="A3848" s="8" t="str">
        <f>IF(data_in!A3848="","",data_in!A3848)</f>
        <v>837d4419-8a66-411d-8a77-624bb43713a7</v>
      </c>
      <c r="B3848" s="12">
        <f>IF(A3848="","",data_in!B3848)</f>
        <v>43955.303136574075</v>
      </c>
      <c r="C3848" s="8">
        <f>IF(A3848="","",IF(data_in!E3848="NULL",0,1))</f>
        <v>0</v>
      </c>
      <c r="D3848" s="8" t="str">
        <f>IF(A3848="","",IF(data_in!E3848="NULL","",ROUND(data_in!E3848-data_in!B3848,0)))</f>
        <v/>
      </c>
      <c r="E3848" s="8">
        <f>IF(A3848="","",IF(data_in!C3848="NULL",0,IF(data_in!C3848&gt;data_in!E3848,0,1)))</f>
        <v>0</v>
      </c>
      <c r="F3848" s="8" t="str">
        <f>IF(OR(A3848="",E3848=0),"",IF(data_in!C3848="NULL","",ROUND(data_in!C3848-data_in!B3848,0)))</f>
        <v/>
      </c>
      <c r="G3848" s="8" t="str">
        <f>IF(OR(A3848="",E3848=0),"",IF(data_in!C3848="NULL","",IF(D3848="",ROUND(data_in!D3848-data_in!B3848,0),MIN(D3848,ROUND(data_in!D3848-data_in!B3848,0)))))</f>
        <v/>
      </c>
      <c r="H3848" s="8" t="str">
        <f>IF(A3848="","",IF(data_in!M3848="United States","United States",IF(data_in!M3848="Canada","Canada",IF(data_in!M3848="United Kingdom","United Kingdom","Other Country"))))</f>
        <v>Other Country</v>
      </c>
      <c r="I3848" s="8" t="str">
        <f>IF(A3848="","",IF(data_in!K3848="Unknown","Unknown",IF(data_in!K3848&lt;=10,"Very Small",IF(data_in!K3848&lt;=100,"Small",IF(data_in!K3848&lt;=500,"Medium",IF(data_in!K3848&gt;500,"Large","Error"))))))</f>
        <v>Very Small</v>
      </c>
      <c r="J3848" s="8" t="str">
        <f>IF(C3848=1,TEXT(data_in!E3848,"mm-yyyy"),"")</f>
        <v/>
      </c>
      <c r="K3848" s="8" t="str">
        <f>IF(A3848="","",IF(data_in!I3848="Website","Website",IF(data_in!I3848="Paid Search","Paid Search",IF(data_in!I3848="Slack","Slack","Other Channel"))))</f>
        <v>Other Channel</v>
      </c>
      <c r="L3848" s="10">
        <f>IF(A3848="","",ROUND(N$3-data_in!B3848,0))</f>
        <v>28</v>
      </c>
    </row>
    <row r="3849" spans="1:12">
      <c r="A3849" s="8" t="str">
        <f>IF(data_in!A3849="","",data_in!A3849)</f>
        <v>ba8d7cb2-9ed9-47ec-958a-73645e3921b0</v>
      </c>
      <c r="B3849" s="12">
        <f>IF(A3849="","",data_in!B3849)</f>
        <v>43879.541967592595</v>
      </c>
      <c r="C3849" s="8">
        <f>IF(A3849="","",IF(data_in!E3849="NULL",0,1))</f>
        <v>0</v>
      </c>
      <c r="D3849" s="8" t="str">
        <f>IF(A3849="","",IF(data_in!E3849="NULL","",ROUND(data_in!E3849-data_in!B3849,0)))</f>
        <v/>
      </c>
      <c r="E3849" s="8">
        <f>IF(A3849="","",IF(data_in!C3849="NULL",0,IF(data_in!C3849&gt;data_in!E3849,0,1)))</f>
        <v>0</v>
      </c>
      <c r="F3849" s="8" t="str">
        <f>IF(OR(A3849="",E3849=0),"",IF(data_in!C3849="NULL","",ROUND(data_in!C3849-data_in!B3849,0)))</f>
        <v/>
      </c>
      <c r="G3849" s="8" t="str">
        <f>IF(OR(A3849="",E3849=0),"",IF(data_in!C3849="NULL","",IF(D3849="",ROUND(data_in!D3849-data_in!B3849,0),MIN(D3849,ROUND(data_in!D3849-data_in!B3849,0)))))</f>
        <v/>
      </c>
      <c r="H3849" s="8" t="str">
        <f>IF(A3849="","",IF(data_in!M3849="United States","United States",IF(data_in!M3849="Canada","Canada",IF(data_in!M3849="United Kingdom","United Kingdom","Other Country"))))</f>
        <v>United Kingdom</v>
      </c>
      <c r="I3849" s="8" t="str">
        <f>IF(A3849="","",IF(data_in!K3849="Unknown","Unknown",IF(data_in!K3849&lt;=10,"Very Small",IF(data_in!K3849&lt;=100,"Small",IF(data_in!K3849&lt;=500,"Medium",IF(data_in!K3849&gt;500,"Large","Error"))))))</f>
        <v>Large</v>
      </c>
      <c r="J3849" s="8" t="str">
        <f>IF(C3849=1,TEXT(data_in!E3849,"mm-yyyy"),"")</f>
        <v/>
      </c>
      <c r="K3849" s="8" t="str">
        <f>IF(A3849="","",IF(data_in!I3849="Website","Website",IF(data_in!I3849="Paid Search","Paid Search",IF(data_in!I3849="Slack","Slack","Other Channel"))))</f>
        <v>Website</v>
      </c>
      <c r="L3849" s="10">
        <f>IF(A3849="","",ROUND(N$3-data_in!B3849,0))</f>
        <v>103</v>
      </c>
    </row>
    <row r="3850" spans="1:12">
      <c r="A3850" s="8" t="str">
        <f>IF(data_in!A3850="","",data_in!A3850)</f>
        <v>4d50ff25-ee43-40f7-a544-56f6fd50bf84</v>
      </c>
      <c r="B3850" s="12">
        <f>IF(A3850="","",data_in!B3850)</f>
        <v>43910.611157407409</v>
      </c>
      <c r="C3850" s="8">
        <f>IF(A3850="","",IF(data_in!E3850="NULL",0,1))</f>
        <v>0</v>
      </c>
      <c r="D3850" s="8" t="str">
        <f>IF(A3850="","",IF(data_in!E3850="NULL","",ROUND(data_in!E3850-data_in!B3850,0)))</f>
        <v/>
      </c>
      <c r="E3850" s="8">
        <f>IF(A3850="","",IF(data_in!C3850="NULL",0,IF(data_in!C3850&gt;data_in!E3850,0,1)))</f>
        <v>0</v>
      </c>
      <c r="F3850" s="8" t="str">
        <f>IF(OR(A3850="",E3850=0),"",IF(data_in!C3850="NULL","",ROUND(data_in!C3850-data_in!B3850,0)))</f>
        <v/>
      </c>
      <c r="G3850" s="8" t="str">
        <f>IF(OR(A3850="",E3850=0),"",IF(data_in!C3850="NULL","",IF(D3850="",ROUND(data_in!D3850-data_in!B3850,0),MIN(D3850,ROUND(data_in!D3850-data_in!B3850,0)))))</f>
        <v/>
      </c>
      <c r="H3850" s="8" t="str">
        <f>IF(A3850="","",IF(data_in!M3850="United States","United States",IF(data_in!M3850="Canada","Canada",IF(data_in!M3850="United Kingdom","United Kingdom","Other Country"))))</f>
        <v>United Kingdom</v>
      </c>
      <c r="I3850" s="8" t="str">
        <f>IF(A3850="","",IF(data_in!K3850="Unknown","Unknown",IF(data_in!K3850&lt;=10,"Very Small",IF(data_in!K3850&lt;=100,"Small",IF(data_in!K3850&lt;=500,"Medium",IF(data_in!K3850&gt;500,"Large","Error"))))))</f>
        <v>Medium</v>
      </c>
      <c r="J3850" s="8" t="str">
        <f>IF(C3850=1,TEXT(data_in!E3850,"mm-yyyy"),"")</f>
        <v/>
      </c>
      <c r="K3850" s="8" t="str">
        <f>IF(A3850="","",IF(data_in!I3850="Website","Website",IF(data_in!I3850="Paid Search","Paid Search",IF(data_in!I3850="Slack","Slack","Other Channel"))))</f>
        <v>Website</v>
      </c>
      <c r="L3850" s="10">
        <f>IF(A3850="","",ROUND(N$3-data_in!B3850,0))</f>
        <v>72</v>
      </c>
    </row>
    <row r="3851" spans="1:12">
      <c r="A3851" s="8" t="str">
        <f>IF(data_in!A3851="","",data_in!A3851)</f>
        <v>8b01d264-fd3d-4367-8939-f26c4773b872</v>
      </c>
      <c r="B3851" s="12">
        <f>IF(A3851="","",data_in!B3851)</f>
        <v>43899.980914351851</v>
      </c>
      <c r="C3851" s="8">
        <f>IF(A3851="","",IF(data_in!E3851="NULL",0,1))</f>
        <v>0</v>
      </c>
      <c r="D3851" s="8" t="str">
        <f>IF(A3851="","",IF(data_in!E3851="NULL","",ROUND(data_in!E3851-data_in!B3851,0)))</f>
        <v/>
      </c>
      <c r="E3851" s="8">
        <f>IF(A3851="","",IF(data_in!C3851="NULL",0,IF(data_in!C3851&gt;data_in!E3851,0,1)))</f>
        <v>0</v>
      </c>
      <c r="F3851" s="8" t="str">
        <f>IF(OR(A3851="",E3851=0),"",IF(data_in!C3851="NULL","",ROUND(data_in!C3851-data_in!B3851,0)))</f>
        <v/>
      </c>
      <c r="G3851" s="8" t="str">
        <f>IF(OR(A3851="",E3851=0),"",IF(data_in!C3851="NULL","",IF(D3851="",ROUND(data_in!D3851-data_in!B3851,0),MIN(D3851,ROUND(data_in!D3851-data_in!B3851,0)))))</f>
        <v/>
      </c>
      <c r="H3851" s="8" t="str">
        <f>IF(A3851="","",IF(data_in!M3851="United States","United States",IF(data_in!M3851="Canada","Canada",IF(data_in!M3851="United Kingdom","United Kingdom","Other Country"))))</f>
        <v>Other Country</v>
      </c>
      <c r="I3851" s="8" t="str">
        <f>IF(A3851="","",IF(data_in!K3851="Unknown","Unknown",IF(data_in!K3851&lt;=10,"Very Small",IF(data_in!K3851&lt;=100,"Small",IF(data_in!K3851&lt;=500,"Medium",IF(data_in!K3851&gt;500,"Large","Error"))))))</f>
        <v>Very Small</v>
      </c>
      <c r="J3851" s="8" t="str">
        <f>IF(C3851=1,TEXT(data_in!E3851,"mm-yyyy"),"")</f>
        <v/>
      </c>
      <c r="K3851" s="8" t="str">
        <f>IF(A3851="","",IF(data_in!I3851="Website","Website",IF(data_in!I3851="Paid Search","Paid Search",IF(data_in!I3851="Slack","Slack","Other Channel"))))</f>
        <v>Website</v>
      </c>
      <c r="L3851" s="10">
        <f>IF(A3851="","",ROUND(N$3-data_in!B3851,0))</f>
        <v>83</v>
      </c>
    </row>
    <row r="3852" spans="1:12">
      <c r="A3852" s="8" t="str">
        <f>IF(data_in!A3852="","",data_in!A3852)</f>
        <v>12d93d1d-9b90-4259-9f18-31d963d68465</v>
      </c>
      <c r="B3852" s="12">
        <f>IF(A3852="","",data_in!B3852)</f>
        <v>43900.006782407407</v>
      </c>
      <c r="C3852" s="8">
        <f>IF(A3852="","",IF(data_in!E3852="NULL",0,1))</f>
        <v>0</v>
      </c>
      <c r="D3852" s="8" t="str">
        <f>IF(A3852="","",IF(data_in!E3852="NULL","",ROUND(data_in!E3852-data_in!B3852,0)))</f>
        <v/>
      </c>
      <c r="E3852" s="8">
        <f>IF(A3852="","",IF(data_in!C3852="NULL",0,IF(data_in!C3852&gt;data_in!E3852,0,1)))</f>
        <v>0</v>
      </c>
      <c r="F3852" s="8" t="str">
        <f>IF(OR(A3852="",E3852=0),"",IF(data_in!C3852="NULL","",ROUND(data_in!C3852-data_in!B3852,0)))</f>
        <v/>
      </c>
      <c r="G3852" s="8" t="str">
        <f>IF(OR(A3852="",E3852=0),"",IF(data_in!C3852="NULL","",IF(D3852="",ROUND(data_in!D3852-data_in!B3852,0),MIN(D3852,ROUND(data_in!D3852-data_in!B3852,0)))))</f>
        <v/>
      </c>
      <c r="H3852" s="8" t="str">
        <f>IF(A3852="","",IF(data_in!M3852="United States","United States",IF(data_in!M3852="Canada","Canada",IF(data_in!M3852="United Kingdom","United Kingdom","Other Country"))))</f>
        <v>United States</v>
      </c>
      <c r="I3852" s="8" t="str">
        <f>IF(A3852="","",IF(data_in!K3852="Unknown","Unknown",IF(data_in!K3852&lt;=10,"Very Small",IF(data_in!K3852&lt;=100,"Small",IF(data_in!K3852&lt;=500,"Medium",IF(data_in!K3852&gt;500,"Large","Error"))))))</f>
        <v>Very Small</v>
      </c>
      <c r="J3852" s="8" t="str">
        <f>IF(C3852=1,TEXT(data_in!E3852,"mm-yyyy"),"")</f>
        <v/>
      </c>
      <c r="K3852" s="8" t="str">
        <f>IF(A3852="","",IF(data_in!I3852="Website","Website",IF(data_in!I3852="Paid Search","Paid Search",IF(data_in!I3852="Slack","Slack","Other Channel"))))</f>
        <v>Website</v>
      </c>
      <c r="L3852" s="10">
        <f>IF(A3852="","",ROUND(N$3-data_in!B3852,0))</f>
        <v>83</v>
      </c>
    </row>
    <row r="3853" spans="1:12">
      <c r="A3853" s="8" t="str">
        <f>IF(data_in!A3853="","",data_in!A3853)</f>
        <v>a7a1fc08-d946-4fc6-802d-c54de2e68c41</v>
      </c>
      <c r="B3853" s="12">
        <f>IF(A3853="","",data_in!B3853)</f>
        <v>43899.986435185187</v>
      </c>
      <c r="C3853" s="8">
        <f>IF(A3853="","",IF(data_in!E3853="NULL",0,1))</f>
        <v>1</v>
      </c>
      <c r="D3853" s="8">
        <f>IF(A3853="","",IF(data_in!E3853="NULL","",ROUND(data_in!E3853-data_in!B3853,0)))</f>
        <v>31</v>
      </c>
      <c r="E3853" s="8">
        <f>IF(A3853="","",IF(data_in!C3853="NULL",0,IF(data_in!C3853&gt;data_in!E3853,0,1)))</f>
        <v>1</v>
      </c>
      <c r="F3853" s="8">
        <f>IF(OR(A3853="",E3853=0),"",IF(data_in!C3853="NULL","",ROUND(data_in!C3853-data_in!B3853,0)))</f>
        <v>1</v>
      </c>
      <c r="G3853" s="8">
        <f>IF(OR(A3853="",E3853=0),"",IF(data_in!C3853="NULL","",IF(D3853="",ROUND(data_in!D3853-data_in!B3853,0),MIN(D3853,ROUND(data_in!D3853-data_in!B3853,0)))))</f>
        <v>31</v>
      </c>
      <c r="H3853" s="8" t="str">
        <f>IF(A3853="","",IF(data_in!M3853="United States","United States",IF(data_in!M3853="Canada","Canada",IF(data_in!M3853="United Kingdom","United Kingdom","Other Country"))))</f>
        <v>Other Country</v>
      </c>
      <c r="I3853" s="8" t="str">
        <f>IF(A3853="","",IF(data_in!K3853="Unknown","Unknown",IF(data_in!K3853&lt;=10,"Very Small",IF(data_in!K3853&lt;=100,"Small",IF(data_in!K3853&lt;=500,"Medium",IF(data_in!K3853&gt;500,"Large","Error"))))))</f>
        <v>Small</v>
      </c>
      <c r="J3853" s="8" t="str">
        <f>IF(C3853=1,TEXT(data_in!E3853,"mm-yyyy"),"")</f>
        <v>04-2020</v>
      </c>
      <c r="K3853" s="8" t="str">
        <f>IF(A3853="","",IF(data_in!I3853="Website","Website",IF(data_in!I3853="Paid Search","Paid Search",IF(data_in!I3853="Slack","Slack","Other Channel"))))</f>
        <v>Website</v>
      </c>
      <c r="L3853" s="10">
        <f>IF(A3853="","",ROUND(N$3-data_in!B3853,0))</f>
        <v>83</v>
      </c>
    </row>
    <row r="3854" spans="1:12">
      <c r="A3854" s="8" t="str">
        <f>IF(data_in!A3854="","",data_in!A3854)</f>
        <v>e8cd6992-a42e-4888-b308-38049dd3c463</v>
      </c>
      <c r="B3854" s="12">
        <f>IF(A3854="","",data_in!B3854)</f>
        <v>43899.937291666669</v>
      </c>
      <c r="C3854" s="8">
        <f>IF(A3854="","",IF(data_in!E3854="NULL",0,1))</f>
        <v>0</v>
      </c>
      <c r="D3854" s="8" t="str">
        <f>IF(A3854="","",IF(data_in!E3854="NULL","",ROUND(data_in!E3854-data_in!B3854,0)))</f>
        <v/>
      </c>
      <c r="E3854" s="8">
        <f>IF(A3854="","",IF(data_in!C3854="NULL",0,IF(data_in!C3854&gt;data_in!E3854,0,1)))</f>
        <v>0</v>
      </c>
      <c r="F3854" s="8" t="str">
        <f>IF(OR(A3854="",E3854=0),"",IF(data_in!C3854="NULL","",ROUND(data_in!C3854-data_in!B3854,0)))</f>
        <v/>
      </c>
      <c r="G3854" s="8" t="str">
        <f>IF(OR(A3854="",E3854=0),"",IF(data_in!C3854="NULL","",IF(D3854="",ROUND(data_in!D3854-data_in!B3854,0),MIN(D3854,ROUND(data_in!D3854-data_in!B3854,0)))))</f>
        <v/>
      </c>
      <c r="H3854" s="8" t="str">
        <f>IF(A3854="","",IF(data_in!M3854="United States","United States",IF(data_in!M3854="Canada","Canada",IF(data_in!M3854="United Kingdom","United Kingdom","Other Country"))))</f>
        <v>Canada</v>
      </c>
      <c r="I3854" s="8" t="str">
        <f>IF(A3854="","",IF(data_in!K3854="Unknown","Unknown",IF(data_in!K3854&lt;=10,"Very Small",IF(data_in!K3854&lt;=100,"Small",IF(data_in!K3854&lt;=500,"Medium",IF(data_in!K3854&gt;500,"Large","Error"))))))</f>
        <v>Medium</v>
      </c>
      <c r="J3854" s="8" t="str">
        <f>IF(C3854=1,TEXT(data_in!E3854,"mm-yyyy"),"")</f>
        <v/>
      </c>
      <c r="K3854" s="8" t="str">
        <f>IF(A3854="","",IF(data_in!I3854="Website","Website",IF(data_in!I3854="Paid Search","Paid Search",IF(data_in!I3854="Slack","Slack","Other Channel"))))</f>
        <v>Website</v>
      </c>
      <c r="L3854" s="10">
        <f>IF(A3854="","",ROUND(N$3-data_in!B3854,0))</f>
        <v>83</v>
      </c>
    </row>
    <row r="3855" spans="1:12">
      <c r="A3855" s="8" t="str">
        <f>IF(data_in!A3855="","",data_in!A3855)</f>
        <v>103bd099-1234-4424-93ca-aa0814c623e6</v>
      </c>
      <c r="B3855" s="12">
        <f>IF(A3855="","",data_in!B3855)</f>
        <v>43899.983634259261</v>
      </c>
      <c r="C3855" s="8">
        <f>IF(A3855="","",IF(data_in!E3855="NULL",0,1))</f>
        <v>0</v>
      </c>
      <c r="D3855" s="8" t="str">
        <f>IF(A3855="","",IF(data_in!E3855="NULL","",ROUND(data_in!E3855-data_in!B3855,0)))</f>
        <v/>
      </c>
      <c r="E3855" s="8">
        <f>IF(A3855="","",IF(data_in!C3855="NULL",0,IF(data_in!C3855&gt;data_in!E3855,0,1)))</f>
        <v>1</v>
      </c>
      <c r="F3855" s="8">
        <f>IF(OR(A3855="",E3855=0),"",IF(data_in!C3855="NULL","",ROUND(data_in!C3855-data_in!B3855,0)))</f>
        <v>1</v>
      </c>
      <c r="G3855" s="8">
        <f>IF(OR(A3855="",E3855=0),"",IF(data_in!C3855="NULL","",IF(D3855="",ROUND(data_in!D3855-data_in!B3855,0),MIN(D3855,ROUND(data_in!D3855-data_in!B3855,0)))))</f>
        <v>31</v>
      </c>
      <c r="H3855" s="8" t="str">
        <f>IF(A3855="","",IF(data_in!M3855="United States","United States",IF(data_in!M3855="Canada","Canada",IF(data_in!M3855="United Kingdom","United Kingdom","Other Country"))))</f>
        <v>Canada</v>
      </c>
      <c r="I3855" s="8" t="str">
        <f>IF(A3855="","",IF(data_in!K3855="Unknown","Unknown",IF(data_in!K3855&lt;=10,"Very Small",IF(data_in!K3855&lt;=100,"Small",IF(data_in!K3855&lt;=500,"Medium",IF(data_in!K3855&gt;500,"Large","Error"))))))</f>
        <v>Very Small</v>
      </c>
      <c r="J3855" s="8" t="str">
        <f>IF(C3855=1,TEXT(data_in!E3855,"mm-yyyy"),"")</f>
        <v/>
      </c>
      <c r="K3855" s="8" t="str">
        <f>IF(A3855="","",IF(data_in!I3855="Website","Website",IF(data_in!I3855="Paid Search","Paid Search",IF(data_in!I3855="Slack","Slack","Other Channel"))))</f>
        <v>Website</v>
      </c>
      <c r="L3855" s="10">
        <f>IF(A3855="","",ROUND(N$3-data_in!B3855,0))</f>
        <v>83</v>
      </c>
    </row>
    <row r="3856" spans="1:12">
      <c r="A3856" s="8" t="str">
        <f>IF(data_in!A3856="","",data_in!A3856)</f>
        <v>a1badead-7b8e-4a2b-882f-6d44f6d738ab</v>
      </c>
      <c r="B3856" s="12">
        <f>IF(A3856="","",data_in!B3856)</f>
        <v>43900.192997685182</v>
      </c>
      <c r="C3856" s="8">
        <f>IF(A3856="","",IF(data_in!E3856="NULL",0,1))</f>
        <v>0</v>
      </c>
      <c r="D3856" s="8" t="str">
        <f>IF(A3856="","",IF(data_in!E3856="NULL","",ROUND(data_in!E3856-data_in!B3856,0)))</f>
        <v/>
      </c>
      <c r="E3856" s="8">
        <f>IF(A3856="","",IF(data_in!C3856="NULL",0,IF(data_in!C3856&gt;data_in!E3856,0,1)))</f>
        <v>0</v>
      </c>
      <c r="F3856" s="8" t="str">
        <f>IF(OR(A3856="",E3856=0),"",IF(data_in!C3856="NULL","",ROUND(data_in!C3856-data_in!B3856,0)))</f>
        <v/>
      </c>
      <c r="G3856" s="8" t="str">
        <f>IF(OR(A3856="",E3856=0),"",IF(data_in!C3856="NULL","",IF(D3856="",ROUND(data_in!D3856-data_in!B3856,0),MIN(D3856,ROUND(data_in!D3856-data_in!B3856,0)))))</f>
        <v/>
      </c>
      <c r="H3856" s="8" t="str">
        <f>IF(A3856="","",IF(data_in!M3856="United States","United States",IF(data_in!M3856="Canada","Canada",IF(data_in!M3856="United Kingdom","United Kingdom","Other Country"))))</f>
        <v>Other Country</v>
      </c>
      <c r="I3856" s="8" t="str">
        <f>IF(A3856="","",IF(data_in!K3856="Unknown","Unknown",IF(data_in!K3856&lt;=10,"Very Small",IF(data_in!K3856&lt;=100,"Small",IF(data_in!K3856&lt;=500,"Medium",IF(data_in!K3856&gt;500,"Large","Error"))))))</f>
        <v>Very Small</v>
      </c>
      <c r="J3856" s="8" t="str">
        <f>IF(C3856=1,TEXT(data_in!E3856,"mm-yyyy"),"")</f>
        <v/>
      </c>
      <c r="K3856" s="8" t="str">
        <f>IF(A3856="","",IF(data_in!I3856="Website","Website",IF(data_in!I3856="Paid Search","Paid Search",IF(data_in!I3856="Slack","Slack","Other Channel"))))</f>
        <v>Website</v>
      </c>
      <c r="L3856" s="10">
        <f>IF(A3856="","",ROUND(N$3-data_in!B3856,0))</f>
        <v>83</v>
      </c>
    </row>
    <row r="3857" spans="1:12">
      <c r="A3857" s="8" t="str">
        <f>IF(data_in!A3857="","",data_in!A3857)</f>
        <v>04b58bfc-4c12-4299-9092-fbf6e63f3ebd</v>
      </c>
      <c r="B3857" s="12">
        <f>IF(A3857="","",data_in!B3857)</f>
        <v>43900.362662037034</v>
      </c>
      <c r="C3857" s="8">
        <f>IF(A3857="","",IF(data_in!E3857="NULL",0,1))</f>
        <v>0</v>
      </c>
      <c r="D3857" s="8" t="str">
        <f>IF(A3857="","",IF(data_in!E3857="NULL","",ROUND(data_in!E3857-data_in!B3857,0)))</f>
        <v/>
      </c>
      <c r="E3857" s="8">
        <f>IF(A3857="","",IF(data_in!C3857="NULL",0,IF(data_in!C3857&gt;data_in!E3857,0,1)))</f>
        <v>0</v>
      </c>
      <c r="F3857" s="8" t="str">
        <f>IF(OR(A3857="",E3857=0),"",IF(data_in!C3857="NULL","",ROUND(data_in!C3857-data_in!B3857,0)))</f>
        <v/>
      </c>
      <c r="G3857" s="8" t="str">
        <f>IF(OR(A3857="",E3857=0),"",IF(data_in!C3857="NULL","",IF(D3857="",ROUND(data_in!D3857-data_in!B3857,0),MIN(D3857,ROUND(data_in!D3857-data_in!B3857,0)))))</f>
        <v/>
      </c>
      <c r="H3857" s="8" t="str">
        <f>IF(A3857="","",IF(data_in!M3857="United States","United States",IF(data_in!M3857="Canada","Canada",IF(data_in!M3857="United Kingdom","United Kingdom","Other Country"))))</f>
        <v>Other Country</v>
      </c>
      <c r="I3857" s="8" t="str">
        <f>IF(A3857="","",IF(data_in!K3857="Unknown","Unknown",IF(data_in!K3857&lt;=10,"Very Small",IF(data_in!K3857&lt;=100,"Small",IF(data_in!K3857&lt;=500,"Medium",IF(data_in!K3857&gt;500,"Large","Error"))))))</f>
        <v>Very Small</v>
      </c>
      <c r="J3857" s="8" t="str">
        <f>IF(C3857=1,TEXT(data_in!E3857,"mm-yyyy"),"")</f>
        <v/>
      </c>
      <c r="K3857" s="8" t="str">
        <f>IF(A3857="","",IF(data_in!I3857="Website","Website",IF(data_in!I3857="Paid Search","Paid Search",IF(data_in!I3857="Slack","Slack","Other Channel"))))</f>
        <v>Website</v>
      </c>
      <c r="L3857" s="10">
        <f>IF(A3857="","",ROUND(N$3-data_in!B3857,0))</f>
        <v>83</v>
      </c>
    </row>
    <row r="3858" spans="1:12">
      <c r="A3858" s="8" t="str">
        <f>IF(data_in!A3858="","",data_in!A3858)</f>
        <v>ea98ef48-d707-4b25-8c93-58a36c20b4d1</v>
      </c>
      <c r="B3858" s="12">
        <f>IF(A3858="","",data_in!B3858)</f>
        <v>43900.219548611109</v>
      </c>
      <c r="C3858" s="8">
        <f>IF(A3858="","",IF(data_in!E3858="NULL",0,1))</f>
        <v>0</v>
      </c>
      <c r="D3858" s="8" t="str">
        <f>IF(A3858="","",IF(data_in!E3858="NULL","",ROUND(data_in!E3858-data_in!B3858,0)))</f>
        <v/>
      </c>
      <c r="E3858" s="8">
        <f>IF(A3858="","",IF(data_in!C3858="NULL",0,IF(data_in!C3858&gt;data_in!E3858,0,1)))</f>
        <v>0</v>
      </c>
      <c r="F3858" s="8" t="str">
        <f>IF(OR(A3858="",E3858=0),"",IF(data_in!C3858="NULL","",ROUND(data_in!C3858-data_in!B3858,0)))</f>
        <v/>
      </c>
      <c r="G3858" s="8" t="str">
        <f>IF(OR(A3858="",E3858=0),"",IF(data_in!C3858="NULL","",IF(D3858="",ROUND(data_in!D3858-data_in!B3858,0),MIN(D3858,ROUND(data_in!D3858-data_in!B3858,0)))))</f>
        <v/>
      </c>
      <c r="H3858" s="8" t="str">
        <f>IF(A3858="","",IF(data_in!M3858="United States","United States",IF(data_in!M3858="Canada","Canada",IF(data_in!M3858="United Kingdom","United Kingdom","Other Country"))))</f>
        <v>Other Country</v>
      </c>
      <c r="I3858" s="8" t="str">
        <f>IF(A3858="","",IF(data_in!K3858="Unknown","Unknown",IF(data_in!K3858&lt;=10,"Very Small",IF(data_in!K3858&lt;=100,"Small",IF(data_in!K3858&lt;=500,"Medium",IF(data_in!K3858&gt;500,"Large","Error"))))))</f>
        <v>Very Small</v>
      </c>
      <c r="J3858" s="8" t="str">
        <f>IF(C3858=1,TEXT(data_in!E3858,"mm-yyyy"),"")</f>
        <v/>
      </c>
      <c r="K3858" s="8" t="str">
        <f>IF(A3858="","",IF(data_in!I3858="Website","Website",IF(data_in!I3858="Paid Search","Paid Search",IF(data_in!I3858="Slack","Slack","Other Channel"))))</f>
        <v>Slack</v>
      </c>
      <c r="L3858" s="10">
        <f>IF(A3858="","",ROUND(N$3-data_in!B3858,0))</f>
        <v>83</v>
      </c>
    </row>
    <row r="3859" spans="1:12">
      <c r="A3859" s="8" t="str">
        <f>IF(data_in!A3859="","",data_in!A3859)</f>
        <v>e1ecba3d-93a1-4963-8906-b52afd5c421c</v>
      </c>
      <c r="B3859" s="12">
        <f>IF(A3859="","",data_in!B3859)</f>
        <v>43900.234861111108</v>
      </c>
      <c r="C3859" s="8">
        <f>IF(A3859="","",IF(data_in!E3859="NULL",0,1))</f>
        <v>0</v>
      </c>
      <c r="D3859" s="8" t="str">
        <f>IF(A3859="","",IF(data_in!E3859="NULL","",ROUND(data_in!E3859-data_in!B3859,0)))</f>
        <v/>
      </c>
      <c r="E3859" s="8">
        <f>IF(A3859="","",IF(data_in!C3859="NULL",0,IF(data_in!C3859&gt;data_in!E3859,0,1)))</f>
        <v>0</v>
      </c>
      <c r="F3859" s="8" t="str">
        <f>IF(OR(A3859="",E3859=0),"",IF(data_in!C3859="NULL","",ROUND(data_in!C3859-data_in!B3859,0)))</f>
        <v/>
      </c>
      <c r="G3859" s="8" t="str">
        <f>IF(OR(A3859="",E3859=0),"",IF(data_in!C3859="NULL","",IF(D3859="",ROUND(data_in!D3859-data_in!B3859,0),MIN(D3859,ROUND(data_in!D3859-data_in!B3859,0)))))</f>
        <v/>
      </c>
      <c r="H3859" s="8" t="str">
        <f>IF(A3859="","",IF(data_in!M3859="United States","United States",IF(data_in!M3859="Canada","Canada",IF(data_in!M3859="United Kingdom","United Kingdom","Other Country"))))</f>
        <v>United States</v>
      </c>
      <c r="I3859" s="8" t="str">
        <f>IF(A3859="","",IF(data_in!K3859="Unknown","Unknown",IF(data_in!K3859&lt;=10,"Very Small",IF(data_in!K3859&lt;=100,"Small",IF(data_in!K3859&lt;=500,"Medium",IF(data_in!K3859&gt;500,"Large","Error"))))))</f>
        <v>Very Small</v>
      </c>
      <c r="J3859" s="8" t="str">
        <f>IF(C3859=1,TEXT(data_in!E3859,"mm-yyyy"),"")</f>
        <v/>
      </c>
      <c r="K3859" s="8" t="str">
        <f>IF(A3859="","",IF(data_in!I3859="Website","Website",IF(data_in!I3859="Paid Search","Paid Search",IF(data_in!I3859="Slack","Slack","Other Channel"))))</f>
        <v>Website</v>
      </c>
      <c r="L3859" s="10">
        <f>IF(A3859="","",ROUND(N$3-data_in!B3859,0))</f>
        <v>83</v>
      </c>
    </row>
    <row r="3860" spans="1:12">
      <c r="A3860" s="8" t="str">
        <f>IF(data_in!A3860="","",data_in!A3860)</f>
        <v>107deca5-d582-462e-9bcf-49229ae9487f</v>
      </c>
      <c r="B3860" s="12">
        <f>IF(A3860="","",data_in!B3860)</f>
        <v>43900.303819444445</v>
      </c>
      <c r="C3860" s="8">
        <f>IF(A3860="","",IF(data_in!E3860="NULL",0,1))</f>
        <v>0</v>
      </c>
      <c r="D3860" s="8" t="str">
        <f>IF(A3860="","",IF(data_in!E3860="NULL","",ROUND(data_in!E3860-data_in!B3860,0)))</f>
        <v/>
      </c>
      <c r="E3860" s="8">
        <f>IF(A3860="","",IF(data_in!C3860="NULL",0,IF(data_in!C3860&gt;data_in!E3860,0,1)))</f>
        <v>0</v>
      </c>
      <c r="F3860" s="8" t="str">
        <f>IF(OR(A3860="",E3860=0),"",IF(data_in!C3860="NULL","",ROUND(data_in!C3860-data_in!B3860,0)))</f>
        <v/>
      </c>
      <c r="G3860" s="8" t="str">
        <f>IF(OR(A3860="",E3860=0),"",IF(data_in!C3860="NULL","",IF(D3860="",ROUND(data_in!D3860-data_in!B3860,0),MIN(D3860,ROUND(data_in!D3860-data_in!B3860,0)))))</f>
        <v/>
      </c>
      <c r="H3860" s="8" t="str">
        <f>IF(A3860="","",IF(data_in!M3860="United States","United States",IF(data_in!M3860="Canada","Canada",IF(data_in!M3860="United Kingdom","United Kingdom","Other Country"))))</f>
        <v>Other Country</v>
      </c>
      <c r="I3860" s="8" t="str">
        <f>IF(A3860="","",IF(data_in!K3860="Unknown","Unknown",IF(data_in!K3860&lt;=10,"Very Small",IF(data_in!K3860&lt;=100,"Small",IF(data_in!K3860&lt;=500,"Medium",IF(data_in!K3860&gt;500,"Large","Error"))))))</f>
        <v>Very Small</v>
      </c>
      <c r="J3860" s="8" t="str">
        <f>IF(C3860=1,TEXT(data_in!E3860,"mm-yyyy"),"")</f>
        <v/>
      </c>
      <c r="K3860" s="8" t="str">
        <f>IF(A3860="","",IF(data_in!I3860="Website","Website",IF(data_in!I3860="Paid Search","Paid Search",IF(data_in!I3860="Slack","Slack","Other Channel"))))</f>
        <v>Paid Search</v>
      </c>
      <c r="L3860" s="10">
        <f>IF(A3860="","",ROUND(N$3-data_in!B3860,0))</f>
        <v>83</v>
      </c>
    </row>
    <row r="3861" spans="1:12">
      <c r="A3861" s="8" t="str">
        <f>IF(data_in!A3861="","",data_in!A3861)</f>
        <v>b9694648-c40b-4c90-93e6-dcf3e1a3606f</v>
      </c>
      <c r="B3861" s="12">
        <f>IF(A3861="","",data_in!B3861)</f>
        <v>43900.332106481481</v>
      </c>
      <c r="C3861" s="8">
        <f>IF(A3861="","",IF(data_in!E3861="NULL",0,1))</f>
        <v>0</v>
      </c>
      <c r="D3861" s="8" t="str">
        <f>IF(A3861="","",IF(data_in!E3861="NULL","",ROUND(data_in!E3861-data_in!B3861,0)))</f>
        <v/>
      </c>
      <c r="E3861" s="8">
        <f>IF(A3861="","",IF(data_in!C3861="NULL",0,IF(data_in!C3861&gt;data_in!E3861,0,1)))</f>
        <v>0</v>
      </c>
      <c r="F3861" s="8" t="str">
        <f>IF(OR(A3861="",E3861=0),"",IF(data_in!C3861="NULL","",ROUND(data_in!C3861-data_in!B3861,0)))</f>
        <v/>
      </c>
      <c r="G3861" s="8" t="str">
        <f>IF(OR(A3861="",E3861=0),"",IF(data_in!C3861="NULL","",IF(D3861="",ROUND(data_in!D3861-data_in!B3861,0),MIN(D3861,ROUND(data_in!D3861-data_in!B3861,0)))))</f>
        <v/>
      </c>
      <c r="H3861" s="8" t="str">
        <f>IF(A3861="","",IF(data_in!M3861="United States","United States",IF(data_in!M3861="Canada","Canada",IF(data_in!M3861="United Kingdom","United Kingdom","Other Country"))))</f>
        <v>Other Country</v>
      </c>
      <c r="I3861" s="8" t="str">
        <f>IF(A3861="","",IF(data_in!K3861="Unknown","Unknown",IF(data_in!K3861&lt;=10,"Very Small",IF(data_in!K3861&lt;=100,"Small",IF(data_in!K3861&lt;=500,"Medium",IF(data_in!K3861&gt;500,"Large","Error"))))))</f>
        <v>Very Small</v>
      </c>
      <c r="J3861" s="8" t="str">
        <f>IF(C3861=1,TEXT(data_in!E3861,"mm-yyyy"),"")</f>
        <v/>
      </c>
      <c r="K3861" s="8" t="str">
        <f>IF(A3861="","",IF(data_in!I3861="Website","Website",IF(data_in!I3861="Paid Search","Paid Search",IF(data_in!I3861="Slack","Slack","Other Channel"))))</f>
        <v>Slack</v>
      </c>
      <c r="L3861" s="10">
        <f>IF(A3861="","",ROUND(N$3-data_in!B3861,0))</f>
        <v>83</v>
      </c>
    </row>
    <row r="3862" spans="1:12">
      <c r="A3862" s="8" t="str">
        <f>IF(data_in!A3862="","",data_in!A3862)</f>
        <v>1c84465c-d682-4817-9b77-37130e7d2fdc</v>
      </c>
      <c r="B3862" s="12">
        <f>IF(A3862="","",data_in!B3862)</f>
        <v>43900.454039351855</v>
      </c>
      <c r="C3862" s="8">
        <f>IF(A3862="","",IF(data_in!E3862="NULL",0,1))</f>
        <v>0</v>
      </c>
      <c r="D3862" s="8" t="str">
        <f>IF(A3862="","",IF(data_in!E3862="NULL","",ROUND(data_in!E3862-data_in!B3862,0)))</f>
        <v/>
      </c>
      <c r="E3862" s="8">
        <f>IF(A3862="","",IF(data_in!C3862="NULL",0,IF(data_in!C3862&gt;data_in!E3862,0,1)))</f>
        <v>0</v>
      </c>
      <c r="F3862" s="8" t="str">
        <f>IF(OR(A3862="",E3862=0),"",IF(data_in!C3862="NULL","",ROUND(data_in!C3862-data_in!B3862,0)))</f>
        <v/>
      </c>
      <c r="G3862" s="8" t="str">
        <f>IF(OR(A3862="",E3862=0),"",IF(data_in!C3862="NULL","",IF(D3862="",ROUND(data_in!D3862-data_in!B3862,0),MIN(D3862,ROUND(data_in!D3862-data_in!B3862,0)))))</f>
        <v/>
      </c>
      <c r="H3862" s="8" t="str">
        <f>IF(A3862="","",IF(data_in!M3862="United States","United States",IF(data_in!M3862="Canada","Canada",IF(data_in!M3862="United Kingdom","United Kingdom","Other Country"))))</f>
        <v>Other Country</v>
      </c>
      <c r="I3862" s="8" t="str">
        <f>IF(A3862="","",IF(data_in!K3862="Unknown","Unknown",IF(data_in!K3862&lt;=10,"Very Small",IF(data_in!K3862&lt;=100,"Small",IF(data_in!K3862&lt;=500,"Medium",IF(data_in!K3862&gt;500,"Large","Error"))))))</f>
        <v>Very Small</v>
      </c>
      <c r="J3862" s="8" t="str">
        <f>IF(C3862=1,TEXT(data_in!E3862,"mm-yyyy"),"")</f>
        <v/>
      </c>
      <c r="K3862" s="8" t="str">
        <f>IF(A3862="","",IF(data_in!I3862="Website","Website",IF(data_in!I3862="Paid Search","Paid Search",IF(data_in!I3862="Slack","Slack","Other Channel"))))</f>
        <v>Website</v>
      </c>
      <c r="L3862" s="10">
        <f>IF(A3862="","",ROUND(N$3-data_in!B3862,0))</f>
        <v>83</v>
      </c>
    </row>
    <row r="3863" spans="1:12">
      <c r="A3863" s="8" t="str">
        <f>IF(data_in!A3863="","",data_in!A3863)</f>
        <v>48b58f10-6716-4eff-8b91-c3658a382944</v>
      </c>
      <c r="B3863" s="12">
        <f>IF(A3863="","",data_in!B3863)</f>
        <v>43900.541076388887</v>
      </c>
      <c r="C3863" s="8">
        <f>IF(A3863="","",IF(data_in!E3863="NULL",0,1))</f>
        <v>0</v>
      </c>
      <c r="D3863" s="8" t="str">
        <f>IF(A3863="","",IF(data_in!E3863="NULL","",ROUND(data_in!E3863-data_in!B3863,0)))</f>
        <v/>
      </c>
      <c r="E3863" s="8">
        <f>IF(A3863="","",IF(data_in!C3863="NULL",0,IF(data_in!C3863&gt;data_in!E3863,0,1)))</f>
        <v>0</v>
      </c>
      <c r="F3863" s="8" t="str">
        <f>IF(OR(A3863="",E3863=0),"",IF(data_in!C3863="NULL","",ROUND(data_in!C3863-data_in!B3863,0)))</f>
        <v/>
      </c>
      <c r="G3863" s="8" t="str">
        <f>IF(OR(A3863="",E3863=0),"",IF(data_in!C3863="NULL","",IF(D3863="",ROUND(data_in!D3863-data_in!B3863,0),MIN(D3863,ROUND(data_in!D3863-data_in!B3863,0)))))</f>
        <v/>
      </c>
      <c r="H3863" s="8" t="str">
        <f>IF(A3863="","",IF(data_in!M3863="United States","United States",IF(data_in!M3863="Canada","Canada",IF(data_in!M3863="United Kingdom","United Kingdom","Other Country"))))</f>
        <v>Other Country</v>
      </c>
      <c r="I3863" s="8" t="str">
        <f>IF(A3863="","",IF(data_in!K3863="Unknown","Unknown",IF(data_in!K3863&lt;=10,"Very Small",IF(data_in!K3863&lt;=100,"Small",IF(data_in!K3863&lt;=500,"Medium",IF(data_in!K3863&gt;500,"Large","Error"))))))</f>
        <v>Very Small</v>
      </c>
      <c r="J3863" s="8" t="str">
        <f>IF(C3863=1,TEXT(data_in!E3863,"mm-yyyy"),"")</f>
        <v/>
      </c>
      <c r="K3863" s="8" t="str">
        <f>IF(A3863="","",IF(data_in!I3863="Website","Website",IF(data_in!I3863="Paid Search","Paid Search",IF(data_in!I3863="Slack","Slack","Other Channel"))))</f>
        <v>Website</v>
      </c>
      <c r="L3863" s="10">
        <f>IF(A3863="","",ROUND(N$3-data_in!B3863,0))</f>
        <v>82</v>
      </c>
    </row>
    <row r="3864" spans="1:12">
      <c r="A3864" s="8" t="str">
        <f>IF(data_in!A3864="","",data_in!A3864)</f>
        <v>89dc5c30-f93d-43d6-83b6-e1458e350b59</v>
      </c>
      <c r="B3864" s="12">
        <f>IF(A3864="","",data_in!B3864)</f>
        <v>43900.418171296296</v>
      </c>
      <c r="C3864" s="8">
        <f>IF(A3864="","",IF(data_in!E3864="NULL",0,1))</f>
        <v>0</v>
      </c>
      <c r="D3864" s="8" t="str">
        <f>IF(A3864="","",IF(data_in!E3864="NULL","",ROUND(data_in!E3864-data_in!B3864,0)))</f>
        <v/>
      </c>
      <c r="E3864" s="8">
        <f>IF(A3864="","",IF(data_in!C3864="NULL",0,IF(data_in!C3864&gt;data_in!E3864,0,1)))</f>
        <v>0</v>
      </c>
      <c r="F3864" s="8" t="str">
        <f>IF(OR(A3864="",E3864=0),"",IF(data_in!C3864="NULL","",ROUND(data_in!C3864-data_in!B3864,0)))</f>
        <v/>
      </c>
      <c r="G3864" s="8" t="str">
        <f>IF(OR(A3864="",E3864=0),"",IF(data_in!C3864="NULL","",IF(D3864="",ROUND(data_in!D3864-data_in!B3864,0),MIN(D3864,ROUND(data_in!D3864-data_in!B3864,0)))))</f>
        <v/>
      </c>
      <c r="H3864" s="8" t="str">
        <f>IF(A3864="","",IF(data_in!M3864="United States","United States",IF(data_in!M3864="Canada","Canada",IF(data_in!M3864="United Kingdom","United Kingdom","Other Country"))))</f>
        <v>Other Country</v>
      </c>
      <c r="I3864" s="8" t="str">
        <f>IF(A3864="","",IF(data_in!K3864="Unknown","Unknown",IF(data_in!K3864&lt;=10,"Very Small",IF(data_in!K3864&lt;=100,"Small",IF(data_in!K3864&lt;=500,"Medium",IF(data_in!K3864&gt;500,"Large","Error"))))))</f>
        <v>Very Small</v>
      </c>
      <c r="J3864" s="8" t="str">
        <f>IF(C3864=1,TEXT(data_in!E3864,"mm-yyyy"),"")</f>
        <v/>
      </c>
      <c r="K3864" s="8" t="str">
        <f>IF(A3864="","",IF(data_in!I3864="Website","Website",IF(data_in!I3864="Paid Search","Paid Search",IF(data_in!I3864="Slack","Slack","Other Channel"))))</f>
        <v>Paid Search</v>
      </c>
      <c r="L3864" s="10">
        <f>IF(A3864="","",ROUND(N$3-data_in!B3864,0))</f>
        <v>83</v>
      </c>
    </row>
    <row r="3865" spans="1:12">
      <c r="A3865" s="8" t="str">
        <f>IF(data_in!A3865="","",data_in!A3865)</f>
        <v>36d0635f-0ce8-4f5d-a0f9-9b98ea7f03fd</v>
      </c>
      <c r="B3865" s="12">
        <f>IF(A3865="","",data_in!B3865)</f>
        <v>43900.47761574074</v>
      </c>
      <c r="C3865" s="8">
        <f>IF(A3865="","",IF(data_in!E3865="NULL",0,1))</f>
        <v>0</v>
      </c>
      <c r="D3865" s="8" t="str">
        <f>IF(A3865="","",IF(data_in!E3865="NULL","",ROUND(data_in!E3865-data_in!B3865,0)))</f>
        <v/>
      </c>
      <c r="E3865" s="8">
        <f>IF(A3865="","",IF(data_in!C3865="NULL",0,IF(data_in!C3865&gt;data_in!E3865,0,1)))</f>
        <v>0</v>
      </c>
      <c r="F3865" s="8" t="str">
        <f>IF(OR(A3865="",E3865=0),"",IF(data_in!C3865="NULL","",ROUND(data_in!C3865-data_in!B3865,0)))</f>
        <v/>
      </c>
      <c r="G3865" s="8" t="str">
        <f>IF(OR(A3865="",E3865=0),"",IF(data_in!C3865="NULL","",IF(D3865="",ROUND(data_in!D3865-data_in!B3865,0),MIN(D3865,ROUND(data_in!D3865-data_in!B3865,0)))))</f>
        <v/>
      </c>
      <c r="H3865" s="8" t="str">
        <f>IF(A3865="","",IF(data_in!M3865="United States","United States",IF(data_in!M3865="Canada","Canada",IF(data_in!M3865="United Kingdom","United Kingdom","Other Country"))))</f>
        <v>United Kingdom</v>
      </c>
      <c r="I3865" s="8" t="str">
        <f>IF(A3865="","",IF(data_in!K3865="Unknown","Unknown",IF(data_in!K3865&lt;=10,"Very Small",IF(data_in!K3865&lt;=100,"Small",IF(data_in!K3865&lt;=500,"Medium",IF(data_in!K3865&gt;500,"Large","Error"))))))</f>
        <v>Medium</v>
      </c>
      <c r="J3865" s="8" t="str">
        <f>IF(C3865=1,TEXT(data_in!E3865,"mm-yyyy"),"")</f>
        <v/>
      </c>
      <c r="K3865" s="8" t="str">
        <f>IF(A3865="","",IF(data_in!I3865="Website","Website",IF(data_in!I3865="Paid Search","Paid Search",IF(data_in!I3865="Slack","Slack","Other Channel"))))</f>
        <v>Other Channel</v>
      </c>
      <c r="L3865" s="10">
        <f>IF(A3865="","",ROUND(N$3-data_in!B3865,0))</f>
        <v>83</v>
      </c>
    </row>
    <row r="3866" spans="1:12">
      <c r="A3866" s="8" t="str">
        <f>IF(data_in!A3866="","",data_in!A3866)</f>
        <v>d4c2f0de-81ea-4398-b515-3a0cf4299103</v>
      </c>
      <c r="B3866" s="12">
        <f>IF(A3866="","",data_in!B3866)</f>
        <v>43900.290856481479</v>
      </c>
      <c r="C3866" s="8">
        <f>IF(A3866="","",IF(data_in!E3866="NULL",0,1))</f>
        <v>0</v>
      </c>
      <c r="D3866" s="8" t="str">
        <f>IF(A3866="","",IF(data_in!E3866="NULL","",ROUND(data_in!E3866-data_in!B3866,0)))</f>
        <v/>
      </c>
      <c r="E3866" s="8">
        <f>IF(A3866="","",IF(data_in!C3866="NULL",0,IF(data_in!C3866&gt;data_in!E3866,0,1)))</f>
        <v>0</v>
      </c>
      <c r="F3866" s="8" t="str">
        <f>IF(OR(A3866="",E3866=0),"",IF(data_in!C3866="NULL","",ROUND(data_in!C3866-data_in!B3866,0)))</f>
        <v/>
      </c>
      <c r="G3866" s="8" t="str">
        <f>IF(OR(A3866="",E3866=0),"",IF(data_in!C3866="NULL","",IF(D3866="",ROUND(data_in!D3866-data_in!B3866,0),MIN(D3866,ROUND(data_in!D3866-data_in!B3866,0)))))</f>
        <v/>
      </c>
      <c r="H3866" s="8" t="str">
        <f>IF(A3866="","",IF(data_in!M3866="United States","United States",IF(data_in!M3866="Canada","Canada",IF(data_in!M3866="United Kingdom","United Kingdom","Other Country"))))</f>
        <v>Other Country</v>
      </c>
      <c r="I3866" s="8" t="str">
        <f>IF(A3866="","",IF(data_in!K3866="Unknown","Unknown",IF(data_in!K3866&lt;=10,"Very Small",IF(data_in!K3866&lt;=100,"Small",IF(data_in!K3866&lt;=500,"Medium",IF(data_in!K3866&gt;500,"Large","Error"))))))</f>
        <v>Very Small</v>
      </c>
      <c r="J3866" s="8" t="str">
        <f>IF(C3866=1,TEXT(data_in!E3866,"mm-yyyy"),"")</f>
        <v/>
      </c>
      <c r="K3866" s="8" t="str">
        <f>IF(A3866="","",IF(data_in!I3866="Website","Website",IF(data_in!I3866="Paid Search","Paid Search",IF(data_in!I3866="Slack","Slack","Other Channel"))))</f>
        <v>Website</v>
      </c>
      <c r="L3866" s="10">
        <f>IF(A3866="","",ROUND(N$3-data_in!B3866,0))</f>
        <v>83</v>
      </c>
    </row>
    <row r="3867" spans="1:12">
      <c r="A3867" s="8" t="str">
        <f>IF(data_in!A3867="","",data_in!A3867)</f>
        <v>f911f4ff-e31f-40b4-a1e5-89d3ff78019d</v>
      </c>
      <c r="B3867" s="12">
        <f>IF(A3867="","",data_in!B3867)</f>
        <v>43900.335034722222</v>
      </c>
      <c r="C3867" s="8">
        <f>IF(A3867="","",IF(data_in!E3867="NULL",0,1))</f>
        <v>0</v>
      </c>
      <c r="D3867" s="8" t="str">
        <f>IF(A3867="","",IF(data_in!E3867="NULL","",ROUND(data_in!E3867-data_in!B3867,0)))</f>
        <v/>
      </c>
      <c r="E3867" s="8">
        <f>IF(A3867="","",IF(data_in!C3867="NULL",0,IF(data_in!C3867&gt;data_in!E3867,0,1)))</f>
        <v>0</v>
      </c>
      <c r="F3867" s="8" t="str">
        <f>IF(OR(A3867="",E3867=0),"",IF(data_in!C3867="NULL","",ROUND(data_in!C3867-data_in!B3867,0)))</f>
        <v/>
      </c>
      <c r="G3867" s="8" t="str">
        <f>IF(OR(A3867="",E3867=0),"",IF(data_in!C3867="NULL","",IF(D3867="",ROUND(data_in!D3867-data_in!B3867,0),MIN(D3867,ROUND(data_in!D3867-data_in!B3867,0)))))</f>
        <v/>
      </c>
      <c r="H3867" s="8" t="str">
        <f>IF(A3867="","",IF(data_in!M3867="United States","United States",IF(data_in!M3867="Canada","Canada",IF(data_in!M3867="United Kingdom","United Kingdom","Other Country"))))</f>
        <v>Other Country</v>
      </c>
      <c r="I3867" s="8" t="str">
        <f>IF(A3867="","",IF(data_in!K3867="Unknown","Unknown",IF(data_in!K3867&lt;=10,"Very Small",IF(data_in!K3867&lt;=100,"Small",IF(data_in!K3867&lt;=500,"Medium",IF(data_in!K3867&gt;500,"Large","Error"))))))</f>
        <v>Very Small</v>
      </c>
      <c r="J3867" s="8" t="str">
        <f>IF(C3867=1,TEXT(data_in!E3867,"mm-yyyy"),"")</f>
        <v/>
      </c>
      <c r="K3867" s="8" t="str">
        <f>IF(A3867="","",IF(data_in!I3867="Website","Website",IF(data_in!I3867="Paid Search","Paid Search",IF(data_in!I3867="Slack","Slack","Other Channel"))))</f>
        <v>Slack</v>
      </c>
      <c r="L3867" s="10">
        <f>IF(A3867="","",ROUND(N$3-data_in!B3867,0))</f>
        <v>83</v>
      </c>
    </row>
    <row r="3868" spans="1:12">
      <c r="A3868" s="8" t="str">
        <f>IF(data_in!A3868="","",data_in!A3868)</f>
        <v>81c5b53b-50f9-4ebb-adda-e2bc0545535a</v>
      </c>
      <c r="B3868" s="12">
        <f>IF(A3868="","",data_in!B3868)</f>
        <v>43900.344490740739</v>
      </c>
      <c r="C3868" s="8">
        <f>IF(A3868="","",IF(data_in!E3868="NULL",0,1))</f>
        <v>0</v>
      </c>
      <c r="D3868" s="8" t="str">
        <f>IF(A3868="","",IF(data_in!E3868="NULL","",ROUND(data_in!E3868-data_in!B3868,0)))</f>
        <v/>
      </c>
      <c r="E3868" s="8">
        <f>IF(A3868="","",IF(data_in!C3868="NULL",0,IF(data_in!C3868&gt;data_in!E3868,0,1)))</f>
        <v>0</v>
      </c>
      <c r="F3868" s="8" t="str">
        <f>IF(OR(A3868="",E3868=0),"",IF(data_in!C3868="NULL","",ROUND(data_in!C3868-data_in!B3868,0)))</f>
        <v/>
      </c>
      <c r="G3868" s="8" t="str">
        <f>IF(OR(A3868="",E3868=0),"",IF(data_in!C3868="NULL","",IF(D3868="",ROUND(data_in!D3868-data_in!B3868,0),MIN(D3868,ROUND(data_in!D3868-data_in!B3868,0)))))</f>
        <v/>
      </c>
      <c r="H3868" s="8" t="str">
        <f>IF(A3868="","",IF(data_in!M3868="United States","United States",IF(data_in!M3868="Canada","Canada",IF(data_in!M3868="United Kingdom","United Kingdom","Other Country"))))</f>
        <v>United Kingdom</v>
      </c>
      <c r="I3868" s="8" t="str">
        <f>IF(A3868="","",IF(data_in!K3868="Unknown","Unknown",IF(data_in!K3868&lt;=10,"Very Small",IF(data_in!K3868&lt;=100,"Small",IF(data_in!K3868&lt;=500,"Medium",IF(data_in!K3868&gt;500,"Large","Error"))))))</f>
        <v>Very Small</v>
      </c>
      <c r="J3868" s="8" t="str">
        <f>IF(C3868=1,TEXT(data_in!E3868,"mm-yyyy"),"")</f>
        <v/>
      </c>
      <c r="K3868" s="8" t="str">
        <f>IF(A3868="","",IF(data_in!I3868="Website","Website",IF(data_in!I3868="Paid Search","Paid Search",IF(data_in!I3868="Slack","Slack","Other Channel"))))</f>
        <v>Website</v>
      </c>
      <c r="L3868" s="10">
        <f>IF(A3868="","",ROUND(N$3-data_in!B3868,0))</f>
        <v>83</v>
      </c>
    </row>
    <row r="3869" spans="1:12">
      <c r="A3869" s="8" t="str">
        <f>IF(data_in!A3869="","",data_in!A3869)</f>
        <v>28cb46f9-6658-4851-a997-18d0e48275c6</v>
      </c>
      <c r="B3869" s="12">
        <f>IF(A3869="","",data_in!B3869)</f>
        <v>43838.710844907408</v>
      </c>
      <c r="C3869" s="8">
        <f>IF(A3869="","",IF(data_in!E3869="NULL",0,1))</f>
        <v>0</v>
      </c>
      <c r="D3869" s="8" t="str">
        <f>IF(A3869="","",IF(data_in!E3869="NULL","",ROUND(data_in!E3869-data_in!B3869,0)))</f>
        <v/>
      </c>
      <c r="E3869" s="8">
        <f>IF(A3869="","",IF(data_in!C3869="NULL",0,IF(data_in!C3869&gt;data_in!E3869,0,1)))</f>
        <v>0</v>
      </c>
      <c r="F3869" s="8" t="str">
        <f>IF(OR(A3869="",E3869=0),"",IF(data_in!C3869="NULL","",ROUND(data_in!C3869-data_in!B3869,0)))</f>
        <v/>
      </c>
      <c r="G3869" s="8" t="str">
        <f>IF(OR(A3869="",E3869=0),"",IF(data_in!C3869="NULL","",IF(D3869="",ROUND(data_in!D3869-data_in!B3869,0),MIN(D3869,ROUND(data_in!D3869-data_in!B3869,0)))))</f>
        <v/>
      </c>
      <c r="H3869" s="8" t="str">
        <f>IF(A3869="","",IF(data_in!M3869="United States","United States",IF(data_in!M3869="Canada","Canada",IF(data_in!M3869="United Kingdom","United Kingdom","Other Country"))))</f>
        <v>United States</v>
      </c>
      <c r="I3869" s="8" t="str">
        <f>IF(A3869="","",IF(data_in!K3869="Unknown","Unknown",IF(data_in!K3869&lt;=10,"Very Small",IF(data_in!K3869&lt;=100,"Small",IF(data_in!K3869&lt;=500,"Medium",IF(data_in!K3869&gt;500,"Large","Error"))))))</f>
        <v>Small</v>
      </c>
      <c r="J3869" s="8" t="str">
        <f>IF(C3869=1,TEXT(data_in!E3869,"mm-yyyy"),"")</f>
        <v/>
      </c>
      <c r="K3869" s="8" t="str">
        <f>IF(A3869="","",IF(data_in!I3869="Website","Website",IF(data_in!I3869="Paid Search","Paid Search",IF(data_in!I3869="Slack","Slack","Other Channel"))))</f>
        <v>Website</v>
      </c>
      <c r="L3869" s="10">
        <f>IF(A3869="","",ROUND(N$3-data_in!B3869,0))</f>
        <v>144</v>
      </c>
    </row>
    <row r="3870" spans="1:12">
      <c r="A3870" s="8" t="str">
        <f>IF(data_in!A3870="","",data_in!A3870)</f>
        <v>2f3c5dfb-566e-4aec-a359-47826017a1d5</v>
      </c>
      <c r="B3870" s="12">
        <f>IF(A3870="","",data_in!B3870)</f>
        <v>43900.320659722223</v>
      </c>
      <c r="C3870" s="8">
        <f>IF(A3870="","",IF(data_in!E3870="NULL",0,1))</f>
        <v>0</v>
      </c>
      <c r="D3870" s="8" t="str">
        <f>IF(A3870="","",IF(data_in!E3870="NULL","",ROUND(data_in!E3870-data_in!B3870,0)))</f>
        <v/>
      </c>
      <c r="E3870" s="8">
        <f>IF(A3870="","",IF(data_in!C3870="NULL",0,IF(data_in!C3870&gt;data_in!E3870,0,1)))</f>
        <v>0</v>
      </c>
      <c r="F3870" s="8" t="str">
        <f>IF(OR(A3870="",E3870=0),"",IF(data_in!C3870="NULL","",ROUND(data_in!C3870-data_in!B3870,0)))</f>
        <v/>
      </c>
      <c r="G3870" s="8" t="str">
        <f>IF(OR(A3870="",E3870=0),"",IF(data_in!C3870="NULL","",IF(D3870="",ROUND(data_in!D3870-data_in!B3870,0),MIN(D3870,ROUND(data_in!D3870-data_in!B3870,0)))))</f>
        <v/>
      </c>
      <c r="H3870" s="8" t="str">
        <f>IF(A3870="","",IF(data_in!M3870="United States","United States",IF(data_in!M3870="Canada","Canada",IF(data_in!M3870="United Kingdom","United Kingdom","Other Country"))))</f>
        <v>Other Country</v>
      </c>
      <c r="I3870" s="8" t="str">
        <f>IF(A3870="","",IF(data_in!K3870="Unknown","Unknown",IF(data_in!K3870&lt;=10,"Very Small",IF(data_in!K3870&lt;=100,"Small",IF(data_in!K3870&lt;=500,"Medium",IF(data_in!K3870&gt;500,"Large","Error"))))))</f>
        <v>Very Small</v>
      </c>
      <c r="J3870" s="8" t="str">
        <f>IF(C3870=1,TEXT(data_in!E3870,"mm-yyyy"),"")</f>
        <v/>
      </c>
      <c r="K3870" s="8" t="str">
        <f>IF(A3870="","",IF(data_in!I3870="Website","Website",IF(data_in!I3870="Paid Search","Paid Search",IF(data_in!I3870="Slack","Slack","Other Channel"))))</f>
        <v>Website</v>
      </c>
      <c r="L3870" s="10">
        <f>IF(A3870="","",ROUND(N$3-data_in!B3870,0))</f>
        <v>83</v>
      </c>
    </row>
    <row r="3871" spans="1:12">
      <c r="A3871" s="8" t="str">
        <f>IF(data_in!A3871="","",data_in!A3871)</f>
        <v>3964c97d-546b-4703-82d5-a7778c84252b</v>
      </c>
      <c r="B3871" s="12">
        <f>IF(A3871="","",data_in!B3871)</f>
        <v>43900.364259259259</v>
      </c>
      <c r="C3871" s="8">
        <f>IF(A3871="","",IF(data_in!E3871="NULL",0,1))</f>
        <v>0</v>
      </c>
      <c r="D3871" s="8" t="str">
        <f>IF(A3871="","",IF(data_in!E3871="NULL","",ROUND(data_in!E3871-data_in!B3871,0)))</f>
        <v/>
      </c>
      <c r="E3871" s="8">
        <f>IF(A3871="","",IF(data_in!C3871="NULL",0,IF(data_in!C3871&gt;data_in!E3871,0,1)))</f>
        <v>0</v>
      </c>
      <c r="F3871" s="8" t="str">
        <f>IF(OR(A3871="",E3871=0),"",IF(data_in!C3871="NULL","",ROUND(data_in!C3871-data_in!B3871,0)))</f>
        <v/>
      </c>
      <c r="G3871" s="8" t="str">
        <f>IF(OR(A3871="",E3871=0),"",IF(data_in!C3871="NULL","",IF(D3871="",ROUND(data_in!D3871-data_in!B3871,0),MIN(D3871,ROUND(data_in!D3871-data_in!B3871,0)))))</f>
        <v/>
      </c>
      <c r="H3871" s="8" t="str">
        <f>IF(A3871="","",IF(data_in!M3871="United States","United States",IF(data_in!M3871="Canada","Canada",IF(data_in!M3871="United Kingdom","United Kingdom","Other Country"))))</f>
        <v>United Kingdom</v>
      </c>
      <c r="I3871" s="8" t="str">
        <f>IF(A3871="","",IF(data_in!K3871="Unknown","Unknown",IF(data_in!K3871&lt;=10,"Very Small",IF(data_in!K3871&lt;=100,"Small",IF(data_in!K3871&lt;=500,"Medium",IF(data_in!K3871&gt;500,"Large","Error"))))))</f>
        <v>Very Small</v>
      </c>
      <c r="J3871" s="8" t="str">
        <f>IF(C3871=1,TEXT(data_in!E3871,"mm-yyyy"),"")</f>
        <v/>
      </c>
      <c r="K3871" s="8" t="str">
        <f>IF(A3871="","",IF(data_in!I3871="Website","Website",IF(data_in!I3871="Paid Search","Paid Search",IF(data_in!I3871="Slack","Slack","Other Channel"))))</f>
        <v>Website</v>
      </c>
      <c r="L3871" s="10">
        <f>IF(A3871="","",ROUND(N$3-data_in!B3871,0))</f>
        <v>83</v>
      </c>
    </row>
    <row r="3872" spans="1:12">
      <c r="A3872" s="8" t="str">
        <f>IF(data_in!A3872="","",data_in!A3872)</f>
        <v>37ff8acc-bf03-47af-9658-c708250c8c74</v>
      </c>
      <c r="B3872" s="12">
        <f>IF(A3872="","",data_in!B3872)</f>
        <v>43900.364108796297</v>
      </c>
      <c r="C3872" s="8">
        <f>IF(A3872="","",IF(data_in!E3872="NULL",0,1))</f>
        <v>0</v>
      </c>
      <c r="D3872" s="8" t="str">
        <f>IF(A3872="","",IF(data_in!E3872="NULL","",ROUND(data_in!E3872-data_in!B3872,0)))</f>
        <v/>
      </c>
      <c r="E3872" s="8">
        <f>IF(A3872="","",IF(data_in!C3872="NULL",0,IF(data_in!C3872&gt;data_in!E3872,0,1)))</f>
        <v>0</v>
      </c>
      <c r="F3872" s="8" t="str">
        <f>IF(OR(A3872="",E3872=0),"",IF(data_in!C3872="NULL","",ROUND(data_in!C3872-data_in!B3872,0)))</f>
        <v/>
      </c>
      <c r="G3872" s="8" t="str">
        <f>IF(OR(A3872="",E3872=0),"",IF(data_in!C3872="NULL","",IF(D3872="",ROUND(data_in!D3872-data_in!B3872,0),MIN(D3872,ROUND(data_in!D3872-data_in!B3872,0)))))</f>
        <v/>
      </c>
      <c r="H3872" s="8" t="str">
        <f>IF(A3872="","",IF(data_in!M3872="United States","United States",IF(data_in!M3872="Canada","Canada",IF(data_in!M3872="United Kingdom","United Kingdom","Other Country"))))</f>
        <v>United States</v>
      </c>
      <c r="I3872" s="8" t="str">
        <f>IF(A3872="","",IF(data_in!K3872="Unknown","Unknown",IF(data_in!K3872&lt;=10,"Very Small",IF(data_in!K3872&lt;=100,"Small",IF(data_in!K3872&lt;=500,"Medium",IF(data_in!K3872&gt;500,"Large","Error"))))))</f>
        <v>Small</v>
      </c>
      <c r="J3872" s="8" t="str">
        <f>IF(C3872=1,TEXT(data_in!E3872,"mm-yyyy"),"")</f>
        <v/>
      </c>
      <c r="K3872" s="8" t="str">
        <f>IF(A3872="","",IF(data_in!I3872="Website","Website",IF(data_in!I3872="Paid Search","Paid Search",IF(data_in!I3872="Slack","Slack","Other Channel"))))</f>
        <v>Website</v>
      </c>
      <c r="L3872" s="10">
        <f>IF(A3872="","",ROUND(N$3-data_in!B3872,0))</f>
        <v>83</v>
      </c>
    </row>
    <row r="3873" spans="1:12">
      <c r="A3873" s="8" t="str">
        <f>IF(data_in!A3873="","",data_in!A3873)</f>
        <v>4787748c-814e-4581-92d5-b5ac90cd027a</v>
      </c>
      <c r="B3873" s="12">
        <f>IF(A3873="","",data_in!B3873)</f>
        <v>43900.355127314811</v>
      </c>
      <c r="C3873" s="8">
        <f>IF(A3873="","",IF(data_in!E3873="NULL",0,1))</f>
        <v>0</v>
      </c>
      <c r="D3873" s="8" t="str">
        <f>IF(A3873="","",IF(data_in!E3873="NULL","",ROUND(data_in!E3873-data_in!B3873,0)))</f>
        <v/>
      </c>
      <c r="E3873" s="8">
        <f>IF(A3873="","",IF(data_in!C3873="NULL",0,IF(data_in!C3873&gt;data_in!E3873,0,1)))</f>
        <v>0</v>
      </c>
      <c r="F3873" s="8" t="str">
        <f>IF(OR(A3873="",E3873=0),"",IF(data_in!C3873="NULL","",ROUND(data_in!C3873-data_in!B3873,0)))</f>
        <v/>
      </c>
      <c r="G3873" s="8" t="str">
        <f>IF(OR(A3873="",E3873=0),"",IF(data_in!C3873="NULL","",IF(D3873="",ROUND(data_in!D3873-data_in!B3873,0),MIN(D3873,ROUND(data_in!D3873-data_in!B3873,0)))))</f>
        <v/>
      </c>
      <c r="H3873" s="8" t="str">
        <f>IF(A3873="","",IF(data_in!M3873="United States","United States",IF(data_in!M3873="Canada","Canada",IF(data_in!M3873="United Kingdom","United Kingdom","Other Country"))))</f>
        <v>Other Country</v>
      </c>
      <c r="I3873" s="8" t="str">
        <f>IF(A3873="","",IF(data_in!K3873="Unknown","Unknown",IF(data_in!K3873&lt;=10,"Very Small",IF(data_in!K3873&lt;=100,"Small",IF(data_in!K3873&lt;=500,"Medium",IF(data_in!K3873&gt;500,"Large","Error"))))))</f>
        <v>Small</v>
      </c>
      <c r="J3873" s="8" t="str">
        <f>IF(C3873=1,TEXT(data_in!E3873,"mm-yyyy"),"")</f>
        <v/>
      </c>
      <c r="K3873" s="8" t="str">
        <f>IF(A3873="","",IF(data_in!I3873="Website","Website",IF(data_in!I3873="Paid Search","Paid Search",IF(data_in!I3873="Slack","Slack","Other Channel"))))</f>
        <v>Website</v>
      </c>
      <c r="L3873" s="10">
        <f>IF(A3873="","",ROUND(N$3-data_in!B3873,0))</f>
        <v>83</v>
      </c>
    </row>
    <row r="3874" spans="1:12">
      <c r="A3874" s="8" t="str">
        <f>IF(data_in!A3874="","",data_in!A3874)</f>
        <v>79baaeb1-af0b-4599-99bf-9c8939629753</v>
      </c>
      <c r="B3874" s="12">
        <f>IF(A3874="","",data_in!B3874)</f>
        <v>43900.383622685185</v>
      </c>
      <c r="C3874" s="8">
        <f>IF(A3874="","",IF(data_in!E3874="NULL",0,1))</f>
        <v>0</v>
      </c>
      <c r="D3874" s="8" t="str">
        <f>IF(A3874="","",IF(data_in!E3874="NULL","",ROUND(data_in!E3874-data_in!B3874,0)))</f>
        <v/>
      </c>
      <c r="E3874" s="8">
        <f>IF(A3874="","",IF(data_in!C3874="NULL",0,IF(data_in!C3874&gt;data_in!E3874,0,1)))</f>
        <v>0</v>
      </c>
      <c r="F3874" s="8" t="str">
        <f>IF(OR(A3874="",E3874=0),"",IF(data_in!C3874="NULL","",ROUND(data_in!C3874-data_in!B3874,0)))</f>
        <v/>
      </c>
      <c r="G3874" s="8" t="str">
        <f>IF(OR(A3874="",E3874=0),"",IF(data_in!C3874="NULL","",IF(D3874="",ROUND(data_in!D3874-data_in!B3874,0),MIN(D3874,ROUND(data_in!D3874-data_in!B3874,0)))))</f>
        <v/>
      </c>
      <c r="H3874" s="8" t="str">
        <f>IF(A3874="","",IF(data_in!M3874="United States","United States",IF(data_in!M3874="Canada","Canada",IF(data_in!M3874="United Kingdom","United Kingdom","Other Country"))))</f>
        <v>Other Country</v>
      </c>
      <c r="I3874" s="8" t="str">
        <f>IF(A3874="","",IF(data_in!K3874="Unknown","Unknown",IF(data_in!K3874&lt;=10,"Very Small",IF(data_in!K3874&lt;=100,"Small",IF(data_in!K3874&lt;=500,"Medium",IF(data_in!K3874&gt;500,"Large","Error"))))))</f>
        <v>Small</v>
      </c>
      <c r="J3874" s="8" t="str">
        <f>IF(C3874=1,TEXT(data_in!E3874,"mm-yyyy"),"")</f>
        <v/>
      </c>
      <c r="K3874" s="8" t="str">
        <f>IF(A3874="","",IF(data_in!I3874="Website","Website",IF(data_in!I3874="Paid Search","Paid Search",IF(data_in!I3874="Slack","Slack","Other Channel"))))</f>
        <v>Website</v>
      </c>
      <c r="L3874" s="10">
        <f>IF(A3874="","",ROUND(N$3-data_in!B3874,0))</f>
        <v>83</v>
      </c>
    </row>
    <row r="3875" spans="1:12">
      <c r="A3875" s="8" t="str">
        <f>IF(data_in!A3875="","",data_in!A3875)</f>
        <v>df852494-b63a-482c-9b9b-76379c29e760</v>
      </c>
      <c r="B3875" s="12">
        <f>IF(A3875="","",data_in!B3875)</f>
        <v>43900.39472222222</v>
      </c>
      <c r="C3875" s="8">
        <f>IF(A3875="","",IF(data_in!E3875="NULL",0,1))</f>
        <v>0</v>
      </c>
      <c r="D3875" s="8" t="str">
        <f>IF(A3875="","",IF(data_in!E3875="NULL","",ROUND(data_in!E3875-data_in!B3875,0)))</f>
        <v/>
      </c>
      <c r="E3875" s="8">
        <f>IF(A3875="","",IF(data_in!C3875="NULL",0,IF(data_in!C3875&gt;data_in!E3875,0,1)))</f>
        <v>0</v>
      </c>
      <c r="F3875" s="8" t="str">
        <f>IF(OR(A3875="",E3875=0),"",IF(data_in!C3875="NULL","",ROUND(data_in!C3875-data_in!B3875,0)))</f>
        <v/>
      </c>
      <c r="G3875" s="8" t="str">
        <f>IF(OR(A3875="",E3875=0),"",IF(data_in!C3875="NULL","",IF(D3875="",ROUND(data_in!D3875-data_in!B3875,0),MIN(D3875,ROUND(data_in!D3875-data_in!B3875,0)))))</f>
        <v/>
      </c>
      <c r="H3875" s="8" t="str">
        <f>IF(A3875="","",IF(data_in!M3875="United States","United States",IF(data_in!M3875="Canada","Canada",IF(data_in!M3875="United Kingdom","United Kingdom","Other Country"))))</f>
        <v>Other Country</v>
      </c>
      <c r="I3875" s="8" t="str">
        <f>IF(A3875="","",IF(data_in!K3875="Unknown","Unknown",IF(data_in!K3875&lt;=10,"Very Small",IF(data_in!K3875&lt;=100,"Small",IF(data_in!K3875&lt;=500,"Medium",IF(data_in!K3875&gt;500,"Large","Error"))))))</f>
        <v>Very Small</v>
      </c>
      <c r="J3875" s="8" t="str">
        <f>IF(C3875=1,TEXT(data_in!E3875,"mm-yyyy"),"")</f>
        <v/>
      </c>
      <c r="K3875" s="8" t="str">
        <f>IF(A3875="","",IF(data_in!I3875="Website","Website",IF(data_in!I3875="Paid Search","Paid Search",IF(data_in!I3875="Slack","Slack","Other Channel"))))</f>
        <v>Website</v>
      </c>
      <c r="L3875" s="10">
        <f>IF(A3875="","",ROUND(N$3-data_in!B3875,0))</f>
        <v>83</v>
      </c>
    </row>
    <row r="3876" spans="1:12">
      <c r="A3876" s="8" t="str">
        <f>IF(data_in!A3876="","",data_in!A3876)</f>
        <v>30c9c4a1-961b-4464-9bc8-3a11de3594a9</v>
      </c>
      <c r="B3876" s="12">
        <f>IF(A3876="","",data_in!B3876)</f>
        <v>43900.407986111109</v>
      </c>
      <c r="C3876" s="8">
        <f>IF(A3876="","",IF(data_in!E3876="NULL",0,1))</f>
        <v>1</v>
      </c>
      <c r="D3876" s="8">
        <f>IF(A3876="","",IF(data_in!E3876="NULL","",ROUND(data_in!E3876-data_in!B3876,0)))</f>
        <v>21</v>
      </c>
      <c r="E3876" s="8">
        <f>IF(A3876="","",IF(data_in!C3876="NULL",0,IF(data_in!C3876&gt;data_in!E3876,0,1)))</f>
        <v>0</v>
      </c>
      <c r="F3876" s="8" t="str">
        <f>IF(OR(A3876="",E3876=0),"",IF(data_in!C3876="NULL","",ROUND(data_in!C3876-data_in!B3876,0)))</f>
        <v/>
      </c>
      <c r="G3876" s="8" t="str">
        <f>IF(OR(A3876="",E3876=0),"",IF(data_in!C3876="NULL","",IF(D3876="",ROUND(data_in!D3876-data_in!B3876,0),MIN(D3876,ROUND(data_in!D3876-data_in!B3876,0)))))</f>
        <v/>
      </c>
      <c r="H3876" s="8" t="str">
        <f>IF(A3876="","",IF(data_in!M3876="United States","United States",IF(data_in!M3876="Canada","Canada",IF(data_in!M3876="United Kingdom","United Kingdom","Other Country"))))</f>
        <v>United Kingdom</v>
      </c>
      <c r="I3876" s="8" t="str">
        <f>IF(A3876="","",IF(data_in!K3876="Unknown","Unknown",IF(data_in!K3876&lt;=10,"Very Small",IF(data_in!K3876&lt;=100,"Small",IF(data_in!K3876&lt;=500,"Medium",IF(data_in!K3876&gt;500,"Large","Error"))))))</f>
        <v>Small</v>
      </c>
      <c r="J3876" s="8" t="str">
        <f>IF(C3876=1,TEXT(data_in!E3876,"mm-yyyy"),"")</f>
        <v>03-2020</v>
      </c>
      <c r="K3876" s="8" t="str">
        <f>IF(A3876="","",IF(data_in!I3876="Website","Website",IF(data_in!I3876="Paid Search","Paid Search",IF(data_in!I3876="Slack","Slack","Other Channel"))))</f>
        <v>Website</v>
      </c>
      <c r="L3876" s="10">
        <f>IF(A3876="","",ROUND(N$3-data_in!B3876,0))</f>
        <v>83</v>
      </c>
    </row>
    <row r="3877" spans="1:12">
      <c r="A3877" s="8" t="str">
        <f>IF(data_in!A3877="","",data_in!A3877)</f>
        <v>1f14176e-6d00-48b3-bd5d-656c2fd618fe</v>
      </c>
      <c r="B3877" s="12">
        <f>IF(A3877="","",data_in!B3877)</f>
        <v>43900.406550925924</v>
      </c>
      <c r="C3877" s="8">
        <f>IF(A3877="","",IF(data_in!E3877="NULL",0,1))</f>
        <v>0</v>
      </c>
      <c r="D3877" s="8" t="str">
        <f>IF(A3877="","",IF(data_in!E3877="NULL","",ROUND(data_in!E3877-data_in!B3877,0)))</f>
        <v/>
      </c>
      <c r="E3877" s="8">
        <f>IF(A3877="","",IF(data_in!C3877="NULL",0,IF(data_in!C3877&gt;data_in!E3877,0,1)))</f>
        <v>0</v>
      </c>
      <c r="F3877" s="8" t="str">
        <f>IF(OR(A3877="",E3877=0),"",IF(data_in!C3877="NULL","",ROUND(data_in!C3877-data_in!B3877,0)))</f>
        <v/>
      </c>
      <c r="G3877" s="8" t="str">
        <f>IF(OR(A3877="",E3877=0),"",IF(data_in!C3877="NULL","",IF(D3877="",ROUND(data_in!D3877-data_in!B3877,0),MIN(D3877,ROUND(data_in!D3877-data_in!B3877,0)))))</f>
        <v/>
      </c>
      <c r="H3877" s="8" t="str">
        <f>IF(A3877="","",IF(data_in!M3877="United States","United States",IF(data_in!M3877="Canada","Canada",IF(data_in!M3877="United Kingdom","United Kingdom","Other Country"))))</f>
        <v>United Kingdom</v>
      </c>
      <c r="I3877" s="8" t="str">
        <f>IF(A3877="","",IF(data_in!K3877="Unknown","Unknown",IF(data_in!K3877&lt;=10,"Very Small",IF(data_in!K3877&lt;=100,"Small",IF(data_in!K3877&lt;=500,"Medium",IF(data_in!K3877&gt;500,"Large","Error"))))))</f>
        <v>Very Small</v>
      </c>
      <c r="J3877" s="8" t="str">
        <f>IF(C3877=1,TEXT(data_in!E3877,"mm-yyyy"),"")</f>
        <v/>
      </c>
      <c r="K3877" s="8" t="str">
        <f>IF(A3877="","",IF(data_in!I3877="Website","Website",IF(data_in!I3877="Paid Search","Paid Search",IF(data_in!I3877="Slack","Slack","Other Channel"))))</f>
        <v>Other Channel</v>
      </c>
      <c r="L3877" s="10">
        <f>IF(A3877="","",ROUND(N$3-data_in!B3877,0))</f>
        <v>83</v>
      </c>
    </row>
    <row r="3878" spans="1:12">
      <c r="A3878" s="8" t="str">
        <f>IF(data_in!A3878="","",data_in!A3878)</f>
        <v>8cea0529-e0cf-49b1-bafb-84cd82f0f8b1</v>
      </c>
      <c r="B3878" s="12">
        <f>IF(A3878="","",data_in!B3878)</f>
        <v>43900.467511574076</v>
      </c>
      <c r="C3878" s="8">
        <f>IF(A3878="","",IF(data_in!E3878="NULL",0,1))</f>
        <v>0</v>
      </c>
      <c r="D3878" s="8" t="str">
        <f>IF(A3878="","",IF(data_in!E3878="NULL","",ROUND(data_in!E3878-data_in!B3878,0)))</f>
        <v/>
      </c>
      <c r="E3878" s="8">
        <f>IF(A3878="","",IF(data_in!C3878="NULL",0,IF(data_in!C3878&gt;data_in!E3878,0,1)))</f>
        <v>0</v>
      </c>
      <c r="F3878" s="8" t="str">
        <f>IF(OR(A3878="",E3878=0),"",IF(data_in!C3878="NULL","",ROUND(data_in!C3878-data_in!B3878,0)))</f>
        <v/>
      </c>
      <c r="G3878" s="8" t="str">
        <f>IF(OR(A3878="",E3878=0),"",IF(data_in!C3878="NULL","",IF(D3878="",ROUND(data_in!D3878-data_in!B3878,0),MIN(D3878,ROUND(data_in!D3878-data_in!B3878,0)))))</f>
        <v/>
      </c>
      <c r="H3878" s="8" t="str">
        <f>IF(A3878="","",IF(data_in!M3878="United States","United States",IF(data_in!M3878="Canada","Canada",IF(data_in!M3878="United Kingdom","United Kingdom","Other Country"))))</f>
        <v>Other Country</v>
      </c>
      <c r="I3878" s="8" t="str">
        <f>IF(A3878="","",IF(data_in!K3878="Unknown","Unknown",IF(data_in!K3878&lt;=10,"Very Small",IF(data_in!K3878&lt;=100,"Small",IF(data_in!K3878&lt;=500,"Medium",IF(data_in!K3878&gt;500,"Large","Error"))))))</f>
        <v>Small</v>
      </c>
      <c r="J3878" s="8" t="str">
        <f>IF(C3878=1,TEXT(data_in!E3878,"mm-yyyy"),"")</f>
        <v/>
      </c>
      <c r="K3878" s="8" t="str">
        <f>IF(A3878="","",IF(data_in!I3878="Website","Website",IF(data_in!I3878="Paid Search","Paid Search",IF(data_in!I3878="Slack","Slack","Other Channel"))))</f>
        <v>Website</v>
      </c>
      <c r="L3878" s="10">
        <f>IF(A3878="","",ROUND(N$3-data_in!B3878,0))</f>
        <v>83</v>
      </c>
    </row>
    <row r="3879" spans="1:12">
      <c r="A3879" s="8" t="str">
        <f>IF(data_in!A3879="","",data_in!A3879)</f>
        <v>aadfecda-24ac-45eb-9091-7d11ae67dacb</v>
      </c>
      <c r="B3879" s="12">
        <f>IF(A3879="","",data_in!B3879)</f>
        <v>43900.680671296293</v>
      </c>
      <c r="C3879" s="8">
        <f>IF(A3879="","",IF(data_in!E3879="NULL",0,1))</f>
        <v>0</v>
      </c>
      <c r="D3879" s="8" t="str">
        <f>IF(A3879="","",IF(data_in!E3879="NULL","",ROUND(data_in!E3879-data_in!B3879,0)))</f>
        <v/>
      </c>
      <c r="E3879" s="8">
        <f>IF(A3879="","",IF(data_in!C3879="NULL",0,IF(data_in!C3879&gt;data_in!E3879,0,1)))</f>
        <v>1</v>
      </c>
      <c r="F3879" s="8">
        <f>IF(OR(A3879="",E3879=0),"",IF(data_in!C3879="NULL","",ROUND(data_in!C3879-data_in!B3879,0)))</f>
        <v>7</v>
      </c>
      <c r="G3879" s="8">
        <f>IF(OR(A3879="",E3879=0),"",IF(data_in!C3879="NULL","",IF(D3879="",ROUND(data_in!D3879-data_in!B3879,0),MIN(D3879,ROUND(data_in!D3879-data_in!B3879,0)))))</f>
        <v>63</v>
      </c>
      <c r="H3879" s="8" t="str">
        <f>IF(A3879="","",IF(data_in!M3879="United States","United States",IF(data_in!M3879="Canada","Canada",IF(data_in!M3879="United Kingdom","United Kingdom","Other Country"))))</f>
        <v>United Kingdom</v>
      </c>
      <c r="I3879" s="8" t="str">
        <f>IF(A3879="","",IF(data_in!K3879="Unknown","Unknown",IF(data_in!K3879&lt;=10,"Very Small",IF(data_in!K3879&lt;=100,"Small",IF(data_in!K3879&lt;=500,"Medium",IF(data_in!K3879&gt;500,"Large","Error"))))))</f>
        <v>Medium</v>
      </c>
      <c r="J3879" s="8" t="str">
        <f>IF(C3879=1,TEXT(data_in!E3879,"mm-yyyy"),"")</f>
        <v/>
      </c>
      <c r="K3879" s="8" t="str">
        <f>IF(A3879="","",IF(data_in!I3879="Website","Website",IF(data_in!I3879="Paid Search","Paid Search",IF(data_in!I3879="Slack","Slack","Other Channel"))))</f>
        <v>Website</v>
      </c>
      <c r="L3879" s="10">
        <f>IF(A3879="","",ROUND(N$3-data_in!B3879,0))</f>
        <v>82</v>
      </c>
    </row>
    <row r="3880" spans="1:12">
      <c r="A3880" s="8" t="str">
        <f>IF(data_in!A3880="","",data_in!A3880)</f>
        <v>d20d6500-ce46-4c29-927a-daf1562be020</v>
      </c>
      <c r="B3880" s="12">
        <f>IF(A3880="","",data_in!B3880)</f>
        <v>43900.516261574077</v>
      </c>
      <c r="C3880" s="8">
        <f>IF(A3880="","",IF(data_in!E3880="NULL",0,1))</f>
        <v>1</v>
      </c>
      <c r="D3880" s="8">
        <f>IF(A3880="","",IF(data_in!E3880="NULL","",ROUND(data_in!E3880-data_in!B3880,0)))</f>
        <v>63</v>
      </c>
      <c r="E3880" s="8">
        <f>IF(A3880="","",IF(data_in!C3880="NULL",0,IF(data_in!C3880&gt;data_in!E3880,0,1)))</f>
        <v>1</v>
      </c>
      <c r="F3880" s="8">
        <f>IF(OR(A3880="",E3880=0),"",IF(data_in!C3880="NULL","",ROUND(data_in!C3880-data_in!B3880,0)))</f>
        <v>51</v>
      </c>
      <c r="G3880" s="8">
        <f>IF(OR(A3880="",E3880=0),"",IF(data_in!C3880="NULL","",IF(D3880="",ROUND(data_in!D3880-data_in!B3880,0),MIN(D3880,ROUND(data_in!D3880-data_in!B3880,0)))))</f>
        <v>63</v>
      </c>
      <c r="H3880" s="8" t="str">
        <f>IF(A3880="","",IF(data_in!M3880="United States","United States",IF(data_in!M3880="Canada","Canada",IF(data_in!M3880="United Kingdom","United Kingdom","Other Country"))))</f>
        <v>United States</v>
      </c>
      <c r="I3880" s="8" t="str">
        <f>IF(A3880="","",IF(data_in!K3880="Unknown","Unknown",IF(data_in!K3880&lt;=10,"Very Small",IF(data_in!K3880&lt;=100,"Small",IF(data_in!K3880&lt;=500,"Medium",IF(data_in!K3880&gt;500,"Large","Error"))))))</f>
        <v>Small</v>
      </c>
      <c r="J3880" s="8" t="str">
        <f>IF(C3880=1,TEXT(data_in!E3880,"mm-yyyy"),"")</f>
        <v>05-2020</v>
      </c>
      <c r="K3880" s="8" t="str">
        <f>IF(A3880="","",IF(data_in!I3880="Website","Website",IF(data_in!I3880="Paid Search","Paid Search",IF(data_in!I3880="Slack","Slack","Other Channel"))))</f>
        <v>Website</v>
      </c>
      <c r="L3880" s="10">
        <f>IF(A3880="","",ROUND(N$3-data_in!B3880,0))</f>
        <v>82</v>
      </c>
    </row>
    <row r="3881" spans="1:12">
      <c r="A3881" s="8" t="str">
        <f>IF(data_in!A3881="","",data_in!A3881)</f>
        <v>f1f5ebfa-7938-4dc6-a772-f479b8e45f56</v>
      </c>
      <c r="B3881" s="12">
        <f>IF(A3881="","",data_in!B3881)</f>
        <v>43900.554583333331</v>
      </c>
      <c r="C3881" s="8">
        <f>IF(A3881="","",IF(data_in!E3881="NULL",0,1))</f>
        <v>0</v>
      </c>
      <c r="D3881" s="8" t="str">
        <f>IF(A3881="","",IF(data_in!E3881="NULL","",ROUND(data_in!E3881-data_in!B3881,0)))</f>
        <v/>
      </c>
      <c r="E3881" s="8">
        <f>IF(A3881="","",IF(data_in!C3881="NULL",0,IF(data_in!C3881&gt;data_in!E3881,0,1)))</f>
        <v>0</v>
      </c>
      <c r="F3881" s="8" t="str">
        <f>IF(OR(A3881="",E3881=0),"",IF(data_in!C3881="NULL","",ROUND(data_in!C3881-data_in!B3881,0)))</f>
        <v/>
      </c>
      <c r="G3881" s="8" t="str">
        <f>IF(OR(A3881="",E3881=0),"",IF(data_in!C3881="NULL","",IF(D3881="",ROUND(data_in!D3881-data_in!B3881,0),MIN(D3881,ROUND(data_in!D3881-data_in!B3881,0)))))</f>
        <v/>
      </c>
      <c r="H3881" s="8" t="str">
        <f>IF(A3881="","",IF(data_in!M3881="United States","United States",IF(data_in!M3881="Canada","Canada",IF(data_in!M3881="United Kingdom","United Kingdom","Other Country"))))</f>
        <v>Other Country</v>
      </c>
      <c r="I3881" s="8" t="str">
        <f>IF(A3881="","",IF(data_in!K3881="Unknown","Unknown",IF(data_in!K3881&lt;=10,"Very Small",IF(data_in!K3881&lt;=100,"Small",IF(data_in!K3881&lt;=500,"Medium",IF(data_in!K3881&gt;500,"Large","Error"))))))</f>
        <v>Very Small</v>
      </c>
      <c r="J3881" s="8" t="str">
        <f>IF(C3881=1,TEXT(data_in!E3881,"mm-yyyy"),"")</f>
        <v/>
      </c>
      <c r="K3881" s="8" t="str">
        <f>IF(A3881="","",IF(data_in!I3881="Website","Website",IF(data_in!I3881="Paid Search","Paid Search",IF(data_in!I3881="Slack","Slack","Other Channel"))))</f>
        <v>Slack</v>
      </c>
      <c r="L3881" s="10">
        <f>IF(A3881="","",ROUND(N$3-data_in!B3881,0))</f>
        <v>82</v>
      </c>
    </row>
    <row r="3882" spans="1:12">
      <c r="A3882" s="8" t="str">
        <f>IF(data_in!A3882="","",data_in!A3882)</f>
        <v>8fc04ee1-ded8-444c-97d9-5c439b9c1a4c</v>
      </c>
      <c r="B3882" s="12">
        <f>IF(A3882="","",data_in!B3882)</f>
        <v>43900.560740740744</v>
      </c>
      <c r="C3882" s="8">
        <f>IF(A3882="","",IF(data_in!E3882="NULL",0,1))</f>
        <v>0</v>
      </c>
      <c r="D3882" s="8" t="str">
        <f>IF(A3882="","",IF(data_in!E3882="NULL","",ROUND(data_in!E3882-data_in!B3882,0)))</f>
        <v/>
      </c>
      <c r="E3882" s="8">
        <f>IF(A3882="","",IF(data_in!C3882="NULL",0,IF(data_in!C3882&gt;data_in!E3882,0,1)))</f>
        <v>0</v>
      </c>
      <c r="F3882" s="8" t="str">
        <f>IF(OR(A3882="",E3882=0),"",IF(data_in!C3882="NULL","",ROUND(data_in!C3882-data_in!B3882,0)))</f>
        <v/>
      </c>
      <c r="G3882" s="8" t="str">
        <f>IF(OR(A3882="",E3882=0),"",IF(data_in!C3882="NULL","",IF(D3882="",ROUND(data_in!D3882-data_in!B3882,0),MIN(D3882,ROUND(data_in!D3882-data_in!B3882,0)))))</f>
        <v/>
      </c>
      <c r="H3882" s="8" t="str">
        <f>IF(A3882="","",IF(data_in!M3882="United States","United States",IF(data_in!M3882="Canada","Canada",IF(data_in!M3882="United Kingdom","United Kingdom","Other Country"))))</f>
        <v>United States</v>
      </c>
      <c r="I3882" s="8" t="str">
        <f>IF(A3882="","",IF(data_in!K3882="Unknown","Unknown",IF(data_in!K3882&lt;=10,"Very Small",IF(data_in!K3882&lt;=100,"Small",IF(data_in!K3882&lt;=500,"Medium",IF(data_in!K3882&gt;500,"Large","Error"))))))</f>
        <v>Very Small</v>
      </c>
      <c r="J3882" s="8" t="str">
        <f>IF(C3882=1,TEXT(data_in!E3882,"mm-yyyy"),"")</f>
        <v/>
      </c>
      <c r="K3882" s="8" t="str">
        <f>IF(A3882="","",IF(data_in!I3882="Website","Website",IF(data_in!I3882="Paid Search","Paid Search",IF(data_in!I3882="Slack","Slack","Other Channel"))))</f>
        <v>Website</v>
      </c>
      <c r="L3882" s="10">
        <f>IF(A3882="","",ROUND(N$3-data_in!B3882,0))</f>
        <v>82</v>
      </c>
    </row>
    <row r="3883" spans="1:12">
      <c r="A3883" s="8" t="str">
        <f>IF(data_in!A3883="","",data_in!A3883)</f>
        <v>77284756-1a25-424b-95f0-211f703a72a7</v>
      </c>
      <c r="B3883" s="12">
        <f>IF(A3883="","",data_in!B3883)</f>
        <v>43900.547118055554</v>
      </c>
      <c r="C3883" s="8">
        <f>IF(A3883="","",IF(data_in!E3883="NULL",0,1))</f>
        <v>0</v>
      </c>
      <c r="D3883" s="8" t="str">
        <f>IF(A3883="","",IF(data_in!E3883="NULL","",ROUND(data_in!E3883-data_in!B3883,0)))</f>
        <v/>
      </c>
      <c r="E3883" s="8">
        <f>IF(A3883="","",IF(data_in!C3883="NULL",0,IF(data_in!C3883&gt;data_in!E3883,0,1)))</f>
        <v>0</v>
      </c>
      <c r="F3883" s="8" t="str">
        <f>IF(OR(A3883="",E3883=0),"",IF(data_in!C3883="NULL","",ROUND(data_in!C3883-data_in!B3883,0)))</f>
        <v/>
      </c>
      <c r="G3883" s="8" t="str">
        <f>IF(OR(A3883="",E3883=0),"",IF(data_in!C3883="NULL","",IF(D3883="",ROUND(data_in!D3883-data_in!B3883,0),MIN(D3883,ROUND(data_in!D3883-data_in!B3883,0)))))</f>
        <v/>
      </c>
      <c r="H3883" s="8" t="str">
        <f>IF(A3883="","",IF(data_in!M3883="United States","United States",IF(data_in!M3883="Canada","Canada",IF(data_in!M3883="United Kingdom","United Kingdom","Other Country"))))</f>
        <v>Other Country</v>
      </c>
      <c r="I3883" s="8" t="str">
        <f>IF(A3883="","",IF(data_in!K3883="Unknown","Unknown",IF(data_in!K3883&lt;=10,"Very Small",IF(data_in!K3883&lt;=100,"Small",IF(data_in!K3883&lt;=500,"Medium",IF(data_in!K3883&gt;500,"Large","Error"))))))</f>
        <v>Very Small</v>
      </c>
      <c r="J3883" s="8" t="str">
        <f>IF(C3883=1,TEXT(data_in!E3883,"mm-yyyy"),"")</f>
        <v/>
      </c>
      <c r="K3883" s="8" t="str">
        <f>IF(A3883="","",IF(data_in!I3883="Website","Website",IF(data_in!I3883="Paid Search","Paid Search",IF(data_in!I3883="Slack","Slack","Other Channel"))))</f>
        <v>Website</v>
      </c>
      <c r="L3883" s="10">
        <f>IF(A3883="","",ROUND(N$3-data_in!B3883,0))</f>
        <v>82</v>
      </c>
    </row>
    <row r="3884" spans="1:12">
      <c r="A3884" s="8" t="str">
        <f>IF(data_in!A3884="","",data_in!A3884)</f>
        <v>b58ee495-e23d-4d92-b2c1-5f163f10cddb</v>
      </c>
      <c r="B3884" s="12">
        <f>IF(A3884="","",data_in!B3884)</f>
        <v>43900.631655092591</v>
      </c>
      <c r="C3884" s="8">
        <f>IF(A3884="","",IF(data_in!E3884="NULL",0,1))</f>
        <v>0</v>
      </c>
      <c r="D3884" s="8" t="str">
        <f>IF(A3884="","",IF(data_in!E3884="NULL","",ROUND(data_in!E3884-data_in!B3884,0)))</f>
        <v/>
      </c>
      <c r="E3884" s="8">
        <f>IF(A3884="","",IF(data_in!C3884="NULL",0,IF(data_in!C3884&gt;data_in!E3884,0,1)))</f>
        <v>0</v>
      </c>
      <c r="F3884" s="8" t="str">
        <f>IF(OR(A3884="",E3884=0),"",IF(data_in!C3884="NULL","",ROUND(data_in!C3884-data_in!B3884,0)))</f>
        <v/>
      </c>
      <c r="G3884" s="8" t="str">
        <f>IF(OR(A3884="",E3884=0),"",IF(data_in!C3884="NULL","",IF(D3884="",ROUND(data_in!D3884-data_in!B3884,0),MIN(D3884,ROUND(data_in!D3884-data_in!B3884,0)))))</f>
        <v/>
      </c>
      <c r="H3884" s="8" t="str">
        <f>IF(A3884="","",IF(data_in!M3884="United States","United States",IF(data_in!M3884="Canada","Canada",IF(data_in!M3884="United Kingdom","United Kingdom","Other Country"))))</f>
        <v>United Kingdom</v>
      </c>
      <c r="I3884" s="8" t="str">
        <f>IF(A3884="","",IF(data_in!K3884="Unknown","Unknown",IF(data_in!K3884&lt;=10,"Very Small",IF(data_in!K3884&lt;=100,"Small",IF(data_in!K3884&lt;=500,"Medium",IF(data_in!K3884&gt;500,"Large","Error"))))))</f>
        <v>Very Small</v>
      </c>
      <c r="J3884" s="8" t="str">
        <f>IF(C3884=1,TEXT(data_in!E3884,"mm-yyyy"),"")</f>
        <v/>
      </c>
      <c r="K3884" s="8" t="str">
        <f>IF(A3884="","",IF(data_in!I3884="Website","Website",IF(data_in!I3884="Paid Search","Paid Search",IF(data_in!I3884="Slack","Slack","Other Channel"))))</f>
        <v>Slack</v>
      </c>
      <c r="L3884" s="10">
        <f>IF(A3884="","",ROUND(N$3-data_in!B3884,0))</f>
        <v>82</v>
      </c>
    </row>
    <row r="3885" spans="1:12">
      <c r="A3885" s="8" t="str">
        <f>IF(data_in!A3885="","",data_in!A3885)</f>
        <v>4c508040-c206-41df-820f-b496c9b20160</v>
      </c>
      <c r="B3885" s="12">
        <f>IF(A3885="","",data_in!B3885)</f>
        <v>43900.61855324074</v>
      </c>
      <c r="C3885" s="8">
        <f>IF(A3885="","",IF(data_in!E3885="NULL",0,1))</f>
        <v>0</v>
      </c>
      <c r="D3885" s="8" t="str">
        <f>IF(A3885="","",IF(data_in!E3885="NULL","",ROUND(data_in!E3885-data_in!B3885,0)))</f>
        <v/>
      </c>
      <c r="E3885" s="8">
        <f>IF(A3885="","",IF(data_in!C3885="NULL",0,IF(data_in!C3885&gt;data_in!E3885,0,1)))</f>
        <v>0</v>
      </c>
      <c r="F3885" s="8" t="str">
        <f>IF(OR(A3885="",E3885=0),"",IF(data_in!C3885="NULL","",ROUND(data_in!C3885-data_in!B3885,0)))</f>
        <v/>
      </c>
      <c r="G3885" s="8" t="str">
        <f>IF(OR(A3885="",E3885=0),"",IF(data_in!C3885="NULL","",IF(D3885="",ROUND(data_in!D3885-data_in!B3885,0),MIN(D3885,ROUND(data_in!D3885-data_in!B3885,0)))))</f>
        <v/>
      </c>
      <c r="H3885" s="8" t="str">
        <f>IF(A3885="","",IF(data_in!M3885="United States","United States",IF(data_in!M3885="Canada","Canada",IF(data_in!M3885="United Kingdom","United Kingdom","Other Country"))))</f>
        <v>Other Country</v>
      </c>
      <c r="I3885" s="8" t="str">
        <f>IF(A3885="","",IF(data_in!K3885="Unknown","Unknown",IF(data_in!K3885&lt;=10,"Very Small",IF(data_in!K3885&lt;=100,"Small",IF(data_in!K3885&lt;=500,"Medium",IF(data_in!K3885&gt;500,"Large","Error"))))))</f>
        <v>Medium</v>
      </c>
      <c r="J3885" s="8" t="str">
        <f>IF(C3885=1,TEXT(data_in!E3885,"mm-yyyy"),"")</f>
        <v/>
      </c>
      <c r="K3885" s="8" t="str">
        <f>IF(A3885="","",IF(data_in!I3885="Website","Website",IF(data_in!I3885="Paid Search","Paid Search",IF(data_in!I3885="Slack","Slack","Other Channel"))))</f>
        <v>Website</v>
      </c>
      <c r="L3885" s="10">
        <f>IF(A3885="","",ROUND(N$3-data_in!B3885,0))</f>
        <v>82</v>
      </c>
    </row>
    <row r="3886" spans="1:12">
      <c r="A3886" s="8" t="str">
        <f>IF(data_in!A3886="","",data_in!A3886)</f>
        <v>937142e7-59e3-4d50-9b5b-89883f1d6cfe</v>
      </c>
      <c r="B3886" s="12">
        <f>IF(A3886="","",data_in!B3886)</f>
        <v>43900.606817129628</v>
      </c>
      <c r="C3886" s="8">
        <f>IF(A3886="","",IF(data_in!E3886="NULL",0,1))</f>
        <v>0</v>
      </c>
      <c r="D3886" s="8" t="str">
        <f>IF(A3886="","",IF(data_in!E3886="NULL","",ROUND(data_in!E3886-data_in!B3886,0)))</f>
        <v/>
      </c>
      <c r="E3886" s="8">
        <f>IF(A3886="","",IF(data_in!C3886="NULL",0,IF(data_in!C3886&gt;data_in!E3886,0,1)))</f>
        <v>1</v>
      </c>
      <c r="F3886" s="8">
        <f>IF(OR(A3886="",E3886=0),"",IF(data_in!C3886="NULL","",ROUND(data_in!C3886-data_in!B3886,0)))</f>
        <v>0</v>
      </c>
      <c r="G3886" s="8">
        <f>IF(OR(A3886="",E3886=0),"",IF(data_in!C3886="NULL","",IF(D3886="",ROUND(data_in!D3886-data_in!B3886,0),MIN(D3886,ROUND(data_in!D3886-data_in!B3886,0)))))</f>
        <v>30</v>
      </c>
      <c r="H3886" s="8" t="str">
        <f>IF(A3886="","",IF(data_in!M3886="United States","United States",IF(data_in!M3886="Canada","Canada",IF(data_in!M3886="United Kingdom","United Kingdom","Other Country"))))</f>
        <v>Other Country</v>
      </c>
      <c r="I3886" s="8" t="str">
        <f>IF(A3886="","",IF(data_in!K3886="Unknown","Unknown",IF(data_in!K3886&lt;=10,"Very Small",IF(data_in!K3886&lt;=100,"Small",IF(data_in!K3886&lt;=500,"Medium",IF(data_in!K3886&gt;500,"Large","Error"))))))</f>
        <v>Very Small</v>
      </c>
      <c r="J3886" s="8" t="str">
        <f>IF(C3886=1,TEXT(data_in!E3886,"mm-yyyy"),"")</f>
        <v/>
      </c>
      <c r="K3886" s="8" t="str">
        <f>IF(A3886="","",IF(data_in!I3886="Website","Website",IF(data_in!I3886="Paid Search","Paid Search",IF(data_in!I3886="Slack","Slack","Other Channel"))))</f>
        <v>Website</v>
      </c>
      <c r="L3886" s="10">
        <f>IF(A3886="","",ROUND(N$3-data_in!B3886,0))</f>
        <v>82</v>
      </c>
    </row>
    <row r="3887" spans="1:12">
      <c r="A3887" s="8" t="str">
        <f>IF(data_in!A3887="","",data_in!A3887)</f>
        <v>2dc1a81c-35b2-496c-8832-5f46f50296bc</v>
      </c>
      <c r="B3887" s="12">
        <f>IF(A3887="","",data_in!B3887)</f>
        <v>43908.604583333334</v>
      </c>
      <c r="C3887" s="8">
        <f>IF(A3887="","",IF(data_in!E3887="NULL",0,1))</f>
        <v>0</v>
      </c>
      <c r="D3887" s="8" t="str">
        <f>IF(A3887="","",IF(data_in!E3887="NULL","",ROUND(data_in!E3887-data_in!B3887,0)))</f>
        <v/>
      </c>
      <c r="E3887" s="8">
        <f>IF(A3887="","",IF(data_in!C3887="NULL",0,IF(data_in!C3887&gt;data_in!E3887,0,1)))</f>
        <v>0</v>
      </c>
      <c r="F3887" s="8" t="str">
        <f>IF(OR(A3887="",E3887=0),"",IF(data_in!C3887="NULL","",ROUND(data_in!C3887-data_in!B3887,0)))</f>
        <v/>
      </c>
      <c r="G3887" s="8" t="str">
        <f>IF(OR(A3887="",E3887=0),"",IF(data_in!C3887="NULL","",IF(D3887="",ROUND(data_in!D3887-data_in!B3887,0),MIN(D3887,ROUND(data_in!D3887-data_in!B3887,0)))))</f>
        <v/>
      </c>
      <c r="H3887" s="8" t="str">
        <f>IF(A3887="","",IF(data_in!M3887="United States","United States",IF(data_in!M3887="Canada","Canada",IF(data_in!M3887="United Kingdom","United Kingdom","Other Country"))))</f>
        <v>Other Country</v>
      </c>
      <c r="I3887" s="8" t="str">
        <f>IF(A3887="","",IF(data_in!K3887="Unknown","Unknown",IF(data_in!K3887&lt;=10,"Very Small",IF(data_in!K3887&lt;=100,"Small",IF(data_in!K3887&lt;=500,"Medium",IF(data_in!K3887&gt;500,"Large","Error"))))))</f>
        <v>Small</v>
      </c>
      <c r="J3887" s="8" t="str">
        <f>IF(C3887=1,TEXT(data_in!E3887,"mm-yyyy"),"")</f>
        <v/>
      </c>
      <c r="K3887" s="8" t="str">
        <f>IF(A3887="","",IF(data_in!I3887="Website","Website",IF(data_in!I3887="Paid Search","Paid Search",IF(data_in!I3887="Slack","Slack","Other Channel"))))</f>
        <v>Website</v>
      </c>
      <c r="L3887" s="10">
        <f>IF(A3887="","",ROUND(N$3-data_in!B3887,0))</f>
        <v>74</v>
      </c>
    </row>
    <row r="3888" spans="1:12">
      <c r="A3888" s="8" t="str">
        <f>IF(data_in!A3888="","",data_in!A3888)</f>
        <v>f6814a0b-294b-4e40-ad17-7d72bf23d868</v>
      </c>
      <c r="B3888" s="12">
        <f>IF(A3888="","",data_in!B3888)</f>
        <v>43900.682800925926</v>
      </c>
      <c r="C3888" s="8">
        <f>IF(A3888="","",IF(data_in!E3888="NULL",0,1))</f>
        <v>0</v>
      </c>
      <c r="D3888" s="8" t="str">
        <f>IF(A3888="","",IF(data_in!E3888="NULL","",ROUND(data_in!E3888-data_in!B3888,0)))</f>
        <v/>
      </c>
      <c r="E3888" s="8">
        <f>IF(A3888="","",IF(data_in!C3888="NULL",0,IF(data_in!C3888&gt;data_in!E3888,0,1)))</f>
        <v>0</v>
      </c>
      <c r="F3888" s="8" t="str">
        <f>IF(OR(A3888="",E3888=0),"",IF(data_in!C3888="NULL","",ROUND(data_in!C3888-data_in!B3888,0)))</f>
        <v/>
      </c>
      <c r="G3888" s="8" t="str">
        <f>IF(OR(A3888="",E3888=0),"",IF(data_in!C3888="NULL","",IF(D3888="",ROUND(data_in!D3888-data_in!B3888,0),MIN(D3888,ROUND(data_in!D3888-data_in!B3888,0)))))</f>
        <v/>
      </c>
      <c r="H3888" s="8" t="str">
        <f>IF(A3888="","",IF(data_in!M3888="United States","United States",IF(data_in!M3888="Canada","Canada",IF(data_in!M3888="United Kingdom","United Kingdom","Other Country"))))</f>
        <v>Other Country</v>
      </c>
      <c r="I3888" s="8" t="str">
        <f>IF(A3888="","",IF(data_in!K3888="Unknown","Unknown",IF(data_in!K3888&lt;=10,"Very Small",IF(data_in!K3888&lt;=100,"Small",IF(data_in!K3888&lt;=500,"Medium",IF(data_in!K3888&gt;500,"Large","Error"))))))</f>
        <v>Very Small</v>
      </c>
      <c r="J3888" s="8" t="str">
        <f>IF(C3888=1,TEXT(data_in!E3888,"mm-yyyy"),"")</f>
        <v/>
      </c>
      <c r="K3888" s="8" t="str">
        <f>IF(A3888="","",IF(data_in!I3888="Website","Website",IF(data_in!I3888="Paid Search","Paid Search",IF(data_in!I3888="Slack","Slack","Other Channel"))))</f>
        <v>Website</v>
      </c>
      <c r="L3888" s="10">
        <f>IF(A3888="","",ROUND(N$3-data_in!B3888,0))</f>
        <v>82</v>
      </c>
    </row>
    <row r="3889" spans="1:12">
      <c r="A3889" s="8" t="str">
        <f>IF(data_in!A3889="","",data_in!A3889)</f>
        <v>040783e1-d4ef-41a2-92bc-4e09e5ce7182</v>
      </c>
      <c r="B3889" s="12">
        <f>IF(A3889="","",data_in!B3889)</f>
        <v>43900.673078703701</v>
      </c>
      <c r="C3889" s="8">
        <f>IF(A3889="","",IF(data_in!E3889="NULL",0,1))</f>
        <v>0</v>
      </c>
      <c r="D3889" s="8" t="str">
        <f>IF(A3889="","",IF(data_in!E3889="NULL","",ROUND(data_in!E3889-data_in!B3889,0)))</f>
        <v/>
      </c>
      <c r="E3889" s="8">
        <f>IF(A3889="","",IF(data_in!C3889="NULL",0,IF(data_in!C3889&gt;data_in!E3889,0,1)))</f>
        <v>1</v>
      </c>
      <c r="F3889" s="8">
        <f>IF(OR(A3889="",E3889=0),"",IF(data_in!C3889="NULL","",ROUND(data_in!C3889-data_in!B3889,0)))</f>
        <v>10</v>
      </c>
      <c r="G3889" s="8">
        <f>IF(OR(A3889="",E3889=0),"",IF(data_in!C3889="NULL","",IF(D3889="",ROUND(data_in!D3889-data_in!B3889,0),MIN(D3889,ROUND(data_in!D3889-data_in!B3889,0)))))</f>
        <v>40</v>
      </c>
      <c r="H3889" s="8" t="str">
        <f>IF(A3889="","",IF(data_in!M3889="United States","United States",IF(data_in!M3889="Canada","Canada",IF(data_in!M3889="United Kingdom","United Kingdom","Other Country"))))</f>
        <v>Canada</v>
      </c>
      <c r="I3889" s="8" t="str">
        <f>IF(A3889="","",IF(data_in!K3889="Unknown","Unknown",IF(data_in!K3889&lt;=10,"Very Small",IF(data_in!K3889&lt;=100,"Small",IF(data_in!K3889&lt;=500,"Medium",IF(data_in!K3889&gt;500,"Large","Error"))))))</f>
        <v>Small</v>
      </c>
      <c r="J3889" s="8" t="str">
        <f>IF(C3889=1,TEXT(data_in!E3889,"mm-yyyy"),"")</f>
        <v/>
      </c>
      <c r="K3889" s="8" t="str">
        <f>IF(A3889="","",IF(data_in!I3889="Website","Website",IF(data_in!I3889="Paid Search","Paid Search",IF(data_in!I3889="Slack","Slack","Other Channel"))))</f>
        <v>Website</v>
      </c>
      <c r="L3889" s="10">
        <f>IF(A3889="","",ROUND(N$3-data_in!B3889,0))</f>
        <v>82</v>
      </c>
    </row>
    <row r="3890" spans="1:12">
      <c r="A3890" s="8" t="str">
        <f>IF(data_in!A3890="","",data_in!A3890)</f>
        <v>eca3daec-85db-473a-874f-821aafb91773</v>
      </c>
      <c r="B3890" s="12">
        <f>IF(A3890="","",data_in!B3890)</f>
        <v>43900.699583333335</v>
      </c>
      <c r="C3890" s="8">
        <f>IF(A3890="","",IF(data_in!E3890="NULL",0,1))</f>
        <v>0</v>
      </c>
      <c r="D3890" s="8" t="str">
        <f>IF(A3890="","",IF(data_in!E3890="NULL","",ROUND(data_in!E3890-data_in!B3890,0)))</f>
        <v/>
      </c>
      <c r="E3890" s="8">
        <f>IF(A3890="","",IF(data_in!C3890="NULL",0,IF(data_in!C3890&gt;data_in!E3890,0,1)))</f>
        <v>0</v>
      </c>
      <c r="F3890" s="8" t="str">
        <f>IF(OR(A3890="",E3890=0),"",IF(data_in!C3890="NULL","",ROUND(data_in!C3890-data_in!B3890,0)))</f>
        <v/>
      </c>
      <c r="G3890" s="8" t="str">
        <f>IF(OR(A3890="",E3890=0),"",IF(data_in!C3890="NULL","",IF(D3890="",ROUND(data_in!D3890-data_in!B3890,0),MIN(D3890,ROUND(data_in!D3890-data_in!B3890,0)))))</f>
        <v/>
      </c>
      <c r="H3890" s="8" t="str">
        <f>IF(A3890="","",IF(data_in!M3890="United States","United States",IF(data_in!M3890="Canada","Canada",IF(data_in!M3890="United Kingdom","United Kingdom","Other Country"))))</f>
        <v>Canada</v>
      </c>
      <c r="I3890" s="8" t="str">
        <f>IF(A3890="","",IF(data_in!K3890="Unknown","Unknown",IF(data_in!K3890&lt;=10,"Very Small",IF(data_in!K3890&lt;=100,"Small",IF(data_in!K3890&lt;=500,"Medium",IF(data_in!K3890&gt;500,"Large","Error"))))))</f>
        <v>Very Small</v>
      </c>
      <c r="J3890" s="8" t="str">
        <f>IF(C3890=1,TEXT(data_in!E3890,"mm-yyyy"),"")</f>
        <v/>
      </c>
      <c r="K3890" s="8" t="str">
        <f>IF(A3890="","",IF(data_in!I3890="Website","Website",IF(data_in!I3890="Paid Search","Paid Search",IF(data_in!I3890="Slack","Slack","Other Channel"))))</f>
        <v>Paid Search</v>
      </c>
      <c r="L3890" s="10">
        <f>IF(A3890="","",ROUND(N$3-data_in!B3890,0))</f>
        <v>82</v>
      </c>
    </row>
    <row r="3891" spans="1:12">
      <c r="A3891" s="8" t="str">
        <f>IF(data_in!A3891="","",data_in!A3891)</f>
        <v>17513cdc-73f0-44f8-a447-f7ed90aa5fbc</v>
      </c>
      <c r="B3891" s="12">
        <f>IF(A3891="","",data_in!B3891)</f>
        <v>43900.721412037034</v>
      </c>
      <c r="C3891" s="8">
        <f>IF(A3891="","",IF(data_in!E3891="NULL",0,1))</f>
        <v>0</v>
      </c>
      <c r="D3891" s="8" t="str">
        <f>IF(A3891="","",IF(data_in!E3891="NULL","",ROUND(data_in!E3891-data_in!B3891,0)))</f>
        <v/>
      </c>
      <c r="E3891" s="8">
        <f>IF(A3891="","",IF(data_in!C3891="NULL",0,IF(data_in!C3891&gt;data_in!E3891,0,1)))</f>
        <v>1</v>
      </c>
      <c r="F3891" s="8">
        <f>IF(OR(A3891="",E3891=0),"",IF(data_in!C3891="NULL","",ROUND(data_in!C3891-data_in!B3891,0)))</f>
        <v>0</v>
      </c>
      <c r="G3891" s="8">
        <f>IF(OR(A3891="",E3891=0),"",IF(data_in!C3891="NULL","",IF(D3891="",ROUND(data_in!D3891-data_in!B3891,0),MIN(D3891,ROUND(data_in!D3891-data_in!B3891,0)))))</f>
        <v>30</v>
      </c>
      <c r="H3891" s="8" t="str">
        <f>IF(A3891="","",IF(data_in!M3891="United States","United States",IF(data_in!M3891="Canada","Canada",IF(data_in!M3891="United Kingdom","United Kingdom","Other Country"))))</f>
        <v>Other Country</v>
      </c>
      <c r="I3891" s="8" t="str">
        <f>IF(A3891="","",IF(data_in!K3891="Unknown","Unknown",IF(data_in!K3891&lt;=10,"Very Small",IF(data_in!K3891&lt;=100,"Small",IF(data_in!K3891&lt;=500,"Medium",IF(data_in!K3891&gt;500,"Large","Error"))))))</f>
        <v>Very Small</v>
      </c>
      <c r="J3891" s="8" t="str">
        <f>IF(C3891=1,TEXT(data_in!E3891,"mm-yyyy"),"")</f>
        <v/>
      </c>
      <c r="K3891" s="8" t="str">
        <f>IF(A3891="","",IF(data_in!I3891="Website","Website",IF(data_in!I3891="Paid Search","Paid Search",IF(data_in!I3891="Slack","Slack","Other Channel"))))</f>
        <v>Slack</v>
      </c>
      <c r="L3891" s="10">
        <f>IF(A3891="","",ROUND(N$3-data_in!B3891,0))</f>
        <v>82</v>
      </c>
    </row>
    <row r="3892" spans="1:12">
      <c r="A3892" s="8" t="str">
        <f>IF(data_in!A3892="","",data_in!A3892)</f>
        <v>b552a418-da9e-4d5f-ad64-4962e4bc23f6</v>
      </c>
      <c r="B3892" s="12">
        <f>IF(A3892="","",data_in!B3892)</f>
        <v>43914.708275462966</v>
      </c>
      <c r="C3892" s="8">
        <f>IF(A3892="","",IF(data_in!E3892="NULL",0,1))</f>
        <v>0</v>
      </c>
      <c r="D3892" s="8" t="str">
        <f>IF(A3892="","",IF(data_in!E3892="NULL","",ROUND(data_in!E3892-data_in!B3892,0)))</f>
        <v/>
      </c>
      <c r="E3892" s="8">
        <f>IF(A3892="","",IF(data_in!C3892="NULL",0,IF(data_in!C3892&gt;data_in!E3892,0,1)))</f>
        <v>0</v>
      </c>
      <c r="F3892" s="8" t="str">
        <f>IF(OR(A3892="",E3892=0),"",IF(data_in!C3892="NULL","",ROUND(data_in!C3892-data_in!B3892,0)))</f>
        <v/>
      </c>
      <c r="G3892" s="8" t="str">
        <f>IF(OR(A3892="",E3892=0),"",IF(data_in!C3892="NULL","",IF(D3892="",ROUND(data_in!D3892-data_in!B3892,0),MIN(D3892,ROUND(data_in!D3892-data_in!B3892,0)))))</f>
        <v/>
      </c>
      <c r="H3892" s="8" t="str">
        <f>IF(A3892="","",IF(data_in!M3892="United States","United States",IF(data_in!M3892="Canada","Canada",IF(data_in!M3892="United Kingdom","United Kingdom","Other Country"))))</f>
        <v>United States</v>
      </c>
      <c r="I3892" s="8" t="str">
        <f>IF(A3892="","",IF(data_in!K3892="Unknown","Unknown",IF(data_in!K3892&lt;=10,"Very Small",IF(data_in!K3892&lt;=100,"Small",IF(data_in!K3892&lt;=500,"Medium",IF(data_in!K3892&gt;500,"Large","Error"))))))</f>
        <v>Small</v>
      </c>
      <c r="J3892" s="8" t="str">
        <f>IF(C3892=1,TEXT(data_in!E3892,"mm-yyyy"),"")</f>
        <v/>
      </c>
      <c r="K3892" s="8" t="str">
        <f>IF(A3892="","",IF(data_in!I3892="Website","Website",IF(data_in!I3892="Paid Search","Paid Search",IF(data_in!I3892="Slack","Slack","Other Channel"))))</f>
        <v>Paid Search</v>
      </c>
      <c r="L3892" s="10">
        <f>IF(A3892="","",ROUND(N$3-data_in!B3892,0))</f>
        <v>68</v>
      </c>
    </row>
    <row r="3893" spans="1:12">
      <c r="A3893" s="8" t="str">
        <f>IF(data_in!A3893="","",data_in!A3893)</f>
        <v>95a97d01-6562-41fb-b18e-c4ad91f4c59f</v>
      </c>
      <c r="B3893" s="12">
        <f>IF(A3893="","",data_in!B3893)</f>
        <v>43900.715995370374</v>
      </c>
      <c r="C3893" s="8">
        <f>IF(A3893="","",IF(data_in!E3893="NULL",0,1))</f>
        <v>0</v>
      </c>
      <c r="D3893" s="8" t="str">
        <f>IF(A3893="","",IF(data_in!E3893="NULL","",ROUND(data_in!E3893-data_in!B3893,0)))</f>
        <v/>
      </c>
      <c r="E3893" s="8">
        <f>IF(A3893="","",IF(data_in!C3893="NULL",0,IF(data_in!C3893&gt;data_in!E3893,0,1)))</f>
        <v>0</v>
      </c>
      <c r="F3893" s="8" t="str">
        <f>IF(OR(A3893="",E3893=0),"",IF(data_in!C3893="NULL","",ROUND(data_in!C3893-data_in!B3893,0)))</f>
        <v/>
      </c>
      <c r="G3893" s="8" t="str">
        <f>IF(OR(A3893="",E3893=0),"",IF(data_in!C3893="NULL","",IF(D3893="",ROUND(data_in!D3893-data_in!B3893,0),MIN(D3893,ROUND(data_in!D3893-data_in!B3893,0)))))</f>
        <v/>
      </c>
      <c r="H3893" s="8" t="str">
        <f>IF(A3893="","",IF(data_in!M3893="United States","United States",IF(data_in!M3893="Canada","Canada",IF(data_in!M3893="United Kingdom","United Kingdom","Other Country"))))</f>
        <v>United Kingdom</v>
      </c>
      <c r="I3893" s="8" t="str">
        <f>IF(A3893="","",IF(data_in!K3893="Unknown","Unknown",IF(data_in!K3893&lt;=10,"Very Small",IF(data_in!K3893&lt;=100,"Small",IF(data_in!K3893&lt;=500,"Medium",IF(data_in!K3893&gt;500,"Large","Error"))))))</f>
        <v>Very Small</v>
      </c>
      <c r="J3893" s="8" t="str">
        <f>IF(C3893=1,TEXT(data_in!E3893,"mm-yyyy"),"")</f>
        <v/>
      </c>
      <c r="K3893" s="8" t="str">
        <f>IF(A3893="","",IF(data_in!I3893="Website","Website",IF(data_in!I3893="Paid Search","Paid Search",IF(data_in!I3893="Slack","Slack","Other Channel"))))</f>
        <v>Website</v>
      </c>
      <c r="L3893" s="10">
        <f>IF(A3893="","",ROUND(N$3-data_in!B3893,0))</f>
        <v>82</v>
      </c>
    </row>
    <row r="3894" spans="1:12">
      <c r="A3894" s="8" t="str">
        <f>IF(data_in!A3894="","",data_in!A3894)</f>
        <v>fa0ceaf6-5ef2-4f9c-9ef1-68c355b2ed9c</v>
      </c>
      <c r="B3894" s="12">
        <f>IF(A3894="","",data_in!B3894)</f>
        <v>43900.757789351854</v>
      </c>
      <c r="C3894" s="8">
        <f>IF(A3894="","",IF(data_in!E3894="NULL",0,1))</f>
        <v>0</v>
      </c>
      <c r="D3894" s="8" t="str">
        <f>IF(A3894="","",IF(data_in!E3894="NULL","",ROUND(data_in!E3894-data_in!B3894,0)))</f>
        <v/>
      </c>
      <c r="E3894" s="8">
        <f>IF(A3894="","",IF(data_in!C3894="NULL",0,IF(data_in!C3894&gt;data_in!E3894,0,1)))</f>
        <v>1</v>
      </c>
      <c r="F3894" s="8">
        <f>IF(OR(A3894="",E3894=0),"",IF(data_in!C3894="NULL","",ROUND(data_in!C3894-data_in!B3894,0)))</f>
        <v>1</v>
      </c>
      <c r="G3894" s="8">
        <f>IF(OR(A3894="",E3894=0),"",IF(data_in!C3894="NULL","",IF(D3894="",ROUND(data_in!D3894-data_in!B3894,0),MIN(D3894,ROUND(data_in!D3894-data_in!B3894,0)))))</f>
        <v>31</v>
      </c>
      <c r="H3894" s="8" t="str">
        <f>IF(A3894="","",IF(data_in!M3894="United States","United States",IF(data_in!M3894="Canada","Canada",IF(data_in!M3894="United Kingdom","United Kingdom","Other Country"))))</f>
        <v>United States</v>
      </c>
      <c r="I3894" s="8" t="str">
        <f>IF(A3894="","",IF(data_in!K3894="Unknown","Unknown",IF(data_in!K3894&lt;=10,"Very Small",IF(data_in!K3894&lt;=100,"Small",IF(data_in!K3894&lt;=500,"Medium",IF(data_in!K3894&gt;500,"Large","Error"))))))</f>
        <v>Very Small</v>
      </c>
      <c r="J3894" s="8" t="str">
        <f>IF(C3894=1,TEXT(data_in!E3894,"mm-yyyy"),"")</f>
        <v/>
      </c>
      <c r="K3894" s="8" t="str">
        <f>IF(A3894="","",IF(data_in!I3894="Website","Website",IF(data_in!I3894="Paid Search","Paid Search",IF(data_in!I3894="Slack","Slack","Other Channel"))))</f>
        <v>Website</v>
      </c>
      <c r="L3894" s="10">
        <f>IF(A3894="","",ROUND(N$3-data_in!B3894,0))</f>
        <v>82</v>
      </c>
    </row>
    <row r="3895" spans="1:12">
      <c r="A3895" s="8" t="str">
        <f>IF(data_in!A3895="","",data_in!A3895)</f>
        <v>59b60393-0bab-44a6-ac4e-7bfb1cc818c8</v>
      </c>
      <c r="B3895" s="12">
        <f>IF(A3895="","",data_in!B3895)</f>
        <v>43836.576979166668</v>
      </c>
      <c r="C3895" s="8">
        <f>IF(A3895="","",IF(data_in!E3895="NULL",0,1))</f>
        <v>0</v>
      </c>
      <c r="D3895" s="8" t="str">
        <f>IF(A3895="","",IF(data_in!E3895="NULL","",ROUND(data_in!E3895-data_in!B3895,0)))</f>
        <v/>
      </c>
      <c r="E3895" s="8">
        <f>IF(A3895="","",IF(data_in!C3895="NULL",0,IF(data_in!C3895&gt;data_in!E3895,0,1)))</f>
        <v>0</v>
      </c>
      <c r="F3895" s="8" t="str">
        <f>IF(OR(A3895="",E3895=0),"",IF(data_in!C3895="NULL","",ROUND(data_in!C3895-data_in!B3895,0)))</f>
        <v/>
      </c>
      <c r="G3895" s="8" t="str">
        <f>IF(OR(A3895="",E3895=0),"",IF(data_in!C3895="NULL","",IF(D3895="",ROUND(data_in!D3895-data_in!B3895,0),MIN(D3895,ROUND(data_in!D3895-data_in!B3895,0)))))</f>
        <v/>
      </c>
      <c r="H3895" s="8" t="str">
        <f>IF(A3895="","",IF(data_in!M3895="United States","United States",IF(data_in!M3895="Canada","Canada",IF(data_in!M3895="United Kingdom","United Kingdom","Other Country"))))</f>
        <v>Canada</v>
      </c>
      <c r="I3895" s="8" t="str">
        <f>IF(A3895="","",IF(data_in!K3895="Unknown","Unknown",IF(data_in!K3895&lt;=10,"Very Small",IF(data_in!K3895&lt;=100,"Small",IF(data_in!K3895&lt;=500,"Medium",IF(data_in!K3895&gt;500,"Large","Error"))))))</f>
        <v>Small</v>
      </c>
      <c r="J3895" s="8" t="str">
        <f>IF(C3895=1,TEXT(data_in!E3895,"mm-yyyy"),"")</f>
        <v/>
      </c>
      <c r="K3895" s="8" t="str">
        <f>IF(A3895="","",IF(data_in!I3895="Website","Website",IF(data_in!I3895="Paid Search","Paid Search",IF(data_in!I3895="Slack","Slack","Other Channel"))))</f>
        <v>Paid Search</v>
      </c>
      <c r="L3895" s="10">
        <f>IF(A3895="","",ROUND(N$3-data_in!B3895,0))</f>
        <v>146</v>
      </c>
    </row>
    <row r="3896" spans="1:12">
      <c r="A3896" s="8" t="str">
        <f>IF(data_in!A3896="","",data_in!A3896)</f>
        <v>c61e3ecd-edf9-4e1a-8073-7e4a355135de</v>
      </c>
      <c r="B3896" s="12">
        <f>IF(A3896="","",data_in!B3896)</f>
        <v>43900.751400462963</v>
      </c>
      <c r="C3896" s="8">
        <f>IF(A3896="","",IF(data_in!E3896="NULL",0,1))</f>
        <v>0</v>
      </c>
      <c r="D3896" s="8" t="str">
        <f>IF(A3896="","",IF(data_in!E3896="NULL","",ROUND(data_in!E3896-data_in!B3896,0)))</f>
        <v/>
      </c>
      <c r="E3896" s="8">
        <f>IF(A3896="","",IF(data_in!C3896="NULL",0,IF(data_in!C3896&gt;data_in!E3896,0,1)))</f>
        <v>0</v>
      </c>
      <c r="F3896" s="8" t="str">
        <f>IF(OR(A3896="",E3896=0),"",IF(data_in!C3896="NULL","",ROUND(data_in!C3896-data_in!B3896,0)))</f>
        <v/>
      </c>
      <c r="G3896" s="8" t="str">
        <f>IF(OR(A3896="",E3896=0),"",IF(data_in!C3896="NULL","",IF(D3896="",ROUND(data_in!D3896-data_in!B3896,0),MIN(D3896,ROUND(data_in!D3896-data_in!B3896,0)))))</f>
        <v/>
      </c>
      <c r="H3896" s="8" t="str">
        <f>IF(A3896="","",IF(data_in!M3896="United States","United States",IF(data_in!M3896="Canada","Canada",IF(data_in!M3896="United Kingdom","United Kingdom","Other Country"))))</f>
        <v>Other Country</v>
      </c>
      <c r="I3896" s="8" t="str">
        <f>IF(A3896="","",IF(data_in!K3896="Unknown","Unknown",IF(data_in!K3896&lt;=10,"Very Small",IF(data_in!K3896&lt;=100,"Small",IF(data_in!K3896&lt;=500,"Medium",IF(data_in!K3896&gt;500,"Large","Error"))))))</f>
        <v>Very Small</v>
      </c>
      <c r="J3896" s="8" t="str">
        <f>IF(C3896=1,TEXT(data_in!E3896,"mm-yyyy"),"")</f>
        <v/>
      </c>
      <c r="K3896" s="8" t="str">
        <f>IF(A3896="","",IF(data_in!I3896="Website","Website",IF(data_in!I3896="Paid Search","Paid Search",IF(data_in!I3896="Slack","Slack","Other Channel"))))</f>
        <v>Website</v>
      </c>
      <c r="L3896" s="10">
        <f>IF(A3896="","",ROUND(N$3-data_in!B3896,0))</f>
        <v>82</v>
      </c>
    </row>
    <row r="3897" spans="1:12">
      <c r="A3897" s="8" t="str">
        <f>IF(data_in!A3897="","",data_in!A3897)</f>
        <v>4965b220-899d-4032-9403-615325838888</v>
      </c>
      <c r="B3897" s="12">
        <f>IF(A3897="","",data_in!B3897)</f>
        <v>43900.779826388891</v>
      </c>
      <c r="C3897" s="8">
        <f>IF(A3897="","",IF(data_in!E3897="NULL",0,1))</f>
        <v>0</v>
      </c>
      <c r="D3897" s="8" t="str">
        <f>IF(A3897="","",IF(data_in!E3897="NULL","",ROUND(data_in!E3897-data_in!B3897,0)))</f>
        <v/>
      </c>
      <c r="E3897" s="8">
        <f>IF(A3897="","",IF(data_in!C3897="NULL",0,IF(data_in!C3897&gt;data_in!E3897,0,1)))</f>
        <v>0</v>
      </c>
      <c r="F3897" s="8" t="str">
        <f>IF(OR(A3897="",E3897=0),"",IF(data_in!C3897="NULL","",ROUND(data_in!C3897-data_in!B3897,0)))</f>
        <v/>
      </c>
      <c r="G3897" s="8" t="str">
        <f>IF(OR(A3897="",E3897=0),"",IF(data_in!C3897="NULL","",IF(D3897="",ROUND(data_in!D3897-data_in!B3897,0),MIN(D3897,ROUND(data_in!D3897-data_in!B3897,0)))))</f>
        <v/>
      </c>
      <c r="H3897" s="8" t="str">
        <f>IF(A3897="","",IF(data_in!M3897="United States","United States",IF(data_in!M3897="Canada","Canada",IF(data_in!M3897="United Kingdom","United Kingdom","Other Country"))))</f>
        <v>Other Country</v>
      </c>
      <c r="I3897" s="8" t="str">
        <f>IF(A3897="","",IF(data_in!K3897="Unknown","Unknown",IF(data_in!K3897&lt;=10,"Very Small",IF(data_in!K3897&lt;=100,"Small",IF(data_in!K3897&lt;=500,"Medium",IF(data_in!K3897&gt;500,"Large","Error"))))))</f>
        <v>Very Small</v>
      </c>
      <c r="J3897" s="8" t="str">
        <f>IF(C3897=1,TEXT(data_in!E3897,"mm-yyyy"),"")</f>
        <v/>
      </c>
      <c r="K3897" s="8" t="str">
        <f>IF(A3897="","",IF(data_in!I3897="Website","Website",IF(data_in!I3897="Paid Search","Paid Search",IF(data_in!I3897="Slack","Slack","Other Channel"))))</f>
        <v>Slack</v>
      </c>
      <c r="L3897" s="10">
        <f>IF(A3897="","",ROUND(N$3-data_in!B3897,0))</f>
        <v>82</v>
      </c>
    </row>
    <row r="3898" spans="1:12">
      <c r="A3898" s="8" t="str">
        <f>IF(data_in!A3898="","",data_in!A3898)</f>
        <v>89864283-e8d2-4e79-ba69-3c6dc0b38ee0</v>
      </c>
      <c r="B3898" s="12">
        <f>IF(A3898="","",data_in!B3898)</f>
        <v>43900.798715277779</v>
      </c>
      <c r="C3898" s="8">
        <f>IF(A3898="","",IF(data_in!E3898="NULL",0,1))</f>
        <v>0</v>
      </c>
      <c r="D3898" s="8" t="str">
        <f>IF(A3898="","",IF(data_in!E3898="NULL","",ROUND(data_in!E3898-data_in!B3898,0)))</f>
        <v/>
      </c>
      <c r="E3898" s="8">
        <f>IF(A3898="","",IF(data_in!C3898="NULL",0,IF(data_in!C3898&gt;data_in!E3898,0,1)))</f>
        <v>0</v>
      </c>
      <c r="F3898" s="8" t="str">
        <f>IF(OR(A3898="",E3898=0),"",IF(data_in!C3898="NULL","",ROUND(data_in!C3898-data_in!B3898,0)))</f>
        <v/>
      </c>
      <c r="G3898" s="8" t="str">
        <f>IF(OR(A3898="",E3898=0),"",IF(data_in!C3898="NULL","",IF(D3898="",ROUND(data_in!D3898-data_in!B3898,0),MIN(D3898,ROUND(data_in!D3898-data_in!B3898,0)))))</f>
        <v/>
      </c>
      <c r="H3898" s="8" t="str">
        <f>IF(A3898="","",IF(data_in!M3898="United States","United States",IF(data_in!M3898="Canada","Canada",IF(data_in!M3898="United Kingdom","United Kingdom","Other Country"))))</f>
        <v>United Kingdom</v>
      </c>
      <c r="I3898" s="8" t="str">
        <f>IF(A3898="","",IF(data_in!K3898="Unknown","Unknown",IF(data_in!K3898&lt;=10,"Very Small",IF(data_in!K3898&lt;=100,"Small",IF(data_in!K3898&lt;=500,"Medium",IF(data_in!K3898&gt;500,"Large","Error"))))))</f>
        <v>Very Small</v>
      </c>
      <c r="J3898" s="8" t="str">
        <f>IF(C3898=1,TEXT(data_in!E3898,"mm-yyyy"),"")</f>
        <v/>
      </c>
      <c r="K3898" s="8" t="str">
        <f>IF(A3898="","",IF(data_in!I3898="Website","Website",IF(data_in!I3898="Paid Search","Paid Search",IF(data_in!I3898="Slack","Slack","Other Channel"))))</f>
        <v>Paid Search</v>
      </c>
      <c r="L3898" s="10">
        <f>IF(A3898="","",ROUND(N$3-data_in!B3898,0))</f>
        <v>82</v>
      </c>
    </row>
    <row r="3899" spans="1:12">
      <c r="A3899" s="8" t="str">
        <f>IF(data_in!A3899="","",data_in!A3899)</f>
        <v>75c767ff-8a21-4b22-a941-044cd64130f1</v>
      </c>
      <c r="B3899" s="12">
        <f>IF(A3899="","",data_in!B3899)</f>
        <v>43900.821030092593</v>
      </c>
      <c r="C3899" s="8">
        <f>IF(A3899="","",IF(data_in!E3899="NULL",0,1))</f>
        <v>0</v>
      </c>
      <c r="D3899" s="8" t="str">
        <f>IF(A3899="","",IF(data_in!E3899="NULL","",ROUND(data_in!E3899-data_in!B3899,0)))</f>
        <v/>
      </c>
      <c r="E3899" s="8">
        <f>IF(A3899="","",IF(data_in!C3899="NULL",0,IF(data_in!C3899&gt;data_in!E3899,0,1)))</f>
        <v>0</v>
      </c>
      <c r="F3899" s="8" t="str">
        <f>IF(OR(A3899="",E3899=0),"",IF(data_in!C3899="NULL","",ROUND(data_in!C3899-data_in!B3899,0)))</f>
        <v/>
      </c>
      <c r="G3899" s="8" t="str">
        <f>IF(OR(A3899="",E3899=0),"",IF(data_in!C3899="NULL","",IF(D3899="",ROUND(data_in!D3899-data_in!B3899,0),MIN(D3899,ROUND(data_in!D3899-data_in!B3899,0)))))</f>
        <v/>
      </c>
      <c r="H3899" s="8" t="str">
        <f>IF(A3899="","",IF(data_in!M3899="United States","United States",IF(data_in!M3899="Canada","Canada",IF(data_in!M3899="United Kingdom","United Kingdom","Other Country"))))</f>
        <v>Canada</v>
      </c>
      <c r="I3899" s="8" t="str">
        <f>IF(A3899="","",IF(data_in!K3899="Unknown","Unknown",IF(data_in!K3899&lt;=10,"Very Small",IF(data_in!K3899&lt;=100,"Small",IF(data_in!K3899&lt;=500,"Medium",IF(data_in!K3899&gt;500,"Large","Error"))))))</f>
        <v>Medium</v>
      </c>
      <c r="J3899" s="8" t="str">
        <f>IF(C3899=1,TEXT(data_in!E3899,"mm-yyyy"),"")</f>
        <v/>
      </c>
      <c r="K3899" s="8" t="str">
        <f>IF(A3899="","",IF(data_in!I3899="Website","Website",IF(data_in!I3899="Paid Search","Paid Search",IF(data_in!I3899="Slack","Slack","Other Channel"))))</f>
        <v>Website</v>
      </c>
      <c r="L3899" s="10">
        <f>IF(A3899="","",ROUND(N$3-data_in!B3899,0))</f>
        <v>82</v>
      </c>
    </row>
    <row r="3900" spans="1:12">
      <c r="A3900" s="8" t="str">
        <f>IF(data_in!A3900="","",data_in!A3900)</f>
        <v>4f872dbe-daa5-49e3-89d6-202bac1771d0</v>
      </c>
      <c r="B3900" s="12">
        <f>IF(A3900="","",data_in!B3900)</f>
        <v>43900.825439814813</v>
      </c>
      <c r="C3900" s="8">
        <f>IF(A3900="","",IF(data_in!E3900="NULL",0,1))</f>
        <v>0</v>
      </c>
      <c r="D3900" s="8" t="str">
        <f>IF(A3900="","",IF(data_in!E3900="NULL","",ROUND(data_in!E3900-data_in!B3900,0)))</f>
        <v/>
      </c>
      <c r="E3900" s="8">
        <f>IF(A3900="","",IF(data_in!C3900="NULL",0,IF(data_in!C3900&gt;data_in!E3900,0,1)))</f>
        <v>0</v>
      </c>
      <c r="F3900" s="8" t="str">
        <f>IF(OR(A3900="",E3900=0),"",IF(data_in!C3900="NULL","",ROUND(data_in!C3900-data_in!B3900,0)))</f>
        <v/>
      </c>
      <c r="G3900" s="8" t="str">
        <f>IF(OR(A3900="",E3900=0),"",IF(data_in!C3900="NULL","",IF(D3900="",ROUND(data_in!D3900-data_in!B3900,0),MIN(D3900,ROUND(data_in!D3900-data_in!B3900,0)))))</f>
        <v/>
      </c>
      <c r="H3900" s="8" t="str">
        <f>IF(A3900="","",IF(data_in!M3900="United States","United States",IF(data_in!M3900="Canada","Canada",IF(data_in!M3900="United Kingdom","United Kingdom","Other Country"))))</f>
        <v>United States</v>
      </c>
      <c r="I3900" s="8" t="str">
        <f>IF(A3900="","",IF(data_in!K3900="Unknown","Unknown",IF(data_in!K3900&lt;=10,"Very Small",IF(data_in!K3900&lt;=100,"Small",IF(data_in!K3900&lt;=500,"Medium",IF(data_in!K3900&gt;500,"Large","Error"))))))</f>
        <v>Very Small</v>
      </c>
      <c r="J3900" s="8" t="str">
        <f>IF(C3900=1,TEXT(data_in!E3900,"mm-yyyy"),"")</f>
        <v/>
      </c>
      <c r="K3900" s="8" t="str">
        <f>IF(A3900="","",IF(data_in!I3900="Website","Website",IF(data_in!I3900="Paid Search","Paid Search",IF(data_in!I3900="Slack","Slack","Other Channel"))))</f>
        <v>Website</v>
      </c>
      <c r="L3900" s="10">
        <f>IF(A3900="","",ROUND(N$3-data_in!B3900,0))</f>
        <v>82</v>
      </c>
    </row>
    <row r="3901" spans="1:12">
      <c r="A3901" s="8" t="str">
        <f>IF(data_in!A3901="","",data_in!A3901)</f>
        <v>ab3009d7-ba10-4cdc-b8d0-42666b92f82f</v>
      </c>
      <c r="B3901" s="12">
        <f>IF(A3901="","",data_in!B3901)</f>
        <v>43900.822743055556</v>
      </c>
      <c r="C3901" s="8">
        <f>IF(A3901="","",IF(data_in!E3901="NULL",0,1))</f>
        <v>0</v>
      </c>
      <c r="D3901" s="8" t="str">
        <f>IF(A3901="","",IF(data_in!E3901="NULL","",ROUND(data_in!E3901-data_in!B3901,0)))</f>
        <v/>
      </c>
      <c r="E3901" s="8">
        <f>IF(A3901="","",IF(data_in!C3901="NULL",0,IF(data_in!C3901&gt;data_in!E3901,0,1)))</f>
        <v>0</v>
      </c>
      <c r="F3901" s="8" t="str">
        <f>IF(OR(A3901="",E3901=0),"",IF(data_in!C3901="NULL","",ROUND(data_in!C3901-data_in!B3901,0)))</f>
        <v/>
      </c>
      <c r="G3901" s="8" t="str">
        <f>IF(OR(A3901="",E3901=0),"",IF(data_in!C3901="NULL","",IF(D3901="",ROUND(data_in!D3901-data_in!B3901,0),MIN(D3901,ROUND(data_in!D3901-data_in!B3901,0)))))</f>
        <v/>
      </c>
      <c r="H3901" s="8" t="str">
        <f>IF(A3901="","",IF(data_in!M3901="United States","United States",IF(data_in!M3901="Canada","Canada",IF(data_in!M3901="United Kingdom","United Kingdom","Other Country"))))</f>
        <v>United States</v>
      </c>
      <c r="I3901" s="8" t="str">
        <f>IF(A3901="","",IF(data_in!K3901="Unknown","Unknown",IF(data_in!K3901&lt;=10,"Very Small",IF(data_in!K3901&lt;=100,"Small",IF(data_in!K3901&lt;=500,"Medium",IF(data_in!K3901&gt;500,"Large","Error"))))))</f>
        <v>Very Small</v>
      </c>
      <c r="J3901" s="8" t="str">
        <f>IF(C3901=1,TEXT(data_in!E3901,"mm-yyyy"),"")</f>
        <v/>
      </c>
      <c r="K3901" s="8" t="str">
        <f>IF(A3901="","",IF(data_in!I3901="Website","Website",IF(data_in!I3901="Paid Search","Paid Search",IF(data_in!I3901="Slack","Slack","Other Channel"))))</f>
        <v>Website</v>
      </c>
      <c r="L3901" s="10">
        <f>IF(A3901="","",ROUND(N$3-data_in!B3901,0))</f>
        <v>82</v>
      </c>
    </row>
    <row r="3902" spans="1:12">
      <c r="A3902" s="8" t="str">
        <f>IF(data_in!A3902="","",data_in!A3902)</f>
        <v>21c449cd-0c4b-4918-90e1-2a6a546a4614</v>
      </c>
      <c r="B3902" s="12">
        <f>IF(A3902="","",data_in!B3902)</f>
        <v>43900.900208333333</v>
      </c>
      <c r="C3902" s="8">
        <f>IF(A3902="","",IF(data_in!E3902="NULL",0,1))</f>
        <v>0</v>
      </c>
      <c r="D3902" s="8" t="str">
        <f>IF(A3902="","",IF(data_in!E3902="NULL","",ROUND(data_in!E3902-data_in!B3902,0)))</f>
        <v/>
      </c>
      <c r="E3902" s="8">
        <f>IF(A3902="","",IF(data_in!C3902="NULL",0,IF(data_in!C3902&gt;data_in!E3902,0,1)))</f>
        <v>0</v>
      </c>
      <c r="F3902" s="8" t="str">
        <f>IF(OR(A3902="",E3902=0),"",IF(data_in!C3902="NULL","",ROUND(data_in!C3902-data_in!B3902,0)))</f>
        <v/>
      </c>
      <c r="G3902" s="8" t="str">
        <f>IF(OR(A3902="",E3902=0),"",IF(data_in!C3902="NULL","",IF(D3902="",ROUND(data_in!D3902-data_in!B3902,0),MIN(D3902,ROUND(data_in!D3902-data_in!B3902,0)))))</f>
        <v/>
      </c>
      <c r="H3902" s="8" t="str">
        <f>IF(A3902="","",IF(data_in!M3902="United States","United States",IF(data_in!M3902="Canada","Canada",IF(data_in!M3902="United Kingdom","United Kingdom","Other Country"))))</f>
        <v>United Kingdom</v>
      </c>
      <c r="I3902" s="8" t="str">
        <f>IF(A3902="","",IF(data_in!K3902="Unknown","Unknown",IF(data_in!K3902&lt;=10,"Very Small",IF(data_in!K3902&lt;=100,"Small",IF(data_in!K3902&lt;=500,"Medium",IF(data_in!K3902&gt;500,"Large","Error"))))))</f>
        <v>Very Small</v>
      </c>
      <c r="J3902" s="8" t="str">
        <f>IF(C3902=1,TEXT(data_in!E3902,"mm-yyyy"),"")</f>
        <v/>
      </c>
      <c r="K3902" s="8" t="str">
        <f>IF(A3902="","",IF(data_in!I3902="Website","Website",IF(data_in!I3902="Paid Search","Paid Search",IF(data_in!I3902="Slack","Slack","Other Channel"))))</f>
        <v>Paid Search</v>
      </c>
      <c r="L3902" s="10">
        <f>IF(A3902="","",ROUND(N$3-data_in!B3902,0))</f>
        <v>82</v>
      </c>
    </row>
    <row r="3903" spans="1:12">
      <c r="A3903" s="8" t="str">
        <f>IF(data_in!A3903="","",data_in!A3903)</f>
        <v>6b3a5264-b0f7-4b48-8e24-207c2de04c0c</v>
      </c>
      <c r="B3903" s="12">
        <f>IF(A3903="","",data_in!B3903)</f>
        <v>43900.806539351855</v>
      </c>
      <c r="C3903" s="8">
        <f>IF(A3903="","",IF(data_in!E3903="NULL",0,1))</f>
        <v>0</v>
      </c>
      <c r="D3903" s="8" t="str">
        <f>IF(A3903="","",IF(data_in!E3903="NULL","",ROUND(data_in!E3903-data_in!B3903,0)))</f>
        <v/>
      </c>
      <c r="E3903" s="8">
        <f>IF(A3903="","",IF(data_in!C3903="NULL",0,IF(data_in!C3903&gt;data_in!E3903,0,1)))</f>
        <v>0</v>
      </c>
      <c r="F3903" s="8" t="str">
        <f>IF(OR(A3903="",E3903=0),"",IF(data_in!C3903="NULL","",ROUND(data_in!C3903-data_in!B3903,0)))</f>
        <v/>
      </c>
      <c r="G3903" s="8" t="str">
        <f>IF(OR(A3903="",E3903=0),"",IF(data_in!C3903="NULL","",IF(D3903="",ROUND(data_in!D3903-data_in!B3903,0),MIN(D3903,ROUND(data_in!D3903-data_in!B3903,0)))))</f>
        <v/>
      </c>
      <c r="H3903" s="8" t="str">
        <f>IF(A3903="","",IF(data_in!M3903="United States","United States",IF(data_in!M3903="Canada","Canada",IF(data_in!M3903="United Kingdom","United Kingdom","Other Country"))))</f>
        <v>Other Country</v>
      </c>
      <c r="I3903" s="8" t="str">
        <f>IF(A3903="","",IF(data_in!K3903="Unknown","Unknown",IF(data_in!K3903&lt;=10,"Very Small",IF(data_in!K3903&lt;=100,"Small",IF(data_in!K3903&lt;=500,"Medium",IF(data_in!K3903&gt;500,"Large","Error"))))))</f>
        <v>Very Small</v>
      </c>
      <c r="J3903" s="8" t="str">
        <f>IF(C3903=1,TEXT(data_in!E3903,"mm-yyyy"),"")</f>
        <v/>
      </c>
      <c r="K3903" s="8" t="str">
        <f>IF(A3903="","",IF(data_in!I3903="Website","Website",IF(data_in!I3903="Paid Search","Paid Search",IF(data_in!I3903="Slack","Slack","Other Channel"))))</f>
        <v>Slack</v>
      </c>
      <c r="L3903" s="10">
        <f>IF(A3903="","",ROUND(N$3-data_in!B3903,0))</f>
        <v>82</v>
      </c>
    </row>
    <row r="3904" spans="1:12">
      <c r="A3904" s="8" t="str">
        <f>IF(data_in!A3904="","",data_in!A3904)</f>
        <v>144fd1d9-679c-4ae9-9bbc-a1c06caa3d6a</v>
      </c>
      <c r="B3904" s="12">
        <f>IF(A3904="","",data_in!B3904)</f>
        <v>43900.803726851853</v>
      </c>
      <c r="C3904" s="8">
        <f>IF(A3904="","",IF(data_in!E3904="NULL",0,1))</f>
        <v>0</v>
      </c>
      <c r="D3904" s="8" t="str">
        <f>IF(A3904="","",IF(data_in!E3904="NULL","",ROUND(data_in!E3904-data_in!B3904,0)))</f>
        <v/>
      </c>
      <c r="E3904" s="8">
        <f>IF(A3904="","",IF(data_in!C3904="NULL",0,IF(data_in!C3904&gt;data_in!E3904,0,1)))</f>
        <v>0</v>
      </c>
      <c r="F3904" s="8" t="str">
        <f>IF(OR(A3904="",E3904=0),"",IF(data_in!C3904="NULL","",ROUND(data_in!C3904-data_in!B3904,0)))</f>
        <v/>
      </c>
      <c r="G3904" s="8" t="str">
        <f>IF(OR(A3904="",E3904=0),"",IF(data_in!C3904="NULL","",IF(D3904="",ROUND(data_in!D3904-data_in!B3904,0),MIN(D3904,ROUND(data_in!D3904-data_in!B3904,0)))))</f>
        <v/>
      </c>
      <c r="H3904" s="8" t="str">
        <f>IF(A3904="","",IF(data_in!M3904="United States","United States",IF(data_in!M3904="Canada","Canada",IF(data_in!M3904="United Kingdom","United Kingdom","Other Country"))))</f>
        <v>Canada</v>
      </c>
      <c r="I3904" s="8" t="str">
        <f>IF(A3904="","",IF(data_in!K3904="Unknown","Unknown",IF(data_in!K3904&lt;=10,"Very Small",IF(data_in!K3904&lt;=100,"Small",IF(data_in!K3904&lt;=500,"Medium",IF(data_in!K3904&gt;500,"Large","Error"))))))</f>
        <v>Very Small</v>
      </c>
      <c r="J3904" s="8" t="str">
        <f>IF(C3904=1,TEXT(data_in!E3904,"mm-yyyy"),"")</f>
        <v/>
      </c>
      <c r="K3904" s="8" t="str">
        <f>IF(A3904="","",IF(data_in!I3904="Website","Website",IF(data_in!I3904="Paid Search","Paid Search",IF(data_in!I3904="Slack","Slack","Other Channel"))))</f>
        <v>Paid Search</v>
      </c>
      <c r="L3904" s="10">
        <f>IF(A3904="","",ROUND(N$3-data_in!B3904,0))</f>
        <v>82</v>
      </c>
    </row>
    <row r="3905" spans="1:12">
      <c r="A3905" s="8" t="str">
        <f>IF(data_in!A3905="","",data_in!A3905)</f>
        <v>43859850-587a-4d48-bec4-7841bc3168a2</v>
      </c>
      <c r="B3905" s="12">
        <f>IF(A3905="","",data_in!B3905)</f>
        <v>43900.849583333336</v>
      </c>
      <c r="C3905" s="8">
        <f>IF(A3905="","",IF(data_in!E3905="NULL",0,1))</f>
        <v>0</v>
      </c>
      <c r="D3905" s="8" t="str">
        <f>IF(A3905="","",IF(data_in!E3905="NULL","",ROUND(data_in!E3905-data_in!B3905,0)))</f>
        <v/>
      </c>
      <c r="E3905" s="8">
        <f>IF(A3905="","",IF(data_in!C3905="NULL",0,IF(data_in!C3905&gt;data_in!E3905,0,1)))</f>
        <v>0</v>
      </c>
      <c r="F3905" s="8" t="str">
        <f>IF(OR(A3905="",E3905=0),"",IF(data_in!C3905="NULL","",ROUND(data_in!C3905-data_in!B3905,0)))</f>
        <v/>
      </c>
      <c r="G3905" s="8" t="str">
        <f>IF(OR(A3905="",E3905=0),"",IF(data_in!C3905="NULL","",IF(D3905="",ROUND(data_in!D3905-data_in!B3905,0),MIN(D3905,ROUND(data_in!D3905-data_in!B3905,0)))))</f>
        <v/>
      </c>
      <c r="H3905" s="8" t="str">
        <f>IF(A3905="","",IF(data_in!M3905="United States","United States",IF(data_in!M3905="Canada","Canada",IF(data_in!M3905="United Kingdom","United Kingdom","Other Country"))))</f>
        <v>Other Country</v>
      </c>
      <c r="I3905" s="8" t="str">
        <f>IF(A3905="","",IF(data_in!K3905="Unknown","Unknown",IF(data_in!K3905&lt;=10,"Very Small",IF(data_in!K3905&lt;=100,"Small",IF(data_in!K3905&lt;=500,"Medium",IF(data_in!K3905&gt;500,"Large","Error"))))))</f>
        <v>Very Small</v>
      </c>
      <c r="J3905" s="8" t="str">
        <f>IF(C3905=1,TEXT(data_in!E3905,"mm-yyyy"),"")</f>
        <v/>
      </c>
      <c r="K3905" s="8" t="str">
        <f>IF(A3905="","",IF(data_in!I3905="Website","Website",IF(data_in!I3905="Paid Search","Paid Search",IF(data_in!I3905="Slack","Slack","Other Channel"))))</f>
        <v>Website</v>
      </c>
      <c r="L3905" s="10">
        <f>IF(A3905="","",ROUND(N$3-data_in!B3905,0))</f>
        <v>82</v>
      </c>
    </row>
    <row r="3906" spans="1:12">
      <c r="A3906" s="8" t="str">
        <f>IF(data_in!A3906="","",data_in!A3906)</f>
        <v>5fa62f8b-c0e4-4ab5-a45d-b5efcc10f51d</v>
      </c>
      <c r="B3906" s="12">
        <f>IF(A3906="","",data_in!B3906)</f>
        <v>43900.841087962966</v>
      </c>
      <c r="C3906" s="8">
        <f>IF(A3906="","",IF(data_in!E3906="NULL",0,1))</f>
        <v>0</v>
      </c>
      <c r="D3906" s="8" t="str">
        <f>IF(A3906="","",IF(data_in!E3906="NULL","",ROUND(data_in!E3906-data_in!B3906,0)))</f>
        <v/>
      </c>
      <c r="E3906" s="8">
        <f>IF(A3906="","",IF(data_in!C3906="NULL",0,IF(data_in!C3906&gt;data_in!E3906,0,1)))</f>
        <v>0</v>
      </c>
      <c r="F3906" s="8" t="str">
        <f>IF(OR(A3906="",E3906=0),"",IF(data_in!C3906="NULL","",ROUND(data_in!C3906-data_in!B3906,0)))</f>
        <v/>
      </c>
      <c r="G3906" s="8" t="str">
        <f>IF(OR(A3906="",E3906=0),"",IF(data_in!C3906="NULL","",IF(D3906="",ROUND(data_in!D3906-data_in!B3906,0),MIN(D3906,ROUND(data_in!D3906-data_in!B3906,0)))))</f>
        <v/>
      </c>
      <c r="H3906" s="8" t="str">
        <f>IF(A3906="","",IF(data_in!M3906="United States","United States",IF(data_in!M3906="Canada","Canada",IF(data_in!M3906="United Kingdom","United Kingdom","Other Country"))))</f>
        <v>United States</v>
      </c>
      <c r="I3906" s="8" t="str">
        <f>IF(A3906="","",IF(data_in!K3906="Unknown","Unknown",IF(data_in!K3906&lt;=10,"Very Small",IF(data_in!K3906&lt;=100,"Small",IF(data_in!K3906&lt;=500,"Medium",IF(data_in!K3906&gt;500,"Large","Error"))))))</f>
        <v>Small</v>
      </c>
      <c r="J3906" s="8" t="str">
        <f>IF(C3906=1,TEXT(data_in!E3906,"mm-yyyy"),"")</f>
        <v/>
      </c>
      <c r="K3906" s="8" t="str">
        <f>IF(A3906="","",IF(data_in!I3906="Website","Website",IF(data_in!I3906="Paid Search","Paid Search",IF(data_in!I3906="Slack","Slack","Other Channel"))))</f>
        <v>Slack</v>
      </c>
      <c r="L3906" s="10">
        <f>IF(A3906="","",ROUND(N$3-data_in!B3906,0))</f>
        <v>82</v>
      </c>
    </row>
    <row r="3907" spans="1:12">
      <c r="A3907" s="8" t="str">
        <f>IF(data_in!A3907="","",data_in!A3907)</f>
        <v>2bb8ad50-2980-4e17-b4bd-ff7e37632ec9</v>
      </c>
      <c r="B3907" s="12">
        <f>IF(A3907="","",data_in!B3907)</f>
        <v>43900.838206018518</v>
      </c>
      <c r="C3907" s="8">
        <f>IF(A3907="","",IF(data_in!E3907="NULL",0,1))</f>
        <v>0</v>
      </c>
      <c r="D3907" s="8" t="str">
        <f>IF(A3907="","",IF(data_in!E3907="NULL","",ROUND(data_in!E3907-data_in!B3907,0)))</f>
        <v/>
      </c>
      <c r="E3907" s="8">
        <f>IF(A3907="","",IF(data_in!C3907="NULL",0,IF(data_in!C3907&gt;data_in!E3907,0,1)))</f>
        <v>0</v>
      </c>
      <c r="F3907" s="8" t="str">
        <f>IF(OR(A3907="",E3907=0),"",IF(data_in!C3907="NULL","",ROUND(data_in!C3907-data_in!B3907,0)))</f>
        <v/>
      </c>
      <c r="G3907" s="8" t="str">
        <f>IF(OR(A3907="",E3907=0),"",IF(data_in!C3907="NULL","",IF(D3907="",ROUND(data_in!D3907-data_in!B3907,0),MIN(D3907,ROUND(data_in!D3907-data_in!B3907,0)))))</f>
        <v/>
      </c>
      <c r="H3907" s="8" t="str">
        <f>IF(A3907="","",IF(data_in!M3907="United States","United States",IF(data_in!M3907="Canada","Canada",IF(data_in!M3907="United Kingdom","United Kingdom","Other Country"))))</f>
        <v>Other Country</v>
      </c>
      <c r="I3907" s="8" t="str">
        <f>IF(A3907="","",IF(data_in!K3907="Unknown","Unknown",IF(data_in!K3907&lt;=10,"Very Small",IF(data_in!K3907&lt;=100,"Small",IF(data_in!K3907&lt;=500,"Medium",IF(data_in!K3907&gt;500,"Large","Error"))))))</f>
        <v>Medium</v>
      </c>
      <c r="J3907" s="8" t="str">
        <f>IF(C3907=1,TEXT(data_in!E3907,"mm-yyyy"),"")</f>
        <v/>
      </c>
      <c r="K3907" s="8" t="str">
        <f>IF(A3907="","",IF(data_in!I3907="Website","Website",IF(data_in!I3907="Paid Search","Paid Search",IF(data_in!I3907="Slack","Slack","Other Channel"))))</f>
        <v>Slack</v>
      </c>
      <c r="L3907" s="10">
        <f>IF(A3907="","",ROUND(N$3-data_in!B3907,0))</f>
        <v>82</v>
      </c>
    </row>
    <row r="3908" spans="1:12">
      <c r="A3908" s="8" t="str">
        <f>IF(data_in!A3908="","",data_in!A3908)</f>
        <v>0bb1455a-5452-482f-8f49-0dc5a4ec641f</v>
      </c>
      <c r="B3908" s="12">
        <f>IF(A3908="","",data_in!B3908)</f>
        <v>43900.978495370371</v>
      </c>
      <c r="C3908" s="8">
        <f>IF(A3908="","",IF(data_in!E3908="NULL",0,1))</f>
        <v>0</v>
      </c>
      <c r="D3908" s="8" t="str">
        <f>IF(A3908="","",IF(data_in!E3908="NULL","",ROUND(data_in!E3908-data_in!B3908,0)))</f>
        <v/>
      </c>
      <c r="E3908" s="8">
        <f>IF(A3908="","",IF(data_in!C3908="NULL",0,IF(data_in!C3908&gt;data_in!E3908,0,1)))</f>
        <v>0</v>
      </c>
      <c r="F3908" s="8" t="str">
        <f>IF(OR(A3908="",E3908=0),"",IF(data_in!C3908="NULL","",ROUND(data_in!C3908-data_in!B3908,0)))</f>
        <v/>
      </c>
      <c r="G3908" s="8" t="str">
        <f>IF(OR(A3908="",E3908=0),"",IF(data_in!C3908="NULL","",IF(D3908="",ROUND(data_in!D3908-data_in!B3908,0),MIN(D3908,ROUND(data_in!D3908-data_in!B3908,0)))))</f>
        <v/>
      </c>
      <c r="H3908" s="8" t="str">
        <f>IF(A3908="","",IF(data_in!M3908="United States","United States",IF(data_in!M3908="Canada","Canada",IF(data_in!M3908="United Kingdom","United Kingdom","Other Country"))))</f>
        <v>Other Country</v>
      </c>
      <c r="I3908" s="8" t="str">
        <f>IF(A3908="","",IF(data_in!K3908="Unknown","Unknown",IF(data_in!K3908&lt;=10,"Very Small",IF(data_in!K3908&lt;=100,"Small",IF(data_in!K3908&lt;=500,"Medium",IF(data_in!K3908&gt;500,"Large","Error"))))))</f>
        <v>Small</v>
      </c>
      <c r="J3908" s="8" t="str">
        <f>IF(C3908=1,TEXT(data_in!E3908,"mm-yyyy"),"")</f>
        <v/>
      </c>
      <c r="K3908" s="8" t="str">
        <f>IF(A3908="","",IF(data_in!I3908="Website","Website",IF(data_in!I3908="Paid Search","Paid Search",IF(data_in!I3908="Slack","Slack","Other Channel"))))</f>
        <v>Slack</v>
      </c>
      <c r="L3908" s="10">
        <f>IF(A3908="","",ROUND(N$3-data_in!B3908,0))</f>
        <v>82</v>
      </c>
    </row>
    <row r="3909" spans="1:12">
      <c r="A3909" s="8" t="str">
        <f>IF(data_in!A3909="","",data_in!A3909)</f>
        <v>ecab5463-cde0-4318-8b1d-e35295bda42e</v>
      </c>
      <c r="B3909" s="12">
        <f>IF(A3909="","",data_in!B3909)</f>
        <v>43900.850416666668</v>
      </c>
      <c r="C3909" s="8">
        <f>IF(A3909="","",IF(data_in!E3909="NULL",0,1))</f>
        <v>0</v>
      </c>
      <c r="D3909" s="8" t="str">
        <f>IF(A3909="","",IF(data_in!E3909="NULL","",ROUND(data_in!E3909-data_in!B3909,0)))</f>
        <v/>
      </c>
      <c r="E3909" s="8">
        <f>IF(A3909="","",IF(data_in!C3909="NULL",0,IF(data_in!C3909&gt;data_in!E3909,0,1)))</f>
        <v>0</v>
      </c>
      <c r="F3909" s="8" t="str">
        <f>IF(OR(A3909="",E3909=0),"",IF(data_in!C3909="NULL","",ROUND(data_in!C3909-data_in!B3909,0)))</f>
        <v/>
      </c>
      <c r="G3909" s="8" t="str">
        <f>IF(OR(A3909="",E3909=0),"",IF(data_in!C3909="NULL","",IF(D3909="",ROUND(data_in!D3909-data_in!B3909,0),MIN(D3909,ROUND(data_in!D3909-data_in!B3909,0)))))</f>
        <v/>
      </c>
      <c r="H3909" s="8" t="str">
        <f>IF(A3909="","",IF(data_in!M3909="United States","United States",IF(data_in!M3909="Canada","Canada",IF(data_in!M3909="United Kingdom","United Kingdom","Other Country"))))</f>
        <v>United States</v>
      </c>
      <c r="I3909" s="8" t="str">
        <f>IF(A3909="","",IF(data_in!K3909="Unknown","Unknown",IF(data_in!K3909&lt;=10,"Very Small",IF(data_in!K3909&lt;=100,"Small",IF(data_in!K3909&lt;=500,"Medium",IF(data_in!K3909&gt;500,"Large","Error"))))))</f>
        <v>Small</v>
      </c>
      <c r="J3909" s="8" t="str">
        <f>IF(C3909=1,TEXT(data_in!E3909,"mm-yyyy"),"")</f>
        <v/>
      </c>
      <c r="K3909" s="8" t="str">
        <f>IF(A3909="","",IF(data_in!I3909="Website","Website",IF(data_in!I3909="Paid Search","Paid Search",IF(data_in!I3909="Slack","Slack","Other Channel"))))</f>
        <v>Website</v>
      </c>
      <c r="L3909" s="10">
        <f>IF(A3909="","",ROUND(N$3-data_in!B3909,0))</f>
        <v>82</v>
      </c>
    </row>
    <row r="3910" spans="1:12">
      <c r="A3910" s="8" t="str">
        <f>IF(data_in!A3910="","",data_in!A3910)</f>
        <v>245f6f7b-6dc8-4193-a5dd-46cb22ec8c9c</v>
      </c>
      <c r="B3910" s="12">
        <f>IF(A3910="","",data_in!B3910)</f>
        <v>43900.879618055558</v>
      </c>
      <c r="C3910" s="8">
        <f>IF(A3910="","",IF(data_in!E3910="NULL",0,1))</f>
        <v>0</v>
      </c>
      <c r="D3910" s="8" t="str">
        <f>IF(A3910="","",IF(data_in!E3910="NULL","",ROUND(data_in!E3910-data_in!B3910,0)))</f>
        <v/>
      </c>
      <c r="E3910" s="8">
        <f>IF(A3910="","",IF(data_in!C3910="NULL",0,IF(data_in!C3910&gt;data_in!E3910,0,1)))</f>
        <v>0</v>
      </c>
      <c r="F3910" s="8" t="str">
        <f>IF(OR(A3910="",E3910=0),"",IF(data_in!C3910="NULL","",ROUND(data_in!C3910-data_in!B3910,0)))</f>
        <v/>
      </c>
      <c r="G3910" s="8" t="str">
        <f>IF(OR(A3910="",E3910=0),"",IF(data_in!C3910="NULL","",IF(D3910="",ROUND(data_in!D3910-data_in!B3910,0),MIN(D3910,ROUND(data_in!D3910-data_in!B3910,0)))))</f>
        <v/>
      </c>
      <c r="H3910" s="8" t="str">
        <f>IF(A3910="","",IF(data_in!M3910="United States","United States",IF(data_in!M3910="Canada","Canada",IF(data_in!M3910="United Kingdom","United Kingdom","Other Country"))))</f>
        <v>United States</v>
      </c>
      <c r="I3910" s="8" t="str">
        <f>IF(A3910="","",IF(data_in!K3910="Unknown","Unknown",IF(data_in!K3910&lt;=10,"Very Small",IF(data_in!K3910&lt;=100,"Small",IF(data_in!K3910&lt;=500,"Medium",IF(data_in!K3910&gt;500,"Large","Error"))))))</f>
        <v>Small</v>
      </c>
      <c r="J3910" s="8" t="str">
        <f>IF(C3910=1,TEXT(data_in!E3910,"mm-yyyy"),"")</f>
        <v/>
      </c>
      <c r="K3910" s="8" t="str">
        <f>IF(A3910="","",IF(data_in!I3910="Website","Website",IF(data_in!I3910="Paid Search","Paid Search",IF(data_in!I3910="Slack","Slack","Other Channel"))))</f>
        <v>Slack</v>
      </c>
      <c r="L3910" s="10">
        <f>IF(A3910="","",ROUND(N$3-data_in!B3910,0))</f>
        <v>82</v>
      </c>
    </row>
    <row r="3911" spans="1:12">
      <c r="A3911" s="8" t="str">
        <f>IF(data_in!A3911="","",data_in!A3911)</f>
        <v>9aeba13a-5be3-4393-988b-45eadeaeb4d0</v>
      </c>
      <c r="B3911" s="12">
        <f>IF(A3911="","",data_in!B3911)</f>
        <v>43901.04792824074</v>
      </c>
      <c r="C3911" s="8">
        <f>IF(A3911="","",IF(data_in!E3911="NULL",0,1))</f>
        <v>0</v>
      </c>
      <c r="D3911" s="8" t="str">
        <f>IF(A3911="","",IF(data_in!E3911="NULL","",ROUND(data_in!E3911-data_in!B3911,0)))</f>
        <v/>
      </c>
      <c r="E3911" s="8">
        <f>IF(A3911="","",IF(data_in!C3911="NULL",0,IF(data_in!C3911&gt;data_in!E3911,0,1)))</f>
        <v>0</v>
      </c>
      <c r="F3911" s="8" t="str">
        <f>IF(OR(A3911="",E3911=0),"",IF(data_in!C3911="NULL","",ROUND(data_in!C3911-data_in!B3911,0)))</f>
        <v/>
      </c>
      <c r="G3911" s="8" t="str">
        <f>IF(OR(A3911="",E3911=0),"",IF(data_in!C3911="NULL","",IF(D3911="",ROUND(data_in!D3911-data_in!B3911,0),MIN(D3911,ROUND(data_in!D3911-data_in!B3911,0)))))</f>
        <v/>
      </c>
      <c r="H3911" s="8" t="str">
        <f>IF(A3911="","",IF(data_in!M3911="United States","United States",IF(data_in!M3911="Canada","Canada",IF(data_in!M3911="United Kingdom","United Kingdom","Other Country"))))</f>
        <v>United States</v>
      </c>
      <c r="I3911" s="8" t="str">
        <f>IF(A3911="","",IF(data_in!K3911="Unknown","Unknown",IF(data_in!K3911&lt;=10,"Very Small",IF(data_in!K3911&lt;=100,"Small",IF(data_in!K3911&lt;=500,"Medium",IF(data_in!K3911&gt;500,"Large","Error"))))))</f>
        <v>Small</v>
      </c>
      <c r="J3911" s="8" t="str">
        <f>IF(C3911=1,TEXT(data_in!E3911,"mm-yyyy"),"")</f>
        <v/>
      </c>
      <c r="K3911" s="8" t="str">
        <f>IF(A3911="","",IF(data_in!I3911="Website","Website",IF(data_in!I3911="Paid Search","Paid Search",IF(data_in!I3911="Slack","Slack","Other Channel"))))</f>
        <v>Website</v>
      </c>
      <c r="L3911" s="10">
        <f>IF(A3911="","",ROUND(N$3-data_in!B3911,0))</f>
        <v>82</v>
      </c>
    </row>
    <row r="3912" spans="1:12">
      <c r="A3912" s="8" t="str">
        <f>IF(data_in!A3912="","",data_in!A3912)</f>
        <v>314afb73-0f9f-4e78-91a9-719cab13b11b</v>
      </c>
      <c r="B3912" s="12">
        <f>IF(A3912="","",data_in!B3912)</f>
        <v>43900.929537037038</v>
      </c>
      <c r="C3912" s="8">
        <f>IF(A3912="","",IF(data_in!E3912="NULL",0,1))</f>
        <v>0</v>
      </c>
      <c r="D3912" s="8" t="str">
        <f>IF(A3912="","",IF(data_in!E3912="NULL","",ROUND(data_in!E3912-data_in!B3912,0)))</f>
        <v/>
      </c>
      <c r="E3912" s="8">
        <f>IF(A3912="","",IF(data_in!C3912="NULL",0,IF(data_in!C3912&gt;data_in!E3912,0,1)))</f>
        <v>1</v>
      </c>
      <c r="F3912" s="8">
        <f>IF(OR(A3912="",E3912=0),"",IF(data_in!C3912="NULL","",ROUND(data_in!C3912-data_in!B3912,0)))</f>
        <v>1</v>
      </c>
      <c r="G3912" s="8">
        <f>IF(OR(A3912="",E3912=0),"",IF(data_in!C3912="NULL","",IF(D3912="",ROUND(data_in!D3912-data_in!B3912,0),MIN(D3912,ROUND(data_in!D3912-data_in!B3912,0)))))</f>
        <v>31</v>
      </c>
      <c r="H3912" s="8" t="str">
        <f>IF(A3912="","",IF(data_in!M3912="United States","United States",IF(data_in!M3912="Canada","Canada",IF(data_in!M3912="United Kingdom","United Kingdom","Other Country"))))</f>
        <v>United States</v>
      </c>
      <c r="I3912" s="8" t="str">
        <f>IF(A3912="","",IF(data_in!K3912="Unknown","Unknown",IF(data_in!K3912&lt;=10,"Very Small",IF(data_in!K3912&lt;=100,"Small",IF(data_in!K3912&lt;=500,"Medium",IF(data_in!K3912&gt;500,"Large","Error"))))))</f>
        <v>Large</v>
      </c>
      <c r="J3912" s="8" t="str">
        <f>IF(C3912=1,TEXT(data_in!E3912,"mm-yyyy"),"")</f>
        <v/>
      </c>
      <c r="K3912" s="8" t="str">
        <f>IF(A3912="","",IF(data_in!I3912="Website","Website",IF(data_in!I3912="Paid Search","Paid Search",IF(data_in!I3912="Slack","Slack","Other Channel"))))</f>
        <v>Website</v>
      </c>
      <c r="L3912" s="10">
        <f>IF(A3912="","",ROUND(N$3-data_in!B3912,0))</f>
        <v>82</v>
      </c>
    </row>
    <row r="3913" spans="1:12">
      <c r="A3913" s="8" t="str">
        <f>IF(data_in!A3913="","",data_in!A3913)</f>
        <v>e6b43212-34e9-4bba-9435-0b40ea7441ac</v>
      </c>
      <c r="B3913" s="12">
        <f>IF(A3913="","",data_in!B3913)</f>
        <v>43901.072071759256</v>
      </c>
      <c r="C3913" s="8">
        <f>IF(A3913="","",IF(data_in!E3913="NULL",0,1))</f>
        <v>0</v>
      </c>
      <c r="D3913" s="8" t="str">
        <f>IF(A3913="","",IF(data_in!E3913="NULL","",ROUND(data_in!E3913-data_in!B3913,0)))</f>
        <v/>
      </c>
      <c r="E3913" s="8">
        <f>IF(A3913="","",IF(data_in!C3913="NULL",0,IF(data_in!C3913&gt;data_in!E3913,0,1)))</f>
        <v>0</v>
      </c>
      <c r="F3913" s="8" t="str">
        <f>IF(OR(A3913="",E3913=0),"",IF(data_in!C3913="NULL","",ROUND(data_in!C3913-data_in!B3913,0)))</f>
        <v/>
      </c>
      <c r="G3913" s="8" t="str">
        <f>IF(OR(A3913="",E3913=0),"",IF(data_in!C3913="NULL","",IF(D3913="",ROUND(data_in!D3913-data_in!B3913,0),MIN(D3913,ROUND(data_in!D3913-data_in!B3913,0)))))</f>
        <v/>
      </c>
      <c r="H3913" s="8" t="str">
        <f>IF(A3913="","",IF(data_in!M3913="United States","United States",IF(data_in!M3913="Canada","Canada",IF(data_in!M3913="United Kingdom","United Kingdom","Other Country"))))</f>
        <v>United States</v>
      </c>
      <c r="I3913" s="8" t="str">
        <f>IF(A3913="","",IF(data_in!K3913="Unknown","Unknown",IF(data_in!K3913&lt;=10,"Very Small",IF(data_in!K3913&lt;=100,"Small",IF(data_in!K3913&lt;=500,"Medium",IF(data_in!K3913&gt;500,"Large","Error"))))))</f>
        <v>Very Small</v>
      </c>
      <c r="J3913" s="8" t="str">
        <f>IF(C3913=1,TEXT(data_in!E3913,"mm-yyyy"),"")</f>
        <v/>
      </c>
      <c r="K3913" s="8" t="str">
        <f>IF(A3913="","",IF(data_in!I3913="Website","Website",IF(data_in!I3913="Paid Search","Paid Search",IF(data_in!I3913="Slack","Slack","Other Channel"))))</f>
        <v>Paid Search</v>
      </c>
      <c r="L3913" s="10">
        <f>IF(A3913="","",ROUND(N$3-data_in!B3913,0))</f>
        <v>82</v>
      </c>
    </row>
    <row r="3914" spans="1:12">
      <c r="A3914" s="8" t="str">
        <f>IF(data_in!A3914="","",data_in!A3914)</f>
        <v>edd46535-61da-4e0c-867e-c74f833b2f5f</v>
      </c>
      <c r="B3914" s="12">
        <f>IF(A3914="","",data_in!B3914)</f>
        <v>43901.325057870374</v>
      </c>
      <c r="C3914" s="8">
        <f>IF(A3914="","",IF(data_in!E3914="NULL",0,1))</f>
        <v>0</v>
      </c>
      <c r="D3914" s="8" t="str">
        <f>IF(A3914="","",IF(data_in!E3914="NULL","",ROUND(data_in!E3914-data_in!B3914,0)))</f>
        <v/>
      </c>
      <c r="E3914" s="8">
        <f>IF(A3914="","",IF(data_in!C3914="NULL",0,IF(data_in!C3914&gt;data_in!E3914,0,1)))</f>
        <v>0</v>
      </c>
      <c r="F3914" s="8" t="str">
        <f>IF(OR(A3914="",E3914=0),"",IF(data_in!C3914="NULL","",ROUND(data_in!C3914-data_in!B3914,0)))</f>
        <v/>
      </c>
      <c r="G3914" s="8" t="str">
        <f>IF(OR(A3914="",E3914=0),"",IF(data_in!C3914="NULL","",IF(D3914="",ROUND(data_in!D3914-data_in!B3914,0),MIN(D3914,ROUND(data_in!D3914-data_in!B3914,0)))))</f>
        <v/>
      </c>
      <c r="H3914" s="8" t="str">
        <f>IF(A3914="","",IF(data_in!M3914="United States","United States",IF(data_in!M3914="Canada","Canada",IF(data_in!M3914="United Kingdom","United Kingdom","Other Country"))))</f>
        <v>Other Country</v>
      </c>
      <c r="I3914" s="8" t="str">
        <f>IF(A3914="","",IF(data_in!K3914="Unknown","Unknown",IF(data_in!K3914&lt;=10,"Very Small",IF(data_in!K3914&lt;=100,"Small",IF(data_in!K3914&lt;=500,"Medium",IF(data_in!K3914&gt;500,"Large","Error"))))))</f>
        <v>Very Small</v>
      </c>
      <c r="J3914" s="8" t="str">
        <f>IF(C3914=1,TEXT(data_in!E3914,"mm-yyyy"),"")</f>
        <v/>
      </c>
      <c r="K3914" s="8" t="str">
        <f>IF(A3914="","",IF(data_in!I3914="Website","Website",IF(data_in!I3914="Paid Search","Paid Search",IF(data_in!I3914="Slack","Slack","Other Channel"))))</f>
        <v>Paid Search</v>
      </c>
      <c r="L3914" s="10">
        <f>IF(A3914="","",ROUND(N$3-data_in!B3914,0))</f>
        <v>82</v>
      </c>
    </row>
    <row r="3915" spans="1:12">
      <c r="A3915" s="8" t="str">
        <f>IF(data_in!A3915="","",data_in!A3915)</f>
        <v>26a01f1b-906f-4f61-8c16-7713da4c3ac8</v>
      </c>
      <c r="B3915" s="12">
        <f>IF(A3915="","",data_in!B3915)</f>
        <v>43901.308645833335</v>
      </c>
      <c r="C3915" s="8">
        <f>IF(A3915="","",IF(data_in!E3915="NULL",0,1))</f>
        <v>0</v>
      </c>
      <c r="D3915" s="8" t="str">
        <f>IF(A3915="","",IF(data_in!E3915="NULL","",ROUND(data_in!E3915-data_in!B3915,0)))</f>
        <v/>
      </c>
      <c r="E3915" s="8">
        <f>IF(A3915="","",IF(data_in!C3915="NULL",0,IF(data_in!C3915&gt;data_in!E3915,0,1)))</f>
        <v>1</v>
      </c>
      <c r="F3915" s="8">
        <f>IF(OR(A3915="",E3915=0),"",IF(data_in!C3915="NULL","",ROUND(data_in!C3915-data_in!B3915,0)))</f>
        <v>12</v>
      </c>
      <c r="G3915" s="8">
        <f>IF(OR(A3915="",E3915=0),"",IF(data_in!C3915="NULL","",IF(D3915="",ROUND(data_in!D3915-data_in!B3915,0),MIN(D3915,ROUND(data_in!D3915-data_in!B3915,0)))))</f>
        <v>42</v>
      </c>
      <c r="H3915" s="8" t="str">
        <f>IF(A3915="","",IF(data_in!M3915="United States","United States",IF(data_in!M3915="Canada","Canada",IF(data_in!M3915="United Kingdom","United Kingdom","Other Country"))))</f>
        <v>Other Country</v>
      </c>
      <c r="I3915" s="8" t="str">
        <f>IF(A3915="","",IF(data_in!K3915="Unknown","Unknown",IF(data_in!K3915&lt;=10,"Very Small",IF(data_in!K3915&lt;=100,"Small",IF(data_in!K3915&lt;=500,"Medium",IF(data_in!K3915&gt;500,"Large","Error"))))))</f>
        <v>Small</v>
      </c>
      <c r="J3915" s="8" t="str">
        <f>IF(C3915=1,TEXT(data_in!E3915,"mm-yyyy"),"")</f>
        <v/>
      </c>
      <c r="K3915" s="8" t="str">
        <f>IF(A3915="","",IF(data_in!I3915="Website","Website",IF(data_in!I3915="Paid Search","Paid Search",IF(data_in!I3915="Slack","Slack","Other Channel"))))</f>
        <v>Slack</v>
      </c>
      <c r="L3915" s="10">
        <f>IF(A3915="","",ROUND(N$3-data_in!B3915,0))</f>
        <v>82</v>
      </c>
    </row>
    <row r="3916" spans="1:12">
      <c r="A3916" s="8" t="str">
        <f>IF(data_in!A3916="","",data_in!A3916)</f>
        <v>0329d957-fc81-482a-8c7d-43cb8c98f4cf</v>
      </c>
      <c r="B3916" s="12">
        <f>IF(A3916="","",data_in!B3916)</f>
        <v>43901.465717592589</v>
      </c>
      <c r="C3916" s="8">
        <f>IF(A3916="","",IF(data_in!E3916="NULL",0,1))</f>
        <v>0</v>
      </c>
      <c r="D3916" s="8" t="str">
        <f>IF(A3916="","",IF(data_in!E3916="NULL","",ROUND(data_in!E3916-data_in!B3916,0)))</f>
        <v/>
      </c>
      <c r="E3916" s="8">
        <f>IF(A3916="","",IF(data_in!C3916="NULL",0,IF(data_in!C3916&gt;data_in!E3916,0,1)))</f>
        <v>0</v>
      </c>
      <c r="F3916" s="8" t="str">
        <f>IF(OR(A3916="",E3916=0),"",IF(data_in!C3916="NULL","",ROUND(data_in!C3916-data_in!B3916,0)))</f>
        <v/>
      </c>
      <c r="G3916" s="8" t="str">
        <f>IF(OR(A3916="",E3916=0),"",IF(data_in!C3916="NULL","",IF(D3916="",ROUND(data_in!D3916-data_in!B3916,0),MIN(D3916,ROUND(data_in!D3916-data_in!B3916,0)))))</f>
        <v/>
      </c>
      <c r="H3916" s="8" t="str">
        <f>IF(A3916="","",IF(data_in!M3916="United States","United States",IF(data_in!M3916="Canada","Canada",IF(data_in!M3916="United Kingdom","United Kingdom","Other Country"))))</f>
        <v>United States</v>
      </c>
      <c r="I3916" s="8" t="str">
        <f>IF(A3916="","",IF(data_in!K3916="Unknown","Unknown",IF(data_in!K3916&lt;=10,"Very Small",IF(data_in!K3916&lt;=100,"Small",IF(data_in!K3916&lt;=500,"Medium",IF(data_in!K3916&gt;500,"Large","Error"))))))</f>
        <v>Medium</v>
      </c>
      <c r="J3916" s="8" t="str">
        <f>IF(C3916=1,TEXT(data_in!E3916,"mm-yyyy"),"")</f>
        <v/>
      </c>
      <c r="K3916" s="8" t="str">
        <f>IF(A3916="","",IF(data_in!I3916="Website","Website",IF(data_in!I3916="Paid Search","Paid Search",IF(data_in!I3916="Slack","Slack","Other Channel"))))</f>
        <v>Paid Search</v>
      </c>
      <c r="L3916" s="10">
        <f>IF(A3916="","",ROUND(N$3-data_in!B3916,0))</f>
        <v>82</v>
      </c>
    </row>
    <row r="3917" spans="1:12">
      <c r="A3917" s="8" t="str">
        <f>IF(data_in!A3917="","",data_in!A3917)</f>
        <v>30b7b2d9-3b49-4892-bf31-e1c82ab43229</v>
      </c>
      <c r="B3917" s="12">
        <f>IF(A3917="","",data_in!B3917)</f>
        <v>43901.470509259256</v>
      </c>
      <c r="C3917" s="8">
        <f>IF(A3917="","",IF(data_in!E3917="NULL",0,1))</f>
        <v>0</v>
      </c>
      <c r="D3917" s="8" t="str">
        <f>IF(A3917="","",IF(data_in!E3917="NULL","",ROUND(data_in!E3917-data_in!B3917,0)))</f>
        <v/>
      </c>
      <c r="E3917" s="8">
        <f>IF(A3917="","",IF(data_in!C3917="NULL",0,IF(data_in!C3917&gt;data_in!E3917,0,1)))</f>
        <v>0</v>
      </c>
      <c r="F3917" s="8" t="str">
        <f>IF(OR(A3917="",E3917=0),"",IF(data_in!C3917="NULL","",ROUND(data_in!C3917-data_in!B3917,0)))</f>
        <v/>
      </c>
      <c r="G3917" s="8" t="str">
        <f>IF(OR(A3917="",E3917=0),"",IF(data_in!C3917="NULL","",IF(D3917="",ROUND(data_in!D3917-data_in!B3917,0),MIN(D3917,ROUND(data_in!D3917-data_in!B3917,0)))))</f>
        <v/>
      </c>
      <c r="H3917" s="8" t="str">
        <f>IF(A3917="","",IF(data_in!M3917="United States","United States",IF(data_in!M3917="Canada","Canada",IF(data_in!M3917="United Kingdom","United Kingdom","Other Country"))))</f>
        <v>Other Country</v>
      </c>
      <c r="I3917" s="8" t="str">
        <f>IF(A3917="","",IF(data_in!K3917="Unknown","Unknown",IF(data_in!K3917&lt;=10,"Very Small",IF(data_in!K3917&lt;=100,"Small",IF(data_in!K3917&lt;=500,"Medium",IF(data_in!K3917&gt;500,"Large","Error"))))))</f>
        <v>Very Small</v>
      </c>
      <c r="J3917" s="8" t="str">
        <f>IF(C3917=1,TEXT(data_in!E3917,"mm-yyyy"),"")</f>
        <v/>
      </c>
      <c r="K3917" s="8" t="str">
        <f>IF(A3917="","",IF(data_in!I3917="Website","Website",IF(data_in!I3917="Paid Search","Paid Search",IF(data_in!I3917="Slack","Slack","Other Channel"))))</f>
        <v>Website</v>
      </c>
      <c r="L3917" s="10">
        <f>IF(A3917="","",ROUND(N$3-data_in!B3917,0))</f>
        <v>82</v>
      </c>
    </row>
    <row r="3918" spans="1:12">
      <c r="A3918" s="8" t="str">
        <f>IF(data_in!A3918="","",data_in!A3918)</f>
        <v>3595149d-2ad8-404a-9e73-7bef080287d8</v>
      </c>
      <c r="B3918" s="12">
        <f>IF(A3918="","",data_in!B3918)</f>
        <v>43901.482731481483</v>
      </c>
      <c r="C3918" s="8">
        <f>IF(A3918="","",IF(data_in!E3918="NULL",0,1))</f>
        <v>0</v>
      </c>
      <c r="D3918" s="8" t="str">
        <f>IF(A3918="","",IF(data_in!E3918="NULL","",ROUND(data_in!E3918-data_in!B3918,0)))</f>
        <v/>
      </c>
      <c r="E3918" s="8">
        <f>IF(A3918="","",IF(data_in!C3918="NULL",0,IF(data_in!C3918&gt;data_in!E3918,0,1)))</f>
        <v>0</v>
      </c>
      <c r="F3918" s="8" t="str">
        <f>IF(OR(A3918="",E3918=0),"",IF(data_in!C3918="NULL","",ROUND(data_in!C3918-data_in!B3918,0)))</f>
        <v/>
      </c>
      <c r="G3918" s="8" t="str">
        <f>IF(OR(A3918="",E3918=0),"",IF(data_in!C3918="NULL","",IF(D3918="",ROUND(data_in!D3918-data_in!B3918,0),MIN(D3918,ROUND(data_in!D3918-data_in!B3918,0)))))</f>
        <v/>
      </c>
      <c r="H3918" s="8" t="str">
        <f>IF(A3918="","",IF(data_in!M3918="United States","United States",IF(data_in!M3918="Canada","Canada",IF(data_in!M3918="United Kingdom","United Kingdom","Other Country"))))</f>
        <v>United Kingdom</v>
      </c>
      <c r="I3918" s="8" t="str">
        <f>IF(A3918="","",IF(data_in!K3918="Unknown","Unknown",IF(data_in!K3918&lt;=10,"Very Small",IF(data_in!K3918&lt;=100,"Small",IF(data_in!K3918&lt;=500,"Medium",IF(data_in!K3918&gt;500,"Large","Error"))))))</f>
        <v>Very Small</v>
      </c>
      <c r="J3918" s="8" t="str">
        <f>IF(C3918=1,TEXT(data_in!E3918,"mm-yyyy"),"")</f>
        <v/>
      </c>
      <c r="K3918" s="8" t="str">
        <f>IF(A3918="","",IF(data_in!I3918="Website","Website",IF(data_in!I3918="Paid Search","Paid Search",IF(data_in!I3918="Slack","Slack","Other Channel"))))</f>
        <v>Website</v>
      </c>
      <c r="L3918" s="10">
        <f>IF(A3918="","",ROUND(N$3-data_in!B3918,0))</f>
        <v>82</v>
      </c>
    </row>
    <row r="3919" spans="1:12">
      <c r="A3919" s="8" t="str">
        <f>IF(data_in!A3919="","",data_in!A3919)</f>
        <v>69078047-99b4-4600-9981-0ac0e5a16d81</v>
      </c>
      <c r="B3919" s="12">
        <f>IF(A3919="","",data_in!B3919)</f>
        <v>43901.504976851851</v>
      </c>
      <c r="C3919" s="8">
        <f>IF(A3919="","",IF(data_in!E3919="NULL",0,1))</f>
        <v>0</v>
      </c>
      <c r="D3919" s="8" t="str">
        <f>IF(A3919="","",IF(data_in!E3919="NULL","",ROUND(data_in!E3919-data_in!B3919,0)))</f>
        <v/>
      </c>
      <c r="E3919" s="8">
        <f>IF(A3919="","",IF(data_in!C3919="NULL",0,IF(data_in!C3919&gt;data_in!E3919,0,1)))</f>
        <v>0</v>
      </c>
      <c r="F3919" s="8" t="str">
        <f>IF(OR(A3919="",E3919=0),"",IF(data_in!C3919="NULL","",ROUND(data_in!C3919-data_in!B3919,0)))</f>
        <v/>
      </c>
      <c r="G3919" s="8" t="str">
        <f>IF(OR(A3919="",E3919=0),"",IF(data_in!C3919="NULL","",IF(D3919="",ROUND(data_in!D3919-data_in!B3919,0),MIN(D3919,ROUND(data_in!D3919-data_in!B3919,0)))))</f>
        <v/>
      </c>
      <c r="H3919" s="8" t="str">
        <f>IF(A3919="","",IF(data_in!M3919="United States","United States",IF(data_in!M3919="Canada","Canada",IF(data_in!M3919="United Kingdom","United Kingdom","Other Country"))))</f>
        <v>United Kingdom</v>
      </c>
      <c r="I3919" s="8" t="str">
        <f>IF(A3919="","",IF(data_in!K3919="Unknown","Unknown",IF(data_in!K3919&lt;=10,"Very Small",IF(data_in!K3919&lt;=100,"Small",IF(data_in!K3919&lt;=500,"Medium",IF(data_in!K3919&gt;500,"Large","Error"))))))</f>
        <v>Very Small</v>
      </c>
      <c r="J3919" s="8" t="str">
        <f>IF(C3919=1,TEXT(data_in!E3919,"mm-yyyy"),"")</f>
        <v/>
      </c>
      <c r="K3919" s="8" t="str">
        <f>IF(A3919="","",IF(data_in!I3919="Website","Website",IF(data_in!I3919="Paid Search","Paid Search",IF(data_in!I3919="Slack","Slack","Other Channel"))))</f>
        <v>Slack</v>
      </c>
      <c r="L3919" s="10">
        <f>IF(A3919="","",ROUND(N$3-data_in!B3919,0))</f>
        <v>81</v>
      </c>
    </row>
    <row r="3920" spans="1:12">
      <c r="A3920" s="8" t="str">
        <f>IF(data_in!A3920="","",data_in!A3920)</f>
        <v>9264011a-8917-4a46-bde9-7ff107fd9fba</v>
      </c>
      <c r="B3920" s="12">
        <f>IF(A3920="","",data_in!B3920)</f>
        <v>43901.402638888889</v>
      </c>
      <c r="C3920" s="8">
        <f>IF(A3920="","",IF(data_in!E3920="NULL",0,1))</f>
        <v>0</v>
      </c>
      <c r="D3920" s="8" t="str">
        <f>IF(A3920="","",IF(data_in!E3920="NULL","",ROUND(data_in!E3920-data_in!B3920,0)))</f>
        <v/>
      </c>
      <c r="E3920" s="8">
        <f>IF(A3920="","",IF(data_in!C3920="NULL",0,IF(data_in!C3920&gt;data_in!E3920,0,1)))</f>
        <v>0</v>
      </c>
      <c r="F3920" s="8" t="str">
        <f>IF(OR(A3920="",E3920=0),"",IF(data_in!C3920="NULL","",ROUND(data_in!C3920-data_in!B3920,0)))</f>
        <v/>
      </c>
      <c r="G3920" s="8" t="str">
        <f>IF(OR(A3920="",E3920=0),"",IF(data_in!C3920="NULL","",IF(D3920="",ROUND(data_in!D3920-data_in!B3920,0),MIN(D3920,ROUND(data_in!D3920-data_in!B3920,0)))))</f>
        <v/>
      </c>
      <c r="H3920" s="8" t="str">
        <f>IF(A3920="","",IF(data_in!M3920="United States","United States",IF(data_in!M3920="Canada","Canada",IF(data_in!M3920="United Kingdom","United Kingdom","Other Country"))))</f>
        <v>Other Country</v>
      </c>
      <c r="I3920" s="8" t="str">
        <f>IF(A3920="","",IF(data_in!K3920="Unknown","Unknown",IF(data_in!K3920&lt;=10,"Very Small",IF(data_in!K3920&lt;=100,"Small",IF(data_in!K3920&lt;=500,"Medium",IF(data_in!K3920&gt;500,"Large","Error"))))))</f>
        <v>Very Small</v>
      </c>
      <c r="J3920" s="8" t="str">
        <f>IF(C3920=1,TEXT(data_in!E3920,"mm-yyyy"),"")</f>
        <v/>
      </c>
      <c r="K3920" s="8" t="str">
        <f>IF(A3920="","",IF(data_in!I3920="Website","Website",IF(data_in!I3920="Paid Search","Paid Search",IF(data_in!I3920="Slack","Slack","Other Channel"))))</f>
        <v>Slack</v>
      </c>
      <c r="L3920" s="10">
        <f>IF(A3920="","",ROUND(N$3-data_in!B3920,0))</f>
        <v>82</v>
      </c>
    </row>
    <row r="3921" spans="1:12">
      <c r="A3921" s="8" t="str">
        <f>IF(data_in!A3921="","",data_in!A3921)</f>
        <v>d74866e2-d3fb-4974-b0c1-691a147b9958</v>
      </c>
      <c r="B3921" s="12">
        <f>IF(A3921="","",data_in!B3921)</f>
        <v>43901.436018518521</v>
      </c>
      <c r="C3921" s="8">
        <f>IF(A3921="","",IF(data_in!E3921="NULL",0,1))</f>
        <v>0</v>
      </c>
      <c r="D3921" s="8" t="str">
        <f>IF(A3921="","",IF(data_in!E3921="NULL","",ROUND(data_in!E3921-data_in!B3921,0)))</f>
        <v/>
      </c>
      <c r="E3921" s="8">
        <f>IF(A3921="","",IF(data_in!C3921="NULL",0,IF(data_in!C3921&gt;data_in!E3921,0,1)))</f>
        <v>0</v>
      </c>
      <c r="F3921" s="8" t="str">
        <f>IF(OR(A3921="",E3921=0),"",IF(data_in!C3921="NULL","",ROUND(data_in!C3921-data_in!B3921,0)))</f>
        <v/>
      </c>
      <c r="G3921" s="8" t="str">
        <f>IF(OR(A3921="",E3921=0),"",IF(data_in!C3921="NULL","",IF(D3921="",ROUND(data_in!D3921-data_in!B3921,0),MIN(D3921,ROUND(data_in!D3921-data_in!B3921,0)))))</f>
        <v/>
      </c>
      <c r="H3921" s="8" t="str">
        <f>IF(A3921="","",IF(data_in!M3921="United States","United States",IF(data_in!M3921="Canada","Canada",IF(data_in!M3921="United Kingdom","United Kingdom","Other Country"))))</f>
        <v>Other Country</v>
      </c>
      <c r="I3921" s="8" t="str">
        <f>IF(A3921="","",IF(data_in!K3921="Unknown","Unknown",IF(data_in!K3921&lt;=10,"Very Small",IF(data_in!K3921&lt;=100,"Small",IF(data_in!K3921&lt;=500,"Medium",IF(data_in!K3921&gt;500,"Large","Error"))))))</f>
        <v>Very Small</v>
      </c>
      <c r="J3921" s="8" t="str">
        <f>IF(C3921=1,TEXT(data_in!E3921,"mm-yyyy"),"")</f>
        <v/>
      </c>
      <c r="K3921" s="8" t="str">
        <f>IF(A3921="","",IF(data_in!I3921="Website","Website",IF(data_in!I3921="Paid Search","Paid Search",IF(data_in!I3921="Slack","Slack","Other Channel"))))</f>
        <v>Slack</v>
      </c>
      <c r="L3921" s="10">
        <f>IF(A3921="","",ROUND(N$3-data_in!B3921,0))</f>
        <v>82</v>
      </c>
    </row>
    <row r="3922" spans="1:12">
      <c r="A3922" s="8" t="str">
        <f>IF(data_in!A3922="","",data_in!A3922)</f>
        <v>11372b82-8007-497c-9f30-6c3b82ab1c48</v>
      </c>
      <c r="B3922" s="12">
        <f>IF(A3922="","",data_in!B3922)</f>
        <v>43901.150983796295</v>
      </c>
      <c r="C3922" s="8">
        <f>IF(A3922="","",IF(data_in!E3922="NULL",0,1))</f>
        <v>0</v>
      </c>
      <c r="D3922" s="8" t="str">
        <f>IF(A3922="","",IF(data_in!E3922="NULL","",ROUND(data_in!E3922-data_in!B3922,0)))</f>
        <v/>
      </c>
      <c r="E3922" s="8">
        <f>IF(A3922="","",IF(data_in!C3922="NULL",0,IF(data_in!C3922&gt;data_in!E3922,0,1)))</f>
        <v>0</v>
      </c>
      <c r="F3922" s="8" t="str">
        <f>IF(OR(A3922="",E3922=0),"",IF(data_in!C3922="NULL","",ROUND(data_in!C3922-data_in!B3922,0)))</f>
        <v/>
      </c>
      <c r="G3922" s="8" t="str">
        <f>IF(OR(A3922="",E3922=0),"",IF(data_in!C3922="NULL","",IF(D3922="",ROUND(data_in!D3922-data_in!B3922,0),MIN(D3922,ROUND(data_in!D3922-data_in!B3922,0)))))</f>
        <v/>
      </c>
      <c r="H3922" s="8" t="str">
        <f>IF(A3922="","",IF(data_in!M3922="United States","United States",IF(data_in!M3922="Canada","Canada",IF(data_in!M3922="United Kingdom","United Kingdom","Other Country"))))</f>
        <v>Other Country</v>
      </c>
      <c r="I3922" s="8" t="str">
        <f>IF(A3922="","",IF(data_in!K3922="Unknown","Unknown",IF(data_in!K3922&lt;=10,"Very Small",IF(data_in!K3922&lt;=100,"Small",IF(data_in!K3922&lt;=500,"Medium",IF(data_in!K3922&gt;500,"Large","Error"))))))</f>
        <v>Very Small</v>
      </c>
      <c r="J3922" s="8" t="str">
        <f>IF(C3922=1,TEXT(data_in!E3922,"mm-yyyy"),"")</f>
        <v/>
      </c>
      <c r="K3922" s="8" t="str">
        <f>IF(A3922="","",IF(data_in!I3922="Website","Website",IF(data_in!I3922="Paid Search","Paid Search",IF(data_in!I3922="Slack","Slack","Other Channel"))))</f>
        <v>Website</v>
      </c>
      <c r="L3922" s="10">
        <f>IF(A3922="","",ROUND(N$3-data_in!B3922,0))</f>
        <v>82</v>
      </c>
    </row>
    <row r="3923" spans="1:12">
      <c r="A3923" s="8" t="str">
        <f>IF(data_in!A3923="","",data_in!A3923)</f>
        <v>699c89cb-0951-45c3-9c9b-741ffd1a080e</v>
      </c>
      <c r="B3923" s="12">
        <f>IF(A3923="","",data_in!B3923)</f>
        <v>43901.410115740742</v>
      </c>
      <c r="C3923" s="8">
        <f>IF(A3923="","",IF(data_in!E3923="NULL",0,1))</f>
        <v>0</v>
      </c>
      <c r="D3923" s="8" t="str">
        <f>IF(A3923="","",IF(data_in!E3923="NULL","",ROUND(data_in!E3923-data_in!B3923,0)))</f>
        <v/>
      </c>
      <c r="E3923" s="8">
        <f>IF(A3923="","",IF(data_in!C3923="NULL",0,IF(data_in!C3923&gt;data_in!E3923,0,1)))</f>
        <v>1</v>
      </c>
      <c r="F3923" s="8">
        <f>IF(OR(A3923="",E3923=0),"",IF(data_in!C3923="NULL","",ROUND(data_in!C3923-data_in!B3923,0)))</f>
        <v>0</v>
      </c>
      <c r="G3923" s="8">
        <f>IF(OR(A3923="",E3923=0),"",IF(data_in!C3923="NULL","",IF(D3923="",ROUND(data_in!D3923-data_in!B3923,0),MIN(D3923,ROUND(data_in!D3923-data_in!B3923,0)))))</f>
        <v>30</v>
      </c>
      <c r="H3923" s="8" t="str">
        <f>IF(A3923="","",IF(data_in!M3923="United States","United States",IF(data_in!M3923="Canada","Canada",IF(data_in!M3923="United Kingdom","United Kingdom","Other Country"))))</f>
        <v>Other Country</v>
      </c>
      <c r="I3923" s="8" t="str">
        <f>IF(A3923="","",IF(data_in!K3923="Unknown","Unknown",IF(data_in!K3923&lt;=10,"Very Small",IF(data_in!K3923&lt;=100,"Small",IF(data_in!K3923&lt;=500,"Medium",IF(data_in!K3923&gt;500,"Large","Error"))))))</f>
        <v>Very Small</v>
      </c>
      <c r="J3923" s="8" t="str">
        <f>IF(C3923=1,TEXT(data_in!E3923,"mm-yyyy"),"")</f>
        <v/>
      </c>
      <c r="K3923" s="8" t="str">
        <f>IF(A3923="","",IF(data_in!I3923="Website","Website",IF(data_in!I3923="Paid Search","Paid Search",IF(data_in!I3923="Slack","Slack","Other Channel"))))</f>
        <v>Website</v>
      </c>
      <c r="L3923" s="10">
        <f>IF(A3923="","",ROUND(N$3-data_in!B3923,0))</f>
        <v>82</v>
      </c>
    </row>
    <row r="3924" spans="1:12">
      <c r="A3924" s="8" t="str">
        <f>IF(data_in!A3924="","",data_in!A3924)</f>
        <v>46d5c7fe-15a5-42e7-878e-10b144353069</v>
      </c>
      <c r="B3924" s="12">
        <f>IF(A3924="","",data_in!B3924)</f>
        <v>43901.414583333331</v>
      </c>
      <c r="C3924" s="8">
        <f>IF(A3924="","",IF(data_in!E3924="NULL",0,1))</f>
        <v>0</v>
      </c>
      <c r="D3924" s="8" t="str">
        <f>IF(A3924="","",IF(data_in!E3924="NULL","",ROUND(data_in!E3924-data_in!B3924,0)))</f>
        <v/>
      </c>
      <c r="E3924" s="8">
        <f>IF(A3924="","",IF(data_in!C3924="NULL",0,IF(data_in!C3924&gt;data_in!E3924,0,1)))</f>
        <v>1</v>
      </c>
      <c r="F3924" s="8">
        <f>IF(OR(A3924="",E3924=0),"",IF(data_in!C3924="NULL","",ROUND(data_in!C3924-data_in!B3924,0)))</f>
        <v>15</v>
      </c>
      <c r="G3924" s="8">
        <f>IF(OR(A3924="",E3924=0),"",IF(data_in!C3924="NULL","",IF(D3924="",ROUND(data_in!D3924-data_in!B3924,0),MIN(D3924,ROUND(data_in!D3924-data_in!B3924,0)))))</f>
        <v>59</v>
      </c>
      <c r="H3924" s="8" t="str">
        <f>IF(A3924="","",IF(data_in!M3924="United States","United States",IF(data_in!M3924="Canada","Canada",IF(data_in!M3924="United Kingdom","United Kingdom","Other Country"))))</f>
        <v>United States</v>
      </c>
      <c r="I3924" s="8" t="str">
        <f>IF(A3924="","",IF(data_in!K3924="Unknown","Unknown",IF(data_in!K3924&lt;=10,"Very Small",IF(data_in!K3924&lt;=100,"Small",IF(data_in!K3924&lt;=500,"Medium",IF(data_in!K3924&gt;500,"Large","Error"))))))</f>
        <v>Small</v>
      </c>
      <c r="J3924" s="8" t="str">
        <f>IF(C3924=1,TEXT(data_in!E3924,"mm-yyyy"),"")</f>
        <v/>
      </c>
      <c r="K3924" s="8" t="str">
        <f>IF(A3924="","",IF(data_in!I3924="Website","Website",IF(data_in!I3924="Paid Search","Paid Search",IF(data_in!I3924="Slack","Slack","Other Channel"))))</f>
        <v>Website</v>
      </c>
      <c r="L3924" s="10">
        <f>IF(A3924="","",ROUND(N$3-data_in!B3924,0))</f>
        <v>82</v>
      </c>
    </row>
    <row r="3925" spans="1:12">
      <c r="A3925" s="8" t="str">
        <f>IF(data_in!A3925="","",data_in!A3925)</f>
        <v>a678a5ef-2d40-4ee2-b91f-7dcf5c3d54b8</v>
      </c>
      <c r="B3925" s="12">
        <f>IF(A3925="","",data_in!B3925)</f>
        <v>43901.439004629632</v>
      </c>
      <c r="C3925" s="8">
        <f>IF(A3925="","",IF(data_in!E3925="NULL",0,1))</f>
        <v>0</v>
      </c>
      <c r="D3925" s="8" t="str">
        <f>IF(A3925="","",IF(data_in!E3925="NULL","",ROUND(data_in!E3925-data_in!B3925,0)))</f>
        <v/>
      </c>
      <c r="E3925" s="8">
        <f>IF(A3925="","",IF(data_in!C3925="NULL",0,IF(data_in!C3925&gt;data_in!E3925,0,1)))</f>
        <v>0</v>
      </c>
      <c r="F3925" s="8" t="str">
        <f>IF(OR(A3925="",E3925=0),"",IF(data_in!C3925="NULL","",ROUND(data_in!C3925-data_in!B3925,0)))</f>
        <v/>
      </c>
      <c r="G3925" s="8" t="str">
        <f>IF(OR(A3925="",E3925=0),"",IF(data_in!C3925="NULL","",IF(D3925="",ROUND(data_in!D3925-data_in!B3925,0),MIN(D3925,ROUND(data_in!D3925-data_in!B3925,0)))))</f>
        <v/>
      </c>
      <c r="H3925" s="8" t="str">
        <f>IF(A3925="","",IF(data_in!M3925="United States","United States",IF(data_in!M3925="Canada","Canada",IF(data_in!M3925="United Kingdom","United Kingdom","Other Country"))))</f>
        <v>United Kingdom</v>
      </c>
      <c r="I3925" s="8" t="str">
        <f>IF(A3925="","",IF(data_in!K3925="Unknown","Unknown",IF(data_in!K3925&lt;=10,"Very Small",IF(data_in!K3925&lt;=100,"Small",IF(data_in!K3925&lt;=500,"Medium",IF(data_in!K3925&gt;500,"Large","Error"))))))</f>
        <v>Small</v>
      </c>
      <c r="J3925" s="8" t="str">
        <f>IF(C3925=1,TEXT(data_in!E3925,"mm-yyyy"),"")</f>
        <v/>
      </c>
      <c r="K3925" s="8" t="str">
        <f>IF(A3925="","",IF(data_in!I3925="Website","Website",IF(data_in!I3925="Paid Search","Paid Search",IF(data_in!I3925="Slack","Slack","Other Channel"))))</f>
        <v>Website</v>
      </c>
      <c r="L3925" s="10">
        <f>IF(A3925="","",ROUND(N$3-data_in!B3925,0))</f>
        <v>82</v>
      </c>
    </row>
    <row r="3926" spans="1:12">
      <c r="A3926" s="8" t="str">
        <f>IF(data_in!A3926="","",data_in!A3926)</f>
        <v>63158189-c66e-484b-a95a-9ad020ba8694</v>
      </c>
      <c r="B3926" s="12">
        <f>IF(A3926="","",data_in!B3926)</f>
        <v>43901.508344907408</v>
      </c>
      <c r="C3926" s="8">
        <f>IF(A3926="","",IF(data_in!E3926="NULL",0,1))</f>
        <v>0</v>
      </c>
      <c r="D3926" s="8" t="str">
        <f>IF(A3926="","",IF(data_in!E3926="NULL","",ROUND(data_in!E3926-data_in!B3926,0)))</f>
        <v/>
      </c>
      <c r="E3926" s="8">
        <f>IF(A3926="","",IF(data_in!C3926="NULL",0,IF(data_in!C3926&gt;data_in!E3926,0,1)))</f>
        <v>0</v>
      </c>
      <c r="F3926" s="8" t="str">
        <f>IF(OR(A3926="",E3926=0),"",IF(data_in!C3926="NULL","",ROUND(data_in!C3926-data_in!B3926,0)))</f>
        <v/>
      </c>
      <c r="G3926" s="8" t="str">
        <f>IF(OR(A3926="",E3926=0),"",IF(data_in!C3926="NULL","",IF(D3926="",ROUND(data_in!D3926-data_in!B3926,0),MIN(D3926,ROUND(data_in!D3926-data_in!B3926,0)))))</f>
        <v/>
      </c>
      <c r="H3926" s="8" t="str">
        <f>IF(A3926="","",IF(data_in!M3926="United States","United States",IF(data_in!M3926="Canada","Canada",IF(data_in!M3926="United Kingdom","United Kingdom","Other Country"))))</f>
        <v>Other Country</v>
      </c>
      <c r="I3926" s="8" t="str">
        <f>IF(A3926="","",IF(data_in!K3926="Unknown","Unknown",IF(data_in!K3926&lt;=10,"Very Small",IF(data_in!K3926&lt;=100,"Small",IF(data_in!K3926&lt;=500,"Medium",IF(data_in!K3926&gt;500,"Large","Error"))))))</f>
        <v>Very Small</v>
      </c>
      <c r="J3926" s="8" t="str">
        <f>IF(C3926=1,TEXT(data_in!E3926,"mm-yyyy"),"")</f>
        <v/>
      </c>
      <c r="K3926" s="8" t="str">
        <f>IF(A3926="","",IF(data_in!I3926="Website","Website",IF(data_in!I3926="Paid Search","Paid Search",IF(data_in!I3926="Slack","Slack","Other Channel"))))</f>
        <v>Website</v>
      </c>
      <c r="L3926" s="10">
        <f>IF(A3926="","",ROUND(N$3-data_in!B3926,0))</f>
        <v>81</v>
      </c>
    </row>
    <row r="3927" spans="1:12">
      <c r="A3927" s="8" t="str">
        <f>IF(data_in!A3927="","",data_in!A3927)</f>
        <v>75405bb8-9b28-43ca-a001-01b03a810aa1</v>
      </c>
      <c r="B3927" s="12">
        <f>IF(A3927="","",data_in!B3927)</f>
        <v>43901.500185185185</v>
      </c>
      <c r="C3927" s="8">
        <f>IF(A3927="","",IF(data_in!E3927="NULL",0,1))</f>
        <v>0</v>
      </c>
      <c r="D3927" s="8" t="str">
        <f>IF(A3927="","",IF(data_in!E3927="NULL","",ROUND(data_in!E3927-data_in!B3927,0)))</f>
        <v/>
      </c>
      <c r="E3927" s="8">
        <f>IF(A3927="","",IF(data_in!C3927="NULL",0,IF(data_in!C3927&gt;data_in!E3927,0,1)))</f>
        <v>1</v>
      </c>
      <c r="F3927" s="8">
        <f>IF(OR(A3927="",E3927=0),"",IF(data_in!C3927="NULL","",ROUND(data_in!C3927-data_in!B3927,0)))</f>
        <v>0</v>
      </c>
      <c r="G3927" s="8">
        <f>IF(OR(A3927="",E3927=0),"",IF(data_in!C3927="NULL","",IF(D3927="",ROUND(data_in!D3927-data_in!B3927,0),MIN(D3927,ROUND(data_in!D3927-data_in!B3927,0)))))</f>
        <v>30</v>
      </c>
      <c r="H3927" s="8" t="str">
        <f>IF(A3927="","",IF(data_in!M3927="United States","United States",IF(data_in!M3927="Canada","Canada",IF(data_in!M3927="United Kingdom","United Kingdom","Other Country"))))</f>
        <v>Canada</v>
      </c>
      <c r="I3927" s="8" t="str">
        <f>IF(A3927="","",IF(data_in!K3927="Unknown","Unknown",IF(data_in!K3927&lt;=10,"Very Small",IF(data_in!K3927&lt;=100,"Small",IF(data_in!K3927&lt;=500,"Medium",IF(data_in!K3927&gt;500,"Large","Error"))))))</f>
        <v>Very Small</v>
      </c>
      <c r="J3927" s="8" t="str">
        <f>IF(C3927=1,TEXT(data_in!E3927,"mm-yyyy"),"")</f>
        <v/>
      </c>
      <c r="K3927" s="8" t="str">
        <f>IF(A3927="","",IF(data_in!I3927="Website","Website",IF(data_in!I3927="Paid Search","Paid Search",IF(data_in!I3927="Slack","Slack","Other Channel"))))</f>
        <v>Website</v>
      </c>
      <c r="L3927" s="10">
        <f>IF(A3927="","",ROUND(N$3-data_in!B3927,0))</f>
        <v>81</v>
      </c>
    </row>
    <row r="3928" spans="1:12">
      <c r="A3928" s="8" t="str">
        <f>IF(data_in!A3928="","",data_in!A3928)</f>
        <v>cfbc7003-ecd3-4af8-921a-f35825c9ce70</v>
      </c>
      <c r="B3928" s="12">
        <f>IF(A3928="","",data_in!B3928)</f>
        <v>43901.522465277776</v>
      </c>
      <c r="C3928" s="8">
        <f>IF(A3928="","",IF(data_in!E3928="NULL",0,1))</f>
        <v>0</v>
      </c>
      <c r="D3928" s="8" t="str">
        <f>IF(A3928="","",IF(data_in!E3928="NULL","",ROUND(data_in!E3928-data_in!B3928,0)))</f>
        <v/>
      </c>
      <c r="E3928" s="8">
        <f>IF(A3928="","",IF(data_in!C3928="NULL",0,IF(data_in!C3928&gt;data_in!E3928,0,1)))</f>
        <v>0</v>
      </c>
      <c r="F3928" s="8" t="str">
        <f>IF(OR(A3928="",E3928=0),"",IF(data_in!C3928="NULL","",ROUND(data_in!C3928-data_in!B3928,0)))</f>
        <v/>
      </c>
      <c r="G3928" s="8" t="str">
        <f>IF(OR(A3928="",E3928=0),"",IF(data_in!C3928="NULL","",IF(D3928="",ROUND(data_in!D3928-data_in!B3928,0),MIN(D3928,ROUND(data_in!D3928-data_in!B3928,0)))))</f>
        <v/>
      </c>
      <c r="H3928" s="8" t="str">
        <f>IF(A3928="","",IF(data_in!M3928="United States","United States",IF(data_in!M3928="Canada","Canada",IF(data_in!M3928="United Kingdom","United Kingdom","Other Country"))))</f>
        <v>Other Country</v>
      </c>
      <c r="I3928" s="8" t="str">
        <f>IF(A3928="","",IF(data_in!K3928="Unknown","Unknown",IF(data_in!K3928&lt;=10,"Very Small",IF(data_in!K3928&lt;=100,"Small",IF(data_in!K3928&lt;=500,"Medium",IF(data_in!K3928&gt;500,"Large","Error"))))))</f>
        <v>Very Small</v>
      </c>
      <c r="J3928" s="8" t="str">
        <f>IF(C3928=1,TEXT(data_in!E3928,"mm-yyyy"),"")</f>
        <v/>
      </c>
      <c r="K3928" s="8" t="str">
        <f>IF(A3928="","",IF(data_in!I3928="Website","Website",IF(data_in!I3928="Paid Search","Paid Search",IF(data_in!I3928="Slack","Slack","Other Channel"))))</f>
        <v>Website</v>
      </c>
      <c r="L3928" s="10">
        <f>IF(A3928="","",ROUND(N$3-data_in!B3928,0))</f>
        <v>81</v>
      </c>
    </row>
    <row r="3929" spans="1:12">
      <c r="A3929" s="8" t="str">
        <f>IF(data_in!A3929="","",data_in!A3929)</f>
        <v>64194b40-43c9-4292-8834-4974458f3c9b</v>
      </c>
      <c r="B3929" s="12">
        <f>IF(A3929="","",data_in!B3929)</f>
        <v>43901.550405092596</v>
      </c>
      <c r="C3929" s="8">
        <f>IF(A3929="","",IF(data_in!E3929="NULL",0,1))</f>
        <v>0</v>
      </c>
      <c r="D3929" s="8" t="str">
        <f>IF(A3929="","",IF(data_in!E3929="NULL","",ROUND(data_in!E3929-data_in!B3929,0)))</f>
        <v/>
      </c>
      <c r="E3929" s="8">
        <f>IF(A3929="","",IF(data_in!C3929="NULL",0,IF(data_in!C3929&gt;data_in!E3929,0,1)))</f>
        <v>0</v>
      </c>
      <c r="F3929" s="8" t="str">
        <f>IF(OR(A3929="",E3929=0),"",IF(data_in!C3929="NULL","",ROUND(data_in!C3929-data_in!B3929,0)))</f>
        <v/>
      </c>
      <c r="G3929" s="8" t="str">
        <f>IF(OR(A3929="",E3929=0),"",IF(data_in!C3929="NULL","",IF(D3929="",ROUND(data_in!D3929-data_in!B3929,0),MIN(D3929,ROUND(data_in!D3929-data_in!B3929,0)))))</f>
        <v/>
      </c>
      <c r="H3929" s="8" t="str">
        <f>IF(A3929="","",IF(data_in!M3929="United States","United States",IF(data_in!M3929="Canada","Canada",IF(data_in!M3929="United Kingdom","United Kingdom","Other Country"))))</f>
        <v>Other Country</v>
      </c>
      <c r="I3929" s="8" t="str">
        <f>IF(A3929="","",IF(data_in!K3929="Unknown","Unknown",IF(data_in!K3929&lt;=10,"Very Small",IF(data_in!K3929&lt;=100,"Small",IF(data_in!K3929&lt;=500,"Medium",IF(data_in!K3929&gt;500,"Large","Error"))))))</f>
        <v>Very Small</v>
      </c>
      <c r="J3929" s="8" t="str">
        <f>IF(C3929=1,TEXT(data_in!E3929,"mm-yyyy"),"")</f>
        <v/>
      </c>
      <c r="K3929" s="8" t="str">
        <f>IF(A3929="","",IF(data_in!I3929="Website","Website",IF(data_in!I3929="Paid Search","Paid Search",IF(data_in!I3929="Slack","Slack","Other Channel"))))</f>
        <v>Website</v>
      </c>
      <c r="L3929" s="10">
        <f>IF(A3929="","",ROUND(N$3-data_in!B3929,0))</f>
        <v>81</v>
      </c>
    </row>
    <row r="3930" spans="1:12">
      <c r="A3930" s="8" t="str">
        <f>IF(data_in!A3930="","",data_in!A3930)</f>
        <v>804033f2-0a68-46ec-8fab-83fe607ddff6</v>
      </c>
      <c r="B3930" s="12">
        <f>IF(A3930="","",data_in!B3930)</f>
        <v>43901.528668981482</v>
      </c>
      <c r="C3930" s="8">
        <f>IF(A3930="","",IF(data_in!E3930="NULL",0,1))</f>
        <v>0</v>
      </c>
      <c r="D3930" s="8" t="str">
        <f>IF(A3930="","",IF(data_in!E3930="NULL","",ROUND(data_in!E3930-data_in!B3930,0)))</f>
        <v/>
      </c>
      <c r="E3930" s="8">
        <f>IF(A3930="","",IF(data_in!C3930="NULL",0,IF(data_in!C3930&gt;data_in!E3930,0,1)))</f>
        <v>0</v>
      </c>
      <c r="F3930" s="8" t="str">
        <f>IF(OR(A3930="",E3930=0),"",IF(data_in!C3930="NULL","",ROUND(data_in!C3930-data_in!B3930,0)))</f>
        <v/>
      </c>
      <c r="G3930" s="8" t="str">
        <f>IF(OR(A3930="",E3930=0),"",IF(data_in!C3930="NULL","",IF(D3930="",ROUND(data_in!D3930-data_in!B3930,0),MIN(D3930,ROUND(data_in!D3930-data_in!B3930,0)))))</f>
        <v/>
      </c>
      <c r="H3930" s="8" t="str">
        <f>IF(A3930="","",IF(data_in!M3930="United States","United States",IF(data_in!M3930="Canada","Canada",IF(data_in!M3930="United Kingdom","United Kingdom","Other Country"))))</f>
        <v>United States</v>
      </c>
      <c r="I3930" s="8" t="str">
        <f>IF(A3930="","",IF(data_in!K3930="Unknown","Unknown",IF(data_in!K3930&lt;=10,"Very Small",IF(data_in!K3930&lt;=100,"Small",IF(data_in!K3930&lt;=500,"Medium",IF(data_in!K3930&gt;500,"Large","Error"))))))</f>
        <v>Very Small</v>
      </c>
      <c r="J3930" s="8" t="str">
        <f>IF(C3930=1,TEXT(data_in!E3930,"mm-yyyy"),"")</f>
        <v/>
      </c>
      <c r="K3930" s="8" t="str">
        <f>IF(A3930="","",IF(data_in!I3930="Website","Website",IF(data_in!I3930="Paid Search","Paid Search",IF(data_in!I3930="Slack","Slack","Other Channel"))))</f>
        <v>Website</v>
      </c>
      <c r="L3930" s="10">
        <f>IF(A3930="","",ROUND(N$3-data_in!B3930,0))</f>
        <v>81</v>
      </c>
    </row>
    <row r="3931" spans="1:12">
      <c r="A3931" s="8" t="str">
        <f>IF(data_in!A3931="","",data_in!A3931)</f>
        <v>3cbdf327-3734-4326-8e2e-c37cfba60616</v>
      </c>
      <c r="B3931" s="12">
        <f>IF(A3931="","",data_in!B3931)</f>
        <v>43901.5393287037</v>
      </c>
      <c r="C3931" s="8">
        <f>IF(A3931="","",IF(data_in!E3931="NULL",0,1))</f>
        <v>0</v>
      </c>
      <c r="D3931" s="8" t="str">
        <f>IF(A3931="","",IF(data_in!E3931="NULL","",ROUND(data_in!E3931-data_in!B3931,0)))</f>
        <v/>
      </c>
      <c r="E3931" s="8">
        <f>IF(A3931="","",IF(data_in!C3931="NULL",0,IF(data_in!C3931&gt;data_in!E3931,0,1)))</f>
        <v>0</v>
      </c>
      <c r="F3931" s="8" t="str">
        <f>IF(OR(A3931="",E3931=0),"",IF(data_in!C3931="NULL","",ROUND(data_in!C3931-data_in!B3931,0)))</f>
        <v/>
      </c>
      <c r="G3931" s="8" t="str">
        <f>IF(OR(A3931="",E3931=0),"",IF(data_in!C3931="NULL","",IF(D3931="",ROUND(data_in!D3931-data_in!B3931,0),MIN(D3931,ROUND(data_in!D3931-data_in!B3931,0)))))</f>
        <v/>
      </c>
      <c r="H3931" s="8" t="str">
        <f>IF(A3931="","",IF(data_in!M3931="United States","United States",IF(data_in!M3931="Canada","Canada",IF(data_in!M3931="United Kingdom","United Kingdom","Other Country"))))</f>
        <v>United States</v>
      </c>
      <c r="I3931" s="8" t="str">
        <f>IF(A3931="","",IF(data_in!K3931="Unknown","Unknown",IF(data_in!K3931&lt;=10,"Very Small",IF(data_in!K3931&lt;=100,"Small",IF(data_in!K3931&lt;=500,"Medium",IF(data_in!K3931&gt;500,"Large","Error"))))))</f>
        <v>Very Small</v>
      </c>
      <c r="J3931" s="8" t="str">
        <f>IF(C3931=1,TEXT(data_in!E3931,"mm-yyyy"),"")</f>
        <v/>
      </c>
      <c r="K3931" s="8" t="str">
        <f>IF(A3931="","",IF(data_in!I3931="Website","Website",IF(data_in!I3931="Paid Search","Paid Search",IF(data_in!I3931="Slack","Slack","Other Channel"))))</f>
        <v>Other Channel</v>
      </c>
      <c r="L3931" s="10">
        <f>IF(A3931="","",ROUND(N$3-data_in!B3931,0))</f>
        <v>81</v>
      </c>
    </row>
    <row r="3932" spans="1:12">
      <c r="A3932" s="8" t="str">
        <f>IF(data_in!A3932="","",data_in!A3932)</f>
        <v>00174b1b-8765-4d19-aa6c-e8c9090451a9</v>
      </c>
      <c r="B3932" s="12">
        <f>IF(A3932="","",data_in!B3932)</f>
        <v>43901.617615740739</v>
      </c>
      <c r="C3932" s="8">
        <f>IF(A3932="","",IF(data_in!E3932="NULL",0,1))</f>
        <v>0</v>
      </c>
      <c r="D3932" s="8" t="str">
        <f>IF(A3932="","",IF(data_in!E3932="NULL","",ROUND(data_in!E3932-data_in!B3932,0)))</f>
        <v/>
      </c>
      <c r="E3932" s="8">
        <f>IF(A3932="","",IF(data_in!C3932="NULL",0,IF(data_in!C3932&gt;data_in!E3932,0,1)))</f>
        <v>0</v>
      </c>
      <c r="F3932" s="8" t="str">
        <f>IF(OR(A3932="",E3932=0),"",IF(data_in!C3932="NULL","",ROUND(data_in!C3932-data_in!B3932,0)))</f>
        <v/>
      </c>
      <c r="G3932" s="8" t="str">
        <f>IF(OR(A3932="",E3932=0),"",IF(data_in!C3932="NULL","",IF(D3932="",ROUND(data_in!D3932-data_in!B3932,0),MIN(D3932,ROUND(data_in!D3932-data_in!B3932,0)))))</f>
        <v/>
      </c>
      <c r="H3932" s="8" t="str">
        <f>IF(A3932="","",IF(data_in!M3932="United States","United States",IF(data_in!M3932="Canada","Canada",IF(data_in!M3932="United Kingdom","United Kingdom","Other Country"))))</f>
        <v>United States</v>
      </c>
      <c r="I3932" s="8" t="str">
        <f>IF(A3932="","",IF(data_in!K3932="Unknown","Unknown",IF(data_in!K3932&lt;=10,"Very Small",IF(data_in!K3932&lt;=100,"Small",IF(data_in!K3932&lt;=500,"Medium",IF(data_in!K3932&gt;500,"Large","Error"))))))</f>
        <v>Small</v>
      </c>
      <c r="J3932" s="8" t="str">
        <f>IF(C3932=1,TEXT(data_in!E3932,"mm-yyyy"),"")</f>
        <v/>
      </c>
      <c r="K3932" s="8" t="str">
        <f>IF(A3932="","",IF(data_in!I3932="Website","Website",IF(data_in!I3932="Paid Search","Paid Search",IF(data_in!I3932="Slack","Slack","Other Channel"))))</f>
        <v>Website</v>
      </c>
      <c r="L3932" s="10">
        <f>IF(A3932="","",ROUND(N$3-data_in!B3932,0))</f>
        <v>81</v>
      </c>
    </row>
    <row r="3933" spans="1:12">
      <c r="A3933" s="8" t="str">
        <f>IF(data_in!A3933="","",data_in!A3933)</f>
        <v>5a6a91d9-bf44-499b-b965-3f28bfeacf7a</v>
      </c>
      <c r="B3933" s="12">
        <f>IF(A3933="","",data_in!B3933)</f>
        <v>43901.550509259258</v>
      </c>
      <c r="C3933" s="8">
        <f>IF(A3933="","",IF(data_in!E3933="NULL",0,1))</f>
        <v>0</v>
      </c>
      <c r="D3933" s="8" t="str">
        <f>IF(A3933="","",IF(data_in!E3933="NULL","",ROUND(data_in!E3933-data_in!B3933,0)))</f>
        <v/>
      </c>
      <c r="E3933" s="8">
        <f>IF(A3933="","",IF(data_in!C3933="NULL",0,IF(data_in!C3933&gt;data_in!E3933,0,1)))</f>
        <v>0</v>
      </c>
      <c r="F3933" s="8" t="str">
        <f>IF(OR(A3933="",E3933=0),"",IF(data_in!C3933="NULL","",ROUND(data_in!C3933-data_in!B3933,0)))</f>
        <v/>
      </c>
      <c r="G3933" s="8" t="str">
        <f>IF(OR(A3933="",E3933=0),"",IF(data_in!C3933="NULL","",IF(D3933="",ROUND(data_in!D3933-data_in!B3933,0),MIN(D3933,ROUND(data_in!D3933-data_in!B3933,0)))))</f>
        <v/>
      </c>
      <c r="H3933" s="8" t="str">
        <f>IF(A3933="","",IF(data_in!M3933="United States","United States",IF(data_in!M3933="Canada","Canada",IF(data_in!M3933="United Kingdom","United Kingdom","Other Country"))))</f>
        <v>United States</v>
      </c>
      <c r="I3933" s="8" t="str">
        <f>IF(A3933="","",IF(data_in!K3933="Unknown","Unknown",IF(data_in!K3933&lt;=10,"Very Small",IF(data_in!K3933&lt;=100,"Small",IF(data_in!K3933&lt;=500,"Medium",IF(data_in!K3933&gt;500,"Large","Error"))))))</f>
        <v>Very Small</v>
      </c>
      <c r="J3933" s="8" t="str">
        <f>IF(C3933=1,TEXT(data_in!E3933,"mm-yyyy"),"")</f>
        <v/>
      </c>
      <c r="K3933" s="8" t="str">
        <f>IF(A3933="","",IF(data_in!I3933="Website","Website",IF(data_in!I3933="Paid Search","Paid Search",IF(data_in!I3933="Slack","Slack","Other Channel"))))</f>
        <v>Slack</v>
      </c>
      <c r="L3933" s="10">
        <f>IF(A3933="","",ROUND(N$3-data_in!B3933,0))</f>
        <v>81</v>
      </c>
    </row>
    <row r="3934" spans="1:12">
      <c r="A3934" s="8" t="str">
        <f>IF(data_in!A3934="","",data_in!A3934)</f>
        <v>9c093324-264b-4a00-8fd8-93e27b0393c9</v>
      </c>
      <c r="B3934" s="12">
        <f>IF(A3934="","",data_in!B3934)</f>
        <v>43901.599548611113</v>
      </c>
      <c r="C3934" s="8">
        <f>IF(A3934="","",IF(data_in!E3934="NULL",0,1))</f>
        <v>0</v>
      </c>
      <c r="D3934" s="8" t="str">
        <f>IF(A3934="","",IF(data_in!E3934="NULL","",ROUND(data_in!E3934-data_in!B3934,0)))</f>
        <v/>
      </c>
      <c r="E3934" s="8">
        <f>IF(A3934="","",IF(data_in!C3934="NULL",0,IF(data_in!C3934&gt;data_in!E3934,0,1)))</f>
        <v>0</v>
      </c>
      <c r="F3934" s="8" t="str">
        <f>IF(OR(A3934="",E3934=0),"",IF(data_in!C3934="NULL","",ROUND(data_in!C3934-data_in!B3934,0)))</f>
        <v/>
      </c>
      <c r="G3934" s="8" t="str">
        <f>IF(OR(A3934="",E3934=0),"",IF(data_in!C3934="NULL","",IF(D3934="",ROUND(data_in!D3934-data_in!B3934,0),MIN(D3934,ROUND(data_in!D3934-data_in!B3934,0)))))</f>
        <v/>
      </c>
      <c r="H3934" s="8" t="str">
        <f>IF(A3934="","",IF(data_in!M3934="United States","United States",IF(data_in!M3934="Canada","Canada",IF(data_in!M3934="United Kingdom","United Kingdom","Other Country"))))</f>
        <v>United States</v>
      </c>
      <c r="I3934" s="8" t="str">
        <f>IF(A3934="","",IF(data_in!K3934="Unknown","Unknown",IF(data_in!K3934&lt;=10,"Very Small",IF(data_in!K3934&lt;=100,"Small",IF(data_in!K3934&lt;=500,"Medium",IF(data_in!K3934&gt;500,"Large","Error"))))))</f>
        <v>Very Small</v>
      </c>
      <c r="J3934" s="8" t="str">
        <f>IF(C3934=1,TEXT(data_in!E3934,"mm-yyyy"),"")</f>
        <v/>
      </c>
      <c r="K3934" s="8" t="str">
        <f>IF(A3934="","",IF(data_in!I3934="Website","Website",IF(data_in!I3934="Paid Search","Paid Search",IF(data_in!I3934="Slack","Slack","Other Channel"))))</f>
        <v>Website</v>
      </c>
      <c r="L3934" s="10">
        <f>IF(A3934="","",ROUND(N$3-data_in!B3934,0))</f>
        <v>81</v>
      </c>
    </row>
    <row r="3935" spans="1:12">
      <c r="A3935" s="8" t="str">
        <f>IF(data_in!A3935="","",data_in!A3935)</f>
        <v>2521db60-a20e-4a3b-947b-becde0f3df03</v>
      </c>
      <c r="B3935" s="12">
        <f>IF(A3935="","",data_in!B3935)</f>
        <v>43901.598749999997</v>
      </c>
      <c r="C3935" s="8">
        <f>IF(A3935="","",IF(data_in!E3935="NULL",0,1))</f>
        <v>0</v>
      </c>
      <c r="D3935" s="8" t="str">
        <f>IF(A3935="","",IF(data_in!E3935="NULL","",ROUND(data_in!E3935-data_in!B3935,0)))</f>
        <v/>
      </c>
      <c r="E3935" s="8">
        <f>IF(A3935="","",IF(data_in!C3935="NULL",0,IF(data_in!C3935&gt;data_in!E3935,0,1)))</f>
        <v>0</v>
      </c>
      <c r="F3935" s="8" t="str">
        <f>IF(OR(A3935="",E3935=0),"",IF(data_in!C3935="NULL","",ROUND(data_in!C3935-data_in!B3935,0)))</f>
        <v/>
      </c>
      <c r="G3935" s="8" t="str">
        <f>IF(OR(A3935="",E3935=0),"",IF(data_in!C3935="NULL","",IF(D3935="",ROUND(data_in!D3935-data_in!B3935,0),MIN(D3935,ROUND(data_in!D3935-data_in!B3935,0)))))</f>
        <v/>
      </c>
      <c r="H3935" s="8" t="str">
        <f>IF(A3935="","",IF(data_in!M3935="United States","United States",IF(data_in!M3935="Canada","Canada",IF(data_in!M3935="United Kingdom","United Kingdom","Other Country"))))</f>
        <v>United States</v>
      </c>
      <c r="I3935" s="8" t="str">
        <f>IF(A3935="","",IF(data_in!K3935="Unknown","Unknown",IF(data_in!K3935&lt;=10,"Very Small",IF(data_in!K3935&lt;=100,"Small",IF(data_in!K3935&lt;=500,"Medium",IF(data_in!K3935&gt;500,"Large","Error"))))))</f>
        <v>Small</v>
      </c>
      <c r="J3935" s="8" t="str">
        <f>IF(C3935=1,TEXT(data_in!E3935,"mm-yyyy"),"")</f>
        <v/>
      </c>
      <c r="K3935" s="8" t="str">
        <f>IF(A3935="","",IF(data_in!I3935="Website","Website",IF(data_in!I3935="Paid Search","Paid Search",IF(data_in!I3935="Slack","Slack","Other Channel"))))</f>
        <v>Paid Search</v>
      </c>
      <c r="L3935" s="10">
        <f>IF(A3935="","",ROUND(N$3-data_in!B3935,0))</f>
        <v>81</v>
      </c>
    </row>
    <row r="3936" spans="1:12">
      <c r="A3936" s="8" t="str">
        <f>IF(data_in!A3936="","",data_in!A3936)</f>
        <v>48153595-7671-4647-8f1c-ffe236b362e3</v>
      </c>
      <c r="B3936" s="12">
        <f>IF(A3936="","",data_in!B3936)</f>
        <v>43901.645428240743</v>
      </c>
      <c r="C3936" s="8">
        <f>IF(A3936="","",IF(data_in!E3936="NULL",0,1))</f>
        <v>0</v>
      </c>
      <c r="D3936" s="8" t="str">
        <f>IF(A3936="","",IF(data_in!E3936="NULL","",ROUND(data_in!E3936-data_in!B3936,0)))</f>
        <v/>
      </c>
      <c r="E3936" s="8">
        <f>IF(A3936="","",IF(data_in!C3936="NULL",0,IF(data_in!C3936&gt;data_in!E3936,0,1)))</f>
        <v>1</v>
      </c>
      <c r="F3936" s="8">
        <f>IF(OR(A3936="",E3936=0),"",IF(data_in!C3936="NULL","",ROUND(data_in!C3936-data_in!B3936,0)))</f>
        <v>0</v>
      </c>
      <c r="G3936" s="8">
        <f>IF(OR(A3936="",E3936=0),"",IF(data_in!C3936="NULL","",IF(D3936="",ROUND(data_in!D3936-data_in!B3936,0),MIN(D3936,ROUND(data_in!D3936-data_in!B3936,0)))))</f>
        <v>30</v>
      </c>
      <c r="H3936" s="8" t="str">
        <f>IF(A3936="","",IF(data_in!M3936="United States","United States",IF(data_in!M3936="Canada","Canada",IF(data_in!M3936="United Kingdom","United Kingdom","Other Country"))))</f>
        <v>Other Country</v>
      </c>
      <c r="I3936" s="8" t="str">
        <f>IF(A3936="","",IF(data_in!K3936="Unknown","Unknown",IF(data_in!K3936&lt;=10,"Very Small",IF(data_in!K3936&lt;=100,"Small",IF(data_in!K3936&lt;=500,"Medium",IF(data_in!K3936&gt;500,"Large","Error"))))))</f>
        <v>Small</v>
      </c>
      <c r="J3936" s="8" t="str">
        <f>IF(C3936=1,TEXT(data_in!E3936,"mm-yyyy"),"")</f>
        <v/>
      </c>
      <c r="K3936" s="8" t="str">
        <f>IF(A3936="","",IF(data_in!I3936="Website","Website",IF(data_in!I3936="Paid Search","Paid Search",IF(data_in!I3936="Slack","Slack","Other Channel"))))</f>
        <v>Website</v>
      </c>
      <c r="L3936" s="10">
        <f>IF(A3936="","",ROUND(N$3-data_in!B3936,0))</f>
        <v>81</v>
      </c>
    </row>
    <row r="3937" spans="1:12">
      <c r="A3937" s="8" t="str">
        <f>IF(data_in!A3937="","",data_in!A3937)</f>
        <v>ab9d94b8-e2bc-4574-93e2-054da5a1d3a9</v>
      </c>
      <c r="B3937" s="12">
        <f>IF(A3937="","",data_in!B3937)</f>
        <v>43901.695787037039</v>
      </c>
      <c r="C3937" s="8">
        <f>IF(A3937="","",IF(data_in!E3937="NULL",0,1))</f>
        <v>0</v>
      </c>
      <c r="D3937" s="8" t="str">
        <f>IF(A3937="","",IF(data_in!E3937="NULL","",ROUND(data_in!E3937-data_in!B3937,0)))</f>
        <v/>
      </c>
      <c r="E3937" s="8">
        <f>IF(A3937="","",IF(data_in!C3937="NULL",0,IF(data_in!C3937&gt;data_in!E3937,0,1)))</f>
        <v>0</v>
      </c>
      <c r="F3937" s="8" t="str">
        <f>IF(OR(A3937="",E3937=0),"",IF(data_in!C3937="NULL","",ROUND(data_in!C3937-data_in!B3937,0)))</f>
        <v/>
      </c>
      <c r="G3937" s="8" t="str">
        <f>IF(OR(A3937="",E3937=0),"",IF(data_in!C3937="NULL","",IF(D3937="",ROUND(data_in!D3937-data_in!B3937,0),MIN(D3937,ROUND(data_in!D3937-data_in!B3937,0)))))</f>
        <v/>
      </c>
      <c r="H3937" s="8" t="str">
        <f>IF(A3937="","",IF(data_in!M3937="United States","United States",IF(data_in!M3937="Canada","Canada",IF(data_in!M3937="United Kingdom","United Kingdom","Other Country"))))</f>
        <v>Other Country</v>
      </c>
      <c r="I3937" s="8" t="str">
        <f>IF(A3937="","",IF(data_in!K3937="Unknown","Unknown",IF(data_in!K3937&lt;=10,"Very Small",IF(data_in!K3937&lt;=100,"Small",IF(data_in!K3937&lt;=500,"Medium",IF(data_in!K3937&gt;500,"Large","Error"))))))</f>
        <v>Very Small</v>
      </c>
      <c r="J3937" s="8" t="str">
        <f>IF(C3937=1,TEXT(data_in!E3937,"mm-yyyy"),"")</f>
        <v/>
      </c>
      <c r="K3937" s="8" t="str">
        <f>IF(A3937="","",IF(data_in!I3937="Website","Website",IF(data_in!I3937="Paid Search","Paid Search",IF(data_in!I3937="Slack","Slack","Other Channel"))))</f>
        <v>Slack</v>
      </c>
      <c r="L3937" s="10">
        <f>IF(A3937="","",ROUND(N$3-data_in!B3937,0))</f>
        <v>81</v>
      </c>
    </row>
    <row r="3938" spans="1:12">
      <c r="A3938" s="8" t="str">
        <f>IF(data_in!A3938="","",data_in!A3938)</f>
        <v>1546e15b-c7ba-43fd-8939-691d8c683d3c</v>
      </c>
      <c r="B3938" s="12">
        <f>IF(A3938="","",data_in!B3938)</f>
        <v>43901.753055555557</v>
      </c>
      <c r="C3938" s="8">
        <f>IF(A3938="","",IF(data_in!E3938="NULL",0,1))</f>
        <v>0</v>
      </c>
      <c r="D3938" s="8" t="str">
        <f>IF(A3938="","",IF(data_in!E3938="NULL","",ROUND(data_in!E3938-data_in!B3938,0)))</f>
        <v/>
      </c>
      <c r="E3938" s="8">
        <f>IF(A3938="","",IF(data_in!C3938="NULL",0,IF(data_in!C3938&gt;data_in!E3938,0,1)))</f>
        <v>0</v>
      </c>
      <c r="F3938" s="8" t="str">
        <f>IF(OR(A3938="",E3938=0),"",IF(data_in!C3938="NULL","",ROUND(data_in!C3938-data_in!B3938,0)))</f>
        <v/>
      </c>
      <c r="G3938" s="8" t="str">
        <f>IF(OR(A3938="",E3938=0),"",IF(data_in!C3938="NULL","",IF(D3938="",ROUND(data_in!D3938-data_in!B3938,0),MIN(D3938,ROUND(data_in!D3938-data_in!B3938,0)))))</f>
        <v/>
      </c>
      <c r="H3938" s="8" t="str">
        <f>IF(A3938="","",IF(data_in!M3938="United States","United States",IF(data_in!M3938="Canada","Canada",IF(data_in!M3938="United Kingdom","United Kingdom","Other Country"))))</f>
        <v>United States</v>
      </c>
      <c r="I3938" s="8" t="str">
        <f>IF(A3938="","",IF(data_in!K3938="Unknown","Unknown",IF(data_in!K3938&lt;=10,"Very Small",IF(data_in!K3938&lt;=100,"Small",IF(data_in!K3938&lt;=500,"Medium",IF(data_in!K3938&gt;500,"Large","Error"))))))</f>
        <v>Very Small</v>
      </c>
      <c r="J3938" s="8" t="str">
        <f>IF(C3938=1,TEXT(data_in!E3938,"mm-yyyy"),"")</f>
        <v/>
      </c>
      <c r="K3938" s="8" t="str">
        <f>IF(A3938="","",IF(data_in!I3938="Website","Website",IF(data_in!I3938="Paid Search","Paid Search",IF(data_in!I3938="Slack","Slack","Other Channel"))))</f>
        <v>Slack</v>
      </c>
      <c r="L3938" s="10">
        <f>IF(A3938="","",ROUND(N$3-data_in!B3938,0))</f>
        <v>81</v>
      </c>
    </row>
    <row r="3939" spans="1:12">
      <c r="A3939" s="8" t="str">
        <f>IF(data_in!A3939="","",data_in!A3939)</f>
        <v>1b820eec-a4dd-4988-a0a7-0dddce61c9d6</v>
      </c>
      <c r="B3939" s="12">
        <f>IF(A3939="","",data_in!B3939)</f>
        <v>43901.85769675926</v>
      </c>
      <c r="C3939" s="8">
        <f>IF(A3939="","",IF(data_in!E3939="NULL",0,1))</f>
        <v>0</v>
      </c>
      <c r="D3939" s="8" t="str">
        <f>IF(A3939="","",IF(data_in!E3939="NULL","",ROUND(data_in!E3939-data_in!B3939,0)))</f>
        <v/>
      </c>
      <c r="E3939" s="8">
        <f>IF(A3939="","",IF(data_in!C3939="NULL",0,IF(data_in!C3939&gt;data_in!E3939,0,1)))</f>
        <v>1</v>
      </c>
      <c r="F3939" s="8">
        <f>IF(OR(A3939="",E3939=0),"",IF(data_in!C3939="NULL","",ROUND(data_in!C3939-data_in!B3939,0)))</f>
        <v>0</v>
      </c>
      <c r="G3939" s="8">
        <f>IF(OR(A3939="",E3939=0),"",IF(data_in!C3939="NULL","",IF(D3939="",ROUND(data_in!D3939-data_in!B3939,0),MIN(D3939,ROUND(data_in!D3939-data_in!B3939,0)))))</f>
        <v>30</v>
      </c>
      <c r="H3939" s="8" t="str">
        <f>IF(A3939="","",IF(data_in!M3939="United States","United States",IF(data_in!M3939="Canada","Canada",IF(data_in!M3939="United Kingdom","United Kingdom","Other Country"))))</f>
        <v>Other Country</v>
      </c>
      <c r="I3939" s="8" t="str">
        <f>IF(A3939="","",IF(data_in!K3939="Unknown","Unknown",IF(data_in!K3939&lt;=10,"Very Small",IF(data_in!K3939&lt;=100,"Small",IF(data_in!K3939&lt;=500,"Medium",IF(data_in!K3939&gt;500,"Large","Error"))))))</f>
        <v>Small</v>
      </c>
      <c r="J3939" s="8" t="str">
        <f>IF(C3939=1,TEXT(data_in!E3939,"mm-yyyy"),"")</f>
        <v/>
      </c>
      <c r="K3939" s="8" t="str">
        <f>IF(A3939="","",IF(data_in!I3939="Website","Website",IF(data_in!I3939="Paid Search","Paid Search",IF(data_in!I3939="Slack","Slack","Other Channel"))))</f>
        <v>Website</v>
      </c>
      <c r="L3939" s="10">
        <f>IF(A3939="","",ROUND(N$3-data_in!B3939,0))</f>
        <v>81</v>
      </c>
    </row>
    <row r="3940" spans="1:12">
      <c r="A3940" s="8" t="str">
        <f>IF(data_in!A3940="","",data_in!A3940)</f>
        <v>f5bcb612-c7fe-4d0a-9f49-e04723c2d269</v>
      </c>
      <c r="B3940" s="12">
        <f>IF(A3940="","",data_in!B3940)</f>
        <v>43901.933576388888</v>
      </c>
      <c r="C3940" s="8">
        <f>IF(A3940="","",IF(data_in!E3940="NULL",0,1))</f>
        <v>0</v>
      </c>
      <c r="D3940" s="8" t="str">
        <f>IF(A3940="","",IF(data_in!E3940="NULL","",ROUND(data_in!E3940-data_in!B3940,0)))</f>
        <v/>
      </c>
      <c r="E3940" s="8">
        <f>IF(A3940="","",IF(data_in!C3940="NULL",0,IF(data_in!C3940&gt;data_in!E3940,0,1)))</f>
        <v>0</v>
      </c>
      <c r="F3940" s="8" t="str">
        <f>IF(OR(A3940="",E3940=0),"",IF(data_in!C3940="NULL","",ROUND(data_in!C3940-data_in!B3940,0)))</f>
        <v/>
      </c>
      <c r="G3940" s="8" t="str">
        <f>IF(OR(A3940="",E3940=0),"",IF(data_in!C3940="NULL","",IF(D3940="",ROUND(data_in!D3940-data_in!B3940,0),MIN(D3940,ROUND(data_in!D3940-data_in!B3940,0)))))</f>
        <v/>
      </c>
      <c r="H3940" s="8" t="str">
        <f>IF(A3940="","",IF(data_in!M3940="United States","United States",IF(data_in!M3940="Canada","Canada",IF(data_in!M3940="United Kingdom","United Kingdom","Other Country"))))</f>
        <v>Canada</v>
      </c>
      <c r="I3940" s="8" t="str">
        <f>IF(A3940="","",IF(data_in!K3940="Unknown","Unknown",IF(data_in!K3940&lt;=10,"Very Small",IF(data_in!K3940&lt;=100,"Small",IF(data_in!K3940&lt;=500,"Medium",IF(data_in!K3940&gt;500,"Large","Error"))))))</f>
        <v>Very Small</v>
      </c>
      <c r="J3940" s="8" t="str">
        <f>IF(C3940=1,TEXT(data_in!E3940,"mm-yyyy"),"")</f>
        <v/>
      </c>
      <c r="K3940" s="8" t="str">
        <f>IF(A3940="","",IF(data_in!I3940="Website","Website",IF(data_in!I3940="Paid Search","Paid Search",IF(data_in!I3940="Slack","Slack","Other Channel"))))</f>
        <v>Website</v>
      </c>
      <c r="L3940" s="10">
        <f>IF(A3940="","",ROUND(N$3-data_in!B3940,0))</f>
        <v>81</v>
      </c>
    </row>
    <row r="3941" spans="1:12">
      <c r="A3941" s="8" t="str">
        <f>IF(data_in!A3941="","",data_in!A3941)</f>
        <v>3ad7e261-07ab-4425-91a6-cacdde60831d</v>
      </c>
      <c r="B3941" s="12">
        <f>IF(A3941="","",data_in!B3941)</f>
        <v>43901.668078703704</v>
      </c>
      <c r="C3941" s="8">
        <f>IF(A3941="","",IF(data_in!E3941="NULL",0,1))</f>
        <v>0</v>
      </c>
      <c r="D3941" s="8" t="str">
        <f>IF(A3941="","",IF(data_in!E3941="NULL","",ROUND(data_in!E3941-data_in!B3941,0)))</f>
        <v/>
      </c>
      <c r="E3941" s="8">
        <f>IF(A3941="","",IF(data_in!C3941="NULL",0,IF(data_in!C3941&gt;data_in!E3941,0,1)))</f>
        <v>0</v>
      </c>
      <c r="F3941" s="8" t="str">
        <f>IF(OR(A3941="",E3941=0),"",IF(data_in!C3941="NULL","",ROUND(data_in!C3941-data_in!B3941,0)))</f>
        <v/>
      </c>
      <c r="G3941" s="8" t="str">
        <f>IF(OR(A3941="",E3941=0),"",IF(data_in!C3941="NULL","",IF(D3941="",ROUND(data_in!D3941-data_in!B3941,0),MIN(D3941,ROUND(data_in!D3941-data_in!B3941,0)))))</f>
        <v/>
      </c>
      <c r="H3941" s="8" t="str">
        <f>IF(A3941="","",IF(data_in!M3941="United States","United States",IF(data_in!M3941="Canada","Canada",IF(data_in!M3941="United Kingdom","United Kingdom","Other Country"))))</f>
        <v>United States</v>
      </c>
      <c r="I3941" s="8" t="str">
        <f>IF(A3941="","",IF(data_in!K3941="Unknown","Unknown",IF(data_in!K3941&lt;=10,"Very Small",IF(data_in!K3941&lt;=100,"Small",IF(data_in!K3941&lt;=500,"Medium",IF(data_in!K3941&gt;500,"Large","Error"))))))</f>
        <v>Very Small</v>
      </c>
      <c r="J3941" s="8" t="str">
        <f>IF(C3941=1,TEXT(data_in!E3941,"mm-yyyy"),"")</f>
        <v/>
      </c>
      <c r="K3941" s="8" t="str">
        <f>IF(A3941="","",IF(data_in!I3941="Website","Website",IF(data_in!I3941="Paid Search","Paid Search",IF(data_in!I3941="Slack","Slack","Other Channel"))))</f>
        <v>Website</v>
      </c>
      <c r="L3941" s="10">
        <f>IF(A3941="","",ROUND(N$3-data_in!B3941,0))</f>
        <v>81</v>
      </c>
    </row>
    <row r="3942" spans="1:12">
      <c r="A3942" s="8" t="str">
        <f>IF(data_in!A3942="","",data_in!A3942)</f>
        <v>6006e013-c4d5-4b56-92b4-f253b494afcf</v>
      </c>
      <c r="B3942" s="12">
        <f>IF(A3942="","",data_in!B3942)</f>
        <v>43901.754351851851</v>
      </c>
      <c r="C3942" s="8">
        <f>IF(A3942="","",IF(data_in!E3942="NULL",0,1))</f>
        <v>0</v>
      </c>
      <c r="D3942" s="8" t="str">
        <f>IF(A3942="","",IF(data_in!E3942="NULL","",ROUND(data_in!E3942-data_in!B3942,0)))</f>
        <v/>
      </c>
      <c r="E3942" s="8">
        <f>IF(A3942="","",IF(data_in!C3942="NULL",0,IF(data_in!C3942&gt;data_in!E3942,0,1)))</f>
        <v>0</v>
      </c>
      <c r="F3942" s="8" t="str">
        <f>IF(OR(A3942="",E3942=0),"",IF(data_in!C3942="NULL","",ROUND(data_in!C3942-data_in!B3942,0)))</f>
        <v/>
      </c>
      <c r="G3942" s="8" t="str">
        <f>IF(OR(A3942="",E3942=0),"",IF(data_in!C3942="NULL","",IF(D3942="",ROUND(data_in!D3942-data_in!B3942,0),MIN(D3942,ROUND(data_in!D3942-data_in!B3942,0)))))</f>
        <v/>
      </c>
      <c r="H3942" s="8" t="str">
        <f>IF(A3942="","",IF(data_in!M3942="United States","United States",IF(data_in!M3942="Canada","Canada",IF(data_in!M3942="United Kingdom","United Kingdom","Other Country"))))</f>
        <v>United States</v>
      </c>
      <c r="I3942" s="8" t="str">
        <f>IF(A3942="","",IF(data_in!K3942="Unknown","Unknown",IF(data_in!K3942&lt;=10,"Very Small",IF(data_in!K3942&lt;=100,"Small",IF(data_in!K3942&lt;=500,"Medium",IF(data_in!K3942&gt;500,"Large","Error"))))))</f>
        <v>Small</v>
      </c>
      <c r="J3942" s="8" t="str">
        <f>IF(C3942=1,TEXT(data_in!E3942,"mm-yyyy"),"")</f>
        <v/>
      </c>
      <c r="K3942" s="8" t="str">
        <f>IF(A3942="","",IF(data_in!I3942="Website","Website",IF(data_in!I3942="Paid Search","Paid Search",IF(data_in!I3942="Slack","Slack","Other Channel"))))</f>
        <v>Website</v>
      </c>
      <c r="L3942" s="10">
        <f>IF(A3942="","",ROUND(N$3-data_in!B3942,0))</f>
        <v>81</v>
      </c>
    </row>
    <row r="3943" spans="1:12">
      <c r="A3943" s="8" t="str">
        <f>IF(data_in!A3943="","",data_in!A3943)</f>
        <v>edd4322d-e2b1-4860-a633-fd212f40e289</v>
      </c>
      <c r="B3943" s="12">
        <f>IF(A3943="","",data_in!B3943)</f>
        <v>43901.775740740741</v>
      </c>
      <c r="C3943" s="8">
        <f>IF(A3943="","",IF(data_in!E3943="NULL",0,1))</f>
        <v>0</v>
      </c>
      <c r="D3943" s="8" t="str">
        <f>IF(A3943="","",IF(data_in!E3943="NULL","",ROUND(data_in!E3943-data_in!B3943,0)))</f>
        <v/>
      </c>
      <c r="E3943" s="8">
        <f>IF(A3943="","",IF(data_in!C3943="NULL",0,IF(data_in!C3943&gt;data_in!E3943,0,1)))</f>
        <v>0</v>
      </c>
      <c r="F3943" s="8" t="str">
        <f>IF(OR(A3943="",E3943=0),"",IF(data_in!C3943="NULL","",ROUND(data_in!C3943-data_in!B3943,0)))</f>
        <v/>
      </c>
      <c r="G3943" s="8" t="str">
        <f>IF(OR(A3943="",E3943=0),"",IF(data_in!C3943="NULL","",IF(D3943="",ROUND(data_in!D3943-data_in!B3943,0),MIN(D3943,ROUND(data_in!D3943-data_in!B3943,0)))))</f>
        <v/>
      </c>
      <c r="H3943" s="8" t="str">
        <f>IF(A3943="","",IF(data_in!M3943="United States","United States",IF(data_in!M3943="Canada","Canada",IF(data_in!M3943="United Kingdom","United Kingdom","Other Country"))))</f>
        <v>Canada</v>
      </c>
      <c r="I3943" s="8" t="str">
        <f>IF(A3943="","",IF(data_in!K3943="Unknown","Unknown",IF(data_in!K3943&lt;=10,"Very Small",IF(data_in!K3943&lt;=100,"Small",IF(data_in!K3943&lt;=500,"Medium",IF(data_in!K3943&gt;500,"Large","Error"))))))</f>
        <v>Very Small</v>
      </c>
      <c r="J3943" s="8" t="str">
        <f>IF(C3943=1,TEXT(data_in!E3943,"mm-yyyy"),"")</f>
        <v/>
      </c>
      <c r="K3943" s="8" t="str">
        <f>IF(A3943="","",IF(data_in!I3943="Website","Website",IF(data_in!I3943="Paid Search","Paid Search",IF(data_in!I3943="Slack","Slack","Other Channel"))))</f>
        <v>Website</v>
      </c>
      <c r="L3943" s="10">
        <f>IF(A3943="","",ROUND(N$3-data_in!B3943,0))</f>
        <v>81</v>
      </c>
    </row>
    <row r="3944" spans="1:12">
      <c r="A3944" s="8" t="str">
        <f>IF(data_in!A3944="","",data_in!A3944)</f>
        <v>640f698b-88eb-4bf2-9159-e5781bd42be3</v>
      </c>
      <c r="B3944" s="12">
        <f>IF(A3944="","",data_in!B3944)</f>
        <v>43901.874849537038</v>
      </c>
      <c r="C3944" s="8">
        <f>IF(A3944="","",IF(data_in!E3944="NULL",0,1))</f>
        <v>0</v>
      </c>
      <c r="D3944" s="8" t="str">
        <f>IF(A3944="","",IF(data_in!E3944="NULL","",ROUND(data_in!E3944-data_in!B3944,0)))</f>
        <v/>
      </c>
      <c r="E3944" s="8">
        <f>IF(A3944="","",IF(data_in!C3944="NULL",0,IF(data_in!C3944&gt;data_in!E3944,0,1)))</f>
        <v>1</v>
      </c>
      <c r="F3944" s="8">
        <f>IF(OR(A3944="",E3944=0),"",IF(data_in!C3944="NULL","",ROUND(data_in!C3944-data_in!B3944,0)))</f>
        <v>0</v>
      </c>
      <c r="G3944" s="8">
        <f>IF(OR(A3944="",E3944=0),"",IF(data_in!C3944="NULL","",IF(D3944="",ROUND(data_in!D3944-data_in!B3944,0),MIN(D3944,ROUND(data_in!D3944-data_in!B3944,0)))))</f>
        <v>30</v>
      </c>
      <c r="H3944" s="8" t="str">
        <f>IF(A3944="","",IF(data_in!M3944="United States","United States",IF(data_in!M3944="Canada","Canada",IF(data_in!M3944="United Kingdom","United Kingdom","Other Country"))))</f>
        <v>Other Country</v>
      </c>
      <c r="I3944" s="8" t="str">
        <f>IF(A3944="","",IF(data_in!K3944="Unknown","Unknown",IF(data_in!K3944&lt;=10,"Very Small",IF(data_in!K3944&lt;=100,"Small",IF(data_in!K3944&lt;=500,"Medium",IF(data_in!K3944&gt;500,"Large","Error"))))))</f>
        <v>Very Small</v>
      </c>
      <c r="J3944" s="8" t="str">
        <f>IF(C3944=1,TEXT(data_in!E3944,"mm-yyyy"),"")</f>
        <v/>
      </c>
      <c r="K3944" s="8" t="str">
        <f>IF(A3944="","",IF(data_in!I3944="Website","Website",IF(data_in!I3944="Paid Search","Paid Search",IF(data_in!I3944="Slack","Slack","Other Channel"))))</f>
        <v>Website</v>
      </c>
      <c r="L3944" s="10">
        <f>IF(A3944="","",ROUND(N$3-data_in!B3944,0))</f>
        <v>81</v>
      </c>
    </row>
    <row r="3945" spans="1:12">
      <c r="A3945" s="8" t="str">
        <f>IF(data_in!A3945="","",data_in!A3945)</f>
        <v>c43f2c0d-cac8-493d-a4c3-8216ee544234</v>
      </c>
      <c r="B3945" s="12">
        <f>IF(A3945="","",data_in!B3945)</f>
        <v>43901.874131944445</v>
      </c>
      <c r="C3945" s="8">
        <f>IF(A3945="","",IF(data_in!E3945="NULL",0,1))</f>
        <v>0</v>
      </c>
      <c r="D3945" s="8" t="str">
        <f>IF(A3945="","",IF(data_in!E3945="NULL","",ROUND(data_in!E3945-data_in!B3945,0)))</f>
        <v/>
      </c>
      <c r="E3945" s="8">
        <f>IF(A3945="","",IF(data_in!C3945="NULL",0,IF(data_in!C3945&gt;data_in!E3945,0,1)))</f>
        <v>0</v>
      </c>
      <c r="F3945" s="8" t="str">
        <f>IF(OR(A3945="",E3945=0),"",IF(data_in!C3945="NULL","",ROUND(data_in!C3945-data_in!B3945,0)))</f>
        <v/>
      </c>
      <c r="G3945" s="8" t="str">
        <f>IF(OR(A3945="",E3945=0),"",IF(data_in!C3945="NULL","",IF(D3945="",ROUND(data_in!D3945-data_in!B3945,0),MIN(D3945,ROUND(data_in!D3945-data_in!B3945,0)))))</f>
        <v/>
      </c>
      <c r="H3945" s="8" t="str">
        <f>IF(A3945="","",IF(data_in!M3945="United States","United States",IF(data_in!M3945="Canada","Canada",IF(data_in!M3945="United Kingdom","United Kingdom","Other Country"))))</f>
        <v>Other Country</v>
      </c>
      <c r="I3945" s="8" t="str">
        <f>IF(A3945="","",IF(data_in!K3945="Unknown","Unknown",IF(data_in!K3945&lt;=10,"Very Small",IF(data_in!K3945&lt;=100,"Small",IF(data_in!K3945&lt;=500,"Medium",IF(data_in!K3945&gt;500,"Large","Error"))))))</f>
        <v>Very Small</v>
      </c>
      <c r="J3945" s="8" t="str">
        <f>IF(C3945=1,TEXT(data_in!E3945,"mm-yyyy"),"")</f>
        <v/>
      </c>
      <c r="K3945" s="8" t="str">
        <f>IF(A3945="","",IF(data_in!I3945="Website","Website",IF(data_in!I3945="Paid Search","Paid Search",IF(data_in!I3945="Slack","Slack","Other Channel"))))</f>
        <v>Website</v>
      </c>
      <c r="L3945" s="10">
        <f>IF(A3945="","",ROUND(N$3-data_in!B3945,0))</f>
        <v>81</v>
      </c>
    </row>
    <row r="3946" spans="1:12">
      <c r="A3946" s="8" t="str">
        <f>IF(data_in!A3946="","",data_in!A3946)</f>
        <v>ccfddc14-f836-47d2-8522-4177379840be</v>
      </c>
      <c r="B3946" s="12">
        <f>IF(A3946="","",data_in!B3946)</f>
        <v>43901.720925925925</v>
      </c>
      <c r="C3946" s="8">
        <f>IF(A3946="","",IF(data_in!E3946="NULL",0,1))</f>
        <v>0</v>
      </c>
      <c r="D3946" s="8" t="str">
        <f>IF(A3946="","",IF(data_in!E3946="NULL","",ROUND(data_in!E3946-data_in!B3946,0)))</f>
        <v/>
      </c>
      <c r="E3946" s="8">
        <f>IF(A3946="","",IF(data_in!C3946="NULL",0,IF(data_in!C3946&gt;data_in!E3946,0,1)))</f>
        <v>0</v>
      </c>
      <c r="F3946" s="8" t="str">
        <f>IF(OR(A3946="",E3946=0),"",IF(data_in!C3946="NULL","",ROUND(data_in!C3946-data_in!B3946,0)))</f>
        <v/>
      </c>
      <c r="G3946" s="8" t="str">
        <f>IF(OR(A3946="",E3946=0),"",IF(data_in!C3946="NULL","",IF(D3946="",ROUND(data_in!D3946-data_in!B3946,0),MIN(D3946,ROUND(data_in!D3946-data_in!B3946,0)))))</f>
        <v/>
      </c>
      <c r="H3946" s="8" t="str">
        <f>IF(A3946="","",IF(data_in!M3946="United States","United States",IF(data_in!M3946="Canada","Canada",IF(data_in!M3946="United Kingdom","United Kingdom","Other Country"))))</f>
        <v>United States</v>
      </c>
      <c r="I3946" s="8" t="str">
        <f>IF(A3946="","",IF(data_in!K3946="Unknown","Unknown",IF(data_in!K3946&lt;=10,"Very Small",IF(data_in!K3946&lt;=100,"Small",IF(data_in!K3946&lt;=500,"Medium",IF(data_in!K3946&gt;500,"Large","Error"))))))</f>
        <v>Very Small</v>
      </c>
      <c r="J3946" s="8" t="str">
        <f>IF(C3946=1,TEXT(data_in!E3946,"mm-yyyy"),"")</f>
        <v/>
      </c>
      <c r="K3946" s="8" t="str">
        <f>IF(A3946="","",IF(data_in!I3946="Website","Website",IF(data_in!I3946="Paid Search","Paid Search",IF(data_in!I3946="Slack","Slack","Other Channel"))))</f>
        <v>Website</v>
      </c>
      <c r="L3946" s="10">
        <f>IF(A3946="","",ROUND(N$3-data_in!B3946,0))</f>
        <v>81</v>
      </c>
    </row>
    <row r="3947" spans="1:12">
      <c r="A3947" s="8" t="str">
        <f>IF(data_in!A3947="","",data_in!A3947)</f>
        <v>b003afce-66ba-4f2e-ac5e-47cb959ae121</v>
      </c>
      <c r="B3947" s="12">
        <f>IF(A3947="","",data_in!B3947)</f>
        <v>43901.733935185184</v>
      </c>
      <c r="C3947" s="8">
        <f>IF(A3947="","",IF(data_in!E3947="NULL",0,1))</f>
        <v>0</v>
      </c>
      <c r="D3947" s="8" t="str">
        <f>IF(A3947="","",IF(data_in!E3947="NULL","",ROUND(data_in!E3947-data_in!B3947,0)))</f>
        <v/>
      </c>
      <c r="E3947" s="8">
        <f>IF(A3947="","",IF(data_in!C3947="NULL",0,IF(data_in!C3947&gt;data_in!E3947,0,1)))</f>
        <v>0</v>
      </c>
      <c r="F3947" s="8" t="str">
        <f>IF(OR(A3947="",E3947=0),"",IF(data_in!C3947="NULL","",ROUND(data_in!C3947-data_in!B3947,0)))</f>
        <v/>
      </c>
      <c r="G3947" s="8" t="str">
        <f>IF(OR(A3947="",E3947=0),"",IF(data_in!C3947="NULL","",IF(D3947="",ROUND(data_in!D3947-data_in!B3947,0),MIN(D3947,ROUND(data_in!D3947-data_in!B3947,0)))))</f>
        <v/>
      </c>
      <c r="H3947" s="8" t="str">
        <f>IF(A3947="","",IF(data_in!M3947="United States","United States",IF(data_in!M3947="Canada","Canada",IF(data_in!M3947="United Kingdom","United Kingdom","Other Country"))))</f>
        <v>Other Country</v>
      </c>
      <c r="I3947" s="8" t="str">
        <f>IF(A3947="","",IF(data_in!K3947="Unknown","Unknown",IF(data_in!K3947&lt;=10,"Very Small",IF(data_in!K3947&lt;=100,"Small",IF(data_in!K3947&lt;=500,"Medium",IF(data_in!K3947&gt;500,"Large","Error"))))))</f>
        <v>Very Small</v>
      </c>
      <c r="J3947" s="8" t="str">
        <f>IF(C3947=1,TEXT(data_in!E3947,"mm-yyyy"),"")</f>
        <v/>
      </c>
      <c r="K3947" s="8" t="str">
        <f>IF(A3947="","",IF(data_in!I3947="Website","Website",IF(data_in!I3947="Paid Search","Paid Search",IF(data_in!I3947="Slack","Slack","Other Channel"))))</f>
        <v>Website</v>
      </c>
      <c r="L3947" s="10">
        <f>IF(A3947="","",ROUND(N$3-data_in!B3947,0))</f>
        <v>81</v>
      </c>
    </row>
    <row r="3948" spans="1:12">
      <c r="A3948" s="8" t="str">
        <f>IF(data_in!A3948="","",data_in!A3948)</f>
        <v>2794d398-eb9d-41e3-8269-5f969947d075</v>
      </c>
      <c r="B3948" s="12">
        <f>IF(A3948="","",data_in!B3948)</f>
        <v>43901.751203703701</v>
      </c>
      <c r="C3948" s="8">
        <f>IF(A3948="","",IF(data_in!E3948="NULL",0,1))</f>
        <v>0</v>
      </c>
      <c r="D3948" s="8" t="str">
        <f>IF(A3948="","",IF(data_in!E3948="NULL","",ROUND(data_in!E3948-data_in!B3948,0)))</f>
        <v/>
      </c>
      <c r="E3948" s="8">
        <f>IF(A3948="","",IF(data_in!C3948="NULL",0,IF(data_in!C3948&gt;data_in!E3948,0,1)))</f>
        <v>0</v>
      </c>
      <c r="F3948" s="8" t="str">
        <f>IF(OR(A3948="",E3948=0),"",IF(data_in!C3948="NULL","",ROUND(data_in!C3948-data_in!B3948,0)))</f>
        <v/>
      </c>
      <c r="G3948" s="8" t="str">
        <f>IF(OR(A3948="",E3948=0),"",IF(data_in!C3948="NULL","",IF(D3948="",ROUND(data_in!D3948-data_in!B3948,0),MIN(D3948,ROUND(data_in!D3948-data_in!B3948,0)))))</f>
        <v/>
      </c>
      <c r="H3948" s="8" t="str">
        <f>IF(A3948="","",IF(data_in!M3948="United States","United States",IF(data_in!M3948="Canada","Canada",IF(data_in!M3948="United Kingdom","United Kingdom","Other Country"))))</f>
        <v>United States</v>
      </c>
      <c r="I3948" s="8" t="str">
        <f>IF(A3948="","",IF(data_in!K3948="Unknown","Unknown",IF(data_in!K3948&lt;=10,"Very Small",IF(data_in!K3948&lt;=100,"Small",IF(data_in!K3948&lt;=500,"Medium",IF(data_in!K3948&gt;500,"Large","Error"))))))</f>
        <v>Medium</v>
      </c>
      <c r="J3948" s="8" t="str">
        <f>IF(C3948=1,TEXT(data_in!E3948,"mm-yyyy"),"")</f>
        <v/>
      </c>
      <c r="K3948" s="8" t="str">
        <f>IF(A3948="","",IF(data_in!I3948="Website","Website",IF(data_in!I3948="Paid Search","Paid Search",IF(data_in!I3948="Slack","Slack","Other Channel"))))</f>
        <v>Website</v>
      </c>
      <c r="L3948" s="10">
        <f>IF(A3948="","",ROUND(N$3-data_in!B3948,0))</f>
        <v>81</v>
      </c>
    </row>
    <row r="3949" spans="1:12">
      <c r="A3949" s="8" t="str">
        <f>IF(data_in!A3949="","",data_in!A3949)</f>
        <v>71d9572a-208b-4a3c-a538-0ac7c70901df</v>
      </c>
      <c r="B3949" s="12">
        <f>IF(A3949="","",data_in!B3949)</f>
        <v>43901.778726851851</v>
      </c>
      <c r="C3949" s="8">
        <f>IF(A3949="","",IF(data_in!E3949="NULL",0,1))</f>
        <v>0</v>
      </c>
      <c r="D3949" s="8" t="str">
        <f>IF(A3949="","",IF(data_in!E3949="NULL","",ROUND(data_in!E3949-data_in!B3949,0)))</f>
        <v/>
      </c>
      <c r="E3949" s="8">
        <f>IF(A3949="","",IF(data_in!C3949="NULL",0,IF(data_in!C3949&gt;data_in!E3949,0,1)))</f>
        <v>0</v>
      </c>
      <c r="F3949" s="8" t="str">
        <f>IF(OR(A3949="",E3949=0),"",IF(data_in!C3949="NULL","",ROUND(data_in!C3949-data_in!B3949,0)))</f>
        <v/>
      </c>
      <c r="G3949" s="8" t="str">
        <f>IF(OR(A3949="",E3949=0),"",IF(data_in!C3949="NULL","",IF(D3949="",ROUND(data_in!D3949-data_in!B3949,0),MIN(D3949,ROUND(data_in!D3949-data_in!B3949,0)))))</f>
        <v/>
      </c>
      <c r="H3949" s="8" t="str">
        <f>IF(A3949="","",IF(data_in!M3949="United States","United States",IF(data_in!M3949="Canada","Canada",IF(data_in!M3949="United Kingdom","United Kingdom","Other Country"))))</f>
        <v>United States</v>
      </c>
      <c r="I3949" s="8" t="str">
        <f>IF(A3949="","",IF(data_in!K3949="Unknown","Unknown",IF(data_in!K3949&lt;=10,"Very Small",IF(data_in!K3949&lt;=100,"Small",IF(data_in!K3949&lt;=500,"Medium",IF(data_in!K3949&gt;500,"Large","Error"))))))</f>
        <v>Small</v>
      </c>
      <c r="J3949" s="8" t="str">
        <f>IF(C3949=1,TEXT(data_in!E3949,"mm-yyyy"),"")</f>
        <v/>
      </c>
      <c r="K3949" s="8" t="str">
        <f>IF(A3949="","",IF(data_in!I3949="Website","Website",IF(data_in!I3949="Paid Search","Paid Search",IF(data_in!I3949="Slack","Slack","Other Channel"))))</f>
        <v>Website</v>
      </c>
      <c r="L3949" s="10">
        <f>IF(A3949="","",ROUND(N$3-data_in!B3949,0))</f>
        <v>81</v>
      </c>
    </row>
    <row r="3950" spans="1:12">
      <c r="A3950" s="8" t="str">
        <f>IF(data_in!A3950="","",data_in!A3950)</f>
        <v>f8e0f30e-5b90-46b8-85fb-78e9046dbe1f</v>
      </c>
      <c r="B3950" s="12">
        <f>IF(A3950="","",data_in!B3950)</f>
        <v>43901.793113425927</v>
      </c>
      <c r="C3950" s="8">
        <f>IF(A3950="","",IF(data_in!E3950="NULL",0,1))</f>
        <v>0</v>
      </c>
      <c r="D3950" s="8" t="str">
        <f>IF(A3950="","",IF(data_in!E3950="NULL","",ROUND(data_in!E3950-data_in!B3950,0)))</f>
        <v/>
      </c>
      <c r="E3950" s="8">
        <f>IF(A3950="","",IF(data_in!C3950="NULL",0,IF(data_in!C3950&gt;data_in!E3950,0,1)))</f>
        <v>0</v>
      </c>
      <c r="F3950" s="8" t="str">
        <f>IF(OR(A3950="",E3950=0),"",IF(data_in!C3950="NULL","",ROUND(data_in!C3950-data_in!B3950,0)))</f>
        <v/>
      </c>
      <c r="G3950" s="8" t="str">
        <f>IF(OR(A3950="",E3950=0),"",IF(data_in!C3950="NULL","",IF(D3950="",ROUND(data_in!D3950-data_in!B3950,0),MIN(D3950,ROUND(data_in!D3950-data_in!B3950,0)))))</f>
        <v/>
      </c>
      <c r="H3950" s="8" t="str">
        <f>IF(A3950="","",IF(data_in!M3950="United States","United States",IF(data_in!M3950="Canada","Canada",IF(data_in!M3950="United Kingdom","United Kingdom","Other Country"))))</f>
        <v>United States</v>
      </c>
      <c r="I3950" s="8" t="str">
        <f>IF(A3950="","",IF(data_in!K3950="Unknown","Unknown",IF(data_in!K3950&lt;=10,"Very Small",IF(data_in!K3950&lt;=100,"Small",IF(data_in!K3950&lt;=500,"Medium",IF(data_in!K3950&gt;500,"Large","Error"))))))</f>
        <v>Very Small</v>
      </c>
      <c r="J3950" s="8" t="str">
        <f>IF(C3950=1,TEXT(data_in!E3950,"mm-yyyy"),"")</f>
        <v/>
      </c>
      <c r="K3950" s="8" t="str">
        <f>IF(A3950="","",IF(data_in!I3950="Website","Website",IF(data_in!I3950="Paid Search","Paid Search",IF(data_in!I3950="Slack","Slack","Other Channel"))))</f>
        <v>Website</v>
      </c>
      <c r="L3950" s="10">
        <f>IF(A3950="","",ROUND(N$3-data_in!B3950,0))</f>
        <v>81</v>
      </c>
    </row>
    <row r="3951" spans="1:12">
      <c r="A3951" s="8" t="str">
        <f>IF(data_in!A3951="","",data_in!A3951)</f>
        <v>3c6ec337-ed91-41dc-b8ba-2503caa3ca4f</v>
      </c>
      <c r="B3951" s="12">
        <f>IF(A3951="","",data_in!B3951)</f>
        <v>43857.572314814817</v>
      </c>
      <c r="C3951" s="8">
        <f>IF(A3951="","",IF(data_in!E3951="NULL",0,1))</f>
        <v>0</v>
      </c>
      <c r="D3951" s="8" t="str">
        <f>IF(A3951="","",IF(data_in!E3951="NULL","",ROUND(data_in!E3951-data_in!B3951,0)))</f>
        <v/>
      </c>
      <c r="E3951" s="8">
        <f>IF(A3951="","",IF(data_in!C3951="NULL",0,IF(data_in!C3951&gt;data_in!E3951,0,1)))</f>
        <v>0</v>
      </c>
      <c r="F3951" s="8" t="str">
        <f>IF(OR(A3951="",E3951=0),"",IF(data_in!C3951="NULL","",ROUND(data_in!C3951-data_in!B3951,0)))</f>
        <v/>
      </c>
      <c r="G3951" s="8" t="str">
        <f>IF(OR(A3951="",E3951=0),"",IF(data_in!C3951="NULL","",IF(D3951="",ROUND(data_in!D3951-data_in!B3951,0),MIN(D3951,ROUND(data_in!D3951-data_in!B3951,0)))))</f>
        <v/>
      </c>
      <c r="H3951" s="8" t="str">
        <f>IF(A3951="","",IF(data_in!M3951="United States","United States",IF(data_in!M3951="Canada","Canada",IF(data_in!M3951="United Kingdom","United Kingdom","Other Country"))))</f>
        <v>Other Country</v>
      </c>
      <c r="I3951" s="8" t="str">
        <f>IF(A3951="","",IF(data_in!K3951="Unknown","Unknown",IF(data_in!K3951&lt;=10,"Very Small",IF(data_in!K3951&lt;=100,"Small",IF(data_in!K3951&lt;=500,"Medium",IF(data_in!K3951&gt;500,"Large","Error"))))))</f>
        <v>Medium</v>
      </c>
      <c r="J3951" s="8" t="str">
        <f>IF(C3951=1,TEXT(data_in!E3951,"mm-yyyy"),"")</f>
        <v/>
      </c>
      <c r="K3951" s="8" t="str">
        <f>IF(A3951="","",IF(data_in!I3951="Website","Website",IF(data_in!I3951="Paid Search","Paid Search",IF(data_in!I3951="Slack","Slack","Other Channel"))))</f>
        <v>Website</v>
      </c>
      <c r="L3951" s="10">
        <f>IF(A3951="","",ROUND(N$3-data_in!B3951,0))</f>
        <v>125</v>
      </c>
    </row>
    <row r="3952" spans="1:12">
      <c r="A3952" s="8" t="str">
        <f>IF(data_in!A3952="","",data_in!A3952)</f>
        <v>5ac87209-c078-425f-8422-70ffff8e04b7</v>
      </c>
      <c r="B3952" s="12">
        <f>IF(A3952="","",data_in!B3952)</f>
        <v>43901.872511574074</v>
      </c>
      <c r="C3952" s="8">
        <f>IF(A3952="","",IF(data_in!E3952="NULL",0,1))</f>
        <v>0</v>
      </c>
      <c r="D3952" s="8" t="str">
        <f>IF(A3952="","",IF(data_in!E3952="NULL","",ROUND(data_in!E3952-data_in!B3952,0)))</f>
        <v/>
      </c>
      <c r="E3952" s="8">
        <f>IF(A3952="","",IF(data_in!C3952="NULL",0,IF(data_in!C3952&gt;data_in!E3952,0,1)))</f>
        <v>0</v>
      </c>
      <c r="F3952" s="8" t="str">
        <f>IF(OR(A3952="",E3952=0),"",IF(data_in!C3952="NULL","",ROUND(data_in!C3952-data_in!B3952,0)))</f>
        <v/>
      </c>
      <c r="G3952" s="8" t="str">
        <f>IF(OR(A3952="",E3952=0),"",IF(data_in!C3952="NULL","",IF(D3952="",ROUND(data_in!D3952-data_in!B3952,0),MIN(D3952,ROUND(data_in!D3952-data_in!B3952,0)))))</f>
        <v/>
      </c>
      <c r="H3952" s="8" t="str">
        <f>IF(A3952="","",IF(data_in!M3952="United States","United States",IF(data_in!M3952="Canada","Canada",IF(data_in!M3952="United Kingdom","United Kingdom","Other Country"))))</f>
        <v>Other Country</v>
      </c>
      <c r="I3952" s="8" t="str">
        <f>IF(A3952="","",IF(data_in!K3952="Unknown","Unknown",IF(data_in!K3952&lt;=10,"Very Small",IF(data_in!K3952&lt;=100,"Small",IF(data_in!K3952&lt;=500,"Medium",IF(data_in!K3952&gt;500,"Large","Error"))))))</f>
        <v>Very Small</v>
      </c>
      <c r="J3952" s="8" t="str">
        <f>IF(C3952=1,TEXT(data_in!E3952,"mm-yyyy"),"")</f>
        <v/>
      </c>
      <c r="K3952" s="8" t="str">
        <f>IF(A3952="","",IF(data_in!I3952="Website","Website",IF(data_in!I3952="Paid Search","Paid Search",IF(data_in!I3952="Slack","Slack","Other Channel"))))</f>
        <v>Website</v>
      </c>
      <c r="L3952" s="10">
        <f>IF(A3952="","",ROUND(N$3-data_in!B3952,0))</f>
        <v>81</v>
      </c>
    </row>
    <row r="3953" spans="1:12">
      <c r="A3953" s="8" t="str">
        <f>IF(data_in!A3953="","",data_in!A3953)</f>
        <v>4cdbf145-2747-4387-bf8b-f3ffd3c26d52</v>
      </c>
      <c r="B3953" s="12">
        <f>IF(A3953="","",data_in!B3953)</f>
        <v>43901.798796296294</v>
      </c>
      <c r="C3953" s="8">
        <f>IF(A3953="","",IF(data_in!E3953="NULL",0,1))</f>
        <v>0</v>
      </c>
      <c r="D3953" s="8" t="str">
        <f>IF(A3953="","",IF(data_in!E3953="NULL","",ROUND(data_in!E3953-data_in!B3953,0)))</f>
        <v/>
      </c>
      <c r="E3953" s="8">
        <f>IF(A3953="","",IF(data_in!C3953="NULL",0,IF(data_in!C3953&gt;data_in!E3953,0,1)))</f>
        <v>0</v>
      </c>
      <c r="F3953" s="8" t="str">
        <f>IF(OR(A3953="",E3953=0),"",IF(data_in!C3953="NULL","",ROUND(data_in!C3953-data_in!B3953,0)))</f>
        <v/>
      </c>
      <c r="G3953" s="8" t="str">
        <f>IF(OR(A3953="",E3953=0),"",IF(data_in!C3953="NULL","",IF(D3953="",ROUND(data_in!D3953-data_in!B3953,0),MIN(D3953,ROUND(data_in!D3953-data_in!B3953,0)))))</f>
        <v/>
      </c>
      <c r="H3953" s="8" t="str">
        <f>IF(A3953="","",IF(data_in!M3953="United States","United States",IF(data_in!M3953="Canada","Canada",IF(data_in!M3953="United Kingdom","United Kingdom","Other Country"))))</f>
        <v>United States</v>
      </c>
      <c r="I3953" s="8" t="str">
        <f>IF(A3953="","",IF(data_in!K3953="Unknown","Unknown",IF(data_in!K3953&lt;=10,"Very Small",IF(data_in!K3953&lt;=100,"Small",IF(data_in!K3953&lt;=500,"Medium",IF(data_in!K3953&gt;500,"Large","Error"))))))</f>
        <v>Very Small</v>
      </c>
      <c r="J3953" s="8" t="str">
        <f>IF(C3953=1,TEXT(data_in!E3953,"mm-yyyy"),"")</f>
        <v/>
      </c>
      <c r="K3953" s="8" t="str">
        <f>IF(A3953="","",IF(data_in!I3953="Website","Website",IF(data_in!I3953="Paid Search","Paid Search",IF(data_in!I3953="Slack","Slack","Other Channel"))))</f>
        <v>Website</v>
      </c>
      <c r="L3953" s="10">
        <f>IF(A3953="","",ROUND(N$3-data_in!B3953,0))</f>
        <v>81</v>
      </c>
    </row>
    <row r="3954" spans="1:12">
      <c r="A3954" s="8" t="str">
        <f>IF(data_in!A3954="","",data_in!A3954)</f>
        <v>c19ee33d-5954-4020-ab60-0955fcddb8b8</v>
      </c>
      <c r="B3954" s="12">
        <f>IF(A3954="","",data_in!B3954)</f>
        <v>43836.639305555553</v>
      </c>
      <c r="C3954" s="8">
        <f>IF(A3954="","",IF(data_in!E3954="NULL",0,1))</f>
        <v>0</v>
      </c>
      <c r="D3954" s="8" t="str">
        <f>IF(A3954="","",IF(data_in!E3954="NULL","",ROUND(data_in!E3954-data_in!B3954,0)))</f>
        <v/>
      </c>
      <c r="E3954" s="8">
        <f>IF(A3954="","",IF(data_in!C3954="NULL",0,IF(data_in!C3954&gt;data_in!E3954,0,1)))</f>
        <v>1</v>
      </c>
      <c r="F3954" s="8">
        <f>IF(OR(A3954="",E3954=0),"",IF(data_in!C3954="NULL","",ROUND(data_in!C3954-data_in!B3954,0)))</f>
        <v>4</v>
      </c>
      <c r="G3954" s="8">
        <f>IF(OR(A3954="",E3954=0),"",IF(data_in!C3954="NULL","",IF(D3954="",ROUND(data_in!D3954-data_in!B3954,0),MIN(D3954,ROUND(data_in!D3954-data_in!B3954,0)))))</f>
        <v>34</v>
      </c>
      <c r="H3954" s="8" t="str">
        <f>IF(A3954="","",IF(data_in!M3954="United States","United States",IF(data_in!M3954="Canada","Canada",IF(data_in!M3954="United Kingdom","United Kingdom","Other Country"))))</f>
        <v>Canada</v>
      </c>
      <c r="I3954" s="8" t="str">
        <f>IF(A3954="","",IF(data_in!K3954="Unknown","Unknown",IF(data_in!K3954&lt;=10,"Very Small",IF(data_in!K3954&lt;=100,"Small",IF(data_in!K3954&lt;=500,"Medium",IF(data_in!K3954&gt;500,"Large","Error"))))))</f>
        <v>Small</v>
      </c>
      <c r="J3954" s="8" t="str">
        <f>IF(C3954=1,TEXT(data_in!E3954,"mm-yyyy"),"")</f>
        <v/>
      </c>
      <c r="K3954" s="8" t="str">
        <f>IF(A3954="","",IF(data_in!I3954="Website","Website",IF(data_in!I3954="Paid Search","Paid Search",IF(data_in!I3954="Slack","Slack","Other Channel"))))</f>
        <v>Website</v>
      </c>
      <c r="L3954" s="10">
        <f>IF(A3954="","",ROUND(N$3-data_in!B3954,0))</f>
        <v>146</v>
      </c>
    </row>
    <row r="3955" spans="1:12">
      <c r="A3955" s="8" t="str">
        <f>IF(data_in!A3955="","",data_in!A3955)</f>
        <v>63abd736-ec7a-4669-9aad-ff16bcfe76e3</v>
      </c>
      <c r="B3955" s="12">
        <f>IF(A3955="","",data_in!B3955)</f>
        <v>43915.860023148147</v>
      </c>
      <c r="C3955" s="8">
        <f>IF(A3955="","",IF(data_in!E3955="NULL",0,1))</f>
        <v>0</v>
      </c>
      <c r="D3955" s="8" t="str">
        <f>IF(A3955="","",IF(data_in!E3955="NULL","",ROUND(data_in!E3955-data_in!B3955,0)))</f>
        <v/>
      </c>
      <c r="E3955" s="8">
        <f>IF(A3955="","",IF(data_in!C3955="NULL",0,IF(data_in!C3955&gt;data_in!E3955,0,1)))</f>
        <v>0</v>
      </c>
      <c r="F3955" s="8" t="str">
        <f>IF(OR(A3955="",E3955=0),"",IF(data_in!C3955="NULL","",ROUND(data_in!C3955-data_in!B3955,0)))</f>
        <v/>
      </c>
      <c r="G3955" s="8" t="str">
        <f>IF(OR(A3955="",E3955=0),"",IF(data_in!C3955="NULL","",IF(D3955="",ROUND(data_in!D3955-data_in!B3955,0),MIN(D3955,ROUND(data_in!D3955-data_in!B3955,0)))))</f>
        <v/>
      </c>
      <c r="H3955" s="8" t="str">
        <f>IF(A3955="","",IF(data_in!M3955="United States","United States",IF(data_in!M3955="Canada","Canada",IF(data_in!M3955="United Kingdom","United Kingdom","Other Country"))))</f>
        <v>Other Country</v>
      </c>
      <c r="I3955" s="8" t="str">
        <f>IF(A3955="","",IF(data_in!K3955="Unknown","Unknown",IF(data_in!K3955&lt;=10,"Very Small",IF(data_in!K3955&lt;=100,"Small",IF(data_in!K3955&lt;=500,"Medium",IF(data_in!K3955&gt;500,"Large","Error"))))))</f>
        <v>Medium</v>
      </c>
      <c r="J3955" s="8" t="str">
        <f>IF(C3955=1,TEXT(data_in!E3955,"mm-yyyy"),"")</f>
        <v/>
      </c>
      <c r="K3955" s="8" t="str">
        <f>IF(A3955="","",IF(data_in!I3955="Website","Website",IF(data_in!I3955="Paid Search","Paid Search",IF(data_in!I3955="Slack","Slack","Other Channel"))))</f>
        <v>Website</v>
      </c>
      <c r="L3955" s="10">
        <f>IF(A3955="","",ROUND(N$3-data_in!B3955,0))</f>
        <v>67</v>
      </c>
    </row>
    <row r="3956" spans="1:12">
      <c r="A3956" s="8" t="str">
        <f>IF(data_in!A3956="","",data_in!A3956)</f>
        <v>cc637879-f203-4e68-815d-1a2b9cb5feea</v>
      </c>
      <c r="B3956" s="12">
        <f>IF(A3956="","",data_in!B3956)</f>
        <v>43944.762164351851</v>
      </c>
      <c r="C3956" s="8">
        <f>IF(A3956="","",IF(data_in!E3956="NULL",0,1))</f>
        <v>0</v>
      </c>
      <c r="D3956" s="8" t="str">
        <f>IF(A3956="","",IF(data_in!E3956="NULL","",ROUND(data_in!E3956-data_in!B3956,0)))</f>
        <v/>
      </c>
      <c r="E3956" s="8">
        <f>IF(A3956="","",IF(data_in!C3956="NULL",0,IF(data_in!C3956&gt;data_in!E3956,0,1)))</f>
        <v>0</v>
      </c>
      <c r="F3956" s="8" t="str">
        <f>IF(OR(A3956="",E3956=0),"",IF(data_in!C3956="NULL","",ROUND(data_in!C3956-data_in!B3956,0)))</f>
        <v/>
      </c>
      <c r="G3956" s="8" t="str">
        <f>IF(OR(A3956="",E3956=0),"",IF(data_in!C3956="NULL","",IF(D3956="",ROUND(data_in!D3956-data_in!B3956,0),MIN(D3956,ROUND(data_in!D3956-data_in!B3956,0)))))</f>
        <v/>
      </c>
      <c r="H3956" s="8" t="str">
        <f>IF(A3956="","",IF(data_in!M3956="United States","United States",IF(data_in!M3956="Canada","Canada",IF(data_in!M3956="United Kingdom","United Kingdom","Other Country"))))</f>
        <v>United States</v>
      </c>
      <c r="I3956" s="8" t="str">
        <f>IF(A3956="","",IF(data_in!K3956="Unknown","Unknown",IF(data_in!K3956&lt;=10,"Very Small",IF(data_in!K3956&lt;=100,"Small",IF(data_in!K3956&lt;=500,"Medium",IF(data_in!K3956&gt;500,"Large","Error"))))))</f>
        <v>Medium</v>
      </c>
      <c r="J3956" s="8" t="str">
        <f>IF(C3956=1,TEXT(data_in!E3956,"mm-yyyy"),"")</f>
        <v/>
      </c>
      <c r="K3956" s="8" t="str">
        <f>IF(A3956="","",IF(data_in!I3956="Website","Website",IF(data_in!I3956="Paid Search","Paid Search",IF(data_in!I3956="Slack","Slack","Other Channel"))))</f>
        <v>Website</v>
      </c>
      <c r="L3956" s="10">
        <f>IF(A3956="","",ROUND(N$3-data_in!B3956,0))</f>
        <v>38</v>
      </c>
    </row>
    <row r="3957" spans="1:12">
      <c r="A3957" s="8" t="str">
        <f>IF(data_in!A3957="","",data_in!A3957)</f>
        <v>7c34c639-34a0-424a-a978-9cca3ba128b3</v>
      </c>
      <c r="B3957" s="12">
        <f>IF(A3957="","",data_in!B3957)</f>
        <v>43901.84648148148</v>
      </c>
      <c r="C3957" s="8">
        <f>IF(A3957="","",IF(data_in!E3957="NULL",0,1))</f>
        <v>0</v>
      </c>
      <c r="D3957" s="8" t="str">
        <f>IF(A3957="","",IF(data_in!E3957="NULL","",ROUND(data_in!E3957-data_in!B3957,0)))</f>
        <v/>
      </c>
      <c r="E3957" s="8">
        <f>IF(A3957="","",IF(data_in!C3957="NULL",0,IF(data_in!C3957&gt;data_in!E3957,0,1)))</f>
        <v>0</v>
      </c>
      <c r="F3957" s="8" t="str">
        <f>IF(OR(A3957="",E3957=0),"",IF(data_in!C3957="NULL","",ROUND(data_in!C3957-data_in!B3957,0)))</f>
        <v/>
      </c>
      <c r="G3957" s="8" t="str">
        <f>IF(OR(A3957="",E3957=0),"",IF(data_in!C3957="NULL","",IF(D3957="",ROUND(data_in!D3957-data_in!B3957,0),MIN(D3957,ROUND(data_in!D3957-data_in!B3957,0)))))</f>
        <v/>
      </c>
      <c r="H3957" s="8" t="str">
        <f>IF(A3957="","",IF(data_in!M3957="United States","United States",IF(data_in!M3957="Canada","Canada",IF(data_in!M3957="United Kingdom","United Kingdom","Other Country"))))</f>
        <v>United States</v>
      </c>
      <c r="I3957" s="8" t="str">
        <f>IF(A3957="","",IF(data_in!K3957="Unknown","Unknown",IF(data_in!K3957&lt;=10,"Very Small",IF(data_in!K3957&lt;=100,"Small",IF(data_in!K3957&lt;=500,"Medium",IF(data_in!K3957&gt;500,"Large","Error"))))))</f>
        <v>Small</v>
      </c>
      <c r="J3957" s="8" t="str">
        <f>IF(C3957=1,TEXT(data_in!E3957,"mm-yyyy"),"")</f>
        <v/>
      </c>
      <c r="K3957" s="8" t="str">
        <f>IF(A3957="","",IF(data_in!I3957="Website","Website",IF(data_in!I3957="Paid Search","Paid Search",IF(data_in!I3957="Slack","Slack","Other Channel"))))</f>
        <v>Website</v>
      </c>
      <c r="L3957" s="10">
        <f>IF(A3957="","",ROUND(N$3-data_in!B3957,0))</f>
        <v>81</v>
      </c>
    </row>
    <row r="3958" spans="1:12">
      <c r="A3958" s="8" t="str">
        <f>IF(data_in!A3958="","",data_in!A3958)</f>
        <v>5c9d8d7b-fb88-43ff-b682-91e9f23123db</v>
      </c>
      <c r="B3958" s="12">
        <f>IF(A3958="","",data_in!B3958)</f>
        <v>43901.822662037041</v>
      </c>
      <c r="C3958" s="8">
        <f>IF(A3958="","",IF(data_in!E3958="NULL",0,1))</f>
        <v>0</v>
      </c>
      <c r="D3958" s="8" t="str">
        <f>IF(A3958="","",IF(data_in!E3958="NULL","",ROUND(data_in!E3958-data_in!B3958,0)))</f>
        <v/>
      </c>
      <c r="E3958" s="8">
        <f>IF(A3958="","",IF(data_in!C3958="NULL",0,IF(data_in!C3958&gt;data_in!E3958,0,1)))</f>
        <v>0</v>
      </c>
      <c r="F3958" s="8" t="str">
        <f>IF(OR(A3958="",E3958=0),"",IF(data_in!C3958="NULL","",ROUND(data_in!C3958-data_in!B3958,0)))</f>
        <v/>
      </c>
      <c r="G3958" s="8" t="str">
        <f>IF(OR(A3958="",E3958=0),"",IF(data_in!C3958="NULL","",IF(D3958="",ROUND(data_in!D3958-data_in!B3958,0),MIN(D3958,ROUND(data_in!D3958-data_in!B3958,0)))))</f>
        <v/>
      </c>
      <c r="H3958" s="8" t="str">
        <f>IF(A3958="","",IF(data_in!M3958="United States","United States",IF(data_in!M3958="Canada","Canada",IF(data_in!M3958="United Kingdom","United Kingdom","Other Country"))))</f>
        <v>United States</v>
      </c>
      <c r="I3958" s="8" t="str">
        <f>IF(A3958="","",IF(data_in!K3958="Unknown","Unknown",IF(data_in!K3958&lt;=10,"Very Small",IF(data_in!K3958&lt;=100,"Small",IF(data_in!K3958&lt;=500,"Medium",IF(data_in!K3958&gt;500,"Large","Error"))))))</f>
        <v>Large</v>
      </c>
      <c r="J3958" s="8" t="str">
        <f>IF(C3958=1,TEXT(data_in!E3958,"mm-yyyy"),"")</f>
        <v/>
      </c>
      <c r="K3958" s="8" t="str">
        <f>IF(A3958="","",IF(data_in!I3958="Website","Website",IF(data_in!I3958="Paid Search","Paid Search",IF(data_in!I3958="Slack","Slack","Other Channel"))))</f>
        <v>Slack</v>
      </c>
      <c r="L3958" s="10">
        <f>IF(A3958="","",ROUND(N$3-data_in!B3958,0))</f>
        <v>81</v>
      </c>
    </row>
    <row r="3959" spans="1:12">
      <c r="A3959" s="8" t="str">
        <f>IF(data_in!A3959="","",data_in!A3959)</f>
        <v>ec4a0023-5b64-4fcd-bd3d-47953fd4c03c</v>
      </c>
      <c r="B3959" s="12">
        <f>IF(A3959="","",data_in!B3959)</f>
        <v>43901.871979166666</v>
      </c>
      <c r="C3959" s="8">
        <f>IF(A3959="","",IF(data_in!E3959="NULL",0,1))</f>
        <v>0</v>
      </c>
      <c r="D3959" s="8" t="str">
        <f>IF(A3959="","",IF(data_in!E3959="NULL","",ROUND(data_in!E3959-data_in!B3959,0)))</f>
        <v/>
      </c>
      <c r="E3959" s="8">
        <f>IF(A3959="","",IF(data_in!C3959="NULL",0,IF(data_in!C3959&gt;data_in!E3959,0,1)))</f>
        <v>0</v>
      </c>
      <c r="F3959" s="8" t="str">
        <f>IF(OR(A3959="",E3959=0),"",IF(data_in!C3959="NULL","",ROUND(data_in!C3959-data_in!B3959,0)))</f>
        <v/>
      </c>
      <c r="G3959" s="8" t="str">
        <f>IF(OR(A3959="",E3959=0),"",IF(data_in!C3959="NULL","",IF(D3959="",ROUND(data_in!D3959-data_in!B3959,0),MIN(D3959,ROUND(data_in!D3959-data_in!B3959,0)))))</f>
        <v/>
      </c>
      <c r="H3959" s="8" t="str">
        <f>IF(A3959="","",IF(data_in!M3959="United States","United States",IF(data_in!M3959="Canada","Canada",IF(data_in!M3959="United Kingdom","United Kingdom","Other Country"))))</f>
        <v>United States</v>
      </c>
      <c r="I3959" s="8" t="str">
        <f>IF(A3959="","",IF(data_in!K3959="Unknown","Unknown",IF(data_in!K3959&lt;=10,"Very Small",IF(data_in!K3959&lt;=100,"Small",IF(data_in!K3959&lt;=500,"Medium",IF(data_in!K3959&gt;500,"Large","Error"))))))</f>
        <v>Small</v>
      </c>
      <c r="J3959" s="8" t="str">
        <f>IF(C3959=1,TEXT(data_in!E3959,"mm-yyyy"),"")</f>
        <v/>
      </c>
      <c r="K3959" s="8" t="str">
        <f>IF(A3959="","",IF(data_in!I3959="Website","Website",IF(data_in!I3959="Paid Search","Paid Search",IF(data_in!I3959="Slack","Slack","Other Channel"))))</f>
        <v>Website</v>
      </c>
      <c r="L3959" s="10">
        <f>IF(A3959="","",ROUND(N$3-data_in!B3959,0))</f>
        <v>81</v>
      </c>
    </row>
    <row r="3960" spans="1:12">
      <c r="A3960" s="8" t="str">
        <f>IF(data_in!A3960="","",data_in!A3960)</f>
        <v>6157934c-23f8-4c6a-8431-45940bf15f74</v>
      </c>
      <c r="B3960" s="12">
        <f>IF(A3960="","",data_in!B3960)</f>
        <v>43901.906851851854</v>
      </c>
      <c r="C3960" s="8">
        <f>IF(A3960="","",IF(data_in!E3960="NULL",0,1))</f>
        <v>0</v>
      </c>
      <c r="D3960" s="8" t="str">
        <f>IF(A3960="","",IF(data_in!E3960="NULL","",ROUND(data_in!E3960-data_in!B3960,0)))</f>
        <v/>
      </c>
      <c r="E3960" s="8">
        <f>IF(A3960="","",IF(data_in!C3960="NULL",0,IF(data_in!C3960&gt;data_in!E3960,0,1)))</f>
        <v>0</v>
      </c>
      <c r="F3960" s="8" t="str">
        <f>IF(OR(A3960="",E3960=0),"",IF(data_in!C3960="NULL","",ROUND(data_in!C3960-data_in!B3960,0)))</f>
        <v/>
      </c>
      <c r="G3960" s="8" t="str">
        <f>IF(OR(A3960="",E3960=0),"",IF(data_in!C3960="NULL","",IF(D3960="",ROUND(data_in!D3960-data_in!B3960,0),MIN(D3960,ROUND(data_in!D3960-data_in!B3960,0)))))</f>
        <v/>
      </c>
      <c r="H3960" s="8" t="str">
        <f>IF(A3960="","",IF(data_in!M3960="United States","United States",IF(data_in!M3960="Canada","Canada",IF(data_in!M3960="United Kingdom","United Kingdom","Other Country"))))</f>
        <v>United States</v>
      </c>
      <c r="I3960" s="8" t="str">
        <f>IF(A3960="","",IF(data_in!K3960="Unknown","Unknown",IF(data_in!K3960&lt;=10,"Very Small",IF(data_in!K3960&lt;=100,"Small",IF(data_in!K3960&lt;=500,"Medium",IF(data_in!K3960&gt;500,"Large","Error"))))))</f>
        <v>Very Small</v>
      </c>
      <c r="J3960" s="8" t="str">
        <f>IF(C3960=1,TEXT(data_in!E3960,"mm-yyyy"),"")</f>
        <v/>
      </c>
      <c r="K3960" s="8" t="str">
        <f>IF(A3960="","",IF(data_in!I3960="Website","Website",IF(data_in!I3960="Paid Search","Paid Search",IF(data_in!I3960="Slack","Slack","Other Channel"))))</f>
        <v>Website</v>
      </c>
      <c r="L3960" s="10">
        <f>IF(A3960="","",ROUND(N$3-data_in!B3960,0))</f>
        <v>81</v>
      </c>
    </row>
    <row r="3961" spans="1:12">
      <c r="A3961" s="8" t="str">
        <f>IF(data_in!A3961="","",data_in!A3961)</f>
        <v>e222ce7b-432b-4fcd-a4c4-87efa8da742a</v>
      </c>
      <c r="B3961" s="12">
        <f>IF(A3961="","",data_in!B3961)</f>
        <v>43901.967499999999</v>
      </c>
      <c r="C3961" s="8">
        <f>IF(A3961="","",IF(data_in!E3961="NULL",0,1))</f>
        <v>0</v>
      </c>
      <c r="D3961" s="8" t="str">
        <f>IF(A3961="","",IF(data_in!E3961="NULL","",ROUND(data_in!E3961-data_in!B3961,0)))</f>
        <v/>
      </c>
      <c r="E3961" s="8">
        <f>IF(A3961="","",IF(data_in!C3961="NULL",0,IF(data_in!C3961&gt;data_in!E3961,0,1)))</f>
        <v>0</v>
      </c>
      <c r="F3961" s="8" t="str">
        <f>IF(OR(A3961="",E3961=0),"",IF(data_in!C3961="NULL","",ROUND(data_in!C3961-data_in!B3961,0)))</f>
        <v/>
      </c>
      <c r="G3961" s="8" t="str">
        <f>IF(OR(A3961="",E3961=0),"",IF(data_in!C3961="NULL","",IF(D3961="",ROUND(data_in!D3961-data_in!B3961,0),MIN(D3961,ROUND(data_in!D3961-data_in!B3961,0)))))</f>
        <v/>
      </c>
      <c r="H3961" s="8" t="str">
        <f>IF(A3961="","",IF(data_in!M3961="United States","United States",IF(data_in!M3961="Canada","Canada",IF(data_in!M3961="United Kingdom","United Kingdom","Other Country"))))</f>
        <v>United States</v>
      </c>
      <c r="I3961" s="8" t="str">
        <f>IF(A3961="","",IF(data_in!K3961="Unknown","Unknown",IF(data_in!K3961&lt;=10,"Very Small",IF(data_in!K3961&lt;=100,"Small",IF(data_in!K3961&lt;=500,"Medium",IF(data_in!K3961&gt;500,"Large","Error"))))))</f>
        <v>Very Small</v>
      </c>
      <c r="J3961" s="8" t="str">
        <f>IF(C3961=1,TEXT(data_in!E3961,"mm-yyyy"),"")</f>
        <v/>
      </c>
      <c r="K3961" s="8" t="str">
        <f>IF(A3961="","",IF(data_in!I3961="Website","Website",IF(data_in!I3961="Paid Search","Paid Search",IF(data_in!I3961="Slack","Slack","Other Channel"))))</f>
        <v>Slack</v>
      </c>
      <c r="L3961" s="10">
        <f>IF(A3961="","",ROUND(N$3-data_in!B3961,0))</f>
        <v>81</v>
      </c>
    </row>
    <row r="3962" spans="1:12">
      <c r="A3962" s="8" t="str">
        <f>IF(data_in!A3962="","",data_in!A3962)</f>
        <v>28c3cc54-27bf-4150-815a-c08582332475</v>
      </c>
      <c r="B3962" s="12">
        <f>IF(A3962="","",data_in!B3962)</f>
        <v>43901.928229166668</v>
      </c>
      <c r="C3962" s="8">
        <f>IF(A3962="","",IF(data_in!E3962="NULL",0,1))</f>
        <v>0</v>
      </c>
      <c r="D3962" s="8" t="str">
        <f>IF(A3962="","",IF(data_in!E3962="NULL","",ROUND(data_in!E3962-data_in!B3962,0)))</f>
        <v/>
      </c>
      <c r="E3962" s="8">
        <f>IF(A3962="","",IF(data_in!C3962="NULL",0,IF(data_in!C3962&gt;data_in!E3962,0,1)))</f>
        <v>0</v>
      </c>
      <c r="F3962" s="8" t="str">
        <f>IF(OR(A3962="",E3962=0),"",IF(data_in!C3962="NULL","",ROUND(data_in!C3962-data_in!B3962,0)))</f>
        <v/>
      </c>
      <c r="G3962" s="8" t="str">
        <f>IF(OR(A3962="",E3962=0),"",IF(data_in!C3962="NULL","",IF(D3962="",ROUND(data_in!D3962-data_in!B3962,0),MIN(D3962,ROUND(data_in!D3962-data_in!B3962,0)))))</f>
        <v/>
      </c>
      <c r="H3962" s="8" t="str">
        <f>IF(A3962="","",IF(data_in!M3962="United States","United States",IF(data_in!M3962="Canada","Canada",IF(data_in!M3962="United Kingdom","United Kingdom","Other Country"))))</f>
        <v>Other Country</v>
      </c>
      <c r="I3962" s="8" t="str">
        <f>IF(A3962="","",IF(data_in!K3962="Unknown","Unknown",IF(data_in!K3962&lt;=10,"Very Small",IF(data_in!K3962&lt;=100,"Small",IF(data_in!K3962&lt;=500,"Medium",IF(data_in!K3962&gt;500,"Large","Error"))))))</f>
        <v>Very Small</v>
      </c>
      <c r="J3962" s="8" t="str">
        <f>IF(C3962=1,TEXT(data_in!E3962,"mm-yyyy"),"")</f>
        <v/>
      </c>
      <c r="K3962" s="8" t="str">
        <f>IF(A3962="","",IF(data_in!I3962="Website","Website",IF(data_in!I3962="Paid Search","Paid Search",IF(data_in!I3962="Slack","Slack","Other Channel"))))</f>
        <v>Slack</v>
      </c>
      <c r="L3962" s="10">
        <f>IF(A3962="","",ROUND(N$3-data_in!B3962,0))</f>
        <v>81</v>
      </c>
    </row>
    <row r="3963" spans="1:12">
      <c r="A3963" s="8" t="str">
        <f>IF(data_in!A3963="","",data_in!A3963)</f>
        <v>d68b3107-824e-46f6-8874-757e7fa52aa9</v>
      </c>
      <c r="B3963" s="12">
        <f>IF(A3963="","",data_in!B3963)</f>
        <v>43901.947777777779</v>
      </c>
      <c r="C3963" s="8">
        <f>IF(A3963="","",IF(data_in!E3963="NULL",0,1))</f>
        <v>0</v>
      </c>
      <c r="D3963" s="8" t="str">
        <f>IF(A3963="","",IF(data_in!E3963="NULL","",ROUND(data_in!E3963-data_in!B3963,0)))</f>
        <v/>
      </c>
      <c r="E3963" s="8">
        <f>IF(A3963="","",IF(data_in!C3963="NULL",0,IF(data_in!C3963&gt;data_in!E3963,0,1)))</f>
        <v>0</v>
      </c>
      <c r="F3963" s="8" t="str">
        <f>IF(OR(A3963="",E3963=0),"",IF(data_in!C3963="NULL","",ROUND(data_in!C3963-data_in!B3963,0)))</f>
        <v/>
      </c>
      <c r="G3963" s="8" t="str">
        <f>IF(OR(A3963="",E3963=0),"",IF(data_in!C3963="NULL","",IF(D3963="",ROUND(data_in!D3963-data_in!B3963,0),MIN(D3963,ROUND(data_in!D3963-data_in!B3963,0)))))</f>
        <v/>
      </c>
      <c r="H3963" s="8" t="str">
        <f>IF(A3963="","",IF(data_in!M3963="United States","United States",IF(data_in!M3963="Canada","Canada",IF(data_in!M3963="United Kingdom","United Kingdom","Other Country"))))</f>
        <v>United States</v>
      </c>
      <c r="I3963" s="8" t="str">
        <f>IF(A3963="","",IF(data_in!K3963="Unknown","Unknown",IF(data_in!K3963&lt;=10,"Very Small",IF(data_in!K3963&lt;=100,"Small",IF(data_in!K3963&lt;=500,"Medium",IF(data_in!K3963&gt;500,"Large","Error"))))))</f>
        <v>Very Small</v>
      </c>
      <c r="J3963" s="8" t="str">
        <f>IF(C3963=1,TEXT(data_in!E3963,"mm-yyyy"),"")</f>
        <v/>
      </c>
      <c r="K3963" s="8" t="str">
        <f>IF(A3963="","",IF(data_in!I3963="Website","Website",IF(data_in!I3963="Paid Search","Paid Search",IF(data_in!I3963="Slack","Slack","Other Channel"))))</f>
        <v>Slack</v>
      </c>
      <c r="L3963" s="10">
        <f>IF(A3963="","",ROUND(N$3-data_in!B3963,0))</f>
        <v>81</v>
      </c>
    </row>
    <row r="3964" spans="1:12">
      <c r="A3964" s="8" t="str">
        <f>IF(data_in!A3964="","",data_in!A3964)</f>
        <v>5914adf8-c5b9-4e8f-8fe5-74531098caf3</v>
      </c>
      <c r="B3964" s="12">
        <f>IF(A3964="","",data_in!B3964)</f>
        <v>43902.023090277777</v>
      </c>
      <c r="C3964" s="8">
        <f>IF(A3964="","",IF(data_in!E3964="NULL",0,1))</f>
        <v>0</v>
      </c>
      <c r="D3964" s="8" t="str">
        <f>IF(A3964="","",IF(data_in!E3964="NULL","",ROUND(data_in!E3964-data_in!B3964,0)))</f>
        <v/>
      </c>
      <c r="E3964" s="8">
        <f>IF(A3964="","",IF(data_in!C3964="NULL",0,IF(data_in!C3964&gt;data_in!E3964,0,1)))</f>
        <v>1</v>
      </c>
      <c r="F3964" s="8">
        <f>IF(OR(A3964="",E3964=0),"",IF(data_in!C3964="NULL","",ROUND(data_in!C3964-data_in!B3964,0)))</f>
        <v>1</v>
      </c>
      <c r="G3964" s="8">
        <f>IF(OR(A3964="",E3964=0),"",IF(data_in!C3964="NULL","",IF(D3964="",ROUND(data_in!D3964-data_in!B3964,0),MIN(D3964,ROUND(data_in!D3964-data_in!B3964,0)))))</f>
        <v>31</v>
      </c>
      <c r="H3964" s="8" t="str">
        <f>IF(A3964="","",IF(data_in!M3964="United States","United States",IF(data_in!M3964="Canada","Canada",IF(data_in!M3964="United Kingdom","United Kingdom","Other Country"))))</f>
        <v>Canada</v>
      </c>
      <c r="I3964" s="8" t="str">
        <f>IF(A3964="","",IF(data_in!K3964="Unknown","Unknown",IF(data_in!K3964&lt;=10,"Very Small",IF(data_in!K3964&lt;=100,"Small",IF(data_in!K3964&lt;=500,"Medium",IF(data_in!K3964&gt;500,"Large","Error"))))))</f>
        <v>Very Small</v>
      </c>
      <c r="J3964" s="8" t="str">
        <f>IF(C3964=1,TEXT(data_in!E3964,"mm-yyyy"),"")</f>
        <v/>
      </c>
      <c r="K3964" s="8" t="str">
        <f>IF(A3964="","",IF(data_in!I3964="Website","Website",IF(data_in!I3964="Paid Search","Paid Search",IF(data_in!I3964="Slack","Slack","Other Channel"))))</f>
        <v>Website</v>
      </c>
      <c r="L3964" s="10">
        <f>IF(A3964="","",ROUND(N$3-data_in!B3964,0))</f>
        <v>81</v>
      </c>
    </row>
    <row r="3965" spans="1:12">
      <c r="A3965" s="8" t="str">
        <f>IF(data_in!A3965="","",data_in!A3965)</f>
        <v>426616f9-850e-4992-84e7-68bec00d47e0</v>
      </c>
      <c r="B3965" s="12">
        <f>IF(A3965="","",data_in!B3965)</f>
        <v>43902.053055555552</v>
      </c>
      <c r="C3965" s="8">
        <f>IF(A3965="","",IF(data_in!E3965="NULL",0,1))</f>
        <v>0</v>
      </c>
      <c r="D3965" s="8" t="str">
        <f>IF(A3965="","",IF(data_in!E3965="NULL","",ROUND(data_in!E3965-data_in!B3965,0)))</f>
        <v/>
      </c>
      <c r="E3965" s="8">
        <f>IF(A3965="","",IF(data_in!C3965="NULL",0,IF(data_in!C3965&gt;data_in!E3965,0,1)))</f>
        <v>0</v>
      </c>
      <c r="F3965" s="8" t="str">
        <f>IF(OR(A3965="",E3965=0),"",IF(data_in!C3965="NULL","",ROUND(data_in!C3965-data_in!B3965,0)))</f>
        <v/>
      </c>
      <c r="G3965" s="8" t="str">
        <f>IF(OR(A3965="",E3965=0),"",IF(data_in!C3965="NULL","",IF(D3965="",ROUND(data_in!D3965-data_in!B3965,0),MIN(D3965,ROUND(data_in!D3965-data_in!B3965,0)))))</f>
        <v/>
      </c>
      <c r="H3965" s="8" t="str">
        <f>IF(A3965="","",IF(data_in!M3965="United States","United States",IF(data_in!M3965="Canada","Canada",IF(data_in!M3965="United Kingdom","United Kingdom","Other Country"))))</f>
        <v>Other Country</v>
      </c>
      <c r="I3965" s="8" t="str">
        <f>IF(A3965="","",IF(data_in!K3965="Unknown","Unknown",IF(data_in!K3965&lt;=10,"Very Small",IF(data_in!K3965&lt;=100,"Small",IF(data_in!K3965&lt;=500,"Medium",IF(data_in!K3965&gt;500,"Large","Error"))))))</f>
        <v>Small</v>
      </c>
      <c r="J3965" s="8" t="str">
        <f>IF(C3965=1,TEXT(data_in!E3965,"mm-yyyy"),"")</f>
        <v/>
      </c>
      <c r="K3965" s="8" t="str">
        <f>IF(A3965="","",IF(data_in!I3965="Website","Website",IF(data_in!I3965="Paid Search","Paid Search",IF(data_in!I3965="Slack","Slack","Other Channel"))))</f>
        <v>Website</v>
      </c>
      <c r="L3965" s="10">
        <f>IF(A3965="","",ROUND(N$3-data_in!B3965,0))</f>
        <v>81</v>
      </c>
    </row>
    <row r="3966" spans="1:12">
      <c r="A3966" s="8" t="str">
        <f>IF(data_in!A3966="","",data_in!A3966)</f>
        <v>2ab34520-1e24-4203-ac05-e847014b87b3</v>
      </c>
      <c r="B3966" s="12">
        <f>IF(A3966="","",data_in!B3966)</f>
        <v>43902.140081018515</v>
      </c>
      <c r="C3966" s="8">
        <f>IF(A3966="","",IF(data_in!E3966="NULL",0,1))</f>
        <v>0</v>
      </c>
      <c r="D3966" s="8" t="str">
        <f>IF(A3966="","",IF(data_in!E3966="NULL","",ROUND(data_in!E3966-data_in!B3966,0)))</f>
        <v/>
      </c>
      <c r="E3966" s="8">
        <f>IF(A3966="","",IF(data_in!C3966="NULL",0,IF(data_in!C3966&gt;data_in!E3966,0,1)))</f>
        <v>0</v>
      </c>
      <c r="F3966" s="8" t="str">
        <f>IF(OR(A3966="",E3966=0),"",IF(data_in!C3966="NULL","",ROUND(data_in!C3966-data_in!B3966,0)))</f>
        <v/>
      </c>
      <c r="G3966" s="8" t="str">
        <f>IF(OR(A3966="",E3966=0),"",IF(data_in!C3966="NULL","",IF(D3966="",ROUND(data_in!D3966-data_in!B3966,0),MIN(D3966,ROUND(data_in!D3966-data_in!B3966,0)))))</f>
        <v/>
      </c>
      <c r="H3966" s="8" t="str">
        <f>IF(A3966="","",IF(data_in!M3966="United States","United States",IF(data_in!M3966="Canada","Canada",IF(data_in!M3966="United Kingdom","United Kingdom","Other Country"))))</f>
        <v>Canada</v>
      </c>
      <c r="I3966" s="8" t="str">
        <f>IF(A3966="","",IF(data_in!K3966="Unknown","Unknown",IF(data_in!K3966&lt;=10,"Very Small",IF(data_in!K3966&lt;=100,"Small",IF(data_in!K3966&lt;=500,"Medium",IF(data_in!K3966&gt;500,"Large","Error"))))))</f>
        <v>Small</v>
      </c>
      <c r="J3966" s="8" t="str">
        <f>IF(C3966=1,TEXT(data_in!E3966,"mm-yyyy"),"")</f>
        <v/>
      </c>
      <c r="K3966" s="8" t="str">
        <f>IF(A3966="","",IF(data_in!I3966="Website","Website",IF(data_in!I3966="Paid Search","Paid Search",IF(data_in!I3966="Slack","Slack","Other Channel"))))</f>
        <v>Website</v>
      </c>
      <c r="L3966" s="10">
        <f>IF(A3966="","",ROUND(N$3-data_in!B3966,0))</f>
        <v>81</v>
      </c>
    </row>
    <row r="3967" spans="1:12">
      <c r="A3967" s="8" t="str">
        <f>IF(data_in!A3967="","",data_in!A3967)</f>
        <v>01edc6b7-82cf-4919-8533-b6169a07af15</v>
      </c>
      <c r="B3967" s="12">
        <f>IF(A3967="","",data_in!B3967)</f>
        <v>43902.101967592593</v>
      </c>
      <c r="C3967" s="8">
        <f>IF(A3967="","",IF(data_in!E3967="NULL",0,1))</f>
        <v>0</v>
      </c>
      <c r="D3967" s="8" t="str">
        <f>IF(A3967="","",IF(data_in!E3967="NULL","",ROUND(data_in!E3967-data_in!B3967,0)))</f>
        <v/>
      </c>
      <c r="E3967" s="8">
        <f>IF(A3967="","",IF(data_in!C3967="NULL",0,IF(data_in!C3967&gt;data_in!E3967,0,1)))</f>
        <v>0</v>
      </c>
      <c r="F3967" s="8" t="str">
        <f>IF(OR(A3967="",E3967=0),"",IF(data_in!C3967="NULL","",ROUND(data_in!C3967-data_in!B3967,0)))</f>
        <v/>
      </c>
      <c r="G3967" s="8" t="str">
        <f>IF(OR(A3967="",E3967=0),"",IF(data_in!C3967="NULL","",IF(D3967="",ROUND(data_in!D3967-data_in!B3967,0),MIN(D3967,ROUND(data_in!D3967-data_in!B3967,0)))))</f>
        <v/>
      </c>
      <c r="H3967" s="8" t="str">
        <f>IF(A3967="","",IF(data_in!M3967="United States","United States",IF(data_in!M3967="Canada","Canada",IF(data_in!M3967="United Kingdom","United Kingdom","Other Country"))))</f>
        <v>United States</v>
      </c>
      <c r="I3967" s="8" t="str">
        <f>IF(A3967="","",IF(data_in!K3967="Unknown","Unknown",IF(data_in!K3967&lt;=10,"Very Small",IF(data_in!K3967&lt;=100,"Small",IF(data_in!K3967&lt;=500,"Medium",IF(data_in!K3967&gt;500,"Large","Error"))))))</f>
        <v>Medium</v>
      </c>
      <c r="J3967" s="8" t="str">
        <f>IF(C3967=1,TEXT(data_in!E3967,"mm-yyyy"),"")</f>
        <v/>
      </c>
      <c r="K3967" s="8" t="str">
        <f>IF(A3967="","",IF(data_in!I3967="Website","Website",IF(data_in!I3967="Paid Search","Paid Search",IF(data_in!I3967="Slack","Slack","Other Channel"))))</f>
        <v>Slack</v>
      </c>
      <c r="L3967" s="10">
        <f>IF(A3967="","",ROUND(N$3-data_in!B3967,0))</f>
        <v>81</v>
      </c>
    </row>
    <row r="3968" spans="1:12">
      <c r="A3968" s="8" t="str">
        <f>IF(data_in!A3968="","",data_in!A3968)</f>
        <v>40bee589-8319-4ee7-928a-7989243fad1d</v>
      </c>
      <c r="B3968" s="12">
        <f>IF(A3968="","",data_in!B3968)</f>
        <v>43902.200752314813</v>
      </c>
      <c r="C3968" s="8">
        <f>IF(A3968="","",IF(data_in!E3968="NULL",0,1))</f>
        <v>0</v>
      </c>
      <c r="D3968" s="8" t="str">
        <f>IF(A3968="","",IF(data_in!E3968="NULL","",ROUND(data_in!E3968-data_in!B3968,0)))</f>
        <v/>
      </c>
      <c r="E3968" s="8">
        <f>IF(A3968="","",IF(data_in!C3968="NULL",0,IF(data_in!C3968&gt;data_in!E3968,0,1)))</f>
        <v>0</v>
      </c>
      <c r="F3968" s="8" t="str">
        <f>IF(OR(A3968="",E3968=0),"",IF(data_in!C3968="NULL","",ROUND(data_in!C3968-data_in!B3968,0)))</f>
        <v/>
      </c>
      <c r="G3968" s="8" t="str">
        <f>IF(OR(A3968="",E3968=0),"",IF(data_in!C3968="NULL","",IF(D3968="",ROUND(data_in!D3968-data_in!B3968,0),MIN(D3968,ROUND(data_in!D3968-data_in!B3968,0)))))</f>
        <v/>
      </c>
      <c r="H3968" s="8" t="str">
        <f>IF(A3968="","",IF(data_in!M3968="United States","United States",IF(data_in!M3968="Canada","Canada",IF(data_in!M3968="United Kingdom","United Kingdom","Other Country"))))</f>
        <v>Other Country</v>
      </c>
      <c r="I3968" s="8" t="str">
        <f>IF(A3968="","",IF(data_in!K3968="Unknown","Unknown",IF(data_in!K3968&lt;=10,"Very Small",IF(data_in!K3968&lt;=100,"Small",IF(data_in!K3968&lt;=500,"Medium",IF(data_in!K3968&gt;500,"Large","Error"))))))</f>
        <v>Very Small</v>
      </c>
      <c r="J3968" s="8" t="str">
        <f>IF(C3968=1,TEXT(data_in!E3968,"mm-yyyy"),"")</f>
        <v/>
      </c>
      <c r="K3968" s="8" t="str">
        <f>IF(A3968="","",IF(data_in!I3968="Website","Website",IF(data_in!I3968="Paid Search","Paid Search",IF(data_in!I3968="Slack","Slack","Other Channel"))))</f>
        <v>Slack</v>
      </c>
      <c r="L3968" s="10">
        <f>IF(A3968="","",ROUND(N$3-data_in!B3968,0))</f>
        <v>81</v>
      </c>
    </row>
    <row r="3969" spans="1:12">
      <c r="A3969" s="8" t="str">
        <f>IF(data_in!A3969="","",data_in!A3969)</f>
        <v>2b5829ea-90b9-4d42-a888-611ddc0223d5</v>
      </c>
      <c r="B3969" s="12">
        <f>IF(A3969="","",data_in!B3969)</f>
        <v>43902.32885416667</v>
      </c>
      <c r="C3969" s="8">
        <f>IF(A3969="","",IF(data_in!E3969="NULL",0,1))</f>
        <v>0</v>
      </c>
      <c r="D3969" s="8" t="str">
        <f>IF(A3969="","",IF(data_in!E3969="NULL","",ROUND(data_in!E3969-data_in!B3969,0)))</f>
        <v/>
      </c>
      <c r="E3969" s="8">
        <f>IF(A3969="","",IF(data_in!C3969="NULL",0,IF(data_in!C3969&gt;data_in!E3969,0,1)))</f>
        <v>0</v>
      </c>
      <c r="F3969" s="8" t="str">
        <f>IF(OR(A3969="",E3969=0),"",IF(data_in!C3969="NULL","",ROUND(data_in!C3969-data_in!B3969,0)))</f>
        <v/>
      </c>
      <c r="G3969" s="8" t="str">
        <f>IF(OR(A3969="",E3969=0),"",IF(data_in!C3969="NULL","",IF(D3969="",ROUND(data_in!D3969-data_in!B3969,0),MIN(D3969,ROUND(data_in!D3969-data_in!B3969,0)))))</f>
        <v/>
      </c>
      <c r="H3969" s="8" t="str">
        <f>IF(A3969="","",IF(data_in!M3969="United States","United States",IF(data_in!M3969="Canada","Canada",IF(data_in!M3969="United Kingdom","United Kingdom","Other Country"))))</f>
        <v>Other Country</v>
      </c>
      <c r="I3969" s="8" t="str">
        <f>IF(A3969="","",IF(data_in!K3969="Unknown","Unknown",IF(data_in!K3969&lt;=10,"Very Small",IF(data_in!K3969&lt;=100,"Small",IF(data_in!K3969&lt;=500,"Medium",IF(data_in!K3969&gt;500,"Large","Error"))))))</f>
        <v>Very Small</v>
      </c>
      <c r="J3969" s="8" t="str">
        <f>IF(C3969=1,TEXT(data_in!E3969,"mm-yyyy"),"")</f>
        <v/>
      </c>
      <c r="K3969" s="8" t="str">
        <f>IF(A3969="","",IF(data_in!I3969="Website","Website",IF(data_in!I3969="Paid Search","Paid Search",IF(data_in!I3969="Slack","Slack","Other Channel"))))</f>
        <v>Website</v>
      </c>
      <c r="L3969" s="10">
        <f>IF(A3969="","",ROUND(N$3-data_in!B3969,0))</f>
        <v>81</v>
      </c>
    </row>
    <row r="3970" spans="1:12">
      <c r="A3970" s="8" t="str">
        <f>IF(data_in!A3970="","",data_in!A3970)</f>
        <v>59ba34c5-4c2e-493e-9a13-e9f5cc6a39ad</v>
      </c>
      <c r="B3970" s="12">
        <f>IF(A3970="","",data_in!B3970)</f>
        <v>43902.333391203705</v>
      </c>
      <c r="C3970" s="8">
        <f>IF(A3970="","",IF(data_in!E3970="NULL",0,1))</f>
        <v>0</v>
      </c>
      <c r="D3970" s="8" t="str">
        <f>IF(A3970="","",IF(data_in!E3970="NULL","",ROUND(data_in!E3970-data_in!B3970,0)))</f>
        <v/>
      </c>
      <c r="E3970" s="8">
        <f>IF(A3970="","",IF(data_in!C3970="NULL",0,IF(data_in!C3970&gt;data_in!E3970,0,1)))</f>
        <v>0</v>
      </c>
      <c r="F3970" s="8" t="str">
        <f>IF(OR(A3970="",E3970=0),"",IF(data_in!C3970="NULL","",ROUND(data_in!C3970-data_in!B3970,0)))</f>
        <v/>
      </c>
      <c r="G3970" s="8" t="str">
        <f>IF(OR(A3970="",E3970=0),"",IF(data_in!C3970="NULL","",IF(D3970="",ROUND(data_in!D3970-data_in!B3970,0),MIN(D3970,ROUND(data_in!D3970-data_in!B3970,0)))))</f>
        <v/>
      </c>
      <c r="H3970" s="8" t="str">
        <f>IF(A3970="","",IF(data_in!M3970="United States","United States",IF(data_in!M3970="Canada","Canada",IF(data_in!M3970="United Kingdom","United Kingdom","Other Country"))))</f>
        <v>Other Country</v>
      </c>
      <c r="I3970" s="8" t="str">
        <f>IF(A3970="","",IF(data_in!K3970="Unknown","Unknown",IF(data_in!K3970&lt;=10,"Very Small",IF(data_in!K3970&lt;=100,"Small",IF(data_in!K3970&lt;=500,"Medium",IF(data_in!K3970&gt;500,"Large","Error"))))))</f>
        <v>Small</v>
      </c>
      <c r="J3970" s="8" t="str">
        <f>IF(C3970=1,TEXT(data_in!E3970,"mm-yyyy"),"")</f>
        <v/>
      </c>
      <c r="K3970" s="8" t="str">
        <f>IF(A3970="","",IF(data_in!I3970="Website","Website",IF(data_in!I3970="Paid Search","Paid Search",IF(data_in!I3970="Slack","Slack","Other Channel"))))</f>
        <v>Paid Search</v>
      </c>
      <c r="L3970" s="10">
        <f>IF(A3970="","",ROUND(N$3-data_in!B3970,0))</f>
        <v>81</v>
      </c>
    </row>
    <row r="3971" spans="1:12">
      <c r="A3971" s="8" t="str">
        <f>IF(data_in!A3971="","",data_in!A3971)</f>
        <v>5418bc53-5b98-43b2-8034-effaf2a49e5d</v>
      </c>
      <c r="B3971" s="12">
        <f>IF(A3971="","",data_in!B3971)</f>
        <v>43902.453402777777</v>
      </c>
      <c r="C3971" s="8">
        <f>IF(A3971="","",IF(data_in!E3971="NULL",0,1))</f>
        <v>0</v>
      </c>
      <c r="D3971" s="8" t="str">
        <f>IF(A3971="","",IF(data_in!E3971="NULL","",ROUND(data_in!E3971-data_in!B3971,0)))</f>
        <v/>
      </c>
      <c r="E3971" s="8">
        <f>IF(A3971="","",IF(data_in!C3971="NULL",0,IF(data_in!C3971&gt;data_in!E3971,0,1)))</f>
        <v>0</v>
      </c>
      <c r="F3971" s="8" t="str">
        <f>IF(OR(A3971="",E3971=0),"",IF(data_in!C3971="NULL","",ROUND(data_in!C3971-data_in!B3971,0)))</f>
        <v/>
      </c>
      <c r="G3971" s="8" t="str">
        <f>IF(OR(A3971="",E3971=0),"",IF(data_in!C3971="NULL","",IF(D3971="",ROUND(data_in!D3971-data_in!B3971,0),MIN(D3971,ROUND(data_in!D3971-data_in!B3971,0)))))</f>
        <v/>
      </c>
      <c r="H3971" s="8" t="str">
        <f>IF(A3971="","",IF(data_in!M3971="United States","United States",IF(data_in!M3971="Canada","Canada",IF(data_in!M3971="United Kingdom","United Kingdom","Other Country"))))</f>
        <v>Other Country</v>
      </c>
      <c r="I3971" s="8" t="str">
        <f>IF(A3971="","",IF(data_in!K3971="Unknown","Unknown",IF(data_in!K3971&lt;=10,"Very Small",IF(data_in!K3971&lt;=100,"Small",IF(data_in!K3971&lt;=500,"Medium",IF(data_in!K3971&gt;500,"Large","Error"))))))</f>
        <v>Very Small</v>
      </c>
      <c r="J3971" s="8" t="str">
        <f>IF(C3971=1,TEXT(data_in!E3971,"mm-yyyy"),"")</f>
        <v/>
      </c>
      <c r="K3971" s="8" t="str">
        <f>IF(A3971="","",IF(data_in!I3971="Website","Website",IF(data_in!I3971="Paid Search","Paid Search",IF(data_in!I3971="Slack","Slack","Other Channel"))))</f>
        <v>Slack</v>
      </c>
      <c r="L3971" s="10">
        <f>IF(A3971="","",ROUND(N$3-data_in!B3971,0))</f>
        <v>81</v>
      </c>
    </row>
    <row r="3972" spans="1:12">
      <c r="A3972" s="8" t="str">
        <f>IF(data_in!A3972="","",data_in!A3972)</f>
        <v>4fd3894d-bf0a-422e-b9ee-caaed0d92512</v>
      </c>
      <c r="B3972" s="12">
        <f>IF(A3972="","",data_in!B3972)</f>
        <v>43902.475671296299</v>
      </c>
      <c r="C3972" s="8">
        <f>IF(A3972="","",IF(data_in!E3972="NULL",0,1))</f>
        <v>0</v>
      </c>
      <c r="D3972" s="8" t="str">
        <f>IF(A3972="","",IF(data_in!E3972="NULL","",ROUND(data_in!E3972-data_in!B3972,0)))</f>
        <v/>
      </c>
      <c r="E3972" s="8">
        <f>IF(A3972="","",IF(data_in!C3972="NULL",0,IF(data_in!C3972&gt;data_in!E3972,0,1)))</f>
        <v>0</v>
      </c>
      <c r="F3972" s="8" t="str">
        <f>IF(OR(A3972="",E3972=0),"",IF(data_in!C3972="NULL","",ROUND(data_in!C3972-data_in!B3972,0)))</f>
        <v/>
      </c>
      <c r="G3972" s="8" t="str">
        <f>IF(OR(A3972="",E3972=0),"",IF(data_in!C3972="NULL","",IF(D3972="",ROUND(data_in!D3972-data_in!B3972,0),MIN(D3972,ROUND(data_in!D3972-data_in!B3972,0)))))</f>
        <v/>
      </c>
      <c r="H3972" s="8" t="str">
        <f>IF(A3972="","",IF(data_in!M3972="United States","United States",IF(data_in!M3972="Canada","Canada",IF(data_in!M3972="United Kingdom","United Kingdom","Other Country"))))</f>
        <v>United Kingdom</v>
      </c>
      <c r="I3972" s="8" t="str">
        <f>IF(A3972="","",IF(data_in!K3972="Unknown","Unknown",IF(data_in!K3972&lt;=10,"Very Small",IF(data_in!K3972&lt;=100,"Small",IF(data_in!K3972&lt;=500,"Medium",IF(data_in!K3972&gt;500,"Large","Error"))))))</f>
        <v>Medium</v>
      </c>
      <c r="J3972" s="8" t="str">
        <f>IF(C3972=1,TEXT(data_in!E3972,"mm-yyyy"),"")</f>
        <v/>
      </c>
      <c r="K3972" s="8" t="str">
        <f>IF(A3972="","",IF(data_in!I3972="Website","Website",IF(data_in!I3972="Paid Search","Paid Search",IF(data_in!I3972="Slack","Slack","Other Channel"))))</f>
        <v>Other Channel</v>
      </c>
      <c r="L3972" s="10">
        <f>IF(A3972="","",ROUND(N$3-data_in!B3972,0))</f>
        <v>81</v>
      </c>
    </row>
    <row r="3973" spans="1:12">
      <c r="A3973" s="8" t="str">
        <f>IF(data_in!A3973="","",data_in!A3973)</f>
        <v>3a58f8e0-e304-4349-b314-0526a8997a73</v>
      </c>
      <c r="B3973" s="12">
        <f>IF(A3973="","",data_in!B3973)</f>
        <v>43902.480300925927</v>
      </c>
      <c r="C3973" s="8">
        <f>IF(A3973="","",IF(data_in!E3973="NULL",0,1))</f>
        <v>0</v>
      </c>
      <c r="D3973" s="8" t="str">
        <f>IF(A3973="","",IF(data_in!E3973="NULL","",ROUND(data_in!E3973-data_in!B3973,0)))</f>
        <v/>
      </c>
      <c r="E3973" s="8">
        <f>IF(A3973="","",IF(data_in!C3973="NULL",0,IF(data_in!C3973&gt;data_in!E3973,0,1)))</f>
        <v>0</v>
      </c>
      <c r="F3973" s="8" t="str">
        <f>IF(OR(A3973="",E3973=0),"",IF(data_in!C3973="NULL","",ROUND(data_in!C3973-data_in!B3973,0)))</f>
        <v/>
      </c>
      <c r="G3973" s="8" t="str">
        <f>IF(OR(A3973="",E3973=0),"",IF(data_in!C3973="NULL","",IF(D3973="",ROUND(data_in!D3973-data_in!B3973,0),MIN(D3973,ROUND(data_in!D3973-data_in!B3973,0)))))</f>
        <v/>
      </c>
      <c r="H3973" s="8" t="str">
        <f>IF(A3973="","",IF(data_in!M3973="United States","United States",IF(data_in!M3973="Canada","Canada",IF(data_in!M3973="United Kingdom","United Kingdom","Other Country"))))</f>
        <v>United States</v>
      </c>
      <c r="I3973" s="8" t="str">
        <f>IF(A3973="","",IF(data_in!K3973="Unknown","Unknown",IF(data_in!K3973&lt;=10,"Very Small",IF(data_in!K3973&lt;=100,"Small",IF(data_in!K3973&lt;=500,"Medium",IF(data_in!K3973&gt;500,"Large","Error"))))))</f>
        <v>Very Small</v>
      </c>
      <c r="J3973" s="8" t="str">
        <f>IF(C3973=1,TEXT(data_in!E3973,"mm-yyyy"),"")</f>
        <v/>
      </c>
      <c r="K3973" s="8" t="str">
        <f>IF(A3973="","",IF(data_in!I3973="Website","Website",IF(data_in!I3973="Paid Search","Paid Search",IF(data_in!I3973="Slack","Slack","Other Channel"))))</f>
        <v>Website</v>
      </c>
      <c r="L3973" s="10">
        <f>IF(A3973="","",ROUND(N$3-data_in!B3973,0))</f>
        <v>81</v>
      </c>
    </row>
    <row r="3974" spans="1:12">
      <c r="A3974" s="8" t="str">
        <f>IF(data_in!A3974="","",data_in!A3974)</f>
        <v>94c57b09-25c6-489a-867c-c2a0ad9c457b</v>
      </c>
      <c r="B3974" s="12">
        <f>IF(A3974="","",data_in!B3974)</f>
        <v>43847.903310185182</v>
      </c>
      <c r="C3974" s="8">
        <f>IF(A3974="","",IF(data_in!E3974="NULL",0,1))</f>
        <v>0</v>
      </c>
      <c r="D3974" s="8" t="str">
        <f>IF(A3974="","",IF(data_in!E3974="NULL","",ROUND(data_in!E3974-data_in!B3974,0)))</f>
        <v/>
      </c>
      <c r="E3974" s="8">
        <f>IF(A3974="","",IF(data_in!C3974="NULL",0,IF(data_in!C3974&gt;data_in!E3974,0,1)))</f>
        <v>0</v>
      </c>
      <c r="F3974" s="8" t="str">
        <f>IF(OR(A3974="",E3974=0),"",IF(data_in!C3974="NULL","",ROUND(data_in!C3974-data_in!B3974,0)))</f>
        <v/>
      </c>
      <c r="G3974" s="8" t="str">
        <f>IF(OR(A3974="",E3974=0),"",IF(data_in!C3974="NULL","",IF(D3974="",ROUND(data_in!D3974-data_in!B3974,0),MIN(D3974,ROUND(data_in!D3974-data_in!B3974,0)))))</f>
        <v/>
      </c>
      <c r="H3974" s="8" t="str">
        <f>IF(A3974="","",IF(data_in!M3974="United States","United States",IF(data_in!M3974="Canada","Canada",IF(data_in!M3974="United Kingdom","United Kingdom","Other Country"))))</f>
        <v>United States</v>
      </c>
      <c r="I3974" s="8" t="str">
        <f>IF(A3974="","",IF(data_in!K3974="Unknown","Unknown",IF(data_in!K3974&lt;=10,"Very Small",IF(data_in!K3974&lt;=100,"Small",IF(data_in!K3974&lt;=500,"Medium",IF(data_in!K3974&gt;500,"Large","Error"))))))</f>
        <v>Medium</v>
      </c>
      <c r="J3974" s="8" t="str">
        <f>IF(C3974=1,TEXT(data_in!E3974,"mm-yyyy"),"")</f>
        <v/>
      </c>
      <c r="K3974" s="8" t="str">
        <f>IF(A3974="","",IF(data_in!I3974="Website","Website",IF(data_in!I3974="Paid Search","Paid Search",IF(data_in!I3974="Slack","Slack","Other Channel"))))</f>
        <v>Website</v>
      </c>
      <c r="L3974" s="10">
        <f>IF(A3974="","",ROUND(N$3-data_in!B3974,0))</f>
        <v>135</v>
      </c>
    </row>
    <row r="3975" spans="1:12">
      <c r="A3975" s="8" t="str">
        <f>IF(data_in!A3975="","",data_in!A3975)</f>
        <v>f6667568-5549-4dfe-8ce1-a772940c3764</v>
      </c>
      <c r="B3975" s="12">
        <f>IF(A3975="","",data_in!B3975)</f>
        <v>43867.718472222223</v>
      </c>
      <c r="C3975" s="8">
        <f>IF(A3975="","",IF(data_in!E3975="NULL",0,1))</f>
        <v>0</v>
      </c>
      <c r="D3975" s="8" t="str">
        <f>IF(A3975="","",IF(data_in!E3975="NULL","",ROUND(data_in!E3975-data_in!B3975,0)))</f>
        <v/>
      </c>
      <c r="E3975" s="8">
        <f>IF(A3975="","",IF(data_in!C3975="NULL",0,IF(data_in!C3975&gt;data_in!E3975,0,1)))</f>
        <v>0</v>
      </c>
      <c r="F3975" s="8" t="str">
        <f>IF(OR(A3975="",E3975=0),"",IF(data_in!C3975="NULL","",ROUND(data_in!C3975-data_in!B3975,0)))</f>
        <v/>
      </c>
      <c r="G3975" s="8" t="str">
        <f>IF(OR(A3975="",E3975=0),"",IF(data_in!C3975="NULL","",IF(D3975="",ROUND(data_in!D3975-data_in!B3975,0),MIN(D3975,ROUND(data_in!D3975-data_in!B3975,0)))))</f>
        <v/>
      </c>
      <c r="H3975" s="8" t="str">
        <f>IF(A3975="","",IF(data_in!M3975="United States","United States",IF(data_in!M3975="Canada","Canada",IF(data_in!M3975="United Kingdom","United Kingdom","Other Country"))))</f>
        <v>United Kingdom</v>
      </c>
      <c r="I3975" s="8" t="str">
        <f>IF(A3975="","",IF(data_in!K3975="Unknown","Unknown",IF(data_in!K3975&lt;=10,"Very Small",IF(data_in!K3975&lt;=100,"Small",IF(data_in!K3975&lt;=500,"Medium",IF(data_in!K3975&gt;500,"Large","Error"))))))</f>
        <v>Very Small</v>
      </c>
      <c r="J3975" s="8" t="str">
        <f>IF(C3975=1,TEXT(data_in!E3975,"mm-yyyy"),"")</f>
        <v/>
      </c>
      <c r="K3975" s="8" t="str">
        <f>IF(A3975="","",IF(data_in!I3975="Website","Website",IF(data_in!I3975="Paid Search","Paid Search",IF(data_in!I3975="Slack","Slack","Other Channel"))))</f>
        <v>Paid Search</v>
      </c>
      <c r="L3975" s="10">
        <f>IF(A3975="","",ROUND(N$3-data_in!B3975,0))</f>
        <v>115</v>
      </c>
    </row>
    <row r="3976" spans="1:12">
      <c r="A3976" s="8" t="str">
        <f>IF(data_in!A3976="","",data_in!A3976)</f>
        <v>c38706c0-be38-4902-8f9e-b19bd037e442</v>
      </c>
      <c r="B3976" s="12">
        <f>IF(A3976="","",data_in!B3976)</f>
        <v>43902.523310185185</v>
      </c>
      <c r="C3976" s="8">
        <f>IF(A3976="","",IF(data_in!E3976="NULL",0,1))</f>
        <v>0</v>
      </c>
      <c r="D3976" s="8" t="str">
        <f>IF(A3976="","",IF(data_in!E3976="NULL","",ROUND(data_in!E3976-data_in!B3976,0)))</f>
        <v/>
      </c>
      <c r="E3976" s="8">
        <f>IF(A3976="","",IF(data_in!C3976="NULL",0,IF(data_in!C3976&gt;data_in!E3976,0,1)))</f>
        <v>0</v>
      </c>
      <c r="F3976" s="8" t="str">
        <f>IF(OR(A3976="",E3976=0),"",IF(data_in!C3976="NULL","",ROUND(data_in!C3976-data_in!B3976,0)))</f>
        <v/>
      </c>
      <c r="G3976" s="8" t="str">
        <f>IF(OR(A3976="",E3976=0),"",IF(data_in!C3976="NULL","",IF(D3976="",ROUND(data_in!D3976-data_in!B3976,0),MIN(D3976,ROUND(data_in!D3976-data_in!B3976,0)))))</f>
        <v/>
      </c>
      <c r="H3976" s="8" t="str">
        <f>IF(A3976="","",IF(data_in!M3976="United States","United States",IF(data_in!M3976="Canada","Canada",IF(data_in!M3976="United Kingdom","United Kingdom","Other Country"))))</f>
        <v>Canada</v>
      </c>
      <c r="I3976" s="8" t="str">
        <f>IF(A3976="","",IF(data_in!K3976="Unknown","Unknown",IF(data_in!K3976&lt;=10,"Very Small",IF(data_in!K3976&lt;=100,"Small",IF(data_in!K3976&lt;=500,"Medium",IF(data_in!K3976&gt;500,"Large","Error"))))))</f>
        <v>Very Small</v>
      </c>
      <c r="J3976" s="8" t="str">
        <f>IF(C3976=1,TEXT(data_in!E3976,"mm-yyyy"),"")</f>
        <v/>
      </c>
      <c r="K3976" s="8" t="str">
        <f>IF(A3976="","",IF(data_in!I3976="Website","Website",IF(data_in!I3976="Paid Search","Paid Search",IF(data_in!I3976="Slack","Slack","Other Channel"))))</f>
        <v>Website</v>
      </c>
      <c r="L3976" s="10">
        <f>IF(A3976="","",ROUND(N$3-data_in!B3976,0))</f>
        <v>80</v>
      </c>
    </row>
    <row r="3977" spans="1:12">
      <c r="A3977" s="8" t="str">
        <f>IF(data_in!A3977="","",data_in!A3977)</f>
        <v>b9602b65-7f92-4324-b75d-b951dfab6f6b</v>
      </c>
      <c r="B3977" s="12">
        <f>IF(A3977="","",data_in!B3977)</f>
        <v>43902.522939814815</v>
      </c>
      <c r="C3977" s="8">
        <f>IF(A3977="","",IF(data_in!E3977="NULL",0,1))</f>
        <v>0</v>
      </c>
      <c r="D3977" s="8" t="str">
        <f>IF(A3977="","",IF(data_in!E3977="NULL","",ROUND(data_in!E3977-data_in!B3977,0)))</f>
        <v/>
      </c>
      <c r="E3977" s="8">
        <f>IF(A3977="","",IF(data_in!C3977="NULL",0,IF(data_in!C3977&gt;data_in!E3977,0,1)))</f>
        <v>0</v>
      </c>
      <c r="F3977" s="8" t="str">
        <f>IF(OR(A3977="",E3977=0),"",IF(data_in!C3977="NULL","",ROUND(data_in!C3977-data_in!B3977,0)))</f>
        <v/>
      </c>
      <c r="G3977" s="8" t="str">
        <f>IF(OR(A3977="",E3977=0),"",IF(data_in!C3977="NULL","",IF(D3977="",ROUND(data_in!D3977-data_in!B3977,0),MIN(D3977,ROUND(data_in!D3977-data_in!B3977,0)))))</f>
        <v/>
      </c>
      <c r="H3977" s="8" t="str">
        <f>IF(A3977="","",IF(data_in!M3977="United States","United States",IF(data_in!M3977="Canada","Canada",IF(data_in!M3977="United Kingdom","United Kingdom","Other Country"))))</f>
        <v>Other Country</v>
      </c>
      <c r="I3977" s="8" t="str">
        <f>IF(A3977="","",IF(data_in!K3977="Unknown","Unknown",IF(data_in!K3977&lt;=10,"Very Small",IF(data_in!K3977&lt;=100,"Small",IF(data_in!K3977&lt;=500,"Medium",IF(data_in!K3977&gt;500,"Large","Error"))))))</f>
        <v>Very Small</v>
      </c>
      <c r="J3977" s="8" t="str">
        <f>IF(C3977=1,TEXT(data_in!E3977,"mm-yyyy"),"")</f>
        <v/>
      </c>
      <c r="K3977" s="8" t="str">
        <f>IF(A3977="","",IF(data_in!I3977="Website","Website",IF(data_in!I3977="Paid Search","Paid Search",IF(data_in!I3977="Slack","Slack","Other Channel"))))</f>
        <v>Slack</v>
      </c>
      <c r="L3977" s="10">
        <f>IF(A3977="","",ROUND(N$3-data_in!B3977,0))</f>
        <v>80</v>
      </c>
    </row>
    <row r="3978" spans="1:12">
      <c r="A3978" s="8" t="str">
        <f>IF(data_in!A3978="","",data_in!A3978)</f>
        <v>0aa143bd-b984-4605-a8b6-4d70986b5ee7</v>
      </c>
      <c r="B3978" s="12">
        <f>IF(A3978="","",data_in!B3978)</f>
        <v>43902.449745370373</v>
      </c>
      <c r="C3978" s="8">
        <f>IF(A3978="","",IF(data_in!E3978="NULL",0,1))</f>
        <v>0</v>
      </c>
      <c r="D3978" s="8" t="str">
        <f>IF(A3978="","",IF(data_in!E3978="NULL","",ROUND(data_in!E3978-data_in!B3978,0)))</f>
        <v/>
      </c>
      <c r="E3978" s="8">
        <f>IF(A3978="","",IF(data_in!C3978="NULL",0,IF(data_in!C3978&gt;data_in!E3978,0,1)))</f>
        <v>0</v>
      </c>
      <c r="F3978" s="8" t="str">
        <f>IF(OR(A3978="",E3978=0),"",IF(data_in!C3978="NULL","",ROUND(data_in!C3978-data_in!B3978,0)))</f>
        <v/>
      </c>
      <c r="G3978" s="8" t="str">
        <f>IF(OR(A3978="",E3978=0),"",IF(data_in!C3978="NULL","",IF(D3978="",ROUND(data_in!D3978-data_in!B3978,0),MIN(D3978,ROUND(data_in!D3978-data_in!B3978,0)))))</f>
        <v/>
      </c>
      <c r="H3978" s="8" t="str">
        <f>IF(A3978="","",IF(data_in!M3978="United States","United States",IF(data_in!M3978="Canada","Canada",IF(data_in!M3978="United Kingdom","United Kingdom","Other Country"))))</f>
        <v>Other Country</v>
      </c>
      <c r="I3978" s="8" t="str">
        <f>IF(A3978="","",IF(data_in!K3978="Unknown","Unknown",IF(data_in!K3978&lt;=10,"Very Small",IF(data_in!K3978&lt;=100,"Small",IF(data_in!K3978&lt;=500,"Medium",IF(data_in!K3978&gt;500,"Large","Error"))))))</f>
        <v>Very Small</v>
      </c>
      <c r="J3978" s="8" t="str">
        <f>IF(C3978=1,TEXT(data_in!E3978,"mm-yyyy"),"")</f>
        <v/>
      </c>
      <c r="K3978" s="8" t="str">
        <f>IF(A3978="","",IF(data_in!I3978="Website","Website",IF(data_in!I3978="Paid Search","Paid Search",IF(data_in!I3978="Slack","Slack","Other Channel"))))</f>
        <v>Slack</v>
      </c>
      <c r="L3978" s="10">
        <f>IF(A3978="","",ROUND(N$3-data_in!B3978,0))</f>
        <v>81</v>
      </c>
    </row>
    <row r="3979" spans="1:12">
      <c r="A3979" s="8" t="str">
        <f>IF(data_in!A3979="","",data_in!A3979)</f>
        <v>ee12924f-c1f8-48b4-9c53-d75e191b8585</v>
      </c>
      <c r="B3979" s="12">
        <f>IF(A3979="","",data_in!B3979)</f>
        <v>43902.432673611111</v>
      </c>
      <c r="C3979" s="8">
        <f>IF(A3979="","",IF(data_in!E3979="NULL",0,1))</f>
        <v>0</v>
      </c>
      <c r="D3979" s="8" t="str">
        <f>IF(A3979="","",IF(data_in!E3979="NULL","",ROUND(data_in!E3979-data_in!B3979,0)))</f>
        <v/>
      </c>
      <c r="E3979" s="8">
        <f>IF(A3979="","",IF(data_in!C3979="NULL",0,IF(data_in!C3979&gt;data_in!E3979,0,1)))</f>
        <v>0</v>
      </c>
      <c r="F3979" s="8" t="str">
        <f>IF(OR(A3979="",E3979=0),"",IF(data_in!C3979="NULL","",ROUND(data_in!C3979-data_in!B3979,0)))</f>
        <v/>
      </c>
      <c r="G3979" s="8" t="str">
        <f>IF(OR(A3979="",E3979=0),"",IF(data_in!C3979="NULL","",IF(D3979="",ROUND(data_in!D3979-data_in!B3979,0),MIN(D3979,ROUND(data_in!D3979-data_in!B3979,0)))))</f>
        <v/>
      </c>
      <c r="H3979" s="8" t="str">
        <f>IF(A3979="","",IF(data_in!M3979="United States","United States",IF(data_in!M3979="Canada","Canada",IF(data_in!M3979="United Kingdom","United Kingdom","Other Country"))))</f>
        <v>Other Country</v>
      </c>
      <c r="I3979" s="8" t="str">
        <f>IF(A3979="","",IF(data_in!K3979="Unknown","Unknown",IF(data_in!K3979&lt;=10,"Very Small",IF(data_in!K3979&lt;=100,"Small",IF(data_in!K3979&lt;=500,"Medium",IF(data_in!K3979&gt;500,"Large","Error"))))))</f>
        <v>Very Small</v>
      </c>
      <c r="J3979" s="8" t="str">
        <f>IF(C3979=1,TEXT(data_in!E3979,"mm-yyyy"),"")</f>
        <v/>
      </c>
      <c r="K3979" s="8" t="str">
        <f>IF(A3979="","",IF(data_in!I3979="Website","Website",IF(data_in!I3979="Paid Search","Paid Search",IF(data_in!I3979="Slack","Slack","Other Channel"))))</f>
        <v>Slack</v>
      </c>
      <c r="L3979" s="10">
        <f>IF(A3979="","",ROUND(N$3-data_in!B3979,0))</f>
        <v>81</v>
      </c>
    </row>
    <row r="3980" spans="1:12">
      <c r="A3980" s="8" t="str">
        <f>IF(data_in!A3980="","",data_in!A3980)</f>
        <v>f88cc3cd-13e2-46eb-94d3-7d5f421ff129</v>
      </c>
      <c r="B3980" s="12">
        <f>IF(A3980="","",data_in!B3980)</f>
        <v>43902.47179398148</v>
      </c>
      <c r="C3980" s="8">
        <f>IF(A3980="","",IF(data_in!E3980="NULL",0,1))</f>
        <v>0</v>
      </c>
      <c r="D3980" s="8" t="str">
        <f>IF(A3980="","",IF(data_in!E3980="NULL","",ROUND(data_in!E3980-data_in!B3980,0)))</f>
        <v/>
      </c>
      <c r="E3980" s="8">
        <f>IF(A3980="","",IF(data_in!C3980="NULL",0,IF(data_in!C3980&gt;data_in!E3980,0,1)))</f>
        <v>1</v>
      </c>
      <c r="F3980" s="8">
        <f>IF(OR(A3980="",E3980=0),"",IF(data_in!C3980="NULL","",ROUND(data_in!C3980-data_in!B3980,0)))</f>
        <v>0</v>
      </c>
      <c r="G3980" s="8">
        <f>IF(OR(A3980="",E3980=0),"",IF(data_in!C3980="NULL","",IF(D3980="",ROUND(data_in!D3980-data_in!B3980,0),MIN(D3980,ROUND(data_in!D3980-data_in!B3980,0)))))</f>
        <v>30</v>
      </c>
      <c r="H3980" s="8" t="str">
        <f>IF(A3980="","",IF(data_in!M3980="United States","United States",IF(data_in!M3980="Canada","Canada",IF(data_in!M3980="United Kingdom","United Kingdom","Other Country"))))</f>
        <v>United States</v>
      </c>
      <c r="I3980" s="8" t="str">
        <f>IF(A3980="","",IF(data_in!K3980="Unknown","Unknown",IF(data_in!K3980&lt;=10,"Very Small",IF(data_in!K3980&lt;=100,"Small",IF(data_in!K3980&lt;=500,"Medium",IF(data_in!K3980&gt;500,"Large","Error"))))))</f>
        <v>Small</v>
      </c>
      <c r="J3980" s="8" t="str">
        <f>IF(C3980=1,TEXT(data_in!E3980,"mm-yyyy"),"")</f>
        <v/>
      </c>
      <c r="K3980" s="8" t="str">
        <f>IF(A3980="","",IF(data_in!I3980="Website","Website",IF(data_in!I3980="Paid Search","Paid Search",IF(data_in!I3980="Slack","Slack","Other Channel"))))</f>
        <v>Website</v>
      </c>
      <c r="L3980" s="10">
        <f>IF(A3980="","",ROUND(N$3-data_in!B3980,0))</f>
        <v>81</v>
      </c>
    </row>
    <row r="3981" spans="1:12">
      <c r="A3981" s="8" t="str">
        <f>IF(data_in!A3981="","",data_in!A3981)</f>
        <v>256c5b61-7a02-4832-a91f-a0cfe44f2569</v>
      </c>
      <c r="B3981" s="12">
        <f>IF(A3981="","",data_in!B3981)</f>
        <v>43902.498599537037</v>
      </c>
      <c r="C3981" s="8">
        <f>IF(A3981="","",IF(data_in!E3981="NULL",0,1))</f>
        <v>0</v>
      </c>
      <c r="D3981" s="8" t="str">
        <f>IF(A3981="","",IF(data_in!E3981="NULL","",ROUND(data_in!E3981-data_in!B3981,0)))</f>
        <v/>
      </c>
      <c r="E3981" s="8">
        <f>IF(A3981="","",IF(data_in!C3981="NULL",0,IF(data_in!C3981&gt;data_in!E3981,0,1)))</f>
        <v>0</v>
      </c>
      <c r="F3981" s="8" t="str">
        <f>IF(OR(A3981="",E3981=0),"",IF(data_in!C3981="NULL","",ROUND(data_in!C3981-data_in!B3981,0)))</f>
        <v/>
      </c>
      <c r="G3981" s="8" t="str">
        <f>IF(OR(A3981="",E3981=0),"",IF(data_in!C3981="NULL","",IF(D3981="",ROUND(data_in!D3981-data_in!B3981,0),MIN(D3981,ROUND(data_in!D3981-data_in!B3981,0)))))</f>
        <v/>
      </c>
      <c r="H3981" s="8" t="str">
        <f>IF(A3981="","",IF(data_in!M3981="United States","United States",IF(data_in!M3981="Canada","Canada",IF(data_in!M3981="United Kingdom","United Kingdom","Other Country"))))</f>
        <v>Canada</v>
      </c>
      <c r="I3981" s="8" t="str">
        <f>IF(A3981="","",IF(data_in!K3981="Unknown","Unknown",IF(data_in!K3981&lt;=10,"Very Small",IF(data_in!K3981&lt;=100,"Small",IF(data_in!K3981&lt;=500,"Medium",IF(data_in!K3981&gt;500,"Large","Error"))))))</f>
        <v>Very Small</v>
      </c>
      <c r="J3981" s="8" t="str">
        <f>IF(C3981=1,TEXT(data_in!E3981,"mm-yyyy"),"")</f>
        <v/>
      </c>
      <c r="K3981" s="8" t="str">
        <f>IF(A3981="","",IF(data_in!I3981="Website","Website",IF(data_in!I3981="Paid Search","Paid Search",IF(data_in!I3981="Slack","Slack","Other Channel"))))</f>
        <v>Website</v>
      </c>
      <c r="L3981" s="10">
        <f>IF(A3981="","",ROUND(N$3-data_in!B3981,0))</f>
        <v>80</v>
      </c>
    </row>
    <row r="3982" spans="1:12">
      <c r="A3982" s="8" t="str">
        <f>IF(data_in!A3982="","",data_in!A3982)</f>
        <v>9bff6b4a-ca51-4fb2-9a2f-5d2d4f1e1702</v>
      </c>
      <c r="B3982" s="12">
        <f>IF(A3982="","",data_in!B3982)</f>
        <v>43902.500937500001</v>
      </c>
      <c r="C3982" s="8">
        <f>IF(A3982="","",IF(data_in!E3982="NULL",0,1))</f>
        <v>0</v>
      </c>
      <c r="D3982" s="8" t="str">
        <f>IF(A3982="","",IF(data_in!E3982="NULL","",ROUND(data_in!E3982-data_in!B3982,0)))</f>
        <v/>
      </c>
      <c r="E3982" s="8">
        <f>IF(A3982="","",IF(data_in!C3982="NULL",0,IF(data_in!C3982&gt;data_in!E3982,0,1)))</f>
        <v>0</v>
      </c>
      <c r="F3982" s="8" t="str">
        <f>IF(OR(A3982="",E3982=0),"",IF(data_in!C3982="NULL","",ROUND(data_in!C3982-data_in!B3982,0)))</f>
        <v/>
      </c>
      <c r="G3982" s="8" t="str">
        <f>IF(OR(A3982="",E3982=0),"",IF(data_in!C3982="NULL","",IF(D3982="",ROUND(data_in!D3982-data_in!B3982,0),MIN(D3982,ROUND(data_in!D3982-data_in!B3982,0)))))</f>
        <v/>
      </c>
      <c r="H3982" s="8" t="str">
        <f>IF(A3982="","",IF(data_in!M3982="United States","United States",IF(data_in!M3982="Canada","Canada",IF(data_in!M3982="United Kingdom","United Kingdom","Other Country"))))</f>
        <v>United States</v>
      </c>
      <c r="I3982" s="8" t="str">
        <f>IF(A3982="","",IF(data_in!K3982="Unknown","Unknown",IF(data_in!K3982&lt;=10,"Very Small",IF(data_in!K3982&lt;=100,"Small",IF(data_in!K3982&lt;=500,"Medium",IF(data_in!K3982&gt;500,"Large","Error"))))))</f>
        <v>Very Small</v>
      </c>
      <c r="J3982" s="8" t="str">
        <f>IF(C3982=1,TEXT(data_in!E3982,"mm-yyyy"),"")</f>
        <v/>
      </c>
      <c r="K3982" s="8" t="str">
        <f>IF(A3982="","",IF(data_in!I3982="Website","Website",IF(data_in!I3982="Paid Search","Paid Search",IF(data_in!I3982="Slack","Slack","Other Channel"))))</f>
        <v>Paid Search</v>
      </c>
      <c r="L3982" s="10">
        <f>IF(A3982="","",ROUND(N$3-data_in!B3982,0))</f>
        <v>80</v>
      </c>
    </row>
    <row r="3983" spans="1:12">
      <c r="A3983" s="8" t="str">
        <f>IF(data_in!A3983="","",data_in!A3983)</f>
        <v>86388edb-c8df-4052-b2db-59fbc950b920</v>
      </c>
      <c r="B3983" s="12">
        <f>IF(A3983="","",data_in!B3983)</f>
        <v>43902.540185185186</v>
      </c>
      <c r="C3983" s="8">
        <f>IF(A3983="","",IF(data_in!E3983="NULL",0,1))</f>
        <v>0</v>
      </c>
      <c r="D3983" s="8" t="str">
        <f>IF(A3983="","",IF(data_in!E3983="NULL","",ROUND(data_in!E3983-data_in!B3983,0)))</f>
        <v/>
      </c>
      <c r="E3983" s="8">
        <f>IF(A3983="","",IF(data_in!C3983="NULL",0,IF(data_in!C3983&gt;data_in!E3983,0,1)))</f>
        <v>0</v>
      </c>
      <c r="F3983" s="8" t="str">
        <f>IF(OR(A3983="",E3983=0),"",IF(data_in!C3983="NULL","",ROUND(data_in!C3983-data_in!B3983,0)))</f>
        <v/>
      </c>
      <c r="G3983" s="8" t="str">
        <f>IF(OR(A3983="",E3983=0),"",IF(data_in!C3983="NULL","",IF(D3983="",ROUND(data_in!D3983-data_in!B3983,0),MIN(D3983,ROUND(data_in!D3983-data_in!B3983,0)))))</f>
        <v/>
      </c>
      <c r="H3983" s="8" t="str">
        <f>IF(A3983="","",IF(data_in!M3983="United States","United States",IF(data_in!M3983="Canada","Canada",IF(data_in!M3983="United Kingdom","United Kingdom","Other Country"))))</f>
        <v>Other Country</v>
      </c>
      <c r="I3983" s="8" t="str">
        <f>IF(A3983="","",IF(data_in!K3983="Unknown","Unknown",IF(data_in!K3983&lt;=10,"Very Small",IF(data_in!K3983&lt;=100,"Small",IF(data_in!K3983&lt;=500,"Medium",IF(data_in!K3983&gt;500,"Large","Error"))))))</f>
        <v>Very Small</v>
      </c>
      <c r="J3983" s="8" t="str">
        <f>IF(C3983=1,TEXT(data_in!E3983,"mm-yyyy"),"")</f>
        <v/>
      </c>
      <c r="K3983" s="8" t="str">
        <f>IF(A3983="","",IF(data_in!I3983="Website","Website",IF(data_in!I3983="Paid Search","Paid Search",IF(data_in!I3983="Slack","Slack","Other Channel"))))</f>
        <v>Website</v>
      </c>
      <c r="L3983" s="10">
        <f>IF(A3983="","",ROUND(N$3-data_in!B3983,0))</f>
        <v>80</v>
      </c>
    </row>
    <row r="3984" spans="1:12">
      <c r="A3984" s="8" t="str">
        <f>IF(data_in!A3984="","",data_in!A3984)</f>
        <v>3922cd29-ce42-465b-93b1-f7716d77fc7c</v>
      </c>
      <c r="B3984" s="12">
        <f>IF(A3984="","",data_in!B3984)</f>
        <v>43902.588726851849</v>
      </c>
      <c r="C3984" s="8">
        <f>IF(A3984="","",IF(data_in!E3984="NULL",0,1))</f>
        <v>0</v>
      </c>
      <c r="D3984" s="8" t="str">
        <f>IF(A3984="","",IF(data_in!E3984="NULL","",ROUND(data_in!E3984-data_in!B3984,0)))</f>
        <v/>
      </c>
      <c r="E3984" s="8">
        <f>IF(A3984="","",IF(data_in!C3984="NULL",0,IF(data_in!C3984&gt;data_in!E3984,0,1)))</f>
        <v>1</v>
      </c>
      <c r="F3984" s="8">
        <f>IF(OR(A3984="",E3984=0),"",IF(data_in!C3984="NULL","",ROUND(data_in!C3984-data_in!B3984,0)))</f>
        <v>0</v>
      </c>
      <c r="G3984" s="8">
        <f>IF(OR(A3984="",E3984=0),"",IF(data_in!C3984="NULL","",IF(D3984="",ROUND(data_in!D3984-data_in!B3984,0),MIN(D3984,ROUND(data_in!D3984-data_in!B3984,0)))))</f>
        <v>30</v>
      </c>
      <c r="H3984" s="8" t="str">
        <f>IF(A3984="","",IF(data_in!M3984="United States","United States",IF(data_in!M3984="Canada","Canada",IF(data_in!M3984="United Kingdom","United Kingdom","Other Country"))))</f>
        <v>Other Country</v>
      </c>
      <c r="I3984" s="8" t="str">
        <f>IF(A3984="","",IF(data_in!K3984="Unknown","Unknown",IF(data_in!K3984&lt;=10,"Very Small",IF(data_in!K3984&lt;=100,"Small",IF(data_in!K3984&lt;=500,"Medium",IF(data_in!K3984&gt;500,"Large","Error"))))))</f>
        <v>Very Small</v>
      </c>
      <c r="J3984" s="8" t="str">
        <f>IF(C3984=1,TEXT(data_in!E3984,"mm-yyyy"),"")</f>
        <v/>
      </c>
      <c r="K3984" s="8" t="str">
        <f>IF(A3984="","",IF(data_in!I3984="Website","Website",IF(data_in!I3984="Paid Search","Paid Search",IF(data_in!I3984="Slack","Slack","Other Channel"))))</f>
        <v>Slack</v>
      </c>
      <c r="L3984" s="10">
        <f>IF(A3984="","",ROUND(N$3-data_in!B3984,0))</f>
        <v>80</v>
      </c>
    </row>
    <row r="3985" spans="1:12">
      <c r="A3985" s="8" t="str">
        <f>IF(data_in!A3985="","",data_in!A3985)</f>
        <v>7ae484a3-f96d-486b-822a-a87283951d49</v>
      </c>
      <c r="B3985" s="12">
        <f>IF(A3985="","",data_in!B3985)</f>
        <v>43902.568749999999</v>
      </c>
      <c r="C3985" s="8">
        <f>IF(A3985="","",IF(data_in!E3985="NULL",0,1))</f>
        <v>0</v>
      </c>
      <c r="D3985" s="8" t="str">
        <f>IF(A3985="","",IF(data_in!E3985="NULL","",ROUND(data_in!E3985-data_in!B3985,0)))</f>
        <v/>
      </c>
      <c r="E3985" s="8">
        <f>IF(A3985="","",IF(data_in!C3985="NULL",0,IF(data_in!C3985&gt;data_in!E3985,0,1)))</f>
        <v>0</v>
      </c>
      <c r="F3985" s="8" t="str">
        <f>IF(OR(A3985="",E3985=0),"",IF(data_in!C3985="NULL","",ROUND(data_in!C3985-data_in!B3985,0)))</f>
        <v/>
      </c>
      <c r="G3985" s="8" t="str">
        <f>IF(OR(A3985="",E3985=0),"",IF(data_in!C3985="NULL","",IF(D3985="",ROUND(data_in!D3985-data_in!B3985,0),MIN(D3985,ROUND(data_in!D3985-data_in!B3985,0)))))</f>
        <v/>
      </c>
      <c r="H3985" s="8" t="str">
        <f>IF(A3985="","",IF(data_in!M3985="United States","United States",IF(data_in!M3985="Canada","Canada",IF(data_in!M3985="United Kingdom","United Kingdom","Other Country"))))</f>
        <v>United States</v>
      </c>
      <c r="I3985" s="8" t="str">
        <f>IF(A3985="","",IF(data_in!K3985="Unknown","Unknown",IF(data_in!K3985&lt;=10,"Very Small",IF(data_in!K3985&lt;=100,"Small",IF(data_in!K3985&lt;=500,"Medium",IF(data_in!K3985&gt;500,"Large","Error"))))))</f>
        <v>Very Small</v>
      </c>
      <c r="J3985" s="8" t="str">
        <f>IF(C3985=1,TEXT(data_in!E3985,"mm-yyyy"),"")</f>
        <v/>
      </c>
      <c r="K3985" s="8" t="str">
        <f>IF(A3985="","",IF(data_in!I3985="Website","Website",IF(data_in!I3985="Paid Search","Paid Search",IF(data_in!I3985="Slack","Slack","Other Channel"))))</f>
        <v>Website</v>
      </c>
      <c r="L3985" s="10">
        <f>IF(A3985="","",ROUND(N$3-data_in!B3985,0))</f>
        <v>80</v>
      </c>
    </row>
    <row r="3986" spans="1:12">
      <c r="A3986" s="8" t="str">
        <f>IF(data_in!A3986="","",data_in!A3986)</f>
        <v>1fdfb8fd-0bb3-49ec-ac49-d2115f3cba76</v>
      </c>
      <c r="B3986" s="12">
        <f>IF(A3986="","",data_in!B3986)</f>
        <v>43902.617615740739</v>
      </c>
      <c r="C3986" s="8">
        <f>IF(A3986="","",IF(data_in!E3986="NULL",0,1))</f>
        <v>0</v>
      </c>
      <c r="D3986" s="8" t="str">
        <f>IF(A3986="","",IF(data_in!E3986="NULL","",ROUND(data_in!E3986-data_in!B3986,0)))</f>
        <v/>
      </c>
      <c r="E3986" s="8">
        <f>IF(A3986="","",IF(data_in!C3986="NULL",0,IF(data_in!C3986&gt;data_in!E3986,0,1)))</f>
        <v>0</v>
      </c>
      <c r="F3986" s="8" t="str">
        <f>IF(OR(A3986="",E3986=0),"",IF(data_in!C3986="NULL","",ROUND(data_in!C3986-data_in!B3986,0)))</f>
        <v/>
      </c>
      <c r="G3986" s="8" t="str">
        <f>IF(OR(A3986="",E3986=0),"",IF(data_in!C3986="NULL","",IF(D3986="",ROUND(data_in!D3986-data_in!B3986,0),MIN(D3986,ROUND(data_in!D3986-data_in!B3986,0)))))</f>
        <v/>
      </c>
      <c r="H3986" s="8" t="str">
        <f>IF(A3986="","",IF(data_in!M3986="United States","United States",IF(data_in!M3986="Canada","Canada",IF(data_in!M3986="United Kingdom","United Kingdom","Other Country"))))</f>
        <v>United States</v>
      </c>
      <c r="I3986" s="8" t="str">
        <f>IF(A3986="","",IF(data_in!K3986="Unknown","Unknown",IF(data_in!K3986&lt;=10,"Very Small",IF(data_in!K3986&lt;=100,"Small",IF(data_in!K3986&lt;=500,"Medium",IF(data_in!K3986&gt;500,"Large","Error"))))))</f>
        <v>Very Small</v>
      </c>
      <c r="J3986" s="8" t="str">
        <f>IF(C3986=1,TEXT(data_in!E3986,"mm-yyyy"),"")</f>
        <v/>
      </c>
      <c r="K3986" s="8" t="str">
        <f>IF(A3986="","",IF(data_in!I3986="Website","Website",IF(data_in!I3986="Paid Search","Paid Search",IF(data_in!I3986="Slack","Slack","Other Channel"))))</f>
        <v>Paid Search</v>
      </c>
      <c r="L3986" s="10">
        <f>IF(A3986="","",ROUND(N$3-data_in!B3986,0))</f>
        <v>80</v>
      </c>
    </row>
    <row r="3987" spans="1:12">
      <c r="A3987" s="8" t="str">
        <f>IF(data_in!A3987="","",data_in!A3987)</f>
        <v>229a6f2b-2977-4ae6-acc1-4f7290e2f87e</v>
      </c>
      <c r="B3987" s="12">
        <f>IF(A3987="","",data_in!B3987)</f>
        <v>43902.627604166664</v>
      </c>
      <c r="C3987" s="8">
        <f>IF(A3987="","",IF(data_in!E3987="NULL",0,1))</f>
        <v>0</v>
      </c>
      <c r="D3987" s="8" t="str">
        <f>IF(A3987="","",IF(data_in!E3987="NULL","",ROUND(data_in!E3987-data_in!B3987,0)))</f>
        <v/>
      </c>
      <c r="E3987" s="8">
        <f>IF(A3987="","",IF(data_in!C3987="NULL",0,IF(data_in!C3987&gt;data_in!E3987,0,1)))</f>
        <v>0</v>
      </c>
      <c r="F3987" s="8" t="str">
        <f>IF(OR(A3987="",E3987=0),"",IF(data_in!C3987="NULL","",ROUND(data_in!C3987-data_in!B3987,0)))</f>
        <v/>
      </c>
      <c r="G3987" s="8" t="str">
        <f>IF(OR(A3987="",E3987=0),"",IF(data_in!C3987="NULL","",IF(D3987="",ROUND(data_in!D3987-data_in!B3987,0),MIN(D3987,ROUND(data_in!D3987-data_in!B3987,0)))))</f>
        <v/>
      </c>
      <c r="H3987" s="8" t="str">
        <f>IF(A3987="","",IF(data_in!M3987="United States","United States",IF(data_in!M3987="Canada","Canada",IF(data_in!M3987="United Kingdom","United Kingdom","Other Country"))))</f>
        <v>Other Country</v>
      </c>
      <c r="I3987" s="8" t="str">
        <f>IF(A3987="","",IF(data_in!K3987="Unknown","Unknown",IF(data_in!K3987&lt;=10,"Very Small",IF(data_in!K3987&lt;=100,"Small",IF(data_in!K3987&lt;=500,"Medium",IF(data_in!K3987&gt;500,"Large","Error"))))))</f>
        <v>Very Small</v>
      </c>
      <c r="J3987" s="8" t="str">
        <f>IF(C3987=1,TEXT(data_in!E3987,"mm-yyyy"),"")</f>
        <v/>
      </c>
      <c r="K3987" s="8" t="str">
        <f>IF(A3987="","",IF(data_in!I3987="Website","Website",IF(data_in!I3987="Paid Search","Paid Search",IF(data_in!I3987="Slack","Slack","Other Channel"))))</f>
        <v>Website</v>
      </c>
      <c r="L3987" s="10">
        <f>IF(A3987="","",ROUND(N$3-data_in!B3987,0))</f>
        <v>80</v>
      </c>
    </row>
    <row r="3988" spans="1:12">
      <c r="A3988" s="8" t="str">
        <f>IF(data_in!A3988="","",data_in!A3988)</f>
        <v>813f6e55-fe0b-411f-b547-875bd597d8ac</v>
      </c>
      <c r="B3988" s="12">
        <f>IF(A3988="","",data_in!B3988)</f>
        <v>43902.644502314812</v>
      </c>
      <c r="C3988" s="8">
        <f>IF(A3988="","",IF(data_in!E3988="NULL",0,1))</f>
        <v>0</v>
      </c>
      <c r="D3988" s="8" t="str">
        <f>IF(A3988="","",IF(data_in!E3988="NULL","",ROUND(data_in!E3988-data_in!B3988,0)))</f>
        <v/>
      </c>
      <c r="E3988" s="8">
        <f>IF(A3988="","",IF(data_in!C3988="NULL",0,IF(data_in!C3988&gt;data_in!E3988,0,1)))</f>
        <v>0</v>
      </c>
      <c r="F3988" s="8" t="str">
        <f>IF(OR(A3988="",E3988=0),"",IF(data_in!C3988="NULL","",ROUND(data_in!C3988-data_in!B3988,0)))</f>
        <v/>
      </c>
      <c r="G3988" s="8" t="str">
        <f>IF(OR(A3988="",E3988=0),"",IF(data_in!C3988="NULL","",IF(D3988="",ROUND(data_in!D3988-data_in!B3988,0),MIN(D3988,ROUND(data_in!D3988-data_in!B3988,0)))))</f>
        <v/>
      </c>
      <c r="H3988" s="8" t="str">
        <f>IF(A3988="","",IF(data_in!M3988="United States","United States",IF(data_in!M3988="Canada","Canada",IF(data_in!M3988="United Kingdom","United Kingdom","Other Country"))))</f>
        <v>Other Country</v>
      </c>
      <c r="I3988" s="8" t="str">
        <f>IF(A3988="","",IF(data_in!K3988="Unknown","Unknown",IF(data_in!K3988&lt;=10,"Very Small",IF(data_in!K3988&lt;=100,"Small",IF(data_in!K3988&lt;=500,"Medium",IF(data_in!K3988&gt;500,"Large","Error"))))))</f>
        <v>Very Small</v>
      </c>
      <c r="J3988" s="8" t="str">
        <f>IF(C3988=1,TEXT(data_in!E3988,"mm-yyyy"),"")</f>
        <v/>
      </c>
      <c r="K3988" s="8" t="str">
        <f>IF(A3988="","",IF(data_in!I3988="Website","Website",IF(data_in!I3988="Paid Search","Paid Search",IF(data_in!I3988="Slack","Slack","Other Channel"))))</f>
        <v>Slack</v>
      </c>
      <c r="L3988" s="10">
        <f>IF(A3988="","",ROUND(N$3-data_in!B3988,0))</f>
        <v>80</v>
      </c>
    </row>
    <row r="3989" spans="1:12">
      <c r="A3989" s="8" t="str">
        <f>IF(data_in!A3989="","",data_in!A3989)</f>
        <v>deee3734-8fa4-41d4-9de8-daa7ee71a30e</v>
      </c>
      <c r="B3989" s="12">
        <f>IF(A3989="","",data_in!B3989)</f>
        <v>43902.645925925928</v>
      </c>
      <c r="C3989" s="8">
        <f>IF(A3989="","",IF(data_in!E3989="NULL",0,1))</f>
        <v>0</v>
      </c>
      <c r="D3989" s="8" t="str">
        <f>IF(A3989="","",IF(data_in!E3989="NULL","",ROUND(data_in!E3989-data_in!B3989,0)))</f>
        <v/>
      </c>
      <c r="E3989" s="8">
        <f>IF(A3989="","",IF(data_in!C3989="NULL",0,IF(data_in!C3989&gt;data_in!E3989,0,1)))</f>
        <v>0</v>
      </c>
      <c r="F3989" s="8" t="str">
        <f>IF(OR(A3989="",E3989=0),"",IF(data_in!C3989="NULL","",ROUND(data_in!C3989-data_in!B3989,0)))</f>
        <v/>
      </c>
      <c r="G3989" s="8" t="str">
        <f>IF(OR(A3989="",E3989=0),"",IF(data_in!C3989="NULL","",IF(D3989="",ROUND(data_in!D3989-data_in!B3989,0),MIN(D3989,ROUND(data_in!D3989-data_in!B3989,0)))))</f>
        <v/>
      </c>
      <c r="H3989" s="8" t="str">
        <f>IF(A3989="","",IF(data_in!M3989="United States","United States",IF(data_in!M3989="Canada","Canada",IF(data_in!M3989="United Kingdom","United Kingdom","Other Country"))))</f>
        <v>United Kingdom</v>
      </c>
      <c r="I3989" s="8" t="str">
        <f>IF(A3989="","",IF(data_in!K3989="Unknown","Unknown",IF(data_in!K3989&lt;=10,"Very Small",IF(data_in!K3989&lt;=100,"Small",IF(data_in!K3989&lt;=500,"Medium",IF(data_in!K3989&gt;500,"Large","Error"))))))</f>
        <v>Very Small</v>
      </c>
      <c r="J3989" s="8" t="str">
        <f>IF(C3989=1,TEXT(data_in!E3989,"mm-yyyy"),"")</f>
        <v/>
      </c>
      <c r="K3989" s="8" t="str">
        <f>IF(A3989="","",IF(data_in!I3989="Website","Website",IF(data_in!I3989="Paid Search","Paid Search",IF(data_in!I3989="Slack","Slack","Other Channel"))))</f>
        <v>Paid Search</v>
      </c>
      <c r="L3989" s="10">
        <f>IF(A3989="","",ROUND(N$3-data_in!B3989,0))</f>
        <v>80</v>
      </c>
    </row>
    <row r="3990" spans="1:12">
      <c r="A3990" s="8" t="str">
        <f>IF(data_in!A3990="","",data_in!A3990)</f>
        <v>fe8bae27-139b-4e99-8650-d91bb92b84f3</v>
      </c>
      <c r="B3990" s="12">
        <f>IF(A3990="","",data_in!B3990)</f>
        <v>43902.647812499999</v>
      </c>
      <c r="C3990" s="8">
        <f>IF(A3990="","",IF(data_in!E3990="NULL",0,1))</f>
        <v>0</v>
      </c>
      <c r="D3990" s="8" t="str">
        <f>IF(A3990="","",IF(data_in!E3990="NULL","",ROUND(data_in!E3990-data_in!B3990,0)))</f>
        <v/>
      </c>
      <c r="E3990" s="8">
        <f>IF(A3990="","",IF(data_in!C3990="NULL",0,IF(data_in!C3990&gt;data_in!E3990,0,1)))</f>
        <v>0</v>
      </c>
      <c r="F3990" s="8" t="str">
        <f>IF(OR(A3990="",E3990=0),"",IF(data_in!C3990="NULL","",ROUND(data_in!C3990-data_in!B3990,0)))</f>
        <v/>
      </c>
      <c r="G3990" s="8" t="str">
        <f>IF(OR(A3990="",E3990=0),"",IF(data_in!C3990="NULL","",IF(D3990="",ROUND(data_in!D3990-data_in!B3990,0),MIN(D3990,ROUND(data_in!D3990-data_in!B3990,0)))))</f>
        <v/>
      </c>
      <c r="H3990" s="8" t="str">
        <f>IF(A3990="","",IF(data_in!M3990="United States","United States",IF(data_in!M3990="Canada","Canada",IF(data_in!M3990="United Kingdom","United Kingdom","Other Country"))))</f>
        <v>Canada</v>
      </c>
      <c r="I3990" s="8" t="str">
        <f>IF(A3990="","",IF(data_in!K3990="Unknown","Unknown",IF(data_in!K3990&lt;=10,"Very Small",IF(data_in!K3990&lt;=100,"Small",IF(data_in!K3990&lt;=500,"Medium",IF(data_in!K3990&gt;500,"Large","Error"))))))</f>
        <v>Very Small</v>
      </c>
      <c r="J3990" s="8" t="str">
        <f>IF(C3990=1,TEXT(data_in!E3990,"mm-yyyy"),"")</f>
        <v/>
      </c>
      <c r="K3990" s="8" t="str">
        <f>IF(A3990="","",IF(data_in!I3990="Website","Website",IF(data_in!I3990="Paid Search","Paid Search",IF(data_in!I3990="Slack","Slack","Other Channel"))))</f>
        <v>Website</v>
      </c>
      <c r="L3990" s="10">
        <f>IF(A3990="","",ROUND(N$3-data_in!B3990,0))</f>
        <v>80</v>
      </c>
    </row>
    <row r="3991" spans="1:12">
      <c r="A3991" s="8" t="str">
        <f>IF(data_in!A3991="","",data_in!A3991)</f>
        <v>3d02a93a-0635-4fff-ac82-35ed069abbc6</v>
      </c>
      <c r="B3991" s="12">
        <f>IF(A3991="","",data_in!B3991)</f>
        <v>43902.664027777777</v>
      </c>
      <c r="C3991" s="8">
        <f>IF(A3991="","",IF(data_in!E3991="NULL",0,1))</f>
        <v>0</v>
      </c>
      <c r="D3991" s="8" t="str">
        <f>IF(A3991="","",IF(data_in!E3991="NULL","",ROUND(data_in!E3991-data_in!B3991,0)))</f>
        <v/>
      </c>
      <c r="E3991" s="8">
        <f>IF(A3991="","",IF(data_in!C3991="NULL",0,IF(data_in!C3991&gt;data_in!E3991,0,1)))</f>
        <v>0</v>
      </c>
      <c r="F3991" s="8" t="str">
        <f>IF(OR(A3991="",E3991=0),"",IF(data_in!C3991="NULL","",ROUND(data_in!C3991-data_in!B3991,0)))</f>
        <v/>
      </c>
      <c r="G3991" s="8" t="str">
        <f>IF(OR(A3991="",E3991=0),"",IF(data_in!C3991="NULL","",IF(D3991="",ROUND(data_in!D3991-data_in!B3991,0),MIN(D3991,ROUND(data_in!D3991-data_in!B3991,0)))))</f>
        <v/>
      </c>
      <c r="H3991" s="8" t="str">
        <f>IF(A3991="","",IF(data_in!M3991="United States","United States",IF(data_in!M3991="Canada","Canada",IF(data_in!M3991="United Kingdom","United Kingdom","Other Country"))))</f>
        <v>Canada</v>
      </c>
      <c r="I3991" s="8" t="str">
        <f>IF(A3991="","",IF(data_in!K3991="Unknown","Unknown",IF(data_in!K3991&lt;=10,"Very Small",IF(data_in!K3991&lt;=100,"Small",IF(data_in!K3991&lt;=500,"Medium",IF(data_in!K3991&gt;500,"Large","Error"))))))</f>
        <v>Very Small</v>
      </c>
      <c r="J3991" s="8" t="str">
        <f>IF(C3991=1,TEXT(data_in!E3991,"mm-yyyy"),"")</f>
        <v/>
      </c>
      <c r="K3991" s="8" t="str">
        <f>IF(A3991="","",IF(data_in!I3991="Website","Website",IF(data_in!I3991="Paid Search","Paid Search",IF(data_in!I3991="Slack","Slack","Other Channel"))))</f>
        <v>Website</v>
      </c>
      <c r="L3991" s="10">
        <f>IF(A3991="","",ROUND(N$3-data_in!B3991,0))</f>
        <v>80</v>
      </c>
    </row>
    <row r="3992" spans="1:12">
      <c r="A3992" s="8" t="str">
        <f>IF(data_in!A3992="","",data_in!A3992)</f>
        <v>3336bbb8-84c3-4aa8-99ed-07c6983bc210</v>
      </c>
      <c r="B3992" s="12">
        <f>IF(A3992="","",data_in!B3992)</f>
        <v>43902.65048611111</v>
      </c>
      <c r="C3992" s="8">
        <f>IF(A3992="","",IF(data_in!E3992="NULL",0,1))</f>
        <v>0</v>
      </c>
      <c r="D3992" s="8" t="str">
        <f>IF(A3992="","",IF(data_in!E3992="NULL","",ROUND(data_in!E3992-data_in!B3992,0)))</f>
        <v/>
      </c>
      <c r="E3992" s="8">
        <f>IF(A3992="","",IF(data_in!C3992="NULL",0,IF(data_in!C3992&gt;data_in!E3992,0,1)))</f>
        <v>0</v>
      </c>
      <c r="F3992" s="8" t="str">
        <f>IF(OR(A3992="",E3992=0),"",IF(data_in!C3992="NULL","",ROUND(data_in!C3992-data_in!B3992,0)))</f>
        <v/>
      </c>
      <c r="G3992" s="8" t="str">
        <f>IF(OR(A3992="",E3992=0),"",IF(data_in!C3992="NULL","",IF(D3992="",ROUND(data_in!D3992-data_in!B3992,0),MIN(D3992,ROUND(data_in!D3992-data_in!B3992,0)))))</f>
        <v/>
      </c>
      <c r="H3992" s="8" t="str">
        <f>IF(A3992="","",IF(data_in!M3992="United States","United States",IF(data_in!M3992="Canada","Canada",IF(data_in!M3992="United Kingdom","United Kingdom","Other Country"))))</f>
        <v>United Kingdom</v>
      </c>
      <c r="I3992" s="8" t="str">
        <f>IF(A3992="","",IF(data_in!K3992="Unknown","Unknown",IF(data_in!K3992&lt;=10,"Very Small",IF(data_in!K3992&lt;=100,"Small",IF(data_in!K3992&lt;=500,"Medium",IF(data_in!K3992&gt;500,"Large","Error"))))))</f>
        <v>Small</v>
      </c>
      <c r="J3992" s="8" t="str">
        <f>IF(C3992=1,TEXT(data_in!E3992,"mm-yyyy"),"")</f>
        <v/>
      </c>
      <c r="K3992" s="8" t="str">
        <f>IF(A3992="","",IF(data_in!I3992="Website","Website",IF(data_in!I3992="Paid Search","Paid Search",IF(data_in!I3992="Slack","Slack","Other Channel"))))</f>
        <v>Website</v>
      </c>
      <c r="L3992" s="10">
        <f>IF(A3992="","",ROUND(N$3-data_in!B3992,0))</f>
        <v>80</v>
      </c>
    </row>
    <row r="3993" spans="1:12">
      <c r="A3993" s="8" t="str">
        <f>IF(data_in!A3993="","",data_in!A3993)</f>
        <v>33739255-bd4b-484b-873c-0f80e02b3d59</v>
      </c>
      <c r="B3993" s="12">
        <f>IF(A3993="","",data_in!B3993)</f>
        <v>43902.702384259261</v>
      </c>
      <c r="C3993" s="8">
        <f>IF(A3993="","",IF(data_in!E3993="NULL",0,1))</f>
        <v>0</v>
      </c>
      <c r="D3993" s="8" t="str">
        <f>IF(A3993="","",IF(data_in!E3993="NULL","",ROUND(data_in!E3993-data_in!B3993,0)))</f>
        <v/>
      </c>
      <c r="E3993" s="8">
        <f>IF(A3993="","",IF(data_in!C3993="NULL",0,IF(data_in!C3993&gt;data_in!E3993,0,1)))</f>
        <v>1</v>
      </c>
      <c r="F3993" s="8">
        <f>IF(OR(A3993="",E3993=0),"",IF(data_in!C3993="NULL","",ROUND(data_in!C3993-data_in!B3993,0)))</f>
        <v>0</v>
      </c>
      <c r="G3993" s="8">
        <f>IF(OR(A3993="",E3993=0),"",IF(data_in!C3993="NULL","",IF(D3993="",ROUND(data_in!D3993-data_in!B3993,0),MIN(D3993,ROUND(data_in!D3993-data_in!B3993,0)))))</f>
        <v>30</v>
      </c>
      <c r="H3993" s="8" t="str">
        <f>IF(A3993="","",IF(data_in!M3993="United States","United States",IF(data_in!M3993="Canada","Canada",IF(data_in!M3993="United Kingdom","United Kingdom","Other Country"))))</f>
        <v>United States</v>
      </c>
      <c r="I3993" s="8" t="str">
        <f>IF(A3993="","",IF(data_in!K3993="Unknown","Unknown",IF(data_in!K3993&lt;=10,"Very Small",IF(data_in!K3993&lt;=100,"Small",IF(data_in!K3993&lt;=500,"Medium",IF(data_in!K3993&gt;500,"Large","Error"))))))</f>
        <v>Medium</v>
      </c>
      <c r="J3993" s="8" t="str">
        <f>IF(C3993=1,TEXT(data_in!E3993,"mm-yyyy"),"")</f>
        <v/>
      </c>
      <c r="K3993" s="8" t="str">
        <f>IF(A3993="","",IF(data_in!I3993="Website","Website",IF(data_in!I3993="Paid Search","Paid Search",IF(data_in!I3993="Slack","Slack","Other Channel"))))</f>
        <v>Website</v>
      </c>
      <c r="L3993" s="10">
        <f>IF(A3993="","",ROUND(N$3-data_in!B3993,0))</f>
        <v>80</v>
      </c>
    </row>
    <row r="3994" spans="1:12">
      <c r="A3994" s="8" t="str">
        <f>IF(data_in!A3994="","",data_in!A3994)</f>
        <v>a1f44b33-6f43-4383-9fcc-003a038e9556</v>
      </c>
      <c r="B3994" s="12">
        <f>IF(A3994="","",data_in!B3994)</f>
        <v>43902.693576388891</v>
      </c>
      <c r="C3994" s="8">
        <f>IF(A3994="","",IF(data_in!E3994="NULL",0,1))</f>
        <v>0</v>
      </c>
      <c r="D3994" s="8" t="str">
        <f>IF(A3994="","",IF(data_in!E3994="NULL","",ROUND(data_in!E3994-data_in!B3994,0)))</f>
        <v/>
      </c>
      <c r="E3994" s="8">
        <f>IF(A3994="","",IF(data_in!C3994="NULL",0,IF(data_in!C3994&gt;data_in!E3994,0,1)))</f>
        <v>0</v>
      </c>
      <c r="F3994" s="8" t="str">
        <f>IF(OR(A3994="",E3994=0),"",IF(data_in!C3994="NULL","",ROUND(data_in!C3994-data_in!B3994,0)))</f>
        <v/>
      </c>
      <c r="G3994" s="8" t="str">
        <f>IF(OR(A3994="",E3994=0),"",IF(data_in!C3994="NULL","",IF(D3994="",ROUND(data_in!D3994-data_in!B3994,0),MIN(D3994,ROUND(data_in!D3994-data_in!B3994,0)))))</f>
        <v/>
      </c>
      <c r="H3994" s="8" t="str">
        <f>IF(A3994="","",IF(data_in!M3994="United States","United States",IF(data_in!M3994="Canada","Canada",IF(data_in!M3994="United Kingdom","United Kingdom","Other Country"))))</f>
        <v>United States</v>
      </c>
      <c r="I3994" s="8" t="str">
        <f>IF(A3994="","",IF(data_in!K3994="Unknown","Unknown",IF(data_in!K3994&lt;=10,"Very Small",IF(data_in!K3994&lt;=100,"Small",IF(data_in!K3994&lt;=500,"Medium",IF(data_in!K3994&gt;500,"Large","Error"))))))</f>
        <v>Very Small</v>
      </c>
      <c r="J3994" s="8" t="str">
        <f>IF(C3994=1,TEXT(data_in!E3994,"mm-yyyy"),"")</f>
        <v/>
      </c>
      <c r="K3994" s="8" t="str">
        <f>IF(A3994="","",IF(data_in!I3994="Website","Website",IF(data_in!I3994="Paid Search","Paid Search",IF(data_in!I3994="Slack","Slack","Other Channel"))))</f>
        <v>Paid Search</v>
      </c>
      <c r="L3994" s="10">
        <f>IF(A3994="","",ROUND(N$3-data_in!B3994,0))</f>
        <v>80</v>
      </c>
    </row>
    <row r="3995" spans="1:12">
      <c r="A3995" s="8" t="str">
        <f>IF(data_in!A3995="","",data_in!A3995)</f>
        <v>410477d4-259a-4dfa-95f1-a7f7a4aee459</v>
      </c>
      <c r="B3995" s="12">
        <f>IF(A3995="","",data_in!B3995)</f>
        <v>43902.71979166667</v>
      </c>
      <c r="C3995" s="8">
        <f>IF(A3995="","",IF(data_in!E3995="NULL",0,1))</f>
        <v>0</v>
      </c>
      <c r="D3995" s="8" t="str">
        <f>IF(A3995="","",IF(data_in!E3995="NULL","",ROUND(data_in!E3995-data_in!B3995,0)))</f>
        <v/>
      </c>
      <c r="E3995" s="8">
        <f>IF(A3995="","",IF(data_in!C3995="NULL",0,IF(data_in!C3995&gt;data_in!E3995,0,1)))</f>
        <v>0</v>
      </c>
      <c r="F3995" s="8" t="str">
        <f>IF(OR(A3995="",E3995=0),"",IF(data_in!C3995="NULL","",ROUND(data_in!C3995-data_in!B3995,0)))</f>
        <v/>
      </c>
      <c r="G3995" s="8" t="str">
        <f>IF(OR(A3995="",E3995=0),"",IF(data_in!C3995="NULL","",IF(D3995="",ROUND(data_in!D3995-data_in!B3995,0),MIN(D3995,ROUND(data_in!D3995-data_in!B3995,0)))))</f>
        <v/>
      </c>
      <c r="H3995" s="8" t="str">
        <f>IF(A3995="","",IF(data_in!M3995="United States","United States",IF(data_in!M3995="Canada","Canada",IF(data_in!M3995="United Kingdom","United Kingdom","Other Country"))))</f>
        <v>United States</v>
      </c>
      <c r="I3995" s="8" t="str">
        <f>IF(A3995="","",IF(data_in!K3995="Unknown","Unknown",IF(data_in!K3995&lt;=10,"Very Small",IF(data_in!K3995&lt;=100,"Small",IF(data_in!K3995&lt;=500,"Medium",IF(data_in!K3995&gt;500,"Large","Error"))))))</f>
        <v>Very Small</v>
      </c>
      <c r="J3995" s="8" t="str">
        <f>IF(C3995=1,TEXT(data_in!E3995,"mm-yyyy"),"")</f>
        <v/>
      </c>
      <c r="K3995" s="8" t="str">
        <f>IF(A3995="","",IF(data_in!I3995="Website","Website",IF(data_in!I3995="Paid Search","Paid Search",IF(data_in!I3995="Slack","Slack","Other Channel"))))</f>
        <v>Website</v>
      </c>
      <c r="L3995" s="10">
        <f>IF(A3995="","",ROUND(N$3-data_in!B3995,0))</f>
        <v>80</v>
      </c>
    </row>
    <row r="3996" spans="1:12">
      <c r="A3996" s="8" t="str">
        <f>IF(data_in!A3996="","",data_in!A3996)</f>
        <v>19be1f82-3fac-4e25-9581-48df96c44e83</v>
      </c>
      <c r="B3996" s="12">
        <f>IF(A3996="","",data_in!B3996)</f>
        <v>43902.686331018522</v>
      </c>
      <c r="C3996" s="8">
        <f>IF(A3996="","",IF(data_in!E3996="NULL",0,1))</f>
        <v>0</v>
      </c>
      <c r="D3996" s="8" t="str">
        <f>IF(A3996="","",IF(data_in!E3996="NULL","",ROUND(data_in!E3996-data_in!B3996,0)))</f>
        <v/>
      </c>
      <c r="E3996" s="8">
        <f>IF(A3996="","",IF(data_in!C3996="NULL",0,IF(data_in!C3996&gt;data_in!E3996,0,1)))</f>
        <v>1</v>
      </c>
      <c r="F3996" s="8">
        <f>IF(OR(A3996="",E3996=0),"",IF(data_in!C3996="NULL","",ROUND(data_in!C3996-data_in!B3996,0)))</f>
        <v>0</v>
      </c>
      <c r="G3996" s="8">
        <f>IF(OR(A3996="",E3996=0),"",IF(data_in!C3996="NULL","",IF(D3996="",ROUND(data_in!D3996-data_in!B3996,0),MIN(D3996,ROUND(data_in!D3996-data_in!B3996,0)))))</f>
        <v>30</v>
      </c>
      <c r="H3996" s="8" t="str">
        <f>IF(A3996="","",IF(data_in!M3996="United States","United States",IF(data_in!M3996="Canada","Canada",IF(data_in!M3996="United Kingdom","United Kingdom","Other Country"))))</f>
        <v>Canada</v>
      </c>
      <c r="I3996" s="8" t="str">
        <f>IF(A3996="","",IF(data_in!K3996="Unknown","Unknown",IF(data_in!K3996&lt;=10,"Very Small",IF(data_in!K3996&lt;=100,"Small",IF(data_in!K3996&lt;=500,"Medium",IF(data_in!K3996&gt;500,"Large","Error"))))))</f>
        <v>Small</v>
      </c>
      <c r="J3996" s="8" t="str">
        <f>IF(C3996=1,TEXT(data_in!E3996,"mm-yyyy"),"")</f>
        <v/>
      </c>
      <c r="K3996" s="8" t="str">
        <f>IF(A3996="","",IF(data_in!I3996="Website","Website",IF(data_in!I3996="Paid Search","Paid Search",IF(data_in!I3996="Slack","Slack","Other Channel"))))</f>
        <v>Website</v>
      </c>
      <c r="L3996" s="10">
        <f>IF(A3996="","",ROUND(N$3-data_in!B3996,0))</f>
        <v>80</v>
      </c>
    </row>
    <row r="3997" spans="1:12">
      <c r="A3997" s="8" t="str">
        <f>IF(data_in!A3997="","",data_in!A3997)</f>
        <v>8b6d3526-74ea-4d84-84cb-14e205d61741</v>
      </c>
      <c r="B3997" s="12">
        <f>IF(A3997="","",data_in!B3997)</f>
        <v>43843.856562499997</v>
      </c>
      <c r="C3997" s="8">
        <f>IF(A3997="","",IF(data_in!E3997="NULL",0,1))</f>
        <v>0</v>
      </c>
      <c r="D3997" s="8" t="str">
        <f>IF(A3997="","",IF(data_in!E3997="NULL","",ROUND(data_in!E3997-data_in!B3997,0)))</f>
        <v/>
      </c>
      <c r="E3997" s="8">
        <f>IF(A3997="","",IF(data_in!C3997="NULL",0,IF(data_in!C3997&gt;data_in!E3997,0,1)))</f>
        <v>0</v>
      </c>
      <c r="F3997" s="8" t="str">
        <f>IF(OR(A3997="",E3997=0),"",IF(data_in!C3997="NULL","",ROUND(data_in!C3997-data_in!B3997,0)))</f>
        <v/>
      </c>
      <c r="G3997" s="8" t="str">
        <f>IF(OR(A3997="",E3997=0),"",IF(data_in!C3997="NULL","",IF(D3997="",ROUND(data_in!D3997-data_in!B3997,0),MIN(D3997,ROUND(data_in!D3997-data_in!B3997,0)))))</f>
        <v/>
      </c>
      <c r="H3997" s="8" t="str">
        <f>IF(A3997="","",IF(data_in!M3997="United States","United States",IF(data_in!M3997="Canada","Canada",IF(data_in!M3997="United Kingdom","United Kingdom","Other Country"))))</f>
        <v>United States</v>
      </c>
      <c r="I3997" s="8" t="str">
        <f>IF(A3997="","",IF(data_in!K3997="Unknown","Unknown",IF(data_in!K3997&lt;=10,"Very Small",IF(data_in!K3997&lt;=100,"Small",IF(data_in!K3997&lt;=500,"Medium",IF(data_in!K3997&gt;500,"Large","Error"))))))</f>
        <v>Small</v>
      </c>
      <c r="J3997" s="8" t="str">
        <f>IF(C3997=1,TEXT(data_in!E3997,"mm-yyyy"),"")</f>
        <v/>
      </c>
      <c r="K3997" s="8" t="str">
        <f>IF(A3997="","",IF(data_in!I3997="Website","Website",IF(data_in!I3997="Paid Search","Paid Search",IF(data_in!I3997="Slack","Slack","Other Channel"))))</f>
        <v>Other Channel</v>
      </c>
      <c r="L3997" s="10">
        <f>IF(A3997="","",ROUND(N$3-data_in!B3997,0))</f>
        <v>139</v>
      </c>
    </row>
    <row r="3998" spans="1:12">
      <c r="A3998" s="8" t="str">
        <f>IF(data_in!A3998="","",data_in!A3998)</f>
        <v>45aae47a-c28d-44bc-9c53-683be2069358</v>
      </c>
      <c r="B3998" s="12">
        <f>IF(A3998="","",data_in!B3998)</f>
        <v>43852.28800925926</v>
      </c>
      <c r="C3998" s="8">
        <f>IF(A3998="","",IF(data_in!E3998="NULL",0,1))</f>
        <v>0</v>
      </c>
      <c r="D3998" s="8" t="str">
        <f>IF(A3998="","",IF(data_in!E3998="NULL","",ROUND(data_in!E3998-data_in!B3998,0)))</f>
        <v/>
      </c>
      <c r="E3998" s="8">
        <f>IF(A3998="","",IF(data_in!C3998="NULL",0,IF(data_in!C3998&gt;data_in!E3998,0,1)))</f>
        <v>0</v>
      </c>
      <c r="F3998" s="8" t="str">
        <f>IF(OR(A3998="",E3998=0),"",IF(data_in!C3998="NULL","",ROUND(data_in!C3998-data_in!B3998,0)))</f>
        <v/>
      </c>
      <c r="G3998" s="8" t="str">
        <f>IF(OR(A3998="",E3998=0),"",IF(data_in!C3998="NULL","",IF(D3998="",ROUND(data_in!D3998-data_in!B3998,0),MIN(D3998,ROUND(data_in!D3998-data_in!B3998,0)))))</f>
        <v/>
      </c>
      <c r="H3998" s="8" t="str">
        <f>IF(A3998="","",IF(data_in!M3998="United States","United States",IF(data_in!M3998="Canada","Canada",IF(data_in!M3998="United Kingdom","United Kingdom","Other Country"))))</f>
        <v>United States</v>
      </c>
      <c r="I3998" s="8" t="str">
        <f>IF(A3998="","",IF(data_in!K3998="Unknown","Unknown",IF(data_in!K3998&lt;=10,"Very Small",IF(data_in!K3998&lt;=100,"Small",IF(data_in!K3998&lt;=500,"Medium",IF(data_in!K3998&gt;500,"Large","Error"))))))</f>
        <v>Very Small</v>
      </c>
      <c r="J3998" s="8" t="str">
        <f>IF(C3998=1,TEXT(data_in!E3998,"mm-yyyy"),"")</f>
        <v/>
      </c>
      <c r="K3998" s="8" t="str">
        <f>IF(A3998="","",IF(data_in!I3998="Website","Website",IF(data_in!I3998="Paid Search","Paid Search",IF(data_in!I3998="Slack","Slack","Other Channel"))))</f>
        <v>Slack</v>
      </c>
      <c r="L3998" s="10">
        <f>IF(A3998="","",ROUND(N$3-data_in!B3998,0))</f>
        <v>131</v>
      </c>
    </row>
    <row r="3999" spans="1:12">
      <c r="A3999" s="8" t="str">
        <f>IF(data_in!A3999="","",data_in!A3999)</f>
        <v>285f62af-fef5-4cf8-8569-59cab7637ea0</v>
      </c>
      <c r="B3999" s="12">
        <f>IF(A3999="","",data_in!B3999)</f>
        <v>43902.723310185182</v>
      </c>
      <c r="C3999" s="8">
        <f>IF(A3999="","",IF(data_in!E3999="NULL",0,1))</f>
        <v>0</v>
      </c>
      <c r="D3999" s="8" t="str">
        <f>IF(A3999="","",IF(data_in!E3999="NULL","",ROUND(data_in!E3999-data_in!B3999,0)))</f>
        <v/>
      </c>
      <c r="E3999" s="8">
        <f>IF(A3999="","",IF(data_in!C3999="NULL",0,IF(data_in!C3999&gt;data_in!E3999,0,1)))</f>
        <v>0</v>
      </c>
      <c r="F3999" s="8" t="str">
        <f>IF(OR(A3999="",E3999=0),"",IF(data_in!C3999="NULL","",ROUND(data_in!C3999-data_in!B3999,0)))</f>
        <v/>
      </c>
      <c r="G3999" s="8" t="str">
        <f>IF(OR(A3999="",E3999=0),"",IF(data_in!C3999="NULL","",IF(D3999="",ROUND(data_in!D3999-data_in!B3999,0),MIN(D3999,ROUND(data_in!D3999-data_in!B3999,0)))))</f>
        <v/>
      </c>
      <c r="H3999" s="8" t="str">
        <f>IF(A3999="","",IF(data_in!M3999="United States","United States",IF(data_in!M3999="Canada","Canada",IF(data_in!M3999="United Kingdom","United Kingdom","Other Country"))))</f>
        <v>United States</v>
      </c>
      <c r="I3999" s="8" t="str">
        <f>IF(A3999="","",IF(data_in!K3999="Unknown","Unknown",IF(data_in!K3999&lt;=10,"Very Small",IF(data_in!K3999&lt;=100,"Small",IF(data_in!K3999&lt;=500,"Medium",IF(data_in!K3999&gt;500,"Large","Error"))))))</f>
        <v>Very Small</v>
      </c>
      <c r="J3999" s="8" t="str">
        <f>IF(C3999=1,TEXT(data_in!E3999,"mm-yyyy"),"")</f>
        <v/>
      </c>
      <c r="K3999" s="8" t="str">
        <f>IF(A3999="","",IF(data_in!I3999="Website","Website",IF(data_in!I3999="Paid Search","Paid Search",IF(data_in!I3999="Slack","Slack","Other Channel"))))</f>
        <v>Paid Search</v>
      </c>
      <c r="L3999" s="10">
        <f>IF(A3999="","",ROUND(N$3-data_in!B3999,0))</f>
        <v>80</v>
      </c>
    </row>
    <row r="4000" spans="1:12">
      <c r="A4000" s="8" t="str">
        <f>IF(data_in!A4000="","",data_in!A4000)</f>
        <v>8d0f64ee-3b60-47b1-9397-e0b567a72afd</v>
      </c>
      <c r="B4000" s="12">
        <f>IF(A4000="","",data_in!B4000)</f>
        <v>43902.725243055553</v>
      </c>
      <c r="C4000" s="8">
        <f>IF(A4000="","",IF(data_in!E4000="NULL",0,1))</f>
        <v>0</v>
      </c>
      <c r="D4000" s="8" t="str">
        <f>IF(A4000="","",IF(data_in!E4000="NULL","",ROUND(data_in!E4000-data_in!B4000,0)))</f>
        <v/>
      </c>
      <c r="E4000" s="8">
        <f>IF(A4000="","",IF(data_in!C4000="NULL",0,IF(data_in!C4000&gt;data_in!E4000,0,1)))</f>
        <v>0</v>
      </c>
      <c r="F4000" s="8" t="str">
        <f>IF(OR(A4000="",E4000=0),"",IF(data_in!C4000="NULL","",ROUND(data_in!C4000-data_in!B4000,0)))</f>
        <v/>
      </c>
      <c r="G4000" s="8" t="str">
        <f>IF(OR(A4000="",E4000=0),"",IF(data_in!C4000="NULL","",IF(D4000="",ROUND(data_in!D4000-data_in!B4000,0),MIN(D4000,ROUND(data_in!D4000-data_in!B4000,0)))))</f>
        <v/>
      </c>
      <c r="H4000" s="8" t="str">
        <f>IF(A4000="","",IF(data_in!M4000="United States","United States",IF(data_in!M4000="Canada","Canada",IF(data_in!M4000="United Kingdom","United Kingdom","Other Country"))))</f>
        <v>Other Country</v>
      </c>
      <c r="I4000" s="8" t="str">
        <f>IF(A4000="","",IF(data_in!K4000="Unknown","Unknown",IF(data_in!K4000&lt;=10,"Very Small",IF(data_in!K4000&lt;=100,"Small",IF(data_in!K4000&lt;=500,"Medium",IF(data_in!K4000&gt;500,"Large","Error"))))))</f>
        <v>Very Small</v>
      </c>
      <c r="J4000" s="8" t="str">
        <f>IF(C4000=1,TEXT(data_in!E4000,"mm-yyyy"),"")</f>
        <v/>
      </c>
      <c r="K4000" s="8" t="str">
        <f>IF(A4000="","",IF(data_in!I4000="Website","Website",IF(data_in!I4000="Paid Search","Paid Search",IF(data_in!I4000="Slack","Slack","Other Channel"))))</f>
        <v>Website</v>
      </c>
      <c r="L4000" s="10">
        <f>IF(A4000="","",ROUND(N$3-data_in!B4000,0))</f>
        <v>80</v>
      </c>
    </row>
    <row r="4001" spans="1:12">
      <c r="A4001" s="8" t="str">
        <f>IF(data_in!A4001="","",data_in!A4001)</f>
        <v>04c234bb-7999-4cfd-9c8e-f7a6bb6d5eeb</v>
      </c>
      <c r="B4001" s="12">
        <f>IF(A4001="","",data_in!B4001)</f>
        <v>43902.727164351854</v>
      </c>
      <c r="C4001" s="8">
        <f>IF(A4001="","",IF(data_in!E4001="NULL",0,1))</f>
        <v>0</v>
      </c>
      <c r="D4001" s="8" t="str">
        <f>IF(A4001="","",IF(data_in!E4001="NULL","",ROUND(data_in!E4001-data_in!B4001,0)))</f>
        <v/>
      </c>
      <c r="E4001" s="8">
        <f>IF(A4001="","",IF(data_in!C4001="NULL",0,IF(data_in!C4001&gt;data_in!E4001,0,1)))</f>
        <v>0</v>
      </c>
      <c r="F4001" s="8" t="str">
        <f>IF(OR(A4001="",E4001=0),"",IF(data_in!C4001="NULL","",ROUND(data_in!C4001-data_in!B4001,0)))</f>
        <v/>
      </c>
      <c r="G4001" s="8" t="str">
        <f>IF(OR(A4001="",E4001=0),"",IF(data_in!C4001="NULL","",IF(D4001="",ROUND(data_in!D4001-data_in!B4001,0),MIN(D4001,ROUND(data_in!D4001-data_in!B4001,0)))))</f>
        <v/>
      </c>
      <c r="H4001" s="8" t="str">
        <f>IF(A4001="","",IF(data_in!M4001="United States","United States",IF(data_in!M4001="Canada","Canada",IF(data_in!M4001="United Kingdom","United Kingdom","Other Country"))))</f>
        <v>United States</v>
      </c>
      <c r="I4001" s="8" t="str">
        <f>IF(A4001="","",IF(data_in!K4001="Unknown","Unknown",IF(data_in!K4001&lt;=10,"Very Small",IF(data_in!K4001&lt;=100,"Small",IF(data_in!K4001&lt;=500,"Medium",IF(data_in!K4001&gt;500,"Large","Error"))))))</f>
        <v>Very Small</v>
      </c>
      <c r="J4001" s="8" t="str">
        <f>IF(C4001=1,TEXT(data_in!E4001,"mm-yyyy"),"")</f>
        <v/>
      </c>
      <c r="K4001" s="8" t="str">
        <f>IF(A4001="","",IF(data_in!I4001="Website","Website",IF(data_in!I4001="Paid Search","Paid Search",IF(data_in!I4001="Slack","Slack","Other Channel"))))</f>
        <v>Paid Search</v>
      </c>
      <c r="L4001" s="10">
        <f>IF(A4001="","",ROUND(N$3-data_in!B4001,0))</f>
        <v>80</v>
      </c>
    </row>
    <row r="4002" spans="1:12">
      <c r="A4002" s="8" t="str">
        <f>IF(data_in!A4002="","",data_in!A4002)</f>
        <v>27f96c9a-32f4-4efa-af3f-8f0deb1f8a48</v>
      </c>
      <c r="B4002" s="12">
        <f>IF(A4002="","",data_in!B4002)</f>
        <v>43888.901562500003</v>
      </c>
      <c r="C4002" s="8">
        <f>IF(A4002="","",IF(data_in!E4002="NULL",0,1))</f>
        <v>0</v>
      </c>
      <c r="D4002" s="8" t="str">
        <f>IF(A4002="","",IF(data_in!E4002="NULL","",ROUND(data_in!E4002-data_in!B4002,0)))</f>
        <v/>
      </c>
      <c r="E4002" s="8">
        <f>IF(A4002="","",IF(data_in!C4002="NULL",0,IF(data_in!C4002&gt;data_in!E4002,0,1)))</f>
        <v>1</v>
      </c>
      <c r="F4002" s="8">
        <f>IF(OR(A4002="",E4002=0),"",IF(data_in!C4002="NULL","",ROUND(data_in!C4002-data_in!B4002,0)))</f>
        <v>1</v>
      </c>
      <c r="G4002" s="8">
        <f>IF(OR(A4002="",E4002=0),"",IF(data_in!C4002="NULL","",IF(D4002="",ROUND(data_in!D4002-data_in!B4002,0),MIN(D4002,ROUND(data_in!D4002-data_in!B4002,0)))))</f>
        <v>31</v>
      </c>
      <c r="H4002" s="8" t="str">
        <f>IF(A4002="","",IF(data_in!M4002="United States","United States",IF(data_in!M4002="Canada","Canada",IF(data_in!M4002="United Kingdom","United Kingdom","Other Country"))))</f>
        <v>Canada</v>
      </c>
      <c r="I4002" s="8" t="str">
        <f>IF(A4002="","",IF(data_in!K4002="Unknown","Unknown",IF(data_in!K4002&lt;=10,"Very Small",IF(data_in!K4002&lt;=100,"Small",IF(data_in!K4002&lt;=500,"Medium",IF(data_in!K4002&gt;500,"Large","Error"))))))</f>
        <v>Medium</v>
      </c>
      <c r="J4002" s="8" t="str">
        <f>IF(C4002=1,TEXT(data_in!E4002,"mm-yyyy"),"")</f>
        <v/>
      </c>
      <c r="K4002" s="8" t="str">
        <f>IF(A4002="","",IF(data_in!I4002="Website","Website",IF(data_in!I4002="Paid Search","Paid Search",IF(data_in!I4002="Slack","Slack","Other Channel"))))</f>
        <v>Website</v>
      </c>
      <c r="L4002" s="10">
        <f>IF(A4002="","",ROUND(N$3-data_in!B4002,0))</f>
        <v>94</v>
      </c>
    </row>
    <row r="4003" spans="1:12">
      <c r="A4003" s="8" t="str">
        <f>IF(data_in!A4003="","",data_in!A4003)</f>
        <v>1ef85931-ca7c-421d-aab6-095364d09f91</v>
      </c>
      <c r="B4003" s="12">
        <f>IF(A4003="","",data_in!B4003)</f>
        <v>43902.758935185186</v>
      </c>
      <c r="C4003" s="8">
        <f>IF(A4003="","",IF(data_in!E4003="NULL",0,1))</f>
        <v>0</v>
      </c>
      <c r="D4003" s="8" t="str">
        <f>IF(A4003="","",IF(data_in!E4003="NULL","",ROUND(data_in!E4003-data_in!B4003,0)))</f>
        <v/>
      </c>
      <c r="E4003" s="8">
        <f>IF(A4003="","",IF(data_in!C4003="NULL",0,IF(data_in!C4003&gt;data_in!E4003,0,1)))</f>
        <v>0</v>
      </c>
      <c r="F4003" s="8" t="str">
        <f>IF(OR(A4003="",E4003=0),"",IF(data_in!C4003="NULL","",ROUND(data_in!C4003-data_in!B4003,0)))</f>
        <v/>
      </c>
      <c r="G4003" s="8" t="str">
        <f>IF(OR(A4003="",E4003=0),"",IF(data_in!C4003="NULL","",IF(D4003="",ROUND(data_in!D4003-data_in!B4003,0),MIN(D4003,ROUND(data_in!D4003-data_in!B4003,0)))))</f>
        <v/>
      </c>
      <c r="H4003" s="8" t="str">
        <f>IF(A4003="","",IF(data_in!M4003="United States","United States",IF(data_in!M4003="Canada","Canada",IF(data_in!M4003="United Kingdom","United Kingdom","Other Country"))))</f>
        <v>Other Country</v>
      </c>
      <c r="I4003" s="8" t="str">
        <f>IF(A4003="","",IF(data_in!K4003="Unknown","Unknown",IF(data_in!K4003&lt;=10,"Very Small",IF(data_in!K4003&lt;=100,"Small",IF(data_in!K4003&lt;=500,"Medium",IF(data_in!K4003&gt;500,"Large","Error"))))))</f>
        <v>Medium</v>
      </c>
      <c r="J4003" s="8" t="str">
        <f>IF(C4003=1,TEXT(data_in!E4003,"mm-yyyy"),"")</f>
        <v/>
      </c>
      <c r="K4003" s="8" t="str">
        <f>IF(A4003="","",IF(data_in!I4003="Website","Website",IF(data_in!I4003="Paid Search","Paid Search",IF(data_in!I4003="Slack","Slack","Other Channel"))))</f>
        <v>Website</v>
      </c>
      <c r="L4003" s="10">
        <f>IF(A4003="","",ROUND(N$3-data_in!B4003,0))</f>
        <v>80</v>
      </c>
    </row>
    <row r="4004" spans="1:12">
      <c r="A4004" s="8" t="str">
        <f>IF(data_in!A4004="","",data_in!A4004)</f>
        <v>d1ed200b-289c-4c5f-8c0a-c141a9011cff</v>
      </c>
      <c r="B4004" s="12">
        <f>IF(A4004="","",data_in!B4004)</f>
        <v>43902.772673611114</v>
      </c>
      <c r="C4004" s="8">
        <f>IF(A4004="","",IF(data_in!E4004="NULL",0,1))</f>
        <v>0</v>
      </c>
      <c r="D4004" s="8" t="str">
        <f>IF(A4004="","",IF(data_in!E4004="NULL","",ROUND(data_in!E4004-data_in!B4004,0)))</f>
        <v/>
      </c>
      <c r="E4004" s="8">
        <f>IF(A4004="","",IF(data_in!C4004="NULL",0,IF(data_in!C4004&gt;data_in!E4004,0,1)))</f>
        <v>0</v>
      </c>
      <c r="F4004" s="8" t="str">
        <f>IF(OR(A4004="",E4004=0),"",IF(data_in!C4004="NULL","",ROUND(data_in!C4004-data_in!B4004,0)))</f>
        <v/>
      </c>
      <c r="G4004" s="8" t="str">
        <f>IF(OR(A4004="",E4004=0),"",IF(data_in!C4004="NULL","",IF(D4004="",ROUND(data_in!D4004-data_in!B4004,0),MIN(D4004,ROUND(data_in!D4004-data_in!B4004,0)))))</f>
        <v/>
      </c>
      <c r="H4004" s="8" t="str">
        <f>IF(A4004="","",IF(data_in!M4004="United States","United States",IF(data_in!M4004="Canada","Canada",IF(data_in!M4004="United Kingdom","United Kingdom","Other Country"))))</f>
        <v>United States</v>
      </c>
      <c r="I4004" s="8" t="str">
        <f>IF(A4004="","",IF(data_in!K4004="Unknown","Unknown",IF(data_in!K4004&lt;=10,"Very Small",IF(data_in!K4004&lt;=100,"Small",IF(data_in!K4004&lt;=500,"Medium",IF(data_in!K4004&gt;500,"Large","Error"))))))</f>
        <v>Very Small</v>
      </c>
      <c r="J4004" s="8" t="str">
        <f>IF(C4004=1,TEXT(data_in!E4004,"mm-yyyy"),"")</f>
        <v/>
      </c>
      <c r="K4004" s="8" t="str">
        <f>IF(A4004="","",IF(data_in!I4004="Website","Website",IF(data_in!I4004="Paid Search","Paid Search",IF(data_in!I4004="Slack","Slack","Other Channel"))))</f>
        <v>Paid Search</v>
      </c>
      <c r="L4004" s="10">
        <f>IF(A4004="","",ROUND(N$3-data_in!B4004,0))</f>
        <v>80</v>
      </c>
    </row>
    <row r="4005" spans="1:12">
      <c r="A4005" s="8" t="str">
        <f>IF(data_in!A4005="","",data_in!A4005)</f>
        <v>2d44d784-4a59-41c7-9f3e-2ccdb4219ec1</v>
      </c>
      <c r="B4005" s="12">
        <f>IF(A4005="","",data_in!B4005)</f>
        <v>43902.749722222223</v>
      </c>
      <c r="C4005" s="8">
        <f>IF(A4005="","",IF(data_in!E4005="NULL",0,1))</f>
        <v>0</v>
      </c>
      <c r="D4005" s="8" t="str">
        <f>IF(A4005="","",IF(data_in!E4005="NULL","",ROUND(data_in!E4005-data_in!B4005,0)))</f>
        <v/>
      </c>
      <c r="E4005" s="8">
        <f>IF(A4005="","",IF(data_in!C4005="NULL",0,IF(data_in!C4005&gt;data_in!E4005,0,1)))</f>
        <v>0</v>
      </c>
      <c r="F4005" s="8" t="str">
        <f>IF(OR(A4005="",E4005=0),"",IF(data_in!C4005="NULL","",ROUND(data_in!C4005-data_in!B4005,0)))</f>
        <v/>
      </c>
      <c r="G4005" s="8" t="str">
        <f>IF(OR(A4005="",E4005=0),"",IF(data_in!C4005="NULL","",IF(D4005="",ROUND(data_in!D4005-data_in!B4005,0),MIN(D4005,ROUND(data_in!D4005-data_in!B4005,0)))))</f>
        <v/>
      </c>
      <c r="H4005" s="8" t="str">
        <f>IF(A4005="","",IF(data_in!M4005="United States","United States",IF(data_in!M4005="Canada","Canada",IF(data_in!M4005="United Kingdom","United Kingdom","Other Country"))))</f>
        <v>United States</v>
      </c>
      <c r="I4005" s="8" t="str">
        <f>IF(A4005="","",IF(data_in!K4005="Unknown","Unknown",IF(data_in!K4005&lt;=10,"Very Small",IF(data_in!K4005&lt;=100,"Small",IF(data_in!K4005&lt;=500,"Medium",IF(data_in!K4005&gt;500,"Large","Error"))))))</f>
        <v>Small</v>
      </c>
      <c r="J4005" s="8" t="str">
        <f>IF(C4005=1,TEXT(data_in!E4005,"mm-yyyy"),"")</f>
        <v/>
      </c>
      <c r="K4005" s="8" t="str">
        <f>IF(A4005="","",IF(data_in!I4005="Website","Website",IF(data_in!I4005="Paid Search","Paid Search",IF(data_in!I4005="Slack","Slack","Other Channel"))))</f>
        <v>Paid Search</v>
      </c>
      <c r="L4005" s="10">
        <f>IF(A4005="","",ROUND(N$3-data_in!B4005,0))</f>
        <v>80</v>
      </c>
    </row>
    <row r="4006" spans="1:12">
      <c r="A4006" s="8" t="str">
        <f>IF(data_in!A4006="","",data_in!A4006)</f>
        <v>ae89dd57-d0a1-47f4-9a19-aee98a2b448b</v>
      </c>
      <c r="B4006" s="12">
        <f>IF(A4006="","",data_in!B4006)</f>
        <v>43902.784421296295</v>
      </c>
      <c r="C4006" s="8">
        <f>IF(A4006="","",IF(data_in!E4006="NULL",0,1))</f>
        <v>0</v>
      </c>
      <c r="D4006" s="8" t="str">
        <f>IF(A4006="","",IF(data_in!E4006="NULL","",ROUND(data_in!E4006-data_in!B4006,0)))</f>
        <v/>
      </c>
      <c r="E4006" s="8">
        <f>IF(A4006="","",IF(data_in!C4006="NULL",0,IF(data_in!C4006&gt;data_in!E4006,0,1)))</f>
        <v>0</v>
      </c>
      <c r="F4006" s="8" t="str">
        <f>IF(OR(A4006="",E4006=0),"",IF(data_in!C4006="NULL","",ROUND(data_in!C4006-data_in!B4006,0)))</f>
        <v/>
      </c>
      <c r="G4006" s="8" t="str">
        <f>IF(OR(A4006="",E4006=0),"",IF(data_in!C4006="NULL","",IF(D4006="",ROUND(data_in!D4006-data_in!B4006,0),MIN(D4006,ROUND(data_in!D4006-data_in!B4006,0)))))</f>
        <v/>
      </c>
      <c r="H4006" s="8" t="str">
        <f>IF(A4006="","",IF(data_in!M4006="United States","United States",IF(data_in!M4006="Canada","Canada",IF(data_in!M4006="United Kingdom","United Kingdom","Other Country"))))</f>
        <v>Other Country</v>
      </c>
      <c r="I4006" s="8" t="str">
        <f>IF(A4006="","",IF(data_in!K4006="Unknown","Unknown",IF(data_in!K4006&lt;=10,"Very Small",IF(data_in!K4006&lt;=100,"Small",IF(data_in!K4006&lt;=500,"Medium",IF(data_in!K4006&gt;500,"Large","Error"))))))</f>
        <v>Very Small</v>
      </c>
      <c r="J4006" s="8" t="str">
        <f>IF(C4006=1,TEXT(data_in!E4006,"mm-yyyy"),"")</f>
        <v/>
      </c>
      <c r="K4006" s="8" t="str">
        <f>IF(A4006="","",IF(data_in!I4006="Website","Website",IF(data_in!I4006="Paid Search","Paid Search",IF(data_in!I4006="Slack","Slack","Other Channel"))))</f>
        <v>Slack</v>
      </c>
      <c r="L4006" s="10">
        <f>IF(A4006="","",ROUND(N$3-data_in!B4006,0))</f>
        <v>80</v>
      </c>
    </row>
    <row r="4007" spans="1:12">
      <c r="A4007" s="8" t="str">
        <f>IF(data_in!A4007="","",data_in!A4007)</f>
        <v>faaf3f17-e00e-4175-811a-74d593260fdd</v>
      </c>
      <c r="B4007" s="12">
        <f>IF(A4007="","",data_in!B4007)</f>
        <v>43902.786157407405</v>
      </c>
      <c r="C4007" s="8">
        <f>IF(A4007="","",IF(data_in!E4007="NULL",0,1))</f>
        <v>0</v>
      </c>
      <c r="D4007" s="8" t="str">
        <f>IF(A4007="","",IF(data_in!E4007="NULL","",ROUND(data_in!E4007-data_in!B4007,0)))</f>
        <v/>
      </c>
      <c r="E4007" s="8">
        <f>IF(A4007="","",IF(data_in!C4007="NULL",0,IF(data_in!C4007&gt;data_in!E4007,0,1)))</f>
        <v>0</v>
      </c>
      <c r="F4007" s="8" t="str">
        <f>IF(OR(A4007="",E4007=0),"",IF(data_in!C4007="NULL","",ROUND(data_in!C4007-data_in!B4007,0)))</f>
        <v/>
      </c>
      <c r="G4007" s="8" t="str">
        <f>IF(OR(A4007="",E4007=0),"",IF(data_in!C4007="NULL","",IF(D4007="",ROUND(data_in!D4007-data_in!B4007,0),MIN(D4007,ROUND(data_in!D4007-data_in!B4007,0)))))</f>
        <v/>
      </c>
      <c r="H4007" s="8" t="str">
        <f>IF(A4007="","",IF(data_in!M4007="United States","United States",IF(data_in!M4007="Canada","Canada",IF(data_in!M4007="United Kingdom","United Kingdom","Other Country"))))</f>
        <v>United States</v>
      </c>
      <c r="I4007" s="8" t="str">
        <f>IF(A4007="","",IF(data_in!K4007="Unknown","Unknown",IF(data_in!K4007&lt;=10,"Very Small",IF(data_in!K4007&lt;=100,"Small",IF(data_in!K4007&lt;=500,"Medium",IF(data_in!K4007&gt;500,"Large","Error"))))))</f>
        <v>Very Small</v>
      </c>
      <c r="J4007" s="8" t="str">
        <f>IF(C4007=1,TEXT(data_in!E4007,"mm-yyyy"),"")</f>
        <v/>
      </c>
      <c r="K4007" s="8" t="str">
        <f>IF(A4007="","",IF(data_in!I4007="Website","Website",IF(data_in!I4007="Paid Search","Paid Search",IF(data_in!I4007="Slack","Slack","Other Channel"))))</f>
        <v>Website</v>
      </c>
      <c r="L4007" s="10">
        <f>IF(A4007="","",ROUND(N$3-data_in!B4007,0))</f>
        <v>80</v>
      </c>
    </row>
    <row r="4008" spans="1:12">
      <c r="A4008" s="8" t="str">
        <f>IF(data_in!A4008="","",data_in!A4008)</f>
        <v>b3b1788e-31b8-47e8-a4f8-e9941659dff0</v>
      </c>
      <c r="B4008" s="12">
        <f>IF(A4008="","",data_in!B4008)</f>
        <v>43902.757581018515</v>
      </c>
      <c r="C4008" s="8">
        <f>IF(A4008="","",IF(data_in!E4008="NULL",0,1))</f>
        <v>0</v>
      </c>
      <c r="D4008" s="8" t="str">
        <f>IF(A4008="","",IF(data_in!E4008="NULL","",ROUND(data_in!E4008-data_in!B4008,0)))</f>
        <v/>
      </c>
      <c r="E4008" s="8">
        <f>IF(A4008="","",IF(data_in!C4008="NULL",0,IF(data_in!C4008&gt;data_in!E4008,0,1)))</f>
        <v>0</v>
      </c>
      <c r="F4008" s="8" t="str">
        <f>IF(OR(A4008="",E4008=0),"",IF(data_in!C4008="NULL","",ROUND(data_in!C4008-data_in!B4008,0)))</f>
        <v/>
      </c>
      <c r="G4008" s="8" t="str">
        <f>IF(OR(A4008="",E4008=0),"",IF(data_in!C4008="NULL","",IF(D4008="",ROUND(data_in!D4008-data_in!B4008,0),MIN(D4008,ROUND(data_in!D4008-data_in!B4008,0)))))</f>
        <v/>
      </c>
      <c r="H4008" s="8" t="str">
        <f>IF(A4008="","",IF(data_in!M4008="United States","United States",IF(data_in!M4008="Canada","Canada",IF(data_in!M4008="United Kingdom","United Kingdom","Other Country"))))</f>
        <v>Other Country</v>
      </c>
      <c r="I4008" s="8" t="str">
        <f>IF(A4008="","",IF(data_in!K4008="Unknown","Unknown",IF(data_in!K4008&lt;=10,"Very Small",IF(data_in!K4008&lt;=100,"Small",IF(data_in!K4008&lt;=500,"Medium",IF(data_in!K4008&gt;500,"Large","Error"))))))</f>
        <v>Small</v>
      </c>
      <c r="J4008" s="8" t="str">
        <f>IF(C4008=1,TEXT(data_in!E4008,"mm-yyyy"),"")</f>
        <v/>
      </c>
      <c r="K4008" s="8" t="str">
        <f>IF(A4008="","",IF(data_in!I4008="Website","Website",IF(data_in!I4008="Paid Search","Paid Search",IF(data_in!I4008="Slack","Slack","Other Channel"))))</f>
        <v>Slack</v>
      </c>
      <c r="L4008" s="10">
        <f>IF(A4008="","",ROUND(N$3-data_in!B4008,0))</f>
        <v>80</v>
      </c>
    </row>
    <row r="4009" spans="1:12">
      <c r="A4009" s="8" t="str">
        <f>IF(data_in!A4009="","",data_in!A4009)</f>
        <v>5b712116-5fce-4fcc-9039-fa46deb4afba</v>
      </c>
      <c r="B4009" s="12">
        <f>IF(A4009="","",data_in!B4009)</f>
        <v>43902.745428240742</v>
      </c>
      <c r="C4009" s="8">
        <f>IF(A4009="","",IF(data_in!E4009="NULL",0,1))</f>
        <v>1</v>
      </c>
      <c r="D4009" s="8">
        <f>IF(A4009="","",IF(data_in!E4009="NULL","",ROUND(data_in!E4009-data_in!B4009,0)))</f>
        <v>27</v>
      </c>
      <c r="E4009" s="8">
        <f>IF(A4009="","",IF(data_in!C4009="NULL",0,IF(data_in!C4009&gt;data_in!E4009,0,1)))</f>
        <v>0</v>
      </c>
      <c r="F4009" s="8" t="str">
        <f>IF(OR(A4009="",E4009=0),"",IF(data_in!C4009="NULL","",ROUND(data_in!C4009-data_in!B4009,0)))</f>
        <v/>
      </c>
      <c r="G4009" s="8" t="str">
        <f>IF(OR(A4009="",E4009=0),"",IF(data_in!C4009="NULL","",IF(D4009="",ROUND(data_in!D4009-data_in!B4009,0),MIN(D4009,ROUND(data_in!D4009-data_in!B4009,0)))))</f>
        <v/>
      </c>
      <c r="H4009" s="8" t="str">
        <f>IF(A4009="","",IF(data_in!M4009="United States","United States",IF(data_in!M4009="Canada","Canada",IF(data_in!M4009="United Kingdom","United Kingdom","Other Country"))))</f>
        <v>United States</v>
      </c>
      <c r="I4009" s="8" t="str">
        <f>IF(A4009="","",IF(data_in!K4009="Unknown","Unknown",IF(data_in!K4009&lt;=10,"Very Small",IF(data_in!K4009&lt;=100,"Small",IF(data_in!K4009&lt;=500,"Medium",IF(data_in!K4009&gt;500,"Large","Error"))))))</f>
        <v>Small</v>
      </c>
      <c r="J4009" s="8" t="str">
        <f>IF(C4009=1,TEXT(data_in!E4009,"mm-yyyy"),"")</f>
        <v>04-2020</v>
      </c>
      <c r="K4009" s="8" t="str">
        <f>IF(A4009="","",IF(data_in!I4009="Website","Website",IF(data_in!I4009="Paid Search","Paid Search",IF(data_in!I4009="Slack","Slack","Other Channel"))))</f>
        <v>Website</v>
      </c>
      <c r="L4009" s="10">
        <f>IF(A4009="","",ROUND(N$3-data_in!B4009,0))</f>
        <v>80</v>
      </c>
    </row>
    <row r="4010" spans="1:12">
      <c r="A4010" s="8" t="str">
        <f>IF(data_in!A4010="","",data_in!A4010)</f>
        <v>3179d863-7a1b-4436-8948-767e7b0c39fa</v>
      </c>
      <c r="B4010" s="12">
        <f>IF(A4010="","",data_in!B4010)</f>
        <v>43902.884293981479</v>
      </c>
      <c r="C4010" s="8">
        <f>IF(A4010="","",IF(data_in!E4010="NULL",0,1))</f>
        <v>0</v>
      </c>
      <c r="D4010" s="8" t="str">
        <f>IF(A4010="","",IF(data_in!E4010="NULL","",ROUND(data_in!E4010-data_in!B4010,0)))</f>
        <v/>
      </c>
      <c r="E4010" s="8">
        <f>IF(A4010="","",IF(data_in!C4010="NULL",0,IF(data_in!C4010&gt;data_in!E4010,0,1)))</f>
        <v>0</v>
      </c>
      <c r="F4010" s="8" t="str">
        <f>IF(OR(A4010="",E4010=0),"",IF(data_in!C4010="NULL","",ROUND(data_in!C4010-data_in!B4010,0)))</f>
        <v/>
      </c>
      <c r="G4010" s="8" t="str">
        <f>IF(OR(A4010="",E4010=0),"",IF(data_in!C4010="NULL","",IF(D4010="",ROUND(data_in!D4010-data_in!B4010,0),MIN(D4010,ROUND(data_in!D4010-data_in!B4010,0)))))</f>
        <v/>
      </c>
      <c r="H4010" s="8" t="str">
        <f>IF(A4010="","",IF(data_in!M4010="United States","United States",IF(data_in!M4010="Canada","Canada",IF(data_in!M4010="United Kingdom","United Kingdom","Other Country"))))</f>
        <v>Other Country</v>
      </c>
      <c r="I4010" s="8" t="str">
        <f>IF(A4010="","",IF(data_in!K4010="Unknown","Unknown",IF(data_in!K4010&lt;=10,"Very Small",IF(data_in!K4010&lt;=100,"Small",IF(data_in!K4010&lt;=500,"Medium",IF(data_in!K4010&gt;500,"Large","Error"))))))</f>
        <v>Very Small</v>
      </c>
      <c r="J4010" s="8" t="str">
        <f>IF(C4010=1,TEXT(data_in!E4010,"mm-yyyy"),"")</f>
        <v/>
      </c>
      <c r="K4010" s="8" t="str">
        <f>IF(A4010="","",IF(data_in!I4010="Website","Website",IF(data_in!I4010="Paid Search","Paid Search",IF(data_in!I4010="Slack","Slack","Other Channel"))))</f>
        <v>Slack</v>
      </c>
      <c r="L4010" s="10">
        <f>IF(A4010="","",ROUND(N$3-data_in!B4010,0))</f>
        <v>80</v>
      </c>
    </row>
    <row r="4011" spans="1:12">
      <c r="A4011" s="8" t="str">
        <f>IF(data_in!A4011="","",data_in!A4011)</f>
        <v>0c6fc1ee-5053-4ce2-a913-a1b97d91ac84</v>
      </c>
      <c r="B4011" s="12">
        <f>IF(A4011="","",data_in!B4011)</f>
        <v>43902.892604166664</v>
      </c>
      <c r="C4011" s="8">
        <f>IF(A4011="","",IF(data_in!E4011="NULL",0,1))</f>
        <v>0</v>
      </c>
      <c r="D4011" s="8" t="str">
        <f>IF(A4011="","",IF(data_in!E4011="NULL","",ROUND(data_in!E4011-data_in!B4011,0)))</f>
        <v/>
      </c>
      <c r="E4011" s="8">
        <f>IF(A4011="","",IF(data_in!C4011="NULL",0,IF(data_in!C4011&gt;data_in!E4011,0,1)))</f>
        <v>0</v>
      </c>
      <c r="F4011" s="8" t="str">
        <f>IF(OR(A4011="",E4011=0),"",IF(data_in!C4011="NULL","",ROUND(data_in!C4011-data_in!B4011,0)))</f>
        <v/>
      </c>
      <c r="G4011" s="8" t="str">
        <f>IF(OR(A4011="",E4011=0),"",IF(data_in!C4011="NULL","",IF(D4011="",ROUND(data_in!D4011-data_in!B4011,0),MIN(D4011,ROUND(data_in!D4011-data_in!B4011,0)))))</f>
        <v/>
      </c>
      <c r="H4011" s="8" t="str">
        <f>IF(A4011="","",IF(data_in!M4011="United States","United States",IF(data_in!M4011="Canada","Canada",IF(data_in!M4011="United Kingdom","United Kingdom","Other Country"))))</f>
        <v>United States</v>
      </c>
      <c r="I4011" s="8" t="str">
        <f>IF(A4011="","",IF(data_in!K4011="Unknown","Unknown",IF(data_in!K4011&lt;=10,"Very Small",IF(data_in!K4011&lt;=100,"Small",IF(data_in!K4011&lt;=500,"Medium",IF(data_in!K4011&gt;500,"Large","Error"))))))</f>
        <v>Small</v>
      </c>
      <c r="J4011" s="8" t="str">
        <f>IF(C4011=1,TEXT(data_in!E4011,"mm-yyyy"),"")</f>
        <v/>
      </c>
      <c r="K4011" s="8" t="str">
        <f>IF(A4011="","",IF(data_in!I4011="Website","Website",IF(data_in!I4011="Paid Search","Paid Search",IF(data_in!I4011="Slack","Slack","Other Channel"))))</f>
        <v>Website</v>
      </c>
      <c r="L4011" s="10">
        <f>IF(A4011="","",ROUND(N$3-data_in!B4011,0))</f>
        <v>80</v>
      </c>
    </row>
    <row r="4012" spans="1:12">
      <c r="A4012" s="8" t="str">
        <f>IF(data_in!A4012="","",data_in!A4012)</f>
        <v>5d3eacff-03de-4ba4-949f-6a938f36e995</v>
      </c>
      <c r="B4012" s="12">
        <f>IF(A4012="","",data_in!B4012)</f>
        <v>43903.02915509259</v>
      </c>
      <c r="C4012" s="8">
        <f>IF(A4012="","",IF(data_in!E4012="NULL",0,1))</f>
        <v>0</v>
      </c>
      <c r="D4012" s="8" t="str">
        <f>IF(A4012="","",IF(data_in!E4012="NULL","",ROUND(data_in!E4012-data_in!B4012,0)))</f>
        <v/>
      </c>
      <c r="E4012" s="8">
        <f>IF(A4012="","",IF(data_in!C4012="NULL",0,IF(data_in!C4012&gt;data_in!E4012,0,1)))</f>
        <v>0</v>
      </c>
      <c r="F4012" s="8" t="str">
        <f>IF(OR(A4012="",E4012=0),"",IF(data_in!C4012="NULL","",ROUND(data_in!C4012-data_in!B4012,0)))</f>
        <v/>
      </c>
      <c r="G4012" s="8" t="str">
        <f>IF(OR(A4012="",E4012=0),"",IF(data_in!C4012="NULL","",IF(D4012="",ROUND(data_in!D4012-data_in!B4012,0),MIN(D4012,ROUND(data_in!D4012-data_in!B4012,0)))))</f>
        <v/>
      </c>
      <c r="H4012" s="8" t="str">
        <f>IF(A4012="","",IF(data_in!M4012="United States","United States",IF(data_in!M4012="Canada","Canada",IF(data_in!M4012="United Kingdom","United Kingdom","Other Country"))))</f>
        <v>Other Country</v>
      </c>
      <c r="I4012" s="8" t="str">
        <f>IF(A4012="","",IF(data_in!K4012="Unknown","Unknown",IF(data_in!K4012&lt;=10,"Very Small",IF(data_in!K4012&lt;=100,"Small",IF(data_in!K4012&lt;=500,"Medium",IF(data_in!K4012&gt;500,"Large","Error"))))))</f>
        <v>Small</v>
      </c>
      <c r="J4012" s="8" t="str">
        <f>IF(C4012=1,TEXT(data_in!E4012,"mm-yyyy"),"")</f>
        <v/>
      </c>
      <c r="K4012" s="8" t="str">
        <f>IF(A4012="","",IF(data_in!I4012="Website","Website",IF(data_in!I4012="Paid Search","Paid Search",IF(data_in!I4012="Slack","Slack","Other Channel"))))</f>
        <v>Website</v>
      </c>
      <c r="L4012" s="10">
        <f>IF(A4012="","",ROUND(N$3-data_in!B4012,0))</f>
        <v>80</v>
      </c>
    </row>
    <row r="4013" spans="1:12">
      <c r="A4013" s="8" t="str">
        <f>IF(data_in!A4013="","",data_in!A4013)</f>
        <v>d38f71d5-73da-4b1d-9469-978fcc7041fd</v>
      </c>
      <c r="B4013" s="12">
        <f>IF(A4013="","",data_in!B4013)</f>
        <v>43903.03465277778</v>
      </c>
      <c r="C4013" s="8">
        <f>IF(A4013="","",IF(data_in!E4013="NULL",0,1))</f>
        <v>0</v>
      </c>
      <c r="D4013" s="8" t="str">
        <f>IF(A4013="","",IF(data_in!E4013="NULL","",ROUND(data_in!E4013-data_in!B4013,0)))</f>
        <v/>
      </c>
      <c r="E4013" s="8">
        <f>IF(A4013="","",IF(data_in!C4013="NULL",0,IF(data_in!C4013&gt;data_in!E4013,0,1)))</f>
        <v>0</v>
      </c>
      <c r="F4013" s="8" t="str">
        <f>IF(OR(A4013="",E4013=0),"",IF(data_in!C4013="NULL","",ROUND(data_in!C4013-data_in!B4013,0)))</f>
        <v/>
      </c>
      <c r="G4013" s="8" t="str">
        <f>IF(OR(A4013="",E4013=0),"",IF(data_in!C4013="NULL","",IF(D4013="",ROUND(data_in!D4013-data_in!B4013,0),MIN(D4013,ROUND(data_in!D4013-data_in!B4013,0)))))</f>
        <v/>
      </c>
      <c r="H4013" s="8" t="str">
        <f>IF(A4013="","",IF(data_in!M4013="United States","United States",IF(data_in!M4013="Canada","Canada",IF(data_in!M4013="United Kingdom","United Kingdom","Other Country"))))</f>
        <v>United States</v>
      </c>
      <c r="I4013" s="8" t="str">
        <f>IF(A4013="","",IF(data_in!K4013="Unknown","Unknown",IF(data_in!K4013&lt;=10,"Very Small",IF(data_in!K4013&lt;=100,"Small",IF(data_in!K4013&lt;=500,"Medium",IF(data_in!K4013&gt;500,"Large","Error"))))))</f>
        <v>Small</v>
      </c>
      <c r="J4013" s="8" t="str">
        <f>IF(C4013=1,TEXT(data_in!E4013,"mm-yyyy"),"")</f>
        <v/>
      </c>
      <c r="K4013" s="8" t="str">
        <f>IF(A4013="","",IF(data_in!I4013="Website","Website",IF(data_in!I4013="Paid Search","Paid Search",IF(data_in!I4013="Slack","Slack","Other Channel"))))</f>
        <v>Website</v>
      </c>
      <c r="L4013" s="10">
        <f>IF(A4013="","",ROUND(N$3-data_in!B4013,0))</f>
        <v>80</v>
      </c>
    </row>
    <row r="4014" spans="1:12">
      <c r="A4014" s="8" t="str">
        <f>IF(data_in!A4014="","",data_in!A4014)</f>
        <v>57c87216-47b3-445f-a190-3ce714b5d646</v>
      </c>
      <c r="B4014" s="12">
        <f>IF(A4014="","",data_in!B4014)</f>
        <v>43903.036435185182</v>
      </c>
      <c r="C4014" s="8">
        <f>IF(A4014="","",IF(data_in!E4014="NULL",0,1))</f>
        <v>0</v>
      </c>
      <c r="D4014" s="8" t="str">
        <f>IF(A4014="","",IF(data_in!E4014="NULL","",ROUND(data_in!E4014-data_in!B4014,0)))</f>
        <v/>
      </c>
      <c r="E4014" s="8">
        <f>IF(A4014="","",IF(data_in!C4014="NULL",0,IF(data_in!C4014&gt;data_in!E4014,0,1)))</f>
        <v>0</v>
      </c>
      <c r="F4014" s="8" t="str">
        <f>IF(OR(A4014="",E4014=0),"",IF(data_in!C4014="NULL","",ROUND(data_in!C4014-data_in!B4014,0)))</f>
        <v/>
      </c>
      <c r="G4014" s="8" t="str">
        <f>IF(OR(A4014="",E4014=0),"",IF(data_in!C4014="NULL","",IF(D4014="",ROUND(data_in!D4014-data_in!B4014,0),MIN(D4014,ROUND(data_in!D4014-data_in!B4014,0)))))</f>
        <v/>
      </c>
      <c r="H4014" s="8" t="str">
        <f>IF(A4014="","",IF(data_in!M4014="United States","United States",IF(data_in!M4014="Canada","Canada",IF(data_in!M4014="United Kingdom","United Kingdom","Other Country"))))</f>
        <v>United States</v>
      </c>
      <c r="I4014" s="8" t="str">
        <f>IF(A4014="","",IF(data_in!K4014="Unknown","Unknown",IF(data_in!K4014&lt;=10,"Very Small",IF(data_in!K4014&lt;=100,"Small",IF(data_in!K4014&lt;=500,"Medium",IF(data_in!K4014&gt;500,"Large","Error"))))))</f>
        <v>Medium</v>
      </c>
      <c r="J4014" s="8" t="str">
        <f>IF(C4014=1,TEXT(data_in!E4014,"mm-yyyy"),"")</f>
        <v/>
      </c>
      <c r="K4014" s="8" t="str">
        <f>IF(A4014="","",IF(data_in!I4014="Website","Website",IF(data_in!I4014="Paid Search","Paid Search",IF(data_in!I4014="Slack","Slack","Other Channel"))))</f>
        <v>Slack</v>
      </c>
      <c r="L4014" s="10">
        <f>IF(A4014="","",ROUND(N$3-data_in!B4014,0))</f>
        <v>80</v>
      </c>
    </row>
    <row r="4015" spans="1:12">
      <c r="A4015" s="8" t="str">
        <f>IF(data_in!A4015="","",data_in!A4015)</f>
        <v>ef552887-8512-47dc-aa6f-6badce0cac74</v>
      </c>
      <c r="B4015" s="12">
        <f>IF(A4015="","",data_in!B4015)</f>
        <v>43903.197939814818</v>
      </c>
      <c r="C4015" s="8">
        <f>IF(A4015="","",IF(data_in!E4015="NULL",0,1))</f>
        <v>0</v>
      </c>
      <c r="D4015" s="8" t="str">
        <f>IF(A4015="","",IF(data_in!E4015="NULL","",ROUND(data_in!E4015-data_in!B4015,0)))</f>
        <v/>
      </c>
      <c r="E4015" s="8">
        <f>IF(A4015="","",IF(data_in!C4015="NULL",0,IF(data_in!C4015&gt;data_in!E4015,0,1)))</f>
        <v>1</v>
      </c>
      <c r="F4015" s="8">
        <f>IF(OR(A4015="",E4015=0),"",IF(data_in!C4015="NULL","",ROUND(data_in!C4015-data_in!B4015,0)))</f>
        <v>2</v>
      </c>
      <c r="G4015" s="8">
        <f>IF(OR(A4015="",E4015=0),"",IF(data_in!C4015="NULL","",IF(D4015="",ROUND(data_in!D4015-data_in!B4015,0),MIN(D4015,ROUND(data_in!D4015-data_in!B4015,0)))))</f>
        <v>32</v>
      </c>
      <c r="H4015" s="8" t="str">
        <f>IF(A4015="","",IF(data_in!M4015="United States","United States",IF(data_in!M4015="Canada","Canada",IF(data_in!M4015="United Kingdom","United Kingdom","Other Country"))))</f>
        <v>Other Country</v>
      </c>
      <c r="I4015" s="8" t="str">
        <f>IF(A4015="","",IF(data_in!K4015="Unknown","Unknown",IF(data_in!K4015&lt;=10,"Very Small",IF(data_in!K4015&lt;=100,"Small",IF(data_in!K4015&lt;=500,"Medium",IF(data_in!K4015&gt;500,"Large","Error"))))))</f>
        <v>Large</v>
      </c>
      <c r="J4015" s="8" t="str">
        <f>IF(C4015=1,TEXT(data_in!E4015,"mm-yyyy"),"")</f>
        <v/>
      </c>
      <c r="K4015" s="8" t="str">
        <f>IF(A4015="","",IF(data_in!I4015="Website","Website",IF(data_in!I4015="Paid Search","Paid Search",IF(data_in!I4015="Slack","Slack","Other Channel"))))</f>
        <v>Slack</v>
      </c>
      <c r="L4015" s="10">
        <f>IF(A4015="","",ROUND(N$3-data_in!B4015,0))</f>
        <v>80</v>
      </c>
    </row>
    <row r="4016" spans="1:12">
      <c r="A4016" s="8" t="str">
        <f>IF(data_in!A4016="","",data_in!A4016)</f>
        <v>df279fc3-575d-46e6-a798-fada40a233e8</v>
      </c>
      <c r="B4016" s="12">
        <f>IF(A4016="","",data_in!B4016)</f>
        <v>43902.987708333334</v>
      </c>
      <c r="C4016" s="8">
        <f>IF(A4016="","",IF(data_in!E4016="NULL",0,1))</f>
        <v>0</v>
      </c>
      <c r="D4016" s="8" t="str">
        <f>IF(A4016="","",IF(data_in!E4016="NULL","",ROUND(data_in!E4016-data_in!B4016,0)))</f>
        <v/>
      </c>
      <c r="E4016" s="8">
        <f>IF(A4016="","",IF(data_in!C4016="NULL",0,IF(data_in!C4016&gt;data_in!E4016,0,1)))</f>
        <v>0</v>
      </c>
      <c r="F4016" s="8" t="str">
        <f>IF(OR(A4016="",E4016=0),"",IF(data_in!C4016="NULL","",ROUND(data_in!C4016-data_in!B4016,0)))</f>
        <v/>
      </c>
      <c r="G4016" s="8" t="str">
        <f>IF(OR(A4016="",E4016=0),"",IF(data_in!C4016="NULL","",IF(D4016="",ROUND(data_in!D4016-data_in!B4016,0),MIN(D4016,ROUND(data_in!D4016-data_in!B4016,0)))))</f>
        <v/>
      </c>
      <c r="H4016" s="8" t="str">
        <f>IF(A4016="","",IF(data_in!M4016="United States","United States",IF(data_in!M4016="Canada","Canada",IF(data_in!M4016="United Kingdom","United Kingdom","Other Country"))))</f>
        <v>Other Country</v>
      </c>
      <c r="I4016" s="8" t="str">
        <f>IF(A4016="","",IF(data_in!K4016="Unknown","Unknown",IF(data_in!K4016&lt;=10,"Very Small",IF(data_in!K4016&lt;=100,"Small",IF(data_in!K4016&lt;=500,"Medium",IF(data_in!K4016&gt;500,"Large","Error"))))))</f>
        <v>Very Small</v>
      </c>
      <c r="J4016" s="8" t="str">
        <f>IF(C4016=1,TEXT(data_in!E4016,"mm-yyyy"),"")</f>
        <v/>
      </c>
      <c r="K4016" s="8" t="str">
        <f>IF(A4016="","",IF(data_in!I4016="Website","Website",IF(data_in!I4016="Paid Search","Paid Search",IF(data_in!I4016="Slack","Slack","Other Channel"))))</f>
        <v>Slack</v>
      </c>
      <c r="L4016" s="10">
        <f>IF(A4016="","",ROUND(N$3-data_in!B4016,0))</f>
        <v>80</v>
      </c>
    </row>
    <row r="4017" spans="1:12">
      <c r="A4017" s="8" t="str">
        <f>IF(data_in!A4017="","",data_in!A4017)</f>
        <v>fb26c282-9c2e-42bc-9868-427c85c6c101</v>
      </c>
      <c r="B4017" s="12">
        <f>IF(A4017="","",data_in!B4017)</f>
        <v>43903.152604166666</v>
      </c>
      <c r="C4017" s="8">
        <f>IF(A4017="","",IF(data_in!E4017="NULL",0,1))</f>
        <v>0</v>
      </c>
      <c r="D4017" s="8" t="str">
        <f>IF(A4017="","",IF(data_in!E4017="NULL","",ROUND(data_in!E4017-data_in!B4017,0)))</f>
        <v/>
      </c>
      <c r="E4017" s="8">
        <f>IF(A4017="","",IF(data_in!C4017="NULL",0,IF(data_in!C4017&gt;data_in!E4017,0,1)))</f>
        <v>0</v>
      </c>
      <c r="F4017" s="8" t="str">
        <f>IF(OR(A4017="",E4017=0),"",IF(data_in!C4017="NULL","",ROUND(data_in!C4017-data_in!B4017,0)))</f>
        <v/>
      </c>
      <c r="G4017" s="8" t="str">
        <f>IF(OR(A4017="",E4017=0),"",IF(data_in!C4017="NULL","",IF(D4017="",ROUND(data_in!D4017-data_in!B4017,0),MIN(D4017,ROUND(data_in!D4017-data_in!B4017,0)))))</f>
        <v/>
      </c>
      <c r="H4017" s="8" t="str">
        <f>IF(A4017="","",IF(data_in!M4017="United States","United States",IF(data_in!M4017="Canada","Canada",IF(data_in!M4017="United Kingdom","United Kingdom","Other Country"))))</f>
        <v>Other Country</v>
      </c>
      <c r="I4017" s="8" t="str">
        <f>IF(A4017="","",IF(data_in!K4017="Unknown","Unknown",IF(data_in!K4017&lt;=10,"Very Small",IF(data_in!K4017&lt;=100,"Small",IF(data_in!K4017&lt;=500,"Medium",IF(data_in!K4017&gt;500,"Large","Error"))))))</f>
        <v>Very Small</v>
      </c>
      <c r="J4017" s="8" t="str">
        <f>IF(C4017=1,TEXT(data_in!E4017,"mm-yyyy"),"")</f>
        <v/>
      </c>
      <c r="K4017" s="8" t="str">
        <f>IF(A4017="","",IF(data_in!I4017="Website","Website",IF(data_in!I4017="Paid Search","Paid Search",IF(data_in!I4017="Slack","Slack","Other Channel"))))</f>
        <v>Website</v>
      </c>
      <c r="L4017" s="10">
        <f>IF(A4017="","",ROUND(N$3-data_in!B4017,0))</f>
        <v>80</v>
      </c>
    </row>
    <row r="4018" spans="1:12">
      <c r="A4018" s="8" t="str">
        <f>IF(data_in!A4018="","",data_in!A4018)</f>
        <v>14cf2567-da18-4b83-86b4-0335238a7eb1</v>
      </c>
      <c r="B4018" s="12">
        <f>IF(A4018="","",data_in!B4018)</f>
        <v>43903.11991898148</v>
      </c>
      <c r="C4018" s="8">
        <f>IF(A4018="","",IF(data_in!E4018="NULL",0,1))</f>
        <v>0</v>
      </c>
      <c r="D4018" s="8" t="str">
        <f>IF(A4018="","",IF(data_in!E4018="NULL","",ROUND(data_in!E4018-data_in!B4018,0)))</f>
        <v/>
      </c>
      <c r="E4018" s="8">
        <f>IF(A4018="","",IF(data_in!C4018="NULL",0,IF(data_in!C4018&gt;data_in!E4018,0,1)))</f>
        <v>0</v>
      </c>
      <c r="F4018" s="8" t="str">
        <f>IF(OR(A4018="",E4018=0),"",IF(data_in!C4018="NULL","",ROUND(data_in!C4018-data_in!B4018,0)))</f>
        <v/>
      </c>
      <c r="G4018" s="8" t="str">
        <f>IF(OR(A4018="",E4018=0),"",IF(data_in!C4018="NULL","",IF(D4018="",ROUND(data_in!D4018-data_in!B4018,0),MIN(D4018,ROUND(data_in!D4018-data_in!B4018,0)))))</f>
        <v/>
      </c>
      <c r="H4018" s="8" t="str">
        <f>IF(A4018="","",IF(data_in!M4018="United States","United States",IF(data_in!M4018="Canada","Canada",IF(data_in!M4018="United Kingdom","United Kingdom","Other Country"))))</f>
        <v>United States</v>
      </c>
      <c r="I4018" s="8" t="str">
        <f>IF(A4018="","",IF(data_in!K4018="Unknown","Unknown",IF(data_in!K4018&lt;=10,"Very Small",IF(data_in!K4018&lt;=100,"Small",IF(data_in!K4018&lt;=500,"Medium",IF(data_in!K4018&gt;500,"Large","Error"))))))</f>
        <v>Very Small</v>
      </c>
      <c r="J4018" s="8" t="str">
        <f>IF(C4018=1,TEXT(data_in!E4018,"mm-yyyy"),"")</f>
        <v/>
      </c>
      <c r="K4018" s="8" t="str">
        <f>IF(A4018="","",IF(data_in!I4018="Website","Website",IF(data_in!I4018="Paid Search","Paid Search",IF(data_in!I4018="Slack","Slack","Other Channel"))))</f>
        <v>Website</v>
      </c>
      <c r="L4018" s="10">
        <f>IF(A4018="","",ROUND(N$3-data_in!B4018,0))</f>
        <v>80</v>
      </c>
    </row>
    <row r="4019" spans="1:12">
      <c r="A4019" s="8" t="str">
        <f>IF(data_in!A4019="","",data_in!A4019)</f>
        <v>2a83d263-1092-4dc6-acc4-6883c72971fb</v>
      </c>
      <c r="B4019" s="12">
        <f>IF(A4019="","",data_in!B4019)</f>
        <v>43903.103344907409</v>
      </c>
      <c r="C4019" s="8">
        <f>IF(A4019="","",IF(data_in!E4019="NULL",0,1))</f>
        <v>0</v>
      </c>
      <c r="D4019" s="8" t="str">
        <f>IF(A4019="","",IF(data_in!E4019="NULL","",ROUND(data_in!E4019-data_in!B4019,0)))</f>
        <v/>
      </c>
      <c r="E4019" s="8">
        <f>IF(A4019="","",IF(data_in!C4019="NULL",0,IF(data_in!C4019&gt;data_in!E4019,0,1)))</f>
        <v>0</v>
      </c>
      <c r="F4019" s="8" t="str">
        <f>IF(OR(A4019="",E4019=0),"",IF(data_in!C4019="NULL","",ROUND(data_in!C4019-data_in!B4019,0)))</f>
        <v/>
      </c>
      <c r="G4019" s="8" t="str">
        <f>IF(OR(A4019="",E4019=0),"",IF(data_in!C4019="NULL","",IF(D4019="",ROUND(data_in!D4019-data_in!B4019,0),MIN(D4019,ROUND(data_in!D4019-data_in!B4019,0)))))</f>
        <v/>
      </c>
      <c r="H4019" s="8" t="str">
        <f>IF(A4019="","",IF(data_in!M4019="United States","United States",IF(data_in!M4019="Canada","Canada",IF(data_in!M4019="United Kingdom","United Kingdom","Other Country"))))</f>
        <v>Other Country</v>
      </c>
      <c r="I4019" s="8" t="str">
        <f>IF(A4019="","",IF(data_in!K4019="Unknown","Unknown",IF(data_in!K4019&lt;=10,"Very Small",IF(data_in!K4019&lt;=100,"Small",IF(data_in!K4019&lt;=500,"Medium",IF(data_in!K4019&gt;500,"Large","Error"))))))</f>
        <v>Very Small</v>
      </c>
      <c r="J4019" s="8" t="str">
        <f>IF(C4019=1,TEXT(data_in!E4019,"mm-yyyy"),"")</f>
        <v/>
      </c>
      <c r="K4019" s="8" t="str">
        <f>IF(A4019="","",IF(data_in!I4019="Website","Website",IF(data_in!I4019="Paid Search","Paid Search",IF(data_in!I4019="Slack","Slack","Other Channel"))))</f>
        <v>Website</v>
      </c>
      <c r="L4019" s="10">
        <f>IF(A4019="","",ROUND(N$3-data_in!B4019,0))</f>
        <v>80</v>
      </c>
    </row>
    <row r="4020" spans="1:12">
      <c r="A4020" s="8" t="str">
        <f>IF(data_in!A4020="","",data_in!A4020)</f>
        <v>92d00c85-e27b-4db9-aa03-c7f6a02066e4</v>
      </c>
      <c r="B4020" s="12">
        <f>IF(A4020="","",data_in!B4020)</f>
        <v>43903.123240740744</v>
      </c>
      <c r="C4020" s="8">
        <f>IF(A4020="","",IF(data_in!E4020="NULL",0,1))</f>
        <v>0</v>
      </c>
      <c r="D4020" s="8" t="str">
        <f>IF(A4020="","",IF(data_in!E4020="NULL","",ROUND(data_in!E4020-data_in!B4020,0)))</f>
        <v/>
      </c>
      <c r="E4020" s="8">
        <f>IF(A4020="","",IF(data_in!C4020="NULL",0,IF(data_in!C4020&gt;data_in!E4020,0,1)))</f>
        <v>0</v>
      </c>
      <c r="F4020" s="8" t="str">
        <f>IF(OR(A4020="",E4020=0),"",IF(data_in!C4020="NULL","",ROUND(data_in!C4020-data_in!B4020,0)))</f>
        <v/>
      </c>
      <c r="G4020" s="8" t="str">
        <f>IF(OR(A4020="",E4020=0),"",IF(data_in!C4020="NULL","",IF(D4020="",ROUND(data_in!D4020-data_in!B4020,0),MIN(D4020,ROUND(data_in!D4020-data_in!B4020,0)))))</f>
        <v/>
      </c>
      <c r="H4020" s="8" t="str">
        <f>IF(A4020="","",IF(data_in!M4020="United States","United States",IF(data_in!M4020="Canada","Canada",IF(data_in!M4020="United Kingdom","United Kingdom","Other Country"))))</f>
        <v>Canada</v>
      </c>
      <c r="I4020" s="8" t="str">
        <f>IF(A4020="","",IF(data_in!K4020="Unknown","Unknown",IF(data_in!K4020&lt;=10,"Very Small",IF(data_in!K4020&lt;=100,"Small",IF(data_in!K4020&lt;=500,"Medium",IF(data_in!K4020&gt;500,"Large","Error"))))))</f>
        <v>Medium</v>
      </c>
      <c r="J4020" s="8" t="str">
        <f>IF(C4020=1,TEXT(data_in!E4020,"mm-yyyy"),"")</f>
        <v/>
      </c>
      <c r="K4020" s="8" t="str">
        <f>IF(A4020="","",IF(data_in!I4020="Website","Website",IF(data_in!I4020="Paid Search","Paid Search",IF(data_in!I4020="Slack","Slack","Other Channel"))))</f>
        <v>Website</v>
      </c>
      <c r="L4020" s="10">
        <f>IF(A4020="","",ROUND(N$3-data_in!B4020,0))</f>
        <v>80</v>
      </c>
    </row>
    <row r="4021" spans="1:12">
      <c r="A4021" s="8" t="str">
        <f>IF(data_in!A4021="","",data_in!A4021)</f>
        <v>9031b3dc-bfdb-4c88-959b-ef8b20bff9e3</v>
      </c>
      <c r="B4021" s="12">
        <f>IF(A4021="","",data_in!B4021)</f>
        <v>43903.318564814814</v>
      </c>
      <c r="C4021" s="8">
        <f>IF(A4021="","",IF(data_in!E4021="NULL",0,1))</f>
        <v>0</v>
      </c>
      <c r="D4021" s="8" t="str">
        <f>IF(A4021="","",IF(data_in!E4021="NULL","",ROUND(data_in!E4021-data_in!B4021,0)))</f>
        <v/>
      </c>
      <c r="E4021" s="8">
        <f>IF(A4021="","",IF(data_in!C4021="NULL",0,IF(data_in!C4021&gt;data_in!E4021,0,1)))</f>
        <v>0</v>
      </c>
      <c r="F4021" s="8" t="str">
        <f>IF(OR(A4021="",E4021=0),"",IF(data_in!C4021="NULL","",ROUND(data_in!C4021-data_in!B4021,0)))</f>
        <v/>
      </c>
      <c r="G4021" s="8" t="str">
        <f>IF(OR(A4021="",E4021=0),"",IF(data_in!C4021="NULL","",IF(D4021="",ROUND(data_in!D4021-data_in!B4021,0),MIN(D4021,ROUND(data_in!D4021-data_in!B4021,0)))))</f>
        <v/>
      </c>
      <c r="H4021" s="8" t="str">
        <f>IF(A4021="","",IF(data_in!M4021="United States","United States",IF(data_in!M4021="Canada","Canada",IF(data_in!M4021="United Kingdom","United Kingdom","Other Country"))))</f>
        <v>Other Country</v>
      </c>
      <c r="I4021" s="8" t="str">
        <f>IF(A4021="","",IF(data_in!K4021="Unknown","Unknown",IF(data_in!K4021&lt;=10,"Very Small",IF(data_in!K4021&lt;=100,"Small",IF(data_in!K4021&lt;=500,"Medium",IF(data_in!K4021&gt;500,"Large","Error"))))))</f>
        <v>Small</v>
      </c>
      <c r="J4021" s="8" t="str">
        <f>IF(C4021=1,TEXT(data_in!E4021,"mm-yyyy"),"")</f>
        <v/>
      </c>
      <c r="K4021" s="8" t="str">
        <f>IF(A4021="","",IF(data_in!I4021="Website","Website",IF(data_in!I4021="Paid Search","Paid Search",IF(data_in!I4021="Slack","Slack","Other Channel"))))</f>
        <v>Website</v>
      </c>
      <c r="L4021" s="10">
        <f>IF(A4021="","",ROUND(N$3-data_in!B4021,0))</f>
        <v>80</v>
      </c>
    </row>
    <row r="4022" spans="1:12">
      <c r="A4022" s="8" t="str">
        <f>IF(data_in!A4022="","",data_in!A4022)</f>
        <v>37ce35a2-3524-45b2-92eb-7dbb4d9fb5db</v>
      </c>
      <c r="B4022" s="12">
        <f>IF(A4022="","",data_in!B4022)</f>
        <v>43833.621087962965</v>
      </c>
      <c r="C4022" s="8">
        <f>IF(A4022="","",IF(data_in!E4022="NULL",0,1))</f>
        <v>0</v>
      </c>
      <c r="D4022" s="8" t="str">
        <f>IF(A4022="","",IF(data_in!E4022="NULL","",ROUND(data_in!E4022-data_in!B4022,0)))</f>
        <v/>
      </c>
      <c r="E4022" s="8">
        <f>IF(A4022="","",IF(data_in!C4022="NULL",0,IF(data_in!C4022&gt;data_in!E4022,0,1)))</f>
        <v>0</v>
      </c>
      <c r="F4022" s="8" t="str">
        <f>IF(OR(A4022="",E4022=0),"",IF(data_in!C4022="NULL","",ROUND(data_in!C4022-data_in!B4022,0)))</f>
        <v/>
      </c>
      <c r="G4022" s="8" t="str">
        <f>IF(OR(A4022="",E4022=0),"",IF(data_in!C4022="NULL","",IF(D4022="",ROUND(data_in!D4022-data_in!B4022,0),MIN(D4022,ROUND(data_in!D4022-data_in!B4022,0)))))</f>
        <v/>
      </c>
      <c r="H4022" s="8" t="str">
        <f>IF(A4022="","",IF(data_in!M4022="United States","United States",IF(data_in!M4022="Canada","Canada",IF(data_in!M4022="United Kingdom","United Kingdom","Other Country"))))</f>
        <v>Other Country</v>
      </c>
      <c r="I4022" s="8" t="str">
        <f>IF(A4022="","",IF(data_in!K4022="Unknown","Unknown",IF(data_in!K4022&lt;=10,"Very Small",IF(data_in!K4022&lt;=100,"Small",IF(data_in!K4022&lt;=500,"Medium",IF(data_in!K4022&gt;500,"Large","Error"))))))</f>
        <v>Medium</v>
      </c>
      <c r="J4022" s="8" t="str">
        <f>IF(C4022=1,TEXT(data_in!E4022,"mm-yyyy"),"")</f>
        <v/>
      </c>
      <c r="K4022" s="8" t="str">
        <f>IF(A4022="","",IF(data_in!I4022="Website","Website",IF(data_in!I4022="Paid Search","Paid Search",IF(data_in!I4022="Slack","Slack","Other Channel"))))</f>
        <v>Website</v>
      </c>
      <c r="L4022" s="10">
        <f>IF(A4022="","",ROUND(N$3-data_in!B4022,0))</f>
        <v>149</v>
      </c>
    </row>
    <row r="4023" spans="1:12">
      <c r="A4023" s="8" t="str">
        <f>IF(data_in!A4023="","",data_in!A4023)</f>
        <v>0c373d51-9011-4d3a-9947-51f2d0aa893c</v>
      </c>
      <c r="B4023" s="12">
        <f>IF(A4023="","",data_in!B4023)</f>
        <v>43903.905300925922</v>
      </c>
      <c r="C4023" s="8">
        <f>IF(A4023="","",IF(data_in!E4023="NULL",0,1))</f>
        <v>0</v>
      </c>
      <c r="D4023" s="8" t="str">
        <f>IF(A4023="","",IF(data_in!E4023="NULL","",ROUND(data_in!E4023-data_in!B4023,0)))</f>
        <v/>
      </c>
      <c r="E4023" s="8">
        <f>IF(A4023="","",IF(data_in!C4023="NULL",0,IF(data_in!C4023&gt;data_in!E4023,0,1)))</f>
        <v>0</v>
      </c>
      <c r="F4023" s="8" t="str">
        <f>IF(OR(A4023="",E4023=0),"",IF(data_in!C4023="NULL","",ROUND(data_in!C4023-data_in!B4023,0)))</f>
        <v/>
      </c>
      <c r="G4023" s="8" t="str">
        <f>IF(OR(A4023="",E4023=0),"",IF(data_in!C4023="NULL","",IF(D4023="",ROUND(data_in!D4023-data_in!B4023,0),MIN(D4023,ROUND(data_in!D4023-data_in!B4023,0)))))</f>
        <v/>
      </c>
      <c r="H4023" s="8" t="str">
        <f>IF(A4023="","",IF(data_in!M4023="United States","United States",IF(data_in!M4023="Canada","Canada",IF(data_in!M4023="United Kingdom","United Kingdom","Other Country"))))</f>
        <v>United States</v>
      </c>
      <c r="I4023" s="8" t="str">
        <f>IF(A4023="","",IF(data_in!K4023="Unknown","Unknown",IF(data_in!K4023&lt;=10,"Very Small",IF(data_in!K4023&lt;=100,"Small",IF(data_in!K4023&lt;=500,"Medium",IF(data_in!K4023&gt;500,"Large","Error"))))))</f>
        <v>Small</v>
      </c>
      <c r="J4023" s="8" t="str">
        <f>IF(C4023=1,TEXT(data_in!E4023,"mm-yyyy"),"")</f>
        <v/>
      </c>
      <c r="K4023" s="8" t="str">
        <f>IF(A4023="","",IF(data_in!I4023="Website","Website",IF(data_in!I4023="Paid Search","Paid Search",IF(data_in!I4023="Slack","Slack","Other Channel"))))</f>
        <v>Website</v>
      </c>
      <c r="L4023" s="10">
        <f>IF(A4023="","",ROUND(N$3-data_in!B4023,0))</f>
        <v>79</v>
      </c>
    </row>
    <row r="4024" spans="1:12">
      <c r="A4024" s="8" t="str">
        <f>IF(data_in!A4024="","",data_in!A4024)</f>
        <v>51404ec9-b4d9-460f-a524-c9a30e40e0cb</v>
      </c>
      <c r="B4024" s="12">
        <f>IF(A4024="","",data_in!B4024)</f>
        <v>43903.152719907404</v>
      </c>
      <c r="C4024" s="8">
        <f>IF(A4024="","",IF(data_in!E4024="NULL",0,1))</f>
        <v>0</v>
      </c>
      <c r="D4024" s="8" t="str">
        <f>IF(A4024="","",IF(data_in!E4024="NULL","",ROUND(data_in!E4024-data_in!B4024,0)))</f>
        <v/>
      </c>
      <c r="E4024" s="8">
        <f>IF(A4024="","",IF(data_in!C4024="NULL",0,IF(data_in!C4024&gt;data_in!E4024,0,1)))</f>
        <v>0</v>
      </c>
      <c r="F4024" s="8" t="str">
        <f>IF(OR(A4024="",E4024=0),"",IF(data_in!C4024="NULL","",ROUND(data_in!C4024-data_in!B4024,0)))</f>
        <v/>
      </c>
      <c r="G4024" s="8" t="str">
        <f>IF(OR(A4024="",E4024=0),"",IF(data_in!C4024="NULL","",IF(D4024="",ROUND(data_in!D4024-data_in!B4024,0),MIN(D4024,ROUND(data_in!D4024-data_in!B4024,0)))))</f>
        <v/>
      </c>
      <c r="H4024" s="8" t="str">
        <f>IF(A4024="","",IF(data_in!M4024="United States","United States",IF(data_in!M4024="Canada","Canada",IF(data_in!M4024="United Kingdom","United Kingdom","Other Country"))))</f>
        <v>Other Country</v>
      </c>
      <c r="I4024" s="8" t="str">
        <f>IF(A4024="","",IF(data_in!K4024="Unknown","Unknown",IF(data_in!K4024&lt;=10,"Very Small",IF(data_in!K4024&lt;=100,"Small",IF(data_in!K4024&lt;=500,"Medium",IF(data_in!K4024&gt;500,"Large","Error"))))))</f>
        <v>Very Small</v>
      </c>
      <c r="J4024" s="8" t="str">
        <f>IF(C4024=1,TEXT(data_in!E4024,"mm-yyyy"),"")</f>
        <v/>
      </c>
      <c r="K4024" s="8" t="str">
        <f>IF(A4024="","",IF(data_in!I4024="Website","Website",IF(data_in!I4024="Paid Search","Paid Search",IF(data_in!I4024="Slack","Slack","Other Channel"))))</f>
        <v>Website</v>
      </c>
      <c r="L4024" s="10">
        <f>IF(A4024="","",ROUND(N$3-data_in!B4024,0))</f>
        <v>80</v>
      </c>
    </row>
    <row r="4025" spans="1:12">
      <c r="A4025" s="8" t="str">
        <f>IF(data_in!A4025="","",data_in!A4025)</f>
        <v>70f1b569-8d2b-4b31-a7d0-2395c8f4cd5d</v>
      </c>
      <c r="B4025" s="12">
        <f>IF(A4025="","",data_in!B4025)</f>
        <v>43903.321967592594</v>
      </c>
      <c r="C4025" s="8">
        <f>IF(A4025="","",IF(data_in!E4025="NULL",0,1))</f>
        <v>0</v>
      </c>
      <c r="D4025" s="8" t="str">
        <f>IF(A4025="","",IF(data_in!E4025="NULL","",ROUND(data_in!E4025-data_in!B4025,0)))</f>
        <v/>
      </c>
      <c r="E4025" s="8">
        <f>IF(A4025="","",IF(data_in!C4025="NULL",0,IF(data_in!C4025&gt;data_in!E4025,0,1)))</f>
        <v>0</v>
      </c>
      <c r="F4025" s="8" t="str">
        <f>IF(OR(A4025="",E4025=0),"",IF(data_in!C4025="NULL","",ROUND(data_in!C4025-data_in!B4025,0)))</f>
        <v/>
      </c>
      <c r="G4025" s="8" t="str">
        <f>IF(OR(A4025="",E4025=0),"",IF(data_in!C4025="NULL","",IF(D4025="",ROUND(data_in!D4025-data_in!B4025,0),MIN(D4025,ROUND(data_in!D4025-data_in!B4025,0)))))</f>
        <v/>
      </c>
      <c r="H4025" s="8" t="str">
        <f>IF(A4025="","",IF(data_in!M4025="United States","United States",IF(data_in!M4025="Canada","Canada",IF(data_in!M4025="United Kingdom","United Kingdom","Other Country"))))</f>
        <v>Other Country</v>
      </c>
      <c r="I4025" s="8" t="str">
        <f>IF(A4025="","",IF(data_in!K4025="Unknown","Unknown",IF(data_in!K4025&lt;=10,"Very Small",IF(data_in!K4025&lt;=100,"Small",IF(data_in!K4025&lt;=500,"Medium",IF(data_in!K4025&gt;500,"Large","Error"))))))</f>
        <v>Very Small</v>
      </c>
      <c r="J4025" s="8" t="str">
        <f>IF(C4025=1,TEXT(data_in!E4025,"mm-yyyy"),"")</f>
        <v/>
      </c>
      <c r="K4025" s="8" t="str">
        <f>IF(A4025="","",IF(data_in!I4025="Website","Website",IF(data_in!I4025="Paid Search","Paid Search",IF(data_in!I4025="Slack","Slack","Other Channel"))))</f>
        <v>Website</v>
      </c>
      <c r="L4025" s="10">
        <f>IF(A4025="","",ROUND(N$3-data_in!B4025,0))</f>
        <v>80</v>
      </c>
    </row>
    <row r="4026" spans="1:12">
      <c r="A4026" s="8" t="str">
        <f>IF(data_in!A4026="","",data_in!A4026)</f>
        <v>306c27bf-df14-4361-94d8-0c5728bbbdb9</v>
      </c>
      <c r="B4026" s="12">
        <f>IF(A4026="","",data_in!B4026)</f>
        <v>43903.385011574072</v>
      </c>
      <c r="C4026" s="8">
        <f>IF(A4026="","",IF(data_in!E4026="NULL",0,1))</f>
        <v>0</v>
      </c>
      <c r="D4026" s="8" t="str">
        <f>IF(A4026="","",IF(data_in!E4026="NULL","",ROUND(data_in!E4026-data_in!B4026,0)))</f>
        <v/>
      </c>
      <c r="E4026" s="8">
        <f>IF(A4026="","",IF(data_in!C4026="NULL",0,IF(data_in!C4026&gt;data_in!E4026,0,1)))</f>
        <v>0</v>
      </c>
      <c r="F4026" s="8" t="str">
        <f>IF(OR(A4026="",E4026=0),"",IF(data_in!C4026="NULL","",ROUND(data_in!C4026-data_in!B4026,0)))</f>
        <v/>
      </c>
      <c r="G4026" s="8" t="str">
        <f>IF(OR(A4026="",E4026=0),"",IF(data_in!C4026="NULL","",IF(D4026="",ROUND(data_in!D4026-data_in!B4026,0),MIN(D4026,ROUND(data_in!D4026-data_in!B4026,0)))))</f>
        <v/>
      </c>
      <c r="H4026" s="8" t="str">
        <f>IF(A4026="","",IF(data_in!M4026="United States","United States",IF(data_in!M4026="Canada","Canada",IF(data_in!M4026="United Kingdom","United Kingdom","Other Country"))))</f>
        <v>United Kingdom</v>
      </c>
      <c r="I4026" s="8" t="str">
        <f>IF(A4026="","",IF(data_in!K4026="Unknown","Unknown",IF(data_in!K4026&lt;=10,"Very Small",IF(data_in!K4026&lt;=100,"Small",IF(data_in!K4026&lt;=500,"Medium",IF(data_in!K4026&gt;500,"Large","Error"))))))</f>
        <v>Very Small</v>
      </c>
      <c r="J4026" s="8" t="str">
        <f>IF(C4026=1,TEXT(data_in!E4026,"mm-yyyy"),"")</f>
        <v/>
      </c>
      <c r="K4026" s="8" t="str">
        <f>IF(A4026="","",IF(data_in!I4026="Website","Website",IF(data_in!I4026="Paid Search","Paid Search",IF(data_in!I4026="Slack","Slack","Other Channel"))))</f>
        <v>Website</v>
      </c>
      <c r="L4026" s="10">
        <f>IF(A4026="","",ROUND(N$3-data_in!B4026,0))</f>
        <v>80</v>
      </c>
    </row>
    <row r="4027" spans="1:12">
      <c r="A4027" s="8" t="str">
        <f>IF(data_in!A4027="","",data_in!A4027)</f>
        <v>480415c0-91eb-472a-8d2e-b85613dcc390</v>
      </c>
      <c r="B4027" s="12">
        <f>IF(A4027="","",data_in!B4027)</f>
        <v>43903.350185185183</v>
      </c>
      <c r="C4027" s="8">
        <f>IF(A4027="","",IF(data_in!E4027="NULL",0,1))</f>
        <v>0</v>
      </c>
      <c r="D4027" s="8" t="str">
        <f>IF(A4027="","",IF(data_in!E4027="NULL","",ROUND(data_in!E4027-data_in!B4027,0)))</f>
        <v/>
      </c>
      <c r="E4027" s="8">
        <f>IF(A4027="","",IF(data_in!C4027="NULL",0,IF(data_in!C4027&gt;data_in!E4027,0,1)))</f>
        <v>0</v>
      </c>
      <c r="F4027" s="8" t="str">
        <f>IF(OR(A4027="",E4027=0),"",IF(data_in!C4027="NULL","",ROUND(data_in!C4027-data_in!B4027,0)))</f>
        <v/>
      </c>
      <c r="G4027" s="8" t="str">
        <f>IF(OR(A4027="",E4027=0),"",IF(data_in!C4027="NULL","",IF(D4027="",ROUND(data_in!D4027-data_in!B4027,0),MIN(D4027,ROUND(data_in!D4027-data_in!B4027,0)))))</f>
        <v/>
      </c>
      <c r="H4027" s="8" t="str">
        <f>IF(A4027="","",IF(data_in!M4027="United States","United States",IF(data_in!M4027="Canada","Canada",IF(data_in!M4027="United Kingdom","United Kingdom","Other Country"))))</f>
        <v>Other Country</v>
      </c>
      <c r="I4027" s="8" t="str">
        <f>IF(A4027="","",IF(data_in!K4027="Unknown","Unknown",IF(data_in!K4027&lt;=10,"Very Small",IF(data_in!K4027&lt;=100,"Small",IF(data_in!K4027&lt;=500,"Medium",IF(data_in!K4027&gt;500,"Large","Error"))))))</f>
        <v>Very Small</v>
      </c>
      <c r="J4027" s="8" t="str">
        <f>IF(C4027=1,TEXT(data_in!E4027,"mm-yyyy"),"")</f>
        <v/>
      </c>
      <c r="K4027" s="8" t="str">
        <f>IF(A4027="","",IF(data_in!I4027="Website","Website",IF(data_in!I4027="Paid Search","Paid Search",IF(data_in!I4027="Slack","Slack","Other Channel"))))</f>
        <v>Slack</v>
      </c>
      <c r="L4027" s="10">
        <f>IF(A4027="","",ROUND(N$3-data_in!B4027,0))</f>
        <v>80</v>
      </c>
    </row>
    <row r="4028" spans="1:12">
      <c r="A4028" s="8" t="str">
        <f>IF(data_in!A4028="","",data_in!A4028)</f>
        <v>db572b29-771c-4b21-9004-62279d1aebd0</v>
      </c>
      <c r="B4028" s="12">
        <f>IF(A4028="","",data_in!B4028)</f>
        <v>43903.375636574077</v>
      </c>
      <c r="C4028" s="8">
        <f>IF(A4028="","",IF(data_in!E4028="NULL",0,1))</f>
        <v>0</v>
      </c>
      <c r="D4028" s="8" t="str">
        <f>IF(A4028="","",IF(data_in!E4028="NULL","",ROUND(data_in!E4028-data_in!B4028,0)))</f>
        <v/>
      </c>
      <c r="E4028" s="8">
        <f>IF(A4028="","",IF(data_in!C4028="NULL",0,IF(data_in!C4028&gt;data_in!E4028,0,1)))</f>
        <v>0</v>
      </c>
      <c r="F4028" s="8" t="str">
        <f>IF(OR(A4028="",E4028=0),"",IF(data_in!C4028="NULL","",ROUND(data_in!C4028-data_in!B4028,0)))</f>
        <v/>
      </c>
      <c r="G4028" s="8" t="str">
        <f>IF(OR(A4028="",E4028=0),"",IF(data_in!C4028="NULL","",IF(D4028="",ROUND(data_in!D4028-data_in!B4028,0),MIN(D4028,ROUND(data_in!D4028-data_in!B4028,0)))))</f>
        <v/>
      </c>
      <c r="H4028" s="8" t="str">
        <f>IF(A4028="","",IF(data_in!M4028="United States","United States",IF(data_in!M4028="Canada","Canada",IF(data_in!M4028="United Kingdom","United Kingdom","Other Country"))))</f>
        <v>United Kingdom</v>
      </c>
      <c r="I4028" s="8" t="str">
        <f>IF(A4028="","",IF(data_in!K4028="Unknown","Unknown",IF(data_in!K4028&lt;=10,"Very Small",IF(data_in!K4028&lt;=100,"Small",IF(data_in!K4028&lt;=500,"Medium",IF(data_in!K4028&gt;500,"Large","Error"))))))</f>
        <v>Very Small</v>
      </c>
      <c r="J4028" s="8" t="str">
        <f>IF(C4028=1,TEXT(data_in!E4028,"mm-yyyy"),"")</f>
        <v/>
      </c>
      <c r="K4028" s="8" t="str">
        <f>IF(A4028="","",IF(data_in!I4028="Website","Website",IF(data_in!I4028="Paid Search","Paid Search",IF(data_in!I4028="Slack","Slack","Other Channel"))))</f>
        <v>Website</v>
      </c>
      <c r="L4028" s="10">
        <f>IF(A4028="","",ROUND(N$3-data_in!B4028,0))</f>
        <v>80</v>
      </c>
    </row>
    <row r="4029" spans="1:12">
      <c r="A4029" s="8" t="str">
        <f>IF(data_in!A4029="","",data_in!A4029)</f>
        <v>9af4e73d-4b53-4385-a693-5fc43fa4724b</v>
      </c>
      <c r="B4029" s="12">
        <f>IF(A4029="","",data_in!B4029)</f>
        <v>43903.401087962964</v>
      </c>
      <c r="C4029" s="8">
        <f>IF(A4029="","",IF(data_in!E4029="NULL",0,1))</f>
        <v>0</v>
      </c>
      <c r="D4029" s="8" t="str">
        <f>IF(A4029="","",IF(data_in!E4029="NULL","",ROUND(data_in!E4029-data_in!B4029,0)))</f>
        <v/>
      </c>
      <c r="E4029" s="8">
        <f>IF(A4029="","",IF(data_in!C4029="NULL",0,IF(data_in!C4029&gt;data_in!E4029,0,1)))</f>
        <v>0</v>
      </c>
      <c r="F4029" s="8" t="str">
        <f>IF(OR(A4029="",E4029=0),"",IF(data_in!C4029="NULL","",ROUND(data_in!C4029-data_in!B4029,0)))</f>
        <v/>
      </c>
      <c r="G4029" s="8" t="str">
        <f>IF(OR(A4029="",E4029=0),"",IF(data_in!C4029="NULL","",IF(D4029="",ROUND(data_in!D4029-data_in!B4029,0),MIN(D4029,ROUND(data_in!D4029-data_in!B4029,0)))))</f>
        <v/>
      </c>
      <c r="H4029" s="8" t="str">
        <f>IF(A4029="","",IF(data_in!M4029="United States","United States",IF(data_in!M4029="Canada","Canada",IF(data_in!M4029="United Kingdom","United Kingdom","Other Country"))))</f>
        <v>United Kingdom</v>
      </c>
      <c r="I4029" s="8" t="str">
        <f>IF(A4029="","",IF(data_in!K4029="Unknown","Unknown",IF(data_in!K4029&lt;=10,"Very Small",IF(data_in!K4029&lt;=100,"Small",IF(data_in!K4029&lt;=500,"Medium",IF(data_in!K4029&gt;500,"Large","Error"))))))</f>
        <v>Very Small</v>
      </c>
      <c r="J4029" s="8" t="str">
        <f>IF(C4029=1,TEXT(data_in!E4029,"mm-yyyy"),"")</f>
        <v/>
      </c>
      <c r="K4029" s="8" t="str">
        <f>IF(A4029="","",IF(data_in!I4029="Website","Website",IF(data_in!I4029="Paid Search","Paid Search",IF(data_in!I4029="Slack","Slack","Other Channel"))))</f>
        <v>Website</v>
      </c>
      <c r="L4029" s="10">
        <f>IF(A4029="","",ROUND(N$3-data_in!B4029,0))</f>
        <v>80</v>
      </c>
    </row>
    <row r="4030" spans="1:12">
      <c r="A4030" s="8" t="str">
        <f>IF(data_in!A4030="","",data_in!A4030)</f>
        <v>74612086-475e-494f-865d-0cab3f3f8833</v>
      </c>
      <c r="B4030" s="12">
        <f>IF(A4030="","",data_in!B4030)</f>
        <v>43903.456134259257</v>
      </c>
      <c r="C4030" s="8">
        <f>IF(A4030="","",IF(data_in!E4030="NULL",0,1))</f>
        <v>0</v>
      </c>
      <c r="D4030" s="8" t="str">
        <f>IF(A4030="","",IF(data_in!E4030="NULL","",ROUND(data_in!E4030-data_in!B4030,0)))</f>
        <v/>
      </c>
      <c r="E4030" s="8">
        <f>IF(A4030="","",IF(data_in!C4030="NULL",0,IF(data_in!C4030&gt;data_in!E4030,0,1)))</f>
        <v>0</v>
      </c>
      <c r="F4030" s="8" t="str">
        <f>IF(OR(A4030="",E4030=0),"",IF(data_in!C4030="NULL","",ROUND(data_in!C4030-data_in!B4030,0)))</f>
        <v/>
      </c>
      <c r="G4030" s="8" t="str">
        <f>IF(OR(A4030="",E4030=0),"",IF(data_in!C4030="NULL","",IF(D4030="",ROUND(data_in!D4030-data_in!B4030,0),MIN(D4030,ROUND(data_in!D4030-data_in!B4030,0)))))</f>
        <v/>
      </c>
      <c r="H4030" s="8" t="str">
        <f>IF(A4030="","",IF(data_in!M4030="United States","United States",IF(data_in!M4030="Canada","Canada",IF(data_in!M4030="United Kingdom","United Kingdom","Other Country"))))</f>
        <v>Other Country</v>
      </c>
      <c r="I4030" s="8" t="str">
        <f>IF(A4030="","",IF(data_in!K4030="Unknown","Unknown",IF(data_in!K4030&lt;=10,"Very Small",IF(data_in!K4030&lt;=100,"Small",IF(data_in!K4030&lt;=500,"Medium",IF(data_in!K4030&gt;500,"Large","Error"))))))</f>
        <v>Very Small</v>
      </c>
      <c r="J4030" s="8" t="str">
        <f>IF(C4030=1,TEXT(data_in!E4030,"mm-yyyy"),"")</f>
        <v/>
      </c>
      <c r="K4030" s="8" t="str">
        <f>IF(A4030="","",IF(data_in!I4030="Website","Website",IF(data_in!I4030="Paid Search","Paid Search",IF(data_in!I4030="Slack","Slack","Other Channel"))))</f>
        <v>Website</v>
      </c>
      <c r="L4030" s="10">
        <f>IF(A4030="","",ROUND(N$3-data_in!B4030,0))</f>
        <v>80</v>
      </c>
    </row>
    <row r="4031" spans="1:12">
      <c r="A4031" s="8" t="str">
        <f>IF(data_in!A4031="","",data_in!A4031)</f>
        <v>4bfac2bf-8a63-4916-b900-e17216999ffe</v>
      </c>
      <c r="B4031" s="12">
        <f>IF(A4031="","",data_in!B4031)</f>
        <v>43903.459687499999</v>
      </c>
      <c r="C4031" s="8">
        <f>IF(A4031="","",IF(data_in!E4031="NULL",0,1))</f>
        <v>0</v>
      </c>
      <c r="D4031" s="8" t="str">
        <f>IF(A4031="","",IF(data_in!E4031="NULL","",ROUND(data_in!E4031-data_in!B4031,0)))</f>
        <v/>
      </c>
      <c r="E4031" s="8">
        <f>IF(A4031="","",IF(data_in!C4031="NULL",0,IF(data_in!C4031&gt;data_in!E4031,0,1)))</f>
        <v>0</v>
      </c>
      <c r="F4031" s="8" t="str">
        <f>IF(OR(A4031="",E4031=0),"",IF(data_in!C4031="NULL","",ROUND(data_in!C4031-data_in!B4031,0)))</f>
        <v/>
      </c>
      <c r="G4031" s="8" t="str">
        <f>IF(OR(A4031="",E4031=0),"",IF(data_in!C4031="NULL","",IF(D4031="",ROUND(data_in!D4031-data_in!B4031,0),MIN(D4031,ROUND(data_in!D4031-data_in!B4031,0)))))</f>
        <v/>
      </c>
      <c r="H4031" s="8" t="str">
        <f>IF(A4031="","",IF(data_in!M4031="United States","United States",IF(data_in!M4031="Canada","Canada",IF(data_in!M4031="United Kingdom","United Kingdom","Other Country"))))</f>
        <v>Other Country</v>
      </c>
      <c r="I4031" s="8" t="str">
        <f>IF(A4031="","",IF(data_in!K4031="Unknown","Unknown",IF(data_in!K4031&lt;=10,"Very Small",IF(data_in!K4031&lt;=100,"Small",IF(data_in!K4031&lt;=500,"Medium",IF(data_in!K4031&gt;500,"Large","Error"))))))</f>
        <v>Medium</v>
      </c>
      <c r="J4031" s="8" t="str">
        <f>IF(C4031=1,TEXT(data_in!E4031,"mm-yyyy"),"")</f>
        <v/>
      </c>
      <c r="K4031" s="8" t="str">
        <f>IF(A4031="","",IF(data_in!I4031="Website","Website",IF(data_in!I4031="Paid Search","Paid Search",IF(data_in!I4031="Slack","Slack","Other Channel"))))</f>
        <v>Website</v>
      </c>
      <c r="L4031" s="10">
        <f>IF(A4031="","",ROUND(N$3-data_in!B4031,0))</f>
        <v>80</v>
      </c>
    </row>
    <row r="4032" spans="1:12">
      <c r="A4032" s="8" t="str">
        <f>IF(data_in!A4032="","",data_in!A4032)</f>
        <v>63027b2a-a832-4d39-8202-eb7f60d3ca40</v>
      </c>
      <c r="B4032" s="12">
        <f>IF(A4032="","",data_in!B4032)</f>
        <v>43903.466944444444</v>
      </c>
      <c r="C4032" s="8">
        <f>IF(A4032="","",IF(data_in!E4032="NULL",0,1))</f>
        <v>0</v>
      </c>
      <c r="D4032" s="8" t="str">
        <f>IF(A4032="","",IF(data_in!E4032="NULL","",ROUND(data_in!E4032-data_in!B4032,0)))</f>
        <v/>
      </c>
      <c r="E4032" s="8">
        <f>IF(A4032="","",IF(data_in!C4032="NULL",0,IF(data_in!C4032&gt;data_in!E4032,0,1)))</f>
        <v>0</v>
      </c>
      <c r="F4032" s="8" t="str">
        <f>IF(OR(A4032="",E4032=0),"",IF(data_in!C4032="NULL","",ROUND(data_in!C4032-data_in!B4032,0)))</f>
        <v/>
      </c>
      <c r="G4032" s="8" t="str">
        <f>IF(OR(A4032="",E4032=0),"",IF(data_in!C4032="NULL","",IF(D4032="",ROUND(data_in!D4032-data_in!B4032,0),MIN(D4032,ROUND(data_in!D4032-data_in!B4032,0)))))</f>
        <v/>
      </c>
      <c r="H4032" s="8" t="str">
        <f>IF(A4032="","",IF(data_in!M4032="United States","United States",IF(data_in!M4032="Canada","Canada",IF(data_in!M4032="United Kingdom","United Kingdom","Other Country"))))</f>
        <v>Other Country</v>
      </c>
      <c r="I4032" s="8" t="str">
        <f>IF(A4032="","",IF(data_in!K4032="Unknown","Unknown",IF(data_in!K4032&lt;=10,"Very Small",IF(data_in!K4032&lt;=100,"Small",IF(data_in!K4032&lt;=500,"Medium",IF(data_in!K4032&gt;500,"Large","Error"))))))</f>
        <v>Very Small</v>
      </c>
      <c r="J4032" s="8" t="str">
        <f>IF(C4032=1,TEXT(data_in!E4032,"mm-yyyy"),"")</f>
        <v/>
      </c>
      <c r="K4032" s="8" t="str">
        <f>IF(A4032="","",IF(data_in!I4032="Website","Website",IF(data_in!I4032="Paid Search","Paid Search",IF(data_in!I4032="Slack","Slack","Other Channel"))))</f>
        <v>Slack</v>
      </c>
      <c r="L4032" s="10">
        <f>IF(A4032="","",ROUND(N$3-data_in!B4032,0))</f>
        <v>80</v>
      </c>
    </row>
    <row r="4033" spans="1:12">
      <c r="A4033" s="8" t="str">
        <f>IF(data_in!A4033="","",data_in!A4033)</f>
        <v>eff40520-f667-4bd3-80d6-3cedc383d6a5</v>
      </c>
      <c r="B4033" s="12">
        <f>IF(A4033="","",data_in!B4033)</f>
        <v>43903.474351851852</v>
      </c>
      <c r="C4033" s="8">
        <f>IF(A4033="","",IF(data_in!E4033="NULL",0,1))</f>
        <v>0</v>
      </c>
      <c r="D4033" s="8" t="str">
        <f>IF(A4033="","",IF(data_in!E4033="NULL","",ROUND(data_in!E4033-data_in!B4033,0)))</f>
        <v/>
      </c>
      <c r="E4033" s="8">
        <f>IF(A4033="","",IF(data_in!C4033="NULL",0,IF(data_in!C4033&gt;data_in!E4033,0,1)))</f>
        <v>0</v>
      </c>
      <c r="F4033" s="8" t="str">
        <f>IF(OR(A4033="",E4033=0),"",IF(data_in!C4033="NULL","",ROUND(data_in!C4033-data_in!B4033,0)))</f>
        <v/>
      </c>
      <c r="G4033" s="8" t="str">
        <f>IF(OR(A4033="",E4033=0),"",IF(data_in!C4033="NULL","",IF(D4033="",ROUND(data_in!D4033-data_in!B4033,0),MIN(D4033,ROUND(data_in!D4033-data_in!B4033,0)))))</f>
        <v/>
      </c>
      <c r="H4033" s="8" t="str">
        <f>IF(A4033="","",IF(data_in!M4033="United States","United States",IF(data_in!M4033="Canada","Canada",IF(data_in!M4033="United Kingdom","United Kingdom","Other Country"))))</f>
        <v>Other Country</v>
      </c>
      <c r="I4033" s="8" t="str">
        <f>IF(A4033="","",IF(data_in!K4033="Unknown","Unknown",IF(data_in!K4033&lt;=10,"Very Small",IF(data_in!K4033&lt;=100,"Small",IF(data_in!K4033&lt;=500,"Medium",IF(data_in!K4033&gt;500,"Large","Error"))))))</f>
        <v>Large</v>
      </c>
      <c r="J4033" s="8" t="str">
        <f>IF(C4033=1,TEXT(data_in!E4033,"mm-yyyy"),"")</f>
        <v/>
      </c>
      <c r="K4033" s="8" t="str">
        <f>IF(A4033="","",IF(data_in!I4033="Website","Website",IF(data_in!I4033="Paid Search","Paid Search",IF(data_in!I4033="Slack","Slack","Other Channel"))))</f>
        <v>Website</v>
      </c>
      <c r="L4033" s="10">
        <f>IF(A4033="","",ROUND(N$3-data_in!B4033,0))</f>
        <v>80</v>
      </c>
    </row>
    <row r="4034" spans="1:12">
      <c r="A4034" s="8" t="str">
        <f>IF(data_in!A4034="","",data_in!A4034)</f>
        <v>a0542be3-aeca-4b9e-862d-639e9e9ec84e</v>
      </c>
      <c r="B4034" s="12">
        <f>IF(A4034="","",data_in!B4034)</f>
        <v>43903.474027777775</v>
      </c>
      <c r="C4034" s="8">
        <f>IF(A4034="","",IF(data_in!E4034="NULL",0,1))</f>
        <v>0</v>
      </c>
      <c r="D4034" s="8" t="str">
        <f>IF(A4034="","",IF(data_in!E4034="NULL","",ROUND(data_in!E4034-data_in!B4034,0)))</f>
        <v/>
      </c>
      <c r="E4034" s="8">
        <f>IF(A4034="","",IF(data_in!C4034="NULL",0,IF(data_in!C4034&gt;data_in!E4034,0,1)))</f>
        <v>0</v>
      </c>
      <c r="F4034" s="8" t="str">
        <f>IF(OR(A4034="",E4034=0),"",IF(data_in!C4034="NULL","",ROUND(data_in!C4034-data_in!B4034,0)))</f>
        <v/>
      </c>
      <c r="G4034" s="8" t="str">
        <f>IF(OR(A4034="",E4034=0),"",IF(data_in!C4034="NULL","",IF(D4034="",ROUND(data_in!D4034-data_in!B4034,0),MIN(D4034,ROUND(data_in!D4034-data_in!B4034,0)))))</f>
        <v/>
      </c>
      <c r="H4034" s="8" t="str">
        <f>IF(A4034="","",IF(data_in!M4034="United States","United States",IF(data_in!M4034="Canada","Canada",IF(data_in!M4034="United Kingdom","United Kingdom","Other Country"))))</f>
        <v>United Kingdom</v>
      </c>
      <c r="I4034" s="8" t="str">
        <f>IF(A4034="","",IF(data_in!K4034="Unknown","Unknown",IF(data_in!K4034&lt;=10,"Very Small",IF(data_in!K4034&lt;=100,"Small",IF(data_in!K4034&lt;=500,"Medium",IF(data_in!K4034&gt;500,"Large","Error"))))))</f>
        <v>Very Small</v>
      </c>
      <c r="J4034" s="8" t="str">
        <f>IF(C4034=1,TEXT(data_in!E4034,"mm-yyyy"),"")</f>
        <v/>
      </c>
      <c r="K4034" s="8" t="str">
        <f>IF(A4034="","",IF(data_in!I4034="Website","Website",IF(data_in!I4034="Paid Search","Paid Search",IF(data_in!I4034="Slack","Slack","Other Channel"))))</f>
        <v>Website</v>
      </c>
      <c r="L4034" s="10">
        <f>IF(A4034="","",ROUND(N$3-data_in!B4034,0))</f>
        <v>80</v>
      </c>
    </row>
    <row r="4035" spans="1:12">
      <c r="A4035" s="8" t="str">
        <f>IF(data_in!A4035="","",data_in!A4035)</f>
        <v>5cfb2259-8647-4b2b-a43e-050a70ab259a</v>
      </c>
      <c r="B4035" s="12">
        <f>IF(A4035="","",data_in!B4035)</f>
        <v>43903.538645833331</v>
      </c>
      <c r="C4035" s="8">
        <f>IF(A4035="","",IF(data_in!E4035="NULL",0,1))</f>
        <v>0</v>
      </c>
      <c r="D4035" s="8" t="str">
        <f>IF(A4035="","",IF(data_in!E4035="NULL","",ROUND(data_in!E4035-data_in!B4035,0)))</f>
        <v/>
      </c>
      <c r="E4035" s="8">
        <f>IF(A4035="","",IF(data_in!C4035="NULL",0,IF(data_in!C4035&gt;data_in!E4035,0,1)))</f>
        <v>0</v>
      </c>
      <c r="F4035" s="8" t="str">
        <f>IF(OR(A4035="",E4035=0),"",IF(data_in!C4035="NULL","",ROUND(data_in!C4035-data_in!B4035,0)))</f>
        <v/>
      </c>
      <c r="G4035" s="8" t="str">
        <f>IF(OR(A4035="",E4035=0),"",IF(data_in!C4035="NULL","",IF(D4035="",ROUND(data_in!D4035-data_in!B4035,0),MIN(D4035,ROUND(data_in!D4035-data_in!B4035,0)))))</f>
        <v/>
      </c>
      <c r="H4035" s="8" t="str">
        <f>IF(A4035="","",IF(data_in!M4035="United States","United States",IF(data_in!M4035="Canada","Canada",IF(data_in!M4035="United Kingdom","United Kingdom","Other Country"))))</f>
        <v>Other Country</v>
      </c>
      <c r="I4035" s="8" t="str">
        <f>IF(A4035="","",IF(data_in!K4035="Unknown","Unknown",IF(data_in!K4035&lt;=10,"Very Small",IF(data_in!K4035&lt;=100,"Small",IF(data_in!K4035&lt;=500,"Medium",IF(data_in!K4035&gt;500,"Large","Error"))))))</f>
        <v>Very Small</v>
      </c>
      <c r="J4035" s="8" t="str">
        <f>IF(C4035=1,TEXT(data_in!E4035,"mm-yyyy"),"")</f>
        <v/>
      </c>
      <c r="K4035" s="8" t="str">
        <f>IF(A4035="","",IF(data_in!I4035="Website","Website",IF(data_in!I4035="Paid Search","Paid Search",IF(data_in!I4035="Slack","Slack","Other Channel"))))</f>
        <v>Website</v>
      </c>
      <c r="L4035" s="10">
        <f>IF(A4035="","",ROUND(N$3-data_in!B4035,0))</f>
        <v>79</v>
      </c>
    </row>
    <row r="4036" spans="1:12">
      <c r="A4036" s="8" t="str">
        <f>IF(data_in!A4036="","",data_in!A4036)</f>
        <v>6cdca914-f83f-4caa-a90a-383730afbc24</v>
      </c>
      <c r="B4036" s="12">
        <f>IF(A4036="","",data_in!B4036)</f>
        <v>43903.564236111109</v>
      </c>
      <c r="C4036" s="8">
        <f>IF(A4036="","",IF(data_in!E4036="NULL",0,1))</f>
        <v>0</v>
      </c>
      <c r="D4036" s="8" t="str">
        <f>IF(A4036="","",IF(data_in!E4036="NULL","",ROUND(data_in!E4036-data_in!B4036,0)))</f>
        <v/>
      </c>
      <c r="E4036" s="8">
        <f>IF(A4036="","",IF(data_in!C4036="NULL",0,IF(data_in!C4036&gt;data_in!E4036,0,1)))</f>
        <v>1</v>
      </c>
      <c r="F4036" s="8">
        <f>IF(OR(A4036="",E4036=0),"",IF(data_in!C4036="NULL","",ROUND(data_in!C4036-data_in!B4036,0)))</f>
        <v>0</v>
      </c>
      <c r="G4036" s="8">
        <f>IF(OR(A4036="",E4036=0),"",IF(data_in!C4036="NULL","",IF(D4036="",ROUND(data_in!D4036-data_in!B4036,0),MIN(D4036,ROUND(data_in!D4036-data_in!B4036,0)))))</f>
        <v>30</v>
      </c>
      <c r="H4036" s="8" t="str">
        <f>IF(A4036="","",IF(data_in!M4036="United States","United States",IF(data_in!M4036="Canada","Canada",IF(data_in!M4036="United Kingdom","United Kingdom","Other Country"))))</f>
        <v>United States</v>
      </c>
      <c r="I4036" s="8" t="str">
        <f>IF(A4036="","",IF(data_in!K4036="Unknown","Unknown",IF(data_in!K4036&lt;=10,"Very Small",IF(data_in!K4036&lt;=100,"Small",IF(data_in!K4036&lt;=500,"Medium",IF(data_in!K4036&gt;500,"Large","Error"))))))</f>
        <v>Medium</v>
      </c>
      <c r="J4036" s="8" t="str">
        <f>IF(C4036=1,TEXT(data_in!E4036,"mm-yyyy"),"")</f>
        <v/>
      </c>
      <c r="K4036" s="8" t="str">
        <f>IF(A4036="","",IF(data_in!I4036="Website","Website",IF(data_in!I4036="Paid Search","Paid Search",IF(data_in!I4036="Slack","Slack","Other Channel"))))</f>
        <v>Website</v>
      </c>
      <c r="L4036" s="10">
        <f>IF(A4036="","",ROUND(N$3-data_in!B4036,0))</f>
        <v>79</v>
      </c>
    </row>
    <row r="4037" spans="1:12">
      <c r="A4037" s="8" t="str">
        <f>IF(data_in!A4037="","",data_in!A4037)</f>
        <v>cae9f48b-b377-4098-8c65-56802834df62</v>
      </c>
      <c r="B4037" s="12">
        <f>IF(A4037="","",data_in!B4037)</f>
        <v>43903.618506944447</v>
      </c>
      <c r="C4037" s="8">
        <f>IF(A4037="","",IF(data_in!E4037="NULL",0,1))</f>
        <v>0</v>
      </c>
      <c r="D4037" s="8" t="str">
        <f>IF(A4037="","",IF(data_in!E4037="NULL","",ROUND(data_in!E4037-data_in!B4037,0)))</f>
        <v/>
      </c>
      <c r="E4037" s="8">
        <f>IF(A4037="","",IF(data_in!C4037="NULL",0,IF(data_in!C4037&gt;data_in!E4037,0,1)))</f>
        <v>0</v>
      </c>
      <c r="F4037" s="8" t="str">
        <f>IF(OR(A4037="",E4037=0),"",IF(data_in!C4037="NULL","",ROUND(data_in!C4037-data_in!B4037,0)))</f>
        <v/>
      </c>
      <c r="G4037" s="8" t="str">
        <f>IF(OR(A4037="",E4037=0),"",IF(data_in!C4037="NULL","",IF(D4037="",ROUND(data_in!D4037-data_in!B4037,0),MIN(D4037,ROUND(data_in!D4037-data_in!B4037,0)))))</f>
        <v/>
      </c>
      <c r="H4037" s="8" t="str">
        <f>IF(A4037="","",IF(data_in!M4037="United States","United States",IF(data_in!M4037="Canada","Canada",IF(data_in!M4037="United Kingdom","United Kingdom","Other Country"))))</f>
        <v>Canada</v>
      </c>
      <c r="I4037" s="8" t="str">
        <f>IF(A4037="","",IF(data_in!K4037="Unknown","Unknown",IF(data_in!K4037&lt;=10,"Very Small",IF(data_in!K4037&lt;=100,"Small",IF(data_in!K4037&lt;=500,"Medium",IF(data_in!K4037&gt;500,"Large","Error"))))))</f>
        <v>Small</v>
      </c>
      <c r="J4037" s="8" t="str">
        <f>IF(C4037=1,TEXT(data_in!E4037,"mm-yyyy"),"")</f>
        <v/>
      </c>
      <c r="K4037" s="8" t="str">
        <f>IF(A4037="","",IF(data_in!I4037="Website","Website",IF(data_in!I4037="Paid Search","Paid Search",IF(data_in!I4037="Slack","Slack","Other Channel"))))</f>
        <v>Paid Search</v>
      </c>
      <c r="L4037" s="10">
        <f>IF(A4037="","",ROUND(N$3-data_in!B4037,0))</f>
        <v>79</v>
      </c>
    </row>
    <row r="4038" spans="1:12">
      <c r="A4038" s="8" t="str">
        <f>IF(data_in!A4038="","",data_in!A4038)</f>
        <v>33be5909-9c52-49e6-97d2-1c2e40797d5e</v>
      </c>
      <c r="B4038" s="12">
        <f>IF(A4038="","",data_in!B4038)</f>
        <v>43903.655763888892</v>
      </c>
      <c r="C4038" s="8">
        <f>IF(A4038="","",IF(data_in!E4038="NULL",0,1))</f>
        <v>0</v>
      </c>
      <c r="D4038" s="8" t="str">
        <f>IF(A4038="","",IF(data_in!E4038="NULL","",ROUND(data_in!E4038-data_in!B4038,0)))</f>
        <v/>
      </c>
      <c r="E4038" s="8">
        <f>IF(A4038="","",IF(data_in!C4038="NULL",0,IF(data_in!C4038&gt;data_in!E4038,0,1)))</f>
        <v>0</v>
      </c>
      <c r="F4038" s="8" t="str">
        <f>IF(OR(A4038="",E4038=0),"",IF(data_in!C4038="NULL","",ROUND(data_in!C4038-data_in!B4038,0)))</f>
        <v/>
      </c>
      <c r="G4038" s="8" t="str">
        <f>IF(OR(A4038="",E4038=0),"",IF(data_in!C4038="NULL","",IF(D4038="",ROUND(data_in!D4038-data_in!B4038,0),MIN(D4038,ROUND(data_in!D4038-data_in!B4038,0)))))</f>
        <v/>
      </c>
      <c r="H4038" s="8" t="str">
        <f>IF(A4038="","",IF(data_in!M4038="United States","United States",IF(data_in!M4038="Canada","Canada",IF(data_in!M4038="United Kingdom","United Kingdom","Other Country"))))</f>
        <v>United Kingdom</v>
      </c>
      <c r="I4038" s="8" t="str">
        <f>IF(A4038="","",IF(data_in!K4038="Unknown","Unknown",IF(data_in!K4038&lt;=10,"Very Small",IF(data_in!K4038&lt;=100,"Small",IF(data_in!K4038&lt;=500,"Medium",IF(data_in!K4038&gt;500,"Large","Error"))))))</f>
        <v>Very Small</v>
      </c>
      <c r="J4038" s="8" t="str">
        <f>IF(C4038=1,TEXT(data_in!E4038,"mm-yyyy"),"")</f>
        <v/>
      </c>
      <c r="K4038" s="8" t="str">
        <f>IF(A4038="","",IF(data_in!I4038="Website","Website",IF(data_in!I4038="Paid Search","Paid Search",IF(data_in!I4038="Slack","Slack","Other Channel"))))</f>
        <v>Other Channel</v>
      </c>
      <c r="L4038" s="10">
        <f>IF(A4038="","",ROUND(N$3-data_in!B4038,0))</f>
        <v>79</v>
      </c>
    </row>
    <row r="4039" spans="1:12">
      <c r="A4039" s="8" t="str">
        <f>IF(data_in!A4039="","",data_in!A4039)</f>
        <v>af7f0e93-562b-49c1-b3fe-0a7d2189fc1c</v>
      </c>
      <c r="B4039" s="12">
        <f>IF(A4039="","",data_in!B4039)</f>
        <v>43903.636678240742</v>
      </c>
      <c r="C4039" s="8">
        <f>IF(A4039="","",IF(data_in!E4039="NULL",0,1))</f>
        <v>0</v>
      </c>
      <c r="D4039" s="8" t="str">
        <f>IF(A4039="","",IF(data_in!E4039="NULL","",ROUND(data_in!E4039-data_in!B4039,0)))</f>
        <v/>
      </c>
      <c r="E4039" s="8">
        <f>IF(A4039="","",IF(data_in!C4039="NULL",0,IF(data_in!C4039&gt;data_in!E4039,0,1)))</f>
        <v>0</v>
      </c>
      <c r="F4039" s="8" t="str">
        <f>IF(OR(A4039="",E4039=0),"",IF(data_in!C4039="NULL","",ROUND(data_in!C4039-data_in!B4039,0)))</f>
        <v/>
      </c>
      <c r="G4039" s="8" t="str">
        <f>IF(OR(A4039="",E4039=0),"",IF(data_in!C4039="NULL","",IF(D4039="",ROUND(data_in!D4039-data_in!B4039,0),MIN(D4039,ROUND(data_in!D4039-data_in!B4039,0)))))</f>
        <v/>
      </c>
      <c r="H4039" s="8" t="str">
        <f>IF(A4039="","",IF(data_in!M4039="United States","United States",IF(data_in!M4039="Canada","Canada",IF(data_in!M4039="United Kingdom","United Kingdom","Other Country"))))</f>
        <v>Other Country</v>
      </c>
      <c r="I4039" s="8" t="str">
        <f>IF(A4039="","",IF(data_in!K4039="Unknown","Unknown",IF(data_in!K4039&lt;=10,"Very Small",IF(data_in!K4039&lt;=100,"Small",IF(data_in!K4039&lt;=500,"Medium",IF(data_in!K4039&gt;500,"Large","Error"))))))</f>
        <v>Very Small</v>
      </c>
      <c r="J4039" s="8" t="str">
        <f>IF(C4039=1,TEXT(data_in!E4039,"mm-yyyy"),"")</f>
        <v/>
      </c>
      <c r="K4039" s="8" t="str">
        <f>IF(A4039="","",IF(data_in!I4039="Website","Website",IF(data_in!I4039="Paid Search","Paid Search",IF(data_in!I4039="Slack","Slack","Other Channel"))))</f>
        <v>Slack</v>
      </c>
      <c r="L4039" s="10">
        <f>IF(A4039="","",ROUND(N$3-data_in!B4039,0))</f>
        <v>79</v>
      </c>
    </row>
    <row r="4040" spans="1:12">
      <c r="A4040" s="8" t="str">
        <f>IF(data_in!A4040="","",data_in!A4040)</f>
        <v>141f14b1-a10e-43b4-8f2b-84db4323725e</v>
      </c>
      <c r="B4040" s="12">
        <f>IF(A4040="","",data_in!B4040)</f>
        <v>43903.736076388886</v>
      </c>
      <c r="C4040" s="8">
        <f>IF(A4040="","",IF(data_in!E4040="NULL",0,1))</f>
        <v>0</v>
      </c>
      <c r="D4040" s="8" t="str">
        <f>IF(A4040="","",IF(data_in!E4040="NULL","",ROUND(data_in!E4040-data_in!B4040,0)))</f>
        <v/>
      </c>
      <c r="E4040" s="8">
        <f>IF(A4040="","",IF(data_in!C4040="NULL",0,IF(data_in!C4040&gt;data_in!E4040,0,1)))</f>
        <v>0</v>
      </c>
      <c r="F4040" s="8" t="str">
        <f>IF(OR(A4040="",E4040=0),"",IF(data_in!C4040="NULL","",ROUND(data_in!C4040-data_in!B4040,0)))</f>
        <v/>
      </c>
      <c r="G4040" s="8" t="str">
        <f>IF(OR(A4040="",E4040=0),"",IF(data_in!C4040="NULL","",IF(D4040="",ROUND(data_in!D4040-data_in!B4040,0),MIN(D4040,ROUND(data_in!D4040-data_in!B4040,0)))))</f>
        <v/>
      </c>
      <c r="H4040" s="8" t="str">
        <f>IF(A4040="","",IF(data_in!M4040="United States","United States",IF(data_in!M4040="Canada","Canada",IF(data_in!M4040="United Kingdom","United Kingdom","Other Country"))))</f>
        <v>United States</v>
      </c>
      <c r="I4040" s="8" t="str">
        <f>IF(A4040="","",IF(data_in!K4040="Unknown","Unknown",IF(data_in!K4040&lt;=10,"Very Small",IF(data_in!K4040&lt;=100,"Small",IF(data_in!K4040&lt;=500,"Medium",IF(data_in!K4040&gt;500,"Large","Error"))))))</f>
        <v>Small</v>
      </c>
      <c r="J4040" s="8" t="str">
        <f>IF(C4040=1,TEXT(data_in!E4040,"mm-yyyy"),"")</f>
        <v/>
      </c>
      <c r="K4040" s="8" t="str">
        <f>IF(A4040="","",IF(data_in!I4040="Website","Website",IF(data_in!I4040="Paid Search","Paid Search",IF(data_in!I4040="Slack","Slack","Other Channel"))))</f>
        <v>Website</v>
      </c>
      <c r="L4040" s="10">
        <f>IF(A4040="","",ROUND(N$3-data_in!B4040,0))</f>
        <v>79</v>
      </c>
    </row>
    <row r="4041" spans="1:12">
      <c r="A4041" s="8" t="str">
        <f>IF(data_in!A4041="","",data_in!A4041)</f>
        <v>ecfa5f77-8387-4b29-9b19-3bf43e0ed6e7</v>
      </c>
      <c r="B4041" s="12">
        <f>IF(A4041="","",data_in!B4041)</f>
        <v>43903.749386574076</v>
      </c>
      <c r="C4041" s="8">
        <f>IF(A4041="","",IF(data_in!E4041="NULL",0,1))</f>
        <v>1</v>
      </c>
      <c r="D4041" s="8">
        <f>IF(A4041="","",IF(data_in!E4041="NULL","",ROUND(data_in!E4041-data_in!B4041,0)))</f>
        <v>80</v>
      </c>
      <c r="E4041" s="8">
        <f>IF(A4041="","",IF(data_in!C4041="NULL",0,IF(data_in!C4041&gt;data_in!E4041,0,1)))</f>
        <v>0</v>
      </c>
      <c r="F4041" s="8" t="str">
        <f>IF(OR(A4041="",E4041=0),"",IF(data_in!C4041="NULL","",ROUND(data_in!C4041-data_in!B4041,0)))</f>
        <v/>
      </c>
      <c r="G4041" s="8" t="str">
        <f>IF(OR(A4041="",E4041=0),"",IF(data_in!C4041="NULL","",IF(D4041="",ROUND(data_in!D4041-data_in!B4041,0),MIN(D4041,ROUND(data_in!D4041-data_in!B4041,0)))))</f>
        <v/>
      </c>
      <c r="H4041" s="8" t="str">
        <f>IF(A4041="","",IF(data_in!M4041="United States","United States",IF(data_in!M4041="Canada","Canada",IF(data_in!M4041="United Kingdom","United Kingdom","Other Country"))))</f>
        <v>United Kingdom</v>
      </c>
      <c r="I4041" s="8" t="str">
        <f>IF(A4041="","",IF(data_in!K4041="Unknown","Unknown",IF(data_in!K4041&lt;=10,"Very Small",IF(data_in!K4041&lt;=100,"Small",IF(data_in!K4041&lt;=500,"Medium",IF(data_in!K4041&gt;500,"Large","Error"))))))</f>
        <v>Very Small</v>
      </c>
      <c r="J4041" s="8" t="str">
        <f>IF(C4041=1,TEXT(data_in!E4041,"mm-yyyy"),"")</f>
        <v>06-2020</v>
      </c>
      <c r="K4041" s="8" t="str">
        <f>IF(A4041="","",IF(data_in!I4041="Website","Website",IF(data_in!I4041="Paid Search","Paid Search",IF(data_in!I4041="Slack","Slack","Other Channel"))))</f>
        <v>Website</v>
      </c>
      <c r="L4041" s="10">
        <f>IF(A4041="","",ROUND(N$3-data_in!B4041,0))</f>
        <v>79</v>
      </c>
    </row>
    <row r="4042" spans="1:12">
      <c r="A4042" s="8" t="str">
        <f>IF(data_in!A4042="","",data_in!A4042)</f>
        <v>007c37b9-eaa3-4b2f-a045-5ecfd3e3cf67</v>
      </c>
      <c r="B4042" s="12">
        <f>IF(A4042="","",data_in!B4042)</f>
        <v>43903.679120370369</v>
      </c>
      <c r="C4042" s="8">
        <f>IF(A4042="","",IF(data_in!E4042="NULL",0,1))</f>
        <v>0</v>
      </c>
      <c r="D4042" s="8" t="str">
        <f>IF(A4042="","",IF(data_in!E4042="NULL","",ROUND(data_in!E4042-data_in!B4042,0)))</f>
        <v/>
      </c>
      <c r="E4042" s="8">
        <f>IF(A4042="","",IF(data_in!C4042="NULL",0,IF(data_in!C4042&gt;data_in!E4042,0,1)))</f>
        <v>0</v>
      </c>
      <c r="F4042" s="8" t="str">
        <f>IF(OR(A4042="",E4042=0),"",IF(data_in!C4042="NULL","",ROUND(data_in!C4042-data_in!B4042,0)))</f>
        <v/>
      </c>
      <c r="G4042" s="8" t="str">
        <f>IF(OR(A4042="",E4042=0),"",IF(data_in!C4042="NULL","",IF(D4042="",ROUND(data_in!D4042-data_in!B4042,0),MIN(D4042,ROUND(data_in!D4042-data_in!B4042,0)))))</f>
        <v/>
      </c>
      <c r="H4042" s="8" t="str">
        <f>IF(A4042="","",IF(data_in!M4042="United States","United States",IF(data_in!M4042="Canada","Canada",IF(data_in!M4042="United Kingdom","United Kingdom","Other Country"))))</f>
        <v>Canada</v>
      </c>
      <c r="I4042" s="8" t="str">
        <f>IF(A4042="","",IF(data_in!K4042="Unknown","Unknown",IF(data_in!K4042&lt;=10,"Very Small",IF(data_in!K4042&lt;=100,"Small",IF(data_in!K4042&lt;=500,"Medium",IF(data_in!K4042&gt;500,"Large","Error"))))))</f>
        <v>Very Small</v>
      </c>
      <c r="J4042" s="8" t="str">
        <f>IF(C4042=1,TEXT(data_in!E4042,"mm-yyyy"),"")</f>
        <v/>
      </c>
      <c r="K4042" s="8" t="str">
        <f>IF(A4042="","",IF(data_in!I4042="Website","Website",IF(data_in!I4042="Paid Search","Paid Search",IF(data_in!I4042="Slack","Slack","Other Channel"))))</f>
        <v>Website</v>
      </c>
      <c r="L4042" s="10">
        <f>IF(A4042="","",ROUND(N$3-data_in!B4042,0))</f>
        <v>79</v>
      </c>
    </row>
    <row r="4043" spans="1:12">
      <c r="A4043" s="8" t="str">
        <f>IF(data_in!A4043="","",data_in!A4043)</f>
        <v>0a0afec0-47ea-4414-ba63-5cc5abc9032c</v>
      </c>
      <c r="B4043" s="12">
        <f>IF(A4043="","",data_in!B4043)</f>
        <v>43903.733958333331</v>
      </c>
      <c r="C4043" s="8">
        <f>IF(A4043="","",IF(data_in!E4043="NULL",0,1))</f>
        <v>0</v>
      </c>
      <c r="D4043" s="8" t="str">
        <f>IF(A4043="","",IF(data_in!E4043="NULL","",ROUND(data_in!E4043-data_in!B4043,0)))</f>
        <v/>
      </c>
      <c r="E4043" s="8">
        <f>IF(A4043="","",IF(data_in!C4043="NULL",0,IF(data_in!C4043&gt;data_in!E4043,0,1)))</f>
        <v>0</v>
      </c>
      <c r="F4043" s="8" t="str">
        <f>IF(OR(A4043="",E4043=0),"",IF(data_in!C4043="NULL","",ROUND(data_in!C4043-data_in!B4043,0)))</f>
        <v/>
      </c>
      <c r="G4043" s="8" t="str">
        <f>IF(OR(A4043="",E4043=0),"",IF(data_in!C4043="NULL","",IF(D4043="",ROUND(data_in!D4043-data_in!B4043,0),MIN(D4043,ROUND(data_in!D4043-data_in!B4043,0)))))</f>
        <v/>
      </c>
      <c r="H4043" s="8" t="str">
        <f>IF(A4043="","",IF(data_in!M4043="United States","United States",IF(data_in!M4043="Canada","Canada",IF(data_in!M4043="United Kingdom","United Kingdom","Other Country"))))</f>
        <v>United States</v>
      </c>
      <c r="I4043" s="8" t="str">
        <f>IF(A4043="","",IF(data_in!K4043="Unknown","Unknown",IF(data_in!K4043&lt;=10,"Very Small",IF(data_in!K4043&lt;=100,"Small",IF(data_in!K4043&lt;=500,"Medium",IF(data_in!K4043&gt;500,"Large","Error"))))))</f>
        <v>Medium</v>
      </c>
      <c r="J4043" s="8" t="str">
        <f>IF(C4043=1,TEXT(data_in!E4043,"mm-yyyy"),"")</f>
        <v/>
      </c>
      <c r="K4043" s="8" t="str">
        <f>IF(A4043="","",IF(data_in!I4043="Website","Website",IF(data_in!I4043="Paid Search","Paid Search",IF(data_in!I4043="Slack","Slack","Other Channel"))))</f>
        <v>Website</v>
      </c>
      <c r="L4043" s="10">
        <f>IF(A4043="","",ROUND(N$3-data_in!B4043,0))</f>
        <v>79</v>
      </c>
    </row>
    <row r="4044" spans="1:12">
      <c r="A4044" s="8" t="str">
        <f>IF(data_in!A4044="","",data_in!A4044)</f>
        <v>ce56b6b7-3a5e-4215-b6e8-14b96fad1506</v>
      </c>
      <c r="B4044" s="12">
        <f>IF(A4044="","",data_in!B4044)</f>
        <v>43903.780057870368</v>
      </c>
      <c r="C4044" s="8">
        <f>IF(A4044="","",IF(data_in!E4044="NULL",0,1))</f>
        <v>0</v>
      </c>
      <c r="D4044" s="8" t="str">
        <f>IF(A4044="","",IF(data_in!E4044="NULL","",ROUND(data_in!E4044-data_in!B4044,0)))</f>
        <v/>
      </c>
      <c r="E4044" s="8">
        <f>IF(A4044="","",IF(data_in!C4044="NULL",0,IF(data_in!C4044&gt;data_in!E4044,0,1)))</f>
        <v>0</v>
      </c>
      <c r="F4044" s="8" t="str">
        <f>IF(OR(A4044="",E4044=0),"",IF(data_in!C4044="NULL","",ROUND(data_in!C4044-data_in!B4044,0)))</f>
        <v/>
      </c>
      <c r="G4044" s="8" t="str">
        <f>IF(OR(A4044="",E4044=0),"",IF(data_in!C4044="NULL","",IF(D4044="",ROUND(data_in!D4044-data_in!B4044,0),MIN(D4044,ROUND(data_in!D4044-data_in!B4044,0)))))</f>
        <v/>
      </c>
      <c r="H4044" s="8" t="str">
        <f>IF(A4044="","",IF(data_in!M4044="United States","United States",IF(data_in!M4044="Canada","Canada",IF(data_in!M4044="United Kingdom","United Kingdom","Other Country"))))</f>
        <v>Canada</v>
      </c>
      <c r="I4044" s="8" t="str">
        <f>IF(A4044="","",IF(data_in!K4044="Unknown","Unknown",IF(data_in!K4044&lt;=10,"Very Small",IF(data_in!K4044&lt;=100,"Small",IF(data_in!K4044&lt;=500,"Medium",IF(data_in!K4044&gt;500,"Large","Error"))))))</f>
        <v>Very Small</v>
      </c>
      <c r="J4044" s="8" t="str">
        <f>IF(C4044=1,TEXT(data_in!E4044,"mm-yyyy"),"")</f>
        <v/>
      </c>
      <c r="K4044" s="8" t="str">
        <f>IF(A4044="","",IF(data_in!I4044="Website","Website",IF(data_in!I4044="Paid Search","Paid Search",IF(data_in!I4044="Slack","Slack","Other Channel"))))</f>
        <v>Website</v>
      </c>
      <c r="L4044" s="10">
        <f>IF(A4044="","",ROUND(N$3-data_in!B4044,0))</f>
        <v>79</v>
      </c>
    </row>
    <row r="4045" spans="1:12">
      <c r="A4045" s="8" t="str">
        <f>IF(data_in!A4045="","",data_in!A4045)</f>
        <v>037f2b77-fd1e-4881-bd6c-b86c9377bbfb</v>
      </c>
      <c r="B4045" s="12">
        <f>IF(A4045="","",data_in!B4045)</f>
        <v>43836.611006944448</v>
      </c>
      <c r="C4045" s="8">
        <f>IF(A4045="","",IF(data_in!E4045="NULL",0,1))</f>
        <v>0</v>
      </c>
      <c r="D4045" s="8" t="str">
        <f>IF(A4045="","",IF(data_in!E4045="NULL","",ROUND(data_in!E4045-data_in!B4045,0)))</f>
        <v/>
      </c>
      <c r="E4045" s="8">
        <f>IF(A4045="","",IF(data_in!C4045="NULL",0,IF(data_in!C4045&gt;data_in!E4045,0,1)))</f>
        <v>1</v>
      </c>
      <c r="F4045" s="8">
        <f>IF(OR(A4045="",E4045=0),"",IF(data_in!C4045="NULL","",ROUND(data_in!C4045-data_in!B4045,0)))</f>
        <v>0</v>
      </c>
      <c r="G4045" s="8">
        <f>IF(OR(A4045="",E4045=0),"",IF(data_in!C4045="NULL","",IF(D4045="",ROUND(data_in!D4045-data_in!B4045,0),MIN(D4045,ROUND(data_in!D4045-data_in!B4045,0)))))</f>
        <v>30</v>
      </c>
      <c r="H4045" s="8" t="str">
        <f>IF(A4045="","",IF(data_in!M4045="United States","United States",IF(data_in!M4045="Canada","Canada",IF(data_in!M4045="United Kingdom","United Kingdom","Other Country"))))</f>
        <v>Other Country</v>
      </c>
      <c r="I4045" s="8" t="str">
        <f>IF(A4045="","",IF(data_in!K4045="Unknown","Unknown",IF(data_in!K4045&lt;=10,"Very Small",IF(data_in!K4045&lt;=100,"Small",IF(data_in!K4045&lt;=500,"Medium",IF(data_in!K4045&gt;500,"Large","Error"))))))</f>
        <v>Large</v>
      </c>
      <c r="J4045" s="8" t="str">
        <f>IF(C4045=1,TEXT(data_in!E4045,"mm-yyyy"),"")</f>
        <v/>
      </c>
      <c r="K4045" s="8" t="str">
        <f>IF(A4045="","",IF(data_in!I4045="Website","Website",IF(data_in!I4045="Paid Search","Paid Search",IF(data_in!I4045="Slack","Slack","Other Channel"))))</f>
        <v>Website</v>
      </c>
      <c r="L4045" s="10">
        <f>IF(A4045="","",ROUND(N$3-data_in!B4045,0))</f>
        <v>146</v>
      </c>
    </row>
    <row r="4046" spans="1:12">
      <c r="A4046" s="8" t="str">
        <f>IF(data_in!A4046="","",data_in!A4046)</f>
        <v>2ae62a90-573b-4f50-b6fe-9528539809c5</v>
      </c>
      <c r="B4046" s="12">
        <f>IF(A4046="","",data_in!B4046)</f>
        <v>43968.954444444447</v>
      </c>
      <c r="C4046" s="8">
        <f>IF(A4046="","",IF(data_in!E4046="NULL",0,1))</f>
        <v>0</v>
      </c>
      <c r="D4046" s="8" t="str">
        <f>IF(A4046="","",IF(data_in!E4046="NULL","",ROUND(data_in!E4046-data_in!B4046,0)))</f>
        <v/>
      </c>
      <c r="E4046" s="8">
        <f>IF(A4046="","",IF(data_in!C4046="NULL",0,IF(data_in!C4046&gt;data_in!E4046,0,1)))</f>
        <v>0</v>
      </c>
      <c r="F4046" s="8" t="str">
        <f>IF(OR(A4046="",E4046=0),"",IF(data_in!C4046="NULL","",ROUND(data_in!C4046-data_in!B4046,0)))</f>
        <v/>
      </c>
      <c r="G4046" s="8" t="str">
        <f>IF(OR(A4046="",E4046=0),"",IF(data_in!C4046="NULL","",IF(D4046="",ROUND(data_in!D4046-data_in!B4046,0),MIN(D4046,ROUND(data_in!D4046-data_in!B4046,0)))))</f>
        <v/>
      </c>
      <c r="H4046" s="8" t="str">
        <f>IF(A4046="","",IF(data_in!M4046="United States","United States",IF(data_in!M4046="Canada","Canada",IF(data_in!M4046="United Kingdom","United Kingdom","Other Country"))))</f>
        <v>Other Country</v>
      </c>
      <c r="I4046" s="8" t="str">
        <f>IF(A4046="","",IF(data_in!K4046="Unknown","Unknown",IF(data_in!K4046&lt;=10,"Very Small",IF(data_in!K4046&lt;=100,"Small",IF(data_in!K4046&lt;=500,"Medium",IF(data_in!K4046&gt;500,"Large","Error"))))))</f>
        <v>Medium</v>
      </c>
      <c r="J4046" s="8" t="str">
        <f>IF(C4046=1,TEXT(data_in!E4046,"mm-yyyy"),"")</f>
        <v/>
      </c>
      <c r="K4046" s="8" t="str">
        <f>IF(A4046="","",IF(data_in!I4046="Website","Website",IF(data_in!I4046="Paid Search","Paid Search",IF(data_in!I4046="Slack","Slack","Other Channel"))))</f>
        <v>Website</v>
      </c>
      <c r="L4046" s="10">
        <f>IF(A4046="","",ROUND(N$3-data_in!B4046,0))</f>
        <v>14</v>
      </c>
    </row>
    <row r="4047" spans="1:12">
      <c r="A4047" s="8" t="str">
        <f>IF(data_in!A4047="","",data_in!A4047)</f>
        <v>c1197112-5ebf-4597-a8e4-720ea72478ef</v>
      </c>
      <c r="B4047" s="12">
        <f>IF(A4047="","",data_in!B4047)</f>
        <v>43903.836805555555</v>
      </c>
      <c r="C4047" s="8">
        <f>IF(A4047="","",IF(data_in!E4047="NULL",0,1))</f>
        <v>0</v>
      </c>
      <c r="D4047" s="8" t="str">
        <f>IF(A4047="","",IF(data_in!E4047="NULL","",ROUND(data_in!E4047-data_in!B4047,0)))</f>
        <v/>
      </c>
      <c r="E4047" s="8">
        <f>IF(A4047="","",IF(data_in!C4047="NULL",0,IF(data_in!C4047&gt;data_in!E4047,0,1)))</f>
        <v>0</v>
      </c>
      <c r="F4047" s="8" t="str">
        <f>IF(OR(A4047="",E4047=0),"",IF(data_in!C4047="NULL","",ROUND(data_in!C4047-data_in!B4047,0)))</f>
        <v/>
      </c>
      <c r="G4047" s="8" t="str">
        <f>IF(OR(A4047="",E4047=0),"",IF(data_in!C4047="NULL","",IF(D4047="",ROUND(data_in!D4047-data_in!B4047,0),MIN(D4047,ROUND(data_in!D4047-data_in!B4047,0)))))</f>
        <v/>
      </c>
      <c r="H4047" s="8" t="str">
        <f>IF(A4047="","",IF(data_in!M4047="United States","United States",IF(data_in!M4047="Canada","Canada",IF(data_in!M4047="United Kingdom","United Kingdom","Other Country"))))</f>
        <v>United States</v>
      </c>
      <c r="I4047" s="8" t="str">
        <f>IF(A4047="","",IF(data_in!K4047="Unknown","Unknown",IF(data_in!K4047&lt;=10,"Very Small",IF(data_in!K4047&lt;=100,"Small",IF(data_in!K4047&lt;=500,"Medium",IF(data_in!K4047&gt;500,"Large","Error"))))))</f>
        <v>Very Small</v>
      </c>
      <c r="J4047" s="8" t="str">
        <f>IF(C4047=1,TEXT(data_in!E4047,"mm-yyyy"),"")</f>
        <v/>
      </c>
      <c r="K4047" s="8" t="str">
        <f>IF(A4047="","",IF(data_in!I4047="Website","Website",IF(data_in!I4047="Paid Search","Paid Search",IF(data_in!I4047="Slack","Slack","Other Channel"))))</f>
        <v>Paid Search</v>
      </c>
      <c r="L4047" s="10">
        <f>IF(A4047="","",ROUND(N$3-data_in!B4047,0))</f>
        <v>79</v>
      </c>
    </row>
    <row r="4048" spans="1:12">
      <c r="A4048" s="8" t="str">
        <f>IF(data_in!A4048="","",data_in!A4048)</f>
        <v>c3fbc5d1-e443-4543-aeb7-601e5c839fdb</v>
      </c>
      <c r="B4048" s="12">
        <f>IF(A4048="","",data_in!B4048)</f>
        <v>43903.799131944441</v>
      </c>
      <c r="C4048" s="8">
        <f>IF(A4048="","",IF(data_in!E4048="NULL",0,1))</f>
        <v>0</v>
      </c>
      <c r="D4048" s="8" t="str">
        <f>IF(A4048="","",IF(data_in!E4048="NULL","",ROUND(data_in!E4048-data_in!B4048,0)))</f>
        <v/>
      </c>
      <c r="E4048" s="8">
        <f>IF(A4048="","",IF(data_in!C4048="NULL",0,IF(data_in!C4048&gt;data_in!E4048,0,1)))</f>
        <v>0</v>
      </c>
      <c r="F4048" s="8" t="str">
        <f>IF(OR(A4048="",E4048=0),"",IF(data_in!C4048="NULL","",ROUND(data_in!C4048-data_in!B4048,0)))</f>
        <v/>
      </c>
      <c r="G4048" s="8" t="str">
        <f>IF(OR(A4048="",E4048=0),"",IF(data_in!C4048="NULL","",IF(D4048="",ROUND(data_in!D4048-data_in!B4048,0),MIN(D4048,ROUND(data_in!D4048-data_in!B4048,0)))))</f>
        <v/>
      </c>
      <c r="H4048" s="8" t="str">
        <f>IF(A4048="","",IF(data_in!M4048="United States","United States",IF(data_in!M4048="Canada","Canada",IF(data_in!M4048="United Kingdom","United Kingdom","Other Country"))))</f>
        <v>United States</v>
      </c>
      <c r="I4048" s="8" t="str">
        <f>IF(A4048="","",IF(data_in!K4048="Unknown","Unknown",IF(data_in!K4048&lt;=10,"Very Small",IF(data_in!K4048&lt;=100,"Small",IF(data_in!K4048&lt;=500,"Medium",IF(data_in!K4048&gt;500,"Large","Error"))))))</f>
        <v>Very Small</v>
      </c>
      <c r="J4048" s="8" t="str">
        <f>IF(C4048=1,TEXT(data_in!E4048,"mm-yyyy"),"")</f>
        <v/>
      </c>
      <c r="K4048" s="8" t="str">
        <f>IF(A4048="","",IF(data_in!I4048="Website","Website",IF(data_in!I4048="Paid Search","Paid Search",IF(data_in!I4048="Slack","Slack","Other Channel"))))</f>
        <v>Other Channel</v>
      </c>
      <c r="L4048" s="10">
        <f>IF(A4048="","",ROUND(N$3-data_in!B4048,0))</f>
        <v>79</v>
      </c>
    </row>
    <row r="4049" spans="1:12">
      <c r="A4049" s="8" t="str">
        <f>IF(data_in!A4049="","",data_in!A4049)</f>
        <v>bedf567d-ab29-4d83-88fd-a9b6dbf7c5f8</v>
      </c>
      <c r="B4049" s="12">
        <f>IF(A4049="","",data_in!B4049)</f>
        <v>43903.880185185182</v>
      </c>
      <c r="C4049" s="8">
        <f>IF(A4049="","",IF(data_in!E4049="NULL",0,1))</f>
        <v>0</v>
      </c>
      <c r="D4049" s="8" t="str">
        <f>IF(A4049="","",IF(data_in!E4049="NULL","",ROUND(data_in!E4049-data_in!B4049,0)))</f>
        <v/>
      </c>
      <c r="E4049" s="8">
        <f>IF(A4049="","",IF(data_in!C4049="NULL",0,IF(data_in!C4049&gt;data_in!E4049,0,1)))</f>
        <v>0</v>
      </c>
      <c r="F4049" s="8" t="str">
        <f>IF(OR(A4049="",E4049=0),"",IF(data_in!C4049="NULL","",ROUND(data_in!C4049-data_in!B4049,0)))</f>
        <v/>
      </c>
      <c r="G4049" s="8" t="str">
        <f>IF(OR(A4049="",E4049=0),"",IF(data_in!C4049="NULL","",IF(D4049="",ROUND(data_in!D4049-data_in!B4049,0),MIN(D4049,ROUND(data_in!D4049-data_in!B4049,0)))))</f>
        <v/>
      </c>
      <c r="H4049" s="8" t="str">
        <f>IF(A4049="","",IF(data_in!M4049="United States","United States",IF(data_in!M4049="Canada","Canada",IF(data_in!M4049="United Kingdom","United Kingdom","Other Country"))))</f>
        <v>United States</v>
      </c>
      <c r="I4049" s="8" t="str">
        <f>IF(A4049="","",IF(data_in!K4049="Unknown","Unknown",IF(data_in!K4049&lt;=10,"Very Small",IF(data_in!K4049&lt;=100,"Small",IF(data_in!K4049&lt;=500,"Medium",IF(data_in!K4049&gt;500,"Large","Error"))))))</f>
        <v>Very Small</v>
      </c>
      <c r="J4049" s="8" t="str">
        <f>IF(C4049=1,TEXT(data_in!E4049,"mm-yyyy"),"")</f>
        <v/>
      </c>
      <c r="K4049" s="8" t="str">
        <f>IF(A4049="","",IF(data_in!I4049="Website","Website",IF(data_in!I4049="Paid Search","Paid Search",IF(data_in!I4049="Slack","Slack","Other Channel"))))</f>
        <v>Slack</v>
      </c>
      <c r="L4049" s="10">
        <f>IF(A4049="","",ROUND(N$3-data_in!B4049,0))</f>
        <v>79</v>
      </c>
    </row>
    <row r="4050" spans="1:12">
      <c r="A4050" s="8" t="str">
        <f>IF(data_in!A4050="","",data_in!A4050)</f>
        <v>2e4245c0-10be-4eaf-af5c-441ec0db0b8c</v>
      </c>
      <c r="B4050" s="12">
        <f>IF(A4050="","",data_in!B4050)</f>
        <v>43903.897650462961</v>
      </c>
      <c r="C4050" s="8">
        <f>IF(A4050="","",IF(data_in!E4050="NULL",0,1))</f>
        <v>0</v>
      </c>
      <c r="D4050" s="8" t="str">
        <f>IF(A4050="","",IF(data_in!E4050="NULL","",ROUND(data_in!E4050-data_in!B4050,0)))</f>
        <v/>
      </c>
      <c r="E4050" s="8">
        <f>IF(A4050="","",IF(data_in!C4050="NULL",0,IF(data_in!C4050&gt;data_in!E4050,0,1)))</f>
        <v>0</v>
      </c>
      <c r="F4050" s="8" t="str">
        <f>IF(OR(A4050="",E4050=0),"",IF(data_in!C4050="NULL","",ROUND(data_in!C4050-data_in!B4050,0)))</f>
        <v/>
      </c>
      <c r="G4050" s="8" t="str">
        <f>IF(OR(A4050="",E4050=0),"",IF(data_in!C4050="NULL","",IF(D4050="",ROUND(data_in!D4050-data_in!B4050,0),MIN(D4050,ROUND(data_in!D4050-data_in!B4050,0)))))</f>
        <v/>
      </c>
      <c r="H4050" s="8" t="str">
        <f>IF(A4050="","",IF(data_in!M4050="United States","United States",IF(data_in!M4050="Canada","Canada",IF(data_in!M4050="United Kingdom","United Kingdom","Other Country"))))</f>
        <v>Canada</v>
      </c>
      <c r="I4050" s="8" t="str">
        <f>IF(A4050="","",IF(data_in!K4050="Unknown","Unknown",IF(data_in!K4050&lt;=10,"Very Small",IF(data_in!K4050&lt;=100,"Small",IF(data_in!K4050&lt;=500,"Medium",IF(data_in!K4050&gt;500,"Large","Error"))))))</f>
        <v>Very Small</v>
      </c>
      <c r="J4050" s="8" t="str">
        <f>IF(C4050=1,TEXT(data_in!E4050,"mm-yyyy"),"")</f>
        <v/>
      </c>
      <c r="K4050" s="8" t="str">
        <f>IF(A4050="","",IF(data_in!I4050="Website","Website",IF(data_in!I4050="Paid Search","Paid Search",IF(data_in!I4050="Slack","Slack","Other Channel"))))</f>
        <v>Other Channel</v>
      </c>
      <c r="L4050" s="10">
        <f>IF(A4050="","",ROUND(N$3-data_in!B4050,0))</f>
        <v>79</v>
      </c>
    </row>
    <row r="4051" spans="1:12">
      <c r="A4051" s="8" t="str">
        <f>IF(data_in!A4051="","",data_in!A4051)</f>
        <v>471d203e-c0f6-468b-b152-f35c20440a3b</v>
      </c>
      <c r="B4051" s="12">
        <f>IF(A4051="","",data_in!B4051)</f>
        <v>43903.925266203703</v>
      </c>
      <c r="C4051" s="8">
        <f>IF(A4051="","",IF(data_in!E4051="NULL",0,1))</f>
        <v>0</v>
      </c>
      <c r="D4051" s="8" t="str">
        <f>IF(A4051="","",IF(data_in!E4051="NULL","",ROUND(data_in!E4051-data_in!B4051,0)))</f>
        <v/>
      </c>
      <c r="E4051" s="8">
        <f>IF(A4051="","",IF(data_in!C4051="NULL",0,IF(data_in!C4051&gt;data_in!E4051,0,1)))</f>
        <v>0</v>
      </c>
      <c r="F4051" s="8" t="str">
        <f>IF(OR(A4051="",E4051=0),"",IF(data_in!C4051="NULL","",ROUND(data_in!C4051-data_in!B4051,0)))</f>
        <v/>
      </c>
      <c r="G4051" s="8" t="str">
        <f>IF(OR(A4051="",E4051=0),"",IF(data_in!C4051="NULL","",IF(D4051="",ROUND(data_in!D4051-data_in!B4051,0),MIN(D4051,ROUND(data_in!D4051-data_in!B4051,0)))))</f>
        <v/>
      </c>
      <c r="H4051" s="8" t="str">
        <f>IF(A4051="","",IF(data_in!M4051="United States","United States",IF(data_in!M4051="Canada","Canada",IF(data_in!M4051="United Kingdom","United Kingdom","Other Country"))))</f>
        <v>Canada</v>
      </c>
      <c r="I4051" s="8" t="str">
        <f>IF(A4051="","",IF(data_in!K4051="Unknown","Unknown",IF(data_in!K4051&lt;=10,"Very Small",IF(data_in!K4051&lt;=100,"Small",IF(data_in!K4051&lt;=500,"Medium",IF(data_in!K4051&gt;500,"Large","Error"))))))</f>
        <v>Large</v>
      </c>
      <c r="J4051" s="8" t="str">
        <f>IF(C4051=1,TEXT(data_in!E4051,"mm-yyyy"),"")</f>
        <v/>
      </c>
      <c r="K4051" s="8" t="str">
        <f>IF(A4051="","",IF(data_in!I4051="Website","Website",IF(data_in!I4051="Paid Search","Paid Search",IF(data_in!I4051="Slack","Slack","Other Channel"))))</f>
        <v>Other Channel</v>
      </c>
      <c r="L4051" s="10">
        <f>IF(A4051="","",ROUND(N$3-data_in!B4051,0))</f>
        <v>79</v>
      </c>
    </row>
    <row r="4052" spans="1:12">
      <c r="A4052" s="8" t="str">
        <f>IF(data_in!A4052="","",data_in!A4052)</f>
        <v>cd3e13a5-6b54-492b-8bcb-4620c98f1bef</v>
      </c>
      <c r="B4052" s="12">
        <f>IF(A4052="","",data_in!B4052)</f>
        <v>43903.792986111112</v>
      </c>
      <c r="C4052" s="8">
        <f>IF(A4052="","",IF(data_in!E4052="NULL",0,1))</f>
        <v>0</v>
      </c>
      <c r="D4052" s="8" t="str">
        <f>IF(A4052="","",IF(data_in!E4052="NULL","",ROUND(data_in!E4052-data_in!B4052,0)))</f>
        <v/>
      </c>
      <c r="E4052" s="8">
        <f>IF(A4052="","",IF(data_in!C4052="NULL",0,IF(data_in!C4052&gt;data_in!E4052,0,1)))</f>
        <v>1</v>
      </c>
      <c r="F4052" s="8">
        <f>IF(OR(A4052="",E4052=0),"",IF(data_in!C4052="NULL","",ROUND(data_in!C4052-data_in!B4052,0)))</f>
        <v>6</v>
      </c>
      <c r="G4052" s="8">
        <f>IF(OR(A4052="",E4052=0),"",IF(data_in!C4052="NULL","",IF(D4052="",ROUND(data_in!D4052-data_in!B4052,0),MIN(D4052,ROUND(data_in!D4052-data_in!B4052,0)))))</f>
        <v>42</v>
      </c>
      <c r="H4052" s="8" t="str">
        <f>IF(A4052="","",IF(data_in!M4052="United States","United States",IF(data_in!M4052="Canada","Canada",IF(data_in!M4052="United Kingdom","United Kingdom","Other Country"))))</f>
        <v>United States</v>
      </c>
      <c r="I4052" s="8" t="str">
        <f>IF(A4052="","",IF(data_in!K4052="Unknown","Unknown",IF(data_in!K4052&lt;=10,"Very Small",IF(data_in!K4052&lt;=100,"Small",IF(data_in!K4052&lt;=500,"Medium",IF(data_in!K4052&gt;500,"Large","Error"))))))</f>
        <v>Medium</v>
      </c>
      <c r="J4052" s="8" t="str">
        <f>IF(C4052=1,TEXT(data_in!E4052,"mm-yyyy"),"")</f>
        <v/>
      </c>
      <c r="K4052" s="8" t="str">
        <f>IF(A4052="","",IF(data_in!I4052="Website","Website",IF(data_in!I4052="Paid Search","Paid Search",IF(data_in!I4052="Slack","Slack","Other Channel"))))</f>
        <v>Website</v>
      </c>
      <c r="L4052" s="10">
        <f>IF(A4052="","",ROUND(N$3-data_in!B4052,0))</f>
        <v>79</v>
      </c>
    </row>
    <row r="4053" spans="1:12">
      <c r="A4053" s="8" t="str">
        <f>IF(data_in!A4053="","",data_in!A4053)</f>
        <v>cf316154-6606-4ef6-b21b-b469390fee6c</v>
      </c>
      <c r="B4053" s="12">
        <f>IF(A4053="","",data_in!B4053)</f>
        <v>43903.811111111114</v>
      </c>
      <c r="C4053" s="8">
        <f>IF(A4053="","",IF(data_in!E4053="NULL",0,1))</f>
        <v>0</v>
      </c>
      <c r="D4053" s="8" t="str">
        <f>IF(A4053="","",IF(data_in!E4053="NULL","",ROUND(data_in!E4053-data_in!B4053,0)))</f>
        <v/>
      </c>
      <c r="E4053" s="8">
        <f>IF(A4053="","",IF(data_in!C4053="NULL",0,IF(data_in!C4053&gt;data_in!E4053,0,1)))</f>
        <v>0</v>
      </c>
      <c r="F4053" s="8" t="str">
        <f>IF(OR(A4053="",E4053=0),"",IF(data_in!C4053="NULL","",ROUND(data_in!C4053-data_in!B4053,0)))</f>
        <v/>
      </c>
      <c r="G4053" s="8" t="str">
        <f>IF(OR(A4053="",E4053=0),"",IF(data_in!C4053="NULL","",IF(D4053="",ROUND(data_in!D4053-data_in!B4053,0),MIN(D4053,ROUND(data_in!D4053-data_in!B4053,0)))))</f>
        <v/>
      </c>
      <c r="H4053" s="8" t="str">
        <f>IF(A4053="","",IF(data_in!M4053="United States","United States",IF(data_in!M4053="Canada","Canada",IF(data_in!M4053="United Kingdom","United Kingdom","Other Country"))))</f>
        <v>Other Country</v>
      </c>
      <c r="I4053" s="8" t="str">
        <f>IF(A4053="","",IF(data_in!K4053="Unknown","Unknown",IF(data_in!K4053&lt;=10,"Very Small",IF(data_in!K4053&lt;=100,"Small",IF(data_in!K4053&lt;=500,"Medium",IF(data_in!K4053&gt;500,"Large","Error"))))))</f>
        <v>Very Small</v>
      </c>
      <c r="J4053" s="8" t="str">
        <f>IF(C4053=1,TEXT(data_in!E4053,"mm-yyyy"),"")</f>
        <v/>
      </c>
      <c r="K4053" s="8" t="str">
        <f>IF(A4053="","",IF(data_in!I4053="Website","Website",IF(data_in!I4053="Paid Search","Paid Search",IF(data_in!I4053="Slack","Slack","Other Channel"))))</f>
        <v>Slack</v>
      </c>
      <c r="L4053" s="10">
        <f>IF(A4053="","",ROUND(N$3-data_in!B4053,0))</f>
        <v>79</v>
      </c>
    </row>
    <row r="4054" spans="1:12">
      <c r="A4054" s="8" t="str">
        <f>IF(data_in!A4054="","",data_in!A4054)</f>
        <v>4cc7d261-1dcb-4c6f-b007-a085b5c9bff6</v>
      </c>
      <c r="B4054" s="12">
        <f>IF(A4054="","",data_in!B4054)</f>
        <v>43903.829016203701</v>
      </c>
      <c r="C4054" s="8">
        <f>IF(A4054="","",IF(data_in!E4054="NULL",0,1))</f>
        <v>0</v>
      </c>
      <c r="D4054" s="8" t="str">
        <f>IF(A4054="","",IF(data_in!E4054="NULL","",ROUND(data_in!E4054-data_in!B4054,0)))</f>
        <v/>
      </c>
      <c r="E4054" s="8">
        <f>IF(A4054="","",IF(data_in!C4054="NULL",0,IF(data_in!C4054&gt;data_in!E4054,0,1)))</f>
        <v>0</v>
      </c>
      <c r="F4054" s="8" t="str">
        <f>IF(OR(A4054="",E4054=0),"",IF(data_in!C4054="NULL","",ROUND(data_in!C4054-data_in!B4054,0)))</f>
        <v/>
      </c>
      <c r="G4054" s="8" t="str">
        <f>IF(OR(A4054="",E4054=0),"",IF(data_in!C4054="NULL","",IF(D4054="",ROUND(data_in!D4054-data_in!B4054,0),MIN(D4054,ROUND(data_in!D4054-data_in!B4054,0)))))</f>
        <v/>
      </c>
      <c r="H4054" s="8" t="str">
        <f>IF(A4054="","",IF(data_in!M4054="United States","United States",IF(data_in!M4054="Canada","Canada",IF(data_in!M4054="United Kingdom","United Kingdom","Other Country"))))</f>
        <v>United States</v>
      </c>
      <c r="I4054" s="8" t="str">
        <f>IF(A4054="","",IF(data_in!K4054="Unknown","Unknown",IF(data_in!K4054&lt;=10,"Very Small",IF(data_in!K4054&lt;=100,"Small",IF(data_in!K4054&lt;=500,"Medium",IF(data_in!K4054&gt;500,"Large","Error"))))))</f>
        <v>Medium</v>
      </c>
      <c r="J4054" s="8" t="str">
        <f>IF(C4054=1,TEXT(data_in!E4054,"mm-yyyy"),"")</f>
        <v/>
      </c>
      <c r="K4054" s="8" t="str">
        <f>IF(A4054="","",IF(data_in!I4054="Website","Website",IF(data_in!I4054="Paid Search","Paid Search",IF(data_in!I4054="Slack","Slack","Other Channel"))))</f>
        <v>Slack</v>
      </c>
      <c r="L4054" s="10">
        <f>IF(A4054="","",ROUND(N$3-data_in!B4054,0))</f>
        <v>79</v>
      </c>
    </row>
    <row r="4055" spans="1:12">
      <c r="A4055" s="8" t="str">
        <f>IF(data_in!A4055="","",data_in!A4055)</f>
        <v>d41a3101-4df3-4e8c-badd-91f83430c3fa</v>
      </c>
      <c r="B4055" s="12">
        <f>IF(A4055="","",data_in!B4055)</f>
        <v>43903.854386574072</v>
      </c>
      <c r="C4055" s="8">
        <f>IF(A4055="","",IF(data_in!E4055="NULL",0,1))</f>
        <v>0</v>
      </c>
      <c r="D4055" s="8" t="str">
        <f>IF(A4055="","",IF(data_in!E4055="NULL","",ROUND(data_in!E4055-data_in!B4055,0)))</f>
        <v/>
      </c>
      <c r="E4055" s="8">
        <f>IF(A4055="","",IF(data_in!C4055="NULL",0,IF(data_in!C4055&gt;data_in!E4055,0,1)))</f>
        <v>0</v>
      </c>
      <c r="F4055" s="8" t="str">
        <f>IF(OR(A4055="",E4055=0),"",IF(data_in!C4055="NULL","",ROUND(data_in!C4055-data_in!B4055,0)))</f>
        <v/>
      </c>
      <c r="G4055" s="8" t="str">
        <f>IF(OR(A4055="",E4055=0),"",IF(data_in!C4055="NULL","",IF(D4055="",ROUND(data_in!D4055-data_in!B4055,0),MIN(D4055,ROUND(data_in!D4055-data_in!B4055,0)))))</f>
        <v/>
      </c>
      <c r="H4055" s="8" t="str">
        <f>IF(A4055="","",IF(data_in!M4055="United States","United States",IF(data_in!M4055="Canada","Canada",IF(data_in!M4055="United Kingdom","United Kingdom","Other Country"))))</f>
        <v>United States</v>
      </c>
      <c r="I4055" s="8" t="str">
        <f>IF(A4055="","",IF(data_in!K4055="Unknown","Unknown",IF(data_in!K4055&lt;=10,"Very Small",IF(data_in!K4055&lt;=100,"Small",IF(data_in!K4055&lt;=500,"Medium",IF(data_in!K4055&gt;500,"Large","Error"))))))</f>
        <v>Small</v>
      </c>
      <c r="J4055" s="8" t="str">
        <f>IF(C4055=1,TEXT(data_in!E4055,"mm-yyyy"),"")</f>
        <v/>
      </c>
      <c r="K4055" s="8" t="str">
        <f>IF(A4055="","",IF(data_in!I4055="Website","Website",IF(data_in!I4055="Paid Search","Paid Search",IF(data_in!I4055="Slack","Slack","Other Channel"))))</f>
        <v>Website</v>
      </c>
      <c r="L4055" s="10">
        <f>IF(A4055="","",ROUND(N$3-data_in!B4055,0))</f>
        <v>79</v>
      </c>
    </row>
    <row r="4056" spans="1:12">
      <c r="A4056" s="8" t="str">
        <f>IF(data_in!A4056="","",data_in!A4056)</f>
        <v>790390f7-8a3c-4167-98a7-064142012bff</v>
      </c>
      <c r="B4056" s="12">
        <f>IF(A4056="","",data_in!B4056)</f>
        <v>43903.891041666669</v>
      </c>
      <c r="C4056" s="8">
        <f>IF(A4056="","",IF(data_in!E4056="NULL",0,1))</f>
        <v>0</v>
      </c>
      <c r="D4056" s="8" t="str">
        <f>IF(A4056="","",IF(data_in!E4056="NULL","",ROUND(data_in!E4056-data_in!B4056,0)))</f>
        <v/>
      </c>
      <c r="E4056" s="8">
        <f>IF(A4056="","",IF(data_in!C4056="NULL",0,IF(data_in!C4056&gt;data_in!E4056,0,1)))</f>
        <v>0</v>
      </c>
      <c r="F4056" s="8" t="str">
        <f>IF(OR(A4056="",E4056=0),"",IF(data_in!C4056="NULL","",ROUND(data_in!C4056-data_in!B4056,0)))</f>
        <v/>
      </c>
      <c r="G4056" s="8" t="str">
        <f>IF(OR(A4056="",E4056=0),"",IF(data_in!C4056="NULL","",IF(D4056="",ROUND(data_in!D4056-data_in!B4056,0),MIN(D4056,ROUND(data_in!D4056-data_in!B4056,0)))))</f>
        <v/>
      </c>
      <c r="H4056" s="8" t="str">
        <f>IF(A4056="","",IF(data_in!M4056="United States","United States",IF(data_in!M4056="Canada","Canada",IF(data_in!M4056="United Kingdom","United Kingdom","Other Country"))))</f>
        <v>United States</v>
      </c>
      <c r="I4056" s="8" t="str">
        <f>IF(A4056="","",IF(data_in!K4056="Unknown","Unknown",IF(data_in!K4056&lt;=10,"Very Small",IF(data_in!K4056&lt;=100,"Small",IF(data_in!K4056&lt;=500,"Medium",IF(data_in!K4056&gt;500,"Large","Error"))))))</f>
        <v>Very Small</v>
      </c>
      <c r="J4056" s="8" t="str">
        <f>IF(C4056=1,TEXT(data_in!E4056,"mm-yyyy"),"")</f>
        <v/>
      </c>
      <c r="K4056" s="8" t="str">
        <f>IF(A4056="","",IF(data_in!I4056="Website","Website",IF(data_in!I4056="Paid Search","Paid Search",IF(data_in!I4056="Slack","Slack","Other Channel"))))</f>
        <v>Website</v>
      </c>
      <c r="L4056" s="10">
        <f>IF(A4056="","",ROUND(N$3-data_in!B4056,0))</f>
        <v>79</v>
      </c>
    </row>
    <row r="4057" spans="1:12">
      <c r="A4057" s="8" t="str">
        <f>IF(data_in!A4057="","",data_in!A4057)</f>
        <v>c7827dc7-e778-4650-83fb-a3b1a15bb387</v>
      </c>
      <c r="B4057" s="12">
        <f>IF(A4057="","",data_in!B4057)</f>
        <v>43903.933923611112</v>
      </c>
      <c r="C4057" s="8">
        <f>IF(A4057="","",IF(data_in!E4057="NULL",0,1))</f>
        <v>0</v>
      </c>
      <c r="D4057" s="8" t="str">
        <f>IF(A4057="","",IF(data_in!E4057="NULL","",ROUND(data_in!E4057-data_in!B4057,0)))</f>
        <v/>
      </c>
      <c r="E4057" s="8">
        <f>IF(A4057="","",IF(data_in!C4057="NULL",0,IF(data_in!C4057&gt;data_in!E4057,0,1)))</f>
        <v>0</v>
      </c>
      <c r="F4057" s="8" t="str">
        <f>IF(OR(A4057="",E4057=0),"",IF(data_in!C4057="NULL","",ROUND(data_in!C4057-data_in!B4057,0)))</f>
        <v/>
      </c>
      <c r="G4057" s="8" t="str">
        <f>IF(OR(A4057="",E4057=0),"",IF(data_in!C4057="NULL","",IF(D4057="",ROUND(data_in!D4057-data_in!B4057,0),MIN(D4057,ROUND(data_in!D4057-data_in!B4057,0)))))</f>
        <v/>
      </c>
      <c r="H4057" s="8" t="str">
        <f>IF(A4057="","",IF(data_in!M4057="United States","United States",IF(data_in!M4057="Canada","Canada",IF(data_in!M4057="United Kingdom","United Kingdom","Other Country"))))</f>
        <v>United States</v>
      </c>
      <c r="I4057" s="8" t="str">
        <f>IF(A4057="","",IF(data_in!K4057="Unknown","Unknown",IF(data_in!K4057&lt;=10,"Very Small",IF(data_in!K4057&lt;=100,"Small",IF(data_in!K4057&lt;=500,"Medium",IF(data_in!K4057&gt;500,"Large","Error"))))))</f>
        <v>Small</v>
      </c>
      <c r="J4057" s="8" t="str">
        <f>IF(C4057=1,TEXT(data_in!E4057,"mm-yyyy"),"")</f>
        <v/>
      </c>
      <c r="K4057" s="8" t="str">
        <f>IF(A4057="","",IF(data_in!I4057="Website","Website",IF(data_in!I4057="Paid Search","Paid Search",IF(data_in!I4057="Slack","Slack","Other Channel"))))</f>
        <v>Website</v>
      </c>
      <c r="L4057" s="10">
        <f>IF(A4057="","",ROUND(N$3-data_in!B4057,0))</f>
        <v>79</v>
      </c>
    </row>
    <row r="4058" spans="1:12">
      <c r="A4058" s="8" t="str">
        <f>IF(data_in!A4058="","",data_in!A4058)</f>
        <v>6b9ec2b4-7eec-4504-834e-7b3749ba488c</v>
      </c>
      <c r="B4058" s="12">
        <f>IF(A4058="","",data_in!B4058)</f>
        <v>43903.967442129629</v>
      </c>
      <c r="C4058" s="8">
        <f>IF(A4058="","",IF(data_in!E4058="NULL",0,1))</f>
        <v>0</v>
      </c>
      <c r="D4058" s="8" t="str">
        <f>IF(A4058="","",IF(data_in!E4058="NULL","",ROUND(data_in!E4058-data_in!B4058,0)))</f>
        <v/>
      </c>
      <c r="E4058" s="8">
        <f>IF(A4058="","",IF(data_in!C4058="NULL",0,IF(data_in!C4058&gt;data_in!E4058,0,1)))</f>
        <v>0</v>
      </c>
      <c r="F4058" s="8" t="str">
        <f>IF(OR(A4058="",E4058=0),"",IF(data_in!C4058="NULL","",ROUND(data_in!C4058-data_in!B4058,0)))</f>
        <v/>
      </c>
      <c r="G4058" s="8" t="str">
        <f>IF(OR(A4058="",E4058=0),"",IF(data_in!C4058="NULL","",IF(D4058="",ROUND(data_in!D4058-data_in!B4058,0),MIN(D4058,ROUND(data_in!D4058-data_in!B4058,0)))))</f>
        <v/>
      </c>
      <c r="H4058" s="8" t="str">
        <f>IF(A4058="","",IF(data_in!M4058="United States","United States",IF(data_in!M4058="Canada","Canada",IF(data_in!M4058="United Kingdom","United Kingdom","Other Country"))))</f>
        <v>Other Country</v>
      </c>
      <c r="I4058" s="8" t="str">
        <f>IF(A4058="","",IF(data_in!K4058="Unknown","Unknown",IF(data_in!K4058&lt;=10,"Very Small",IF(data_in!K4058&lt;=100,"Small",IF(data_in!K4058&lt;=500,"Medium",IF(data_in!K4058&gt;500,"Large","Error"))))))</f>
        <v>Very Small</v>
      </c>
      <c r="J4058" s="8" t="str">
        <f>IF(C4058=1,TEXT(data_in!E4058,"mm-yyyy"),"")</f>
        <v/>
      </c>
      <c r="K4058" s="8" t="str">
        <f>IF(A4058="","",IF(data_in!I4058="Website","Website",IF(data_in!I4058="Paid Search","Paid Search",IF(data_in!I4058="Slack","Slack","Other Channel"))))</f>
        <v>Website</v>
      </c>
      <c r="L4058" s="10">
        <f>IF(A4058="","",ROUND(N$3-data_in!B4058,0))</f>
        <v>79</v>
      </c>
    </row>
    <row r="4059" spans="1:12">
      <c r="A4059" s="8" t="str">
        <f>IF(data_in!A4059="","",data_in!A4059)</f>
        <v>44bb2edc-8b6e-4e4a-9367-bafe0a93d971</v>
      </c>
      <c r="B4059" s="12">
        <f>IF(A4059="","",data_in!B4059)</f>
        <v>43904.04991898148</v>
      </c>
      <c r="C4059" s="8">
        <f>IF(A4059="","",IF(data_in!E4059="NULL",0,1))</f>
        <v>0</v>
      </c>
      <c r="D4059" s="8" t="str">
        <f>IF(A4059="","",IF(data_in!E4059="NULL","",ROUND(data_in!E4059-data_in!B4059,0)))</f>
        <v/>
      </c>
      <c r="E4059" s="8">
        <f>IF(A4059="","",IF(data_in!C4059="NULL",0,IF(data_in!C4059&gt;data_in!E4059,0,1)))</f>
        <v>0</v>
      </c>
      <c r="F4059" s="8" t="str">
        <f>IF(OR(A4059="",E4059=0),"",IF(data_in!C4059="NULL","",ROUND(data_in!C4059-data_in!B4059,0)))</f>
        <v/>
      </c>
      <c r="G4059" s="8" t="str">
        <f>IF(OR(A4059="",E4059=0),"",IF(data_in!C4059="NULL","",IF(D4059="",ROUND(data_in!D4059-data_in!B4059,0),MIN(D4059,ROUND(data_in!D4059-data_in!B4059,0)))))</f>
        <v/>
      </c>
      <c r="H4059" s="8" t="str">
        <f>IF(A4059="","",IF(data_in!M4059="United States","United States",IF(data_in!M4059="Canada","Canada",IF(data_in!M4059="United Kingdom","United Kingdom","Other Country"))))</f>
        <v>United Kingdom</v>
      </c>
      <c r="I4059" s="8" t="str">
        <f>IF(A4059="","",IF(data_in!K4059="Unknown","Unknown",IF(data_in!K4059&lt;=10,"Very Small",IF(data_in!K4059&lt;=100,"Small",IF(data_in!K4059&lt;=500,"Medium",IF(data_in!K4059&gt;500,"Large","Error"))))))</f>
        <v>Very Small</v>
      </c>
      <c r="J4059" s="8" t="str">
        <f>IF(C4059=1,TEXT(data_in!E4059,"mm-yyyy"),"")</f>
        <v/>
      </c>
      <c r="K4059" s="8" t="str">
        <f>IF(A4059="","",IF(data_in!I4059="Website","Website",IF(data_in!I4059="Paid Search","Paid Search",IF(data_in!I4059="Slack","Slack","Other Channel"))))</f>
        <v>Website</v>
      </c>
      <c r="L4059" s="10">
        <f>IF(A4059="","",ROUND(N$3-data_in!B4059,0))</f>
        <v>79</v>
      </c>
    </row>
    <row r="4060" spans="1:12">
      <c r="A4060" s="8" t="str">
        <f>IF(data_in!A4060="","",data_in!A4060)</f>
        <v>1768a96e-22be-4640-9c66-781e313e7043</v>
      </c>
      <c r="B4060" s="12">
        <f>IF(A4060="","",data_in!B4060)</f>
        <v>43904.109467592592</v>
      </c>
      <c r="C4060" s="8">
        <f>IF(A4060="","",IF(data_in!E4060="NULL",0,1))</f>
        <v>0</v>
      </c>
      <c r="D4060" s="8" t="str">
        <f>IF(A4060="","",IF(data_in!E4060="NULL","",ROUND(data_in!E4060-data_in!B4060,0)))</f>
        <v/>
      </c>
      <c r="E4060" s="8">
        <f>IF(A4060="","",IF(data_in!C4060="NULL",0,IF(data_in!C4060&gt;data_in!E4060,0,1)))</f>
        <v>0</v>
      </c>
      <c r="F4060" s="8" t="str">
        <f>IF(OR(A4060="",E4060=0),"",IF(data_in!C4060="NULL","",ROUND(data_in!C4060-data_in!B4060,0)))</f>
        <v/>
      </c>
      <c r="G4060" s="8" t="str">
        <f>IF(OR(A4060="",E4060=0),"",IF(data_in!C4060="NULL","",IF(D4060="",ROUND(data_in!D4060-data_in!B4060,0),MIN(D4060,ROUND(data_in!D4060-data_in!B4060,0)))))</f>
        <v/>
      </c>
      <c r="H4060" s="8" t="str">
        <f>IF(A4060="","",IF(data_in!M4060="United States","United States",IF(data_in!M4060="Canada","Canada",IF(data_in!M4060="United Kingdom","United Kingdom","Other Country"))))</f>
        <v>United States</v>
      </c>
      <c r="I4060" s="8" t="str">
        <f>IF(A4060="","",IF(data_in!K4060="Unknown","Unknown",IF(data_in!K4060&lt;=10,"Very Small",IF(data_in!K4060&lt;=100,"Small",IF(data_in!K4060&lt;=500,"Medium",IF(data_in!K4060&gt;500,"Large","Error"))))))</f>
        <v>Small</v>
      </c>
      <c r="J4060" s="8" t="str">
        <f>IF(C4060=1,TEXT(data_in!E4060,"mm-yyyy"),"")</f>
        <v/>
      </c>
      <c r="K4060" s="8" t="str">
        <f>IF(A4060="","",IF(data_in!I4060="Website","Website",IF(data_in!I4060="Paid Search","Paid Search",IF(data_in!I4060="Slack","Slack","Other Channel"))))</f>
        <v>Slack</v>
      </c>
      <c r="L4060" s="10">
        <f>IF(A4060="","",ROUND(N$3-data_in!B4060,0))</f>
        <v>79</v>
      </c>
    </row>
    <row r="4061" spans="1:12">
      <c r="A4061" s="8" t="str">
        <f>IF(data_in!A4061="","",data_in!A4061)</f>
        <v>d99a0a75-4eaa-46ea-88b9-5ccedd472d0d</v>
      </c>
      <c r="B4061" s="12">
        <f>IF(A4061="","",data_in!B4061)</f>
        <v>43904.173483796294</v>
      </c>
      <c r="C4061" s="8">
        <f>IF(A4061="","",IF(data_in!E4061="NULL",0,1))</f>
        <v>0</v>
      </c>
      <c r="D4061" s="8" t="str">
        <f>IF(A4061="","",IF(data_in!E4061="NULL","",ROUND(data_in!E4061-data_in!B4061,0)))</f>
        <v/>
      </c>
      <c r="E4061" s="8">
        <f>IF(A4061="","",IF(data_in!C4061="NULL",0,IF(data_in!C4061&gt;data_in!E4061,0,1)))</f>
        <v>0</v>
      </c>
      <c r="F4061" s="8" t="str">
        <f>IF(OR(A4061="",E4061=0),"",IF(data_in!C4061="NULL","",ROUND(data_in!C4061-data_in!B4061,0)))</f>
        <v/>
      </c>
      <c r="G4061" s="8" t="str">
        <f>IF(OR(A4061="",E4061=0),"",IF(data_in!C4061="NULL","",IF(D4061="",ROUND(data_in!D4061-data_in!B4061,0),MIN(D4061,ROUND(data_in!D4061-data_in!B4061,0)))))</f>
        <v/>
      </c>
      <c r="H4061" s="8" t="str">
        <f>IF(A4061="","",IF(data_in!M4061="United States","United States",IF(data_in!M4061="Canada","Canada",IF(data_in!M4061="United Kingdom","United Kingdom","Other Country"))))</f>
        <v>Other Country</v>
      </c>
      <c r="I4061" s="8" t="str">
        <f>IF(A4061="","",IF(data_in!K4061="Unknown","Unknown",IF(data_in!K4061&lt;=10,"Very Small",IF(data_in!K4061&lt;=100,"Small",IF(data_in!K4061&lt;=500,"Medium",IF(data_in!K4061&gt;500,"Large","Error"))))))</f>
        <v>Very Small</v>
      </c>
      <c r="J4061" s="8" t="str">
        <f>IF(C4061=1,TEXT(data_in!E4061,"mm-yyyy"),"")</f>
        <v/>
      </c>
      <c r="K4061" s="8" t="str">
        <f>IF(A4061="","",IF(data_in!I4061="Website","Website",IF(data_in!I4061="Paid Search","Paid Search",IF(data_in!I4061="Slack","Slack","Other Channel"))))</f>
        <v>Website</v>
      </c>
      <c r="L4061" s="10">
        <f>IF(A4061="","",ROUND(N$3-data_in!B4061,0))</f>
        <v>79</v>
      </c>
    </row>
    <row r="4062" spans="1:12">
      <c r="A4062" s="8" t="str">
        <f>IF(data_in!A4062="","",data_in!A4062)</f>
        <v>839662f1-e504-4777-8d5e-0d5f267569b5</v>
      </c>
      <c r="B4062" s="12">
        <f>IF(A4062="","",data_in!B4062)</f>
        <v>43904.280312499999</v>
      </c>
      <c r="C4062" s="8">
        <f>IF(A4062="","",IF(data_in!E4062="NULL",0,1))</f>
        <v>0</v>
      </c>
      <c r="D4062" s="8" t="str">
        <f>IF(A4062="","",IF(data_in!E4062="NULL","",ROUND(data_in!E4062-data_in!B4062,0)))</f>
        <v/>
      </c>
      <c r="E4062" s="8">
        <f>IF(A4062="","",IF(data_in!C4062="NULL",0,IF(data_in!C4062&gt;data_in!E4062,0,1)))</f>
        <v>0</v>
      </c>
      <c r="F4062" s="8" t="str">
        <f>IF(OR(A4062="",E4062=0),"",IF(data_in!C4062="NULL","",ROUND(data_in!C4062-data_in!B4062,0)))</f>
        <v/>
      </c>
      <c r="G4062" s="8" t="str">
        <f>IF(OR(A4062="",E4062=0),"",IF(data_in!C4062="NULL","",IF(D4062="",ROUND(data_in!D4062-data_in!B4062,0),MIN(D4062,ROUND(data_in!D4062-data_in!B4062,0)))))</f>
        <v/>
      </c>
      <c r="H4062" s="8" t="str">
        <f>IF(A4062="","",IF(data_in!M4062="United States","United States",IF(data_in!M4062="Canada","Canada",IF(data_in!M4062="United Kingdom","United Kingdom","Other Country"))))</f>
        <v>Canada</v>
      </c>
      <c r="I4062" s="8" t="str">
        <f>IF(A4062="","",IF(data_in!K4062="Unknown","Unknown",IF(data_in!K4062&lt;=10,"Very Small",IF(data_in!K4062&lt;=100,"Small",IF(data_in!K4062&lt;=500,"Medium",IF(data_in!K4062&gt;500,"Large","Error"))))))</f>
        <v>Very Small</v>
      </c>
      <c r="J4062" s="8" t="str">
        <f>IF(C4062=1,TEXT(data_in!E4062,"mm-yyyy"),"")</f>
        <v/>
      </c>
      <c r="K4062" s="8" t="str">
        <f>IF(A4062="","",IF(data_in!I4062="Website","Website",IF(data_in!I4062="Paid Search","Paid Search",IF(data_in!I4062="Slack","Slack","Other Channel"))))</f>
        <v>Website</v>
      </c>
      <c r="L4062" s="10">
        <f>IF(A4062="","",ROUND(N$3-data_in!B4062,0))</f>
        <v>79</v>
      </c>
    </row>
    <row r="4063" spans="1:12">
      <c r="A4063" s="8" t="str">
        <f>IF(data_in!A4063="","",data_in!A4063)</f>
        <v>ccfd8f16-d4dd-4fcf-8679-84c1dae5dbb9</v>
      </c>
      <c r="B4063" s="12">
        <f>IF(A4063="","",data_in!B4063)</f>
        <v>43904.322199074071</v>
      </c>
      <c r="C4063" s="8">
        <f>IF(A4063="","",IF(data_in!E4063="NULL",0,1))</f>
        <v>0</v>
      </c>
      <c r="D4063" s="8" t="str">
        <f>IF(A4063="","",IF(data_in!E4063="NULL","",ROUND(data_in!E4063-data_in!B4063,0)))</f>
        <v/>
      </c>
      <c r="E4063" s="8">
        <f>IF(A4063="","",IF(data_in!C4063="NULL",0,IF(data_in!C4063&gt;data_in!E4063,0,1)))</f>
        <v>0</v>
      </c>
      <c r="F4063" s="8" t="str">
        <f>IF(OR(A4063="",E4063=0),"",IF(data_in!C4063="NULL","",ROUND(data_in!C4063-data_in!B4063,0)))</f>
        <v/>
      </c>
      <c r="G4063" s="8" t="str">
        <f>IF(OR(A4063="",E4063=0),"",IF(data_in!C4063="NULL","",IF(D4063="",ROUND(data_in!D4063-data_in!B4063,0),MIN(D4063,ROUND(data_in!D4063-data_in!B4063,0)))))</f>
        <v/>
      </c>
      <c r="H4063" s="8" t="str">
        <f>IF(A4063="","",IF(data_in!M4063="United States","United States",IF(data_in!M4063="Canada","Canada",IF(data_in!M4063="United Kingdom","United Kingdom","Other Country"))))</f>
        <v>Other Country</v>
      </c>
      <c r="I4063" s="8" t="str">
        <f>IF(A4063="","",IF(data_in!K4063="Unknown","Unknown",IF(data_in!K4063&lt;=10,"Very Small",IF(data_in!K4063&lt;=100,"Small",IF(data_in!K4063&lt;=500,"Medium",IF(data_in!K4063&gt;500,"Large","Error"))))))</f>
        <v>Very Small</v>
      </c>
      <c r="J4063" s="8" t="str">
        <f>IF(C4063=1,TEXT(data_in!E4063,"mm-yyyy"),"")</f>
        <v/>
      </c>
      <c r="K4063" s="8" t="str">
        <f>IF(A4063="","",IF(data_in!I4063="Website","Website",IF(data_in!I4063="Paid Search","Paid Search",IF(data_in!I4063="Slack","Slack","Other Channel"))))</f>
        <v>Website</v>
      </c>
      <c r="L4063" s="10">
        <f>IF(A4063="","",ROUND(N$3-data_in!B4063,0))</f>
        <v>79</v>
      </c>
    </row>
    <row r="4064" spans="1:12">
      <c r="A4064" s="8" t="str">
        <f>IF(data_in!A4064="","",data_in!A4064)</f>
        <v>5c74ca94-83f5-4fb0-bc93-f2c1673622f5</v>
      </c>
      <c r="B4064" s="12">
        <f>IF(A4064="","",data_in!B4064)</f>
        <v>43904.374050925922</v>
      </c>
      <c r="C4064" s="8">
        <f>IF(A4064="","",IF(data_in!E4064="NULL",0,1))</f>
        <v>0</v>
      </c>
      <c r="D4064" s="8" t="str">
        <f>IF(A4064="","",IF(data_in!E4064="NULL","",ROUND(data_in!E4064-data_in!B4064,0)))</f>
        <v/>
      </c>
      <c r="E4064" s="8">
        <f>IF(A4064="","",IF(data_in!C4064="NULL",0,IF(data_in!C4064&gt;data_in!E4064,0,1)))</f>
        <v>0</v>
      </c>
      <c r="F4064" s="8" t="str">
        <f>IF(OR(A4064="",E4064=0),"",IF(data_in!C4064="NULL","",ROUND(data_in!C4064-data_in!B4064,0)))</f>
        <v/>
      </c>
      <c r="G4064" s="8" t="str">
        <f>IF(OR(A4064="",E4064=0),"",IF(data_in!C4064="NULL","",IF(D4064="",ROUND(data_in!D4064-data_in!B4064,0),MIN(D4064,ROUND(data_in!D4064-data_in!B4064,0)))))</f>
        <v/>
      </c>
      <c r="H4064" s="8" t="str">
        <f>IF(A4064="","",IF(data_in!M4064="United States","United States",IF(data_in!M4064="Canada","Canada",IF(data_in!M4064="United Kingdom","United Kingdom","Other Country"))))</f>
        <v>Other Country</v>
      </c>
      <c r="I4064" s="8" t="str">
        <f>IF(A4064="","",IF(data_in!K4064="Unknown","Unknown",IF(data_in!K4064&lt;=10,"Very Small",IF(data_in!K4064&lt;=100,"Small",IF(data_in!K4064&lt;=500,"Medium",IF(data_in!K4064&gt;500,"Large","Error"))))))</f>
        <v>Very Small</v>
      </c>
      <c r="J4064" s="8" t="str">
        <f>IF(C4064=1,TEXT(data_in!E4064,"mm-yyyy"),"")</f>
        <v/>
      </c>
      <c r="K4064" s="8" t="str">
        <f>IF(A4064="","",IF(data_in!I4064="Website","Website",IF(data_in!I4064="Paid Search","Paid Search",IF(data_in!I4064="Slack","Slack","Other Channel"))))</f>
        <v>Slack</v>
      </c>
      <c r="L4064" s="10">
        <f>IF(A4064="","",ROUND(N$3-data_in!B4064,0))</f>
        <v>79</v>
      </c>
    </row>
    <row r="4065" spans="1:12">
      <c r="A4065" s="8" t="str">
        <f>IF(data_in!A4065="","",data_in!A4065)</f>
        <v>9e38ee1c-e210-4df0-b9fe-dfeacba5d62b</v>
      </c>
      <c r="B4065" s="12">
        <f>IF(A4065="","",data_in!B4065)</f>
        <v>43904.420902777776</v>
      </c>
      <c r="C4065" s="8">
        <f>IF(A4065="","",IF(data_in!E4065="NULL",0,1))</f>
        <v>0</v>
      </c>
      <c r="D4065" s="8" t="str">
        <f>IF(A4065="","",IF(data_in!E4065="NULL","",ROUND(data_in!E4065-data_in!B4065,0)))</f>
        <v/>
      </c>
      <c r="E4065" s="8">
        <f>IF(A4065="","",IF(data_in!C4065="NULL",0,IF(data_in!C4065&gt;data_in!E4065,0,1)))</f>
        <v>0</v>
      </c>
      <c r="F4065" s="8" t="str">
        <f>IF(OR(A4065="",E4065=0),"",IF(data_in!C4065="NULL","",ROUND(data_in!C4065-data_in!B4065,0)))</f>
        <v/>
      </c>
      <c r="G4065" s="8" t="str">
        <f>IF(OR(A4065="",E4065=0),"",IF(data_in!C4065="NULL","",IF(D4065="",ROUND(data_in!D4065-data_in!B4065,0),MIN(D4065,ROUND(data_in!D4065-data_in!B4065,0)))))</f>
        <v/>
      </c>
      <c r="H4065" s="8" t="str">
        <f>IF(A4065="","",IF(data_in!M4065="United States","United States",IF(data_in!M4065="Canada","Canada",IF(data_in!M4065="United Kingdom","United Kingdom","Other Country"))))</f>
        <v>United States</v>
      </c>
      <c r="I4065" s="8" t="str">
        <f>IF(A4065="","",IF(data_in!K4065="Unknown","Unknown",IF(data_in!K4065&lt;=10,"Very Small",IF(data_in!K4065&lt;=100,"Small",IF(data_in!K4065&lt;=500,"Medium",IF(data_in!K4065&gt;500,"Large","Error"))))))</f>
        <v>Very Small</v>
      </c>
      <c r="J4065" s="8" t="str">
        <f>IF(C4065=1,TEXT(data_in!E4065,"mm-yyyy"),"")</f>
        <v/>
      </c>
      <c r="K4065" s="8" t="str">
        <f>IF(A4065="","",IF(data_in!I4065="Website","Website",IF(data_in!I4065="Paid Search","Paid Search",IF(data_in!I4065="Slack","Slack","Other Channel"))))</f>
        <v>Other Channel</v>
      </c>
      <c r="L4065" s="10">
        <f>IF(A4065="","",ROUND(N$3-data_in!B4065,0))</f>
        <v>79</v>
      </c>
    </row>
    <row r="4066" spans="1:12">
      <c r="A4066" s="8" t="str">
        <f>IF(data_in!A4066="","",data_in!A4066)</f>
        <v>8f6df8e8-ec25-41d0-ab40-8f58eb715a8e</v>
      </c>
      <c r="B4066" s="12">
        <f>IF(A4066="","",data_in!B4066)</f>
        <v>43904.516435185185</v>
      </c>
      <c r="C4066" s="8">
        <f>IF(A4066="","",IF(data_in!E4066="NULL",0,1))</f>
        <v>0</v>
      </c>
      <c r="D4066" s="8" t="str">
        <f>IF(A4066="","",IF(data_in!E4066="NULL","",ROUND(data_in!E4066-data_in!B4066,0)))</f>
        <v/>
      </c>
      <c r="E4066" s="8">
        <f>IF(A4066="","",IF(data_in!C4066="NULL",0,IF(data_in!C4066&gt;data_in!E4066,0,1)))</f>
        <v>1</v>
      </c>
      <c r="F4066" s="8">
        <f>IF(OR(A4066="",E4066=0),"",IF(data_in!C4066="NULL","",ROUND(data_in!C4066-data_in!B4066,0)))</f>
        <v>0</v>
      </c>
      <c r="G4066" s="8">
        <f>IF(OR(A4066="",E4066=0),"",IF(data_in!C4066="NULL","",IF(D4066="",ROUND(data_in!D4066-data_in!B4066,0),MIN(D4066,ROUND(data_in!D4066-data_in!B4066,0)))))</f>
        <v>30</v>
      </c>
      <c r="H4066" s="8" t="str">
        <f>IF(A4066="","",IF(data_in!M4066="United States","United States",IF(data_in!M4066="Canada","Canada",IF(data_in!M4066="United Kingdom","United Kingdom","Other Country"))))</f>
        <v>Other Country</v>
      </c>
      <c r="I4066" s="8" t="str">
        <f>IF(A4066="","",IF(data_in!K4066="Unknown","Unknown",IF(data_in!K4066&lt;=10,"Very Small",IF(data_in!K4066&lt;=100,"Small",IF(data_in!K4066&lt;=500,"Medium",IF(data_in!K4066&gt;500,"Large","Error"))))))</f>
        <v>Very Small</v>
      </c>
      <c r="J4066" s="8" t="str">
        <f>IF(C4066=1,TEXT(data_in!E4066,"mm-yyyy"),"")</f>
        <v/>
      </c>
      <c r="K4066" s="8" t="str">
        <f>IF(A4066="","",IF(data_in!I4066="Website","Website",IF(data_in!I4066="Paid Search","Paid Search",IF(data_in!I4066="Slack","Slack","Other Channel"))))</f>
        <v>Website</v>
      </c>
      <c r="L4066" s="10">
        <f>IF(A4066="","",ROUND(N$3-data_in!B4066,0))</f>
        <v>78</v>
      </c>
    </row>
    <row r="4067" spans="1:12">
      <c r="A4067" s="8" t="str">
        <f>IF(data_in!A4067="","",data_in!A4067)</f>
        <v>421bc158-bf95-471f-8f02-1639091f1129</v>
      </c>
      <c r="B4067" s="12">
        <f>IF(A4067="","",data_in!B4067)</f>
        <v>43904.513159722221</v>
      </c>
      <c r="C4067" s="8">
        <f>IF(A4067="","",IF(data_in!E4067="NULL",0,1))</f>
        <v>0</v>
      </c>
      <c r="D4067" s="8" t="str">
        <f>IF(A4067="","",IF(data_in!E4067="NULL","",ROUND(data_in!E4067-data_in!B4067,0)))</f>
        <v/>
      </c>
      <c r="E4067" s="8">
        <f>IF(A4067="","",IF(data_in!C4067="NULL",0,IF(data_in!C4067&gt;data_in!E4067,0,1)))</f>
        <v>0</v>
      </c>
      <c r="F4067" s="8" t="str">
        <f>IF(OR(A4067="",E4067=0),"",IF(data_in!C4067="NULL","",ROUND(data_in!C4067-data_in!B4067,0)))</f>
        <v/>
      </c>
      <c r="G4067" s="8" t="str">
        <f>IF(OR(A4067="",E4067=0),"",IF(data_in!C4067="NULL","",IF(D4067="",ROUND(data_in!D4067-data_in!B4067,0),MIN(D4067,ROUND(data_in!D4067-data_in!B4067,0)))))</f>
        <v/>
      </c>
      <c r="H4067" s="8" t="str">
        <f>IF(A4067="","",IF(data_in!M4067="United States","United States",IF(data_in!M4067="Canada","Canada",IF(data_in!M4067="United Kingdom","United Kingdom","Other Country"))))</f>
        <v>Other Country</v>
      </c>
      <c r="I4067" s="8" t="str">
        <f>IF(A4067="","",IF(data_in!K4067="Unknown","Unknown",IF(data_in!K4067&lt;=10,"Very Small",IF(data_in!K4067&lt;=100,"Small",IF(data_in!K4067&lt;=500,"Medium",IF(data_in!K4067&gt;500,"Large","Error"))))))</f>
        <v>Very Small</v>
      </c>
      <c r="J4067" s="8" t="str">
        <f>IF(C4067=1,TEXT(data_in!E4067,"mm-yyyy"),"")</f>
        <v/>
      </c>
      <c r="K4067" s="8" t="str">
        <f>IF(A4067="","",IF(data_in!I4067="Website","Website",IF(data_in!I4067="Paid Search","Paid Search",IF(data_in!I4067="Slack","Slack","Other Channel"))))</f>
        <v>Website</v>
      </c>
      <c r="L4067" s="10">
        <f>IF(A4067="","",ROUND(N$3-data_in!B4067,0))</f>
        <v>78</v>
      </c>
    </row>
    <row r="4068" spans="1:12">
      <c r="A4068" s="8" t="str">
        <f>IF(data_in!A4068="","",data_in!A4068)</f>
        <v>16ce6877-40df-4532-a2be-dd5cf9842075</v>
      </c>
      <c r="B4068" s="12">
        <f>IF(A4068="","",data_in!B4068)</f>
        <v>43904.600416666668</v>
      </c>
      <c r="C4068" s="8">
        <f>IF(A4068="","",IF(data_in!E4068="NULL",0,1))</f>
        <v>0</v>
      </c>
      <c r="D4068" s="8" t="str">
        <f>IF(A4068="","",IF(data_in!E4068="NULL","",ROUND(data_in!E4068-data_in!B4068,0)))</f>
        <v/>
      </c>
      <c r="E4068" s="8">
        <f>IF(A4068="","",IF(data_in!C4068="NULL",0,IF(data_in!C4068&gt;data_in!E4068,0,1)))</f>
        <v>0</v>
      </c>
      <c r="F4068" s="8" t="str">
        <f>IF(OR(A4068="",E4068=0),"",IF(data_in!C4068="NULL","",ROUND(data_in!C4068-data_in!B4068,0)))</f>
        <v/>
      </c>
      <c r="G4068" s="8" t="str">
        <f>IF(OR(A4068="",E4068=0),"",IF(data_in!C4068="NULL","",IF(D4068="",ROUND(data_in!D4068-data_in!B4068,0),MIN(D4068,ROUND(data_in!D4068-data_in!B4068,0)))))</f>
        <v/>
      </c>
      <c r="H4068" s="8" t="str">
        <f>IF(A4068="","",IF(data_in!M4068="United States","United States",IF(data_in!M4068="Canada","Canada",IF(data_in!M4068="United Kingdom","United Kingdom","Other Country"))))</f>
        <v>United Kingdom</v>
      </c>
      <c r="I4068" s="8" t="str">
        <f>IF(A4068="","",IF(data_in!K4068="Unknown","Unknown",IF(data_in!K4068&lt;=10,"Very Small",IF(data_in!K4068&lt;=100,"Small",IF(data_in!K4068&lt;=500,"Medium",IF(data_in!K4068&gt;500,"Large","Error"))))))</f>
        <v>Very Small</v>
      </c>
      <c r="J4068" s="8" t="str">
        <f>IF(C4068=1,TEXT(data_in!E4068,"mm-yyyy"),"")</f>
        <v/>
      </c>
      <c r="K4068" s="8" t="str">
        <f>IF(A4068="","",IF(data_in!I4068="Website","Website",IF(data_in!I4068="Paid Search","Paid Search",IF(data_in!I4068="Slack","Slack","Other Channel"))))</f>
        <v>Website</v>
      </c>
      <c r="L4068" s="10">
        <f>IF(A4068="","",ROUND(N$3-data_in!B4068,0))</f>
        <v>78</v>
      </c>
    </row>
    <row r="4069" spans="1:12">
      <c r="A4069" s="8" t="str">
        <f>IF(data_in!A4069="","",data_in!A4069)</f>
        <v>486f2c85-e538-479e-b60b-9830e69e3fc3</v>
      </c>
      <c r="B4069" s="12">
        <f>IF(A4069="","",data_in!B4069)</f>
        <v>43904.628101851849</v>
      </c>
      <c r="C4069" s="8">
        <f>IF(A4069="","",IF(data_in!E4069="NULL",0,1))</f>
        <v>0</v>
      </c>
      <c r="D4069" s="8" t="str">
        <f>IF(A4069="","",IF(data_in!E4069="NULL","",ROUND(data_in!E4069-data_in!B4069,0)))</f>
        <v/>
      </c>
      <c r="E4069" s="8">
        <f>IF(A4069="","",IF(data_in!C4069="NULL",0,IF(data_in!C4069&gt;data_in!E4069,0,1)))</f>
        <v>0</v>
      </c>
      <c r="F4069" s="8" t="str">
        <f>IF(OR(A4069="",E4069=0),"",IF(data_in!C4069="NULL","",ROUND(data_in!C4069-data_in!B4069,0)))</f>
        <v/>
      </c>
      <c r="G4069" s="8" t="str">
        <f>IF(OR(A4069="",E4069=0),"",IF(data_in!C4069="NULL","",IF(D4069="",ROUND(data_in!D4069-data_in!B4069,0),MIN(D4069,ROUND(data_in!D4069-data_in!B4069,0)))))</f>
        <v/>
      </c>
      <c r="H4069" s="8" t="str">
        <f>IF(A4069="","",IF(data_in!M4069="United States","United States",IF(data_in!M4069="Canada","Canada",IF(data_in!M4069="United Kingdom","United Kingdom","Other Country"))))</f>
        <v>United Kingdom</v>
      </c>
      <c r="I4069" s="8" t="str">
        <f>IF(A4069="","",IF(data_in!K4069="Unknown","Unknown",IF(data_in!K4069&lt;=10,"Very Small",IF(data_in!K4069&lt;=100,"Small",IF(data_in!K4069&lt;=500,"Medium",IF(data_in!K4069&gt;500,"Large","Error"))))))</f>
        <v>Medium</v>
      </c>
      <c r="J4069" s="8" t="str">
        <f>IF(C4069=1,TEXT(data_in!E4069,"mm-yyyy"),"")</f>
        <v/>
      </c>
      <c r="K4069" s="8" t="str">
        <f>IF(A4069="","",IF(data_in!I4069="Website","Website",IF(data_in!I4069="Paid Search","Paid Search",IF(data_in!I4069="Slack","Slack","Other Channel"))))</f>
        <v>Website</v>
      </c>
      <c r="L4069" s="10">
        <f>IF(A4069="","",ROUND(N$3-data_in!B4069,0))</f>
        <v>78</v>
      </c>
    </row>
    <row r="4070" spans="1:12">
      <c r="A4070" s="8" t="str">
        <f>IF(data_in!A4070="","",data_in!A4070)</f>
        <v>c09d6e8f-6731-4ac7-98d1-489b451ab9af</v>
      </c>
      <c r="B4070" s="12">
        <f>IF(A4070="","",data_in!B4070)</f>
        <v>43904.696261574078</v>
      </c>
      <c r="C4070" s="8">
        <f>IF(A4070="","",IF(data_in!E4070="NULL",0,1))</f>
        <v>0</v>
      </c>
      <c r="D4070" s="8" t="str">
        <f>IF(A4070="","",IF(data_in!E4070="NULL","",ROUND(data_in!E4070-data_in!B4070,0)))</f>
        <v/>
      </c>
      <c r="E4070" s="8">
        <f>IF(A4070="","",IF(data_in!C4070="NULL",0,IF(data_in!C4070&gt;data_in!E4070,0,1)))</f>
        <v>1</v>
      </c>
      <c r="F4070" s="8">
        <f>IF(OR(A4070="",E4070=0),"",IF(data_in!C4070="NULL","",ROUND(data_in!C4070-data_in!B4070,0)))</f>
        <v>0</v>
      </c>
      <c r="G4070" s="8">
        <f>IF(OR(A4070="",E4070=0),"",IF(data_in!C4070="NULL","",IF(D4070="",ROUND(data_in!D4070-data_in!B4070,0),MIN(D4070,ROUND(data_in!D4070-data_in!B4070,0)))))</f>
        <v>30</v>
      </c>
      <c r="H4070" s="8" t="str">
        <f>IF(A4070="","",IF(data_in!M4070="United States","United States",IF(data_in!M4070="Canada","Canada",IF(data_in!M4070="United Kingdom","United Kingdom","Other Country"))))</f>
        <v>Canada</v>
      </c>
      <c r="I4070" s="8" t="str">
        <f>IF(A4070="","",IF(data_in!K4070="Unknown","Unknown",IF(data_in!K4070&lt;=10,"Very Small",IF(data_in!K4070&lt;=100,"Small",IF(data_in!K4070&lt;=500,"Medium",IF(data_in!K4070&gt;500,"Large","Error"))))))</f>
        <v>Very Small</v>
      </c>
      <c r="J4070" s="8" t="str">
        <f>IF(C4070=1,TEXT(data_in!E4070,"mm-yyyy"),"")</f>
        <v/>
      </c>
      <c r="K4070" s="8" t="str">
        <f>IF(A4070="","",IF(data_in!I4070="Website","Website",IF(data_in!I4070="Paid Search","Paid Search",IF(data_in!I4070="Slack","Slack","Other Channel"))))</f>
        <v>Website</v>
      </c>
      <c r="L4070" s="10">
        <f>IF(A4070="","",ROUND(N$3-data_in!B4070,0))</f>
        <v>78</v>
      </c>
    </row>
    <row r="4071" spans="1:12">
      <c r="A4071" s="8" t="str">
        <f>IF(data_in!A4071="","",data_in!A4071)</f>
        <v>a5cfd19c-4587-4b33-a966-8ef70e4ac747</v>
      </c>
      <c r="B4071" s="12">
        <f>IF(A4071="","",data_in!B4071)</f>
        <v>43904.789074074077</v>
      </c>
      <c r="C4071" s="8">
        <f>IF(A4071="","",IF(data_in!E4071="NULL",0,1))</f>
        <v>0</v>
      </c>
      <c r="D4071" s="8" t="str">
        <f>IF(A4071="","",IF(data_in!E4071="NULL","",ROUND(data_in!E4071-data_in!B4071,0)))</f>
        <v/>
      </c>
      <c r="E4071" s="8">
        <f>IF(A4071="","",IF(data_in!C4071="NULL",0,IF(data_in!C4071&gt;data_in!E4071,0,1)))</f>
        <v>0</v>
      </c>
      <c r="F4071" s="8" t="str">
        <f>IF(OR(A4071="",E4071=0),"",IF(data_in!C4071="NULL","",ROUND(data_in!C4071-data_in!B4071,0)))</f>
        <v/>
      </c>
      <c r="G4071" s="8" t="str">
        <f>IF(OR(A4071="",E4071=0),"",IF(data_in!C4071="NULL","",IF(D4071="",ROUND(data_in!D4071-data_in!B4071,0),MIN(D4071,ROUND(data_in!D4071-data_in!B4071,0)))))</f>
        <v/>
      </c>
      <c r="H4071" s="8" t="str">
        <f>IF(A4071="","",IF(data_in!M4071="United States","United States",IF(data_in!M4071="Canada","Canada",IF(data_in!M4071="United Kingdom","United Kingdom","Other Country"))))</f>
        <v>Canada</v>
      </c>
      <c r="I4071" s="8" t="str">
        <f>IF(A4071="","",IF(data_in!K4071="Unknown","Unknown",IF(data_in!K4071&lt;=10,"Very Small",IF(data_in!K4071&lt;=100,"Small",IF(data_in!K4071&lt;=500,"Medium",IF(data_in!K4071&gt;500,"Large","Error"))))))</f>
        <v>Small</v>
      </c>
      <c r="J4071" s="8" t="str">
        <f>IF(C4071=1,TEXT(data_in!E4071,"mm-yyyy"),"")</f>
        <v/>
      </c>
      <c r="K4071" s="8" t="str">
        <f>IF(A4071="","",IF(data_in!I4071="Website","Website",IF(data_in!I4071="Paid Search","Paid Search",IF(data_in!I4071="Slack","Slack","Other Channel"))))</f>
        <v>Paid Search</v>
      </c>
      <c r="L4071" s="10">
        <f>IF(A4071="","",ROUND(N$3-data_in!B4071,0))</f>
        <v>78</v>
      </c>
    </row>
    <row r="4072" spans="1:12">
      <c r="A4072" s="8" t="str">
        <f>IF(data_in!A4072="","",data_in!A4072)</f>
        <v>aee6d0b7-5bfd-4e7e-aae2-1d1b9224a8f9</v>
      </c>
      <c r="B4072" s="12">
        <f>IF(A4072="","",data_in!B4072)</f>
        <v>43904.800138888888</v>
      </c>
      <c r="C4072" s="8">
        <f>IF(A4072="","",IF(data_in!E4072="NULL",0,1))</f>
        <v>0</v>
      </c>
      <c r="D4072" s="8" t="str">
        <f>IF(A4072="","",IF(data_in!E4072="NULL","",ROUND(data_in!E4072-data_in!B4072,0)))</f>
        <v/>
      </c>
      <c r="E4072" s="8">
        <f>IF(A4072="","",IF(data_in!C4072="NULL",0,IF(data_in!C4072&gt;data_in!E4072,0,1)))</f>
        <v>0</v>
      </c>
      <c r="F4072" s="8" t="str">
        <f>IF(OR(A4072="",E4072=0),"",IF(data_in!C4072="NULL","",ROUND(data_in!C4072-data_in!B4072,0)))</f>
        <v/>
      </c>
      <c r="G4072" s="8" t="str">
        <f>IF(OR(A4072="",E4072=0),"",IF(data_in!C4072="NULL","",IF(D4072="",ROUND(data_in!D4072-data_in!B4072,0),MIN(D4072,ROUND(data_in!D4072-data_in!B4072,0)))))</f>
        <v/>
      </c>
      <c r="H4072" s="8" t="str">
        <f>IF(A4072="","",IF(data_in!M4072="United States","United States",IF(data_in!M4072="Canada","Canada",IF(data_in!M4072="United Kingdom","United Kingdom","Other Country"))))</f>
        <v>United States</v>
      </c>
      <c r="I4072" s="8" t="str">
        <f>IF(A4072="","",IF(data_in!K4072="Unknown","Unknown",IF(data_in!K4072&lt;=10,"Very Small",IF(data_in!K4072&lt;=100,"Small",IF(data_in!K4072&lt;=500,"Medium",IF(data_in!K4072&gt;500,"Large","Error"))))))</f>
        <v>Medium</v>
      </c>
      <c r="J4072" s="8" t="str">
        <f>IF(C4072=1,TEXT(data_in!E4072,"mm-yyyy"),"")</f>
        <v/>
      </c>
      <c r="K4072" s="8" t="str">
        <f>IF(A4072="","",IF(data_in!I4072="Website","Website",IF(data_in!I4072="Paid Search","Paid Search",IF(data_in!I4072="Slack","Slack","Other Channel"))))</f>
        <v>Website</v>
      </c>
      <c r="L4072" s="10">
        <f>IF(A4072="","",ROUND(N$3-data_in!B4072,0))</f>
        <v>78</v>
      </c>
    </row>
    <row r="4073" spans="1:12">
      <c r="A4073" s="8" t="str">
        <f>IF(data_in!A4073="","",data_in!A4073)</f>
        <v>095e74d9-f323-46ed-a59f-22279650cb20</v>
      </c>
      <c r="B4073" s="12">
        <f>IF(A4073="","",data_in!B4073)</f>
        <v>43904.810856481483</v>
      </c>
      <c r="C4073" s="8">
        <f>IF(A4073="","",IF(data_in!E4073="NULL",0,1))</f>
        <v>0</v>
      </c>
      <c r="D4073" s="8" t="str">
        <f>IF(A4073="","",IF(data_in!E4073="NULL","",ROUND(data_in!E4073-data_in!B4073,0)))</f>
        <v/>
      </c>
      <c r="E4073" s="8">
        <f>IF(A4073="","",IF(data_in!C4073="NULL",0,IF(data_in!C4073&gt;data_in!E4073,0,1)))</f>
        <v>0</v>
      </c>
      <c r="F4073" s="8" t="str">
        <f>IF(OR(A4073="",E4073=0),"",IF(data_in!C4073="NULL","",ROUND(data_in!C4073-data_in!B4073,0)))</f>
        <v/>
      </c>
      <c r="G4073" s="8" t="str">
        <f>IF(OR(A4073="",E4073=0),"",IF(data_in!C4073="NULL","",IF(D4073="",ROUND(data_in!D4073-data_in!B4073,0),MIN(D4073,ROUND(data_in!D4073-data_in!B4073,0)))))</f>
        <v/>
      </c>
      <c r="H4073" s="8" t="str">
        <f>IF(A4073="","",IF(data_in!M4073="United States","United States",IF(data_in!M4073="Canada","Canada",IF(data_in!M4073="United Kingdom","United Kingdom","Other Country"))))</f>
        <v>Canada</v>
      </c>
      <c r="I4073" s="8" t="str">
        <f>IF(A4073="","",IF(data_in!K4073="Unknown","Unknown",IF(data_in!K4073&lt;=10,"Very Small",IF(data_in!K4073&lt;=100,"Small",IF(data_in!K4073&lt;=500,"Medium",IF(data_in!K4073&gt;500,"Large","Error"))))))</f>
        <v>Very Small</v>
      </c>
      <c r="J4073" s="8" t="str">
        <f>IF(C4073=1,TEXT(data_in!E4073,"mm-yyyy"),"")</f>
        <v/>
      </c>
      <c r="K4073" s="8" t="str">
        <f>IF(A4073="","",IF(data_in!I4073="Website","Website",IF(data_in!I4073="Paid Search","Paid Search",IF(data_in!I4073="Slack","Slack","Other Channel"))))</f>
        <v>Website</v>
      </c>
      <c r="L4073" s="10">
        <f>IF(A4073="","",ROUND(N$3-data_in!B4073,0))</f>
        <v>78</v>
      </c>
    </row>
    <row r="4074" spans="1:12">
      <c r="A4074" s="8" t="str">
        <f>IF(data_in!A4074="","",data_in!A4074)</f>
        <v>dbee53e7-318f-4b93-a71c-6239a61b788c</v>
      </c>
      <c r="B4074" s="12">
        <f>IF(A4074="","",data_in!B4074)</f>
        <v>43904.825439814813</v>
      </c>
      <c r="C4074" s="8">
        <f>IF(A4074="","",IF(data_in!E4074="NULL",0,1))</f>
        <v>0</v>
      </c>
      <c r="D4074" s="8" t="str">
        <f>IF(A4074="","",IF(data_in!E4074="NULL","",ROUND(data_in!E4074-data_in!B4074,0)))</f>
        <v/>
      </c>
      <c r="E4074" s="8">
        <f>IF(A4074="","",IF(data_in!C4074="NULL",0,IF(data_in!C4074&gt;data_in!E4074,0,1)))</f>
        <v>0</v>
      </c>
      <c r="F4074" s="8" t="str">
        <f>IF(OR(A4074="",E4074=0),"",IF(data_in!C4074="NULL","",ROUND(data_in!C4074-data_in!B4074,0)))</f>
        <v/>
      </c>
      <c r="G4074" s="8" t="str">
        <f>IF(OR(A4074="",E4074=0),"",IF(data_in!C4074="NULL","",IF(D4074="",ROUND(data_in!D4074-data_in!B4074,0),MIN(D4074,ROUND(data_in!D4074-data_in!B4074,0)))))</f>
        <v/>
      </c>
      <c r="H4074" s="8" t="str">
        <f>IF(A4074="","",IF(data_in!M4074="United States","United States",IF(data_in!M4074="Canada","Canada",IF(data_in!M4074="United Kingdom","United Kingdom","Other Country"))))</f>
        <v>Other Country</v>
      </c>
      <c r="I4074" s="8" t="str">
        <f>IF(A4074="","",IF(data_in!K4074="Unknown","Unknown",IF(data_in!K4074&lt;=10,"Very Small",IF(data_in!K4074&lt;=100,"Small",IF(data_in!K4074&lt;=500,"Medium",IF(data_in!K4074&gt;500,"Large","Error"))))))</f>
        <v>Small</v>
      </c>
      <c r="J4074" s="8" t="str">
        <f>IF(C4074=1,TEXT(data_in!E4074,"mm-yyyy"),"")</f>
        <v/>
      </c>
      <c r="K4074" s="8" t="str">
        <f>IF(A4074="","",IF(data_in!I4074="Website","Website",IF(data_in!I4074="Paid Search","Paid Search",IF(data_in!I4074="Slack","Slack","Other Channel"))))</f>
        <v>Website</v>
      </c>
      <c r="L4074" s="10">
        <f>IF(A4074="","",ROUND(N$3-data_in!B4074,0))</f>
        <v>78</v>
      </c>
    </row>
    <row r="4075" spans="1:12">
      <c r="A4075" s="8" t="str">
        <f>IF(data_in!A4075="","",data_in!A4075)</f>
        <v>08261b99-a96d-4a32-b1b7-0faf71a5ab51</v>
      </c>
      <c r="B4075" s="12">
        <f>IF(A4075="","",data_in!B4075)</f>
        <v>43904.865532407406</v>
      </c>
      <c r="C4075" s="8">
        <f>IF(A4075="","",IF(data_in!E4075="NULL",0,1))</f>
        <v>0</v>
      </c>
      <c r="D4075" s="8" t="str">
        <f>IF(A4075="","",IF(data_in!E4075="NULL","",ROUND(data_in!E4075-data_in!B4075,0)))</f>
        <v/>
      </c>
      <c r="E4075" s="8">
        <f>IF(A4075="","",IF(data_in!C4075="NULL",0,IF(data_in!C4075&gt;data_in!E4075,0,1)))</f>
        <v>0</v>
      </c>
      <c r="F4075" s="8" t="str">
        <f>IF(OR(A4075="",E4075=0),"",IF(data_in!C4075="NULL","",ROUND(data_in!C4075-data_in!B4075,0)))</f>
        <v/>
      </c>
      <c r="G4075" s="8" t="str">
        <f>IF(OR(A4075="",E4075=0),"",IF(data_in!C4075="NULL","",IF(D4075="",ROUND(data_in!D4075-data_in!B4075,0),MIN(D4075,ROUND(data_in!D4075-data_in!B4075,0)))))</f>
        <v/>
      </c>
      <c r="H4075" s="8" t="str">
        <f>IF(A4075="","",IF(data_in!M4075="United States","United States",IF(data_in!M4075="Canada","Canada",IF(data_in!M4075="United Kingdom","United Kingdom","Other Country"))))</f>
        <v>United States</v>
      </c>
      <c r="I4075" s="8" t="str">
        <f>IF(A4075="","",IF(data_in!K4075="Unknown","Unknown",IF(data_in!K4075&lt;=10,"Very Small",IF(data_in!K4075&lt;=100,"Small",IF(data_in!K4075&lt;=500,"Medium",IF(data_in!K4075&gt;500,"Large","Error"))))))</f>
        <v>Very Small</v>
      </c>
      <c r="J4075" s="8" t="str">
        <f>IF(C4075=1,TEXT(data_in!E4075,"mm-yyyy"),"")</f>
        <v/>
      </c>
      <c r="K4075" s="8" t="str">
        <f>IF(A4075="","",IF(data_in!I4075="Website","Website",IF(data_in!I4075="Paid Search","Paid Search",IF(data_in!I4075="Slack","Slack","Other Channel"))))</f>
        <v>Website</v>
      </c>
      <c r="L4075" s="10">
        <f>IF(A4075="","",ROUND(N$3-data_in!B4075,0))</f>
        <v>78</v>
      </c>
    </row>
    <row r="4076" spans="1:12">
      <c r="A4076" s="8" t="str">
        <f>IF(data_in!A4076="","",data_in!A4076)</f>
        <v>43a26cb7-8856-4759-945e-29c86fc55a5e</v>
      </c>
      <c r="B4076" s="12">
        <f>IF(A4076="","",data_in!B4076)</f>
        <v>43904.957175925927</v>
      </c>
      <c r="C4076" s="8">
        <f>IF(A4076="","",IF(data_in!E4076="NULL",0,1))</f>
        <v>0</v>
      </c>
      <c r="D4076" s="8" t="str">
        <f>IF(A4076="","",IF(data_in!E4076="NULL","",ROUND(data_in!E4076-data_in!B4076,0)))</f>
        <v/>
      </c>
      <c r="E4076" s="8">
        <f>IF(A4076="","",IF(data_in!C4076="NULL",0,IF(data_in!C4076&gt;data_in!E4076,0,1)))</f>
        <v>0</v>
      </c>
      <c r="F4076" s="8" t="str">
        <f>IF(OR(A4076="",E4076=0),"",IF(data_in!C4076="NULL","",ROUND(data_in!C4076-data_in!B4076,0)))</f>
        <v/>
      </c>
      <c r="G4076" s="8" t="str">
        <f>IF(OR(A4076="",E4076=0),"",IF(data_in!C4076="NULL","",IF(D4076="",ROUND(data_in!D4076-data_in!B4076,0),MIN(D4076,ROUND(data_in!D4076-data_in!B4076,0)))))</f>
        <v/>
      </c>
      <c r="H4076" s="8" t="str">
        <f>IF(A4076="","",IF(data_in!M4076="United States","United States",IF(data_in!M4076="Canada","Canada",IF(data_in!M4076="United Kingdom","United Kingdom","Other Country"))))</f>
        <v>United Kingdom</v>
      </c>
      <c r="I4076" s="8" t="str">
        <f>IF(A4076="","",IF(data_in!K4076="Unknown","Unknown",IF(data_in!K4076&lt;=10,"Very Small",IF(data_in!K4076&lt;=100,"Small",IF(data_in!K4076&lt;=500,"Medium",IF(data_in!K4076&gt;500,"Large","Error"))))))</f>
        <v>Medium</v>
      </c>
      <c r="J4076" s="8" t="str">
        <f>IF(C4076=1,TEXT(data_in!E4076,"mm-yyyy"),"")</f>
        <v/>
      </c>
      <c r="K4076" s="8" t="str">
        <f>IF(A4076="","",IF(data_in!I4076="Website","Website",IF(data_in!I4076="Paid Search","Paid Search",IF(data_in!I4076="Slack","Slack","Other Channel"))))</f>
        <v>Website</v>
      </c>
      <c r="L4076" s="10">
        <f>IF(A4076="","",ROUND(N$3-data_in!B4076,0))</f>
        <v>78</v>
      </c>
    </row>
    <row r="4077" spans="1:12">
      <c r="A4077" s="8" t="str">
        <f>IF(data_in!A4077="","",data_in!A4077)</f>
        <v>3d882202-a049-4a81-bf21-8146aac489a7</v>
      </c>
      <c r="B4077" s="12">
        <f>IF(A4077="","",data_in!B4077)</f>
        <v>43905.233518518522</v>
      </c>
      <c r="C4077" s="8">
        <f>IF(A4077="","",IF(data_in!E4077="NULL",0,1))</f>
        <v>1</v>
      </c>
      <c r="D4077" s="8">
        <f>IF(A4077="","",IF(data_in!E4077="NULL","",ROUND(data_in!E4077-data_in!B4077,0)))</f>
        <v>33</v>
      </c>
      <c r="E4077" s="8">
        <f>IF(A4077="","",IF(data_in!C4077="NULL",0,IF(data_in!C4077&gt;data_in!E4077,0,1)))</f>
        <v>1</v>
      </c>
      <c r="F4077" s="8">
        <f>IF(OR(A4077="",E4077=0),"",IF(data_in!C4077="NULL","",ROUND(data_in!C4077-data_in!B4077,0)))</f>
        <v>0</v>
      </c>
      <c r="G4077" s="8">
        <f>IF(OR(A4077="",E4077=0),"",IF(data_in!C4077="NULL","",IF(D4077="",ROUND(data_in!D4077-data_in!B4077,0),MIN(D4077,ROUND(data_in!D4077-data_in!B4077,0)))))</f>
        <v>30</v>
      </c>
      <c r="H4077" s="8" t="str">
        <f>IF(A4077="","",IF(data_in!M4077="United States","United States",IF(data_in!M4077="Canada","Canada",IF(data_in!M4077="United Kingdom","United Kingdom","Other Country"))))</f>
        <v>Other Country</v>
      </c>
      <c r="I4077" s="8" t="str">
        <f>IF(A4077="","",IF(data_in!K4077="Unknown","Unknown",IF(data_in!K4077&lt;=10,"Very Small",IF(data_in!K4077&lt;=100,"Small",IF(data_in!K4077&lt;=500,"Medium",IF(data_in!K4077&gt;500,"Large","Error"))))))</f>
        <v>Medium</v>
      </c>
      <c r="J4077" s="8" t="str">
        <f>IF(C4077=1,TEXT(data_in!E4077,"mm-yyyy"),"")</f>
        <v>04-2020</v>
      </c>
      <c r="K4077" s="8" t="str">
        <f>IF(A4077="","",IF(data_in!I4077="Website","Website",IF(data_in!I4077="Paid Search","Paid Search",IF(data_in!I4077="Slack","Slack","Other Channel"))))</f>
        <v>Website</v>
      </c>
      <c r="L4077" s="10">
        <f>IF(A4077="","",ROUND(N$3-data_in!B4077,0))</f>
        <v>78</v>
      </c>
    </row>
    <row r="4078" spans="1:12">
      <c r="A4078" s="8" t="str">
        <f>IF(data_in!A4078="","",data_in!A4078)</f>
        <v>4c154d4a-6ce3-49aa-a90b-053fd2854db0</v>
      </c>
      <c r="B4078" s="12">
        <f>IF(A4078="","",data_in!B4078)</f>
        <v>43905.361134259256</v>
      </c>
      <c r="C4078" s="8">
        <f>IF(A4078="","",IF(data_in!E4078="NULL",0,1))</f>
        <v>0</v>
      </c>
      <c r="D4078" s="8" t="str">
        <f>IF(A4078="","",IF(data_in!E4078="NULL","",ROUND(data_in!E4078-data_in!B4078,0)))</f>
        <v/>
      </c>
      <c r="E4078" s="8">
        <f>IF(A4078="","",IF(data_in!C4078="NULL",0,IF(data_in!C4078&gt;data_in!E4078,0,1)))</f>
        <v>0</v>
      </c>
      <c r="F4078" s="8" t="str">
        <f>IF(OR(A4078="",E4078=0),"",IF(data_in!C4078="NULL","",ROUND(data_in!C4078-data_in!B4078,0)))</f>
        <v/>
      </c>
      <c r="G4078" s="8" t="str">
        <f>IF(OR(A4078="",E4078=0),"",IF(data_in!C4078="NULL","",IF(D4078="",ROUND(data_in!D4078-data_in!B4078,0),MIN(D4078,ROUND(data_in!D4078-data_in!B4078,0)))))</f>
        <v/>
      </c>
      <c r="H4078" s="8" t="str">
        <f>IF(A4078="","",IF(data_in!M4078="United States","United States",IF(data_in!M4078="Canada","Canada",IF(data_in!M4078="United Kingdom","United Kingdom","Other Country"))))</f>
        <v>Other Country</v>
      </c>
      <c r="I4078" s="8" t="str">
        <f>IF(A4078="","",IF(data_in!K4078="Unknown","Unknown",IF(data_in!K4078&lt;=10,"Very Small",IF(data_in!K4078&lt;=100,"Small",IF(data_in!K4078&lt;=500,"Medium",IF(data_in!K4078&gt;500,"Large","Error"))))))</f>
        <v>Very Small</v>
      </c>
      <c r="J4078" s="8" t="str">
        <f>IF(C4078=1,TEXT(data_in!E4078,"mm-yyyy"),"")</f>
        <v/>
      </c>
      <c r="K4078" s="8" t="str">
        <f>IF(A4078="","",IF(data_in!I4078="Website","Website",IF(data_in!I4078="Paid Search","Paid Search",IF(data_in!I4078="Slack","Slack","Other Channel"))))</f>
        <v>Website</v>
      </c>
      <c r="L4078" s="10">
        <f>IF(A4078="","",ROUND(N$3-data_in!B4078,0))</f>
        <v>78</v>
      </c>
    </row>
    <row r="4079" spans="1:12">
      <c r="A4079" s="8" t="str">
        <f>IF(data_in!A4079="","",data_in!A4079)</f>
        <v>b9903b9a-c29a-4fdd-a1aa-f1c593decd8b</v>
      </c>
      <c r="B4079" s="12">
        <f>IF(A4079="","",data_in!B4079)</f>
        <v>43905.377268518518</v>
      </c>
      <c r="C4079" s="8">
        <f>IF(A4079="","",IF(data_in!E4079="NULL",0,1))</f>
        <v>0</v>
      </c>
      <c r="D4079" s="8" t="str">
        <f>IF(A4079="","",IF(data_in!E4079="NULL","",ROUND(data_in!E4079-data_in!B4079,0)))</f>
        <v/>
      </c>
      <c r="E4079" s="8">
        <f>IF(A4079="","",IF(data_in!C4079="NULL",0,IF(data_in!C4079&gt;data_in!E4079,0,1)))</f>
        <v>0</v>
      </c>
      <c r="F4079" s="8" t="str">
        <f>IF(OR(A4079="",E4079=0),"",IF(data_in!C4079="NULL","",ROUND(data_in!C4079-data_in!B4079,0)))</f>
        <v/>
      </c>
      <c r="G4079" s="8" t="str">
        <f>IF(OR(A4079="",E4079=0),"",IF(data_in!C4079="NULL","",IF(D4079="",ROUND(data_in!D4079-data_in!B4079,0),MIN(D4079,ROUND(data_in!D4079-data_in!B4079,0)))))</f>
        <v/>
      </c>
      <c r="H4079" s="8" t="str">
        <f>IF(A4079="","",IF(data_in!M4079="United States","United States",IF(data_in!M4079="Canada","Canada",IF(data_in!M4079="United Kingdom","United Kingdom","Other Country"))))</f>
        <v>Other Country</v>
      </c>
      <c r="I4079" s="8" t="str">
        <f>IF(A4079="","",IF(data_in!K4079="Unknown","Unknown",IF(data_in!K4079&lt;=10,"Very Small",IF(data_in!K4079&lt;=100,"Small",IF(data_in!K4079&lt;=500,"Medium",IF(data_in!K4079&gt;500,"Large","Error"))))))</f>
        <v>Small</v>
      </c>
      <c r="J4079" s="8" t="str">
        <f>IF(C4079=1,TEXT(data_in!E4079,"mm-yyyy"),"")</f>
        <v/>
      </c>
      <c r="K4079" s="8" t="str">
        <f>IF(A4079="","",IF(data_in!I4079="Website","Website",IF(data_in!I4079="Paid Search","Paid Search",IF(data_in!I4079="Slack","Slack","Other Channel"))))</f>
        <v>Website</v>
      </c>
      <c r="L4079" s="10">
        <f>IF(A4079="","",ROUND(N$3-data_in!B4079,0))</f>
        <v>78</v>
      </c>
    </row>
    <row r="4080" spans="1:12">
      <c r="A4080" s="8" t="str">
        <f>IF(data_in!A4080="","",data_in!A4080)</f>
        <v>2a211335-b02f-46cd-ae5c-dcb5dc88bce4</v>
      </c>
      <c r="B4080" s="12">
        <f>IF(A4080="","",data_in!B4080)</f>
        <v>43905.387048611112</v>
      </c>
      <c r="C4080" s="8">
        <f>IF(A4080="","",IF(data_in!E4080="NULL",0,1))</f>
        <v>0</v>
      </c>
      <c r="D4080" s="8" t="str">
        <f>IF(A4080="","",IF(data_in!E4080="NULL","",ROUND(data_in!E4080-data_in!B4080,0)))</f>
        <v/>
      </c>
      <c r="E4080" s="8">
        <f>IF(A4080="","",IF(data_in!C4080="NULL",0,IF(data_in!C4080&gt;data_in!E4080,0,1)))</f>
        <v>0</v>
      </c>
      <c r="F4080" s="8" t="str">
        <f>IF(OR(A4080="",E4080=0),"",IF(data_in!C4080="NULL","",ROUND(data_in!C4080-data_in!B4080,0)))</f>
        <v/>
      </c>
      <c r="G4080" s="8" t="str">
        <f>IF(OR(A4080="",E4080=0),"",IF(data_in!C4080="NULL","",IF(D4080="",ROUND(data_in!D4080-data_in!B4080,0),MIN(D4080,ROUND(data_in!D4080-data_in!B4080,0)))))</f>
        <v/>
      </c>
      <c r="H4080" s="8" t="str">
        <f>IF(A4080="","",IF(data_in!M4080="United States","United States",IF(data_in!M4080="Canada","Canada",IF(data_in!M4080="United Kingdom","United Kingdom","Other Country"))))</f>
        <v>Other Country</v>
      </c>
      <c r="I4080" s="8" t="str">
        <f>IF(A4080="","",IF(data_in!K4080="Unknown","Unknown",IF(data_in!K4080&lt;=10,"Very Small",IF(data_in!K4080&lt;=100,"Small",IF(data_in!K4080&lt;=500,"Medium",IF(data_in!K4080&gt;500,"Large","Error"))))))</f>
        <v>Very Small</v>
      </c>
      <c r="J4080" s="8" t="str">
        <f>IF(C4080=1,TEXT(data_in!E4080,"mm-yyyy"),"")</f>
        <v/>
      </c>
      <c r="K4080" s="8" t="str">
        <f>IF(A4080="","",IF(data_in!I4080="Website","Website",IF(data_in!I4080="Paid Search","Paid Search",IF(data_in!I4080="Slack","Slack","Other Channel"))))</f>
        <v>Paid Search</v>
      </c>
      <c r="L4080" s="10">
        <f>IF(A4080="","",ROUND(N$3-data_in!B4080,0))</f>
        <v>78</v>
      </c>
    </row>
    <row r="4081" spans="1:12">
      <c r="A4081" s="8" t="str">
        <f>IF(data_in!A4081="","",data_in!A4081)</f>
        <v>f44ed83a-e522-49c8-81fc-d37485078925</v>
      </c>
      <c r="B4081" s="12">
        <f>IF(A4081="","",data_in!B4081)</f>
        <v>43905.41101851852</v>
      </c>
      <c r="C4081" s="8">
        <f>IF(A4081="","",IF(data_in!E4081="NULL",0,1))</f>
        <v>0</v>
      </c>
      <c r="D4081" s="8" t="str">
        <f>IF(A4081="","",IF(data_in!E4081="NULL","",ROUND(data_in!E4081-data_in!B4081,0)))</f>
        <v/>
      </c>
      <c r="E4081" s="8">
        <f>IF(A4081="","",IF(data_in!C4081="NULL",0,IF(data_in!C4081&gt;data_in!E4081,0,1)))</f>
        <v>1</v>
      </c>
      <c r="F4081" s="8">
        <f>IF(OR(A4081="",E4081=0),"",IF(data_in!C4081="NULL","",ROUND(data_in!C4081-data_in!B4081,0)))</f>
        <v>0</v>
      </c>
      <c r="G4081" s="8">
        <f>IF(OR(A4081="",E4081=0),"",IF(data_in!C4081="NULL","",IF(D4081="",ROUND(data_in!D4081-data_in!B4081,0),MIN(D4081,ROUND(data_in!D4081-data_in!B4081,0)))))</f>
        <v>30</v>
      </c>
      <c r="H4081" s="8" t="str">
        <f>IF(A4081="","",IF(data_in!M4081="United States","United States",IF(data_in!M4081="Canada","Canada",IF(data_in!M4081="United Kingdom","United Kingdom","Other Country"))))</f>
        <v>Other Country</v>
      </c>
      <c r="I4081" s="8" t="str">
        <f>IF(A4081="","",IF(data_in!K4081="Unknown","Unknown",IF(data_in!K4081&lt;=10,"Very Small",IF(data_in!K4081&lt;=100,"Small",IF(data_in!K4081&lt;=500,"Medium",IF(data_in!K4081&gt;500,"Large","Error"))))))</f>
        <v>Very Small</v>
      </c>
      <c r="J4081" s="8" t="str">
        <f>IF(C4081=1,TEXT(data_in!E4081,"mm-yyyy"),"")</f>
        <v/>
      </c>
      <c r="K4081" s="8" t="str">
        <f>IF(A4081="","",IF(data_in!I4081="Website","Website",IF(data_in!I4081="Paid Search","Paid Search",IF(data_in!I4081="Slack","Slack","Other Channel"))))</f>
        <v>Other Channel</v>
      </c>
      <c r="L4081" s="10">
        <f>IF(A4081="","",ROUND(N$3-data_in!B4081,0))</f>
        <v>78</v>
      </c>
    </row>
    <row r="4082" spans="1:12">
      <c r="A4082" s="8" t="str">
        <f>IF(data_in!A4082="","",data_in!A4082)</f>
        <v>a0766bec-63e1-4090-aa77-aeb5b2f53167</v>
      </c>
      <c r="B4082" s="12">
        <f>IF(A4082="","",data_in!B4082)</f>
        <v>43905.474270833336</v>
      </c>
      <c r="C4082" s="8">
        <f>IF(A4082="","",IF(data_in!E4082="NULL",0,1))</f>
        <v>0</v>
      </c>
      <c r="D4082" s="8" t="str">
        <f>IF(A4082="","",IF(data_in!E4082="NULL","",ROUND(data_in!E4082-data_in!B4082,0)))</f>
        <v/>
      </c>
      <c r="E4082" s="8">
        <f>IF(A4082="","",IF(data_in!C4082="NULL",0,IF(data_in!C4082&gt;data_in!E4082,0,1)))</f>
        <v>0</v>
      </c>
      <c r="F4082" s="8" t="str">
        <f>IF(OR(A4082="",E4082=0),"",IF(data_in!C4082="NULL","",ROUND(data_in!C4082-data_in!B4082,0)))</f>
        <v/>
      </c>
      <c r="G4082" s="8" t="str">
        <f>IF(OR(A4082="",E4082=0),"",IF(data_in!C4082="NULL","",IF(D4082="",ROUND(data_in!D4082-data_in!B4082,0),MIN(D4082,ROUND(data_in!D4082-data_in!B4082,0)))))</f>
        <v/>
      </c>
      <c r="H4082" s="8" t="str">
        <f>IF(A4082="","",IF(data_in!M4082="United States","United States",IF(data_in!M4082="Canada","Canada",IF(data_in!M4082="United Kingdom","United Kingdom","Other Country"))))</f>
        <v>Other Country</v>
      </c>
      <c r="I4082" s="8" t="str">
        <f>IF(A4082="","",IF(data_in!K4082="Unknown","Unknown",IF(data_in!K4082&lt;=10,"Very Small",IF(data_in!K4082&lt;=100,"Small",IF(data_in!K4082&lt;=500,"Medium",IF(data_in!K4082&gt;500,"Large","Error"))))))</f>
        <v>Large</v>
      </c>
      <c r="J4082" s="8" t="str">
        <f>IF(C4082=1,TEXT(data_in!E4082,"mm-yyyy"),"")</f>
        <v/>
      </c>
      <c r="K4082" s="8" t="str">
        <f>IF(A4082="","",IF(data_in!I4082="Website","Website",IF(data_in!I4082="Paid Search","Paid Search",IF(data_in!I4082="Slack","Slack","Other Channel"))))</f>
        <v>Slack</v>
      </c>
      <c r="L4082" s="10">
        <f>IF(A4082="","",ROUND(N$3-data_in!B4082,0))</f>
        <v>78</v>
      </c>
    </row>
    <row r="4083" spans="1:12">
      <c r="A4083" s="8" t="str">
        <f>IF(data_in!A4083="","",data_in!A4083)</f>
        <v>addb8b33-f4d6-4c43-9ee9-e812e9b0dede</v>
      </c>
      <c r="B4083" s="12">
        <f>IF(A4083="","",data_in!B4083)</f>
        <v>43905.481793981482</v>
      </c>
      <c r="C4083" s="8">
        <f>IF(A4083="","",IF(data_in!E4083="NULL",0,1))</f>
        <v>0</v>
      </c>
      <c r="D4083" s="8" t="str">
        <f>IF(A4083="","",IF(data_in!E4083="NULL","",ROUND(data_in!E4083-data_in!B4083,0)))</f>
        <v/>
      </c>
      <c r="E4083" s="8">
        <f>IF(A4083="","",IF(data_in!C4083="NULL",0,IF(data_in!C4083&gt;data_in!E4083,0,1)))</f>
        <v>1</v>
      </c>
      <c r="F4083" s="8">
        <f>IF(OR(A4083="",E4083=0),"",IF(data_in!C4083="NULL","",ROUND(data_in!C4083-data_in!B4083,0)))</f>
        <v>5</v>
      </c>
      <c r="G4083" s="8">
        <f>IF(OR(A4083="",E4083=0),"",IF(data_in!C4083="NULL","",IF(D4083="",ROUND(data_in!D4083-data_in!B4083,0),MIN(D4083,ROUND(data_in!D4083-data_in!B4083,0)))))</f>
        <v>35</v>
      </c>
      <c r="H4083" s="8" t="str">
        <f>IF(A4083="","",IF(data_in!M4083="United States","United States",IF(data_in!M4083="Canada","Canada",IF(data_in!M4083="United Kingdom","United Kingdom","Other Country"))))</f>
        <v>Other Country</v>
      </c>
      <c r="I4083" s="8" t="str">
        <f>IF(A4083="","",IF(data_in!K4083="Unknown","Unknown",IF(data_in!K4083&lt;=10,"Very Small",IF(data_in!K4083&lt;=100,"Small",IF(data_in!K4083&lt;=500,"Medium",IF(data_in!K4083&gt;500,"Large","Error"))))))</f>
        <v>Very Small</v>
      </c>
      <c r="J4083" s="8" t="str">
        <f>IF(C4083=1,TEXT(data_in!E4083,"mm-yyyy"),"")</f>
        <v/>
      </c>
      <c r="K4083" s="8" t="str">
        <f>IF(A4083="","",IF(data_in!I4083="Website","Website",IF(data_in!I4083="Paid Search","Paid Search",IF(data_in!I4083="Slack","Slack","Other Channel"))))</f>
        <v>Website</v>
      </c>
      <c r="L4083" s="10">
        <f>IF(A4083="","",ROUND(N$3-data_in!B4083,0))</f>
        <v>78</v>
      </c>
    </row>
    <row r="4084" spans="1:12">
      <c r="A4084" s="8" t="str">
        <f>IF(data_in!A4084="","",data_in!A4084)</f>
        <v>6e18f54e-259d-44ad-9433-67f720cbd532</v>
      </c>
      <c r="B4084" s="12">
        <f>IF(A4084="","",data_in!B4084)</f>
        <v>43905.63826388889</v>
      </c>
      <c r="C4084" s="8">
        <f>IF(A4084="","",IF(data_in!E4084="NULL",0,1))</f>
        <v>0</v>
      </c>
      <c r="D4084" s="8" t="str">
        <f>IF(A4084="","",IF(data_in!E4084="NULL","",ROUND(data_in!E4084-data_in!B4084,0)))</f>
        <v/>
      </c>
      <c r="E4084" s="8">
        <f>IF(A4084="","",IF(data_in!C4084="NULL",0,IF(data_in!C4084&gt;data_in!E4084,0,1)))</f>
        <v>0</v>
      </c>
      <c r="F4084" s="8" t="str">
        <f>IF(OR(A4084="",E4084=0),"",IF(data_in!C4084="NULL","",ROUND(data_in!C4084-data_in!B4084,0)))</f>
        <v/>
      </c>
      <c r="G4084" s="8" t="str">
        <f>IF(OR(A4084="",E4084=0),"",IF(data_in!C4084="NULL","",IF(D4084="",ROUND(data_in!D4084-data_in!B4084,0),MIN(D4084,ROUND(data_in!D4084-data_in!B4084,0)))))</f>
        <v/>
      </c>
      <c r="H4084" s="8" t="str">
        <f>IF(A4084="","",IF(data_in!M4084="United States","United States",IF(data_in!M4084="Canada","Canada",IF(data_in!M4084="United Kingdom","United Kingdom","Other Country"))))</f>
        <v>United States</v>
      </c>
      <c r="I4084" s="8" t="str">
        <f>IF(A4084="","",IF(data_in!K4084="Unknown","Unknown",IF(data_in!K4084&lt;=10,"Very Small",IF(data_in!K4084&lt;=100,"Small",IF(data_in!K4084&lt;=500,"Medium",IF(data_in!K4084&gt;500,"Large","Error"))))))</f>
        <v>Very Small</v>
      </c>
      <c r="J4084" s="8" t="str">
        <f>IF(C4084=1,TEXT(data_in!E4084,"mm-yyyy"),"")</f>
        <v/>
      </c>
      <c r="K4084" s="8" t="str">
        <f>IF(A4084="","",IF(data_in!I4084="Website","Website",IF(data_in!I4084="Paid Search","Paid Search",IF(data_in!I4084="Slack","Slack","Other Channel"))))</f>
        <v>Website</v>
      </c>
      <c r="L4084" s="10">
        <f>IF(A4084="","",ROUND(N$3-data_in!B4084,0))</f>
        <v>77</v>
      </c>
    </row>
    <row r="4085" spans="1:12">
      <c r="A4085" s="8" t="str">
        <f>IF(data_in!A4085="","",data_in!A4085)</f>
        <v>d485ea88-2842-4ccc-a5a3-e97fa8ad9261</v>
      </c>
      <c r="B4085" s="12">
        <f>IF(A4085="","",data_in!B4085)</f>
        <v>43905.568240740744</v>
      </c>
      <c r="C4085" s="8">
        <f>IF(A4085="","",IF(data_in!E4085="NULL",0,1))</f>
        <v>0</v>
      </c>
      <c r="D4085" s="8" t="str">
        <f>IF(A4085="","",IF(data_in!E4085="NULL","",ROUND(data_in!E4085-data_in!B4085,0)))</f>
        <v/>
      </c>
      <c r="E4085" s="8">
        <f>IF(A4085="","",IF(data_in!C4085="NULL",0,IF(data_in!C4085&gt;data_in!E4085,0,1)))</f>
        <v>0</v>
      </c>
      <c r="F4085" s="8" t="str">
        <f>IF(OR(A4085="",E4085=0),"",IF(data_in!C4085="NULL","",ROUND(data_in!C4085-data_in!B4085,0)))</f>
        <v/>
      </c>
      <c r="G4085" s="8" t="str">
        <f>IF(OR(A4085="",E4085=0),"",IF(data_in!C4085="NULL","",IF(D4085="",ROUND(data_in!D4085-data_in!B4085,0),MIN(D4085,ROUND(data_in!D4085-data_in!B4085,0)))))</f>
        <v/>
      </c>
      <c r="H4085" s="8" t="str">
        <f>IF(A4085="","",IF(data_in!M4085="United States","United States",IF(data_in!M4085="Canada","Canada",IF(data_in!M4085="United Kingdom","United Kingdom","Other Country"))))</f>
        <v>United Kingdom</v>
      </c>
      <c r="I4085" s="8" t="str">
        <f>IF(A4085="","",IF(data_in!K4085="Unknown","Unknown",IF(data_in!K4085&lt;=10,"Very Small",IF(data_in!K4085&lt;=100,"Small",IF(data_in!K4085&lt;=500,"Medium",IF(data_in!K4085&gt;500,"Large","Error"))))))</f>
        <v>Very Small</v>
      </c>
      <c r="J4085" s="8" t="str">
        <f>IF(C4085=1,TEXT(data_in!E4085,"mm-yyyy"),"")</f>
        <v/>
      </c>
      <c r="K4085" s="8" t="str">
        <f>IF(A4085="","",IF(data_in!I4085="Website","Website",IF(data_in!I4085="Paid Search","Paid Search",IF(data_in!I4085="Slack","Slack","Other Channel"))))</f>
        <v>Slack</v>
      </c>
      <c r="L4085" s="10">
        <f>IF(A4085="","",ROUND(N$3-data_in!B4085,0))</f>
        <v>77</v>
      </c>
    </row>
    <row r="4086" spans="1:12">
      <c r="A4086" s="8" t="str">
        <f>IF(data_in!A4086="","",data_in!A4086)</f>
        <v>7eda8ffd-ac47-45a6-b0ee-6a2da7870b70</v>
      </c>
      <c r="B4086" s="12">
        <f>IF(A4086="","",data_in!B4086)</f>
        <v>43905.610069444447</v>
      </c>
      <c r="C4086" s="8">
        <f>IF(A4086="","",IF(data_in!E4086="NULL",0,1))</f>
        <v>0</v>
      </c>
      <c r="D4086" s="8" t="str">
        <f>IF(A4086="","",IF(data_in!E4086="NULL","",ROUND(data_in!E4086-data_in!B4086,0)))</f>
        <v/>
      </c>
      <c r="E4086" s="8">
        <f>IF(A4086="","",IF(data_in!C4086="NULL",0,IF(data_in!C4086&gt;data_in!E4086,0,1)))</f>
        <v>0</v>
      </c>
      <c r="F4086" s="8" t="str">
        <f>IF(OR(A4086="",E4086=0),"",IF(data_in!C4086="NULL","",ROUND(data_in!C4086-data_in!B4086,0)))</f>
        <v/>
      </c>
      <c r="G4086" s="8" t="str">
        <f>IF(OR(A4086="",E4086=0),"",IF(data_in!C4086="NULL","",IF(D4086="",ROUND(data_in!D4086-data_in!B4086,0),MIN(D4086,ROUND(data_in!D4086-data_in!B4086,0)))))</f>
        <v/>
      </c>
      <c r="H4086" s="8" t="str">
        <f>IF(A4086="","",IF(data_in!M4086="United States","United States",IF(data_in!M4086="Canada","Canada",IF(data_in!M4086="United Kingdom","United Kingdom","Other Country"))))</f>
        <v>Canada</v>
      </c>
      <c r="I4086" s="8" t="str">
        <f>IF(A4086="","",IF(data_in!K4086="Unknown","Unknown",IF(data_in!K4086&lt;=10,"Very Small",IF(data_in!K4086&lt;=100,"Small",IF(data_in!K4086&lt;=500,"Medium",IF(data_in!K4086&gt;500,"Large","Error"))))))</f>
        <v>Very Small</v>
      </c>
      <c r="J4086" s="8" t="str">
        <f>IF(C4086=1,TEXT(data_in!E4086,"mm-yyyy"),"")</f>
        <v/>
      </c>
      <c r="K4086" s="8" t="str">
        <f>IF(A4086="","",IF(data_in!I4086="Website","Website",IF(data_in!I4086="Paid Search","Paid Search",IF(data_in!I4086="Slack","Slack","Other Channel"))))</f>
        <v>Website</v>
      </c>
      <c r="L4086" s="10">
        <f>IF(A4086="","",ROUND(N$3-data_in!B4086,0))</f>
        <v>77</v>
      </c>
    </row>
    <row r="4087" spans="1:12">
      <c r="A4087" s="8" t="str">
        <f>IF(data_in!A4087="","",data_in!A4087)</f>
        <v>be9eacac-170a-490c-a95a-4d0df1e5cdcd</v>
      </c>
      <c r="B4087" s="12">
        <f>IF(A4087="","",data_in!B4087)</f>
        <v>43905.724745370368</v>
      </c>
      <c r="C4087" s="8">
        <f>IF(A4087="","",IF(data_in!E4087="NULL",0,1))</f>
        <v>0</v>
      </c>
      <c r="D4087" s="8" t="str">
        <f>IF(A4087="","",IF(data_in!E4087="NULL","",ROUND(data_in!E4087-data_in!B4087,0)))</f>
        <v/>
      </c>
      <c r="E4087" s="8">
        <f>IF(A4087="","",IF(data_in!C4087="NULL",0,IF(data_in!C4087&gt;data_in!E4087,0,1)))</f>
        <v>0</v>
      </c>
      <c r="F4087" s="8" t="str">
        <f>IF(OR(A4087="",E4087=0),"",IF(data_in!C4087="NULL","",ROUND(data_in!C4087-data_in!B4087,0)))</f>
        <v/>
      </c>
      <c r="G4087" s="8" t="str">
        <f>IF(OR(A4087="",E4087=0),"",IF(data_in!C4087="NULL","",IF(D4087="",ROUND(data_in!D4087-data_in!B4087,0),MIN(D4087,ROUND(data_in!D4087-data_in!B4087,0)))))</f>
        <v/>
      </c>
      <c r="H4087" s="8" t="str">
        <f>IF(A4087="","",IF(data_in!M4087="United States","United States",IF(data_in!M4087="Canada","Canada",IF(data_in!M4087="United Kingdom","United Kingdom","Other Country"))))</f>
        <v>United Kingdom</v>
      </c>
      <c r="I4087" s="8" t="str">
        <f>IF(A4087="","",IF(data_in!K4087="Unknown","Unknown",IF(data_in!K4087&lt;=10,"Very Small",IF(data_in!K4087&lt;=100,"Small",IF(data_in!K4087&lt;=500,"Medium",IF(data_in!K4087&gt;500,"Large","Error"))))))</f>
        <v>Very Small</v>
      </c>
      <c r="J4087" s="8" t="str">
        <f>IF(C4087=1,TEXT(data_in!E4087,"mm-yyyy"),"")</f>
        <v/>
      </c>
      <c r="K4087" s="8" t="str">
        <f>IF(A4087="","",IF(data_in!I4087="Website","Website",IF(data_in!I4087="Paid Search","Paid Search",IF(data_in!I4087="Slack","Slack","Other Channel"))))</f>
        <v>Paid Search</v>
      </c>
      <c r="L4087" s="10">
        <f>IF(A4087="","",ROUND(N$3-data_in!B4087,0))</f>
        <v>77</v>
      </c>
    </row>
    <row r="4088" spans="1:12">
      <c r="A4088" s="8" t="str">
        <f>IF(data_in!A4088="","",data_in!A4088)</f>
        <v>341f1b4d-4930-4d14-8418-055cee118fd8</v>
      </c>
      <c r="B4088" s="12">
        <f>IF(A4088="","",data_in!B4088)</f>
        <v>43906.000347222223</v>
      </c>
      <c r="C4088" s="8">
        <f>IF(A4088="","",IF(data_in!E4088="NULL",0,1))</f>
        <v>0</v>
      </c>
      <c r="D4088" s="8" t="str">
        <f>IF(A4088="","",IF(data_in!E4088="NULL","",ROUND(data_in!E4088-data_in!B4088,0)))</f>
        <v/>
      </c>
      <c r="E4088" s="8">
        <f>IF(A4088="","",IF(data_in!C4088="NULL",0,IF(data_in!C4088&gt;data_in!E4088,0,1)))</f>
        <v>0</v>
      </c>
      <c r="F4088" s="8" t="str">
        <f>IF(OR(A4088="",E4088=0),"",IF(data_in!C4088="NULL","",ROUND(data_in!C4088-data_in!B4088,0)))</f>
        <v/>
      </c>
      <c r="G4088" s="8" t="str">
        <f>IF(OR(A4088="",E4088=0),"",IF(data_in!C4088="NULL","",IF(D4088="",ROUND(data_in!D4088-data_in!B4088,0),MIN(D4088,ROUND(data_in!D4088-data_in!B4088,0)))))</f>
        <v/>
      </c>
      <c r="H4088" s="8" t="str">
        <f>IF(A4088="","",IF(data_in!M4088="United States","United States",IF(data_in!M4088="Canada","Canada",IF(data_in!M4088="United Kingdom","United Kingdom","Other Country"))))</f>
        <v>Other Country</v>
      </c>
      <c r="I4088" s="8" t="str">
        <f>IF(A4088="","",IF(data_in!K4088="Unknown","Unknown",IF(data_in!K4088&lt;=10,"Very Small",IF(data_in!K4088&lt;=100,"Small",IF(data_in!K4088&lt;=500,"Medium",IF(data_in!K4088&gt;500,"Large","Error"))))))</f>
        <v>Small</v>
      </c>
      <c r="J4088" s="8" t="str">
        <f>IF(C4088=1,TEXT(data_in!E4088,"mm-yyyy"),"")</f>
        <v/>
      </c>
      <c r="K4088" s="8" t="str">
        <f>IF(A4088="","",IF(data_in!I4088="Website","Website",IF(data_in!I4088="Paid Search","Paid Search",IF(data_in!I4088="Slack","Slack","Other Channel"))))</f>
        <v>Website</v>
      </c>
      <c r="L4088" s="10">
        <f>IF(A4088="","",ROUND(N$3-data_in!B4088,0))</f>
        <v>77</v>
      </c>
    </row>
    <row r="4089" spans="1:12">
      <c r="A4089" s="8" t="str">
        <f>IF(data_in!A4089="","",data_in!A4089)</f>
        <v>34bc8f13-b283-4054-9233-4c30c325e31c</v>
      </c>
      <c r="B4089" s="12">
        <f>IF(A4089="","",data_in!B4089)</f>
        <v>43905.871863425928</v>
      </c>
      <c r="C4089" s="8">
        <f>IF(A4089="","",IF(data_in!E4089="NULL",0,1))</f>
        <v>0</v>
      </c>
      <c r="D4089" s="8" t="str">
        <f>IF(A4089="","",IF(data_in!E4089="NULL","",ROUND(data_in!E4089-data_in!B4089,0)))</f>
        <v/>
      </c>
      <c r="E4089" s="8">
        <f>IF(A4089="","",IF(data_in!C4089="NULL",0,IF(data_in!C4089&gt;data_in!E4089,0,1)))</f>
        <v>0</v>
      </c>
      <c r="F4089" s="8" t="str">
        <f>IF(OR(A4089="",E4089=0),"",IF(data_in!C4089="NULL","",ROUND(data_in!C4089-data_in!B4089,0)))</f>
        <v/>
      </c>
      <c r="G4089" s="8" t="str">
        <f>IF(OR(A4089="",E4089=0),"",IF(data_in!C4089="NULL","",IF(D4089="",ROUND(data_in!D4089-data_in!B4089,0),MIN(D4089,ROUND(data_in!D4089-data_in!B4089,0)))))</f>
        <v/>
      </c>
      <c r="H4089" s="8" t="str">
        <f>IF(A4089="","",IF(data_in!M4089="United States","United States",IF(data_in!M4089="Canada","Canada",IF(data_in!M4089="United Kingdom","United Kingdom","Other Country"))))</f>
        <v>United States</v>
      </c>
      <c r="I4089" s="8" t="str">
        <f>IF(A4089="","",IF(data_in!K4089="Unknown","Unknown",IF(data_in!K4089&lt;=10,"Very Small",IF(data_in!K4089&lt;=100,"Small",IF(data_in!K4089&lt;=500,"Medium",IF(data_in!K4089&gt;500,"Large","Error"))))))</f>
        <v>Medium</v>
      </c>
      <c r="J4089" s="8" t="str">
        <f>IF(C4089=1,TEXT(data_in!E4089,"mm-yyyy"),"")</f>
        <v/>
      </c>
      <c r="K4089" s="8" t="str">
        <f>IF(A4089="","",IF(data_in!I4089="Website","Website",IF(data_in!I4089="Paid Search","Paid Search",IF(data_in!I4089="Slack","Slack","Other Channel"))))</f>
        <v>Website</v>
      </c>
      <c r="L4089" s="10">
        <f>IF(A4089="","",ROUND(N$3-data_in!B4089,0))</f>
        <v>77</v>
      </c>
    </row>
    <row r="4090" spans="1:12">
      <c r="A4090" s="8" t="str">
        <f>IF(data_in!A4090="","",data_in!A4090)</f>
        <v>9336f84b-a83d-43ea-9220-4a52afc0dec6</v>
      </c>
      <c r="B4090" s="12">
        <f>IF(A4090="","",data_in!B4090)</f>
        <v>43865.649606481478</v>
      </c>
      <c r="C4090" s="8">
        <f>IF(A4090="","",IF(data_in!E4090="NULL",0,1))</f>
        <v>0</v>
      </c>
      <c r="D4090" s="8" t="str">
        <f>IF(A4090="","",IF(data_in!E4090="NULL","",ROUND(data_in!E4090-data_in!B4090,0)))</f>
        <v/>
      </c>
      <c r="E4090" s="8">
        <f>IF(A4090="","",IF(data_in!C4090="NULL",0,IF(data_in!C4090&gt;data_in!E4090,0,1)))</f>
        <v>0</v>
      </c>
      <c r="F4090" s="8" t="str">
        <f>IF(OR(A4090="",E4090=0),"",IF(data_in!C4090="NULL","",ROUND(data_in!C4090-data_in!B4090,0)))</f>
        <v/>
      </c>
      <c r="G4090" s="8" t="str">
        <f>IF(OR(A4090="",E4090=0),"",IF(data_in!C4090="NULL","",IF(D4090="",ROUND(data_in!D4090-data_in!B4090,0),MIN(D4090,ROUND(data_in!D4090-data_in!B4090,0)))))</f>
        <v/>
      </c>
      <c r="H4090" s="8" t="str">
        <f>IF(A4090="","",IF(data_in!M4090="United States","United States",IF(data_in!M4090="Canada","Canada",IF(data_in!M4090="United Kingdom","United Kingdom","Other Country"))))</f>
        <v>United States</v>
      </c>
      <c r="I4090" s="8" t="str">
        <f>IF(A4090="","",IF(data_in!K4090="Unknown","Unknown",IF(data_in!K4090&lt;=10,"Very Small",IF(data_in!K4090&lt;=100,"Small",IF(data_in!K4090&lt;=500,"Medium",IF(data_in!K4090&gt;500,"Large","Error"))))))</f>
        <v>Large</v>
      </c>
      <c r="J4090" s="8" t="str">
        <f>IF(C4090=1,TEXT(data_in!E4090,"mm-yyyy"),"")</f>
        <v/>
      </c>
      <c r="K4090" s="8" t="str">
        <f>IF(A4090="","",IF(data_in!I4090="Website","Website",IF(data_in!I4090="Paid Search","Paid Search",IF(data_in!I4090="Slack","Slack","Other Channel"))))</f>
        <v>Website</v>
      </c>
      <c r="L4090" s="10">
        <f>IF(A4090="","",ROUND(N$3-data_in!B4090,0))</f>
        <v>117</v>
      </c>
    </row>
    <row r="4091" spans="1:12">
      <c r="A4091" s="8" t="str">
        <f>IF(data_in!A4091="","",data_in!A4091)</f>
        <v>9b26c9a1-1594-448d-8583-6006574b7222</v>
      </c>
      <c r="B4091" s="12">
        <f>IF(A4091="","",data_in!B4091)</f>
        <v>43928.515763888892</v>
      </c>
      <c r="C4091" s="8">
        <f>IF(A4091="","",IF(data_in!E4091="NULL",0,1))</f>
        <v>0</v>
      </c>
      <c r="D4091" s="8" t="str">
        <f>IF(A4091="","",IF(data_in!E4091="NULL","",ROUND(data_in!E4091-data_in!B4091,0)))</f>
        <v/>
      </c>
      <c r="E4091" s="8">
        <f>IF(A4091="","",IF(data_in!C4091="NULL",0,IF(data_in!C4091&gt;data_in!E4091,0,1)))</f>
        <v>0</v>
      </c>
      <c r="F4091" s="8" t="str">
        <f>IF(OR(A4091="",E4091=0),"",IF(data_in!C4091="NULL","",ROUND(data_in!C4091-data_in!B4091,0)))</f>
        <v/>
      </c>
      <c r="G4091" s="8" t="str">
        <f>IF(OR(A4091="",E4091=0),"",IF(data_in!C4091="NULL","",IF(D4091="",ROUND(data_in!D4091-data_in!B4091,0),MIN(D4091,ROUND(data_in!D4091-data_in!B4091,0)))))</f>
        <v/>
      </c>
      <c r="H4091" s="8" t="str">
        <f>IF(A4091="","",IF(data_in!M4091="United States","United States",IF(data_in!M4091="Canada","Canada",IF(data_in!M4091="United Kingdom","United Kingdom","Other Country"))))</f>
        <v>United Kingdom</v>
      </c>
      <c r="I4091" s="8" t="str">
        <f>IF(A4091="","",IF(data_in!K4091="Unknown","Unknown",IF(data_in!K4091&lt;=10,"Very Small",IF(data_in!K4091&lt;=100,"Small",IF(data_in!K4091&lt;=500,"Medium",IF(data_in!K4091&gt;500,"Large","Error"))))))</f>
        <v>Small</v>
      </c>
      <c r="J4091" s="8" t="str">
        <f>IF(C4091=1,TEXT(data_in!E4091,"mm-yyyy"),"")</f>
        <v/>
      </c>
      <c r="K4091" s="8" t="str">
        <f>IF(A4091="","",IF(data_in!I4091="Website","Website",IF(data_in!I4091="Paid Search","Paid Search",IF(data_in!I4091="Slack","Slack","Other Channel"))))</f>
        <v>Paid Search</v>
      </c>
      <c r="L4091" s="10">
        <f>IF(A4091="","",ROUND(N$3-data_in!B4091,0))</f>
        <v>54</v>
      </c>
    </row>
    <row r="4092" spans="1:12">
      <c r="A4092" s="8" t="str">
        <f>IF(data_in!A4092="","",data_in!A4092)</f>
        <v>f283fcbd-3a3f-41de-bd78-9c637e33e079</v>
      </c>
      <c r="B4092" s="12">
        <f>IF(A4092="","",data_in!B4092)</f>
        <v>43837.788078703707</v>
      </c>
      <c r="C4092" s="8">
        <f>IF(A4092="","",IF(data_in!E4092="NULL",0,1))</f>
        <v>0</v>
      </c>
      <c r="D4092" s="8" t="str">
        <f>IF(A4092="","",IF(data_in!E4092="NULL","",ROUND(data_in!E4092-data_in!B4092,0)))</f>
        <v/>
      </c>
      <c r="E4092" s="8">
        <f>IF(A4092="","",IF(data_in!C4092="NULL",0,IF(data_in!C4092&gt;data_in!E4092,0,1)))</f>
        <v>0</v>
      </c>
      <c r="F4092" s="8" t="str">
        <f>IF(OR(A4092="",E4092=0),"",IF(data_in!C4092="NULL","",ROUND(data_in!C4092-data_in!B4092,0)))</f>
        <v/>
      </c>
      <c r="G4092" s="8" t="str">
        <f>IF(OR(A4092="",E4092=0),"",IF(data_in!C4092="NULL","",IF(D4092="",ROUND(data_in!D4092-data_in!B4092,0),MIN(D4092,ROUND(data_in!D4092-data_in!B4092,0)))))</f>
        <v/>
      </c>
      <c r="H4092" s="8" t="str">
        <f>IF(A4092="","",IF(data_in!M4092="United States","United States",IF(data_in!M4092="Canada","Canada",IF(data_in!M4092="United Kingdom","United Kingdom","Other Country"))))</f>
        <v>United States</v>
      </c>
      <c r="I4092" s="8" t="str">
        <f>IF(A4092="","",IF(data_in!K4092="Unknown","Unknown",IF(data_in!K4092&lt;=10,"Very Small",IF(data_in!K4092&lt;=100,"Small",IF(data_in!K4092&lt;=500,"Medium",IF(data_in!K4092&gt;500,"Large","Error"))))))</f>
        <v>Small</v>
      </c>
      <c r="J4092" s="8" t="str">
        <f>IF(C4092=1,TEXT(data_in!E4092,"mm-yyyy"),"")</f>
        <v/>
      </c>
      <c r="K4092" s="8" t="str">
        <f>IF(A4092="","",IF(data_in!I4092="Website","Website",IF(data_in!I4092="Paid Search","Paid Search",IF(data_in!I4092="Slack","Slack","Other Channel"))))</f>
        <v>Slack</v>
      </c>
      <c r="L4092" s="10">
        <f>IF(A4092="","",ROUND(N$3-data_in!B4092,0))</f>
        <v>145</v>
      </c>
    </row>
    <row r="4093" spans="1:12">
      <c r="A4093" s="8" t="str">
        <f>IF(data_in!A4093="","",data_in!A4093)</f>
        <v>5f823ca8-3595-4ef0-ae87-1e40eae1db5d</v>
      </c>
      <c r="B4093" s="12">
        <f>IF(A4093="","",data_in!B4093)</f>
        <v>43936.526979166665</v>
      </c>
      <c r="C4093" s="8">
        <f>IF(A4093="","",IF(data_in!E4093="NULL",0,1))</f>
        <v>0</v>
      </c>
      <c r="D4093" s="8" t="str">
        <f>IF(A4093="","",IF(data_in!E4093="NULL","",ROUND(data_in!E4093-data_in!B4093,0)))</f>
        <v/>
      </c>
      <c r="E4093" s="8">
        <f>IF(A4093="","",IF(data_in!C4093="NULL",0,IF(data_in!C4093&gt;data_in!E4093,0,1)))</f>
        <v>1</v>
      </c>
      <c r="F4093" s="8">
        <f>IF(OR(A4093="",E4093=0),"",IF(data_in!C4093="NULL","",ROUND(data_in!C4093-data_in!B4093,0)))</f>
        <v>0</v>
      </c>
      <c r="G4093" s="8">
        <f>IF(OR(A4093="",E4093=0),"",IF(data_in!C4093="NULL","",IF(D4093="",ROUND(data_in!D4093-data_in!B4093,0),MIN(D4093,ROUND(data_in!D4093-data_in!B4093,0)))))</f>
        <v>14</v>
      </c>
      <c r="H4093" s="8" t="str">
        <f>IF(A4093="","",IF(data_in!M4093="United States","United States",IF(data_in!M4093="Canada","Canada",IF(data_in!M4093="United Kingdom","United Kingdom","Other Country"))))</f>
        <v>Other Country</v>
      </c>
      <c r="I4093" s="8" t="str">
        <f>IF(A4093="","",IF(data_in!K4093="Unknown","Unknown",IF(data_in!K4093&lt;=10,"Very Small",IF(data_in!K4093&lt;=100,"Small",IF(data_in!K4093&lt;=500,"Medium",IF(data_in!K4093&gt;500,"Large","Error"))))))</f>
        <v>Large</v>
      </c>
      <c r="J4093" s="8" t="str">
        <f>IF(C4093=1,TEXT(data_in!E4093,"mm-yyyy"),"")</f>
        <v/>
      </c>
      <c r="K4093" s="8" t="str">
        <f>IF(A4093="","",IF(data_in!I4093="Website","Website",IF(data_in!I4093="Paid Search","Paid Search",IF(data_in!I4093="Slack","Slack","Other Channel"))))</f>
        <v>Paid Search</v>
      </c>
      <c r="L4093" s="10">
        <f>IF(A4093="","",ROUND(N$3-data_in!B4093,0))</f>
        <v>46</v>
      </c>
    </row>
    <row r="4094" spans="1:12">
      <c r="A4094" s="8" t="str">
        <f>IF(data_in!A4094="","",data_in!A4094)</f>
        <v>29016e86-8ad6-47a2-b2d9-0ee8ae7a3423</v>
      </c>
      <c r="B4094" s="12">
        <f>IF(A4094="","",data_in!B4094)</f>
        <v>43837.611898148149</v>
      </c>
      <c r="C4094" s="8">
        <f>IF(A4094="","",IF(data_in!E4094="NULL",0,1))</f>
        <v>0</v>
      </c>
      <c r="D4094" s="8" t="str">
        <f>IF(A4094="","",IF(data_in!E4094="NULL","",ROUND(data_in!E4094-data_in!B4094,0)))</f>
        <v/>
      </c>
      <c r="E4094" s="8">
        <f>IF(A4094="","",IF(data_in!C4094="NULL",0,IF(data_in!C4094&gt;data_in!E4094,0,1)))</f>
        <v>1</v>
      </c>
      <c r="F4094" s="8">
        <f>IF(OR(A4094="",E4094=0),"",IF(data_in!C4094="NULL","",ROUND(data_in!C4094-data_in!B4094,0)))</f>
        <v>6</v>
      </c>
      <c r="G4094" s="8">
        <f>IF(OR(A4094="",E4094=0),"",IF(data_in!C4094="NULL","",IF(D4094="",ROUND(data_in!D4094-data_in!B4094,0),MIN(D4094,ROUND(data_in!D4094-data_in!B4094,0)))))</f>
        <v>36</v>
      </c>
      <c r="H4094" s="8" t="str">
        <f>IF(A4094="","",IF(data_in!M4094="United States","United States",IF(data_in!M4094="Canada","Canada",IF(data_in!M4094="United Kingdom","United Kingdom","Other Country"))))</f>
        <v>Other Country</v>
      </c>
      <c r="I4094" s="8" t="str">
        <f>IF(A4094="","",IF(data_in!K4094="Unknown","Unknown",IF(data_in!K4094&lt;=10,"Very Small",IF(data_in!K4094&lt;=100,"Small",IF(data_in!K4094&lt;=500,"Medium",IF(data_in!K4094&gt;500,"Large","Error"))))))</f>
        <v>Very Small</v>
      </c>
      <c r="J4094" s="8" t="str">
        <f>IF(C4094=1,TEXT(data_in!E4094,"mm-yyyy"),"")</f>
        <v/>
      </c>
      <c r="K4094" s="8" t="str">
        <f>IF(A4094="","",IF(data_in!I4094="Website","Website",IF(data_in!I4094="Paid Search","Paid Search",IF(data_in!I4094="Slack","Slack","Other Channel"))))</f>
        <v>Website</v>
      </c>
      <c r="L4094" s="10">
        <f>IF(A4094="","",ROUND(N$3-data_in!B4094,0))</f>
        <v>145</v>
      </c>
    </row>
    <row r="4095" spans="1:12">
      <c r="A4095" s="8" t="str">
        <f>IF(data_in!A4095="","",data_in!A4095)</f>
        <v>a8c10073-628d-4c5a-9d00-88c8f48ed3e6</v>
      </c>
      <c r="B4095" s="12">
        <f>IF(A4095="","",data_in!B4095)</f>
        <v>43905.78019675926</v>
      </c>
      <c r="C4095" s="8">
        <f>IF(A4095="","",IF(data_in!E4095="NULL",0,1))</f>
        <v>0</v>
      </c>
      <c r="D4095" s="8" t="str">
        <f>IF(A4095="","",IF(data_in!E4095="NULL","",ROUND(data_in!E4095-data_in!B4095,0)))</f>
        <v/>
      </c>
      <c r="E4095" s="8">
        <f>IF(A4095="","",IF(data_in!C4095="NULL",0,IF(data_in!C4095&gt;data_in!E4095,0,1)))</f>
        <v>1</v>
      </c>
      <c r="F4095" s="8">
        <f>IF(OR(A4095="",E4095=0),"",IF(data_in!C4095="NULL","",ROUND(data_in!C4095-data_in!B4095,0)))</f>
        <v>31</v>
      </c>
      <c r="G4095" s="8">
        <f>IF(OR(A4095="",E4095=0),"",IF(data_in!C4095="NULL","",IF(D4095="",ROUND(data_in!D4095-data_in!B4095,0),MIN(D4095,ROUND(data_in!D4095-data_in!B4095,0)))))</f>
        <v>61</v>
      </c>
      <c r="H4095" s="8" t="str">
        <f>IF(A4095="","",IF(data_in!M4095="United States","United States",IF(data_in!M4095="Canada","Canada",IF(data_in!M4095="United Kingdom","United Kingdom","Other Country"))))</f>
        <v>Other Country</v>
      </c>
      <c r="I4095" s="8" t="str">
        <f>IF(A4095="","",IF(data_in!K4095="Unknown","Unknown",IF(data_in!K4095&lt;=10,"Very Small",IF(data_in!K4095&lt;=100,"Small",IF(data_in!K4095&lt;=500,"Medium",IF(data_in!K4095&gt;500,"Large","Error"))))))</f>
        <v>Very Small</v>
      </c>
      <c r="J4095" s="8" t="str">
        <f>IF(C4095=1,TEXT(data_in!E4095,"mm-yyyy"),"")</f>
        <v/>
      </c>
      <c r="K4095" s="8" t="str">
        <f>IF(A4095="","",IF(data_in!I4095="Website","Website",IF(data_in!I4095="Paid Search","Paid Search",IF(data_in!I4095="Slack","Slack","Other Channel"))))</f>
        <v>Website</v>
      </c>
      <c r="L4095" s="10">
        <f>IF(A4095="","",ROUND(N$3-data_in!B4095,0))</f>
        <v>77</v>
      </c>
    </row>
    <row r="4096" spans="1:12">
      <c r="A4096" s="8" t="str">
        <f>IF(data_in!A4096="","",data_in!A4096)</f>
        <v>90ee2bc7-4103-4178-b8d3-b928a0a8f183</v>
      </c>
      <c r="B4096" s="12">
        <f>IF(A4096="","",data_in!B4096)</f>
        <v>43905.912314814814</v>
      </c>
      <c r="C4096" s="8">
        <f>IF(A4096="","",IF(data_in!E4096="NULL",0,1))</f>
        <v>0</v>
      </c>
      <c r="D4096" s="8" t="str">
        <f>IF(A4096="","",IF(data_in!E4096="NULL","",ROUND(data_in!E4096-data_in!B4096,0)))</f>
        <v/>
      </c>
      <c r="E4096" s="8">
        <f>IF(A4096="","",IF(data_in!C4096="NULL",0,IF(data_in!C4096&gt;data_in!E4096,0,1)))</f>
        <v>0</v>
      </c>
      <c r="F4096" s="8" t="str">
        <f>IF(OR(A4096="",E4096=0),"",IF(data_in!C4096="NULL","",ROUND(data_in!C4096-data_in!B4096,0)))</f>
        <v/>
      </c>
      <c r="G4096" s="8" t="str">
        <f>IF(OR(A4096="",E4096=0),"",IF(data_in!C4096="NULL","",IF(D4096="",ROUND(data_in!D4096-data_in!B4096,0),MIN(D4096,ROUND(data_in!D4096-data_in!B4096,0)))))</f>
        <v/>
      </c>
      <c r="H4096" s="8" t="str">
        <f>IF(A4096="","",IF(data_in!M4096="United States","United States",IF(data_in!M4096="Canada","Canada",IF(data_in!M4096="United Kingdom","United Kingdom","Other Country"))))</f>
        <v>United States</v>
      </c>
      <c r="I4096" s="8" t="str">
        <f>IF(A4096="","",IF(data_in!K4096="Unknown","Unknown",IF(data_in!K4096&lt;=10,"Very Small",IF(data_in!K4096&lt;=100,"Small",IF(data_in!K4096&lt;=500,"Medium",IF(data_in!K4096&gt;500,"Large","Error"))))))</f>
        <v>Very Small</v>
      </c>
      <c r="J4096" s="8" t="str">
        <f>IF(C4096=1,TEXT(data_in!E4096,"mm-yyyy"),"")</f>
        <v/>
      </c>
      <c r="K4096" s="8" t="str">
        <f>IF(A4096="","",IF(data_in!I4096="Website","Website",IF(data_in!I4096="Paid Search","Paid Search",IF(data_in!I4096="Slack","Slack","Other Channel"))))</f>
        <v>Paid Search</v>
      </c>
      <c r="L4096" s="10">
        <f>IF(A4096="","",ROUND(N$3-data_in!B4096,0))</f>
        <v>77</v>
      </c>
    </row>
    <row r="4097" spans="1:12">
      <c r="A4097" s="8" t="str">
        <f>IF(data_in!A4097="","",data_in!A4097)</f>
        <v>2d8dc417-c029-4a6b-af95-accb354846f5</v>
      </c>
      <c r="B4097" s="12">
        <f>IF(A4097="","",data_in!B4097)</f>
        <v>43905.877708333333</v>
      </c>
      <c r="C4097" s="8">
        <f>IF(A4097="","",IF(data_in!E4097="NULL",0,1))</f>
        <v>0</v>
      </c>
      <c r="D4097" s="8" t="str">
        <f>IF(A4097="","",IF(data_in!E4097="NULL","",ROUND(data_in!E4097-data_in!B4097,0)))</f>
        <v/>
      </c>
      <c r="E4097" s="8">
        <f>IF(A4097="","",IF(data_in!C4097="NULL",0,IF(data_in!C4097&gt;data_in!E4097,0,1)))</f>
        <v>0</v>
      </c>
      <c r="F4097" s="8" t="str">
        <f>IF(OR(A4097="",E4097=0),"",IF(data_in!C4097="NULL","",ROUND(data_in!C4097-data_in!B4097,0)))</f>
        <v/>
      </c>
      <c r="G4097" s="8" t="str">
        <f>IF(OR(A4097="",E4097=0),"",IF(data_in!C4097="NULL","",IF(D4097="",ROUND(data_in!D4097-data_in!B4097,0),MIN(D4097,ROUND(data_in!D4097-data_in!B4097,0)))))</f>
        <v/>
      </c>
      <c r="H4097" s="8" t="str">
        <f>IF(A4097="","",IF(data_in!M4097="United States","United States",IF(data_in!M4097="Canada","Canada",IF(data_in!M4097="United Kingdom","United Kingdom","Other Country"))))</f>
        <v>Other Country</v>
      </c>
      <c r="I4097" s="8" t="str">
        <f>IF(A4097="","",IF(data_in!K4097="Unknown","Unknown",IF(data_in!K4097&lt;=10,"Very Small",IF(data_in!K4097&lt;=100,"Small",IF(data_in!K4097&lt;=500,"Medium",IF(data_in!K4097&gt;500,"Large","Error"))))))</f>
        <v>Small</v>
      </c>
      <c r="J4097" s="8" t="str">
        <f>IF(C4097=1,TEXT(data_in!E4097,"mm-yyyy"),"")</f>
        <v/>
      </c>
      <c r="K4097" s="8" t="str">
        <f>IF(A4097="","",IF(data_in!I4097="Website","Website",IF(data_in!I4097="Paid Search","Paid Search",IF(data_in!I4097="Slack","Slack","Other Channel"))))</f>
        <v>Website</v>
      </c>
      <c r="L4097" s="10">
        <f>IF(A4097="","",ROUND(N$3-data_in!B4097,0))</f>
        <v>77</v>
      </c>
    </row>
    <row r="4098" spans="1:12">
      <c r="A4098" s="8" t="str">
        <f>IF(data_in!A4098="","",data_in!A4098)</f>
        <v>9e3aa2ee-b1b2-4e21-a30b-d4ae956b3df7</v>
      </c>
      <c r="B4098" s="12">
        <f>IF(A4098="","",data_in!B4098)</f>
        <v>43906.026099537034</v>
      </c>
      <c r="C4098" s="8">
        <f>IF(A4098="","",IF(data_in!E4098="NULL",0,1))</f>
        <v>0</v>
      </c>
      <c r="D4098" s="8" t="str">
        <f>IF(A4098="","",IF(data_in!E4098="NULL","",ROUND(data_in!E4098-data_in!B4098,0)))</f>
        <v/>
      </c>
      <c r="E4098" s="8">
        <f>IF(A4098="","",IF(data_in!C4098="NULL",0,IF(data_in!C4098&gt;data_in!E4098,0,1)))</f>
        <v>0</v>
      </c>
      <c r="F4098" s="8" t="str">
        <f>IF(OR(A4098="",E4098=0),"",IF(data_in!C4098="NULL","",ROUND(data_in!C4098-data_in!B4098,0)))</f>
        <v/>
      </c>
      <c r="G4098" s="8" t="str">
        <f>IF(OR(A4098="",E4098=0),"",IF(data_in!C4098="NULL","",IF(D4098="",ROUND(data_in!D4098-data_in!B4098,0),MIN(D4098,ROUND(data_in!D4098-data_in!B4098,0)))))</f>
        <v/>
      </c>
      <c r="H4098" s="8" t="str">
        <f>IF(A4098="","",IF(data_in!M4098="United States","United States",IF(data_in!M4098="Canada","Canada",IF(data_in!M4098="United Kingdom","United Kingdom","Other Country"))))</f>
        <v>Other Country</v>
      </c>
      <c r="I4098" s="8" t="str">
        <f>IF(A4098="","",IF(data_in!K4098="Unknown","Unknown",IF(data_in!K4098&lt;=10,"Very Small",IF(data_in!K4098&lt;=100,"Small",IF(data_in!K4098&lt;=500,"Medium",IF(data_in!K4098&gt;500,"Large","Error"))))))</f>
        <v>Very Small</v>
      </c>
      <c r="J4098" s="8" t="str">
        <f>IF(C4098=1,TEXT(data_in!E4098,"mm-yyyy"),"")</f>
        <v/>
      </c>
      <c r="K4098" s="8" t="str">
        <f>IF(A4098="","",IF(data_in!I4098="Website","Website",IF(data_in!I4098="Paid Search","Paid Search",IF(data_in!I4098="Slack","Slack","Other Channel"))))</f>
        <v>Slack</v>
      </c>
      <c r="L4098" s="10">
        <f>IF(A4098="","",ROUND(N$3-data_in!B4098,0))</f>
        <v>77</v>
      </c>
    </row>
    <row r="4099" spans="1:12">
      <c r="A4099" s="8" t="str">
        <f>IF(data_in!A4099="","",data_in!A4099)</f>
        <v>6633d3db-881a-4d9e-bad1-31bc7a528920</v>
      </c>
      <c r="B4099" s="12">
        <f>IF(A4099="","",data_in!B4099)</f>
        <v>43906.026828703703</v>
      </c>
      <c r="C4099" s="8">
        <f>IF(A4099="","",IF(data_in!E4099="NULL",0,1))</f>
        <v>0</v>
      </c>
      <c r="D4099" s="8" t="str">
        <f>IF(A4099="","",IF(data_in!E4099="NULL","",ROUND(data_in!E4099-data_in!B4099,0)))</f>
        <v/>
      </c>
      <c r="E4099" s="8">
        <f>IF(A4099="","",IF(data_in!C4099="NULL",0,IF(data_in!C4099&gt;data_in!E4099,0,1)))</f>
        <v>0</v>
      </c>
      <c r="F4099" s="8" t="str">
        <f>IF(OR(A4099="",E4099=0),"",IF(data_in!C4099="NULL","",ROUND(data_in!C4099-data_in!B4099,0)))</f>
        <v/>
      </c>
      <c r="G4099" s="8" t="str">
        <f>IF(OR(A4099="",E4099=0),"",IF(data_in!C4099="NULL","",IF(D4099="",ROUND(data_in!D4099-data_in!B4099,0),MIN(D4099,ROUND(data_in!D4099-data_in!B4099,0)))))</f>
        <v/>
      </c>
      <c r="H4099" s="8" t="str">
        <f>IF(A4099="","",IF(data_in!M4099="United States","United States",IF(data_in!M4099="Canada","Canada",IF(data_in!M4099="United Kingdom","United Kingdom","Other Country"))))</f>
        <v>Other Country</v>
      </c>
      <c r="I4099" s="8" t="str">
        <f>IF(A4099="","",IF(data_in!K4099="Unknown","Unknown",IF(data_in!K4099&lt;=10,"Very Small",IF(data_in!K4099&lt;=100,"Small",IF(data_in!K4099&lt;=500,"Medium",IF(data_in!K4099&gt;500,"Large","Error"))))))</f>
        <v>Very Small</v>
      </c>
      <c r="J4099" s="8" t="str">
        <f>IF(C4099=1,TEXT(data_in!E4099,"mm-yyyy"),"")</f>
        <v/>
      </c>
      <c r="K4099" s="8" t="str">
        <f>IF(A4099="","",IF(data_in!I4099="Website","Website",IF(data_in!I4099="Paid Search","Paid Search",IF(data_in!I4099="Slack","Slack","Other Channel"))))</f>
        <v>Website</v>
      </c>
      <c r="L4099" s="10">
        <f>IF(A4099="","",ROUND(N$3-data_in!B4099,0))</f>
        <v>77</v>
      </c>
    </row>
    <row r="4100" spans="1:12">
      <c r="A4100" s="8" t="str">
        <f>IF(data_in!A4100="","",data_in!A4100)</f>
        <v>bc61a213-aeca-48e7-921a-89f362ecc3f4</v>
      </c>
      <c r="B4100" s="12">
        <f>IF(A4100="","",data_in!B4100)</f>
        <v>43906.228958333333</v>
      </c>
      <c r="C4100" s="8">
        <f>IF(A4100="","",IF(data_in!E4100="NULL",0,1))</f>
        <v>0</v>
      </c>
      <c r="D4100" s="8" t="str">
        <f>IF(A4100="","",IF(data_in!E4100="NULL","",ROUND(data_in!E4100-data_in!B4100,0)))</f>
        <v/>
      </c>
      <c r="E4100" s="8">
        <f>IF(A4100="","",IF(data_in!C4100="NULL",0,IF(data_in!C4100&gt;data_in!E4100,0,1)))</f>
        <v>0</v>
      </c>
      <c r="F4100" s="8" t="str">
        <f>IF(OR(A4100="",E4100=0),"",IF(data_in!C4100="NULL","",ROUND(data_in!C4100-data_in!B4100,0)))</f>
        <v/>
      </c>
      <c r="G4100" s="8" t="str">
        <f>IF(OR(A4100="",E4100=0),"",IF(data_in!C4100="NULL","",IF(D4100="",ROUND(data_in!D4100-data_in!B4100,0),MIN(D4100,ROUND(data_in!D4100-data_in!B4100,0)))))</f>
        <v/>
      </c>
      <c r="H4100" s="8" t="str">
        <f>IF(A4100="","",IF(data_in!M4100="United States","United States",IF(data_in!M4100="Canada","Canada",IF(data_in!M4100="United Kingdom","United Kingdom","Other Country"))))</f>
        <v>United States</v>
      </c>
      <c r="I4100" s="8" t="str">
        <f>IF(A4100="","",IF(data_in!K4100="Unknown","Unknown",IF(data_in!K4100&lt;=10,"Very Small",IF(data_in!K4100&lt;=100,"Small",IF(data_in!K4100&lt;=500,"Medium",IF(data_in!K4100&gt;500,"Large","Error"))))))</f>
        <v>Very Small</v>
      </c>
      <c r="J4100" s="8" t="str">
        <f>IF(C4100=1,TEXT(data_in!E4100,"mm-yyyy"),"")</f>
        <v/>
      </c>
      <c r="K4100" s="8" t="str">
        <f>IF(A4100="","",IF(data_in!I4100="Website","Website",IF(data_in!I4100="Paid Search","Paid Search",IF(data_in!I4100="Slack","Slack","Other Channel"))))</f>
        <v>Website</v>
      </c>
      <c r="L4100" s="10">
        <f>IF(A4100="","",ROUND(N$3-data_in!B4100,0))</f>
        <v>77</v>
      </c>
    </row>
    <row r="4101" spans="1:12">
      <c r="A4101" s="8" t="str">
        <f>IF(data_in!A4101="","",data_in!A4101)</f>
        <v>65ccc445-4db7-4dd2-a2de-0265665eec32</v>
      </c>
      <c r="B4101" s="12">
        <f>IF(A4101="","",data_in!B4101)</f>
        <v>43906.294618055559</v>
      </c>
      <c r="C4101" s="8">
        <f>IF(A4101="","",IF(data_in!E4101="NULL",0,1))</f>
        <v>0</v>
      </c>
      <c r="D4101" s="8" t="str">
        <f>IF(A4101="","",IF(data_in!E4101="NULL","",ROUND(data_in!E4101-data_in!B4101,0)))</f>
        <v/>
      </c>
      <c r="E4101" s="8">
        <f>IF(A4101="","",IF(data_in!C4101="NULL",0,IF(data_in!C4101&gt;data_in!E4101,0,1)))</f>
        <v>0</v>
      </c>
      <c r="F4101" s="8" t="str">
        <f>IF(OR(A4101="",E4101=0),"",IF(data_in!C4101="NULL","",ROUND(data_in!C4101-data_in!B4101,0)))</f>
        <v/>
      </c>
      <c r="G4101" s="8" t="str">
        <f>IF(OR(A4101="",E4101=0),"",IF(data_in!C4101="NULL","",IF(D4101="",ROUND(data_in!D4101-data_in!B4101,0),MIN(D4101,ROUND(data_in!D4101-data_in!B4101,0)))))</f>
        <v/>
      </c>
      <c r="H4101" s="8" t="str">
        <f>IF(A4101="","",IF(data_in!M4101="United States","United States",IF(data_in!M4101="Canada","Canada",IF(data_in!M4101="United Kingdom","United Kingdom","Other Country"))))</f>
        <v>Other Country</v>
      </c>
      <c r="I4101" s="8" t="str">
        <f>IF(A4101="","",IF(data_in!K4101="Unknown","Unknown",IF(data_in!K4101&lt;=10,"Very Small",IF(data_in!K4101&lt;=100,"Small",IF(data_in!K4101&lt;=500,"Medium",IF(data_in!K4101&gt;500,"Large","Error"))))))</f>
        <v>Very Small</v>
      </c>
      <c r="J4101" s="8" t="str">
        <f>IF(C4101=1,TEXT(data_in!E4101,"mm-yyyy"),"")</f>
        <v/>
      </c>
      <c r="K4101" s="8" t="str">
        <f>IF(A4101="","",IF(data_in!I4101="Website","Website",IF(data_in!I4101="Paid Search","Paid Search",IF(data_in!I4101="Slack","Slack","Other Channel"))))</f>
        <v>Website</v>
      </c>
      <c r="L4101" s="10">
        <f>IF(A4101="","",ROUND(N$3-data_in!B4101,0))</f>
        <v>77</v>
      </c>
    </row>
    <row r="4102" spans="1:12">
      <c r="A4102" s="8" t="str">
        <f>IF(data_in!A4102="","",data_in!A4102)</f>
        <v>7014ffc9-d353-452b-adca-4ee8e178b5bc</v>
      </c>
      <c r="B4102" s="12">
        <f>IF(A4102="","",data_in!B4102)</f>
        <v>43906.204722222225</v>
      </c>
      <c r="C4102" s="8">
        <f>IF(A4102="","",IF(data_in!E4102="NULL",0,1))</f>
        <v>1</v>
      </c>
      <c r="D4102" s="8">
        <f>IF(A4102="","",IF(data_in!E4102="NULL","",ROUND(data_in!E4102-data_in!B4102,0)))</f>
        <v>32</v>
      </c>
      <c r="E4102" s="8">
        <f>IF(A4102="","",IF(data_in!C4102="NULL",0,IF(data_in!C4102&gt;data_in!E4102,0,1)))</f>
        <v>0</v>
      </c>
      <c r="F4102" s="8" t="str">
        <f>IF(OR(A4102="",E4102=0),"",IF(data_in!C4102="NULL","",ROUND(data_in!C4102-data_in!B4102,0)))</f>
        <v/>
      </c>
      <c r="G4102" s="8" t="str">
        <f>IF(OR(A4102="",E4102=0),"",IF(data_in!C4102="NULL","",IF(D4102="",ROUND(data_in!D4102-data_in!B4102,0),MIN(D4102,ROUND(data_in!D4102-data_in!B4102,0)))))</f>
        <v/>
      </c>
      <c r="H4102" s="8" t="str">
        <f>IF(A4102="","",IF(data_in!M4102="United States","United States",IF(data_in!M4102="Canada","Canada",IF(data_in!M4102="United Kingdom","United Kingdom","Other Country"))))</f>
        <v>Other Country</v>
      </c>
      <c r="I4102" s="8" t="str">
        <f>IF(A4102="","",IF(data_in!K4102="Unknown","Unknown",IF(data_in!K4102&lt;=10,"Very Small",IF(data_in!K4102&lt;=100,"Small",IF(data_in!K4102&lt;=500,"Medium",IF(data_in!K4102&gt;500,"Large","Error"))))))</f>
        <v>Small</v>
      </c>
      <c r="J4102" s="8" t="str">
        <f>IF(C4102=1,TEXT(data_in!E4102,"mm-yyyy"),"")</f>
        <v>04-2020</v>
      </c>
      <c r="K4102" s="8" t="str">
        <f>IF(A4102="","",IF(data_in!I4102="Website","Website",IF(data_in!I4102="Paid Search","Paid Search",IF(data_in!I4102="Slack","Slack","Other Channel"))))</f>
        <v>Website</v>
      </c>
      <c r="L4102" s="10">
        <f>IF(A4102="","",ROUND(N$3-data_in!B4102,0))</f>
        <v>77</v>
      </c>
    </row>
    <row r="4103" spans="1:12">
      <c r="A4103" s="8" t="str">
        <f>IF(data_in!A4103="","",data_in!A4103)</f>
        <v>53607001-3782-478f-ba97-b1f4bc345023</v>
      </c>
      <c r="B4103" s="12">
        <f>IF(A4103="","",data_in!B4103)</f>
        <v>43906.27685185185</v>
      </c>
      <c r="C4103" s="8">
        <f>IF(A4103="","",IF(data_in!E4103="NULL",0,1))</f>
        <v>0</v>
      </c>
      <c r="D4103" s="8" t="str">
        <f>IF(A4103="","",IF(data_in!E4103="NULL","",ROUND(data_in!E4103-data_in!B4103,0)))</f>
        <v/>
      </c>
      <c r="E4103" s="8">
        <f>IF(A4103="","",IF(data_in!C4103="NULL",0,IF(data_in!C4103&gt;data_in!E4103,0,1)))</f>
        <v>0</v>
      </c>
      <c r="F4103" s="8" t="str">
        <f>IF(OR(A4103="",E4103=0),"",IF(data_in!C4103="NULL","",ROUND(data_in!C4103-data_in!B4103,0)))</f>
        <v/>
      </c>
      <c r="G4103" s="8" t="str">
        <f>IF(OR(A4103="",E4103=0),"",IF(data_in!C4103="NULL","",IF(D4103="",ROUND(data_in!D4103-data_in!B4103,0),MIN(D4103,ROUND(data_in!D4103-data_in!B4103,0)))))</f>
        <v/>
      </c>
      <c r="H4103" s="8" t="str">
        <f>IF(A4103="","",IF(data_in!M4103="United States","United States",IF(data_in!M4103="Canada","Canada",IF(data_in!M4103="United Kingdom","United Kingdom","Other Country"))))</f>
        <v>Other Country</v>
      </c>
      <c r="I4103" s="8" t="str">
        <f>IF(A4103="","",IF(data_in!K4103="Unknown","Unknown",IF(data_in!K4103&lt;=10,"Very Small",IF(data_in!K4103&lt;=100,"Small",IF(data_in!K4103&lt;=500,"Medium",IF(data_in!K4103&gt;500,"Large","Error"))))))</f>
        <v>Very Small</v>
      </c>
      <c r="J4103" s="8" t="str">
        <f>IF(C4103=1,TEXT(data_in!E4103,"mm-yyyy"),"")</f>
        <v/>
      </c>
      <c r="K4103" s="8" t="str">
        <f>IF(A4103="","",IF(data_in!I4103="Website","Website",IF(data_in!I4103="Paid Search","Paid Search",IF(data_in!I4103="Slack","Slack","Other Channel"))))</f>
        <v>Website</v>
      </c>
      <c r="L4103" s="10">
        <f>IF(A4103="","",ROUND(N$3-data_in!B4103,0))</f>
        <v>77</v>
      </c>
    </row>
    <row r="4104" spans="1:12">
      <c r="A4104" s="8" t="str">
        <f>IF(data_in!A4104="","",data_in!A4104)</f>
        <v>22a5f9f7-ad7a-40fc-b860-0e5b16e26f95</v>
      </c>
      <c r="B4104" s="12">
        <f>IF(A4104="","",data_in!B4104)</f>
        <v>43905.968854166669</v>
      </c>
      <c r="C4104" s="8">
        <f>IF(A4104="","",IF(data_in!E4104="NULL",0,1))</f>
        <v>0</v>
      </c>
      <c r="D4104" s="8" t="str">
        <f>IF(A4104="","",IF(data_in!E4104="NULL","",ROUND(data_in!E4104-data_in!B4104,0)))</f>
        <v/>
      </c>
      <c r="E4104" s="8">
        <f>IF(A4104="","",IF(data_in!C4104="NULL",0,IF(data_in!C4104&gt;data_in!E4104,0,1)))</f>
        <v>0</v>
      </c>
      <c r="F4104" s="8" t="str">
        <f>IF(OR(A4104="",E4104=0),"",IF(data_in!C4104="NULL","",ROUND(data_in!C4104-data_in!B4104,0)))</f>
        <v/>
      </c>
      <c r="G4104" s="8" t="str">
        <f>IF(OR(A4104="",E4104=0),"",IF(data_in!C4104="NULL","",IF(D4104="",ROUND(data_in!D4104-data_in!B4104,0),MIN(D4104,ROUND(data_in!D4104-data_in!B4104,0)))))</f>
        <v/>
      </c>
      <c r="H4104" s="8" t="str">
        <f>IF(A4104="","",IF(data_in!M4104="United States","United States",IF(data_in!M4104="Canada","Canada",IF(data_in!M4104="United Kingdom","United Kingdom","Other Country"))))</f>
        <v>United States</v>
      </c>
      <c r="I4104" s="8" t="str">
        <f>IF(A4104="","",IF(data_in!K4104="Unknown","Unknown",IF(data_in!K4104&lt;=10,"Very Small",IF(data_in!K4104&lt;=100,"Small",IF(data_in!K4104&lt;=500,"Medium",IF(data_in!K4104&gt;500,"Large","Error"))))))</f>
        <v>Very Small</v>
      </c>
      <c r="J4104" s="8" t="str">
        <f>IF(C4104=1,TEXT(data_in!E4104,"mm-yyyy"),"")</f>
        <v/>
      </c>
      <c r="K4104" s="8" t="str">
        <f>IF(A4104="","",IF(data_in!I4104="Website","Website",IF(data_in!I4104="Paid Search","Paid Search",IF(data_in!I4104="Slack","Slack","Other Channel"))))</f>
        <v>Website</v>
      </c>
      <c r="L4104" s="10">
        <f>IF(A4104="","",ROUND(N$3-data_in!B4104,0))</f>
        <v>77</v>
      </c>
    </row>
    <row r="4105" spans="1:12">
      <c r="A4105" s="8" t="str">
        <f>IF(data_in!A4105="","",data_in!A4105)</f>
        <v>61f2e836-0c40-446d-a4ce-46edd7529bd1</v>
      </c>
      <c r="B4105" s="12">
        <f>IF(A4105="","",data_in!B4105)</f>
        <v>43906.349965277775</v>
      </c>
      <c r="C4105" s="8">
        <f>IF(A4105="","",IF(data_in!E4105="NULL",0,1))</f>
        <v>0</v>
      </c>
      <c r="D4105" s="8" t="str">
        <f>IF(A4105="","",IF(data_in!E4105="NULL","",ROUND(data_in!E4105-data_in!B4105,0)))</f>
        <v/>
      </c>
      <c r="E4105" s="8">
        <f>IF(A4105="","",IF(data_in!C4105="NULL",0,IF(data_in!C4105&gt;data_in!E4105,0,1)))</f>
        <v>0</v>
      </c>
      <c r="F4105" s="8" t="str">
        <f>IF(OR(A4105="",E4105=0),"",IF(data_in!C4105="NULL","",ROUND(data_in!C4105-data_in!B4105,0)))</f>
        <v/>
      </c>
      <c r="G4105" s="8" t="str">
        <f>IF(OR(A4105="",E4105=0),"",IF(data_in!C4105="NULL","",IF(D4105="",ROUND(data_in!D4105-data_in!B4105,0),MIN(D4105,ROUND(data_in!D4105-data_in!B4105,0)))))</f>
        <v/>
      </c>
      <c r="H4105" s="8" t="str">
        <f>IF(A4105="","",IF(data_in!M4105="United States","United States",IF(data_in!M4105="Canada","Canada",IF(data_in!M4105="United Kingdom","United Kingdom","Other Country"))))</f>
        <v>Canada</v>
      </c>
      <c r="I4105" s="8" t="str">
        <f>IF(A4105="","",IF(data_in!K4105="Unknown","Unknown",IF(data_in!K4105&lt;=10,"Very Small",IF(data_in!K4105&lt;=100,"Small",IF(data_in!K4105&lt;=500,"Medium",IF(data_in!K4105&gt;500,"Large","Error"))))))</f>
        <v>Very Small</v>
      </c>
      <c r="J4105" s="8" t="str">
        <f>IF(C4105=1,TEXT(data_in!E4105,"mm-yyyy"),"")</f>
        <v/>
      </c>
      <c r="K4105" s="8" t="str">
        <f>IF(A4105="","",IF(data_in!I4105="Website","Website",IF(data_in!I4105="Paid Search","Paid Search",IF(data_in!I4105="Slack","Slack","Other Channel"))))</f>
        <v>Other Channel</v>
      </c>
      <c r="L4105" s="10">
        <f>IF(A4105="","",ROUND(N$3-data_in!B4105,0))</f>
        <v>77</v>
      </c>
    </row>
    <row r="4106" spans="1:12">
      <c r="A4106" s="8" t="str">
        <f>IF(data_in!A4106="","",data_in!A4106)</f>
        <v>fe59ee48-eb46-495b-96b3-dd3a67eb2203</v>
      </c>
      <c r="B4106" s="12">
        <f>IF(A4106="","",data_in!B4106)</f>
        <v>43906.247060185182</v>
      </c>
      <c r="C4106" s="8">
        <f>IF(A4106="","",IF(data_in!E4106="NULL",0,1))</f>
        <v>0</v>
      </c>
      <c r="D4106" s="8" t="str">
        <f>IF(A4106="","",IF(data_in!E4106="NULL","",ROUND(data_in!E4106-data_in!B4106,0)))</f>
        <v/>
      </c>
      <c r="E4106" s="8">
        <f>IF(A4106="","",IF(data_in!C4106="NULL",0,IF(data_in!C4106&gt;data_in!E4106,0,1)))</f>
        <v>0</v>
      </c>
      <c r="F4106" s="8" t="str">
        <f>IF(OR(A4106="",E4106=0),"",IF(data_in!C4106="NULL","",ROUND(data_in!C4106-data_in!B4106,0)))</f>
        <v/>
      </c>
      <c r="G4106" s="8" t="str">
        <f>IF(OR(A4106="",E4106=0),"",IF(data_in!C4106="NULL","",IF(D4106="",ROUND(data_in!D4106-data_in!B4106,0),MIN(D4106,ROUND(data_in!D4106-data_in!B4106,0)))))</f>
        <v/>
      </c>
      <c r="H4106" s="8" t="str">
        <f>IF(A4106="","",IF(data_in!M4106="United States","United States",IF(data_in!M4106="Canada","Canada",IF(data_in!M4106="United Kingdom","United Kingdom","Other Country"))))</f>
        <v>Canada</v>
      </c>
      <c r="I4106" s="8" t="str">
        <f>IF(A4106="","",IF(data_in!K4106="Unknown","Unknown",IF(data_in!K4106&lt;=10,"Very Small",IF(data_in!K4106&lt;=100,"Small",IF(data_in!K4106&lt;=500,"Medium",IF(data_in!K4106&gt;500,"Large","Error"))))))</f>
        <v>Very Small</v>
      </c>
      <c r="J4106" s="8" t="str">
        <f>IF(C4106=1,TEXT(data_in!E4106,"mm-yyyy"),"")</f>
        <v/>
      </c>
      <c r="K4106" s="8" t="str">
        <f>IF(A4106="","",IF(data_in!I4106="Website","Website",IF(data_in!I4106="Paid Search","Paid Search",IF(data_in!I4106="Slack","Slack","Other Channel"))))</f>
        <v>Slack</v>
      </c>
      <c r="L4106" s="10">
        <f>IF(A4106="","",ROUND(N$3-data_in!B4106,0))</f>
        <v>77</v>
      </c>
    </row>
    <row r="4107" spans="1:12">
      <c r="A4107" s="8" t="str">
        <f>IF(data_in!A4107="","",data_in!A4107)</f>
        <v>50e89092-474f-4142-a266-39c7a883e02c</v>
      </c>
      <c r="B4107" s="12">
        <f>IF(A4107="","",data_in!B4107)</f>
        <v>43906.426504629628</v>
      </c>
      <c r="C4107" s="8">
        <f>IF(A4107="","",IF(data_in!E4107="NULL",0,1))</f>
        <v>0</v>
      </c>
      <c r="D4107" s="8" t="str">
        <f>IF(A4107="","",IF(data_in!E4107="NULL","",ROUND(data_in!E4107-data_in!B4107,0)))</f>
        <v/>
      </c>
      <c r="E4107" s="8">
        <f>IF(A4107="","",IF(data_in!C4107="NULL",0,IF(data_in!C4107&gt;data_in!E4107,0,1)))</f>
        <v>1</v>
      </c>
      <c r="F4107" s="8">
        <f>IF(OR(A4107="",E4107=0),"",IF(data_in!C4107="NULL","",ROUND(data_in!C4107-data_in!B4107,0)))</f>
        <v>0</v>
      </c>
      <c r="G4107" s="8">
        <f>IF(OR(A4107="",E4107=0),"",IF(data_in!C4107="NULL","",IF(D4107="",ROUND(data_in!D4107-data_in!B4107,0),MIN(D4107,ROUND(data_in!D4107-data_in!B4107,0)))))</f>
        <v>30</v>
      </c>
      <c r="H4107" s="8" t="str">
        <f>IF(A4107="","",IF(data_in!M4107="United States","United States",IF(data_in!M4107="Canada","Canada",IF(data_in!M4107="United Kingdom","United Kingdom","Other Country"))))</f>
        <v>United States</v>
      </c>
      <c r="I4107" s="8" t="str">
        <f>IF(A4107="","",IF(data_in!K4107="Unknown","Unknown",IF(data_in!K4107&lt;=10,"Very Small",IF(data_in!K4107&lt;=100,"Small",IF(data_in!K4107&lt;=500,"Medium",IF(data_in!K4107&gt;500,"Large","Error"))))))</f>
        <v>Very Small</v>
      </c>
      <c r="J4107" s="8" t="str">
        <f>IF(C4107=1,TEXT(data_in!E4107,"mm-yyyy"),"")</f>
        <v/>
      </c>
      <c r="K4107" s="8" t="str">
        <f>IF(A4107="","",IF(data_in!I4107="Website","Website",IF(data_in!I4107="Paid Search","Paid Search",IF(data_in!I4107="Slack","Slack","Other Channel"))))</f>
        <v>Website</v>
      </c>
      <c r="L4107" s="10">
        <f>IF(A4107="","",ROUND(N$3-data_in!B4107,0))</f>
        <v>77</v>
      </c>
    </row>
    <row r="4108" spans="1:12">
      <c r="A4108" s="8" t="str">
        <f>IF(data_in!A4108="","",data_in!A4108)</f>
        <v>2cadfb92-c538-4c3d-bab7-379a9f214eba</v>
      </c>
      <c r="B4108" s="12">
        <f>IF(A4108="","",data_in!B4108)</f>
        <v>43906.355983796297</v>
      </c>
      <c r="C4108" s="8">
        <f>IF(A4108="","",IF(data_in!E4108="NULL",0,1))</f>
        <v>0</v>
      </c>
      <c r="D4108" s="8" t="str">
        <f>IF(A4108="","",IF(data_in!E4108="NULL","",ROUND(data_in!E4108-data_in!B4108,0)))</f>
        <v/>
      </c>
      <c r="E4108" s="8">
        <f>IF(A4108="","",IF(data_in!C4108="NULL",0,IF(data_in!C4108&gt;data_in!E4108,0,1)))</f>
        <v>1</v>
      </c>
      <c r="F4108" s="8">
        <f>IF(OR(A4108="",E4108=0),"",IF(data_in!C4108="NULL","",ROUND(data_in!C4108-data_in!B4108,0)))</f>
        <v>0</v>
      </c>
      <c r="G4108" s="8">
        <f>IF(OR(A4108="",E4108=0),"",IF(data_in!C4108="NULL","",IF(D4108="",ROUND(data_in!D4108-data_in!B4108,0),MIN(D4108,ROUND(data_in!D4108-data_in!B4108,0)))))</f>
        <v>30</v>
      </c>
      <c r="H4108" s="8" t="str">
        <f>IF(A4108="","",IF(data_in!M4108="United States","United States",IF(data_in!M4108="Canada","Canada",IF(data_in!M4108="United Kingdom","United Kingdom","Other Country"))))</f>
        <v>Other Country</v>
      </c>
      <c r="I4108" s="8" t="str">
        <f>IF(A4108="","",IF(data_in!K4108="Unknown","Unknown",IF(data_in!K4108&lt;=10,"Very Small",IF(data_in!K4108&lt;=100,"Small",IF(data_in!K4108&lt;=500,"Medium",IF(data_in!K4108&gt;500,"Large","Error"))))))</f>
        <v>Small</v>
      </c>
      <c r="J4108" s="8" t="str">
        <f>IF(C4108=1,TEXT(data_in!E4108,"mm-yyyy"),"")</f>
        <v/>
      </c>
      <c r="K4108" s="8" t="str">
        <f>IF(A4108="","",IF(data_in!I4108="Website","Website",IF(data_in!I4108="Paid Search","Paid Search",IF(data_in!I4108="Slack","Slack","Other Channel"))))</f>
        <v>Slack</v>
      </c>
      <c r="L4108" s="10">
        <f>IF(A4108="","",ROUND(N$3-data_in!B4108,0))</f>
        <v>77</v>
      </c>
    </row>
    <row r="4109" spans="1:12">
      <c r="A4109" s="8" t="str">
        <f>IF(data_in!A4109="","",data_in!A4109)</f>
        <v>a27a1823-4324-48fd-9d49-86bf814bb621</v>
      </c>
      <c r="B4109" s="12">
        <f>IF(A4109="","",data_in!B4109)</f>
        <v>43906.35429398148</v>
      </c>
      <c r="C4109" s="8">
        <f>IF(A4109="","",IF(data_in!E4109="NULL",0,1))</f>
        <v>0</v>
      </c>
      <c r="D4109" s="8" t="str">
        <f>IF(A4109="","",IF(data_in!E4109="NULL","",ROUND(data_in!E4109-data_in!B4109,0)))</f>
        <v/>
      </c>
      <c r="E4109" s="8">
        <f>IF(A4109="","",IF(data_in!C4109="NULL",0,IF(data_in!C4109&gt;data_in!E4109,0,1)))</f>
        <v>0</v>
      </c>
      <c r="F4109" s="8" t="str">
        <f>IF(OR(A4109="",E4109=0),"",IF(data_in!C4109="NULL","",ROUND(data_in!C4109-data_in!B4109,0)))</f>
        <v/>
      </c>
      <c r="G4109" s="8" t="str">
        <f>IF(OR(A4109="",E4109=0),"",IF(data_in!C4109="NULL","",IF(D4109="",ROUND(data_in!D4109-data_in!B4109,0),MIN(D4109,ROUND(data_in!D4109-data_in!B4109,0)))))</f>
        <v/>
      </c>
      <c r="H4109" s="8" t="str">
        <f>IF(A4109="","",IF(data_in!M4109="United States","United States",IF(data_in!M4109="Canada","Canada",IF(data_in!M4109="United Kingdom","United Kingdom","Other Country"))))</f>
        <v>Other Country</v>
      </c>
      <c r="I4109" s="8" t="str">
        <f>IF(A4109="","",IF(data_in!K4109="Unknown","Unknown",IF(data_in!K4109&lt;=10,"Very Small",IF(data_in!K4109&lt;=100,"Small",IF(data_in!K4109&lt;=500,"Medium",IF(data_in!K4109&gt;500,"Large","Error"))))))</f>
        <v>Medium</v>
      </c>
      <c r="J4109" s="8" t="str">
        <f>IF(C4109=1,TEXT(data_in!E4109,"mm-yyyy"),"")</f>
        <v/>
      </c>
      <c r="K4109" s="8" t="str">
        <f>IF(A4109="","",IF(data_in!I4109="Website","Website",IF(data_in!I4109="Paid Search","Paid Search",IF(data_in!I4109="Slack","Slack","Other Channel"))))</f>
        <v>Website</v>
      </c>
      <c r="L4109" s="10">
        <f>IF(A4109="","",ROUND(N$3-data_in!B4109,0))</f>
        <v>77</v>
      </c>
    </row>
    <row r="4110" spans="1:12">
      <c r="A4110" s="8" t="str">
        <f>IF(data_in!A4110="","",data_in!A4110)</f>
        <v>79f80529-a6ce-4d9f-aaf0-b30c1f602d08</v>
      </c>
      <c r="B4110" s="12">
        <f>IF(A4110="","",data_in!B4110)</f>
        <v>43906.372893518521</v>
      </c>
      <c r="C4110" s="8">
        <f>IF(A4110="","",IF(data_in!E4110="NULL",0,1))</f>
        <v>0</v>
      </c>
      <c r="D4110" s="8" t="str">
        <f>IF(A4110="","",IF(data_in!E4110="NULL","",ROUND(data_in!E4110-data_in!B4110,0)))</f>
        <v/>
      </c>
      <c r="E4110" s="8">
        <f>IF(A4110="","",IF(data_in!C4110="NULL",0,IF(data_in!C4110&gt;data_in!E4110,0,1)))</f>
        <v>0</v>
      </c>
      <c r="F4110" s="8" t="str">
        <f>IF(OR(A4110="",E4110=0),"",IF(data_in!C4110="NULL","",ROUND(data_in!C4110-data_in!B4110,0)))</f>
        <v/>
      </c>
      <c r="G4110" s="8" t="str">
        <f>IF(OR(A4110="",E4110=0),"",IF(data_in!C4110="NULL","",IF(D4110="",ROUND(data_in!D4110-data_in!B4110,0),MIN(D4110,ROUND(data_in!D4110-data_in!B4110,0)))))</f>
        <v/>
      </c>
      <c r="H4110" s="8" t="str">
        <f>IF(A4110="","",IF(data_in!M4110="United States","United States",IF(data_in!M4110="Canada","Canada",IF(data_in!M4110="United Kingdom","United Kingdom","Other Country"))))</f>
        <v>United States</v>
      </c>
      <c r="I4110" s="8" t="str">
        <f>IF(A4110="","",IF(data_in!K4110="Unknown","Unknown",IF(data_in!K4110&lt;=10,"Very Small",IF(data_in!K4110&lt;=100,"Small",IF(data_in!K4110&lt;=500,"Medium",IF(data_in!K4110&gt;500,"Large","Error"))))))</f>
        <v>Large</v>
      </c>
      <c r="J4110" s="8" t="str">
        <f>IF(C4110=1,TEXT(data_in!E4110,"mm-yyyy"),"")</f>
        <v/>
      </c>
      <c r="K4110" s="8" t="str">
        <f>IF(A4110="","",IF(data_in!I4110="Website","Website",IF(data_in!I4110="Paid Search","Paid Search",IF(data_in!I4110="Slack","Slack","Other Channel"))))</f>
        <v>Website</v>
      </c>
      <c r="L4110" s="10">
        <f>IF(A4110="","",ROUND(N$3-data_in!B4110,0))</f>
        <v>77</v>
      </c>
    </row>
    <row r="4111" spans="1:12">
      <c r="A4111" s="8" t="str">
        <f>IF(data_in!A4111="","",data_in!A4111)</f>
        <v>d1f72e8b-d25a-446c-8a21-2a93c619fcd2</v>
      </c>
      <c r="B4111" s="12">
        <f>IF(A4111="","",data_in!B4111)</f>
        <v>43906.374374999999</v>
      </c>
      <c r="C4111" s="8">
        <f>IF(A4111="","",IF(data_in!E4111="NULL",0,1))</f>
        <v>0</v>
      </c>
      <c r="D4111" s="8" t="str">
        <f>IF(A4111="","",IF(data_in!E4111="NULL","",ROUND(data_in!E4111-data_in!B4111,0)))</f>
        <v/>
      </c>
      <c r="E4111" s="8">
        <f>IF(A4111="","",IF(data_in!C4111="NULL",0,IF(data_in!C4111&gt;data_in!E4111,0,1)))</f>
        <v>0</v>
      </c>
      <c r="F4111" s="8" t="str">
        <f>IF(OR(A4111="",E4111=0),"",IF(data_in!C4111="NULL","",ROUND(data_in!C4111-data_in!B4111,0)))</f>
        <v/>
      </c>
      <c r="G4111" s="8" t="str">
        <f>IF(OR(A4111="",E4111=0),"",IF(data_in!C4111="NULL","",IF(D4111="",ROUND(data_in!D4111-data_in!B4111,0),MIN(D4111,ROUND(data_in!D4111-data_in!B4111,0)))))</f>
        <v/>
      </c>
      <c r="H4111" s="8" t="str">
        <f>IF(A4111="","",IF(data_in!M4111="United States","United States",IF(data_in!M4111="Canada","Canada",IF(data_in!M4111="United Kingdom","United Kingdom","Other Country"))))</f>
        <v>United States</v>
      </c>
      <c r="I4111" s="8" t="str">
        <f>IF(A4111="","",IF(data_in!K4111="Unknown","Unknown",IF(data_in!K4111&lt;=10,"Very Small",IF(data_in!K4111&lt;=100,"Small",IF(data_in!K4111&lt;=500,"Medium",IF(data_in!K4111&gt;500,"Large","Error"))))))</f>
        <v>Medium</v>
      </c>
      <c r="J4111" s="8" t="str">
        <f>IF(C4111=1,TEXT(data_in!E4111,"mm-yyyy"),"")</f>
        <v/>
      </c>
      <c r="K4111" s="8" t="str">
        <f>IF(A4111="","",IF(data_in!I4111="Website","Website",IF(data_in!I4111="Paid Search","Paid Search",IF(data_in!I4111="Slack","Slack","Other Channel"))))</f>
        <v>Website</v>
      </c>
      <c r="L4111" s="10">
        <f>IF(A4111="","",ROUND(N$3-data_in!B4111,0))</f>
        <v>77</v>
      </c>
    </row>
    <row r="4112" spans="1:12">
      <c r="A4112" s="8" t="str">
        <f>IF(data_in!A4112="","",data_in!A4112)</f>
        <v>72c6fc9d-ee79-4e19-ac61-3377e67b43ca</v>
      </c>
      <c r="B4112" s="12">
        <f>IF(A4112="","",data_in!B4112)</f>
        <v>43906.404097222221</v>
      </c>
      <c r="C4112" s="8">
        <f>IF(A4112="","",IF(data_in!E4112="NULL",0,1))</f>
        <v>0</v>
      </c>
      <c r="D4112" s="8" t="str">
        <f>IF(A4112="","",IF(data_in!E4112="NULL","",ROUND(data_in!E4112-data_in!B4112,0)))</f>
        <v/>
      </c>
      <c r="E4112" s="8">
        <f>IF(A4112="","",IF(data_in!C4112="NULL",0,IF(data_in!C4112&gt;data_in!E4112,0,1)))</f>
        <v>0</v>
      </c>
      <c r="F4112" s="8" t="str">
        <f>IF(OR(A4112="",E4112=0),"",IF(data_in!C4112="NULL","",ROUND(data_in!C4112-data_in!B4112,0)))</f>
        <v/>
      </c>
      <c r="G4112" s="8" t="str">
        <f>IF(OR(A4112="",E4112=0),"",IF(data_in!C4112="NULL","",IF(D4112="",ROUND(data_in!D4112-data_in!B4112,0),MIN(D4112,ROUND(data_in!D4112-data_in!B4112,0)))))</f>
        <v/>
      </c>
      <c r="H4112" s="8" t="str">
        <f>IF(A4112="","",IF(data_in!M4112="United States","United States",IF(data_in!M4112="Canada","Canada",IF(data_in!M4112="United Kingdom","United Kingdom","Other Country"))))</f>
        <v>Other Country</v>
      </c>
      <c r="I4112" s="8" t="str">
        <f>IF(A4112="","",IF(data_in!K4112="Unknown","Unknown",IF(data_in!K4112&lt;=10,"Very Small",IF(data_in!K4112&lt;=100,"Small",IF(data_in!K4112&lt;=500,"Medium",IF(data_in!K4112&gt;500,"Large","Error"))))))</f>
        <v>Very Small</v>
      </c>
      <c r="J4112" s="8" t="str">
        <f>IF(C4112=1,TEXT(data_in!E4112,"mm-yyyy"),"")</f>
        <v/>
      </c>
      <c r="K4112" s="8" t="str">
        <f>IF(A4112="","",IF(data_in!I4112="Website","Website",IF(data_in!I4112="Paid Search","Paid Search",IF(data_in!I4112="Slack","Slack","Other Channel"))))</f>
        <v>Paid Search</v>
      </c>
      <c r="L4112" s="10">
        <f>IF(A4112="","",ROUND(N$3-data_in!B4112,0))</f>
        <v>77</v>
      </c>
    </row>
    <row r="4113" spans="1:12">
      <c r="A4113" s="8" t="str">
        <f>IF(data_in!A4113="","",data_in!A4113)</f>
        <v>9ddf2450-c6e9-4b12-9cd4-abecaeec4952</v>
      </c>
      <c r="B4113" s="12">
        <f>IF(A4113="","",data_in!B4113)</f>
        <v>43906.448391203703</v>
      </c>
      <c r="C4113" s="8">
        <f>IF(A4113="","",IF(data_in!E4113="NULL",0,1))</f>
        <v>0</v>
      </c>
      <c r="D4113" s="8" t="str">
        <f>IF(A4113="","",IF(data_in!E4113="NULL","",ROUND(data_in!E4113-data_in!B4113,0)))</f>
        <v/>
      </c>
      <c r="E4113" s="8">
        <f>IF(A4113="","",IF(data_in!C4113="NULL",0,IF(data_in!C4113&gt;data_in!E4113,0,1)))</f>
        <v>0</v>
      </c>
      <c r="F4113" s="8" t="str">
        <f>IF(OR(A4113="",E4113=0),"",IF(data_in!C4113="NULL","",ROUND(data_in!C4113-data_in!B4113,0)))</f>
        <v/>
      </c>
      <c r="G4113" s="8" t="str">
        <f>IF(OR(A4113="",E4113=0),"",IF(data_in!C4113="NULL","",IF(D4113="",ROUND(data_in!D4113-data_in!B4113,0),MIN(D4113,ROUND(data_in!D4113-data_in!B4113,0)))))</f>
        <v/>
      </c>
      <c r="H4113" s="8" t="str">
        <f>IF(A4113="","",IF(data_in!M4113="United States","United States",IF(data_in!M4113="Canada","Canada",IF(data_in!M4113="United Kingdom","United Kingdom","Other Country"))))</f>
        <v>Other Country</v>
      </c>
      <c r="I4113" s="8" t="str">
        <f>IF(A4113="","",IF(data_in!K4113="Unknown","Unknown",IF(data_in!K4113&lt;=10,"Very Small",IF(data_in!K4113&lt;=100,"Small",IF(data_in!K4113&lt;=500,"Medium",IF(data_in!K4113&gt;500,"Large","Error"))))))</f>
        <v>Very Small</v>
      </c>
      <c r="J4113" s="8" t="str">
        <f>IF(C4113=1,TEXT(data_in!E4113,"mm-yyyy"),"")</f>
        <v/>
      </c>
      <c r="K4113" s="8" t="str">
        <f>IF(A4113="","",IF(data_in!I4113="Website","Website",IF(data_in!I4113="Paid Search","Paid Search",IF(data_in!I4113="Slack","Slack","Other Channel"))))</f>
        <v>Paid Search</v>
      </c>
      <c r="L4113" s="10">
        <f>IF(A4113="","",ROUND(N$3-data_in!B4113,0))</f>
        <v>77</v>
      </c>
    </row>
    <row r="4114" spans="1:12">
      <c r="A4114" s="8" t="str">
        <f>IF(data_in!A4114="","",data_in!A4114)</f>
        <v>7ef2e04f-9666-46b2-a160-d2ff22f9879d</v>
      </c>
      <c r="B4114" s="12">
        <f>IF(A4114="","",data_in!B4114)</f>
        <v>43906.430856481478</v>
      </c>
      <c r="C4114" s="8">
        <f>IF(A4114="","",IF(data_in!E4114="NULL",0,1))</f>
        <v>0</v>
      </c>
      <c r="D4114" s="8" t="str">
        <f>IF(A4114="","",IF(data_in!E4114="NULL","",ROUND(data_in!E4114-data_in!B4114,0)))</f>
        <v/>
      </c>
      <c r="E4114" s="8">
        <f>IF(A4114="","",IF(data_in!C4114="NULL",0,IF(data_in!C4114&gt;data_in!E4114,0,1)))</f>
        <v>0</v>
      </c>
      <c r="F4114" s="8" t="str">
        <f>IF(OR(A4114="",E4114=0),"",IF(data_in!C4114="NULL","",ROUND(data_in!C4114-data_in!B4114,0)))</f>
        <v/>
      </c>
      <c r="G4114" s="8" t="str">
        <f>IF(OR(A4114="",E4114=0),"",IF(data_in!C4114="NULL","",IF(D4114="",ROUND(data_in!D4114-data_in!B4114,0),MIN(D4114,ROUND(data_in!D4114-data_in!B4114,0)))))</f>
        <v/>
      </c>
      <c r="H4114" s="8" t="str">
        <f>IF(A4114="","",IF(data_in!M4114="United States","United States",IF(data_in!M4114="Canada","Canada",IF(data_in!M4114="United Kingdom","United Kingdom","Other Country"))))</f>
        <v>Canada</v>
      </c>
      <c r="I4114" s="8" t="str">
        <f>IF(A4114="","",IF(data_in!K4114="Unknown","Unknown",IF(data_in!K4114&lt;=10,"Very Small",IF(data_in!K4114&lt;=100,"Small",IF(data_in!K4114&lt;=500,"Medium",IF(data_in!K4114&gt;500,"Large","Error"))))))</f>
        <v>Small</v>
      </c>
      <c r="J4114" s="8" t="str">
        <f>IF(C4114=1,TEXT(data_in!E4114,"mm-yyyy"),"")</f>
        <v/>
      </c>
      <c r="K4114" s="8" t="str">
        <f>IF(A4114="","",IF(data_in!I4114="Website","Website",IF(data_in!I4114="Paid Search","Paid Search",IF(data_in!I4114="Slack","Slack","Other Channel"))))</f>
        <v>Website</v>
      </c>
      <c r="L4114" s="10">
        <f>IF(A4114="","",ROUND(N$3-data_in!B4114,0))</f>
        <v>77</v>
      </c>
    </row>
    <row r="4115" spans="1:12">
      <c r="A4115" s="8" t="str">
        <f>IF(data_in!A4115="","",data_in!A4115)</f>
        <v>86abbdb9-f916-453a-8fb2-ca49d45dffbf</v>
      </c>
      <c r="B4115" s="12">
        <f>IF(A4115="","",data_in!B4115)</f>
        <v>43906.463055555556</v>
      </c>
      <c r="C4115" s="8">
        <f>IF(A4115="","",IF(data_in!E4115="NULL",0,1))</f>
        <v>0</v>
      </c>
      <c r="D4115" s="8" t="str">
        <f>IF(A4115="","",IF(data_in!E4115="NULL","",ROUND(data_in!E4115-data_in!B4115,0)))</f>
        <v/>
      </c>
      <c r="E4115" s="8">
        <f>IF(A4115="","",IF(data_in!C4115="NULL",0,IF(data_in!C4115&gt;data_in!E4115,0,1)))</f>
        <v>1</v>
      </c>
      <c r="F4115" s="8">
        <f>IF(OR(A4115="",E4115=0),"",IF(data_in!C4115="NULL","",ROUND(data_in!C4115-data_in!B4115,0)))</f>
        <v>0</v>
      </c>
      <c r="G4115" s="8">
        <f>IF(OR(A4115="",E4115=0),"",IF(data_in!C4115="NULL","",IF(D4115="",ROUND(data_in!D4115-data_in!B4115,0),MIN(D4115,ROUND(data_in!D4115-data_in!B4115,0)))))</f>
        <v>30</v>
      </c>
      <c r="H4115" s="8" t="str">
        <f>IF(A4115="","",IF(data_in!M4115="United States","United States",IF(data_in!M4115="Canada","Canada",IF(data_in!M4115="United Kingdom","United Kingdom","Other Country"))))</f>
        <v>Other Country</v>
      </c>
      <c r="I4115" s="8" t="str">
        <f>IF(A4115="","",IF(data_in!K4115="Unknown","Unknown",IF(data_in!K4115&lt;=10,"Very Small",IF(data_in!K4115&lt;=100,"Small",IF(data_in!K4115&lt;=500,"Medium",IF(data_in!K4115&gt;500,"Large","Error"))))))</f>
        <v>Medium</v>
      </c>
      <c r="J4115" s="8" t="str">
        <f>IF(C4115=1,TEXT(data_in!E4115,"mm-yyyy"),"")</f>
        <v/>
      </c>
      <c r="K4115" s="8" t="str">
        <f>IF(A4115="","",IF(data_in!I4115="Website","Website",IF(data_in!I4115="Paid Search","Paid Search",IF(data_in!I4115="Slack","Slack","Other Channel"))))</f>
        <v>Slack</v>
      </c>
      <c r="L4115" s="10">
        <f>IF(A4115="","",ROUND(N$3-data_in!B4115,0))</f>
        <v>77</v>
      </c>
    </row>
    <row r="4116" spans="1:12">
      <c r="A4116" s="8" t="str">
        <f>IF(data_in!A4116="","",data_in!A4116)</f>
        <v>a8bdb562-3ec0-4c63-984a-5c026d3000d9</v>
      </c>
      <c r="B4116" s="12">
        <f>IF(A4116="","",data_in!B4116)</f>
        <v>43906.581319444442</v>
      </c>
      <c r="C4116" s="8">
        <f>IF(A4116="","",IF(data_in!E4116="NULL",0,1))</f>
        <v>0</v>
      </c>
      <c r="D4116" s="8" t="str">
        <f>IF(A4116="","",IF(data_in!E4116="NULL","",ROUND(data_in!E4116-data_in!B4116,0)))</f>
        <v/>
      </c>
      <c r="E4116" s="8">
        <f>IF(A4116="","",IF(data_in!C4116="NULL",0,IF(data_in!C4116&gt;data_in!E4116,0,1)))</f>
        <v>0</v>
      </c>
      <c r="F4116" s="8" t="str">
        <f>IF(OR(A4116="",E4116=0),"",IF(data_in!C4116="NULL","",ROUND(data_in!C4116-data_in!B4116,0)))</f>
        <v/>
      </c>
      <c r="G4116" s="8" t="str">
        <f>IF(OR(A4116="",E4116=0),"",IF(data_in!C4116="NULL","",IF(D4116="",ROUND(data_in!D4116-data_in!B4116,0),MIN(D4116,ROUND(data_in!D4116-data_in!B4116,0)))))</f>
        <v/>
      </c>
      <c r="H4116" s="8" t="str">
        <f>IF(A4116="","",IF(data_in!M4116="United States","United States",IF(data_in!M4116="Canada","Canada",IF(data_in!M4116="United Kingdom","United Kingdom","Other Country"))))</f>
        <v>Other Country</v>
      </c>
      <c r="I4116" s="8" t="str">
        <f>IF(A4116="","",IF(data_in!K4116="Unknown","Unknown",IF(data_in!K4116&lt;=10,"Very Small",IF(data_in!K4116&lt;=100,"Small",IF(data_in!K4116&lt;=500,"Medium",IF(data_in!K4116&gt;500,"Large","Error"))))))</f>
        <v>Small</v>
      </c>
      <c r="J4116" s="8" t="str">
        <f>IF(C4116=1,TEXT(data_in!E4116,"mm-yyyy"),"")</f>
        <v/>
      </c>
      <c r="K4116" s="8" t="str">
        <f>IF(A4116="","",IF(data_in!I4116="Website","Website",IF(data_in!I4116="Paid Search","Paid Search",IF(data_in!I4116="Slack","Slack","Other Channel"))))</f>
        <v>Website</v>
      </c>
      <c r="L4116" s="10">
        <f>IF(A4116="","",ROUND(N$3-data_in!B4116,0))</f>
        <v>76</v>
      </c>
    </row>
    <row r="4117" spans="1:12">
      <c r="A4117" s="8" t="str">
        <f>IF(data_in!A4117="","",data_in!A4117)</f>
        <v>b2c147b6-6bac-4ab2-a7b6-f666565c33bf</v>
      </c>
      <c r="B4117" s="12">
        <f>IF(A4117="","",data_in!B4117)</f>
        <v>43906.533449074072</v>
      </c>
      <c r="C4117" s="8">
        <f>IF(A4117="","",IF(data_in!E4117="NULL",0,1))</f>
        <v>0</v>
      </c>
      <c r="D4117" s="8" t="str">
        <f>IF(A4117="","",IF(data_in!E4117="NULL","",ROUND(data_in!E4117-data_in!B4117,0)))</f>
        <v/>
      </c>
      <c r="E4117" s="8">
        <f>IF(A4117="","",IF(data_in!C4117="NULL",0,IF(data_in!C4117&gt;data_in!E4117,0,1)))</f>
        <v>0</v>
      </c>
      <c r="F4117" s="8" t="str">
        <f>IF(OR(A4117="",E4117=0),"",IF(data_in!C4117="NULL","",ROUND(data_in!C4117-data_in!B4117,0)))</f>
        <v/>
      </c>
      <c r="G4117" s="8" t="str">
        <f>IF(OR(A4117="",E4117=0),"",IF(data_in!C4117="NULL","",IF(D4117="",ROUND(data_in!D4117-data_in!B4117,0),MIN(D4117,ROUND(data_in!D4117-data_in!B4117,0)))))</f>
        <v/>
      </c>
      <c r="H4117" s="8" t="str">
        <f>IF(A4117="","",IF(data_in!M4117="United States","United States",IF(data_in!M4117="Canada","Canada",IF(data_in!M4117="United Kingdom","United Kingdom","Other Country"))))</f>
        <v>United Kingdom</v>
      </c>
      <c r="I4117" s="8" t="str">
        <f>IF(A4117="","",IF(data_in!K4117="Unknown","Unknown",IF(data_in!K4117&lt;=10,"Very Small",IF(data_in!K4117&lt;=100,"Small",IF(data_in!K4117&lt;=500,"Medium",IF(data_in!K4117&gt;500,"Large","Error"))))))</f>
        <v>Medium</v>
      </c>
      <c r="J4117" s="8" t="str">
        <f>IF(C4117=1,TEXT(data_in!E4117,"mm-yyyy"),"")</f>
        <v/>
      </c>
      <c r="K4117" s="8" t="str">
        <f>IF(A4117="","",IF(data_in!I4117="Website","Website",IF(data_in!I4117="Paid Search","Paid Search",IF(data_in!I4117="Slack","Slack","Other Channel"))))</f>
        <v>Paid Search</v>
      </c>
      <c r="L4117" s="10">
        <f>IF(A4117="","",ROUND(N$3-data_in!B4117,0))</f>
        <v>76</v>
      </c>
    </row>
    <row r="4118" spans="1:12">
      <c r="A4118" s="8" t="str">
        <f>IF(data_in!A4118="","",data_in!A4118)</f>
        <v>5f08df71-ee84-4a07-91f8-5e3fa1327921</v>
      </c>
      <c r="B4118" s="12">
        <f>IF(A4118="","",data_in!B4118)</f>
        <v>43838.855266203704</v>
      </c>
      <c r="C4118" s="8">
        <f>IF(A4118="","",IF(data_in!E4118="NULL",0,1))</f>
        <v>1</v>
      </c>
      <c r="D4118" s="8">
        <f>IF(A4118="","",IF(data_in!E4118="NULL","",ROUND(data_in!E4118-data_in!B4118,0)))</f>
        <v>50</v>
      </c>
      <c r="E4118" s="8">
        <f>IF(A4118="","",IF(data_in!C4118="NULL",0,IF(data_in!C4118&gt;data_in!E4118,0,1)))</f>
        <v>1</v>
      </c>
      <c r="F4118" s="8">
        <f>IF(OR(A4118="",E4118=0),"",IF(data_in!C4118="NULL","",ROUND(data_in!C4118-data_in!B4118,0)))</f>
        <v>0</v>
      </c>
      <c r="G4118" s="8">
        <f>IF(OR(A4118="",E4118=0),"",IF(data_in!C4118="NULL","",IF(D4118="",ROUND(data_in!D4118-data_in!B4118,0),MIN(D4118,ROUND(data_in!D4118-data_in!B4118,0)))))</f>
        <v>30</v>
      </c>
      <c r="H4118" s="8" t="str">
        <f>IF(A4118="","",IF(data_in!M4118="United States","United States",IF(data_in!M4118="Canada","Canada",IF(data_in!M4118="United Kingdom","United Kingdom","Other Country"))))</f>
        <v>United States</v>
      </c>
      <c r="I4118" s="8" t="str">
        <f>IF(A4118="","",IF(data_in!K4118="Unknown","Unknown",IF(data_in!K4118&lt;=10,"Very Small",IF(data_in!K4118&lt;=100,"Small",IF(data_in!K4118&lt;=500,"Medium",IF(data_in!K4118&gt;500,"Large","Error"))))))</f>
        <v>Very Small</v>
      </c>
      <c r="J4118" s="8" t="str">
        <f>IF(C4118=1,TEXT(data_in!E4118,"mm-yyyy"),"")</f>
        <v>02-2020</v>
      </c>
      <c r="K4118" s="8" t="str">
        <f>IF(A4118="","",IF(data_in!I4118="Website","Website",IF(data_in!I4118="Paid Search","Paid Search",IF(data_in!I4118="Slack","Slack","Other Channel"))))</f>
        <v>Paid Search</v>
      </c>
      <c r="L4118" s="10">
        <f>IF(A4118="","",ROUND(N$3-data_in!B4118,0))</f>
        <v>144</v>
      </c>
    </row>
    <row r="4119" spans="1:12">
      <c r="A4119" s="8" t="str">
        <f>IF(data_in!A4119="","",data_in!A4119)</f>
        <v>ca5ff5e2-54a4-49a4-b5b7-39aea9605f35</v>
      </c>
      <c r="B4119" s="12">
        <f>IF(A4119="","",data_in!B4119)</f>
        <v>43906.582175925927</v>
      </c>
      <c r="C4119" s="8">
        <f>IF(A4119="","",IF(data_in!E4119="NULL",0,1))</f>
        <v>0</v>
      </c>
      <c r="D4119" s="8" t="str">
        <f>IF(A4119="","",IF(data_in!E4119="NULL","",ROUND(data_in!E4119-data_in!B4119,0)))</f>
        <v/>
      </c>
      <c r="E4119" s="8">
        <f>IF(A4119="","",IF(data_in!C4119="NULL",0,IF(data_in!C4119&gt;data_in!E4119,0,1)))</f>
        <v>0</v>
      </c>
      <c r="F4119" s="8" t="str">
        <f>IF(OR(A4119="",E4119=0),"",IF(data_in!C4119="NULL","",ROUND(data_in!C4119-data_in!B4119,0)))</f>
        <v/>
      </c>
      <c r="G4119" s="8" t="str">
        <f>IF(OR(A4119="",E4119=0),"",IF(data_in!C4119="NULL","",IF(D4119="",ROUND(data_in!D4119-data_in!B4119,0),MIN(D4119,ROUND(data_in!D4119-data_in!B4119,0)))))</f>
        <v/>
      </c>
      <c r="H4119" s="8" t="str">
        <f>IF(A4119="","",IF(data_in!M4119="United States","United States",IF(data_in!M4119="Canada","Canada",IF(data_in!M4119="United Kingdom","United Kingdom","Other Country"))))</f>
        <v>Other Country</v>
      </c>
      <c r="I4119" s="8" t="str">
        <f>IF(A4119="","",IF(data_in!K4119="Unknown","Unknown",IF(data_in!K4119&lt;=10,"Very Small",IF(data_in!K4119&lt;=100,"Small",IF(data_in!K4119&lt;=500,"Medium",IF(data_in!K4119&gt;500,"Large","Error"))))))</f>
        <v>Very Small</v>
      </c>
      <c r="J4119" s="8" t="str">
        <f>IF(C4119=1,TEXT(data_in!E4119,"mm-yyyy"),"")</f>
        <v/>
      </c>
      <c r="K4119" s="8" t="str">
        <f>IF(A4119="","",IF(data_in!I4119="Website","Website",IF(data_in!I4119="Paid Search","Paid Search",IF(data_in!I4119="Slack","Slack","Other Channel"))))</f>
        <v>Website</v>
      </c>
      <c r="L4119" s="10">
        <f>IF(A4119="","",ROUND(N$3-data_in!B4119,0))</f>
        <v>76</v>
      </c>
    </row>
    <row r="4120" spans="1:12">
      <c r="A4120" s="8" t="str">
        <f>IF(data_in!A4120="","",data_in!A4120)</f>
        <v>be547071-c80f-4a3e-88e3-a2cf142d16df</v>
      </c>
      <c r="B4120" s="12">
        <f>IF(A4120="","",data_in!B4120)</f>
        <v>43906.596828703703</v>
      </c>
      <c r="C4120" s="8">
        <f>IF(A4120="","",IF(data_in!E4120="NULL",0,1))</f>
        <v>0</v>
      </c>
      <c r="D4120" s="8" t="str">
        <f>IF(A4120="","",IF(data_in!E4120="NULL","",ROUND(data_in!E4120-data_in!B4120,0)))</f>
        <v/>
      </c>
      <c r="E4120" s="8">
        <f>IF(A4120="","",IF(data_in!C4120="NULL",0,IF(data_in!C4120&gt;data_in!E4120,0,1)))</f>
        <v>0</v>
      </c>
      <c r="F4120" s="8" t="str">
        <f>IF(OR(A4120="",E4120=0),"",IF(data_in!C4120="NULL","",ROUND(data_in!C4120-data_in!B4120,0)))</f>
        <v/>
      </c>
      <c r="G4120" s="8" t="str">
        <f>IF(OR(A4120="",E4120=0),"",IF(data_in!C4120="NULL","",IF(D4120="",ROUND(data_in!D4120-data_in!B4120,0),MIN(D4120,ROUND(data_in!D4120-data_in!B4120,0)))))</f>
        <v/>
      </c>
      <c r="H4120" s="8" t="str">
        <f>IF(A4120="","",IF(data_in!M4120="United States","United States",IF(data_in!M4120="Canada","Canada",IF(data_in!M4120="United Kingdom","United Kingdom","Other Country"))))</f>
        <v>Other Country</v>
      </c>
      <c r="I4120" s="8" t="str">
        <f>IF(A4120="","",IF(data_in!K4120="Unknown","Unknown",IF(data_in!K4120&lt;=10,"Very Small",IF(data_in!K4120&lt;=100,"Small",IF(data_in!K4120&lt;=500,"Medium",IF(data_in!K4120&gt;500,"Large","Error"))))))</f>
        <v>Very Small</v>
      </c>
      <c r="J4120" s="8" t="str">
        <f>IF(C4120=1,TEXT(data_in!E4120,"mm-yyyy"),"")</f>
        <v/>
      </c>
      <c r="K4120" s="8" t="str">
        <f>IF(A4120="","",IF(data_in!I4120="Website","Website",IF(data_in!I4120="Paid Search","Paid Search",IF(data_in!I4120="Slack","Slack","Other Channel"))))</f>
        <v>Website</v>
      </c>
      <c r="L4120" s="10">
        <f>IF(A4120="","",ROUND(N$3-data_in!B4120,0))</f>
        <v>76</v>
      </c>
    </row>
    <row r="4121" spans="1:12">
      <c r="A4121" s="8" t="str">
        <f>IF(data_in!A4121="","",data_in!A4121)</f>
        <v>cf7306c5-e05b-416c-8c1d-a89488a23ede</v>
      </c>
      <c r="B4121" s="12">
        <f>IF(A4121="","",data_in!B4121)</f>
        <v>43906.561631944445</v>
      </c>
      <c r="C4121" s="8">
        <f>IF(A4121="","",IF(data_in!E4121="NULL",0,1))</f>
        <v>0</v>
      </c>
      <c r="D4121" s="8" t="str">
        <f>IF(A4121="","",IF(data_in!E4121="NULL","",ROUND(data_in!E4121-data_in!B4121,0)))</f>
        <v/>
      </c>
      <c r="E4121" s="8">
        <f>IF(A4121="","",IF(data_in!C4121="NULL",0,IF(data_in!C4121&gt;data_in!E4121,0,1)))</f>
        <v>0</v>
      </c>
      <c r="F4121" s="8" t="str">
        <f>IF(OR(A4121="",E4121=0),"",IF(data_in!C4121="NULL","",ROUND(data_in!C4121-data_in!B4121,0)))</f>
        <v/>
      </c>
      <c r="G4121" s="8" t="str">
        <f>IF(OR(A4121="",E4121=0),"",IF(data_in!C4121="NULL","",IF(D4121="",ROUND(data_in!D4121-data_in!B4121,0),MIN(D4121,ROUND(data_in!D4121-data_in!B4121,0)))))</f>
        <v/>
      </c>
      <c r="H4121" s="8" t="str">
        <f>IF(A4121="","",IF(data_in!M4121="United States","United States",IF(data_in!M4121="Canada","Canada",IF(data_in!M4121="United Kingdom","United Kingdom","Other Country"))))</f>
        <v>Canada</v>
      </c>
      <c r="I4121" s="8" t="str">
        <f>IF(A4121="","",IF(data_in!K4121="Unknown","Unknown",IF(data_in!K4121&lt;=10,"Very Small",IF(data_in!K4121&lt;=100,"Small",IF(data_in!K4121&lt;=500,"Medium",IF(data_in!K4121&gt;500,"Large","Error"))))))</f>
        <v>Very Small</v>
      </c>
      <c r="J4121" s="8" t="str">
        <f>IF(C4121=1,TEXT(data_in!E4121,"mm-yyyy"),"")</f>
        <v/>
      </c>
      <c r="K4121" s="8" t="str">
        <f>IF(A4121="","",IF(data_in!I4121="Website","Website",IF(data_in!I4121="Paid Search","Paid Search",IF(data_in!I4121="Slack","Slack","Other Channel"))))</f>
        <v>Slack</v>
      </c>
      <c r="L4121" s="10">
        <f>IF(A4121="","",ROUND(N$3-data_in!B4121,0))</f>
        <v>76</v>
      </c>
    </row>
    <row r="4122" spans="1:12">
      <c r="A4122" s="8" t="str">
        <f>IF(data_in!A4122="","",data_in!A4122)</f>
        <v>a6c228e6-ae6e-499d-9b22-a77917fae732</v>
      </c>
      <c r="B4122" s="12">
        <f>IF(A4122="","",data_in!B4122)</f>
        <v>43906.611921296295</v>
      </c>
      <c r="C4122" s="8">
        <f>IF(A4122="","",IF(data_in!E4122="NULL",0,1))</f>
        <v>0</v>
      </c>
      <c r="D4122" s="8" t="str">
        <f>IF(A4122="","",IF(data_in!E4122="NULL","",ROUND(data_in!E4122-data_in!B4122,0)))</f>
        <v/>
      </c>
      <c r="E4122" s="8">
        <f>IF(A4122="","",IF(data_in!C4122="NULL",0,IF(data_in!C4122&gt;data_in!E4122,0,1)))</f>
        <v>0</v>
      </c>
      <c r="F4122" s="8" t="str">
        <f>IF(OR(A4122="",E4122=0),"",IF(data_in!C4122="NULL","",ROUND(data_in!C4122-data_in!B4122,0)))</f>
        <v/>
      </c>
      <c r="G4122" s="8" t="str">
        <f>IF(OR(A4122="",E4122=0),"",IF(data_in!C4122="NULL","",IF(D4122="",ROUND(data_in!D4122-data_in!B4122,0),MIN(D4122,ROUND(data_in!D4122-data_in!B4122,0)))))</f>
        <v/>
      </c>
      <c r="H4122" s="8" t="str">
        <f>IF(A4122="","",IF(data_in!M4122="United States","United States",IF(data_in!M4122="Canada","Canada",IF(data_in!M4122="United Kingdom","United Kingdom","Other Country"))))</f>
        <v>United Kingdom</v>
      </c>
      <c r="I4122" s="8" t="str">
        <f>IF(A4122="","",IF(data_in!K4122="Unknown","Unknown",IF(data_in!K4122&lt;=10,"Very Small",IF(data_in!K4122&lt;=100,"Small",IF(data_in!K4122&lt;=500,"Medium",IF(data_in!K4122&gt;500,"Large","Error"))))))</f>
        <v>Medium</v>
      </c>
      <c r="J4122" s="8" t="str">
        <f>IF(C4122=1,TEXT(data_in!E4122,"mm-yyyy"),"")</f>
        <v/>
      </c>
      <c r="K4122" s="8" t="str">
        <f>IF(A4122="","",IF(data_in!I4122="Website","Website",IF(data_in!I4122="Paid Search","Paid Search",IF(data_in!I4122="Slack","Slack","Other Channel"))))</f>
        <v>Website</v>
      </c>
      <c r="L4122" s="10">
        <f>IF(A4122="","",ROUND(N$3-data_in!B4122,0))</f>
        <v>76</v>
      </c>
    </row>
    <row r="4123" spans="1:12">
      <c r="A4123" s="8" t="str">
        <f>IF(data_in!A4123="","",data_in!A4123)</f>
        <v>45ce2a9b-6a1d-466a-a6a3-86bb69645b0c</v>
      </c>
      <c r="B4123" s="12">
        <f>IF(A4123="","",data_in!B4123)</f>
        <v>43906.721076388887</v>
      </c>
      <c r="C4123" s="8">
        <f>IF(A4123="","",IF(data_in!E4123="NULL",0,1))</f>
        <v>0</v>
      </c>
      <c r="D4123" s="8" t="str">
        <f>IF(A4123="","",IF(data_in!E4123="NULL","",ROUND(data_in!E4123-data_in!B4123,0)))</f>
        <v/>
      </c>
      <c r="E4123" s="8">
        <f>IF(A4123="","",IF(data_in!C4123="NULL",0,IF(data_in!C4123&gt;data_in!E4123,0,1)))</f>
        <v>0</v>
      </c>
      <c r="F4123" s="8" t="str">
        <f>IF(OR(A4123="",E4123=0),"",IF(data_in!C4123="NULL","",ROUND(data_in!C4123-data_in!B4123,0)))</f>
        <v/>
      </c>
      <c r="G4123" s="8" t="str">
        <f>IF(OR(A4123="",E4123=0),"",IF(data_in!C4123="NULL","",IF(D4123="",ROUND(data_in!D4123-data_in!B4123,0),MIN(D4123,ROUND(data_in!D4123-data_in!B4123,0)))))</f>
        <v/>
      </c>
      <c r="H4123" s="8" t="str">
        <f>IF(A4123="","",IF(data_in!M4123="United States","United States",IF(data_in!M4123="Canada","Canada",IF(data_in!M4123="United Kingdom","United Kingdom","Other Country"))))</f>
        <v>United Kingdom</v>
      </c>
      <c r="I4123" s="8" t="str">
        <f>IF(A4123="","",IF(data_in!K4123="Unknown","Unknown",IF(data_in!K4123&lt;=10,"Very Small",IF(data_in!K4123&lt;=100,"Small",IF(data_in!K4123&lt;=500,"Medium",IF(data_in!K4123&gt;500,"Large","Error"))))))</f>
        <v>Very Small</v>
      </c>
      <c r="J4123" s="8" t="str">
        <f>IF(C4123=1,TEXT(data_in!E4123,"mm-yyyy"),"")</f>
        <v/>
      </c>
      <c r="K4123" s="8" t="str">
        <f>IF(A4123="","",IF(data_in!I4123="Website","Website",IF(data_in!I4123="Paid Search","Paid Search",IF(data_in!I4123="Slack","Slack","Other Channel"))))</f>
        <v>Paid Search</v>
      </c>
      <c r="L4123" s="10">
        <f>IF(A4123="","",ROUND(N$3-data_in!B4123,0))</f>
        <v>76</v>
      </c>
    </row>
    <row r="4124" spans="1:12">
      <c r="A4124" s="8" t="str">
        <f>IF(data_in!A4124="","",data_in!A4124)</f>
        <v>01ec3ca2-02a2-434b-ad3f-8d03eaf65d86</v>
      </c>
      <c r="B4124" s="12">
        <f>IF(A4124="","",data_in!B4124)</f>
        <v>43906.63453703704</v>
      </c>
      <c r="C4124" s="8">
        <f>IF(A4124="","",IF(data_in!E4124="NULL",0,1))</f>
        <v>0</v>
      </c>
      <c r="D4124" s="8" t="str">
        <f>IF(A4124="","",IF(data_in!E4124="NULL","",ROUND(data_in!E4124-data_in!B4124,0)))</f>
        <v/>
      </c>
      <c r="E4124" s="8">
        <f>IF(A4124="","",IF(data_in!C4124="NULL",0,IF(data_in!C4124&gt;data_in!E4124,0,1)))</f>
        <v>0</v>
      </c>
      <c r="F4124" s="8" t="str">
        <f>IF(OR(A4124="",E4124=0),"",IF(data_in!C4124="NULL","",ROUND(data_in!C4124-data_in!B4124,0)))</f>
        <v/>
      </c>
      <c r="G4124" s="8" t="str">
        <f>IF(OR(A4124="",E4124=0),"",IF(data_in!C4124="NULL","",IF(D4124="",ROUND(data_in!D4124-data_in!B4124,0),MIN(D4124,ROUND(data_in!D4124-data_in!B4124,0)))))</f>
        <v/>
      </c>
      <c r="H4124" s="8" t="str">
        <f>IF(A4124="","",IF(data_in!M4124="United States","United States",IF(data_in!M4124="Canada","Canada",IF(data_in!M4124="United Kingdom","United Kingdom","Other Country"))))</f>
        <v>Other Country</v>
      </c>
      <c r="I4124" s="8" t="str">
        <f>IF(A4124="","",IF(data_in!K4124="Unknown","Unknown",IF(data_in!K4124&lt;=10,"Very Small",IF(data_in!K4124&lt;=100,"Small",IF(data_in!K4124&lt;=500,"Medium",IF(data_in!K4124&gt;500,"Large","Error"))))))</f>
        <v>Very Small</v>
      </c>
      <c r="J4124" s="8" t="str">
        <f>IF(C4124=1,TEXT(data_in!E4124,"mm-yyyy"),"")</f>
        <v/>
      </c>
      <c r="K4124" s="8" t="str">
        <f>IF(A4124="","",IF(data_in!I4124="Website","Website",IF(data_in!I4124="Paid Search","Paid Search",IF(data_in!I4124="Slack","Slack","Other Channel"))))</f>
        <v>Website</v>
      </c>
      <c r="L4124" s="10">
        <f>IF(A4124="","",ROUND(N$3-data_in!B4124,0))</f>
        <v>76</v>
      </c>
    </row>
    <row r="4125" spans="1:12">
      <c r="A4125" s="8" t="str">
        <f>IF(data_in!A4125="","",data_in!A4125)</f>
        <v>a5c6fb76-ec87-42b0-9d6e-39151841699d</v>
      </c>
      <c r="B4125" s="12">
        <f>IF(A4125="","",data_in!B4125)</f>
        <v>43906.639537037037</v>
      </c>
      <c r="C4125" s="8">
        <f>IF(A4125="","",IF(data_in!E4125="NULL",0,1))</f>
        <v>0</v>
      </c>
      <c r="D4125" s="8" t="str">
        <f>IF(A4125="","",IF(data_in!E4125="NULL","",ROUND(data_in!E4125-data_in!B4125,0)))</f>
        <v/>
      </c>
      <c r="E4125" s="8">
        <f>IF(A4125="","",IF(data_in!C4125="NULL",0,IF(data_in!C4125&gt;data_in!E4125,0,1)))</f>
        <v>0</v>
      </c>
      <c r="F4125" s="8" t="str">
        <f>IF(OR(A4125="",E4125=0),"",IF(data_in!C4125="NULL","",ROUND(data_in!C4125-data_in!B4125,0)))</f>
        <v/>
      </c>
      <c r="G4125" s="8" t="str">
        <f>IF(OR(A4125="",E4125=0),"",IF(data_in!C4125="NULL","",IF(D4125="",ROUND(data_in!D4125-data_in!B4125,0),MIN(D4125,ROUND(data_in!D4125-data_in!B4125,0)))))</f>
        <v/>
      </c>
      <c r="H4125" s="8" t="str">
        <f>IF(A4125="","",IF(data_in!M4125="United States","United States",IF(data_in!M4125="Canada","Canada",IF(data_in!M4125="United Kingdom","United Kingdom","Other Country"))))</f>
        <v>United States</v>
      </c>
      <c r="I4125" s="8" t="str">
        <f>IF(A4125="","",IF(data_in!K4125="Unknown","Unknown",IF(data_in!K4125&lt;=10,"Very Small",IF(data_in!K4125&lt;=100,"Small",IF(data_in!K4125&lt;=500,"Medium",IF(data_in!K4125&gt;500,"Large","Error"))))))</f>
        <v>Small</v>
      </c>
      <c r="J4125" s="8" t="str">
        <f>IF(C4125=1,TEXT(data_in!E4125,"mm-yyyy"),"")</f>
        <v/>
      </c>
      <c r="K4125" s="8" t="str">
        <f>IF(A4125="","",IF(data_in!I4125="Website","Website",IF(data_in!I4125="Paid Search","Paid Search",IF(data_in!I4125="Slack","Slack","Other Channel"))))</f>
        <v>Slack</v>
      </c>
      <c r="L4125" s="10">
        <f>IF(A4125="","",ROUND(N$3-data_in!B4125,0))</f>
        <v>76</v>
      </c>
    </row>
    <row r="4126" spans="1:12">
      <c r="A4126" s="8" t="str">
        <f>IF(data_in!A4126="","",data_in!A4126)</f>
        <v>4a57d97d-91c6-416e-8a40-78bbbb5e9e79</v>
      </c>
      <c r="B4126" s="12">
        <f>IF(A4126="","",data_in!B4126)</f>
        <v>43906.663842592592</v>
      </c>
      <c r="C4126" s="8">
        <f>IF(A4126="","",IF(data_in!E4126="NULL",0,1))</f>
        <v>0</v>
      </c>
      <c r="D4126" s="8" t="str">
        <f>IF(A4126="","",IF(data_in!E4126="NULL","",ROUND(data_in!E4126-data_in!B4126,0)))</f>
        <v/>
      </c>
      <c r="E4126" s="8">
        <f>IF(A4126="","",IF(data_in!C4126="NULL",0,IF(data_in!C4126&gt;data_in!E4126,0,1)))</f>
        <v>0</v>
      </c>
      <c r="F4126" s="8" t="str">
        <f>IF(OR(A4126="",E4126=0),"",IF(data_in!C4126="NULL","",ROUND(data_in!C4126-data_in!B4126,0)))</f>
        <v/>
      </c>
      <c r="G4126" s="8" t="str">
        <f>IF(OR(A4126="",E4126=0),"",IF(data_in!C4126="NULL","",IF(D4126="",ROUND(data_in!D4126-data_in!B4126,0),MIN(D4126,ROUND(data_in!D4126-data_in!B4126,0)))))</f>
        <v/>
      </c>
      <c r="H4126" s="8" t="str">
        <f>IF(A4126="","",IF(data_in!M4126="United States","United States",IF(data_in!M4126="Canada","Canada",IF(data_in!M4126="United Kingdom","United Kingdom","Other Country"))))</f>
        <v>Other Country</v>
      </c>
      <c r="I4126" s="8" t="str">
        <f>IF(A4126="","",IF(data_in!K4126="Unknown","Unknown",IF(data_in!K4126&lt;=10,"Very Small",IF(data_in!K4126&lt;=100,"Small",IF(data_in!K4126&lt;=500,"Medium",IF(data_in!K4126&gt;500,"Large","Error"))))))</f>
        <v>Very Small</v>
      </c>
      <c r="J4126" s="8" t="str">
        <f>IF(C4126=1,TEXT(data_in!E4126,"mm-yyyy"),"")</f>
        <v/>
      </c>
      <c r="K4126" s="8" t="str">
        <f>IF(A4126="","",IF(data_in!I4126="Website","Website",IF(data_in!I4126="Paid Search","Paid Search",IF(data_in!I4126="Slack","Slack","Other Channel"))))</f>
        <v>Website</v>
      </c>
      <c r="L4126" s="10">
        <f>IF(A4126="","",ROUND(N$3-data_in!B4126,0))</f>
        <v>76</v>
      </c>
    </row>
    <row r="4127" spans="1:12">
      <c r="A4127" s="8" t="str">
        <f>IF(data_in!A4127="","",data_in!A4127)</f>
        <v>dcb7bf52-d0f5-47d4-93d2-7c878edd97c7</v>
      </c>
      <c r="B4127" s="12">
        <f>IF(A4127="","",data_in!B4127)</f>
        <v>43906.696030092593</v>
      </c>
      <c r="C4127" s="8">
        <f>IF(A4127="","",IF(data_in!E4127="NULL",0,1))</f>
        <v>0</v>
      </c>
      <c r="D4127" s="8" t="str">
        <f>IF(A4127="","",IF(data_in!E4127="NULL","",ROUND(data_in!E4127-data_in!B4127,0)))</f>
        <v/>
      </c>
      <c r="E4127" s="8">
        <f>IF(A4127="","",IF(data_in!C4127="NULL",0,IF(data_in!C4127&gt;data_in!E4127,0,1)))</f>
        <v>0</v>
      </c>
      <c r="F4127" s="8" t="str">
        <f>IF(OR(A4127="",E4127=0),"",IF(data_in!C4127="NULL","",ROUND(data_in!C4127-data_in!B4127,0)))</f>
        <v/>
      </c>
      <c r="G4127" s="8" t="str">
        <f>IF(OR(A4127="",E4127=0),"",IF(data_in!C4127="NULL","",IF(D4127="",ROUND(data_in!D4127-data_in!B4127,0),MIN(D4127,ROUND(data_in!D4127-data_in!B4127,0)))))</f>
        <v/>
      </c>
      <c r="H4127" s="8" t="str">
        <f>IF(A4127="","",IF(data_in!M4127="United States","United States",IF(data_in!M4127="Canada","Canada",IF(data_in!M4127="United Kingdom","United Kingdom","Other Country"))))</f>
        <v>Other Country</v>
      </c>
      <c r="I4127" s="8" t="str">
        <f>IF(A4127="","",IF(data_in!K4127="Unknown","Unknown",IF(data_in!K4127&lt;=10,"Very Small",IF(data_in!K4127&lt;=100,"Small",IF(data_in!K4127&lt;=500,"Medium",IF(data_in!K4127&gt;500,"Large","Error"))))))</f>
        <v>Small</v>
      </c>
      <c r="J4127" s="8" t="str">
        <f>IF(C4127=1,TEXT(data_in!E4127,"mm-yyyy"),"")</f>
        <v/>
      </c>
      <c r="K4127" s="8" t="str">
        <f>IF(A4127="","",IF(data_in!I4127="Website","Website",IF(data_in!I4127="Paid Search","Paid Search",IF(data_in!I4127="Slack","Slack","Other Channel"))))</f>
        <v>Paid Search</v>
      </c>
      <c r="L4127" s="10">
        <f>IF(A4127="","",ROUND(N$3-data_in!B4127,0))</f>
        <v>76</v>
      </c>
    </row>
    <row r="4128" spans="1:12">
      <c r="A4128" s="8" t="str">
        <f>IF(data_in!A4128="","",data_in!A4128)</f>
        <v>5ae0514b-5e3b-46ed-bdb9-aa0040c92032</v>
      </c>
      <c r="B4128" s="12">
        <f>IF(A4128="","",data_in!B4128)</f>
        <v>43906.719421296293</v>
      </c>
      <c r="C4128" s="8">
        <f>IF(A4128="","",IF(data_in!E4128="NULL",0,1))</f>
        <v>0</v>
      </c>
      <c r="D4128" s="8" t="str">
        <f>IF(A4128="","",IF(data_in!E4128="NULL","",ROUND(data_in!E4128-data_in!B4128,0)))</f>
        <v/>
      </c>
      <c r="E4128" s="8">
        <f>IF(A4128="","",IF(data_in!C4128="NULL",0,IF(data_in!C4128&gt;data_in!E4128,0,1)))</f>
        <v>0</v>
      </c>
      <c r="F4128" s="8" t="str">
        <f>IF(OR(A4128="",E4128=0),"",IF(data_in!C4128="NULL","",ROUND(data_in!C4128-data_in!B4128,0)))</f>
        <v/>
      </c>
      <c r="G4128" s="8" t="str">
        <f>IF(OR(A4128="",E4128=0),"",IF(data_in!C4128="NULL","",IF(D4128="",ROUND(data_in!D4128-data_in!B4128,0),MIN(D4128,ROUND(data_in!D4128-data_in!B4128,0)))))</f>
        <v/>
      </c>
      <c r="H4128" s="8" t="str">
        <f>IF(A4128="","",IF(data_in!M4128="United States","United States",IF(data_in!M4128="Canada","Canada",IF(data_in!M4128="United Kingdom","United Kingdom","Other Country"))))</f>
        <v>United States</v>
      </c>
      <c r="I4128" s="8" t="str">
        <f>IF(A4128="","",IF(data_in!K4128="Unknown","Unknown",IF(data_in!K4128&lt;=10,"Very Small",IF(data_in!K4128&lt;=100,"Small",IF(data_in!K4128&lt;=500,"Medium",IF(data_in!K4128&gt;500,"Large","Error"))))))</f>
        <v>Small</v>
      </c>
      <c r="J4128" s="8" t="str">
        <f>IF(C4128=1,TEXT(data_in!E4128,"mm-yyyy"),"")</f>
        <v/>
      </c>
      <c r="K4128" s="8" t="str">
        <f>IF(A4128="","",IF(data_in!I4128="Website","Website",IF(data_in!I4128="Paid Search","Paid Search",IF(data_in!I4128="Slack","Slack","Other Channel"))))</f>
        <v>Website</v>
      </c>
      <c r="L4128" s="10">
        <f>IF(A4128="","",ROUND(N$3-data_in!B4128,0))</f>
        <v>76</v>
      </c>
    </row>
    <row r="4129" spans="1:12">
      <c r="A4129" s="8" t="str">
        <f>IF(data_in!A4129="","",data_in!A4129)</f>
        <v>a11a8a91-d256-44cc-9f6d-444352320e51</v>
      </c>
      <c r="B4129" s="12">
        <f>IF(A4129="","",data_in!B4129)</f>
        <v>43906.748101851852</v>
      </c>
      <c r="C4129" s="8">
        <f>IF(A4129="","",IF(data_in!E4129="NULL",0,1))</f>
        <v>0</v>
      </c>
      <c r="D4129" s="8" t="str">
        <f>IF(A4129="","",IF(data_in!E4129="NULL","",ROUND(data_in!E4129-data_in!B4129,0)))</f>
        <v/>
      </c>
      <c r="E4129" s="8">
        <f>IF(A4129="","",IF(data_in!C4129="NULL",0,IF(data_in!C4129&gt;data_in!E4129,0,1)))</f>
        <v>0</v>
      </c>
      <c r="F4129" s="8" t="str">
        <f>IF(OR(A4129="",E4129=0),"",IF(data_in!C4129="NULL","",ROUND(data_in!C4129-data_in!B4129,0)))</f>
        <v/>
      </c>
      <c r="G4129" s="8" t="str">
        <f>IF(OR(A4129="",E4129=0),"",IF(data_in!C4129="NULL","",IF(D4129="",ROUND(data_in!D4129-data_in!B4129,0),MIN(D4129,ROUND(data_in!D4129-data_in!B4129,0)))))</f>
        <v/>
      </c>
      <c r="H4129" s="8" t="str">
        <f>IF(A4129="","",IF(data_in!M4129="United States","United States",IF(data_in!M4129="Canada","Canada",IF(data_in!M4129="United Kingdom","United Kingdom","Other Country"))))</f>
        <v>Other Country</v>
      </c>
      <c r="I4129" s="8" t="str">
        <f>IF(A4129="","",IF(data_in!K4129="Unknown","Unknown",IF(data_in!K4129&lt;=10,"Very Small",IF(data_in!K4129&lt;=100,"Small",IF(data_in!K4129&lt;=500,"Medium",IF(data_in!K4129&gt;500,"Large","Error"))))))</f>
        <v>Medium</v>
      </c>
      <c r="J4129" s="8" t="str">
        <f>IF(C4129=1,TEXT(data_in!E4129,"mm-yyyy"),"")</f>
        <v/>
      </c>
      <c r="K4129" s="8" t="str">
        <f>IF(A4129="","",IF(data_in!I4129="Website","Website",IF(data_in!I4129="Paid Search","Paid Search",IF(data_in!I4129="Slack","Slack","Other Channel"))))</f>
        <v>Other Channel</v>
      </c>
      <c r="L4129" s="10">
        <f>IF(A4129="","",ROUND(N$3-data_in!B4129,0))</f>
        <v>76</v>
      </c>
    </row>
    <row r="4130" spans="1:12">
      <c r="A4130" s="8" t="str">
        <f>IF(data_in!A4130="","",data_in!A4130)</f>
        <v>ab0602bb-ef20-406d-9f29-ff1a717a5d25</v>
      </c>
      <c r="B4130" s="12">
        <f>IF(A4130="","",data_in!B4130)</f>
        <v>43906.768020833333</v>
      </c>
      <c r="C4130" s="8">
        <f>IF(A4130="","",IF(data_in!E4130="NULL",0,1))</f>
        <v>0</v>
      </c>
      <c r="D4130" s="8" t="str">
        <f>IF(A4130="","",IF(data_in!E4130="NULL","",ROUND(data_in!E4130-data_in!B4130,0)))</f>
        <v/>
      </c>
      <c r="E4130" s="8">
        <f>IF(A4130="","",IF(data_in!C4130="NULL",0,IF(data_in!C4130&gt;data_in!E4130,0,1)))</f>
        <v>0</v>
      </c>
      <c r="F4130" s="8" t="str">
        <f>IF(OR(A4130="",E4130=0),"",IF(data_in!C4130="NULL","",ROUND(data_in!C4130-data_in!B4130,0)))</f>
        <v/>
      </c>
      <c r="G4130" s="8" t="str">
        <f>IF(OR(A4130="",E4130=0),"",IF(data_in!C4130="NULL","",IF(D4130="",ROUND(data_in!D4130-data_in!B4130,0),MIN(D4130,ROUND(data_in!D4130-data_in!B4130,0)))))</f>
        <v/>
      </c>
      <c r="H4130" s="8" t="str">
        <f>IF(A4130="","",IF(data_in!M4130="United States","United States",IF(data_in!M4130="Canada","Canada",IF(data_in!M4130="United Kingdom","United Kingdom","Other Country"))))</f>
        <v>United States</v>
      </c>
      <c r="I4130" s="8" t="str">
        <f>IF(A4130="","",IF(data_in!K4130="Unknown","Unknown",IF(data_in!K4130&lt;=10,"Very Small",IF(data_in!K4130&lt;=100,"Small",IF(data_in!K4130&lt;=500,"Medium",IF(data_in!K4130&gt;500,"Large","Error"))))))</f>
        <v>Small</v>
      </c>
      <c r="J4130" s="8" t="str">
        <f>IF(C4130=1,TEXT(data_in!E4130,"mm-yyyy"),"")</f>
        <v/>
      </c>
      <c r="K4130" s="8" t="str">
        <f>IF(A4130="","",IF(data_in!I4130="Website","Website",IF(data_in!I4130="Paid Search","Paid Search",IF(data_in!I4130="Slack","Slack","Other Channel"))))</f>
        <v>Slack</v>
      </c>
      <c r="L4130" s="10">
        <f>IF(A4130="","",ROUND(N$3-data_in!B4130,0))</f>
        <v>76</v>
      </c>
    </row>
    <row r="4131" spans="1:12">
      <c r="A4131" s="8" t="str">
        <f>IF(data_in!A4131="","",data_in!A4131)</f>
        <v>e0f31c3d-372b-4ced-b0c5-ef29e7301f2e</v>
      </c>
      <c r="B4131" s="12">
        <f>IF(A4131="","",data_in!B4131)</f>
        <v>43906.752800925926</v>
      </c>
      <c r="C4131" s="8">
        <f>IF(A4131="","",IF(data_in!E4131="NULL",0,1))</f>
        <v>0</v>
      </c>
      <c r="D4131" s="8" t="str">
        <f>IF(A4131="","",IF(data_in!E4131="NULL","",ROUND(data_in!E4131-data_in!B4131,0)))</f>
        <v/>
      </c>
      <c r="E4131" s="8">
        <f>IF(A4131="","",IF(data_in!C4131="NULL",0,IF(data_in!C4131&gt;data_in!E4131,0,1)))</f>
        <v>0</v>
      </c>
      <c r="F4131" s="8" t="str">
        <f>IF(OR(A4131="",E4131=0),"",IF(data_in!C4131="NULL","",ROUND(data_in!C4131-data_in!B4131,0)))</f>
        <v/>
      </c>
      <c r="G4131" s="8" t="str">
        <f>IF(OR(A4131="",E4131=0),"",IF(data_in!C4131="NULL","",IF(D4131="",ROUND(data_in!D4131-data_in!B4131,0),MIN(D4131,ROUND(data_in!D4131-data_in!B4131,0)))))</f>
        <v/>
      </c>
      <c r="H4131" s="8" t="str">
        <f>IF(A4131="","",IF(data_in!M4131="United States","United States",IF(data_in!M4131="Canada","Canada",IF(data_in!M4131="United Kingdom","United Kingdom","Other Country"))))</f>
        <v>United States</v>
      </c>
      <c r="I4131" s="8" t="str">
        <f>IF(A4131="","",IF(data_in!K4131="Unknown","Unknown",IF(data_in!K4131&lt;=10,"Very Small",IF(data_in!K4131&lt;=100,"Small",IF(data_in!K4131&lt;=500,"Medium",IF(data_in!K4131&gt;500,"Large","Error"))))))</f>
        <v>Small</v>
      </c>
      <c r="J4131" s="8" t="str">
        <f>IF(C4131=1,TEXT(data_in!E4131,"mm-yyyy"),"")</f>
        <v/>
      </c>
      <c r="K4131" s="8" t="str">
        <f>IF(A4131="","",IF(data_in!I4131="Website","Website",IF(data_in!I4131="Paid Search","Paid Search",IF(data_in!I4131="Slack","Slack","Other Channel"))))</f>
        <v>Paid Search</v>
      </c>
      <c r="L4131" s="10">
        <f>IF(A4131="","",ROUND(N$3-data_in!B4131,0))</f>
        <v>76</v>
      </c>
    </row>
    <row r="4132" spans="1:12">
      <c r="A4132" s="8" t="str">
        <f>IF(data_in!A4132="","",data_in!A4132)</f>
        <v>75d6adeb-96ee-44bc-a0b1-7ddbe61aef1b</v>
      </c>
      <c r="B4132" s="12">
        <f>IF(A4132="","",data_in!B4132)</f>
        <v>43906.818877314814</v>
      </c>
      <c r="C4132" s="8">
        <f>IF(A4132="","",IF(data_in!E4132="NULL",0,1))</f>
        <v>0</v>
      </c>
      <c r="D4132" s="8" t="str">
        <f>IF(A4132="","",IF(data_in!E4132="NULL","",ROUND(data_in!E4132-data_in!B4132,0)))</f>
        <v/>
      </c>
      <c r="E4132" s="8">
        <f>IF(A4132="","",IF(data_in!C4132="NULL",0,IF(data_in!C4132&gt;data_in!E4132,0,1)))</f>
        <v>0</v>
      </c>
      <c r="F4132" s="8" t="str">
        <f>IF(OR(A4132="",E4132=0),"",IF(data_in!C4132="NULL","",ROUND(data_in!C4132-data_in!B4132,0)))</f>
        <v/>
      </c>
      <c r="G4132" s="8" t="str">
        <f>IF(OR(A4132="",E4132=0),"",IF(data_in!C4132="NULL","",IF(D4132="",ROUND(data_in!D4132-data_in!B4132,0),MIN(D4132,ROUND(data_in!D4132-data_in!B4132,0)))))</f>
        <v/>
      </c>
      <c r="H4132" s="8" t="str">
        <f>IF(A4132="","",IF(data_in!M4132="United States","United States",IF(data_in!M4132="Canada","Canada",IF(data_in!M4132="United Kingdom","United Kingdom","Other Country"))))</f>
        <v>Other Country</v>
      </c>
      <c r="I4132" s="8" t="str">
        <f>IF(A4132="","",IF(data_in!K4132="Unknown","Unknown",IF(data_in!K4132&lt;=10,"Very Small",IF(data_in!K4132&lt;=100,"Small",IF(data_in!K4132&lt;=500,"Medium",IF(data_in!K4132&gt;500,"Large","Error"))))))</f>
        <v>Very Small</v>
      </c>
      <c r="J4132" s="8" t="str">
        <f>IF(C4132=1,TEXT(data_in!E4132,"mm-yyyy"),"")</f>
        <v/>
      </c>
      <c r="K4132" s="8" t="str">
        <f>IF(A4132="","",IF(data_in!I4132="Website","Website",IF(data_in!I4132="Paid Search","Paid Search",IF(data_in!I4132="Slack","Slack","Other Channel"))))</f>
        <v>Slack</v>
      </c>
      <c r="L4132" s="10">
        <f>IF(A4132="","",ROUND(N$3-data_in!B4132,0))</f>
        <v>76</v>
      </c>
    </row>
    <row r="4133" spans="1:12">
      <c r="A4133" s="8" t="str">
        <f>IF(data_in!A4133="","",data_in!A4133)</f>
        <v>2af64bd9-31d1-4223-9b16-87cb404c78a3</v>
      </c>
      <c r="B4133" s="12">
        <f>IF(A4133="","",data_in!B4133)</f>
        <v>43906.882407407407</v>
      </c>
      <c r="C4133" s="8">
        <f>IF(A4133="","",IF(data_in!E4133="NULL",0,1))</f>
        <v>0</v>
      </c>
      <c r="D4133" s="8" t="str">
        <f>IF(A4133="","",IF(data_in!E4133="NULL","",ROUND(data_in!E4133-data_in!B4133,0)))</f>
        <v/>
      </c>
      <c r="E4133" s="8">
        <f>IF(A4133="","",IF(data_in!C4133="NULL",0,IF(data_in!C4133&gt;data_in!E4133,0,1)))</f>
        <v>0</v>
      </c>
      <c r="F4133" s="8" t="str">
        <f>IF(OR(A4133="",E4133=0),"",IF(data_in!C4133="NULL","",ROUND(data_in!C4133-data_in!B4133,0)))</f>
        <v/>
      </c>
      <c r="G4133" s="8" t="str">
        <f>IF(OR(A4133="",E4133=0),"",IF(data_in!C4133="NULL","",IF(D4133="",ROUND(data_in!D4133-data_in!B4133,0),MIN(D4133,ROUND(data_in!D4133-data_in!B4133,0)))))</f>
        <v/>
      </c>
      <c r="H4133" s="8" t="str">
        <f>IF(A4133="","",IF(data_in!M4133="United States","United States",IF(data_in!M4133="Canada","Canada",IF(data_in!M4133="United Kingdom","United Kingdom","Other Country"))))</f>
        <v>United States</v>
      </c>
      <c r="I4133" s="8" t="str">
        <f>IF(A4133="","",IF(data_in!K4133="Unknown","Unknown",IF(data_in!K4133&lt;=10,"Very Small",IF(data_in!K4133&lt;=100,"Small",IF(data_in!K4133&lt;=500,"Medium",IF(data_in!K4133&gt;500,"Large","Error"))))))</f>
        <v>Very Small</v>
      </c>
      <c r="J4133" s="8" t="str">
        <f>IF(C4133=1,TEXT(data_in!E4133,"mm-yyyy"),"")</f>
        <v/>
      </c>
      <c r="K4133" s="8" t="str">
        <f>IF(A4133="","",IF(data_in!I4133="Website","Website",IF(data_in!I4133="Paid Search","Paid Search",IF(data_in!I4133="Slack","Slack","Other Channel"))))</f>
        <v>Paid Search</v>
      </c>
      <c r="L4133" s="10">
        <f>IF(A4133="","",ROUND(N$3-data_in!B4133,0))</f>
        <v>76</v>
      </c>
    </row>
    <row r="4134" spans="1:12">
      <c r="A4134" s="8" t="str">
        <f>IF(data_in!A4134="","",data_in!A4134)</f>
        <v>baeebbb0-19b0-4a67-9b57-66215ee4a9a7</v>
      </c>
      <c r="B4134" s="12">
        <f>IF(A4134="","",data_in!B4134)</f>
        <v>43906.877199074072</v>
      </c>
      <c r="C4134" s="8">
        <f>IF(A4134="","",IF(data_in!E4134="NULL",0,1))</f>
        <v>0</v>
      </c>
      <c r="D4134" s="8" t="str">
        <f>IF(A4134="","",IF(data_in!E4134="NULL","",ROUND(data_in!E4134-data_in!B4134,0)))</f>
        <v/>
      </c>
      <c r="E4134" s="8">
        <f>IF(A4134="","",IF(data_in!C4134="NULL",0,IF(data_in!C4134&gt;data_in!E4134,0,1)))</f>
        <v>0</v>
      </c>
      <c r="F4134" s="8" t="str">
        <f>IF(OR(A4134="",E4134=0),"",IF(data_in!C4134="NULL","",ROUND(data_in!C4134-data_in!B4134,0)))</f>
        <v/>
      </c>
      <c r="G4134" s="8" t="str">
        <f>IF(OR(A4134="",E4134=0),"",IF(data_in!C4134="NULL","",IF(D4134="",ROUND(data_in!D4134-data_in!B4134,0),MIN(D4134,ROUND(data_in!D4134-data_in!B4134,0)))))</f>
        <v/>
      </c>
      <c r="H4134" s="8" t="str">
        <f>IF(A4134="","",IF(data_in!M4134="United States","United States",IF(data_in!M4134="Canada","Canada",IF(data_in!M4134="United Kingdom","United Kingdom","Other Country"))))</f>
        <v>United States</v>
      </c>
      <c r="I4134" s="8" t="str">
        <f>IF(A4134="","",IF(data_in!K4134="Unknown","Unknown",IF(data_in!K4134&lt;=10,"Very Small",IF(data_in!K4134&lt;=100,"Small",IF(data_in!K4134&lt;=500,"Medium",IF(data_in!K4134&gt;500,"Large","Error"))))))</f>
        <v>Very Small</v>
      </c>
      <c r="J4134" s="8" t="str">
        <f>IF(C4134=1,TEXT(data_in!E4134,"mm-yyyy"),"")</f>
        <v/>
      </c>
      <c r="K4134" s="8" t="str">
        <f>IF(A4134="","",IF(data_in!I4134="Website","Website",IF(data_in!I4134="Paid Search","Paid Search",IF(data_in!I4134="Slack","Slack","Other Channel"))))</f>
        <v>Slack</v>
      </c>
      <c r="L4134" s="10">
        <f>IF(A4134="","",ROUND(N$3-data_in!B4134,0))</f>
        <v>76</v>
      </c>
    </row>
    <row r="4135" spans="1:12">
      <c r="A4135" s="8" t="str">
        <f>IF(data_in!A4135="","",data_in!A4135)</f>
        <v>f3b81eee-43dc-43a1-976a-3faae372108e</v>
      </c>
      <c r="B4135" s="12">
        <f>IF(A4135="","",data_in!B4135)</f>
        <v>43906.898263888892</v>
      </c>
      <c r="C4135" s="8">
        <f>IF(A4135="","",IF(data_in!E4135="NULL",0,1))</f>
        <v>0</v>
      </c>
      <c r="D4135" s="8" t="str">
        <f>IF(A4135="","",IF(data_in!E4135="NULL","",ROUND(data_in!E4135-data_in!B4135,0)))</f>
        <v/>
      </c>
      <c r="E4135" s="8">
        <f>IF(A4135="","",IF(data_in!C4135="NULL",0,IF(data_in!C4135&gt;data_in!E4135,0,1)))</f>
        <v>0</v>
      </c>
      <c r="F4135" s="8" t="str">
        <f>IF(OR(A4135="",E4135=0),"",IF(data_in!C4135="NULL","",ROUND(data_in!C4135-data_in!B4135,0)))</f>
        <v/>
      </c>
      <c r="G4135" s="8" t="str">
        <f>IF(OR(A4135="",E4135=0),"",IF(data_in!C4135="NULL","",IF(D4135="",ROUND(data_in!D4135-data_in!B4135,0),MIN(D4135,ROUND(data_in!D4135-data_in!B4135,0)))))</f>
        <v/>
      </c>
      <c r="H4135" s="8" t="str">
        <f>IF(A4135="","",IF(data_in!M4135="United States","United States",IF(data_in!M4135="Canada","Canada",IF(data_in!M4135="United Kingdom","United Kingdom","Other Country"))))</f>
        <v>Other Country</v>
      </c>
      <c r="I4135" s="8" t="str">
        <f>IF(A4135="","",IF(data_in!K4135="Unknown","Unknown",IF(data_in!K4135&lt;=10,"Very Small",IF(data_in!K4135&lt;=100,"Small",IF(data_in!K4135&lt;=500,"Medium",IF(data_in!K4135&gt;500,"Large","Error"))))))</f>
        <v>Very Small</v>
      </c>
      <c r="J4135" s="8" t="str">
        <f>IF(C4135=1,TEXT(data_in!E4135,"mm-yyyy"),"")</f>
        <v/>
      </c>
      <c r="K4135" s="8" t="str">
        <f>IF(A4135="","",IF(data_in!I4135="Website","Website",IF(data_in!I4135="Paid Search","Paid Search",IF(data_in!I4135="Slack","Slack","Other Channel"))))</f>
        <v>Slack</v>
      </c>
      <c r="L4135" s="10">
        <f>IF(A4135="","",ROUND(N$3-data_in!B4135,0))</f>
        <v>76</v>
      </c>
    </row>
    <row r="4136" spans="1:12">
      <c r="A4136" s="8" t="str">
        <f>IF(data_in!A4136="","",data_in!A4136)</f>
        <v>3b6192cf-3465-426f-8889-f2d420a7310e</v>
      </c>
      <c r="B4136" s="12">
        <f>IF(A4136="","",data_in!B4136)</f>
        <v>43907.131018518521</v>
      </c>
      <c r="C4136" s="8">
        <f>IF(A4136="","",IF(data_in!E4136="NULL",0,1))</f>
        <v>0</v>
      </c>
      <c r="D4136" s="8" t="str">
        <f>IF(A4136="","",IF(data_in!E4136="NULL","",ROUND(data_in!E4136-data_in!B4136,0)))</f>
        <v/>
      </c>
      <c r="E4136" s="8">
        <f>IF(A4136="","",IF(data_in!C4136="NULL",0,IF(data_in!C4136&gt;data_in!E4136,0,1)))</f>
        <v>0</v>
      </c>
      <c r="F4136" s="8" t="str">
        <f>IF(OR(A4136="",E4136=0),"",IF(data_in!C4136="NULL","",ROUND(data_in!C4136-data_in!B4136,0)))</f>
        <v/>
      </c>
      <c r="G4136" s="8" t="str">
        <f>IF(OR(A4136="",E4136=0),"",IF(data_in!C4136="NULL","",IF(D4136="",ROUND(data_in!D4136-data_in!B4136,0),MIN(D4136,ROUND(data_in!D4136-data_in!B4136,0)))))</f>
        <v/>
      </c>
      <c r="H4136" s="8" t="str">
        <f>IF(A4136="","",IF(data_in!M4136="United States","United States",IF(data_in!M4136="Canada","Canada",IF(data_in!M4136="United Kingdom","United Kingdom","Other Country"))))</f>
        <v>Canada</v>
      </c>
      <c r="I4136" s="8" t="str">
        <f>IF(A4136="","",IF(data_in!K4136="Unknown","Unknown",IF(data_in!K4136&lt;=10,"Very Small",IF(data_in!K4136&lt;=100,"Small",IF(data_in!K4136&lt;=500,"Medium",IF(data_in!K4136&gt;500,"Large","Error"))))))</f>
        <v>Very Small</v>
      </c>
      <c r="J4136" s="8" t="str">
        <f>IF(C4136=1,TEXT(data_in!E4136,"mm-yyyy"),"")</f>
        <v/>
      </c>
      <c r="K4136" s="8" t="str">
        <f>IF(A4136="","",IF(data_in!I4136="Website","Website",IF(data_in!I4136="Paid Search","Paid Search",IF(data_in!I4136="Slack","Slack","Other Channel"))))</f>
        <v>Website</v>
      </c>
      <c r="L4136" s="10">
        <f>IF(A4136="","",ROUND(N$3-data_in!B4136,0))</f>
        <v>76</v>
      </c>
    </row>
    <row r="4137" spans="1:12">
      <c r="A4137" s="8" t="str">
        <f>IF(data_in!A4137="","",data_in!A4137)</f>
        <v>7f2b78b4-1efc-4b38-867d-90de6b017f5f</v>
      </c>
      <c r="B4137" s="12">
        <f>IF(A4137="","",data_in!B4137)</f>
        <v>43951.723449074074</v>
      </c>
      <c r="C4137" s="8">
        <f>IF(A4137="","",IF(data_in!E4137="NULL",0,1))</f>
        <v>0</v>
      </c>
      <c r="D4137" s="8" t="str">
        <f>IF(A4137="","",IF(data_in!E4137="NULL","",ROUND(data_in!E4137-data_in!B4137,0)))</f>
        <v/>
      </c>
      <c r="E4137" s="8">
        <f>IF(A4137="","",IF(data_in!C4137="NULL",0,IF(data_in!C4137&gt;data_in!E4137,0,1)))</f>
        <v>0</v>
      </c>
      <c r="F4137" s="8" t="str">
        <f>IF(OR(A4137="",E4137=0),"",IF(data_in!C4137="NULL","",ROUND(data_in!C4137-data_in!B4137,0)))</f>
        <v/>
      </c>
      <c r="G4137" s="8" t="str">
        <f>IF(OR(A4137="",E4137=0),"",IF(data_in!C4137="NULL","",IF(D4137="",ROUND(data_in!D4137-data_in!B4137,0),MIN(D4137,ROUND(data_in!D4137-data_in!B4137,0)))))</f>
        <v/>
      </c>
      <c r="H4137" s="8" t="str">
        <f>IF(A4137="","",IF(data_in!M4137="United States","United States",IF(data_in!M4137="Canada","Canada",IF(data_in!M4137="United Kingdom","United Kingdom","Other Country"))))</f>
        <v>United States</v>
      </c>
      <c r="I4137" s="8" t="str">
        <f>IF(A4137="","",IF(data_in!K4137="Unknown","Unknown",IF(data_in!K4137&lt;=10,"Very Small",IF(data_in!K4137&lt;=100,"Small",IF(data_in!K4137&lt;=500,"Medium",IF(data_in!K4137&gt;500,"Large","Error"))))))</f>
        <v>Medium</v>
      </c>
      <c r="J4137" s="8" t="str">
        <f>IF(C4137=1,TEXT(data_in!E4137,"mm-yyyy"),"")</f>
        <v/>
      </c>
      <c r="K4137" s="8" t="str">
        <f>IF(A4137="","",IF(data_in!I4137="Website","Website",IF(data_in!I4137="Paid Search","Paid Search",IF(data_in!I4137="Slack","Slack","Other Channel"))))</f>
        <v>Website</v>
      </c>
      <c r="L4137" s="10">
        <f>IF(A4137="","",ROUND(N$3-data_in!B4137,0))</f>
        <v>31</v>
      </c>
    </row>
    <row r="4138" spans="1:12">
      <c r="A4138" s="8" t="str">
        <f>IF(data_in!A4138="","",data_in!A4138)</f>
        <v>9fc4a728-f5c2-4c94-bd92-b3f2e39c6e69</v>
      </c>
      <c r="B4138" s="12">
        <f>IF(A4138="","",data_in!B4138)</f>
        <v>43854.747685185182</v>
      </c>
      <c r="C4138" s="8">
        <f>IF(A4138="","",IF(data_in!E4138="NULL",0,1))</f>
        <v>0</v>
      </c>
      <c r="D4138" s="8" t="str">
        <f>IF(A4138="","",IF(data_in!E4138="NULL","",ROUND(data_in!E4138-data_in!B4138,0)))</f>
        <v/>
      </c>
      <c r="E4138" s="8">
        <f>IF(A4138="","",IF(data_in!C4138="NULL",0,IF(data_in!C4138&gt;data_in!E4138,0,1)))</f>
        <v>0</v>
      </c>
      <c r="F4138" s="8" t="str">
        <f>IF(OR(A4138="",E4138=0),"",IF(data_in!C4138="NULL","",ROUND(data_in!C4138-data_in!B4138,0)))</f>
        <v/>
      </c>
      <c r="G4138" s="8" t="str">
        <f>IF(OR(A4138="",E4138=0),"",IF(data_in!C4138="NULL","",IF(D4138="",ROUND(data_in!D4138-data_in!B4138,0),MIN(D4138,ROUND(data_in!D4138-data_in!B4138,0)))))</f>
        <v/>
      </c>
      <c r="H4138" s="8" t="str">
        <f>IF(A4138="","",IF(data_in!M4138="United States","United States",IF(data_in!M4138="Canada","Canada",IF(data_in!M4138="United Kingdom","United Kingdom","Other Country"))))</f>
        <v>United Kingdom</v>
      </c>
      <c r="I4138" s="8" t="str">
        <f>IF(A4138="","",IF(data_in!K4138="Unknown","Unknown",IF(data_in!K4138&lt;=10,"Very Small",IF(data_in!K4138&lt;=100,"Small",IF(data_in!K4138&lt;=500,"Medium",IF(data_in!K4138&gt;500,"Large","Error"))))))</f>
        <v>Very Small</v>
      </c>
      <c r="J4138" s="8" t="str">
        <f>IF(C4138=1,TEXT(data_in!E4138,"mm-yyyy"),"")</f>
        <v/>
      </c>
      <c r="K4138" s="8" t="str">
        <f>IF(A4138="","",IF(data_in!I4138="Website","Website",IF(data_in!I4138="Paid Search","Paid Search",IF(data_in!I4138="Slack","Slack","Other Channel"))))</f>
        <v>Website</v>
      </c>
      <c r="L4138" s="10">
        <f>IF(A4138="","",ROUND(N$3-data_in!B4138,0))</f>
        <v>128</v>
      </c>
    </row>
    <row r="4139" spans="1:12">
      <c r="A4139" s="8" t="str">
        <f>IF(data_in!A4139="","",data_in!A4139)</f>
        <v>15f9ec09-b827-47f8-abf0-577e1ac018a4</v>
      </c>
      <c r="B4139" s="12">
        <f>IF(A4139="","",data_in!B4139)</f>
        <v>43906.88726851852</v>
      </c>
      <c r="C4139" s="8">
        <f>IF(A4139="","",IF(data_in!E4139="NULL",0,1))</f>
        <v>0</v>
      </c>
      <c r="D4139" s="8" t="str">
        <f>IF(A4139="","",IF(data_in!E4139="NULL","",ROUND(data_in!E4139-data_in!B4139,0)))</f>
        <v/>
      </c>
      <c r="E4139" s="8">
        <f>IF(A4139="","",IF(data_in!C4139="NULL",0,IF(data_in!C4139&gt;data_in!E4139,0,1)))</f>
        <v>0</v>
      </c>
      <c r="F4139" s="8" t="str">
        <f>IF(OR(A4139="",E4139=0),"",IF(data_in!C4139="NULL","",ROUND(data_in!C4139-data_in!B4139,0)))</f>
        <v/>
      </c>
      <c r="G4139" s="8" t="str">
        <f>IF(OR(A4139="",E4139=0),"",IF(data_in!C4139="NULL","",IF(D4139="",ROUND(data_in!D4139-data_in!B4139,0),MIN(D4139,ROUND(data_in!D4139-data_in!B4139,0)))))</f>
        <v/>
      </c>
      <c r="H4139" s="8" t="str">
        <f>IF(A4139="","",IF(data_in!M4139="United States","United States",IF(data_in!M4139="Canada","Canada",IF(data_in!M4139="United Kingdom","United Kingdom","Other Country"))))</f>
        <v>Other Country</v>
      </c>
      <c r="I4139" s="8" t="str">
        <f>IF(A4139="","",IF(data_in!K4139="Unknown","Unknown",IF(data_in!K4139&lt;=10,"Very Small",IF(data_in!K4139&lt;=100,"Small",IF(data_in!K4139&lt;=500,"Medium",IF(data_in!K4139&gt;500,"Large","Error"))))))</f>
        <v>Very Small</v>
      </c>
      <c r="J4139" s="8" t="str">
        <f>IF(C4139=1,TEXT(data_in!E4139,"mm-yyyy"),"")</f>
        <v/>
      </c>
      <c r="K4139" s="8" t="str">
        <f>IF(A4139="","",IF(data_in!I4139="Website","Website",IF(data_in!I4139="Paid Search","Paid Search",IF(data_in!I4139="Slack","Slack","Other Channel"))))</f>
        <v>Website</v>
      </c>
      <c r="L4139" s="10">
        <f>IF(A4139="","",ROUND(N$3-data_in!B4139,0))</f>
        <v>76</v>
      </c>
    </row>
    <row r="4140" spans="1:12">
      <c r="A4140" s="8" t="str">
        <f>IF(data_in!A4140="","",data_in!A4140)</f>
        <v>2938aafd-61ab-453a-8599-7339e455a743</v>
      </c>
      <c r="B4140" s="12">
        <f>IF(A4140="","",data_in!B4140)</f>
        <v>43906.979791666665</v>
      </c>
      <c r="C4140" s="8">
        <f>IF(A4140="","",IF(data_in!E4140="NULL",0,1))</f>
        <v>0</v>
      </c>
      <c r="D4140" s="8" t="str">
        <f>IF(A4140="","",IF(data_in!E4140="NULL","",ROUND(data_in!E4140-data_in!B4140,0)))</f>
        <v/>
      </c>
      <c r="E4140" s="8">
        <f>IF(A4140="","",IF(data_in!C4140="NULL",0,IF(data_in!C4140&gt;data_in!E4140,0,1)))</f>
        <v>0</v>
      </c>
      <c r="F4140" s="8" t="str">
        <f>IF(OR(A4140="",E4140=0),"",IF(data_in!C4140="NULL","",ROUND(data_in!C4140-data_in!B4140,0)))</f>
        <v/>
      </c>
      <c r="G4140" s="8" t="str">
        <f>IF(OR(A4140="",E4140=0),"",IF(data_in!C4140="NULL","",IF(D4140="",ROUND(data_in!D4140-data_in!B4140,0),MIN(D4140,ROUND(data_in!D4140-data_in!B4140,0)))))</f>
        <v/>
      </c>
      <c r="H4140" s="8" t="str">
        <f>IF(A4140="","",IF(data_in!M4140="United States","United States",IF(data_in!M4140="Canada","Canada",IF(data_in!M4140="United Kingdom","United Kingdom","Other Country"))))</f>
        <v>Other Country</v>
      </c>
      <c r="I4140" s="8" t="str">
        <f>IF(A4140="","",IF(data_in!K4140="Unknown","Unknown",IF(data_in!K4140&lt;=10,"Very Small",IF(data_in!K4140&lt;=100,"Small",IF(data_in!K4140&lt;=500,"Medium",IF(data_in!K4140&gt;500,"Large","Error"))))))</f>
        <v>Very Small</v>
      </c>
      <c r="J4140" s="8" t="str">
        <f>IF(C4140=1,TEXT(data_in!E4140,"mm-yyyy"),"")</f>
        <v/>
      </c>
      <c r="K4140" s="8" t="str">
        <f>IF(A4140="","",IF(data_in!I4140="Website","Website",IF(data_in!I4140="Paid Search","Paid Search",IF(data_in!I4140="Slack","Slack","Other Channel"))))</f>
        <v>Slack</v>
      </c>
      <c r="L4140" s="10">
        <f>IF(A4140="","",ROUND(N$3-data_in!B4140,0))</f>
        <v>76</v>
      </c>
    </row>
    <row r="4141" spans="1:12">
      <c r="A4141" s="8" t="str">
        <f>IF(data_in!A4141="","",data_in!A4141)</f>
        <v>79015bb5-8051-4fa4-a01a-336adf4507cd</v>
      </c>
      <c r="B4141" s="12">
        <f>IF(A4141="","",data_in!B4141)</f>
        <v>43906.905462962961</v>
      </c>
      <c r="C4141" s="8">
        <f>IF(A4141="","",IF(data_in!E4141="NULL",0,1))</f>
        <v>0</v>
      </c>
      <c r="D4141" s="8" t="str">
        <f>IF(A4141="","",IF(data_in!E4141="NULL","",ROUND(data_in!E4141-data_in!B4141,0)))</f>
        <v/>
      </c>
      <c r="E4141" s="8">
        <f>IF(A4141="","",IF(data_in!C4141="NULL",0,IF(data_in!C4141&gt;data_in!E4141,0,1)))</f>
        <v>0</v>
      </c>
      <c r="F4141" s="8" t="str">
        <f>IF(OR(A4141="",E4141=0),"",IF(data_in!C4141="NULL","",ROUND(data_in!C4141-data_in!B4141,0)))</f>
        <v/>
      </c>
      <c r="G4141" s="8" t="str">
        <f>IF(OR(A4141="",E4141=0),"",IF(data_in!C4141="NULL","",IF(D4141="",ROUND(data_in!D4141-data_in!B4141,0),MIN(D4141,ROUND(data_in!D4141-data_in!B4141,0)))))</f>
        <v/>
      </c>
      <c r="H4141" s="8" t="str">
        <f>IF(A4141="","",IF(data_in!M4141="United States","United States",IF(data_in!M4141="Canada","Canada",IF(data_in!M4141="United Kingdom","United Kingdom","Other Country"))))</f>
        <v>United States</v>
      </c>
      <c r="I4141" s="8" t="str">
        <f>IF(A4141="","",IF(data_in!K4141="Unknown","Unknown",IF(data_in!K4141&lt;=10,"Very Small",IF(data_in!K4141&lt;=100,"Small",IF(data_in!K4141&lt;=500,"Medium",IF(data_in!K4141&gt;500,"Large","Error"))))))</f>
        <v>Medium</v>
      </c>
      <c r="J4141" s="8" t="str">
        <f>IF(C4141=1,TEXT(data_in!E4141,"mm-yyyy"),"")</f>
        <v/>
      </c>
      <c r="K4141" s="8" t="str">
        <f>IF(A4141="","",IF(data_in!I4141="Website","Website",IF(data_in!I4141="Paid Search","Paid Search",IF(data_in!I4141="Slack","Slack","Other Channel"))))</f>
        <v>Website</v>
      </c>
      <c r="L4141" s="10">
        <f>IF(A4141="","",ROUND(N$3-data_in!B4141,0))</f>
        <v>76</v>
      </c>
    </row>
    <row r="4142" spans="1:12">
      <c r="A4142" s="8" t="str">
        <f>IF(data_in!A4142="","",data_in!A4142)</f>
        <v>dcb402a8-3b74-4810-9b19-b63a1ec25310</v>
      </c>
      <c r="B4142" s="12">
        <f>IF(A4142="","",data_in!B4142)</f>
        <v>43907.065532407411</v>
      </c>
      <c r="C4142" s="8">
        <f>IF(A4142="","",IF(data_in!E4142="NULL",0,1))</f>
        <v>0</v>
      </c>
      <c r="D4142" s="8" t="str">
        <f>IF(A4142="","",IF(data_in!E4142="NULL","",ROUND(data_in!E4142-data_in!B4142,0)))</f>
        <v/>
      </c>
      <c r="E4142" s="8">
        <f>IF(A4142="","",IF(data_in!C4142="NULL",0,IF(data_in!C4142&gt;data_in!E4142,0,1)))</f>
        <v>0</v>
      </c>
      <c r="F4142" s="8" t="str">
        <f>IF(OR(A4142="",E4142=0),"",IF(data_in!C4142="NULL","",ROUND(data_in!C4142-data_in!B4142,0)))</f>
        <v/>
      </c>
      <c r="G4142" s="8" t="str">
        <f>IF(OR(A4142="",E4142=0),"",IF(data_in!C4142="NULL","",IF(D4142="",ROUND(data_in!D4142-data_in!B4142,0),MIN(D4142,ROUND(data_in!D4142-data_in!B4142,0)))))</f>
        <v/>
      </c>
      <c r="H4142" s="8" t="str">
        <f>IF(A4142="","",IF(data_in!M4142="United States","United States",IF(data_in!M4142="Canada","Canada",IF(data_in!M4142="United Kingdom","United Kingdom","Other Country"))))</f>
        <v>Other Country</v>
      </c>
      <c r="I4142" s="8" t="str">
        <f>IF(A4142="","",IF(data_in!K4142="Unknown","Unknown",IF(data_in!K4142&lt;=10,"Very Small",IF(data_in!K4142&lt;=100,"Small",IF(data_in!K4142&lt;=500,"Medium",IF(data_in!K4142&gt;500,"Large","Error"))))))</f>
        <v>Medium</v>
      </c>
      <c r="J4142" s="8" t="str">
        <f>IF(C4142=1,TEXT(data_in!E4142,"mm-yyyy"),"")</f>
        <v/>
      </c>
      <c r="K4142" s="8" t="str">
        <f>IF(A4142="","",IF(data_in!I4142="Website","Website",IF(data_in!I4142="Paid Search","Paid Search",IF(data_in!I4142="Slack","Slack","Other Channel"))))</f>
        <v>Website</v>
      </c>
      <c r="L4142" s="10">
        <f>IF(A4142="","",ROUND(N$3-data_in!B4142,0))</f>
        <v>76</v>
      </c>
    </row>
    <row r="4143" spans="1:12">
      <c r="A4143" s="8" t="str">
        <f>IF(data_in!A4143="","",data_in!A4143)</f>
        <v>974e1e80-dd5b-4c0f-8ecc-b4441f267569</v>
      </c>
      <c r="B4143" s="12">
        <f>IF(A4143="","",data_in!B4143)</f>
        <v>43907.243587962963</v>
      </c>
      <c r="C4143" s="8">
        <f>IF(A4143="","",IF(data_in!E4143="NULL",0,1))</f>
        <v>0</v>
      </c>
      <c r="D4143" s="8" t="str">
        <f>IF(A4143="","",IF(data_in!E4143="NULL","",ROUND(data_in!E4143-data_in!B4143,0)))</f>
        <v/>
      </c>
      <c r="E4143" s="8">
        <f>IF(A4143="","",IF(data_in!C4143="NULL",0,IF(data_in!C4143&gt;data_in!E4143,0,1)))</f>
        <v>0</v>
      </c>
      <c r="F4143" s="8" t="str">
        <f>IF(OR(A4143="",E4143=0),"",IF(data_in!C4143="NULL","",ROUND(data_in!C4143-data_in!B4143,0)))</f>
        <v/>
      </c>
      <c r="G4143" s="8" t="str">
        <f>IF(OR(A4143="",E4143=0),"",IF(data_in!C4143="NULL","",IF(D4143="",ROUND(data_in!D4143-data_in!B4143,0),MIN(D4143,ROUND(data_in!D4143-data_in!B4143,0)))))</f>
        <v/>
      </c>
      <c r="H4143" s="8" t="str">
        <f>IF(A4143="","",IF(data_in!M4143="United States","United States",IF(data_in!M4143="Canada","Canada",IF(data_in!M4143="United Kingdom","United Kingdom","Other Country"))))</f>
        <v>Other Country</v>
      </c>
      <c r="I4143" s="8" t="str">
        <f>IF(A4143="","",IF(data_in!K4143="Unknown","Unknown",IF(data_in!K4143&lt;=10,"Very Small",IF(data_in!K4143&lt;=100,"Small",IF(data_in!K4143&lt;=500,"Medium",IF(data_in!K4143&gt;500,"Large","Error"))))))</f>
        <v>Very Small</v>
      </c>
      <c r="J4143" s="8" t="str">
        <f>IF(C4143=1,TEXT(data_in!E4143,"mm-yyyy"),"")</f>
        <v/>
      </c>
      <c r="K4143" s="8" t="str">
        <f>IF(A4143="","",IF(data_in!I4143="Website","Website",IF(data_in!I4143="Paid Search","Paid Search",IF(data_in!I4143="Slack","Slack","Other Channel"))))</f>
        <v>Website</v>
      </c>
      <c r="L4143" s="10">
        <f>IF(A4143="","",ROUND(N$3-data_in!B4143,0))</f>
        <v>76</v>
      </c>
    </row>
    <row r="4144" spans="1:12">
      <c r="A4144" s="8" t="str">
        <f>IF(data_in!A4144="","",data_in!A4144)</f>
        <v>6e575d8a-d6f7-4354-878c-7826c0153343</v>
      </c>
      <c r="B4144" s="12">
        <f>IF(A4144="","",data_in!B4144)</f>
        <v>43906.998749999999</v>
      </c>
      <c r="C4144" s="8">
        <f>IF(A4144="","",IF(data_in!E4144="NULL",0,1))</f>
        <v>0</v>
      </c>
      <c r="D4144" s="8" t="str">
        <f>IF(A4144="","",IF(data_in!E4144="NULL","",ROUND(data_in!E4144-data_in!B4144,0)))</f>
        <v/>
      </c>
      <c r="E4144" s="8">
        <f>IF(A4144="","",IF(data_in!C4144="NULL",0,IF(data_in!C4144&gt;data_in!E4144,0,1)))</f>
        <v>0</v>
      </c>
      <c r="F4144" s="8" t="str">
        <f>IF(OR(A4144="",E4144=0),"",IF(data_in!C4144="NULL","",ROUND(data_in!C4144-data_in!B4144,0)))</f>
        <v/>
      </c>
      <c r="G4144" s="8" t="str">
        <f>IF(OR(A4144="",E4144=0),"",IF(data_in!C4144="NULL","",IF(D4144="",ROUND(data_in!D4144-data_in!B4144,0),MIN(D4144,ROUND(data_in!D4144-data_in!B4144,0)))))</f>
        <v/>
      </c>
      <c r="H4144" s="8" t="str">
        <f>IF(A4144="","",IF(data_in!M4144="United States","United States",IF(data_in!M4144="Canada","Canada",IF(data_in!M4144="United Kingdom","United Kingdom","Other Country"))))</f>
        <v>United States</v>
      </c>
      <c r="I4144" s="8" t="str">
        <f>IF(A4144="","",IF(data_in!K4144="Unknown","Unknown",IF(data_in!K4144&lt;=10,"Very Small",IF(data_in!K4144&lt;=100,"Small",IF(data_in!K4144&lt;=500,"Medium",IF(data_in!K4144&gt;500,"Large","Error"))))))</f>
        <v>Very Small</v>
      </c>
      <c r="J4144" s="8" t="str">
        <f>IF(C4144=1,TEXT(data_in!E4144,"mm-yyyy"),"")</f>
        <v/>
      </c>
      <c r="K4144" s="8" t="str">
        <f>IF(A4144="","",IF(data_in!I4144="Website","Website",IF(data_in!I4144="Paid Search","Paid Search",IF(data_in!I4144="Slack","Slack","Other Channel"))))</f>
        <v>Website</v>
      </c>
      <c r="L4144" s="10">
        <f>IF(A4144="","",ROUND(N$3-data_in!B4144,0))</f>
        <v>76</v>
      </c>
    </row>
    <row r="4145" spans="1:12">
      <c r="A4145" s="8" t="str">
        <f>IF(data_in!A4145="","",data_in!A4145)</f>
        <v>600d3496-6de3-4d35-bb33-aeeca04bd158</v>
      </c>
      <c r="B4145" s="12">
        <f>IF(A4145="","",data_in!B4145)</f>
        <v>43907.006296296298</v>
      </c>
      <c r="C4145" s="8">
        <f>IF(A4145="","",IF(data_in!E4145="NULL",0,1))</f>
        <v>0</v>
      </c>
      <c r="D4145" s="8" t="str">
        <f>IF(A4145="","",IF(data_in!E4145="NULL","",ROUND(data_in!E4145-data_in!B4145,0)))</f>
        <v/>
      </c>
      <c r="E4145" s="8">
        <f>IF(A4145="","",IF(data_in!C4145="NULL",0,IF(data_in!C4145&gt;data_in!E4145,0,1)))</f>
        <v>0</v>
      </c>
      <c r="F4145" s="8" t="str">
        <f>IF(OR(A4145="",E4145=0),"",IF(data_in!C4145="NULL","",ROUND(data_in!C4145-data_in!B4145,0)))</f>
        <v/>
      </c>
      <c r="G4145" s="8" t="str">
        <f>IF(OR(A4145="",E4145=0),"",IF(data_in!C4145="NULL","",IF(D4145="",ROUND(data_in!D4145-data_in!B4145,0),MIN(D4145,ROUND(data_in!D4145-data_in!B4145,0)))))</f>
        <v/>
      </c>
      <c r="H4145" s="8" t="str">
        <f>IF(A4145="","",IF(data_in!M4145="United States","United States",IF(data_in!M4145="Canada","Canada",IF(data_in!M4145="United Kingdom","United Kingdom","Other Country"))))</f>
        <v>Canada</v>
      </c>
      <c r="I4145" s="8" t="str">
        <f>IF(A4145="","",IF(data_in!K4145="Unknown","Unknown",IF(data_in!K4145&lt;=10,"Very Small",IF(data_in!K4145&lt;=100,"Small",IF(data_in!K4145&lt;=500,"Medium",IF(data_in!K4145&gt;500,"Large","Error"))))))</f>
        <v>Very Small</v>
      </c>
      <c r="J4145" s="8" t="str">
        <f>IF(C4145=1,TEXT(data_in!E4145,"mm-yyyy"),"")</f>
        <v/>
      </c>
      <c r="K4145" s="8" t="str">
        <f>IF(A4145="","",IF(data_in!I4145="Website","Website",IF(data_in!I4145="Paid Search","Paid Search",IF(data_in!I4145="Slack","Slack","Other Channel"))))</f>
        <v>Website</v>
      </c>
      <c r="L4145" s="10">
        <f>IF(A4145="","",ROUND(N$3-data_in!B4145,0))</f>
        <v>76</v>
      </c>
    </row>
    <row r="4146" spans="1:12">
      <c r="A4146" s="8" t="str">
        <f>IF(data_in!A4146="","",data_in!A4146)</f>
        <v>8bdc2c47-2185-4d36-9305-e528b90225fa</v>
      </c>
      <c r="B4146" s="12">
        <f>IF(A4146="","",data_in!B4146)</f>
        <v>43920.359548611108</v>
      </c>
      <c r="C4146" s="8">
        <f>IF(A4146="","",IF(data_in!E4146="NULL",0,1))</f>
        <v>0</v>
      </c>
      <c r="D4146" s="8" t="str">
        <f>IF(A4146="","",IF(data_in!E4146="NULL","",ROUND(data_in!E4146-data_in!B4146,0)))</f>
        <v/>
      </c>
      <c r="E4146" s="8">
        <f>IF(A4146="","",IF(data_in!C4146="NULL",0,IF(data_in!C4146&gt;data_in!E4146,0,1)))</f>
        <v>0</v>
      </c>
      <c r="F4146" s="8" t="str">
        <f>IF(OR(A4146="",E4146=0),"",IF(data_in!C4146="NULL","",ROUND(data_in!C4146-data_in!B4146,0)))</f>
        <v/>
      </c>
      <c r="G4146" s="8" t="str">
        <f>IF(OR(A4146="",E4146=0),"",IF(data_in!C4146="NULL","",IF(D4146="",ROUND(data_in!D4146-data_in!B4146,0),MIN(D4146,ROUND(data_in!D4146-data_in!B4146,0)))))</f>
        <v/>
      </c>
      <c r="H4146" s="8" t="str">
        <f>IF(A4146="","",IF(data_in!M4146="United States","United States",IF(data_in!M4146="Canada","Canada",IF(data_in!M4146="United Kingdom","United Kingdom","Other Country"))))</f>
        <v>Other Country</v>
      </c>
      <c r="I4146" s="8" t="str">
        <f>IF(A4146="","",IF(data_in!K4146="Unknown","Unknown",IF(data_in!K4146&lt;=10,"Very Small",IF(data_in!K4146&lt;=100,"Small",IF(data_in!K4146&lt;=500,"Medium",IF(data_in!K4146&gt;500,"Large","Error"))))))</f>
        <v>Small</v>
      </c>
      <c r="J4146" s="8" t="str">
        <f>IF(C4146=1,TEXT(data_in!E4146,"mm-yyyy"),"")</f>
        <v/>
      </c>
      <c r="K4146" s="8" t="str">
        <f>IF(A4146="","",IF(data_in!I4146="Website","Website",IF(data_in!I4146="Paid Search","Paid Search",IF(data_in!I4146="Slack","Slack","Other Channel"))))</f>
        <v>Website</v>
      </c>
      <c r="L4146" s="10">
        <f>IF(A4146="","",ROUND(N$3-data_in!B4146,0))</f>
        <v>63</v>
      </c>
    </row>
    <row r="4147" spans="1:12">
      <c r="A4147" s="8" t="str">
        <f>IF(data_in!A4147="","",data_in!A4147)</f>
        <v>e3cf1528-08e4-4317-96b5-f4fbfd7ba1d5</v>
      </c>
      <c r="B4147" s="12">
        <f>IF(A4147="","",data_in!B4147)</f>
        <v>43907.115393518521</v>
      </c>
      <c r="C4147" s="8">
        <f>IF(A4147="","",IF(data_in!E4147="NULL",0,1))</f>
        <v>0</v>
      </c>
      <c r="D4147" s="8" t="str">
        <f>IF(A4147="","",IF(data_in!E4147="NULL","",ROUND(data_in!E4147-data_in!B4147,0)))</f>
        <v/>
      </c>
      <c r="E4147" s="8">
        <f>IF(A4147="","",IF(data_in!C4147="NULL",0,IF(data_in!C4147&gt;data_in!E4147,0,1)))</f>
        <v>0</v>
      </c>
      <c r="F4147" s="8" t="str">
        <f>IF(OR(A4147="",E4147=0),"",IF(data_in!C4147="NULL","",ROUND(data_in!C4147-data_in!B4147,0)))</f>
        <v/>
      </c>
      <c r="G4147" s="8" t="str">
        <f>IF(OR(A4147="",E4147=0),"",IF(data_in!C4147="NULL","",IF(D4147="",ROUND(data_in!D4147-data_in!B4147,0),MIN(D4147,ROUND(data_in!D4147-data_in!B4147,0)))))</f>
        <v/>
      </c>
      <c r="H4147" s="8" t="str">
        <f>IF(A4147="","",IF(data_in!M4147="United States","United States",IF(data_in!M4147="Canada","Canada",IF(data_in!M4147="United Kingdom","United Kingdom","Other Country"))))</f>
        <v>United States</v>
      </c>
      <c r="I4147" s="8" t="str">
        <f>IF(A4147="","",IF(data_in!K4147="Unknown","Unknown",IF(data_in!K4147&lt;=10,"Very Small",IF(data_in!K4147&lt;=100,"Small",IF(data_in!K4147&lt;=500,"Medium",IF(data_in!K4147&gt;500,"Large","Error"))))))</f>
        <v>Very Small</v>
      </c>
      <c r="J4147" s="8" t="str">
        <f>IF(C4147=1,TEXT(data_in!E4147,"mm-yyyy"),"")</f>
        <v/>
      </c>
      <c r="K4147" s="8" t="str">
        <f>IF(A4147="","",IF(data_in!I4147="Website","Website",IF(data_in!I4147="Paid Search","Paid Search",IF(data_in!I4147="Slack","Slack","Other Channel"))))</f>
        <v>Website</v>
      </c>
      <c r="L4147" s="10">
        <f>IF(A4147="","",ROUND(N$3-data_in!B4147,0))</f>
        <v>76</v>
      </c>
    </row>
    <row r="4148" spans="1:12">
      <c r="A4148" s="8" t="str">
        <f>IF(data_in!A4148="","",data_in!A4148)</f>
        <v>74732b0e-4e1a-4c96-9a0f-1a9a2b8f1f2e</v>
      </c>
      <c r="B4148" s="12">
        <f>IF(A4148="","",data_in!B4148)</f>
        <v>43907.142175925925</v>
      </c>
      <c r="C4148" s="8">
        <f>IF(A4148="","",IF(data_in!E4148="NULL",0,1))</f>
        <v>0</v>
      </c>
      <c r="D4148" s="8" t="str">
        <f>IF(A4148="","",IF(data_in!E4148="NULL","",ROUND(data_in!E4148-data_in!B4148,0)))</f>
        <v/>
      </c>
      <c r="E4148" s="8">
        <f>IF(A4148="","",IF(data_in!C4148="NULL",0,IF(data_in!C4148&gt;data_in!E4148,0,1)))</f>
        <v>0</v>
      </c>
      <c r="F4148" s="8" t="str">
        <f>IF(OR(A4148="",E4148=0),"",IF(data_in!C4148="NULL","",ROUND(data_in!C4148-data_in!B4148,0)))</f>
        <v/>
      </c>
      <c r="G4148" s="8" t="str">
        <f>IF(OR(A4148="",E4148=0),"",IF(data_in!C4148="NULL","",IF(D4148="",ROUND(data_in!D4148-data_in!B4148,0),MIN(D4148,ROUND(data_in!D4148-data_in!B4148,0)))))</f>
        <v/>
      </c>
      <c r="H4148" s="8" t="str">
        <f>IF(A4148="","",IF(data_in!M4148="United States","United States",IF(data_in!M4148="Canada","Canada",IF(data_in!M4148="United Kingdom","United Kingdom","Other Country"))))</f>
        <v>Other Country</v>
      </c>
      <c r="I4148" s="8" t="str">
        <f>IF(A4148="","",IF(data_in!K4148="Unknown","Unknown",IF(data_in!K4148&lt;=10,"Very Small",IF(data_in!K4148&lt;=100,"Small",IF(data_in!K4148&lt;=500,"Medium",IF(data_in!K4148&gt;500,"Large","Error"))))))</f>
        <v>Very Small</v>
      </c>
      <c r="J4148" s="8" t="str">
        <f>IF(C4148=1,TEXT(data_in!E4148,"mm-yyyy"),"")</f>
        <v/>
      </c>
      <c r="K4148" s="8" t="str">
        <f>IF(A4148="","",IF(data_in!I4148="Website","Website",IF(data_in!I4148="Paid Search","Paid Search",IF(data_in!I4148="Slack","Slack","Other Channel"))))</f>
        <v>Slack</v>
      </c>
      <c r="L4148" s="10">
        <f>IF(A4148="","",ROUND(N$3-data_in!B4148,0))</f>
        <v>76</v>
      </c>
    </row>
    <row r="4149" spans="1:12">
      <c r="A4149" s="8" t="str">
        <f>IF(data_in!A4149="","",data_in!A4149)</f>
        <v>6a23c9d1-af88-4113-958a-60a170d6a39b</v>
      </c>
      <c r="B4149" s="12">
        <f>IF(A4149="","",data_in!B4149)</f>
        <v>43907.08152777778</v>
      </c>
      <c r="C4149" s="8">
        <f>IF(A4149="","",IF(data_in!E4149="NULL",0,1))</f>
        <v>0</v>
      </c>
      <c r="D4149" s="8" t="str">
        <f>IF(A4149="","",IF(data_in!E4149="NULL","",ROUND(data_in!E4149-data_in!B4149,0)))</f>
        <v/>
      </c>
      <c r="E4149" s="8">
        <f>IF(A4149="","",IF(data_in!C4149="NULL",0,IF(data_in!C4149&gt;data_in!E4149,0,1)))</f>
        <v>1</v>
      </c>
      <c r="F4149" s="8">
        <f>IF(OR(A4149="",E4149=0),"",IF(data_in!C4149="NULL","",ROUND(data_in!C4149-data_in!B4149,0)))</f>
        <v>78</v>
      </c>
      <c r="G4149" s="8">
        <f>IF(OR(A4149="",E4149=0),"",IF(data_in!C4149="NULL","",IF(D4149="",ROUND(data_in!D4149-data_in!B4149,0),MIN(D4149,ROUND(data_in!D4149-data_in!B4149,0)))))</f>
        <v>108</v>
      </c>
      <c r="H4149" s="8" t="str">
        <f>IF(A4149="","",IF(data_in!M4149="United States","United States",IF(data_in!M4149="Canada","Canada",IF(data_in!M4149="United Kingdom","United Kingdom","Other Country"))))</f>
        <v>Other Country</v>
      </c>
      <c r="I4149" s="8" t="str">
        <f>IF(A4149="","",IF(data_in!K4149="Unknown","Unknown",IF(data_in!K4149&lt;=10,"Very Small",IF(data_in!K4149&lt;=100,"Small",IF(data_in!K4149&lt;=500,"Medium",IF(data_in!K4149&gt;500,"Large","Error"))))))</f>
        <v>Very Small</v>
      </c>
      <c r="J4149" s="8" t="str">
        <f>IF(C4149=1,TEXT(data_in!E4149,"mm-yyyy"),"")</f>
        <v/>
      </c>
      <c r="K4149" s="8" t="str">
        <f>IF(A4149="","",IF(data_in!I4149="Website","Website",IF(data_in!I4149="Paid Search","Paid Search",IF(data_in!I4149="Slack","Slack","Other Channel"))))</f>
        <v>Website</v>
      </c>
      <c r="L4149" s="10">
        <f>IF(A4149="","",ROUND(N$3-data_in!B4149,0))</f>
        <v>76</v>
      </c>
    </row>
    <row r="4150" spans="1:12">
      <c r="A4150" s="8" t="str">
        <f>IF(data_in!A4150="","",data_in!A4150)</f>
        <v>1b05e2db-11ef-4fba-9420-dc0186d63d83</v>
      </c>
      <c r="B4150" s="12">
        <f>IF(A4150="","",data_in!B4150)</f>
        <v>43907.214537037034</v>
      </c>
      <c r="C4150" s="8">
        <f>IF(A4150="","",IF(data_in!E4150="NULL",0,1))</f>
        <v>0</v>
      </c>
      <c r="D4150" s="8" t="str">
        <f>IF(A4150="","",IF(data_in!E4150="NULL","",ROUND(data_in!E4150-data_in!B4150,0)))</f>
        <v/>
      </c>
      <c r="E4150" s="8">
        <f>IF(A4150="","",IF(data_in!C4150="NULL",0,IF(data_in!C4150&gt;data_in!E4150,0,1)))</f>
        <v>1</v>
      </c>
      <c r="F4150" s="8">
        <f>IF(OR(A4150="",E4150=0),"",IF(data_in!C4150="NULL","",ROUND(data_in!C4150-data_in!B4150,0)))</f>
        <v>2</v>
      </c>
      <c r="G4150" s="8">
        <f>IF(OR(A4150="",E4150=0),"",IF(data_in!C4150="NULL","",IF(D4150="",ROUND(data_in!D4150-data_in!B4150,0),MIN(D4150,ROUND(data_in!D4150-data_in!B4150,0)))))</f>
        <v>32</v>
      </c>
      <c r="H4150" s="8" t="str">
        <f>IF(A4150="","",IF(data_in!M4150="United States","United States",IF(data_in!M4150="Canada","Canada",IF(data_in!M4150="United Kingdom","United Kingdom","Other Country"))))</f>
        <v>Other Country</v>
      </c>
      <c r="I4150" s="8" t="str">
        <f>IF(A4150="","",IF(data_in!K4150="Unknown","Unknown",IF(data_in!K4150&lt;=10,"Very Small",IF(data_in!K4150&lt;=100,"Small",IF(data_in!K4150&lt;=500,"Medium",IF(data_in!K4150&gt;500,"Large","Error"))))))</f>
        <v>Small</v>
      </c>
      <c r="J4150" s="8" t="str">
        <f>IF(C4150=1,TEXT(data_in!E4150,"mm-yyyy"),"")</f>
        <v/>
      </c>
      <c r="K4150" s="8" t="str">
        <f>IF(A4150="","",IF(data_in!I4150="Website","Website",IF(data_in!I4150="Paid Search","Paid Search",IF(data_in!I4150="Slack","Slack","Other Channel"))))</f>
        <v>Paid Search</v>
      </c>
      <c r="L4150" s="10">
        <f>IF(A4150="","",ROUND(N$3-data_in!B4150,0))</f>
        <v>76</v>
      </c>
    </row>
    <row r="4151" spans="1:12">
      <c r="A4151" s="8" t="str">
        <f>IF(data_in!A4151="","",data_in!A4151)</f>
        <v>1fcba106-7e6a-4fdb-822e-0cf34240bf92</v>
      </c>
      <c r="B4151" s="12">
        <f>IF(A4151="","",data_in!B4151)</f>
        <v>43907.216122685182</v>
      </c>
      <c r="C4151" s="8">
        <f>IF(A4151="","",IF(data_in!E4151="NULL",0,1))</f>
        <v>0</v>
      </c>
      <c r="D4151" s="8" t="str">
        <f>IF(A4151="","",IF(data_in!E4151="NULL","",ROUND(data_in!E4151-data_in!B4151,0)))</f>
        <v/>
      </c>
      <c r="E4151" s="8">
        <f>IF(A4151="","",IF(data_in!C4151="NULL",0,IF(data_in!C4151&gt;data_in!E4151,0,1)))</f>
        <v>0</v>
      </c>
      <c r="F4151" s="8" t="str">
        <f>IF(OR(A4151="",E4151=0),"",IF(data_in!C4151="NULL","",ROUND(data_in!C4151-data_in!B4151,0)))</f>
        <v/>
      </c>
      <c r="G4151" s="8" t="str">
        <f>IF(OR(A4151="",E4151=0),"",IF(data_in!C4151="NULL","",IF(D4151="",ROUND(data_in!D4151-data_in!B4151,0),MIN(D4151,ROUND(data_in!D4151-data_in!B4151,0)))))</f>
        <v/>
      </c>
      <c r="H4151" s="8" t="str">
        <f>IF(A4151="","",IF(data_in!M4151="United States","United States",IF(data_in!M4151="Canada","Canada",IF(data_in!M4151="United Kingdom","United Kingdom","Other Country"))))</f>
        <v>United States</v>
      </c>
      <c r="I4151" s="8" t="str">
        <f>IF(A4151="","",IF(data_in!K4151="Unknown","Unknown",IF(data_in!K4151&lt;=10,"Very Small",IF(data_in!K4151&lt;=100,"Small",IF(data_in!K4151&lt;=500,"Medium",IF(data_in!K4151&gt;500,"Large","Error"))))))</f>
        <v>Small</v>
      </c>
      <c r="J4151" s="8" t="str">
        <f>IF(C4151=1,TEXT(data_in!E4151,"mm-yyyy"),"")</f>
        <v/>
      </c>
      <c r="K4151" s="8" t="str">
        <f>IF(A4151="","",IF(data_in!I4151="Website","Website",IF(data_in!I4151="Paid Search","Paid Search",IF(data_in!I4151="Slack","Slack","Other Channel"))))</f>
        <v>Paid Search</v>
      </c>
      <c r="L4151" s="10">
        <f>IF(A4151="","",ROUND(N$3-data_in!B4151,0))</f>
        <v>76</v>
      </c>
    </row>
    <row r="4152" spans="1:12">
      <c r="A4152" s="8" t="str">
        <f>IF(data_in!A4152="","",data_in!A4152)</f>
        <v>1f00f2e4-bb60-4f3f-ac5c-c39cf7072a82</v>
      </c>
      <c r="B4152" s="12">
        <f>IF(A4152="","",data_in!B4152)</f>
        <v>43907.22855324074</v>
      </c>
      <c r="C4152" s="8">
        <f>IF(A4152="","",IF(data_in!E4152="NULL",0,1))</f>
        <v>0</v>
      </c>
      <c r="D4152" s="8" t="str">
        <f>IF(A4152="","",IF(data_in!E4152="NULL","",ROUND(data_in!E4152-data_in!B4152,0)))</f>
        <v/>
      </c>
      <c r="E4152" s="8">
        <f>IF(A4152="","",IF(data_in!C4152="NULL",0,IF(data_in!C4152&gt;data_in!E4152,0,1)))</f>
        <v>0</v>
      </c>
      <c r="F4152" s="8" t="str">
        <f>IF(OR(A4152="",E4152=0),"",IF(data_in!C4152="NULL","",ROUND(data_in!C4152-data_in!B4152,0)))</f>
        <v/>
      </c>
      <c r="G4152" s="8" t="str">
        <f>IF(OR(A4152="",E4152=0),"",IF(data_in!C4152="NULL","",IF(D4152="",ROUND(data_in!D4152-data_in!B4152,0),MIN(D4152,ROUND(data_in!D4152-data_in!B4152,0)))))</f>
        <v/>
      </c>
      <c r="H4152" s="8" t="str">
        <f>IF(A4152="","",IF(data_in!M4152="United States","United States",IF(data_in!M4152="Canada","Canada",IF(data_in!M4152="United Kingdom","United Kingdom","Other Country"))))</f>
        <v>Other Country</v>
      </c>
      <c r="I4152" s="8" t="str">
        <f>IF(A4152="","",IF(data_in!K4152="Unknown","Unknown",IF(data_in!K4152&lt;=10,"Very Small",IF(data_in!K4152&lt;=100,"Small",IF(data_in!K4152&lt;=500,"Medium",IF(data_in!K4152&gt;500,"Large","Error"))))))</f>
        <v>Very Small</v>
      </c>
      <c r="J4152" s="8" t="str">
        <f>IF(C4152=1,TEXT(data_in!E4152,"mm-yyyy"),"")</f>
        <v/>
      </c>
      <c r="K4152" s="8" t="str">
        <f>IF(A4152="","",IF(data_in!I4152="Website","Website",IF(data_in!I4152="Paid Search","Paid Search",IF(data_in!I4152="Slack","Slack","Other Channel"))))</f>
        <v>Website</v>
      </c>
      <c r="L4152" s="10">
        <f>IF(A4152="","",ROUND(N$3-data_in!B4152,0))</f>
        <v>76</v>
      </c>
    </row>
    <row r="4153" spans="1:12">
      <c r="A4153" s="8" t="str">
        <f>IF(data_in!A4153="","",data_in!A4153)</f>
        <v>c79fe883-0f14-4c9f-b6b3-692f9169213c</v>
      </c>
      <c r="B4153" s="12">
        <f>IF(A4153="","",data_in!B4153)</f>
        <v>43907.268020833333</v>
      </c>
      <c r="C4153" s="8">
        <f>IF(A4153="","",IF(data_in!E4153="NULL",0,1))</f>
        <v>0</v>
      </c>
      <c r="D4153" s="8" t="str">
        <f>IF(A4153="","",IF(data_in!E4153="NULL","",ROUND(data_in!E4153-data_in!B4153,0)))</f>
        <v/>
      </c>
      <c r="E4153" s="8">
        <f>IF(A4153="","",IF(data_in!C4153="NULL",0,IF(data_in!C4153&gt;data_in!E4153,0,1)))</f>
        <v>0</v>
      </c>
      <c r="F4153" s="8" t="str">
        <f>IF(OR(A4153="",E4153=0),"",IF(data_in!C4153="NULL","",ROUND(data_in!C4153-data_in!B4153,0)))</f>
        <v/>
      </c>
      <c r="G4153" s="8" t="str">
        <f>IF(OR(A4153="",E4153=0),"",IF(data_in!C4153="NULL","",IF(D4153="",ROUND(data_in!D4153-data_in!B4153,0),MIN(D4153,ROUND(data_in!D4153-data_in!B4153,0)))))</f>
        <v/>
      </c>
      <c r="H4153" s="8" t="str">
        <f>IF(A4153="","",IF(data_in!M4153="United States","United States",IF(data_in!M4153="Canada","Canada",IF(data_in!M4153="United Kingdom","United Kingdom","Other Country"))))</f>
        <v>Other Country</v>
      </c>
      <c r="I4153" s="8" t="str">
        <f>IF(A4153="","",IF(data_in!K4153="Unknown","Unknown",IF(data_in!K4153&lt;=10,"Very Small",IF(data_in!K4153&lt;=100,"Small",IF(data_in!K4153&lt;=500,"Medium",IF(data_in!K4153&gt;500,"Large","Error"))))))</f>
        <v>Very Small</v>
      </c>
      <c r="J4153" s="8" t="str">
        <f>IF(C4153=1,TEXT(data_in!E4153,"mm-yyyy"),"")</f>
        <v/>
      </c>
      <c r="K4153" s="8" t="str">
        <f>IF(A4153="","",IF(data_in!I4153="Website","Website",IF(data_in!I4153="Paid Search","Paid Search",IF(data_in!I4153="Slack","Slack","Other Channel"))))</f>
        <v>Website</v>
      </c>
      <c r="L4153" s="10">
        <f>IF(A4153="","",ROUND(N$3-data_in!B4153,0))</f>
        <v>76</v>
      </c>
    </row>
    <row r="4154" spans="1:12">
      <c r="A4154" s="8" t="str">
        <f>IF(data_in!A4154="","",data_in!A4154)</f>
        <v>62831197-14fe-4c69-a253-4c05f13cdcc9</v>
      </c>
      <c r="B4154" s="12">
        <f>IF(A4154="","",data_in!B4154)</f>
        <v>43907.358043981483</v>
      </c>
      <c r="C4154" s="8">
        <f>IF(A4154="","",IF(data_in!E4154="NULL",0,1))</f>
        <v>0</v>
      </c>
      <c r="D4154" s="8" t="str">
        <f>IF(A4154="","",IF(data_in!E4154="NULL","",ROUND(data_in!E4154-data_in!B4154,0)))</f>
        <v/>
      </c>
      <c r="E4154" s="8">
        <f>IF(A4154="","",IF(data_in!C4154="NULL",0,IF(data_in!C4154&gt;data_in!E4154,0,1)))</f>
        <v>0</v>
      </c>
      <c r="F4154" s="8" t="str">
        <f>IF(OR(A4154="",E4154=0),"",IF(data_in!C4154="NULL","",ROUND(data_in!C4154-data_in!B4154,0)))</f>
        <v/>
      </c>
      <c r="G4154" s="8" t="str">
        <f>IF(OR(A4154="",E4154=0),"",IF(data_in!C4154="NULL","",IF(D4154="",ROUND(data_in!D4154-data_in!B4154,0),MIN(D4154,ROUND(data_in!D4154-data_in!B4154,0)))))</f>
        <v/>
      </c>
      <c r="H4154" s="8" t="str">
        <f>IF(A4154="","",IF(data_in!M4154="United States","United States",IF(data_in!M4154="Canada","Canada",IF(data_in!M4154="United Kingdom","United Kingdom","Other Country"))))</f>
        <v>Other Country</v>
      </c>
      <c r="I4154" s="8" t="str">
        <f>IF(A4154="","",IF(data_in!K4154="Unknown","Unknown",IF(data_in!K4154&lt;=10,"Very Small",IF(data_in!K4154&lt;=100,"Small",IF(data_in!K4154&lt;=500,"Medium",IF(data_in!K4154&gt;500,"Large","Error"))))))</f>
        <v>Very Small</v>
      </c>
      <c r="J4154" s="8" t="str">
        <f>IF(C4154=1,TEXT(data_in!E4154,"mm-yyyy"),"")</f>
        <v/>
      </c>
      <c r="K4154" s="8" t="str">
        <f>IF(A4154="","",IF(data_in!I4154="Website","Website",IF(data_in!I4154="Paid Search","Paid Search",IF(data_in!I4154="Slack","Slack","Other Channel"))))</f>
        <v>Website</v>
      </c>
      <c r="L4154" s="10">
        <f>IF(A4154="","",ROUND(N$3-data_in!B4154,0))</f>
        <v>76</v>
      </c>
    </row>
    <row r="4155" spans="1:12">
      <c r="A4155" s="8" t="str">
        <f>IF(data_in!A4155="","",data_in!A4155)</f>
        <v>2518daca-cf5a-4653-a29c-b21ca886f33b</v>
      </c>
      <c r="B4155" s="12">
        <f>IF(A4155="","",data_in!B4155)</f>
        <v>43907.397673611114</v>
      </c>
      <c r="C4155" s="8">
        <f>IF(A4155="","",IF(data_in!E4155="NULL",0,1))</f>
        <v>0</v>
      </c>
      <c r="D4155" s="8" t="str">
        <f>IF(A4155="","",IF(data_in!E4155="NULL","",ROUND(data_in!E4155-data_in!B4155,0)))</f>
        <v/>
      </c>
      <c r="E4155" s="8">
        <f>IF(A4155="","",IF(data_in!C4155="NULL",0,IF(data_in!C4155&gt;data_in!E4155,0,1)))</f>
        <v>1</v>
      </c>
      <c r="F4155" s="8">
        <f>IF(OR(A4155="",E4155=0),"",IF(data_in!C4155="NULL","",ROUND(data_in!C4155-data_in!B4155,0)))</f>
        <v>1</v>
      </c>
      <c r="G4155" s="8">
        <f>IF(OR(A4155="",E4155=0),"",IF(data_in!C4155="NULL","",IF(D4155="",ROUND(data_in!D4155-data_in!B4155,0),MIN(D4155,ROUND(data_in!D4155-data_in!B4155,0)))))</f>
        <v>31</v>
      </c>
      <c r="H4155" s="8" t="str">
        <f>IF(A4155="","",IF(data_in!M4155="United States","United States",IF(data_in!M4155="Canada","Canada",IF(data_in!M4155="United Kingdom","United Kingdom","Other Country"))))</f>
        <v>Other Country</v>
      </c>
      <c r="I4155" s="8" t="str">
        <f>IF(A4155="","",IF(data_in!K4155="Unknown","Unknown",IF(data_in!K4155&lt;=10,"Very Small",IF(data_in!K4155&lt;=100,"Small",IF(data_in!K4155&lt;=500,"Medium",IF(data_in!K4155&gt;500,"Large","Error"))))))</f>
        <v>Small</v>
      </c>
      <c r="J4155" s="8" t="str">
        <f>IF(C4155=1,TEXT(data_in!E4155,"mm-yyyy"),"")</f>
        <v/>
      </c>
      <c r="K4155" s="8" t="str">
        <f>IF(A4155="","",IF(data_in!I4155="Website","Website",IF(data_in!I4155="Paid Search","Paid Search",IF(data_in!I4155="Slack","Slack","Other Channel"))))</f>
        <v>Website</v>
      </c>
      <c r="L4155" s="10">
        <f>IF(A4155="","",ROUND(N$3-data_in!B4155,0))</f>
        <v>76</v>
      </c>
    </row>
    <row r="4156" spans="1:12">
      <c r="A4156" s="8" t="str">
        <f>IF(data_in!A4156="","",data_in!A4156)</f>
        <v>18326897-005b-4546-a93c-819fed411a0a</v>
      </c>
      <c r="B4156" s="12">
        <f>IF(A4156="","",data_in!B4156)</f>
        <v>43907.386817129627</v>
      </c>
      <c r="C4156" s="8">
        <f>IF(A4156="","",IF(data_in!E4156="NULL",0,1))</f>
        <v>0</v>
      </c>
      <c r="D4156" s="8" t="str">
        <f>IF(A4156="","",IF(data_in!E4156="NULL","",ROUND(data_in!E4156-data_in!B4156,0)))</f>
        <v/>
      </c>
      <c r="E4156" s="8">
        <f>IF(A4156="","",IF(data_in!C4156="NULL",0,IF(data_in!C4156&gt;data_in!E4156,0,1)))</f>
        <v>0</v>
      </c>
      <c r="F4156" s="8" t="str">
        <f>IF(OR(A4156="",E4156=0),"",IF(data_in!C4156="NULL","",ROUND(data_in!C4156-data_in!B4156,0)))</f>
        <v/>
      </c>
      <c r="G4156" s="8" t="str">
        <f>IF(OR(A4156="",E4156=0),"",IF(data_in!C4156="NULL","",IF(D4156="",ROUND(data_in!D4156-data_in!B4156,0),MIN(D4156,ROUND(data_in!D4156-data_in!B4156,0)))))</f>
        <v/>
      </c>
      <c r="H4156" s="8" t="str">
        <f>IF(A4156="","",IF(data_in!M4156="United States","United States",IF(data_in!M4156="Canada","Canada",IF(data_in!M4156="United Kingdom","United Kingdom","Other Country"))))</f>
        <v>Other Country</v>
      </c>
      <c r="I4156" s="8" t="str">
        <f>IF(A4156="","",IF(data_in!K4156="Unknown","Unknown",IF(data_in!K4156&lt;=10,"Very Small",IF(data_in!K4156&lt;=100,"Small",IF(data_in!K4156&lt;=500,"Medium",IF(data_in!K4156&gt;500,"Large","Error"))))))</f>
        <v>Very Small</v>
      </c>
      <c r="J4156" s="8" t="str">
        <f>IF(C4156=1,TEXT(data_in!E4156,"mm-yyyy"),"")</f>
        <v/>
      </c>
      <c r="K4156" s="8" t="str">
        <f>IF(A4156="","",IF(data_in!I4156="Website","Website",IF(data_in!I4156="Paid Search","Paid Search",IF(data_in!I4156="Slack","Slack","Other Channel"))))</f>
        <v>Website</v>
      </c>
      <c r="L4156" s="10">
        <f>IF(A4156="","",ROUND(N$3-data_in!B4156,0))</f>
        <v>76</v>
      </c>
    </row>
    <row r="4157" spans="1:12">
      <c r="A4157" s="8" t="str">
        <f>IF(data_in!A4157="","",data_in!A4157)</f>
        <v>ff9e979c-e3df-40a1-b5a8-0262a438b36d</v>
      </c>
      <c r="B4157" s="12">
        <f>IF(A4157="","",data_in!B4157)</f>
        <v>43907.390972222223</v>
      </c>
      <c r="C4157" s="8">
        <f>IF(A4157="","",IF(data_in!E4157="NULL",0,1))</f>
        <v>1</v>
      </c>
      <c r="D4157" s="8">
        <f>IF(A4157="","",IF(data_in!E4157="NULL","",ROUND(data_in!E4157-data_in!B4157,0)))</f>
        <v>3</v>
      </c>
      <c r="E4157" s="8">
        <f>IF(A4157="","",IF(data_in!C4157="NULL",0,IF(data_in!C4157&gt;data_in!E4157,0,1)))</f>
        <v>0</v>
      </c>
      <c r="F4157" s="8" t="str">
        <f>IF(OR(A4157="",E4157=0),"",IF(data_in!C4157="NULL","",ROUND(data_in!C4157-data_in!B4157,0)))</f>
        <v/>
      </c>
      <c r="G4157" s="8" t="str">
        <f>IF(OR(A4157="",E4157=0),"",IF(data_in!C4157="NULL","",IF(D4157="",ROUND(data_in!D4157-data_in!B4157,0),MIN(D4157,ROUND(data_in!D4157-data_in!B4157,0)))))</f>
        <v/>
      </c>
      <c r="H4157" s="8" t="str">
        <f>IF(A4157="","",IF(data_in!M4157="United States","United States",IF(data_in!M4157="Canada","Canada",IF(data_in!M4157="United Kingdom","United Kingdom","Other Country"))))</f>
        <v>Other Country</v>
      </c>
      <c r="I4157" s="8" t="str">
        <f>IF(A4157="","",IF(data_in!K4157="Unknown","Unknown",IF(data_in!K4157&lt;=10,"Very Small",IF(data_in!K4157&lt;=100,"Small",IF(data_in!K4157&lt;=500,"Medium",IF(data_in!K4157&gt;500,"Large","Error"))))))</f>
        <v>Small</v>
      </c>
      <c r="J4157" s="8" t="str">
        <f>IF(C4157=1,TEXT(data_in!E4157,"mm-yyyy"),"")</f>
        <v>03-2020</v>
      </c>
      <c r="K4157" s="8" t="str">
        <f>IF(A4157="","",IF(data_in!I4157="Website","Website",IF(data_in!I4157="Paid Search","Paid Search",IF(data_in!I4157="Slack","Slack","Other Channel"))))</f>
        <v>Paid Search</v>
      </c>
      <c r="L4157" s="10">
        <f>IF(A4157="","",ROUND(N$3-data_in!B4157,0))</f>
        <v>76</v>
      </c>
    </row>
    <row r="4158" spans="1:12">
      <c r="A4158" s="8" t="str">
        <f>IF(data_in!A4158="","",data_in!A4158)</f>
        <v>fc3f12c5-2d05-4c1c-831a-e28a0fd7cd23</v>
      </c>
      <c r="B4158" s="12">
        <f>IF(A4158="","",data_in!B4158)</f>
        <v>43907.401145833333</v>
      </c>
      <c r="C4158" s="8">
        <f>IF(A4158="","",IF(data_in!E4158="NULL",0,1))</f>
        <v>0</v>
      </c>
      <c r="D4158" s="8" t="str">
        <f>IF(A4158="","",IF(data_in!E4158="NULL","",ROUND(data_in!E4158-data_in!B4158,0)))</f>
        <v/>
      </c>
      <c r="E4158" s="8">
        <f>IF(A4158="","",IF(data_in!C4158="NULL",0,IF(data_in!C4158&gt;data_in!E4158,0,1)))</f>
        <v>0</v>
      </c>
      <c r="F4158" s="8" t="str">
        <f>IF(OR(A4158="",E4158=0),"",IF(data_in!C4158="NULL","",ROUND(data_in!C4158-data_in!B4158,0)))</f>
        <v/>
      </c>
      <c r="G4158" s="8" t="str">
        <f>IF(OR(A4158="",E4158=0),"",IF(data_in!C4158="NULL","",IF(D4158="",ROUND(data_in!D4158-data_in!B4158,0),MIN(D4158,ROUND(data_in!D4158-data_in!B4158,0)))))</f>
        <v/>
      </c>
      <c r="H4158" s="8" t="str">
        <f>IF(A4158="","",IF(data_in!M4158="United States","United States",IF(data_in!M4158="Canada","Canada",IF(data_in!M4158="United Kingdom","United Kingdom","Other Country"))))</f>
        <v>United Kingdom</v>
      </c>
      <c r="I4158" s="8" t="str">
        <f>IF(A4158="","",IF(data_in!K4158="Unknown","Unknown",IF(data_in!K4158&lt;=10,"Very Small",IF(data_in!K4158&lt;=100,"Small",IF(data_in!K4158&lt;=500,"Medium",IF(data_in!K4158&gt;500,"Large","Error"))))))</f>
        <v>Very Small</v>
      </c>
      <c r="J4158" s="8" t="str">
        <f>IF(C4158=1,TEXT(data_in!E4158,"mm-yyyy"),"")</f>
        <v/>
      </c>
      <c r="K4158" s="8" t="str">
        <f>IF(A4158="","",IF(data_in!I4158="Website","Website",IF(data_in!I4158="Paid Search","Paid Search",IF(data_in!I4158="Slack","Slack","Other Channel"))))</f>
        <v>Slack</v>
      </c>
      <c r="L4158" s="10">
        <f>IF(A4158="","",ROUND(N$3-data_in!B4158,0))</f>
        <v>76</v>
      </c>
    </row>
    <row r="4159" spans="1:12">
      <c r="A4159" s="8" t="str">
        <f>IF(data_in!A4159="","",data_in!A4159)</f>
        <v>3aab33e7-51d7-48d9-b07c-0eaf09b95fdb</v>
      </c>
      <c r="B4159" s="12">
        <f>IF(A4159="","",data_in!B4159)</f>
        <v>43907.475127314814</v>
      </c>
      <c r="C4159" s="8">
        <f>IF(A4159="","",IF(data_in!E4159="NULL",0,1))</f>
        <v>0</v>
      </c>
      <c r="D4159" s="8" t="str">
        <f>IF(A4159="","",IF(data_in!E4159="NULL","",ROUND(data_in!E4159-data_in!B4159,0)))</f>
        <v/>
      </c>
      <c r="E4159" s="8">
        <f>IF(A4159="","",IF(data_in!C4159="NULL",0,IF(data_in!C4159&gt;data_in!E4159,0,1)))</f>
        <v>0</v>
      </c>
      <c r="F4159" s="8" t="str">
        <f>IF(OR(A4159="",E4159=0),"",IF(data_in!C4159="NULL","",ROUND(data_in!C4159-data_in!B4159,0)))</f>
        <v/>
      </c>
      <c r="G4159" s="8" t="str">
        <f>IF(OR(A4159="",E4159=0),"",IF(data_in!C4159="NULL","",IF(D4159="",ROUND(data_in!D4159-data_in!B4159,0),MIN(D4159,ROUND(data_in!D4159-data_in!B4159,0)))))</f>
        <v/>
      </c>
      <c r="H4159" s="8" t="str">
        <f>IF(A4159="","",IF(data_in!M4159="United States","United States",IF(data_in!M4159="Canada","Canada",IF(data_in!M4159="United Kingdom","United Kingdom","Other Country"))))</f>
        <v>Other Country</v>
      </c>
      <c r="I4159" s="8" t="str">
        <f>IF(A4159="","",IF(data_in!K4159="Unknown","Unknown",IF(data_in!K4159&lt;=10,"Very Small",IF(data_in!K4159&lt;=100,"Small",IF(data_in!K4159&lt;=500,"Medium",IF(data_in!K4159&gt;500,"Large","Error"))))))</f>
        <v>Medium</v>
      </c>
      <c r="J4159" s="8" t="str">
        <f>IF(C4159=1,TEXT(data_in!E4159,"mm-yyyy"),"")</f>
        <v/>
      </c>
      <c r="K4159" s="8" t="str">
        <f>IF(A4159="","",IF(data_in!I4159="Website","Website",IF(data_in!I4159="Paid Search","Paid Search",IF(data_in!I4159="Slack","Slack","Other Channel"))))</f>
        <v>Other Channel</v>
      </c>
      <c r="L4159" s="10">
        <f>IF(A4159="","",ROUND(N$3-data_in!B4159,0))</f>
        <v>76</v>
      </c>
    </row>
    <row r="4160" spans="1:12">
      <c r="A4160" s="8" t="str">
        <f>IF(data_in!A4160="","",data_in!A4160)</f>
        <v>101fcfd4-958d-4ba0-b024-f901fe643fcb</v>
      </c>
      <c r="B4160" s="12">
        <f>IF(A4160="","",data_in!B4160)</f>
        <v>43952.345069444447</v>
      </c>
      <c r="C4160" s="8">
        <f>IF(A4160="","",IF(data_in!E4160="NULL",0,1))</f>
        <v>0</v>
      </c>
      <c r="D4160" s="8" t="str">
        <f>IF(A4160="","",IF(data_in!E4160="NULL","",ROUND(data_in!E4160-data_in!B4160,0)))</f>
        <v/>
      </c>
      <c r="E4160" s="8">
        <f>IF(A4160="","",IF(data_in!C4160="NULL",0,IF(data_in!C4160&gt;data_in!E4160,0,1)))</f>
        <v>1</v>
      </c>
      <c r="F4160" s="8">
        <f>IF(OR(A4160="",E4160=0),"",IF(data_in!C4160="NULL","",ROUND(data_in!C4160-data_in!B4160,0)))</f>
        <v>0</v>
      </c>
      <c r="G4160" s="8">
        <f>IF(OR(A4160="",E4160=0),"",IF(data_in!C4160="NULL","",IF(D4160="",ROUND(data_in!D4160-data_in!B4160,0),MIN(D4160,ROUND(data_in!D4160-data_in!B4160,0)))))</f>
        <v>14</v>
      </c>
      <c r="H4160" s="8" t="str">
        <f>IF(A4160="","",IF(data_in!M4160="United States","United States",IF(data_in!M4160="Canada","Canada",IF(data_in!M4160="United Kingdom","United Kingdom","Other Country"))))</f>
        <v>United Kingdom</v>
      </c>
      <c r="I4160" s="8" t="str">
        <f>IF(A4160="","",IF(data_in!K4160="Unknown","Unknown",IF(data_in!K4160&lt;=10,"Very Small",IF(data_in!K4160&lt;=100,"Small",IF(data_in!K4160&lt;=500,"Medium",IF(data_in!K4160&gt;500,"Large","Error"))))))</f>
        <v>Very Small</v>
      </c>
      <c r="J4160" s="8" t="str">
        <f>IF(C4160=1,TEXT(data_in!E4160,"mm-yyyy"),"")</f>
        <v/>
      </c>
      <c r="K4160" s="8" t="str">
        <f>IF(A4160="","",IF(data_in!I4160="Website","Website",IF(data_in!I4160="Paid Search","Paid Search",IF(data_in!I4160="Slack","Slack","Other Channel"))))</f>
        <v>Website</v>
      </c>
      <c r="L4160" s="10">
        <f>IF(A4160="","",ROUND(N$3-data_in!B4160,0))</f>
        <v>31</v>
      </c>
    </row>
    <row r="4161" spans="1:12">
      <c r="A4161" s="8" t="str">
        <f>IF(data_in!A4161="","",data_in!A4161)</f>
        <v>f0591f99-9025-4d96-a114-0108f89b502f</v>
      </c>
      <c r="B4161" s="12">
        <f>IF(A4161="","",data_in!B4161)</f>
        <v>43907.497870370367</v>
      </c>
      <c r="C4161" s="8">
        <f>IF(A4161="","",IF(data_in!E4161="NULL",0,1))</f>
        <v>0</v>
      </c>
      <c r="D4161" s="8" t="str">
        <f>IF(A4161="","",IF(data_in!E4161="NULL","",ROUND(data_in!E4161-data_in!B4161,0)))</f>
        <v/>
      </c>
      <c r="E4161" s="8">
        <f>IF(A4161="","",IF(data_in!C4161="NULL",0,IF(data_in!C4161&gt;data_in!E4161,0,1)))</f>
        <v>1</v>
      </c>
      <c r="F4161" s="8">
        <f>IF(OR(A4161="",E4161=0),"",IF(data_in!C4161="NULL","",ROUND(data_in!C4161-data_in!B4161,0)))</f>
        <v>22</v>
      </c>
      <c r="G4161" s="8">
        <f>IF(OR(A4161="",E4161=0),"",IF(data_in!C4161="NULL","",IF(D4161="",ROUND(data_in!D4161-data_in!B4161,0),MIN(D4161,ROUND(data_in!D4161-data_in!B4161,0)))))</f>
        <v>52</v>
      </c>
      <c r="H4161" s="8" t="str">
        <f>IF(A4161="","",IF(data_in!M4161="United States","United States",IF(data_in!M4161="Canada","Canada",IF(data_in!M4161="United Kingdom","United Kingdom","Other Country"))))</f>
        <v>Canada</v>
      </c>
      <c r="I4161" s="8" t="str">
        <f>IF(A4161="","",IF(data_in!K4161="Unknown","Unknown",IF(data_in!K4161&lt;=10,"Very Small",IF(data_in!K4161&lt;=100,"Small",IF(data_in!K4161&lt;=500,"Medium",IF(data_in!K4161&gt;500,"Large","Error"))))))</f>
        <v>Very Small</v>
      </c>
      <c r="J4161" s="8" t="str">
        <f>IF(C4161=1,TEXT(data_in!E4161,"mm-yyyy"),"")</f>
        <v/>
      </c>
      <c r="K4161" s="8" t="str">
        <f>IF(A4161="","",IF(data_in!I4161="Website","Website",IF(data_in!I4161="Paid Search","Paid Search",IF(data_in!I4161="Slack","Slack","Other Channel"))))</f>
        <v>Website</v>
      </c>
      <c r="L4161" s="10">
        <f>IF(A4161="","",ROUND(N$3-data_in!B4161,0))</f>
        <v>75</v>
      </c>
    </row>
    <row r="4162" spans="1:12">
      <c r="A4162" s="8" t="str">
        <f>IF(data_in!A4162="","",data_in!A4162)</f>
        <v>d6c889ee-4a24-4e71-b8e4-60c74d17c3cc</v>
      </c>
      <c r="B4162" s="12">
        <f>IF(A4162="","",data_in!B4162)</f>
        <v>43860.63486111111</v>
      </c>
      <c r="C4162" s="8">
        <f>IF(A4162="","",IF(data_in!E4162="NULL",0,1))</f>
        <v>0</v>
      </c>
      <c r="D4162" s="8" t="str">
        <f>IF(A4162="","",IF(data_in!E4162="NULL","",ROUND(data_in!E4162-data_in!B4162,0)))</f>
        <v/>
      </c>
      <c r="E4162" s="8">
        <f>IF(A4162="","",IF(data_in!C4162="NULL",0,IF(data_in!C4162&gt;data_in!E4162,0,1)))</f>
        <v>0</v>
      </c>
      <c r="F4162" s="8" t="str">
        <f>IF(OR(A4162="",E4162=0),"",IF(data_in!C4162="NULL","",ROUND(data_in!C4162-data_in!B4162,0)))</f>
        <v/>
      </c>
      <c r="G4162" s="8" t="str">
        <f>IF(OR(A4162="",E4162=0),"",IF(data_in!C4162="NULL","",IF(D4162="",ROUND(data_in!D4162-data_in!B4162,0),MIN(D4162,ROUND(data_in!D4162-data_in!B4162,0)))))</f>
        <v/>
      </c>
      <c r="H4162" s="8" t="str">
        <f>IF(A4162="","",IF(data_in!M4162="United States","United States",IF(data_in!M4162="Canada","Canada",IF(data_in!M4162="United Kingdom","United Kingdom","Other Country"))))</f>
        <v>Canada</v>
      </c>
      <c r="I4162" s="8" t="str">
        <f>IF(A4162="","",IF(data_in!K4162="Unknown","Unknown",IF(data_in!K4162&lt;=10,"Very Small",IF(data_in!K4162&lt;=100,"Small",IF(data_in!K4162&lt;=500,"Medium",IF(data_in!K4162&gt;500,"Large","Error"))))))</f>
        <v>Small</v>
      </c>
      <c r="J4162" s="8" t="str">
        <f>IF(C4162=1,TEXT(data_in!E4162,"mm-yyyy"),"")</f>
        <v/>
      </c>
      <c r="K4162" s="8" t="str">
        <f>IF(A4162="","",IF(data_in!I4162="Website","Website",IF(data_in!I4162="Paid Search","Paid Search",IF(data_in!I4162="Slack","Slack","Other Channel"))))</f>
        <v>Website</v>
      </c>
      <c r="L4162" s="10">
        <f>IF(A4162="","",ROUND(N$3-data_in!B4162,0))</f>
        <v>122</v>
      </c>
    </row>
    <row r="4163" spans="1:12">
      <c r="A4163" s="8" t="str">
        <f>IF(data_in!A4163="","",data_in!A4163)</f>
        <v>c8dfcd77-c32b-4427-9da9-a698420714b9</v>
      </c>
      <c r="B4163" s="12">
        <f>IF(A4163="","",data_in!B4163)</f>
        <v>43843.092569444445</v>
      </c>
      <c r="C4163" s="8">
        <f>IF(A4163="","",IF(data_in!E4163="NULL",0,1))</f>
        <v>0</v>
      </c>
      <c r="D4163" s="8" t="str">
        <f>IF(A4163="","",IF(data_in!E4163="NULL","",ROUND(data_in!E4163-data_in!B4163,0)))</f>
        <v/>
      </c>
      <c r="E4163" s="8">
        <f>IF(A4163="","",IF(data_in!C4163="NULL",0,IF(data_in!C4163&gt;data_in!E4163,0,1)))</f>
        <v>0</v>
      </c>
      <c r="F4163" s="8" t="str">
        <f>IF(OR(A4163="",E4163=0),"",IF(data_in!C4163="NULL","",ROUND(data_in!C4163-data_in!B4163,0)))</f>
        <v/>
      </c>
      <c r="G4163" s="8" t="str">
        <f>IF(OR(A4163="",E4163=0),"",IF(data_in!C4163="NULL","",IF(D4163="",ROUND(data_in!D4163-data_in!B4163,0),MIN(D4163,ROUND(data_in!D4163-data_in!B4163,0)))))</f>
        <v/>
      </c>
      <c r="H4163" s="8" t="str">
        <f>IF(A4163="","",IF(data_in!M4163="United States","United States",IF(data_in!M4163="Canada","Canada",IF(data_in!M4163="United Kingdom","United Kingdom","Other Country"))))</f>
        <v>Other Country</v>
      </c>
      <c r="I4163" s="8" t="str">
        <f>IF(A4163="","",IF(data_in!K4163="Unknown","Unknown",IF(data_in!K4163&lt;=10,"Very Small",IF(data_in!K4163&lt;=100,"Small",IF(data_in!K4163&lt;=500,"Medium",IF(data_in!K4163&gt;500,"Large","Error"))))))</f>
        <v>Small</v>
      </c>
      <c r="J4163" s="8" t="str">
        <f>IF(C4163=1,TEXT(data_in!E4163,"mm-yyyy"),"")</f>
        <v/>
      </c>
      <c r="K4163" s="8" t="str">
        <f>IF(A4163="","",IF(data_in!I4163="Website","Website",IF(data_in!I4163="Paid Search","Paid Search",IF(data_in!I4163="Slack","Slack","Other Channel"))))</f>
        <v>Website</v>
      </c>
      <c r="L4163" s="10">
        <f>IF(A4163="","",ROUND(N$3-data_in!B4163,0))</f>
        <v>140</v>
      </c>
    </row>
    <row r="4164" spans="1:12">
      <c r="A4164" s="8" t="str">
        <f>IF(data_in!A4164="","",data_in!A4164)</f>
        <v>69880178-a2ee-419a-b926-3167e0138571</v>
      </c>
      <c r="B4164" s="12">
        <f>IF(A4164="","",data_in!B4164)</f>
        <v>43880.252152777779</v>
      </c>
      <c r="C4164" s="8">
        <f>IF(A4164="","",IF(data_in!E4164="NULL",0,1))</f>
        <v>0</v>
      </c>
      <c r="D4164" s="8" t="str">
        <f>IF(A4164="","",IF(data_in!E4164="NULL","",ROUND(data_in!E4164-data_in!B4164,0)))</f>
        <v/>
      </c>
      <c r="E4164" s="8">
        <f>IF(A4164="","",IF(data_in!C4164="NULL",0,IF(data_in!C4164&gt;data_in!E4164,0,1)))</f>
        <v>1</v>
      </c>
      <c r="F4164" s="8">
        <f>IF(OR(A4164="",E4164=0),"",IF(data_in!C4164="NULL","",ROUND(data_in!C4164-data_in!B4164,0)))</f>
        <v>0</v>
      </c>
      <c r="G4164" s="8">
        <f>IF(OR(A4164="",E4164=0),"",IF(data_in!C4164="NULL","",IF(D4164="",ROUND(data_in!D4164-data_in!B4164,0),MIN(D4164,ROUND(data_in!D4164-data_in!B4164,0)))))</f>
        <v>30</v>
      </c>
      <c r="H4164" s="8" t="str">
        <f>IF(A4164="","",IF(data_in!M4164="United States","United States",IF(data_in!M4164="Canada","Canada",IF(data_in!M4164="United Kingdom","United Kingdom","Other Country"))))</f>
        <v>Other Country</v>
      </c>
      <c r="I4164" s="8" t="str">
        <f>IF(A4164="","",IF(data_in!K4164="Unknown","Unknown",IF(data_in!K4164&lt;=10,"Very Small",IF(data_in!K4164&lt;=100,"Small",IF(data_in!K4164&lt;=500,"Medium",IF(data_in!K4164&gt;500,"Large","Error"))))))</f>
        <v>Very Small</v>
      </c>
      <c r="J4164" s="8" t="str">
        <f>IF(C4164=1,TEXT(data_in!E4164,"mm-yyyy"),"")</f>
        <v/>
      </c>
      <c r="K4164" s="8" t="str">
        <f>IF(A4164="","",IF(data_in!I4164="Website","Website",IF(data_in!I4164="Paid Search","Paid Search",IF(data_in!I4164="Slack","Slack","Other Channel"))))</f>
        <v>Website</v>
      </c>
      <c r="L4164" s="10">
        <f>IF(A4164="","",ROUND(N$3-data_in!B4164,0))</f>
        <v>103</v>
      </c>
    </row>
    <row r="4165" spans="1:12">
      <c r="A4165" s="8" t="str">
        <f>IF(data_in!A4165="","",data_in!A4165)</f>
        <v>c11e9926-c5fa-4f46-8bda-d4d60c08f97a</v>
      </c>
      <c r="B4165" s="12">
        <f>IF(A4165="","",data_in!B4165)</f>
        <v>43959.781354166669</v>
      </c>
      <c r="C4165" s="8">
        <f>IF(A4165="","",IF(data_in!E4165="NULL",0,1))</f>
        <v>0</v>
      </c>
      <c r="D4165" s="8" t="str">
        <f>IF(A4165="","",IF(data_in!E4165="NULL","",ROUND(data_in!E4165-data_in!B4165,0)))</f>
        <v/>
      </c>
      <c r="E4165" s="8">
        <f>IF(A4165="","",IF(data_in!C4165="NULL",0,IF(data_in!C4165&gt;data_in!E4165,0,1)))</f>
        <v>0</v>
      </c>
      <c r="F4165" s="8" t="str">
        <f>IF(OR(A4165="",E4165=0),"",IF(data_in!C4165="NULL","",ROUND(data_in!C4165-data_in!B4165,0)))</f>
        <v/>
      </c>
      <c r="G4165" s="8" t="str">
        <f>IF(OR(A4165="",E4165=0),"",IF(data_in!C4165="NULL","",IF(D4165="",ROUND(data_in!D4165-data_in!B4165,0),MIN(D4165,ROUND(data_in!D4165-data_in!B4165,0)))))</f>
        <v/>
      </c>
      <c r="H4165" s="8" t="str">
        <f>IF(A4165="","",IF(data_in!M4165="United States","United States",IF(data_in!M4165="Canada","Canada",IF(data_in!M4165="United Kingdom","United Kingdom","Other Country"))))</f>
        <v>Other Country</v>
      </c>
      <c r="I4165" s="8" t="str">
        <f>IF(A4165="","",IF(data_in!K4165="Unknown","Unknown",IF(data_in!K4165&lt;=10,"Very Small",IF(data_in!K4165&lt;=100,"Small",IF(data_in!K4165&lt;=500,"Medium",IF(data_in!K4165&gt;500,"Large","Error"))))))</f>
        <v>Very Small</v>
      </c>
      <c r="J4165" s="8" t="str">
        <f>IF(C4165=1,TEXT(data_in!E4165,"mm-yyyy"),"")</f>
        <v/>
      </c>
      <c r="K4165" s="8" t="str">
        <f>IF(A4165="","",IF(data_in!I4165="Website","Website",IF(data_in!I4165="Paid Search","Paid Search",IF(data_in!I4165="Slack","Slack","Other Channel"))))</f>
        <v>Website</v>
      </c>
      <c r="L4165" s="10">
        <f>IF(A4165="","",ROUND(N$3-data_in!B4165,0))</f>
        <v>23</v>
      </c>
    </row>
    <row r="4166" spans="1:12">
      <c r="A4166" s="8" t="str">
        <f>IF(data_in!A4166="","",data_in!A4166)</f>
        <v>ac7d4187-705a-4bc9-8349-a9fcb7143237</v>
      </c>
      <c r="B4166" s="12">
        <f>IF(A4166="","",data_in!B4166)</f>
        <v>43928.337523148148</v>
      </c>
      <c r="C4166" s="8">
        <f>IF(A4166="","",IF(data_in!E4166="NULL",0,1))</f>
        <v>0</v>
      </c>
      <c r="D4166" s="8" t="str">
        <f>IF(A4166="","",IF(data_in!E4166="NULL","",ROUND(data_in!E4166-data_in!B4166,0)))</f>
        <v/>
      </c>
      <c r="E4166" s="8">
        <f>IF(A4166="","",IF(data_in!C4166="NULL",0,IF(data_in!C4166&gt;data_in!E4166,0,1)))</f>
        <v>1</v>
      </c>
      <c r="F4166" s="8">
        <f>IF(OR(A4166="",E4166=0),"",IF(data_in!C4166="NULL","",ROUND(data_in!C4166-data_in!B4166,0)))</f>
        <v>1</v>
      </c>
      <c r="G4166" s="8">
        <f>IF(OR(A4166="",E4166=0),"",IF(data_in!C4166="NULL","",IF(D4166="",ROUND(data_in!D4166-data_in!B4166,0),MIN(D4166,ROUND(data_in!D4166-data_in!B4166,0)))))</f>
        <v>15</v>
      </c>
      <c r="H4166" s="8" t="str">
        <f>IF(A4166="","",IF(data_in!M4166="United States","United States",IF(data_in!M4166="Canada","Canada",IF(data_in!M4166="United Kingdom","United Kingdom","Other Country"))))</f>
        <v>Other Country</v>
      </c>
      <c r="I4166" s="8" t="str">
        <f>IF(A4166="","",IF(data_in!K4166="Unknown","Unknown",IF(data_in!K4166&lt;=10,"Very Small",IF(data_in!K4166&lt;=100,"Small",IF(data_in!K4166&lt;=500,"Medium",IF(data_in!K4166&gt;500,"Large","Error"))))))</f>
        <v>Small</v>
      </c>
      <c r="J4166" s="8" t="str">
        <f>IF(C4166=1,TEXT(data_in!E4166,"mm-yyyy"),"")</f>
        <v/>
      </c>
      <c r="K4166" s="8" t="str">
        <f>IF(A4166="","",IF(data_in!I4166="Website","Website",IF(data_in!I4166="Paid Search","Paid Search",IF(data_in!I4166="Slack","Slack","Other Channel"))))</f>
        <v>Website</v>
      </c>
      <c r="L4166" s="10">
        <f>IF(A4166="","",ROUND(N$3-data_in!B4166,0))</f>
        <v>55</v>
      </c>
    </row>
    <row r="4167" spans="1:12">
      <c r="A4167" s="8" t="str">
        <f>IF(data_in!A4167="","",data_in!A4167)</f>
        <v>4143c12c-273f-4bdc-9657-183685d0237b</v>
      </c>
      <c r="B4167" s="12">
        <f>IF(A4167="","",data_in!B4167)</f>
        <v>43865.594884259262</v>
      </c>
      <c r="C4167" s="8">
        <f>IF(A4167="","",IF(data_in!E4167="NULL",0,1))</f>
        <v>0</v>
      </c>
      <c r="D4167" s="8" t="str">
        <f>IF(A4167="","",IF(data_in!E4167="NULL","",ROUND(data_in!E4167-data_in!B4167,0)))</f>
        <v/>
      </c>
      <c r="E4167" s="8">
        <f>IF(A4167="","",IF(data_in!C4167="NULL",0,IF(data_in!C4167&gt;data_in!E4167,0,1)))</f>
        <v>0</v>
      </c>
      <c r="F4167" s="8" t="str">
        <f>IF(OR(A4167="",E4167=0),"",IF(data_in!C4167="NULL","",ROUND(data_in!C4167-data_in!B4167,0)))</f>
        <v/>
      </c>
      <c r="G4167" s="8" t="str">
        <f>IF(OR(A4167="",E4167=0),"",IF(data_in!C4167="NULL","",IF(D4167="",ROUND(data_in!D4167-data_in!B4167,0),MIN(D4167,ROUND(data_in!D4167-data_in!B4167,0)))))</f>
        <v/>
      </c>
      <c r="H4167" s="8" t="str">
        <f>IF(A4167="","",IF(data_in!M4167="United States","United States",IF(data_in!M4167="Canada","Canada",IF(data_in!M4167="United Kingdom","United Kingdom","Other Country"))))</f>
        <v>United Kingdom</v>
      </c>
      <c r="I4167" s="8" t="str">
        <f>IF(A4167="","",IF(data_in!K4167="Unknown","Unknown",IF(data_in!K4167&lt;=10,"Very Small",IF(data_in!K4167&lt;=100,"Small",IF(data_in!K4167&lt;=500,"Medium",IF(data_in!K4167&gt;500,"Large","Error"))))))</f>
        <v>Medium</v>
      </c>
      <c r="J4167" s="8" t="str">
        <f>IF(C4167=1,TEXT(data_in!E4167,"mm-yyyy"),"")</f>
        <v/>
      </c>
      <c r="K4167" s="8" t="str">
        <f>IF(A4167="","",IF(data_in!I4167="Website","Website",IF(data_in!I4167="Paid Search","Paid Search",IF(data_in!I4167="Slack","Slack","Other Channel"))))</f>
        <v>Website</v>
      </c>
      <c r="L4167" s="10">
        <f>IF(A4167="","",ROUND(N$3-data_in!B4167,0))</f>
        <v>117</v>
      </c>
    </row>
    <row r="4168" spans="1:12">
      <c r="A4168" s="8" t="str">
        <f>IF(data_in!A4168="","",data_in!A4168)</f>
        <v>3af3aba6-244b-4a52-8933-736848d44311</v>
      </c>
      <c r="B4168" s="12">
        <f>IF(A4168="","",data_in!B4168)</f>
        <v>43907.481944444444</v>
      </c>
      <c r="C4168" s="8">
        <f>IF(A4168="","",IF(data_in!E4168="NULL",0,1))</f>
        <v>0</v>
      </c>
      <c r="D4168" s="8" t="str">
        <f>IF(A4168="","",IF(data_in!E4168="NULL","",ROUND(data_in!E4168-data_in!B4168,0)))</f>
        <v/>
      </c>
      <c r="E4168" s="8">
        <f>IF(A4168="","",IF(data_in!C4168="NULL",0,IF(data_in!C4168&gt;data_in!E4168,0,1)))</f>
        <v>0</v>
      </c>
      <c r="F4168" s="8" t="str">
        <f>IF(OR(A4168="",E4168=0),"",IF(data_in!C4168="NULL","",ROUND(data_in!C4168-data_in!B4168,0)))</f>
        <v/>
      </c>
      <c r="G4168" s="8" t="str">
        <f>IF(OR(A4168="",E4168=0),"",IF(data_in!C4168="NULL","",IF(D4168="",ROUND(data_in!D4168-data_in!B4168,0),MIN(D4168,ROUND(data_in!D4168-data_in!B4168,0)))))</f>
        <v/>
      </c>
      <c r="H4168" s="8" t="str">
        <f>IF(A4168="","",IF(data_in!M4168="United States","United States",IF(data_in!M4168="Canada","Canada",IF(data_in!M4168="United Kingdom","United Kingdom","Other Country"))))</f>
        <v>Other Country</v>
      </c>
      <c r="I4168" s="8" t="str">
        <f>IF(A4168="","",IF(data_in!K4168="Unknown","Unknown",IF(data_in!K4168&lt;=10,"Very Small",IF(data_in!K4168&lt;=100,"Small",IF(data_in!K4168&lt;=500,"Medium",IF(data_in!K4168&gt;500,"Large","Error"))))))</f>
        <v>Very Small</v>
      </c>
      <c r="J4168" s="8" t="str">
        <f>IF(C4168=1,TEXT(data_in!E4168,"mm-yyyy"),"")</f>
        <v/>
      </c>
      <c r="K4168" s="8" t="str">
        <f>IF(A4168="","",IF(data_in!I4168="Website","Website",IF(data_in!I4168="Paid Search","Paid Search",IF(data_in!I4168="Slack","Slack","Other Channel"))))</f>
        <v>Website</v>
      </c>
      <c r="L4168" s="10">
        <f>IF(A4168="","",ROUND(N$3-data_in!B4168,0))</f>
        <v>76</v>
      </c>
    </row>
    <row r="4169" spans="1:12">
      <c r="A4169" s="8" t="str">
        <f>IF(data_in!A4169="","",data_in!A4169)</f>
        <v>f13efec5-89a0-4496-874e-a670532c45f7</v>
      </c>
      <c r="B4169" s="12">
        <f>IF(A4169="","",data_in!B4169)</f>
        <v>43907.502789351849</v>
      </c>
      <c r="C4169" s="8">
        <f>IF(A4169="","",IF(data_in!E4169="NULL",0,1))</f>
        <v>0</v>
      </c>
      <c r="D4169" s="8" t="str">
        <f>IF(A4169="","",IF(data_in!E4169="NULL","",ROUND(data_in!E4169-data_in!B4169,0)))</f>
        <v/>
      </c>
      <c r="E4169" s="8">
        <f>IF(A4169="","",IF(data_in!C4169="NULL",0,IF(data_in!C4169&gt;data_in!E4169,0,1)))</f>
        <v>0</v>
      </c>
      <c r="F4169" s="8" t="str">
        <f>IF(OR(A4169="",E4169=0),"",IF(data_in!C4169="NULL","",ROUND(data_in!C4169-data_in!B4169,0)))</f>
        <v/>
      </c>
      <c r="G4169" s="8" t="str">
        <f>IF(OR(A4169="",E4169=0),"",IF(data_in!C4169="NULL","",IF(D4169="",ROUND(data_in!D4169-data_in!B4169,0),MIN(D4169,ROUND(data_in!D4169-data_in!B4169,0)))))</f>
        <v/>
      </c>
      <c r="H4169" s="8" t="str">
        <f>IF(A4169="","",IF(data_in!M4169="United States","United States",IF(data_in!M4169="Canada","Canada",IF(data_in!M4169="United Kingdom","United Kingdom","Other Country"))))</f>
        <v>United States</v>
      </c>
      <c r="I4169" s="8" t="str">
        <f>IF(A4169="","",IF(data_in!K4169="Unknown","Unknown",IF(data_in!K4169&lt;=10,"Very Small",IF(data_in!K4169&lt;=100,"Small",IF(data_in!K4169&lt;=500,"Medium",IF(data_in!K4169&gt;500,"Large","Error"))))))</f>
        <v>Medium</v>
      </c>
      <c r="J4169" s="8" t="str">
        <f>IF(C4169=1,TEXT(data_in!E4169,"mm-yyyy"),"")</f>
        <v/>
      </c>
      <c r="K4169" s="8" t="str">
        <f>IF(A4169="","",IF(data_in!I4169="Website","Website",IF(data_in!I4169="Paid Search","Paid Search",IF(data_in!I4169="Slack","Slack","Other Channel"))))</f>
        <v>Paid Search</v>
      </c>
      <c r="L4169" s="10">
        <f>IF(A4169="","",ROUND(N$3-data_in!B4169,0))</f>
        <v>75</v>
      </c>
    </row>
    <row r="4170" spans="1:12">
      <c r="A4170" s="8" t="str">
        <f>IF(data_in!A4170="","",data_in!A4170)</f>
        <v>51be5c12-66e9-42b9-aaa6-d3ea80733f04</v>
      </c>
      <c r="B4170" s="12">
        <f>IF(A4170="","",data_in!B4170)</f>
        <v>43907.541967592595</v>
      </c>
      <c r="C4170" s="8">
        <f>IF(A4170="","",IF(data_in!E4170="NULL",0,1))</f>
        <v>0</v>
      </c>
      <c r="D4170" s="8" t="str">
        <f>IF(A4170="","",IF(data_in!E4170="NULL","",ROUND(data_in!E4170-data_in!B4170,0)))</f>
        <v/>
      </c>
      <c r="E4170" s="8">
        <f>IF(A4170="","",IF(data_in!C4170="NULL",0,IF(data_in!C4170&gt;data_in!E4170,0,1)))</f>
        <v>0</v>
      </c>
      <c r="F4170" s="8" t="str">
        <f>IF(OR(A4170="",E4170=0),"",IF(data_in!C4170="NULL","",ROUND(data_in!C4170-data_in!B4170,0)))</f>
        <v/>
      </c>
      <c r="G4170" s="8" t="str">
        <f>IF(OR(A4170="",E4170=0),"",IF(data_in!C4170="NULL","",IF(D4170="",ROUND(data_in!D4170-data_in!B4170,0),MIN(D4170,ROUND(data_in!D4170-data_in!B4170,0)))))</f>
        <v/>
      </c>
      <c r="H4170" s="8" t="str">
        <f>IF(A4170="","",IF(data_in!M4170="United States","United States",IF(data_in!M4170="Canada","Canada",IF(data_in!M4170="United Kingdom","United Kingdom","Other Country"))))</f>
        <v>United Kingdom</v>
      </c>
      <c r="I4170" s="8" t="str">
        <f>IF(A4170="","",IF(data_in!K4170="Unknown","Unknown",IF(data_in!K4170&lt;=10,"Very Small",IF(data_in!K4170&lt;=100,"Small",IF(data_in!K4170&lt;=500,"Medium",IF(data_in!K4170&gt;500,"Large","Error"))))))</f>
        <v>Very Small</v>
      </c>
      <c r="J4170" s="8" t="str">
        <f>IF(C4170=1,TEXT(data_in!E4170,"mm-yyyy"),"")</f>
        <v/>
      </c>
      <c r="K4170" s="8" t="str">
        <f>IF(A4170="","",IF(data_in!I4170="Website","Website",IF(data_in!I4170="Paid Search","Paid Search",IF(data_in!I4170="Slack","Slack","Other Channel"))))</f>
        <v>Slack</v>
      </c>
      <c r="L4170" s="10">
        <f>IF(A4170="","",ROUND(N$3-data_in!B4170,0))</f>
        <v>75</v>
      </c>
    </row>
    <row r="4171" spans="1:12">
      <c r="A4171" s="8" t="str">
        <f>IF(data_in!A4171="","",data_in!A4171)</f>
        <v>52f2db1f-df3c-4fab-a322-18c3234a8398</v>
      </c>
      <c r="B4171" s="12">
        <f>IF(A4171="","",data_in!B4171)</f>
        <v>43907.573622685188</v>
      </c>
      <c r="C4171" s="8">
        <f>IF(A4171="","",IF(data_in!E4171="NULL",0,1))</f>
        <v>0</v>
      </c>
      <c r="D4171" s="8" t="str">
        <f>IF(A4171="","",IF(data_in!E4171="NULL","",ROUND(data_in!E4171-data_in!B4171,0)))</f>
        <v/>
      </c>
      <c r="E4171" s="8">
        <f>IF(A4171="","",IF(data_in!C4171="NULL",0,IF(data_in!C4171&gt;data_in!E4171,0,1)))</f>
        <v>0</v>
      </c>
      <c r="F4171" s="8" t="str">
        <f>IF(OR(A4171="",E4171=0),"",IF(data_in!C4171="NULL","",ROUND(data_in!C4171-data_in!B4171,0)))</f>
        <v/>
      </c>
      <c r="G4171" s="8" t="str">
        <f>IF(OR(A4171="",E4171=0),"",IF(data_in!C4171="NULL","",IF(D4171="",ROUND(data_in!D4171-data_in!B4171,0),MIN(D4171,ROUND(data_in!D4171-data_in!B4171,0)))))</f>
        <v/>
      </c>
      <c r="H4171" s="8" t="str">
        <f>IF(A4171="","",IF(data_in!M4171="United States","United States",IF(data_in!M4171="Canada","Canada",IF(data_in!M4171="United Kingdom","United Kingdom","Other Country"))))</f>
        <v>Other Country</v>
      </c>
      <c r="I4171" s="8" t="str">
        <f>IF(A4171="","",IF(data_in!K4171="Unknown","Unknown",IF(data_in!K4171&lt;=10,"Very Small",IF(data_in!K4171&lt;=100,"Small",IF(data_in!K4171&lt;=500,"Medium",IF(data_in!K4171&gt;500,"Large","Error"))))))</f>
        <v>Very Small</v>
      </c>
      <c r="J4171" s="8" t="str">
        <f>IF(C4171=1,TEXT(data_in!E4171,"mm-yyyy"),"")</f>
        <v/>
      </c>
      <c r="K4171" s="8" t="str">
        <f>IF(A4171="","",IF(data_in!I4171="Website","Website",IF(data_in!I4171="Paid Search","Paid Search",IF(data_in!I4171="Slack","Slack","Other Channel"))))</f>
        <v>Website</v>
      </c>
      <c r="L4171" s="10">
        <f>IF(A4171="","",ROUND(N$3-data_in!B4171,0))</f>
        <v>75</v>
      </c>
    </row>
    <row r="4172" spans="1:12">
      <c r="A4172" s="8" t="str">
        <f>IF(data_in!A4172="","",data_in!A4172)</f>
        <v>ce968a27-72ae-4e9d-9620-5cf0a1709c09</v>
      </c>
      <c r="B4172" s="12">
        <f>IF(A4172="","",data_in!B4172)</f>
        <v>43907.530046296299</v>
      </c>
      <c r="C4172" s="8">
        <f>IF(A4172="","",IF(data_in!E4172="NULL",0,1))</f>
        <v>0</v>
      </c>
      <c r="D4172" s="8" t="str">
        <f>IF(A4172="","",IF(data_in!E4172="NULL","",ROUND(data_in!E4172-data_in!B4172,0)))</f>
        <v/>
      </c>
      <c r="E4172" s="8">
        <f>IF(A4172="","",IF(data_in!C4172="NULL",0,IF(data_in!C4172&gt;data_in!E4172,0,1)))</f>
        <v>0</v>
      </c>
      <c r="F4172" s="8" t="str">
        <f>IF(OR(A4172="",E4172=0),"",IF(data_in!C4172="NULL","",ROUND(data_in!C4172-data_in!B4172,0)))</f>
        <v/>
      </c>
      <c r="G4172" s="8" t="str">
        <f>IF(OR(A4172="",E4172=0),"",IF(data_in!C4172="NULL","",IF(D4172="",ROUND(data_in!D4172-data_in!B4172,0),MIN(D4172,ROUND(data_in!D4172-data_in!B4172,0)))))</f>
        <v/>
      </c>
      <c r="H4172" s="8" t="str">
        <f>IF(A4172="","",IF(data_in!M4172="United States","United States",IF(data_in!M4172="Canada","Canada",IF(data_in!M4172="United Kingdom","United Kingdom","Other Country"))))</f>
        <v>Other Country</v>
      </c>
      <c r="I4172" s="8" t="str">
        <f>IF(A4172="","",IF(data_in!K4172="Unknown","Unknown",IF(data_in!K4172&lt;=10,"Very Small",IF(data_in!K4172&lt;=100,"Small",IF(data_in!K4172&lt;=500,"Medium",IF(data_in!K4172&gt;500,"Large","Error"))))))</f>
        <v>Very Small</v>
      </c>
      <c r="J4172" s="8" t="str">
        <f>IF(C4172=1,TEXT(data_in!E4172,"mm-yyyy"),"")</f>
        <v/>
      </c>
      <c r="K4172" s="8" t="str">
        <f>IF(A4172="","",IF(data_in!I4172="Website","Website",IF(data_in!I4172="Paid Search","Paid Search",IF(data_in!I4172="Slack","Slack","Other Channel"))))</f>
        <v>Website</v>
      </c>
      <c r="L4172" s="10">
        <f>IF(A4172="","",ROUND(N$3-data_in!B4172,0))</f>
        <v>75</v>
      </c>
    </row>
    <row r="4173" spans="1:12">
      <c r="A4173" s="8" t="str">
        <f>IF(data_in!A4173="","",data_in!A4173)</f>
        <v>b8e455c0-c57f-4bac-804a-1ffc7bd40120</v>
      </c>
      <c r="B4173" s="12">
        <f>IF(A4173="","",data_in!B4173)</f>
        <v>43907.554849537039</v>
      </c>
      <c r="C4173" s="8">
        <f>IF(A4173="","",IF(data_in!E4173="NULL",0,1))</f>
        <v>0</v>
      </c>
      <c r="D4173" s="8" t="str">
        <f>IF(A4173="","",IF(data_in!E4173="NULL","",ROUND(data_in!E4173-data_in!B4173,0)))</f>
        <v/>
      </c>
      <c r="E4173" s="8">
        <f>IF(A4173="","",IF(data_in!C4173="NULL",0,IF(data_in!C4173&gt;data_in!E4173,0,1)))</f>
        <v>0</v>
      </c>
      <c r="F4173" s="8" t="str">
        <f>IF(OR(A4173="",E4173=0),"",IF(data_in!C4173="NULL","",ROUND(data_in!C4173-data_in!B4173,0)))</f>
        <v/>
      </c>
      <c r="G4173" s="8" t="str">
        <f>IF(OR(A4173="",E4173=0),"",IF(data_in!C4173="NULL","",IF(D4173="",ROUND(data_in!D4173-data_in!B4173,0),MIN(D4173,ROUND(data_in!D4173-data_in!B4173,0)))))</f>
        <v/>
      </c>
      <c r="H4173" s="8" t="str">
        <f>IF(A4173="","",IF(data_in!M4173="United States","United States",IF(data_in!M4173="Canada","Canada",IF(data_in!M4173="United Kingdom","United Kingdom","Other Country"))))</f>
        <v>Canada</v>
      </c>
      <c r="I4173" s="8" t="str">
        <f>IF(A4173="","",IF(data_in!K4173="Unknown","Unknown",IF(data_in!K4173&lt;=10,"Very Small",IF(data_in!K4173&lt;=100,"Small",IF(data_in!K4173&lt;=500,"Medium",IF(data_in!K4173&gt;500,"Large","Error"))))))</f>
        <v>Very Small</v>
      </c>
      <c r="J4173" s="8" t="str">
        <f>IF(C4173=1,TEXT(data_in!E4173,"mm-yyyy"),"")</f>
        <v/>
      </c>
      <c r="K4173" s="8" t="str">
        <f>IF(A4173="","",IF(data_in!I4173="Website","Website",IF(data_in!I4173="Paid Search","Paid Search",IF(data_in!I4173="Slack","Slack","Other Channel"))))</f>
        <v>Website</v>
      </c>
      <c r="L4173" s="10">
        <f>IF(A4173="","",ROUND(N$3-data_in!B4173,0))</f>
        <v>75</v>
      </c>
    </row>
    <row r="4174" spans="1:12">
      <c r="A4174" s="8" t="str">
        <f>IF(data_in!A4174="","",data_in!A4174)</f>
        <v>6d22f0b7-b8f3-4ab9-96b7-9fccc60f8be1</v>
      </c>
      <c r="B4174" s="12">
        <f>IF(A4174="","",data_in!B4174)</f>
        <v>43907.611527777779</v>
      </c>
      <c r="C4174" s="8">
        <f>IF(A4174="","",IF(data_in!E4174="NULL",0,1))</f>
        <v>0</v>
      </c>
      <c r="D4174" s="8" t="str">
        <f>IF(A4174="","",IF(data_in!E4174="NULL","",ROUND(data_in!E4174-data_in!B4174,0)))</f>
        <v/>
      </c>
      <c r="E4174" s="8">
        <f>IF(A4174="","",IF(data_in!C4174="NULL",0,IF(data_in!C4174&gt;data_in!E4174,0,1)))</f>
        <v>0</v>
      </c>
      <c r="F4174" s="8" t="str">
        <f>IF(OR(A4174="",E4174=0),"",IF(data_in!C4174="NULL","",ROUND(data_in!C4174-data_in!B4174,0)))</f>
        <v/>
      </c>
      <c r="G4174" s="8" t="str">
        <f>IF(OR(A4174="",E4174=0),"",IF(data_in!C4174="NULL","",IF(D4174="",ROUND(data_in!D4174-data_in!B4174,0),MIN(D4174,ROUND(data_in!D4174-data_in!B4174,0)))))</f>
        <v/>
      </c>
      <c r="H4174" s="8" t="str">
        <f>IF(A4174="","",IF(data_in!M4174="United States","United States",IF(data_in!M4174="Canada","Canada",IF(data_in!M4174="United Kingdom","United Kingdom","Other Country"))))</f>
        <v>Other Country</v>
      </c>
      <c r="I4174" s="8" t="str">
        <f>IF(A4174="","",IF(data_in!K4174="Unknown","Unknown",IF(data_in!K4174&lt;=10,"Very Small",IF(data_in!K4174&lt;=100,"Small",IF(data_in!K4174&lt;=500,"Medium",IF(data_in!K4174&gt;500,"Large","Error"))))))</f>
        <v>Small</v>
      </c>
      <c r="J4174" s="8" t="str">
        <f>IF(C4174=1,TEXT(data_in!E4174,"mm-yyyy"),"")</f>
        <v/>
      </c>
      <c r="K4174" s="8" t="str">
        <f>IF(A4174="","",IF(data_in!I4174="Website","Website",IF(data_in!I4174="Paid Search","Paid Search",IF(data_in!I4174="Slack","Slack","Other Channel"))))</f>
        <v>Website</v>
      </c>
      <c r="L4174" s="10">
        <f>IF(A4174="","",ROUND(N$3-data_in!B4174,0))</f>
        <v>75</v>
      </c>
    </row>
    <row r="4175" spans="1:12">
      <c r="A4175" s="8" t="str">
        <f>IF(data_in!A4175="","",data_in!A4175)</f>
        <v>c8e8beb8-b39e-46ed-8a30-218d5598f4d5</v>
      </c>
      <c r="B4175" s="12">
        <f>IF(A4175="","",data_in!B4175)</f>
        <v>43907.603217592594</v>
      </c>
      <c r="C4175" s="8">
        <f>IF(A4175="","",IF(data_in!E4175="NULL",0,1))</f>
        <v>0</v>
      </c>
      <c r="D4175" s="8" t="str">
        <f>IF(A4175="","",IF(data_in!E4175="NULL","",ROUND(data_in!E4175-data_in!B4175,0)))</f>
        <v/>
      </c>
      <c r="E4175" s="8">
        <f>IF(A4175="","",IF(data_in!C4175="NULL",0,IF(data_in!C4175&gt;data_in!E4175,0,1)))</f>
        <v>0</v>
      </c>
      <c r="F4175" s="8" t="str">
        <f>IF(OR(A4175="",E4175=0),"",IF(data_in!C4175="NULL","",ROUND(data_in!C4175-data_in!B4175,0)))</f>
        <v/>
      </c>
      <c r="G4175" s="8" t="str">
        <f>IF(OR(A4175="",E4175=0),"",IF(data_in!C4175="NULL","",IF(D4175="",ROUND(data_in!D4175-data_in!B4175,0),MIN(D4175,ROUND(data_in!D4175-data_in!B4175,0)))))</f>
        <v/>
      </c>
      <c r="H4175" s="8" t="str">
        <f>IF(A4175="","",IF(data_in!M4175="United States","United States",IF(data_in!M4175="Canada","Canada",IF(data_in!M4175="United Kingdom","United Kingdom","Other Country"))))</f>
        <v>United States</v>
      </c>
      <c r="I4175" s="8" t="str">
        <f>IF(A4175="","",IF(data_in!K4175="Unknown","Unknown",IF(data_in!K4175&lt;=10,"Very Small",IF(data_in!K4175&lt;=100,"Small",IF(data_in!K4175&lt;=500,"Medium",IF(data_in!K4175&gt;500,"Large","Error"))))))</f>
        <v>Large</v>
      </c>
      <c r="J4175" s="8" t="str">
        <f>IF(C4175=1,TEXT(data_in!E4175,"mm-yyyy"),"")</f>
        <v/>
      </c>
      <c r="K4175" s="8" t="str">
        <f>IF(A4175="","",IF(data_in!I4175="Website","Website",IF(data_in!I4175="Paid Search","Paid Search",IF(data_in!I4175="Slack","Slack","Other Channel"))))</f>
        <v>Other Channel</v>
      </c>
      <c r="L4175" s="10">
        <f>IF(A4175="","",ROUND(N$3-data_in!B4175,0))</f>
        <v>75</v>
      </c>
    </row>
    <row r="4176" spans="1:12">
      <c r="A4176" s="8" t="str">
        <f>IF(data_in!A4176="","",data_in!A4176)</f>
        <v>db3c1cff-1fd9-4f25-96f7-6e3abf8f0034</v>
      </c>
      <c r="B4176" s="12">
        <f>IF(A4176="","",data_in!B4176)</f>
        <v>43907.595613425925</v>
      </c>
      <c r="C4176" s="8">
        <f>IF(A4176="","",IF(data_in!E4176="NULL",0,1))</f>
        <v>0</v>
      </c>
      <c r="D4176" s="8" t="str">
        <f>IF(A4176="","",IF(data_in!E4176="NULL","",ROUND(data_in!E4176-data_in!B4176,0)))</f>
        <v/>
      </c>
      <c r="E4176" s="8">
        <f>IF(A4176="","",IF(data_in!C4176="NULL",0,IF(data_in!C4176&gt;data_in!E4176,0,1)))</f>
        <v>0</v>
      </c>
      <c r="F4176" s="8" t="str">
        <f>IF(OR(A4176="",E4176=0),"",IF(data_in!C4176="NULL","",ROUND(data_in!C4176-data_in!B4176,0)))</f>
        <v/>
      </c>
      <c r="G4176" s="8" t="str">
        <f>IF(OR(A4176="",E4176=0),"",IF(data_in!C4176="NULL","",IF(D4176="",ROUND(data_in!D4176-data_in!B4176,0),MIN(D4176,ROUND(data_in!D4176-data_in!B4176,0)))))</f>
        <v/>
      </c>
      <c r="H4176" s="8" t="str">
        <f>IF(A4176="","",IF(data_in!M4176="United States","United States",IF(data_in!M4176="Canada","Canada",IF(data_in!M4176="United Kingdom","United Kingdom","Other Country"))))</f>
        <v>Other Country</v>
      </c>
      <c r="I4176" s="8" t="str">
        <f>IF(A4176="","",IF(data_in!K4176="Unknown","Unknown",IF(data_in!K4176&lt;=10,"Very Small",IF(data_in!K4176&lt;=100,"Small",IF(data_in!K4176&lt;=500,"Medium",IF(data_in!K4176&gt;500,"Large","Error"))))))</f>
        <v>Very Small</v>
      </c>
      <c r="J4176" s="8" t="str">
        <f>IF(C4176=1,TEXT(data_in!E4176,"mm-yyyy"),"")</f>
        <v/>
      </c>
      <c r="K4176" s="8" t="str">
        <f>IF(A4176="","",IF(data_in!I4176="Website","Website",IF(data_in!I4176="Paid Search","Paid Search",IF(data_in!I4176="Slack","Slack","Other Channel"))))</f>
        <v>Website</v>
      </c>
      <c r="L4176" s="10">
        <f>IF(A4176="","",ROUND(N$3-data_in!B4176,0))</f>
        <v>75</v>
      </c>
    </row>
    <row r="4177" spans="1:12">
      <c r="A4177" s="8" t="str">
        <f>IF(data_in!A4177="","",data_in!A4177)</f>
        <v>9f46c131-7110-4ced-b2c0-a4759cccc67d</v>
      </c>
      <c r="B4177" s="12">
        <f>IF(A4177="","",data_in!B4177)</f>
        <v>43907.63076388889</v>
      </c>
      <c r="C4177" s="8">
        <f>IF(A4177="","",IF(data_in!E4177="NULL",0,1))</f>
        <v>0</v>
      </c>
      <c r="D4177" s="8" t="str">
        <f>IF(A4177="","",IF(data_in!E4177="NULL","",ROUND(data_in!E4177-data_in!B4177,0)))</f>
        <v/>
      </c>
      <c r="E4177" s="8">
        <f>IF(A4177="","",IF(data_in!C4177="NULL",0,IF(data_in!C4177&gt;data_in!E4177,0,1)))</f>
        <v>0</v>
      </c>
      <c r="F4177" s="8" t="str">
        <f>IF(OR(A4177="",E4177=0),"",IF(data_in!C4177="NULL","",ROUND(data_in!C4177-data_in!B4177,0)))</f>
        <v/>
      </c>
      <c r="G4177" s="8" t="str">
        <f>IF(OR(A4177="",E4177=0),"",IF(data_in!C4177="NULL","",IF(D4177="",ROUND(data_in!D4177-data_in!B4177,0),MIN(D4177,ROUND(data_in!D4177-data_in!B4177,0)))))</f>
        <v/>
      </c>
      <c r="H4177" s="8" t="str">
        <f>IF(A4177="","",IF(data_in!M4177="United States","United States",IF(data_in!M4177="Canada","Canada",IF(data_in!M4177="United Kingdom","United Kingdom","Other Country"))))</f>
        <v>Other Country</v>
      </c>
      <c r="I4177" s="8" t="str">
        <f>IF(A4177="","",IF(data_in!K4177="Unknown","Unknown",IF(data_in!K4177&lt;=10,"Very Small",IF(data_in!K4177&lt;=100,"Small",IF(data_in!K4177&lt;=500,"Medium",IF(data_in!K4177&gt;500,"Large","Error"))))))</f>
        <v>Very Small</v>
      </c>
      <c r="J4177" s="8" t="str">
        <f>IF(C4177=1,TEXT(data_in!E4177,"mm-yyyy"),"")</f>
        <v/>
      </c>
      <c r="K4177" s="8" t="str">
        <f>IF(A4177="","",IF(data_in!I4177="Website","Website",IF(data_in!I4177="Paid Search","Paid Search",IF(data_in!I4177="Slack","Slack","Other Channel"))))</f>
        <v>Website</v>
      </c>
      <c r="L4177" s="10">
        <f>IF(A4177="","",ROUND(N$3-data_in!B4177,0))</f>
        <v>75</v>
      </c>
    </row>
    <row r="4178" spans="1:12">
      <c r="A4178" s="8" t="str">
        <f>IF(data_in!A4178="","",data_in!A4178)</f>
        <v>5ee70618-ac89-41c5-990e-85917ebe4cbf</v>
      </c>
      <c r="B4178" s="12">
        <f>IF(A4178="","",data_in!B4178)</f>
        <v>43907.640694444446</v>
      </c>
      <c r="C4178" s="8">
        <f>IF(A4178="","",IF(data_in!E4178="NULL",0,1))</f>
        <v>0</v>
      </c>
      <c r="D4178" s="8" t="str">
        <f>IF(A4178="","",IF(data_in!E4178="NULL","",ROUND(data_in!E4178-data_in!B4178,0)))</f>
        <v/>
      </c>
      <c r="E4178" s="8">
        <f>IF(A4178="","",IF(data_in!C4178="NULL",0,IF(data_in!C4178&gt;data_in!E4178,0,1)))</f>
        <v>0</v>
      </c>
      <c r="F4178" s="8" t="str">
        <f>IF(OR(A4178="",E4178=0),"",IF(data_in!C4178="NULL","",ROUND(data_in!C4178-data_in!B4178,0)))</f>
        <v/>
      </c>
      <c r="G4178" s="8" t="str">
        <f>IF(OR(A4178="",E4178=0),"",IF(data_in!C4178="NULL","",IF(D4178="",ROUND(data_in!D4178-data_in!B4178,0),MIN(D4178,ROUND(data_in!D4178-data_in!B4178,0)))))</f>
        <v/>
      </c>
      <c r="H4178" s="8" t="str">
        <f>IF(A4178="","",IF(data_in!M4178="United States","United States",IF(data_in!M4178="Canada","Canada",IF(data_in!M4178="United Kingdom","United Kingdom","Other Country"))))</f>
        <v>Other Country</v>
      </c>
      <c r="I4178" s="8" t="str">
        <f>IF(A4178="","",IF(data_in!K4178="Unknown","Unknown",IF(data_in!K4178&lt;=10,"Very Small",IF(data_in!K4178&lt;=100,"Small",IF(data_in!K4178&lt;=500,"Medium",IF(data_in!K4178&gt;500,"Large","Error"))))))</f>
        <v>Medium</v>
      </c>
      <c r="J4178" s="8" t="str">
        <f>IF(C4178=1,TEXT(data_in!E4178,"mm-yyyy"),"")</f>
        <v/>
      </c>
      <c r="K4178" s="8" t="str">
        <f>IF(A4178="","",IF(data_in!I4178="Website","Website",IF(data_in!I4178="Paid Search","Paid Search",IF(data_in!I4178="Slack","Slack","Other Channel"))))</f>
        <v>Slack</v>
      </c>
      <c r="L4178" s="10">
        <f>IF(A4178="","",ROUND(N$3-data_in!B4178,0))</f>
        <v>75</v>
      </c>
    </row>
    <row r="4179" spans="1:12">
      <c r="A4179" s="8" t="str">
        <f>IF(data_in!A4179="","",data_in!A4179)</f>
        <v>6991e92d-85fa-4043-b7ef-749b0d57d7f1</v>
      </c>
      <c r="B4179" s="12">
        <f>IF(A4179="","",data_in!B4179)</f>
        <v>43907.660983796297</v>
      </c>
      <c r="C4179" s="8">
        <f>IF(A4179="","",IF(data_in!E4179="NULL",0,1))</f>
        <v>0</v>
      </c>
      <c r="D4179" s="8" t="str">
        <f>IF(A4179="","",IF(data_in!E4179="NULL","",ROUND(data_in!E4179-data_in!B4179,0)))</f>
        <v/>
      </c>
      <c r="E4179" s="8">
        <f>IF(A4179="","",IF(data_in!C4179="NULL",0,IF(data_in!C4179&gt;data_in!E4179,0,1)))</f>
        <v>0</v>
      </c>
      <c r="F4179" s="8" t="str">
        <f>IF(OR(A4179="",E4179=0),"",IF(data_in!C4179="NULL","",ROUND(data_in!C4179-data_in!B4179,0)))</f>
        <v/>
      </c>
      <c r="G4179" s="8" t="str">
        <f>IF(OR(A4179="",E4179=0),"",IF(data_in!C4179="NULL","",IF(D4179="",ROUND(data_in!D4179-data_in!B4179,0),MIN(D4179,ROUND(data_in!D4179-data_in!B4179,0)))))</f>
        <v/>
      </c>
      <c r="H4179" s="8" t="str">
        <f>IF(A4179="","",IF(data_in!M4179="United States","United States",IF(data_in!M4179="Canada","Canada",IF(data_in!M4179="United Kingdom","United Kingdom","Other Country"))))</f>
        <v>Other Country</v>
      </c>
      <c r="I4179" s="8" t="str">
        <f>IF(A4179="","",IF(data_in!K4179="Unknown","Unknown",IF(data_in!K4179&lt;=10,"Very Small",IF(data_in!K4179&lt;=100,"Small",IF(data_in!K4179&lt;=500,"Medium",IF(data_in!K4179&gt;500,"Large","Error"))))))</f>
        <v>Very Small</v>
      </c>
      <c r="J4179" s="8" t="str">
        <f>IF(C4179=1,TEXT(data_in!E4179,"mm-yyyy"),"")</f>
        <v/>
      </c>
      <c r="K4179" s="8" t="str">
        <f>IF(A4179="","",IF(data_in!I4179="Website","Website",IF(data_in!I4179="Paid Search","Paid Search",IF(data_in!I4179="Slack","Slack","Other Channel"))))</f>
        <v>Slack</v>
      </c>
      <c r="L4179" s="10">
        <f>IF(A4179="","",ROUND(N$3-data_in!B4179,0))</f>
        <v>75</v>
      </c>
    </row>
    <row r="4180" spans="1:12">
      <c r="A4180" s="8" t="str">
        <f>IF(data_in!A4180="","",data_in!A4180)</f>
        <v>52e36500-a7b6-4a2b-9c1b-4dcecd5f25b4</v>
      </c>
      <c r="B4180" s="12">
        <f>IF(A4180="","",data_in!B4180)</f>
        <v>43907.642569444448</v>
      </c>
      <c r="C4180" s="8">
        <f>IF(A4180="","",IF(data_in!E4180="NULL",0,1))</f>
        <v>0</v>
      </c>
      <c r="D4180" s="8" t="str">
        <f>IF(A4180="","",IF(data_in!E4180="NULL","",ROUND(data_in!E4180-data_in!B4180,0)))</f>
        <v/>
      </c>
      <c r="E4180" s="8">
        <f>IF(A4180="","",IF(data_in!C4180="NULL",0,IF(data_in!C4180&gt;data_in!E4180,0,1)))</f>
        <v>0</v>
      </c>
      <c r="F4180" s="8" t="str">
        <f>IF(OR(A4180="",E4180=0),"",IF(data_in!C4180="NULL","",ROUND(data_in!C4180-data_in!B4180,0)))</f>
        <v/>
      </c>
      <c r="G4180" s="8" t="str">
        <f>IF(OR(A4180="",E4180=0),"",IF(data_in!C4180="NULL","",IF(D4180="",ROUND(data_in!D4180-data_in!B4180,0),MIN(D4180,ROUND(data_in!D4180-data_in!B4180,0)))))</f>
        <v/>
      </c>
      <c r="H4180" s="8" t="str">
        <f>IF(A4180="","",IF(data_in!M4180="United States","United States",IF(data_in!M4180="Canada","Canada",IF(data_in!M4180="United Kingdom","United Kingdom","Other Country"))))</f>
        <v>United States</v>
      </c>
      <c r="I4180" s="8" t="str">
        <f>IF(A4180="","",IF(data_in!K4180="Unknown","Unknown",IF(data_in!K4180&lt;=10,"Very Small",IF(data_in!K4180&lt;=100,"Small",IF(data_in!K4180&lt;=500,"Medium",IF(data_in!K4180&gt;500,"Large","Error"))))))</f>
        <v>Small</v>
      </c>
      <c r="J4180" s="8" t="str">
        <f>IF(C4180=1,TEXT(data_in!E4180,"mm-yyyy"),"")</f>
        <v/>
      </c>
      <c r="K4180" s="8" t="str">
        <f>IF(A4180="","",IF(data_in!I4180="Website","Website",IF(data_in!I4180="Paid Search","Paid Search",IF(data_in!I4180="Slack","Slack","Other Channel"))))</f>
        <v>Website</v>
      </c>
      <c r="L4180" s="10">
        <f>IF(A4180="","",ROUND(N$3-data_in!B4180,0))</f>
        <v>75</v>
      </c>
    </row>
    <row r="4181" spans="1:12">
      <c r="A4181" s="8" t="str">
        <f>IF(data_in!A4181="","",data_in!A4181)</f>
        <v>69e32e90-f1c5-4386-bd7c-47e82f39b5b2</v>
      </c>
      <c r="B4181" s="12">
        <f>IF(A4181="","",data_in!B4181)</f>
        <v>43907.68068287037</v>
      </c>
      <c r="C4181" s="8">
        <f>IF(A4181="","",IF(data_in!E4181="NULL",0,1))</f>
        <v>0</v>
      </c>
      <c r="D4181" s="8" t="str">
        <f>IF(A4181="","",IF(data_in!E4181="NULL","",ROUND(data_in!E4181-data_in!B4181,0)))</f>
        <v/>
      </c>
      <c r="E4181" s="8">
        <f>IF(A4181="","",IF(data_in!C4181="NULL",0,IF(data_in!C4181&gt;data_in!E4181,0,1)))</f>
        <v>0</v>
      </c>
      <c r="F4181" s="8" t="str">
        <f>IF(OR(A4181="",E4181=0),"",IF(data_in!C4181="NULL","",ROUND(data_in!C4181-data_in!B4181,0)))</f>
        <v/>
      </c>
      <c r="G4181" s="8" t="str">
        <f>IF(OR(A4181="",E4181=0),"",IF(data_in!C4181="NULL","",IF(D4181="",ROUND(data_in!D4181-data_in!B4181,0),MIN(D4181,ROUND(data_in!D4181-data_in!B4181,0)))))</f>
        <v/>
      </c>
      <c r="H4181" s="8" t="str">
        <f>IF(A4181="","",IF(data_in!M4181="United States","United States",IF(data_in!M4181="Canada","Canada",IF(data_in!M4181="United Kingdom","United Kingdom","Other Country"))))</f>
        <v>United States</v>
      </c>
      <c r="I4181" s="8" t="str">
        <f>IF(A4181="","",IF(data_in!K4181="Unknown","Unknown",IF(data_in!K4181&lt;=10,"Very Small",IF(data_in!K4181&lt;=100,"Small",IF(data_in!K4181&lt;=500,"Medium",IF(data_in!K4181&gt;500,"Large","Error"))))))</f>
        <v>Large</v>
      </c>
      <c r="J4181" s="8" t="str">
        <f>IF(C4181=1,TEXT(data_in!E4181,"mm-yyyy"),"")</f>
        <v/>
      </c>
      <c r="K4181" s="8" t="str">
        <f>IF(A4181="","",IF(data_in!I4181="Website","Website",IF(data_in!I4181="Paid Search","Paid Search",IF(data_in!I4181="Slack","Slack","Other Channel"))))</f>
        <v>Paid Search</v>
      </c>
      <c r="L4181" s="10">
        <f>IF(A4181="","",ROUND(N$3-data_in!B4181,0))</f>
        <v>75</v>
      </c>
    </row>
    <row r="4182" spans="1:12">
      <c r="A4182" s="8" t="str">
        <f>IF(data_in!A4182="","",data_in!A4182)</f>
        <v>815905e3-2361-4393-912e-68e0e76fbd35</v>
      </c>
      <c r="B4182" s="12">
        <f>IF(A4182="","",data_in!B4182)</f>
        <v>43907.685914351852</v>
      </c>
      <c r="C4182" s="8">
        <f>IF(A4182="","",IF(data_in!E4182="NULL",0,1))</f>
        <v>0</v>
      </c>
      <c r="D4182" s="8" t="str">
        <f>IF(A4182="","",IF(data_in!E4182="NULL","",ROUND(data_in!E4182-data_in!B4182,0)))</f>
        <v/>
      </c>
      <c r="E4182" s="8">
        <f>IF(A4182="","",IF(data_in!C4182="NULL",0,IF(data_in!C4182&gt;data_in!E4182,0,1)))</f>
        <v>0</v>
      </c>
      <c r="F4182" s="8" t="str">
        <f>IF(OR(A4182="",E4182=0),"",IF(data_in!C4182="NULL","",ROUND(data_in!C4182-data_in!B4182,0)))</f>
        <v/>
      </c>
      <c r="G4182" s="8" t="str">
        <f>IF(OR(A4182="",E4182=0),"",IF(data_in!C4182="NULL","",IF(D4182="",ROUND(data_in!D4182-data_in!B4182,0),MIN(D4182,ROUND(data_in!D4182-data_in!B4182,0)))))</f>
        <v/>
      </c>
      <c r="H4182" s="8" t="str">
        <f>IF(A4182="","",IF(data_in!M4182="United States","United States",IF(data_in!M4182="Canada","Canada",IF(data_in!M4182="United Kingdom","United Kingdom","Other Country"))))</f>
        <v>United States</v>
      </c>
      <c r="I4182" s="8" t="str">
        <f>IF(A4182="","",IF(data_in!K4182="Unknown","Unknown",IF(data_in!K4182&lt;=10,"Very Small",IF(data_in!K4182&lt;=100,"Small",IF(data_in!K4182&lt;=500,"Medium",IF(data_in!K4182&gt;500,"Large","Error"))))))</f>
        <v>Very Small</v>
      </c>
      <c r="J4182" s="8" t="str">
        <f>IF(C4182=1,TEXT(data_in!E4182,"mm-yyyy"),"")</f>
        <v/>
      </c>
      <c r="K4182" s="8" t="str">
        <f>IF(A4182="","",IF(data_in!I4182="Website","Website",IF(data_in!I4182="Paid Search","Paid Search",IF(data_in!I4182="Slack","Slack","Other Channel"))))</f>
        <v>Website</v>
      </c>
      <c r="L4182" s="10">
        <f>IF(A4182="","",ROUND(N$3-data_in!B4182,0))</f>
        <v>75</v>
      </c>
    </row>
    <row r="4183" spans="1:12">
      <c r="A4183" s="8" t="str">
        <f>IF(data_in!A4183="","",data_in!A4183)</f>
        <v>f4de92d3-f444-4372-bddc-57ac9c6aeac6</v>
      </c>
      <c r="B4183" s="12">
        <f>IF(A4183="","",data_in!B4183)</f>
        <v>43907.694201388891</v>
      </c>
      <c r="C4183" s="8">
        <f>IF(A4183="","",IF(data_in!E4183="NULL",0,1))</f>
        <v>0</v>
      </c>
      <c r="D4183" s="8" t="str">
        <f>IF(A4183="","",IF(data_in!E4183="NULL","",ROUND(data_in!E4183-data_in!B4183,0)))</f>
        <v/>
      </c>
      <c r="E4183" s="8">
        <f>IF(A4183="","",IF(data_in!C4183="NULL",0,IF(data_in!C4183&gt;data_in!E4183,0,1)))</f>
        <v>0</v>
      </c>
      <c r="F4183" s="8" t="str">
        <f>IF(OR(A4183="",E4183=0),"",IF(data_in!C4183="NULL","",ROUND(data_in!C4183-data_in!B4183,0)))</f>
        <v/>
      </c>
      <c r="G4183" s="8" t="str">
        <f>IF(OR(A4183="",E4183=0),"",IF(data_in!C4183="NULL","",IF(D4183="",ROUND(data_in!D4183-data_in!B4183,0),MIN(D4183,ROUND(data_in!D4183-data_in!B4183,0)))))</f>
        <v/>
      </c>
      <c r="H4183" s="8" t="str">
        <f>IF(A4183="","",IF(data_in!M4183="United States","United States",IF(data_in!M4183="Canada","Canada",IF(data_in!M4183="United Kingdom","United Kingdom","Other Country"))))</f>
        <v>United Kingdom</v>
      </c>
      <c r="I4183" s="8" t="str">
        <f>IF(A4183="","",IF(data_in!K4183="Unknown","Unknown",IF(data_in!K4183&lt;=10,"Very Small",IF(data_in!K4183&lt;=100,"Small",IF(data_in!K4183&lt;=500,"Medium",IF(data_in!K4183&gt;500,"Large","Error"))))))</f>
        <v>Large</v>
      </c>
      <c r="J4183" s="8" t="str">
        <f>IF(C4183=1,TEXT(data_in!E4183,"mm-yyyy"),"")</f>
        <v/>
      </c>
      <c r="K4183" s="8" t="str">
        <f>IF(A4183="","",IF(data_in!I4183="Website","Website",IF(data_in!I4183="Paid Search","Paid Search",IF(data_in!I4183="Slack","Slack","Other Channel"))))</f>
        <v>Website</v>
      </c>
      <c r="L4183" s="10">
        <f>IF(A4183="","",ROUND(N$3-data_in!B4183,0))</f>
        <v>75</v>
      </c>
    </row>
    <row r="4184" spans="1:12">
      <c r="A4184" s="8" t="str">
        <f>IF(data_in!A4184="","",data_in!A4184)</f>
        <v>77fab17c-7871-41b2-9e8f-196c9dcb0ab4</v>
      </c>
      <c r="B4184" s="12">
        <f>IF(A4184="","",data_in!B4184)</f>
        <v>43907.708854166667</v>
      </c>
      <c r="C4184" s="8">
        <f>IF(A4184="","",IF(data_in!E4184="NULL",0,1))</f>
        <v>0</v>
      </c>
      <c r="D4184" s="8" t="str">
        <f>IF(A4184="","",IF(data_in!E4184="NULL","",ROUND(data_in!E4184-data_in!B4184,0)))</f>
        <v/>
      </c>
      <c r="E4184" s="8">
        <f>IF(A4184="","",IF(data_in!C4184="NULL",0,IF(data_in!C4184&gt;data_in!E4184,0,1)))</f>
        <v>0</v>
      </c>
      <c r="F4184" s="8" t="str">
        <f>IF(OR(A4184="",E4184=0),"",IF(data_in!C4184="NULL","",ROUND(data_in!C4184-data_in!B4184,0)))</f>
        <v/>
      </c>
      <c r="G4184" s="8" t="str">
        <f>IF(OR(A4184="",E4184=0),"",IF(data_in!C4184="NULL","",IF(D4184="",ROUND(data_in!D4184-data_in!B4184,0),MIN(D4184,ROUND(data_in!D4184-data_in!B4184,0)))))</f>
        <v/>
      </c>
      <c r="H4184" s="8" t="str">
        <f>IF(A4184="","",IF(data_in!M4184="United States","United States",IF(data_in!M4184="Canada","Canada",IF(data_in!M4184="United Kingdom","United Kingdom","Other Country"))))</f>
        <v>Canada</v>
      </c>
      <c r="I4184" s="8" t="str">
        <f>IF(A4184="","",IF(data_in!K4184="Unknown","Unknown",IF(data_in!K4184&lt;=10,"Very Small",IF(data_in!K4184&lt;=100,"Small",IF(data_in!K4184&lt;=500,"Medium",IF(data_in!K4184&gt;500,"Large","Error"))))))</f>
        <v>Very Small</v>
      </c>
      <c r="J4184" s="8" t="str">
        <f>IF(C4184=1,TEXT(data_in!E4184,"mm-yyyy"),"")</f>
        <v/>
      </c>
      <c r="K4184" s="8" t="str">
        <f>IF(A4184="","",IF(data_in!I4184="Website","Website",IF(data_in!I4184="Paid Search","Paid Search",IF(data_in!I4184="Slack","Slack","Other Channel"))))</f>
        <v>Paid Search</v>
      </c>
      <c r="L4184" s="10">
        <f>IF(A4184="","",ROUND(N$3-data_in!B4184,0))</f>
        <v>75</v>
      </c>
    </row>
    <row r="4185" spans="1:12">
      <c r="A4185" s="8" t="str">
        <f>IF(data_in!A4185="","",data_in!A4185)</f>
        <v>9aacf8c9-7e7b-4d96-bce6-520d94a80e76</v>
      </c>
      <c r="B4185" s="12">
        <f>IF(A4185="","",data_in!B4185)</f>
        <v>43907.85528935185</v>
      </c>
      <c r="C4185" s="8">
        <f>IF(A4185="","",IF(data_in!E4185="NULL",0,1))</f>
        <v>0</v>
      </c>
      <c r="D4185" s="8" t="str">
        <f>IF(A4185="","",IF(data_in!E4185="NULL","",ROUND(data_in!E4185-data_in!B4185,0)))</f>
        <v/>
      </c>
      <c r="E4185" s="8">
        <f>IF(A4185="","",IF(data_in!C4185="NULL",0,IF(data_in!C4185&gt;data_in!E4185,0,1)))</f>
        <v>0</v>
      </c>
      <c r="F4185" s="8" t="str">
        <f>IF(OR(A4185="",E4185=0),"",IF(data_in!C4185="NULL","",ROUND(data_in!C4185-data_in!B4185,0)))</f>
        <v/>
      </c>
      <c r="G4185" s="8" t="str">
        <f>IF(OR(A4185="",E4185=0),"",IF(data_in!C4185="NULL","",IF(D4185="",ROUND(data_in!D4185-data_in!B4185,0),MIN(D4185,ROUND(data_in!D4185-data_in!B4185,0)))))</f>
        <v/>
      </c>
      <c r="H4185" s="8" t="str">
        <f>IF(A4185="","",IF(data_in!M4185="United States","United States",IF(data_in!M4185="Canada","Canada",IF(data_in!M4185="United Kingdom","United Kingdom","Other Country"))))</f>
        <v>United States</v>
      </c>
      <c r="I4185" s="8" t="str">
        <f>IF(A4185="","",IF(data_in!K4185="Unknown","Unknown",IF(data_in!K4185&lt;=10,"Very Small",IF(data_in!K4185&lt;=100,"Small",IF(data_in!K4185&lt;=500,"Medium",IF(data_in!K4185&gt;500,"Large","Error"))))))</f>
        <v>Medium</v>
      </c>
      <c r="J4185" s="8" t="str">
        <f>IF(C4185=1,TEXT(data_in!E4185,"mm-yyyy"),"")</f>
        <v/>
      </c>
      <c r="K4185" s="8" t="str">
        <f>IF(A4185="","",IF(data_in!I4185="Website","Website",IF(data_in!I4185="Paid Search","Paid Search",IF(data_in!I4185="Slack","Slack","Other Channel"))))</f>
        <v>Website</v>
      </c>
      <c r="L4185" s="10">
        <f>IF(A4185="","",ROUND(N$3-data_in!B4185,0))</f>
        <v>75</v>
      </c>
    </row>
    <row r="4186" spans="1:12">
      <c r="A4186" s="8" t="str">
        <f>IF(data_in!A4186="","",data_in!A4186)</f>
        <v>af33c194-b66e-4049-a654-e406615c026d</v>
      </c>
      <c r="B4186" s="12">
        <f>IF(A4186="","",data_in!B4186)</f>
        <v>43907.734733796293</v>
      </c>
      <c r="C4186" s="8">
        <f>IF(A4186="","",IF(data_in!E4186="NULL",0,1))</f>
        <v>0</v>
      </c>
      <c r="D4186" s="8" t="str">
        <f>IF(A4186="","",IF(data_in!E4186="NULL","",ROUND(data_in!E4186-data_in!B4186,0)))</f>
        <v/>
      </c>
      <c r="E4186" s="8">
        <f>IF(A4186="","",IF(data_in!C4186="NULL",0,IF(data_in!C4186&gt;data_in!E4186,0,1)))</f>
        <v>0</v>
      </c>
      <c r="F4186" s="8" t="str">
        <f>IF(OR(A4186="",E4186=0),"",IF(data_in!C4186="NULL","",ROUND(data_in!C4186-data_in!B4186,0)))</f>
        <v/>
      </c>
      <c r="G4186" s="8" t="str">
        <f>IF(OR(A4186="",E4186=0),"",IF(data_in!C4186="NULL","",IF(D4186="",ROUND(data_in!D4186-data_in!B4186,0),MIN(D4186,ROUND(data_in!D4186-data_in!B4186,0)))))</f>
        <v/>
      </c>
      <c r="H4186" s="8" t="str">
        <f>IF(A4186="","",IF(data_in!M4186="United States","United States",IF(data_in!M4186="Canada","Canada",IF(data_in!M4186="United Kingdom","United Kingdom","Other Country"))))</f>
        <v>Other Country</v>
      </c>
      <c r="I4186" s="8" t="str">
        <f>IF(A4186="","",IF(data_in!K4186="Unknown","Unknown",IF(data_in!K4186&lt;=10,"Very Small",IF(data_in!K4186&lt;=100,"Small",IF(data_in!K4186&lt;=500,"Medium",IF(data_in!K4186&gt;500,"Large","Error"))))))</f>
        <v>Very Small</v>
      </c>
      <c r="J4186" s="8" t="str">
        <f>IF(C4186=1,TEXT(data_in!E4186,"mm-yyyy"),"")</f>
        <v/>
      </c>
      <c r="K4186" s="8" t="str">
        <f>IF(A4186="","",IF(data_in!I4186="Website","Website",IF(data_in!I4186="Paid Search","Paid Search",IF(data_in!I4186="Slack","Slack","Other Channel"))))</f>
        <v>Slack</v>
      </c>
      <c r="L4186" s="10">
        <f>IF(A4186="","",ROUND(N$3-data_in!B4186,0))</f>
        <v>75</v>
      </c>
    </row>
    <row r="4187" spans="1:12">
      <c r="A4187" s="8" t="str">
        <f>IF(data_in!A4187="","",data_in!A4187)</f>
        <v>aef5417e-4bb2-46aa-bad8-a6b12d00dd4b</v>
      </c>
      <c r="B4187" s="12">
        <f>IF(A4187="","",data_in!B4187)</f>
        <v>43907.759351851855</v>
      </c>
      <c r="C4187" s="8">
        <f>IF(A4187="","",IF(data_in!E4187="NULL",0,1))</f>
        <v>0</v>
      </c>
      <c r="D4187" s="8" t="str">
        <f>IF(A4187="","",IF(data_in!E4187="NULL","",ROUND(data_in!E4187-data_in!B4187,0)))</f>
        <v/>
      </c>
      <c r="E4187" s="8">
        <f>IF(A4187="","",IF(data_in!C4187="NULL",0,IF(data_in!C4187&gt;data_in!E4187,0,1)))</f>
        <v>0</v>
      </c>
      <c r="F4187" s="8" t="str">
        <f>IF(OR(A4187="",E4187=0),"",IF(data_in!C4187="NULL","",ROUND(data_in!C4187-data_in!B4187,0)))</f>
        <v/>
      </c>
      <c r="G4187" s="8" t="str">
        <f>IF(OR(A4187="",E4187=0),"",IF(data_in!C4187="NULL","",IF(D4187="",ROUND(data_in!D4187-data_in!B4187,0),MIN(D4187,ROUND(data_in!D4187-data_in!B4187,0)))))</f>
        <v/>
      </c>
      <c r="H4187" s="8" t="str">
        <f>IF(A4187="","",IF(data_in!M4187="United States","United States",IF(data_in!M4187="Canada","Canada",IF(data_in!M4187="United Kingdom","United Kingdom","Other Country"))))</f>
        <v>Other Country</v>
      </c>
      <c r="I4187" s="8" t="str">
        <f>IF(A4187="","",IF(data_in!K4187="Unknown","Unknown",IF(data_in!K4187&lt;=10,"Very Small",IF(data_in!K4187&lt;=100,"Small",IF(data_in!K4187&lt;=500,"Medium",IF(data_in!K4187&gt;500,"Large","Error"))))))</f>
        <v>Very Small</v>
      </c>
      <c r="J4187" s="8" t="str">
        <f>IF(C4187=1,TEXT(data_in!E4187,"mm-yyyy"),"")</f>
        <v/>
      </c>
      <c r="K4187" s="8" t="str">
        <f>IF(A4187="","",IF(data_in!I4187="Website","Website",IF(data_in!I4187="Paid Search","Paid Search",IF(data_in!I4187="Slack","Slack","Other Channel"))))</f>
        <v>Website</v>
      </c>
      <c r="L4187" s="10">
        <f>IF(A4187="","",ROUND(N$3-data_in!B4187,0))</f>
        <v>75</v>
      </c>
    </row>
    <row r="4188" spans="1:12">
      <c r="A4188" s="8" t="str">
        <f>IF(data_in!A4188="","",data_in!A4188)</f>
        <v>4676909e-9a94-41f2-a059-1d28589b19f2</v>
      </c>
      <c r="B4188" s="12">
        <f>IF(A4188="","",data_in!B4188)</f>
        <v>43866.050115740742</v>
      </c>
      <c r="C4188" s="8">
        <f>IF(A4188="","",IF(data_in!E4188="NULL",0,1))</f>
        <v>0</v>
      </c>
      <c r="D4188" s="8" t="str">
        <f>IF(A4188="","",IF(data_in!E4188="NULL","",ROUND(data_in!E4188-data_in!B4188,0)))</f>
        <v/>
      </c>
      <c r="E4188" s="8">
        <f>IF(A4188="","",IF(data_in!C4188="NULL",0,IF(data_in!C4188&gt;data_in!E4188,0,1)))</f>
        <v>0</v>
      </c>
      <c r="F4188" s="8" t="str">
        <f>IF(OR(A4188="",E4188=0),"",IF(data_in!C4188="NULL","",ROUND(data_in!C4188-data_in!B4188,0)))</f>
        <v/>
      </c>
      <c r="G4188" s="8" t="str">
        <f>IF(OR(A4188="",E4188=0),"",IF(data_in!C4188="NULL","",IF(D4188="",ROUND(data_in!D4188-data_in!B4188,0),MIN(D4188,ROUND(data_in!D4188-data_in!B4188,0)))))</f>
        <v/>
      </c>
      <c r="H4188" s="8" t="str">
        <f>IF(A4188="","",IF(data_in!M4188="United States","United States",IF(data_in!M4188="Canada","Canada",IF(data_in!M4188="United Kingdom","United Kingdom","Other Country"))))</f>
        <v>Other Country</v>
      </c>
      <c r="I4188" s="8" t="str">
        <f>IF(A4188="","",IF(data_in!K4188="Unknown","Unknown",IF(data_in!K4188&lt;=10,"Very Small",IF(data_in!K4188&lt;=100,"Small",IF(data_in!K4188&lt;=500,"Medium",IF(data_in!K4188&gt;500,"Large","Error"))))))</f>
        <v>Medium</v>
      </c>
      <c r="J4188" s="8" t="str">
        <f>IF(C4188=1,TEXT(data_in!E4188,"mm-yyyy"),"")</f>
        <v/>
      </c>
      <c r="K4188" s="8" t="str">
        <f>IF(A4188="","",IF(data_in!I4188="Website","Website",IF(data_in!I4188="Paid Search","Paid Search",IF(data_in!I4188="Slack","Slack","Other Channel"))))</f>
        <v>Website</v>
      </c>
      <c r="L4188" s="10">
        <f>IF(A4188="","",ROUND(N$3-data_in!B4188,0))</f>
        <v>117</v>
      </c>
    </row>
    <row r="4189" spans="1:12">
      <c r="A4189" s="8" t="str">
        <f>IF(data_in!A4189="","",data_in!A4189)</f>
        <v>83c86df3-9170-42e6-b87c-40baa5eb4ea9</v>
      </c>
      <c r="B4189" s="12">
        <f>IF(A4189="","",data_in!B4189)</f>
        <v>43970.027870370373</v>
      </c>
      <c r="C4189" s="8">
        <f>IF(A4189="","",IF(data_in!E4189="NULL",0,1))</f>
        <v>0</v>
      </c>
      <c r="D4189" s="8" t="str">
        <f>IF(A4189="","",IF(data_in!E4189="NULL","",ROUND(data_in!E4189-data_in!B4189,0)))</f>
        <v/>
      </c>
      <c r="E4189" s="8">
        <f>IF(A4189="","",IF(data_in!C4189="NULL",0,IF(data_in!C4189&gt;data_in!E4189,0,1)))</f>
        <v>1</v>
      </c>
      <c r="F4189" s="8">
        <f>IF(OR(A4189="",E4189=0),"",IF(data_in!C4189="NULL","",ROUND(data_in!C4189-data_in!B4189,0)))</f>
        <v>2</v>
      </c>
      <c r="G4189" s="8">
        <f>IF(OR(A4189="",E4189=0),"",IF(data_in!C4189="NULL","",IF(D4189="",ROUND(data_in!D4189-data_in!B4189,0),MIN(D4189,ROUND(data_in!D4189-data_in!B4189,0)))))</f>
        <v>16</v>
      </c>
      <c r="H4189" s="8" t="str">
        <f>IF(A4189="","",IF(data_in!M4189="United States","United States",IF(data_in!M4189="Canada","Canada",IF(data_in!M4189="United Kingdom","United Kingdom","Other Country"))))</f>
        <v>Other Country</v>
      </c>
      <c r="I4189" s="8" t="str">
        <f>IF(A4189="","",IF(data_in!K4189="Unknown","Unknown",IF(data_in!K4189&lt;=10,"Very Small",IF(data_in!K4189&lt;=100,"Small",IF(data_in!K4189&lt;=500,"Medium",IF(data_in!K4189&gt;500,"Large","Error"))))))</f>
        <v>Medium</v>
      </c>
      <c r="J4189" s="8" t="str">
        <f>IF(C4189=1,TEXT(data_in!E4189,"mm-yyyy"),"")</f>
        <v/>
      </c>
      <c r="K4189" s="8" t="str">
        <f>IF(A4189="","",IF(data_in!I4189="Website","Website",IF(data_in!I4189="Paid Search","Paid Search",IF(data_in!I4189="Slack","Slack","Other Channel"))))</f>
        <v>Website</v>
      </c>
      <c r="L4189" s="10">
        <f>IF(A4189="","",ROUND(N$3-data_in!B4189,0))</f>
        <v>13</v>
      </c>
    </row>
    <row r="4190" spans="1:12">
      <c r="A4190" s="8" t="str">
        <f>IF(data_in!A4190="","",data_in!A4190)</f>
        <v>86679ba3-7198-41d7-be27-926ac83d6818</v>
      </c>
      <c r="B4190" s="12">
        <f>IF(A4190="","",data_in!B4190)</f>
        <v>43831.279097222221</v>
      </c>
      <c r="C4190" s="8">
        <f>IF(A4190="","",IF(data_in!E4190="NULL",0,1))</f>
        <v>0</v>
      </c>
      <c r="D4190" s="8" t="str">
        <f>IF(A4190="","",IF(data_in!E4190="NULL","",ROUND(data_in!E4190-data_in!B4190,0)))</f>
        <v/>
      </c>
      <c r="E4190" s="8">
        <f>IF(A4190="","",IF(data_in!C4190="NULL",0,IF(data_in!C4190&gt;data_in!E4190,0,1)))</f>
        <v>0</v>
      </c>
      <c r="F4190" s="8" t="str">
        <f>IF(OR(A4190="",E4190=0),"",IF(data_in!C4190="NULL","",ROUND(data_in!C4190-data_in!B4190,0)))</f>
        <v/>
      </c>
      <c r="G4190" s="8" t="str">
        <f>IF(OR(A4190="",E4190=0),"",IF(data_in!C4190="NULL","",IF(D4190="",ROUND(data_in!D4190-data_in!B4190,0),MIN(D4190,ROUND(data_in!D4190-data_in!B4190,0)))))</f>
        <v/>
      </c>
      <c r="H4190" s="8" t="str">
        <f>IF(A4190="","",IF(data_in!M4190="United States","United States",IF(data_in!M4190="Canada","Canada",IF(data_in!M4190="United Kingdom","United Kingdom","Other Country"))))</f>
        <v>Other Country</v>
      </c>
      <c r="I4190" s="8" t="str">
        <f>IF(A4190="","",IF(data_in!K4190="Unknown","Unknown",IF(data_in!K4190&lt;=10,"Very Small",IF(data_in!K4190&lt;=100,"Small",IF(data_in!K4190&lt;=500,"Medium",IF(data_in!K4190&gt;500,"Large","Error"))))))</f>
        <v>Very Small</v>
      </c>
      <c r="J4190" s="8" t="str">
        <f>IF(C4190=1,TEXT(data_in!E4190,"mm-yyyy"),"")</f>
        <v/>
      </c>
      <c r="K4190" s="8" t="str">
        <f>IF(A4190="","",IF(data_in!I4190="Website","Website",IF(data_in!I4190="Paid Search","Paid Search",IF(data_in!I4190="Slack","Slack","Other Channel"))))</f>
        <v>Website</v>
      </c>
      <c r="L4190" s="10">
        <f>IF(A4190="","",ROUND(N$3-data_in!B4190,0))</f>
        <v>152</v>
      </c>
    </row>
    <row r="4191" spans="1:12">
      <c r="A4191" s="8" t="str">
        <f>IF(data_in!A4191="","",data_in!A4191)</f>
        <v>ba4627eb-8b54-4986-9660-d1667ac2f593</v>
      </c>
      <c r="B4191" s="12">
        <f>IF(A4191="","",data_in!B4191)</f>
        <v>43831.331747685188</v>
      </c>
      <c r="C4191" s="8">
        <f>IF(A4191="","",IF(data_in!E4191="NULL",0,1))</f>
        <v>0</v>
      </c>
      <c r="D4191" s="8" t="str">
        <f>IF(A4191="","",IF(data_in!E4191="NULL","",ROUND(data_in!E4191-data_in!B4191,0)))</f>
        <v/>
      </c>
      <c r="E4191" s="8">
        <f>IF(A4191="","",IF(data_in!C4191="NULL",0,IF(data_in!C4191&gt;data_in!E4191,0,1)))</f>
        <v>0</v>
      </c>
      <c r="F4191" s="8" t="str">
        <f>IF(OR(A4191="",E4191=0),"",IF(data_in!C4191="NULL","",ROUND(data_in!C4191-data_in!B4191,0)))</f>
        <v/>
      </c>
      <c r="G4191" s="8" t="str">
        <f>IF(OR(A4191="",E4191=0),"",IF(data_in!C4191="NULL","",IF(D4191="",ROUND(data_in!D4191-data_in!B4191,0),MIN(D4191,ROUND(data_in!D4191-data_in!B4191,0)))))</f>
        <v/>
      </c>
      <c r="H4191" s="8" t="str">
        <f>IF(A4191="","",IF(data_in!M4191="United States","United States",IF(data_in!M4191="Canada","Canada",IF(data_in!M4191="United Kingdom","United Kingdom","Other Country"))))</f>
        <v>United States</v>
      </c>
      <c r="I4191" s="8" t="str">
        <f>IF(A4191="","",IF(data_in!K4191="Unknown","Unknown",IF(data_in!K4191&lt;=10,"Very Small",IF(data_in!K4191&lt;=100,"Small",IF(data_in!K4191&lt;=500,"Medium",IF(data_in!K4191&gt;500,"Large","Error"))))))</f>
        <v>Very Small</v>
      </c>
      <c r="J4191" s="8" t="str">
        <f>IF(C4191=1,TEXT(data_in!E4191,"mm-yyyy"),"")</f>
        <v/>
      </c>
      <c r="K4191" s="8" t="str">
        <f>IF(A4191="","",IF(data_in!I4191="Website","Website",IF(data_in!I4191="Paid Search","Paid Search",IF(data_in!I4191="Slack","Slack","Other Channel"))))</f>
        <v>Slack</v>
      </c>
      <c r="L4191" s="10">
        <f>IF(A4191="","",ROUND(N$3-data_in!B4191,0))</f>
        <v>152</v>
      </c>
    </row>
    <row r="4192" spans="1:12">
      <c r="A4192" s="8" t="str">
        <f>IF(data_in!A4192="","",data_in!A4192)</f>
        <v>06528250-c0a8-4e1b-bb4b-eca79c3c355a</v>
      </c>
      <c r="B4192" s="12">
        <f>IF(A4192="","",data_in!B4192)</f>
        <v>43831.365208333336</v>
      </c>
      <c r="C4192" s="8">
        <f>IF(A4192="","",IF(data_in!E4192="NULL",0,1))</f>
        <v>0</v>
      </c>
      <c r="D4192" s="8" t="str">
        <f>IF(A4192="","",IF(data_in!E4192="NULL","",ROUND(data_in!E4192-data_in!B4192,0)))</f>
        <v/>
      </c>
      <c r="E4192" s="8">
        <f>IF(A4192="","",IF(data_in!C4192="NULL",0,IF(data_in!C4192&gt;data_in!E4192,0,1)))</f>
        <v>0</v>
      </c>
      <c r="F4192" s="8" t="str">
        <f>IF(OR(A4192="",E4192=0),"",IF(data_in!C4192="NULL","",ROUND(data_in!C4192-data_in!B4192,0)))</f>
        <v/>
      </c>
      <c r="G4192" s="8" t="str">
        <f>IF(OR(A4192="",E4192=0),"",IF(data_in!C4192="NULL","",IF(D4192="",ROUND(data_in!D4192-data_in!B4192,0),MIN(D4192,ROUND(data_in!D4192-data_in!B4192,0)))))</f>
        <v/>
      </c>
      <c r="H4192" s="8" t="str">
        <f>IF(A4192="","",IF(data_in!M4192="United States","United States",IF(data_in!M4192="Canada","Canada",IF(data_in!M4192="United Kingdom","United Kingdom","Other Country"))))</f>
        <v>Other Country</v>
      </c>
      <c r="I4192" s="8" t="str">
        <f>IF(A4192="","",IF(data_in!K4192="Unknown","Unknown",IF(data_in!K4192&lt;=10,"Very Small",IF(data_in!K4192&lt;=100,"Small",IF(data_in!K4192&lt;=500,"Medium",IF(data_in!K4192&gt;500,"Large","Error"))))))</f>
        <v>Very Small</v>
      </c>
      <c r="J4192" s="8" t="str">
        <f>IF(C4192=1,TEXT(data_in!E4192,"mm-yyyy"),"")</f>
        <v/>
      </c>
      <c r="K4192" s="8" t="str">
        <f>IF(A4192="","",IF(data_in!I4192="Website","Website",IF(data_in!I4192="Paid Search","Paid Search",IF(data_in!I4192="Slack","Slack","Other Channel"))))</f>
        <v>Website</v>
      </c>
      <c r="L4192" s="10">
        <f>IF(A4192="","",ROUND(N$3-data_in!B4192,0))</f>
        <v>152</v>
      </c>
    </row>
    <row r="4193" spans="1:12">
      <c r="A4193" s="8" t="str">
        <f>IF(data_in!A4193="","",data_in!A4193)</f>
        <v>dd268e2b-d0a1-46fa-abc7-bb135f6d2728</v>
      </c>
      <c r="B4193" s="12">
        <f>IF(A4193="","",data_in!B4193)</f>
        <v>43831.508738425924</v>
      </c>
      <c r="C4193" s="8">
        <f>IF(A4193="","",IF(data_in!E4193="NULL",0,1))</f>
        <v>0</v>
      </c>
      <c r="D4193" s="8" t="str">
        <f>IF(A4193="","",IF(data_in!E4193="NULL","",ROUND(data_in!E4193-data_in!B4193,0)))</f>
        <v/>
      </c>
      <c r="E4193" s="8">
        <f>IF(A4193="","",IF(data_in!C4193="NULL",0,IF(data_in!C4193&gt;data_in!E4193,0,1)))</f>
        <v>1</v>
      </c>
      <c r="F4193" s="8">
        <f>IF(OR(A4193="",E4193=0),"",IF(data_in!C4193="NULL","",ROUND(data_in!C4193-data_in!B4193,0)))</f>
        <v>0</v>
      </c>
      <c r="G4193" s="8">
        <f>IF(OR(A4193="",E4193=0),"",IF(data_in!C4193="NULL","",IF(D4193="",ROUND(data_in!D4193-data_in!B4193,0),MIN(D4193,ROUND(data_in!D4193-data_in!B4193,0)))))</f>
        <v>30</v>
      </c>
      <c r="H4193" s="8" t="str">
        <f>IF(A4193="","",IF(data_in!M4193="United States","United States",IF(data_in!M4193="Canada","Canada",IF(data_in!M4193="United Kingdom","United Kingdom","Other Country"))))</f>
        <v>United States</v>
      </c>
      <c r="I4193" s="8" t="str">
        <f>IF(A4193="","",IF(data_in!K4193="Unknown","Unknown",IF(data_in!K4193&lt;=10,"Very Small",IF(data_in!K4193&lt;=100,"Small",IF(data_in!K4193&lt;=500,"Medium",IF(data_in!K4193&gt;500,"Large","Error"))))))</f>
        <v>Very Small</v>
      </c>
      <c r="J4193" s="8" t="str">
        <f>IF(C4193=1,TEXT(data_in!E4193,"mm-yyyy"),"")</f>
        <v/>
      </c>
      <c r="K4193" s="8" t="str">
        <f>IF(A4193="","",IF(data_in!I4193="Website","Website",IF(data_in!I4193="Paid Search","Paid Search",IF(data_in!I4193="Slack","Slack","Other Channel"))))</f>
        <v>Website</v>
      </c>
      <c r="L4193" s="10">
        <f>IF(A4193="","",ROUND(N$3-data_in!B4193,0))</f>
        <v>151</v>
      </c>
    </row>
    <row r="4194" spans="1:12">
      <c r="A4194" s="8" t="str">
        <f>IF(data_in!A4194="","",data_in!A4194)</f>
        <v>6765eb75-fabd-416d-8fb0-b426a6c2c3f3</v>
      </c>
      <c r="B4194" s="12">
        <f>IF(A4194="","",data_in!B4194)</f>
        <v>43831.512569444443</v>
      </c>
      <c r="C4194" s="8">
        <f>IF(A4194="","",IF(data_in!E4194="NULL",0,1))</f>
        <v>0</v>
      </c>
      <c r="D4194" s="8" t="str">
        <f>IF(A4194="","",IF(data_in!E4194="NULL","",ROUND(data_in!E4194-data_in!B4194,0)))</f>
        <v/>
      </c>
      <c r="E4194" s="8">
        <f>IF(A4194="","",IF(data_in!C4194="NULL",0,IF(data_in!C4194&gt;data_in!E4194,0,1)))</f>
        <v>0</v>
      </c>
      <c r="F4194" s="8" t="str">
        <f>IF(OR(A4194="",E4194=0),"",IF(data_in!C4194="NULL","",ROUND(data_in!C4194-data_in!B4194,0)))</f>
        <v/>
      </c>
      <c r="G4194" s="8" t="str">
        <f>IF(OR(A4194="",E4194=0),"",IF(data_in!C4194="NULL","",IF(D4194="",ROUND(data_in!D4194-data_in!B4194,0),MIN(D4194,ROUND(data_in!D4194-data_in!B4194,0)))))</f>
        <v/>
      </c>
      <c r="H4194" s="8" t="str">
        <f>IF(A4194="","",IF(data_in!M4194="United States","United States",IF(data_in!M4194="Canada","Canada",IF(data_in!M4194="United Kingdom","United Kingdom","Other Country"))))</f>
        <v>Other Country</v>
      </c>
      <c r="I4194" s="8" t="str">
        <f>IF(A4194="","",IF(data_in!K4194="Unknown","Unknown",IF(data_in!K4194&lt;=10,"Very Small",IF(data_in!K4194&lt;=100,"Small",IF(data_in!K4194&lt;=500,"Medium",IF(data_in!K4194&gt;500,"Large","Error"))))))</f>
        <v>Medium</v>
      </c>
      <c r="J4194" s="8" t="str">
        <f>IF(C4194=1,TEXT(data_in!E4194,"mm-yyyy"),"")</f>
        <v/>
      </c>
      <c r="K4194" s="8" t="str">
        <f>IF(A4194="","",IF(data_in!I4194="Website","Website",IF(data_in!I4194="Paid Search","Paid Search",IF(data_in!I4194="Slack","Slack","Other Channel"))))</f>
        <v>Website</v>
      </c>
      <c r="L4194" s="10">
        <f>IF(A4194="","",ROUND(N$3-data_in!B4194,0))</f>
        <v>151</v>
      </c>
    </row>
    <row r="4195" spans="1:12">
      <c r="A4195" s="8" t="str">
        <f>IF(data_in!A4195="","",data_in!A4195)</f>
        <v>0c0cb3bc-8796-493f-b29a-31c6dd3f3d42</v>
      </c>
      <c r="B4195" s="12">
        <f>IF(A4195="","",data_in!B4195)</f>
        <v>43831.696157407408</v>
      </c>
      <c r="C4195" s="8">
        <f>IF(A4195="","",IF(data_in!E4195="NULL",0,1))</f>
        <v>0</v>
      </c>
      <c r="D4195" s="8" t="str">
        <f>IF(A4195="","",IF(data_in!E4195="NULL","",ROUND(data_in!E4195-data_in!B4195,0)))</f>
        <v/>
      </c>
      <c r="E4195" s="8">
        <f>IF(A4195="","",IF(data_in!C4195="NULL",0,IF(data_in!C4195&gt;data_in!E4195,0,1)))</f>
        <v>0</v>
      </c>
      <c r="F4195" s="8" t="str">
        <f>IF(OR(A4195="",E4195=0),"",IF(data_in!C4195="NULL","",ROUND(data_in!C4195-data_in!B4195,0)))</f>
        <v/>
      </c>
      <c r="G4195" s="8" t="str">
        <f>IF(OR(A4195="",E4195=0),"",IF(data_in!C4195="NULL","",IF(D4195="",ROUND(data_in!D4195-data_in!B4195,0),MIN(D4195,ROUND(data_in!D4195-data_in!B4195,0)))))</f>
        <v/>
      </c>
      <c r="H4195" s="8" t="str">
        <f>IF(A4195="","",IF(data_in!M4195="United States","United States",IF(data_in!M4195="Canada","Canada",IF(data_in!M4195="United Kingdom","United Kingdom","Other Country"))))</f>
        <v>Other Country</v>
      </c>
      <c r="I4195" s="8" t="str">
        <f>IF(A4195="","",IF(data_in!K4195="Unknown","Unknown",IF(data_in!K4195&lt;=10,"Very Small",IF(data_in!K4195&lt;=100,"Small",IF(data_in!K4195&lt;=500,"Medium",IF(data_in!K4195&gt;500,"Large","Error"))))))</f>
        <v>Very Small</v>
      </c>
      <c r="J4195" s="8" t="str">
        <f>IF(C4195=1,TEXT(data_in!E4195,"mm-yyyy"),"")</f>
        <v/>
      </c>
      <c r="K4195" s="8" t="str">
        <f>IF(A4195="","",IF(data_in!I4195="Website","Website",IF(data_in!I4195="Paid Search","Paid Search",IF(data_in!I4195="Slack","Slack","Other Channel"))))</f>
        <v>Website</v>
      </c>
      <c r="L4195" s="10">
        <f>IF(A4195="","",ROUND(N$3-data_in!B4195,0))</f>
        <v>151</v>
      </c>
    </row>
    <row r="4196" spans="1:12">
      <c r="A4196" s="8" t="str">
        <f>IF(data_in!A4196="","",data_in!A4196)</f>
        <v>340a7608-30b9-458f-a5b5-2fc93b1ddd9c</v>
      </c>
      <c r="B4196" s="12">
        <f>IF(A4196="","",data_in!B4196)</f>
        <v>43831.738240740742</v>
      </c>
      <c r="C4196" s="8">
        <f>IF(A4196="","",IF(data_in!E4196="NULL",0,1))</f>
        <v>0</v>
      </c>
      <c r="D4196" s="8" t="str">
        <f>IF(A4196="","",IF(data_in!E4196="NULL","",ROUND(data_in!E4196-data_in!B4196,0)))</f>
        <v/>
      </c>
      <c r="E4196" s="8">
        <f>IF(A4196="","",IF(data_in!C4196="NULL",0,IF(data_in!C4196&gt;data_in!E4196,0,1)))</f>
        <v>0</v>
      </c>
      <c r="F4196" s="8" t="str">
        <f>IF(OR(A4196="",E4196=0),"",IF(data_in!C4196="NULL","",ROUND(data_in!C4196-data_in!B4196,0)))</f>
        <v/>
      </c>
      <c r="G4196" s="8" t="str">
        <f>IF(OR(A4196="",E4196=0),"",IF(data_in!C4196="NULL","",IF(D4196="",ROUND(data_in!D4196-data_in!B4196,0),MIN(D4196,ROUND(data_in!D4196-data_in!B4196,0)))))</f>
        <v/>
      </c>
      <c r="H4196" s="8" t="str">
        <f>IF(A4196="","",IF(data_in!M4196="United States","United States",IF(data_in!M4196="Canada","Canada",IF(data_in!M4196="United Kingdom","United Kingdom","Other Country"))))</f>
        <v>Other Country</v>
      </c>
      <c r="I4196" s="8" t="str">
        <f>IF(A4196="","",IF(data_in!K4196="Unknown","Unknown",IF(data_in!K4196&lt;=10,"Very Small",IF(data_in!K4196&lt;=100,"Small",IF(data_in!K4196&lt;=500,"Medium",IF(data_in!K4196&gt;500,"Large","Error"))))))</f>
        <v>Small</v>
      </c>
      <c r="J4196" s="8" t="str">
        <f>IF(C4196=1,TEXT(data_in!E4196,"mm-yyyy"),"")</f>
        <v/>
      </c>
      <c r="K4196" s="8" t="str">
        <f>IF(A4196="","",IF(data_in!I4196="Website","Website",IF(data_in!I4196="Paid Search","Paid Search",IF(data_in!I4196="Slack","Slack","Other Channel"))))</f>
        <v>Website</v>
      </c>
      <c r="L4196" s="10">
        <f>IF(A4196="","",ROUND(N$3-data_in!B4196,0))</f>
        <v>151</v>
      </c>
    </row>
    <row r="4197" spans="1:12">
      <c r="A4197" s="8" t="str">
        <f>IF(data_in!A4197="","",data_in!A4197)</f>
        <v>74d69624-e531-4316-9a99-17fa7468d38f</v>
      </c>
      <c r="B4197" s="12">
        <f>IF(A4197="","",data_in!B4197)</f>
        <v>43831.807928240742</v>
      </c>
      <c r="C4197" s="8">
        <f>IF(A4197="","",IF(data_in!E4197="NULL",0,1))</f>
        <v>0</v>
      </c>
      <c r="D4197" s="8" t="str">
        <f>IF(A4197="","",IF(data_in!E4197="NULL","",ROUND(data_in!E4197-data_in!B4197,0)))</f>
        <v/>
      </c>
      <c r="E4197" s="8">
        <f>IF(A4197="","",IF(data_in!C4197="NULL",0,IF(data_in!C4197&gt;data_in!E4197,0,1)))</f>
        <v>0</v>
      </c>
      <c r="F4197" s="8" t="str">
        <f>IF(OR(A4197="",E4197=0),"",IF(data_in!C4197="NULL","",ROUND(data_in!C4197-data_in!B4197,0)))</f>
        <v/>
      </c>
      <c r="G4197" s="8" t="str">
        <f>IF(OR(A4197="",E4197=0),"",IF(data_in!C4197="NULL","",IF(D4197="",ROUND(data_in!D4197-data_in!B4197,0),MIN(D4197,ROUND(data_in!D4197-data_in!B4197,0)))))</f>
        <v/>
      </c>
      <c r="H4197" s="8" t="str">
        <f>IF(A4197="","",IF(data_in!M4197="United States","United States",IF(data_in!M4197="Canada","Canada",IF(data_in!M4197="United Kingdom","United Kingdom","Other Country"))))</f>
        <v>Other Country</v>
      </c>
      <c r="I4197" s="8" t="str">
        <f>IF(A4197="","",IF(data_in!K4197="Unknown","Unknown",IF(data_in!K4197&lt;=10,"Very Small",IF(data_in!K4197&lt;=100,"Small",IF(data_in!K4197&lt;=500,"Medium",IF(data_in!K4197&gt;500,"Large","Error"))))))</f>
        <v>Very Small</v>
      </c>
      <c r="J4197" s="8" t="str">
        <f>IF(C4197=1,TEXT(data_in!E4197,"mm-yyyy"),"")</f>
        <v/>
      </c>
      <c r="K4197" s="8" t="str">
        <f>IF(A4197="","",IF(data_in!I4197="Website","Website",IF(data_in!I4197="Paid Search","Paid Search",IF(data_in!I4197="Slack","Slack","Other Channel"))))</f>
        <v>Website</v>
      </c>
      <c r="L4197" s="10">
        <f>IF(A4197="","",ROUND(N$3-data_in!B4197,0))</f>
        <v>151</v>
      </c>
    </row>
    <row r="4198" spans="1:12">
      <c r="A4198" s="8" t="str">
        <f>IF(data_in!A4198="","",data_in!A4198)</f>
        <v>e4d0ec93-4cce-4ef1-885f-846c1e828d96</v>
      </c>
      <c r="B4198" s="12">
        <f>IF(A4198="","",data_in!B4198)</f>
        <v>43831.969444444447</v>
      </c>
      <c r="C4198" s="8">
        <f>IF(A4198="","",IF(data_in!E4198="NULL",0,1))</f>
        <v>0</v>
      </c>
      <c r="D4198" s="8" t="str">
        <f>IF(A4198="","",IF(data_in!E4198="NULL","",ROUND(data_in!E4198-data_in!B4198,0)))</f>
        <v/>
      </c>
      <c r="E4198" s="8">
        <f>IF(A4198="","",IF(data_in!C4198="NULL",0,IF(data_in!C4198&gt;data_in!E4198,0,1)))</f>
        <v>0</v>
      </c>
      <c r="F4198" s="8" t="str">
        <f>IF(OR(A4198="",E4198=0),"",IF(data_in!C4198="NULL","",ROUND(data_in!C4198-data_in!B4198,0)))</f>
        <v/>
      </c>
      <c r="G4198" s="8" t="str">
        <f>IF(OR(A4198="",E4198=0),"",IF(data_in!C4198="NULL","",IF(D4198="",ROUND(data_in!D4198-data_in!B4198,0),MIN(D4198,ROUND(data_in!D4198-data_in!B4198,0)))))</f>
        <v/>
      </c>
      <c r="H4198" s="8" t="str">
        <f>IF(A4198="","",IF(data_in!M4198="United States","United States",IF(data_in!M4198="Canada","Canada",IF(data_in!M4198="United Kingdom","United Kingdom","Other Country"))))</f>
        <v>United Kingdom</v>
      </c>
      <c r="I4198" s="8" t="str">
        <f>IF(A4198="","",IF(data_in!K4198="Unknown","Unknown",IF(data_in!K4198&lt;=10,"Very Small",IF(data_in!K4198&lt;=100,"Small",IF(data_in!K4198&lt;=500,"Medium",IF(data_in!K4198&gt;500,"Large","Error"))))))</f>
        <v>Small</v>
      </c>
      <c r="J4198" s="8" t="str">
        <f>IF(C4198=1,TEXT(data_in!E4198,"mm-yyyy"),"")</f>
        <v/>
      </c>
      <c r="K4198" s="8" t="str">
        <f>IF(A4198="","",IF(data_in!I4198="Website","Website",IF(data_in!I4198="Paid Search","Paid Search",IF(data_in!I4198="Slack","Slack","Other Channel"))))</f>
        <v>Website</v>
      </c>
      <c r="L4198" s="10">
        <f>IF(A4198="","",ROUND(N$3-data_in!B4198,0))</f>
        <v>151</v>
      </c>
    </row>
    <row r="4199" spans="1:12">
      <c r="A4199" s="8" t="str">
        <f>IF(data_in!A4199="","",data_in!A4199)</f>
        <v>b2a795a1-a84b-49e3-a8e5-135f3ebe48b3</v>
      </c>
      <c r="B4199" s="12">
        <f>IF(A4199="","",data_in!B4199)</f>
        <v>43831.972303240742</v>
      </c>
      <c r="C4199" s="8">
        <f>IF(A4199="","",IF(data_in!E4199="NULL",0,1))</f>
        <v>0</v>
      </c>
      <c r="D4199" s="8" t="str">
        <f>IF(A4199="","",IF(data_in!E4199="NULL","",ROUND(data_in!E4199-data_in!B4199,0)))</f>
        <v/>
      </c>
      <c r="E4199" s="8">
        <f>IF(A4199="","",IF(data_in!C4199="NULL",0,IF(data_in!C4199&gt;data_in!E4199,0,1)))</f>
        <v>0</v>
      </c>
      <c r="F4199" s="8" t="str">
        <f>IF(OR(A4199="",E4199=0),"",IF(data_in!C4199="NULL","",ROUND(data_in!C4199-data_in!B4199,0)))</f>
        <v/>
      </c>
      <c r="G4199" s="8" t="str">
        <f>IF(OR(A4199="",E4199=0),"",IF(data_in!C4199="NULL","",IF(D4199="",ROUND(data_in!D4199-data_in!B4199,0),MIN(D4199,ROUND(data_in!D4199-data_in!B4199,0)))))</f>
        <v/>
      </c>
      <c r="H4199" s="8" t="str">
        <f>IF(A4199="","",IF(data_in!M4199="United States","United States",IF(data_in!M4199="Canada","Canada",IF(data_in!M4199="United Kingdom","United Kingdom","Other Country"))))</f>
        <v>Other Country</v>
      </c>
      <c r="I4199" s="8" t="str">
        <f>IF(A4199="","",IF(data_in!K4199="Unknown","Unknown",IF(data_in!K4199&lt;=10,"Very Small",IF(data_in!K4199&lt;=100,"Small",IF(data_in!K4199&lt;=500,"Medium",IF(data_in!K4199&gt;500,"Large","Error"))))))</f>
        <v>Very Small</v>
      </c>
      <c r="J4199" s="8" t="str">
        <f>IF(C4199=1,TEXT(data_in!E4199,"mm-yyyy"),"")</f>
        <v/>
      </c>
      <c r="K4199" s="8" t="str">
        <f>IF(A4199="","",IF(data_in!I4199="Website","Website",IF(data_in!I4199="Paid Search","Paid Search",IF(data_in!I4199="Slack","Slack","Other Channel"))))</f>
        <v>Website</v>
      </c>
      <c r="L4199" s="10">
        <f>IF(A4199="","",ROUND(N$3-data_in!B4199,0))</f>
        <v>151</v>
      </c>
    </row>
    <row r="4200" spans="1:12">
      <c r="A4200" s="8" t="str">
        <f>IF(data_in!A4200="","",data_in!A4200)</f>
        <v>c2c543db-e7a1-43c8-a4a9-b8bd54cb8b40</v>
      </c>
      <c r="B4200" s="12">
        <f>IF(A4200="","",data_in!B4200)</f>
        <v>43832.256805555553</v>
      </c>
      <c r="C4200" s="8">
        <f>IF(A4200="","",IF(data_in!E4200="NULL",0,1))</f>
        <v>0</v>
      </c>
      <c r="D4200" s="8" t="str">
        <f>IF(A4200="","",IF(data_in!E4200="NULL","",ROUND(data_in!E4200-data_in!B4200,0)))</f>
        <v/>
      </c>
      <c r="E4200" s="8">
        <f>IF(A4200="","",IF(data_in!C4200="NULL",0,IF(data_in!C4200&gt;data_in!E4200,0,1)))</f>
        <v>1</v>
      </c>
      <c r="F4200" s="8">
        <f>IF(OR(A4200="",E4200=0),"",IF(data_in!C4200="NULL","",ROUND(data_in!C4200-data_in!B4200,0)))</f>
        <v>0</v>
      </c>
      <c r="G4200" s="8">
        <f>IF(OR(A4200="",E4200=0),"",IF(data_in!C4200="NULL","",IF(D4200="",ROUND(data_in!D4200-data_in!B4200,0),MIN(D4200,ROUND(data_in!D4200-data_in!B4200,0)))))</f>
        <v>30</v>
      </c>
      <c r="H4200" s="8" t="str">
        <f>IF(A4200="","",IF(data_in!M4200="United States","United States",IF(data_in!M4200="Canada","Canada",IF(data_in!M4200="United Kingdom","United Kingdom","Other Country"))))</f>
        <v>Other Country</v>
      </c>
      <c r="I4200" s="8" t="str">
        <f>IF(A4200="","",IF(data_in!K4200="Unknown","Unknown",IF(data_in!K4200&lt;=10,"Very Small",IF(data_in!K4200&lt;=100,"Small",IF(data_in!K4200&lt;=500,"Medium",IF(data_in!K4200&gt;500,"Large","Error"))))))</f>
        <v>Very Small</v>
      </c>
      <c r="J4200" s="8" t="str">
        <f>IF(C4200=1,TEXT(data_in!E4200,"mm-yyyy"),"")</f>
        <v/>
      </c>
      <c r="K4200" s="8" t="str">
        <f>IF(A4200="","",IF(data_in!I4200="Website","Website",IF(data_in!I4200="Paid Search","Paid Search",IF(data_in!I4200="Slack","Slack","Other Channel"))))</f>
        <v>Website</v>
      </c>
      <c r="L4200" s="10">
        <f>IF(A4200="","",ROUND(N$3-data_in!B4200,0))</f>
        <v>151</v>
      </c>
    </row>
    <row r="4201" spans="1:12">
      <c r="A4201" s="8" t="str">
        <f>IF(data_in!A4201="","",data_in!A4201)</f>
        <v>33406bc1-e0c6-4355-89fd-ae30e43b3a74</v>
      </c>
      <c r="B4201" s="12">
        <f>IF(A4201="","",data_in!B4201)</f>
        <v>43832.254675925928</v>
      </c>
      <c r="C4201" s="8">
        <f>IF(A4201="","",IF(data_in!E4201="NULL",0,1))</f>
        <v>0</v>
      </c>
      <c r="D4201" s="8" t="str">
        <f>IF(A4201="","",IF(data_in!E4201="NULL","",ROUND(data_in!E4201-data_in!B4201,0)))</f>
        <v/>
      </c>
      <c r="E4201" s="8">
        <f>IF(A4201="","",IF(data_in!C4201="NULL",0,IF(data_in!C4201&gt;data_in!E4201,0,1)))</f>
        <v>0</v>
      </c>
      <c r="F4201" s="8" t="str">
        <f>IF(OR(A4201="",E4201=0),"",IF(data_in!C4201="NULL","",ROUND(data_in!C4201-data_in!B4201,0)))</f>
        <v/>
      </c>
      <c r="G4201" s="8" t="str">
        <f>IF(OR(A4201="",E4201=0),"",IF(data_in!C4201="NULL","",IF(D4201="",ROUND(data_in!D4201-data_in!B4201,0),MIN(D4201,ROUND(data_in!D4201-data_in!B4201,0)))))</f>
        <v/>
      </c>
      <c r="H4201" s="8" t="str">
        <f>IF(A4201="","",IF(data_in!M4201="United States","United States",IF(data_in!M4201="Canada","Canada",IF(data_in!M4201="United Kingdom","United Kingdom","Other Country"))))</f>
        <v>Other Country</v>
      </c>
      <c r="I4201" s="8" t="str">
        <f>IF(A4201="","",IF(data_in!K4201="Unknown","Unknown",IF(data_in!K4201&lt;=10,"Very Small",IF(data_in!K4201&lt;=100,"Small",IF(data_in!K4201&lt;=500,"Medium",IF(data_in!K4201&gt;500,"Large","Error"))))))</f>
        <v>Small</v>
      </c>
      <c r="J4201" s="8" t="str">
        <f>IF(C4201=1,TEXT(data_in!E4201,"mm-yyyy"),"")</f>
        <v/>
      </c>
      <c r="K4201" s="8" t="str">
        <f>IF(A4201="","",IF(data_in!I4201="Website","Website",IF(data_in!I4201="Paid Search","Paid Search",IF(data_in!I4201="Slack","Slack","Other Channel"))))</f>
        <v>Website</v>
      </c>
      <c r="L4201" s="10">
        <f>IF(A4201="","",ROUND(N$3-data_in!B4201,0))</f>
        <v>151</v>
      </c>
    </row>
    <row r="4202" spans="1:12">
      <c r="A4202" s="8" t="str">
        <f>IF(data_in!A4202="","",data_in!A4202)</f>
        <v>9f58aa4e-a4e3-41e8-8323-99c340d718ef</v>
      </c>
      <c r="B4202" s="12">
        <f>IF(A4202="","",data_in!B4202)</f>
        <v>43840.318819444445</v>
      </c>
      <c r="C4202" s="8">
        <f>IF(A4202="","",IF(data_in!E4202="NULL",0,1))</f>
        <v>0</v>
      </c>
      <c r="D4202" s="8" t="str">
        <f>IF(A4202="","",IF(data_in!E4202="NULL","",ROUND(data_in!E4202-data_in!B4202,0)))</f>
        <v/>
      </c>
      <c r="E4202" s="8">
        <f>IF(A4202="","",IF(data_in!C4202="NULL",0,IF(data_in!C4202&gt;data_in!E4202,0,1)))</f>
        <v>0</v>
      </c>
      <c r="F4202" s="8" t="str">
        <f>IF(OR(A4202="",E4202=0),"",IF(data_in!C4202="NULL","",ROUND(data_in!C4202-data_in!B4202,0)))</f>
        <v/>
      </c>
      <c r="G4202" s="8" t="str">
        <f>IF(OR(A4202="",E4202=0),"",IF(data_in!C4202="NULL","",IF(D4202="",ROUND(data_in!D4202-data_in!B4202,0),MIN(D4202,ROUND(data_in!D4202-data_in!B4202,0)))))</f>
        <v/>
      </c>
      <c r="H4202" s="8" t="str">
        <f>IF(A4202="","",IF(data_in!M4202="United States","United States",IF(data_in!M4202="Canada","Canada",IF(data_in!M4202="United Kingdom","United Kingdom","Other Country"))))</f>
        <v>Other Country</v>
      </c>
      <c r="I4202" s="8" t="str">
        <f>IF(A4202="","",IF(data_in!K4202="Unknown","Unknown",IF(data_in!K4202&lt;=10,"Very Small",IF(data_in!K4202&lt;=100,"Small",IF(data_in!K4202&lt;=500,"Medium",IF(data_in!K4202&gt;500,"Large","Error"))))))</f>
        <v>Large</v>
      </c>
      <c r="J4202" s="8" t="str">
        <f>IF(C4202=1,TEXT(data_in!E4202,"mm-yyyy"),"")</f>
        <v/>
      </c>
      <c r="K4202" s="8" t="str">
        <f>IF(A4202="","",IF(data_in!I4202="Website","Website",IF(data_in!I4202="Paid Search","Paid Search",IF(data_in!I4202="Slack","Slack","Other Channel"))))</f>
        <v>Website</v>
      </c>
      <c r="L4202" s="10">
        <f>IF(A4202="","",ROUND(N$3-data_in!B4202,0))</f>
        <v>143</v>
      </c>
    </row>
    <row r="4203" spans="1:12">
      <c r="A4203" s="8" t="str">
        <f>IF(data_in!A4203="","",data_in!A4203)</f>
        <v>b5c143be-f978-41cf-96f1-424c05f76dc7</v>
      </c>
      <c r="B4203" s="12">
        <f>IF(A4203="","",data_in!B4203)</f>
        <v>43832.337268518517</v>
      </c>
      <c r="C4203" s="8">
        <f>IF(A4203="","",IF(data_in!E4203="NULL",0,1))</f>
        <v>0</v>
      </c>
      <c r="D4203" s="8" t="str">
        <f>IF(A4203="","",IF(data_in!E4203="NULL","",ROUND(data_in!E4203-data_in!B4203,0)))</f>
        <v/>
      </c>
      <c r="E4203" s="8">
        <f>IF(A4203="","",IF(data_in!C4203="NULL",0,IF(data_in!C4203&gt;data_in!E4203,0,1)))</f>
        <v>0</v>
      </c>
      <c r="F4203" s="8" t="str">
        <f>IF(OR(A4203="",E4203=0),"",IF(data_in!C4203="NULL","",ROUND(data_in!C4203-data_in!B4203,0)))</f>
        <v/>
      </c>
      <c r="G4203" s="8" t="str">
        <f>IF(OR(A4203="",E4203=0),"",IF(data_in!C4203="NULL","",IF(D4203="",ROUND(data_in!D4203-data_in!B4203,0),MIN(D4203,ROUND(data_in!D4203-data_in!B4203,0)))))</f>
        <v/>
      </c>
      <c r="H4203" s="8" t="str">
        <f>IF(A4203="","",IF(data_in!M4203="United States","United States",IF(data_in!M4203="Canada","Canada",IF(data_in!M4203="United Kingdom","United Kingdom","Other Country"))))</f>
        <v>Other Country</v>
      </c>
      <c r="I4203" s="8" t="str">
        <f>IF(A4203="","",IF(data_in!K4203="Unknown","Unknown",IF(data_in!K4203&lt;=10,"Very Small",IF(data_in!K4203&lt;=100,"Small",IF(data_in!K4203&lt;=500,"Medium",IF(data_in!K4203&gt;500,"Large","Error"))))))</f>
        <v>Very Small</v>
      </c>
      <c r="J4203" s="8" t="str">
        <f>IF(C4203=1,TEXT(data_in!E4203,"mm-yyyy"),"")</f>
        <v/>
      </c>
      <c r="K4203" s="8" t="str">
        <f>IF(A4203="","",IF(data_in!I4203="Website","Website",IF(data_in!I4203="Paid Search","Paid Search",IF(data_in!I4203="Slack","Slack","Other Channel"))))</f>
        <v>Website</v>
      </c>
      <c r="L4203" s="10">
        <f>IF(A4203="","",ROUND(N$3-data_in!B4203,0))</f>
        <v>151</v>
      </c>
    </row>
    <row r="4204" spans="1:12">
      <c r="A4204" s="8" t="str">
        <f>IF(data_in!A4204="","",data_in!A4204)</f>
        <v>5331ec73-15e2-4d87-892f-e7718c8536e9</v>
      </c>
      <c r="B4204" s="12">
        <f>IF(A4204="","",data_in!B4204)</f>
        <v>43832.368969907409</v>
      </c>
      <c r="C4204" s="8">
        <f>IF(A4204="","",IF(data_in!E4204="NULL",0,1))</f>
        <v>0</v>
      </c>
      <c r="D4204" s="8" t="str">
        <f>IF(A4204="","",IF(data_in!E4204="NULL","",ROUND(data_in!E4204-data_in!B4204,0)))</f>
        <v/>
      </c>
      <c r="E4204" s="8">
        <f>IF(A4204="","",IF(data_in!C4204="NULL",0,IF(data_in!C4204&gt;data_in!E4204,0,1)))</f>
        <v>0</v>
      </c>
      <c r="F4204" s="8" t="str">
        <f>IF(OR(A4204="",E4204=0),"",IF(data_in!C4204="NULL","",ROUND(data_in!C4204-data_in!B4204,0)))</f>
        <v/>
      </c>
      <c r="G4204" s="8" t="str">
        <f>IF(OR(A4204="",E4204=0),"",IF(data_in!C4204="NULL","",IF(D4204="",ROUND(data_in!D4204-data_in!B4204,0),MIN(D4204,ROUND(data_in!D4204-data_in!B4204,0)))))</f>
        <v/>
      </c>
      <c r="H4204" s="8" t="str">
        <f>IF(A4204="","",IF(data_in!M4204="United States","United States",IF(data_in!M4204="Canada","Canada",IF(data_in!M4204="United Kingdom","United Kingdom","Other Country"))))</f>
        <v>Other Country</v>
      </c>
      <c r="I4204" s="8" t="str">
        <f>IF(A4204="","",IF(data_in!K4204="Unknown","Unknown",IF(data_in!K4204&lt;=10,"Very Small",IF(data_in!K4204&lt;=100,"Small",IF(data_in!K4204&lt;=500,"Medium",IF(data_in!K4204&gt;500,"Large","Error"))))))</f>
        <v>Medium</v>
      </c>
      <c r="J4204" s="8" t="str">
        <f>IF(C4204=1,TEXT(data_in!E4204,"mm-yyyy"),"")</f>
        <v/>
      </c>
      <c r="K4204" s="8" t="str">
        <f>IF(A4204="","",IF(data_in!I4204="Website","Website",IF(data_in!I4204="Paid Search","Paid Search",IF(data_in!I4204="Slack","Slack","Other Channel"))))</f>
        <v>Website</v>
      </c>
      <c r="L4204" s="10">
        <f>IF(A4204="","",ROUND(N$3-data_in!B4204,0))</f>
        <v>151</v>
      </c>
    </row>
    <row r="4205" spans="1:12">
      <c r="A4205" s="8" t="str">
        <f>IF(data_in!A4205="","",data_in!A4205)</f>
        <v>653cf5c8-1bde-49ab-b179-51427d06a683</v>
      </c>
      <c r="B4205" s="12">
        <f>IF(A4205="","",data_in!B4205)</f>
        <v>43832.368958333333</v>
      </c>
      <c r="C4205" s="8">
        <f>IF(A4205="","",IF(data_in!E4205="NULL",0,1))</f>
        <v>1</v>
      </c>
      <c r="D4205" s="8">
        <f>IF(A4205="","",IF(data_in!E4205="NULL","",ROUND(data_in!E4205-data_in!B4205,0)))</f>
        <v>110</v>
      </c>
      <c r="E4205" s="8">
        <f>IF(A4205="","",IF(data_in!C4205="NULL",0,IF(data_in!C4205&gt;data_in!E4205,0,1)))</f>
        <v>1</v>
      </c>
      <c r="F4205" s="8">
        <f>IF(OR(A4205="",E4205=0),"",IF(data_in!C4205="NULL","",ROUND(data_in!C4205-data_in!B4205,0)))</f>
        <v>78</v>
      </c>
      <c r="G4205" s="8">
        <f>IF(OR(A4205="",E4205=0),"",IF(data_in!C4205="NULL","",IF(D4205="",ROUND(data_in!D4205-data_in!B4205,0),MIN(D4205,ROUND(data_in!D4205-data_in!B4205,0)))))</f>
        <v>108</v>
      </c>
      <c r="H4205" s="8" t="str">
        <f>IF(A4205="","",IF(data_in!M4205="United States","United States",IF(data_in!M4205="Canada","Canada",IF(data_in!M4205="United Kingdom","United Kingdom","Other Country"))))</f>
        <v>Other Country</v>
      </c>
      <c r="I4205" s="8" t="str">
        <f>IF(A4205="","",IF(data_in!K4205="Unknown","Unknown",IF(data_in!K4205&lt;=10,"Very Small",IF(data_in!K4205&lt;=100,"Small",IF(data_in!K4205&lt;=500,"Medium",IF(data_in!K4205&gt;500,"Large","Error"))))))</f>
        <v>Small</v>
      </c>
      <c r="J4205" s="8" t="str">
        <f>IF(C4205=1,TEXT(data_in!E4205,"mm-yyyy"),"")</f>
        <v>04-2020</v>
      </c>
      <c r="K4205" s="8" t="str">
        <f>IF(A4205="","",IF(data_in!I4205="Website","Website",IF(data_in!I4205="Paid Search","Paid Search",IF(data_in!I4205="Slack","Slack","Other Channel"))))</f>
        <v>Website</v>
      </c>
      <c r="L4205" s="10">
        <f>IF(A4205="","",ROUND(N$3-data_in!B4205,0))</f>
        <v>151</v>
      </c>
    </row>
    <row r="4206" spans="1:12">
      <c r="A4206" s="8" t="str">
        <f>IF(data_in!A4206="","",data_in!A4206)</f>
        <v>e7c685ae-df1b-4200-a1ba-62fe90334ede</v>
      </c>
      <c r="B4206" s="12">
        <f>IF(A4206="","",data_in!B4206)</f>
        <v>43832.369953703703</v>
      </c>
      <c r="C4206" s="8">
        <f>IF(A4206="","",IF(data_in!E4206="NULL",0,1))</f>
        <v>0</v>
      </c>
      <c r="D4206" s="8" t="str">
        <f>IF(A4206="","",IF(data_in!E4206="NULL","",ROUND(data_in!E4206-data_in!B4206,0)))</f>
        <v/>
      </c>
      <c r="E4206" s="8">
        <f>IF(A4206="","",IF(data_in!C4206="NULL",0,IF(data_in!C4206&gt;data_in!E4206,0,1)))</f>
        <v>0</v>
      </c>
      <c r="F4206" s="8" t="str">
        <f>IF(OR(A4206="",E4206=0),"",IF(data_in!C4206="NULL","",ROUND(data_in!C4206-data_in!B4206,0)))</f>
        <v/>
      </c>
      <c r="G4206" s="8" t="str">
        <f>IF(OR(A4206="",E4206=0),"",IF(data_in!C4206="NULL","",IF(D4206="",ROUND(data_in!D4206-data_in!B4206,0),MIN(D4206,ROUND(data_in!D4206-data_in!B4206,0)))))</f>
        <v/>
      </c>
      <c r="H4206" s="8" t="str">
        <f>IF(A4206="","",IF(data_in!M4206="United States","United States",IF(data_in!M4206="Canada","Canada",IF(data_in!M4206="United Kingdom","United Kingdom","Other Country"))))</f>
        <v>United States</v>
      </c>
      <c r="I4206" s="8" t="str">
        <f>IF(A4206="","",IF(data_in!K4206="Unknown","Unknown",IF(data_in!K4206&lt;=10,"Very Small",IF(data_in!K4206&lt;=100,"Small",IF(data_in!K4206&lt;=500,"Medium",IF(data_in!K4206&gt;500,"Large","Error"))))))</f>
        <v>Very Small</v>
      </c>
      <c r="J4206" s="8" t="str">
        <f>IF(C4206=1,TEXT(data_in!E4206,"mm-yyyy"),"")</f>
        <v/>
      </c>
      <c r="K4206" s="8" t="str">
        <f>IF(A4206="","",IF(data_in!I4206="Website","Website",IF(data_in!I4206="Paid Search","Paid Search",IF(data_in!I4206="Slack","Slack","Other Channel"))))</f>
        <v>Website</v>
      </c>
      <c r="L4206" s="10">
        <f>IF(A4206="","",ROUND(N$3-data_in!B4206,0))</f>
        <v>151</v>
      </c>
    </row>
    <row r="4207" spans="1:12">
      <c r="A4207" s="8" t="str">
        <f>IF(data_in!A4207="","",data_in!A4207)</f>
        <v>05474643-cd2b-4730-b8ab-e60c9d731876</v>
      </c>
      <c r="B4207" s="12">
        <f>IF(A4207="","",data_in!B4207)</f>
        <v>43832.429097222222</v>
      </c>
      <c r="C4207" s="8">
        <f>IF(A4207="","",IF(data_in!E4207="NULL",0,1))</f>
        <v>0</v>
      </c>
      <c r="D4207" s="8" t="str">
        <f>IF(A4207="","",IF(data_in!E4207="NULL","",ROUND(data_in!E4207-data_in!B4207,0)))</f>
        <v/>
      </c>
      <c r="E4207" s="8">
        <f>IF(A4207="","",IF(data_in!C4207="NULL",0,IF(data_in!C4207&gt;data_in!E4207,0,1)))</f>
        <v>0</v>
      </c>
      <c r="F4207" s="8" t="str">
        <f>IF(OR(A4207="",E4207=0),"",IF(data_in!C4207="NULL","",ROUND(data_in!C4207-data_in!B4207,0)))</f>
        <v/>
      </c>
      <c r="G4207" s="8" t="str">
        <f>IF(OR(A4207="",E4207=0),"",IF(data_in!C4207="NULL","",IF(D4207="",ROUND(data_in!D4207-data_in!B4207,0),MIN(D4207,ROUND(data_in!D4207-data_in!B4207,0)))))</f>
        <v/>
      </c>
      <c r="H4207" s="8" t="str">
        <f>IF(A4207="","",IF(data_in!M4207="United States","United States",IF(data_in!M4207="Canada","Canada",IF(data_in!M4207="United Kingdom","United Kingdom","Other Country"))))</f>
        <v>Other Country</v>
      </c>
      <c r="I4207" s="8" t="str">
        <f>IF(A4207="","",IF(data_in!K4207="Unknown","Unknown",IF(data_in!K4207&lt;=10,"Very Small",IF(data_in!K4207&lt;=100,"Small",IF(data_in!K4207&lt;=500,"Medium",IF(data_in!K4207&gt;500,"Large","Error"))))))</f>
        <v>Large</v>
      </c>
      <c r="J4207" s="8" t="str">
        <f>IF(C4207=1,TEXT(data_in!E4207,"mm-yyyy"),"")</f>
        <v/>
      </c>
      <c r="K4207" s="8" t="str">
        <f>IF(A4207="","",IF(data_in!I4207="Website","Website",IF(data_in!I4207="Paid Search","Paid Search",IF(data_in!I4207="Slack","Slack","Other Channel"))))</f>
        <v>Other Channel</v>
      </c>
      <c r="L4207" s="10">
        <f>IF(A4207="","",ROUND(N$3-data_in!B4207,0))</f>
        <v>151</v>
      </c>
    </row>
    <row r="4208" spans="1:12">
      <c r="A4208" s="8" t="str">
        <f>IF(data_in!A4208="","",data_in!A4208)</f>
        <v>16a37c78-48eb-4def-aaec-b9d2950a38d8</v>
      </c>
      <c r="B4208" s="12">
        <f>IF(A4208="","",data_in!B4208)</f>
        <v>43832.395451388889</v>
      </c>
      <c r="C4208" s="8">
        <f>IF(A4208="","",IF(data_in!E4208="NULL",0,1))</f>
        <v>0</v>
      </c>
      <c r="D4208" s="8" t="str">
        <f>IF(A4208="","",IF(data_in!E4208="NULL","",ROUND(data_in!E4208-data_in!B4208,0)))</f>
        <v/>
      </c>
      <c r="E4208" s="8">
        <f>IF(A4208="","",IF(data_in!C4208="NULL",0,IF(data_in!C4208&gt;data_in!E4208,0,1)))</f>
        <v>0</v>
      </c>
      <c r="F4208" s="8" t="str">
        <f>IF(OR(A4208="",E4208=0),"",IF(data_in!C4208="NULL","",ROUND(data_in!C4208-data_in!B4208,0)))</f>
        <v/>
      </c>
      <c r="G4208" s="8" t="str">
        <f>IF(OR(A4208="",E4208=0),"",IF(data_in!C4208="NULL","",IF(D4208="",ROUND(data_in!D4208-data_in!B4208,0),MIN(D4208,ROUND(data_in!D4208-data_in!B4208,0)))))</f>
        <v/>
      </c>
      <c r="H4208" s="8" t="str">
        <f>IF(A4208="","",IF(data_in!M4208="United States","United States",IF(data_in!M4208="Canada","Canada",IF(data_in!M4208="United Kingdom","United Kingdom","Other Country"))))</f>
        <v>United States</v>
      </c>
      <c r="I4208" s="8" t="str">
        <f>IF(A4208="","",IF(data_in!K4208="Unknown","Unknown",IF(data_in!K4208&lt;=10,"Very Small",IF(data_in!K4208&lt;=100,"Small",IF(data_in!K4208&lt;=500,"Medium",IF(data_in!K4208&gt;500,"Large","Error"))))))</f>
        <v>Small</v>
      </c>
      <c r="J4208" s="8" t="str">
        <f>IF(C4208=1,TEXT(data_in!E4208,"mm-yyyy"),"")</f>
        <v/>
      </c>
      <c r="K4208" s="8" t="str">
        <f>IF(A4208="","",IF(data_in!I4208="Website","Website",IF(data_in!I4208="Paid Search","Paid Search",IF(data_in!I4208="Slack","Slack","Other Channel"))))</f>
        <v>Paid Search</v>
      </c>
      <c r="L4208" s="10">
        <f>IF(A4208="","",ROUND(N$3-data_in!B4208,0))</f>
        <v>151</v>
      </c>
    </row>
    <row r="4209" spans="1:12">
      <c r="A4209" s="8" t="str">
        <f>IF(data_in!A4209="","",data_in!A4209)</f>
        <v>4b10d854-ad2d-4bfb-bc2b-f275e031b3cd</v>
      </c>
      <c r="B4209" s="12">
        <f>IF(A4209="","",data_in!B4209)</f>
        <v>43878.497696759259</v>
      </c>
      <c r="C4209" s="8">
        <f>IF(A4209="","",IF(data_in!E4209="NULL",0,1))</f>
        <v>0</v>
      </c>
      <c r="D4209" s="8" t="str">
        <f>IF(A4209="","",IF(data_in!E4209="NULL","",ROUND(data_in!E4209-data_in!B4209,0)))</f>
        <v/>
      </c>
      <c r="E4209" s="8">
        <f>IF(A4209="","",IF(data_in!C4209="NULL",0,IF(data_in!C4209&gt;data_in!E4209,0,1)))</f>
        <v>0</v>
      </c>
      <c r="F4209" s="8" t="str">
        <f>IF(OR(A4209="",E4209=0),"",IF(data_in!C4209="NULL","",ROUND(data_in!C4209-data_in!B4209,0)))</f>
        <v/>
      </c>
      <c r="G4209" s="8" t="str">
        <f>IF(OR(A4209="",E4209=0),"",IF(data_in!C4209="NULL","",IF(D4209="",ROUND(data_in!D4209-data_in!B4209,0),MIN(D4209,ROUND(data_in!D4209-data_in!B4209,0)))))</f>
        <v/>
      </c>
      <c r="H4209" s="8" t="str">
        <f>IF(A4209="","",IF(data_in!M4209="United States","United States",IF(data_in!M4209="Canada","Canada",IF(data_in!M4209="United Kingdom","United Kingdom","Other Country"))))</f>
        <v>Other Country</v>
      </c>
      <c r="I4209" s="8" t="str">
        <f>IF(A4209="","",IF(data_in!K4209="Unknown","Unknown",IF(data_in!K4209&lt;=10,"Very Small",IF(data_in!K4209&lt;=100,"Small",IF(data_in!K4209&lt;=500,"Medium",IF(data_in!K4209&gt;500,"Large","Error"))))))</f>
        <v>Small</v>
      </c>
      <c r="J4209" s="8" t="str">
        <f>IF(C4209=1,TEXT(data_in!E4209,"mm-yyyy"),"")</f>
        <v/>
      </c>
      <c r="K4209" s="8" t="str">
        <f>IF(A4209="","",IF(data_in!I4209="Website","Website",IF(data_in!I4209="Paid Search","Paid Search",IF(data_in!I4209="Slack","Slack","Other Channel"))))</f>
        <v>Website</v>
      </c>
      <c r="L4209" s="10">
        <f>IF(A4209="","",ROUND(N$3-data_in!B4209,0))</f>
        <v>104</v>
      </c>
    </row>
    <row r="4210" spans="1:12">
      <c r="A4210" s="8" t="str">
        <f>IF(data_in!A4210="","",data_in!A4210)</f>
        <v>c0a7006d-682d-475b-ba04-b9e38f0536be</v>
      </c>
      <c r="B4210" s="12">
        <f>IF(A4210="","",data_in!B4210)</f>
        <v>43906.756782407407</v>
      </c>
      <c r="C4210" s="8">
        <f>IF(A4210="","",IF(data_in!E4210="NULL",0,1))</f>
        <v>0</v>
      </c>
      <c r="D4210" s="8" t="str">
        <f>IF(A4210="","",IF(data_in!E4210="NULL","",ROUND(data_in!E4210-data_in!B4210,0)))</f>
        <v/>
      </c>
      <c r="E4210" s="8">
        <f>IF(A4210="","",IF(data_in!C4210="NULL",0,IF(data_in!C4210&gt;data_in!E4210,0,1)))</f>
        <v>0</v>
      </c>
      <c r="F4210" s="8" t="str">
        <f>IF(OR(A4210="",E4210=0),"",IF(data_in!C4210="NULL","",ROUND(data_in!C4210-data_in!B4210,0)))</f>
        <v/>
      </c>
      <c r="G4210" s="8" t="str">
        <f>IF(OR(A4210="",E4210=0),"",IF(data_in!C4210="NULL","",IF(D4210="",ROUND(data_in!D4210-data_in!B4210,0),MIN(D4210,ROUND(data_in!D4210-data_in!B4210,0)))))</f>
        <v/>
      </c>
      <c r="H4210" s="8" t="str">
        <f>IF(A4210="","",IF(data_in!M4210="United States","United States",IF(data_in!M4210="Canada","Canada",IF(data_in!M4210="United Kingdom","United Kingdom","Other Country"))))</f>
        <v>United States</v>
      </c>
      <c r="I4210" s="8" t="str">
        <f>IF(A4210="","",IF(data_in!K4210="Unknown","Unknown",IF(data_in!K4210&lt;=10,"Very Small",IF(data_in!K4210&lt;=100,"Small",IF(data_in!K4210&lt;=500,"Medium",IF(data_in!K4210&gt;500,"Large","Error"))))))</f>
        <v>Small</v>
      </c>
      <c r="J4210" s="8" t="str">
        <f>IF(C4210=1,TEXT(data_in!E4210,"mm-yyyy"),"")</f>
        <v/>
      </c>
      <c r="K4210" s="8" t="str">
        <f>IF(A4210="","",IF(data_in!I4210="Website","Website",IF(data_in!I4210="Paid Search","Paid Search",IF(data_in!I4210="Slack","Slack","Other Channel"))))</f>
        <v>Website</v>
      </c>
      <c r="L4210" s="10">
        <f>IF(A4210="","",ROUND(N$3-data_in!B4210,0))</f>
        <v>76</v>
      </c>
    </row>
    <row r="4211" spans="1:12">
      <c r="A4211" s="8" t="str">
        <f>IF(data_in!A4211="","",data_in!A4211)</f>
        <v>333734b2-0a61-4967-b02b-7a1aaf4b1bbf</v>
      </c>
      <c r="B4211" s="12">
        <f>IF(A4211="","",data_in!B4211)</f>
        <v>43832.448587962965</v>
      </c>
      <c r="C4211" s="8">
        <f>IF(A4211="","",IF(data_in!E4211="NULL",0,1))</f>
        <v>0</v>
      </c>
      <c r="D4211" s="8" t="str">
        <f>IF(A4211="","",IF(data_in!E4211="NULL","",ROUND(data_in!E4211-data_in!B4211,0)))</f>
        <v/>
      </c>
      <c r="E4211" s="8">
        <f>IF(A4211="","",IF(data_in!C4211="NULL",0,IF(data_in!C4211&gt;data_in!E4211,0,1)))</f>
        <v>1</v>
      </c>
      <c r="F4211" s="8">
        <f>IF(OR(A4211="",E4211=0),"",IF(data_in!C4211="NULL","",ROUND(data_in!C4211-data_in!B4211,0)))</f>
        <v>0</v>
      </c>
      <c r="G4211" s="8">
        <f>IF(OR(A4211="",E4211=0),"",IF(data_in!C4211="NULL","",IF(D4211="",ROUND(data_in!D4211-data_in!B4211,0),MIN(D4211,ROUND(data_in!D4211-data_in!B4211,0)))))</f>
        <v>30</v>
      </c>
      <c r="H4211" s="8" t="str">
        <f>IF(A4211="","",IF(data_in!M4211="United States","United States",IF(data_in!M4211="Canada","Canada",IF(data_in!M4211="United Kingdom","United Kingdom","Other Country"))))</f>
        <v>United Kingdom</v>
      </c>
      <c r="I4211" s="8" t="str">
        <f>IF(A4211="","",IF(data_in!K4211="Unknown","Unknown",IF(data_in!K4211&lt;=10,"Very Small",IF(data_in!K4211&lt;=100,"Small",IF(data_in!K4211&lt;=500,"Medium",IF(data_in!K4211&gt;500,"Large","Error"))))))</f>
        <v>Small</v>
      </c>
      <c r="J4211" s="8" t="str">
        <f>IF(C4211=1,TEXT(data_in!E4211,"mm-yyyy"),"")</f>
        <v/>
      </c>
      <c r="K4211" s="8" t="str">
        <f>IF(A4211="","",IF(data_in!I4211="Website","Website",IF(data_in!I4211="Paid Search","Paid Search",IF(data_in!I4211="Slack","Slack","Other Channel"))))</f>
        <v>Paid Search</v>
      </c>
      <c r="L4211" s="10">
        <f>IF(A4211="","",ROUND(N$3-data_in!B4211,0))</f>
        <v>151</v>
      </c>
    </row>
    <row r="4212" spans="1:12">
      <c r="A4212" s="8" t="str">
        <f>IF(data_in!A4212="","",data_in!A4212)</f>
        <v>cbbb9153-a378-4861-a449-02058704f02b</v>
      </c>
      <c r="B4212" s="12">
        <f>IF(A4212="","",data_in!B4212)</f>
        <v>43832.438668981478</v>
      </c>
      <c r="C4212" s="8">
        <f>IF(A4212="","",IF(data_in!E4212="NULL",0,1))</f>
        <v>0</v>
      </c>
      <c r="D4212" s="8" t="str">
        <f>IF(A4212="","",IF(data_in!E4212="NULL","",ROUND(data_in!E4212-data_in!B4212,0)))</f>
        <v/>
      </c>
      <c r="E4212" s="8">
        <f>IF(A4212="","",IF(data_in!C4212="NULL",0,IF(data_in!C4212&gt;data_in!E4212,0,1)))</f>
        <v>0</v>
      </c>
      <c r="F4212" s="8" t="str">
        <f>IF(OR(A4212="",E4212=0),"",IF(data_in!C4212="NULL","",ROUND(data_in!C4212-data_in!B4212,0)))</f>
        <v/>
      </c>
      <c r="G4212" s="8" t="str">
        <f>IF(OR(A4212="",E4212=0),"",IF(data_in!C4212="NULL","",IF(D4212="",ROUND(data_in!D4212-data_in!B4212,0),MIN(D4212,ROUND(data_in!D4212-data_in!B4212,0)))))</f>
        <v/>
      </c>
      <c r="H4212" s="8" t="str">
        <f>IF(A4212="","",IF(data_in!M4212="United States","United States",IF(data_in!M4212="Canada","Canada",IF(data_in!M4212="United Kingdom","United Kingdom","Other Country"))))</f>
        <v>Other Country</v>
      </c>
      <c r="I4212" s="8" t="str">
        <f>IF(A4212="","",IF(data_in!K4212="Unknown","Unknown",IF(data_in!K4212&lt;=10,"Very Small",IF(data_in!K4212&lt;=100,"Small",IF(data_in!K4212&lt;=500,"Medium",IF(data_in!K4212&gt;500,"Large","Error"))))))</f>
        <v>Medium</v>
      </c>
      <c r="J4212" s="8" t="str">
        <f>IF(C4212=1,TEXT(data_in!E4212,"mm-yyyy"),"")</f>
        <v/>
      </c>
      <c r="K4212" s="8" t="str">
        <f>IF(A4212="","",IF(data_in!I4212="Website","Website",IF(data_in!I4212="Paid Search","Paid Search",IF(data_in!I4212="Slack","Slack","Other Channel"))))</f>
        <v>Website</v>
      </c>
      <c r="L4212" s="10">
        <f>IF(A4212="","",ROUND(N$3-data_in!B4212,0))</f>
        <v>151</v>
      </c>
    </row>
    <row r="4213" spans="1:12">
      <c r="A4213" s="8" t="str">
        <f>IF(data_in!A4213="","",data_in!A4213)</f>
        <v>8c975d3b-624f-43c6-b8c1-f1dbe969c47e</v>
      </c>
      <c r="B4213" s="12">
        <f>IF(A4213="","",data_in!B4213)</f>
        <v>43832.475358796299</v>
      </c>
      <c r="C4213" s="8">
        <f>IF(A4213="","",IF(data_in!E4213="NULL",0,1))</f>
        <v>0</v>
      </c>
      <c r="D4213" s="8" t="str">
        <f>IF(A4213="","",IF(data_in!E4213="NULL","",ROUND(data_in!E4213-data_in!B4213,0)))</f>
        <v/>
      </c>
      <c r="E4213" s="8">
        <f>IF(A4213="","",IF(data_in!C4213="NULL",0,IF(data_in!C4213&gt;data_in!E4213,0,1)))</f>
        <v>0</v>
      </c>
      <c r="F4213" s="8" t="str">
        <f>IF(OR(A4213="",E4213=0),"",IF(data_in!C4213="NULL","",ROUND(data_in!C4213-data_in!B4213,0)))</f>
        <v/>
      </c>
      <c r="G4213" s="8" t="str">
        <f>IF(OR(A4213="",E4213=0),"",IF(data_in!C4213="NULL","",IF(D4213="",ROUND(data_in!D4213-data_in!B4213,0),MIN(D4213,ROUND(data_in!D4213-data_in!B4213,0)))))</f>
        <v/>
      </c>
      <c r="H4213" s="8" t="str">
        <f>IF(A4213="","",IF(data_in!M4213="United States","United States",IF(data_in!M4213="Canada","Canada",IF(data_in!M4213="United Kingdom","United Kingdom","Other Country"))))</f>
        <v>Other Country</v>
      </c>
      <c r="I4213" s="8" t="str">
        <f>IF(A4213="","",IF(data_in!K4213="Unknown","Unknown",IF(data_in!K4213&lt;=10,"Very Small",IF(data_in!K4213&lt;=100,"Small",IF(data_in!K4213&lt;=500,"Medium",IF(data_in!K4213&gt;500,"Large","Error"))))))</f>
        <v>Very Small</v>
      </c>
      <c r="J4213" s="8" t="str">
        <f>IF(C4213=1,TEXT(data_in!E4213,"mm-yyyy"),"")</f>
        <v/>
      </c>
      <c r="K4213" s="8" t="str">
        <f>IF(A4213="","",IF(data_in!I4213="Website","Website",IF(data_in!I4213="Paid Search","Paid Search",IF(data_in!I4213="Slack","Slack","Other Channel"))))</f>
        <v>Website</v>
      </c>
      <c r="L4213" s="10">
        <f>IF(A4213="","",ROUND(N$3-data_in!B4213,0))</f>
        <v>151</v>
      </c>
    </row>
    <row r="4214" spans="1:12">
      <c r="A4214" s="8" t="str">
        <f>IF(data_in!A4214="","",data_in!A4214)</f>
        <v>c8896f58-b588-41d2-8723-07068d46b18b</v>
      </c>
      <c r="B4214" s="12">
        <f>IF(A4214="","",data_in!B4214)</f>
        <v>43832.514884259261</v>
      </c>
      <c r="C4214" s="8">
        <f>IF(A4214="","",IF(data_in!E4214="NULL",0,1))</f>
        <v>0</v>
      </c>
      <c r="D4214" s="8" t="str">
        <f>IF(A4214="","",IF(data_in!E4214="NULL","",ROUND(data_in!E4214-data_in!B4214,0)))</f>
        <v/>
      </c>
      <c r="E4214" s="8">
        <f>IF(A4214="","",IF(data_in!C4214="NULL",0,IF(data_in!C4214&gt;data_in!E4214,0,1)))</f>
        <v>0</v>
      </c>
      <c r="F4214" s="8" t="str">
        <f>IF(OR(A4214="",E4214=0),"",IF(data_in!C4214="NULL","",ROUND(data_in!C4214-data_in!B4214,0)))</f>
        <v/>
      </c>
      <c r="G4214" s="8" t="str">
        <f>IF(OR(A4214="",E4214=0),"",IF(data_in!C4214="NULL","",IF(D4214="",ROUND(data_in!D4214-data_in!B4214,0),MIN(D4214,ROUND(data_in!D4214-data_in!B4214,0)))))</f>
        <v/>
      </c>
      <c r="H4214" s="8" t="str">
        <f>IF(A4214="","",IF(data_in!M4214="United States","United States",IF(data_in!M4214="Canada","Canada",IF(data_in!M4214="United Kingdom","United Kingdom","Other Country"))))</f>
        <v>United Kingdom</v>
      </c>
      <c r="I4214" s="8" t="str">
        <f>IF(A4214="","",IF(data_in!K4214="Unknown","Unknown",IF(data_in!K4214&lt;=10,"Very Small",IF(data_in!K4214&lt;=100,"Small",IF(data_in!K4214&lt;=500,"Medium",IF(data_in!K4214&gt;500,"Large","Error"))))))</f>
        <v>Small</v>
      </c>
      <c r="J4214" s="8" t="str">
        <f>IF(C4214=1,TEXT(data_in!E4214,"mm-yyyy"),"")</f>
        <v/>
      </c>
      <c r="K4214" s="8" t="str">
        <f>IF(A4214="","",IF(data_in!I4214="Website","Website",IF(data_in!I4214="Paid Search","Paid Search",IF(data_in!I4214="Slack","Slack","Other Channel"))))</f>
        <v>Slack</v>
      </c>
      <c r="L4214" s="10">
        <f>IF(A4214="","",ROUND(N$3-data_in!B4214,0))</f>
        <v>150</v>
      </c>
    </row>
    <row r="4215" spans="1:12">
      <c r="A4215" s="8" t="str">
        <f>IF(data_in!A4215="","",data_in!A4215)</f>
        <v>9deee919-60ba-4906-8cf2-b635315b48c2</v>
      </c>
      <c r="B4215" s="12">
        <f>IF(A4215="","",data_in!B4215)</f>
        <v>43832.469270833331</v>
      </c>
      <c r="C4215" s="8">
        <f>IF(A4215="","",IF(data_in!E4215="NULL",0,1))</f>
        <v>0</v>
      </c>
      <c r="D4215" s="8" t="str">
        <f>IF(A4215="","",IF(data_in!E4215="NULL","",ROUND(data_in!E4215-data_in!B4215,0)))</f>
        <v/>
      </c>
      <c r="E4215" s="8">
        <f>IF(A4215="","",IF(data_in!C4215="NULL",0,IF(data_in!C4215&gt;data_in!E4215,0,1)))</f>
        <v>0</v>
      </c>
      <c r="F4215" s="8" t="str">
        <f>IF(OR(A4215="",E4215=0),"",IF(data_in!C4215="NULL","",ROUND(data_in!C4215-data_in!B4215,0)))</f>
        <v/>
      </c>
      <c r="G4215" s="8" t="str">
        <f>IF(OR(A4215="",E4215=0),"",IF(data_in!C4215="NULL","",IF(D4215="",ROUND(data_in!D4215-data_in!B4215,0),MIN(D4215,ROUND(data_in!D4215-data_in!B4215,0)))))</f>
        <v/>
      </c>
      <c r="H4215" s="8" t="str">
        <f>IF(A4215="","",IF(data_in!M4215="United States","United States",IF(data_in!M4215="Canada","Canada",IF(data_in!M4215="United Kingdom","United Kingdom","Other Country"))))</f>
        <v>Other Country</v>
      </c>
      <c r="I4215" s="8" t="str">
        <f>IF(A4215="","",IF(data_in!K4215="Unknown","Unknown",IF(data_in!K4215&lt;=10,"Very Small",IF(data_in!K4215&lt;=100,"Small",IF(data_in!K4215&lt;=500,"Medium",IF(data_in!K4215&gt;500,"Large","Error"))))))</f>
        <v>Very Small</v>
      </c>
      <c r="J4215" s="8" t="str">
        <f>IF(C4215=1,TEXT(data_in!E4215,"mm-yyyy"),"")</f>
        <v/>
      </c>
      <c r="K4215" s="8" t="str">
        <f>IF(A4215="","",IF(data_in!I4215="Website","Website",IF(data_in!I4215="Paid Search","Paid Search",IF(data_in!I4215="Slack","Slack","Other Channel"))))</f>
        <v>Website</v>
      </c>
      <c r="L4215" s="10">
        <f>IF(A4215="","",ROUND(N$3-data_in!B4215,0))</f>
        <v>151</v>
      </c>
    </row>
    <row r="4216" spans="1:12">
      <c r="A4216" s="8" t="str">
        <f>IF(data_in!A4216="","",data_in!A4216)</f>
        <v>d8446e3e-453f-460c-95c9-36b370cee8a9</v>
      </c>
      <c r="B4216" s="12">
        <f>IF(A4216="","",data_in!B4216)</f>
        <v>43832.507245370369</v>
      </c>
      <c r="C4216" s="8">
        <f>IF(A4216="","",IF(data_in!E4216="NULL",0,1))</f>
        <v>0</v>
      </c>
      <c r="D4216" s="8" t="str">
        <f>IF(A4216="","",IF(data_in!E4216="NULL","",ROUND(data_in!E4216-data_in!B4216,0)))</f>
        <v/>
      </c>
      <c r="E4216" s="8">
        <f>IF(A4216="","",IF(data_in!C4216="NULL",0,IF(data_in!C4216&gt;data_in!E4216,0,1)))</f>
        <v>1</v>
      </c>
      <c r="F4216" s="8">
        <f>IF(OR(A4216="",E4216=0),"",IF(data_in!C4216="NULL","",ROUND(data_in!C4216-data_in!B4216,0)))</f>
        <v>0</v>
      </c>
      <c r="G4216" s="8">
        <f>IF(OR(A4216="",E4216=0),"",IF(data_in!C4216="NULL","",IF(D4216="",ROUND(data_in!D4216-data_in!B4216,0),MIN(D4216,ROUND(data_in!D4216-data_in!B4216,0)))))</f>
        <v>30</v>
      </c>
      <c r="H4216" s="8" t="str">
        <f>IF(A4216="","",IF(data_in!M4216="United States","United States",IF(data_in!M4216="Canada","Canada",IF(data_in!M4216="United Kingdom","United Kingdom","Other Country"))))</f>
        <v>Other Country</v>
      </c>
      <c r="I4216" s="8" t="str">
        <f>IF(A4216="","",IF(data_in!K4216="Unknown","Unknown",IF(data_in!K4216&lt;=10,"Very Small",IF(data_in!K4216&lt;=100,"Small",IF(data_in!K4216&lt;=500,"Medium",IF(data_in!K4216&gt;500,"Large","Error"))))))</f>
        <v>Medium</v>
      </c>
      <c r="J4216" s="8" t="str">
        <f>IF(C4216=1,TEXT(data_in!E4216,"mm-yyyy"),"")</f>
        <v/>
      </c>
      <c r="K4216" s="8" t="str">
        <f>IF(A4216="","",IF(data_in!I4216="Website","Website",IF(data_in!I4216="Paid Search","Paid Search",IF(data_in!I4216="Slack","Slack","Other Channel"))))</f>
        <v>Paid Search</v>
      </c>
      <c r="L4216" s="10">
        <f>IF(A4216="","",ROUND(N$3-data_in!B4216,0))</f>
        <v>150</v>
      </c>
    </row>
    <row r="4217" spans="1:12">
      <c r="A4217" s="8" t="str">
        <f>IF(data_in!A4217="","",data_in!A4217)</f>
        <v>1ec18ad1-a2ae-41fa-a114-e4bb8fcc4f28</v>
      </c>
      <c r="B4217" s="12">
        <f>IF(A4217="","",data_in!B4217)</f>
        <v>43832.534918981481</v>
      </c>
      <c r="C4217" s="8">
        <f>IF(A4217="","",IF(data_in!E4217="NULL",0,1))</f>
        <v>0</v>
      </c>
      <c r="D4217" s="8" t="str">
        <f>IF(A4217="","",IF(data_in!E4217="NULL","",ROUND(data_in!E4217-data_in!B4217,0)))</f>
        <v/>
      </c>
      <c r="E4217" s="8">
        <f>IF(A4217="","",IF(data_in!C4217="NULL",0,IF(data_in!C4217&gt;data_in!E4217,0,1)))</f>
        <v>0</v>
      </c>
      <c r="F4217" s="8" t="str">
        <f>IF(OR(A4217="",E4217=0),"",IF(data_in!C4217="NULL","",ROUND(data_in!C4217-data_in!B4217,0)))</f>
        <v/>
      </c>
      <c r="G4217" s="8" t="str">
        <f>IF(OR(A4217="",E4217=0),"",IF(data_in!C4217="NULL","",IF(D4217="",ROUND(data_in!D4217-data_in!B4217,0),MIN(D4217,ROUND(data_in!D4217-data_in!B4217,0)))))</f>
        <v/>
      </c>
      <c r="H4217" s="8" t="str">
        <f>IF(A4217="","",IF(data_in!M4217="United States","United States",IF(data_in!M4217="Canada","Canada",IF(data_in!M4217="United Kingdom","United Kingdom","Other Country"))))</f>
        <v>United States</v>
      </c>
      <c r="I4217" s="8" t="str">
        <f>IF(A4217="","",IF(data_in!K4217="Unknown","Unknown",IF(data_in!K4217&lt;=10,"Very Small",IF(data_in!K4217&lt;=100,"Small",IF(data_in!K4217&lt;=500,"Medium",IF(data_in!K4217&gt;500,"Large","Error"))))))</f>
        <v>Large</v>
      </c>
      <c r="J4217" s="8" t="str">
        <f>IF(C4217=1,TEXT(data_in!E4217,"mm-yyyy"),"")</f>
        <v/>
      </c>
      <c r="K4217" s="8" t="str">
        <f>IF(A4217="","",IF(data_in!I4217="Website","Website",IF(data_in!I4217="Paid Search","Paid Search",IF(data_in!I4217="Slack","Slack","Other Channel"))))</f>
        <v>Other Channel</v>
      </c>
      <c r="L4217" s="10">
        <f>IF(A4217="","",ROUND(N$3-data_in!B4217,0))</f>
        <v>150</v>
      </c>
    </row>
    <row r="4218" spans="1:12">
      <c r="A4218" s="8" t="str">
        <f>IF(data_in!A4218="","",data_in!A4218)</f>
        <v>3b22b2f6-757f-40a7-993f-9f8c12427988</v>
      </c>
      <c r="B4218" s="12">
        <f>IF(A4218="","",data_in!B4218)</f>
        <v>43832.556550925925</v>
      </c>
      <c r="C4218" s="8">
        <f>IF(A4218="","",IF(data_in!E4218="NULL",0,1))</f>
        <v>0</v>
      </c>
      <c r="D4218" s="8" t="str">
        <f>IF(A4218="","",IF(data_in!E4218="NULL","",ROUND(data_in!E4218-data_in!B4218,0)))</f>
        <v/>
      </c>
      <c r="E4218" s="8">
        <f>IF(A4218="","",IF(data_in!C4218="NULL",0,IF(data_in!C4218&gt;data_in!E4218,0,1)))</f>
        <v>0</v>
      </c>
      <c r="F4218" s="8" t="str">
        <f>IF(OR(A4218="",E4218=0),"",IF(data_in!C4218="NULL","",ROUND(data_in!C4218-data_in!B4218,0)))</f>
        <v/>
      </c>
      <c r="G4218" s="8" t="str">
        <f>IF(OR(A4218="",E4218=0),"",IF(data_in!C4218="NULL","",IF(D4218="",ROUND(data_in!D4218-data_in!B4218,0),MIN(D4218,ROUND(data_in!D4218-data_in!B4218,0)))))</f>
        <v/>
      </c>
      <c r="H4218" s="8" t="str">
        <f>IF(A4218="","",IF(data_in!M4218="United States","United States",IF(data_in!M4218="Canada","Canada",IF(data_in!M4218="United Kingdom","United Kingdom","Other Country"))))</f>
        <v>Other Country</v>
      </c>
      <c r="I4218" s="8" t="str">
        <f>IF(A4218="","",IF(data_in!K4218="Unknown","Unknown",IF(data_in!K4218&lt;=10,"Very Small",IF(data_in!K4218&lt;=100,"Small",IF(data_in!K4218&lt;=500,"Medium",IF(data_in!K4218&gt;500,"Large","Error"))))))</f>
        <v>Very Small</v>
      </c>
      <c r="J4218" s="8" t="str">
        <f>IF(C4218=1,TEXT(data_in!E4218,"mm-yyyy"),"")</f>
        <v/>
      </c>
      <c r="K4218" s="8" t="str">
        <f>IF(A4218="","",IF(data_in!I4218="Website","Website",IF(data_in!I4218="Paid Search","Paid Search",IF(data_in!I4218="Slack","Slack","Other Channel"))))</f>
        <v>Other Channel</v>
      </c>
      <c r="L4218" s="10">
        <f>IF(A4218="","",ROUND(N$3-data_in!B4218,0))</f>
        <v>150</v>
      </c>
    </row>
    <row r="4219" spans="1:12">
      <c r="A4219" s="8" t="str">
        <f>IF(data_in!A4219="","",data_in!A4219)</f>
        <v>4e6e3f89-8f1c-4610-85f0-7c6491722ffd</v>
      </c>
      <c r="B4219" s="12">
        <f>IF(A4219="","",data_in!B4219)</f>
        <v>43832.633703703701</v>
      </c>
      <c r="C4219" s="8">
        <f>IF(A4219="","",IF(data_in!E4219="NULL",0,1))</f>
        <v>0</v>
      </c>
      <c r="D4219" s="8" t="str">
        <f>IF(A4219="","",IF(data_in!E4219="NULL","",ROUND(data_in!E4219-data_in!B4219,0)))</f>
        <v/>
      </c>
      <c r="E4219" s="8">
        <f>IF(A4219="","",IF(data_in!C4219="NULL",0,IF(data_in!C4219&gt;data_in!E4219,0,1)))</f>
        <v>0</v>
      </c>
      <c r="F4219" s="8" t="str">
        <f>IF(OR(A4219="",E4219=0),"",IF(data_in!C4219="NULL","",ROUND(data_in!C4219-data_in!B4219,0)))</f>
        <v/>
      </c>
      <c r="G4219" s="8" t="str">
        <f>IF(OR(A4219="",E4219=0),"",IF(data_in!C4219="NULL","",IF(D4219="",ROUND(data_in!D4219-data_in!B4219,0),MIN(D4219,ROUND(data_in!D4219-data_in!B4219,0)))))</f>
        <v/>
      </c>
      <c r="H4219" s="8" t="str">
        <f>IF(A4219="","",IF(data_in!M4219="United States","United States",IF(data_in!M4219="Canada","Canada",IF(data_in!M4219="United Kingdom","United Kingdom","Other Country"))))</f>
        <v>United Kingdom</v>
      </c>
      <c r="I4219" s="8" t="str">
        <f>IF(A4219="","",IF(data_in!K4219="Unknown","Unknown",IF(data_in!K4219&lt;=10,"Very Small",IF(data_in!K4219&lt;=100,"Small",IF(data_in!K4219&lt;=500,"Medium",IF(data_in!K4219&gt;500,"Large","Error"))))))</f>
        <v>Large</v>
      </c>
      <c r="J4219" s="8" t="str">
        <f>IF(C4219=1,TEXT(data_in!E4219,"mm-yyyy"),"")</f>
        <v/>
      </c>
      <c r="K4219" s="8" t="str">
        <f>IF(A4219="","",IF(data_in!I4219="Website","Website",IF(data_in!I4219="Paid Search","Paid Search",IF(data_in!I4219="Slack","Slack","Other Channel"))))</f>
        <v>Other Channel</v>
      </c>
      <c r="L4219" s="10">
        <f>IF(A4219="","",ROUND(N$3-data_in!B4219,0))</f>
        <v>150</v>
      </c>
    </row>
    <row r="4220" spans="1:12">
      <c r="A4220" s="8" t="str">
        <f>IF(data_in!A4220="","",data_in!A4220)</f>
        <v>f3685b33-cd00-4266-b037-fe9ac44706a1</v>
      </c>
      <c r="B4220" s="12">
        <f>IF(A4220="","",data_in!B4220)</f>
        <v>43832.623194444444</v>
      </c>
      <c r="C4220" s="8">
        <f>IF(A4220="","",IF(data_in!E4220="NULL",0,1))</f>
        <v>0</v>
      </c>
      <c r="D4220" s="8" t="str">
        <f>IF(A4220="","",IF(data_in!E4220="NULL","",ROUND(data_in!E4220-data_in!B4220,0)))</f>
        <v/>
      </c>
      <c r="E4220" s="8">
        <f>IF(A4220="","",IF(data_in!C4220="NULL",0,IF(data_in!C4220&gt;data_in!E4220,0,1)))</f>
        <v>0</v>
      </c>
      <c r="F4220" s="8" t="str">
        <f>IF(OR(A4220="",E4220=0),"",IF(data_in!C4220="NULL","",ROUND(data_in!C4220-data_in!B4220,0)))</f>
        <v/>
      </c>
      <c r="G4220" s="8" t="str">
        <f>IF(OR(A4220="",E4220=0),"",IF(data_in!C4220="NULL","",IF(D4220="",ROUND(data_in!D4220-data_in!B4220,0),MIN(D4220,ROUND(data_in!D4220-data_in!B4220,0)))))</f>
        <v/>
      </c>
      <c r="H4220" s="8" t="str">
        <f>IF(A4220="","",IF(data_in!M4220="United States","United States",IF(data_in!M4220="Canada","Canada",IF(data_in!M4220="United Kingdom","United Kingdom","Other Country"))))</f>
        <v>Other Country</v>
      </c>
      <c r="I4220" s="8" t="str">
        <f>IF(A4220="","",IF(data_in!K4220="Unknown","Unknown",IF(data_in!K4220&lt;=10,"Very Small",IF(data_in!K4220&lt;=100,"Small",IF(data_in!K4220&lt;=500,"Medium",IF(data_in!K4220&gt;500,"Large","Error"))))))</f>
        <v>Very Small</v>
      </c>
      <c r="J4220" s="8" t="str">
        <f>IF(C4220=1,TEXT(data_in!E4220,"mm-yyyy"),"")</f>
        <v/>
      </c>
      <c r="K4220" s="8" t="str">
        <f>IF(A4220="","",IF(data_in!I4220="Website","Website",IF(data_in!I4220="Paid Search","Paid Search",IF(data_in!I4220="Slack","Slack","Other Channel"))))</f>
        <v>Website</v>
      </c>
      <c r="L4220" s="10">
        <f>IF(A4220="","",ROUND(N$3-data_in!B4220,0))</f>
        <v>150</v>
      </c>
    </row>
    <row r="4221" spans="1:12">
      <c r="A4221" s="8" t="str">
        <f>IF(data_in!A4221="","",data_in!A4221)</f>
        <v>af15ec0e-d4b3-4d5b-80be-52d81b5d0f0b</v>
      </c>
      <c r="B4221" s="12">
        <f>IF(A4221="","",data_in!B4221)</f>
        <v>43832.63958333333</v>
      </c>
      <c r="C4221" s="8">
        <f>IF(A4221="","",IF(data_in!E4221="NULL",0,1))</f>
        <v>0</v>
      </c>
      <c r="D4221" s="8" t="str">
        <f>IF(A4221="","",IF(data_in!E4221="NULL","",ROUND(data_in!E4221-data_in!B4221,0)))</f>
        <v/>
      </c>
      <c r="E4221" s="8">
        <f>IF(A4221="","",IF(data_in!C4221="NULL",0,IF(data_in!C4221&gt;data_in!E4221,0,1)))</f>
        <v>0</v>
      </c>
      <c r="F4221" s="8" t="str">
        <f>IF(OR(A4221="",E4221=0),"",IF(data_in!C4221="NULL","",ROUND(data_in!C4221-data_in!B4221,0)))</f>
        <v/>
      </c>
      <c r="G4221" s="8" t="str">
        <f>IF(OR(A4221="",E4221=0),"",IF(data_in!C4221="NULL","",IF(D4221="",ROUND(data_in!D4221-data_in!B4221,0),MIN(D4221,ROUND(data_in!D4221-data_in!B4221,0)))))</f>
        <v/>
      </c>
      <c r="H4221" s="8" t="str">
        <f>IF(A4221="","",IF(data_in!M4221="United States","United States",IF(data_in!M4221="Canada","Canada",IF(data_in!M4221="United Kingdom","United Kingdom","Other Country"))))</f>
        <v>United States</v>
      </c>
      <c r="I4221" s="8" t="str">
        <f>IF(A4221="","",IF(data_in!K4221="Unknown","Unknown",IF(data_in!K4221&lt;=10,"Very Small",IF(data_in!K4221&lt;=100,"Small",IF(data_in!K4221&lt;=500,"Medium",IF(data_in!K4221&gt;500,"Large","Error"))))))</f>
        <v>Very Small</v>
      </c>
      <c r="J4221" s="8" t="str">
        <f>IF(C4221=1,TEXT(data_in!E4221,"mm-yyyy"),"")</f>
        <v/>
      </c>
      <c r="K4221" s="8" t="str">
        <f>IF(A4221="","",IF(data_in!I4221="Website","Website",IF(data_in!I4221="Paid Search","Paid Search",IF(data_in!I4221="Slack","Slack","Other Channel"))))</f>
        <v>Website</v>
      </c>
      <c r="L4221" s="10">
        <f>IF(A4221="","",ROUND(N$3-data_in!B4221,0))</f>
        <v>150</v>
      </c>
    </row>
    <row r="4222" spans="1:12">
      <c r="A4222" s="8" t="str">
        <f>IF(data_in!A4222="","",data_in!A4222)</f>
        <v>2e86e0c0-da54-4188-8aa9-e72417f9dd4a</v>
      </c>
      <c r="B4222" s="12">
        <f>IF(A4222="","",data_in!B4222)</f>
        <v>43832.761099537034</v>
      </c>
      <c r="C4222" s="8">
        <f>IF(A4222="","",IF(data_in!E4222="NULL",0,1))</f>
        <v>0</v>
      </c>
      <c r="D4222" s="8" t="str">
        <f>IF(A4222="","",IF(data_in!E4222="NULL","",ROUND(data_in!E4222-data_in!B4222,0)))</f>
        <v/>
      </c>
      <c r="E4222" s="8">
        <f>IF(A4222="","",IF(data_in!C4222="NULL",0,IF(data_in!C4222&gt;data_in!E4222,0,1)))</f>
        <v>0</v>
      </c>
      <c r="F4222" s="8" t="str">
        <f>IF(OR(A4222="",E4222=0),"",IF(data_in!C4222="NULL","",ROUND(data_in!C4222-data_in!B4222,0)))</f>
        <v/>
      </c>
      <c r="G4222" s="8" t="str">
        <f>IF(OR(A4222="",E4222=0),"",IF(data_in!C4222="NULL","",IF(D4222="",ROUND(data_in!D4222-data_in!B4222,0),MIN(D4222,ROUND(data_in!D4222-data_in!B4222,0)))))</f>
        <v/>
      </c>
      <c r="H4222" s="8" t="str">
        <f>IF(A4222="","",IF(data_in!M4222="United States","United States",IF(data_in!M4222="Canada","Canada",IF(data_in!M4222="United Kingdom","United Kingdom","Other Country"))))</f>
        <v>Other Country</v>
      </c>
      <c r="I4222" s="8" t="str">
        <f>IF(A4222="","",IF(data_in!K4222="Unknown","Unknown",IF(data_in!K4222&lt;=10,"Very Small",IF(data_in!K4222&lt;=100,"Small",IF(data_in!K4222&lt;=500,"Medium",IF(data_in!K4222&gt;500,"Large","Error"))))))</f>
        <v>Small</v>
      </c>
      <c r="J4222" s="8" t="str">
        <f>IF(C4222=1,TEXT(data_in!E4222,"mm-yyyy"),"")</f>
        <v/>
      </c>
      <c r="K4222" s="8" t="str">
        <f>IF(A4222="","",IF(data_in!I4222="Website","Website",IF(data_in!I4222="Paid Search","Paid Search",IF(data_in!I4222="Slack","Slack","Other Channel"))))</f>
        <v>Slack</v>
      </c>
      <c r="L4222" s="10">
        <f>IF(A4222="","",ROUND(N$3-data_in!B4222,0))</f>
        <v>150</v>
      </c>
    </row>
    <row r="4223" spans="1:12">
      <c r="A4223" s="8" t="str">
        <f>IF(data_in!A4223="","",data_in!A4223)</f>
        <v>ebb34b04-e42e-4484-abce-daed988f3748</v>
      </c>
      <c r="B4223" s="12">
        <f>IF(A4223="","",data_in!B4223)</f>
        <v>43832.733680555553</v>
      </c>
      <c r="C4223" s="8">
        <f>IF(A4223="","",IF(data_in!E4223="NULL",0,1))</f>
        <v>0</v>
      </c>
      <c r="D4223" s="8" t="str">
        <f>IF(A4223="","",IF(data_in!E4223="NULL","",ROUND(data_in!E4223-data_in!B4223,0)))</f>
        <v/>
      </c>
      <c r="E4223" s="8">
        <f>IF(A4223="","",IF(data_in!C4223="NULL",0,IF(data_in!C4223&gt;data_in!E4223,0,1)))</f>
        <v>0</v>
      </c>
      <c r="F4223" s="8" t="str">
        <f>IF(OR(A4223="",E4223=0),"",IF(data_in!C4223="NULL","",ROUND(data_in!C4223-data_in!B4223,0)))</f>
        <v/>
      </c>
      <c r="G4223" s="8" t="str">
        <f>IF(OR(A4223="",E4223=0),"",IF(data_in!C4223="NULL","",IF(D4223="",ROUND(data_in!D4223-data_in!B4223,0),MIN(D4223,ROUND(data_in!D4223-data_in!B4223,0)))))</f>
        <v/>
      </c>
      <c r="H4223" s="8" t="str">
        <f>IF(A4223="","",IF(data_in!M4223="United States","United States",IF(data_in!M4223="Canada","Canada",IF(data_in!M4223="United Kingdom","United Kingdom","Other Country"))))</f>
        <v>United States</v>
      </c>
      <c r="I4223" s="8" t="str">
        <f>IF(A4223="","",IF(data_in!K4223="Unknown","Unknown",IF(data_in!K4223&lt;=10,"Very Small",IF(data_in!K4223&lt;=100,"Small",IF(data_in!K4223&lt;=500,"Medium",IF(data_in!K4223&gt;500,"Large","Error"))))))</f>
        <v>Medium</v>
      </c>
      <c r="J4223" s="8" t="str">
        <f>IF(C4223=1,TEXT(data_in!E4223,"mm-yyyy"),"")</f>
        <v/>
      </c>
      <c r="K4223" s="8" t="str">
        <f>IF(A4223="","",IF(data_in!I4223="Website","Website",IF(data_in!I4223="Paid Search","Paid Search",IF(data_in!I4223="Slack","Slack","Other Channel"))))</f>
        <v>Paid Search</v>
      </c>
      <c r="L4223" s="10">
        <f>IF(A4223="","",ROUND(N$3-data_in!B4223,0))</f>
        <v>150</v>
      </c>
    </row>
    <row r="4224" spans="1:12">
      <c r="A4224" s="8" t="str">
        <f>IF(data_in!A4224="","",data_in!A4224)</f>
        <v>58a1a22f-896f-4b77-9fdf-5a35e71eac7a</v>
      </c>
      <c r="B4224" s="12">
        <f>IF(A4224="","",data_in!B4224)</f>
        <v>43833.499074074076</v>
      </c>
      <c r="C4224" s="8">
        <f>IF(A4224="","",IF(data_in!E4224="NULL",0,1))</f>
        <v>0</v>
      </c>
      <c r="D4224" s="8" t="str">
        <f>IF(A4224="","",IF(data_in!E4224="NULL","",ROUND(data_in!E4224-data_in!B4224,0)))</f>
        <v/>
      </c>
      <c r="E4224" s="8">
        <f>IF(A4224="","",IF(data_in!C4224="NULL",0,IF(data_in!C4224&gt;data_in!E4224,0,1)))</f>
        <v>0</v>
      </c>
      <c r="F4224" s="8" t="str">
        <f>IF(OR(A4224="",E4224=0),"",IF(data_in!C4224="NULL","",ROUND(data_in!C4224-data_in!B4224,0)))</f>
        <v/>
      </c>
      <c r="G4224" s="8" t="str">
        <f>IF(OR(A4224="",E4224=0),"",IF(data_in!C4224="NULL","",IF(D4224="",ROUND(data_in!D4224-data_in!B4224,0),MIN(D4224,ROUND(data_in!D4224-data_in!B4224,0)))))</f>
        <v/>
      </c>
      <c r="H4224" s="8" t="str">
        <f>IF(A4224="","",IF(data_in!M4224="United States","United States",IF(data_in!M4224="Canada","Canada",IF(data_in!M4224="United Kingdom","United Kingdom","Other Country"))))</f>
        <v>Other Country</v>
      </c>
      <c r="I4224" s="8" t="str">
        <f>IF(A4224="","",IF(data_in!K4224="Unknown","Unknown",IF(data_in!K4224&lt;=10,"Very Small",IF(data_in!K4224&lt;=100,"Small",IF(data_in!K4224&lt;=500,"Medium",IF(data_in!K4224&gt;500,"Large","Error"))))))</f>
        <v>Very Small</v>
      </c>
      <c r="J4224" s="8" t="str">
        <f>IF(C4224=1,TEXT(data_in!E4224,"mm-yyyy"),"")</f>
        <v/>
      </c>
      <c r="K4224" s="8" t="str">
        <f>IF(A4224="","",IF(data_in!I4224="Website","Website",IF(data_in!I4224="Paid Search","Paid Search",IF(data_in!I4224="Slack","Slack","Other Channel"))))</f>
        <v>Website</v>
      </c>
      <c r="L4224" s="10">
        <f>IF(A4224="","",ROUND(N$3-data_in!B4224,0))</f>
        <v>149</v>
      </c>
    </row>
    <row r="4225" spans="1:12">
      <c r="A4225" s="8" t="str">
        <f>IF(data_in!A4225="","",data_in!A4225)</f>
        <v>b9ecb1e9-af07-4381-a95a-3de86c545c3a</v>
      </c>
      <c r="B4225" s="12">
        <f>IF(A4225="","",data_in!B4225)</f>
        <v>43832.848298611112</v>
      </c>
      <c r="C4225" s="8">
        <f>IF(A4225="","",IF(data_in!E4225="NULL",0,1))</f>
        <v>0</v>
      </c>
      <c r="D4225" s="8" t="str">
        <f>IF(A4225="","",IF(data_in!E4225="NULL","",ROUND(data_in!E4225-data_in!B4225,0)))</f>
        <v/>
      </c>
      <c r="E4225" s="8">
        <f>IF(A4225="","",IF(data_in!C4225="NULL",0,IF(data_in!C4225&gt;data_in!E4225,0,1)))</f>
        <v>0</v>
      </c>
      <c r="F4225" s="8" t="str">
        <f>IF(OR(A4225="",E4225=0),"",IF(data_in!C4225="NULL","",ROUND(data_in!C4225-data_in!B4225,0)))</f>
        <v/>
      </c>
      <c r="G4225" s="8" t="str">
        <f>IF(OR(A4225="",E4225=0),"",IF(data_in!C4225="NULL","",IF(D4225="",ROUND(data_in!D4225-data_in!B4225,0),MIN(D4225,ROUND(data_in!D4225-data_in!B4225,0)))))</f>
        <v/>
      </c>
      <c r="H4225" s="8" t="str">
        <f>IF(A4225="","",IF(data_in!M4225="United States","United States",IF(data_in!M4225="Canada","Canada",IF(data_in!M4225="United Kingdom","United Kingdom","Other Country"))))</f>
        <v>United States</v>
      </c>
      <c r="I4225" s="8" t="str">
        <f>IF(A4225="","",IF(data_in!K4225="Unknown","Unknown",IF(data_in!K4225&lt;=10,"Very Small",IF(data_in!K4225&lt;=100,"Small",IF(data_in!K4225&lt;=500,"Medium",IF(data_in!K4225&gt;500,"Large","Error"))))))</f>
        <v>Very Small</v>
      </c>
      <c r="J4225" s="8" t="str">
        <f>IF(C4225=1,TEXT(data_in!E4225,"mm-yyyy"),"")</f>
        <v/>
      </c>
      <c r="K4225" s="8" t="str">
        <f>IF(A4225="","",IF(data_in!I4225="Website","Website",IF(data_in!I4225="Paid Search","Paid Search",IF(data_in!I4225="Slack","Slack","Other Channel"))))</f>
        <v>Website</v>
      </c>
      <c r="L4225" s="10">
        <f>IF(A4225="","",ROUND(N$3-data_in!B4225,0))</f>
        <v>150</v>
      </c>
    </row>
    <row r="4226" spans="1:12">
      <c r="A4226" s="8" t="str">
        <f>IF(data_in!A4226="","",data_in!A4226)</f>
        <v>ee6f1198-8cd7-4637-b382-a4dfa31675a6</v>
      </c>
      <c r="B4226" s="12">
        <f>IF(A4226="","",data_in!B4226)</f>
        <v>43832.922372685185</v>
      </c>
      <c r="C4226" s="8">
        <f>IF(A4226="","",IF(data_in!E4226="NULL",0,1))</f>
        <v>0</v>
      </c>
      <c r="D4226" s="8" t="str">
        <f>IF(A4226="","",IF(data_in!E4226="NULL","",ROUND(data_in!E4226-data_in!B4226,0)))</f>
        <v/>
      </c>
      <c r="E4226" s="8">
        <f>IF(A4226="","",IF(data_in!C4226="NULL",0,IF(data_in!C4226&gt;data_in!E4226,0,1)))</f>
        <v>1</v>
      </c>
      <c r="F4226" s="8">
        <f>IF(OR(A4226="",E4226=0),"",IF(data_in!C4226="NULL","",ROUND(data_in!C4226-data_in!B4226,0)))</f>
        <v>0</v>
      </c>
      <c r="G4226" s="8">
        <f>IF(OR(A4226="",E4226=0),"",IF(data_in!C4226="NULL","",IF(D4226="",ROUND(data_in!D4226-data_in!B4226,0),MIN(D4226,ROUND(data_in!D4226-data_in!B4226,0)))))</f>
        <v>30</v>
      </c>
      <c r="H4226" s="8" t="str">
        <f>IF(A4226="","",IF(data_in!M4226="United States","United States",IF(data_in!M4226="Canada","Canada",IF(data_in!M4226="United Kingdom","United Kingdom","Other Country"))))</f>
        <v>Canada</v>
      </c>
      <c r="I4226" s="8" t="str">
        <f>IF(A4226="","",IF(data_in!K4226="Unknown","Unknown",IF(data_in!K4226&lt;=10,"Very Small",IF(data_in!K4226&lt;=100,"Small",IF(data_in!K4226&lt;=500,"Medium",IF(data_in!K4226&gt;500,"Large","Error"))))))</f>
        <v>Very Small</v>
      </c>
      <c r="J4226" s="8" t="str">
        <f>IF(C4226=1,TEXT(data_in!E4226,"mm-yyyy"),"")</f>
        <v/>
      </c>
      <c r="K4226" s="8" t="str">
        <f>IF(A4226="","",IF(data_in!I4226="Website","Website",IF(data_in!I4226="Paid Search","Paid Search",IF(data_in!I4226="Slack","Slack","Other Channel"))))</f>
        <v>Website</v>
      </c>
      <c r="L4226" s="10">
        <f>IF(A4226="","",ROUND(N$3-data_in!B4226,0))</f>
        <v>150</v>
      </c>
    </row>
    <row r="4227" spans="1:12">
      <c r="A4227" s="8" t="str">
        <f>IF(data_in!A4227="","",data_in!A4227)</f>
        <v>784704d1-9d62-4ecc-91d2-dd49b3a2beee</v>
      </c>
      <c r="B4227" s="12">
        <f>IF(A4227="","",data_in!B4227)</f>
        <v>43832.777939814812</v>
      </c>
      <c r="C4227" s="8">
        <f>IF(A4227="","",IF(data_in!E4227="NULL",0,1))</f>
        <v>0</v>
      </c>
      <c r="D4227" s="8" t="str">
        <f>IF(A4227="","",IF(data_in!E4227="NULL","",ROUND(data_in!E4227-data_in!B4227,0)))</f>
        <v/>
      </c>
      <c r="E4227" s="8">
        <f>IF(A4227="","",IF(data_in!C4227="NULL",0,IF(data_in!C4227&gt;data_in!E4227,0,1)))</f>
        <v>0</v>
      </c>
      <c r="F4227" s="8" t="str">
        <f>IF(OR(A4227="",E4227=0),"",IF(data_in!C4227="NULL","",ROUND(data_in!C4227-data_in!B4227,0)))</f>
        <v/>
      </c>
      <c r="G4227" s="8" t="str">
        <f>IF(OR(A4227="",E4227=0),"",IF(data_in!C4227="NULL","",IF(D4227="",ROUND(data_in!D4227-data_in!B4227,0),MIN(D4227,ROUND(data_in!D4227-data_in!B4227,0)))))</f>
        <v/>
      </c>
      <c r="H4227" s="8" t="str">
        <f>IF(A4227="","",IF(data_in!M4227="United States","United States",IF(data_in!M4227="Canada","Canada",IF(data_in!M4227="United Kingdom","United Kingdom","Other Country"))))</f>
        <v>United States</v>
      </c>
      <c r="I4227" s="8" t="str">
        <f>IF(A4227="","",IF(data_in!K4227="Unknown","Unknown",IF(data_in!K4227&lt;=10,"Very Small",IF(data_in!K4227&lt;=100,"Small",IF(data_in!K4227&lt;=500,"Medium",IF(data_in!K4227&gt;500,"Large","Error"))))))</f>
        <v>Very Small</v>
      </c>
      <c r="J4227" s="8" t="str">
        <f>IF(C4227=1,TEXT(data_in!E4227,"mm-yyyy"),"")</f>
        <v/>
      </c>
      <c r="K4227" s="8" t="str">
        <f>IF(A4227="","",IF(data_in!I4227="Website","Website",IF(data_in!I4227="Paid Search","Paid Search",IF(data_in!I4227="Slack","Slack","Other Channel"))))</f>
        <v>Website</v>
      </c>
      <c r="L4227" s="10">
        <f>IF(A4227="","",ROUND(N$3-data_in!B4227,0))</f>
        <v>150</v>
      </c>
    </row>
    <row r="4228" spans="1:12">
      <c r="A4228" s="8" t="str">
        <f>IF(data_in!A4228="","",data_in!A4228)</f>
        <v>fadcb3cf-7a7b-41d1-8e60-f4074849f367</v>
      </c>
      <c r="B4228" s="12">
        <f>IF(A4228="","",data_in!B4228)</f>
        <v>43832.815138888887</v>
      </c>
      <c r="C4228" s="8">
        <f>IF(A4228="","",IF(data_in!E4228="NULL",0,1))</f>
        <v>0</v>
      </c>
      <c r="D4228" s="8" t="str">
        <f>IF(A4228="","",IF(data_in!E4228="NULL","",ROUND(data_in!E4228-data_in!B4228,0)))</f>
        <v/>
      </c>
      <c r="E4228" s="8">
        <f>IF(A4228="","",IF(data_in!C4228="NULL",0,IF(data_in!C4228&gt;data_in!E4228,0,1)))</f>
        <v>1</v>
      </c>
      <c r="F4228" s="8">
        <f>IF(OR(A4228="",E4228=0),"",IF(data_in!C4228="NULL","",ROUND(data_in!C4228-data_in!B4228,0)))</f>
        <v>0</v>
      </c>
      <c r="G4228" s="8">
        <f>IF(OR(A4228="",E4228=0),"",IF(data_in!C4228="NULL","",IF(D4228="",ROUND(data_in!D4228-data_in!B4228,0),MIN(D4228,ROUND(data_in!D4228-data_in!B4228,0)))))</f>
        <v>30</v>
      </c>
      <c r="H4228" s="8" t="str">
        <f>IF(A4228="","",IF(data_in!M4228="United States","United States",IF(data_in!M4228="Canada","Canada",IF(data_in!M4228="United Kingdom","United Kingdom","Other Country"))))</f>
        <v>United States</v>
      </c>
      <c r="I4228" s="8" t="str">
        <f>IF(A4228="","",IF(data_in!K4228="Unknown","Unknown",IF(data_in!K4228&lt;=10,"Very Small",IF(data_in!K4228&lt;=100,"Small",IF(data_in!K4228&lt;=500,"Medium",IF(data_in!K4228&gt;500,"Large","Error"))))))</f>
        <v>Large</v>
      </c>
      <c r="J4228" s="8" t="str">
        <f>IF(C4228=1,TEXT(data_in!E4228,"mm-yyyy"),"")</f>
        <v/>
      </c>
      <c r="K4228" s="8" t="str">
        <f>IF(A4228="","",IF(data_in!I4228="Website","Website",IF(data_in!I4228="Paid Search","Paid Search",IF(data_in!I4228="Slack","Slack","Other Channel"))))</f>
        <v>Website</v>
      </c>
      <c r="L4228" s="10">
        <f>IF(A4228="","",ROUND(N$3-data_in!B4228,0))</f>
        <v>150</v>
      </c>
    </row>
    <row r="4229" spans="1:12">
      <c r="A4229" s="8" t="str">
        <f>IF(data_in!A4229="","",data_in!A4229)</f>
        <v>0d24c100-204d-4336-becc-bc8ecb0f9c4c</v>
      </c>
      <c r="B4229" s="12">
        <f>IF(A4229="","",data_in!B4229)</f>
        <v>43832.911493055559</v>
      </c>
      <c r="C4229" s="8">
        <f>IF(A4229="","",IF(data_in!E4229="NULL",0,1))</f>
        <v>0</v>
      </c>
      <c r="D4229" s="8" t="str">
        <f>IF(A4229="","",IF(data_in!E4229="NULL","",ROUND(data_in!E4229-data_in!B4229,0)))</f>
        <v/>
      </c>
      <c r="E4229" s="8">
        <f>IF(A4229="","",IF(data_in!C4229="NULL",0,IF(data_in!C4229&gt;data_in!E4229,0,1)))</f>
        <v>1</v>
      </c>
      <c r="F4229" s="8">
        <f>IF(OR(A4229="",E4229=0),"",IF(data_in!C4229="NULL","",ROUND(data_in!C4229-data_in!B4229,0)))</f>
        <v>0</v>
      </c>
      <c r="G4229" s="8">
        <f>IF(OR(A4229="",E4229=0),"",IF(data_in!C4229="NULL","",IF(D4229="",ROUND(data_in!D4229-data_in!B4229,0),MIN(D4229,ROUND(data_in!D4229-data_in!B4229,0)))))</f>
        <v>30</v>
      </c>
      <c r="H4229" s="8" t="str">
        <f>IF(A4229="","",IF(data_in!M4229="United States","United States",IF(data_in!M4229="Canada","Canada",IF(data_in!M4229="United Kingdom","United Kingdom","Other Country"))))</f>
        <v>United States</v>
      </c>
      <c r="I4229" s="8" t="str">
        <f>IF(A4229="","",IF(data_in!K4229="Unknown","Unknown",IF(data_in!K4229&lt;=10,"Very Small",IF(data_in!K4229&lt;=100,"Small",IF(data_in!K4229&lt;=500,"Medium",IF(data_in!K4229&gt;500,"Large","Error"))))))</f>
        <v>Very Small</v>
      </c>
      <c r="J4229" s="8" t="str">
        <f>IF(C4229=1,TEXT(data_in!E4229,"mm-yyyy"),"")</f>
        <v/>
      </c>
      <c r="K4229" s="8" t="str">
        <f>IF(A4229="","",IF(data_in!I4229="Website","Website",IF(data_in!I4229="Paid Search","Paid Search",IF(data_in!I4229="Slack","Slack","Other Channel"))))</f>
        <v>Paid Search</v>
      </c>
      <c r="L4229" s="10">
        <f>IF(A4229="","",ROUND(N$3-data_in!B4229,0))</f>
        <v>150</v>
      </c>
    </row>
    <row r="4230" spans="1:12">
      <c r="A4230" s="8" t="str">
        <f>IF(data_in!A4230="","",data_in!A4230)</f>
        <v>16c0c409-f133-4203-bb64-4a65d262959f</v>
      </c>
      <c r="B4230" s="12">
        <f>IF(A4230="","",data_in!B4230)</f>
        <v>43907.772048611114</v>
      </c>
      <c r="C4230" s="8">
        <f>IF(A4230="","",IF(data_in!E4230="NULL",0,1))</f>
        <v>0</v>
      </c>
      <c r="D4230" s="8" t="str">
        <f>IF(A4230="","",IF(data_in!E4230="NULL","",ROUND(data_in!E4230-data_in!B4230,0)))</f>
        <v/>
      </c>
      <c r="E4230" s="8">
        <f>IF(A4230="","",IF(data_in!C4230="NULL",0,IF(data_in!C4230&gt;data_in!E4230,0,1)))</f>
        <v>0</v>
      </c>
      <c r="F4230" s="8" t="str">
        <f>IF(OR(A4230="",E4230=0),"",IF(data_in!C4230="NULL","",ROUND(data_in!C4230-data_in!B4230,0)))</f>
        <v/>
      </c>
      <c r="G4230" s="8" t="str">
        <f>IF(OR(A4230="",E4230=0),"",IF(data_in!C4230="NULL","",IF(D4230="",ROUND(data_in!D4230-data_in!B4230,0),MIN(D4230,ROUND(data_in!D4230-data_in!B4230,0)))))</f>
        <v/>
      </c>
      <c r="H4230" s="8" t="str">
        <f>IF(A4230="","",IF(data_in!M4230="United States","United States",IF(data_in!M4230="Canada","Canada",IF(data_in!M4230="United Kingdom","United Kingdom","Other Country"))))</f>
        <v>United States</v>
      </c>
      <c r="I4230" s="8" t="str">
        <f>IF(A4230="","",IF(data_in!K4230="Unknown","Unknown",IF(data_in!K4230&lt;=10,"Very Small",IF(data_in!K4230&lt;=100,"Small",IF(data_in!K4230&lt;=500,"Medium",IF(data_in!K4230&gt;500,"Large","Error"))))))</f>
        <v>Very Small</v>
      </c>
      <c r="J4230" s="8" t="str">
        <f>IF(C4230=1,TEXT(data_in!E4230,"mm-yyyy"),"")</f>
        <v/>
      </c>
      <c r="K4230" s="8" t="str">
        <f>IF(A4230="","",IF(data_in!I4230="Website","Website",IF(data_in!I4230="Paid Search","Paid Search",IF(data_in!I4230="Slack","Slack","Other Channel"))))</f>
        <v>Website</v>
      </c>
      <c r="L4230" s="10">
        <f>IF(A4230="","",ROUND(N$3-data_in!B4230,0))</f>
        <v>75</v>
      </c>
    </row>
    <row r="4231" spans="1:12">
      <c r="A4231" s="8" t="str">
        <f>IF(data_in!A4231="","",data_in!A4231)</f>
        <v>b7ee5ac0-6ee7-4df0-8c38-0ff97cb3e50f</v>
      </c>
      <c r="B4231" s="12">
        <f>IF(A4231="","",data_in!B4231)</f>
        <v>43907.784756944442</v>
      </c>
      <c r="C4231" s="8">
        <f>IF(A4231="","",IF(data_in!E4231="NULL",0,1))</f>
        <v>0</v>
      </c>
      <c r="D4231" s="8" t="str">
        <f>IF(A4231="","",IF(data_in!E4231="NULL","",ROUND(data_in!E4231-data_in!B4231,0)))</f>
        <v/>
      </c>
      <c r="E4231" s="8">
        <f>IF(A4231="","",IF(data_in!C4231="NULL",0,IF(data_in!C4231&gt;data_in!E4231,0,1)))</f>
        <v>0</v>
      </c>
      <c r="F4231" s="8" t="str">
        <f>IF(OR(A4231="",E4231=0),"",IF(data_in!C4231="NULL","",ROUND(data_in!C4231-data_in!B4231,0)))</f>
        <v/>
      </c>
      <c r="G4231" s="8" t="str">
        <f>IF(OR(A4231="",E4231=0),"",IF(data_in!C4231="NULL","",IF(D4231="",ROUND(data_in!D4231-data_in!B4231,0),MIN(D4231,ROUND(data_in!D4231-data_in!B4231,0)))))</f>
        <v/>
      </c>
      <c r="H4231" s="8" t="str">
        <f>IF(A4231="","",IF(data_in!M4231="United States","United States",IF(data_in!M4231="Canada","Canada",IF(data_in!M4231="United Kingdom","United Kingdom","Other Country"))))</f>
        <v>Other Country</v>
      </c>
      <c r="I4231" s="8" t="str">
        <f>IF(A4231="","",IF(data_in!K4231="Unknown","Unknown",IF(data_in!K4231&lt;=10,"Very Small",IF(data_in!K4231&lt;=100,"Small",IF(data_in!K4231&lt;=500,"Medium",IF(data_in!K4231&gt;500,"Large","Error"))))))</f>
        <v>Very Small</v>
      </c>
      <c r="J4231" s="8" t="str">
        <f>IF(C4231=1,TEXT(data_in!E4231,"mm-yyyy"),"")</f>
        <v/>
      </c>
      <c r="K4231" s="8" t="str">
        <f>IF(A4231="","",IF(data_in!I4231="Website","Website",IF(data_in!I4231="Paid Search","Paid Search",IF(data_in!I4231="Slack","Slack","Other Channel"))))</f>
        <v>Website</v>
      </c>
      <c r="L4231" s="10">
        <f>IF(A4231="","",ROUND(N$3-data_in!B4231,0))</f>
        <v>75</v>
      </c>
    </row>
    <row r="4232" spans="1:12">
      <c r="A4232" s="8" t="str">
        <f>IF(data_in!A4232="","",data_in!A4232)</f>
        <v>aef9eaec-ea84-4851-9b81-8911bef4974e</v>
      </c>
      <c r="B4232" s="12">
        <f>IF(A4232="","",data_in!B4232)</f>
        <v>43907.762465277781</v>
      </c>
      <c r="C4232" s="8">
        <f>IF(A4232="","",IF(data_in!E4232="NULL",0,1))</f>
        <v>1</v>
      </c>
      <c r="D4232" s="8">
        <f>IF(A4232="","",IF(data_in!E4232="NULL","",ROUND(data_in!E4232-data_in!B4232,0)))</f>
        <v>29</v>
      </c>
      <c r="E4232" s="8">
        <f>IF(A4232="","",IF(data_in!C4232="NULL",0,IF(data_in!C4232&gt;data_in!E4232,0,1)))</f>
        <v>0</v>
      </c>
      <c r="F4232" s="8" t="str">
        <f>IF(OR(A4232="",E4232=0),"",IF(data_in!C4232="NULL","",ROUND(data_in!C4232-data_in!B4232,0)))</f>
        <v/>
      </c>
      <c r="G4232" s="8" t="str">
        <f>IF(OR(A4232="",E4232=0),"",IF(data_in!C4232="NULL","",IF(D4232="",ROUND(data_in!D4232-data_in!B4232,0),MIN(D4232,ROUND(data_in!D4232-data_in!B4232,0)))))</f>
        <v/>
      </c>
      <c r="H4232" s="8" t="str">
        <f>IF(A4232="","",IF(data_in!M4232="United States","United States",IF(data_in!M4232="Canada","Canada",IF(data_in!M4232="United Kingdom","United Kingdom","Other Country"))))</f>
        <v>United States</v>
      </c>
      <c r="I4232" s="8" t="str">
        <f>IF(A4232="","",IF(data_in!K4232="Unknown","Unknown",IF(data_in!K4232&lt;=10,"Very Small",IF(data_in!K4232&lt;=100,"Small",IF(data_in!K4232&lt;=500,"Medium",IF(data_in!K4232&gt;500,"Large","Error"))))))</f>
        <v>Small</v>
      </c>
      <c r="J4232" s="8" t="str">
        <f>IF(C4232=1,TEXT(data_in!E4232,"mm-yyyy"),"")</f>
        <v>04-2020</v>
      </c>
      <c r="K4232" s="8" t="str">
        <f>IF(A4232="","",IF(data_in!I4232="Website","Website",IF(data_in!I4232="Paid Search","Paid Search",IF(data_in!I4232="Slack","Slack","Other Channel"))))</f>
        <v>Slack</v>
      </c>
      <c r="L4232" s="10">
        <f>IF(A4232="","",ROUND(N$3-data_in!B4232,0))</f>
        <v>75</v>
      </c>
    </row>
    <row r="4233" spans="1:12">
      <c r="A4233" s="8" t="str">
        <f>IF(data_in!A4233="","",data_in!A4233)</f>
        <v>8e949523-7f78-43f8-adf5-d8735f72ce96</v>
      </c>
      <c r="B4233" s="12">
        <f>IF(A4233="","",data_in!B4233)</f>
        <v>43907.803553240738</v>
      </c>
      <c r="C4233" s="8">
        <f>IF(A4233="","",IF(data_in!E4233="NULL",0,1))</f>
        <v>0</v>
      </c>
      <c r="D4233" s="8" t="str">
        <f>IF(A4233="","",IF(data_in!E4233="NULL","",ROUND(data_in!E4233-data_in!B4233,0)))</f>
        <v/>
      </c>
      <c r="E4233" s="8">
        <f>IF(A4233="","",IF(data_in!C4233="NULL",0,IF(data_in!C4233&gt;data_in!E4233,0,1)))</f>
        <v>0</v>
      </c>
      <c r="F4233" s="8" t="str">
        <f>IF(OR(A4233="",E4233=0),"",IF(data_in!C4233="NULL","",ROUND(data_in!C4233-data_in!B4233,0)))</f>
        <v/>
      </c>
      <c r="G4233" s="8" t="str">
        <f>IF(OR(A4233="",E4233=0),"",IF(data_in!C4233="NULL","",IF(D4233="",ROUND(data_in!D4233-data_in!B4233,0),MIN(D4233,ROUND(data_in!D4233-data_in!B4233,0)))))</f>
        <v/>
      </c>
      <c r="H4233" s="8" t="str">
        <f>IF(A4233="","",IF(data_in!M4233="United States","United States",IF(data_in!M4233="Canada","Canada",IF(data_in!M4233="United Kingdom","United Kingdom","Other Country"))))</f>
        <v>United States</v>
      </c>
      <c r="I4233" s="8" t="str">
        <f>IF(A4233="","",IF(data_in!K4233="Unknown","Unknown",IF(data_in!K4233&lt;=10,"Very Small",IF(data_in!K4233&lt;=100,"Small",IF(data_in!K4233&lt;=500,"Medium",IF(data_in!K4233&gt;500,"Large","Error"))))))</f>
        <v>Small</v>
      </c>
      <c r="J4233" s="8" t="str">
        <f>IF(C4233=1,TEXT(data_in!E4233,"mm-yyyy"),"")</f>
        <v/>
      </c>
      <c r="K4233" s="8" t="str">
        <f>IF(A4233="","",IF(data_in!I4233="Website","Website",IF(data_in!I4233="Paid Search","Paid Search",IF(data_in!I4233="Slack","Slack","Other Channel"))))</f>
        <v>Website</v>
      </c>
      <c r="L4233" s="10">
        <f>IF(A4233="","",ROUND(N$3-data_in!B4233,0))</f>
        <v>75</v>
      </c>
    </row>
    <row r="4234" spans="1:12">
      <c r="A4234" s="8" t="str">
        <f>IF(data_in!A4234="","",data_in!A4234)</f>
        <v>9ba7ac17-1213-41b4-b3b4-1fd7184566d8</v>
      </c>
      <c r="B4234" s="12">
        <f>IF(A4234="","",data_in!B4234)</f>
        <v>43907.818310185183</v>
      </c>
      <c r="C4234" s="8">
        <f>IF(A4234="","",IF(data_in!E4234="NULL",0,1))</f>
        <v>0</v>
      </c>
      <c r="D4234" s="8" t="str">
        <f>IF(A4234="","",IF(data_in!E4234="NULL","",ROUND(data_in!E4234-data_in!B4234,0)))</f>
        <v/>
      </c>
      <c r="E4234" s="8">
        <f>IF(A4234="","",IF(data_in!C4234="NULL",0,IF(data_in!C4234&gt;data_in!E4234,0,1)))</f>
        <v>0</v>
      </c>
      <c r="F4234" s="8" t="str">
        <f>IF(OR(A4234="",E4234=0),"",IF(data_in!C4234="NULL","",ROUND(data_in!C4234-data_in!B4234,0)))</f>
        <v/>
      </c>
      <c r="G4234" s="8" t="str">
        <f>IF(OR(A4234="",E4234=0),"",IF(data_in!C4234="NULL","",IF(D4234="",ROUND(data_in!D4234-data_in!B4234,0),MIN(D4234,ROUND(data_in!D4234-data_in!B4234,0)))))</f>
        <v/>
      </c>
      <c r="H4234" s="8" t="str">
        <f>IF(A4234="","",IF(data_in!M4234="United States","United States",IF(data_in!M4234="Canada","Canada",IF(data_in!M4234="United Kingdom","United Kingdom","Other Country"))))</f>
        <v>United States</v>
      </c>
      <c r="I4234" s="8" t="str">
        <f>IF(A4234="","",IF(data_in!K4234="Unknown","Unknown",IF(data_in!K4234&lt;=10,"Very Small",IF(data_in!K4234&lt;=100,"Small",IF(data_in!K4234&lt;=500,"Medium",IF(data_in!K4234&gt;500,"Large","Error"))))))</f>
        <v>Small</v>
      </c>
      <c r="J4234" s="8" t="str">
        <f>IF(C4234=1,TEXT(data_in!E4234,"mm-yyyy"),"")</f>
        <v/>
      </c>
      <c r="K4234" s="8" t="str">
        <f>IF(A4234="","",IF(data_in!I4234="Website","Website",IF(data_in!I4234="Paid Search","Paid Search",IF(data_in!I4234="Slack","Slack","Other Channel"))))</f>
        <v>Website</v>
      </c>
      <c r="L4234" s="10">
        <f>IF(A4234="","",ROUND(N$3-data_in!B4234,0))</f>
        <v>75</v>
      </c>
    </row>
    <row r="4235" spans="1:12">
      <c r="A4235" s="8" t="str">
        <f>IF(data_in!A4235="","",data_in!A4235)</f>
        <v>c3a72a39-d817-4380-afa8-e78a68677d93</v>
      </c>
      <c r="B4235" s="12">
        <f>IF(A4235="","",data_in!B4235)</f>
        <v>43907.861828703702</v>
      </c>
      <c r="C4235" s="8">
        <f>IF(A4235="","",IF(data_in!E4235="NULL",0,1))</f>
        <v>0</v>
      </c>
      <c r="D4235" s="8" t="str">
        <f>IF(A4235="","",IF(data_in!E4235="NULL","",ROUND(data_in!E4235-data_in!B4235,0)))</f>
        <v/>
      </c>
      <c r="E4235" s="8">
        <f>IF(A4235="","",IF(data_in!C4235="NULL",0,IF(data_in!C4235&gt;data_in!E4235,0,1)))</f>
        <v>0</v>
      </c>
      <c r="F4235" s="8" t="str">
        <f>IF(OR(A4235="",E4235=0),"",IF(data_in!C4235="NULL","",ROUND(data_in!C4235-data_in!B4235,0)))</f>
        <v/>
      </c>
      <c r="G4235" s="8" t="str">
        <f>IF(OR(A4235="",E4235=0),"",IF(data_in!C4235="NULL","",IF(D4235="",ROUND(data_in!D4235-data_in!B4235,0),MIN(D4235,ROUND(data_in!D4235-data_in!B4235,0)))))</f>
        <v/>
      </c>
      <c r="H4235" s="8" t="str">
        <f>IF(A4235="","",IF(data_in!M4235="United States","United States",IF(data_in!M4235="Canada","Canada",IF(data_in!M4235="United Kingdom","United Kingdom","Other Country"))))</f>
        <v>Other Country</v>
      </c>
      <c r="I4235" s="8" t="str">
        <f>IF(A4235="","",IF(data_in!K4235="Unknown","Unknown",IF(data_in!K4235&lt;=10,"Very Small",IF(data_in!K4235&lt;=100,"Small",IF(data_in!K4235&lt;=500,"Medium",IF(data_in!K4235&gt;500,"Large","Error"))))))</f>
        <v>Very Small</v>
      </c>
      <c r="J4235" s="8" t="str">
        <f>IF(C4235=1,TEXT(data_in!E4235,"mm-yyyy"),"")</f>
        <v/>
      </c>
      <c r="K4235" s="8" t="str">
        <f>IF(A4235="","",IF(data_in!I4235="Website","Website",IF(data_in!I4235="Paid Search","Paid Search",IF(data_in!I4235="Slack","Slack","Other Channel"))))</f>
        <v>Slack</v>
      </c>
      <c r="L4235" s="10">
        <f>IF(A4235="","",ROUND(N$3-data_in!B4235,0))</f>
        <v>75</v>
      </c>
    </row>
    <row r="4236" spans="1:12">
      <c r="A4236" s="8" t="str">
        <f>IF(data_in!A4236="","",data_in!A4236)</f>
        <v>0884909d-fe72-43dd-b759-25470d7ff120</v>
      </c>
      <c r="B4236" s="12">
        <f>IF(A4236="","",data_in!B4236)</f>
        <v>43908.46199074074</v>
      </c>
      <c r="C4236" s="8">
        <f>IF(A4236="","",IF(data_in!E4236="NULL",0,1))</f>
        <v>0</v>
      </c>
      <c r="D4236" s="8" t="str">
        <f>IF(A4236="","",IF(data_in!E4236="NULL","",ROUND(data_in!E4236-data_in!B4236,0)))</f>
        <v/>
      </c>
      <c r="E4236" s="8">
        <f>IF(A4236="","",IF(data_in!C4236="NULL",0,IF(data_in!C4236&gt;data_in!E4236,0,1)))</f>
        <v>0</v>
      </c>
      <c r="F4236" s="8" t="str">
        <f>IF(OR(A4236="",E4236=0),"",IF(data_in!C4236="NULL","",ROUND(data_in!C4236-data_in!B4236,0)))</f>
        <v/>
      </c>
      <c r="G4236" s="8" t="str">
        <f>IF(OR(A4236="",E4236=0),"",IF(data_in!C4236="NULL","",IF(D4236="",ROUND(data_in!D4236-data_in!B4236,0),MIN(D4236,ROUND(data_in!D4236-data_in!B4236,0)))))</f>
        <v/>
      </c>
      <c r="H4236" s="8" t="str">
        <f>IF(A4236="","",IF(data_in!M4236="United States","United States",IF(data_in!M4236="Canada","Canada",IF(data_in!M4236="United Kingdom","United Kingdom","Other Country"))))</f>
        <v>United Kingdom</v>
      </c>
      <c r="I4236" s="8" t="str">
        <f>IF(A4236="","",IF(data_in!K4236="Unknown","Unknown",IF(data_in!K4236&lt;=10,"Very Small",IF(data_in!K4236&lt;=100,"Small",IF(data_in!K4236&lt;=500,"Medium",IF(data_in!K4236&gt;500,"Large","Error"))))))</f>
        <v>Very Small</v>
      </c>
      <c r="J4236" s="8" t="str">
        <f>IF(C4236=1,TEXT(data_in!E4236,"mm-yyyy"),"")</f>
        <v/>
      </c>
      <c r="K4236" s="8" t="str">
        <f>IF(A4236="","",IF(data_in!I4236="Website","Website",IF(data_in!I4236="Paid Search","Paid Search",IF(data_in!I4236="Slack","Slack","Other Channel"))))</f>
        <v>Website</v>
      </c>
      <c r="L4236" s="10">
        <f>IF(A4236="","",ROUND(N$3-data_in!B4236,0))</f>
        <v>75</v>
      </c>
    </row>
    <row r="4237" spans="1:12">
      <c r="A4237" s="8" t="str">
        <f>IF(data_in!A4237="","",data_in!A4237)</f>
        <v>ea189d63-1690-48f8-b010-939dced70268</v>
      </c>
      <c r="B4237" s="12">
        <f>IF(A4237="","",data_in!B4237)</f>
        <v>43908.492326388892</v>
      </c>
      <c r="C4237" s="8">
        <f>IF(A4237="","",IF(data_in!E4237="NULL",0,1))</f>
        <v>0</v>
      </c>
      <c r="D4237" s="8" t="str">
        <f>IF(A4237="","",IF(data_in!E4237="NULL","",ROUND(data_in!E4237-data_in!B4237,0)))</f>
        <v/>
      </c>
      <c r="E4237" s="8">
        <f>IF(A4237="","",IF(data_in!C4237="NULL",0,IF(data_in!C4237&gt;data_in!E4237,0,1)))</f>
        <v>0</v>
      </c>
      <c r="F4237" s="8" t="str">
        <f>IF(OR(A4237="",E4237=0),"",IF(data_in!C4237="NULL","",ROUND(data_in!C4237-data_in!B4237,0)))</f>
        <v/>
      </c>
      <c r="G4237" s="8" t="str">
        <f>IF(OR(A4237="",E4237=0),"",IF(data_in!C4237="NULL","",IF(D4237="",ROUND(data_in!D4237-data_in!B4237,0),MIN(D4237,ROUND(data_in!D4237-data_in!B4237,0)))))</f>
        <v/>
      </c>
      <c r="H4237" s="8" t="str">
        <f>IF(A4237="","",IF(data_in!M4237="United States","United States",IF(data_in!M4237="Canada","Canada",IF(data_in!M4237="United Kingdom","United Kingdom","Other Country"))))</f>
        <v>United States</v>
      </c>
      <c r="I4237" s="8" t="str">
        <f>IF(A4237="","",IF(data_in!K4237="Unknown","Unknown",IF(data_in!K4237&lt;=10,"Very Small",IF(data_in!K4237&lt;=100,"Small",IF(data_in!K4237&lt;=500,"Medium",IF(data_in!K4237&gt;500,"Large","Error"))))))</f>
        <v>Large</v>
      </c>
      <c r="J4237" s="8" t="str">
        <f>IF(C4237=1,TEXT(data_in!E4237,"mm-yyyy"),"")</f>
        <v/>
      </c>
      <c r="K4237" s="8" t="str">
        <f>IF(A4237="","",IF(data_in!I4237="Website","Website",IF(data_in!I4237="Paid Search","Paid Search",IF(data_in!I4237="Slack","Slack","Other Channel"))))</f>
        <v>Website</v>
      </c>
      <c r="L4237" s="10">
        <f>IF(A4237="","",ROUND(N$3-data_in!B4237,0))</f>
        <v>74</v>
      </c>
    </row>
    <row r="4238" spans="1:12">
      <c r="A4238" s="8" t="str">
        <f>IF(data_in!A4238="","",data_in!A4238)</f>
        <v>37fa6f1c-e0a7-4cf0-98dd-4e5406f60030</v>
      </c>
      <c r="B4238" s="12">
        <f>IF(A4238="","",data_in!B4238)</f>
        <v>43907.896307870367</v>
      </c>
      <c r="C4238" s="8">
        <f>IF(A4238="","",IF(data_in!E4238="NULL",0,1))</f>
        <v>1</v>
      </c>
      <c r="D4238" s="8">
        <f>IF(A4238="","",IF(data_in!E4238="NULL","",ROUND(data_in!E4238-data_in!B4238,0)))</f>
        <v>1</v>
      </c>
      <c r="E4238" s="8">
        <f>IF(A4238="","",IF(data_in!C4238="NULL",0,IF(data_in!C4238&gt;data_in!E4238,0,1)))</f>
        <v>0</v>
      </c>
      <c r="F4238" s="8" t="str">
        <f>IF(OR(A4238="",E4238=0),"",IF(data_in!C4238="NULL","",ROUND(data_in!C4238-data_in!B4238,0)))</f>
        <v/>
      </c>
      <c r="G4238" s="8" t="str">
        <f>IF(OR(A4238="",E4238=0),"",IF(data_in!C4238="NULL","",IF(D4238="",ROUND(data_in!D4238-data_in!B4238,0),MIN(D4238,ROUND(data_in!D4238-data_in!B4238,0)))))</f>
        <v/>
      </c>
      <c r="H4238" s="8" t="str">
        <f>IF(A4238="","",IF(data_in!M4238="United States","United States",IF(data_in!M4238="Canada","Canada",IF(data_in!M4238="United Kingdom","United Kingdom","Other Country"))))</f>
        <v>United States</v>
      </c>
      <c r="I4238" s="8" t="str">
        <f>IF(A4238="","",IF(data_in!K4238="Unknown","Unknown",IF(data_in!K4238&lt;=10,"Very Small",IF(data_in!K4238&lt;=100,"Small",IF(data_in!K4238&lt;=500,"Medium",IF(data_in!K4238&gt;500,"Large","Error"))))))</f>
        <v>Medium</v>
      </c>
      <c r="J4238" s="8" t="str">
        <f>IF(C4238=1,TEXT(data_in!E4238,"mm-yyyy"),"")</f>
        <v>03-2020</v>
      </c>
      <c r="K4238" s="8" t="str">
        <f>IF(A4238="","",IF(data_in!I4238="Website","Website",IF(data_in!I4238="Paid Search","Paid Search",IF(data_in!I4238="Slack","Slack","Other Channel"))))</f>
        <v>Website</v>
      </c>
      <c r="L4238" s="10">
        <f>IF(A4238="","",ROUND(N$3-data_in!B4238,0))</f>
        <v>75</v>
      </c>
    </row>
    <row r="4239" spans="1:12">
      <c r="A4239" s="8" t="str">
        <f>IF(data_in!A4239="","",data_in!A4239)</f>
        <v>c361ded8-e02f-4ed4-aa59-3f8d76b9ac38</v>
      </c>
      <c r="B4239" s="12">
        <f>IF(A4239="","",data_in!B4239)</f>
        <v>43907.911550925928</v>
      </c>
      <c r="C4239" s="8">
        <f>IF(A4239="","",IF(data_in!E4239="NULL",0,1))</f>
        <v>0</v>
      </c>
      <c r="D4239" s="8" t="str">
        <f>IF(A4239="","",IF(data_in!E4239="NULL","",ROUND(data_in!E4239-data_in!B4239,0)))</f>
        <v/>
      </c>
      <c r="E4239" s="8">
        <f>IF(A4239="","",IF(data_in!C4239="NULL",0,IF(data_in!C4239&gt;data_in!E4239,0,1)))</f>
        <v>0</v>
      </c>
      <c r="F4239" s="8" t="str">
        <f>IF(OR(A4239="",E4239=0),"",IF(data_in!C4239="NULL","",ROUND(data_in!C4239-data_in!B4239,0)))</f>
        <v/>
      </c>
      <c r="G4239" s="8" t="str">
        <f>IF(OR(A4239="",E4239=0),"",IF(data_in!C4239="NULL","",IF(D4239="",ROUND(data_in!D4239-data_in!B4239,0),MIN(D4239,ROUND(data_in!D4239-data_in!B4239,0)))))</f>
        <v/>
      </c>
      <c r="H4239" s="8" t="str">
        <f>IF(A4239="","",IF(data_in!M4239="United States","United States",IF(data_in!M4239="Canada","Canada",IF(data_in!M4239="United Kingdom","United Kingdom","Other Country"))))</f>
        <v>Other Country</v>
      </c>
      <c r="I4239" s="8" t="str">
        <f>IF(A4239="","",IF(data_in!K4239="Unknown","Unknown",IF(data_in!K4239&lt;=10,"Very Small",IF(data_in!K4239&lt;=100,"Small",IF(data_in!K4239&lt;=500,"Medium",IF(data_in!K4239&gt;500,"Large","Error"))))))</f>
        <v>Very Small</v>
      </c>
      <c r="J4239" s="8" t="str">
        <f>IF(C4239=1,TEXT(data_in!E4239,"mm-yyyy"),"")</f>
        <v/>
      </c>
      <c r="K4239" s="8" t="str">
        <f>IF(A4239="","",IF(data_in!I4239="Website","Website",IF(data_in!I4239="Paid Search","Paid Search",IF(data_in!I4239="Slack","Slack","Other Channel"))))</f>
        <v>Website</v>
      </c>
      <c r="L4239" s="10">
        <f>IF(A4239="","",ROUND(N$3-data_in!B4239,0))</f>
        <v>75</v>
      </c>
    </row>
    <row r="4240" spans="1:12">
      <c r="A4240" s="8" t="str">
        <f>IF(data_in!A4240="","",data_in!A4240)</f>
        <v>497b52a5-c1f0-4023-ba1d-0d294a691f2b</v>
      </c>
      <c r="B4240" s="12">
        <f>IF(A4240="","",data_in!B4240)</f>
        <v>43907.930601851855</v>
      </c>
      <c r="C4240" s="8">
        <f>IF(A4240="","",IF(data_in!E4240="NULL",0,1))</f>
        <v>0</v>
      </c>
      <c r="D4240" s="8" t="str">
        <f>IF(A4240="","",IF(data_in!E4240="NULL","",ROUND(data_in!E4240-data_in!B4240,0)))</f>
        <v/>
      </c>
      <c r="E4240" s="8">
        <f>IF(A4240="","",IF(data_in!C4240="NULL",0,IF(data_in!C4240&gt;data_in!E4240,0,1)))</f>
        <v>0</v>
      </c>
      <c r="F4240" s="8" t="str">
        <f>IF(OR(A4240="",E4240=0),"",IF(data_in!C4240="NULL","",ROUND(data_in!C4240-data_in!B4240,0)))</f>
        <v/>
      </c>
      <c r="G4240" s="8" t="str">
        <f>IF(OR(A4240="",E4240=0),"",IF(data_in!C4240="NULL","",IF(D4240="",ROUND(data_in!D4240-data_in!B4240,0),MIN(D4240,ROUND(data_in!D4240-data_in!B4240,0)))))</f>
        <v/>
      </c>
      <c r="H4240" s="8" t="str">
        <f>IF(A4240="","",IF(data_in!M4240="United States","United States",IF(data_in!M4240="Canada","Canada",IF(data_in!M4240="United Kingdom","United Kingdom","Other Country"))))</f>
        <v>United States</v>
      </c>
      <c r="I4240" s="8" t="str">
        <f>IF(A4240="","",IF(data_in!K4240="Unknown","Unknown",IF(data_in!K4240&lt;=10,"Very Small",IF(data_in!K4240&lt;=100,"Small",IF(data_in!K4240&lt;=500,"Medium",IF(data_in!K4240&gt;500,"Large","Error"))))))</f>
        <v>Medium</v>
      </c>
      <c r="J4240" s="8" t="str">
        <f>IF(C4240=1,TEXT(data_in!E4240,"mm-yyyy"),"")</f>
        <v/>
      </c>
      <c r="K4240" s="8" t="str">
        <f>IF(A4240="","",IF(data_in!I4240="Website","Website",IF(data_in!I4240="Paid Search","Paid Search",IF(data_in!I4240="Slack","Slack","Other Channel"))))</f>
        <v>Paid Search</v>
      </c>
      <c r="L4240" s="10">
        <f>IF(A4240="","",ROUND(N$3-data_in!B4240,0))</f>
        <v>75</v>
      </c>
    </row>
    <row r="4241" spans="1:12">
      <c r="A4241" s="8" t="str">
        <f>IF(data_in!A4241="","",data_in!A4241)</f>
        <v>e7d747ab-7124-4611-b241-c41e13b32636</v>
      </c>
      <c r="B4241" s="12">
        <f>IF(A4241="","",data_in!B4241)</f>
        <v>43907.990810185183</v>
      </c>
      <c r="C4241" s="8">
        <f>IF(A4241="","",IF(data_in!E4241="NULL",0,1))</f>
        <v>0</v>
      </c>
      <c r="D4241" s="8" t="str">
        <f>IF(A4241="","",IF(data_in!E4241="NULL","",ROUND(data_in!E4241-data_in!B4241,0)))</f>
        <v/>
      </c>
      <c r="E4241" s="8">
        <f>IF(A4241="","",IF(data_in!C4241="NULL",0,IF(data_in!C4241&gt;data_in!E4241,0,1)))</f>
        <v>1</v>
      </c>
      <c r="F4241" s="8">
        <f>IF(OR(A4241="",E4241=0),"",IF(data_in!C4241="NULL","",ROUND(data_in!C4241-data_in!B4241,0)))</f>
        <v>0</v>
      </c>
      <c r="G4241" s="8">
        <f>IF(OR(A4241="",E4241=0),"",IF(data_in!C4241="NULL","",IF(D4241="",ROUND(data_in!D4241-data_in!B4241,0),MIN(D4241,ROUND(data_in!D4241-data_in!B4241,0)))))</f>
        <v>30</v>
      </c>
      <c r="H4241" s="8" t="str">
        <f>IF(A4241="","",IF(data_in!M4241="United States","United States",IF(data_in!M4241="Canada","Canada",IF(data_in!M4241="United Kingdom","United Kingdom","Other Country"))))</f>
        <v>United States</v>
      </c>
      <c r="I4241" s="8" t="str">
        <f>IF(A4241="","",IF(data_in!K4241="Unknown","Unknown",IF(data_in!K4241&lt;=10,"Very Small",IF(data_in!K4241&lt;=100,"Small",IF(data_in!K4241&lt;=500,"Medium",IF(data_in!K4241&gt;500,"Large","Error"))))))</f>
        <v>Medium</v>
      </c>
      <c r="J4241" s="8" t="str">
        <f>IF(C4241=1,TEXT(data_in!E4241,"mm-yyyy"),"")</f>
        <v/>
      </c>
      <c r="K4241" s="8" t="str">
        <f>IF(A4241="","",IF(data_in!I4241="Website","Website",IF(data_in!I4241="Paid Search","Paid Search",IF(data_in!I4241="Slack","Slack","Other Channel"))))</f>
        <v>Paid Search</v>
      </c>
      <c r="L4241" s="10">
        <f>IF(A4241="","",ROUND(N$3-data_in!B4241,0))</f>
        <v>75</v>
      </c>
    </row>
    <row r="4242" spans="1:12">
      <c r="A4242" s="8" t="str">
        <f>IF(data_in!A4242="","",data_in!A4242)</f>
        <v>0d75dba9-2ac4-40ff-9230-68d9d6ed6f2f</v>
      </c>
      <c r="B4242" s="12">
        <f>IF(A4242="","",data_in!B4242)</f>
        <v>43908.002881944441</v>
      </c>
      <c r="C4242" s="8">
        <f>IF(A4242="","",IF(data_in!E4242="NULL",0,1))</f>
        <v>0</v>
      </c>
      <c r="D4242" s="8" t="str">
        <f>IF(A4242="","",IF(data_in!E4242="NULL","",ROUND(data_in!E4242-data_in!B4242,0)))</f>
        <v/>
      </c>
      <c r="E4242" s="8">
        <f>IF(A4242="","",IF(data_in!C4242="NULL",0,IF(data_in!C4242&gt;data_in!E4242,0,1)))</f>
        <v>0</v>
      </c>
      <c r="F4242" s="8" t="str">
        <f>IF(OR(A4242="",E4242=0),"",IF(data_in!C4242="NULL","",ROUND(data_in!C4242-data_in!B4242,0)))</f>
        <v/>
      </c>
      <c r="G4242" s="8" t="str">
        <f>IF(OR(A4242="",E4242=0),"",IF(data_in!C4242="NULL","",IF(D4242="",ROUND(data_in!D4242-data_in!B4242,0),MIN(D4242,ROUND(data_in!D4242-data_in!B4242,0)))))</f>
        <v/>
      </c>
      <c r="H4242" s="8" t="str">
        <f>IF(A4242="","",IF(data_in!M4242="United States","United States",IF(data_in!M4242="Canada","Canada",IF(data_in!M4242="United Kingdom","United Kingdom","Other Country"))))</f>
        <v>Canada</v>
      </c>
      <c r="I4242" s="8" t="str">
        <f>IF(A4242="","",IF(data_in!K4242="Unknown","Unknown",IF(data_in!K4242&lt;=10,"Very Small",IF(data_in!K4242&lt;=100,"Small",IF(data_in!K4242&lt;=500,"Medium",IF(data_in!K4242&gt;500,"Large","Error"))))))</f>
        <v>Very Small</v>
      </c>
      <c r="J4242" s="8" t="str">
        <f>IF(C4242=1,TEXT(data_in!E4242,"mm-yyyy"),"")</f>
        <v/>
      </c>
      <c r="K4242" s="8" t="str">
        <f>IF(A4242="","",IF(data_in!I4242="Website","Website",IF(data_in!I4242="Paid Search","Paid Search",IF(data_in!I4242="Slack","Slack","Other Channel"))))</f>
        <v>Other Channel</v>
      </c>
      <c r="L4242" s="10">
        <f>IF(A4242="","",ROUND(N$3-data_in!B4242,0))</f>
        <v>75</v>
      </c>
    </row>
    <row r="4243" spans="1:12">
      <c r="A4243" s="8" t="str">
        <f>IF(data_in!A4243="","",data_in!A4243)</f>
        <v>b138761b-6a40-4149-966b-35927b0d9cae</v>
      </c>
      <c r="B4243" s="12">
        <f>IF(A4243="","",data_in!B4243)</f>
        <v>43908.156712962962</v>
      </c>
      <c r="C4243" s="8">
        <f>IF(A4243="","",IF(data_in!E4243="NULL",0,1))</f>
        <v>0</v>
      </c>
      <c r="D4243" s="8" t="str">
        <f>IF(A4243="","",IF(data_in!E4243="NULL","",ROUND(data_in!E4243-data_in!B4243,0)))</f>
        <v/>
      </c>
      <c r="E4243" s="8">
        <f>IF(A4243="","",IF(data_in!C4243="NULL",0,IF(data_in!C4243&gt;data_in!E4243,0,1)))</f>
        <v>0</v>
      </c>
      <c r="F4243" s="8" t="str">
        <f>IF(OR(A4243="",E4243=0),"",IF(data_in!C4243="NULL","",ROUND(data_in!C4243-data_in!B4243,0)))</f>
        <v/>
      </c>
      <c r="G4243" s="8" t="str">
        <f>IF(OR(A4243="",E4243=0),"",IF(data_in!C4243="NULL","",IF(D4243="",ROUND(data_in!D4243-data_in!B4243,0),MIN(D4243,ROUND(data_in!D4243-data_in!B4243,0)))))</f>
        <v/>
      </c>
      <c r="H4243" s="8" t="str">
        <f>IF(A4243="","",IF(data_in!M4243="United States","United States",IF(data_in!M4243="Canada","Canada",IF(data_in!M4243="United Kingdom","United Kingdom","Other Country"))))</f>
        <v>Other Country</v>
      </c>
      <c r="I4243" s="8" t="str">
        <f>IF(A4243="","",IF(data_in!K4243="Unknown","Unknown",IF(data_in!K4243&lt;=10,"Very Small",IF(data_in!K4243&lt;=100,"Small",IF(data_in!K4243&lt;=500,"Medium",IF(data_in!K4243&gt;500,"Large","Error"))))))</f>
        <v>Very Small</v>
      </c>
      <c r="J4243" s="8" t="str">
        <f>IF(C4243=1,TEXT(data_in!E4243,"mm-yyyy"),"")</f>
        <v/>
      </c>
      <c r="K4243" s="8" t="str">
        <f>IF(A4243="","",IF(data_in!I4243="Website","Website",IF(data_in!I4243="Paid Search","Paid Search",IF(data_in!I4243="Slack","Slack","Other Channel"))))</f>
        <v>Website</v>
      </c>
      <c r="L4243" s="10">
        <f>IF(A4243="","",ROUND(N$3-data_in!B4243,0))</f>
        <v>75</v>
      </c>
    </row>
    <row r="4244" spans="1:12">
      <c r="A4244" s="8" t="str">
        <f>IF(data_in!A4244="","",data_in!A4244)</f>
        <v>3c12da20-2558-444d-ab93-0a8d6fd93c0c</v>
      </c>
      <c r="B4244" s="12">
        <f>IF(A4244="","",data_in!B4244)</f>
        <v>43908.068564814814</v>
      </c>
      <c r="C4244" s="8">
        <f>IF(A4244="","",IF(data_in!E4244="NULL",0,1))</f>
        <v>0</v>
      </c>
      <c r="D4244" s="8" t="str">
        <f>IF(A4244="","",IF(data_in!E4244="NULL","",ROUND(data_in!E4244-data_in!B4244,0)))</f>
        <v/>
      </c>
      <c r="E4244" s="8">
        <f>IF(A4244="","",IF(data_in!C4244="NULL",0,IF(data_in!C4244&gt;data_in!E4244,0,1)))</f>
        <v>0</v>
      </c>
      <c r="F4244" s="8" t="str">
        <f>IF(OR(A4244="",E4244=0),"",IF(data_in!C4244="NULL","",ROUND(data_in!C4244-data_in!B4244,0)))</f>
        <v/>
      </c>
      <c r="G4244" s="8" t="str">
        <f>IF(OR(A4244="",E4244=0),"",IF(data_in!C4244="NULL","",IF(D4244="",ROUND(data_in!D4244-data_in!B4244,0),MIN(D4244,ROUND(data_in!D4244-data_in!B4244,0)))))</f>
        <v/>
      </c>
      <c r="H4244" s="8" t="str">
        <f>IF(A4244="","",IF(data_in!M4244="United States","United States",IF(data_in!M4244="Canada","Canada",IF(data_in!M4244="United Kingdom","United Kingdom","Other Country"))))</f>
        <v>United States</v>
      </c>
      <c r="I4244" s="8" t="str">
        <f>IF(A4244="","",IF(data_in!K4244="Unknown","Unknown",IF(data_in!K4244&lt;=10,"Very Small",IF(data_in!K4244&lt;=100,"Small",IF(data_in!K4244&lt;=500,"Medium",IF(data_in!K4244&gt;500,"Large","Error"))))))</f>
        <v>Very Small</v>
      </c>
      <c r="J4244" s="8" t="str">
        <f>IF(C4244=1,TEXT(data_in!E4244,"mm-yyyy"),"")</f>
        <v/>
      </c>
      <c r="K4244" s="8" t="str">
        <f>IF(A4244="","",IF(data_in!I4244="Website","Website",IF(data_in!I4244="Paid Search","Paid Search",IF(data_in!I4244="Slack","Slack","Other Channel"))))</f>
        <v>Paid Search</v>
      </c>
      <c r="L4244" s="10">
        <f>IF(A4244="","",ROUND(N$3-data_in!B4244,0))</f>
        <v>75</v>
      </c>
    </row>
    <row r="4245" spans="1:12">
      <c r="A4245" s="8" t="str">
        <f>IF(data_in!A4245="","",data_in!A4245)</f>
        <v>ba09e09b-72c0-4fec-bee0-71b1bffd1060</v>
      </c>
      <c r="B4245" s="12">
        <f>IF(A4245="","",data_in!B4245)</f>
        <v>43908.06486111111</v>
      </c>
      <c r="C4245" s="8">
        <f>IF(A4245="","",IF(data_in!E4245="NULL",0,1))</f>
        <v>0</v>
      </c>
      <c r="D4245" s="8" t="str">
        <f>IF(A4245="","",IF(data_in!E4245="NULL","",ROUND(data_in!E4245-data_in!B4245,0)))</f>
        <v/>
      </c>
      <c r="E4245" s="8">
        <f>IF(A4245="","",IF(data_in!C4245="NULL",0,IF(data_in!C4245&gt;data_in!E4245,0,1)))</f>
        <v>0</v>
      </c>
      <c r="F4245" s="8" t="str">
        <f>IF(OR(A4245="",E4245=0),"",IF(data_in!C4245="NULL","",ROUND(data_in!C4245-data_in!B4245,0)))</f>
        <v/>
      </c>
      <c r="G4245" s="8" t="str">
        <f>IF(OR(A4245="",E4245=0),"",IF(data_in!C4245="NULL","",IF(D4245="",ROUND(data_in!D4245-data_in!B4245,0),MIN(D4245,ROUND(data_in!D4245-data_in!B4245,0)))))</f>
        <v/>
      </c>
      <c r="H4245" s="8" t="str">
        <f>IF(A4245="","",IF(data_in!M4245="United States","United States",IF(data_in!M4245="Canada","Canada",IF(data_in!M4245="United Kingdom","United Kingdom","Other Country"))))</f>
        <v>Other Country</v>
      </c>
      <c r="I4245" s="8" t="str">
        <f>IF(A4245="","",IF(data_in!K4245="Unknown","Unknown",IF(data_in!K4245&lt;=10,"Very Small",IF(data_in!K4245&lt;=100,"Small",IF(data_in!K4245&lt;=500,"Medium",IF(data_in!K4245&gt;500,"Large","Error"))))))</f>
        <v>Very Small</v>
      </c>
      <c r="J4245" s="8" t="str">
        <f>IF(C4245=1,TEXT(data_in!E4245,"mm-yyyy"),"")</f>
        <v/>
      </c>
      <c r="K4245" s="8" t="str">
        <f>IF(A4245="","",IF(data_in!I4245="Website","Website",IF(data_in!I4245="Paid Search","Paid Search",IF(data_in!I4245="Slack","Slack","Other Channel"))))</f>
        <v>Other Channel</v>
      </c>
      <c r="L4245" s="10">
        <f>IF(A4245="","",ROUND(N$3-data_in!B4245,0))</f>
        <v>75</v>
      </c>
    </row>
    <row r="4246" spans="1:12">
      <c r="A4246" s="8" t="str">
        <f>IF(data_in!A4246="","",data_in!A4246)</f>
        <v>432f053a-239f-4c4a-8bdb-f931e98cc49c</v>
      </c>
      <c r="B4246" s="12">
        <f>IF(A4246="","",data_in!B4246)</f>
        <v>43908.126111111109</v>
      </c>
      <c r="C4246" s="8">
        <f>IF(A4246="","",IF(data_in!E4246="NULL",0,1))</f>
        <v>0</v>
      </c>
      <c r="D4246" s="8" t="str">
        <f>IF(A4246="","",IF(data_in!E4246="NULL","",ROUND(data_in!E4246-data_in!B4246,0)))</f>
        <v/>
      </c>
      <c r="E4246" s="8">
        <f>IF(A4246="","",IF(data_in!C4246="NULL",0,IF(data_in!C4246&gt;data_in!E4246,0,1)))</f>
        <v>0</v>
      </c>
      <c r="F4246" s="8" t="str">
        <f>IF(OR(A4246="",E4246=0),"",IF(data_in!C4246="NULL","",ROUND(data_in!C4246-data_in!B4246,0)))</f>
        <v/>
      </c>
      <c r="G4246" s="8" t="str">
        <f>IF(OR(A4246="",E4246=0),"",IF(data_in!C4246="NULL","",IF(D4246="",ROUND(data_in!D4246-data_in!B4246,0),MIN(D4246,ROUND(data_in!D4246-data_in!B4246,0)))))</f>
        <v/>
      </c>
      <c r="H4246" s="8" t="str">
        <f>IF(A4246="","",IF(data_in!M4246="United States","United States",IF(data_in!M4246="Canada","Canada",IF(data_in!M4246="United Kingdom","United Kingdom","Other Country"))))</f>
        <v>United States</v>
      </c>
      <c r="I4246" s="8" t="str">
        <f>IF(A4246="","",IF(data_in!K4246="Unknown","Unknown",IF(data_in!K4246&lt;=10,"Very Small",IF(data_in!K4246&lt;=100,"Small",IF(data_in!K4246&lt;=500,"Medium",IF(data_in!K4246&gt;500,"Large","Error"))))))</f>
        <v>Medium</v>
      </c>
      <c r="J4246" s="8" t="str">
        <f>IF(C4246=1,TEXT(data_in!E4246,"mm-yyyy"),"")</f>
        <v/>
      </c>
      <c r="K4246" s="8" t="str">
        <f>IF(A4246="","",IF(data_in!I4246="Website","Website",IF(data_in!I4246="Paid Search","Paid Search",IF(data_in!I4246="Slack","Slack","Other Channel"))))</f>
        <v>Website</v>
      </c>
      <c r="L4246" s="10">
        <f>IF(A4246="","",ROUND(N$3-data_in!B4246,0))</f>
        <v>75</v>
      </c>
    </row>
    <row r="4247" spans="1:12">
      <c r="A4247" s="8" t="str">
        <f>IF(data_in!A4247="","",data_in!A4247)</f>
        <v>6ee4a084-2ec8-4ca0-a141-eb6144a13e29</v>
      </c>
      <c r="B4247" s="12">
        <f>IF(A4247="","",data_in!B4247)</f>
        <v>43908.130057870374</v>
      </c>
      <c r="C4247" s="8">
        <f>IF(A4247="","",IF(data_in!E4247="NULL",0,1))</f>
        <v>0</v>
      </c>
      <c r="D4247" s="8" t="str">
        <f>IF(A4247="","",IF(data_in!E4247="NULL","",ROUND(data_in!E4247-data_in!B4247,0)))</f>
        <v/>
      </c>
      <c r="E4247" s="8">
        <f>IF(A4247="","",IF(data_in!C4247="NULL",0,IF(data_in!C4247&gt;data_in!E4247,0,1)))</f>
        <v>0</v>
      </c>
      <c r="F4247" s="8" t="str">
        <f>IF(OR(A4247="",E4247=0),"",IF(data_in!C4247="NULL","",ROUND(data_in!C4247-data_in!B4247,0)))</f>
        <v/>
      </c>
      <c r="G4247" s="8" t="str">
        <f>IF(OR(A4247="",E4247=0),"",IF(data_in!C4247="NULL","",IF(D4247="",ROUND(data_in!D4247-data_in!B4247,0),MIN(D4247,ROUND(data_in!D4247-data_in!B4247,0)))))</f>
        <v/>
      </c>
      <c r="H4247" s="8" t="str">
        <f>IF(A4247="","",IF(data_in!M4247="United States","United States",IF(data_in!M4247="Canada","Canada",IF(data_in!M4247="United Kingdom","United Kingdom","Other Country"))))</f>
        <v>United States</v>
      </c>
      <c r="I4247" s="8" t="str">
        <f>IF(A4247="","",IF(data_in!K4247="Unknown","Unknown",IF(data_in!K4247&lt;=10,"Very Small",IF(data_in!K4247&lt;=100,"Small",IF(data_in!K4247&lt;=500,"Medium",IF(data_in!K4247&gt;500,"Large","Error"))))))</f>
        <v>Small</v>
      </c>
      <c r="J4247" s="8" t="str">
        <f>IF(C4247=1,TEXT(data_in!E4247,"mm-yyyy"),"")</f>
        <v/>
      </c>
      <c r="K4247" s="8" t="str">
        <f>IF(A4247="","",IF(data_in!I4247="Website","Website",IF(data_in!I4247="Paid Search","Paid Search",IF(data_in!I4247="Slack","Slack","Other Channel"))))</f>
        <v>Website</v>
      </c>
      <c r="L4247" s="10">
        <f>IF(A4247="","",ROUND(N$3-data_in!B4247,0))</f>
        <v>75</v>
      </c>
    </row>
    <row r="4248" spans="1:12">
      <c r="A4248" s="8" t="str">
        <f>IF(data_in!A4248="","",data_in!A4248)</f>
        <v>86f7b4cf-a12b-4ee3-91fb-4b2d8a6ee302</v>
      </c>
      <c r="B4248" s="12">
        <f>IF(A4248="","",data_in!B4248)</f>
        <v>43908.283761574072</v>
      </c>
      <c r="C4248" s="8">
        <f>IF(A4248="","",IF(data_in!E4248="NULL",0,1))</f>
        <v>0</v>
      </c>
      <c r="D4248" s="8" t="str">
        <f>IF(A4248="","",IF(data_in!E4248="NULL","",ROUND(data_in!E4248-data_in!B4248,0)))</f>
        <v/>
      </c>
      <c r="E4248" s="8">
        <f>IF(A4248="","",IF(data_in!C4248="NULL",0,IF(data_in!C4248&gt;data_in!E4248,0,1)))</f>
        <v>0</v>
      </c>
      <c r="F4248" s="8" t="str">
        <f>IF(OR(A4248="",E4248=0),"",IF(data_in!C4248="NULL","",ROUND(data_in!C4248-data_in!B4248,0)))</f>
        <v/>
      </c>
      <c r="G4248" s="8" t="str">
        <f>IF(OR(A4248="",E4248=0),"",IF(data_in!C4248="NULL","",IF(D4248="",ROUND(data_in!D4248-data_in!B4248,0),MIN(D4248,ROUND(data_in!D4248-data_in!B4248,0)))))</f>
        <v/>
      </c>
      <c r="H4248" s="8" t="str">
        <f>IF(A4248="","",IF(data_in!M4248="United States","United States",IF(data_in!M4248="Canada","Canada",IF(data_in!M4248="United Kingdom","United Kingdom","Other Country"))))</f>
        <v>Other Country</v>
      </c>
      <c r="I4248" s="8" t="str">
        <f>IF(A4248="","",IF(data_in!K4248="Unknown","Unknown",IF(data_in!K4248&lt;=10,"Very Small",IF(data_in!K4248&lt;=100,"Small",IF(data_in!K4248&lt;=500,"Medium",IF(data_in!K4248&gt;500,"Large","Error"))))))</f>
        <v>Very Small</v>
      </c>
      <c r="J4248" s="8" t="str">
        <f>IF(C4248=1,TEXT(data_in!E4248,"mm-yyyy"),"")</f>
        <v/>
      </c>
      <c r="K4248" s="8" t="str">
        <f>IF(A4248="","",IF(data_in!I4248="Website","Website",IF(data_in!I4248="Paid Search","Paid Search",IF(data_in!I4248="Slack","Slack","Other Channel"))))</f>
        <v>Slack</v>
      </c>
      <c r="L4248" s="10">
        <f>IF(A4248="","",ROUND(N$3-data_in!B4248,0))</f>
        <v>75</v>
      </c>
    </row>
    <row r="4249" spans="1:12">
      <c r="A4249" s="8" t="str">
        <f>IF(data_in!A4249="","",data_in!A4249)</f>
        <v>ac3b9a91-9a30-470b-9468-3fe7690b2dbe</v>
      </c>
      <c r="B4249" s="12">
        <f>IF(A4249="","",data_in!B4249)</f>
        <v>43908.364490740743</v>
      </c>
      <c r="C4249" s="8">
        <f>IF(A4249="","",IF(data_in!E4249="NULL",0,1))</f>
        <v>0</v>
      </c>
      <c r="D4249" s="8" t="str">
        <f>IF(A4249="","",IF(data_in!E4249="NULL","",ROUND(data_in!E4249-data_in!B4249,0)))</f>
        <v/>
      </c>
      <c r="E4249" s="8">
        <f>IF(A4249="","",IF(data_in!C4249="NULL",0,IF(data_in!C4249&gt;data_in!E4249,0,1)))</f>
        <v>1</v>
      </c>
      <c r="F4249" s="8">
        <f>IF(OR(A4249="",E4249=0),"",IF(data_in!C4249="NULL","",ROUND(data_in!C4249-data_in!B4249,0)))</f>
        <v>0</v>
      </c>
      <c r="G4249" s="8">
        <f>IF(OR(A4249="",E4249=0),"",IF(data_in!C4249="NULL","",IF(D4249="",ROUND(data_in!D4249-data_in!B4249,0),MIN(D4249,ROUND(data_in!D4249-data_in!B4249,0)))))</f>
        <v>30</v>
      </c>
      <c r="H4249" s="8" t="str">
        <f>IF(A4249="","",IF(data_in!M4249="United States","United States",IF(data_in!M4249="Canada","Canada",IF(data_in!M4249="United Kingdom","United Kingdom","Other Country"))))</f>
        <v>United States</v>
      </c>
      <c r="I4249" s="8" t="str">
        <f>IF(A4249="","",IF(data_in!K4249="Unknown","Unknown",IF(data_in!K4249&lt;=10,"Very Small",IF(data_in!K4249&lt;=100,"Small",IF(data_in!K4249&lt;=500,"Medium",IF(data_in!K4249&gt;500,"Large","Error"))))))</f>
        <v>Large</v>
      </c>
      <c r="J4249" s="8" t="str">
        <f>IF(C4249=1,TEXT(data_in!E4249,"mm-yyyy"),"")</f>
        <v/>
      </c>
      <c r="K4249" s="8" t="str">
        <f>IF(A4249="","",IF(data_in!I4249="Website","Website",IF(data_in!I4249="Paid Search","Paid Search",IF(data_in!I4249="Slack","Slack","Other Channel"))))</f>
        <v>Website</v>
      </c>
      <c r="L4249" s="10">
        <f>IF(A4249="","",ROUND(N$3-data_in!B4249,0))</f>
        <v>75</v>
      </c>
    </row>
    <row r="4250" spans="1:12">
      <c r="A4250" s="8" t="str">
        <f>IF(data_in!A4250="","",data_in!A4250)</f>
        <v>be9c7579-ce49-4cfa-b0d1-ffa0285d8d24</v>
      </c>
      <c r="B4250" s="12">
        <f>IF(A4250="","",data_in!B4250)</f>
        <v>43908.414571759262</v>
      </c>
      <c r="C4250" s="8">
        <f>IF(A4250="","",IF(data_in!E4250="NULL",0,1))</f>
        <v>0</v>
      </c>
      <c r="D4250" s="8" t="str">
        <f>IF(A4250="","",IF(data_in!E4250="NULL","",ROUND(data_in!E4250-data_in!B4250,0)))</f>
        <v/>
      </c>
      <c r="E4250" s="8">
        <f>IF(A4250="","",IF(data_in!C4250="NULL",0,IF(data_in!C4250&gt;data_in!E4250,0,1)))</f>
        <v>0</v>
      </c>
      <c r="F4250" s="8" t="str">
        <f>IF(OR(A4250="",E4250=0),"",IF(data_in!C4250="NULL","",ROUND(data_in!C4250-data_in!B4250,0)))</f>
        <v/>
      </c>
      <c r="G4250" s="8" t="str">
        <f>IF(OR(A4250="",E4250=0),"",IF(data_in!C4250="NULL","",IF(D4250="",ROUND(data_in!D4250-data_in!B4250,0),MIN(D4250,ROUND(data_in!D4250-data_in!B4250,0)))))</f>
        <v/>
      </c>
      <c r="H4250" s="8" t="str">
        <f>IF(A4250="","",IF(data_in!M4250="United States","United States",IF(data_in!M4250="Canada","Canada",IF(data_in!M4250="United Kingdom","United Kingdom","Other Country"))))</f>
        <v>Other Country</v>
      </c>
      <c r="I4250" s="8" t="str">
        <f>IF(A4250="","",IF(data_in!K4250="Unknown","Unknown",IF(data_in!K4250&lt;=10,"Very Small",IF(data_in!K4250&lt;=100,"Small",IF(data_in!K4250&lt;=500,"Medium",IF(data_in!K4250&gt;500,"Large","Error"))))))</f>
        <v>Medium</v>
      </c>
      <c r="J4250" s="8" t="str">
        <f>IF(C4250=1,TEXT(data_in!E4250,"mm-yyyy"),"")</f>
        <v/>
      </c>
      <c r="K4250" s="8" t="str">
        <f>IF(A4250="","",IF(data_in!I4250="Website","Website",IF(data_in!I4250="Paid Search","Paid Search",IF(data_in!I4250="Slack","Slack","Other Channel"))))</f>
        <v>Other Channel</v>
      </c>
      <c r="L4250" s="10">
        <f>IF(A4250="","",ROUND(N$3-data_in!B4250,0))</f>
        <v>75</v>
      </c>
    </row>
    <row r="4251" spans="1:12">
      <c r="A4251" s="8" t="str">
        <f>IF(data_in!A4251="","",data_in!A4251)</f>
        <v>08a0922d-47e3-41ed-b218-ecc92eb60594</v>
      </c>
      <c r="B4251" s="12">
        <f>IF(A4251="","",data_in!B4251)</f>
        <v>43908.374560185184</v>
      </c>
      <c r="C4251" s="8">
        <f>IF(A4251="","",IF(data_in!E4251="NULL",0,1))</f>
        <v>0</v>
      </c>
      <c r="D4251" s="8" t="str">
        <f>IF(A4251="","",IF(data_in!E4251="NULL","",ROUND(data_in!E4251-data_in!B4251,0)))</f>
        <v/>
      </c>
      <c r="E4251" s="8">
        <f>IF(A4251="","",IF(data_in!C4251="NULL",0,IF(data_in!C4251&gt;data_in!E4251,0,1)))</f>
        <v>0</v>
      </c>
      <c r="F4251" s="8" t="str">
        <f>IF(OR(A4251="",E4251=0),"",IF(data_in!C4251="NULL","",ROUND(data_in!C4251-data_in!B4251,0)))</f>
        <v/>
      </c>
      <c r="G4251" s="8" t="str">
        <f>IF(OR(A4251="",E4251=0),"",IF(data_in!C4251="NULL","",IF(D4251="",ROUND(data_in!D4251-data_in!B4251,0),MIN(D4251,ROUND(data_in!D4251-data_in!B4251,0)))))</f>
        <v/>
      </c>
      <c r="H4251" s="8" t="str">
        <f>IF(A4251="","",IF(data_in!M4251="United States","United States",IF(data_in!M4251="Canada","Canada",IF(data_in!M4251="United Kingdom","United Kingdom","Other Country"))))</f>
        <v>Other Country</v>
      </c>
      <c r="I4251" s="8" t="str">
        <f>IF(A4251="","",IF(data_in!K4251="Unknown","Unknown",IF(data_in!K4251&lt;=10,"Very Small",IF(data_in!K4251&lt;=100,"Small",IF(data_in!K4251&lt;=500,"Medium",IF(data_in!K4251&gt;500,"Large","Error"))))))</f>
        <v>Small</v>
      </c>
      <c r="J4251" s="8" t="str">
        <f>IF(C4251=1,TEXT(data_in!E4251,"mm-yyyy"),"")</f>
        <v/>
      </c>
      <c r="K4251" s="8" t="str">
        <f>IF(A4251="","",IF(data_in!I4251="Website","Website",IF(data_in!I4251="Paid Search","Paid Search",IF(data_in!I4251="Slack","Slack","Other Channel"))))</f>
        <v>Website</v>
      </c>
      <c r="L4251" s="10">
        <f>IF(A4251="","",ROUND(N$3-data_in!B4251,0))</f>
        <v>75</v>
      </c>
    </row>
    <row r="4252" spans="1:12">
      <c r="A4252" s="8" t="str">
        <f>IF(data_in!A4252="","",data_in!A4252)</f>
        <v>107580e0-96b5-44f0-a5c8-3a545df43e74</v>
      </c>
      <c r="B4252" s="12">
        <f>IF(A4252="","",data_in!B4252)</f>
        <v>43908.43273148148</v>
      </c>
      <c r="C4252" s="8">
        <f>IF(A4252="","",IF(data_in!E4252="NULL",0,1))</f>
        <v>0</v>
      </c>
      <c r="D4252" s="8" t="str">
        <f>IF(A4252="","",IF(data_in!E4252="NULL","",ROUND(data_in!E4252-data_in!B4252,0)))</f>
        <v/>
      </c>
      <c r="E4252" s="8">
        <f>IF(A4252="","",IF(data_in!C4252="NULL",0,IF(data_in!C4252&gt;data_in!E4252,0,1)))</f>
        <v>1</v>
      </c>
      <c r="F4252" s="8">
        <f>IF(OR(A4252="",E4252=0),"",IF(data_in!C4252="NULL","",ROUND(data_in!C4252-data_in!B4252,0)))</f>
        <v>0</v>
      </c>
      <c r="G4252" s="8">
        <f>IF(OR(A4252="",E4252=0),"",IF(data_in!C4252="NULL","",IF(D4252="",ROUND(data_in!D4252-data_in!B4252,0),MIN(D4252,ROUND(data_in!D4252-data_in!B4252,0)))))</f>
        <v>30</v>
      </c>
      <c r="H4252" s="8" t="str">
        <f>IF(A4252="","",IF(data_in!M4252="United States","United States",IF(data_in!M4252="Canada","Canada",IF(data_in!M4252="United Kingdom","United Kingdom","Other Country"))))</f>
        <v>Other Country</v>
      </c>
      <c r="I4252" s="8" t="str">
        <f>IF(A4252="","",IF(data_in!K4252="Unknown","Unknown",IF(data_in!K4252&lt;=10,"Very Small",IF(data_in!K4252&lt;=100,"Small",IF(data_in!K4252&lt;=500,"Medium",IF(data_in!K4252&gt;500,"Large","Error"))))))</f>
        <v>Medium</v>
      </c>
      <c r="J4252" s="8" t="str">
        <f>IF(C4252=1,TEXT(data_in!E4252,"mm-yyyy"),"")</f>
        <v/>
      </c>
      <c r="K4252" s="8" t="str">
        <f>IF(A4252="","",IF(data_in!I4252="Website","Website",IF(data_in!I4252="Paid Search","Paid Search",IF(data_in!I4252="Slack","Slack","Other Channel"))))</f>
        <v>Website</v>
      </c>
      <c r="L4252" s="10">
        <f>IF(A4252="","",ROUND(N$3-data_in!B4252,0))</f>
        <v>75</v>
      </c>
    </row>
    <row r="4253" spans="1:12">
      <c r="A4253" s="8" t="str">
        <f>IF(data_in!A4253="","",data_in!A4253)</f>
        <v>c7323a4c-df4b-4dad-a50c-95559f976c31</v>
      </c>
      <c r="B4253" s="12">
        <f>IF(A4253="","",data_in!B4253)</f>
        <v>43833.082638888889</v>
      </c>
      <c r="C4253" s="8">
        <f>IF(A4253="","",IF(data_in!E4253="NULL",0,1))</f>
        <v>0</v>
      </c>
      <c r="D4253" s="8" t="str">
        <f>IF(A4253="","",IF(data_in!E4253="NULL","",ROUND(data_in!E4253-data_in!B4253,0)))</f>
        <v/>
      </c>
      <c r="E4253" s="8">
        <f>IF(A4253="","",IF(data_in!C4253="NULL",0,IF(data_in!C4253&gt;data_in!E4253,0,1)))</f>
        <v>0</v>
      </c>
      <c r="F4253" s="8" t="str">
        <f>IF(OR(A4253="",E4253=0),"",IF(data_in!C4253="NULL","",ROUND(data_in!C4253-data_in!B4253,0)))</f>
        <v/>
      </c>
      <c r="G4253" s="8" t="str">
        <f>IF(OR(A4253="",E4253=0),"",IF(data_in!C4253="NULL","",IF(D4253="",ROUND(data_in!D4253-data_in!B4253,0),MIN(D4253,ROUND(data_in!D4253-data_in!B4253,0)))))</f>
        <v/>
      </c>
      <c r="H4253" s="8" t="str">
        <f>IF(A4253="","",IF(data_in!M4253="United States","United States",IF(data_in!M4253="Canada","Canada",IF(data_in!M4253="United Kingdom","United Kingdom","Other Country"))))</f>
        <v>Other Country</v>
      </c>
      <c r="I4253" s="8" t="str">
        <f>IF(A4253="","",IF(data_in!K4253="Unknown","Unknown",IF(data_in!K4253&lt;=10,"Very Small",IF(data_in!K4253&lt;=100,"Small",IF(data_in!K4253&lt;=500,"Medium",IF(data_in!K4253&gt;500,"Large","Error"))))))</f>
        <v>Medium</v>
      </c>
      <c r="J4253" s="8" t="str">
        <f>IF(C4253=1,TEXT(data_in!E4253,"mm-yyyy"),"")</f>
        <v/>
      </c>
      <c r="K4253" s="8" t="str">
        <f>IF(A4253="","",IF(data_in!I4253="Website","Website",IF(data_in!I4253="Paid Search","Paid Search",IF(data_in!I4253="Slack","Slack","Other Channel"))))</f>
        <v>Paid Search</v>
      </c>
      <c r="L4253" s="10">
        <f>IF(A4253="","",ROUND(N$3-data_in!B4253,0))</f>
        <v>150</v>
      </c>
    </row>
    <row r="4254" spans="1:12">
      <c r="A4254" s="8" t="str">
        <f>IF(data_in!A4254="","",data_in!A4254)</f>
        <v>feefd52b-a38d-453c-9116-f0976eac3d14</v>
      </c>
      <c r="B4254" s="12">
        <f>IF(A4254="","",data_in!B4254)</f>
        <v>43943.400231481479</v>
      </c>
      <c r="C4254" s="8">
        <f>IF(A4254="","",IF(data_in!E4254="NULL",0,1))</f>
        <v>0</v>
      </c>
      <c r="D4254" s="8" t="str">
        <f>IF(A4254="","",IF(data_in!E4254="NULL","",ROUND(data_in!E4254-data_in!B4254,0)))</f>
        <v/>
      </c>
      <c r="E4254" s="8">
        <f>IF(A4254="","",IF(data_in!C4254="NULL",0,IF(data_in!C4254&gt;data_in!E4254,0,1)))</f>
        <v>0</v>
      </c>
      <c r="F4254" s="8" t="str">
        <f>IF(OR(A4254="",E4254=0),"",IF(data_in!C4254="NULL","",ROUND(data_in!C4254-data_in!B4254,0)))</f>
        <v/>
      </c>
      <c r="G4254" s="8" t="str">
        <f>IF(OR(A4254="",E4254=0),"",IF(data_in!C4254="NULL","",IF(D4254="",ROUND(data_in!D4254-data_in!B4254,0),MIN(D4254,ROUND(data_in!D4254-data_in!B4254,0)))))</f>
        <v/>
      </c>
      <c r="H4254" s="8" t="str">
        <f>IF(A4254="","",IF(data_in!M4254="United States","United States",IF(data_in!M4254="Canada","Canada",IF(data_in!M4254="United Kingdom","United Kingdom","Other Country"))))</f>
        <v>Other Country</v>
      </c>
      <c r="I4254" s="8" t="str">
        <f>IF(A4254="","",IF(data_in!K4254="Unknown","Unknown",IF(data_in!K4254&lt;=10,"Very Small",IF(data_in!K4254&lt;=100,"Small",IF(data_in!K4254&lt;=500,"Medium",IF(data_in!K4254&gt;500,"Large","Error"))))))</f>
        <v>Very Small</v>
      </c>
      <c r="J4254" s="8" t="str">
        <f>IF(C4254=1,TEXT(data_in!E4254,"mm-yyyy"),"")</f>
        <v/>
      </c>
      <c r="K4254" s="8" t="str">
        <f>IF(A4254="","",IF(data_in!I4254="Website","Website",IF(data_in!I4254="Paid Search","Paid Search",IF(data_in!I4254="Slack","Slack","Other Channel"))))</f>
        <v>Website</v>
      </c>
      <c r="L4254" s="10">
        <f>IF(A4254="","",ROUND(N$3-data_in!B4254,0))</f>
        <v>40</v>
      </c>
    </row>
    <row r="4255" spans="1:12">
      <c r="A4255" s="8" t="str">
        <f>IF(data_in!A4255="","",data_in!A4255)</f>
        <v>f734b6c5-786e-4ff0-8dd5-c9b8ae8e0e4f</v>
      </c>
      <c r="B4255" s="12">
        <f>IF(A4255="","",data_in!B4255)</f>
        <v>43858.69295138889</v>
      </c>
      <c r="C4255" s="8">
        <f>IF(A4255="","",IF(data_in!E4255="NULL",0,1))</f>
        <v>0</v>
      </c>
      <c r="D4255" s="8" t="str">
        <f>IF(A4255="","",IF(data_in!E4255="NULL","",ROUND(data_in!E4255-data_in!B4255,0)))</f>
        <v/>
      </c>
      <c r="E4255" s="8">
        <f>IF(A4255="","",IF(data_in!C4255="NULL",0,IF(data_in!C4255&gt;data_in!E4255,0,1)))</f>
        <v>0</v>
      </c>
      <c r="F4255" s="8" t="str">
        <f>IF(OR(A4255="",E4255=0),"",IF(data_in!C4255="NULL","",ROUND(data_in!C4255-data_in!B4255,0)))</f>
        <v/>
      </c>
      <c r="G4255" s="8" t="str">
        <f>IF(OR(A4255="",E4255=0),"",IF(data_in!C4255="NULL","",IF(D4255="",ROUND(data_in!D4255-data_in!B4255,0),MIN(D4255,ROUND(data_in!D4255-data_in!B4255,0)))))</f>
        <v/>
      </c>
      <c r="H4255" s="8" t="str">
        <f>IF(A4255="","",IF(data_in!M4255="United States","United States",IF(data_in!M4255="Canada","Canada",IF(data_in!M4255="United Kingdom","United Kingdom","Other Country"))))</f>
        <v>United States</v>
      </c>
      <c r="I4255" s="8" t="str">
        <f>IF(A4255="","",IF(data_in!K4255="Unknown","Unknown",IF(data_in!K4255&lt;=10,"Very Small",IF(data_in!K4255&lt;=100,"Small",IF(data_in!K4255&lt;=500,"Medium",IF(data_in!K4255&gt;500,"Large","Error"))))))</f>
        <v>Large</v>
      </c>
      <c r="J4255" s="8" t="str">
        <f>IF(C4255=1,TEXT(data_in!E4255,"mm-yyyy"),"")</f>
        <v/>
      </c>
      <c r="K4255" s="8" t="str">
        <f>IF(A4255="","",IF(data_in!I4255="Website","Website",IF(data_in!I4255="Paid Search","Paid Search",IF(data_in!I4255="Slack","Slack","Other Channel"))))</f>
        <v>Paid Search</v>
      </c>
      <c r="L4255" s="10">
        <f>IF(A4255="","",ROUND(N$3-data_in!B4255,0))</f>
        <v>124</v>
      </c>
    </row>
    <row r="4256" spans="1:12">
      <c r="A4256" s="8" t="str">
        <f>IF(data_in!A4256="","",data_in!A4256)</f>
        <v>f389b27b-5e67-427d-98a9-999286fc5d5a</v>
      </c>
      <c r="B4256" s="12">
        <f>IF(A4256="","",data_in!B4256)</f>
        <v>43908.48164351852</v>
      </c>
      <c r="C4256" s="8">
        <f>IF(A4256="","",IF(data_in!E4256="NULL",0,1))</f>
        <v>0</v>
      </c>
      <c r="D4256" s="8" t="str">
        <f>IF(A4256="","",IF(data_in!E4256="NULL","",ROUND(data_in!E4256-data_in!B4256,0)))</f>
        <v/>
      </c>
      <c r="E4256" s="8">
        <f>IF(A4256="","",IF(data_in!C4256="NULL",0,IF(data_in!C4256&gt;data_in!E4256,0,1)))</f>
        <v>0</v>
      </c>
      <c r="F4256" s="8" t="str">
        <f>IF(OR(A4256="",E4256=0),"",IF(data_in!C4256="NULL","",ROUND(data_in!C4256-data_in!B4256,0)))</f>
        <v/>
      </c>
      <c r="G4256" s="8" t="str">
        <f>IF(OR(A4256="",E4256=0),"",IF(data_in!C4256="NULL","",IF(D4256="",ROUND(data_in!D4256-data_in!B4256,0),MIN(D4256,ROUND(data_in!D4256-data_in!B4256,0)))))</f>
        <v/>
      </c>
      <c r="H4256" s="8" t="str">
        <f>IF(A4256="","",IF(data_in!M4256="United States","United States",IF(data_in!M4256="Canada","Canada",IF(data_in!M4256="United Kingdom","United Kingdom","Other Country"))))</f>
        <v>Other Country</v>
      </c>
      <c r="I4256" s="8" t="str">
        <f>IF(A4256="","",IF(data_in!K4256="Unknown","Unknown",IF(data_in!K4256&lt;=10,"Very Small",IF(data_in!K4256&lt;=100,"Small",IF(data_in!K4256&lt;=500,"Medium",IF(data_in!K4256&gt;500,"Large","Error"))))))</f>
        <v>Small</v>
      </c>
      <c r="J4256" s="8" t="str">
        <f>IF(C4256=1,TEXT(data_in!E4256,"mm-yyyy"),"")</f>
        <v/>
      </c>
      <c r="K4256" s="8" t="str">
        <f>IF(A4256="","",IF(data_in!I4256="Website","Website",IF(data_in!I4256="Paid Search","Paid Search",IF(data_in!I4256="Slack","Slack","Other Channel"))))</f>
        <v>Slack</v>
      </c>
      <c r="L4256" s="10">
        <f>IF(A4256="","",ROUND(N$3-data_in!B4256,0))</f>
        <v>75</v>
      </c>
    </row>
    <row r="4257" spans="1:12">
      <c r="A4257" s="8" t="str">
        <f>IF(data_in!A4257="","",data_in!A4257)</f>
        <v>0a63d0d8-a15b-402b-820b-52aebe82c304</v>
      </c>
      <c r="B4257" s="12">
        <f>IF(A4257="","",data_in!B4257)</f>
        <v>43908.48810185185</v>
      </c>
      <c r="C4257" s="8">
        <f>IF(A4257="","",IF(data_in!E4257="NULL",0,1))</f>
        <v>0</v>
      </c>
      <c r="D4257" s="8" t="str">
        <f>IF(A4257="","",IF(data_in!E4257="NULL","",ROUND(data_in!E4257-data_in!B4257,0)))</f>
        <v/>
      </c>
      <c r="E4257" s="8">
        <f>IF(A4257="","",IF(data_in!C4257="NULL",0,IF(data_in!C4257&gt;data_in!E4257,0,1)))</f>
        <v>0</v>
      </c>
      <c r="F4257" s="8" t="str">
        <f>IF(OR(A4257="",E4257=0),"",IF(data_in!C4257="NULL","",ROUND(data_in!C4257-data_in!B4257,0)))</f>
        <v/>
      </c>
      <c r="G4257" s="8" t="str">
        <f>IF(OR(A4257="",E4257=0),"",IF(data_in!C4257="NULL","",IF(D4257="",ROUND(data_in!D4257-data_in!B4257,0),MIN(D4257,ROUND(data_in!D4257-data_in!B4257,0)))))</f>
        <v/>
      </c>
      <c r="H4257" s="8" t="str">
        <f>IF(A4257="","",IF(data_in!M4257="United States","United States",IF(data_in!M4257="Canada","Canada",IF(data_in!M4257="United Kingdom","United Kingdom","Other Country"))))</f>
        <v>United States</v>
      </c>
      <c r="I4257" s="8" t="str">
        <f>IF(A4257="","",IF(data_in!K4257="Unknown","Unknown",IF(data_in!K4257&lt;=10,"Very Small",IF(data_in!K4257&lt;=100,"Small",IF(data_in!K4257&lt;=500,"Medium",IF(data_in!K4257&gt;500,"Large","Error"))))))</f>
        <v>Very Small</v>
      </c>
      <c r="J4257" s="8" t="str">
        <f>IF(C4257=1,TEXT(data_in!E4257,"mm-yyyy"),"")</f>
        <v/>
      </c>
      <c r="K4257" s="8" t="str">
        <f>IF(A4257="","",IF(data_in!I4257="Website","Website",IF(data_in!I4257="Paid Search","Paid Search",IF(data_in!I4257="Slack","Slack","Other Channel"))))</f>
        <v>Paid Search</v>
      </c>
      <c r="L4257" s="10">
        <f>IF(A4257="","",ROUND(N$3-data_in!B4257,0))</f>
        <v>74</v>
      </c>
    </row>
    <row r="4258" spans="1:12">
      <c r="A4258" s="8" t="str">
        <f>IF(data_in!A4258="","",data_in!A4258)</f>
        <v>18ed0766-0da7-4e92-b597-6a63ad512c69</v>
      </c>
      <c r="B4258" s="12">
        <f>IF(A4258="","",data_in!B4258)</f>
        <v>43833.017291666663</v>
      </c>
      <c r="C4258" s="8">
        <f>IF(A4258="","",IF(data_in!E4258="NULL",0,1))</f>
        <v>0</v>
      </c>
      <c r="D4258" s="8" t="str">
        <f>IF(A4258="","",IF(data_in!E4258="NULL","",ROUND(data_in!E4258-data_in!B4258,0)))</f>
        <v/>
      </c>
      <c r="E4258" s="8">
        <f>IF(A4258="","",IF(data_in!C4258="NULL",0,IF(data_in!C4258&gt;data_in!E4258,0,1)))</f>
        <v>1</v>
      </c>
      <c r="F4258" s="8">
        <f>IF(OR(A4258="",E4258=0),"",IF(data_in!C4258="NULL","",ROUND(data_in!C4258-data_in!B4258,0)))</f>
        <v>0</v>
      </c>
      <c r="G4258" s="8">
        <f>IF(OR(A4258="",E4258=0),"",IF(data_in!C4258="NULL","",IF(D4258="",ROUND(data_in!D4258-data_in!B4258,0),MIN(D4258,ROUND(data_in!D4258-data_in!B4258,0)))))</f>
        <v>30</v>
      </c>
      <c r="H4258" s="8" t="str">
        <f>IF(A4258="","",IF(data_in!M4258="United States","United States",IF(data_in!M4258="Canada","Canada",IF(data_in!M4258="United Kingdom","United Kingdom","Other Country"))))</f>
        <v>Other Country</v>
      </c>
      <c r="I4258" s="8" t="str">
        <f>IF(A4258="","",IF(data_in!K4258="Unknown","Unknown",IF(data_in!K4258&lt;=10,"Very Small",IF(data_in!K4258&lt;=100,"Small",IF(data_in!K4258&lt;=500,"Medium",IF(data_in!K4258&gt;500,"Large","Error"))))))</f>
        <v>Small</v>
      </c>
      <c r="J4258" s="8" t="str">
        <f>IF(C4258=1,TEXT(data_in!E4258,"mm-yyyy"),"")</f>
        <v/>
      </c>
      <c r="K4258" s="8" t="str">
        <f>IF(A4258="","",IF(data_in!I4258="Website","Website",IF(data_in!I4258="Paid Search","Paid Search",IF(data_in!I4258="Slack","Slack","Other Channel"))))</f>
        <v>Website</v>
      </c>
      <c r="L4258" s="10">
        <f>IF(A4258="","",ROUND(N$3-data_in!B4258,0))</f>
        <v>150</v>
      </c>
    </row>
    <row r="4259" spans="1:12">
      <c r="A4259" s="8" t="str">
        <f>IF(data_in!A4259="","",data_in!A4259)</f>
        <v>9c57aca6-56b0-4c29-92f5-98bd8e2d3586</v>
      </c>
      <c r="B4259" s="12">
        <f>IF(A4259="","",data_in!B4259)</f>
        <v>43833.045925925922</v>
      </c>
      <c r="C4259" s="8">
        <f>IF(A4259="","",IF(data_in!E4259="NULL",0,1))</f>
        <v>0</v>
      </c>
      <c r="D4259" s="8" t="str">
        <f>IF(A4259="","",IF(data_in!E4259="NULL","",ROUND(data_in!E4259-data_in!B4259,0)))</f>
        <v/>
      </c>
      <c r="E4259" s="8">
        <f>IF(A4259="","",IF(data_in!C4259="NULL",0,IF(data_in!C4259&gt;data_in!E4259,0,1)))</f>
        <v>0</v>
      </c>
      <c r="F4259" s="8" t="str">
        <f>IF(OR(A4259="",E4259=0),"",IF(data_in!C4259="NULL","",ROUND(data_in!C4259-data_in!B4259,0)))</f>
        <v/>
      </c>
      <c r="G4259" s="8" t="str">
        <f>IF(OR(A4259="",E4259=0),"",IF(data_in!C4259="NULL","",IF(D4259="",ROUND(data_in!D4259-data_in!B4259,0),MIN(D4259,ROUND(data_in!D4259-data_in!B4259,0)))))</f>
        <v/>
      </c>
      <c r="H4259" s="8" t="str">
        <f>IF(A4259="","",IF(data_in!M4259="United States","United States",IF(data_in!M4259="Canada","Canada",IF(data_in!M4259="United Kingdom","United Kingdom","Other Country"))))</f>
        <v>United States</v>
      </c>
      <c r="I4259" s="8" t="str">
        <f>IF(A4259="","",IF(data_in!K4259="Unknown","Unknown",IF(data_in!K4259&lt;=10,"Very Small",IF(data_in!K4259&lt;=100,"Small",IF(data_in!K4259&lt;=500,"Medium",IF(data_in!K4259&gt;500,"Large","Error"))))))</f>
        <v>Very Small</v>
      </c>
      <c r="J4259" s="8" t="str">
        <f>IF(C4259=1,TEXT(data_in!E4259,"mm-yyyy"),"")</f>
        <v/>
      </c>
      <c r="K4259" s="8" t="str">
        <f>IF(A4259="","",IF(data_in!I4259="Website","Website",IF(data_in!I4259="Paid Search","Paid Search",IF(data_in!I4259="Slack","Slack","Other Channel"))))</f>
        <v>Website</v>
      </c>
      <c r="L4259" s="10">
        <f>IF(A4259="","",ROUND(N$3-data_in!B4259,0))</f>
        <v>150</v>
      </c>
    </row>
    <row r="4260" spans="1:12">
      <c r="A4260" s="8" t="str">
        <f>IF(data_in!A4260="","",data_in!A4260)</f>
        <v>e11e8d15-b78f-4776-9f85-936faeb37c02</v>
      </c>
      <c r="B4260" s="12">
        <f>IF(A4260="","",data_in!B4260)</f>
        <v>43833.091111111113</v>
      </c>
      <c r="C4260" s="8">
        <f>IF(A4260="","",IF(data_in!E4260="NULL",0,1))</f>
        <v>1</v>
      </c>
      <c r="D4260" s="8">
        <f>IF(A4260="","",IF(data_in!E4260="NULL","",ROUND(data_in!E4260-data_in!B4260,0)))</f>
        <v>28</v>
      </c>
      <c r="E4260" s="8">
        <f>IF(A4260="","",IF(data_in!C4260="NULL",0,IF(data_in!C4260&gt;data_in!E4260,0,1)))</f>
        <v>1</v>
      </c>
      <c r="F4260" s="8">
        <f>IF(OR(A4260="",E4260=0),"",IF(data_in!C4260="NULL","",ROUND(data_in!C4260-data_in!B4260,0)))</f>
        <v>0</v>
      </c>
      <c r="G4260" s="8">
        <f>IF(OR(A4260="",E4260=0),"",IF(data_in!C4260="NULL","",IF(D4260="",ROUND(data_in!D4260-data_in!B4260,0),MIN(D4260,ROUND(data_in!D4260-data_in!B4260,0)))))</f>
        <v>28</v>
      </c>
      <c r="H4260" s="8" t="str">
        <f>IF(A4260="","",IF(data_in!M4260="United States","United States",IF(data_in!M4260="Canada","Canada",IF(data_in!M4260="United Kingdom","United Kingdom","Other Country"))))</f>
        <v>Other Country</v>
      </c>
      <c r="I4260" s="8" t="str">
        <f>IF(A4260="","",IF(data_in!K4260="Unknown","Unknown",IF(data_in!K4260&lt;=10,"Very Small",IF(data_in!K4260&lt;=100,"Small",IF(data_in!K4260&lt;=500,"Medium",IF(data_in!K4260&gt;500,"Large","Error"))))))</f>
        <v>Medium</v>
      </c>
      <c r="J4260" s="8" t="str">
        <f>IF(C4260=1,TEXT(data_in!E4260,"mm-yyyy"),"")</f>
        <v>01-2020</v>
      </c>
      <c r="K4260" s="8" t="str">
        <f>IF(A4260="","",IF(data_in!I4260="Website","Website",IF(data_in!I4260="Paid Search","Paid Search",IF(data_in!I4260="Slack","Slack","Other Channel"))))</f>
        <v>Paid Search</v>
      </c>
      <c r="L4260" s="10">
        <f>IF(A4260="","",ROUND(N$3-data_in!B4260,0))</f>
        <v>150</v>
      </c>
    </row>
    <row r="4261" spans="1:12">
      <c r="A4261" s="8" t="str">
        <f>IF(data_in!A4261="","",data_in!A4261)</f>
        <v>ad78a373-63d7-4c45-9f80-9f2e54354e41</v>
      </c>
      <c r="B4261" s="12">
        <f>IF(A4261="","",data_in!B4261)</f>
        <v>43833.258287037039</v>
      </c>
      <c r="C4261" s="8">
        <f>IF(A4261="","",IF(data_in!E4261="NULL",0,1))</f>
        <v>0</v>
      </c>
      <c r="D4261" s="8" t="str">
        <f>IF(A4261="","",IF(data_in!E4261="NULL","",ROUND(data_in!E4261-data_in!B4261,0)))</f>
        <v/>
      </c>
      <c r="E4261" s="8">
        <f>IF(A4261="","",IF(data_in!C4261="NULL",0,IF(data_in!C4261&gt;data_in!E4261,0,1)))</f>
        <v>1</v>
      </c>
      <c r="F4261" s="8">
        <f>IF(OR(A4261="",E4261=0),"",IF(data_in!C4261="NULL","",ROUND(data_in!C4261-data_in!B4261,0)))</f>
        <v>0</v>
      </c>
      <c r="G4261" s="8">
        <f>IF(OR(A4261="",E4261=0),"",IF(data_in!C4261="NULL","",IF(D4261="",ROUND(data_in!D4261-data_in!B4261,0),MIN(D4261,ROUND(data_in!D4261-data_in!B4261,0)))))</f>
        <v>30</v>
      </c>
      <c r="H4261" s="8" t="str">
        <f>IF(A4261="","",IF(data_in!M4261="United States","United States",IF(data_in!M4261="Canada","Canada",IF(data_in!M4261="United Kingdom","United Kingdom","Other Country"))))</f>
        <v>Other Country</v>
      </c>
      <c r="I4261" s="8" t="str">
        <f>IF(A4261="","",IF(data_in!K4261="Unknown","Unknown",IF(data_in!K4261&lt;=10,"Very Small",IF(data_in!K4261&lt;=100,"Small",IF(data_in!K4261&lt;=500,"Medium",IF(data_in!K4261&gt;500,"Large","Error"))))))</f>
        <v>Small</v>
      </c>
      <c r="J4261" s="8" t="str">
        <f>IF(C4261=1,TEXT(data_in!E4261,"mm-yyyy"),"")</f>
        <v/>
      </c>
      <c r="K4261" s="8" t="str">
        <f>IF(A4261="","",IF(data_in!I4261="Website","Website",IF(data_in!I4261="Paid Search","Paid Search",IF(data_in!I4261="Slack","Slack","Other Channel"))))</f>
        <v>Paid Search</v>
      </c>
      <c r="L4261" s="10">
        <f>IF(A4261="","",ROUND(N$3-data_in!B4261,0))</f>
        <v>150</v>
      </c>
    </row>
    <row r="4262" spans="1:12">
      <c r="A4262" s="8" t="str">
        <f>IF(data_in!A4262="","",data_in!A4262)</f>
        <v>8af57fad-634b-4587-9ef1-e08ff222c041</v>
      </c>
      <c r="B4262" s="12">
        <f>IF(A4262="","",data_in!B4262)</f>
        <v>43833.200474537036</v>
      </c>
      <c r="C4262" s="8">
        <f>IF(A4262="","",IF(data_in!E4262="NULL",0,1))</f>
        <v>0</v>
      </c>
      <c r="D4262" s="8" t="str">
        <f>IF(A4262="","",IF(data_in!E4262="NULL","",ROUND(data_in!E4262-data_in!B4262,0)))</f>
        <v/>
      </c>
      <c r="E4262" s="8">
        <f>IF(A4262="","",IF(data_in!C4262="NULL",0,IF(data_in!C4262&gt;data_in!E4262,0,1)))</f>
        <v>0</v>
      </c>
      <c r="F4262" s="8" t="str">
        <f>IF(OR(A4262="",E4262=0),"",IF(data_in!C4262="NULL","",ROUND(data_in!C4262-data_in!B4262,0)))</f>
        <v/>
      </c>
      <c r="G4262" s="8" t="str">
        <f>IF(OR(A4262="",E4262=0),"",IF(data_in!C4262="NULL","",IF(D4262="",ROUND(data_in!D4262-data_in!B4262,0),MIN(D4262,ROUND(data_in!D4262-data_in!B4262,0)))))</f>
        <v/>
      </c>
      <c r="H4262" s="8" t="str">
        <f>IF(A4262="","",IF(data_in!M4262="United States","United States",IF(data_in!M4262="Canada","Canada",IF(data_in!M4262="United Kingdom","United Kingdom","Other Country"))))</f>
        <v>Other Country</v>
      </c>
      <c r="I4262" s="8" t="str">
        <f>IF(A4262="","",IF(data_in!K4262="Unknown","Unknown",IF(data_in!K4262&lt;=10,"Very Small",IF(data_in!K4262&lt;=100,"Small",IF(data_in!K4262&lt;=500,"Medium",IF(data_in!K4262&gt;500,"Large","Error"))))))</f>
        <v>Very Small</v>
      </c>
      <c r="J4262" s="8" t="str">
        <f>IF(C4262=1,TEXT(data_in!E4262,"mm-yyyy"),"")</f>
        <v/>
      </c>
      <c r="K4262" s="8" t="str">
        <f>IF(A4262="","",IF(data_in!I4262="Website","Website",IF(data_in!I4262="Paid Search","Paid Search",IF(data_in!I4262="Slack","Slack","Other Channel"))))</f>
        <v>Slack</v>
      </c>
      <c r="L4262" s="10">
        <f>IF(A4262="","",ROUND(N$3-data_in!B4262,0))</f>
        <v>150</v>
      </c>
    </row>
    <row r="4263" spans="1:12">
      <c r="A4263" s="8" t="str">
        <f>IF(data_in!A4263="","",data_in!A4263)</f>
        <v>d8d313a7-53d2-48d0-a56a-502b2e80b075</v>
      </c>
      <c r="B4263" s="12">
        <f>IF(A4263="","",data_in!B4263)</f>
        <v>43833.253379629627</v>
      </c>
      <c r="C4263" s="8">
        <f>IF(A4263="","",IF(data_in!E4263="NULL",0,1))</f>
        <v>0</v>
      </c>
      <c r="D4263" s="8" t="str">
        <f>IF(A4263="","",IF(data_in!E4263="NULL","",ROUND(data_in!E4263-data_in!B4263,0)))</f>
        <v/>
      </c>
      <c r="E4263" s="8">
        <f>IF(A4263="","",IF(data_in!C4263="NULL",0,IF(data_in!C4263&gt;data_in!E4263,0,1)))</f>
        <v>0</v>
      </c>
      <c r="F4263" s="8" t="str">
        <f>IF(OR(A4263="",E4263=0),"",IF(data_in!C4263="NULL","",ROUND(data_in!C4263-data_in!B4263,0)))</f>
        <v/>
      </c>
      <c r="G4263" s="8" t="str">
        <f>IF(OR(A4263="",E4263=0),"",IF(data_in!C4263="NULL","",IF(D4263="",ROUND(data_in!D4263-data_in!B4263,0),MIN(D4263,ROUND(data_in!D4263-data_in!B4263,0)))))</f>
        <v/>
      </c>
      <c r="H4263" s="8" t="str">
        <f>IF(A4263="","",IF(data_in!M4263="United States","United States",IF(data_in!M4263="Canada","Canada",IF(data_in!M4263="United Kingdom","United Kingdom","Other Country"))))</f>
        <v>Other Country</v>
      </c>
      <c r="I4263" s="8" t="str">
        <f>IF(A4263="","",IF(data_in!K4263="Unknown","Unknown",IF(data_in!K4263&lt;=10,"Very Small",IF(data_in!K4263&lt;=100,"Small",IF(data_in!K4263&lt;=500,"Medium",IF(data_in!K4263&gt;500,"Large","Error"))))))</f>
        <v>Very Small</v>
      </c>
      <c r="J4263" s="8" t="str">
        <f>IF(C4263=1,TEXT(data_in!E4263,"mm-yyyy"),"")</f>
        <v/>
      </c>
      <c r="K4263" s="8" t="str">
        <f>IF(A4263="","",IF(data_in!I4263="Website","Website",IF(data_in!I4263="Paid Search","Paid Search",IF(data_in!I4263="Slack","Slack","Other Channel"))))</f>
        <v>Paid Search</v>
      </c>
      <c r="L4263" s="10">
        <f>IF(A4263="","",ROUND(N$3-data_in!B4263,0))</f>
        <v>150</v>
      </c>
    </row>
    <row r="4264" spans="1:12">
      <c r="A4264" s="8" t="str">
        <f>IF(data_in!A4264="","",data_in!A4264)</f>
        <v>190ec33c-a424-41d9-88c5-a8fbd3ec3c8b</v>
      </c>
      <c r="B4264" s="12">
        <f>IF(A4264="","",data_in!B4264)</f>
        <v>43833.236770833333</v>
      </c>
      <c r="C4264" s="8">
        <f>IF(A4264="","",IF(data_in!E4264="NULL",0,1))</f>
        <v>0</v>
      </c>
      <c r="D4264" s="8" t="str">
        <f>IF(A4264="","",IF(data_in!E4264="NULL","",ROUND(data_in!E4264-data_in!B4264,0)))</f>
        <v/>
      </c>
      <c r="E4264" s="8">
        <f>IF(A4264="","",IF(data_in!C4264="NULL",0,IF(data_in!C4264&gt;data_in!E4264,0,1)))</f>
        <v>0</v>
      </c>
      <c r="F4264" s="8" t="str">
        <f>IF(OR(A4264="",E4264=0),"",IF(data_in!C4264="NULL","",ROUND(data_in!C4264-data_in!B4264,0)))</f>
        <v/>
      </c>
      <c r="G4264" s="8" t="str">
        <f>IF(OR(A4264="",E4264=0),"",IF(data_in!C4264="NULL","",IF(D4264="",ROUND(data_in!D4264-data_in!B4264,0),MIN(D4264,ROUND(data_in!D4264-data_in!B4264,0)))))</f>
        <v/>
      </c>
      <c r="H4264" s="8" t="str">
        <f>IF(A4264="","",IF(data_in!M4264="United States","United States",IF(data_in!M4264="Canada","Canada",IF(data_in!M4264="United Kingdom","United Kingdom","Other Country"))))</f>
        <v>United States</v>
      </c>
      <c r="I4264" s="8" t="str">
        <f>IF(A4264="","",IF(data_in!K4264="Unknown","Unknown",IF(data_in!K4264&lt;=10,"Very Small",IF(data_in!K4264&lt;=100,"Small",IF(data_in!K4264&lt;=500,"Medium",IF(data_in!K4264&gt;500,"Large","Error"))))))</f>
        <v>Very Small</v>
      </c>
      <c r="J4264" s="8" t="str">
        <f>IF(C4264=1,TEXT(data_in!E4264,"mm-yyyy"),"")</f>
        <v/>
      </c>
      <c r="K4264" s="8" t="str">
        <f>IF(A4264="","",IF(data_in!I4264="Website","Website",IF(data_in!I4264="Paid Search","Paid Search",IF(data_in!I4264="Slack","Slack","Other Channel"))))</f>
        <v>Website</v>
      </c>
      <c r="L4264" s="10">
        <f>IF(A4264="","",ROUND(N$3-data_in!B4264,0))</f>
        <v>150</v>
      </c>
    </row>
    <row r="4265" spans="1:12">
      <c r="A4265" s="8" t="str">
        <f>IF(data_in!A4265="","",data_in!A4265)</f>
        <v>bbd7cb94-9db9-487e-afe5-affbad183f2c</v>
      </c>
      <c r="B4265" s="12">
        <f>IF(A4265="","",data_in!B4265)</f>
        <v>43833.30505787037</v>
      </c>
      <c r="C4265" s="8">
        <f>IF(A4265="","",IF(data_in!E4265="NULL",0,1))</f>
        <v>0</v>
      </c>
      <c r="D4265" s="8" t="str">
        <f>IF(A4265="","",IF(data_in!E4265="NULL","",ROUND(data_in!E4265-data_in!B4265,0)))</f>
        <v/>
      </c>
      <c r="E4265" s="8">
        <f>IF(A4265="","",IF(data_in!C4265="NULL",0,IF(data_in!C4265&gt;data_in!E4265,0,1)))</f>
        <v>0</v>
      </c>
      <c r="F4265" s="8" t="str">
        <f>IF(OR(A4265="",E4265=0),"",IF(data_in!C4265="NULL","",ROUND(data_in!C4265-data_in!B4265,0)))</f>
        <v/>
      </c>
      <c r="G4265" s="8" t="str">
        <f>IF(OR(A4265="",E4265=0),"",IF(data_in!C4265="NULL","",IF(D4265="",ROUND(data_in!D4265-data_in!B4265,0),MIN(D4265,ROUND(data_in!D4265-data_in!B4265,0)))))</f>
        <v/>
      </c>
      <c r="H4265" s="8" t="str">
        <f>IF(A4265="","",IF(data_in!M4265="United States","United States",IF(data_in!M4265="Canada","Canada",IF(data_in!M4265="United Kingdom","United Kingdom","Other Country"))))</f>
        <v>Other Country</v>
      </c>
      <c r="I4265" s="8" t="str">
        <f>IF(A4265="","",IF(data_in!K4265="Unknown","Unknown",IF(data_in!K4265&lt;=10,"Very Small",IF(data_in!K4265&lt;=100,"Small",IF(data_in!K4265&lt;=500,"Medium",IF(data_in!K4265&gt;500,"Large","Error"))))))</f>
        <v>Very Small</v>
      </c>
      <c r="J4265" s="8" t="str">
        <f>IF(C4265=1,TEXT(data_in!E4265,"mm-yyyy"),"")</f>
        <v/>
      </c>
      <c r="K4265" s="8" t="str">
        <f>IF(A4265="","",IF(data_in!I4265="Website","Website",IF(data_in!I4265="Paid Search","Paid Search",IF(data_in!I4265="Slack","Slack","Other Channel"))))</f>
        <v>Website</v>
      </c>
      <c r="L4265" s="10">
        <f>IF(A4265="","",ROUND(N$3-data_in!B4265,0))</f>
        <v>150</v>
      </c>
    </row>
    <row r="4266" spans="1:12">
      <c r="A4266" s="8" t="str">
        <f>IF(data_in!A4266="","",data_in!A4266)</f>
        <v>61302eee-75b2-481c-ac26-85d7cbf69a7a</v>
      </c>
      <c r="B4266" s="12">
        <f>IF(A4266="","",data_in!B4266)</f>
        <v>43833.357187499998</v>
      </c>
      <c r="C4266" s="8">
        <f>IF(A4266="","",IF(data_in!E4266="NULL",0,1))</f>
        <v>0</v>
      </c>
      <c r="D4266" s="8" t="str">
        <f>IF(A4266="","",IF(data_in!E4266="NULL","",ROUND(data_in!E4266-data_in!B4266,0)))</f>
        <v/>
      </c>
      <c r="E4266" s="8">
        <f>IF(A4266="","",IF(data_in!C4266="NULL",0,IF(data_in!C4266&gt;data_in!E4266,0,1)))</f>
        <v>1</v>
      </c>
      <c r="F4266" s="8">
        <f>IF(OR(A4266="",E4266=0),"",IF(data_in!C4266="NULL","",ROUND(data_in!C4266-data_in!B4266,0)))</f>
        <v>0</v>
      </c>
      <c r="G4266" s="8">
        <f>IF(OR(A4266="",E4266=0),"",IF(data_in!C4266="NULL","",IF(D4266="",ROUND(data_in!D4266-data_in!B4266,0),MIN(D4266,ROUND(data_in!D4266-data_in!B4266,0)))))</f>
        <v>30</v>
      </c>
      <c r="H4266" s="8" t="str">
        <f>IF(A4266="","",IF(data_in!M4266="United States","United States",IF(data_in!M4266="Canada","Canada",IF(data_in!M4266="United Kingdom","United Kingdom","Other Country"))))</f>
        <v>United States</v>
      </c>
      <c r="I4266" s="8" t="str">
        <f>IF(A4266="","",IF(data_in!K4266="Unknown","Unknown",IF(data_in!K4266&lt;=10,"Very Small",IF(data_in!K4266&lt;=100,"Small",IF(data_in!K4266&lt;=500,"Medium",IF(data_in!K4266&gt;500,"Large","Error"))))))</f>
        <v>Very Small</v>
      </c>
      <c r="J4266" s="8" t="str">
        <f>IF(C4266=1,TEXT(data_in!E4266,"mm-yyyy"),"")</f>
        <v/>
      </c>
      <c r="K4266" s="8" t="str">
        <f>IF(A4266="","",IF(data_in!I4266="Website","Website",IF(data_in!I4266="Paid Search","Paid Search",IF(data_in!I4266="Slack","Slack","Other Channel"))))</f>
        <v>Website</v>
      </c>
      <c r="L4266" s="10">
        <f>IF(A4266="","",ROUND(N$3-data_in!B4266,0))</f>
        <v>150</v>
      </c>
    </row>
    <row r="4267" spans="1:12">
      <c r="A4267" s="8" t="str">
        <f>IF(data_in!A4267="","",data_in!A4267)</f>
        <v>39cb8de3-e3ab-4eaf-ab2f-bf005ca4cf73</v>
      </c>
      <c r="B4267" s="12">
        <f>IF(A4267="","",data_in!B4267)</f>
        <v>43833.480914351851</v>
      </c>
      <c r="C4267" s="8">
        <f>IF(A4267="","",IF(data_in!E4267="NULL",0,1))</f>
        <v>0</v>
      </c>
      <c r="D4267" s="8" t="str">
        <f>IF(A4267="","",IF(data_in!E4267="NULL","",ROUND(data_in!E4267-data_in!B4267,0)))</f>
        <v/>
      </c>
      <c r="E4267" s="8">
        <f>IF(A4267="","",IF(data_in!C4267="NULL",0,IF(data_in!C4267&gt;data_in!E4267,0,1)))</f>
        <v>0</v>
      </c>
      <c r="F4267" s="8" t="str">
        <f>IF(OR(A4267="",E4267=0),"",IF(data_in!C4267="NULL","",ROUND(data_in!C4267-data_in!B4267,0)))</f>
        <v/>
      </c>
      <c r="G4267" s="8" t="str">
        <f>IF(OR(A4267="",E4267=0),"",IF(data_in!C4267="NULL","",IF(D4267="",ROUND(data_in!D4267-data_in!B4267,0),MIN(D4267,ROUND(data_in!D4267-data_in!B4267,0)))))</f>
        <v/>
      </c>
      <c r="H4267" s="8" t="str">
        <f>IF(A4267="","",IF(data_in!M4267="United States","United States",IF(data_in!M4267="Canada","Canada",IF(data_in!M4267="United Kingdom","United Kingdom","Other Country"))))</f>
        <v>Other Country</v>
      </c>
      <c r="I4267" s="8" t="str">
        <f>IF(A4267="","",IF(data_in!K4267="Unknown","Unknown",IF(data_in!K4267&lt;=10,"Very Small",IF(data_in!K4267&lt;=100,"Small",IF(data_in!K4267&lt;=500,"Medium",IF(data_in!K4267&gt;500,"Large","Error"))))))</f>
        <v>Very Small</v>
      </c>
      <c r="J4267" s="8" t="str">
        <f>IF(C4267=1,TEXT(data_in!E4267,"mm-yyyy"),"")</f>
        <v/>
      </c>
      <c r="K4267" s="8" t="str">
        <f>IF(A4267="","",IF(data_in!I4267="Website","Website",IF(data_in!I4267="Paid Search","Paid Search",IF(data_in!I4267="Slack","Slack","Other Channel"))))</f>
        <v>Website</v>
      </c>
      <c r="L4267" s="10">
        <f>IF(A4267="","",ROUND(N$3-data_in!B4267,0))</f>
        <v>150</v>
      </c>
    </row>
    <row r="4268" spans="1:12">
      <c r="A4268" s="8" t="str">
        <f>IF(data_in!A4268="","",data_in!A4268)</f>
        <v>1a525cea-7c23-41a4-bf79-9c9ea107f730</v>
      </c>
      <c r="B4268" s="12">
        <f>IF(A4268="","",data_in!B4268)</f>
        <v>43833.567685185182</v>
      </c>
      <c r="C4268" s="8">
        <f>IF(A4268="","",IF(data_in!E4268="NULL",0,1))</f>
        <v>0</v>
      </c>
      <c r="D4268" s="8" t="str">
        <f>IF(A4268="","",IF(data_in!E4268="NULL","",ROUND(data_in!E4268-data_in!B4268,0)))</f>
        <v/>
      </c>
      <c r="E4268" s="8">
        <f>IF(A4268="","",IF(data_in!C4268="NULL",0,IF(data_in!C4268&gt;data_in!E4268,0,1)))</f>
        <v>0</v>
      </c>
      <c r="F4268" s="8" t="str">
        <f>IF(OR(A4268="",E4268=0),"",IF(data_in!C4268="NULL","",ROUND(data_in!C4268-data_in!B4268,0)))</f>
        <v/>
      </c>
      <c r="G4268" s="8" t="str">
        <f>IF(OR(A4268="",E4268=0),"",IF(data_in!C4268="NULL","",IF(D4268="",ROUND(data_in!D4268-data_in!B4268,0),MIN(D4268,ROUND(data_in!D4268-data_in!B4268,0)))))</f>
        <v/>
      </c>
      <c r="H4268" s="8" t="str">
        <f>IF(A4268="","",IF(data_in!M4268="United States","United States",IF(data_in!M4268="Canada","Canada",IF(data_in!M4268="United Kingdom","United Kingdom","Other Country"))))</f>
        <v>Other Country</v>
      </c>
      <c r="I4268" s="8" t="str">
        <f>IF(A4268="","",IF(data_in!K4268="Unknown","Unknown",IF(data_in!K4268&lt;=10,"Very Small",IF(data_in!K4268&lt;=100,"Small",IF(data_in!K4268&lt;=500,"Medium",IF(data_in!K4268&gt;500,"Large","Error"))))))</f>
        <v>Very Small</v>
      </c>
      <c r="J4268" s="8" t="str">
        <f>IF(C4268=1,TEXT(data_in!E4268,"mm-yyyy"),"")</f>
        <v/>
      </c>
      <c r="K4268" s="8" t="str">
        <f>IF(A4268="","",IF(data_in!I4268="Website","Website",IF(data_in!I4268="Paid Search","Paid Search",IF(data_in!I4268="Slack","Slack","Other Channel"))))</f>
        <v>Website</v>
      </c>
      <c r="L4268" s="10">
        <f>IF(A4268="","",ROUND(N$3-data_in!B4268,0))</f>
        <v>149</v>
      </c>
    </row>
    <row r="4269" spans="1:12">
      <c r="A4269" s="8" t="str">
        <f>IF(data_in!A4269="","",data_in!A4269)</f>
        <v>d0ece5fd-d6ee-4e33-b63b-7094311652ef</v>
      </c>
      <c r="B4269" s="12">
        <f>IF(A4269="","",data_in!B4269)</f>
        <v>43833.628611111111</v>
      </c>
      <c r="C4269" s="8">
        <f>IF(A4269="","",IF(data_in!E4269="NULL",0,1))</f>
        <v>0</v>
      </c>
      <c r="D4269" s="8" t="str">
        <f>IF(A4269="","",IF(data_in!E4269="NULL","",ROUND(data_in!E4269-data_in!B4269,0)))</f>
        <v/>
      </c>
      <c r="E4269" s="8">
        <f>IF(A4269="","",IF(data_in!C4269="NULL",0,IF(data_in!C4269&gt;data_in!E4269,0,1)))</f>
        <v>0</v>
      </c>
      <c r="F4269" s="8" t="str">
        <f>IF(OR(A4269="",E4269=0),"",IF(data_in!C4269="NULL","",ROUND(data_in!C4269-data_in!B4269,0)))</f>
        <v/>
      </c>
      <c r="G4269" s="8" t="str">
        <f>IF(OR(A4269="",E4269=0),"",IF(data_in!C4269="NULL","",IF(D4269="",ROUND(data_in!D4269-data_in!B4269,0),MIN(D4269,ROUND(data_in!D4269-data_in!B4269,0)))))</f>
        <v/>
      </c>
      <c r="H4269" s="8" t="str">
        <f>IF(A4269="","",IF(data_in!M4269="United States","United States",IF(data_in!M4269="Canada","Canada",IF(data_in!M4269="United Kingdom","United Kingdom","Other Country"))))</f>
        <v>United Kingdom</v>
      </c>
      <c r="I4269" s="8" t="str">
        <f>IF(A4269="","",IF(data_in!K4269="Unknown","Unknown",IF(data_in!K4269&lt;=10,"Very Small",IF(data_in!K4269&lt;=100,"Small",IF(data_in!K4269&lt;=500,"Medium",IF(data_in!K4269&gt;500,"Large","Error"))))))</f>
        <v>Very Small</v>
      </c>
      <c r="J4269" s="8" t="str">
        <f>IF(C4269=1,TEXT(data_in!E4269,"mm-yyyy"),"")</f>
        <v/>
      </c>
      <c r="K4269" s="8" t="str">
        <f>IF(A4269="","",IF(data_in!I4269="Website","Website",IF(data_in!I4269="Paid Search","Paid Search",IF(data_in!I4269="Slack","Slack","Other Channel"))))</f>
        <v>Slack</v>
      </c>
      <c r="L4269" s="10">
        <f>IF(A4269="","",ROUND(N$3-data_in!B4269,0))</f>
        <v>149</v>
      </c>
    </row>
    <row r="4270" spans="1:12">
      <c r="A4270" s="8" t="str">
        <f>IF(data_in!A4270="","",data_in!A4270)</f>
        <v>1e69039d-7857-4aed-a56f-35878c1a431f</v>
      </c>
      <c r="B4270" s="12">
        <f>IF(A4270="","",data_in!B4270)</f>
        <v>43833.634826388887</v>
      </c>
      <c r="C4270" s="8">
        <f>IF(A4270="","",IF(data_in!E4270="NULL",0,1))</f>
        <v>0</v>
      </c>
      <c r="D4270" s="8" t="str">
        <f>IF(A4270="","",IF(data_in!E4270="NULL","",ROUND(data_in!E4270-data_in!B4270,0)))</f>
        <v/>
      </c>
      <c r="E4270" s="8">
        <f>IF(A4270="","",IF(data_in!C4270="NULL",0,IF(data_in!C4270&gt;data_in!E4270,0,1)))</f>
        <v>0</v>
      </c>
      <c r="F4270" s="8" t="str">
        <f>IF(OR(A4270="",E4270=0),"",IF(data_in!C4270="NULL","",ROUND(data_in!C4270-data_in!B4270,0)))</f>
        <v/>
      </c>
      <c r="G4270" s="8" t="str">
        <f>IF(OR(A4270="",E4270=0),"",IF(data_in!C4270="NULL","",IF(D4270="",ROUND(data_in!D4270-data_in!B4270,0),MIN(D4270,ROUND(data_in!D4270-data_in!B4270,0)))))</f>
        <v/>
      </c>
      <c r="H4270" s="8" t="str">
        <f>IF(A4270="","",IF(data_in!M4270="United States","United States",IF(data_in!M4270="Canada","Canada",IF(data_in!M4270="United Kingdom","United Kingdom","Other Country"))))</f>
        <v>United Kingdom</v>
      </c>
      <c r="I4270" s="8" t="str">
        <f>IF(A4270="","",IF(data_in!K4270="Unknown","Unknown",IF(data_in!K4270&lt;=10,"Very Small",IF(data_in!K4270&lt;=100,"Small",IF(data_in!K4270&lt;=500,"Medium",IF(data_in!K4270&gt;500,"Large","Error"))))))</f>
        <v>Very Small</v>
      </c>
      <c r="J4270" s="8" t="str">
        <f>IF(C4270=1,TEXT(data_in!E4270,"mm-yyyy"),"")</f>
        <v/>
      </c>
      <c r="K4270" s="8" t="str">
        <f>IF(A4270="","",IF(data_in!I4270="Website","Website",IF(data_in!I4270="Paid Search","Paid Search",IF(data_in!I4270="Slack","Slack","Other Channel"))))</f>
        <v>Other Channel</v>
      </c>
      <c r="L4270" s="10">
        <f>IF(A4270="","",ROUND(N$3-data_in!B4270,0))</f>
        <v>149</v>
      </c>
    </row>
    <row r="4271" spans="1:12">
      <c r="A4271" s="8" t="str">
        <f>IF(data_in!A4271="","",data_in!A4271)</f>
        <v>29f6b892-cd8c-42d6-8297-5a0ee564c75e</v>
      </c>
      <c r="B4271" s="12">
        <f>IF(A4271="","",data_in!B4271)</f>
        <v>43833.399537037039</v>
      </c>
      <c r="C4271" s="8">
        <f>IF(A4271="","",IF(data_in!E4271="NULL",0,1))</f>
        <v>0</v>
      </c>
      <c r="D4271" s="8" t="str">
        <f>IF(A4271="","",IF(data_in!E4271="NULL","",ROUND(data_in!E4271-data_in!B4271,0)))</f>
        <v/>
      </c>
      <c r="E4271" s="8">
        <f>IF(A4271="","",IF(data_in!C4271="NULL",0,IF(data_in!C4271&gt;data_in!E4271,0,1)))</f>
        <v>1</v>
      </c>
      <c r="F4271" s="8">
        <f>IF(OR(A4271="",E4271=0),"",IF(data_in!C4271="NULL","",ROUND(data_in!C4271-data_in!B4271,0)))</f>
        <v>59</v>
      </c>
      <c r="G4271" s="8">
        <f>IF(OR(A4271="",E4271=0),"",IF(data_in!C4271="NULL","",IF(D4271="",ROUND(data_in!D4271-data_in!B4271,0),MIN(D4271,ROUND(data_in!D4271-data_in!B4271,0)))))</f>
        <v>89</v>
      </c>
      <c r="H4271" s="8" t="str">
        <f>IF(A4271="","",IF(data_in!M4271="United States","United States",IF(data_in!M4271="Canada","Canada",IF(data_in!M4271="United Kingdom","United Kingdom","Other Country"))))</f>
        <v>Other Country</v>
      </c>
      <c r="I4271" s="8" t="str">
        <f>IF(A4271="","",IF(data_in!K4271="Unknown","Unknown",IF(data_in!K4271&lt;=10,"Very Small",IF(data_in!K4271&lt;=100,"Small",IF(data_in!K4271&lt;=500,"Medium",IF(data_in!K4271&gt;500,"Large","Error"))))))</f>
        <v>Medium</v>
      </c>
      <c r="J4271" s="8" t="str">
        <f>IF(C4271=1,TEXT(data_in!E4271,"mm-yyyy"),"")</f>
        <v/>
      </c>
      <c r="K4271" s="8" t="str">
        <f>IF(A4271="","",IF(data_in!I4271="Website","Website",IF(data_in!I4271="Paid Search","Paid Search",IF(data_in!I4271="Slack","Slack","Other Channel"))))</f>
        <v>Website</v>
      </c>
      <c r="L4271" s="10">
        <f>IF(A4271="","",ROUND(N$3-data_in!B4271,0))</f>
        <v>150</v>
      </c>
    </row>
    <row r="4272" spans="1:12">
      <c r="A4272" s="8" t="str">
        <f>IF(data_in!A4272="","",data_in!A4272)</f>
        <v>e59a6562-91b5-4d60-ba3b-5e0d161b3f1d</v>
      </c>
      <c r="B4272" s="12">
        <f>IF(A4272="","",data_in!B4272)</f>
        <v>43833.518692129626</v>
      </c>
      <c r="C4272" s="8">
        <f>IF(A4272="","",IF(data_in!E4272="NULL",0,1))</f>
        <v>0</v>
      </c>
      <c r="D4272" s="8" t="str">
        <f>IF(A4272="","",IF(data_in!E4272="NULL","",ROUND(data_in!E4272-data_in!B4272,0)))</f>
        <v/>
      </c>
      <c r="E4272" s="8">
        <f>IF(A4272="","",IF(data_in!C4272="NULL",0,IF(data_in!C4272&gt;data_in!E4272,0,1)))</f>
        <v>0</v>
      </c>
      <c r="F4272" s="8" t="str">
        <f>IF(OR(A4272="",E4272=0),"",IF(data_in!C4272="NULL","",ROUND(data_in!C4272-data_in!B4272,0)))</f>
        <v/>
      </c>
      <c r="G4272" s="8" t="str">
        <f>IF(OR(A4272="",E4272=0),"",IF(data_in!C4272="NULL","",IF(D4272="",ROUND(data_in!D4272-data_in!B4272,0),MIN(D4272,ROUND(data_in!D4272-data_in!B4272,0)))))</f>
        <v/>
      </c>
      <c r="H4272" s="8" t="str">
        <f>IF(A4272="","",IF(data_in!M4272="United States","United States",IF(data_in!M4272="Canada","Canada",IF(data_in!M4272="United Kingdom","United Kingdom","Other Country"))))</f>
        <v>United Kingdom</v>
      </c>
      <c r="I4272" s="8" t="str">
        <f>IF(A4272="","",IF(data_in!K4272="Unknown","Unknown",IF(data_in!K4272&lt;=10,"Very Small",IF(data_in!K4272&lt;=100,"Small",IF(data_in!K4272&lt;=500,"Medium",IF(data_in!K4272&gt;500,"Large","Error"))))))</f>
        <v>Medium</v>
      </c>
      <c r="J4272" s="8" t="str">
        <f>IF(C4272=1,TEXT(data_in!E4272,"mm-yyyy"),"")</f>
        <v/>
      </c>
      <c r="K4272" s="8" t="str">
        <f>IF(A4272="","",IF(data_in!I4272="Website","Website",IF(data_in!I4272="Paid Search","Paid Search",IF(data_in!I4272="Slack","Slack","Other Channel"))))</f>
        <v>Paid Search</v>
      </c>
      <c r="L4272" s="10">
        <f>IF(A4272="","",ROUND(N$3-data_in!B4272,0))</f>
        <v>149</v>
      </c>
    </row>
    <row r="4273" spans="1:12">
      <c r="A4273" s="8" t="str">
        <f>IF(data_in!A4273="","",data_in!A4273)</f>
        <v>f0456799-7e0d-4381-b559-7ded794ccc36</v>
      </c>
      <c r="B4273" s="12">
        <f>IF(A4273="","",data_in!B4273)</f>
        <v>43833.505023148151</v>
      </c>
      <c r="C4273" s="8">
        <f>IF(A4273="","",IF(data_in!E4273="NULL",0,1))</f>
        <v>0</v>
      </c>
      <c r="D4273" s="8" t="str">
        <f>IF(A4273="","",IF(data_in!E4273="NULL","",ROUND(data_in!E4273-data_in!B4273,0)))</f>
        <v/>
      </c>
      <c r="E4273" s="8">
        <f>IF(A4273="","",IF(data_in!C4273="NULL",0,IF(data_in!C4273&gt;data_in!E4273,0,1)))</f>
        <v>0</v>
      </c>
      <c r="F4273" s="8" t="str">
        <f>IF(OR(A4273="",E4273=0),"",IF(data_in!C4273="NULL","",ROUND(data_in!C4273-data_in!B4273,0)))</f>
        <v/>
      </c>
      <c r="G4273" s="8" t="str">
        <f>IF(OR(A4273="",E4273=0),"",IF(data_in!C4273="NULL","",IF(D4273="",ROUND(data_in!D4273-data_in!B4273,0),MIN(D4273,ROUND(data_in!D4273-data_in!B4273,0)))))</f>
        <v/>
      </c>
      <c r="H4273" s="8" t="str">
        <f>IF(A4273="","",IF(data_in!M4273="United States","United States",IF(data_in!M4273="Canada","Canada",IF(data_in!M4273="United Kingdom","United Kingdom","Other Country"))))</f>
        <v>Other Country</v>
      </c>
      <c r="I4273" s="8" t="str">
        <f>IF(A4273="","",IF(data_in!K4273="Unknown","Unknown",IF(data_in!K4273&lt;=10,"Very Small",IF(data_in!K4273&lt;=100,"Small",IF(data_in!K4273&lt;=500,"Medium",IF(data_in!K4273&gt;500,"Large","Error"))))))</f>
        <v>Large</v>
      </c>
      <c r="J4273" s="8" t="str">
        <f>IF(C4273=1,TEXT(data_in!E4273,"mm-yyyy"),"")</f>
        <v/>
      </c>
      <c r="K4273" s="8" t="str">
        <f>IF(A4273="","",IF(data_in!I4273="Website","Website",IF(data_in!I4273="Paid Search","Paid Search",IF(data_in!I4273="Slack","Slack","Other Channel"))))</f>
        <v>Other Channel</v>
      </c>
      <c r="L4273" s="10">
        <f>IF(A4273="","",ROUND(N$3-data_in!B4273,0))</f>
        <v>149</v>
      </c>
    </row>
    <row r="4274" spans="1:12">
      <c r="A4274" s="8" t="str">
        <f>IF(data_in!A4274="","",data_in!A4274)</f>
        <v>d2903f35-49ad-40b1-a0b3-14bab3cb0224</v>
      </c>
      <c r="B4274" s="12">
        <f>IF(A4274="","",data_in!B4274)</f>
        <v>43833.539027777777</v>
      </c>
      <c r="C4274" s="8">
        <f>IF(A4274="","",IF(data_in!E4274="NULL",0,1))</f>
        <v>0</v>
      </c>
      <c r="D4274" s="8" t="str">
        <f>IF(A4274="","",IF(data_in!E4274="NULL","",ROUND(data_in!E4274-data_in!B4274,0)))</f>
        <v/>
      </c>
      <c r="E4274" s="8">
        <f>IF(A4274="","",IF(data_in!C4274="NULL",0,IF(data_in!C4274&gt;data_in!E4274,0,1)))</f>
        <v>0</v>
      </c>
      <c r="F4274" s="8" t="str">
        <f>IF(OR(A4274="",E4274=0),"",IF(data_in!C4274="NULL","",ROUND(data_in!C4274-data_in!B4274,0)))</f>
        <v/>
      </c>
      <c r="G4274" s="8" t="str">
        <f>IF(OR(A4274="",E4274=0),"",IF(data_in!C4274="NULL","",IF(D4274="",ROUND(data_in!D4274-data_in!B4274,0),MIN(D4274,ROUND(data_in!D4274-data_in!B4274,0)))))</f>
        <v/>
      </c>
      <c r="H4274" s="8" t="str">
        <f>IF(A4274="","",IF(data_in!M4274="United States","United States",IF(data_in!M4274="Canada","Canada",IF(data_in!M4274="United Kingdom","United Kingdom","Other Country"))))</f>
        <v>Other Country</v>
      </c>
      <c r="I4274" s="8" t="str">
        <f>IF(A4274="","",IF(data_in!K4274="Unknown","Unknown",IF(data_in!K4274&lt;=10,"Very Small",IF(data_in!K4274&lt;=100,"Small",IF(data_in!K4274&lt;=500,"Medium",IF(data_in!K4274&gt;500,"Large","Error"))))))</f>
        <v>Very Small</v>
      </c>
      <c r="J4274" s="8" t="str">
        <f>IF(C4274=1,TEXT(data_in!E4274,"mm-yyyy"),"")</f>
        <v/>
      </c>
      <c r="K4274" s="8" t="str">
        <f>IF(A4274="","",IF(data_in!I4274="Website","Website",IF(data_in!I4274="Paid Search","Paid Search",IF(data_in!I4274="Slack","Slack","Other Channel"))))</f>
        <v>Slack</v>
      </c>
      <c r="L4274" s="10">
        <f>IF(A4274="","",ROUND(N$3-data_in!B4274,0))</f>
        <v>149</v>
      </c>
    </row>
    <row r="4275" spans="1:12">
      <c r="A4275" s="8" t="str">
        <f>IF(data_in!A4275="","",data_in!A4275)</f>
        <v>fcf70f52-cd93-41cd-8ae1-722f493ab835</v>
      </c>
      <c r="B4275" s="12">
        <f>IF(A4275="","",data_in!B4275)</f>
        <v>43833.548657407409</v>
      </c>
      <c r="C4275" s="8">
        <f>IF(A4275="","",IF(data_in!E4275="NULL",0,1))</f>
        <v>0</v>
      </c>
      <c r="D4275" s="8" t="str">
        <f>IF(A4275="","",IF(data_in!E4275="NULL","",ROUND(data_in!E4275-data_in!B4275,0)))</f>
        <v/>
      </c>
      <c r="E4275" s="8">
        <f>IF(A4275="","",IF(data_in!C4275="NULL",0,IF(data_in!C4275&gt;data_in!E4275,0,1)))</f>
        <v>0</v>
      </c>
      <c r="F4275" s="8" t="str">
        <f>IF(OR(A4275="",E4275=0),"",IF(data_in!C4275="NULL","",ROUND(data_in!C4275-data_in!B4275,0)))</f>
        <v/>
      </c>
      <c r="G4275" s="8" t="str">
        <f>IF(OR(A4275="",E4275=0),"",IF(data_in!C4275="NULL","",IF(D4275="",ROUND(data_in!D4275-data_in!B4275,0),MIN(D4275,ROUND(data_in!D4275-data_in!B4275,0)))))</f>
        <v/>
      </c>
      <c r="H4275" s="8" t="str">
        <f>IF(A4275="","",IF(data_in!M4275="United States","United States",IF(data_in!M4275="Canada","Canada",IF(data_in!M4275="United Kingdom","United Kingdom","Other Country"))))</f>
        <v>Other Country</v>
      </c>
      <c r="I4275" s="8" t="str">
        <f>IF(A4275="","",IF(data_in!K4275="Unknown","Unknown",IF(data_in!K4275&lt;=10,"Very Small",IF(data_in!K4275&lt;=100,"Small",IF(data_in!K4275&lt;=500,"Medium",IF(data_in!K4275&gt;500,"Large","Error"))))))</f>
        <v>Very Small</v>
      </c>
      <c r="J4275" s="8" t="str">
        <f>IF(C4275=1,TEXT(data_in!E4275,"mm-yyyy"),"")</f>
        <v/>
      </c>
      <c r="K4275" s="8" t="str">
        <f>IF(A4275="","",IF(data_in!I4275="Website","Website",IF(data_in!I4275="Paid Search","Paid Search",IF(data_in!I4275="Slack","Slack","Other Channel"))))</f>
        <v>Slack</v>
      </c>
      <c r="L4275" s="10">
        <f>IF(A4275="","",ROUND(N$3-data_in!B4275,0))</f>
        <v>149</v>
      </c>
    </row>
    <row r="4276" spans="1:12">
      <c r="A4276" s="8" t="str">
        <f>IF(data_in!A4276="","",data_in!A4276)</f>
        <v>f4dcf96a-d7a3-4b02-8ce7-05dcf854979d</v>
      </c>
      <c r="B4276" s="12">
        <f>IF(A4276="","",data_in!B4276)</f>
        <v>43833.614432870374</v>
      </c>
      <c r="C4276" s="8">
        <f>IF(A4276="","",IF(data_in!E4276="NULL",0,1))</f>
        <v>0</v>
      </c>
      <c r="D4276" s="8" t="str">
        <f>IF(A4276="","",IF(data_in!E4276="NULL","",ROUND(data_in!E4276-data_in!B4276,0)))</f>
        <v/>
      </c>
      <c r="E4276" s="8">
        <f>IF(A4276="","",IF(data_in!C4276="NULL",0,IF(data_in!C4276&gt;data_in!E4276,0,1)))</f>
        <v>1</v>
      </c>
      <c r="F4276" s="8">
        <f>IF(OR(A4276="",E4276=0),"",IF(data_in!C4276="NULL","",ROUND(data_in!C4276-data_in!B4276,0)))</f>
        <v>0</v>
      </c>
      <c r="G4276" s="8">
        <f>IF(OR(A4276="",E4276=0),"",IF(data_in!C4276="NULL","",IF(D4276="",ROUND(data_in!D4276-data_in!B4276,0),MIN(D4276,ROUND(data_in!D4276-data_in!B4276,0)))))</f>
        <v>30</v>
      </c>
      <c r="H4276" s="8" t="str">
        <f>IF(A4276="","",IF(data_in!M4276="United States","United States",IF(data_in!M4276="Canada","Canada",IF(data_in!M4276="United Kingdom","United Kingdom","Other Country"))))</f>
        <v>United States</v>
      </c>
      <c r="I4276" s="8" t="str">
        <f>IF(A4276="","",IF(data_in!K4276="Unknown","Unknown",IF(data_in!K4276&lt;=10,"Very Small",IF(data_in!K4276&lt;=100,"Small",IF(data_in!K4276&lt;=500,"Medium",IF(data_in!K4276&gt;500,"Large","Error"))))))</f>
        <v>Very Small</v>
      </c>
      <c r="J4276" s="8" t="str">
        <f>IF(C4276=1,TEXT(data_in!E4276,"mm-yyyy"),"")</f>
        <v/>
      </c>
      <c r="K4276" s="8" t="str">
        <f>IF(A4276="","",IF(data_in!I4276="Website","Website",IF(data_in!I4276="Paid Search","Paid Search",IF(data_in!I4276="Slack","Slack","Other Channel"))))</f>
        <v>Paid Search</v>
      </c>
      <c r="L4276" s="10">
        <f>IF(A4276="","",ROUND(N$3-data_in!B4276,0))</f>
        <v>149</v>
      </c>
    </row>
    <row r="4277" spans="1:12">
      <c r="A4277" s="8" t="str">
        <f>IF(data_in!A4277="","",data_in!A4277)</f>
        <v>640c4085-9ffc-4242-9017-a4341b779735</v>
      </c>
      <c r="B4277" s="12">
        <f>IF(A4277="","",data_in!B4277)</f>
        <v>43833.642951388887</v>
      </c>
      <c r="C4277" s="8">
        <f>IF(A4277="","",IF(data_in!E4277="NULL",0,1))</f>
        <v>0</v>
      </c>
      <c r="D4277" s="8" t="str">
        <f>IF(A4277="","",IF(data_in!E4277="NULL","",ROUND(data_in!E4277-data_in!B4277,0)))</f>
        <v/>
      </c>
      <c r="E4277" s="8">
        <f>IF(A4277="","",IF(data_in!C4277="NULL",0,IF(data_in!C4277&gt;data_in!E4277,0,1)))</f>
        <v>0</v>
      </c>
      <c r="F4277" s="8" t="str">
        <f>IF(OR(A4277="",E4277=0),"",IF(data_in!C4277="NULL","",ROUND(data_in!C4277-data_in!B4277,0)))</f>
        <v/>
      </c>
      <c r="G4277" s="8" t="str">
        <f>IF(OR(A4277="",E4277=0),"",IF(data_in!C4277="NULL","",IF(D4277="",ROUND(data_in!D4277-data_in!B4277,0),MIN(D4277,ROUND(data_in!D4277-data_in!B4277,0)))))</f>
        <v/>
      </c>
      <c r="H4277" s="8" t="str">
        <f>IF(A4277="","",IF(data_in!M4277="United States","United States",IF(data_in!M4277="Canada","Canada",IF(data_in!M4277="United Kingdom","United Kingdom","Other Country"))))</f>
        <v>Canada</v>
      </c>
      <c r="I4277" s="8" t="str">
        <f>IF(A4277="","",IF(data_in!K4277="Unknown","Unknown",IF(data_in!K4277&lt;=10,"Very Small",IF(data_in!K4277&lt;=100,"Small",IF(data_in!K4277&lt;=500,"Medium",IF(data_in!K4277&gt;500,"Large","Error"))))))</f>
        <v>Very Small</v>
      </c>
      <c r="J4277" s="8" t="str">
        <f>IF(C4277=1,TEXT(data_in!E4277,"mm-yyyy"),"")</f>
        <v/>
      </c>
      <c r="K4277" s="8" t="str">
        <f>IF(A4277="","",IF(data_in!I4277="Website","Website",IF(data_in!I4277="Paid Search","Paid Search",IF(data_in!I4277="Slack","Slack","Other Channel"))))</f>
        <v>Website</v>
      </c>
      <c r="L4277" s="10">
        <f>IF(A4277="","",ROUND(N$3-data_in!B4277,0))</f>
        <v>149</v>
      </c>
    </row>
    <row r="4278" spans="1:12">
      <c r="A4278" s="8" t="str">
        <f>IF(data_in!A4278="","",data_in!A4278)</f>
        <v>185107fd-143e-45b4-a300-a3606bde838f</v>
      </c>
      <c r="B4278" s="12">
        <f>IF(A4278="","",data_in!B4278)</f>
        <v>43833.652037037034</v>
      </c>
      <c r="C4278" s="8">
        <f>IF(A4278="","",IF(data_in!E4278="NULL",0,1))</f>
        <v>0</v>
      </c>
      <c r="D4278" s="8" t="str">
        <f>IF(A4278="","",IF(data_in!E4278="NULL","",ROUND(data_in!E4278-data_in!B4278,0)))</f>
        <v/>
      </c>
      <c r="E4278" s="8">
        <f>IF(A4278="","",IF(data_in!C4278="NULL",0,IF(data_in!C4278&gt;data_in!E4278,0,1)))</f>
        <v>0</v>
      </c>
      <c r="F4278" s="8" t="str">
        <f>IF(OR(A4278="",E4278=0),"",IF(data_in!C4278="NULL","",ROUND(data_in!C4278-data_in!B4278,0)))</f>
        <v/>
      </c>
      <c r="G4278" s="8" t="str">
        <f>IF(OR(A4278="",E4278=0),"",IF(data_in!C4278="NULL","",IF(D4278="",ROUND(data_in!D4278-data_in!B4278,0),MIN(D4278,ROUND(data_in!D4278-data_in!B4278,0)))))</f>
        <v/>
      </c>
      <c r="H4278" s="8" t="str">
        <f>IF(A4278="","",IF(data_in!M4278="United States","United States",IF(data_in!M4278="Canada","Canada",IF(data_in!M4278="United Kingdom","United Kingdom","Other Country"))))</f>
        <v>Other Country</v>
      </c>
      <c r="I4278" s="8" t="str">
        <f>IF(A4278="","",IF(data_in!K4278="Unknown","Unknown",IF(data_in!K4278&lt;=10,"Very Small",IF(data_in!K4278&lt;=100,"Small",IF(data_in!K4278&lt;=500,"Medium",IF(data_in!K4278&gt;500,"Large","Error"))))))</f>
        <v>Very Small</v>
      </c>
      <c r="J4278" s="8" t="str">
        <f>IF(C4278=1,TEXT(data_in!E4278,"mm-yyyy"),"")</f>
        <v/>
      </c>
      <c r="K4278" s="8" t="str">
        <f>IF(A4278="","",IF(data_in!I4278="Website","Website",IF(data_in!I4278="Paid Search","Paid Search",IF(data_in!I4278="Slack","Slack","Other Channel"))))</f>
        <v>Website</v>
      </c>
      <c r="L4278" s="10">
        <f>IF(A4278="","",ROUND(N$3-data_in!B4278,0))</f>
        <v>149</v>
      </c>
    </row>
    <row r="4279" spans="1:12">
      <c r="A4279" s="8" t="str">
        <f>IF(data_in!A4279="","",data_in!A4279)</f>
        <v>50bbb70d-ecb6-4a24-b619-3e37623f0fa1</v>
      </c>
      <c r="B4279" s="12">
        <f>IF(A4279="","",data_in!B4279)</f>
        <v>43837.07372685185</v>
      </c>
      <c r="C4279" s="8">
        <f>IF(A4279="","",IF(data_in!E4279="NULL",0,1))</f>
        <v>1</v>
      </c>
      <c r="D4279" s="8">
        <f>IF(A4279="","",IF(data_in!E4279="NULL","",ROUND(data_in!E4279-data_in!B4279,0)))</f>
        <v>53</v>
      </c>
      <c r="E4279" s="8">
        <f>IF(A4279="","",IF(data_in!C4279="NULL",0,IF(data_in!C4279&gt;data_in!E4279,0,1)))</f>
        <v>1</v>
      </c>
      <c r="F4279" s="8">
        <f>IF(OR(A4279="",E4279=0),"",IF(data_in!C4279="NULL","",ROUND(data_in!C4279-data_in!B4279,0)))</f>
        <v>18</v>
      </c>
      <c r="G4279" s="8">
        <f>IF(OR(A4279="",E4279=0),"",IF(data_in!C4279="NULL","",IF(D4279="",ROUND(data_in!D4279-data_in!B4279,0),MIN(D4279,ROUND(data_in!D4279-data_in!B4279,0)))))</f>
        <v>48</v>
      </c>
      <c r="H4279" s="8" t="str">
        <f>IF(A4279="","",IF(data_in!M4279="United States","United States",IF(data_in!M4279="Canada","Canada",IF(data_in!M4279="United Kingdom","United Kingdom","Other Country"))))</f>
        <v>United States</v>
      </c>
      <c r="I4279" s="8" t="str">
        <f>IF(A4279="","",IF(data_in!K4279="Unknown","Unknown",IF(data_in!K4279&lt;=10,"Very Small",IF(data_in!K4279&lt;=100,"Small",IF(data_in!K4279&lt;=500,"Medium",IF(data_in!K4279&gt;500,"Large","Error"))))))</f>
        <v>Small</v>
      </c>
      <c r="J4279" s="8" t="str">
        <f>IF(C4279=1,TEXT(data_in!E4279,"mm-yyyy"),"")</f>
        <v>02-2020</v>
      </c>
      <c r="K4279" s="8" t="str">
        <f>IF(A4279="","",IF(data_in!I4279="Website","Website",IF(data_in!I4279="Paid Search","Paid Search",IF(data_in!I4279="Slack","Slack","Other Channel"))))</f>
        <v>Slack</v>
      </c>
      <c r="L4279" s="10">
        <f>IF(A4279="","",ROUND(N$3-data_in!B4279,0))</f>
        <v>146</v>
      </c>
    </row>
    <row r="4280" spans="1:12">
      <c r="A4280" s="8" t="str">
        <f>IF(data_in!A4280="","",data_in!A4280)</f>
        <v>b4342df6-cbec-4cfb-aff4-2b842e2e6a78</v>
      </c>
      <c r="B4280" s="12">
        <f>IF(A4280="","",data_in!B4280)</f>
        <v>43833.67690972222</v>
      </c>
      <c r="C4280" s="8">
        <f>IF(A4280="","",IF(data_in!E4280="NULL",0,1))</f>
        <v>0</v>
      </c>
      <c r="D4280" s="8" t="str">
        <f>IF(A4280="","",IF(data_in!E4280="NULL","",ROUND(data_in!E4280-data_in!B4280,0)))</f>
        <v/>
      </c>
      <c r="E4280" s="8">
        <f>IF(A4280="","",IF(data_in!C4280="NULL",0,IF(data_in!C4280&gt;data_in!E4280,0,1)))</f>
        <v>0</v>
      </c>
      <c r="F4280" s="8" t="str">
        <f>IF(OR(A4280="",E4280=0),"",IF(data_in!C4280="NULL","",ROUND(data_in!C4280-data_in!B4280,0)))</f>
        <v/>
      </c>
      <c r="G4280" s="8" t="str">
        <f>IF(OR(A4280="",E4280=0),"",IF(data_in!C4280="NULL","",IF(D4280="",ROUND(data_in!D4280-data_in!B4280,0),MIN(D4280,ROUND(data_in!D4280-data_in!B4280,0)))))</f>
        <v/>
      </c>
      <c r="H4280" s="8" t="str">
        <f>IF(A4280="","",IF(data_in!M4280="United States","United States",IF(data_in!M4280="Canada","Canada",IF(data_in!M4280="United Kingdom","United Kingdom","Other Country"))))</f>
        <v>Other Country</v>
      </c>
      <c r="I4280" s="8" t="str">
        <f>IF(A4280="","",IF(data_in!K4280="Unknown","Unknown",IF(data_in!K4280&lt;=10,"Very Small",IF(data_in!K4280&lt;=100,"Small",IF(data_in!K4280&lt;=500,"Medium",IF(data_in!K4280&gt;500,"Large","Error"))))))</f>
        <v>Very Small</v>
      </c>
      <c r="J4280" s="8" t="str">
        <f>IF(C4280=1,TEXT(data_in!E4280,"mm-yyyy"),"")</f>
        <v/>
      </c>
      <c r="K4280" s="8" t="str">
        <f>IF(A4280="","",IF(data_in!I4280="Website","Website",IF(data_in!I4280="Paid Search","Paid Search",IF(data_in!I4280="Slack","Slack","Other Channel"))))</f>
        <v>Slack</v>
      </c>
      <c r="L4280" s="10">
        <f>IF(A4280="","",ROUND(N$3-data_in!B4280,0))</f>
        <v>149</v>
      </c>
    </row>
    <row r="4281" spans="1:12">
      <c r="A4281" s="8" t="str">
        <f>IF(data_in!A4281="","",data_in!A4281)</f>
        <v>a303fd01-7e4b-4607-ba3f-b3fd0738599c</v>
      </c>
      <c r="B4281" s="12">
        <f>IF(A4281="","",data_in!B4281)</f>
        <v>43908.511261574073</v>
      </c>
      <c r="C4281" s="8">
        <f>IF(A4281="","",IF(data_in!E4281="NULL",0,1))</f>
        <v>0</v>
      </c>
      <c r="D4281" s="8" t="str">
        <f>IF(A4281="","",IF(data_in!E4281="NULL","",ROUND(data_in!E4281-data_in!B4281,0)))</f>
        <v/>
      </c>
      <c r="E4281" s="8">
        <f>IF(A4281="","",IF(data_in!C4281="NULL",0,IF(data_in!C4281&gt;data_in!E4281,0,1)))</f>
        <v>1</v>
      </c>
      <c r="F4281" s="8">
        <f>IF(OR(A4281="",E4281=0),"",IF(data_in!C4281="NULL","",ROUND(data_in!C4281-data_in!B4281,0)))</f>
        <v>0</v>
      </c>
      <c r="G4281" s="8">
        <f>IF(OR(A4281="",E4281=0),"",IF(data_in!C4281="NULL","",IF(D4281="",ROUND(data_in!D4281-data_in!B4281,0),MIN(D4281,ROUND(data_in!D4281-data_in!B4281,0)))))</f>
        <v>30</v>
      </c>
      <c r="H4281" s="8" t="str">
        <f>IF(A4281="","",IF(data_in!M4281="United States","United States",IF(data_in!M4281="Canada","Canada",IF(data_in!M4281="United Kingdom","United Kingdom","Other Country"))))</f>
        <v>Canada</v>
      </c>
      <c r="I4281" s="8" t="str">
        <f>IF(A4281="","",IF(data_in!K4281="Unknown","Unknown",IF(data_in!K4281&lt;=10,"Very Small",IF(data_in!K4281&lt;=100,"Small",IF(data_in!K4281&lt;=500,"Medium",IF(data_in!K4281&gt;500,"Large","Error"))))))</f>
        <v>Very Small</v>
      </c>
      <c r="J4281" s="8" t="str">
        <f>IF(C4281=1,TEXT(data_in!E4281,"mm-yyyy"),"")</f>
        <v/>
      </c>
      <c r="K4281" s="8" t="str">
        <f>IF(A4281="","",IF(data_in!I4281="Website","Website",IF(data_in!I4281="Paid Search","Paid Search",IF(data_in!I4281="Slack","Slack","Other Channel"))))</f>
        <v>Paid Search</v>
      </c>
      <c r="L4281" s="10">
        <f>IF(A4281="","",ROUND(N$3-data_in!B4281,0))</f>
        <v>74</v>
      </c>
    </row>
    <row r="4282" spans="1:12">
      <c r="A4282" s="8" t="str">
        <f>IF(data_in!A4282="","",data_in!A4282)</f>
        <v>53363853-b8ff-4a2d-937e-a2894360105b</v>
      </c>
      <c r="B4282" s="12">
        <f>IF(A4282="","",data_in!B4282)</f>
        <v>43908.557222222225</v>
      </c>
      <c r="C4282" s="8">
        <f>IF(A4282="","",IF(data_in!E4282="NULL",0,1))</f>
        <v>0</v>
      </c>
      <c r="D4282" s="8" t="str">
        <f>IF(A4282="","",IF(data_in!E4282="NULL","",ROUND(data_in!E4282-data_in!B4282,0)))</f>
        <v/>
      </c>
      <c r="E4282" s="8">
        <f>IF(A4282="","",IF(data_in!C4282="NULL",0,IF(data_in!C4282&gt;data_in!E4282,0,1)))</f>
        <v>0</v>
      </c>
      <c r="F4282" s="8" t="str">
        <f>IF(OR(A4282="",E4282=0),"",IF(data_in!C4282="NULL","",ROUND(data_in!C4282-data_in!B4282,0)))</f>
        <v/>
      </c>
      <c r="G4282" s="8" t="str">
        <f>IF(OR(A4282="",E4282=0),"",IF(data_in!C4282="NULL","",IF(D4282="",ROUND(data_in!D4282-data_in!B4282,0),MIN(D4282,ROUND(data_in!D4282-data_in!B4282,0)))))</f>
        <v/>
      </c>
      <c r="H4282" s="8" t="str">
        <f>IF(A4282="","",IF(data_in!M4282="United States","United States",IF(data_in!M4282="Canada","Canada",IF(data_in!M4282="United Kingdom","United Kingdom","Other Country"))))</f>
        <v>United Kingdom</v>
      </c>
      <c r="I4282" s="8" t="str">
        <f>IF(A4282="","",IF(data_in!K4282="Unknown","Unknown",IF(data_in!K4282&lt;=10,"Very Small",IF(data_in!K4282&lt;=100,"Small",IF(data_in!K4282&lt;=500,"Medium",IF(data_in!K4282&gt;500,"Large","Error"))))))</f>
        <v>Small</v>
      </c>
      <c r="J4282" s="8" t="str">
        <f>IF(C4282=1,TEXT(data_in!E4282,"mm-yyyy"),"")</f>
        <v/>
      </c>
      <c r="K4282" s="8" t="str">
        <f>IF(A4282="","",IF(data_in!I4282="Website","Website",IF(data_in!I4282="Paid Search","Paid Search",IF(data_in!I4282="Slack","Slack","Other Channel"))))</f>
        <v>Website</v>
      </c>
      <c r="L4282" s="10">
        <f>IF(A4282="","",ROUND(N$3-data_in!B4282,0))</f>
        <v>74</v>
      </c>
    </row>
    <row r="4283" spans="1:12">
      <c r="A4283" s="8" t="str">
        <f>IF(data_in!A4283="","",data_in!A4283)</f>
        <v>1222a129-44cb-4c94-90aa-0fad960e0a71</v>
      </c>
      <c r="B4283" s="12">
        <f>IF(A4283="","",data_in!B4283)</f>
        <v>43908.522465277776</v>
      </c>
      <c r="C4283" s="8">
        <f>IF(A4283="","",IF(data_in!E4283="NULL",0,1))</f>
        <v>0</v>
      </c>
      <c r="D4283" s="8" t="str">
        <f>IF(A4283="","",IF(data_in!E4283="NULL","",ROUND(data_in!E4283-data_in!B4283,0)))</f>
        <v/>
      </c>
      <c r="E4283" s="8">
        <f>IF(A4283="","",IF(data_in!C4283="NULL",0,IF(data_in!C4283&gt;data_in!E4283,0,1)))</f>
        <v>0</v>
      </c>
      <c r="F4283" s="8" t="str">
        <f>IF(OR(A4283="",E4283=0),"",IF(data_in!C4283="NULL","",ROUND(data_in!C4283-data_in!B4283,0)))</f>
        <v/>
      </c>
      <c r="G4283" s="8" t="str">
        <f>IF(OR(A4283="",E4283=0),"",IF(data_in!C4283="NULL","",IF(D4283="",ROUND(data_in!D4283-data_in!B4283,0),MIN(D4283,ROUND(data_in!D4283-data_in!B4283,0)))))</f>
        <v/>
      </c>
      <c r="H4283" s="8" t="str">
        <f>IF(A4283="","",IF(data_in!M4283="United States","United States",IF(data_in!M4283="Canada","Canada",IF(data_in!M4283="United Kingdom","United Kingdom","Other Country"))))</f>
        <v>Other Country</v>
      </c>
      <c r="I4283" s="8" t="str">
        <f>IF(A4283="","",IF(data_in!K4283="Unknown","Unknown",IF(data_in!K4283&lt;=10,"Very Small",IF(data_in!K4283&lt;=100,"Small",IF(data_in!K4283&lt;=500,"Medium",IF(data_in!K4283&gt;500,"Large","Error"))))))</f>
        <v>Very Small</v>
      </c>
      <c r="J4283" s="8" t="str">
        <f>IF(C4283=1,TEXT(data_in!E4283,"mm-yyyy"),"")</f>
        <v/>
      </c>
      <c r="K4283" s="8" t="str">
        <f>IF(A4283="","",IF(data_in!I4283="Website","Website",IF(data_in!I4283="Paid Search","Paid Search",IF(data_in!I4283="Slack","Slack","Other Channel"))))</f>
        <v>Slack</v>
      </c>
      <c r="L4283" s="10">
        <f>IF(A4283="","",ROUND(N$3-data_in!B4283,0))</f>
        <v>74</v>
      </c>
    </row>
    <row r="4284" spans="1:12">
      <c r="A4284" s="8" t="str">
        <f>IF(data_in!A4284="","",data_in!A4284)</f>
        <v>bad5d9f8-c8ac-4999-9639-f71068f243c4</v>
      </c>
      <c r="B4284" s="12">
        <f>IF(A4284="","",data_in!B4284)</f>
        <v>43908.52716435185</v>
      </c>
      <c r="C4284" s="8">
        <f>IF(A4284="","",IF(data_in!E4284="NULL",0,1))</f>
        <v>0</v>
      </c>
      <c r="D4284" s="8" t="str">
        <f>IF(A4284="","",IF(data_in!E4284="NULL","",ROUND(data_in!E4284-data_in!B4284,0)))</f>
        <v/>
      </c>
      <c r="E4284" s="8">
        <f>IF(A4284="","",IF(data_in!C4284="NULL",0,IF(data_in!C4284&gt;data_in!E4284,0,1)))</f>
        <v>1</v>
      </c>
      <c r="F4284" s="8">
        <f>IF(OR(A4284="",E4284=0),"",IF(data_in!C4284="NULL","",ROUND(data_in!C4284-data_in!B4284,0)))</f>
        <v>0</v>
      </c>
      <c r="G4284" s="8">
        <f>IF(OR(A4284="",E4284=0),"",IF(data_in!C4284="NULL","",IF(D4284="",ROUND(data_in!D4284-data_in!B4284,0),MIN(D4284,ROUND(data_in!D4284-data_in!B4284,0)))))</f>
        <v>30</v>
      </c>
      <c r="H4284" s="8" t="str">
        <f>IF(A4284="","",IF(data_in!M4284="United States","United States",IF(data_in!M4284="Canada","Canada",IF(data_in!M4284="United Kingdom","United Kingdom","Other Country"))))</f>
        <v>Other Country</v>
      </c>
      <c r="I4284" s="8" t="str">
        <f>IF(A4284="","",IF(data_in!K4284="Unknown","Unknown",IF(data_in!K4284&lt;=10,"Very Small",IF(data_in!K4284&lt;=100,"Small",IF(data_in!K4284&lt;=500,"Medium",IF(data_in!K4284&gt;500,"Large","Error"))))))</f>
        <v>Small</v>
      </c>
      <c r="J4284" s="8" t="str">
        <f>IF(C4284=1,TEXT(data_in!E4284,"mm-yyyy"),"")</f>
        <v/>
      </c>
      <c r="K4284" s="8" t="str">
        <f>IF(A4284="","",IF(data_in!I4284="Website","Website",IF(data_in!I4284="Paid Search","Paid Search",IF(data_in!I4284="Slack","Slack","Other Channel"))))</f>
        <v>Paid Search</v>
      </c>
      <c r="L4284" s="10">
        <f>IF(A4284="","",ROUND(N$3-data_in!B4284,0))</f>
        <v>74</v>
      </c>
    </row>
    <row r="4285" spans="1:12">
      <c r="A4285" s="8" t="str">
        <f>IF(data_in!A4285="","",data_in!A4285)</f>
        <v>00d19378-46ff-4441-b554-0029c62b852e</v>
      </c>
      <c r="B4285" s="12">
        <f>IF(A4285="","",data_in!B4285)</f>
        <v>43908.598796296297</v>
      </c>
      <c r="C4285" s="8">
        <f>IF(A4285="","",IF(data_in!E4285="NULL",0,1))</f>
        <v>0</v>
      </c>
      <c r="D4285" s="8" t="str">
        <f>IF(A4285="","",IF(data_in!E4285="NULL","",ROUND(data_in!E4285-data_in!B4285,0)))</f>
        <v/>
      </c>
      <c r="E4285" s="8">
        <f>IF(A4285="","",IF(data_in!C4285="NULL",0,IF(data_in!C4285&gt;data_in!E4285,0,1)))</f>
        <v>0</v>
      </c>
      <c r="F4285" s="8" t="str">
        <f>IF(OR(A4285="",E4285=0),"",IF(data_in!C4285="NULL","",ROUND(data_in!C4285-data_in!B4285,0)))</f>
        <v/>
      </c>
      <c r="G4285" s="8" t="str">
        <f>IF(OR(A4285="",E4285=0),"",IF(data_in!C4285="NULL","",IF(D4285="",ROUND(data_in!D4285-data_in!B4285,0),MIN(D4285,ROUND(data_in!D4285-data_in!B4285,0)))))</f>
        <v/>
      </c>
      <c r="H4285" s="8" t="str">
        <f>IF(A4285="","",IF(data_in!M4285="United States","United States",IF(data_in!M4285="Canada","Canada",IF(data_in!M4285="United Kingdom","United Kingdom","Other Country"))))</f>
        <v>Other Country</v>
      </c>
      <c r="I4285" s="8" t="str">
        <f>IF(A4285="","",IF(data_in!K4285="Unknown","Unknown",IF(data_in!K4285&lt;=10,"Very Small",IF(data_in!K4285&lt;=100,"Small",IF(data_in!K4285&lt;=500,"Medium",IF(data_in!K4285&gt;500,"Large","Error"))))))</f>
        <v>Very Small</v>
      </c>
      <c r="J4285" s="8" t="str">
        <f>IF(C4285=1,TEXT(data_in!E4285,"mm-yyyy"),"")</f>
        <v/>
      </c>
      <c r="K4285" s="8" t="str">
        <f>IF(A4285="","",IF(data_in!I4285="Website","Website",IF(data_in!I4285="Paid Search","Paid Search",IF(data_in!I4285="Slack","Slack","Other Channel"))))</f>
        <v>Other Channel</v>
      </c>
      <c r="L4285" s="10">
        <f>IF(A4285="","",ROUND(N$3-data_in!B4285,0))</f>
        <v>74</v>
      </c>
    </row>
    <row r="4286" spans="1:12">
      <c r="A4286" s="8" t="str">
        <f>IF(data_in!A4286="","",data_in!A4286)</f>
        <v>6dca2ff2-d5cd-42ba-bc0b-b8f685d76c79</v>
      </c>
      <c r="B4286" s="12">
        <f>IF(A4286="","",data_in!B4286)</f>
        <v>43908.652361111112</v>
      </c>
      <c r="C4286" s="8">
        <f>IF(A4286="","",IF(data_in!E4286="NULL",0,1))</f>
        <v>0</v>
      </c>
      <c r="D4286" s="8" t="str">
        <f>IF(A4286="","",IF(data_in!E4286="NULL","",ROUND(data_in!E4286-data_in!B4286,0)))</f>
        <v/>
      </c>
      <c r="E4286" s="8">
        <f>IF(A4286="","",IF(data_in!C4286="NULL",0,IF(data_in!C4286&gt;data_in!E4286,0,1)))</f>
        <v>0</v>
      </c>
      <c r="F4286" s="8" t="str">
        <f>IF(OR(A4286="",E4286=0),"",IF(data_in!C4286="NULL","",ROUND(data_in!C4286-data_in!B4286,0)))</f>
        <v/>
      </c>
      <c r="G4286" s="8" t="str">
        <f>IF(OR(A4286="",E4286=0),"",IF(data_in!C4286="NULL","",IF(D4286="",ROUND(data_in!D4286-data_in!B4286,0),MIN(D4286,ROUND(data_in!D4286-data_in!B4286,0)))))</f>
        <v/>
      </c>
      <c r="H4286" s="8" t="str">
        <f>IF(A4286="","",IF(data_in!M4286="United States","United States",IF(data_in!M4286="Canada","Canada",IF(data_in!M4286="United Kingdom","United Kingdom","Other Country"))))</f>
        <v>Other Country</v>
      </c>
      <c r="I4286" s="8" t="str">
        <f>IF(A4286="","",IF(data_in!K4286="Unknown","Unknown",IF(data_in!K4286&lt;=10,"Very Small",IF(data_in!K4286&lt;=100,"Small",IF(data_in!K4286&lt;=500,"Medium",IF(data_in!K4286&gt;500,"Large","Error"))))))</f>
        <v>Small</v>
      </c>
      <c r="J4286" s="8" t="str">
        <f>IF(C4286=1,TEXT(data_in!E4286,"mm-yyyy"),"")</f>
        <v/>
      </c>
      <c r="K4286" s="8" t="str">
        <f>IF(A4286="","",IF(data_in!I4286="Website","Website",IF(data_in!I4286="Paid Search","Paid Search",IF(data_in!I4286="Slack","Slack","Other Channel"))))</f>
        <v>Slack</v>
      </c>
      <c r="L4286" s="10">
        <f>IF(A4286="","",ROUND(N$3-data_in!B4286,0))</f>
        <v>74</v>
      </c>
    </row>
    <row r="4287" spans="1:12">
      <c r="A4287" s="8" t="str">
        <f>IF(data_in!A4287="","",data_in!A4287)</f>
        <v>842824e4-87fd-4c65-a05a-359303c86e9d</v>
      </c>
      <c r="B4287" s="12">
        <f>IF(A4287="","",data_in!B4287)</f>
        <v>43908.536180555559</v>
      </c>
      <c r="C4287" s="8">
        <f>IF(A4287="","",IF(data_in!E4287="NULL",0,1))</f>
        <v>1</v>
      </c>
      <c r="D4287" s="8">
        <f>IF(A4287="","",IF(data_in!E4287="NULL","",ROUND(data_in!E4287-data_in!B4287,0)))</f>
        <v>33</v>
      </c>
      <c r="E4287" s="8">
        <f>IF(A4287="","",IF(data_in!C4287="NULL",0,IF(data_in!C4287&gt;data_in!E4287,0,1)))</f>
        <v>1</v>
      </c>
      <c r="F4287" s="8">
        <f>IF(OR(A4287="",E4287=0),"",IF(data_in!C4287="NULL","",ROUND(data_in!C4287-data_in!B4287,0)))</f>
        <v>0</v>
      </c>
      <c r="G4287" s="8">
        <f>IF(OR(A4287="",E4287=0),"",IF(data_in!C4287="NULL","",IF(D4287="",ROUND(data_in!D4287-data_in!B4287,0),MIN(D4287,ROUND(data_in!D4287-data_in!B4287,0)))))</f>
        <v>30</v>
      </c>
      <c r="H4287" s="8" t="str">
        <f>IF(A4287="","",IF(data_in!M4287="United States","United States",IF(data_in!M4287="Canada","Canada",IF(data_in!M4287="United Kingdom","United Kingdom","Other Country"))))</f>
        <v>Other Country</v>
      </c>
      <c r="I4287" s="8" t="str">
        <f>IF(A4287="","",IF(data_in!K4287="Unknown","Unknown",IF(data_in!K4287&lt;=10,"Very Small",IF(data_in!K4287&lt;=100,"Small",IF(data_in!K4287&lt;=500,"Medium",IF(data_in!K4287&gt;500,"Large","Error"))))))</f>
        <v>Small</v>
      </c>
      <c r="J4287" s="8" t="str">
        <f>IF(C4287=1,TEXT(data_in!E4287,"mm-yyyy"),"")</f>
        <v>04-2020</v>
      </c>
      <c r="K4287" s="8" t="str">
        <f>IF(A4287="","",IF(data_in!I4287="Website","Website",IF(data_in!I4287="Paid Search","Paid Search",IF(data_in!I4287="Slack","Slack","Other Channel"))))</f>
        <v>Website</v>
      </c>
      <c r="L4287" s="10">
        <f>IF(A4287="","",ROUND(N$3-data_in!B4287,0))</f>
        <v>74</v>
      </c>
    </row>
    <row r="4288" spans="1:12">
      <c r="A4288" s="8" t="str">
        <f>IF(data_in!A4288="","",data_in!A4288)</f>
        <v>b8337625-5a11-4fe2-ba4b-dd004d63f1b6</v>
      </c>
      <c r="B4288" s="12">
        <f>IF(A4288="","",data_in!B4288)</f>
        <v>43908.566284722219</v>
      </c>
      <c r="C4288" s="8">
        <f>IF(A4288="","",IF(data_in!E4288="NULL",0,1))</f>
        <v>0</v>
      </c>
      <c r="D4288" s="8" t="str">
        <f>IF(A4288="","",IF(data_in!E4288="NULL","",ROUND(data_in!E4288-data_in!B4288,0)))</f>
        <v/>
      </c>
      <c r="E4288" s="8">
        <f>IF(A4288="","",IF(data_in!C4288="NULL",0,IF(data_in!C4288&gt;data_in!E4288,0,1)))</f>
        <v>0</v>
      </c>
      <c r="F4288" s="8" t="str">
        <f>IF(OR(A4288="",E4288=0),"",IF(data_in!C4288="NULL","",ROUND(data_in!C4288-data_in!B4288,0)))</f>
        <v/>
      </c>
      <c r="G4288" s="8" t="str">
        <f>IF(OR(A4288="",E4288=0),"",IF(data_in!C4288="NULL","",IF(D4288="",ROUND(data_in!D4288-data_in!B4288,0),MIN(D4288,ROUND(data_in!D4288-data_in!B4288,0)))))</f>
        <v/>
      </c>
      <c r="H4288" s="8" t="str">
        <f>IF(A4288="","",IF(data_in!M4288="United States","United States",IF(data_in!M4288="Canada","Canada",IF(data_in!M4288="United Kingdom","United Kingdom","Other Country"))))</f>
        <v>United Kingdom</v>
      </c>
      <c r="I4288" s="8" t="str">
        <f>IF(A4288="","",IF(data_in!K4288="Unknown","Unknown",IF(data_in!K4288&lt;=10,"Very Small",IF(data_in!K4288&lt;=100,"Small",IF(data_in!K4288&lt;=500,"Medium",IF(data_in!K4288&gt;500,"Large","Error"))))))</f>
        <v>Very Small</v>
      </c>
      <c r="J4288" s="8" t="str">
        <f>IF(C4288=1,TEXT(data_in!E4288,"mm-yyyy"),"")</f>
        <v/>
      </c>
      <c r="K4288" s="8" t="str">
        <f>IF(A4288="","",IF(data_in!I4288="Website","Website",IF(data_in!I4288="Paid Search","Paid Search",IF(data_in!I4288="Slack","Slack","Other Channel"))))</f>
        <v>Website</v>
      </c>
      <c r="L4288" s="10">
        <f>IF(A4288="","",ROUND(N$3-data_in!B4288,0))</f>
        <v>74</v>
      </c>
    </row>
    <row r="4289" spans="1:12">
      <c r="A4289" s="8" t="str">
        <f>IF(data_in!A4289="","",data_in!A4289)</f>
        <v>93e92c95-0409-43de-8e18-728cf4ef4576</v>
      </c>
      <c r="B4289" s="12">
        <f>IF(A4289="","",data_in!B4289)</f>
        <v>43908.704189814816</v>
      </c>
      <c r="C4289" s="8">
        <f>IF(A4289="","",IF(data_in!E4289="NULL",0,1))</f>
        <v>0</v>
      </c>
      <c r="D4289" s="8" t="str">
        <f>IF(A4289="","",IF(data_in!E4289="NULL","",ROUND(data_in!E4289-data_in!B4289,0)))</f>
        <v/>
      </c>
      <c r="E4289" s="8">
        <f>IF(A4289="","",IF(data_in!C4289="NULL",0,IF(data_in!C4289&gt;data_in!E4289,0,1)))</f>
        <v>0</v>
      </c>
      <c r="F4289" s="8" t="str">
        <f>IF(OR(A4289="",E4289=0),"",IF(data_in!C4289="NULL","",ROUND(data_in!C4289-data_in!B4289,0)))</f>
        <v/>
      </c>
      <c r="G4289" s="8" t="str">
        <f>IF(OR(A4289="",E4289=0),"",IF(data_in!C4289="NULL","",IF(D4289="",ROUND(data_in!D4289-data_in!B4289,0),MIN(D4289,ROUND(data_in!D4289-data_in!B4289,0)))))</f>
        <v/>
      </c>
      <c r="H4289" s="8" t="str">
        <f>IF(A4289="","",IF(data_in!M4289="United States","United States",IF(data_in!M4289="Canada","Canada",IF(data_in!M4289="United Kingdom","United Kingdom","Other Country"))))</f>
        <v>Other Country</v>
      </c>
      <c r="I4289" s="8" t="str">
        <f>IF(A4289="","",IF(data_in!K4289="Unknown","Unknown",IF(data_in!K4289&lt;=10,"Very Small",IF(data_in!K4289&lt;=100,"Small",IF(data_in!K4289&lt;=500,"Medium",IF(data_in!K4289&gt;500,"Large","Error"))))))</f>
        <v>Small</v>
      </c>
      <c r="J4289" s="8" t="str">
        <f>IF(C4289=1,TEXT(data_in!E4289,"mm-yyyy"),"")</f>
        <v/>
      </c>
      <c r="K4289" s="8" t="str">
        <f>IF(A4289="","",IF(data_in!I4289="Website","Website",IF(data_in!I4289="Paid Search","Paid Search",IF(data_in!I4289="Slack","Slack","Other Channel"))))</f>
        <v>Website</v>
      </c>
      <c r="L4289" s="10">
        <f>IF(A4289="","",ROUND(N$3-data_in!B4289,0))</f>
        <v>74</v>
      </c>
    </row>
    <row r="4290" spans="1:12">
      <c r="A4290" s="8" t="str">
        <f>IF(data_in!A4290="","",data_in!A4290)</f>
        <v>3c8dda54-ea1b-4264-b640-927489acee0e</v>
      </c>
      <c r="B4290" s="12">
        <f>IF(A4290="","",data_in!B4290)</f>
        <v>43908.588877314818</v>
      </c>
      <c r="C4290" s="8">
        <f>IF(A4290="","",IF(data_in!E4290="NULL",0,1))</f>
        <v>0</v>
      </c>
      <c r="D4290" s="8" t="str">
        <f>IF(A4290="","",IF(data_in!E4290="NULL","",ROUND(data_in!E4290-data_in!B4290,0)))</f>
        <v/>
      </c>
      <c r="E4290" s="8">
        <f>IF(A4290="","",IF(data_in!C4290="NULL",0,IF(data_in!C4290&gt;data_in!E4290,0,1)))</f>
        <v>0</v>
      </c>
      <c r="F4290" s="8" t="str">
        <f>IF(OR(A4290="",E4290=0),"",IF(data_in!C4290="NULL","",ROUND(data_in!C4290-data_in!B4290,0)))</f>
        <v/>
      </c>
      <c r="G4290" s="8" t="str">
        <f>IF(OR(A4290="",E4290=0),"",IF(data_in!C4290="NULL","",IF(D4290="",ROUND(data_in!D4290-data_in!B4290,0),MIN(D4290,ROUND(data_in!D4290-data_in!B4290,0)))))</f>
        <v/>
      </c>
      <c r="H4290" s="8" t="str">
        <f>IF(A4290="","",IF(data_in!M4290="United States","United States",IF(data_in!M4290="Canada","Canada",IF(data_in!M4290="United Kingdom","United Kingdom","Other Country"))))</f>
        <v>Other Country</v>
      </c>
      <c r="I4290" s="8" t="str">
        <f>IF(A4290="","",IF(data_in!K4290="Unknown","Unknown",IF(data_in!K4290&lt;=10,"Very Small",IF(data_in!K4290&lt;=100,"Small",IF(data_in!K4290&lt;=500,"Medium",IF(data_in!K4290&gt;500,"Large","Error"))))))</f>
        <v>Small</v>
      </c>
      <c r="J4290" s="8" t="str">
        <f>IF(C4290=1,TEXT(data_in!E4290,"mm-yyyy"),"")</f>
        <v/>
      </c>
      <c r="K4290" s="8" t="str">
        <f>IF(A4290="","",IF(data_in!I4290="Website","Website",IF(data_in!I4290="Paid Search","Paid Search",IF(data_in!I4290="Slack","Slack","Other Channel"))))</f>
        <v>Website</v>
      </c>
      <c r="L4290" s="10">
        <f>IF(A4290="","",ROUND(N$3-data_in!B4290,0))</f>
        <v>74</v>
      </c>
    </row>
    <row r="4291" spans="1:12">
      <c r="A4291" s="8" t="str">
        <f>IF(data_in!A4291="","",data_in!A4291)</f>
        <v>c9f933d0-3bac-4332-afcf-de624daadf46</v>
      </c>
      <c r="B4291" s="12">
        <f>IF(A4291="","",data_in!B4291)</f>
        <v>43908.597766203704</v>
      </c>
      <c r="C4291" s="8">
        <f>IF(A4291="","",IF(data_in!E4291="NULL",0,1))</f>
        <v>0</v>
      </c>
      <c r="D4291" s="8" t="str">
        <f>IF(A4291="","",IF(data_in!E4291="NULL","",ROUND(data_in!E4291-data_in!B4291,0)))</f>
        <v/>
      </c>
      <c r="E4291" s="8">
        <f>IF(A4291="","",IF(data_in!C4291="NULL",0,IF(data_in!C4291&gt;data_in!E4291,0,1)))</f>
        <v>0</v>
      </c>
      <c r="F4291" s="8" t="str">
        <f>IF(OR(A4291="",E4291=0),"",IF(data_in!C4291="NULL","",ROUND(data_in!C4291-data_in!B4291,0)))</f>
        <v/>
      </c>
      <c r="G4291" s="8" t="str">
        <f>IF(OR(A4291="",E4291=0),"",IF(data_in!C4291="NULL","",IF(D4291="",ROUND(data_in!D4291-data_in!B4291,0),MIN(D4291,ROUND(data_in!D4291-data_in!B4291,0)))))</f>
        <v/>
      </c>
      <c r="H4291" s="8" t="str">
        <f>IF(A4291="","",IF(data_in!M4291="United States","United States",IF(data_in!M4291="Canada","Canada",IF(data_in!M4291="United Kingdom","United Kingdom","Other Country"))))</f>
        <v>United States</v>
      </c>
      <c r="I4291" s="8" t="str">
        <f>IF(A4291="","",IF(data_in!K4291="Unknown","Unknown",IF(data_in!K4291&lt;=10,"Very Small",IF(data_in!K4291&lt;=100,"Small",IF(data_in!K4291&lt;=500,"Medium",IF(data_in!K4291&gt;500,"Large","Error"))))))</f>
        <v>Medium</v>
      </c>
      <c r="J4291" s="8" t="str">
        <f>IF(C4291=1,TEXT(data_in!E4291,"mm-yyyy"),"")</f>
        <v/>
      </c>
      <c r="K4291" s="8" t="str">
        <f>IF(A4291="","",IF(data_in!I4291="Website","Website",IF(data_in!I4291="Paid Search","Paid Search",IF(data_in!I4291="Slack","Slack","Other Channel"))))</f>
        <v>Paid Search</v>
      </c>
      <c r="L4291" s="10">
        <f>IF(A4291="","",ROUND(N$3-data_in!B4291,0))</f>
        <v>74</v>
      </c>
    </row>
    <row r="4292" spans="1:12">
      <c r="A4292" s="8" t="str">
        <f>IF(data_in!A4292="","",data_in!A4292)</f>
        <v>e38c4cb8-e6a5-4305-a92f-8fd18d17cd31</v>
      </c>
      <c r="B4292" s="12">
        <f>IF(A4292="","",data_in!B4292)</f>
        <v>43908.629641203705</v>
      </c>
      <c r="C4292" s="8">
        <f>IF(A4292="","",IF(data_in!E4292="NULL",0,1))</f>
        <v>0</v>
      </c>
      <c r="D4292" s="8" t="str">
        <f>IF(A4292="","",IF(data_in!E4292="NULL","",ROUND(data_in!E4292-data_in!B4292,0)))</f>
        <v/>
      </c>
      <c r="E4292" s="8">
        <f>IF(A4292="","",IF(data_in!C4292="NULL",0,IF(data_in!C4292&gt;data_in!E4292,0,1)))</f>
        <v>0</v>
      </c>
      <c r="F4292" s="8" t="str">
        <f>IF(OR(A4292="",E4292=0),"",IF(data_in!C4292="NULL","",ROUND(data_in!C4292-data_in!B4292,0)))</f>
        <v/>
      </c>
      <c r="G4292" s="8" t="str">
        <f>IF(OR(A4292="",E4292=0),"",IF(data_in!C4292="NULL","",IF(D4292="",ROUND(data_in!D4292-data_in!B4292,0),MIN(D4292,ROUND(data_in!D4292-data_in!B4292,0)))))</f>
        <v/>
      </c>
      <c r="H4292" s="8" t="str">
        <f>IF(A4292="","",IF(data_in!M4292="United States","United States",IF(data_in!M4292="Canada","Canada",IF(data_in!M4292="United Kingdom","United Kingdom","Other Country"))))</f>
        <v>Canada</v>
      </c>
      <c r="I4292" s="8" t="str">
        <f>IF(A4292="","",IF(data_in!K4292="Unknown","Unknown",IF(data_in!K4292&lt;=10,"Very Small",IF(data_in!K4292&lt;=100,"Small",IF(data_in!K4292&lt;=500,"Medium",IF(data_in!K4292&gt;500,"Large","Error"))))))</f>
        <v>Very Small</v>
      </c>
      <c r="J4292" s="8" t="str">
        <f>IF(C4292=1,TEXT(data_in!E4292,"mm-yyyy"),"")</f>
        <v/>
      </c>
      <c r="K4292" s="8" t="str">
        <f>IF(A4292="","",IF(data_in!I4292="Website","Website",IF(data_in!I4292="Paid Search","Paid Search",IF(data_in!I4292="Slack","Slack","Other Channel"))))</f>
        <v>Paid Search</v>
      </c>
      <c r="L4292" s="10">
        <f>IF(A4292="","",ROUND(N$3-data_in!B4292,0))</f>
        <v>74</v>
      </c>
    </row>
    <row r="4293" spans="1:12">
      <c r="A4293" s="8" t="str">
        <f>IF(data_in!A4293="","",data_in!A4293)</f>
        <v>e6edb290-8bb9-421d-bf73-200e95e142c4</v>
      </c>
      <c r="B4293" s="12">
        <f>IF(A4293="","",data_in!B4293)</f>
        <v>43908.65215277778</v>
      </c>
      <c r="C4293" s="8">
        <f>IF(A4293="","",IF(data_in!E4293="NULL",0,1))</f>
        <v>0</v>
      </c>
      <c r="D4293" s="8" t="str">
        <f>IF(A4293="","",IF(data_in!E4293="NULL","",ROUND(data_in!E4293-data_in!B4293,0)))</f>
        <v/>
      </c>
      <c r="E4293" s="8">
        <f>IF(A4293="","",IF(data_in!C4293="NULL",0,IF(data_in!C4293&gt;data_in!E4293,0,1)))</f>
        <v>0</v>
      </c>
      <c r="F4293" s="8" t="str">
        <f>IF(OR(A4293="",E4293=0),"",IF(data_in!C4293="NULL","",ROUND(data_in!C4293-data_in!B4293,0)))</f>
        <v/>
      </c>
      <c r="G4293" s="8" t="str">
        <f>IF(OR(A4293="",E4293=0),"",IF(data_in!C4293="NULL","",IF(D4293="",ROUND(data_in!D4293-data_in!B4293,0),MIN(D4293,ROUND(data_in!D4293-data_in!B4293,0)))))</f>
        <v/>
      </c>
      <c r="H4293" s="8" t="str">
        <f>IF(A4293="","",IF(data_in!M4293="United States","United States",IF(data_in!M4293="Canada","Canada",IF(data_in!M4293="United Kingdom","United Kingdom","Other Country"))))</f>
        <v>Other Country</v>
      </c>
      <c r="I4293" s="8" t="str">
        <f>IF(A4293="","",IF(data_in!K4293="Unknown","Unknown",IF(data_in!K4293&lt;=10,"Very Small",IF(data_in!K4293&lt;=100,"Small",IF(data_in!K4293&lt;=500,"Medium",IF(data_in!K4293&gt;500,"Large","Error"))))))</f>
        <v>Medium</v>
      </c>
      <c r="J4293" s="8" t="str">
        <f>IF(C4293=1,TEXT(data_in!E4293,"mm-yyyy"),"")</f>
        <v/>
      </c>
      <c r="K4293" s="8" t="str">
        <f>IF(A4293="","",IF(data_in!I4293="Website","Website",IF(data_in!I4293="Paid Search","Paid Search",IF(data_in!I4293="Slack","Slack","Other Channel"))))</f>
        <v>Slack</v>
      </c>
      <c r="L4293" s="10">
        <f>IF(A4293="","",ROUND(N$3-data_in!B4293,0))</f>
        <v>74</v>
      </c>
    </row>
    <row r="4294" spans="1:12">
      <c r="A4294" s="8" t="str">
        <f>IF(data_in!A4294="","",data_in!A4294)</f>
        <v>1ef4a4cc-1af0-4056-880b-b7b7960f7243</v>
      </c>
      <c r="B4294" s="12">
        <f>IF(A4294="","",data_in!B4294)</f>
        <v>43915.267071759263</v>
      </c>
      <c r="C4294" s="8">
        <f>IF(A4294="","",IF(data_in!E4294="NULL",0,1))</f>
        <v>0</v>
      </c>
      <c r="D4294" s="8" t="str">
        <f>IF(A4294="","",IF(data_in!E4294="NULL","",ROUND(data_in!E4294-data_in!B4294,0)))</f>
        <v/>
      </c>
      <c r="E4294" s="8">
        <f>IF(A4294="","",IF(data_in!C4294="NULL",0,IF(data_in!C4294&gt;data_in!E4294,0,1)))</f>
        <v>0</v>
      </c>
      <c r="F4294" s="8" t="str">
        <f>IF(OR(A4294="",E4294=0),"",IF(data_in!C4294="NULL","",ROUND(data_in!C4294-data_in!B4294,0)))</f>
        <v/>
      </c>
      <c r="G4294" s="8" t="str">
        <f>IF(OR(A4294="",E4294=0),"",IF(data_in!C4294="NULL","",IF(D4294="",ROUND(data_in!D4294-data_in!B4294,0),MIN(D4294,ROUND(data_in!D4294-data_in!B4294,0)))))</f>
        <v/>
      </c>
      <c r="H4294" s="8" t="str">
        <f>IF(A4294="","",IF(data_in!M4294="United States","United States",IF(data_in!M4294="Canada","Canada",IF(data_in!M4294="United Kingdom","United Kingdom","Other Country"))))</f>
        <v>Other Country</v>
      </c>
      <c r="I4294" s="8" t="str">
        <f>IF(A4294="","",IF(data_in!K4294="Unknown","Unknown",IF(data_in!K4294&lt;=10,"Very Small",IF(data_in!K4294&lt;=100,"Small",IF(data_in!K4294&lt;=500,"Medium",IF(data_in!K4294&gt;500,"Large","Error"))))))</f>
        <v>Small</v>
      </c>
      <c r="J4294" s="8" t="str">
        <f>IF(C4294=1,TEXT(data_in!E4294,"mm-yyyy"),"")</f>
        <v/>
      </c>
      <c r="K4294" s="8" t="str">
        <f>IF(A4294="","",IF(data_in!I4294="Website","Website",IF(data_in!I4294="Paid Search","Paid Search",IF(data_in!I4294="Slack","Slack","Other Channel"))))</f>
        <v>Slack</v>
      </c>
      <c r="L4294" s="10">
        <f>IF(A4294="","",ROUND(N$3-data_in!B4294,0))</f>
        <v>68</v>
      </c>
    </row>
    <row r="4295" spans="1:12">
      <c r="A4295" s="8" t="str">
        <f>IF(data_in!A4295="","",data_in!A4295)</f>
        <v>efa54d08-69ad-4fca-b531-38334ced2342</v>
      </c>
      <c r="B4295" s="12">
        <f>IF(A4295="","",data_in!B4295)</f>
        <v>43908.650740740741</v>
      </c>
      <c r="C4295" s="8">
        <f>IF(A4295="","",IF(data_in!E4295="NULL",0,1))</f>
        <v>0</v>
      </c>
      <c r="D4295" s="8" t="str">
        <f>IF(A4295="","",IF(data_in!E4295="NULL","",ROUND(data_in!E4295-data_in!B4295,0)))</f>
        <v/>
      </c>
      <c r="E4295" s="8">
        <f>IF(A4295="","",IF(data_in!C4295="NULL",0,IF(data_in!C4295&gt;data_in!E4295,0,1)))</f>
        <v>0</v>
      </c>
      <c r="F4295" s="8" t="str">
        <f>IF(OR(A4295="",E4295=0),"",IF(data_in!C4295="NULL","",ROUND(data_in!C4295-data_in!B4295,0)))</f>
        <v/>
      </c>
      <c r="G4295" s="8" t="str">
        <f>IF(OR(A4295="",E4295=0),"",IF(data_in!C4295="NULL","",IF(D4295="",ROUND(data_in!D4295-data_in!B4295,0),MIN(D4295,ROUND(data_in!D4295-data_in!B4295,0)))))</f>
        <v/>
      </c>
      <c r="H4295" s="8" t="str">
        <f>IF(A4295="","",IF(data_in!M4295="United States","United States",IF(data_in!M4295="Canada","Canada",IF(data_in!M4295="United Kingdom","United Kingdom","Other Country"))))</f>
        <v>United States</v>
      </c>
      <c r="I4295" s="8" t="str">
        <f>IF(A4295="","",IF(data_in!K4295="Unknown","Unknown",IF(data_in!K4295&lt;=10,"Very Small",IF(data_in!K4295&lt;=100,"Small",IF(data_in!K4295&lt;=500,"Medium",IF(data_in!K4295&gt;500,"Large","Error"))))))</f>
        <v>Small</v>
      </c>
      <c r="J4295" s="8" t="str">
        <f>IF(C4295=1,TEXT(data_in!E4295,"mm-yyyy"),"")</f>
        <v/>
      </c>
      <c r="K4295" s="8" t="str">
        <f>IF(A4295="","",IF(data_in!I4295="Website","Website",IF(data_in!I4295="Paid Search","Paid Search",IF(data_in!I4295="Slack","Slack","Other Channel"))))</f>
        <v>Slack</v>
      </c>
      <c r="L4295" s="10">
        <f>IF(A4295="","",ROUND(N$3-data_in!B4295,0))</f>
        <v>74</v>
      </c>
    </row>
    <row r="4296" spans="1:12">
      <c r="A4296" s="8" t="str">
        <f>IF(data_in!A4296="","",data_in!A4296)</f>
        <v>9f3a35f4-6336-46ed-be9a-f06f9d2dc4bc</v>
      </c>
      <c r="B4296" s="12">
        <f>IF(A4296="","",data_in!B4296)</f>
        <v>43908.67728009259</v>
      </c>
      <c r="C4296" s="8">
        <f>IF(A4296="","",IF(data_in!E4296="NULL",0,1))</f>
        <v>0</v>
      </c>
      <c r="D4296" s="8" t="str">
        <f>IF(A4296="","",IF(data_in!E4296="NULL","",ROUND(data_in!E4296-data_in!B4296,0)))</f>
        <v/>
      </c>
      <c r="E4296" s="8">
        <f>IF(A4296="","",IF(data_in!C4296="NULL",0,IF(data_in!C4296&gt;data_in!E4296,0,1)))</f>
        <v>0</v>
      </c>
      <c r="F4296" s="8" t="str">
        <f>IF(OR(A4296="",E4296=0),"",IF(data_in!C4296="NULL","",ROUND(data_in!C4296-data_in!B4296,0)))</f>
        <v/>
      </c>
      <c r="G4296" s="8" t="str">
        <f>IF(OR(A4296="",E4296=0),"",IF(data_in!C4296="NULL","",IF(D4296="",ROUND(data_in!D4296-data_in!B4296,0),MIN(D4296,ROUND(data_in!D4296-data_in!B4296,0)))))</f>
        <v/>
      </c>
      <c r="H4296" s="8" t="str">
        <f>IF(A4296="","",IF(data_in!M4296="United States","United States",IF(data_in!M4296="Canada","Canada",IF(data_in!M4296="United Kingdom","United Kingdom","Other Country"))))</f>
        <v>United States</v>
      </c>
      <c r="I4296" s="8" t="str">
        <f>IF(A4296="","",IF(data_in!K4296="Unknown","Unknown",IF(data_in!K4296&lt;=10,"Very Small",IF(data_in!K4296&lt;=100,"Small",IF(data_in!K4296&lt;=500,"Medium",IF(data_in!K4296&gt;500,"Large","Error"))))))</f>
        <v>Medium</v>
      </c>
      <c r="J4296" s="8" t="str">
        <f>IF(C4296=1,TEXT(data_in!E4296,"mm-yyyy"),"")</f>
        <v/>
      </c>
      <c r="K4296" s="8" t="str">
        <f>IF(A4296="","",IF(data_in!I4296="Website","Website",IF(data_in!I4296="Paid Search","Paid Search",IF(data_in!I4296="Slack","Slack","Other Channel"))))</f>
        <v>Website</v>
      </c>
      <c r="L4296" s="10">
        <f>IF(A4296="","",ROUND(N$3-data_in!B4296,0))</f>
        <v>74</v>
      </c>
    </row>
    <row r="4297" spans="1:12">
      <c r="A4297" s="8" t="str">
        <f>IF(data_in!A4297="","",data_in!A4297)</f>
        <v>f94dfaf8-9186-4f2b-93f8-ca47e8efbb27</v>
      </c>
      <c r="B4297" s="12">
        <f>IF(A4297="","",data_in!B4297)</f>
        <v>43908.69771990741</v>
      </c>
      <c r="C4297" s="8">
        <f>IF(A4297="","",IF(data_in!E4297="NULL",0,1))</f>
        <v>0</v>
      </c>
      <c r="D4297" s="8" t="str">
        <f>IF(A4297="","",IF(data_in!E4297="NULL","",ROUND(data_in!E4297-data_in!B4297,0)))</f>
        <v/>
      </c>
      <c r="E4297" s="8">
        <f>IF(A4297="","",IF(data_in!C4297="NULL",0,IF(data_in!C4297&gt;data_in!E4297,0,1)))</f>
        <v>0</v>
      </c>
      <c r="F4297" s="8" t="str">
        <f>IF(OR(A4297="",E4297=0),"",IF(data_in!C4297="NULL","",ROUND(data_in!C4297-data_in!B4297,0)))</f>
        <v/>
      </c>
      <c r="G4297" s="8" t="str">
        <f>IF(OR(A4297="",E4297=0),"",IF(data_in!C4297="NULL","",IF(D4297="",ROUND(data_in!D4297-data_in!B4297,0),MIN(D4297,ROUND(data_in!D4297-data_in!B4297,0)))))</f>
        <v/>
      </c>
      <c r="H4297" s="8" t="str">
        <f>IF(A4297="","",IF(data_in!M4297="United States","United States",IF(data_in!M4297="Canada","Canada",IF(data_in!M4297="United Kingdom","United Kingdom","Other Country"))))</f>
        <v>Other Country</v>
      </c>
      <c r="I4297" s="8" t="str">
        <f>IF(A4297="","",IF(data_in!K4297="Unknown","Unknown",IF(data_in!K4297&lt;=10,"Very Small",IF(data_in!K4297&lt;=100,"Small",IF(data_in!K4297&lt;=500,"Medium",IF(data_in!K4297&gt;500,"Large","Error"))))))</f>
        <v>Very Small</v>
      </c>
      <c r="J4297" s="8" t="str">
        <f>IF(C4297=1,TEXT(data_in!E4297,"mm-yyyy"),"")</f>
        <v/>
      </c>
      <c r="K4297" s="8" t="str">
        <f>IF(A4297="","",IF(data_in!I4297="Website","Website",IF(data_in!I4297="Paid Search","Paid Search",IF(data_in!I4297="Slack","Slack","Other Channel"))))</f>
        <v>Slack</v>
      </c>
      <c r="L4297" s="10">
        <f>IF(A4297="","",ROUND(N$3-data_in!B4297,0))</f>
        <v>74</v>
      </c>
    </row>
    <row r="4298" spans="1:12">
      <c r="A4298" s="8" t="str">
        <f>IF(data_in!A4298="","",data_in!A4298)</f>
        <v>fda738e2-6a40-453b-bef0-dea9f312aebe</v>
      </c>
      <c r="B4298" s="12">
        <f>IF(A4298="","",data_in!B4298)</f>
        <v>43908.7031712963</v>
      </c>
      <c r="C4298" s="8">
        <f>IF(A4298="","",IF(data_in!E4298="NULL",0,1))</f>
        <v>0</v>
      </c>
      <c r="D4298" s="8" t="str">
        <f>IF(A4298="","",IF(data_in!E4298="NULL","",ROUND(data_in!E4298-data_in!B4298,0)))</f>
        <v/>
      </c>
      <c r="E4298" s="8">
        <f>IF(A4298="","",IF(data_in!C4298="NULL",0,IF(data_in!C4298&gt;data_in!E4298,0,1)))</f>
        <v>0</v>
      </c>
      <c r="F4298" s="8" t="str">
        <f>IF(OR(A4298="",E4298=0),"",IF(data_in!C4298="NULL","",ROUND(data_in!C4298-data_in!B4298,0)))</f>
        <v/>
      </c>
      <c r="G4298" s="8" t="str">
        <f>IF(OR(A4298="",E4298=0),"",IF(data_in!C4298="NULL","",IF(D4298="",ROUND(data_in!D4298-data_in!B4298,0),MIN(D4298,ROUND(data_in!D4298-data_in!B4298,0)))))</f>
        <v/>
      </c>
      <c r="H4298" s="8" t="str">
        <f>IF(A4298="","",IF(data_in!M4298="United States","United States",IF(data_in!M4298="Canada","Canada",IF(data_in!M4298="United Kingdom","United Kingdom","Other Country"))))</f>
        <v>United Kingdom</v>
      </c>
      <c r="I4298" s="8" t="str">
        <f>IF(A4298="","",IF(data_in!K4298="Unknown","Unknown",IF(data_in!K4298&lt;=10,"Very Small",IF(data_in!K4298&lt;=100,"Small",IF(data_in!K4298&lt;=500,"Medium",IF(data_in!K4298&gt;500,"Large","Error"))))))</f>
        <v>Very Small</v>
      </c>
      <c r="J4298" s="8" t="str">
        <f>IF(C4298=1,TEXT(data_in!E4298,"mm-yyyy"),"")</f>
        <v/>
      </c>
      <c r="K4298" s="8" t="str">
        <f>IF(A4298="","",IF(data_in!I4298="Website","Website",IF(data_in!I4298="Paid Search","Paid Search",IF(data_in!I4298="Slack","Slack","Other Channel"))))</f>
        <v>Paid Search</v>
      </c>
      <c r="L4298" s="10">
        <f>IF(A4298="","",ROUND(N$3-data_in!B4298,0))</f>
        <v>74</v>
      </c>
    </row>
    <row r="4299" spans="1:12">
      <c r="A4299" s="8" t="str">
        <f>IF(data_in!A4299="","",data_in!A4299)</f>
        <v>791f688c-901d-4c2c-8e85-254f9d73e439</v>
      </c>
      <c r="B4299" s="12">
        <f>IF(A4299="","",data_in!B4299)</f>
        <v>43908.695011574076</v>
      </c>
      <c r="C4299" s="8">
        <f>IF(A4299="","",IF(data_in!E4299="NULL",0,1))</f>
        <v>0</v>
      </c>
      <c r="D4299" s="8" t="str">
        <f>IF(A4299="","",IF(data_in!E4299="NULL","",ROUND(data_in!E4299-data_in!B4299,0)))</f>
        <v/>
      </c>
      <c r="E4299" s="8">
        <f>IF(A4299="","",IF(data_in!C4299="NULL",0,IF(data_in!C4299&gt;data_in!E4299,0,1)))</f>
        <v>0</v>
      </c>
      <c r="F4299" s="8" t="str">
        <f>IF(OR(A4299="",E4299=0),"",IF(data_in!C4299="NULL","",ROUND(data_in!C4299-data_in!B4299,0)))</f>
        <v/>
      </c>
      <c r="G4299" s="8" t="str">
        <f>IF(OR(A4299="",E4299=0),"",IF(data_in!C4299="NULL","",IF(D4299="",ROUND(data_in!D4299-data_in!B4299,0),MIN(D4299,ROUND(data_in!D4299-data_in!B4299,0)))))</f>
        <v/>
      </c>
      <c r="H4299" s="8" t="str">
        <f>IF(A4299="","",IF(data_in!M4299="United States","United States",IF(data_in!M4299="Canada","Canada",IF(data_in!M4299="United Kingdom","United Kingdom","Other Country"))))</f>
        <v>Other Country</v>
      </c>
      <c r="I4299" s="8" t="str">
        <f>IF(A4299="","",IF(data_in!K4299="Unknown","Unknown",IF(data_in!K4299&lt;=10,"Very Small",IF(data_in!K4299&lt;=100,"Small",IF(data_in!K4299&lt;=500,"Medium",IF(data_in!K4299&gt;500,"Large","Error"))))))</f>
        <v>Very Small</v>
      </c>
      <c r="J4299" s="8" t="str">
        <f>IF(C4299=1,TEXT(data_in!E4299,"mm-yyyy"),"")</f>
        <v/>
      </c>
      <c r="K4299" s="8" t="str">
        <f>IF(A4299="","",IF(data_in!I4299="Website","Website",IF(data_in!I4299="Paid Search","Paid Search",IF(data_in!I4299="Slack","Slack","Other Channel"))))</f>
        <v>Slack</v>
      </c>
      <c r="L4299" s="10">
        <f>IF(A4299="","",ROUND(N$3-data_in!B4299,0))</f>
        <v>74</v>
      </c>
    </row>
    <row r="4300" spans="1:12">
      <c r="A4300" s="8" t="str">
        <f>IF(data_in!A4300="","",data_in!A4300)</f>
        <v>b5cb09c6-d379-486d-9e70-20ced252b794</v>
      </c>
      <c r="B4300" s="12">
        <f>IF(A4300="","",data_in!B4300)</f>
        <v>43908.728402777779</v>
      </c>
      <c r="C4300" s="8">
        <f>IF(A4300="","",IF(data_in!E4300="NULL",0,1))</f>
        <v>0</v>
      </c>
      <c r="D4300" s="8" t="str">
        <f>IF(A4300="","",IF(data_in!E4300="NULL","",ROUND(data_in!E4300-data_in!B4300,0)))</f>
        <v/>
      </c>
      <c r="E4300" s="8">
        <f>IF(A4300="","",IF(data_in!C4300="NULL",0,IF(data_in!C4300&gt;data_in!E4300,0,1)))</f>
        <v>0</v>
      </c>
      <c r="F4300" s="8" t="str">
        <f>IF(OR(A4300="",E4300=0),"",IF(data_in!C4300="NULL","",ROUND(data_in!C4300-data_in!B4300,0)))</f>
        <v/>
      </c>
      <c r="G4300" s="8" t="str">
        <f>IF(OR(A4300="",E4300=0),"",IF(data_in!C4300="NULL","",IF(D4300="",ROUND(data_in!D4300-data_in!B4300,0),MIN(D4300,ROUND(data_in!D4300-data_in!B4300,0)))))</f>
        <v/>
      </c>
      <c r="H4300" s="8" t="str">
        <f>IF(A4300="","",IF(data_in!M4300="United States","United States",IF(data_in!M4300="Canada","Canada",IF(data_in!M4300="United Kingdom","United Kingdom","Other Country"))))</f>
        <v>United States</v>
      </c>
      <c r="I4300" s="8" t="str">
        <f>IF(A4300="","",IF(data_in!K4300="Unknown","Unknown",IF(data_in!K4300&lt;=10,"Very Small",IF(data_in!K4300&lt;=100,"Small",IF(data_in!K4300&lt;=500,"Medium",IF(data_in!K4300&gt;500,"Large","Error"))))))</f>
        <v>Very Small</v>
      </c>
      <c r="J4300" s="8" t="str">
        <f>IF(C4300=1,TEXT(data_in!E4300,"mm-yyyy"),"")</f>
        <v/>
      </c>
      <c r="K4300" s="8" t="str">
        <f>IF(A4300="","",IF(data_in!I4300="Website","Website",IF(data_in!I4300="Paid Search","Paid Search",IF(data_in!I4300="Slack","Slack","Other Channel"))))</f>
        <v>Other Channel</v>
      </c>
      <c r="L4300" s="10">
        <f>IF(A4300="","",ROUND(N$3-data_in!B4300,0))</f>
        <v>74</v>
      </c>
    </row>
    <row r="4301" spans="1:12">
      <c r="A4301" s="8" t="str">
        <f>IF(data_in!A4301="","",data_in!A4301)</f>
        <v>a802bac0-25ce-40c8-8155-e9b1dbee743f</v>
      </c>
      <c r="B4301" s="12">
        <f>IF(A4301="","",data_in!B4301)</f>
        <v>43973.097187500003</v>
      </c>
      <c r="C4301" s="8">
        <f>IF(A4301="","",IF(data_in!E4301="NULL",0,1))</f>
        <v>0</v>
      </c>
      <c r="D4301" s="8" t="str">
        <f>IF(A4301="","",IF(data_in!E4301="NULL","",ROUND(data_in!E4301-data_in!B4301,0)))</f>
        <v/>
      </c>
      <c r="E4301" s="8">
        <f>IF(A4301="","",IF(data_in!C4301="NULL",0,IF(data_in!C4301&gt;data_in!E4301,0,1)))</f>
        <v>0</v>
      </c>
      <c r="F4301" s="8" t="str">
        <f>IF(OR(A4301="",E4301=0),"",IF(data_in!C4301="NULL","",ROUND(data_in!C4301-data_in!B4301,0)))</f>
        <v/>
      </c>
      <c r="G4301" s="8" t="str">
        <f>IF(OR(A4301="",E4301=0),"",IF(data_in!C4301="NULL","",IF(D4301="",ROUND(data_in!D4301-data_in!B4301,0),MIN(D4301,ROUND(data_in!D4301-data_in!B4301,0)))))</f>
        <v/>
      </c>
      <c r="H4301" s="8" t="str">
        <f>IF(A4301="","",IF(data_in!M4301="United States","United States",IF(data_in!M4301="Canada","Canada",IF(data_in!M4301="United Kingdom","United Kingdom","Other Country"))))</f>
        <v>Canada</v>
      </c>
      <c r="I4301" s="8" t="str">
        <f>IF(A4301="","",IF(data_in!K4301="Unknown","Unknown",IF(data_in!K4301&lt;=10,"Very Small",IF(data_in!K4301&lt;=100,"Small",IF(data_in!K4301&lt;=500,"Medium",IF(data_in!K4301&gt;500,"Large","Error"))))))</f>
        <v>Small</v>
      </c>
      <c r="J4301" s="8" t="str">
        <f>IF(C4301=1,TEXT(data_in!E4301,"mm-yyyy"),"")</f>
        <v/>
      </c>
      <c r="K4301" s="8" t="str">
        <f>IF(A4301="","",IF(data_in!I4301="Website","Website",IF(data_in!I4301="Paid Search","Paid Search",IF(data_in!I4301="Slack","Slack","Other Channel"))))</f>
        <v>Website</v>
      </c>
      <c r="L4301" s="10">
        <f>IF(A4301="","",ROUND(N$3-data_in!B4301,0))</f>
        <v>10</v>
      </c>
    </row>
    <row r="4302" spans="1:12">
      <c r="A4302" s="8" t="str">
        <f>IF(data_in!A4302="","",data_in!A4302)</f>
        <v>91598605-16fc-42a9-a413-ab01b35d72a6</v>
      </c>
      <c r="B4302" s="12">
        <f>IF(A4302="","",data_in!B4302)</f>
        <v>43833.713449074072</v>
      </c>
      <c r="C4302" s="8">
        <f>IF(A4302="","",IF(data_in!E4302="NULL",0,1))</f>
        <v>0</v>
      </c>
      <c r="D4302" s="8" t="str">
        <f>IF(A4302="","",IF(data_in!E4302="NULL","",ROUND(data_in!E4302-data_in!B4302,0)))</f>
        <v/>
      </c>
      <c r="E4302" s="8">
        <f>IF(A4302="","",IF(data_in!C4302="NULL",0,IF(data_in!C4302&gt;data_in!E4302,0,1)))</f>
        <v>0</v>
      </c>
      <c r="F4302" s="8" t="str">
        <f>IF(OR(A4302="",E4302=0),"",IF(data_in!C4302="NULL","",ROUND(data_in!C4302-data_in!B4302,0)))</f>
        <v/>
      </c>
      <c r="G4302" s="8" t="str">
        <f>IF(OR(A4302="",E4302=0),"",IF(data_in!C4302="NULL","",IF(D4302="",ROUND(data_in!D4302-data_in!B4302,0),MIN(D4302,ROUND(data_in!D4302-data_in!B4302,0)))))</f>
        <v/>
      </c>
      <c r="H4302" s="8" t="str">
        <f>IF(A4302="","",IF(data_in!M4302="United States","United States",IF(data_in!M4302="Canada","Canada",IF(data_in!M4302="United Kingdom","United Kingdom","Other Country"))))</f>
        <v>United States</v>
      </c>
      <c r="I4302" s="8" t="str">
        <f>IF(A4302="","",IF(data_in!K4302="Unknown","Unknown",IF(data_in!K4302&lt;=10,"Very Small",IF(data_in!K4302&lt;=100,"Small",IF(data_in!K4302&lt;=500,"Medium",IF(data_in!K4302&gt;500,"Large","Error"))))))</f>
        <v>Very Small</v>
      </c>
      <c r="J4302" s="8" t="str">
        <f>IF(C4302=1,TEXT(data_in!E4302,"mm-yyyy"),"")</f>
        <v/>
      </c>
      <c r="K4302" s="8" t="str">
        <f>IF(A4302="","",IF(data_in!I4302="Website","Website",IF(data_in!I4302="Paid Search","Paid Search",IF(data_in!I4302="Slack","Slack","Other Channel"))))</f>
        <v>Website</v>
      </c>
      <c r="L4302" s="10">
        <f>IF(A4302="","",ROUND(N$3-data_in!B4302,0))</f>
        <v>149</v>
      </c>
    </row>
    <row r="4303" spans="1:12">
      <c r="A4303" s="8" t="str">
        <f>IF(data_in!A4303="","",data_in!A4303)</f>
        <v>d833a8a9-78e3-46a5-9740-83968daece87</v>
      </c>
      <c r="B4303" s="12">
        <f>IF(A4303="","",data_in!B4303)</f>
        <v>43833.72148148148</v>
      </c>
      <c r="C4303" s="8">
        <f>IF(A4303="","",IF(data_in!E4303="NULL",0,1))</f>
        <v>0</v>
      </c>
      <c r="D4303" s="8" t="str">
        <f>IF(A4303="","",IF(data_in!E4303="NULL","",ROUND(data_in!E4303-data_in!B4303,0)))</f>
        <v/>
      </c>
      <c r="E4303" s="8">
        <f>IF(A4303="","",IF(data_in!C4303="NULL",0,IF(data_in!C4303&gt;data_in!E4303,0,1)))</f>
        <v>0</v>
      </c>
      <c r="F4303" s="8" t="str">
        <f>IF(OR(A4303="",E4303=0),"",IF(data_in!C4303="NULL","",ROUND(data_in!C4303-data_in!B4303,0)))</f>
        <v/>
      </c>
      <c r="G4303" s="8" t="str">
        <f>IF(OR(A4303="",E4303=0),"",IF(data_in!C4303="NULL","",IF(D4303="",ROUND(data_in!D4303-data_in!B4303,0),MIN(D4303,ROUND(data_in!D4303-data_in!B4303,0)))))</f>
        <v/>
      </c>
      <c r="H4303" s="8" t="str">
        <f>IF(A4303="","",IF(data_in!M4303="United States","United States",IF(data_in!M4303="Canada","Canada",IF(data_in!M4303="United Kingdom","United Kingdom","Other Country"))))</f>
        <v>United States</v>
      </c>
      <c r="I4303" s="8" t="str">
        <f>IF(A4303="","",IF(data_in!K4303="Unknown","Unknown",IF(data_in!K4303&lt;=10,"Very Small",IF(data_in!K4303&lt;=100,"Small",IF(data_in!K4303&lt;=500,"Medium",IF(data_in!K4303&gt;500,"Large","Error"))))))</f>
        <v>Very Small</v>
      </c>
      <c r="J4303" s="8" t="str">
        <f>IF(C4303=1,TEXT(data_in!E4303,"mm-yyyy"),"")</f>
        <v/>
      </c>
      <c r="K4303" s="8" t="str">
        <f>IF(A4303="","",IF(data_in!I4303="Website","Website",IF(data_in!I4303="Paid Search","Paid Search",IF(data_in!I4303="Slack","Slack","Other Channel"))))</f>
        <v>Paid Search</v>
      </c>
      <c r="L4303" s="10">
        <f>IF(A4303="","",ROUND(N$3-data_in!B4303,0))</f>
        <v>149</v>
      </c>
    </row>
    <row r="4304" spans="1:12">
      <c r="A4304" s="8" t="str">
        <f>IF(data_in!A4304="","",data_in!A4304)</f>
        <v>24f93650-c704-455d-b90a-6ea797b37374</v>
      </c>
      <c r="B4304" s="12">
        <f>IF(A4304="","",data_in!B4304)</f>
        <v>43833.777048611111</v>
      </c>
      <c r="C4304" s="8">
        <f>IF(A4304="","",IF(data_in!E4304="NULL",0,1))</f>
        <v>0</v>
      </c>
      <c r="D4304" s="8" t="str">
        <f>IF(A4304="","",IF(data_in!E4304="NULL","",ROUND(data_in!E4304-data_in!B4304,0)))</f>
        <v/>
      </c>
      <c r="E4304" s="8">
        <f>IF(A4304="","",IF(data_in!C4304="NULL",0,IF(data_in!C4304&gt;data_in!E4304,0,1)))</f>
        <v>0</v>
      </c>
      <c r="F4304" s="8" t="str">
        <f>IF(OR(A4304="",E4304=0),"",IF(data_in!C4304="NULL","",ROUND(data_in!C4304-data_in!B4304,0)))</f>
        <v/>
      </c>
      <c r="G4304" s="8" t="str">
        <f>IF(OR(A4304="",E4304=0),"",IF(data_in!C4304="NULL","",IF(D4304="",ROUND(data_in!D4304-data_in!B4304,0),MIN(D4304,ROUND(data_in!D4304-data_in!B4304,0)))))</f>
        <v/>
      </c>
      <c r="H4304" s="8" t="str">
        <f>IF(A4304="","",IF(data_in!M4304="United States","United States",IF(data_in!M4304="Canada","Canada",IF(data_in!M4304="United Kingdom","United Kingdom","Other Country"))))</f>
        <v>United Kingdom</v>
      </c>
      <c r="I4304" s="8" t="str">
        <f>IF(A4304="","",IF(data_in!K4304="Unknown","Unknown",IF(data_in!K4304&lt;=10,"Very Small",IF(data_in!K4304&lt;=100,"Small",IF(data_in!K4304&lt;=500,"Medium",IF(data_in!K4304&gt;500,"Large","Error"))))))</f>
        <v>Very Small</v>
      </c>
      <c r="J4304" s="8" t="str">
        <f>IF(C4304=1,TEXT(data_in!E4304,"mm-yyyy"),"")</f>
        <v/>
      </c>
      <c r="K4304" s="8" t="str">
        <f>IF(A4304="","",IF(data_in!I4304="Website","Website",IF(data_in!I4304="Paid Search","Paid Search",IF(data_in!I4304="Slack","Slack","Other Channel"))))</f>
        <v>Other Channel</v>
      </c>
      <c r="L4304" s="10">
        <f>IF(A4304="","",ROUND(N$3-data_in!B4304,0))</f>
        <v>149</v>
      </c>
    </row>
    <row r="4305" spans="1:12">
      <c r="A4305" s="8" t="str">
        <f>IF(data_in!A4305="","",data_in!A4305)</f>
        <v>67788b8a-5caf-4092-93a1-db8ab651347b</v>
      </c>
      <c r="B4305" s="12">
        <f>IF(A4305="","",data_in!B4305)</f>
        <v>43833.787048611113</v>
      </c>
      <c r="C4305" s="8">
        <f>IF(A4305="","",IF(data_in!E4305="NULL",0,1))</f>
        <v>0</v>
      </c>
      <c r="D4305" s="8" t="str">
        <f>IF(A4305="","",IF(data_in!E4305="NULL","",ROUND(data_in!E4305-data_in!B4305,0)))</f>
        <v/>
      </c>
      <c r="E4305" s="8">
        <f>IF(A4305="","",IF(data_in!C4305="NULL",0,IF(data_in!C4305&gt;data_in!E4305,0,1)))</f>
        <v>0</v>
      </c>
      <c r="F4305" s="8" t="str">
        <f>IF(OR(A4305="",E4305=0),"",IF(data_in!C4305="NULL","",ROUND(data_in!C4305-data_in!B4305,0)))</f>
        <v/>
      </c>
      <c r="G4305" s="8" t="str">
        <f>IF(OR(A4305="",E4305=0),"",IF(data_in!C4305="NULL","",IF(D4305="",ROUND(data_in!D4305-data_in!B4305,0),MIN(D4305,ROUND(data_in!D4305-data_in!B4305,0)))))</f>
        <v/>
      </c>
      <c r="H4305" s="8" t="str">
        <f>IF(A4305="","",IF(data_in!M4305="United States","United States",IF(data_in!M4305="Canada","Canada",IF(data_in!M4305="United Kingdom","United Kingdom","Other Country"))))</f>
        <v>United States</v>
      </c>
      <c r="I4305" s="8" t="str">
        <f>IF(A4305="","",IF(data_in!K4305="Unknown","Unknown",IF(data_in!K4305&lt;=10,"Very Small",IF(data_in!K4305&lt;=100,"Small",IF(data_in!K4305&lt;=500,"Medium",IF(data_in!K4305&gt;500,"Large","Error"))))))</f>
        <v>Medium</v>
      </c>
      <c r="J4305" s="8" t="str">
        <f>IF(C4305=1,TEXT(data_in!E4305,"mm-yyyy"),"")</f>
        <v/>
      </c>
      <c r="K4305" s="8" t="str">
        <f>IF(A4305="","",IF(data_in!I4305="Website","Website",IF(data_in!I4305="Paid Search","Paid Search",IF(data_in!I4305="Slack","Slack","Other Channel"))))</f>
        <v>Website</v>
      </c>
      <c r="L4305" s="10">
        <f>IF(A4305="","",ROUND(N$3-data_in!B4305,0))</f>
        <v>149</v>
      </c>
    </row>
    <row r="4306" spans="1:12">
      <c r="A4306" s="8" t="str">
        <f>IF(data_in!A4306="","",data_in!A4306)</f>
        <v>8850a949-38ec-4fa0-bf91-7ae1e942a5bf</v>
      </c>
      <c r="B4306" s="12">
        <f>IF(A4306="","",data_in!B4306)</f>
        <v>43833.913912037038</v>
      </c>
      <c r="C4306" s="8">
        <f>IF(A4306="","",IF(data_in!E4306="NULL",0,1))</f>
        <v>0</v>
      </c>
      <c r="D4306" s="8" t="str">
        <f>IF(A4306="","",IF(data_in!E4306="NULL","",ROUND(data_in!E4306-data_in!B4306,0)))</f>
        <v/>
      </c>
      <c r="E4306" s="8">
        <f>IF(A4306="","",IF(data_in!C4306="NULL",0,IF(data_in!C4306&gt;data_in!E4306,0,1)))</f>
        <v>0</v>
      </c>
      <c r="F4306" s="8" t="str">
        <f>IF(OR(A4306="",E4306=0),"",IF(data_in!C4306="NULL","",ROUND(data_in!C4306-data_in!B4306,0)))</f>
        <v/>
      </c>
      <c r="G4306" s="8" t="str">
        <f>IF(OR(A4306="",E4306=0),"",IF(data_in!C4306="NULL","",IF(D4306="",ROUND(data_in!D4306-data_in!B4306,0),MIN(D4306,ROUND(data_in!D4306-data_in!B4306,0)))))</f>
        <v/>
      </c>
      <c r="H4306" s="8" t="str">
        <f>IF(A4306="","",IF(data_in!M4306="United States","United States",IF(data_in!M4306="Canada","Canada",IF(data_in!M4306="United Kingdom","United Kingdom","Other Country"))))</f>
        <v>United States</v>
      </c>
      <c r="I4306" s="8" t="str">
        <f>IF(A4306="","",IF(data_in!K4306="Unknown","Unknown",IF(data_in!K4306&lt;=10,"Very Small",IF(data_in!K4306&lt;=100,"Small",IF(data_in!K4306&lt;=500,"Medium",IF(data_in!K4306&gt;500,"Large","Error"))))))</f>
        <v>Very Small</v>
      </c>
      <c r="J4306" s="8" t="str">
        <f>IF(C4306=1,TEXT(data_in!E4306,"mm-yyyy"),"")</f>
        <v/>
      </c>
      <c r="K4306" s="8" t="str">
        <f>IF(A4306="","",IF(data_in!I4306="Website","Website",IF(data_in!I4306="Paid Search","Paid Search",IF(data_in!I4306="Slack","Slack","Other Channel"))))</f>
        <v>Website</v>
      </c>
      <c r="L4306" s="10">
        <f>IF(A4306="","",ROUND(N$3-data_in!B4306,0))</f>
        <v>149</v>
      </c>
    </row>
    <row r="4307" spans="1:12">
      <c r="A4307" s="8" t="str">
        <f>IF(data_in!A4307="","",data_in!A4307)</f>
        <v>e77871ee-4243-46e6-ac87-012a4ab48ab0</v>
      </c>
      <c r="B4307" s="12">
        <f>IF(A4307="","",data_in!B4307)</f>
        <v>43833.994756944441</v>
      </c>
      <c r="C4307" s="8">
        <f>IF(A4307="","",IF(data_in!E4307="NULL",0,1))</f>
        <v>0</v>
      </c>
      <c r="D4307" s="8" t="str">
        <f>IF(A4307="","",IF(data_in!E4307="NULL","",ROUND(data_in!E4307-data_in!B4307,0)))</f>
        <v/>
      </c>
      <c r="E4307" s="8">
        <f>IF(A4307="","",IF(data_in!C4307="NULL",0,IF(data_in!C4307&gt;data_in!E4307,0,1)))</f>
        <v>1</v>
      </c>
      <c r="F4307" s="8">
        <f>IF(OR(A4307="",E4307=0),"",IF(data_in!C4307="NULL","",ROUND(data_in!C4307-data_in!B4307,0)))</f>
        <v>5</v>
      </c>
      <c r="G4307" s="8">
        <f>IF(OR(A4307="",E4307=0),"",IF(data_in!C4307="NULL","",IF(D4307="",ROUND(data_in!D4307-data_in!B4307,0),MIN(D4307,ROUND(data_in!D4307-data_in!B4307,0)))))</f>
        <v>35</v>
      </c>
      <c r="H4307" s="8" t="str">
        <f>IF(A4307="","",IF(data_in!M4307="United States","United States",IF(data_in!M4307="Canada","Canada",IF(data_in!M4307="United Kingdom","United Kingdom","Other Country"))))</f>
        <v>United States</v>
      </c>
      <c r="I4307" s="8" t="str">
        <f>IF(A4307="","",IF(data_in!K4307="Unknown","Unknown",IF(data_in!K4307&lt;=10,"Very Small",IF(data_in!K4307&lt;=100,"Small",IF(data_in!K4307&lt;=500,"Medium",IF(data_in!K4307&gt;500,"Large","Error"))))))</f>
        <v>Large</v>
      </c>
      <c r="J4307" s="8" t="str">
        <f>IF(C4307=1,TEXT(data_in!E4307,"mm-yyyy"),"")</f>
        <v/>
      </c>
      <c r="K4307" s="8" t="str">
        <f>IF(A4307="","",IF(data_in!I4307="Website","Website",IF(data_in!I4307="Paid Search","Paid Search",IF(data_in!I4307="Slack","Slack","Other Channel"))))</f>
        <v>Website</v>
      </c>
      <c r="L4307" s="10">
        <f>IF(A4307="","",ROUND(N$3-data_in!B4307,0))</f>
        <v>149</v>
      </c>
    </row>
    <row r="4308" spans="1:12">
      <c r="A4308" s="8" t="str">
        <f>IF(data_in!A4308="","",data_in!A4308)</f>
        <v>e1b27c08-a53f-4061-ad77-fb976afc44b6</v>
      </c>
      <c r="B4308" s="12">
        <f>IF(A4308="","",data_in!B4308)</f>
        <v>43838.081134259257</v>
      </c>
      <c r="C4308" s="8">
        <f>IF(A4308="","",IF(data_in!E4308="NULL",0,1))</f>
        <v>0</v>
      </c>
      <c r="D4308" s="8" t="str">
        <f>IF(A4308="","",IF(data_in!E4308="NULL","",ROUND(data_in!E4308-data_in!B4308,0)))</f>
        <v/>
      </c>
      <c r="E4308" s="8">
        <f>IF(A4308="","",IF(data_in!C4308="NULL",0,IF(data_in!C4308&gt;data_in!E4308,0,1)))</f>
        <v>1</v>
      </c>
      <c r="F4308" s="8">
        <f>IF(OR(A4308="",E4308=0),"",IF(data_in!C4308="NULL","",ROUND(data_in!C4308-data_in!B4308,0)))</f>
        <v>0</v>
      </c>
      <c r="G4308" s="8">
        <f>IF(OR(A4308="",E4308=0),"",IF(data_in!C4308="NULL","",IF(D4308="",ROUND(data_in!D4308-data_in!B4308,0),MIN(D4308,ROUND(data_in!D4308-data_in!B4308,0)))))</f>
        <v>30</v>
      </c>
      <c r="H4308" s="8" t="str">
        <f>IF(A4308="","",IF(data_in!M4308="United States","United States",IF(data_in!M4308="Canada","Canada",IF(data_in!M4308="United Kingdom","United Kingdom","Other Country"))))</f>
        <v>United States</v>
      </c>
      <c r="I4308" s="8" t="str">
        <f>IF(A4308="","",IF(data_in!K4308="Unknown","Unknown",IF(data_in!K4308&lt;=10,"Very Small",IF(data_in!K4308&lt;=100,"Small",IF(data_in!K4308&lt;=500,"Medium",IF(data_in!K4308&gt;500,"Large","Error"))))))</f>
        <v>Small</v>
      </c>
      <c r="J4308" s="8" t="str">
        <f>IF(C4308=1,TEXT(data_in!E4308,"mm-yyyy"),"")</f>
        <v/>
      </c>
      <c r="K4308" s="8" t="str">
        <f>IF(A4308="","",IF(data_in!I4308="Website","Website",IF(data_in!I4308="Paid Search","Paid Search",IF(data_in!I4308="Slack","Slack","Other Channel"))))</f>
        <v>Paid Search</v>
      </c>
      <c r="L4308" s="10">
        <f>IF(A4308="","",ROUND(N$3-data_in!B4308,0))</f>
        <v>145</v>
      </c>
    </row>
    <row r="4309" spans="1:12">
      <c r="A4309" s="8" t="str">
        <f>IF(data_in!A4309="","",data_in!A4309)</f>
        <v>b5485ed9-2e0d-49c5-9772-beae25648ca4</v>
      </c>
      <c r="B4309" s="12">
        <f>IF(A4309="","",data_in!B4309)</f>
        <v>43835.04828703704</v>
      </c>
      <c r="C4309" s="8">
        <f>IF(A4309="","",IF(data_in!E4309="NULL",0,1))</f>
        <v>0</v>
      </c>
      <c r="D4309" s="8" t="str">
        <f>IF(A4309="","",IF(data_in!E4309="NULL","",ROUND(data_in!E4309-data_in!B4309,0)))</f>
        <v/>
      </c>
      <c r="E4309" s="8">
        <f>IF(A4309="","",IF(data_in!C4309="NULL",0,IF(data_in!C4309&gt;data_in!E4309,0,1)))</f>
        <v>0</v>
      </c>
      <c r="F4309" s="8" t="str">
        <f>IF(OR(A4309="",E4309=0),"",IF(data_in!C4309="NULL","",ROUND(data_in!C4309-data_in!B4309,0)))</f>
        <v/>
      </c>
      <c r="G4309" s="8" t="str">
        <f>IF(OR(A4309="",E4309=0),"",IF(data_in!C4309="NULL","",IF(D4309="",ROUND(data_in!D4309-data_in!B4309,0),MIN(D4309,ROUND(data_in!D4309-data_in!B4309,0)))))</f>
        <v/>
      </c>
      <c r="H4309" s="8" t="str">
        <f>IF(A4309="","",IF(data_in!M4309="United States","United States",IF(data_in!M4309="Canada","Canada",IF(data_in!M4309="United Kingdom","United Kingdom","Other Country"))))</f>
        <v>United States</v>
      </c>
      <c r="I4309" s="8" t="str">
        <f>IF(A4309="","",IF(data_in!K4309="Unknown","Unknown",IF(data_in!K4309&lt;=10,"Very Small",IF(data_in!K4309&lt;=100,"Small",IF(data_in!K4309&lt;=500,"Medium",IF(data_in!K4309&gt;500,"Large","Error"))))))</f>
        <v>Very Small</v>
      </c>
      <c r="J4309" s="8" t="str">
        <f>IF(C4309=1,TEXT(data_in!E4309,"mm-yyyy"),"")</f>
        <v/>
      </c>
      <c r="K4309" s="8" t="str">
        <f>IF(A4309="","",IF(data_in!I4309="Website","Website",IF(data_in!I4309="Paid Search","Paid Search",IF(data_in!I4309="Slack","Slack","Other Channel"))))</f>
        <v>Website</v>
      </c>
      <c r="L4309" s="10">
        <f>IF(A4309="","",ROUND(N$3-data_in!B4309,0))</f>
        <v>148</v>
      </c>
    </row>
    <row r="4310" spans="1:12">
      <c r="A4310" s="8" t="str">
        <f>IF(data_in!A4310="","",data_in!A4310)</f>
        <v>9b9c8cd5-bfd2-4307-9395-ea3714ba6775</v>
      </c>
      <c r="B4310" s="12">
        <f>IF(A4310="","",data_in!B4310)</f>
        <v>43835.117511574077</v>
      </c>
      <c r="C4310" s="8">
        <f>IF(A4310="","",IF(data_in!E4310="NULL",0,1))</f>
        <v>0</v>
      </c>
      <c r="D4310" s="8" t="str">
        <f>IF(A4310="","",IF(data_in!E4310="NULL","",ROUND(data_in!E4310-data_in!B4310,0)))</f>
        <v/>
      </c>
      <c r="E4310" s="8">
        <f>IF(A4310="","",IF(data_in!C4310="NULL",0,IF(data_in!C4310&gt;data_in!E4310,0,1)))</f>
        <v>0</v>
      </c>
      <c r="F4310" s="8" t="str">
        <f>IF(OR(A4310="",E4310=0),"",IF(data_in!C4310="NULL","",ROUND(data_in!C4310-data_in!B4310,0)))</f>
        <v/>
      </c>
      <c r="G4310" s="8" t="str">
        <f>IF(OR(A4310="",E4310=0),"",IF(data_in!C4310="NULL","",IF(D4310="",ROUND(data_in!D4310-data_in!B4310,0),MIN(D4310,ROUND(data_in!D4310-data_in!B4310,0)))))</f>
        <v/>
      </c>
      <c r="H4310" s="8" t="str">
        <f>IF(A4310="","",IF(data_in!M4310="United States","United States",IF(data_in!M4310="Canada","Canada",IF(data_in!M4310="United Kingdom","United Kingdom","Other Country"))))</f>
        <v>Other Country</v>
      </c>
      <c r="I4310" s="8" t="str">
        <f>IF(A4310="","",IF(data_in!K4310="Unknown","Unknown",IF(data_in!K4310&lt;=10,"Very Small",IF(data_in!K4310&lt;=100,"Small",IF(data_in!K4310&lt;=500,"Medium",IF(data_in!K4310&gt;500,"Large","Error"))))))</f>
        <v>Very Small</v>
      </c>
      <c r="J4310" s="8" t="str">
        <f>IF(C4310=1,TEXT(data_in!E4310,"mm-yyyy"),"")</f>
        <v/>
      </c>
      <c r="K4310" s="8" t="str">
        <f>IF(A4310="","",IF(data_in!I4310="Website","Website",IF(data_in!I4310="Paid Search","Paid Search",IF(data_in!I4310="Slack","Slack","Other Channel"))))</f>
        <v>Website</v>
      </c>
      <c r="L4310" s="10">
        <f>IF(A4310="","",ROUND(N$3-data_in!B4310,0))</f>
        <v>148</v>
      </c>
    </row>
    <row r="4311" spans="1:12">
      <c r="A4311" s="8" t="str">
        <f>IF(data_in!A4311="","",data_in!A4311)</f>
        <v>2841967f-81f5-40cd-9e3f-7fb2cf394369</v>
      </c>
      <c r="B4311" s="12">
        <f>IF(A4311="","",data_in!B4311)</f>
        <v>43833.995289351849</v>
      </c>
      <c r="C4311" s="8">
        <f>IF(A4311="","",IF(data_in!E4311="NULL",0,1))</f>
        <v>0</v>
      </c>
      <c r="D4311" s="8" t="str">
        <f>IF(A4311="","",IF(data_in!E4311="NULL","",ROUND(data_in!E4311-data_in!B4311,0)))</f>
        <v/>
      </c>
      <c r="E4311" s="8">
        <f>IF(A4311="","",IF(data_in!C4311="NULL",0,IF(data_in!C4311&gt;data_in!E4311,0,1)))</f>
        <v>0</v>
      </c>
      <c r="F4311" s="8" t="str">
        <f>IF(OR(A4311="",E4311=0),"",IF(data_in!C4311="NULL","",ROUND(data_in!C4311-data_in!B4311,0)))</f>
        <v/>
      </c>
      <c r="G4311" s="8" t="str">
        <f>IF(OR(A4311="",E4311=0),"",IF(data_in!C4311="NULL","",IF(D4311="",ROUND(data_in!D4311-data_in!B4311,0),MIN(D4311,ROUND(data_in!D4311-data_in!B4311,0)))))</f>
        <v/>
      </c>
      <c r="H4311" s="8" t="str">
        <f>IF(A4311="","",IF(data_in!M4311="United States","United States",IF(data_in!M4311="Canada","Canada",IF(data_in!M4311="United Kingdom","United Kingdom","Other Country"))))</f>
        <v>United States</v>
      </c>
      <c r="I4311" s="8" t="str">
        <f>IF(A4311="","",IF(data_in!K4311="Unknown","Unknown",IF(data_in!K4311&lt;=10,"Very Small",IF(data_in!K4311&lt;=100,"Small",IF(data_in!K4311&lt;=500,"Medium",IF(data_in!K4311&gt;500,"Large","Error"))))))</f>
        <v>Very Small</v>
      </c>
      <c r="J4311" s="8" t="str">
        <f>IF(C4311=1,TEXT(data_in!E4311,"mm-yyyy"),"")</f>
        <v/>
      </c>
      <c r="K4311" s="8" t="str">
        <f>IF(A4311="","",IF(data_in!I4311="Website","Website",IF(data_in!I4311="Paid Search","Paid Search",IF(data_in!I4311="Slack","Slack","Other Channel"))))</f>
        <v>Paid Search</v>
      </c>
      <c r="L4311" s="10">
        <f>IF(A4311="","",ROUND(N$3-data_in!B4311,0))</f>
        <v>149</v>
      </c>
    </row>
    <row r="4312" spans="1:12">
      <c r="A4312" s="8" t="str">
        <f>IF(data_in!A4312="","",data_in!A4312)</f>
        <v>52c8392e-ec20-439c-a571-322a3b691616</v>
      </c>
      <c r="B4312" s="12">
        <f>IF(A4312="","",data_in!B4312)</f>
        <v>43833.999224537038</v>
      </c>
      <c r="C4312" s="8">
        <f>IF(A4312="","",IF(data_in!E4312="NULL",0,1))</f>
        <v>0</v>
      </c>
      <c r="D4312" s="8" t="str">
        <f>IF(A4312="","",IF(data_in!E4312="NULL","",ROUND(data_in!E4312-data_in!B4312,0)))</f>
        <v/>
      </c>
      <c r="E4312" s="8">
        <f>IF(A4312="","",IF(data_in!C4312="NULL",0,IF(data_in!C4312&gt;data_in!E4312,0,1)))</f>
        <v>0</v>
      </c>
      <c r="F4312" s="8" t="str">
        <f>IF(OR(A4312="",E4312=0),"",IF(data_in!C4312="NULL","",ROUND(data_in!C4312-data_in!B4312,0)))</f>
        <v/>
      </c>
      <c r="G4312" s="8" t="str">
        <f>IF(OR(A4312="",E4312=0),"",IF(data_in!C4312="NULL","",IF(D4312="",ROUND(data_in!D4312-data_in!B4312,0),MIN(D4312,ROUND(data_in!D4312-data_in!B4312,0)))))</f>
        <v/>
      </c>
      <c r="H4312" s="8" t="str">
        <f>IF(A4312="","",IF(data_in!M4312="United States","United States",IF(data_in!M4312="Canada","Canada",IF(data_in!M4312="United Kingdom","United Kingdom","Other Country"))))</f>
        <v>Other Country</v>
      </c>
      <c r="I4312" s="8" t="str">
        <f>IF(A4312="","",IF(data_in!K4312="Unknown","Unknown",IF(data_in!K4312&lt;=10,"Very Small",IF(data_in!K4312&lt;=100,"Small",IF(data_in!K4312&lt;=500,"Medium",IF(data_in!K4312&gt;500,"Large","Error"))))))</f>
        <v>Very Small</v>
      </c>
      <c r="J4312" s="8" t="str">
        <f>IF(C4312=1,TEXT(data_in!E4312,"mm-yyyy"),"")</f>
        <v/>
      </c>
      <c r="K4312" s="8" t="str">
        <f>IF(A4312="","",IF(data_in!I4312="Website","Website",IF(data_in!I4312="Paid Search","Paid Search",IF(data_in!I4312="Slack","Slack","Other Channel"))))</f>
        <v>Website</v>
      </c>
      <c r="L4312" s="10">
        <f>IF(A4312="","",ROUND(N$3-data_in!B4312,0))</f>
        <v>149</v>
      </c>
    </row>
    <row r="4313" spans="1:12">
      <c r="A4313" s="8" t="str">
        <f>IF(data_in!A4313="","",data_in!A4313)</f>
        <v>c6ca3dbf-e0e3-430c-8d05-696bd0b519aa</v>
      </c>
      <c r="B4313" s="12">
        <f>IF(A4313="","",data_in!B4313)</f>
        <v>43834.503912037035</v>
      </c>
      <c r="C4313" s="8">
        <f>IF(A4313="","",IF(data_in!E4313="NULL",0,1))</f>
        <v>0</v>
      </c>
      <c r="D4313" s="8" t="str">
        <f>IF(A4313="","",IF(data_in!E4313="NULL","",ROUND(data_in!E4313-data_in!B4313,0)))</f>
        <v/>
      </c>
      <c r="E4313" s="8">
        <f>IF(A4313="","",IF(data_in!C4313="NULL",0,IF(data_in!C4313&gt;data_in!E4313,0,1)))</f>
        <v>0</v>
      </c>
      <c r="F4313" s="8" t="str">
        <f>IF(OR(A4313="",E4313=0),"",IF(data_in!C4313="NULL","",ROUND(data_in!C4313-data_in!B4313,0)))</f>
        <v/>
      </c>
      <c r="G4313" s="8" t="str">
        <f>IF(OR(A4313="",E4313=0),"",IF(data_in!C4313="NULL","",IF(D4313="",ROUND(data_in!D4313-data_in!B4313,0),MIN(D4313,ROUND(data_in!D4313-data_in!B4313,0)))))</f>
        <v/>
      </c>
      <c r="H4313" s="8" t="str">
        <f>IF(A4313="","",IF(data_in!M4313="United States","United States",IF(data_in!M4313="Canada","Canada",IF(data_in!M4313="United Kingdom","United Kingdom","Other Country"))))</f>
        <v>Other Country</v>
      </c>
      <c r="I4313" s="8" t="str">
        <f>IF(A4313="","",IF(data_in!K4313="Unknown","Unknown",IF(data_in!K4313&lt;=10,"Very Small",IF(data_in!K4313&lt;=100,"Small",IF(data_in!K4313&lt;=500,"Medium",IF(data_in!K4313&gt;500,"Large","Error"))))))</f>
        <v>Very Small</v>
      </c>
      <c r="J4313" s="8" t="str">
        <f>IF(C4313=1,TEXT(data_in!E4313,"mm-yyyy"),"")</f>
        <v/>
      </c>
      <c r="K4313" s="8" t="str">
        <f>IF(A4313="","",IF(data_in!I4313="Website","Website",IF(data_in!I4313="Paid Search","Paid Search",IF(data_in!I4313="Slack","Slack","Other Channel"))))</f>
        <v>Slack</v>
      </c>
      <c r="L4313" s="10">
        <f>IF(A4313="","",ROUND(N$3-data_in!B4313,0))</f>
        <v>148</v>
      </c>
    </row>
    <row r="4314" spans="1:12">
      <c r="A4314" s="8" t="str">
        <f>IF(data_in!A4314="","",data_in!A4314)</f>
        <v>1ee9bb9a-dc6c-44e4-83a8-13c136f2fb28</v>
      </c>
      <c r="B4314" s="12">
        <f>IF(A4314="","",data_in!B4314)</f>
        <v>43834.511342592596</v>
      </c>
      <c r="C4314" s="8">
        <f>IF(A4314="","",IF(data_in!E4314="NULL",0,1))</f>
        <v>0</v>
      </c>
      <c r="D4314" s="8" t="str">
        <f>IF(A4314="","",IF(data_in!E4314="NULL","",ROUND(data_in!E4314-data_in!B4314,0)))</f>
        <v/>
      </c>
      <c r="E4314" s="8">
        <f>IF(A4314="","",IF(data_in!C4314="NULL",0,IF(data_in!C4314&gt;data_in!E4314,0,1)))</f>
        <v>0</v>
      </c>
      <c r="F4314" s="8" t="str">
        <f>IF(OR(A4314="",E4314=0),"",IF(data_in!C4314="NULL","",ROUND(data_in!C4314-data_in!B4314,0)))</f>
        <v/>
      </c>
      <c r="G4314" s="8" t="str">
        <f>IF(OR(A4314="",E4314=0),"",IF(data_in!C4314="NULL","",IF(D4314="",ROUND(data_in!D4314-data_in!B4314,0),MIN(D4314,ROUND(data_in!D4314-data_in!B4314,0)))))</f>
        <v/>
      </c>
      <c r="H4314" s="8" t="str">
        <f>IF(A4314="","",IF(data_in!M4314="United States","United States",IF(data_in!M4314="Canada","Canada",IF(data_in!M4314="United Kingdom","United Kingdom","Other Country"))))</f>
        <v>United States</v>
      </c>
      <c r="I4314" s="8" t="str">
        <f>IF(A4314="","",IF(data_in!K4314="Unknown","Unknown",IF(data_in!K4314&lt;=10,"Very Small",IF(data_in!K4314&lt;=100,"Small",IF(data_in!K4314&lt;=500,"Medium",IF(data_in!K4314&gt;500,"Large","Error"))))))</f>
        <v>Very Small</v>
      </c>
      <c r="J4314" s="8" t="str">
        <f>IF(C4314=1,TEXT(data_in!E4314,"mm-yyyy"),"")</f>
        <v/>
      </c>
      <c r="K4314" s="8" t="str">
        <f>IF(A4314="","",IF(data_in!I4314="Website","Website",IF(data_in!I4314="Paid Search","Paid Search",IF(data_in!I4314="Slack","Slack","Other Channel"))))</f>
        <v>Website</v>
      </c>
      <c r="L4314" s="10">
        <f>IF(A4314="","",ROUND(N$3-data_in!B4314,0))</f>
        <v>148</v>
      </c>
    </row>
    <row r="4315" spans="1:12">
      <c r="A4315" s="8" t="str">
        <f>IF(data_in!A4315="","",data_in!A4315)</f>
        <v>778065b7-3af2-4aee-9ce5-57ca5615fdf1</v>
      </c>
      <c r="B4315" s="12">
        <f>IF(A4315="","",data_in!B4315)</f>
        <v>43834.523032407407</v>
      </c>
      <c r="C4315" s="8">
        <f>IF(A4315="","",IF(data_in!E4315="NULL",0,1))</f>
        <v>0</v>
      </c>
      <c r="D4315" s="8" t="str">
        <f>IF(A4315="","",IF(data_in!E4315="NULL","",ROUND(data_in!E4315-data_in!B4315,0)))</f>
        <v/>
      </c>
      <c r="E4315" s="8">
        <f>IF(A4315="","",IF(data_in!C4315="NULL",0,IF(data_in!C4315&gt;data_in!E4315,0,1)))</f>
        <v>1</v>
      </c>
      <c r="F4315" s="8">
        <f>IF(OR(A4315="",E4315=0),"",IF(data_in!C4315="NULL","",ROUND(data_in!C4315-data_in!B4315,0)))</f>
        <v>0</v>
      </c>
      <c r="G4315" s="8">
        <f>IF(OR(A4315="",E4315=0),"",IF(data_in!C4315="NULL","",IF(D4315="",ROUND(data_in!D4315-data_in!B4315,0),MIN(D4315,ROUND(data_in!D4315-data_in!B4315,0)))))</f>
        <v>30</v>
      </c>
      <c r="H4315" s="8" t="str">
        <f>IF(A4315="","",IF(data_in!M4315="United States","United States",IF(data_in!M4315="Canada","Canada",IF(data_in!M4315="United Kingdom","United Kingdom","Other Country"))))</f>
        <v>United States</v>
      </c>
      <c r="I4315" s="8" t="str">
        <f>IF(A4315="","",IF(data_in!K4315="Unknown","Unknown",IF(data_in!K4315&lt;=10,"Very Small",IF(data_in!K4315&lt;=100,"Small",IF(data_in!K4315&lt;=500,"Medium",IF(data_in!K4315&gt;500,"Large","Error"))))))</f>
        <v>Very Small</v>
      </c>
      <c r="J4315" s="8" t="str">
        <f>IF(C4315=1,TEXT(data_in!E4315,"mm-yyyy"),"")</f>
        <v/>
      </c>
      <c r="K4315" s="8" t="str">
        <f>IF(A4315="","",IF(data_in!I4315="Website","Website",IF(data_in!I4315="Paid Search","Paid Search",IF(data_in!I4315="Slack","Slack","Other Channel"))))</f>
        <v>Website</v>
      </c>
      <c r="L4315" s="10">
        <f>IF(A4315="","",ROUND(N$3-data_in!B4315,0))</f>
        <v>148</v>
      </c>
    </row>
    <row r="4316" spans="1:12">
      <c r="A4316" s="8" t="str">
        <f>IF(data_in!A4316="","",data_in!A4316)</f>
        <v>e80bc5f4-bf66-4e0a-ad46-7fe5320815ce</v>
      </c>
      <c r="B4316" s="12">
        <f>IF(A4316="","",data_in!B4316)</f>
        <v>43834.097407407404</v>
      </c>
      <c r="C4316" s="8">
        <f>IF(A4316="","",IF(data_in!E4316="NULL",0,1))</f>
        <v>0</v>
      </c>
      <c r="D4316" s="8" t="str">
        <f>IF(A4316="","",IF(data_in!E4316="NULL","",ROUND(data_in!E4316-data_in!B4316,0)))</f>
        <v/>
      </c>
      <c r="E4316" s="8">
        <f>IF(A4316="","",IF(data_in!C4316="NULL",0,IF(data_in!C4316&gt;data_in!E4316,0,1)))</f>
        <v>1</v>
      </c>
      <c r="F4316" s="8">
        <f>IF(OR(A4316="",E4316=0),"",IF(data_in!C4316="NULL","",ROUND(data_in!C4316-data_in!B4316,0)))</f>
        <v>1</v>
      </c>
      <c r="G4316" s="8">
        <f>IF(OR(A4316="",E4316=0),"",IF(data_in!C4316="NULL","",IF(D4316="",ROUND(data_in!D4316-data_in!B4316,0),MIN(D4316,ROUND(data_in!D4316-data_in!B4316,0)))))</f>
        <v>31</v>
      </c>
      <c r="H4316" s="8" t="str">
        <f>IF(A4316="","",IF(data_in!M4316="United States","United States",IF(data_in!M4316="Canada","Canada",IF(data_in!M4316="United Kingdom","United Kingdom","Other Country"))))</f>
        <v>Other Country</v>
      </c>
      <c r="I4316" s="8" t="str">
        <f>IF(A4316="","",IF(data_in!K4316="Unknown","Unknown",IF(data_in!K4316&lt;=10,"Very Small",IF(data_in!K4316&lt;=100,"Small",IF(data_in!K4316&lt;=500,"Medium",IF(data_in!K4316&gt;500,"Large","Error"))))))</f>
        <v>Very Small</v>
      </c>
      <c r="J4316" s="8" t="str">
        <f>IF(C4316=1,TEXT(data_in!E4316,"mm-yyyy"),"")</f>
        <v/>
      </c>
      <c r="K4316" s="8" t="str">
        <f>IF(A4316="","",IF(data_in!I4316="Website","Website",IF(data_in!I4316="Paid Search","Paid Search",IF(data_in!I4316="Slack","Slack","Other Channel"))))</f>
        <v>Website</v>
      </c>
      <c r="L4316" s="10">
        <f>IF(A4316="","",ROUND(N$3-data_in!B4316,0))</f>
        <v>149</v>
      </c>
    </row>
    <row r="4317" spans="1:12">
      <c r="A4317" s="8" t="str">
        <f>IF(data_in!A4317="","",data_in!A4317)</f>
        <v>091c4542-ca22-4290-b3fa-a2ae26b73a10</v>
      </c>
      <c r="B4317" s="12">
        <f>IF(A4317="","",data_in!B4317)</f>
        <v>43834.14806712963</v>
      </c>
      <c r="C4317" s="8">
        <f>IF(A4317="","",IF(data_in!E4317="NULL",0,1))</f>
        <v>0</v>
      </c>
      <c r="D4317" s="8" t="str">
        <f>IF(A4317="","",IF(data_in!E4317="NULL","",ROUND(data_in!E4317-data_in!B4317,0)))</f>
        <v/>
      </c>
      <c r="E4317" s="8">
        <f>IF(A4317="","",IF(data_in!C4317="NULL",0,IF(data_in!C4317&gt;data_in!E4317,0,1)))</f>
        <v>0</v>
      </c>
      <c r="F4317" s="8" t="str">
        <f>IF(OR(A4317="",E4317=0),"",IF(data_in!C4317="NULL","",ROUND(data_in!C4317-data_in!B4317,0)))</f>
        <v/>
      </c>
      <c r="G4317" s="8" t="str">
        <f>IF(OR(A4317="",E4317=0),"",IF(data_in!C4317="NULL","",IF(D4317="",ROUND(data_in!D4317-data_in!B4317,0),MIN(D4317,ROUND(data_in!D4317-data_in!B4317,0)))))</f>
        <v/>
      </c>
      <c r="H4317" s="8" t="str">
        <f>IF(A4317="","",IF(data_in!M4317="United States","United States",IF(data_in!M4317="Canada","Canada",IF(data_in!M4317="United Kingdom","United Kingdom","Other Country"))))</f>
        <v>Other Country</v>
      </c>
      <c r="I4317" s="8" t="str">
        <f>IF(A4317="","",IF(data_in!K4317="Unknown","Unknown",IF(data_in!K4317&lt;=10,"Very Small",IF(data_in!K4317&lt;=100,"Small",IF(data_in!K4317&lt;=500,"Medium",IF(data_in!K4317&gt;500,"Large","Error"))))))</f>
        <v>Very Small</v>
      </c>
      <c r="J4317" s="8" t="str">
        <f>IF(C4317=1,TEXT(data_in!E4317,"mm-yyyy"),"")</f>
        <v/>
      </c>
      <c r="K4317" s="8" t="str">
        <f>IF(A4317="","",IF(data_in!I4317="Website","Website",IF(data_in!I4317="Paid Search","Paid Search",IF(data_in!I4317="Slack","Slack","Other Channel"))))</f>
        <v>Website</v>
      </c>
      <c r="L4317" s="10">
        <f>IF(A4317="","",ROUND(N$3-data_in!B4317,0))</f>
        <v>149</v>
      </c>
    </row>
    <row r="4318" spans="1:12">
      <c r="A4318" s="8" t="str">
        <f>IF(data_in!A4318="","",data_in!A4318)</f>
        <v>6d74ef3d-fcf8-435a-8e49-854c1ebb584e</v>
      </c>
      <c r="B4318" s="12">
        <f>IF(A4318="","",data_in!B4318)</f>
        <v>43834.377118055556</v>
      </c>
      <c r="C4318" s="8">
        <f>IF(A4318="","",IF(data_in!E4318="NULL",0,1))</f>
        <v>0</v>
      </c>
      <c r="D4318" s="8" t="str">
        <f>IF(A4318="","",IF(data_in!E4318="NULL","",ROUND(data_in!E4318-data_in!B4318,0)))</f>
        <v/>
      </c>
      <c r="E4318" s="8">
        <f>IF(A4318="","",IF(data_in!C4318="NULL",0,IF(data_in!C4318&gt;data_in!E4318,0,1)))</f>
        <v>0</v>
      </c>
      <c r="F4318" s="8" t="str">
        <f>IF(OR(A4318="",E4318=0),"",IF(data_in!C4318="NULL","",ROUND(data_in!C4318-data_in!B4318,0)))</f>
        <v/>
      </c>
      <c r="G4318" s="8" t="str">
        <f>IF(OR(A4318="",E4318=0),"",IF(data_in!C4318="NULL","",IF(D4318="",ROUND(data_in!D4318-data_in!B4318,0),MIN(D4318,ROUND(data_in!D4318-data_in!B4318,0)))))</f>
        <v/>
      </c>
      <c r="H4318" s="8" t="str">
        <f>IF(A4318="","",IF(data_in!M4318="United States","United States",IF(data_in!M4318="Canada","Canada",IF(data_in!M4318="United Kingdom","United Kingdom","Other Country"))))</f>
        <v>United States</v>
      </c>
      <c r="I4318" s="8" t="str">
        <f>IF(A4318="","",IF(data_in!K4318="Unknown","Unknown",IF(data_in!K4318&lt;=10,"Very Small",IF(data_in!K4318&lt;=100,"Small",IF(data_in!K4318&lt;=500,"Medium",IF(data_in!K4318&gt;500,"Large","Error"))))))</f>
        <v>Small</v>
      </c>
      <c r="J4318" s="8" t="str">
        <f>IF(C4318=1,TEXT(data_in!E4318,"mm-yyyy"),"")</f>
        <v/>
      </c>
      <c r="K4318" s="8" t="str">
        <f>IF(A4318="","",IF(data_in!I4318="Website","Website",IF(data_in!I4318="Paid Search","Paid Search",IF(data_in!I4318="Slack","Slack","Other Channel"))))</f>
        <v>Website</v>
      </c>
      <c r="L4318" s="10">
        <f>IF(A4318="","",ROUND(N$3-data_in!B4318,0))</f>
        <v>149</v>
      </c>
    </row>
    <row r="4319" spans="1:12">
      <c r="A4319" s="8" t="str">
        <f>IF(data_in!A4319="","",data_in!A4319)</f>
        <v>c99a9591-7d8d-467a-91ae-0f61b9294ceb</v>
      </c>
      <c r="B4319" s="12">
        <f>IF(A4319="","",data_in!B4319)</f>
        <v>43834.797777777778</v>
      </c>
      <c r="C4319" s="8">
        <f>IF(A4319="","",IF(data_in!E4319="NULL",0,1))</f>
        <v>1</v>
      </c>
      <c r="D4319" s="8">
        <f>IF(A4319="","",IF(data_in!E4319="NULL","",ROUND(data_in!E4319-data_in!B4319,0)))</f>
        <v>95</v>
      </c>
      <c r="E4319" s="8">
        <f>IF(A4319="","",IF(data_in!C4319="NULL",0,IF(data_in!C4319&gt;data_in!E4319,0,1)))</f>
        <v>1</v>
      </c>
      <c r="F4319" s="8">
        <f>IF(OR(A4319="",E4319=0),"",IF(data_in!C4319="NULL","",ROUND(data_in!C4319-data_in!B4319,0)))</f>
        <v>49</v>
      </c>
      <c r="G4319" s="8">
        <f>IF(OR(A4319="",E4319=0),"",IF(data_in!C4319="NULL","",IF(D4319="",ROUND(data_in!D4319-data_in!B4319,0),MIN(D4319,ROUND(data_in!D4319-data_in!B4319,0)))))</f>
        <v>79</v>
      </c>
      <c r="H4319" s="8" t="str">
        <f>IF(A4319="","",IF(data_in!M4319="United States","United States",IF(data_in!M4319="Canada","Canada",IF(data_in!M4319="United Kingdom","United Kingdom","Other Country"))))</f>
        <v>United States</v>
      </c>
      <c r="I4319" s="8" t="str">
        <f>IF(A4319="","",IF(data_in!K4319="Unknown","Unknown",IF(data_in!K4319&lt;=10,"Very Small",IF(data_in!K4319&lt;=100,"Small",IF(data_in!K4319&lt;=500,"Medium",IF(data_in!K4319&gt;500,"Large","Error"))))))</f>
        <v>Small</v>
      </c>
      <c r="J4319" s="8" t="str">
        <f>IF(C4319=1,TEXT(data_in!E4319,"mm-yyyy"),"")</f>
        <v>04-2020</v>
      </c>
      <c r="K4319" s="8" t="str">
        <f>IF(A4319="","",IF(data_in!I4319="Website","Website",IF(data_in!I4319="Paid Search","Paid Search",IF(data_in!I4319="Slack","Slack","Other Channel"))))</f>
        <v>Website</v>
      </c>
      <c r="L4319" s="10">
        <f>IF(A4319="","",ROUND(N$3-data_in!B4319,0))</f>
        <v>148</v>
      </c>
    </row>
    <row r="4320" spans="1:12">
      <c r="A4320" s="8" t="str">
        <f>IF(data_in!A4320="","",data_in!A4320)</f>
        <v>13c8880d-342c-4022-8182-18dab5a41910</v>
      </c>
      <c r="B4320" s="12">
        <f>IF(A4320="","",data_in!B4320)</f>
        <v>43835.092951388891</v>
      </c>
      <c r="C4320" s="8">
        <f>IF(A4320="","",IF(data_in!E4320="NULL",0,1))</f>
        <v>0</v>
      </c>
      <c r="D4320" s="8" t="str">
        <f>IF(A4320="","",IF(data_in!E4320="NULL","",ROUND(data_in!E4320-data_in!B4320,0)))</f>
        <v/>
      </c>
      <c r="E4320" s="8">
        <f>IF(A4320="","",IF(data_in!C4320="NULL",0,IF(data_in!C4320&gt;data_in!E4320,0,1)))</f>
        <v>0</v>
      </c>
      <c r="F4320" s="8" t="str">
        <f>IF(OR(A4320="",E4320=0),"",IF(data_in!C4320="NULL","",ROUND(data_in!C4320-data_in!B4320,0)))</f>
        <v/>
      </c>
      <c r="G4320" s="8" t="str">
        <f>IF(OR(A4320="",E4320=0),"",IF(data_in!C4320="NULL","",IF(D4320="",ROUND(data_in!D4320-data_in!B4320,0),MIN(D4320,ROUND(data_in!D4320-data_in!B4320,0)))))</f>
        <v/>
      </c>
      <c r="H4320" s="8" t="str">
        <f>IF(A4320="","",IF(data_in!M4320="United States","United States",IF(data_in!M4320="Canada","Canada",IF(data_in!M4320="United Kingdom","United Kingdom","Other Country"))))</f>
        <v>United States</v>
      </c>
      <c r="I4320" s="8" t="str">
        <f>IF(A4320="","",IF(data_in!K4320="Unknown","Unknown",IF(data_in!K4320&lt;=10,"Very Small",IF(data_in!K4320&lt;=100,"Small",IF(data_in!K4320&lt;=500,"Medium",IF(data_in!K4320&gt;500,"Large","Error"))))))</f>
        <v>Very Small</v>
      </c>
      <c r="J4320" s="8" t="str">
        <f>IF(C4320=1,TEXT(data_in!E4320,"mm-yyyy"),"")</f>
        <v/>
      </c>
      <c r="K4320" s="8" t="str">
        <f>IF(A4320="","",IF(data_in!I4320="Website","Website",IF(data_in!I4320="Paid Search","Paid Search",IF(data_in!I4320="Slack","Slack","Other Channel"))))</f>
        <v>Website</v>
      </c>
      <c r="L4320" s="10">
        <f>IF(A4320="","",ROUND(N$3-data_in!B4320,0))</f>
        <v>148</v>
      </c>
    </row>
    <row r="4321" spans="1:12">
      <c r="A4321" s="8" t="str">
        <f>IF(data_in!A4321="","",data_in!A4321)</f>
        <v>99a6ca04-6ca4-4adb-be32-297116311041</v>
      </c>
      <c r="B4321" s="12">
        <f>IF(A4321="","",data_in!B4321)</f>
        <v>43908.807847222219</v>
      </c>
      <c r="C4321" s="8">
        <f>IF(A4321="","",IF(data_in!E4321="NULL",0,1))</f>
        <v>0</v>
      </c>
      <c r="D4321" s="8" t="str">
        <f>IF(A4321="","",IF(data_in!E4321="NULL","",ROUND(data_in!E4321-data_in!B4321,0)))</f>
        <v/>
      </c>
      <c r="E4321" s="8">
        <f>IF(A4321="","",IF(data_in!C4321="NULL",0,IF(data_in!C4321&gt;data_in!E4321,0,1)))</f>
        <v>0</v>
      </c>
      <c r="F4321" s="8" t="str">
        <f>IF(OR(A4321="",E4321=0),"",IF(data_in!C4321="NULL","",ROUND(data_in!C4321-data_in!B4321,0)))</f>
        <v/>
      </c>
      <c r="G4321" s="8" t="str">
        <f>IF(OR(A4321="",E4321=0),"",IF(data_in!C4321="NULL","",IF(D4321="",ROUND(data_in!D4321-data_in!B4321,0),MIN(D4321,ROUND(data_in!D4321-data_in!B4321,0)))))</f>
        <v/>
      </c>
      <c r="H4321" s="8" t="str">
        <f>IF(A4321="","",IF(data_in!M4321="United States","United States",IF(data_in!M4321="Canada","Canada",IF(data_in!M4321="United Kingdom","United Kingdom","Other Country"))))</f>
        <v>United States</v>
      </c>
      <c r="I4321" s="8" t="str">
        <f>IF(A4321="","",IF(data_in!K4321="Unknown","Unknown",IF(data_in!K4321&lt;=10,"Very Small",IF(data_in!K4321&lt;=100,"Small",IF(data_in!K4321&lt;=500,"Medium",IF(data_in!K4321&gt;500,"Large","Error"))))))</f>
        <v>Very Small</v>
      </c>
      <c r="J4321" s="8" t="str">
        <f>IF(C4321=1,TEXT(data_in!E4321,"mm-yyyy"),"")</f>
        <v/>
      </c>
      <c r="K4321" s="8" t="str">
        <f>IF(A4321="","",IF(data_in!I4321="Website","Website",IF(data_in!I4321="Paid Search","Paid Search",IF(data_in!I4321="Slack","Slack","Other Channel"))))</f>
        <v>Slack</v>
      </c>
      <c r="L4321" s="10">
        <f>IF(A4321="","",ROUND(N$3-data_in!B4321,0))</f>
        <v>74</v>
      </c>
    </row>
    <row r="4322" spans="1:12">
      <c r="A4322" s="8" t="str">
        <f>IF(data_in!A4322="","",data_in!A4322)</f>
        <v>bc679da0-42ca-488d-b6a4-71828531ca30</v>
      </c>
      <c r="B4322" s="12">
        <f>IF(A4322="","",data_in!B4322)</f>
        <v>43908.895914351851</v>
      </c>
      <c r="C4322" s="8">
        <f>IF(A4322="","",IF(data_in!E4322="NULL",0,1))</f>
        <v>0</v>
      </c>
      <c r="D4322" s="8" t="str">
        <f>IF(A4322="","",IF(data_in!E4322="NULL","",ROUND(data_in!E4322-data_in!B4322,0)))</f>
        <v/>
      </c>
      <c r="E4322" s="8">
        <f>IF(A4322="","",IF(data_in!C4322="NULL",0,IF(data_in!C4322&gt;data_in!E4322,0,1)))</f>
        <v>1</v>
      </c>
      <c r="F4322" s="8">
        <f>IF(OR(A4322="",E4322=0),"",IF(data_in!C4322="NULL","",ROUND(data_in!C4322-data_in!B4322,0)))</f>
        <v>0</v>
      </c>
      <c r="G4322" s="8">
        <f>IF(OR(A4322="",E4322=0),"",IF(data_in!C4322="NULL","",IF(D4322="",ROUND(data_in!D4322-data_in!B4322,0),MIN(D4322,ROUND(data_in!D4322-data_in!B4322,0)))))</f>
        <v>30</v>
      </c>
      <c r="H4322" s="8" t="str">
        <f>IF(A4322="","",IF(data_in!M4322="United States","United States",IF(data_in!M4322="Canada","Canada",IF(data_in!M4322="United Kingdom","United Kingdom","Other Country"))))</f>
        <v>Other Country</v>
      </c>
      <c r="I4322" s="8" t="str">
        <f>IF(A4322="","",IF(data_in!K4322="Unknown","Unknown",IF(data_in!K4322&lt;=10,"Very Small",IF(data_in!K4322&lt;=100,"Small",IF(data_in!K4322&lt;=500,"Medium",IF(data_in!K4322&gt;500,"Large","Error"))))))</f>
        <v>Small</v>
      </c>
      <c r="J4322" s="8" t="str">
        <f>IF(C4322=1,TEXT(data_in!E4322,"mm-yyyy"),"")</f>
        <v/>
      </c>
      <c r="K4322" s="8" t="str">
        <f>IF(A4322="","",IF(data_in!I4322="Website","Website",IF(data_in!I4322="Paid Search","Paid Search",IF(data_in!I4322="Slack","Slack","Other Channel"))))</f>
        <v>Slack</v>
      </c>
      <c r="L4322" s="10">
        <f>IF(A4322="","",ROUND(N$3-data_in!B4322,0))</f>
        <v>74</v>
      </c>
    </row>
    <row r="4323" spans="1:12">
      <c r="A4323" s="8" t="str">
        <f>IF(data_in!A4323="","",data_in!A4323)</f>
        <v>5017fb91-9dcb-4312-afca-baac04530a93</v>
      </c>
      <c r="B4323" s="12">
        <f>IF(A4323="","",data_in!B4323)</f>
        <v>43909.05982638889</v>
      </c>
      <c r="C4323" s="8">
        <f>IF(A4323="","",IF(data_in!E4323="NULL",0,1))</f>
        <v>0</v>
      </c>
      <c r="D4323" s="8" t="str">
        <f>IF(A4323="","",IF(data_in!E4323="NULL","",ROUND(data_in!E4323-data_in!B4323,0)))</f>
        <v/>
      </c>
      <c r="E4323" s="8">
        <f>IF(A4323="","",IF(data_in!C4323="NULL",0,IF(data_in!C4323&gt;data_in!E4323,0,1)))</f>
        <v>0</v>
      </c>
      <c r="F4323" s="8" t="str">
        <f>IF(OR(A4323="",E4323=0),"",IF(data_in!C4323="NULL","",ROUND(data_in!C4323-data_in!B4323,0)))</f>
        <v/>
      </c>
      <c r="G4323" s="8" t="str">
        <f>IF(OR(A4323="",E4323=0),"",IF(data_in!C4323="NULL","",IF(D4323="",ROUND(data_in!D4323-data_in!B4323,0),MIN(D4323,ROUND(data_in!D4323-data_in!B4323,0)))))</f>
        <v/>
      </c>
      <c r="H4323" s="8" t="str">
        <f>IF(A4323="","",IF(data_in!M4323="United States","United States",IF(data_in!M4323="Canada","Canada",IF(data_in!M4323="United Kingdom","United Kingdom","Other Country"))))</f>
        <v>United States</v>
      </c>
      <c r="I4323" s="8" t="str">
        <f>IF(A4323="","",IF(data_in!K4323="Unknown","Unknown",IF(data_in!K4323&lt;=10,"Very Small",IF(data_in!K4323&lt;=100,"Small",IF(data_in!K4323&lt;=500,"Medium",IF(data_in!K4323&gt;500,"Large","Error"))))))</f>
        <v>Medium</v>
      </c>
      <c r="J4323" s="8" t="str">
        <f>IF(C4323=1,TEXT(data_in!E4323,"mm-yyyy"),"")</f>
        <v/>
      </c>
      <c r="K4323" s="8" t="str">
        <f>IF(A4323="","",IF(data_in!I4323="Website","Website",IF(data_in!I4323="Paid Search","Paid Search",IF(data_in!I4323="Slack","Slack","Other Channel"))))</f>
        <v>Website</v>
      </c>
      <c r="L4323" s="10">
        <f>IF(A4323="","",ROUND(N$3-data_in!B4323,0))</f>
        <v>74</v>
      </c>
    </row>
    <row r="4324" spans="1:12">
      <c r="A4324" s="8" t="str">
        <f>IF(data_in!A4324="","",data_in!A4324)</f>
        <v>965c4548-5f4d-4970-b123-03e57bebf532</v>
      </c>
      <c r="B4324" s="12">
        <f>IF(A4324="","",data_in!B4324)</f>
        <v>43908.843576388892</v>
      </c>
      <c r="C4324" s="8">
        <f>IF(A4324="","",IF(data_in!E4324="NULL",0,1))</f>
        <v>0</v>
      </c>
      <c r="D4324" s="8" t="str">
        <f>IF(A4324="","",IF(data_in!E4324="NULL","",ROUND(data_in!E4324-data_in!B4324,0)))</f>
        <v/>
      </c>
      <c r="E4324" s="8">
        <f>IF(A4324="","",IF(data_in!C4324="NULL",0,IF(data_in!C4324&gt;data_in!E4324,0,1)))</f>
        <v>1</v>
      </c>
      <c r="F4324" s="8">
        <f>IF(OR(A4324="",E4324=0),"",IF(data_in!C4324="NULL","",ROUND(data_in!C4324-data_in!B4324,0)))</f>
        <v>0</v>
      </c>
      <c r="G4324" s="8">
        <f>IF(OR(A4324="",E4324=0),"",IF(data_in!C4324="NULL","",IF(D4324="",ROUND(data_in!D4324-data_in!B4324,0),MIN(D4324,ROUND(data_in!D4324-data_in!B4324,0)))))</f>
        <v>30</v>
      </c>
      <c r="H4324" s="8" t="str">
        <f>IF(A4324="","",IF(data_in!M4324="United States","United States",IF(data_in!M4324="Canada","Canada",IF(data_in!M4324="United Kingdom","United Kingdom","Other Country"))))</f>
        <v>United States</v>
      </c>
      <c r="I4324" s="8" t="str">
        <f>IF(A4324="","",IF(data_in!K4324="Unknown","Unknown",IF(data_in!K4324&lt;=10,"Very Small",IF(data_in!K4324&lt;=100,"Small",IF(data_in!K4324&lt;=500,"Medium",IF(data_in!K4324&gt;500,"Large","Error"))))))</f>
        <v>Large</v>
      </c>
      <c r="J4324" s="8" t="str">
        <f>IF(C4324=1,TEXT(data_in!E4324,"mm-yyyy"),"")</f>
        <v/>
      </c>
      <c r="K4324" s="8" t="str">
        <f>IF(A4324="","",IF(data_in!I4324="Website","Website",IF(data_in!I4324="Paid Search","Paid Search",IF(data_in!I4324="Slack","Slack","Other Channel"))))</f>
        <v>Website</v>
      </c>
      <c r="L4324" s="10">
        <f>IF(A4324="","",ROUND(N$3-data_in!B4324,0))</f>
        <v>74</v>
      </c>
    </row>
    <row r="4325" spans="1:12">
      <c r="A4325" s="8" t="str">
        <f>IF(data_in!A4325="","",data_in!A4325)</f>
        <v>978222a6-ad09-49d6-8f2a-030a113ed0a6</v>
      </c>
      <c r="B4325" s="12">
        <f>IF(A4325="","",data_in!B4325)</f>
        <v>43908.880289351851</v>
      </c>
      <c r="C4325" s="8">
        <f>IF(A4325="","",IF(data_in!E4325="NULL",0,1))</f>
        <v>0</v>
      </c>
      <c r="D4325" s="8" t="str">
        <f>IF(A4325="","",IF(data_in!E4325="NULL","",ROUND(data_in!E4325-data_in!B4325,0)))</f>
        <v/>
      </c>
      <c r="E4325" s="8">
        <f>IF(A4325="","",IF(data_in!C4325="NULL",0,IF(data_in!C4325&gt;data_in!E4325,0,1)))</f>
        <v>0</v>
      </c>
      <c r="F4325" s="8" t="str">
        <f>IF(OR(A4325="",E4325=0),"",IF(data_in!C4325="NULL","",ROUND(data_in!C4325-data_in!B4325,0)))</f>
        <v/>
      </c>
      <c r="G4325" s="8" t="str">
        <f>IF(OR(A4325="",E4325=0),"",IF(data_in!C4325="NULL","",IF(D4325="",ROUND(data_in!D4325-data_in!B4325,0),MIN(D4325,ROUND(data_in!D4325-data_in!B4325,0)))))</f>
        <v/>
      </c>
      <c r="H4325" s="8" t="str">
        <f>IF(A4325="","",IF(data_in!M4325="United States","United States",IF(data_in!M4325="Canada","Canada",IF(data_in!M4325="United Kingdom","United Kingdom","Other Country"))))</f>
        <v>Other Country</v>
      </c>
      <c r="I4325" s="8" t="str">
        <f>IF(A4325="","",IF(data_in!K4325="Unknown","Unknown",IF(data_in!K4325&lt;=10,"Very Small",IF(data_in!K4325&lt;=100,"Small",IF(data_in!K4325&lt;=500,"Medium",IF(data_in!K4325&gt;500,"Large","Error"))))))</f>
        <v>Small</v>
      </c>
      <c r="J4325" s="8" t="str">
        <f>IF(C4325=1,TEXT(data_in!E4325,"mm-yyyy"),"")</f>
        <v/>
      </c>
      <c r="K4325" s="8" t="str">
        <f>IF(A4325="","",IF(data_in!I4325="Website","Website",IF(data_in!I4325="Paid Search","Paid Search",IF(data_in!I4325="Slack","Slack","Other Channel"))))</f>
        <v>Website</v>
      </c>
      <c r="L4325" s="10">
        <f>IF(A4325="","",ROUND(N$3-data_in!B4325,0))</f>
        <v>74</v>
      </c>
    </row>
    <row r="4326" spans="1:12">
      <c r="A4326" s="8" t="str">
        <f>IF(data_in!A4326="","",data_in!A4326)</f>
        <v>854e644a-c656-4475-bc9f-e4792ec68a44</v>
      </c>
      <c r="B4326" s="12">
        <f>IF(A4326="","",data_in!B4326)</f>
        <v>43909.151134259257</v>
      </c>
      <c r="C4326" s="8">
        <f>IF(A4326="","",IF(data_in!E4326="NULL",0,1))</f>
        <v>0</v>
      </c>
      <c r="D4326" s="8" t="str">
        <f>IF(A4326="","",IF(data_in!E4326="NULL","",ROUND(data_in!E4326-data_in!B4326,0)))</f>
        <v/>
      </c>
      <c r="E4326" s="8">
        <f>IF(A4326="","",IF(data_in!C4326="NULL",0,IF(data_in!C4326&gt;data_in!E4326,0,1)))</f>
        <v>0</v>
      </c>
      <c r="F4326" s="8" t="str">
        <f>IF(OR(A4326="",E4326=0),"",IF(data_in!C4326="NULL","",ROUND(data_in!C4326-data_in!B4326,0)))</f>
        <v/>
      </c>
      <c r="G4326" s="8" t="str">
        <f>IF(OR(A4326="",E4326=0),"",IF(data_in!C4326="NULL","",IF(D4326="",ROUND(data_in!D4326-data_in!B4326,0),MIN(D4326,ROUND(data_in!D4326-data_in!B4326,0)))))</f>
        <v/>
      </c>
      <c r="H4326" s="8" t="str">
        <f>IF(A4326="","",IF(data_in!M4326="United States","United States",IF(data_in!M4326="Canada","Canada",IF(data_in!M4326="United Kingdom","United Kingdom","Other Country"))))</f>
        <v>Other Country</v>
      </c>
      <c r="I4326" s="8" t="str">
        <f>IF(A4326="","",IF(data_in!K4326="Unknown","Unknown",IF(data_in!K4326&lt;=10,"Very Small",IF(data_in!K4326&lt;=100,"Small",IF(data_in!K4326&lt;=500,"Medium",IF(data_in!K4326&gt;500,"Large","Error"))))))</f>
        <v>Large</v>
      </c>
      <c r="J4326" s="8" t="str">
        <f>IF(C4326=1,TEXT(data_in!E4326,"mm-yyyy"),"")</f>
        <v/>
      </c>
      <c r="K4326" s="8" t="str">
        <f>IF(A4326="","",IF(data_in!I4326="Website","Website",IF(data_in!I4326="Paid Search","Paid Search",IF(data_in!I4326="Slack","Slack","Other Channel"))))</f>
        <v>Website</v>
      </c>
      <c r="L4326" s="10">
        <f>IF(A4326="","",ROUND(N$3-data_in!B4326,0))</f>
        <v>74</v>
      </c>
    </row>
    <row r="4327" spans="1:12">
      <c r="A4327" s="8" t="str">
        <f>IF(data_in!A4327="","",data_in!A4327)</f>
        <v>05766d30-855f-4279-b131-84b1d0321361</v>
      </c>
      <c r="B4327" s="12">
        <f>IF(A4327="","",data_in!B4327)</f>
        <v>43908.873831018522</v>
      </c>
      <c r="C4327" s="8">
        <f>IF(A4327="","",IF(data_in!E4327="NULL",0,1))</f>
        <v>0</v>
      </c>
      <c r="D4327" s="8" t="str">
        <f>IF(A4327="","",IF(data_in!E4327="NULL","",ROUND(data_in!E4327-data_in!B4327,0)))</f>
        <v/>
      </c>
      <c r="E4327" s="8">
        <f>IF(A4327="","",IF(data_in!C4327="NULL",0,IF(data_in!C4327&gt;data_in!E4327,0,1)))</f>
        <v>1</v>
      </c>
      <c r="F4327" s="8">
        <f>IF(OR(A4327="",E4327=0),"",IF(data_in!C4327="NULL","",ROUND(data_in!C4327-data_in!B4327,0)))</f>
        <v>0</v>
      </c>
      <c r="G4327" s="8">
        <f>IF(OR(A4327="",E4327=0),"",IF(data_in!C4327="NULL","",IF(D4327="",ROUND(data_in!D4327-data_in!B4327,0),MIN(D4327,ROUND(data_in!D4327-data_in!B4327,0)))))</f>
        <v>30</v>
      </c>
      <c r="H4327" s="8" t="str">
        <f>IF(A4327="","",IF(data_in!M4327="United States","United States",IF(data_in!M4327="Canada","Canada",IF(data_in!M4327="United Kingdom","United Kingdom","Other Country"))))</f>
        <v>United States</v>
      </c>
      <c r="I4327" s="8" t="str">
        <f>IF(A4327="","",IF(data_in!K4327="Unknown","Unknown",IF(data_in!K4327&lt;=10,"Very Small",IF(data_in!K4327&lt;=100,"Small",IF(data_in!K4327&lt;=500,"Medium",IF(data_in!K4327&gt;500,"Large","Error"))))))</f>
        <v>Medium</v>
      </c>
      <c r="J4327" s="8" t="str">
        <f>IF(C4327=1,TEXT(data_in!E4327,"mm-yyyy"),"")</f>
        <v/>
      </c>
      <c r="K4327" s="8" t="str">
        <f>IF(A4327="","",IF(data_in!I4327="Website","Website",IF(data_in!I4327="Paid Search","Paid Search",IF(data_in!I4327="Slack","Slack","Other Channel"))))</f>
        <v>Paid Search</v>
      </c>
      <c r="L4327" s="10">
        <f>IF(A4327="","",ROUND(N$3-data_in!B4327,0))</f>
        <v>74</v>
      </c>
    </row>
    <row r="4328" spans="1:12">
      <c r="A4328" s="8" t="str">
        <f>IF(data_in!A4328="","",data_in!A4328)</f>
        <v>14c3d5ac-8275-4aad-bde6-0c833c686710</v>
      </c>
      <c r="B4328" s="12">
        <f>IF(A4328="","",data_in!B4328)</f>
        <v>43908.892650462964</v>
      </c>
      <c r="C4328" s="8">
        <f>IF(A4328="","",IF(data_in!E4328="NULL",0,1))</f>
        <v>0</v>
      </c>
      <c r="D4328" s="8" t="str">
        <f>IF(A4328="","",IF(data_in!E4328="NULL","",ROUND(data_in!E4328-data_in!B4328,0)))</f>
        <v/>
      </c>
      <c r="E4328" s="8">
        <f>IF(A4328="","",IF(data_in!C4328="NULL",0,IF(data_in!C4328&gt;data_in!E4328,0,1)))</f>
        <v>0</v>
      </c>
      <c r="F4328" s="8" t="str">
        <f>IF(OR(A4328="",E4328=0),"",IF(data_in!C4328="NULL","",ROUND(data_in!C4328-data_in!B4328,0)))</f>
        <v/>
      </c>
      <c r="G4328" s="8" t="str">
        <f>IF(OR(A4328="",E4328=0),"",IF(data_in!C4328="NULL","",IF(D4328="",ROUND(data_in!D4328-data_in!B4328,0),MIN(D4328,ROUND(data_in!D4328-data_in!B4328,0)))))</f>
        <v/>
      </c>
      <c r="H4328" s="8" t="str">
        <f>IF(A4328="","",IF(data_in!M4328="United States","United States",IF(data_in!M4328="Canada","Canada",IF(data_in!M4328="United Kingdom","United Kingdom","Other Country"))))</f>
        <v>Other Country</v>
      </c>
      <c r="I4328" s="8" t="str">
        <f>IF(A4328="","",IF(data_in!K4328="Unknown","Unknown",IF(data_in!K4328&lt;=10,"Very Small",IF(data_in!K4328&lt;=100,"Small",IF(data_in!K4328&lt;=500,"Medium",IF(data_in!K4328&gt;500,"Large","Error"))))))</f>
        <v>Very Small</v>
      </c>
      <c r="J4328" s="8" t="str">
        <f>IF(C4328=1,TEXT(data_in!E4328,"mm-yyyy"),"")</f>
        <v/>
      </c>
      <c r="K4328" s="8" t="str">
        <f>IF(A4328="","",IF(data_in!I4328="Website","Website",IF(data_in!I4328="Paid Search","Paid Search",IF(data_in!I4328="Slack","Slack","Other Channel"))))</f>
        <v>Website</v>
      </c>
      <c r="L4328" s="10">
        <f>IF(A4328="","",ROUND(N$3-data_in!B4328,0))</f>
        <v>74</v>
      </c>
    </row>
    <row r="4329" spans="1:12">
      <c r="A4329" s="8" t="str">
        <f>IF(data_in!A4329="","",data_in!A4329)</f>
        <v>0c9ec553-eea4-4d5f-9afa-e962e8942559</v>
      </c>
      <c r="B4329" s="12">
        <f>IF(A4329="","",data_in!B4329)</f>
        <v>43908.901909722219</v>
      </c>
      <c r="C4329" s="8">
        <f>IF(A4329="","",IF(data_in!E4329="NULL",0,1))</f>
        <v>0</v>
      </c>
      <c r="D4329" s="8" t="str">
        <f>IF(A4329="","",IF(data_in!E4329="NULL","",ROUND(data_in!E4329-data_in!B4329,0)))</f>
        <v/>
      </c>
      <c r="E4329" s="8">
        <f>IF(A4329="","",IF(data_in!C4329="NULL",0,IF(data_in!C4329&gt;data_in!E4329,0,1)))</f>
        <v>0</v>
      </c>
      <c r="F4329" s="8" t="str">
        <f>IF(OR(A4329="",E4329=0),"",IF(data_in!C4329="NULL","",ROUND(data_in!C4329-data_in!B4329,0)))</f>
        <v/>
      </c>
      <c r="G4329" s="8" t="str">
        <f>IF(OR(A4329="",E4329=0),"",IF(data_in!C4329="NULL","",IF(D4329="",ROUND(data_in!D4329-data_in!B4329,0),MIN(D4329,ROUND(data_in!D4329-data_in!B4329,0)))))</f>
        <v/>
      </c>
      <c r="H4329" s="8" t="str">
        <f>IF(A4329="","",IF(data_in!M4329="United States","United States",IF(data_in!M4329="Canada","Canada",IF(data_in!M4329="United Kingdom","United Kingdom","Other Country"))))</f>
        <v>United States</v>
      </c>
      <c r="I4329" s="8" t="str">
        <f>IF(A4329="","",IF(data_in!K4329="Unknown","Unknown",IF(data_in!K4329&lt;=10,"Very Small",IF(data_in!K4329&lt;=100,"Small",IF(data_in!K4329&lt;=500,"Medium",IF(data_in!K4329&gt;500,"Large","Error"))))))</f>
        <v>Very Small</v>
      </c>
      <c r="J4329" s="8" t="str">
        <f>IF(C4329=1,TEXT(data_in!E4329,"mm-yyyy"),"")</f>
        <v/>
      </c>
      <c r="K4329" s="8" t="str">
        <f>IF(A4329="","",IF(data_in!I4329="Website","Website",IF(data_in!I4329="Paid Search","Paid Search",IF(data_in!I4329="Slack","Slack","Other Channel"))))</f>
        <v>Slack</v>
      </c>
      <c r="L4329" s="10">
        <f>IF(A4329="","",ROUND(N$3-data_in!B4329,0))</f>
        <v>74</v>
      </c>
    </row>
    <row r="4330" spans="1:12">
      <c r="A4330" s="8" t="str">
        <f>IF(data_in!A4330="","",data_in!A4330)</f>
        <v>57cf65a3-2915-4d83-9929-ed85020f5082</v>
      </c>
      <c r="B4330" s="12">
        <f>IF(A4330="","",data_in!B4330)</f>
        <v>43908.913159722222</v>
      </c>
      <c r="C4330" s="8">
        <f>IF(A4330="","",IF(data_in!E4330="NULL",0,1))</f>
        <v>0</v>
      </c>
      <c r="D4330" s="8" t="str">
        <f>IF(A4330="","",IF(data_in!E4330="NULL","",ROUND(data_in!E4330-data_in!B4330,0)))</f>
        <v/>
      </c>
      <c r="E4330" s="8">
        <f>IF(A4330="","",IF(data_in!C4330="NULL",0,IF(data_in!C4330&gt;data_in!E4330,0,1)))</f>
        <v>0</v>
      </c>
      <c r="F4330" s="8" t="str">
        <f>IF(OR(A4330="",E4330=0),"",IF(data_in!C4330="NULL","",ROUND(data_in!C4330-data_in!B4330,0)))</f>
        <v/>
      </c>
      <c r="G4330" s="8" t="str">
        <f>IF(OR(A4330="",E4330=0),"",IF(data_in!C4330="NULL","",IF(D4330="",ROUND(data_in!D4330-data_in!B4330,0),MIN(D4330,ROUND(data_in!D4330-data_in!B4330,0)))))</f>
        <v/>
      </c>
      <c r="H4330" s="8" t="str">
        <f>IF(A4330="","",IF(data_in!M4330="United States","United States",IF(data_in!M4330="Canada","Canada",IF(data_in!M4330="United Kingdom","United Kingdom","Other Country"))))</f>
        <v>United States</v>
      </c>
      <c r="I4330" s="8" t="str">
        <f>IF(A4330="","",IF(data_in!K4330="Unknown","Unknown",IF(data_in!K4330&lt;=10,"Very Small",IF(data_in!K4330&lt;=100,"Small",IF(data_in!K4330&lt;=500,"Medium",IF(data_in!K4330&gt;500,"Large","Error"))))))</f>
        <v>Medium</v>
      </c>
      <c r="J4330" s="8" t="str">
        <f>IF(C4330=1,TEXT(data_in!E4330,"mm-yyyy"),"")</f>
        <v/>
      </c>
      <c r="K4330" s="8" t="str">
        <f>IF(A4330="","",IF(data_in!I4330="Website","Website",IF(data_in!I4330="Paid Search","Paid Search",IF(data_in!I4330="Slack","Slack","Other Channel"))))</f>
        <v>Other Channel</v>
      </c>
      <c r="L4330" s="10">
        <f>IF(A4330="","",ROUND(N$3-data_in!B4330,0))</f>
        <v>74</v>
      </c>
    </row>
    <row r="4331" spans="1:12">
      <c r="A4331" s="8" t="str">
        <f>IF(data_in!A4331="","",data_in!A4331)</f>
        <v>0f2f6047-f540-4453-84b4-ddeb880f6ca8</v>
      </c>
      <c r="B4331" s="12">
        <f>IF(A4331="","",data_in!B4331)</f>
        <v>43908.911203703705</v>
      </c>
      <c r="C4331" s="8">
        <f>IF(A4331="","",IF(data_in!E4331="NULL",0,1))</f>
        <v>0</v>
      </c>
      <c r="D4331" s="8" t="str">
        <f>IF(A4331="","",IF(data_in!E4331="NULL","",ROUND(data_in!E4331-data_in!B4331,0)))</f>
        <v/>
      </c>
      <c r="E4331" s="8">
        <f>IF(A4331="","",IF(data_in!C4331="NULL",0,IF(data_in!C4331&gt;data_in!E4331,0,1)))</f>
        <v>0</v>
      </c>
      <c r="F4331" s="8" t="str">
        <f>IF(OR(A4331="",E4331=0),"",IF(data_in!C4331="NULL","",ROUND(data_in!C4331-data_in!B4331,0)))</f>
        <v/>
      </c>
      <c r="G4331" s="8" t="str">
        <f>IF(OR(A4331="",E4331=0),"",IF(data_in!C4331="NULL","",IF(D4331="",ROUND(data_in!D4331-data_in!B4331,0),MIN(D4331,ROUND(data_in!D4331-data_in!B4331,0)))))</f>
        <v/>
      </c>
      <c r="H4331" s="8" t="str">
        <f>IF(A4331="","",IF(data_in!M4331="United States","United States",IF(data_in!M4331="Canada","Canada",IF(data_in!M4331="United Kingdom","United Kingdom","Other Country"))))</f>
        <v>Canada</v>
      </c>
      <c r="I4331" s="8" t="str">
        <f>IF(A4331="","",IF(data_in!K4331="Unknown","Unknown",IF(data_in!K4331&lt;=10,"Very Small",IF(data_in!K4331&lt;=100,"Small",IF(data_in!K4331&lt;=500,"Medium",IF(data_in!K4331&gt;500,"Large","Error"))))))</f>
        <v>Very Small</v>
      </c>
      <c r="J4331" s="8" t="str">
        <f>IF(C4331=1,TEXT(data_in!E4331,"mm-yyyy"),"")</f>
        <v/>
      </c>
      <c r="K4331" s="8" t="str">
        <f>IF(A4331="","",IF(data_in!I4331="Website","Website",IF(data_in!I4331="Paid Search","Paid Search",IF(data_in!I4331="Slack","Slack","Other Channel"))))</f>
        <v>Other Channel</v>
      </c>
      <c r="L4331" s="10">
        <f>IF(A4331="","",ROUND(N$3-data_in!B4331,0))</f>
        <v>74</v>
      </c>
    </row>
    <row r="4332" spans="1:12">
      <c r="A4332" s="8" t="str">
        <f>IF(data_in!A4332="","",data_in!A4332)</f>
        <v>c45b1049-fee9-47e4-b9c1-b1f596cf3641</v>
      </c>
      <c r="B4332" s="12">
        <f>IF(A4332="","",data_in!B4332)</f>
        <v>43909.619664351849</v>
      </c>
      <c r="C4332" s="8">
        <f>IF(A4332="","",IF(data_in!E4332="NULL",0,1))</f>
        <v>0</v>
      </c>
      <c r="D4332" s="8" t="str">
        <f>IF(A4332="","",IF(data_in!E4332="NULL","",ROUND(data_in!E4332-data_in!B4332,0)))</f>
        <v/>
      </c>
      <c r="E4332" s="8">
        <f>IF(A4332="","",IF(data_in!C4332="NULL",0,IF(data_in!C4332&gt;data_in!E4332,0,1)))</f>
        <v>0</v>
      </c>
      <c r="F4332" s="8" t="str">
        <f>IF(OR(A4332="",E4332=0),"",IF(data_in!C4332="NULL","",ROUND(data_in!C4332-data_in!B4332,0)))</f>
        <v/>
      </c>
      <c r="G4332" s="8" t="str">
        <f>IF(OR(A4332="",E4332=0),"",IF(data_in!C4332="NULL","",IF(D4332="",ROUND(data_in!D4332-data_in!B4332,0),MIN(D4332,ROUND(data_in!D4332-data_in!B4332,0)))))</f>
        <v/>
      </c>
      <c r="H4332" s="8" t="str">
        <f>IF(A4332="","",IF(data_in!M4332="United States","United States",IF(data_in!M4332="Canada","Canada",IF(data_in!M4332="United Kingdom","United Kingdom","Other Country"))))</f>
        <v>United Kingdom</v>
      </c>
      <c r="I4332" s="8" t="str">
        <f>IF(A4332="","",IF(data_in!K4332="Unknown","Unknown",IF(data_in!K4332&lt;=10,"Very Small",IF(data_in!K4332&lt;=100,"Small",IF(data_in!K4332&lt;=500,"Medium",IF(data_in!K4332&gt;500,"Large","Error"))))))</f>
        <v>Small</v>
      </c>
      <c r="J4332" s="8" t="str">
        <f>IF(C4332=1,TEXT(data_in!E4332,"mm-yyyy"),"")</f>
        <v/>
      </c>
      <c r="K4332" s="8" t="str">
        <f>IF(A4332="","",IF(data_in!I4332="Website","Website",IF(data_in!I4332="Paid Search","Paid Search",IF(data_in!I4332="Slack","Slack","Other Channel"))))</f>
        <v>Paid Search</v>
      </c>
      <c r="L4332" s="10">
        <f>IF(A4332="","",ROUND(N$3-data_in!B4332,0))</f>
        <v>73</v>
      </c>
    </row>
    <row r="4333" spans="1:12">
      <c r="A4333" s="8" t="str">
        <f>IF(data_in!A4333="","",data_in!A4333)</f>
        <v>87e73ae7-5c9f-45ec-a4c5-01d710d15eb4</v>
      </c>
      <c r="B4333" s="12">
        <f>IF(A4333="","",data_in!B4333)</f>
        <v>43909.606006944443</v>
      </c>
      <c r="C4333" s="8">
        <f>IF(A4333="","",IF(data_in!E4333="NULL",0,1))</f>
        <v>0</v>
      </c>
      <c r="D4333" s="8" t="str">
        <f>IF(A4333="","",IF(data_in!E4333="NULL","",ROUND(data_in!E4333-data_in!B4333,0)))</f>
        <v/>
      </c>
      <c r="E4333" s="8">
        <f>IF(A4333="","",IF(data_in!C4333="NULL",0,IF(data_in!C4333&gt;data_in!E4333,0,1)))</f>
        <v>0</v>
      </c>
      <c r="F4333" s="8" t="str">
        <f>IF(OR(A4333="",E4333=0),"",IF(data_in!C4333="NULL","",ROUND(data_in!C4333-data_in!B4333,0)))</f>
        <v/>
      </c>
      <c r="G4333" s="8" t="str">
        <f>IF(OR(A4333="",E4333=0),"",IF(data_in!C4333="NULL","",IF(D4333="",ROUND(data_in!D4333-data_in!B4333,0),MIN(D4333,ROUND(data_in!D4333-data_in!B4333,0)))))</f>
        <v/>
      </c>
      <c r="H4333" s="8" t="str">
        <f>IF(A4333="","",IF(data_in!M4333="United States","United States",IF(data_in!M4333="Canada","Canada",IF(data_in!M4333="United Kingdom","United Kingdom","Other Country"))))</f>
        <v>Other Country</v>
      </c>
      <c r="I4333" s="8" t="str">
        <f>IF(A4333="","",IF(data_in!K4333="Unknown","Unknown",IF(data_in!K4333&lt;=10,"Very Small",IF(data_in!K4333&lt;=100,"Small",IF(data_in!K4333&lt;=500,"Medium",IF(data_in!K4333&gt;500,"Large","Error"))))))</f>
        <v>Very Small</v>
      </c>
      <c r="J4333" s="8" t="str">
        <f>IF(C4333=1,TEXT(data_in!E4333,"mm-yyyy"),"")</f>
        <v/>
      </c>
      <c r="K4333" s="8" t="str">
        <f>IF(A4333="","",IF(data_in!I4333="Website","Website",IF(data_in!I4333="Paid Search","Paid Search",IF(data_in!I4333="Slack","Slack","Other Channel"))))</f>
        <v>Website</v>
      </c>
      <c r="L4333" s="10">
        <f>IF(A4333="","",ROUND(N$3-data_in!B4333,0))</f>
        <v>73</v>
      </c>
    </row>
    <row r="4334" spans="1:12">
      <c r="A4334" s="8" t="str">
        <f>IF(data_in!A4334="","",data_in!A4334)</f>
        <v>fed769a9-9f7c-408e-9129-1309d1803cfe</v>
      </c>
      <c r="B4334" s="12">
        <f>IF(A4334="","",data_in!B4334)</f>
        <v>43909.478206018517</v>
      </c>
      <c r="C4334" s="8">
        <f>IF(A4334="","",IF(data_in!E4334="NULL",0,1))</f>
        <v>0</v>
      </c>
      <c r="D4334" s="8" t="str">
        <f>IF(A4334="","",IF(data_in!E4334="NULL","",ROUND(data_in!E4334-data_in!B4334,0)))</f>
        <v/>
      </c>
      <c r="E4334" s="8">
        <f>IF(A4334="","",IF(data_in!C4334="NULL",0,IF(data_in!C4334&gt;data_in!E4334,0,1)))</f>
        <v>0</v>
      </c>
      <c r="F4334" s="8" t="str">
        <f>IF(OR(A4334="",E4334=0),"",IF(data_in!C4334="NULL","",ROUND(data_in!C4334-data_in!B4334,0)))</f>
        <v/>
      </c>
      <c r="G4334" s="8" t="str">
        <f>IF(OR(A4334="",E4334=0),"",IF(data_in!C4334="NULL","",IF(D4334="",ROUND(data_in!D4334-data_in!B4334,0),MIN(D4334,ROUND(data_in!D4334-data_in!B4334,0)))))</f>
        <v/>
      </c>
      <c r="H4334" s="8" t="str">
        <f>IF(A4334="","",IF(data_in!M4334="United States","United States",IF(data_in!M4334="Canada","Canada",IF(data_in!M4334="United Kingdom","United Kingdom","Other Country"))))</f>
        <v>Other Country</v>
      </c>
      <c r="I4334" s="8" t="str">
        <f>IF(A4334="","",IF(data_in!K4334="Unknown","Unknown",IF(data_in!K4334&lt;=10,"Very Small",IF(data_in!K4334&lt;=100,"Small",IF(data_in!K4334&lt;=500,"Medium",IF(data_in!K4334&gt;500,"Large","Error"))))))</f>
        <v>Very Small</v>
      </c>
      <c r="J4334" s="8" t="str">
        <f>IF(C4334=1,TEXT(data_in!E4334,"mm-yyyy"),"")</f>
        <v/>
      </c>
      <c r="K4334" s="8" t="str">
        <f>IF(A4334="","",IF(data_in!I4334="Website","Website",IF(data_in!I4334="Paid Search","Paid Search",IF(data_in!I4334="Slack","Slack","Other Channel"))))</f>
        <v>Slack</v>
      </c>
      <c r="L4334" s="10">
        <f>IF(A4334="","",ROUND(N$3-data_in!B4334,0))</f>
        <v>74</v>
      </c>
    </row>
    <row r="4335" spans="1:12">
      <c r="A4335" s="8" t="str">
        <f>IF(data_in!A4335="","",data_in!A4335)</f>
        <v>7770172e-89f2-47e4-93af-0aca569f324a</v>
      </c>
      <c r="B4335" s="12">
        <f>IF(A4335="","",data_in!B4335)</f>
        <v>43909.58965277778</v>
      </c>
      <c r="C4335" s="8">
        <f>IF(A4335="","",IF(data_in!E4335="NULL",0,1))</f>
        <v>0</v>
      </c>
      <c r="D4335" s="8" t="str">
        <f>IF(A4335="","",IF(data_in!E4335="NULL","",ROUND(data_in!E4335-data_in!B4335,0)))</f>
        <v/>
      </c>
      <c r="E4335" s="8">
        <f>IF(A4335="","",IF(data_in!C4335="NULL",0,IF(data_in!C4335&gt;data_in!E4335,0,1)))</f>
        <v>0</v>
      </c>
      <c r="F4335" s="8" t="str">
        <f>IF(OR(A4335="",E4335=0),"",IF(data_in!C4335="NULL","",ROUND(data_in!C4335-data_in!B4335,0)))</f>
        <v/>
      </c>
      <c r="G4335" s="8" t="str">
        <f>IF(OR(A4335="",E4335=0),"",IF(data_in!C4335="NULL","",IF(D4335="",ROUND(data_in!D4335-data_in!B4335,0),MIN(D4335,ROUND(data_in!D4335-data_in!B4335,0)))))</f>
        <v/>
      </c>
      <c r="H4335" s="8" t="str">
        <f>IF(A4335="","",IF(data_in!M4335="United States","United States",IF(data_in!M4335="Canada","Canada",IF(data_in!M4335="United Kingdom","United Kingdom","Other Country"))))</f>
        <v>Other Country</v>
      </c>
      <c r="I4335" s="8" t="str">
        <f>IF(A4335="","",IF(data_in!K4335="Unknown","Unknown",IF(data_in!K4335&lt;=10,"Very Small",IF(data_in!K4335&lt;=100,"Small",IF(data_in!K4335&lt;=500,"Medium",IF(data_in!K4335&gt;500,"Large","Error"))))))</f>
        <v>Medium</v>
      </c>
      <c r="J4335" s="8" t="str">
        <f>IF(C4335=1,TEXT(data_in!E4335,"mm-yyyy"),"")</f>
        <v/>
      </c>
      <c r="K4335" s="8" t="str">
        <f>IF(A4335="","",IF(data_in!I4335="Website","Website",IF(data_in!I4335="Paid Search","Paid Search",IF(data_in!I4335="Slack","Slack","Other Channel"))))</f>
        <v>Website</v>
      </c>
      <c r="L4335" s="10">
        <f>IF(A4335="","",ROUND(N$3-data_in!B4335,0))</f>
        <v>73</v>
      </c>
    </row>
    <row r="4336" spans="1:12">
      <c r="A4336" s="8" t="str">
        <f>IF(data_in!A4336="","",data_in!A4336)</f>
        <v>6e04173d-8151-47a6-b336-1b5e87fd715e</v>
      </c>
      <c r="B4336" s="12">
        <f>IF(A4336="","",data_in!B4336)</f>
        <v>43909.670023148145</v>
      </c>
      <c r="C4336" s="8">
        <f>IF(A4336="","",IF(data_in!E4336="NULL",0,1))</f>
        <v>0</v>
      </c>
      <c r="D4336" s="8" t="str">
        <f>IF(A4336="","",IF(data_in!E4336="NULL","",ROUND(data_in!E4336-data_in!B4336,0)))</f>
        <v/>
      </c>
      <c r="E4336" s="8">
        <f>IF(A4336="","",IF(data_in!C4336="NULL",0,IF(data_in!C4336&gt;data_in!E4336,0,1)))</f>
        <v>1</v>
      </c>
      <c r="F4336" s="8">
        <f>IF(OR(A4336="",E4336=0),"",IF(data_in!C4336="NULL","",ROUND(data_in!C4336-data_in!B4336,0)))</f>
        <v>0</v>
      </c>
      <c r="G4336" s="8">
        <f>IF(OR(A4336="",E4336=0),"",IF(data_in!C4336="NULL","",IF(D4336="",ROUND(data_in!D4336-data_in!B4336,0),MIN(D4336,ROUND(data_in!D4336-data_in!B4336,0)))))</f>
        <v>30</v>
      </c>
      <c r="H4336" s="8" t="str">
        <f>IF(A4336="","",IF(data_in!M4336="United States","United States",IF(data_in!M4336="Canada","Canada",IF(data_in!M4336="United Kingdom","United Kingdom","Other Country"))))</f>
        <v>Canada</v>
      </c>
      <c r="I4336" s="8" t="str">
        <f>IF(A4336="","",IF(data_in!K4336="Unknown","Unknown",IF(data_in!K4336&lt;=10,"Very Small",IF(data_in!K4336&lt;=100,"Small",IF(data_in!K4336&lt;=500,"Medium",IF(data_in!K4336&gt;500,"Large","Error"))))))</f>
        <v>Very Small</v>
      </c>
      <c r="J4336" s="8" t="str">
        <f>IF(C4336=1,TEXT(data_in!E4336,"mm-yyyy"),"")</f>
        <v/>
      </c>
      <c r="K4336" s="8" t="str">
        <f>IF(A4336="","",IF(data_in!I4336="Website","Website",IF(data_in!I4336="Paid Search","Paid Search",IF(data_in!I4336="Slack","Slack","Other Channel"))))</f>
        <v>Website</v>
      </c>
      <c r="L4336" s="10">
        <f>IF(A4336="","",ROUND(N$3-data_in!B4336,0))</f>
        <v>73</v>
      </c>
    </row>
    <row r="4337" spans="1:12">
      <c r="A4337" s="8" t="str">
        <f>IF(data_in!A4337="","",data_in!A4337)</f>
        <v>d1c9605a-4114-4e9c-ba31-ad4d8ee073bb</v>
      </c>
      <c r="B4337" s="12">
        <f>IF(A4337="","",data_in!B4337)</f>
        <v>43909.17560185185</v>
      </c>
      <c r="C4337" s="8">
        <f>IF(A4337="","",IF(data_in!E4337="NULL",0,1))</f>
        <v>0</v>
      </c>
      <c r="D4337" s="8" t="str">
        <f>IF(A4337="","",IF(data_in!E4337="NULL","",ROUND(data_in!E4337-data_in!B4337,0)))</f>
        <v/>
      </c>
      <c r="E4337" s="8">
        <f>IF(A4337="","",IF(data_in!C4337="NULL",0,IF(data_in!C4337&gt;data_in!E4337,0,1)))</f>
        <v>0</v>
      </c>
      <c r="F4337" s="8" t="str">
        <f>IF(OR(A4337="",E4337=0),"",IF(data_in!C4337="NULL","",ROUND(data_in!C4337-data_in!B4337,0)))</f>
        <v/>
      </c>
      <c r="G4337" s="8" t="str">
        <f>IF(OR(A4337="",E4337=0),"",IF(data_in!C4337="NULL","",IF(D4337="",ROUND(data_in!D4337-data_in!B4337,0),MIN(D4337,ROUND(data_in!D4337-data_in!B4337,0)))))</f>
        <v/>
      </c>
      <c r="H4337" s="8" t="str">
        <f>IF(A4337="","",IF(data_in!M4337="United States","United States",IF(data_in!M4337="Canada","Canada",IF(data_in!M4337="United Kingdom","United Kingdom","Other Country"))))</f>
        <v>Other Country</v>
      </c>
      <c r="I4337" s="8" t="str">
        <f>IF(A4337="","",IF(data_in!K4337="Unknown","Unknown",IF(data_in!K4337&lt;=10,"Very Small",IF(data_in!K4337&lt;=100,"Small",IF(data_in!K4337&lt;=500,"Medium",IF(data_in!K4337&gt;500,"Large","Error"))))))</f>
        <v>Very Small</v>
      </c>
      <c r="J4337" s="8" t="str">
        <f>IF(C4337=1,TEXT(data_in!E4337,"mm-yyyy"),"")</f>
        <v/>
      </c>
      <c r="K4337" s="8" t="str">
        <f>IF(A4337="","",IF(data_in!I4337="Website","Website",IF(data_in!I4337="Paid Search","Paid Search",IF(data_in!I4337="Slack","Slack","Other Channel"))))</f>
        <v>Website</v>
      </c>
      <c r="L4337" s="10">
        <f>IF(A4337="","",ROUND(N$3-data_in!B4337,0))</f>
        <v>74</v>
      </c>
    </row>
    <row r="4338" spans="1:12">
      <c r="A4338" s="8" t="str">
        <f>IF(data_in!A4338="","",data_in!A4338)</f>
        <v>e3bfc8fe-f2ac-46e2-af60-9dc51e2894b3</v>
      </c>
      <c r="B4338" s="12">
        <f>IF(A4338="","",data_in!B4338)</f>
        <v>43909.296331018515</v>
      </c>
      <c r="C4338" s="8">
        <f>IF(A4338="","",IF(data_in!E4338="NULL",0,1))</f>
        <v>1</v>
      </c>
      <c r="D4338" s="8">
        <f>IF(A4338="","",IF(data_in!E4338="NULL","",ROUND(data_in!E4338-data_in!B4338,0)))</f>
        <v>15</v>
      </c>
      <c r="E4338" s="8">
        <f>IF(A4338="","",IF(data_in!C4338="NULL",0,IF(data_in!C4338&gt;data_in!E4338,0,1)))</f>
        <v>1</v>
      </c>
      <c r="F4338" s="8">
        <f>IF(OR(A4338="",E4338=0),"",IF(data_in!C4338="NULL","",ROUND(data_in!C4338-data_in!B4338,0)))</f>
        <v>4</v>
      </c>
      <c r="G4338" s="8">
        <f>IF(OR(A4338="",E4338=0),"",IF(data_in!C4338="NULL","",IF(D4338="",ROUND(data_in!D4338-data_in!B4338,0),MIN(D4338,ROUND(data_in!D4338-data_in!B4338,0)))))</f>
        <v>15</v>
      </c>
      <c r="H4338" s="8" t="str">
        <f>IF(A4338="","",IF(data_in!M4338="United States","United States",IF(data_in!M4338="Canada","Canada",IF(data_in!M4338="United Kingdom","United Kingdom","Other Country"))))</f>
        <v>Other Country</v>
      </c>
      <c r="I4338" s="8" t="str">
        <f>IF(A4338="","",IF(data_in!K4338="Unknown","Unknown",IF(data_in!K4338&lt;=10,"Very Small",IF(data_in!K4338&lt;=100,"Small",IF(data_in!K4338&lt;=500,"Medium",IF(data_in!K4338&gt;500,"Large","Error"))))))</f>
        <v>Small</v>
      </c>
      <c r="J4338" s="8" t="str">
        <f>IF(C4338=1,TEXT(data_in!E4338,"mm-yyyy"),"")</f>
        <v>04-2020</v>
      </c>
      <c r="K4338" s="8" t="str">
        <f>IF(A4338="","",IF(data_in!I4338="Website","Website",IF(data_in!I4338="Paid Search","Paid Search",IF(data_in!I4338="Slack","Slack","Other Channel"))))</f>
        <v>Website</v>
      </c>
      <c r="L4338" s="10">
        <f>IF(A4338="","",ROUND(N$3-data_in!B4338,0))</f>
        <v>74</v>
      </c>
    </row>
    <row r="4339" spans="1:12">
      <c r="A4339" s="8" t="str">
        <f>IF(data_in!A4339="","",data_in!A4339)</f>
        <v>8872f6aa-c106-495e-b7e5-2739a2fc8430</v>
      </c>
      <c r="B4339" s="12">
        <f>IF(A4339="","",data_in!B4339)</f>
        <v>43835.297858796293</v>
      </c>
      <c r="C4339" s="8">
        <f>IF(A4339="","",IF(data_in!E4339="NULL",0,1))</f>
        <v>0</v>
      </c>
      <c r="D4339" s="8" t="str">
        <f>IF(A4339="","",IF(data_in!E4339="NULL","",ROUND(data_in!E4339-data_in!B4339,0)))</f>
        <v/>
      </c>
      <c r="E4339" s="8">
        <f>IF(A4339="","",IF(data_in!C4339="NULL",0,IF(data_in!C4339&gt;data_in!E4339,0,1)))</f>
        <v>0</v>
      </c>
      <c r="F4339" s="8" t="str">
        <f>IF(OR(A4339="",E4339=0),"",IF(data_in!C4339="NULL","",ROUND(data_in!C4339-data_in!B4339,0)))</f>
        <v/>
      </c>
      <c r="G4339" s="8" t="str">
        <f>IF(OR(A4339="",E4339=0),"",IF(data_in!C4339="NULL","",IF(D4339="",ROUND(data_in!D4339-data_in!B4339,0),MIN(D4339,ROUND(data_in!D4339-data_in!B4339,0)))))</f>
        <v/>
      </c>
      <c r="H4339" s="8" t="str">
        <f>IF(A4339="","",IF(data_in!M4339="United States","United States",IF(data_in!M4339="Canada","Canada",IF(data_in!M4339="United Kingdom","United Kingdom","Other Country"))))</f>
        <v>United States</v>
      </c>
      <c r="I4339" s="8" t="str">
        <f>IF(A4339="","",IF(data_in!K4339="Unknown","Unknown",IF(data_in!K4339&lt;=10,"Very Small",IF(data_in!K4339&lt;=100,"Small",IF(data_in!K4339&lt;=500,"Medium",IF(data_in!K4339&gt;500,"Large","Error"))))))</f>
        <v>Medium</v>
      </c>
      <c r="J4339" s="8" t="str">
        <f>IF(C4339=1,TEXT(data_in!E4339,"mm-yyyy"),"")</f>
        <v/>
      </c>
      <c r="K4339" s="8" t="str">
        <f>IF(A4339="","",IF(data_in!I4339="Website","Website",IF(data_in!I4339="Paid Search","Paid Search",IF(data_in!I4339="Slack","Slack","Other Channel"))))</f>
        <v>Website</v>
      </c>
      <c r="L4339" s="10">
        <f>IF(A4339="","",ROUND(N$3-data_in!B4339,0))</f>
        <v>148</v>
      </c>
    </row>
    <row r="4340" spans="1:12">
      <c r="A4340" s="8" t="str">
        <f>IF(data_in!A4340="","",data_in!A4340)</f>
        <v>b6f2a501-c12a-498e-ae6c-3d21ef5df7ed</v>
      </c>
      <c r="B4340" s="12">
        <f>IF(A4340="","",data_in!B4340)</f>
        <v>43836.091967592591</v>
      </c>
      <c r="C4340" s="8">
        <f>IF(A4340="","",IF(data_in!E4340="NULL",0,1))</f>
        <v>0</v>
      </c>
      <c r="D4340" s="8" t="str">
        <f>IF(A4340="","",IF(data_in!E4340="NULL","",ROUND(data_in!E4340-data_in!B4340,0)))</f>
        <v/>
      </c>
      <c r="E4340" s="8">
        <f>IF(A4340="","",IF(data_in!C4340="NULL",0,IF(data_in!C4340&gt;data_in!E4340,0,1)))</f>
        <v>0</v>
      </c>
      <c r="F4340" s="8" t="str">
        <f>IF(OR(A4340="",E4340=0),"",IF(data_in!C4340="NULL","",ROUND(data_in!C4340-data_in!B4340,0)))</f>
        <v/>
      </c>
      <c r="G4340" s="8" t="str">
        <f>IF(OR(A4340="",E4340=0),"",IF(data_in!C4340="NULL","",IF(D4340="",ROUND(data_in!D4340-data_in!B4340,0),MIN(D4340,ROUND(data_in!D4340-data_in!B4340,0)))))</f>
        <v/>
      </c>
      <c r="H4340" s="8" t="str">
        <f>IF(A4340="","",IF(data_in!M4340="United States","United States",IF(data_in!M4340="Canada","Canada",IF(data_in!M4340="United Kingdom","United Kingdom","Other Country"))))</f>
        <v>Other Country</v>
      </c>
      <c r="I4340" s="8" t="str">
        <f>IF(A4340="","",IF(data_in!K4340="Unknown","Unknown",IF(data_in!K4340&lt;=10,"Very Small",IF(data_in!K4340&lt;=100,"Small",IF(data_in!K4340&lt;=500,"Medium",IF(data_in!K4340&gt;500,"Large","Error"))))))</f>
        <v>Small</v>
      </c>
      <c r="J4340" s="8" t="str">
        <f>IF(C4340=1,TEXT(data_in!E4340,"mm-yyyy"),"")</f>
        <v/>
      </c>
      <c r="K4340" s="8" t="str">
        <f>IF(A4340="","",IF(data_in!I4340="Website","Website",IF(data_in!I4340="Paid Search","Paid Search",IF(data_in!I4340="Slack","Slack","Other Channel"))))</f>
        <v>Slack</v>
      </c>
      <c r="L4340" s="10">
        <f>IF(A4340="","",ROUND(N$3-data_in!B4340,0))</f>
        <v>147</v>
      </c>
    </row>
    <row r="4341" spans="1:12">
      <c r="A4341" s="8" t="str">
        <f>IF(data_in!A4341="","",data_in!A4341)</f>
        <v>9f4b145a-6351-4eaf-997c-d49e98a3c6a6</v>
      </c>
      <c r="B4341" s="12">
        <f>IF(A4341="","",data_in!B4341)</f>
        <v>43836.181284722225</v>
      </c>
      <c r="C4341" s="8">
        <f>IF(A4341="","",IF(data_in!E4341="NULL",0,1))</f>
        <v>0</v>
      </c>
      <c r="D4341" s="8" t="str">
        <f>IF(A4341="","",IF(data_in!E4341="NULL","",ROUND(data_in!E4341-data_in!B4341,0)))</f>
        <v/>
      </c>
      <c r="E4341" s="8">
        <f>IF(A4341="","",IF(data_in!C4341="NULL",0,IF(data_in!C4341&gt;data_in!E4341,0,1)))</f>
        <v>0</v>
      </c>
      <c r="F4341" s="8" t="str">
        <f>IF(OR(A4341="",E4341=0),"",IF(data_in!C4341="NULL","",ROUND(data_in!C4341-data_in!B4341,0)))</f>
        <v/>
      </c>
      <c r="G4341" s="8" t="str">
        <f>IF(OR(A4341="",E4341=0),"",IF(data_in!C4341="NULL","",IF(D4341="",ROUND(data_in!D4341-data_in!B4341,0),MIN(D4341,ROUND(data_in!D4341-data_in!B4341,0)))))</f>
        <v/>
      </c>
      <c r="H4341" s="8" t="str">
        <f>IF(A4341="","",IF(data_in!M4341="United States","United States",IF(data_in!M4341="Canada","Canada",IF(data_in!M4341="United Kingdom","United Kingdom","Other Country"))))</f>
        <v>Other Country</v>
      </c>
      <c r="I4341" s="8" t="str">
        <f>IF(A4341="","",IF(data_in!K4341="Unknown","Unknown",IF(data_in!K4341&lt;=10,"Very Small",IF(data_in!K4341&lt;=100,"Small",IF(data_in!K4341&lt;=500,"Medium",IF(data_in!K4341&gt;500,"Large","Error"))))))</f>
        <v>Medium</v>
      </c>
      <c r="J4341" s="8" t="str">
        <f>IF(C4341=1,TEXT(data_in!E4341,"mm-yyyy"),"")</f>
        <v/>
      </c>
      <c r="K4341" s="8" t="str">
        <f>IF(A4341="","",IF(data_in!I4341="Website","Website",IF(data_in!I4341="Paid Search","Paid Search",IF(data_in!I4341="Slack","Slack","Other Channel"))))</f>
        <v>Website</v>
      </c>
      <c r="L4341" s="10">
        <f>IF(A4341="","",ROUND(N$3-data_in!B4341,0))</f>
        <v>147</v>
      </c>
    </row>
    <row r="4342" spans="1:12">
      <c r="A4342" s="8" t="str">
        <f>IF(data_in!A4342="","",data_in!A4342)</f>
        <v>c45ce93f-2f5f-400d-bd7b-f93e8fd48497</v>
      </c>
      <c r="B4342" s="12">
        <f>IF(A4342="","",data_in!B4342)</f>
        <v>43836.516296296293</v>
      </c>
      <c r="C4342" s="8">
        <f>IF(A4342="","",IF(data_in!E4342="NULL",0,1))</f>
        <v>0</v>
      </c>
      <c r="D4342" s="8" t="str">
        <f>IF(A4342="","",IF(data_in!E4342="NULL","",ROUND(data_in!E4342-data_in!B4342,0)))</f>
        <v/>
      </c>
      <c r="E4342" s="8">
        <f>IF(A4342="","",IF(data_in!C4342="NULL",0,IF(data_in!C4342&gt;data_in!E4342,0,1)))</f>
        <v>0</v>
      </c>
      <c r="F4342" s="8" t="str">
        <f>IF(OR(A4342="",E4342=0),"",IF(data_in!C4342="NULL","",ROUND(data_in!C4342-data_in!B4342,0)))</f>
        <v/>
      </c>
      <c r="G4342" s="8" t="str">
        <f>IF(OR(A4342="",E4342=0),"",IF(data_in!C4342="NULL","",IF(D4342="",ROUND(data_in!D4342-data_in!B4342,0),MIN(D4342,ROUND(data_in!D4342-data_in!B4342,0)))))</f>
        <v/>
      </c>
      <c r="H4342" s="8" t="str">
        <f>IF(A4342="","",IF(data_in!M4342="United States","United States",IF(data_in!M4342="Canada","Canada",IF(data_in!M4342="United Kingdom","United Kingdom","Other Country"))))</f>
        <v>United Kingdom</v>
      </c>
      <c r="I4342" s="8" t="str">
        <f>IF(A4342="","",IF(data_in!K4342="Unknown","Unknown",IF(data_in!K4342&lt;=10,"Very Small",IF(data_in!K4342&lt;=100,"Small",IF(data_in!K4342&lt;=500,"Medium",IF(data_in!K4342&gt;500,"Large","Error"))))))</f>
        <v>Small</v>
      </c>
      <c r="J4342" s="8" t="str">
        <f>IF(C4342=1,TEXT(data_in!E4342,"mm-yyyy"),"")</f>
        <v/>
      </c>
      <c r="K4342" s="8" t="str">
        <f>IF(A4342="","",IF(data_in!I4342="Website","Website",IF(data_in!I4342="Paid Search","Paid Search",IF(data_in!I4342="Slack","Slack","Other Channel"))))</f>
        <v>Website</v>
      </c>
      <c r="L4342" s="10">
        <f>IF(A4342="","",ROUND(N$3-data_in!B4342,0))</f>
        <v>146</v>
      </c>
    </row>
    <row r="4343" spans="1:12">
      <c r="A4343" s="8" t="str">
        <f>IF(data_in!A4343="","",data_in!A4343)</f>
        <v>62935043-1dc3-4cde-8c28-97663ace30b7</v>
      </c>
      <c r="B4343" s="12">
        <f>IF(A4343="","",data_in!B4343)</f>
        <v>43836.668252314812</v>
      </c>
      <c r="C4343" s="8">
        <f>IF(A4343="","",IF(data_in!E4343="NULL",0,1))</f>
        <v>0</v>
      </c>
      <c r="D4343" s="8" t="str">
        <f>IF(A4343="","",IF(data_in!E4343="NULL","",ROUND(data_in!E4343-data_in!B4343,0)))</f>
        <v/>
      </c>
      <c r="E4343" s="8">
        <f>IF(A4343="","",IF(data_in!C4343="NULL",0,IF(data_in!C4343&gt;data_in!E4343,0,1)))</f>
        <v>1</v>
      </c>
      <c r="F4343" s="8">
        <f>IF(OR(A4343="",E4343=0),"",IF(data_in!C4343="NULL","",ROUND(data_in!C4343-data_in!B4343,0)))</f>
        <v>0</v>
      </c>
      <c r="G4343" s="8">
        <f>IF(OR(A4343="",E4343=0),"",IF(data_in!C4343="NULL","",IF(D4343="",ROUND(data_in!D4343-data_in!B4343,0),MIN(D4343,ROUND(data_in!D4343-data_in!B4343,0)))))</f>
        <v>30</v>
      </c>
      <c r="H4343" s="8" t="str">
        <f>IF(A4343="","",IF(data_in!M4343="United States","United States",IF(data_in!M4343="Canada","Canada",IF(data_in!M4343="United Kingdom","United Kingdom","Other Country"))))</f>
        <v>United States</v>
      </c>
      <c r="I4343" s="8" t="str">
        <f>IF(A4343="","",IF(data_in!K4343="Unknown","Unknown",IF(data_in!K4343&lt;=10,"Very Small",IF(data_in!K4343&lt;=100,"Small",IF(data_in!K4343&lt;=500,"Medium",IF(data_in!K4343&gt;500,"Large","Error"))))))</f>
        <v>Small</v>
      </c>
      <c r="J4343" s="8" t="str">
        <f>IF(C4343=1,TEXT(data_in!E4343,"mm-yyyy"),"")</f>
        <v/>
      </c>
      <c r="K4343" s="8" t="str">
        <f>IF(A4343="","",IF(data_in!I4343="Website","Website",IF(data_in!I4343="Paid Search","Paid Search",IF(data_in!I4343="Slack","Slack","Other Channel"))))</f>
        <v>Paid Search</v>
      </c>
      <c r="L4343" s="10">
        <f>IF(A4343="","",ROUND(N$3-data_in!B4343,0))</f>
        <v>146</v>
      </c>
    </row>
    <row r="4344" spans="1:12">
      <c r="A4344" s="8" t="str">
        <f>IF(data_in!A4344="","",data_in!A4344)</f>
        <v>dcd8a3e7-9cc9-453b-bbc0-9303679aa0cb</v>
      </c>
      <c r="B4344" s="12">
        <f>IF(A4344="","",data_in!B4344)</f>
        <v>43836.678773148145</v>
      </c>
      <c r="C4344" s="8">
        <f>IF(A4344="","",IF(data_in!E4344="NULL",0,1))</f>
        <v>0</v>
      </c>
      <c r="D4344" s="8" t="str">
        <f>IF(A4344="","",IF(data_in!E4344="NULL","",ROUND(data_in!E4344-data_in!B4344,0)))</f>
        <v/>
      </c>
      <c r="E4344" s="8">
        <f>IF(A4344="","",IF(data_in!C4344="NULL",0,IF(data_in!C4344&gt;data_in!E4344,0,1)))</f>
        <v>0</v>
      </c>
      <c r="F4344" s="8" t="str">
        <f>IF(OR(A4344="",E4344=0),"",IF(data_in!C4344="NULL","",ROUND(data_in!C4344-data_in!B4344,0)))</f>
        <v/>
      </c>
      <c r="G4344" s="8" t="str">
        <f>IF(OR(A4344="",E4344=0),"",IF(data_in!C4344="NULL","",IF(D4344="",ROUND(data_in!D4344-data_in!B4344,0),MIN(D4344,ROUND(data_in!D4344-data_in!B4344,0)))))</f>
        <v/>
      </c>
      <c r="H4344" s="8" t="str">
        <f>IF(A4344="","",IF(data_in!M4344="United States","United States",IF(data_in!M4344="Canada","Canada",IF(data_in!M4344="United Kingdom","United Kingdom","Other Country"))))</f>
        <v>United States</v>
      </c>
      <c r="I4344" s="8" t="str">
        <f>IF(A4344="","",IF(data_in!K4344="Unknown","Unknown",IF(data_in!K4344&lt;=10,"Very Small",IF(data_in!K4344&lt;=100,"Small",IF(data_in!K4344&lt;=500,"Medium",IF(data_in!K4344&gt;500,"Large","Error"))))))</f>
        <v>Very Small</v>
      </c>
      <c r="J4344" s="8" t="str">
        <f>IF(C4344=1,TEXT(data_in!E4344,"mm-yyyy"),"")</f>
        <v/>
      </c>
      <c r="K4344" s="8" t="str">
        <f>IF(A4344="","",IF(data_in!I4344="Website","Website",IF(data_in!I4344="Paid Search","Paid Search",IF(data_in!I4344="Slack","Slack","Other Channel"))))</f>
        <v>Paid Search</v>
      </c>
      <c r="L4344" s="10">
        <f>IF(A4344="","",ROUND(N$3-data_in!B4344,0))</f>
        <v>146</v>
      </c>
    </row>
    <row r="4345" spans="1:12">
      <c r="A4345" s="8" t="str">
        <f>IF(data_in!A4345="","",data_in!A4345)</f>
        <v>13423d5a-27ea-43ec-9759-b9c546c71fa7</v>
      </c>
      <c r="B4345" s="12">
        <f>IF(A4345="","",data_in!B4345)</f>
        <v>43834.367824074077</v>
      </c>
      <c r="C4345" s="8">
        <f>IF(A4345="","",IF(data_in!E4345="NULL",0,1))</f>
        <v>0</v>
      </c>
      <c r="D4345" s="8" t="str">
        <f>IF(A4345="","",IF(data_in!E4345="NULL","",ROUND(data_in!E4345-data_in!B4345,0)))</f>
        <v/>
      </c>
      <c r="E4345" s="8">
        <f>IF(A4345="","",IF(data_in!C4345="NULL",0,IF(data_in!C4345&gt;data_in!E4345,0,1)))</f>
        <v>0</v>
      </c>
      <c r="F4345" s="8" t="str">
        <f>IF(OR(A4345="",E4345=0),"",IF(data_in!C4345="NULL","",ROUND(data_in!C4345-data_in!B4345,0)))</f>
        <v/>
      </c>
      <c r="G4345" s="8" t="str">
        <f>IF(OR(A4345="",E4345=0),"",IF(data_in!C4345="NULL","",IF(D4345="",ROUND(data_in!D4345-data_in!B4345,0),MIN(D4345,ROUND(data_in!D4345-data_in!B4345,0)))))</f>
        <v/>
      </c>
      <c r="H4345" s="8" t="str">
        <f>IF(A4345="","",IF(data_in!M4345="United States","United States",IF(data_in!M4345="Canada","Canada",IF(data_in!M4345="United Kingdom","United Kingdom","Other Country"))))</f>
        <v>United States</v>
      </c>
      <c r="I4345" s="8" t="str">
        <f>IF(A4345="","",IF(data_in!K4345="Unknown","Unknown",IF(data_in!K4345&lt;=10,"Very Small",IF(data_in!K4345&lt;=100,"Small",IF(data_in!K4345&lt;=500,"Medium",IF(data_in!K4345&gt;500,"Large","Error"))))))</f>
        <v>Very Small</v>
      </c>
      <c r="J4345" s="8" t="str">
        <f>IF(C4345=1,TEXT(data_in!E4345,"mm-yyyy"),"")</f>
        <v/>
      </c>
      <c r="K4345" s="8" t="str">
        <f>IF(A4345="","",IF(data_in!I4345="Website","Website",IF(data_in!I4345="Paid Search","Paid Search",IF(data_in!I4345="Slack","Slack","Other Channel"))))</f>
        <v>Website</v>
      </c>
      <c r="L4345" s="10">
        <f>IF(A4345="","",ROUND(N$3-data_in!B4345,0))</f>
        <v>149</v>
      </c>
    </row>
    <row r="4346" spans="1:12">
      <c r="A4346" s="8" t="str">
        <f>IF(data_in!A4346="","",data_in!A4346)</f>
        <v>fb8fda32-ee7a-4a35-b97d-ca5f41f58f02</v>
      </c>
      <c r="B4346" s="12">
        <f>IF(A4346="","",data_in!B4346)</f>
        <v>43834.620312500003</v>
      </c>
      <c r="C4346" s="8">
        <f>IF(A4346="","",IF(data_in!E4346="NULL",0,1))</f>
        <v>0</v>
      </c>
      <c r="D4346" s="8" t="str">
        <f>IF(A4346="","",IF(data_in!E4346="NULL","",ROUND(data_in!E4346-data_in!B4346,0)))</f>
        <v/>
      </c>
      <c r="E4346" s="8">
        <f>IF(A4346="","",IF(data_in!C4346="NULL",0,IF(data_in!C4346&gt;data_in!E4346,0,1)))</f>
        <v>1</v>
      </c>
      <c r="F4346" s="8">
        <f>IF(OR(A4346="",E4346=0),"",IF(data_in!C4346="NULL","",ROUND(data_in!C4346-data_in!B4346,0)))</f>
        <v>54</v>
      </c>
      <c r="G4346" s="8">
        <f>IF(OR(A4346="",E4346=0),"",IF(data_in!C4346="NULL","",IF(D4346="",ROUND(data_in!D4346-data_in!B4346,0),MIN(D4346,ROUND(data_in!D4346-data_in!B4346,0)))))</f>
        <v>84</v>
      </c>
      <c r="H4346" s="8" t="str">
        <f>IF(A4346="","",IF(data_in!M4346="United States","United States",IF(data_in!M4346="Canada","Canada",IF(data_in!M4346="United Kingdom","United Kingdom","Other Country"))))</f>
        <v>Canada</v>
      </c>
      <c r="I4346" s="8" t="str">
        <f>IF(A4346="","",IF(data_in!K4346="Unknown","Unknown",IF(data_in!K4346&lt;=10,"Very Small",IF(data_in!K4346&lt;=100,"Small",IF(data_in!K4346&lt;=500,"Medium",IF(data_in!K4346&gt;500,"Large","Error"))))))</f>
        <v>Small</v>
      </c>
      <c r="J4346" s="8" t="str">
        <f>IF(C4346=1,TEXT(data_in!E4346,"mm-yyyy"),"")</f>
        <v/>
      </c>
      <c r="K4346" s="8" t="str">
        <f>IF(A4346="","",IF(data_in!I4346="Website","Website",IF(data_in!I4346="Paid Search","Paid Search",IF(data_in!I4346="Slack","Slack","Other Channel"))))</f>
        <v>Website</v>
      </c>
      <c r="L4346" s="10">
        <f>IF(A4346="","",ROUND(N$3-data_in!B4346,0))</f>
        <v>148</v>
      </c>
    </row>
    <row r="4347" spans="1:12">
      <c r="A4347" s="8" t="str">
        <f>IF(data_in!A4347="","",data_in!A4347)</f>
        <v>c4ee68a9-e622-4621-afde-5c5eab4d3811</v>
      </c>
      <c r="B4347" s="12">
        <f>IF(A4347="","",data_in!B4347)</f>
        <v>43834.647673611114</v>
      </c>
      <c r="C4347" s="8">
        <f>IF(A4347="","",IF(data_in!E4347="NULL",0,1))</f>
        <v>0</v>
      </c>
      <c r="D4347" s="8" t="str">
        <f>IF(A4347="","",IF(data_in!E4347="NULL","",ROUND(data_in!E4347-data_in!B4347,0)))</f>
        <v/>
      </c>
      <c r="E4347" s="8">
        <f>IF(A4347="","",IF(data_in!C4347="NULL",0,IF(data_in!C4347&gt;data_in!E4347,0,1)))</f>
        <v>0</v>
      </c>
      <c r="F4347" s="8" t="str">
        <f>IF(OR(A4347="",E4347=0),"",IF(data_in!C4347="NULL","",ROUND(data_in!C4347-data_in!B4347,0)))</f>
        <v/>
      </c>
      <c r="G4347" s="8" t="str">
        <f>IF(OR(A4347="",E4347=0),"",IF(data_in!C4347="NULL","",IF(D4347="",ROUND(data_in!D4347-data_in!B4347,0),MIN(D4347,ROUND(data_in!D4347-data_in!B4347,0)))))</f>
        <v/>
      </c>
      <c r="H4347" s="8" t="str">
        <f>IF(A4347="","",IF(data_in!M4347="United States","United States",IF(data_in!M4347="Canada","Canada",IF(data_in!M4347="United Kingdom","United Kingdom","Other Country"))))</f>
        <v>United States</v>
      </c>
      <c r="I4347" s="8" t="str">
        <f>IF(A4347="","",IF(data_in!K4347="Unknown","Unknown",IF(data_in!K4347&lt;=10,"Very Small",IF(data_in!K4347&lt;=100,"Small",IF(data_in!K4347&lt;=500,"Medium",IF(data_in!K4347&gt;500,"Large","Error"))))))</f>
        <v>Large</v>
      </c>
      <c r="J4347" s="8" t="str">
        <f>IF(C4347=1,TEXT(data_in!E4347,"mm-yyyy"),"")</f>
        <v/>
      </c>
      <c r="K4347" s="8" t="str">
        <f>IF(A4347="","",IF(data_in!I4347="Website","Website",IF(data_in!I4347="Paid Search","Paid Search",IF(data_in!I4347="Slack","Slack","Other Channel"))))</f>
        <v>Other Channel</v>
      </c>
      <c r="L4347" s="10">
        <f>IF(A4347="","",ROUND(N$3-data_in!B4347,0))</f>
        <v>148</v>
      </c>
    </row>
    <row r="4348" spans="1:12">
      <c r="A4348" s="8" t="str">
        <f>IF(data_in!A4348="","",data_in!A4348)</f>
        <v>7904cfa0-80c9-4c51-a12b-f384ec4f53a5</v>
      </c>
      <c r="B4348" s="12">
        <f>IF(A4348="","",data_in!B4348)</f>
        <v>43834.770694444444</v>
      </c>
      <c r="C4348" s="8">
        <f>IF(A4348="","",IF(data_in!E4348="NULL",0,1))</f>
        <v>0</v>
      </c>
      <c r="D4348" s="8" t="str">
        <f>IF(A4348="","",IF(data_in!E4348="NULL","",ROUND(data_in!E4348-data_in!B4348,0)))</f>
        <v/>
      </c>
      <c r="E4348" s="8">
        <f>IF(A4348="","",IF(data_in!C4348="NULL",0,IF(data_in!C4348&gt;data_in!E4348,0,1)))</f>
        <v>0</v>
      </c>
      <c r="F4348" s="8" t="str">
        <f>IF(OR(A4348="",E4348=0),"",IF(data_in!C4348="NULL","",ROUND(data_in!C4348-data_in!B4348,0)))</f>
        <v/>
      </c>
      <c r="G4348" s="8" t="str">
        <f>IF(OR(A4348="",E4348=0),"",IF(data_in!C4348="NULL","",IF(D4348="",ROUND(data_in!D4348-data_in!B4348,0),MIN(D4348,ROUND(data_in!D4348-data_in!B4348,0)))))</f>
        <v/>
      </c>
      <c r="H4348" s="8" t="str">
        <f>IF(A4348="","",IF(data_in!M4348="United States","United States",IF(data_in!M4348="Canada","Canada",IF(data_in!M4348="United Kingdom","United Kingdom","Other Country"))))</f>
        <v>Other Country</v>
      </c>
      <c r="I4348" s="8" t="str">
        <f>IF(A4348="","",IF(data_in!K4348="Unknown","Unknown",IF(data_in!K4348&lt;=10,"Very Small",IF(data_in!K4348&lt;=100,"Small",IF(data_in!K4348&lt;=500,"Medium",IF(data_in!K4348&gt;500,"Large","Error"))))))</f>
        <v>Very Small</v>
      </c>
      <c r="J4348" s="8" t="str">
        <f>IF(C4348=1,TEXT(data_in!E4348,"mm-yyyy"),"")</f>
        <v/>
      </c>
      <c r="K4348" s="8" t="str">
        <f>IF(A4348="","",IF(data_in!I4348="Website","Website",IF(data_in!I4348="Paid Search","Paid Search",IF(data_in!I4348="Slack","Slack","Other Channel"))))</f>
        <v>Website</v>
      </c>
      <c r="L4348" s="10">
        <f>IF(A4348="","",ROUND(N$3-data_in!B4348,0))</f>
        <v>148</v>
      </c>
    </row>
    <row r="4349" spans="1:12">
      <c r="A4349" s="8" t="str">
        <f>IF(data_in!A4349="","",data_in!A4349)</f>
        <v>d9585329-ead4-4e7a-a4eb-28523964a154</v>
      </c>
      <c r="B4349" s="12">
        <f>IF(A4349="","",data_in!B4349)</f>
        <v>43834.760833333334</v>
      </c>
      <c r="C4349" s="8">
        <f>IF(A4349="","",IF(data_in!E4349="NULL",0,1))</f>
        <v>0</v>
      </c>
      <c r="D4349" s="8" t="str">
        <f>IF(A4349="","",IF(data_in!E4349="NULL","",ROUND(data_in!E4349-data_in!B4349,0)))</f>
        <v/>
      </c>
      <c r="E4349" s="8">
        <f>IF(A4349="","",IF(data_in!C4349="NULL",0,IF(data_in!C4349&gt;data_in!E4349,0,1)))</f>
        <v>0</v>
      </c>
      <c r="F4349" s="8" t="str">
        <f>IF(OR(A4349="",E4349=0),"",IF(data_in!C4349="NULL","",ROUND(data_in!C4349-data_in!B4349,0)))</f>
        <v/>
      </c>
      <c r="G4349" s="8" t="str">
        <f>IF(OR(A4349="",E4349=0),"",IF(data_in!C4349="NULL","",IF(D4349="",ROUND(data_in!D4349-data_in!B4349,0),MIN(D4349,ROUND(data_in!D4349-data_in!B4349,0)))))</f>
        <v/>
      </c>
      <c r="H4349" s="8" t="str">
        <f>IF(A4349="","",IF(data_in!M4349="United States","United States",IF(data_in!M4349="Canada","Canada",IF(data_in!M4349="United Kingdom","United Kingdom","Other Country"))))</f>
        <v>United States</v>
      </c>
      <c r="I4349" s="8" t="str">
        <f>IF(A4349="","",IF(data_in!K4349="Unknown","Unknown",IF(data_in!K4349&lt;=10,"Very Small",IF(data_in!K4349&lt;=100,"Small",IF(data_in!K4349&lt;=500,"Medium",IF(data_in!K4349&gt;500,"Large","Error"))))))</f>
        <v>Medium</v>
      </c>
      <c r="J4349" s="8" t="str">
        <f>IF(C4349=1,TEXT(data_in!E4349,"mm-yyyy"),"")</f>
        <v/>
      </c>
      <c r="K4349" s="8" t="str">
        <f>IF(A4349="","",IF(data_in!I4349="Website","Website",IF(data_in!I4349="Paid Search","Paid Search",IF(data_in!I4349="Slack","Slack","Other Channel"))))</f>
        <v>Paid Search</v>
      </c>
      <c r="L4349" s="10">
        <f>IF(A4349="","",ROUND(N$3-data_in!B4349,0))</f>
        <v>148</v>
      </c>
    </row>
    <row r="4350" spans="1:12">
      <c r="A4350" s="8" t="str">
        <f>IF(data_in!A4350="","",data_in!A4350)</f>
        <v>78b4eeb4-99e0-4f9e-8c42-097211d0ef64</v>
      </c>
      <c r="B4350" s="12">
        <f>IF(A4350="","",data_in!B4350)</f>
        <v>43834.987557870372</v>
      </c>
      <c r="C4350" s="8">
        <f>IF(A4350="","",IF(data_in!E4350="NULL",0,1))</f>
        <v>0</v>
      </c>
      <c r="D4350" s="8" t="str">
        <f>IF(A4350="","",IF(data_in!E4350="NULL","",ROUND(data_in!E4350-data_in!B4350,0)))</f>
        <v/>
      </c>
      <c r="E4350" s="8">
        <f>IF(A4350="","",IF(data_in!C4350="NULL",0,IF(data_in!C4350&gt;data_in!E4350,0,1)))</f>
        <v>0</v>
      </c>
      <c r="F4350" s="8" t="str">
        <f>IF(OR(A4350="",E4350=0),"",IF(data_in!C4350="NULL","",ROUND(data_in!C4350-data_in!B4350,0)))</f>
        <v/>
      </c>
      <c r="G4350" s="8" t="str">
        <f>IF(OR(A4350="",E4350=0),"",IF(data_in!C4350="NULL","",IF(D4350="",ROUND(data_in!D4350-data_in!B4350,0),MIN(D4350,ROUND(data_in!D4350-data_in!B4350,0)))))</f>
        <v/>
      </c>
      <c r="H4350" s="8" t="str">
        <f>IF(A4350="","",IF(data_in!M4350="United States","United States",IF(data_in!M4350="Canada","Canada",IF(data_in!M4350="United Kingdom","United Kingdom","Other Country"))))</f>
        <v>United States</v>
      </c>
      <c r="I4350" s="8" t="str">
        <f>IF(A4350="","",IF(data_in!K4350="Unknown","Unknown",IF(data_in!K4350&lt;=10,"Very Small",IF(data_in!K4350&lt;=100,"Small",IF(data_in!K4350&lt;=500,"Medium",IF(data_in!K4350&gt;500,"Large","Error"))))))</f>
        <v>Very Small</v>
      </c>
      <c r="J4350" s="8" t="str">
        <f>IF(C4350=1,TEXT(data_in!E4350,"mm-yyyy"),"")</f>
        <v/>
      </c>
      <c r="K4350" s="8" t="str">
        <f>IF(A4350="","",IF(data_in!I4350="Website","Website",IF(data_in!I4350="Paid Search","Paid Search",IF(data_in!I4350="Slack","Slack","Other Channel"))))</f>
        <v>Other Channel</v>
      </c>
      <c r="L4350" s="10">
        <f>IF(A4350="","",ROUND(N$3-data_in!B4350,0))</f>
        <v>148</v>
      </c>
    </row>
    <row r="4351" spans="1:12">
      <c r="A4351" s="8" t="str">
        <f>IF(data_in!A4351="","",data_in!A4351)</f>
        <v>0070697f-f16f-4b77-9f68-dc4320ee6409</v>
      </c>
      <c r="B4351" s="12">
        <f>IF(A4351="","",data_in!B4351)</f>
        <v>43836.397013888891</v>
      </c>
      <c r="C4351" s="8">
        <f>IF(A4351="","",IF(data_in!E4351="NULL",0,1))</f>
        <v>0</v>
      </c>
      <c r="D4351" s="8" t="str">
        <f>IF(A4351="","",IF(data_in!E4351="NULL","",ROUND(data_in!E4351-data_in!B4351,0)))</f>
        <v/>
      </c>
      <c r="E4351" s="8">
        <f>IF(A4351="","",IF(data_in!C4351="NULL",0,IF(data_in!C4351&gt;data_in!E4351,0,1)))</f>
        <v>0</v>
      </c>
      <c r="F4351" s="8" t="str">
        <f>IF(OR(A4351="",E4351=0),"",IF(data_in!C4351="NULL","",ROUND(data_in!C4351-data_in!B4351,0)))</f>
        <v/>
      </c>
      <c r="G4351" s="8" t="str">
        <f>IF(OR(A4351="",E4351=0),"",IF(data_in!C4351="NULL","",IF(D4351="",ROUND(data_in!D4351-data_in!B4351,0),MIN(D4351,ROUND(data_in!D4351-data_in!B4351,0)))))</f>
        <v/>
      </c>
      <c r="H4351" s="8" t="str">
        <f>IF(A4351="","",IF(data_in!M4351="United States","United States",IF(data_in!M4351="Canada","Canada",IF(data_in!M4351="United Kingdom","United Kingdom","Other Country"))))</f>
        <v>United States</v>
      </c>
      <c r="I4351" s="8" t="str">
        <f>IF(A4351="","",IF(data_in!K4351="Unknown","Unknown",IF(data_in!K4351&lt;=10,"Very Small",IF(data_in!K4351&lt;=100,"Small",IF(data_in!K4351&lt;=500,"Medium",IF(data_in!K4351&gt;500,"Large","Error"))))))</f>
        <v>Small</v>
      </c>
      <c r="J4351" s="8" t="str">
        <f>IF(C4351=1,TEXT(data_in!E4351,"mm-yyyy"),"")</f>
        <v/>
      </c>
      <c r="K4351" s="8" t="str">
        <f>IF(A4351="","",IF(data_in!I4351="Website","Website",IF(data_in!I4351="Paid Search","Paid Search",IF(data_in!I4351="Slack","Slack","Other Channel"))))</f>
        <v>Website</v>
      </c>
      <c r="L4351" s="10">
        <f>IF(A4351="","",ROUND(N$3-data_in!B4351,0))</f>
        <v>147</v>
      </c>
    </row>
    <row r="4352" spans="1:12">
      <c r="A4352" s="8" t="str">
        <f>IF(data_in!A4352="","",data_in!A4352)</f>
        <v>36ca31c0-816f-4294-8e34-737a6824a1bf</v>
      </c>
      <c r="B4352" s="12">
        <f>IF(A4352="","",data_in!B4352)</f>
        <v>43835.368125000001</v>
      </c>
      <c r="C4352" s="8">
        <f>IF(A4352="","",IF(data_in!E4352="NULL",0,1))</f>
        <v>0</v>
      </c>
      <c r="D4352" s="8" t="str">
        <f>IF(A4352="","",IF(data_in!E4352="NULL","",ROUND(data_in!E4352-data_in!B4352,0)))</f>
        <v/>
      </c>
      <c r="E4352" s="8">
        <f>IF(A4352="","",IF(data_in!C4352="NULL",0,IF(data_in!C4352&gt;data_in!E4352,0,1)))</f>
        <v>0</v>
      </c>
      <c r="F4352" s="8" t="str">
        <f>IF(OR(A4352="",E4352=0),"",IF(data_in!C4352="NULL","",ROUND(data_in!C4352-data_in!B4352,0)))</f>
        <v/>
      </c>
      <c r="G4352" s="8" t="str">
        <f>IF(OR(A4352="",E4352=0),"",IF(data_in!C4352="NULL","",IF(D4352="",ROUND(data_in!D4352-data_in!B4352,0),MIN(D4352,ROUND(data_in!D4352-data_in!B4352,0)))))</f>
        <v/>
      </c>
      <c r="H4352" s="8" t="str">
        <f>IF(A4352="","",IF(data_in!M4352="United States","United States",IF(data_in!M4352="Canada","Canada",IF(data_in!M4352="United Kingdom","United Kingdom","Other Country"))))</f>
        <v>United States</v>
      </c>
      <c r="I4352" s="8" t="str">
        <f>IF(A4352="","",IF(data_in!K4352="Unknown","Unknown",IF(data_in!K4352&lt;=10,"Very Small",IF(data_in!K4352&lt;=100,"Small",IF(data_in!K4352&lt;=500,"Medium",IF(data_in!K4352&gt;500,"Large","Error"))))))</f>
        <v>Very Small</v>
      </c>
      <c r="J4352" s="8" t="str">
        <f>IF(C4352=1,TEXT(data_in!E4352,"mm-yyyy"),"")</f>
        <v/>
      </c>
      <c r="K4352" s="8" t="str">
        <f>IF(A4352="","",IF(data_in!I4352="Website","Website",IF(data_in!I4352="Paid Search","Paid Search",IF(data_in!I4352="Slack","Slack","Other Channel"))))</f>
        <v>Slack</v>
      </c>
      <c r="L4352" s="10">
        <f>IF(A4352="","",ROUND(N$3-data_in!B4352,0))</f>
        <v>148</v>
      </c>
    </row>
    <row r="4353" spans="1:12">
      <c r="A4353" s="8" t="str">
        <f>IF(data_in!A4353="","",data_in!A4353)</f>
        <v>7cfecfe5-11e6-40fe-9ad1-d1cfef0fb2ac</v>
      </c>
      <c r="B4353" s="12">
        <f>IF(A4353="","",data_in!B4353)</f>
        <v>43835.40421296296</v>
      </c>
      <c r="C4353" s="8">
        <f>IF(A4353="","",IF(data_in!E4353="NULL",0,1))</f>
        <v>0</v>
      </c>
      <c r="D4353" s="8" t="str">
        <f>IF(A4353="","",IF(data_in!E4353="NULL","",ROUND(data_in!E4353-data_in!B4353,0)))</f>
        <v/>
      </c>
      <c r="E4353" s="8">
        <f>IF(A4353="","",IF(data_in!C4353="NULL",0,IF(data_in!C4353&gt;data_in!E4353,0,1)))</f>
        <v>0</v>
      </c>
      <c r="F4353" s="8" t="str">
        <f>IF(OR(A4353="",E4353=0),"",IF(data_in!C4353="NULL","",ROUND(data_in!C4353-data_in!B4353,0)))</f>
        <v/>
      </c>
      <c r="G4353" s="8" t="str">
        <f>IF(OR(A4353="",E4353=0),"",IF(data_in!C4353="NULL","",IF(D4353="",ROUND(data_in!D4353-data_in!B4353,0),MIN(D4353,ROUND(data_in!D4353-data_in!B4353,0)))))</f>
        <v/>
      </c>
      <c r="H4353" s="8" t="str">
        <f>IF(A4353="","",IF(data_in!M4353="United States","United States",IF(data_in!M4353="Canada","Canada",IF(data_in!M4353="United Kingdom","United Kingdom","Other Country"))))</f>
        <v>Other Country</v>
      </c>
      <c r="I4353" s="8" t="str">
        <f>IF(A4353="","",IF(data_in!K4353="Unknown","Unknown",IF(data_in!K4353&lt;=10,"Very Small",IF(data_in!K4353&lt;=100,"Small",IF(data_in!K4353&lt;=500,"Medium",IF(data_in!K4353&gt;500,"Large","Error"))))))</f>
        <v>Very Small</v>
      </c>
      <c r="J4353" s="8" t="str">
        <f>IF(C4353=1,TEXT(data_in!E4353,"mm-yyyy"),"")</f>
        <v/>
      </c>
      <c r="K4353" s="8" t="str">
        <f>IF(A4353="","",IF(data_in!I4353="Website","Website",IF(data_in!I4353="Paid Search","Paid Search",IF(data_in!I4353="Slack","Slack","Other Channel"))))</f>
        <v>Other Channel</v>
      </c>
      <c r="L4353" s="10">
        <f>IF(A4353="","",ROUND(N$3-data_in!B4353,0))</f>
        <v>148</v>
      </c>
    </row>
    <row r="4354" spans="1:12">
      <c r="A4354" s="8" t="str">
        <f>IF(data_in!A4354="","",data_in!A4354)</f>
        <v>32a2ac82-40f0-45c4-873b-0d6b7e744a3a</v>
      </c>
      <c r="B4354" s="12">
        <f>IF(A4354="","",data_in!B4354)</f>
        <v>43835.407210648147</v>
      </c>
      <c r="C4354" s="8">
        <f>IF(A4354="","",IF(data_in!E4354="NULL",0,1))</f>
        <v>0</v>
      </c>
      <c r="D4354" s="8" t="str">
        <f>IF(A4354="","",IF(data_in!E4354="NULL","",ROUND(data_in!E4354-data_in!B4354,0)))</f>
        <v/>
      </c>
      <c r="E4354" s="8">
        <f>IF(A4354="","",IF(data_in!C4354="NULL",0,IF(data_in!C4354&gt;data_in!E4354,0,1)))</f>
        <v>0</v>
      </c>
      <c r="F4354" s="8" t="str">
        <f>IF(OR(A4354="",E4354=0),"",IF(data_in!C4354="NULL","",ROUND(data_in!C4354-data_in!B4354,0)))</f>
        <v/>
      </c>
      <c r="G4354" s="8" t="str">
        <f>IF(OR(A4354="",E4354=0),"",IF(data_in!C4354="NULL","",IF(D4354="",ROUND(data_in!D4354-data_in!B4354,0),MIN(D4354,ROUND(data_in!D4354-data_in!B4354,0)))))</f>
        <v/>
      </c>
      <c r="H4354" s="8" t="str">
        <f>IF(A4354="","",IF(data_in!M4354="United States","United States",IF(data_in!M4354="Canada","Canada",IF(data_in!M4354="United Kingdom","United Kingdom","Other Country"))))</f>
        <v>United States</v>
      </c>
      <c r="I4354" s="8" t="str">
        <f>IF(A4354="","",IF(data_in!K4354="Unknown","Unknown",IF(data_in!K4354&lt;=10,"Very Small",IF(data_in!K4354&lt;=100,"Small",IF(data_in!K4354&lt;=500,"Medium",IF(data_in!K4354&gt;500,"Large","Error"))))))</f>
        <v>Very Small</v>
      </c>
      <c r="J4354" s="8" t="str">
        <f>IF(C4354=1,TEXT(data_in!E4354,"mm-yyyy"),"")</f>
        <v/>
      </c>
      <c r="K4354" s="8" t="str">
        <f>IF(A4354="","",IF(data_in!I4354="Website","Website",IF(data_in!I4354="Paid Search","Paid Search",IF(data_in!I4354="Slack","Slack","Other Channel"))))</f>
        <v>Website</v>
      </c>
      <c r="L4354" s="10">
        <f>IF(A4354="","",ROUND(N$3-data_in!B4354,0))</f>
        <v>148</v>
      </c>
    </row>
    <row r="4355" spans="1:12">
      <c r="A4355" s="8" t="str">
        <f>IF(data_in!A4355="","",data_in!A4355)</f>
        <v>fd4f1a4e-564e-4af8-9ae8-fea68bf82179</v>
      </c>
      <c r="B4355" s="12">
        <f>IF(A4355="","",data_in!B4355)</f>
        <v>43835.452199074076</v>
      </c>
      <c r="C4355" s="8">
        <f>IF(A4355="","",IF(data_in!E4355="NULL",0,1))</f>
        <v>1</v>
      </c>
      <c r="D4355" s="8">
        <f>IF(A4355="","",IF(data_in!E4355="NULL","",ROUND(data_in!E4355-data_in!B4355,0)))</f>
        <v>39</v>
      </c>
      <c r="E4355" s="8">
        <f>IF(A4355="","",IF(data_in!C4355="NULL",0,IF(data_in!C4355&gt;data_in!E4355,0,1)))</f>
        <v>1</v>
      </c>
      <c r="F4355" s="8">
        <f>IF(OR(A4355="",E4355=0),"",IF(data_in!C4355="NULL","",ROUND(data_in!C4355-data_in!B4355,0)))</f>
        <v>0</v>
      </c>
      <c r="G4355" s="8">
        <f>IF(OR(A4355="",E4355=0),"",IF(data_in!C4355="NULL","",IF(D4355="",ROUND(data_in!D4355-data_in!B4355,0),MIN(D4355,ROUND(data_in!D4355-data_in!B4355,0)))))</f>
        <v>39</v>
      </c>
      <c r="H4355" s="8" t="str">
        <f>IF(A4355="","",IF(data_in!M4355="United States","United States",IF(data_in!M4355="Canada","Canada",IF(data_in!M4355="United Kingdom","United Kingdom","Other Country"))))</f>
        <v>Other Country</v>
      </c>
      <c r="I4355" s="8" t="str">
        <f>IF(A4355="","",IF(data_in!K4355="Unknown","Unknown",IF(data_in!K4355&lt;=10,"Very Small",IF(data_in!K4355&lt;=100,"Small",IF(data_in!K4355&lt;=500,"Medium",IF(data_in!K4355&gt;500,"Large","Error"))))))</f>
        <v>Small</v>
      </c>
      <c r="J4355" s="8" t="str">
        <f>IF(C4355=1,TEXT(data_in!E4355,"mm-yyyy"),"")</f>
        <v>02-2020</v>
      </c>
      <c r="K4355" s="8" t="str">
        <f>IF(A4355="","",IF(data_in!I4355="Website","Website",IF(data_in!I4355="Paid Search","Paid Search",IF(data_in!I4355="Slack","Slack","Other Channel"))))</f>
        <v>Website</v>
      </c>
      <c r="L4355" s="10">
        <f>IF(A4355="","",ROUND(N$3-data_in!B4355,0))</f>
        <v>148</v>
      </c>
    </row>
    <row r="4356" spans="1:12">
      <c r="A4356" s="8" t="str">
        <f>IF(data_in!A4356="","",data_in!A4356)</f>
        <v>9377ed7a-9584-4b91-89c3-8975a2332679</v>
      </c>
      <c r="B4356" s="12">
        <f>IF(A4356="","",data_in!B4356)</f>
        <v>43835.500277777777</v>
      </c>
      <c r="C4356" s="8">
        <f>IF(A4356="","",IF(data_in!E4356="NULL",0,1))</f>
        <v>0</v>
      </c>
      <c r="D4356" s="8" t="str">
        <f>IF(A4356="","",IF(data_in!E4356="NULL","",ROUND(data_in!E4356-data_in!B4356,0)))</f>
        <v/>
      </c>
      <c r="E4356" s="8">
        <f>IF(A4356="","",IF(data_in!C4356="NULL",0,IF(data_in!C4356&gt;data_in!E4356,0,1)))</f>
        <v>0</v>
      </c>
      <c r="F4356" s="8" t="str">
        <f>IF(OR(A4356="",E4356=0),"",IF(data_in!C4356="NULL","",ROUND(data_in!C4356-data_in!B4356,0)))</f>
        <v/>
      </c>
      <c r="G4356" s="8" t="str">
        <f>IF(OR(A4356="",E4356=0),"",IF(data_in!C4356="NULL","",IF(D4356="",ROUND(data_in!D4356-data_in!B4356,0),MIN(D4356,ROUND(data_in!D4356-data_in!B4356,0)))))</f>
        <v/>
      </c>
      <c r="H4356" s="8" t="str">
        <f>IF(A4356="","",IF(data_in!M4356="United States","United States",IF(data_in!M4356="Canada","Canada",IF(data_in!M4356="United Kingdom","United Kingdom","Other Country"))))</f>
        <v>United States</v>
      </c>
      <c r="I4356" s="8" t="str">
        <f>IF(A4356="","",IF(data_in!K4356="Unknown","Unknown",IF(data_in!K4356&lt;=10,"Very Small",IF(data_in!K4356&lt;=100,"Small",IF(data_in!K4356&lt;=500,"Medium",IF(data_in!K4356&gt;500,"Large","Error"))))))</f>
        <v>Small</v>
      </c>
      <c r="J4356" s="8" t="str">
        <f>IF(C4356=1,TEXT(data_in!E4356,"mm-yyyy"),"")</f>
        <v/>
      </c>
      <c r="K4356" s="8" t="str">
        <f>IF(A4356="","",IF(data_in!I4356="Website","Website",IF(data_in!I4356="Paid Search","Paid Search",IF(data_in!I4356="Slack","Slack","Other Channel"))))</f>
        <v>Paid Search</v>
      </c>
      <c r="L4356" s="10">
        <f>IF(A4356="","",ROUND(N$3-data_in!B4356,0))</f>
        <v>147</v>
      </c>
    </row>
    <row r="4357" spans="1:12">
      <c r="A4357" s="8" t="str">
        <f>IF(data_in!A4357="","",data_in!A4357)</f>
        <v>9b512743-5c9b-4985-b19d-35f58818230b</v>
      </c>
      <c r="B4357" s="12">
        <f>IF(A4357="","",data_in!B4357)</f>
        <v>43835.595833333333</v>
      </c>
      <c r="C4357" s="8">
        <f>IF(A4357="","",IF(data_in!E4357="NULL",0,1))</f>
        <v>0</v>
      </c>
      <c r="D4357" s="8" t="str">
        <f>IF(A4357="","",IF(data_in!E4357="NULL","",ROUND(data_in!E4357-data_in!B4357,0)))</f>
        <v/>
      </c>
      <c r="E4357" s="8">
        <f>IF(A4357="","",IF(data_in!C4357="NULL",0,IF(data_in!C4357&gt;data_in!E4357,0,1)))</f>
        <v>0</v>
      </c>
      <c r="F4357" s="8" t="str">
        <f>IF(OR(A4357="",E4357=0),"",IF(data_in!C4357="NULL","",ROUND(data_in!C4357-data_in!B4357,0)))</f>
        <v/>
      </c>
      <c r="G4357" s="8" t="str">
        <f>IF(OR(A4357="",E4357=0),"",IF(data_in!C4357="NULL","",IF(D4357="",ROUND(data_in!D4357-data_in!B4357,0),MIN(D4357,ROUND(data_in!D4357-data_in!B4357,0)))))</f>
        <v/>
      </c>
      <c r="H4357" s="8" t="str">
        <f>IF(A4357="","",IF(data_in!M4357="United States","United States",IF(data_in!M4357="Canada","Canada",IF(data_in!M4357="United Kingdom","United Kingdom","Other Country"))))</f>
        <v>United States</v>
      </c>
      <c r="I4357" s="8" t="str">
        <f>IF(A4357="","",IF(data_in!K4357="Unknown","Unknown",IF(data_in!K4357&lt;=10,"Very Small",IF(data_in!K4357&lt;=100,"Small",IF(data_in!K4357&lt;=500,"Medium",IF(data_in!K4357&gt;500,"Large","Error"))))))</f>
        <v>Very Small</v>
      </c>
      <c r="J4357" s="8" t="str">
        <f>IF(C4357=1,TEXT(data_in!E4357,"mm-yyyy"),"")</f>
        <v/>
      </c>
      <c r="K4357" s="8" t="str">
        <f>IF(A4357="","",IF(data_in!I4357="Website","Website",IF(data_in!I4357="Paid Search","Paid Search",IF(data_in!I4357="Slack","Slack","Other Channel"))))</f>
        <v>Slack</v>
      </c>
      <c r="L4357" s="10">
        <f>IF(A4357="","",ROUND(N$3-data_in!B4357,0))</f>
        <v>147</v>
      </c>
    </row>
    <row r="4358" spans="1:12">
      <c r="A4358" s="8" t="str">
        <f>IF(data_in!A4358="","",data_in!A4358)</f>
        <v>a300ec00-212e-47ad-a506-e12bf800b304</v>
      </c>
      <c r="B4358" s="12">
        <f>IF(A4358="","",data_in!B4358)</f>
        <v>43835.626331018517</v>
      </c>
      <c r="C4358" s="8">
        <f>IF(A4358="","",IF(data_in!E4358="NULL",0,1))</f>
        <v>0</v>
      </c>
      <c r="D4358" s="8" t="str">
        <f>IF(A4358="","",IF(data_in!E4358="NULL","",ROUND(data_in!E4358-data_in!B4358,0)))</f>
        <v/>
      </c>
      <c r="E4358" s="8">
        <f>IF(A4358="","",IF(data_in!C4358="NULL",0,IF(data_in!C4358&gt;data_in!E4358,0,1)))</f>
        <v>1</v>
      </c>
      <c r="F4358" s="8">
        <f>IF(OR(A4358="",E4358=0),"",IF(data_in!C4358="NULL","",ROUND(data_in!C4358-data_in!B4358,0)))</f>
        <v>10</v>
      </c>
      <c r="G4358" s="8">
        <f>IF(OR(A4358="",E4358=0),"",IF(data_in!C4358="NULL","",IF(D4358="",ROUND(data_in!D4358-data_in!B4358,0),MIN(D4358,ROUND(data_in!D4358-data_in!B4358,0)))))</f>
        <v>40</v>
      </c>
      <c r="H4358" s="8" t="str">
        <f>IF(A4358="","",IF(data_in!M4358="United States","United States",IF(data_in!M4358="Canada","Canada",IF(data_in!M4358="United Kingdom","United Kingdom","Other Country"))))</f>
        <v>United States</v>
      </c>
      <c r="I4358" s="8" t="str">
        <f>IF(A4358="","",IF(data_in!K4358="Unknown","Unknown",IF(data_in!K4358&lt;=10,"Very Small",IF(data_in!K4358&lt;=100,"Small",IF(data_in!K4358&lt;=500,"Medium",IF(data_in!K4358&gt;500,"Large","Error"))))))</f>
        <v>Very Small</v>
      </c>
      <c r="J4358" s="8" t="str">
        <f>IF(C4358=1,TEXT(data_in!E4358,"mm-yyyy"),"")</f>
        <v/>
      </c>
      <c r="K4358" s="8" t="str">
        <f>IF(A4358="","",IF(data_in!I4358="Website","Website",IF(data_in!I4358="Paid Search","Paid Search",IF(data_in!I4358="Slack","Slack","Other Channel"))))</f>
        <v>Website</v>
      </c>
      <c r="L4358" s="10">
        <f>IF(A4358="","",ROUND(N$3-data_in!B4358,0))</f>
        <v>147</v>
      </c>
    </row>
    <row r="4359" spans="1:12">
      <c r="A4359" s="8" t="str">
        <f>IF(data_in!A4359="","",data_in!A4359)</f>
        <v>25ca2315-400f-4176-89bb-87db29c91172</v>
      </c>
      <c r="B4359" s="12">
        <f>IF(A4359="","",data_in!B4359)</f>
        <v>43835.753159722219</v>
      </c>
      <c r="C4359" s="8">
        <f>IF(A4359="","",IF(data_in!E4359="NULL",0,1))</f>
        <v>0</v>
      </c>
      <c r="D4359" s="8" t="str">
        <f>IF(A4359="","",IF(data_in!E4359="NULL","",ROUND(data_in!E4359-data_in!B4359,0)))</f>
        <v/>
      </c>
      <c r="E4359" s="8">
        <f>IF(A4359="","",IF(data_in!C4359="NULL",0,IF(data_in!C4359&gt;data_in!E4359,0,1)))</f>
        <v>0</v>
      </c>
      <c r="F4359" s="8" t="str">
        <f>IF(OR(A4359="",E4359=0),"",IF(data_in!C4359="NULL","",ROUND(data_in!C4359-data_in!B4359,0)))</f>
        <v/>
      </c>
      <c r="G4359" s="8" t="str">
        <f>IF(OR(A4359="",E4359=0),"",IF(data_in!C4359="NULL","",IF(D4359="",ROUND(data_in!D4359-data_in!B4359,0),MIN(D4359,ROUND(data_in!D4359-data_in!B4359,0)))))</f>
        <v/>
      </c>
      <c r="H4359" s="8" t="str">
        <f>IF(A4359="","",IF(data_in!M4359="United States","United States",IF(data_in!M4359="Canada","Canada",IF(data_in!M4359="United Kingdom","United Kingdom","Other Country"))))</f>
        <v>United States</v>
      </c>
      <c r="I4359" s="8" t="str">
        <f>IF(A4359="","",IF(data_in!K4359="Unknown","Unknown",IF(data_in!K4359&lt;=10,"Very Small",IF(data_in!K4359&lt;=100,"Small",IF(data_in!K4359&lt;=500,"Medium",IF(data_in!K4359&gt;500,"Large","Error"))))))</f>
        <v>Very Small</v>
      </c>
      <c r="J4359" s="8" t="str">
        <f>IF(C4359=1,TEXT(data_in!E4359,"mm-yyyy"),"")</f>
        <v/>
      </c>
      <c r="K4359" s="8" t="str">
        <f>IF(A4359="","",IF(data_in!I4359="Website","Website",IF(data_in!I4359="Paid Search","Paid Search",IF(data_in!I4359="Slack","Slack","Other Channel"))))</f>
        <v>Website</v>
      </c>
      <c r="L4359" s="10">
        <f>IF(A4359="","",ROUND(N$3-data_in!B4359,0))</f>
        <v>147</v>
      </c>
    </row>
    <row r="4360" spans="1:12">
      <c r="A4360" s="8" t="str">
        <f>IF(data_in!A4360="","",data_in!A4360)</f>
        <v>434c441c-c074-4b9f-8b88-ea0ff27d964f</v>
      </c>
      <c r="B4360" s="12">
        <f>IF(A4360="","",data_in!B4360)</f>
        <v>43835.727708333332</v>
      </c>
      <c r="C4360" s="8">
        <f>IF(A4360="","",IF(data_in!E4360="NULL",0,1))</f>
        <v>0</v>
      </c>
      <c r="D4360" s="8" t="str">
        <f>IF(A4360="","",IF(data_in!E4360="NULL","",ROUND(data_in!E4360-data_in!B4360,0)))</f>
        <v/>
      </c>
      <c r="E4360" s="8">
        <f>IF(A4360="","",IF(data_in!C4360="NULL",0,IF(data_in!C4360&gt;data_in!E4360,0,1)))</f>
        <v>0</v>
      </c>
      <c r="F4360" s="8" t="str">
        <f>IF(OR(A4360="",E4360=0),"",IF(data_in!C4360="NULL","",ROUND(data_in!C4360-data_in!B4360,0)))</f>
        <v/>
      </c>
      <c r="G4360" s="8" t="str">
        <f>IF(OR(A4360="",E4360=0),"",IF(data_in!C4360="NULL","",IF(D4360="",ROUND(data_in!D4360-data_in!B4360,0),MIN(D4360,ROUND(data_in!D4360-data_in!B4360,0)))))</f>
        <v/>
      </c>
      <c r="H4360" s="8" t="str">
        <f>IF(A4360="","",IF(data_in!M4360="United States","United States",IF(data_in!M4360="Canada","Canada",IF(data_in!M4360="United Kingdom","United Kingdom","Other Country"))))</f>
        <v>United States</v>
      </c>
      <c r="I4360" s="8" t="str">
        <f>IF(A4360="","",IF(data_in!K4360="Unknown","Unknown",IF(data_in!K4360&lt;=10,"Very Small",IF(data_in!K4360&lt;=100,"Small",IF(data_in!K4360&lt;=500,"Medium",IF(data_in!K4360&gt;500,"Large","Error"))))))</f>
        <v>Medium</v>
      </c>
      <c r="J4360" s="8" t="str">
        <f>IF(C4360=1,TEXT(data_in!E4360,"mm-yyyy"),"")</f>
        <v/>
      </c>
      <c r="K4360" s="8" t="str">
        <f>IF(A4360="","",IF(data_in!I4360="Website","Website",IF(data_in!I4360="Paid Search","Paid Search",IF(data_in!I4360="Slack","Slack","Other Channel"))))</f>
        <v>Website</v>
      </c>
      <c r="L4360" s="10">
        <f>IF(A4360="","",ROUND(N$3-data_in!B4360,0))</f>
        <v>147</v>
      </c>
    </row>
    <row r="4361" spans="1:12">
      <c r="A4361" s="8" t="str">
        <f>IF(data_in!A4361="","",data_in!A4361)</f>
        <v>e7a3c481-7092-4613-94ec-d4197451f1e3</v>
      </c>
      <c r="B4361" s="12">
        <f>IF(A4361="","",data_in!B4361)</f>
        <v>43980.929826388892</v>
      </c>
      <c r="C4361" s="8">
        <f>IF(A4361="","",IF(data_in!E4361="NULL",0,1))</f>
        <v>0</v>
      </c>
      <c r="D4361" s="8" t="str">
        <f>IF(A4361="","",IF(data_in!E4361="NULL","",ROUND(data_in!E4361-data_in!B4361,0)))</f>
        <v/>
      </c>
      <c r="E4361" s="8">
        <f>IF(A4361="","",IF(data_in!C4361="NULL",0,IF(data_in!C4361&gt;data_in!E4361,0,1)))</f>
        <v>0</v>
      </c>
      <c r="F4361" s="8" t="str">
        <f>IF(OR(A4361="",E4361=0),"",IF(data_in!C4361="NULL","",ROUND(data_in!C4361-data_in!B4361,0)))</f>
        <v/>
      </c>
      <c r="G4361" s="8" t="str">
        <f>IF(OR(A4361="",E4361=0),"",IF(data_in!C4361="NULL","",IF(D4361="",ROUND(data_in!D4361-data_in!B4361,0),MIN(D4361,ROUND(data_in!D4361-data_in!B4361,0)))))</f>
        <v/>
      </c>
      <c r="H4361" s="8" t="str">
        <f>IF(A4361="","",IF(data_in!M4361="United States","United States",IF(data_in!M4361="Canada","Canada",IF(data_in!M4361="United Kingdom","United Kingdom","Other Country"))))</f>
        <v>United States</v>
      </c>
      <c r="I4361" s="8" t="str">
        <f>IF(A4361="","",IF(data_in!K4361="Unknown","Unknown",IF(data_in!K4361&lt;=10,"Very Small",IF(data_in!K4361&lt;=100,"Small",IF(data_in!K4361&lt;=500,"Medium",IF(data_in!K4361&gt;500,"Large","Error"))))))</f>
        <v>Medium</v>
      </c>
      <c r="J4361" s="8" t="str">
        <f>IF(C4361=1,TEXT(data_in!E4361,"mm-yyyy"),"")</f>
        <v/>
      </c>
      <c r="K4361" s="8" t="str">
        <f>IF(A4361="","",IF(data_in!I4361="Website","Website",IF(data_in!I4361="Paid Search","Paid Search",IF(data_in!I4361="Slack","Slack","Other Channel"))))</f>
        <v>Website</v>
      </c>
      <c r="L4361" s="10">
        <f>IF(A4361="","",ROUND(N$3-data_in!B4361,0))</f>
        <v>2</v>
      </c>
    </row>
    <row r="4362" spans="1:12">
      <c r="A4362" s="8" t="str">
        <f>IF(data_in!A4362="","",data_in!A4362)</f>
        <v>1976570c-d398-4a86-a008-187e6ea753f8</v>
      </c>
      <c r="B4362" s="12">
        <f>IF(A4362="","",data_in!B4362)</f>
        <v>43835.849733796298</v>
      </c>
      <c r="C4362" s="8">
        <f>IF(A4362="","",IF(data_in!E4362="NULL",0,1))</f>
        <v>0</v>
      </c>
      <c r="D4362" s="8" t="str">
        <f>IF(A4362="","",IF(data_in!E4362="NULL","",ROUND(data_in!E4362-data_in!B4362,0)))</f>
        <v/>
      </c>
      <c r="E4362" s="8">
        <f>IF(A4362="","",IF(data_in!C4362="NULL",0,IF(data_in!C4362&gt;data_in!E4362,0,1)))</f>
        <v>0</v>
      </c>
      <c r="F4362" s="8" t="str">
        <f>IF(OR(A4362="",E4362=0),"",IF(data_in!C4362="NULL","",ROUND(data_in!C4362-data_in!B4362,0)))</f>
        <v/>
      </c>
      <c r="G4362" s="8" t="str">
        <f>IF(OR(A4362="",E4362=0),"",IF(data_in!C4362="NULL","",IF(D4362="",ROUND(data_in!D4362-data_in!B4362,0),MIN(D4362,ROUND(data_in!D4362-data_in!B4362,0)))))</f>
        <v/>
      </c>
      <c r="H4362" s="8" t="str">
        <f>IF(A4362="","",IF(data_in!M4362="United States","United States",IF(data_in!M4362="Canada","Canada",IF(data_in!M4362="United Kingdom","United Kingdom","Other Country"))))</f>
        <v>United States</v>
      </c>
      <c r="I4362" s="8" t="str">
        <f>IF(A4362="","",IF(data_in!K4362="Unknown","Unknown",IF(data_in!K4362&lt;=10,"Very Small",IF(data_in!K4362&lt;=100,"Small",IF(data_in!K4362&lt;=500,"Medium",IF(data_in!K4362&gt;500,"Large","Error"))))))</f>
        <v>Very Small</v>
      </c>
      <c r="J4362" s="8" t="str">
        <f>IF(C4362=1,TEXT(data_in!E4362,"mm-yyyy"),"")</f>
        <v/>
      </c>
      <c r="K4362" s="8" t="str">
        <f>IF(A4362="","",IF(data_in!I4362="Website","Website",IF(data_in!I4362="Paid Search","Paid Search",IF(data_in!I4362="Slack","Slack","Other Channel"))))</f>
        <v>Website</v>
      </c>
      <c r="L4362" s="10">
        <f>IF(A4362="","",ROUND(N$3-data_in!B4362,0))</f>
        <v>147</v>
      </c>
    </row>
    <row r="4363" spans="1:12">
      <c r="A4363" s="8" t="str">
        <f>IF(data_in!A4363="","",data_in!A4363)</f>
        <v>f281112a-3eb8-45e5-a936-67247c065674</v>
      </c>
      <c r="B4363" s="12">
        <f>IF(A4363="","",data_in!B4363)</f>
        <v>43845.672800925924</v>
      </c>
      <c r="C4363" s="8">
        <f>IF(A4363="","",IF(data_in!E4363="NULL",0,1))</f>
        <v>0</v>
      </c>
      <c r="D4363" s="8" t="str">
        <f>IF(A4363="","",IF(data_in!E4363="NULL","",ROUND(data_in!E4363-data_in!B4363,0)))</f>
        <v/>
      </c>
      <c r="E4363" s="8">
        <f>IF(A4363="","",IF(data_in!C4363="NULL",0,IF(data_in!C4363&gt;data_in!E4363,0,1)))</f>
        <v>0</v>
      </c>
      <c r="F4363" s="8" t="str">
        <f>IF(OR(A4363="",E4363=0),"",IF(data_in!C4363="NULL","",ROUND(data_in!C4363-data_in!B4363,0)))</f>
        <v/>
      </c>
      <c r="G4363" s="8" t="str">
        <f>IF(OR(A4363="",E4363=0),"",IF(data_in!C4363="NULL","",IF(D4363="",ROUND(data_in!D4363-data_in!B4363,0),MIN(D4363,ROUND(data_in!D4363-data_in!B4363,0)))))</f>
        <v/>
      </c>
      <c r="H4363" s="8" t="str">
        <f>IF(A4363="","",IF(data_in!M4363="United States","United States",IF(data_in!M4363="Canada","Canada",IF(data_in!M4363="United Kingdom","United Kingdom","Other Country"))))</f>
        <v>United States</v>
      </c>
      <c r="I4363" s="8" t="str">
        <f>IF(A4363="","",IF(data_in!K4363="Unknown","Unknown",IF(data_in!K4363&lt;=10,"Very Small",IF(data_in!K4363&lt;=100,"Small",IF(data_in!K4363&lt;=500,"Medium",IF(data_in!K4363&gt;500,"Large","Error"))))))</f>
        <v>Large</v>
      </c>
      <c r="J4363" s="8" t="str">
        <f>IF(C4363=1,TEXT(data_in!E4363,"mm-yyyy"),"")</f>
        <v/>
      </c>
      <c r="K4363" s="8" t="str">
        <f>IF(A4363="","",IF(data_in!I4363="Website","Website",IF(data_in!I4363="Paid Search","Paid Search",IF(data_in!I4363="Slack","Slack","Other Channel"))))</f>
        <v>Website</v>
      </c>
      <c r="L4363" s="10">
        <f>IF(A4363="","",ROUND(N$3-data_in!B4363,0))</f>
        <v>137</v>
      </c>
    </row>
    <row r="4364" spans="1:12">
      <c r="A4364" s="8" t="str">
        <f>IF(data_in!A4364="","",data_in!A4364)</f>
        <v>30ff9258-ae2e-4555-a0aa-563c1e178080</v>
      </c>
      <c r="B4364" s="12">
        <f>IF(A4364="","",data_in!B4364)</f>
        <v>43836.061493055553</v>
      </c>
      <c r="C4364" s="8">
        <f>IF(A4364="","",IF(data_in!E4364="NULL",0,1))</f>
        <v>1</v>
      </c>
      <c r="D4364" s="8">
        <f>IF(A4364="","",IF(data_in!E4364="NULL","",ROUND(data_in!E4364-data_in!B4364,0)))</f>
        <v>101</v>
      </c>
      <c r="E4364" s="8">
        <f>IF(A4364="","",IF(data_in!C4364="NULL",0,IF(data_in!C4364&gt;data_in!E4364,0,1)))</f>
        <v>0</v>
      </c>
      <c r="F4364" s="8" t="str">
        <f>IF(OR(A4364="",E4364=0),"",IF(data_in!C4364="NULL","",ROUND(data_in!C4364-data_in!B4364,0)))</f>
        <v/>
      </c>
      <c r="G4364" s="8" t="str">
        <f>IF(OR(A4364="",E4364=0),"",IF(data_in!C4364="NULL","",IF(D4364="",ROUND(data_in!D4364-data_in!B4364,0),MIN(D4364,ROUND(data_in!D4364-data_in!B4364,0)))))</f>
        <v/>
      </c>
      <c r="H4364" s="8" t="str">
        <f>IF(A4364="","",IF(data_in!M4364="United States","United States",IF(data_in!M4364="Canada","Canada",IF(data_in!M4364="United Kingdom","United Kingdom","Other Country"))))</f>
        <v>United States</v>
      </c>
      <c r="I4364" s="8" t="str">
        <f>IF(A4364="","",IF(data_in!K4364="Unknown","Unknown",IF(data_in!K4364&lt;=10,"Very Small",IF(data_in!K4364&lt;=100,"Small",IF(data_in!K4364&lt;=500,"Medium",IF(data_in!K4364&gt;500,"Large","Error"))))))</f>
        <v>Very Small</v>
      </c>
      <c r="J4364" s="8" t="str">
        <f>IF(C4364=1,TEXT(data_in!E4364,"mm-yyyy"),"")</f>
        <v>04-2020</v>
      </c>
      <c r="K4364" s="8" t="str">
        <f>IF(A4364="","",IF(data_in!I4364="Website","Website",IF(data_in!I4364="Paid Search","Paid Search",IF(data_in!I4364="Slack","Slack","Other Channel"))))</f>
        <v>Website</v>
      </c>
      <c r="L4364" s="10">
        <f>IF(A4364="","",ROUND(N$3-data_in!B4364,0))</f>
        <v>147</v>
      </c>
    </row>
    <row r="4365" spans="1:12">
      <c r="A4365" s="8" t="str">
        <f>IF(data_in!A4365="","",data_in!A4365)</f>
        <v>084aa4ae-b48d-4907-8812-11b96daeb458</v>
      </c>
      <c r="B4365" s="12">
        <f>IF(A4365="","",data_in!B4365)</f>
        <v>43836.358726851853</v>
      </c>
      <c r="C4365" s="8">
        <f>IF(A4365="","",IF(data_in!E4365="NULL",0,1))</f>
        <v>0</v>
      </c>
      <c r="D4365" s="8" t="str">
        <f>IF(A4365="","",IF(data_in!E4365="NULL","",ROUND(data_in!E4365-data_in!B4365,0)))</f>
        <v/>
      </c>
      <c r="E4365" s="8">
        <f>IF(A4365="","",IF(data_in!C4365="NULL",0,IF(data_in!C4365&gt;data_in!E4365,0,1)))</f>
        <v>0</v>
      </c>
      <c r="F4365" s="8" t="str">
        <f>IF(OR(A4365="",E4365=0),"",IF(data_in!C4365="NULL","",ROUND(data_in!C4365-data_in!B4365,0)))</f>
        <v/>
      </c>
      <c r="G4365" s="8" t="str">
        <f>IF(OR(A4365="",E4365=0),"",IF(data_in!C4365="NULL","",IF(D4365="",ROUND(data_in!D4365-data_in!B4365,0),MIN(D4365,ROUND(data_in!D4365-data_in!B4365,0)))))</f>
        <v/>
      </c>
      <c r="H4365" s="8" t="str">
        <f>IF(A4365="","",IF(data_in!M4365="United States","United States",IF(data_in!M4365="Canada","Canada",IF(data_in!M4365="United Kingdom","United Kingdom","Other Country"))))</f>
        <v>Other Country</v>
      </c>
      <c r="I4365" s="8" t="str">
        <f>IF(A4365="","",IF(data_in!K4365="Unknown","Unknown",IF(data_in!K4365&lt;=10,"Very Small",IF(data_in!K4365&lt;=100,"Small",IF(data_in!K4365&lt;=500,"Medium",IF(data_in!K4365&gt;500,"Large","Error"))))))</f>
        <v>Very Small</v>
      </c>
      <c r="J4365" s="8" t="str">
        <f>IF(C4365=1,TEXT(data_in!E4365,"mm-yyyy"),"")</f>
        <v/>
      </c>
      <c r="K4365" s="8" t="str">
        <f>IF(A4365="","",IF(data_in!I4365="Website","Website",IF(data_in!I4365="Paid Search","Paid Search",IF(data_in!I4365="Slack","Slack","Other Channel"))))</f>
        <v>Slack</v>
      </c>
      <c r="L4365" s="10">
        <f>IF(A4365="","",ROUND(N$3-data_in!B4365,0))</f>
        <v>147</v>
      </c>
    </row>
    <row r="4366" spans="1:12">
      <c r="A4366" s="8" t="str">
        <f>IF(data_in!A4366="","",data_in!A4366)</f>
        <v>5c22ba63-b6b9-471c-9cf1-c67de16a25bd</v>
      </c>
      <c r="B4366" s="12">
        <f>IF(A4366="","",data_in!B4366)</f>
        <v>43836.363634259258</v>
      </c>
      <c r="C4366" s="8">
        <f>IF(A4366="","",IF(data_in!E4366="NULL",0,1))</f>
        <v>0</v>
      </c>
      <c r="D4366" s="8" t="str">
        <f>IF(A4366="","",IF(data_in!E4366="NULL","",ROUND(data_in!E4366-data_in!B4366,0)))</f>
        <v/>
      </c>
      <c r="E4366" s="8">
        <f>IF(A4366="","",IF(data_in!C4366="NULL",0,IF(data_in!C4366&gt;data_in!E4366,0,1)))</f>
        <v>0</v>
      </c>
      <c r="F4366" s="8" t="str">
        <f>IF(OR(A4366="",E4366=0),"",IF(data_in!C4366="NULL","",ROUND(data_in!C4366-data_in!B4366,0)))</f>
        <v/>
      </c>
      <c r="G4366" s="8" t="str">
        <f>IF(OR(A4366="",E4366=0),"",IF(data_in!C4366="NULL","",IF(D4366="",ROUND(data_in!D4366-data_in!B4366,0),MIN(D4366,ROUND(data_in!D4366-data_in!B4366,0)))))</f>
        <v/>
      </c>
      <c r="H4366" s="8" t="str">
        <f>IF(A4366="","",IF(data_in!M4366="United States","United States",IF(data_in!M4366="Canada","Canada",IF(data_in!M4366="United Kingdom","United Kingdom","Other Country"))))</f>
        <v>United States</v>
      </c>
      <c r="I4366" s="8" t="str">
        <f>IF(A4366="","",IF(data_in!K4366="Unknown","Unknown",IF(data_in!K4366&lt;=10,"Very Small",IF(data_in!K4366&lt;=100,"Small",IF(data_in!K4366&lt;=500,"Medium",IF(data_in!K4366&gt;500,"Large","Error"))))))</f>
        <v>Medium</v>
      </c>
      <c r="J4366" s="8" t="str">
        <f>IF(C4366=1,TEXT(data_in!E4366,"mm-yyyy"),"")</f>
        <v/>
      </c>
      <c r="K4366" s="8" t="str">
        <f>IF(A4366="","",IF(data_in!I4366="Website","Website",IF(data_in!I4366="Paid Search","Paid Search",IF(data_in!I4366="Slack","Slack","Other Channel"))))</f>
        <v>Website</v>
      </c>
      <c r="L4366" s="10">
        <f>IF(A4366="","",ROUND(N$3-data_in!B4366,0))</f>
        <v>147</v>
      </c>
    </row>
    <row r="4367" spans="1:12">
      <c r="A4367" s="8" t="str">
        <f>IF(data_in!A4367="","",data_in!A4367)</f>
        <v>d52d507c-ef82-41ca-800d-1eb359b2432a</v>
      </c>
      <c r="B4367" s="12">
        <f>IF(A4367="","",data_in!B4367)</f>
        <v>43836.390023148146</v>
      </c>
      <c r="C4367" s="8">
        <f>IF(A4367="","",IF(data_in!E4367="NULL",0,1))</f>
        <v>0</v>
      </c>
      <c r="D4367" s="8" t="str">
        <f>IF(A4367="","",IF(data_in!E4367="NULL","",ROUND(data_in!E4367-data_in!B4367,0)))</f>
        <v/>
      </c>
      <c r="E4367" s="8">
        <f>IF(A4367="","",IF(data_in!C4367="NULL",0,IF(data_in!C4367&gt;data_in!E4367,0,1)))</f>
        <v>0</v>
      </c>
      <c r="F4367" s="8" t="str">
        <f>IF(OR(A4367="",E4367=0),"",IF(data_in!C4367="NULL","",ROUND(data_in!C4367-data_in!B4367,0)))</f>
        <v/>
      </c>
      <c r="G4367" s="8" t="str">
        <f>IF(OR(A4367="",E4367=0),"",IF(data_in!C4367="NULL","",IF(D4367="",ROUND(data_in!D4367-data_in!B4367,0),MIN(D4367,ROUND(data_in!D4367-data_in!B4367,0)))))</f>
        <v/>
      </c>
      <c r="H4367" s="8" t="str">
        <f>IF(A4367="","",IF(data_in!M4367="United States","United States",IF(data_in!M4367="Canada","Canada",IF(data_in!M4367="United Kingdom","United Kingdom","Other Country"))))</f>
        <v>United States</v>
      </c>
      <c r="I4367" s="8" t="str">
        <f>IF(A4367="","",IF(data_in!K4367="Unknown","Unknown",IF(data_in!K4367&lt;=10,"Very Small",IF(data_in!K4367&lt;=100,"Small",IF(data_in!K4367&lt;=500,"Medium",IF(data_in!K4367&gt;500,"Large","Error"))))))</f>
        <v>Very Small</v>
      </c>
      <c r="J4367" s="8" t="str">
        <f>IF(C4367=1,TEXT(data_in!E4367,"mm-yyyy"),"")</f>
        <v/>
      </c>
      <c r="K4367" s="8" t="str">
        <f>IF(A4367="","",IF(data_in!I4367="Website","Website",IF(data_in!I4367="Paid Search","Paid Search",IF(data_in!I4367="Slack","Slack","Other Channel"))))</f>
        <v>Website</v>
      </c>
      <c r="L4367" s="10">
        <f>IF(A4367="","",ROUND(N$3-data_in!B4367,0))</f>
        <v>147</v>
      </c>
    </row>
    <row r="4368" spans="1:12">
      <c r="A4368" s="8" t="str">
        <f>IF(data_in!A4368="","",data_in!A4368)</f>
        <v>9c59a281-0e23-4a2b-8e36-d2036ba26d6b</v>
      </c>
      <c r="B4368" s="12">
        <f>IF(A4368="","",data_in!B4368)</f>
        <v>43836.405532407407</v>
      </c>
      <c r="C4368" s="8">
        <f>IF(A4368="","",IF(data_in!E4368="NULL",0,1))</f>
        <v>0</v>
      </c>
      <c r="D4368" s="8" t="str">
        <f>IF(A4368="","",IF(data_in!E4368="NULL","",ROUND(data_in!E4368-data_in!B4368,0)))</f>
        <v/>
      </c>
      <c r="E4368" s="8">
        <f>IF(A4368="","",IF(data_in!C4368="NULL",0,IF(data_in!C4368&gt;data_in!E4368,0,1)))</f>
        <v>0</v>
      </c>
      <c r="F4368" s="8" t="str">
        <f>IF(OR(A4368="",E4368=0),"",IF(data_in!C4368="NULL","",ROUND(data_in!C4368-data_in!B4368,0)))</f>
        <v/>
      </c>
      <c r="G4368" s="8" t="str">
        <f>IF(OR(A4368="",E4368=0),"",IF(data_in!C4368="NULL","",IF(D4368="",ROUND(data_in!D4368-data_in!B4368,0),MIN(D4368,ROUND(data_in!D4368-data_in!B4368,0)))))</f>
        <v/>
      </c>
      <c r="H4368" s="8" t="str">
        <f>IF(A4368="","",IF(data_in!M4368="United States","United States",IF(data_in!M4368="Canada","Canada",IF(data_in!M4368="United Kingdom","United Kingdom","Other Country"))))</f>
        <v>United Kingdom</v>
      </c>
      <c r="I4368" s="8" t="str">
        <f>IF(A4368="","",IF(data_in!K4368="Unknown","Unknown",IF(data_in!K4368&lt;=10,"Very Small",IF(data_in!K4368&lt;=100,"Small",IF(data_in!K4368&lt;=500,"Medium",IF(data_in!K4368&gt;500,"Large","Error"))))))</f>
        <v>Very Small</v>
      </c>
      <c r="J4368" s="8" t="str">
        <f>IF(C4368=1,TEXT(data_in!E4368,"mm-yyyy"),"")</f>
        <v/>
      </c>
      <c r="K4368" s="8" t="str">
        <f>IF(A4368="","",IF(data_in!I4368="Website","Website",IF(data_in!I4368="Paid Search","Paid Search",IF(data_in!I4368="Slack","Slack","Other Channel"))))</f>
        <v>Paid Search</v>
      </c>
      <c r="L4368" s="10">
        <f>IF(A4368="","",ROUND(N$3-data_in!B4368,0))</f>
        <v>147</v>
      </c>
    </row>
    <row r="4369" spans="1:12">
      <c r="A4369" s="8" t="str">
        <f>IF(data_in!A4369="","",data_in!A4369)</f>
        <v>da51bd1f-1032-4755-acc8-cc59b0bbf8e7</v>
      </c>
      <c r="B4369" s="12">
        <f>IF(A4369="","",data_in!B4369)</f>
        <v>43836.431076388886</v>
      </c>
      <c r="C4369" s="8">
        <f>IF(A4369="","",IF(data_in!E4369="NULL",0,1))</f>
        <v>0</v>
      </c>
      <c r="D4369" s="8" t="str">
        <f>IF(A4369="","",IF(data_in!E4369="NULL","",ROUND(data_in!E4369-data_in!B4369,0)))</f>
        <v/>
      </c>
      <c r="E4369" s="8">
        <f>IF(A4369="","",IF(data_in!C4369="NULL",0,IF(data_in!C4369&gt;data_in!E4369,0,1)))</f>
        <v>0</v>
      </c>
      <c r="F4369" s="8" t="str">
        <f>IF(OR(A4369="",E4369=0),"",IF(data_in!C4369="NULL","",ROUND(data_in!C4369-data_in!B4369,0)))</f>
        <v/>
      </c>
      <c r="G4369" s="8" t="str">
        <f>IF(OR(A4369="",E4369=0),"",IF(data_in!C4369="NULL","",IF(D4369="",ROUND(data_in!D4369-data_in!B4369,0),MIN(D4369,ROUND(data_in!D4369-data_in!B4369,0)))))</f>
        <v/>
      </c>
      <c r="H4369" s="8" t="str">
        <f>IF(A4369="","",IF(data_in!M4369="United States","United States",IF(data_in!M4369="Canada","Canada",IF(data_in!M4369="United Kingdom","United Kingdom","Other Country"))))</f>
        <v>Other Country</v>
      </c>
      <c r="I4369" s="8" t="str">
        <f>IF(A4369="","",IF(data_in!K4369="Unknown","Unknown",IF(data_in!K4369&lt;=10,"Very Small",IF(data_in!K4369&lt;=100,"Small",IF(data_in!K4369&lt;=500,"Medium",IF(data_in!K4369&gt;500,"Large","Error"))))))</f>
        <v>Small</v>
      </c>
      <c r="J4369" s="8" t="str">
        <f>IF(C4369=1,TEXT(data_in!E4369,"mm-yyyy"),"")</f>
        <v/>
      </c>
      <c r="K4369" s="8" t="str">
        <f>IF(A4369="","",IF(data_in!I4369="Website","Website",IF(data_in!I4369="Paid Search","Paid Search",IF(data_in!I4369="Slack","Slack","Other Channel"))))</f>
        <v>Slack</v>
      </c>
      <c r="L4369" s="10">
        <f>IF(A4369="","",ROUND(N$3-data_in!B4369,0))</f>
        <v>147</v>
      </c>
    </row>
    <row r="4370" spans="1:12">
      <c r="A4370" s="8" t="str">
        <f>IF(data_in!A4370="","",data_in!A4370)</f>
        <v>6e4ccea3-5a54-4b50-8c1a-d108e3ef1067</v>
      </c>
      <c r="B4370" s="12">
        <f>IF(A4370="","",data_in!B4370)</f>
        <v>43836.42465277778</v>
      </c>
      <c r="C4370" s="8">
        <f>IF(A4370="","",IF(data_in!E4370="NULL",0,1))</f>
        <v>0</v>
      </c>
      <c r="D4370" s="8" t="str">
        <f>IF(A4370="","",IF(data_in!E4370="NULL","",ROUND(data_in!E4370-data_in!B4370,0)))</f>
        <v/>
      </c>
      <c r="E4370" s="8">
        <f>IF(A4370="","",IF(data_in!C4370="NULL",0,IF(data_in!C4370&gt;data_in!E4370,0,1)))</f>
        <v>0</v>
      </c>
      <c r="F4370" s="8" t="str">
        <f>IF(OR(A4370="",E4370=0),"",IF(data_in!C4370="NULL","",ROUND(data_in!C4370-data_in!B4370,0)))</f>
        <v/>
      </c>
      <c r="G4370" s="8" t="str">
        <f>IF(OR(A4370="",E4370=0),"",IF(data_in!C4370="NULL","",IF(D4370="",ROUND(data_in!D4370-data_in!B4370,0),MIN(D4370,ROUND(data_in!D4370-data_in!B4370,0)))))</f>
        <v/>
      </c>
      <c r="H4370" s="8" t="str">
        <f>IF(A4370="","",IF(data_in!M4370="United States","United States",IF(data_in!M4370="Canada","Canada",IF(data_in!M4370="United Kingdom","United Kingdom","Other Country"))))</f>
        <v>Other Country</v>
      </c>
      <c r="I4370" s="8" t="str">
        <f>IF(A4370="","",IF(data_in!K4370="Unknown","Unknown",IF(data_in!K4370&lt;=10,"Very Small",IF(data_in!K4370&lt;=100,"Small",IF(data_in!K4370&lt;=500,"Medium",IF(data_in!K4370&gt;500,"Large","Error"))))))</f>
        <v>Very Small</v>
      </c>
      <c r="J4370" s="8" t="str">
        <f>IF(C4370=1,TEXT(data_in!E4370,"mm-yyyy"),"")</f>
        <v/>
      </c>
      <c r="K4370" s="8" t="str">
        <f>IF(A4370="","",IF(data_in!I4370="Website","Website",IF(data_in!I4370="Paid Search","Paid Search",IF(data_in!I4370="Slack","Slack","Other Channel"))))</f>
        <v>Website</v>
      </c>
      <c r="L4370" s="10">
        <f>IF(A4370="","",ROUND(N$3-data_in!B4370,0))</f>
        <v>147</v>
      </c>
    </row>
    <row r="4371" spans="1:12">
      <c r="A4371" s="8" t="str">
        <f>IF(data_in!A4371="","",data_in!A4371)</f>
        <v>77c022d5-b653-482c-a0ff-fcd0ae72e5c1</v>
      </c>
      <c r="B4371" s="12">
        <f>IF(A4371="","",data_in!B4371)</f>
        <v>43836.465162037035</v>
      </c>
      <c r="C4371" s="8">
        <f>IF(A4371="","",IF(data_in!E4371="NULL",0,1))</f>
        <v>0</v>
      </c>
      <c r="D4371" s="8" t="str">
        <f>IF(A4371="","",IF(data_in!E4371="NULL","",ROUND(data_in!E4371-data_in!B4371,0)))</f>
        <v/>
      </c>
      <c r="E4371" s="8">
        <f>IF(A4371="","",IF(data_in!C4371="NULL",0,IF(data_in!C4371&gt;data_in!E4371,0,1)))</f>
        <v>0</v>
      </c>
      <c r="F4371" s="8" t="str">
        <f>IF(OR(A4371="",E4371=0),"",IF(data_in!C4371="NULL","",ROUND(data_in!C4371-data_in!B4371,0)))</f>
        <v/>
      </c>
      <c r="G4371" s="8" t="str">
        <f>IF(OR(A4371="",E4371=0),"",IF(data_in!C4371="NULL","",IF(D4371="",ROUND(data_in!D4371-data_in!B4371,0),MIN(D4371,ROUND(data_in!D4371-data_in!B4371,0)))))</f>
        <v/>
      </c>
      <c r="H4371" s="8" t="str">
        <f>IF(A4371="","",IF(data_in!M4371="United States","United States",IF(data_in!M4371="Canada","Canada",IF(data_in!M4371="United Kingdom","United Kingdom","Other Country"))))</f>
        <v>United States</v>
      </c>
      <c r="I4371" s="8" t="str">
        <f>IF(A4371="","",IF(data_in!K4371="Unknown","Unknown",IF(data_in!K4371&lt;=10,"Very Small",IF(data_in!K4371&lt;=100,"Small",IF(data_in!K4371&lt;=500,"Medium",IF(data_in!K4371&gt;500,"Large","Error"))))))</f>
        <v>Very Small</v>
      </c>
      <c r="J4371" s="8" t="str">
        <f>IF(C4371=1,TEXT(data_in!E4371,"mm-yyyy"),"")</f>
        <v/>
      </c>
      <c r="K4371" s="8" t="str">
        <f>IF(A4371="","",IF(data_in!I4371="Website","Website",IF(data_in!I4371="Paid Search","Paid Search",IF(data_in!I4371="Slack","Slack","Other Channel"))))</f>
        <v>Website</v>
      </c>
      <c r="L4371" s="10">
        <f>IF(A4371="","",ROUND(N$3-data_in!B4371,0))</f>
        <v>147</v>
      </c>
    </row>
    <row r="4372" spans="1:12">
      <c r="A4372" s="8" t="str">
        <f>IF(data_in!A4372="","",data_in!A4372)</f>
        <v>d20a3430-7f37-4cc5-8b79-d012c880957d</v>
      </c>
      <c r="B4372" s="12">
        <f>IF(A4372="","",data_in!B4372)</f>
        <v>43836.494444444441</v>
      </c>
      <c r="C4372" s="8">
        <f>IF(A4372="","",IF(data_in!E4372="NULL",0,1))</f>
        <v>0</v>
      </c>
      <c r="D4372" s="8" t="str">
        <f>IF(A4372="","",IF(data_in!E4372="NULL","",ROUND(data_in!E4372-data_in!B4372,0)))</f>
        <v/>
      </c>
      <c r="E4372" s="8">
        <f>IF(A4372="","",IF(data_in!C4372="NULL",0,IF(data_in!C4372&gt;data_in!E4372,0,1)))</f>
        <v>0</v>
      </c>
      <c r="F4372" s="8" t="str">
        <f>IF(OR(A4372="",E4372=0),"",IF(data_in!C4372="NULL","",ROUND(data_in!C4372-data_in!B4372,0)))</f>
        <v/>
      </c>
      <c r="G4372" s="8" t="str">
        <f>IF(OR(A4372="",E4372=0),"",IF(data_in!C4372="NULL","",IF(D4372="",ROUND(data_in!D4372-data_in!B4372,0),MIN(D4372,ROUND(data_in!D4372-data_in!B4372,0)))))</f>
        <v/>
      </c>
      <c r="H4372" s="8" t="str">
        <f>IF(A4372="","",IF(data_in!M4372="United States","United States",IF(data_in!M4372="Canada","Canada",IF(data_in!M4372="United Kingdom","United Kingdom","Other Country"))))</f>
        <v>United States</v>
      </c>
      <c r="I4372" s="8" t="str">
        <f>IF(A4372="","",IF(data_in!K4372="Unknown","Unknown",IF(data_in!K4372&lt;=10,"Very Small",IF(data_in!K4372&lt;=100,"Small",IF(data_in!K4372&lt;=500,"Medium",IF(data_in!K4372&gt;500,"Large","Error"))))))</f>
        <v>Very Small</v>
      </c>
      <c r="J4372" s="8" t="str">
        <f>IF(C4372=1,TEXT(data_in!E4372,"mm-yyyy"),"")</f>
        <v/>
      </c>
      <c r="K4372" s="8" t="str">
        <f>IF(A4372="","",IF(data_in!I4372="Website","Website",IF(data_in!I4372="Paid Search","Paid Search",IF(data_in!I4372="Slack","Slack","Other Channel"))))</f>
        <v>Paid Search</v>
      </c>
      <c r="L4372" s="10">
        <f>IF(A4372="","",ROUND(N$3-data_in!B4372,0))</f>
        <v>146</v>
      </c>
    </row>
    <row r="4373" spans="1:12">
      <c r="A4373" s="8" t="str">
        <f>IF(data_in!A4373="","",data_in!A4373)</f>
        <v>506c0b54-34a6-4eef-9967-885f11c97132</v>
      </c>
      <c r="B4373" s="12">
        <f>IF(A4373="","",data_in!B4373)</f>
        <v>43836.562025462961</v>
      </c>
      <c r="C4373" s="8">
        <f>IF(A4373="","",IF(data_in!E4373="NULL",0,1))</f>
        <v>0</v>
      </c>
      <c r="D4373" s="8" t="str">
        <f>IF(A4373="","",IF(data_in!E4373="NULL","",ROUND(data_in!E4373-data_in!B4373,0)))</f>
        <v/>
      </c>
      <c r="E4373" s="8">
        <f>IF(A4373="","",IF(data_in!C4373="NULL",0,IF(data_in!C4373&gt;data_in!E4373,0,1)))</f>
        <v>0</v>
      </c>
      <c r="F4373" s="8" t="str">
        <f>IF(OR(A4373="",E4373=0),"",IF(data_in!C4373="NULL","",ROUND(data_in!C4373-data_in!B4373,0)))</f>
        <v/>
      </c>
      <c r="G4373" s="8" t="str">
        <f>IF(OR(A4373="",E4373=0),"",IF(data_in!C4373="NULL","",IF(D4373="",ROUND(data_in!D4373-data_in!B4373,0),MIN(D4373,ROUND(data_in!D4373-data_in!B4373,0)))))</f>
        <v/>
      </c>
      <c r="H4373" s="8" t="str">
        <f>IF(A4373="","",IF(data_in!M4373="United States","United States",IF(data_in!M4373="Canada","Canada",IF(data_in!M4373="United Kingdom","United Kingdom","Other Country"))))</f>
        <v>United Kingdom</v>
      </c>
      <c r="I4373" s="8" t="str">
        <f>IF(A4373="","",IF(data_in!K4373="Unknown","Unknown",IF(data_in!K4373&lt;=10,"Very Small",IF(data_in!K4373&lt;=100,"Small",IF(data_in!K4373&lt;=500,"Medium",IF(data_in!K4373&gt;500,"Large","Error"))))))</f>
        <v>Very Small</v>
      </c>
      <c r="J4373" s="8" t="str">
        <f>IF(C4373=1,TEXT(data_in!E4373,"mm-yyyy"),"")</f>
        <v/>
      </c>
      <c r="K4373" s="8" t="str">
        <f>IF(A4373="","",IF(data_in!I4373="Website","Website",IF(data_in!I4373="Paid Search","Paid Search",IF(data_in!I4373="Slack","Slack","Other Channel"))))</f>
        <v>Slack</v>
      </c>
      <c r="L4373" s="10">
        <f>IF(A4373="","",ROUND(N$3-data_in!B4373,0))</f>
        <v>146</v>
      </c>
    </row>
    <row r="4374" spans="1:12">
      <c r="A4374" s="8" t="str">
        <f>IF(data_in!A4374="","",data_in!A4374)</f>
        <v>2047cffe-66ac-4138-96ef-f139c5e1d254</v>
      </c>
      <c r="B4374" s="12">
        <f>IF(A4374="","",data_in!B4374)</f>
        <v>43836.619432870371</v>
      </c>
      <c r="C4374" s="8">
        <f>IF(A4374="","",IF(data_in!E4374="NULL",0,1))</f>
        <v>0</v>
      </c>
      <c r="D4374" s="8" t="str">
        <f>IF(A4374="","",IF(data_in!E4374="NULL","",ROUND(data_in!E4374-data_in!B4374,0)))</f>
        <v/>
      </c>
      <c r="E4374" s="8">
        <f>IF(A4374="","",IF(data_in!C4374="NULL",0,IF(data_in!C4374&gt;data_in!E4374,0,1)))</f>
        <v>0</v>
      </c>
      <c r="F4374" s="8" t="str">
        <f>IF(OR(A4374="",E4374=0),"",IF(data_in!C4374="NULL","",ROUND(data_in!C4374-data_in!B4374,0)))</f>
        <v/>
      </c>
      <c r="G4374" s="8" t="str">
        <f>IF(OR(A4374="",E4374=0),"",IF(data_in!C4374="NULL","",IF(D4374="",ROUND(data_in!D4374-data_in!B4374,0),MIN(D4374,ROUND(data_in!D4374-data_in!B4374,0)))))</f>
        <v/>
      </c>
      <c r="H4374" s="8" t="str">
        <f>IF(A4374="","",IF(data_in!M4374="United States","United States",IF(data_in!M4374="Canada","Canada",IF(data_in!M4374="United Kingdom","United Kingdom","Other Country"))))</f>
        <v>Other Country</v>
      </c>
      <c r="I4374" s="8" t="str">
        <f>IF(A4374="","",IF(data_in!K4374="Unknown","Unknown",IF(data_in!K4374&lt;=10,"Very Small",IF(data_in!K4374&lt;=100,"Small",IF(data_in!K4374&lt;=500,"Medium",IF(data_in!K4374&gt;500,"Large","Error"))))))</f>
        <v>Medium</v>
      </c>
      <c r="J4374" s="8" t="str">
        <f>IF(C4374=1,TEXT(data_in!E4374,"mm-yyyy"),"")</f>
        <v/>
      </c>
      <c r="K4374" s="8" t="str">
        <f>IF(A4374="","",IF(data_in!I4374="Website","Website",IF(data_in!I4374="Paid Search","Paid Search",IF(data_in!I4374="Slack","Slack","Other Channel"))))</f>
        <v>Slack</v>
      </c>
      <c r="L4374" s="10">
        <f>IF(A4374="","",ROUND(N$3-data_in!B4374,0))</f>
        <v>146</v>
      </c>
    </row>
    <row r="4375" spans="1:12">
      <c r="A4375" s="8" t="str">
        <f>IF(data_in!A4375="","",data_in!A4375)</f>
        <v>a1ebb057-b031-43cd-88c4-47dbb9bd9aa5</v>
      </c>
      <c r="B4375" s="12">
        <f>IF(A4375="","",data_in!B4375)</f>
        <v>43836.579155092593</v>
      </c>
      <c r="C4375" s="8">
        <f>IF(A4375="","",IF(data_in!E4375="NULL",0,1))</f>
        <v>0</v>
      </c>
      <c r="D4375" s="8" t="str">
        <f>IF(A4375="","",IF(data_in!E4375="NULL","",ROUND(data_in!E4375-data_in!B4375,0)))</f>
        <v/>
      </c>
      <c r="E4375" s="8">
        <f>IF(A4375="","",IF(data_in!C4375="NULL",0,IF(data_in!C4375&gt;data_in!E4375,0,1)))</f>
        <v>0</v>
      </c>
      <c r="F4375" s="8" t="str">
        <f>IF(OR(A4375="",E4375=0),"",IF(data_in!C4375="NULL","",ROUND(data_in!C4375-data_in!B4375,0)))</f>
        <v/>
      </c>
      <c r="G4375" s="8" t="str">
        <f>IF(OR(A4375="",E4375=0),"",IF(data_in!C4375="NULL","",IF(D4375="",ROUND(data_in!D4375-data_in!B4375,0),MIN(D4375,ROUND(data_in!D4375-data_in!B4375,0)))))</f>
        <v/>
      </c>
      <c r="H4375" s="8" t="str">
        <f>IF(A4375="","",IF(data_in!M4375="United States","United States",IF(data_in!M4375="Canada","Canada",IF(data_in!M4375="United Kingdom","United Kingdom","Other Country"))))</f>
        <v>Canada</v>
      </c>
      <c r="I4375" s="8" t="str">
        <f>IF(A4375="","",IF(data_in!K4375="Unknown","Unknown",IF(data_in!K4375&lt;=10,"Very Small",IF(data_in!K4375&lt;=100,"Small",IF(data_in!K4375&lt;=500,"Medium",IF(data_in!K4375&gt;500,"Large","Error"))))))</f>
        <v>Very Small</v>
      </c>
      <c r="J4375" s="8" t="str">
        <f>IF(C4375=1,TEXT(data_in!E4375,"mm-yyyy"),"")</f>
        <v/>
      </c>
      <c r="K4375" s="8" t="str">
        <f>IF(A4375="","",IF(data_in!I4375="Website","Website",IF(data_in!I4375="Paid Search","Paid Search",IF(data_in!I4375="Slack","Slack","Other Channel"))))</f>
        <v>Website</v>
      </c>
      <c r="L4375" s="10">
        <f>IF(A4375="","",ROUND(N$3-data_in!B4375,0))</f>
        <v>146</v>
      </c>
    </row>
    <row r="4376" spans="1:12">
      <c r="A4376" s="8" t="str">
        <f>IF(data_in!A4376="","",data_in!A4376)</f>
        <v>4f6ac32a-4ec5-4643-b8c5-94115d411068</v>
      </c>
      <c r="B4376" s="12">
        <f>IF(A4376="","",data_in!B4376)</f>
        <v>43836.636365740742</v>
      </c>
      <c r="C4376" s="8">
        <f>IF(A4376="","",IF(data_in!E4376="NULL",0,1))</f>
        <v>0</v>
      </c>
      <c r="D4376" s="8" t="str">
        <f>IF(A4376="","",IF(data_in!E4376="NULL","",ROUND(data_in!E4376-data_in!B4376,0)))</f>
        <v/>
      </c>
      <c r="E4376" s="8">
        <f>IF(A4376="","",IF(data_in!C4376="NULL",0,IF(data_in!C4376&gt;data_in!E4376,0,1)))</f>
        <v>0</v>
      </c>
      <c r="F4376" s="8" t="str">
        <f>IF(OR(A4376="",E4376=0),"",IF(data_in!C4376="NULL","",ROUND(data_in!C4376-data_in!B4376,0)))</f>
        <v/>
      </c>
      <c r="G4376" s="8" t="str">
        <f>IF(OR(A4376="",E4376=0),"",IF(data_in!C4376="NULL","",IF(D4376="",ROUND(data_in!D4376-data_in!B4376,0),MIN(D4376,ROUND(data_in!D4376-data_in!B4376,0)))))</f>
        <v/>
      </c>
      <c r="H4376" s="8" t="str">
        <f>IF(A4376="","",IF(data_in!M4376="United States","United States",IF(data_in!M4376="Canada","Canada",IF(data_in!M4376="United Kingdom","United Kingdom","Other Country"))))</f>
        <v>United States</v>
      </c>
      <c r="I4376" s="8" t="str">
        <f>IF(A4376="","",IF(data_in!K4376="Unknown","Unknown",IF(data_in!K4376&lt;=10,"Very Small",IF(data_in!K4376&lt;=100,"Small",IF(data_in!K4376&lt;=500,"Medium",IF(data_in!K4376&gt;500,"Large","Error"))))))</f>
        <v>Small</v>
      </c>
      <c r="J4376" s="8" t="str">
        <f>IF(C4376=1,TEXT(data_in!E4376,"mm-yyyy"),"")</f>
        <v/>
      </c>
      <c r="K4376" s="8" t="str">
        <f>IF(A4376="","",IF(data_in!I4376="Website","Website",IF(data_in!I4376="Paid Search","Paid Search",IF(data_in!I4376="Slack","Slack","Other Channel"))))</f>
        <v>Website</v>
      </c>
      <c r="L4376" s="10">
        <f>IF(A4376="","",ROUND(N$3-data_in!B4376,0))</f>
        <v>146</v>
      </c>
    </row>
    <row r="4377" spans="1:12">
      <c r="A4377" s="8" t="str">
        <f>IF(data_in!A4377="","",data_in!A4377)</f>
        <v>9645d38e-7e75-4a19-abcb-74a5a8e73e3a</v>
      </c>
      <c r="B4377" s="12">
        <f>IF(A4377="","",data_in!B4377)</f>
        <v>43860.769479166665</v>
      </c>
      <c r="C4377" s="8">
        <f>IF(A4377="","",IF(data_in!E4377="NULL",0,1))</f>
        <v>0</v>
      </c>
      <c r="D4377" s="8" t="str">
        <f>IF(A4377="","",IF(data_in!E4377="NULL","",ROUND(data_in!E4377-data_in!B4377,0)))</f>
        <v/>
      </c>
      <c r="E4377" s="8">
        <f>IF(A4377="","",IF(data_in!C4377="NULL",0,IF(data_in!C4377&gt;data_in!E4377,0,1)))</f>
        <v>0</v>
      </c>
      <c r="F4377" s="8" t="str">
        <f>IF(OR(A4377="",E4377=0),"",IF(data_in!C4377="NULL","",ROUND(data_in!C4377-data_in!B4377,0)))</f>
        <v/>
      </c>
      <c r="G4377" s="8" t="str">
        <f>IF(OR(A4377="",E4377=0),"",IF(data_in!C4377="NULL","",IF(D4377="",ROUND(data_in!D4377-data_in!B4377,0),MIN(D4377,ROUND(data_in!D4377-data_in!B4377,0)))))</f>
        <v/>
      </c>
      <c r="H4377" s="8" t="str">
        <f>IF(A4377="","",IF(data_in!M4377="United States","United States",IF(data_in!M4377="Canada","Canada",IF(data_in!M4377="United Kingdom","United Kingdom","Other Country"))))</f>
        <v>United States</v>
      </c>
      <c r="I4377" s="8" t="str">
        <f>IF(A4377="","",IF(data_in!K4377="Unknown","Unknown",IF(data_in!K4377&lt;=10,"Very Small",IF(data_in!K4377&lt;=100,"Small",IF(data_in!K4377&lt;=500,"Medium",IF(data_in!K4377&gt;500,"Large","Error"))))))</f>
        <v>Small</v>
      </c>
      <c r="J4377" s="8" t="str">
        <f>IF(C4377=1,TEXT(data_in!E4377,"mm-yyyy"),"")</f>
        <v/>
      </c>
      <c r="K4377" s="8" t="str">
        <f>IF(A4377="","",IF(data_in!I4377="Website","Website",IF(data_in!I4377="Paid Search","Paid Search",IF(data_in!I4377="Slack","Slack","Other Channel"))))</f>
        <v>Website</v>
      </c>
      <c r="L4377" s="10">
        <f>IF(A4377="","",ROUND(N$3-data_in!B4377,0))</f>
        <v>122</v>
      </c>
    </row>
    <row r="4378" spans="1:12">
      <c r="A4378" s="8" t="str">
        <f>IF(data_in!A4378="","",data_in!A4378)</f>
        <v>e38aa54d-140a-4c27-938c-67444a4146e1</v>
      </c>
      <c r="B4378" s="12">
        <f>IF(A4378="","",data_in!B4378)</f>
        <v>43845.612407407411</v>
      </c>
      <c r="C4378" s="8">
        <f>IF(A4378="","",IF(data_in!E4378="NULL",0,1))</f>
        <v>0</v>
      </c>
      <c r="D4378" s="8" t="str">
        <f>IF(A4378="","",IF(data_in!E4378="NULL","",ROUND(data_in!E4378-data_in!B4378,0)))</f>
        <v/>
      </c>
      <c r="E4378" s="8">
        <f>IF(A4378="","",IF(data_in!C4378="NULL",0,IF(data_in!C4378&gt;data_in!E4378,0,1)))</f>
        <v>0</v>
      </c>
      <c r="F4378" s="8" t="str">
        <f>IF(OR(A4378="",E4378=0),"",IF(data_in!C4378="NULL","",ROUND(data_in!C4378-data_in!B4378,0)))</f>
        <v/>
      </c>
      <c r="G4378" s="8" t="str">
        <f>IF(OR(A4378="",E4378=0),"",IF(data_in!C4378="NULL","",IF(D4378="",ROUND(data_in!D4378-data_in!B4378,0),MIN(D4378,ROUND(data_in!D4378-data_in!B4378,0)))))</f>
        <v/>
      </c>
      <c r="H4378" s="8" t="str">
        <f>IF(A4378="","",IF(data_in!M4378="United States","United States",IF(data_in!M4378="Canada","Canada",IF(data_in!M4378="United Kingdom","United Kingdom","Other Country"))))</f>
        <v>United States</v>
      </c>
      <c r="I4378" s="8" t="str">
        <f>IF(A4378="","",IF(data_in!K4378="Unknown","Unknown",IF(data_in!K4378&lt;=10,"Very Small",IF(data_in!K4378&lt;=100,"Small",IF(data_in!K4378&lt;=500,"Medium",IF(data_in!K4378&gt;500,"Large","Error"))))))</f>
        <v>Small</v>
      </c>
      <c r="J4378" s="8" t="str">
        <f>IF(C4378=1,TEXT(data_in!E4378,"mm-yyyy"),"")</f>
        <v/>
      </c>
      <c r="K4378" s="8" t="str">
        <f>IF(A4378="","",IF(data_in!I4378="Website","Website",IF(data_in!I4378="Paid Search","Paid Search",IF(data_in!I4378="Slack","Slack","Other Channel"))))</f>
        <v>Paid Search</v>
      </c>
      <c r="L4378" s="10">
        <f>IF(A4378="","",ROUND(N$3-data_in!B4378,0))</f>
        <v>137</v>
      </c>
    </row>
    <row r="4379" spans="1:12">
      <c r="A4379" s="8" t="str">
        <f>IF(data_in!A4379="","",data_in!A4379)</f>
        <v>2ed5221b-3959-4a11-86a6-9de89002ae5b</v>
      </c>
      <c r="B4379" s="12">
        <f>IF(A4379="","",data_in!B4379)</f>
        <v>43873.08425925926</v>
      </c>
      <c r="C4379" s="8">
        <f>IF(A4379="","",IF(data_in!E4379="NULL",0,1))</f>
        <v>0</v>
      </c>
      <c r="D4379" s="8" t="str">
        <f>IF(A4379="","",IF(data_in!E4379="NULL","",ROUND(data_in!E4379-data_in!B4379,0)))</f>
        <v/>
      </c>
      <c r="E4379" s="8">
        <f>IF(A4379="","",IF(data_in!C4379="NULL",0,IF(data_in!C4379&gt;data_in!E4379,0,1)))</f>
        <v>0</v>
      </c>
      <c r="F4379" s="8" t="str">
        <f>IF(OR(A4379="",E4379=0),"",IF(data_in!C4379="NULL","",ROUND(data_in!C4379-data_in!B4379,0)))</f>
        <v/>
      </c>
      <c r="G4379" s="8" t="str">
        <f>IF(OR(A4379="",E4379=0),"",IF(data_in!C4379="NULL","",IF(D4379="",ROUND(data_in!D4379-data_in!B4379,0),MIN(D4379,ROUND(data_in!D4379-data_in!B4379,0)))))</f>
        <v/>
      </c>
      <c r="H4379" s="8" t="str">
        <f>IF(A4379="","",IF(data_in!M4379="United States","United States",IF(data_in!M4379="Canada","Canada",IF(data_in!M4379="United Kingdom","United Kingdom","Other Country"))))</f>
        <v>Canada</v>
      </c>
      <c r="I4379" s="8" t="str">
        <f>IF(A4379="","",IF(data_in!K4379="Unknown","Unknown",IF(data_in!K4379&lt;=10,"Very Small",IF(data_in!K4379&lt;=100,"Small",IF(data_in!K4379&lt;=500,"Medium",IF(data_in!K4379&gt;500,"Large","Error"))))))</f>
        <v>Very Small</v>
      </c>
      <c r="J4379" s="8" t="str">
        <f>IF(C4379=1,TEXT(data_in!E4379,"mm-yyyy"),"")</f>
        <v/>
      </c>
      <c r="K4379" s="8" t="str">
        <f>IF(A4379="","",IF(data_in!I4379="Website","Website",IF(data_in!I4379="Paid Search","Paid Search",IF(data_in!I4379="Slack","Slack","Other Channel"))))</f>
        <v>Website</v>
      </c>
      <c r="L4379" s="10">
        <f>IF(A4379="","",ROUND(N$3-data_in!B4379,0))</f>
        <v>110</v>
      </c>
    </row>
    <row r="4380" spans="1:12">
      <c r="A4380" s="8" t="str">
        <f>IF(data_in!A4380="","",data_in!A4380)</f>
        <v>9789459f-db53-42ed-a8b3-3b8c6b689844</v>
      </c>
      <c r="B4380" s="12">
        <f>IF(A4380="","",data_in!B4380)</f>
        <v>43873.738356481481</v>
      </c>
      <c r="C4380" s="8">
        <f>IF(A4380="","",IF(data_in!E4380="NULL",0,1))</f>
        <v>0</v>
      </c>
      <c r="D4380" s="8" t="str">
        <f>IF(A4380="","",IF(data_in!E4380="NULL","",ROUND(data_in!E4380-data_in!B4380,0)))</f>
        <v/>
      </c>
      <c r="E4380" s="8">
        <f>IF(A4380="","",IF(data_in!C4380="NULL",0,IF(data_in!C4380&gt;data_in!E4380,0,1)))</f>
        <v>0</v>
      </c>
      <c r="F4380" s="8" t="str">
        <f>IF(OR(A4380="",E4380=0),"",IF(data_in!C4380="NULL","",ROUND(data_in!C4380-data_in!B4380,0)))</f>
        <v/>
      </c>
      <c r="G4380" s="8" t="str">
        <f>IF(OR(A4380="",E4380=0),"",IF(data_in!C4380="NULL","",IF(D4380="",ROUND(data_in!D4380-data_in!B4380,0),MIN(D4380,ROUND(data_in!D4380-data_in!B4380,0)))))</f>
        <v/>
      </c>
      <c r="H4380" s="8" t="str">
        <f>IF(A4380="","",IF(data_in!M4380="United States","United States",IF(data_in!M4380="Canada","Canada",IF(data_in!M4380="United Kingdom","United Kingdom","Other Country"))))</f>
        <v>United States</v>
      </c>
      <c r="I4380" s="8" t="str">
        <f>IF(A4380="","",IF(data_in!K4380="Unknown","Unknown",IF(data_in!K4380&lt;=10,"Very Small",IF(data_in!K4380&lt;=100,"Small",IF(data_in!K4380&lt;=500,"Medium",IF(data_in!K4380&gt;500,"Large","Error"))))))</f>
        <v>Small</v>
      </c>
      <c r="J4380" s="8" t="str">
        <f>IF(C4380=1,TEXT(data_in!E4380,"mm-yyyy"),"")</f>
        <v/>
      </c>
      <c r="K4380" s="8" t="str">
        <f>IF(A4380="","",IF(data_in!I4380="Website","Website",IF(data_in!I4380="Paid Search","Paid Search",IF(data_in!I4380="Slack","Slack","Other Channel"))))</f>
        <v>Website</v>
      </c>
      <c r="L4380" s="10">
        <f>IF(A4380="","",ROUND(N$3-data_in!B4380,0))</f>
        <v>109</v>
      </c>
    </row>
    <row r="4381" spans="1:12">
      <c r="A4381" s="8" t="str">
        <f>IF(data_in!A4381="","",data_in!A4381)</f>
        <v>b678bad7-3bc6-4271-b563-a759f686c718</v>
      </c>
      <c r="B4381" s="12">
        <f>IF(A4381="","",data_in!B4381)</f>
        <v>43836.640243055554</v>
      </c>
      <c r="C4381" s="8">
        <f>IF(A4381="","",IF(data_in!E4381="NULL",0,1))</f>
        <v>0</v>
      </c>
      <c r="D4381" s="8" t="str">
        <f>IF(A4381="","",IF(data_in!E4381="NULL","",ROUND(data_in!E4381-data_in!B4381,0)))</f>
        <v/>
      </c>
      <c r="E4381" s="8">
        <f>IF(A4381="","",IF(data_in!C4381="NULL",0,IF(data_in!C4381&gt;data_in!E4381,0,1)))</f>
        <v>0</v>
      </c>
      <c r="F4381" s="8" t="str">
        <f>IF(OR(A4381="",E4381=0),"",IF(data_in!C4381="NULL","",ROUND(data_in!C4381-data_in!B4381,0)))</f>
        <v/>
      </c>
      <c r="G4381" s="8" t="str">
        <f>IF(OR(A4381="",E4381=0),"",IF(data_in!C4381="NULL","",IF(D4381="",ROUND(data_in!D4381-data_in!B4381,0),MIN(D4381,ROUND(data_in!D4381-data_in!B4381,0)))))</f>
        <v/>
      </c>
      <c r="H4381" s="8" t="str">
        <f>IF(A4381="","",IF(data_in!M4381="United States","United States",IF(data_in!M4381="Canada","Canada",IF(data_in!M4381="United Kingdom","United Kingdom","Other Country"))))</f>
        <v>United Kingdom</v>
      </c>
      <c r="I4381" s="8" t="str">
        <f>IF(A4381="","",IF(data_in!K4381="Unknown","Unknown",IF(data_in!K4381&lt;=10,"Very Small",IF(data_in!K4381&lt;=100,"Small",IF(data_in!K4381&lt;=500,"Medium",IF(data_in!K4381&gt;500,"Large","Error"))))))</f>
        <v>Large</v>
      </c>
      <c r="J4381" s="8" t="str">
        <f>IF(C4381=1,TEXT(data_in!E4381,"mm-yyyy"),"")</f>
        <v/>
      </c>
      <c r="K4381" s="8" t="str">
        <f>IF(A4381="","",IF(data_in!I4381="Website","Website",IF(data_in!I4381="Paid Search","Paid Search",IF(data_in!I4381="Slack","Slack","Other Channel"))))</f>
        <v>Paid Search</v>
      </c>
      <c r="L4381" s="10">
        <f>IF(A4381="","",ROUND(N$3-data_in!B4381,0))</f>
        <v>146</v>
      </c>
    </row>
    <row r="4382" spans="1:12">
      <c r="A4382" s="8" t="str">
        <f>IF(data_in!A4382="","",data_in!A4382)</f>
        <v>68796719-86b2-44c1-a2c9-21260cd7db69</v>
      </c>
      <c r="B4382" s="12">
        <f>IF(A4382="","",data_in!B4382)</f>
        <v>43836.689097222225</v>
      </c>
      <c r="C4382" s="8">
        <f>IF(A4382="","",IF(data_in!E4382="NULL",0,1))</f>
        <v>0</v>
      </c>
      <c r="D4382" s="8" t="str">
        <f>IF(A4382="","",IF(data_in!E4382="NULL","",ROUND(data_in!E4382-data_in!B4382,0)))</f>
        <v/>
      </c>
      <c r="E4382" s="8">
        <f>IF(A4382="","",IF(data_in!C4382="NULL",0,IF(data_in!C4382&gt;data_in!E4382,0,1)))</f>
        <v>0</v>
      </c>
      <c r="F4382" s="8" t="str">
        <f>IF(OR(A4382="",E4382=0),"",IF(data_in!C4382="NULL","",ROUND(data_in!C4382-data_in!B4382,0)))</f>
        <v/>
      </c>
      <c r="G4382" s="8" t="str">
        <f>IF(OR(A4382="",E4382=0),"",IF(data_in!C4382="NULL","",IF(D4382="",ROUND(data_in!D4382-data_in!B4382,0),MIN(D4382,ROUND(data_in!D4382-data_in!B4382,0)))))</f>
        <v/>
      </c>
      <c r="H4382" s="8" t="str">
        <f>IF(A4382="","",IF(data_in!M4382="United States","United States",IF(data_in!M4382="Canada","Canada",IF(data_in!M4382="United Kingdom","United Kingdom","Other Country"))))</f>
        <v>United States</v>
      </c>
      <c r="I4382" s="8" t="str">
        <f>IF(A4382="","",IF(data_in!K4382="Unknown","Unknown",IF(data_in!K4382&lt;=10,"Very Small",IF(data_in!K4382&lt;=100,"Small",IF(data_in!K4382&lt;=500,"Medium",IF(data_in!K4382&gt;500,"Large","Error"))))))</f>
        <v>Very Small</v>
      </c>
      <c r="J4382" s="8" t="str">
        <f>IF(C4382=1,TEXT(data_in!E4382,"mm-yyyy"),"")</f>
        <v/>
      </c>
      <c r="K4382" s="8" t="str">
        <f>IF(A4382="","",IF(data_in!I4382="Website","Website",IF(data_in!I4382="Paid Search","Paid Search",IF(data_in!I4382="Slack","Slack","Other Channel"))))</f>
        <v>Paid Search</v>
      </c>
      <c r="L4382" s="10">
        <f>IF(A4382="","",ROUND(N$3-data_in!B4382,0))</f>
        <v>146</v>
      </c>
    </row>
    <row r="4383" spans="1:12">
      <c r="A4383" s="8" t="str">
        <f>IF(data_in!A4383="","",data_in!A4383)</f>
        <v>b093a020-ec2e-483c-bb43-851591fe7076</v>
      </c>
      <c r="B4383" s="12">
        <f>IF(A4383="","",data_in!B4383)</f>
        <v>43836.700613425928</v>
      </c>
      <c r="C4383" s="8">
        <f>IF(A4383="","",IF(data_in!E4383="NULL",0,1))</f>
        <v>0</v>
      </c>
      <c r="D4383" s="8" t="str">
        <f>IF(A4383="","",IF(data_in!E4383="NULL","",ROUND(data_in!E4383-data_in!B4383,0)))</f>
        <v/>
      </c>
      <c r="E4383" s="8">
        <f>IF(A4383="","",IF(data_in!C4383="NULL",0,IF(data_in!C4383&gt;data_in!E4383,0,1)))</f>
        <v>0</v>
      </c>
      <c r="F4383" s="8" t="str">
        <f>IF(OR(A4383="",E4383=0),"",IF(data_in!C4383="NULL","",ROUND(data_in!C4383-data_in!B4383,0)))</f>
        <v/>
      </c>
      <c r="G4383" s="8" t="str">
        <f>IF(OR(A4383="",E4383=0),"",IF(data_in!C4383="NULL","",IF(D4383="",ROUND(data_in!D4383-data_in!B4383,0),MIN(D4383,ROUND(data_in!D4383-data_in!B4383,0)))))</f>
        <v/>
      </c>
      <c r="H4383" s="8" t="str">
        <f>IF(A4383="","",IF(data_in!M4383="United States","United States",IF(data_in!M4383="Canada","Canada",IF(data_in!M4383="United Kingdom","United Kingdom","Other Country"))))</f>
        <v>United States</v>
      </c>
      <c r="I4383" s="8" t="str">
        <f>IF(A4383="","",IF(data_in!K4383="Unknown","Unknown",IF(data_in!K4383&lt;=10,"Very Small",IF(data_in!K4383&lt;=100,"Small",IF(data_in!K4383&lt;=500,"Medium",IF(data_in!K4383&gt;500,"Large","Error"))))))</f>
        <v>Very Small</v>
      </c>
      <c r="J4383" s="8" t="str">
        <f>IF(C4383=1,TEXT(data_in!E4383,"mm-yyyy"),"")</f>
        <v/>
      </c>
      <c r="K4383" s="8" t="str">
        <f>IF(A4383="","",IF(data_in!I4383="Website","Website",IF(data_in!I4383="Paid Search","Paid Search",IF(data_in!I4383="Slack","Slack","Other Channel"))))</f>
        <v>Paid Search</v>
      </c>
      <c r="L4383" s="10">
        <f>IF(A4383="","",ROUND(N$3-data_in!B4383,0))</f>
        <v>146</v>
      </c>
    </row>
    <row r="4384" spans="1:12">
      <c r="A4384" s="8" t="str">
        <f>IF(data_in!A4384="","",data_in!A4384)</f>
        <v>13f5ebe3-c141-4ab8-bcf1-780aed1acd00</v>
      </c>
      <c r="B4384" s="12">
        <f>IF(A4384="","",data_in!B4384)</f>
        <v>43836.680648148147</v>
      </c>
      <c r="C4384" s="8">
        <f>IF(A4384="","",IF(data_in!E4384="NULL",0,1))</f>
        <v>0</v>
      </c>
      <c r="D4384" s="8" t="str">
        <f>IF(A4384="","",IF(data_in!E4384="NULL","",ROUND(data_in!E4384-data_in!B4384,0)))</f>
        <v/>
      </c>
      <c r="E4384" s="8">
        <f>IF(A4384="","",IF(data_in!C4384="NULL",0,IF(data_in!C4384&gt;data_in!E4384,0,1)))</f>
        <v>0</v>
      </c>
      <c r="F4384" s="8" t="str">
        <f>IF(OR(A4384="",E4384=0),"",IF(data_in!C4384="NULL","",ROUND(data_in!C4384-data_in!B4384,0)))</f>
        <v/>
      </c>
      <c r="G4384" s="8" t="str">
        <f>IF(OR(A4384="",E4384=0),"",IF(data_in!C4384="NULL","",IF(D4384="",ROUND(data_in!D4384-data_in!B4384,0),MIN(D4384,ROUND(data_in!D4384-data_in!B4384,0)))))</f>
        <v/>
      </c>
      <c r="H4384" s="8" t="str">
        <f>IF(A4384="","",IF(data_in!M4384="United States","United States",IF(data_in!M4384="Canada","Canada",IF(data_in!M4384="United Kingdom","United Kingdom","Other Country"))))</f>
        <v>United States</v>
      </c>
      <c r="I4384" s="8" t="str">
        <f>IF(A4384="","",IF(data_in!K4384="Unknown","Unknown",IF(data_in!K4384&lt;=10,"Very Small",IF(data_in!K4384&lt;=100,"Small",IF(data_in!K4384&lt;=500,"Medium",IF(data_in!K4384&gt;500,"Large","Error"))))))</f>
        <v>Small</v>
      </c>
      <c r="J4384" s="8" t="str">
        <f>IF(C4384=1,TEXT(data_in!E4384,"mm-yyyy"),"")</f>
        <v/>
      </c>
      <c r="K4384" s="8" t="str">
        <f>IF(A4384="","",IF(data_in!I4384="Website","Website",IF(data_in!I4384="Paid Search","Paid Search",IF(data_in!I4384="Slack","Slack","Other Channel"))))</f>
        <v>Paid Search</v>
      </c>
      <c r="L4384" s="10">
        <f>IF(A4384="","",ROUND(N$3-data_in!B4384,0))</f>
        <v>146</v>
      </c>
    </row>
    <row r="4385" spans="1:12">
      <c r="A4385" s="8" t="str">
        <f>IF(data_in!A4385="","",data_in!A4385)</f>
        <v>a7dee650-2a7e-4e67-83e4-dcf9effc5179</v>
      </c>
      <c r="B4385" s="12">
        <f>IF(A4385="","",data_in!B4385)</f>
        <v>43836.76903935185</v>
      </c>
      <c r="C4385" s="8">
        <f>IF(A4385="","",IF(data_in!E4385="NULL",0,1))</f>
        <v>0</v>
      </c>
      <c r="D4385" s="8" t="str">
        <f>IF(A4385="","",IF(data_in!E4385="NULL","",ROUND(data_in!E4385-data_in!B4385,0)))</f>
        <v/>
      </c>
      <c r="E4385" s="8">
        <f>IF(A4385="","",IF(data_in!C4385="NULL",0,IF(data_in!C4385&gt;data_in!E4385,0,1)))</f>
        <v>0</v>
      </c>
      <c r="F4385" s="8" t="str">
        <f>IF(OR(A4385="",E4385=0),"",IF(data_in!C4385="NULL","",ROUND(data_in!C4385-data_in!B4385,0)))</f>
        <v/>
      </c>
      <c r="G4385" s="8" t="str">
        <f>IF(OR(A4385="",E4385=0),"",IF(data_in!C4385="NULL","",IF(D4385="",ROUND(data_in!D4385-data_in!B4385,0),MIN(D4385,ROUND(data_in!D4385-data_in!B4385,0)))))</f>
        <v/>
      </c>
      <c r="H4385" s="8" t="str">
        <f>IF(A4385="","",IF(data_in!M4385="United States","United States",IF(data_in!M4385="Canada","Canada",IF(data_in!M4385="United Kingdom","United Kingdom","Other Country"))))</f>
        <v>United States</v>
      </c>
      <c r="I4385" s="8" t="str">
        <f>IF(A4385="","",IF(data_in!K4385="Unknown","Unknown",IF(data_in!K4385&lt;=10,"Very Small",IF(data_in!K4385&lt;=100,"Small",IF(data_in!K4385&lt;=500,"Medium",IF(data_in!K4385&gt;500,"Large","Error"))))))</f>
        <v>Very Small</v>
      </c>
      <c r="J4385" s="8" t="str">
        <f>IF(C4385=1,TEXT(data_in!E4385,"mm-yyyy"),"")</f>
        <v/>
      </c>
      <c r="K4385" s="8" t="str">
        <f>IF(A4385="","",IF(data_in!I4385="Website","Website",IF(data_in!I4385="Paid Search","Paid Search",IF(data_in!I4385="Slack","Slack","Other Channel"))))</f>
        <v>Slack</v>
      </c>
      <c r="L4385" s="10">
        <f>IF(A4385="","",ROUND(N$3-data_in!B4385,0))</f>
        <v>146</v>
      </c>
    </row>
    <row r="4386" spans="1:12">
      <c r="A4386" s="8" t="str">
        <f>IF(data_in!A4386="","",data_in!A4386)</f>
        <v>c198c0da-4fc1-4ba6-b74a-939331ade5ca</v>
      </c>
      <c r="B4386" s="12">
        <f>IF(A4386="","",data_in!B4386)</f>
        <v>43836.712997685187</v>
      </c>
      <c r="C4386" s="8">
        <f>IF(A4386="","",IF(data_in!E4386="NULL",0,1))</f>
        <v>0</v>
      </c>
      <c r="D4386" s="8" t="str">
        <f>IF(A4386="","",IF(data_in!E4386="NULL","",ROUND(data_in!E4386-data_in!B4386,0)))</f>
        <v/>
      </c>
      <c r="E4386" s="8">
        <f>IF(A4386="","",IF(data_in!C4386="NULL",0,IF(data_in!C4386&gt;data_in!E4386,0,1)))</f>
        <v>0</v>
      </c>
      <c r="F4386" s="8" t="str">
        <f>IF(OR(A4386="",E4386=0),"",IF(data_in!C4386="NULL","",ROUND(data_in!C4386-data_in!B4386,0)))</f>
        <v/>
      </c>
      <c r="G4386" s="8" t="str">
        <f>IF(OR(A4386="",E4386=0),"",IF(data_in!C4386="NULL","",IF(D4386="",ROUND(data_in!D4386-data_in!B4386,0),MIN(D4386,ROUND(data_in!D4386-data_in!B4386,0)))))</f>
        <v/>
      </c>
      <c r="H4386" s="8" t="str">
        <f>IF(A4386="","",IF(data_in!M4386="United States","United States",IF(data_in!M4386="Canada","Canada",IF(data_in!M4386="United Kingdom","United Kingdom","Other Country"))))</f>
        <v>United States</v>
      </c>
      <c r="I4386" s="8" t="str">
        <f>IF(A4386="","",IF(data_in!K4386="Unknown","Unknown",IF(data_in!K4386&lt;=10,"Very Small",IF(data_in!K4386&lt;=100,"Small",IF(data_in!K4386&lt;=500,"Medium",IF(data_in!K4386&gt;500,"Large","Error"))))))</f>
        <v>Very Small</v>
      </c>
      <c r="J4386" s="8" t="str">
        <f>IF(C4386=1,TEXT(data_in!E4386,"mm-yyyy"),"")</f>
        <v/>
      </c>
      <c r="K4386" s="8" t="str">
        <f>IF(A4386="","",IF(data_in!I4386="Website","Website",IF(data_in!I4386="Paid Search","Paid Search",IF(data_in!I4386="Slack","Slack","Other Channel"))))</f>
        <v>Website</v>
      </c>
      <c r="L4386" s="10">
        <f>IF(A4386="","",ROUND(N$3-data_in!B4386,0))</f>
        <v>146</v>
      </c>
    </row>
    <row r="4387" spans="1:12">
      <c r="A4387" s="8" t="str">
        <f>IF(data_in!A4387="","",data_in!A4387)</f>
        <v>a28bdaf9-0983-4933-b916-88d7df017923</v>
      </c>
      <c r="B4387" s="12">
        <f>IF(A4387="","",data_in!B4387)</f>
        <v>43836.734780092593</v>
      </c>
      <c r="C4387" s="8">
        <f>IF(A4387="","",IF(data_in!E4387="NULL",0,1))</f>
        <v>0</v>
      </c>
      <c r="D4387" s="8" t="str">
        <f>IF(A4387="","",IF(data_in!E4387="NULL","",ROUND(data_in!E4387-data_in!B4387,0)))</f>
        <v/>
      </c>
      <c r="E4387" s="8">
        <f>IF(A4387="","",IF(data_in!C4387="NULL",0,IF(data_in!C4387&gt;data_in!E4387,0,1)))</f>
        <v>0</v>
      </c>
      <c r="F4387" s="8" t="str">
        <f>IF(OR(A4387="",E4387=0),"",IF(data_in!C4387="NULL","",ROUND(data_in!C4387-data_in!B4387,0)))</f>
        <v/>
      </c>
      <c r="G4387" s="8" t="str">
        <f>IF(OR(A4387="",E4387=0),"",IF(data_in!C4387="NULL","",IF(D4387="",ROUND(data_in!D4387-data_in!B4387,0),MIN(D4387,ROUND(data_in!D4387-data_in!B4387,0)))))</f>
        <v/>
      </c>
      <c r="H4387" s="8" t="str">
        <f>IF(A4387="","",IF(data_in!M4387="United States","United States",IF(data_in!M4387="Canada","Canada",IF(data_in!M4387="United Kingdom","United Kingdom","Other Country"))))</f>
        <v>United States</v>
      </c>
      <c r="I4387" s="8" t="str">
        <f>IF(A4387="","",IF(data_in!K4387="Unknown","Unknown",IF(data_in!K4387&lt;=10,"Very Small",IF(data_in!K4387&lt;=100,"Small",IF(data_in!K4387&lt;=500,"Medium",IF(data_in!K4387&gt;500,"Large","Error"))))))</f>
        <v>Medium</v>
      </c>
      <c r="J4387" s="8" t="str">
        <f>IF(C4387=1,TEXT(data_in!E4387,"mm-yyyy"),"")</f>
        <v/>
      </c>
      <c r="K4387" s="8" t="str">
        <f>IF(A4387="","",IF(data_in!I4387="Website","Website",IF(data_in!I4387="Paid Search","Paid Search",IF(data_in!I4387="Slack","Slack","Other Channel"))))</f>
        <v>Other Channel</v>
      </c>
      <c r="L4387" s="10">
        <f>IF(A4387="","",ROUND(N$3-data_in!B4387,0))</f>
        <v>146</v>
      </c>
    </row>
    <row r="4388" spans="1:12">
      <c r="A4388" s="8" t="str">
        <f>IF(data_in!A4388="","",data_in!A4388)</f>
        <v>764b3fc6-b2c7-46d7-841d-92c186c21d61</v>
      </c>
      <c r="B4388" s="12">
        <f>IF(A4388="","",data_in!B4388)</f>
        <v>43836.784583333334</v>
      </c>
      <c r="C4388" s="8">
        <f>IF(A4388="","",IF(data_in!E4388="NULL",0,1))</f>
        <v>0</v>
      </c>
      <c r="D4388" s="8" t="str">
        <f>IF(A4388="","",IF(data_in!E4388="NULL","",ROUND(data_in!E4388-data_in!B4388,0)))</f>
        <v/>
      </c>
      <c r="E4388" s="8">
        <f>IF(A4388="","",IF(data_in!C4388="NULL",0,IF(data_in!C4388&gt;data_in!E4388,0,1)))</f>
        <v>0</v>
      </c>
      <c r="F4388" s="8" t="str">
        <f>IF(OR(A4388="",E4388=0),"",IF(data_in!C4388="NULL","",ROUND(data_in!C4388-data_in!B4388,0)))</f>
        <v/>
      </c>
      <c r="G4388" s="8" t="str">
        <f>IF(OR(A4388="",E4388=0),"",IF(data_in!C4388="NULL","",IF(D4388="",ROUND(data_in!D4388-data_in!B4388,0),MIN(D4388,ROUND(data_in!D4388-data_in!B4388,0)))))</f>
        <v/>
      </c>
      <c r="H4388" s="8" t="str">
        <f>IF(A4388="","",IF(data_in!M4388="United States","United States",IF(data_in!M4388="Canada","Canada",IF(data_in!M4388="United Kingdom","United Kingdom","Other Country"))))</f>
        <v>United States</v>
      </c>
      <c r="I4388" s="8" t="str">
        <f>IF(A4388="","",IF(data_in!K4388="Unknown","Unknown",IF(data_in!K4388&lt;=10,"Very Small",IF(data_in!K4388&lt;=100,"Small",IF(data_in!K4388&lt;=500,"Medium",IF(data_in!K4388&gt;500,"Large","Error"))))))</f>
        <v>Small</v>
      </c>
      <c r="J4388" s="8" t="str">
        <f>IF(C4388=1,TEXT(data_in!E4388,"mm-yyyy"),"")</f>
        <v/>
      </c>
      <c r="K4388" s="8" t="str">
        <f>IF(A4388="","",IF(data_in!I4388="Website","Website",IF(data_in!I4388="Paid Search","Paid Search",IF(data_in!I4388="Slack","Slack","Other Channel"))))</f>
        <v>Website</v>
      </c>
      <c r="L4388" s="10">
        <f>IF(A4388="","",ROUND(N$3-data_in!B4388,0))</f>
        <v>146</v>
      </c>
    </row>
    <row r="4389" spans="1:12">
      <c r="A4389" s="8" t="str">
        <f>IF(data_in!A4389="","",data_in!A4389)</f>
        <v>216a0e4a-a9cc-4bf4-8635-2209f8f86e5a</v>
      </c>
      <c r="B4389" s="12">
        <f>IF(A4389="","",data_in!B4389)</f>
        <v>43836.788055555553</v>
      </c>
      <c r="C4389" s="8">
        <f>IF(A4389="","",IF(data_in!E4389="NULL",0,1))</f>
        <v>0</v>
      </c>
      <c r="D4389" s="8" t="str">
        <f>IF(A4389="","",IF(data_in!E4389="NULL","",ROUND(data_in!E4389-data_in!B4389,0)))</f>
        <v/>
      </c>
      <c r="E4389" s="8">
        <f>IF(A4389="","",IF(data_in!C4389="NULL",0,IF(data_in!C4389&gt;data_in!E4389,0,1)))</f>
        <v>0</v>
      </c>
      <c r="F4389" s="8" t="str">
        <f>IF(OR(A4389="",E4389=0),"",IF(data_in!C4389="NULL","",ROUND(data_in!C4389-data_in!B4389,0)))</f>
        <v/>
      </c>
      <c r="G4389" s="8" t="str">
        <f>IF(OR(A4389="",E4389=0),"",IF(data_in!C4389="NULL","",IF(D4389="",ROUND(data_in!D4389-data_in!B4389,0),MIN(D4389,ROUND(data_in!D4389-data_in!B4389,0)))))</f>
        <v/>
      </c>
      <c r="H4389" s="8" t="str">
        <f>IF(A4389="","",IF(data_in!M4389="United States","United States",IF(data_in!M4389="Canada","Canada",IF(data_in!M4389="United Kingdom","United Kingdom","Other Country"))))</f>
        <v>Other Country</v>
      </c>
      <c r="I4389" s="8" t="str">
        <f>IF(A4389="","",IF(data_in!K4389="Unknown","Unknown",IF(data_in!K4389&lt;=10,"Very Small",IF(data_in!K4389&lt;=100,"Small",IF(data_in!K4389&lt;=500,"Medium",IF(data_in!K4389&gt;500,"Large","Error"))))))</f>
        <v>Very Small</v>
      </c>
      <c r="J4389" s="8" t="str">
        <f>IF(C4389=1,TEXT(data_in!E4389,"mm-yyyy"),"")</f>
        <v/>
      </c>
      <c r="K4389" s="8" t="str">
        <f>IF(A4389="","",IF(data_in!I4389="Website","Website",IF(data_in!I4389="Paid Search","Paid Search",IF(data_in!I4389="Slack","Slack","Other Channel"))))</f>
        <v>Website</v>
      </c>
      <c r="L4389" s="10">
        <f>IF(A4389="","",ROUND(N$3-data_in!B4389,0))</f>
        <v>146</v>
      </c>
    </row>
    <row r="4390" spans="1:12">
      <c r="A4390" s="8" t="str">
        <f>IF(data_in!A4390="","",data_in!A4390)</f>
        <v>89501f4b-a7c2-4a2d-88a7-2dd79cba3083</v>
      </c>
      <c r="B4390" s="12">
        <f>IF(A4390="","",data_in!B4390)</f>
        <v>43836.801805555559</v>
      </c>
      <c r="C4390" s="8">
        <f>IF(A4390="","",IF(data_in!E4390="NULL",0,1))</f>
        <v>0</v>
      </c>
      <c r="D4390" s="8" t="str">
        <f>IF(A4390="","",IF(data_in!E4390="NULL","",ROUND(data_in!E4390-data_in!B4390,0)))</f>
        <v/>
      </c>
      <c r="E4390" s="8">
        <f>IF(A4390="","",IF(data_in!C4390="NULL",0,IF(data_in!C4390&gt;data_in!E4390,0,1)))</f>
        <v>0</v>
      </c>
      <c r="F4390" s="8" t="str">
        <f>IF(OR(A4390="",E4390=0),"",IF(data_in!C4390="NULL","",ROUND(data_in!C4390-data_in!B4390,0)))</f>
        <v/>
      </c>
      <c r="G4390" s="8" t="str">
        <f>IF(OR(A4390="",E4390=0),"",IF(data_in!C4390="NULL","",IF(D4390="",ROUND(data_in!D4390-data_in!B4390,0),MIN(D4390,ROUND(data_in!D4390-data_in!B4390,0)))))</f>
        <v/>
      </c>
      <c r="H4390" s="8" t="str">
        <f>IF(A4390="","",IF(data_in!M4390="United States","United States",IF(data_in!M4390="Canada","Canada",IF(data_in!M4390="United Kingdom","United Kingdom","Other Country"))))</f>
        <v>United States</v>
      </c>
      <c r="I4390" s="8" t="str">
        <f>IF(A4390="","",IF(data_in!K4390="Unknown","Unknown",IF(data_in!K4390&lt;=10,"Very Small",IF(data_in!K4390&lt;=100,"Small",IF(data_in!K4390&lt;=500,"Medium",IF(data_in!K4390&gt;500,"Large","Error"))))))</f>
        <v>Very Small</v>
      </c>
      <c r="J4390" s="8" t="str">
        <f>IF(C4390=1,TEXT(data_in!E4390,"mm-yyyy"),"")</f>
        <v/>
      </c>
      <c r="K4390" s="8" t="str">
        <f>IF(A4390="","",IF(data_in!I4390="Website","Website",IF(data_in!I4390="Paid Search","Paid Search",IF(data_in!I4390="Slack","Slack","Other Channel"))))</f>
        <v>Website</v>
      </c>
      <c r="L4390" s="10">
        <f>IF(A4390="","",ROUND(N$3-data_in!B4390,0))</f>
        <v>146</v>
      </c>
    </row>
    <row r="4391" spans="1:12">
      <c r="A4391" s="8" t="str">
        <f>IF(data_in!A4391="","",data_in!A4391)</f>
        <v>9739cdc0-f8b0-45ac-94f7-4c22400ecffe</v>
      </c>
      <c r="B4391" s="12">
        <f>IF(A4391="","",data_in!B4391)</f>
        <v>43836.81144675926</v>
      </c>
      <c r="C4391" s="8">
        <f>IF(A4391="","",IF(data_in!E4391="NULL",0,1))</f>
        <v>0</v>
      </c>
      <c r="D4391" s="8" t="str">
        <f>IF(A4391="","",IF(data_in!E4391="NULL","",ROUND(data_in!E4391-data_in!B4391,0)))</f>
        <v/>
      </c>
      <c r="E4391" s="8">
        <f>IF(A4391="","",IF(data_in!C4391="NULL",0,IF(data_in!C4391&gt;data_in!E4391,0,1)))</f>
        <v>0</v>
      </c>
      <c r="F4391" s="8" t="str">
        <f>IF(OR(A4391="",E4391=0),"",IF(data_in!C4391="NULL","",ROUND(data_in!C4391-data_in!B4391,0)))</f>
        <v/>
      </c>
      <c r="G4391" s="8" t="str">
        <f>IF(OR(A4391="",E4391=0),"",IF(data_in!C4391="NULL","",IF(D4391="",ROUND(data_in!D4391-data_in!B4391,0),MIN(D4391,ROUND(data_in!D4391-data_in!B4391,0)))))</f>
        <v/>
      </c>
      <c r="H4391" s="8" t="str">
        <f>IF(A4391="","",IF(data_in!M4391="United States","United States",IF(data_in!M4391="Canada","Canada",IF(data_in!M4391="United Kingdom","United Kingdom","Other Country"))))</f>
        <v>Canada</v>
      </c>
      <c r="I4391" s="8" t="str">
        <f>IF(A4391="","",IF(data_in!K4391="Unknown","Unknown",IF(data_in!K4391&lt;=10,"Very Small",IF(data_in!K4391&lt;=100,"Small",IF(data_in!K4391&lt;=500,"Medium",IF(data_in!K4391&gt;500,"Large","Error"))))))</f>
        <v>Medium</v>
      </c>
      <c r="J4391" s="8" t="str">
        <f>IF(C4391=1,TEXT(data_in!E4391,"mm-yyyy"),"")</f>
        <v/>
      </c>
      <c r="K4391" s="8" t="str">
        <f>IF(A4391="","",IF(data_in!I4391="Website","Website",IF(data_in!I4391="Paid Search","Paid Search",IF(data_in!I4391="Slack","Slack","Other Channel"))))</f>
        <v>Paid Search</v>
      </c>
      <c r="L4391" s="10">
        <f>IF(A4391="","",ROUND(N$3-data_in!B4391,0))</f>
        <v>146</v>
      </c>
    </row>
    <row r="4392" spans="1:12">
      <c r="A4392" s="8" t="str">
        <f>IF(data_in!A4392="","",data_in!A4392)</f>
        <v>1b3705bc-ce29-40b1-b276-c85f150b6483</v>
      </c>
      <c r="B4392" s="12">
        <f>IF(A4392="","",data_in!B4392)</f>
        <v>43836.822500000002</v>
      </c>
      <c r="C4392" s="8">
        <f>IF(A4392="","",IF(data_in!E4392="NULL",0,1))</f>
        <v>0</v>
      </c>
      <c r="D4392" s="8" t="str">
        <f>IF(A4392="","",IF(data_in!E4392="NULL","",ROUND(data_in!E4392-data_in!B4392,0)))</f>
        <v/>
      </c>
      <c r="E4392" s="8">
        <f>IF(A4392="","",IF(data_in!C4392="NULL",0,IF(data_in!C4392&gt;data_in!E4392,0,1)))</f>
        <v>0</v>
      </c>
      <c r="F4392" s="8" t="str">
        <f>IF(OR(A4392="",E4392=0),"",IF(data_in!C4392="NULL","",ROUND(data_in!C4392-data_in!B4392,0)))</f>
        <v/>
      </c>
      <c r="G4392" s="8" t="str">
        <f>IF(OR(A4392="",E4392=0),"",IF(data_in!C4392="NULL","",IF(D4392="",ROUND(data_in!D4392-data_in!B4392,0),MIN(D4392,ROUND(data_in!D4392-data_in!B4392,0)))))</f>
        <v/>
      </c>
      <c r="H4392" s="8" t="str">
        <f>IF(A4392="","",IF(data_in!M4392="United States","United States",IF(data_in!M4392="Canada","Canada",IF(data_in!M4392="United Kingdom","United Kingdom","Other Country"))))</f>
        <v>Other Country</v>
      </c>
      <c r="I4392" s="8" t="str">
        <f>IF(A4392="","",IF(data_in!K4392="Unknown","Unknown",IF(data_in!K4392&lt;=10,"Very Small",IF(data_in!K4392&lt;=100,"Small",IF(data_in!K4392&lt;=500,"Medium",IF(data_in!K4392&gt;500,"Large","Error"))))))</f>
        <v>Very Small</v>
      </c>
      <c r="J4392" s="8" t="str">
        <f>IF(C4392=1,TEXT(data_in!E4392,"mm-yyyy"),"")</f>
        <v/>
      </c>
      <c r="K4392" s="8" t="str">
        <f>IF(A4392="","",IF(data_in!I4392="Website","Website",IF(data_in!I4392="Paid Search","Paid Search",IF(data_in!I4392="Slack","Slack","Other Channel"))))</f>
        <v>Slack</v>
      </c>
      <c r="L4392" s="10">
        <f>IF(A4392="","",ROUND(N$3-data_in!B4392,0))</f>
        <v>146</v>
      </c>
    </row>
    <row r="4393" spans="1:12">
      <c r="A4393" s="8" t="str">
        <f>IF(data_in!A4393="","",data_in!A4393)</f>
        <v>9f382ee1-1861-497c-b3ed-b4c7a4b725cf</v>
      </c>
      <c r="B4393" s="12">
        <f>IF(A4393="","",data_in!B4393)</f>
        <v>43836.82366898148</v>
      </c>
      <c r="C4393" s="8">
        <f>IF(A4393="","",IF(data_in!E4393="NULL",0,1))</f>
        <v>0</v>
      </c>
      <c r="D4393" s="8" t="str">
        <f>IF(A4393="","",IF(data_in!E4393="NULL","",ROUND(data_in!E4393-data_in!B4393,0)))</f>
        <v/>
      </c>
      <c r="E4393" s="8">
        <f>IF(A4393="","",IF(data_in!C4393="NULL",0,IF(data_in!C4393&gt;data_in!E4393,0,1)))</f>
        <v>0</v>
      </c>
      <c r="F4393" s="8" t="str">
        <f>IF(OR(A4393="",E4393=0),"",IF(data_in!C4393="NULL","",ROUND(data_in!C4393-data_in!B4393,0)))</f>
        <v/>
      </c>
      <c r="G4393" s="8" t="str">
        <f>IF(OR(A4393="",E4393=0),"",IF(data_in!C4393="NULL","",IF(D4393="",ROUND(data_in!D4393-data_in!B4393,0),MIN(D4393,ROUND(data_in!D4393-data_in!B4393,0)))))</f>
        <v/>
      </c>
      <c r="H4393" s="8" t="str">
        <f>IF(A4393="","",IF(data_in!M4393="United States","United States",IF(data_in!M4393="Canada","Canada",IF(data_in!M4393="United Kingdom","United Kingdom","Other Country"))))</f>
        <v>Other Country</v>
      </c>
      <c r="I4393" s="8" t="str">
        <f>IF(A4393="","",IF(data_in!K4393="Unknown","Unknown",IF(data_in!K4393&lt;=10,"Very Small",IF(data_in!K4393&lt;=100,"Small",IF(data_in!K4393&lt;=500,"Medium",IF(data_in!K4393&gt;500,"Large","Error"))))))</f>
        <v>Very Small</v>
      </c>
      <c r="J4393" s="8" t="str">
        <f>IF(C4393=1,TEXT(data_in!E4393,"mm-yyyy"),"")</f>
        <v/>
      </c>
      <c r="K4393" s="8" t="str">
        <f>IF(A4393="","",IF(data_in!I4393="Website","Website",IF(data_in!I4393="Paid Search","Paid Search",IF(data_in!I4393="Slack","Slack","Other Channel"))))</f>
        <v>Website</v>
      </c>
      <c r="L4393" s="10">
        <f>IF(A4393="","",ROUND(N$3-data_in!B4393,0))</f>
        <v>146</v>
      </c>
    </row>
    <row r="4394" spans="1:12">
      <c r="A4394" s="8" t="str">
        <f>IF(data_in!A4394="","",data_in!A4394)</f>
        <v>d01801e3-7ff1-4ac6-b4b2-497ac58aa314</v>
      </c>
      <c r="B4394" s="12">
        <f>IF(A4394="","",data_in!B4394)</f>
        <v>43836.910868055558</v>
      </c>
      <c r="C4394" s="8">
        <f>IF(A4394="","",IF(data_in!E4394="NULL",0,1))</f>
        <v>0</v>
      </c>
      <c r="D4394" s="8" t="str">
        <f>IF(A4394="","",IF(data_in!E4394="NULL","",ROUND(data_in!E4394-data_in!B4394,0)))</f>
        <v/>
      </c>
      <c r="E4394" s="8">
        <f>IF(A4394="","",IF(data_in!C4394="NULL",0,IF(data_in!C4394&gt;data_in!E4394,0,1)))</f>
        <v>0</v>
      </c>
      <c r="F4394" s="8" t="str">
        <f>IF(OR(A4394="",E4394=0),"",IF(data_in!C4394="NULL","",ROUND(data_in!C4394-data_in!B4394,0)))</f>
        <v/>
      </c>
      <c r="G4394" s="8" t="str">
        <f>IF(OR(A4394="",E4394=0),"",IF(data_in!C4394="NULL","",IF(D4394="",ROUND(data_in!D4394-data_in!B4394,0),MIN(D4394,ROUND(data_in!D4394-data_in!B4394,0)))))</f>
        <v/>
      </c>
      <c r="H4394" s="8" t="str">
        <f>IF(A4394="","",IF(data_in!M4394="United States","United States",IF(data_in!M4394="Canada","Canada",IF(data_in!M4394="United Kingdom","United Kingdom","Other Country"))))</f>
        <v>United States</v>
      </c>
      <c r="I4394" s="8" t="str">
        <f>IF(A4394="","",IF(data_in!K4394="Unknown","Unknown",IF(data_in!K4394&lt;=10,"Very Small",IF(data_in!K4394&lt;=100,"Small",IF(data_in!K4394&lt;=500,"Medium",IF(data_in!K4394&gt;500,"Large","Error"))))))</f>
        <v>Very Small</v>
      </c>
      <c r="J4394" s="8" t="str">
        <f>IF(C4394=1,TEXT(data_in!E4394,"mm-yyyy"),"")</f>
        <v/>
      </c>
      <c r="K4394" s="8" t="str">
        <f>IF(A4394="","",IF(data_in!I4394="Website","Website",IF(data_in!I4394="Paid Search","Paid Search",IF(data_in!I4394="Slack","Slack","Other Channel"))))</f>
        <v>Website</v>
      </c>
      <c r="L4394" s="10">
        <f>IF(A4394="","",ROUND(N$3-data_in!B4394,0))</f>
        <v>146</v>
      </c>
    </row>
    <row r="4395" spans="1:12">
      <c r="A4395" s="8" t="str">
        <f>IF(data_in!A4395="","",data_in!A4395)</f>
        <v>aafc1427-d80b-46c1-822a-b748b11e5269</v>
      </c>
      <c r="B4395" s="12">
        <f>IF(A4395="","",data_in!B4395)</f>
        <v>43836.89503472222</v>
      </c>
      <c r="C4395" s="8">
        <f>IF(A4395="","",IF(data_in!E4395="NULL",0,1))</f>
        <v>0</v>
      </c>
      <c r="D4395" s="8" t="str">
        <f>IF(A4395="","",IF(data_in!E4395="NULL","",ROUND(data_in!E4395-data_in!B4395,0)))</f>
        <v/>
      </c>
      <c r="E4395" s="8">
        <f>IF(A4395="","",IF(data_in!C4395="NULL",0,IF(data_in!C4395&gt;data_in!E4395,0,1)))</f>
        <v>0</v>
      </c>
      <c r="F4395" s="8" t="str">
        <f>IF(OR(A4395="",E4395=0),"",IF(data_in!C4395="NULL","",ROUND(data_in!C4395-data_in!B4395,0)))</f>
        <v/>
      </c>
      <c r="G4395" s="8" t="str">
        <f>IF(OR(A4395="",E4395=0),"",IF(data_in!C4395="NULL","",IF(D4395="",ROUND(data_in!D4395-data_in!B4395,0),MIN(D4395,ROUND(data_in!D4395-data_in!B4395,0)))))</f>
        <v/>
      </c>
      <c r="H4395" s="8" t="str">
        <f>IF(A4395="","",IF(data_in!M4395="United States","United States",IF(data_in!M4395="Canada","Canada",IF(data_in!M4395="United Kingdom","United Kingdom","Other Country"))))</f>
        <v>United States</v>
      </c>
      <c r="I4395" s="8" t="str">
        <f>IF(A4395="","",IF(data_in!K4395="Unknown","Unknown",IF(data_in!K4395&lt;=10,"Very Small",IF(data_in!K4395&lt;=100,"Small",IF(data_in!K4395&lt;=500,"Medium",IF(data_in!K4395&gt;500,"Large","Error"))))))</f>
        <v>Very Small</v>
      </c>
      <c r="J4395" s="8" t="str">
        <f>IF(C4395=1,TEXT(data_in!E4395,"mm-yyyy"),"")</f>
        <v/>
      </c>
      <c r="K4395" s="8" t="str">
        <f>IF(A4395="","",IF(data_in!I4395="Website","Website",IF(data_in!I4395="Paid Search","Paid Search",IF(data_in!I4395="Slack","Slack","Other Channel"))))</f>
        <v>Website</v>
      </c>
      <c r="L4395" s="10">
        <f>IF(A4395="","",ROUND(N$3-data_in!B4395,0))</f>
        <v>146</v>
      </c>
    </row>
    <row r="4396" spans="1:12">
      <c r="A4396" s="8" t="str">
        <f>IF(data_in!A4396="","",data_in!A4396)</f>
        <v>c7327a4e-4a22-4013-9c77-f8024db3f5e0</v>
      </c>
      <c r="B4396" s="12">
        <f>IF(A4396="","",data_in!B4396)</f>
        <v>43836.887685185182</v>
      </c>
      <c r="C4396" s="8">
        <f>IF(A4396="","",IF(data_in!E4396="NULL",0,1))</f>
        <v>0</v>
      </c>
      <c r="D4396" s="8" t="str">
        <f>IF(A4396="","",IF(data_in!E4396="NULL","",ROUND(data_in!E4396-data_in!B4396,0)))</f>
        <v/>
      </c>
      <c r="E4396" s="8">
        <f>IF(A4396="","",IF(data_in!C4396="NULL",0,IF(data_in!C4396&gt;data_in!E4396,0,1)))</f>
        <v>0</v>
      </c>
      <c r="F4396" s="8" t="str">
        <f>IF(OR(A4396="",E4396=0),"",IF(data_in!C4396="NULL","",ROUND(data_in!C4396-data_in!B4396,0)))</f>
        <v/>
      </c>
      <c r="G4396" s="8" t="str">
        <f>IF(OR(A4396="",E4396=0),"",IF(data_in!C4396="NULL","",IF(D4396="",ROUND(data_in!D4396-data_in!B4396,0),MIN(D4396,ROUND(data_in!D4396-data_in!B4396,0)))))</f>
        <v/>
      </c>
      <c r="H4396" s="8" t="str">
        <f>IF(A4396="","",IF(data_in!M4396="United States","United States",IF(data_in!M4396="Canada","Canada",IF(data_in!M4396="United Kingdom","United Kingdom","Other Country"))))</f>
        <v>United States</v>
      </c>
      <c r="I4396" s="8" t="str">
        <f>IF(A4396="","",IF(data_in!K4396="Unknown","Unknown",IF(data_in!K4396&lt;=10,"Very Small",IF(data_in!K4396&lt;=100,"Small",IF(data_in!K4396&lt;=500,"Medium",IF(data_in!K4396&gt;500,"Large","Error"))))))</f>
        <v>Very Small</v>
      </c>
      <c r="J4396" s="8" t="str">
        <f>IF(C4396=1,TEXT(data_in!E4396,"mm-yyyy"),"")</f>
        <v/>
      </c>
      <c r="K4396" s="8" t="str">
        <f>IF(A4396="","",IF(data_in!I4396="Website","Website",IF(data_in!I4396="Paid Search","Paid Search",IF(data_in!I4396="Slack","Slack","Other Channel"))))</f>
        <v>Slack</v>
      </c>
      <c r="L4396" s="10">
        <f>IF(A4396="","",ROUND(N$3-data_in!B4396,0))</f>
        <v>146</v>
      </c>
    </row>
    <row r="4397" spans="1:12">
      <c r="A4397" s="8" t="str">
        <f>IF(data_in!A4397="","",data_in!A4397)</f>
        <v>054406a4-0573-4bf6-bc39-6dc8da2d4c39</v>
      </c>
      <c r="B4397" s="12">
        <f>IF(A4397="","",data_in!B4397)</f>
        <v>43836.810694444444</v>
      </c>
      <c r="C4397" s="8">
        <f>IF(A4397="","",IF(data_in!E4397="NULL",0,1))</f>
        <v>0</v>
      </c>
      <c r="D4397" s="8" t="str">
        <f>IF(A4397="","",IF(data_in!E4397="NULL","",ROUND(data_in!E4397-data_in!B4397,0)))</f>
        <v/>
      </c>
      <c r="E4397" s="8">
        <f>IF(A4397="","",IF(data_in!C4397="NULL",0,IF(data_in!C4397&gt;data_in!E4397,0,1)))</f>
        <v>0</v>
      </c>
      <c r="F4397" s="8" t="str">
        <f>IF(OR(A4397="",E4397=0),"",IF(data_in!C4397="NULL","",ROUND(data_in!C4397-data_in!B4397,0)))</f>
        <v/>
      </c>
      <c r="G4397" s="8" t="str">
        <f>IF(OR(A4397="",E4397=0),"",IF(data_in!C4397="NULL","",IF(D4397="",ROUND(data_in!D4397-data_in!B4397,0),MIN(D4397,ROUND(data_in!D4397-data_in!B4397,0)))))</f>
        <v/>
      </c>
      <c r="H4397" s="8" t="str">
        <f>IF(A4397="","",IF(data_in!M4397="United States","United States",IF(data_in!M4397="Canada","Canada",IF(data_in!M4397="United Kingdom","United Kingdom","Other Country"))))</f>
        <v>Canada</v>
      </c>
      <c r="I4397" s="8" t="str">
        <f>IF(A4397="","",IF(data_in!K4397="Unknown","Unknown",IF(data_in!K4397&lt;=10,"Very Small",IF(data_in!K4397&lt;=100,"Small",IF(data_in!K4397&lt;=500,"Medium",IF(data_in!K4397&gt;500,"Large","Error"))))))</f>
        <v>Very Small</v>
      </c>
      <c r="J4397" s="8" t="str">
        <f>IF(C4397=1,TEXT(data_in!E4397,"mm-yyyy"),"")</f>
        <v/>
      </c>
      <c r="K4397" s="8" t="str">
        <f>IF(A4397="","",IF(data_in!I4397="Website","Website",IF(data_in!I4397="Paid Search","Paid Search",IF(data_in!I4397="Slack","Slack","Other Channel"))))</f>
        <v>Paid Search</v>
      </c>
      <c r="L4397" s="10">
        <f>IF(A4397="","",ROUND(N$3-data_in!B4397,0))</f>
        <v>146</v>
      </c>
    </row>
    <row r="4398" spans="1:12">
      <c r="A4398" s="8" t="str">
        <f>IF(data_in!A4398="","",data_in!A4398)</f>
        <v>bcd3a76c-c2d1-466e-833a-7acc0a00c3ee</v>
      </c>
      <c r="B4398" s="12">
        <f>IF(A4398="","",data_in!B4398)</f>
        <v>43836.818298611113</v>
      </c>
      <c r="C4398" s="8">
        <f>IF(A4398="","",IF(data_in!E4398="NULL",0,1))</f>
        <v>0</v>
      </c>
      <c r="D4398" s="8" t="str">
        <f>IF(A4398="","",IF(data_in!E4398="NULL","",ROUND(data_in!E4398-data_in!B4398,0)))</f>
        <v/>
      </c>
      <c r="E4398" s="8">
        <f>IF(A4398="","",IF(data_in!C4398="NULL",0,IF(data_in!C4398&gt;data_in!E4398,0,1)))</f>
        <v>0</v>
      </c>
      <c r="F4398" s="8" t="str">
        <f>IF(OR(A4398="",E4398=0),"",IF(data_in!C4398="NULL","",ROUND(data_in!C4398-data_in!B4398,0)))</f>
        <v/>
      </c>
      <c r="G4398" s="8" t="str">
        <f>IF(OR(A4398="",E4398=0),"",IF(data_in!C4398="NULL","",IF(D4398="",ROUND(data_in!D4398-data_in!B4398,0),MIN(D4398,ROUND(data_in!D4398-data_in!B4398,0)))))</f>
        <v/>
      </c>
      <c r="H4398" s="8" t="str">
        <f>IF(A4398="","",IF(data_in!M4398="United States","United States",IF(data_in!M4398="Canada","Canada",IF(data_in!M4398="United Kingdom","United Kingdom","Other Country"))))</f>
        <v>United States</v>
      </c>
      <c r="I4398" s="8" t="str">
        <f>IF(A4398="","",IF(data_in!K4398="Unknown","Unknown",IF(data_in!K4398&lt;=10,"Very Small",IF(data_in!K4398&lt;=100,"Small",IF(data_in!K4398&lt;=500,"Medium",IF(data_in!K4398&gt;500,"Large","Error"))))))</f>
        <v>Medium</v>
      </c>
      <c r="J4398" s="8" t="str">
        <f>IF(C4398=1,TEXT(data_in!E4398,"mm-yyyy"),"")</f>
        <v/>
      </c>
      <c r="K4398" s="8" t="str">
        <f>IF(A4398="","",IF(data_in!I4398="Website","Website",IF(data_in!I4398="Paid Search","Paid Search",IF(data_in!I4398="Slack","Slack","Other Channel"))))</f>
        <v>Website</v>
      </c>
      <c r="L4398" s="10">
        <f>IF(A4398="","",ROUND(N$3-data_in!B4398,0))</f>
        <v>146</v>
      </c>
    </row>
    <row r="4399" spans="1:12">
      <c r="A4399" s="8" t="str">
        <f>IF(data_in!A4399="","",data_in!A4399)</f>
        <v>54d82cf7-cd72-4880-b41b-7d33f47bdd47</v>
      </c>
      <c r="B4399" s="12">
        <f>IF(A4399="","",data_in!B4399)</f>
        <v>43865.080081018517</v>
      </c>
      <c r="C4399" s="8">
        <f>IF(A4399="","",IF(data_in!E4399="NULL",0,1))</f>
        <v>0</v>
      </c>
      <c r="D4399" s="8" t="str">
        <f>IF(A4399="","",IF(data_in!E4399="NULL","",ROUND(data_in!E4399-data_in!B4399,0)))</f>
        <v/>
      </c>
      <c r="E4399" s="8">
        <f>IF(A4399="","",IF(data_in!C4399="NULL",0,IF(data_in!C4399&gt;data_in!E4399,0,1)))</f>
        <v>0</v>
      </c>
      <c r="F4399" s="8" t="str">
        <f>IF(OR(A4399="",E4399=0),"",IF(data_in!C4399="NULL","",ROUND(data_in!C4399-data_in!B4399,0)))</f>
        <v/>
      </c>
      <c r="G4399" s="8" t="str">
        <f>IF(OR(A4399="",E4399=0),"",IF(data_in!C4399="NULL","",IF(D4399="",ROUND(data_in!D4399-data_in!B4399,0),MIN(D4399,ROUND(data_in!D4399-data_in!B4399,0)))))</f>
        <v/>
      </c>
      <c r="H4399" s="8" t="str">
        <f>IF(A4399="","",IF(data_in!M4399="United States","United States",IF(data_in!M4399="Canada","Canada",IF(data_in!M4399="United Kingdom","United Kingdom","Other Country"))))</f>
        <v>Other Country</v>
      </c>
      <c r="I4399" s="8" t="str">
        <f>IF(A4399="","",IF(data_in!K4399="Unknown","Unknown",IF(data_in!K4399&lt;=10,"Very Small",IF(data_in!K4399&lt;=100,"Small",IF(data_in!K4399&lt;=500,"Medium",IF(data_in!K4399&gt;500,"Large","Error"))))))</f>
        <v>Large</v>
      </c>
      <c r="J4399" s="8" t="str">
        <f>IF(C4399=1,TEXT(data_in!E4399,"mm-yyyy"),"")</f>
        <v/>
      </c>
      <c r="K4399" s="8" t="str">
        <f>IF(A4399="","",IF(data_in!I4399="Website","Website",IF(data_in!I4399="Paid Search","Paid Search",IF(data_in!I4399="Slack","Slack","Other Channel"))))</f>
        <v>Website</v>
      </c>
      <c r="L4399" s="10">
        <f>IF(A4399="","",ROUND(N$3-data_in!B4399,0))</f>
        <v>118</v>
      </c>
    </row>
    <row r="4400" spans="1:12">
      <c r="A4400" s="8" t="str">
        <f>IF(data_in!A4400="","",data_in!A4400)</f>
        <v>dec4a6f6-b211-4a9f-9efd-5f4b497e9aab</v>
      </c>
      <c r="B4400" s="12">
        <f>IF(A4400="","",data_in!B4400)</f>
        <v>43859.373530092591</v>
      </c>
      <c r="C4400" s="8">
        <f>IF(A4400="","",IF(data_in!E4400="NULL",0,1))</f>
        <v>0</v>
      </c>
      <c r="D4400" s="8" t="str">
        <f>IF(A4400="","",IF(data_in!E4400="NULL","",ROUND(data_in!E4400-data_in!B4400,0)))</f>
        <v/>
      </c>
      <c r="E4400" s="8">
        <f>IF(A4400="","",IF(data_in!C4400="NULL",0,IF(data_in!C4400&gt;data_in!E4400,0,1)))</f>
        <v>0</v>
      </c>
      <c r="F4400" s="8" t="str">
        <f>IF(OR(A4400="",E4400=0),"",IF(data_in!C4400="NULL","",ROUND(data_in!C4400-data_in!B4400,0)))</f>
        <v/>
      </c>
      <c r="G4400" s="8" t="str">
        <f>IF(OR(A4400="",E4400=0),"",IF(data_in!C4400="NULL","",IF(D4400="",ROUND(data_in!D4400-data_in!B4400,0),MIN(D4400,ROUND(data_in!D4400-data_in!B4400,0)))))</f>
        <v/>
      </c>
      <c r="H4400" s="8" t="str">
        <f>IF(A4400="","",IF(data_in!M4400="United States","United States",IF(data_in!M4400="Canada","Canada",IF(data_in!M4400="United Kingdom","United Kingdom","Other Country"))))</f>
        <v>United Kingdom</v>
      </c>
      <c r="I4400" s="8" t="str">
        <f>IF(A4400="","",IF(data_in!K4400="Unknown","Unknown",IF(data_in!K4400&lt;=10,"Very Small",IF(data_in!K4400&lt;=100,"Small",IF(data_in!K4400&lt;=500,"Medium",IF(data_in!K4400&gt;500,"Large","Error"))))))</f>
        <v>Very Small</v>
      </c>
      <c r="J4400" s="8" t="str">
        <f>IF(C4400=1,TEXT(data_in!E4400,"mm-yyyy"),"")</f>
        <v/>
      </c>
      <c r="K4400" s="8" t="str">
        <f>IF(A4400="","",IF(data_in!I4400="Website","Website",IF(data_in!I4400="Paid Search","Paid Search",IF(data_in!I4400="Slack","Slack","Other Channel"))))</f>
        <v>Website</v>
      </c>
      <c r="L4400" s="10">
        <f>IF(A4400="","",ROUND(N$3-data_in!B4400,0))</f>
        <v>124</v>
      </c>
    </row>
    <row r="4401" spans="1:12">
      <c r="A4401" s="8" t="str">
        <f>IF(data_in!A4401="","",data_in!A4401)</f>
        <v>59eb3b28-0f0d-4ff0-be01-c230f3d97e05</v>
      </c>
      <c r="B4401" s="12">
        <f>IF(A4401="","",data_in!B4401)</f>
        <v>43909.371365740742</v>
      </c>
      <c r="C4401" s="8">
        <f>IF(A4401="","",IF(data_in!E4401="NULL",0,1))</f>
        <v>0</v>
      </c>
      <c r="D4401" s="8" t="str">
        <f>IF(A4401="","",IF(data_in!E4401="NULL","",ROUND(data_in!E4401-data_in!B4401,0)))</f>
        <v/>
      </c>
      <c r="E4401" s="8">
        <f>IF(A4401="","",IF(data_in!C4401="NULL",0,IF(data_in!C4401&gt;data_in!E4401,0,1)))</f>
        <v>0</v>
      </c>
      <c r="F4401" s="8" t="str">
        <f>IF(OR(A4401="",E4401=0),"",IF(data_in!C4401="NULL","",ROUND(data_in!C4401-data_in!B4401,0)))</f>
        <v/>
      </c>
      <c r="G4401" s="8" t="str">
        <f>IF(OR(A4401="",E4401=0),"",IF(data_in!C4401="NULL","",IF(D4401="",ROUND(data_in!D4401-data_in!B4401,0),MIN(D4401,ROUND(data_in!D4401-data_in!B4401,0)))))</f>
        <v/>
      </c>
      <c r="H4401" s="8" t="str">
        <f>IF(A4401="","",IF(data_in!M4401="United States","United States",IF(data_in!M4401="Canada","Canada",IF(data_in!M4401="United Kingdom","United Kingdom","Other Country"))))</f>
        <v>United Kingdom</v>
      </c>
      <c r="I4401" s="8" t="str">
        <f>IF(A4401="","",IF(data_in!K4401="Unknown","Unknown",IF(data_in!K4401&lt;=10,"Very Small",IF(data_in!K4401&lt;=100,"Small",IF(data_in!K4401&lt;=500,"Medium",IF(data_in!K4401&gt;500,"Large","Error"))))))</f>
        <v>Small</v>
      </c>
      <c r="J4401" s="8" t="str">
        <f>IF(C4401=1,TEXT(data_in!E4401,"mm-yyyy"),"")</f>
        <v/>
      </c>
      <c r="K4401" s="8" t="str">
        <f>IF(A4401="","",IF(data_in!I4401="Website","Website",IF(data_in!I4401="Paid Search","Paid Search",IF(data_in!I4401="Slack","Slack","Other Channel"))))</f>
        <v>Slack</v>
      </c>
      <c r="L4401" s="10">
        <f>IF(A4401="","",ROUND(N$3-data_in!B4401,0))</f>
        <v>74</v>
      </c>
    </row>
    <row r="4402" spans="1:12">
      <c r="A4402" s="8" t="str">
        <f>IF(data_in!A4402="","",data_in!A4402)</f>
        <v>f5f96544-131f-482b-a897-f74bb118efea</v>
      </c>
      <c r="B4402" s="12">
        <f>IF(A4402="","",data_in!B4402)</f>
        <v>43909.36515046296</v>
      </c>
      <c r="C4402" s="8">
        <f>IF(A4402="","",IF(data_in!E4402="NULL",0,1))</f>
        <v>0</v>
      </c>
      <c r="D4402" s="8" t="str">
        <f>IF(A4402="","",IF(data_in!E4402="NULL","",ROUND(data_in!E4402-data_in!B4402,0)))</f>
        <v/>
      </c>
      <c r="E4402" s="8">
        <f>IF(A4402="","",IF(data_in!C4402="NULL",0,IF(data_in!C4402&gt;data_in!E4402,0,1)))</f>
        <v>0</v>
      </c>
      <c r="F4402" s="8" t="str">
        <f>IF(OR(A4402="",E4402=0),"",IF(data_in!C4402="NULL","",ROUND(data_in!C4402-data_in!B4402,0)))</f>
        <v/>
      </c>
      <c r="G4402" s="8" t="str">
        <f>IF(OR(A4402="",E4402=0),"",IF(data_in!C4402="NULL","",IF(D4402="",ROUND(data_in!D4402-data_in!B4402,0),MIN(D4402,ROUND(data_in!D4402-data_in!B4402,0)))))</f>
        <v/>
      </c>
      <c r="H4402" s="8" t="str">
        <f>IF(A4402="","",IF(data_in!M4402="United States","United States",IF(data_in!M4402="Canada","Canada",IF(data_in!M4402="United Kingdom","United Kingdom","Other Country"))))</f>
        <v>Other Country</v>
      </c>
      <c r="I4402" s="8" t="str">
        <f>IF(A4402="","",IF(data_in!K4402="Unknown","Unknown",IF(data_in!K4402&lt;=10,"Very Small",IF(data_in!K4402&lt;=100,"Small",IF(data_in!K4402&lt;=500,"Medium",IF(data_in!K4402&gt;500,"Large","Error"))))))</f>
        <v>Very Small</v>
      </c>
      <c r="J4402" s="8" t="str">
        <f>IF(C4402=1,TEXT(data_in!E4402,"mm-yyyy"),"")</f>
        <v/>
      </c>
      <c r="K4402" s="8" t="str">
        <f>IF(A4402="","",IF(data_in!I4402="Website","Website",IF(data_in!I4402="Paid Search","Paid Search",IF(data_in!I4402="Slack","Slack","Other Channel"))))</f>
        <v>Paid Search</v>
      </c>
      <c r="L4402" s="10">
        <f>IF(A4402="","",ROUND(N$3-data_in!B4402,0))</f>
        <v>74</v>
      </c>
    </row>
    <row r="4403" spans="1:12">
      <c r="A4403" s="8" t="str">
        <f>IF(data_in!A4403="","",data_in!A4403)</f>
        <v>fa65a25b-4ade-43ff-9deb-c20a40bda035</v>
      </c>
      <c r="B4403" s="12">
        <f>IF(A4403="","",data_in!B4403)</f>
        <v>43909.408888888887</v>
      </c>
      <c r="C4403" s="8">
        <f>IF(A4403="","",IF(data_in!E4403="NULL",0,1))</f>
        <v>0</v>
      </c>
      <c r="D4403" s="8" t="str">
        <f>IF(A4403="","",IF(data_in!E4403="NULL","",ROUND(data_in!E4403-data_in!B4403,0)))</f>
        <v/>
      </c>
      <c r="E4403" s="8">
        <f>IF(A4403="","",IF(data_in!C4403="NULL",0,IF(data_in!C4403&gt;data_in!E4403,0,1)))</f>
        <v>0</v>
      </c>
      <c r="F4403" s="8" t="str">
        <f>IF(OR(A4403="",E4403=0),"",IF(data_in!C4403="NULL","",ROUND(data_in!C4403-data_in!B4403,0)))</f>
        <v/>
      </c>
      <c r="G4403" s="8" t="str">
        <f>IF(OR(A4403="",E4403=0),"",IF(data_in!C4403="NULL","",IF(D4403="",ROUND(data_in!D4403-data_in!B4403,0),MIN(D4403,ROUND(data_in!D4403-data_in!B4403,0)))))</f>
        <v/>
      </c>
      <c r="H4403" s="8" t="str">
        <f>IF(A4403="","",IF(data_in!M4403="United States","United States",IF(data_in!M4403="Canada","Canada",IF(data_in!M4403="United Kingdom","United Kingdom","Other Country"))))</f>
        <v>Other Country</v>
      </c>
      <c r="I4403" s="8" t="str">
        <f>IF(A4403="","",IF(data_in!K4403="Unknown","Unknown",IF(data_in!K4403&lt;=10,"Very Small",IF(data_in!K4403&lt;=100,"Small",IF(data_in!K4403&lt;=500,"Medium",IF(data_in!K4403&gt;500,"Large","Error"))))))</f>
        <v>Very Small</v>
      </c>
      <c r="J4403" s="8" t="str">
        <f>IF(C4403=1,TEXT(data_in!E4403,"mm-yyyy"),"")</f>
        <v/>
      </c>
      <c r="K4403" s="8" t="str">
        <f>IF(A4403="","",IF(data_in!I4403="Website","Website",IF(data_in!I4403="Paid Search","Paid Search",IF(data_in!I4403="Slack","Slack","Other Channel"))))</f>
        <v>Website</v>
      </c>
      <c r="L4403" s="10">
        <f>IF(A4403="","",ROUND(N$3-data_in!B4403,0))</f>
        <v>74</v>
      </c>
    </row>
    <row r="4404" spans="1:12">
      <c r="A4404" s="8" t="str">
        <f>IF(data_in!A4404="","",data_in!A4404)</f>
        <v>34762732-c1dc-49cd-86cc-86b88cf2eefd</v>
      </c>
      <c r="B4404" s="12">
        <f>IF(A4404="","",data_in!B4404)</f>
        <v>43909.410428240742</v>
      </c>
      <c r="C4404" s="8">
        <f>IF(A4404="","",IF(data_in!E4404="NULL",0,1))</f>
        <v>0</v>
      </c>
      <c r="D4404" s="8" t="str">
        <f>IF(A4404="","",IF(data_in!E4404="NULL","",ROUND(data_in!E4404-data_in!B4404,0)))</f>
        <v/>
      </c>
      <c r="E4404" s="8">
        <f>IF(A4404="","",IF(data_in!C4404="NULL",0,IF(data_in!C4404&gt;data_in!E4404,0,1)))</f>
        <v>1</v>
      </c>
      <c r="F4404" s="8">
        <f>IF(OR(A4404="",E4404=0),"",IF(data_in!C4404="NULL","",ROUND(data_in!C4404-data_in!B4404,0)))</f>
        <v>0</v>
      </c>
      <c r="G4404" s="8">
        <f>IF(OR(A4404="",E4404=0),"",IF(data_in!C4404="NULL","",IF(D4404="",ROUND(data_in!D4404-data_in!B4404,0),MIN(D4404,ROUND(data_in!D4404-data_in!B4404,0)))))</f>
        <v>30</v>
      </c>
      <c r="H4404" s="8" t="str">
        <f>IF(A4404="","",IF(data_in!M4404="United States","United States",IF(data_in!M4404="Canada","Canada",IF(data_in!M4404="United Kingdom","United Kingdom","Other Country"))))</f>
        <v>Other Country</v>
      </c>
      <c r="I4404" s="8" t="str">
        <f>IF(A4404="","",IF(data_in!K4404="Unknown","Unknown",IF(data_in!K4404&lt;=10,"Very Small",IF(data_in!K4404&lt;=100,"Small",IF(data_in!K4404&lt;=500,"Medium",IF(data_in!K4404&gt;500,"Large","Error"))))))</f>
        <v>Very Small</v>
      </c>
      <c r="J4404" s="8" t="str">
        <f>IF(C4404=1,TEXT(data_in!E4404,"mm-yyyy"),"")</f>
        <v/>
      </c>
      <c r="K4404" s="8" t="str">
        <f>IF(A4404="","",IF(data_in!I4404="Website","Website",IF(data_in!I4404="Paid Search","Paid Search",IF(data_in!I4404="Slack","Slack","Other Channel"))))</f>
        <v>Website</v>
      </c>
      <c r="L4404" s="10">
        <f>IF(A4404="","",ROUND(N$3-data_in!B4404,0))</f>
        <v>74</v>
      </c>
    </row>
    <row r="4405" spans="1:12">
      <c r="A4405" s="8" t="str">
        <f>IF(data_in!A4405="","",data_in!A4405)</f>
        <v>88347823-f19e-40e5-8442-92d86385e09d</v>
      </c>
      <c r="B4405" s="12">
        <f>IF(A4405="","",data_in!B4405)</f>
        <v>43909.412060185183</v>
      </c>
      <c r="C4405" s="8">
        <f>IF(A4405="","",IF(data_in!E4405="NULL",0,1))</f>
        <v>0</v>
      </c>
      <c r="D4405" s="8" t="str">
        <f>IF(A4405="","",IF(data_in!E4405="NULL","",ROUND(data_in!E4405-data_in!B4405,0)))</f>
        <v/>
      </c>
      <c r="E4405" s="8">
        <f>IF(A4405="","",IF(data_in!C4405="NULL",0,IF(data_in!C4405&gt;data_in!E4405,0,1)))</f>
        <v>0</v>
      </c>
      <c r="F4405" s="8" t="str">
        <f>IF(OR(A4405="",E4405=0),"",IF(data_in!C4405="NULL","",ROUND(data_in!C4405-data_in!B4405,0)))</f>
        <v/>
      </c>
      <c r="G4405" s="8" t="str">
        <f>IF(OR(A4405="",E4405=0),"",IF(data_in!C4405="NULL","",IF(D4405="",ROUND(data_in!D4405-data_in!B4405,0),MIN(D4405,ROUND(data_in!D4405-data_in!B4405,0)))))</f>
        <v/>
      </c>
      <c r="H4405" s="8" t="str">
        <f>IF(A4405="","",IF(data_in!M4405="United States","United States",IF(data_in!M4405="Canada","Canada",IF(data_in!M4405="United Kingdom","United Kingdom","Other Country"))))</f>
        <v>Other Country</v>
      </c>
      <c r="I4405" s="8" t="str">
        <f>IF(A4405="","",IF(data_in!K4405="Unknown","Unknown",IF(data_in!K4405&lt;=10,"Very Small",IF(data_in!K4405&lt;=100,"Small",IF(data_in!K4405&lt;=500,"Medium",IF(data_in!K4405&gt;500,"Large","Error"))))))</f>
        <v>Small</v>
      </c>
      <c r="J4405" s="8" t="str">
        <f>IF(C4405=1,TEXT(data_in!E4405,"mm-yyyy"),"")</f>
        <v/>
      </c>
      <c r="K4405" s="8" t="str">
        <f>IF(A4405="","",IF(data_in!I4405="Website","Website",IF(data_in!I4405="Paid Search","Paid Search",IF(data_in!I4405="Slack","Slack","Other Channel"))))</f>
        <v>Other Channel</v>
      </c>
      <c r="L4405" s="10">
        <f>IF(A4405="","",ROUND(N$3-data_in!B4405,0))</f>
        <v>74</v>
      </c>
    </row>
    <row r="4406" spans="1:12">
      <c r="A4406" s="8" t="str">
        <f>IF(data_in!A4406="","",data_in!A4406)</f>
        <v>eaabf8f7-bd98-4b78-b31a-7f3f87e9da9e</v>
      </c>
      <c r="B4406" s="12">
        <f>IF(A4406="","",data_in!B4406)</f>
        <v>43909.445555555554</v>
      </c>
      <c r="C4406" s="8">
        <f>IF(A4406="","",IF(data_in!E4406="NULL",0,1))</f>
        <v>0</v>
      </c>
      <c r="D4406" s="8" t="str">
        <f>IF(A4406="","",IF(data_in!E4406="NULL","",ROUND(data_in!E4406-data_in!B4406,0)))</f>
        <v/>
      </c>
      <c r="E4406" s="8">
        <f>IF(A4406="","",IF(data_in!C4406="NULL",0,IF(data_in!C4406&gt;data_in!E4406,0,1)))</f>
        <v>0</v>
      </c>
      <c r="F4406" s="8" t="str">
        <f>IF(OR(A4406="",E4406=0),"",IF(data_in!C4406="NULL","",ROUND(data_in!C4406-data_in!B4406,0)))</f>
        <v/>
      </c>
      <c r="G4406" s="8" t="str">
        <f>IF(OR(A4406="",E4406=0),"",IF(data_in!C4406="NULL","",IF(D4406="",ROUND(data_in!D4406-data_in!B4406,0),MIN(D4406,ROUND(data_in!D4406-data_in!B4406,0)))))</f>
        <v/>
      </c>
      <c r="H4406" s="8" t="str">
        <f>IF(A4406="","",IF(data_in!M4406="United States","United States",IF(data_in!M4406="Canada","Canada",IF(data_in!M4406="United Kingdom","United Kingdom","Other Country"))))</f>
        <v>Other Country</v>
      </c>
      <c r="I4406" s="8" t="str">
        <f>IF(A4406="","",IF(data_in!K4406="Unknown","Unknown",IF(data_in!K4406&lt;=10,"Very Small",IF(data_in!K4406&lt;=100,"Small",IF(data_in!K4406&lt;=500,"Medium",IF(data_in!K4406&gt;500,"Large","Error"))))))</f>
        <v>Very Small</v>
      </c>
      <c r="J4406" s="8" t="str">
        <f>IF(C4406=1,TEXT(data_in!E4406,"mm-yyyy"),"")</f>
        <v/>
      </c>
      <c r="K4406" s="8" t="str">
        <f>IF(A4406="","",IF(data_in!I4406="Website","Website",IF(data_in!I4406="Paid Search","Paid Search",IF(data_in!I4406="Slack","Slack","Other Channel"))))</f>
        <v>Other Channel</v>
      </c>
      <c r="L4406" s="10">
        <f>IF(A4406="","",ROUND(N$3-data_in!B4406,0))</f>
        <v>74</v>
      </c>
    </row>
    <row r="4407" spans="1:12">
      <c r="A4407" s="8" t="str">
        <f>IF(data_in!A4407="","",data_in!A4407)</f>
        <v>dddbedee-059d-4da5-aa86-fbd46ee818ee</v>
      </c>
      <c r="B4407" s="12">
        <f>IF(A4407="","",data_in!B4407)</f>
        <v>43909.463784722226</v>
      </c>
      <c r="C4407" s="8">
        <f>IF(A4407="","",IF(data_in!E4407="NULL",0,1))</f>
        <v>0</v>
      </c>
      <c r="D4407" s="8" t="str">
        <f>IF(A4407="","",IF(data_in!E4407="NULL","",ROUND(data_in!E4407-data_in!B4407,0)))</f>
        <v/>
      </c>
      <c r="E4407" s="8">
        <f>IF(A4407="","",IF(data_in!C4407="NULL",0,IF(data_in!C4407&gt;data_in!E4407,0,1)))</f>
        <v>0</v>
      </c>
      <c r="F4407" s="8" t="str">
        <f>IF(OR(A4407="",E4407=0),"",IF(data_in!C4407="NULL","",ROUND(data_in!C4407-data_in!B4407,0)))</f>
        <v/>
      </c>
      <c r="G4407" s="8" t="str">
        <f>IF(OR(A4407="",E4407=0),"",IF(data_in!C4407="NULL","",IF(D4407="",ROUND(data_in!D4407-data_in!B4407,0),MIN(D4407,ROUND(data_in!D4407-data_in!B4407,0)))))</f>
        <v/>
      </c>
      <c r="H4407" s="8" t="str">
        <f>IF(A4407="","",IF(data_in!M4407="United States","United States",IF(data_in!M4407="Canada","Canada",IF(data_in!M4407="United Kingdom","United Kingdom","Other Country"))))</f>
        <v>United Kingdom</v>
      </c>
      <c r="I4407" s="8" t="str">
        <f>IF(A4407="","",IF(data_in!K4407="Unknown","Unknown",IF(data_in!K4407&lt;=10,"Very Small",IF(data_in!K4407&lt;=100,"Small",IF(data_in!K4407&lt;=500,"Medium",IF(data_in!K4407&gt;500,"Large","Error"))))))</f>
        <v>Very Small</v>
      </c>
      <c r="J4407" s="8" t="str">
        <f>IF(C4407=1,TEXT(data_in!E4407,"mm-yyyy"),"")</f>
        <v/>
      </c>
      <c r="K4407" s="8" t="str">
        <f>IF(A4407="","",IF(data_in!I4407="Website","Website",IF(data_in!I4407="Paid Search","Paid Search",IF(data_in!I4407="Slack","Slack","Other Channel"))))</f>
        <v>Paid Search</v>
      </c>
      <c r="L4407" s="10">
        <f>IF(A4407="","",ROUND(N$3-data_in!B4407,0))</f>
        <v>74</v>
      </c>
    </row>
    <row r="4408" spans="1:12">
      <c r="A4408" s="8" t="str">
        <f>IF(data_in!A4408="","",data_in!A4408)</f>
        <v>a8cbb88c-21c8-413d-a7d9-abe82adfc85d</v>
      </c>
      <c r="B4408" s="12">
        <f>IF(A4408="","",data_in!B4408)</f>
        <v>43909.474907407406</v>
      </c>
      <c r="C4408" s="8">
        <f>IF(A4408="","",IF(data_in!E4408="NULL",0,1))</f>
        <v>0</v>
      </c>
      <c r="D4408" s="8" t="str">
        <f>IF(A4408="","",IF(data_in!E4408="NULL","",ROUND(data_in!E4408-data_in!B4408,0)))</f>
        <v/>
      </c>
      <c r="E4408" s="8">
        <f>IF(A4408="","",IF(data_in!C4408="NULL",0,IF(data_in!C4408&gt;data_in!E4408,0,1)))</f>
        <v>0</v>
      </c>
      <c r="F4408" s="8" t="str">
        <f>IF(OR(A4408="",E4408=0),"",IF(data_in!C4408="NULL","",ROUND(data_in!C4408-data_in!B4408,0)))</f>
        <v/>
      </c>
      <c r="G4408" s="8" t="str">
        <f>IF(OR(A4408="",E4408=0),"",IF(data_in!C4408="NULL","",IF(D4408="",ROUND(data_in!D4408-data_in!B4408,0),MIN(D4408,ROUND(data_in!D4408-data_in!B4408,0)))))</f>
        <v/>
      </c>
      <c r="H4408" s="8" t="str">
        <f>IF(A4408="","",IF(data_in!M4408="United States","United States",IF(data_in!M4408="Canada","Canada",IF(data_in!M4408="United Kingdom","United Kingdom","Other Country"))))</f>
        <v>Other Country</v>
      </c>
      <c r="I4408" s="8" t="str">
        <f>IF(A4408="","",IF(data_in!K4408="Unknown","Unknown",IF(data_in!K4408&lt;=10,"Very Small",IF(data_in!K4408&lt;=100,"Small",IF(data_in!K4408&lt;=500,"Medium",IF(data_in!K4408&gt;500,"Large","Error"))))))</f>
        <v>Very Small</v>
      </c>
      <c r="J4408" s="8" t="str">
        <f>IF(C4408=1,TEXT(data_in!E4408,"mm-yyyy"),"")</f>
        <v/>
      </c>
      <c r="K4408" s="8" t="str">
        <f>IF(A4408="","",IF(data_in!I4408="Website","Website",IF(data_in!I4408="Paid Search","Paid Search",IF(data_in!I4408="Slack","Slack","Other Channel"))))</f>
        <v>Paid Search</v>
      </c>
      <c r="L4408" s="10">
        <f>IF(A4408="","",ROUND(N$3-data_in!B4408,0))</f>
        <v>74</v>
      </c>
    </row>
    <row r="4409" spans="1:12">
      <c r="A4409" s="8" t="str">
        <f>IF(data_in!A4409="","",data_in!A4409)</f>
        <v>c587eadc-7279-4455-9deb-30426b64ba4a</v>
      </c>
      <c r="B4409" s="12">
        <f>IF(A4409="","",data_in!B4409)</f>
        <v>43909.509467592594</v>
      </c>
      <c r="C4409" s="8">
        <f>IF(A4409="","",IF(data_in!E4409="NULL",0,1))</f>
        <v>0</v>
      </c>
      <c r="D4409" s="8" t="str">
        <f>IF(A4409="","",IF(data_in!E4409="NULL","",ROUND(data_in!E4409-data_in!B4409,0)))</f>
        <v/>
      </c>
      <c r="E4409" s="8">
        <f>IF(A4409="","",IF(data_in!C4409="NULL",0,IF(data_in!C4409&gt;data_in!E4409,0,1)))</f>
        <v>0</v>
      </c>
      <c r="F4409" s="8" t="str">
        <f>IF(OR(A4409="",E4409=0),"",IF(data_in!C4409="NULL","",ROUND(data_in!C4409-data_in!B4409,0)))</f>
        <v/>
      </c>
      <c r="G4409" s="8" t="str">
        <f>IF(OR(A4409="",E4409=0),"",IF(data_in!C4409="NULL","",IF(D4409="",ROUND(data_in!D4409-data_in!B4409,0),MIN(D4409,ROUND(data_in!D4409-data_in!B4409,0)))))</f>
        <v/>
      </c>
      <c r="H4409" s="8" t="str">
        <f>IF(A4409="","",IF(data_in!M4409="United States","United States",IF(data_in!M4409="Canada","Canada",IF(data_in!M4409="United Kingdom","United Kingdom","Other Country"))))</f>
        <v>Other Country</v>
      </c>
      <c r="I4409" s="8" t="str">
        <f>IF(A4409="","",IF(data_in!K4409="Unknown","Unknown",IF(data_in!K4409&lt;=10,"Very Small",IF(data_in!K4409&lt;=100,"Small",IF(data_in!K4409&lt;=500,"Medium",IF(data_in!K4409&gt;500,"Large","Error"))))))</f>
        <v>Large</v>
      </c>
      <c r="J4409" s="8" t="str">
        <f>IF(C4409=1,TEXT(data_in!E4409,"mm-yyyy"),"")</f>
        <v/>
      </c>
      <c r="K4409" s="8" t="str">
        <f>IF(A4409="","",IF(data_in!I4409="Website","Website",IF(data_in!I4409="Paid Search","Paid Search",IF(data_in!I4409="Slack","Slack","Other Channel"))))</f>
        <v>Website</v>
      </c>
      <c r="L4409" s="10">
        <f>IF(A4409="","",ROUND(N$3-data_in!B4409,0))</f>
        <v>73</v>
      </c>
    </row>
    <row r="4410" spans="1:12">
      <c r="A4410" s="8" t="str">
        <f>IF(data_in!A4410="","",data_in!A4410)</f>
        <v>acb7f1ac-d34a-4975-9567-62678e28aa03</v>
      </c>
      <c r="B4410" s="12">
        <f>IF(A4410="","",data_in!B4410)</f>
        <v>43909.530300925922</v>
      </c>
      <c r="C4410" s="8">
        <f>IF(A4410="","",IF(data_in!E4410="NULL",0,1))</f>
        <v>0</v>
      </c>
      <c r="D4410" s="8" t="str">
        <f>IF(A4410="","",IF(data_in!E4410="NULL","",ROUND(data_in!E4410-data_in!B4410,0)))</f>
        <v/>
      </c>
      <c r="E4410" s="8">
        <f>IF(A4410="","",IF(data_in!C4410="NULL",0,IF(data_in!C4410&gt;data_in!E4410,0,1)))</f>
        <v>0</v>
      </c>
      <c r="F4410" s="8" t="str">
        <f>IF(OR(A4410="",E4410=0),"",IF(data_in!C4410="NULL","",ROUND(data_in!C4410-data_in!B4410,0)))</f>
        <v/>
      </c>
      <c r="G4410" s="8" t="str">
        <f>IF(OR(A4410="",E4410=0),"",IF(data_in!C4410="NULL","",IF(D4410="",ROUND(data_in!D4410-data_in!B4410,0),MIN(D4410,ROUND(data_in!D4410-data_in!B4410,0)))))</f>
        <v/>
      </c>
      <c r="H4410" s="8" t="str">
        <f>IF(A4410="","",IF(data_in!M4410="United States","United States",IF(data_in!M4410="Canada","Canada",IF(data_in!M4410="United Kingdom","United Kingdom","Other Country"))))</f>
        <v>United Kingdom</v>
      </c>
      <c r="I4410" s="8" t="str">
        <f>IF(A4410="","",IF(data_in!K4410="Unknown","Unknown",IF(data_in!K4410&lt;=10,"Very Small",IF(data_in!K4410&lt;=100,"Small",IF(data_in!K4410&lt;=500,"Medium",IF(data_in!K4410&gt;500,"Large","Error"))))))</f>
        <v>Very Small</v>
      </c>
      <c r="J4410" s="8" t="str">
        <f>IF(C4410=1,TEXT(data_in!E4410,"mm-yyyy"),"")</f>
        <v/>
      </c>
      <c r="K4410" s="8" t="str">
        <f>IF(A4410="","",IF(data_in!I4410="Website","Website",IF(data_in!I4410="Paid Search","Paid Search",IF(data_in!I4410="Slack","Slack","Other Channel"))))</f>
        <v>Website</v>
      </c>
      <c r="L4410" s="10">
        <f>IF(A4410="","",ROUND(N$3-data_in!B4410,0))</f>
        <v>73</v>
      </c>
    </row>
    <row r="4411" spans="1:12">
      <c r="A4411" s="8" t="str">
        <f>IF(data_in!A4411="","",data_in!A4411)</f>
        <v>7e21f7d7-9655-4857-933e-1ba1aaf09f7f</v>
      </c>
      <c r="B4411" s="12">
        <f>IF(A4411="","",data_in!B4411)</f>
        <v>43909.638969907406</v>
      </c>
      <c r="C4411" s="8">
        <f>IF(A4411="","",IF(data_in!E4411="NULL",0,1))</f>
        <v>0</v>
      </c>
      <c r="D4411" s="8" t="str">
        <f>IF(A4411="","",IF(data_in!E4411="NULL","",ROUND(data_in!E4411-data_in!B4411,0)))</f>
        <v/>
      </c>
      <c r="E4411" s="8">
        <f>IF(A4411="","",IF(data_in!C4411="NULL",0,IF(data_in!C4411&gt;data_in!E4411,0,1)))</f>
        <v>0</v>
      </c>
      <c r="F4411" s="8" t="str">
        <f>IF(OR(A4411="",E4411=0),"",IF(data_in!C4411="NULL","",ROUND(data_in!C4411-data_in!B4411,0)))</f>
        <v/>
      </c>
      <c r="G4411" s="8" t="str">
        <f>IF(OR(A4411="",E4411=0),"",IF(data_in!C4411="NULL","",IF(D4411="",ROUND(data_in!D4411-data_in!B4411,0),MIN(D4411,ROUND(data_in!D4411-data_in!B4411,0)))))</f>
        <v/>
      </c>
      <c r="H4411" s="8" t="str">
        <f>IF(A4411="","",IF(data_in!M4411="United States","United States",IF(data_in!M4411="Canada","Canada",IF(data_in!M4411="United Kingdom","United Kingdom","Other Country"))))</f>
        <v>United States</v>
      </c>
      <c r="I4411" s="8" t="str">
        <f>IF(A4411="","",IF(data_in!K4411="Unknown","Unknown",IF(data_in!K4411&lt;=10,"Very Small",IF(data_in!K4411&lt;=100,"Small",IF(data_in!K4411&lt;=500,"Medium",IF(data_in!K4411&gt;500,"Large","Error"))))))</f>
        <v>Medium</v>
      </c>
      <c r="J4411" s="8" t="str">
        <f>IF(C4411=1,TEXT(data_in!E4411,"mm-yyyy"),"")</f>
        <v/>
      </c>
      <c r="K4411" s="8" t="str">
        <f>IF(A4411="","",IF(data_in!I4411="Website","Website",IF(data_in!I4411="Paid Search","Paid Search",IF(data_in!I4411="Slack","Slack","Other Channel"))))</f>
        <v>Website</v>
      </c>
      <c r="L4411" s="10">
        <f>IF(A4411="","",ROUND(N$3-data_in!B4411,0))</f>
        <v>73</v>
      </c>
    </row>
    <row r="4412" spans="1:12">
      <c r="A4412" s="8" t="str">
        <f>IF(data_in!A4412="","",data_in!A4412)</f>
        <v>25cb769f-2ad5-409f-b0cf-fda4a1102527</v>
      </c>
      <c r="B4412" s="12">
        <f>IF(A4412="","",data_in!B4412)</f>
        <v>43909.562881944446</v>
      </c>
      <c r="C4412" s="8">
        <f>IF(A4412="","",IF(data_in!E4412="NULL",0,1))</f>
        <v>0</v>
      </c>
      <c r="D4412" s="8" t="str">
        <f>IF(A4412="","",IF(data_in!E4412="NULL","",ROUND(data_in!E4412-data_in!B4412,0)))</f>
        <v/>
      </c>
      <c r="E4412" s="8">
        <f>IF(A4412="","",IF(data_in!C4412="NULL",0,IF(data_in!C4412&gt;data_in!E4412,0,1)))</f>
        <v>0</v>
      </c>
      <c r="F4412" s="8" t="str">
        <f>IF(OR(A4412="",E4412=0),"",IF(data_in!C4412="NULL","",ROUND(data_in!C4412-data_in!B4412,0)))</f>
        <v/>
      </c>
      <c r="G4412" s="8" t="str">
        <f>IF(OR(A4412="",E4412=0),"",IF(data_in!C4412="NULL","",IF(D4412="",ROUND(data_in!D4412-data_in!B4412,0),MIN(D4412,ROUND(data_in!D4412-data_in!B4412,0)))))</f>
        <v/>
      </c>
      <c r="H4412" s="8" t="str">
        <f>IF(A4412="","",IF(data_in!M4412="United States","United States",IF(data_in!M4412="Canada","Canada",IF(data_in!M4412="United Kingdom","United Kingdom","Other Country"))))</f>
        <v>Canada</v>
      </c>
      <c r="I4412" s="8" t="str">
        <f>IF(A4412="","",IF(data_in!K4412="Unknown","Unknown",IF(data_in!K4412&lt;=10,"Very Small",IF(data_in!K4412&lt;=100,"Small",IF(data_in!K4412&lt;=500,"Medium",IF(data_in!K4412&gt;500,"Large","Error"))))))</f>
        <v>Medium</v>
      </c>
      <c r="J4412" s="8" t="str">
        <f>IF(C4412=1,TEXT(data_in!E4412,"mm-yyyy"),"")</f>
        <v/>
      </c>
      <c r="K4412" s="8" t="str">
        <f>IF(A4412="","",IF(data_in!I4412="Website","Website",IF(data_in!I4412="Paid Search","Paid Search",IF(data_in!I4412="Slack","Slack","Other Channel"))))</f>
        <v>Other Channel</v>
      </c>
      <c r="L4412" s="10">
        <f>IF(A4412="","",ROUND(N$3-data_in!B4412,0))</f>
        <v>73</v>
      </c>
    </row>
    <row r="4413" spans="1:12">
      <c r="A4413" s="8" t="str">
        <f>IF(data_in!A4413="","",data_in!A4413)</f>
        <v>0ba63c50-0b72-4e96-bb83-f90daee247fb</v>
      </c>
      <c r="B4413" s="12">
        <f>IF(A4413="","",data_in!B4413)</f>
        <v>43909.603425925925</v>
      </c>
      <c r="C4413" s="8">
        <f>IF(A4413="","",IF(data_in!E4413="NULL",0,1))</f>
        <v>0</v>
      </c>
      <c r="D4413" s="8" t="str">
        <f>IF(A4413="","",IF(data_in!E4413="NULL","",ROUND(data_in!E4413-data_in!B4413,0)))</f>
        <v/>
      </c>
      <c r="E4413" s="8">
        <f>IF(A4413="","",IF(data_in!C4413="NULL",0,IF(data_in!C4413&gt;data_in!E4413,0,1)))</f>
        <v>0</v>
      </c>
      <c r="F4413" s="8" t="str">
        <f>IF(OR(A4413="",E4413=0),"",IF(data_in!C4413="NULL","",ROUND(data_in!C4413-data_in!B4413,0)))</f>
        <v/>
      </c>
      <c r="G4413" s="8" t="str">
        <f>IF(OR(A4413="",E4413=0),"",IF(data_in!C4413="NULL","",IF(D4413="",ROUND(data_in!D4413-data_in!B4413,0),MIN(D4413,ROUND(data_in!D4413-data_in!B4413,0)))))</f>
        <v/>
      </c>
      <c r="H4413" s="8" t="str">
        <f>IF(A4413="","",IF(data_in!M4413="United States","United States",IF(data_in!M4413="Canada","Canada",IF(data_in!M4413="United Kingdom","United Kingdom","Other Country"))))</f>
        <v>Other Country</v>
      </c>
      <c r="I4413" s="8" t="str">
        <f>IF(A4413="","",IF(data_in!K4413="Unknown","Unknown",IF(data_in!K4413&lt;=10,"Very Small",IF(data_in!K4413&lt;=100,"Small",IF(data_in!K4413&lt;=500,"Medium",IF(data_in!K4413&gt;500,"Large","Error"))))))</f>
        <v>Very Small</v>
      </c>
      <c r="J4413" s="8" t="str">
        <f>IF(C4413=1,TEXT(data_in!E4413,"mm-yyyy"),"")</f>
        <v/>
      </c>
      <c r="K4413" s="8" t="str">
        <f>IF(A4413="","",IF(data_in!I4413="Website","Website",IF(data_in!I4413="Paid Search","Paid Search",IF(data_in!I4413="Slack","Slack","Other Channel"))))</f>
        <v>Website</v>
      </c>
      <c r="L4413" s="10">
        <f>IF(A4413="","",ROUND(N$3-data_in!B4413,0))</f>
        <v>73</v>
      </c>
    </row>
    <row r="4414" spans="1:12">
      <c r="A4414" s="8" t="str">
        <f>IF(data_in!A4414="","",data_in!A4414)</f>
        <v>dc50ac8a-2a0a-412b-a780-da4ebfa95602</v>
      </c>
      <c r="B4414" s="12">
        <f>IF(A4414="","",data_in!B4414)</f>
        <v>43909.61037037037</v>
      </c>
      <c r="C4414" s="8">
        <f>IF(A4414="","",IF(data_in!E4414="NULL",0,1))</f>
        <v>0</v>
      </c>
      <c r="D4414" s="8" t="str">
        <f>IF(A4414="","",IF(data_in!E4414="NULL","",ROUND(data_in!E4414-data_in!B4414,0)))</f>
        <v/>
      </c>
      <c r="E4414" s="8">
        <f>IF(A4414="","",IF(data_in!C4414="NULL",0,IF(data_in!C4414&gt;data_in!E4414,0,1)))</f>
        <v>0</v>
      </c>
      <c r="F4414" s="8" t="str">
        <f>IF(OR(A4414="",E4414=0),"",IF(data_in!C4414="NULL","",ROUND(data_in!C4414-data_in!B4414,0)))</f>
        <v/>
      </c>
      <c r="G4414" s="8" t="str">
        <f>IF(OR(A4414="",E4414=0),"",IF(data_in!C4414="NULL","",IF(D4414="",ROUND(data_in!D4414-data_in!B4414,0),MIN(D4414,ROUND(data_in!D4414-data_in!B4414,0)))))</f>
        <v/>
      </c>
      <c r="H4414" s="8" t="str">
        <f>IF(A4414="","",IF(data_in!M4414="United States","United States",IF(data_in!M4414="Canada","Canada",IF(data_in!M4414="United Kingdom","United Kingdom","Other Country"))))</f>
        <v>Other Country</v>
      </c>
      <c r="I4414" s="8" t="str">
        <f>IF(A4414="","",IF(data_in!K4414="Unknown","Unknown",IF(data_in!K4414&lt;=10,"Very Small",IF(data_in!K4414&lt;=100,"Small",IF(data_in!K4414&lt;=500,"Medium",IF(data_in!K4414&gt;500,"Large","Error"))))))</f>
        <v>Small</v>
      </c>
      <c r="J4414" s="8" t="str">
        <f>IF(C4414=1,TEXT(data_in!E4414,"mm-yyyy"),"")</f>
        <v/>
      </c>
      <c r="K4414" s="8" t="str">
        <f>IF(A4414="","",IF(data_in!I4414="Website","Website",IF(data_in!I4414="Paid Search","Paid Search",IF(data_in!I4414="Slack","Slack","Other Channel"))))</f>
        <v>Website</v>
      </c>
      <c r="L4414" s="10">
        <f>IF(A4414="","",ROUND(N$3-data_in!B4414,0))</f>
        <v>73</v>
      </c>
    </row>
    <row r="4415" spans="1:12">
      <c r="A4415" s="8" t="str">
        <f>IF(data_in!A4415="","",data_in!A4415)</f>
        <v>08328537-60e1-481d-a7d7-b165847b9b9f</v>
      </c>
      <c r="B4415" s="12">
        <f>IF(A4415="","",data_in!B4415)</f>
        <v>43909.625081018516</v>
      </c>
      <c r="C4415" s="8">
        <f>IF(A4415="","",IF(data_in!E4415="NULL",0,1))</f>
        <v>0</v>
      </c>
      <c r="D4415" s="8" t="str">
        <f>IF(A4415="","",IF(data_in!E4415="NULL","",ROUND(data_in!E4415-data_in!B4415,0)))</f>
        <v/>
      </c>
      <c r="E4415" s="8">
        <f>IF(A4415="","",IF(data_in!C4415="NULL",0,IF(data_in!C4415&gt;data_in!E4415,0,1)))</f>
        <v>0</v>
      </c>
      <c r="F4415" s="8" t="str">
        <f>IF(OR(A4415="",E4415=0),"",IF(data_in!C4415="NULL","",ROUND(data_in!C4415-data_in!B4415,0)))</f>
        <v/>
      </c>
      <c r="G4415" s="8" t="str">
        <f>IF(OR(A4415="",E4415=0),"",IF(data_in!C4415="NULL","",IF(D4415="",ROUND(data_in!D4415-data_in!B4415,0),MIN(D4415,ROUND(data_in!D4415-data_in!B4415,0)))))</f>
        <v/>
      </c>
      <c r="H4415" s="8" t="str">
        <f>IF(A4415="","",IF(data_in!M4415="United States","United States",IF(data_in!M4415="Canada","Canada",IF(data_in!M4415="United Kingdom","United Kingdom","Other Country"))))</f>
        <v>Canada</v>
      </c>
      <c r="I4415" s="8" t="str">
        <f>IF(A4415="","",IF(data_in!K4415="Unknown","Unknown",IF(data_in!K4415&lt;=10,"Very Small",IF(data_in!K4415&lt;=100,"Small",IF(data_in!K4415&lt;=500,"Medium",IF(data_in!K4415&gt;500,"Large","Error"))))))</f>
        <v>Very Small</v>
      </c>
      <c r="J4415" s="8" t="str">
        <f>IF(C4415=1,TEXT(data_in!E4415,"mm-yyyy"),"")</f>
        <v/>
      </c>
      <c r="K4415" s="8" t="str">
        <f>IF(A4415="","",IF(data_in!I4415="Website","Website",IF(data_in!I4415="Paid Search","Paid Search",IF(data_in!I4415="Slack","Slack","Other Channel"))))</f>
        <v>Website</v>
      </c>
      <c r="L4415" s="10">
        <f>IF(A4415="","",ROUND(N$3-data_in!B4415,0))</f>
        <v>73</v>
      </c>
    </row>
    <row r="4416" spans="1:12">
      <c r="A4416" s="8" t="str">
        <f>IF(data_in!A4416="","",data_in!A4416)</f>
        <v>efeb3cc5-d1c7-4825-9603-47f970d8fd75</v>
      </c>
      <c r="B4416" s="12">
        <f>IF(A4416="","",data_in!B4416)</f>
        <v>43909.627372685187</v>
      </c>
      <c r="C4416" s="8">
        <f>IF(A4416="","",IF(data_in!E4416="NULL",0,1))</f>
        <v>0</v>
      </c>
      <c r="D4416" s="8" t="str">
        <f>IF(A4416="","",IF(data_in!E4416="NULL","",ROUND(data_in!E4416-data_in!B4416,0)))</f>
        <v/>
      </c>
      <c r="E4416" s="8">
        <f>IF(A4416="","",IF(data_in!C4416="NULL",0,IF(data_in!C4416&gt;data_in!E4416,0,1)))</f>
        <v>0</v>
      </c>
      <c r="F4416" s="8" t="str">
        <f>IF(OR(A4416="",E4416=0),"",IF(data_in!C4416="NULL","",ROUND(data_in!C4416-data_in!B4416,0)))</f>
        <v/>
      </c>
      <c r="G4416" s="8" t="str">
        <f>IF(OR(A4416="",E4416=0),"",IF(data_in!C4416="NULL","",IF(D4416="",ROUND(data_in!D4416-data_in!B4416,0),MIN(D4416,ROUND(data_in!D4416-data_in!B4416,0)))))</f>
        <v/>
      </c>
      <c r="H4416" s="8" t="str">
        <f>IF(A4416="","",IF(data_in!M4416="United States","United States",IF(data_in!M4416="Canada","Canada",IF(data_in!M4416="United Kingdom","United Kingdom","Other Country"))))</f>
        <v>Canada</v>
      </c>
      <c r="I4416" s="8" t="str">
        <f>IF(A4416="","",IF(data_in!K4416="Unknown","Unknown",IF(data_in!K4416&lt;=10,"Very Small",IF(data_in!K4416&lt;=100,"Small",IF(data_in!K4416&lt;=500,"Medium",IF(data_in!K4416&gt;500,"Large","Error"))))))</f>
        <v>Very Small</v>
      </c>
      <c r="J4416" s="8" t="str">
        <f>IF(C4416=1,TEXT(data_in!E4416,"mm-yyyy"),"")</f>
        <v/>
      </c>
      <c r="K4416" s="8" t="str">
        <f>IF(A4416="","",IF(data_in!I4416="Website","Website",IF(data_in!I4416="Paid Search","Paid Search",IF(data_in!I4416="Slack","Slack","Other Channel"))))</f>
        <v>Website</v>
      </c>
      <c r="L4416" s="10">
        <f>IF(A4416="","",ROUND(N$3-data_in!B4416,0))</f>
        <v>73</v>
      </c>
    </row>
    <row r="4417" spans="1:12">
      <c r="A4417" s="8" t="str">
        <f>IF(data_in!A4417="","",data_in!A4417)</f>
        <v>1de8cb09-f790-4ad3-94e6-074bf1fb9ebf</v>
      </c>
      <c r="B4417" s="12">
        <f>IF(A4417="","",data_in!B4417)</f>
        <v>43909.65388888889</v>
      </c>
      <c r="C4417" s="8">
        <f>IF(A4417="","",IF(data_in!E4417="NULL",0,1))</f>
        <v>0</v>
      </c>
      <c r="D4417" s="8" t="str">
        <f>IF(A4417="","",IF(data_in!E4417="NULL","",ROUND(data_in!E4417-data_in!B4417,0)))</f>
        <v/>
      </c>
      <c r="E4417" s="8">
        <f>IF(A4417="","",IF(data_in!C4417="NULL",0,IF(data_in!C4417&gt;data_in!E4417,0,1)))</f>
        <v>0</v>
      </c>
      <c r="F4417" s="8" t="str">
        <f>IF(OR(A4417="",E4417=0),"",IF(data_in!C4417="NULL","",ROUND(data_in!C4417-data_in!B4417,0)))</f>
        <v/>
      </c>
      <c r="G4417" s="8" t="str">
        <f>IF(OR(A4417="",E4417=0),"",IF(data_in!C4417="NULL","",IF(D4417="",ROUND(data_in!D4417-data_in!B4417,0),MIN(D4417,ROUND(data_in!D4417-data_in!B4417,0)))))</f>
        <v/>
      </c>
      <c r="H4417" s="8" t="str">
        <f>IF(A4417="","",IF(data_in!M4417="United States","United States",IF(data_in!M4417="Canada","Canada",IF(data_in!M4417="United Kingdom","United Kingdom","Other Country"))))</f>
        <v>Other Country</v>
      </c>
      <c r="I4417" s="8" t="str">
        <f>IF(A4417="","",IF(data_in!K4417="Unknown","Unknown",IF(data_in!K4417&lt;=10,"Very Small",IF(data_in!K4417&lt;=100,"Small",IF(data_in!K4417&lt;=500,"Medium",IF(data_in!K4417&gt;500,"Large","Error"))))))</f>
        <v>Medium</v>
      </c>
      <c r="J4417" s="8" t="str">
        <f>IF(C4417=1,TEXT(data_in!E4417,"mm-yyyy"),"")</f>
        <v/>
      </c>
      <c r="K4417" s="8" t="str">
        <f>IF(A4417="","",IF(data_in!I4417="Website","Website",IF(data_in!I4417="Paid Search","Paid Search",IF(data_in!I4417="Slack","Slack","Other Channel"))))</f>
        <v>Slack</v>
      </c>
      <c r="L4417" s="10">
        <f>IF(A4417="","",ROUND(N$3-data_in!B4417,0))</f>
        <v>73</v>
      </c>
    </row>
    <row r="4418" spans="1:12">
      <c r="A4418" s="8" t="str">
        <f>IF(data_in!A4418="","",data_in!A4418)</f>
        <v>ad7b5652-054a-41b4-9fb5-6f2923aac3f3</v>
      </c>
      <c r="B4418" s="12">
        <f>IF(A4418="","",data_in!B4418)</f>
        <v>43909.666435185187</v>
      </c>
      <c r="C4418" s="8">
        <f>IF(A4418="","",IF(data_in!E4418="NULL",0,1))</f>
        <v>0</v>
      </c>
      <c r="D4418" s="8" t="str">
        <f>IF(A4418="","",IF(data_in!E4418="NULL","",ROUND(data_in!E4418-data_in!B4418,0)))</f>
        <v/>
      </c>
      <c r="E4418" s="8">
        <f>IF(A4418="","",IF(data_in!C4418="NULL",0,IF(data_in!C4418&gt;data_in!E4418,0,1)))</f>
        <v>0</v>
      </c>
      <c r="F4418" s="8" t="str">
        <f>IF(OR(A4418="",E4418=0),"",IF(data_in!C4418="NULL","",ROUND(data_in!C4418-data_in!B4418,0)))</f>
        <v/>
      </c>
      <c r="G4418" s="8" t="str">
        <f>IF(OR(A4418="",E4418=0),"",IF(data_in!C4418="NULL","",IF(D4418="",ROUND(data_in!D4418-data_in!B4418,0),MIN(D4418,ROUND(data_in!D4418-data_in!B4418,0)))))</f>
        <v/>
      </c>
      <c r="H4418" s="8" t="str">
        <f>IF(A4418="","",IF(data_in!M4418="United States","United States",IF(data_in!M4418="Canada","Canada",IF(data_in!M4418="United Kingdom","United Kingdom","Other Country"))))</f>
        <v>Other Country</v>
      </c>
      <c r="I4418" s="8" t="str">
        <f>IF(A4418="","",IF(data_in!K4418="Unknown","Unknown",IF(data_in!K4418&lt;=10,"Very Small",IF(data_in!K4418&lt;=100,"Small",IF(data_in!K4418&lt;=500,"Medium",IF(data_in!K4418&gt;500,"Large","Error"))))))</f>
        <v>Small</v>
      </c>
      <c r="J4418" s="8" t="str">
        <f>IF(C4418=1,TEXT(data_in!E4418,"mm-yyyy"),"")</f>
        <v/>
      </c>
      <c r="K4418" s="8" t="str">
        <f>IF(A4418="","",IF(data_in!I4418="Website","Website",IF(data_in!I4418="Paid Search","Paid Search",IF(data_in!I4418="Slack","Slack","Other Channel"))))</f>
        <v>Paid Search</v>
      </c>
      <c r="L4418" s="10">
        <f>IF(A4418="","",ROUND(N$3-data_in!B4418,0))</f>
        <v>73</v>
      </c>
    </row>
    <row r="4419" spans="1:12">
      <c r="A4419" s="8" t="str">
        <f>IF(data_in!A4419="","",data_in!A4419)</f>
        <v>a2b65746-10f0-4981-a705-108a6ade4e99</v>
      </c>
      <c r="B4419" s="12">
        <f>IF(A4419="","",data_in!B4419)</f>
        <v>43909.664965277778</v>
      </c>
      <c r="C4419" s="8">
        <f>IF(A4419="","",IF(data_in!E4419="NULL",0,1))</f>
        <v>0</v>
      </c>
      <c r="D4419" s="8" t="str">
        <f>IF(A4419="","",IF(data_in!E4419="NULL","",ROUND(data_in!E4419-data_in!B4419,0)))</f>
        <v/>
      </c>
      <c r="E4419" s="8">
        <f>IF(A4419="","",IF(data_in!C4419="NULL",0,IF(data_in!C4419&gt;data_in!E4419,0,1)))</f>
        <v>1</v>
      </c>
      <c r="F4419" s="8">
        <f>IF(OR(A4419="",E4419=0),"",IF(data_in!C4419="NULL","",ROUND(data_in!C4419-data_in!B4419,0)))</f>
        <v>0</v>
      </c>
      <c r="G4419" s="8">
        <f>IF(OR(A4419="",E4419=0),"",IF(data_in!C4419="NULL","",IF(D4419="",ROUND(data_in!D4419-data_in!B4419,0),MIN(D4419,ROUND(data_in!D4419-data_in!B4419,0)))))</f>
        <v>30</v>
      </c>
      <c r="H4419" s="8" t="str">
        <f>IF(A4419="","",IF(data_in!M4419="United States","United States",IF(data_in!M4419="Canada","Canada",IF(data_in!M4419="United Kingdom","United Kingdom","Other Country"))))</f>
        <v>United States</v>
      </c>
      <c r="I4419" s="8" t="str">
        <f>IF(A4419="","",IF(data_in!K4419="Unknown","Unknown",IF(data_in!K4419&lt;=10,"Very Small",IF(data_in!K4419&lt;=100,"Small",IF(data_in!K4419&lt;=500,"Medium",IF(data_in!K4419&gt;500,"Large","Error"))))))</f>
        <v>Small</v>
      </c>
      <c r="J4419" s="8" t="str">
        <f>IF(C4419=1,TEXT(data_in!E4419,"mm-yyyy"),"")</f>
        <v/>
      </c>
      <c r="K4419" s="8" t="str">
        <f>IF(A4419="","",IF(data_in!I4419="Website","Website",IF(data_in!I4419="Paid Search","Paid Search",IF(data_in!I4419="Slack","Slack","Other Channel"))))</f>
        <v>Paid Search</v>
      </c>
      <c r="L4419" s="10">
        <f>IF(A4419="","",ROUND(N$3-data_in!B4419,0))</f>
        <v>73</v>
      </c>
    </row>
    <row r="4420" spans="1:12">
      <c r="A4420" s="8" t="str">
        <f>IF(data_in!A4420="","",data_in!A4420)</f>
        <v>65eadcc6-3810-4a7d-96fb-1d1545d3dd4f</v>
      </c>
      <c r="B4420" s="12">
        <f>IF(A4420="","",data_in!B4420)</f>
        <v>43909.690208333333</v>
      </c>
      <c r="C4420" s="8">
        <f>IF(A4420="","",IF(data_in!E4420="NULL",0,1))</f>
        <v>0</v>
      </c>
      <c r="D4420" s="8" t="str">
        <f>IF(A4420="","",IF(data_in!E4420="NULL","",ROUND(data_in!E4420-data_in!B4420,0)))</f>
        <v/>
      </c>
      <c r="E4420" s="8">
        <f>IF(A4420="","",IF(data_in!C4420="NULL",0,IF(data_in!C4420&gt;data_in!E4420,0,1)))</f>
        <v>1</v>
      </c>
      <c r="F4420" s="8">
        <f>IF(OR(A4420="",E4420=0),"",IF(data_in!C4420="NULL","",ROUND(data_in!C4420-data_in!B4420,0)))</f>
        <v>0</v>
      </c>
      <c r="G4420" s="8">
        <f>IF(OR(A4420="",E4420=0),"",IF(data_in!C4420="NULL","",IF(D4420="",ROUND(data_in!D4420-data_in!B4420,0),MIN(D4420,ROUND(data_in!D4420-data_in!B4420,0)))))</f>
        <v>30</v>
      </c>
      <c r="H4420" s="8" t="str">
        <f>IF(A4420="","",IF(data_in!M4420="United States","United States",IF(data_in!M4420="Canada","Canada",IF(data_in!M4420="United Kingdom","United Kingdom","Other Country"))))</f>
        <v>Canada</v>
      </c>
      <c r="I4420" s="8" t="str">
        <f>IF(A4420="","",IF(data_in!K4420="Unknown","Unknown",IF(data_in!K4420&lt;=10,"Very Small",IF(data_in!K4420&lt;=100,"Small",IF(data_in!K4420&lt;=500,"Medium",IF(data_in!K4420&gt;500,"Large","Error"))))))</f>
        <v>Very Small</v>
      </c>
      <c r="J4420" s="8" t="str">
        <f>IF(C4420=1,TEXT(data_in!E4420,"mm-yyyy"),"")</f>
        <v/>
      </c>
      <c r="K4420" s="8" t="str">
        <f>IF(A4420="","",IF(data_in!I4420="Website","Website",IF(data_in!I4420="Paid Search","Paid Search",IF(data_in!I4420="Slack","Slack","Other Channel"))))</f>
        <v>Paid Search</v>
      </c>
      <c r="L4420" s="10">
        <f>IF(A4420="","",ROUND(N$3-data_in!B4420,0))</f>
        <v>73</v>
      </c>
    </row>
    <row r="4421" spans="1:12">
      <c r="A4421" s="8" t="str">
        <f>IF(data_in!A4421="","",data_in!A4421)</f>
        <v>4a18db21-8d29-49aa-8fd6-c253d6433e49</v>
      </c>
      <c r="B4421" s="12">
        <f>IF(A4421="","",data_in!B4421)</f>
        <v>43909.631701388891</v>
      </c>
      <c r="C4421" s="8">
        <f>IF(A4421="","",IF(data_in!E4421="NULL",0,1))</f>
        <v>0</v>
      </c>
      <c r="D4421" s="8" t="str">
        <f>IF(A4421="","",IF(data_in!E4421="NULL","",ROUND(data_in!E4421-data_in!B4421,0)))</f>
        <v/>
      </c>
      <c r="E4421" s="8">
        <f>IF(A4421="","",IF(data_in!C4421="NULL",0,IF(data_in!C4421&gt;data_in!E4421,0,1)))</f>
        <v>0</v>
      </c>
      <c r="F4421" s="8" t="str">
        <f>IF(OR(A4421="",E4421=0),"",IF(data_in!C4421="NULL","",ROUND(data_in!C4421-data_in!B4421,0)))</f>
        <v/>
      </c>
      <c r="G4421" s="8" t="str">
        <f>IF(OR(A4421="",E4421=0),"",IF(data_in!C4421="NULL","",IF(D4421="",ROUND(data_in!D4421-data_in!B4421,0),MIN(D4421,ROUND(data_in!D4421-data_in!B4421,0)))))</f>
        <v/>
      </c>
      <c r="H4421" s="8" t="str">
        <f>IF(A4421="","",IF(data_in!M4421="United States","United States",IF(data_in!M4421="Canada","Canada",IF(data_in!M4421="United Kingdom","United Kingdom","Other Country"))))</f>
        <v>United States</v>
      </c>
      <c r="I4421" s="8" t="str">
        <f>IF(A4421="","",IF(data_in!K4421="Unknown","Unknown",IF(data_in!K4421&lt;=10,"Very Small",IF(data_in!K4421&lt;=100,"Small",IF(data_in!K4421&lt;=500,"Medium",IF(data_in!K4421&gt;500,"Large","Error"))))))</f>
        <v>Small</v>
      </c>
      <c r="J4421" s="8" t="str">
        <f>IF(C4421=1,TEXT(data_in!E4421,"mm-yyyy"),"")</f>
        <v/>
      </c>
      <c r="K4421" s="8" t="str">
        <f>IF(A4421="","",IF(data_in!I4421="Website","Website",IF(data_in!I4421="Paid Search","Paid Search",IF(data_in!I4421="Slack","Slack","Other Channel"))))</f>
        <v>Website</v>
      </c>
      <c r="L4421" s="10">
        <f>IF(A4421="","",ROUND(N$3-data_in!B4421,0))</f>
        <v>73</v>
      </c>
    </row>
    <row r="4422" spans="1:12">
      <c r="A4422" s="8" t="str">
        <f>IF(data_in!A4422="","",data_in!A4422)</f>
        <v>8bf645d3-8e64-42f3-ae4a-b33ad3940453</v>
      </c>
      <c r="B4422" s="12">
        <f>IF(A4422="","",data_in!B4422)</f>
        <v>43909.63894675926</v>
      </c>
      <c r="C4422" s="8">
        <f>IF(A4422="","",IF(data_in!E4422="NULL",0,1))</f>
        <v>0</v>
      </c>
      <c r="D4422" s="8" t="str">
        <f>IF(A4422="","",IF(data_in!E4422="NULL","",ROUND(data_in!E4422-data_in!B4422,0)))</f>
        <v/>
      </c>
      <c r="E4422" s="8">
        <f>IF(A4422="","",IF(data_in!C4422="NULL",0,IF(data_in!C4422&gt;data_in!E4422,0,1)))</f>
        <v>0</v>
      </c>
      <c r="F4422" s="8" t="str">
        <f>IF(OR(A4422="",E4422=0),"",IF(data_in!C4422="NULL","",ROUND(data_in!C4422-data_in!B4422,0)))</f>
        <v/>
      </c>
      <c r="G4422" s="8" t="str">
        <f>IF(OR(A4422="",E4422=0),"",IF(data_in!C4422="NULL","",IF(D4422="",ROUND(data_in!D4422-data_in!B4422,0),MIN(D4422,ROUND(data_in!D4422-data_in!B4422,0)))))</f>
        <v/>
      </c>
      <c r="H4422" s="8" t="str">
        <f>IF(A4422="","",IF(data_in!M4422="United States","United States",IF(data_in!M4422="Canada","Canada",IF(data_in!M4422="United Kingdom","United Kingdom","Other Country"))))</f>
        <v>United States</v>
      </c>
      <c r="I4422" s="8" t="str">
        <f>IF(A4422="","",IF(data_in!K4422="Unknown","Unknown",IF(data_in!K4422&lt;=10,"Very Small",IF(data_in!K4422&lt;=100,"Small",IF(data_in!K4422&lt;=500,"Medium",IF(data_in!K4422&gt;500,"Large","Error"))))))</f>
        <v>Very Small</v>
      </c>
      <c r="J4422" s="8" t="str">
        <f>IF(C4422=1,TEXT(data_in!E4422,"mm-yyyy"),"")</f>
        <v/>
      </c>
      <c r="K4422" s="8" t="str">
        <f>IF(A4422="","",IF(data_in!I4422="Website","Website",IF(data_in!I4422="Paid Search","Paid Search",IF(data_in!I4422="Slack","Slack","Other Channel"))))</f>
        <v>Other Channel</v>
      </c>
      <c r="L4422" s="10">
        <f>IF(A4422="","",ROUND(N$3-data_in!B4422,0))</f>
        <v>73</v>
      </c>
    </row>
    <row r="4423" spans="1:12">
      <c r="A4423" s="8" t="str">
        <f>IF(data_in!A4423="","",data_in!A4423)</f>
        <v>9a239c54-341f-4edd-8095-6beac8b9f9b4</v>
      </c>
      <c r="B4423" s="12">
        <f>IF(A4423="","",data_in!B4423)</f>
        <v>43909.654502314814</v>
      </c>
      <c r="C4423" s="8">
        <f>IF(A4423="","",IF(data_in!E4423="NULL",0,1))</f>
        <v>0</v>
      </c>
      <c r="D4423" s="8" t="str">
        <f>IF(A4423="","",IF(data_in!E4423="NULL","",ROUND(data_in!E4423-data_in!B4423,0)))</f>
        <v/>
      </c>
      <c r="E4423" s="8">
        <f>IF(A4423="","",IF(data_in!C4423="NULL",0,IF(data_in!C4423&gt;data_in!E4423,0,1)))</f>
        <v>0</v>
      </c>
      <c r="F4423" s="8" t="str">
        <f>IF(OR(A4423="",E4423=0),"",IF(data_in!C4423="NULL","",ROUND(data_in!C4423-data_in!B4423,0)))</f>
        <v/>
      </c>
      <c r="G4423" s="8" t="str">
        <f>IF(OR(A4423="",E4423=0),"",IF(data_in!C4423="NULL","",IF(D4423="",ROUND(data_in!D4423-data_in!B4423,0),MIN(D4423,ROUND(data_in!D4423-data_in!B4423,0)))))</f>
        <v/>
      </c>
      <c r="H4423" s="8" t="str">
        <f>IF(A4423="","",IF(data_in!M4423="United States","United States",IF(data_in!M4423="Canada","Canada",IF(data_in!M4423="United Kingdom","United Kingdom","Other Country"))))</f>
        <v>Canada</v>
      </c>
      <c r="I4423" s="8" t="str">
        <f>IF(A4423="","",IF(data_in!K4423="Unknown","Unknown",IF(data_in!K4423&lt;=10,"Very Small",IF(data_in!K4423&lt;=100,"Small",IF(data_in!K4423&lt;=500,"Medium",IF(data_in!K4423&gt;500,"Large","Error"))))))</f>
        <v>Small</v>
      </c>
      <c r="J4423" s="8" t="str">
        <f>IF(C4423=1,TEXT(data_in!E4423,"mm-yyyy"),"")</f>
        <v/>
      </c>
      <c r="K4423" s="8" t="str">
        <f>IF(A4423="","",IF(data_in!I4423="Website","Website",IF(data_in!I4423="Paid Search","Paid Search",IF(data_in!I4423="Slack","Slack","Other Channel"))))</f>
        <v>Website</v>
      </c>
      <c r="L4423" s="10">
        <f>IF(A4423="","",ROUND(N$3-data_in!B4423,0))</f>
        <v>73</v>
      </c>
    </row>
    <row r="4424" spans="1:12">
      <c r="A4424" s="8" t="str">
        <f>IF(data_in!A4424="","",data_in!A4424)</f>
        <v>415f6fa2-2214-4b96-a1e6-274d4a39b4b6</v>
      </c>
      <c r="B4424" s="12">
        <f>IF(A4424="","",data_in!B4424)</f>
        <v>43836.915567129632</v>
      </c>
      <c r="C4424" s="8">
        <f>IF(A4424="","",IF(data_in!E4424="NULL",0,1))</f>
        <v>0</v>
      </c>
      <c r="D4424" s="8" t="str">
        <f>IF(A4424="","",IF(data_in!E4424="NULL","",ROUND(data_in!E4424-data_in!B4424,0)))</f>
        <v/>
      </c>
      <c r="E4424" s="8">
        <f>IF(A4424="","",IF(data_in!C4424="NULL",0,IF(data_in!C4424&gt;data_in!E4424,0,1)))</f>
        <v>0</v>
      </c>
      <c r="F4424" s="8" t="str">
        <f>IF(OR(A4424="",E4424=0),"",IF(data_in!C4424="NULL","",ROUND(data_in!C4424-data_in!B4424,0)))</f>
        <v/>
      </c>
      <c r="G4424" s="8" t="str">
        <f>IF(OR(A4424="",E4424=0),"",IF(data_in!C4424="NULL","",IF(D4424="",ROUND(data_in!D4424-data_in!B4424,0),MIN(D4424,ROUND(data_in!D4424-data_in!B4424,0)))))</f>
        <v/>
      </c>
      <c r="H4424" s="8" t="str">
        <f>IF(A4424="","",IF(data_in!M4424="United States","United States",IF(data_in!M4424="Canada","Canada",IF(data_in!M4424="United Kingdom","United Kingdom","Other Country"))))</f>
        <v>United Kingdom</v>
      </c>
      <c r="I4424" s="8" t="str">
        <f>IF(A4424="","",IF(data_in!K4424="Unknown","Unknown",IF(data_in!K4424&lt;=10,"Very Small",IF(data_in!K4424&lt;=100,"Small",IF(data_in!K4424&lt;=500,"Medium",IF(data_in!K4424&gt;500,"Large","Error"))))))</f>
        <v>Very Small</v>
      </c>
      <c r="J4424" s="8" t="str">
        <f>IF(C4424=1,TEXT(data_in!E4424,"mm-yyyy"),"")</f>
        <v/>
      </c>
      <c r="K4424" s="8" t="str">
        <f>IF(A4424="","",IF(data_in!I4424="Website","Website",IF(data_in!I4424="Paid Search","Paid Search",IF(data_in!I4424="Slack","Slack","Other Channel"))))</f>
        <v>Website</v>
      </c>
      <c r="L4424" s="10">
        <f>IF(A4424="","",ROUND(N$3-data_in!B4424,0))</f>
        <v>146</v>
      </c>
    </row>
    <row r="4425" spans="1:12">
      <c r="A4425" s="8" t="str">
        <f>IF(data_in!A4425="","",data_in!A4425)</f>
        <v>0f371d4c-a441-4866-8162-9b95debcd4ec</v>
      </c>
      <c r="B4425" s="12">
        <f>IF(A4425="","",data_in!B4425)</f>
        <v>43909.71303240741</v>
      </c>
      <c r="C4425" s="8">
        <f>IF(A4425="","",IF(data_in!E4425="NULL",0,1))</f>
        <v>0</v>
      </c>
      <c r="D4425" s="8" t="str">
        <f>IF(A4425="","",IF(data_in!E4425="NULL","",ROUND(data_in!E4425-data_in!B4425,0)))</f>
        <v/>
      </c>
      <c r="E4425" s="8">
        <f>IF(A4425="","",IF(data_in!C4425="NULL",0,IF(data_in!C4425&gt;data_in!E4425,0,1)))</f>
        <v>0</v>
      </c>
      <c r="F4425" s="8" t="str">
        <f>IF(OR(A4425="",E4425=0),"",IF(data_in!C4425="NULL","",ROUND(data_in!C4425-data_in!B4425,0)))</f>
        <v/>
      </c>
      <c r="G4425" s="8" t="str">
        <f>IF(OR(A4425="",E4425=0),"",IF(data_in!C4425="NULL","",IF(D4425="",ROUND(data_in!D4425-data_in!B4425,0),MIN(D4425,ROUND(data_in!D4425-data_in!B4425,0)))))</f>
        <v/>
      </c>
      <c r="H4425" s="8" t="str">
        <f>IF(A4425="","",IF(data_in!M4425="United States","United States",IF(data_in!M4425="Canada","Canada",IF(data_in!M4425="United Kingdom","United Kingdom","Other Country"))))</f>
        <v>Other Country</v>
      </c>
      <c r="I4425" s="8" t="str">
        <f>IF(A4425="","",IF(data_in!K4425="Unknown","Unknown",IF(data_in!K4425&lt;=10,"Very Small",IF(data_in!K4425&lt;=100,"Small",IF(data_in!K4425&lt;=500,"Medium",IF(data_in!K4425&gt;500,"Large","Error"))))))</f>
        <v>Very Small</v>
      </c>
      <c r="J4425" s="8" t="str">
        <f>IF(C4425=1,TEXT(data_in!E4425,"mm-yyyy"),"")</f>
        <v/>
      </c>
      <c r="K4425" s="8" t="str">
        <f>IF(A4425="","",IF(data_in!I4425="Website","Website",IF(data_in!I4425="Paid Search","Paid Search",IF(data_in!I4425="Slack","Slack","Other Channel"))))</f>
        <v>Website</v>
      </c>
      <c r="L4425" s="10">
        <f>IF(A4425="","",ROUND(N$3-data_in!B4425,0))</f>
        <v>73</v>
      </c>
    </row>
    <row r="4426" spans="1:12">
      <c r="A4426" s="8" t="str">
        <f>IF(data_in!A4426="","",data_in!A4426)</f>
        <v>e53dd5e3-3b81-47de-a676-725707d89698</v>
      </c>
      <c r="B4426" s="12">
        <f>IF(A4426="","",data_in!B4426)</f>
        <v>43909.704282407409</v>
      </c>
      <c r="C4426" s="8">
        <f>IF(A4426="","",IF(data_in!E4426="NULL",0,1))</f>
        <v>0</v>
      </c>
      <c r="D4426" s="8" t="str">
        <f>IF(A4426="","",IF(data_in!E4426="NULL","",ROUND(data_in!E4426-data_in!B4426,0)))</f>
        <v/>
      </c>
      <c r="E4426" s="8">
        <f>IF(A4426="","",IF(data_in!C4426="NULL",0,IF(data_in!C4426&gt;data_in!E4426,0,1)))</f>
        <v>0</v>
      </c>
      <c r="F4426" s="8" t="str">
        <f>IF(OR(A4426="",E4426=0),"",IF(data_in!C4426="NULL","",ROUND(data_in!C4426-data_in!B4426,0)))</f>
        <v/>
      </c>
      <c r="G4426" s="8" t="str">
        <f>IF(OR(A4426="",E4426=0),"",IF(data_in!C4426="NULL","",IF(D4426="",ROUND(data_in!D4426-data_in!B4426,0),MIN(D4426,ROUND(data_in!D4426-data_in!B4426,0)))))</f>
        <v/>
      </c>
      <c r="H4426" s="8" t="str">
        <f>IF(A4426="","",IF(data_in!M4426="United States","United States",IF(data_in!M4426="Canada","Canada",IF(data_in!M4426="United Kingdom","United Kingdom","Other Country"))))</f>
        <v>United States</v>
      </c>
      <c r="I4426" s="8" t="str">
        <f>IF(A4426="","",IF(data_in!K4426="Unknown","Unknown",IF(data_in!K4426&lt;=10,"Very Small",IF(data_in!K4426&lt;=100,"Small",IF(data_in!K4426&lt;=500,"Medium",IF(data_in!K4426&gt;500,"Large","Error"))))))</f>
        <v>Very Small</v>
      </c>
      <c r="J4426" s="8" t="str">
        <f>IF(C4426=1,TEXT(data_in!E4426,"mm-yyyy"),"")</f>
        <v/>
      </c>
      <c r="K4426" s="8" t="str">
        <f>IF(A4426="","",IF(data_in!I4426="Website","Website",IF(data_in!I4426="Paid Search","Paid Search",IF(data_in!I4426="Slack","Slack","Other Channel"))))</f>
        <v>Website</v>
      </c>
      <c r="L4426" s="10">
        <f>IF(A4426="","",ROUND(N$3-data_in!B4426,0))</f>
        <v>73</v>
      </c>
    </row>
    <row r="4427" spans="1:12">
      <c r="A4427" s="8" t="str">
        <f>IF(data_in!A4427="","",data_in!A4427)</f>
        <v>50034b5d-02cd-47b7-9609-2278b06615c0</v>
      </c>
      <c r="B4427" s="12">
        <f>IF(A4427="","",data_in!B4427)</f>
        <v>43909.711643518516</v>
      </c>
      <c r="C4427" s="8">
        <f>IF(A4427="","",IF(data_in!E4427="NULL",0,1))</f>
        <v>0</v>
      </c>
      <c r="D4427" s="8" t="str">
        <f>IF(A4427="","",IF(data_in!E4427="NULL","",ROUND(data_in!E4427-data_in!B4427,0)))</f>
        <v/>
      </c>
      <c r="E4427" s="8">
        <f>IF(A4427="","",IF(data_in!C4427="NULL",0,IF(data_in!C4427&gt;data_in!E4427,0,1)))</f>
        <v>0</v>
      </c>
      <c r="F4427" s="8" t="str">
        <f>IF(OR(A4427="",E4427=0),"",IF(data_in!C4427="NULL","",ROUND(data_in!C4427-data_in!B4427,0)))</f>
        <v/>
      </c>
      <c r="G4427" s="8" t="str">
        <f>IF(OR(A4427="",E4427=0),"",IF(data_in!C4427="NULL","",IF(D4427="",ROUND(data_in!D4427-data_in!B4427,0),MIN(D4427,ROUND(data_in!D4427-data_in!B4427,0)))))</f>
        <v/>
      </c>
      <c r="H4427" s="8" t="str">
        <f>IF(A4427="","",IF(data_in!M4427="United States","United States",IF(data_in!M4427="Canada","Canada",IF(data_in!M4427="United Kingdom","United Kingdom","Other Country"))))</f>
        <v>Other Country</v>
      </c>
      <c r="I4427" s="8" t="str">
        <f>IF(A4427="","",IF(data_in!K4427="Unknown","Unknown",IF(data_in!K4427&lt;=10,"Very Small",IF(data_in!K4427&lt;=100,"Small",IF(data_in!K4427&lt;=500,"Medium",IF(data_in!K4427&gt;500,"Large","Error"))))))</f>
        <v>Very Small</v>
      </c>
      <c r="J4427" s="8" t="str">
        <f>IF(C4427=1,TEXT(data_in!E4427,"mm-yyyy"),"")</f>
        <v/>
      </c>
      <c r="K4427" s="8" t="str">
        <f>IF(A4427="","",IF(data_in!I4427="Website","Website",IF(data_in!I4427="Paid Search","Paid Search",IF(data_in!I4427="Slack","Slack","Other Channel"))))</f>
        <v>Website</v>
      </c>
      <c r="L4427" s="10">
        <f>IF(A4427="","",ROUND(N$3-data_in!B4427,0))</f>
        <v>73</v>
      </c>
    </row>
    <row r="4428" spans="1:12">
      <c r="A4428" s="8" t="str">
        <f>IF(data_in!A4428="","",data_in!A4428)</f>
        <v>09783c3b-5c22-41a7-be23-5383bec644fa</v>
      </c>
      <c r="B4428" s="12">
        <f>IF(A4428="","",data_in!B4428)</f>
        <v>43909.728819444441</v>
      </c>
      <c r="C4428" s="8">
        <f>IF(A4428="","",IF(data_in!E4428="NULL",0,1))</f>
        <v>0</v>
      </c>
      <c r="D4428" s="8" t="str">
        <f>IF(A4428="","",IF(data_in!E4428="NULL","",ROUND(data_in!E4428-data_in!B4428,0)))</f>
        <v/>
      </c>
      <c r="E4428" s="8">
        <f>IF(A4428="","",IF(data_in!C4428="NULL",0,IF(data_in!C4428&gt;data_in!E4428,0,1)))</f>
        <v>1</v>
      </c>
      <c r="F4428" s="8">
        <f>IF(OR(A4428="",E4428=0),"",IF(data_in!C4428="NULL","",ROUND(data_in!C4428-data_in!B4428,0)))</f>
        <v>0</v>
      </c>
      <c r="G4428" s="8">
        <f>IF(OR(A4428="",E4428=0),"",IF(data_in!C4428="NULL","",IF(D4428="",ROUND(data_in!D4428-data_in!B4428,0),MIN(D4428,ROUND(data_in!D4428-data_in!B4428,0)))))</f>
        <v>30</v>
      </c>
      <c r="H4428" s="8" t="str">
        <f>IF(A4428="","",IF(data_in!M4428="United States","United States",IF(data_in!M4428="Canada","Canada",IF(data_in!M4428="United Kingdom","United Kingdom","Other Country"))))</f>
        <v>Other Country</v>
      </c>
      <c r="I4428" s="8" t="str">
        <f>IF(A4428="","",IF(data_in!K4428="Unknown","Unknown",IF(data_in!K4428&lt;=10,"Very Small",IF(data_in!K4428&lt;=100,"Small",IF(data_in!K4428&lt;=500,"Medium",IF(data_in!K4428&gt;500,"Large","Error"))))))</f>
        <v>Very Small</v>
      </c>
      <c r="J4428" s="8" t="str">
        <f>IF(C4428=1,TEXT(data_in!E4428,"mm-yyyy"),"")</f>
        <v/>
      </c>
      <c r="K4428" s="8" t="str">
        <f>IF(A4428="","",IF(data_in!I4428="Website","Website",IF(data_in!I4428="Paid Search","Paid Search",IF(data_in!I4428="Slack","Slack","Other Channel"))))</f>
        <v>Website</v>
      </c>
      <c r="L4428" s="10">
        <f>IF(A4428="","",ROUND(N$3-data_in!B4428,0))</f>
        <v>73</v>
      </c>
    </row>
    <row r="4429" spans="1:12">
      <c r="A4429" s="8" t="str">
        <f>IF(data_in!A4429="","",data_in!A4429)</f>
        <v>0b70bd46-fff6-460e-ba3d-e0fc49893d3b</v>
      </c>
      <c r="B4429" s="12">
        <f>IF(A4429="","",data_in!B4429)</f>
        <v>43909.72583333333</v>
      </c>
      <c r="C4429" s="8">
        <f>IF(A4429="","",IF(data_in!E4429="NULL",0,1))</f>
        <v>0</v>
      </c>
      <c r="D4429" s="8" t="str">
        <f>IF(A4429="","",IF(data_in!E4429="NULL","",ROUND(data_in!E4429-data_in!B4429,0)))</f>
        <v/>
      </c>
      <c r="E4429" s="8">
        <f>IF(A4429="","",IF(data_in!C4429="NULL",0,IF(data_in!C4429&gt;data_in!E4429,0,1)))</f>
        <v>1</v>
      </c>
      <c r="F4429" s="8">
        <f>IF(OR(A4429="",E4429=0),"",IF(data_in!C4429="NULL","",ROUND(data_in!C4429-data_in!B4429,0)))</f>
        <v>1</v>
      </c>
      <c r="G4429" s="8">
        <f>IF(OR(A4429="",E4429=0),"",IF(data_in!C4429="NULL","",IF(D4429="",ROUND(data_in!D4429-data_in!B4429,0),MIN(D4429,ROUND(data_in!D4429-data_in!B4429,0)))))</f>
        <v>31</v>
      </c>
      <c r="H4429" s="8" t="str">
        <f>IF(A4429="","",IF(data_in!M4429="United States","United States",IF(data_in!M4429="Canada","Canada",IF(data_in!M4429="United Kingdom","United Kingdom","Other Country"))))</f>
        <v>Other Country</v>
      </c>
      <c r="I4429" s="8" t="str">
        <f>IF(A4429="","",IF(data_in!K4429="Unknown","Unknown",IF(data_in!K4429&lt;=10,"Very Small",IF(data_in!K4429&lt;=100,"Small",IF(data_in!K4429&lt;=500,"Medium",IF(data_in!K4429&gt;500,"Large","Error"))))))</f>
        <v>Medium</v>
      </c>
      <c r="J4429" s="8" t="str">
        <f>IF(C4429=1,TEXT(data_in!E4429,"mm-yyyy"),"")</f>
        <v/>
      </c>
      <c r="K4429" s="8" t="str">
        <f>IF(A4429="","",IF(data_in!I4429="Website","Website",IF(data_in!I4429="Paid Search","Paid Search",IF(data_in!I4429="Slack","Slack","Other Channel"))))</f>
        <v>Slack</v>
      </c>
      <c r="L4429" s="10">
        <f>IF(A4429="","",ROUND(N$3-data_in!B4429,0))</f>
        <v>73</v>
      </c>
    </row>
    <row r="4430" spans="1:12">
      <c r="A4430" s="8" t="str">
        <f>IF(data_in!A4430="","",data_in!A4430)</f>
        <v>bc97211b-6cb1-4191-92f6-67dd7b53a57a</v>
      </c>
      <c r="B4430" s="12">
        <f>IF(A4430="","",data_in!B4430)</f>
        <v>43909.724756944444</v>
      </c>
      <c r="C4430" s="8">
        <f>IF(A4430="","",IF(data_in!E4430="NULL",0,1))</f>
        <v>0</v>
      </c>
      <c r="D4430" s="8" t="str">
        <f>IF(A4430="","",IF(data_in!E4430="NULL","",ROUND(data_in!E4430-data_in!B4430,0)))</f>
        <v/>
      </c>
      <c r="E4430" s="8">
        <f>IF(A4430="","",IF(data_in!C4430="NULL",0,IF(data_in!C4430&gt;data_in!E4430,0,1)))</f>
        <v>0</v>
      </c>
      <c r="F4430" s="8" t="str">
        <f>IF(OR(A4430="",E4430=0),"",IF(data_in!C4430="NULL","",ROUND(data_in!C4430-data_in!B4430,0)))</f>
        <v/>
      </c>
      <c r="G4430" s="8" t="str">
        <f>IF(OR(A4430="",E4430=0),"",IF(data_in!C4430="NULL","",IF(D4430="",ROUND(data_in!D4430-data_in!B4430,0),MIN(D4430,ROUND(data_in!D4430-data_in!B4430,0)))))</f>
        <v/>
      </c>
      <c r="H4430" s="8" t="str">
        <f>IF(A4430="","",IF(data_in!M4430="United States","United States",IF(data_in!M4430="Canada","Canada",IF(data_in!M4430="United Kingdom","United Kingdom","Other Country"))))</f>
        <v>Other Country</v>
      </c>
      <c r="I4430" s="8" t="str">
        <f>IF(A4430="","",IF(data_in!K4430="Unknown","Unknown",IF(data_in!K4430&lt;=10,"Very Small",IF(data_in!K4430&lt;=100,"Small",IF(data_in!K4430&lt;=500,"Medium",IF(data_in!K4430&gt;500,"Large","Error"))))))</f>
        <v>Small</v>
      </c>
      <c r="J4430" s="8" t="str">
        <f>IF(C4430=1,TEXT(data_in!E4430,"mm-yyyy"),"")</f>
        <v/>
      </c>
      <c r="K4430" s="8" t="str">
        <f>IF(A4430="","",IF(data_in!I4430="Website","Website",IF(data_in!I4430="Paid Search","Paid Search",IF(data_in!I4430="Slack","Slack","Other Channel"))))</f>
        <v>Website</v>
      </c>
      <c r="L4430" s="10">
        <f>IF(A4430="","",ROUND(N$3-data_in!B4430,0))</f>
        <v>73</v>
      </c>
    </row>
    <row r="4431" spans="1:12">
      <c r="A4431" s="8" t="str">
        <f>IF(data_in!A4431="","",data_in!A4431)</f>
        <v>533905ed-e313-47cb-9e5c-dedbdfca65d0</v>
      </c>
      <c r="B4431" s="12">
        <f>IF(A4431="","",data_in!B4431)</f>
        <v>43909.71775462963</v>
      </c>
      <c r="C4431" s="8">
        <f>IF(A4431="","",IF(data_in!E4431="NULL",0,1))</f>
        <v>0</v>
      </c>
      <c r="D4431" s="8" t="str">
        <f>IF(A4431="","",IF(data_in!E4431="NULL","",ROUND(data_in!E4431-data_in!B4431,0)))</f>
        <v/>
      </c>
      <c r="E4431" s="8">
        <f>IF(A4431="","",IF(data_in!C4431="NULL",0,IF(data_in!C4431&gt;data_in!E4431,0,1)))</f>
        <v>0</v>
      </c>
      <c r="F4431" s="8" t="str">
        <f>IF(OR(A4431="",E4431=0),"",IF(data_in!C4431="NULL","",ROUND(data_in!C4431-data_in!B4431,0)))</f>
        <v/>
      </c>
      <c r="G4431" s="8" t="str">
        <f>IF(OR(A4431="",E4431=0),"",IF(data_in!C4431="NULL","",IF(D4431="",ROUND(data_in!D4431-data_in!B4431,0),MIN(D4431,ROUND(data_in!D4431-data_in!B4431,0)))))</f>
        <v/>
      </c>
      <c r="H4431" s="8" t="str">
        <f>IF(A4431="","",IF(data_in!M4431="United States","United States",IF(data_in!M4431="Canada","Canada",IF(data_in!M4431="United Kingdom","United Kingdom","Other Country"))))</f>
        <v>Other Country</v>
      </c>
      <c r="I4431" s="8" t="str">
        <f>IF(A4431="","",IF(data_in!K4431="Unknown","Unknown",IF(data_in!K4431&lt;=10,"Very Small",IF(data_in!K4431&lt;=100,"Small",IF(data_in!K4431&lt;=500,"Medium",IF(data_in!K4431&gt;500,"Large","Error"))))))</f>
        <v>Very Small</v>
      </c>
      <c r="J4431" s="8" t="str">
        <f>IF(C4431=1,TEXT(data_in!E4431,"mm-yyyy"),"")</f>
        <v/>
      </c>
      <c r="K4431" s="8" t="str">
        <f>IF(A4431="","",IF(data_in!I4431="Website","Website",IF(data_in!I4431="Paid Search","Paid Search",IF(data_in!I4431="Slack","Slack","Other Channel"))))</f>
        <v>Website</v>
      </c>
      <c r="L4431" s="10">
        <f>IF(A4431="","",ROUND(N$3-data_in!B4431,0))</f>
        <v>73</v>
      </c>
    </row>
    <row r="4432" spans="1:12">
      <c r="A4432" s="8" t="str">
        <f>IF(data_in!A4432="","",data_in!A4432)</f>
        <v>ab30b03e-78cc-4ac3-a10d-906f9c2c80d2</v>
      </c>
      <c r="B4432" s="12">
        <f>IF(A4432="","",data_in!B4432)</f>
        <v>43909.752638888887</v>
      </c>
      <c r="C4432" s="8">
        <f>IF(A4432="","",IF(data_in!E4432="NULL",0,1))</f>
        <v>0</v>
      </c>
      <c r="D4432" s="8" t="str">
        <f>IF(A4432="","",IF(data_in!E4432="NULL","",ROUND(data_in!E4432-data_in!B4432,0)))</f>
        <v/>
      </c>
      <c r="E4432" s="8">
        <f>IF(A4432="","",IF(data_in!C4432="NULL",0,IF(data_in!C4432&gt;data_in!E4432,0,1)))</f>
        <v>0</v>
      </c>
      <c r="F4432" s="8" t="str">
        <f>IF(OR(A4432="",E4432=0),"",IF(data_in!C4432="NULL","",ROUND(data_in!C4432-data_in!B4432,0)))</f>
        <v/>
      </c>
      <c r="G4432" s="8" t="str">
        <f>IF(OR(A4432="",E4432=0),"",IF(data_in!C4432="NULL","",IF(D4432="",ROUND(data_in!D4432-data_in!B4432,0),MIN(D4432,ROUND(data_in!D4432-data_in!B4432,0)))))</f>
        <v/>
      </c>
      <c r="H4432" s="8" t="str">
        <f>IF(A4432="","",IF(data_in!M4432="United States","United States",IF(data_in!M4432="Canada","Canada",IF(data_in!M4432="United Kingdom","United Kingdom","Other Country"))))</f>
        <v>Other Country</v>
      </c>
      <c r="I4432" s="8" t="str">
        <f>IF(A4432="","",IF(data_in!K4432="Unknown","Unknown",IF(data_in!K4432&lt;=10,"Very Small",IF(data_in!K4432&lt;=100,"Small",IF(data_in!K4432&lt;=500,"Medium",IF(data_in!K4432&gt;500,"Large","Error"))))))</f>
        <v>Medium</v>
      </c>
      <c r="J4432" s="8" t="str">
        <f>IF(C4432=1,TEXT(data_in!E4432,"mm-yyyy"),"")</f>
        <v/>
      </c>
      <c r="K4432" s="8" t="str">
        <f>IF(A4432="","",IF(data_in!I4432="Website","Website",IF(data_in!I4432="Paid Search","Paid Search",IF(data_in!I4432="Slack","Slack","Other Channel"))))</f>
        <v>Website</v>
      </c>
      <c r="L4432" s="10">
        <f>IF(A4432="","",ROUND(N$3-data_in!B4432,0))</f>
        <v>73</v>
      </c>
    </row>
    <row r="4433" spans="1:12">
      <c r="A4433" s="8" t="str">
        <f>IF(data_in!A4433="","",data_in!A4433)</f>
        <v>1e9afded-4744-408c-b758-c9cc04ee1199</v>
      </c>
      <c r="B4433" s="12">
        <f>IF(A4433="","",data_in!B4433)</f>
        <v>43909.851921296293</v>
      </c>
      <c r="C4433" s="8">
        <f>IF(A4433="","",IF(data_in!E4433="NULL",0,1))</f>
        <v>0</v>
      </c>
      <c r="D4433" s="8" t="str">
        <f>IF(A4433="","",IF(data_in!E4433="NULL","",ROUND(data_in!E4433-data_in!B4433,0)))</f>
        <v/>
      </c>
      <c r="E4433" s="8">
        <f>IF(A4433="","",IF(data_in!C4433="NULL",0,IF(data_in!C4433&gt;data_in!E4433,0,1)))</f>
        <v>1</v>
      </c>
      <c r="F4433" s="8">
        <f>IF(OR(A4433="",E4433=0),"",IF(data_in!C4433="NULL","",ROUND(data_in!C4433-data_in!B4433,0)))</f>
        <v>0</v>
      </c>
      <c r="G4433" s="8">
        <f>IF(OR(A4433="",E4433=0),"",IF(data_in!C4433="NULL","",IF(D4433="",ROUND(data_in!D4433-data_in!B4433,0),MIN(D4433,ROUND(data_in!D4433-data_in!B4433,0)))))</f>
        <v>30</v>
      </c>
      <c r="H4433" s="8" t="str">
        <f>IF(A4433="","",IF(data_in!M4433="United States","United States",IF(data_in!M4433="Canada","Canada",IF(data_in!M4433="United Kingdom","United Kingdom","Other Country"))))</f>
        <v>Canada</v>
      </c>
      <c r="I4433" s="8" t="str">
        <f>IF(A4433="","",IF(data_in!K4433="Unknown","Unknown",IF(data_in!K4433&lt;=10,"Very Small",IF(data_in!K4433&lt;=100,"Small",IF(data_in!K4433&lt;=500,"Medium",IF(data_in!K4433&gt;500,"Large","Error"))))))</f>
        <v>Very Small</v>
      </c>
      <c r="J4433" s="8" t="str">
        <f>IF(C4433=1,TEXT(data_in!E4433,"mm-yyyy"),"")</f>
        <v/>
      </c>
      <c r="K4433" s="8" t="str">
        <f>IF(A4433="","",IF(data_in!I4433="Website","Website",IF(data_in!I4433="Paid Search","Paid Search",IF(data_in!I4433="Slack","Slack","Other Channel"))))</f>
        <v>Website</v>
      </c>
      <c r="L4433" s="10">
        <f>IF(A4433="","",ROUND(N$3-data_in!B4433,0))</f>
        <v>73</v>
      </c>
    </row>
    <row r="4434" spans="1:12">
      <c r="A4434" s="8" t="str">
        <f>IF(data_in!A4434="","",data_in!A4434)</f>
        <v>8ee5d83c-53ca-4673-a738-06c33b7f51d6</v>
      </c>
      <c r="B4434" s="12">
        <f>IF(A4434="","",data_in!B4434)</f>
        <v>43909.889745370368</v>
      </c>
      <c r="C4434" s="8">
        <f>IF(A4434="","",IF(data_in!E4434="NULL",0,1))</f>
        <v>0</v>
      </c>
      <c r="D4434" s="8" t="str">
        <f>IF(A4434="","",IF(data_in!E4434="NULL","",ROUND(data_in!E4434-data_in!B4434,0)))</f>
        <v/>
      </c>
      <c r="E4434" s="8">
        <f>IF(A4434="","",IF(data_in!C4434="NULL",0,IF(data_in!C4434&gt;data_in!E4434,0,1)))</f>
        <v>0</v>
      </c>
      <c r="F4434" s="8" t="str">
        <f>IF(OR(A4434="",E4434=0),"",IF(data_in!C4434="NULL","",ROUND(data_in!C4434-data_in!B4434,0)))</f>
        <v/>
      </c>
      <c r="G4434" s="8" t="str">
        <f>IF(OR(A4434="",E4434=0),"",IF(data_in!C4434="NULL","",IF(D4434="",ROUND(data_in!D4434-data_in!B4434,0),MIN(D4434,ROUND(data_in!D4434-data_in!B4434,0)))))</f>
        <v/>
      </c>
      <c r="H4434" s="8" t="str">
        <f>IF(A4434="","",IF(data_in!M4434="United States","United States",IF(data_in!M4434="Canada","Canada",IF(data_in!M4434="United Kingdom","United Kingdom","Other Country"))))</f>
        <v>Other Country</v>
      </c>
      <c r="I4434" s="8" t="str">
        <f>IF(A4434="","",IF(data_in!K4434="Unknown","Unknown",IF(data_in!K4434&lt;=10,"Very Small",IF(data_in!K4434&lt;=100,"Small",IF(data_in!K4434&lt;=500,"Medium",IF(data_in!K4434&gt;500,"Large","Error"))))))</f>
        <v>Very Small</v>
      </c>
      <c r="J4434" s="8" t="str">
        <f>IF(C4434=1,TEXT(data_in!E4434,"mm-yyyy"),"")</f>
        <v/>
      </c>
      <c r="K4434" s="8" t="str">
        <f>IF(A4434="","",IF(data_in!I4434="Website","Website",IF(data_in!I4434="Paid Search","Paid Search",IF(data_in!I4434="Slack","Slack","Other Channel"))))</f>
        <v>Website</v>
      </c>
      <c r="L4434" s="10">
        <f>IF(A4434="","",ROUND(N$3-data_in!B4434,0))</f>
        <v>73</v>
      </c>
    </row>
    <row r="4435" spans="1:12">
      <c r="A4435" s="8" t="str">
        <f>IF(data_in!A4435="","",data_in!A4435)</f>
        <v>90a51f44-7849-4d73-96d9-78264bfd6be1</v>
      </c>
      <c r="B4435" s="12">
        <f>IF(A4435="","",data_in!B4435)</f>
        <v>43909.959305555552</v>
      </c>
      <c r="C4435" s="8">
        <f>IF(A4435="","",IF(data_in!E4435="NULL",0,1))</f>
        <v>0</v>
      </c>
      <c r="D4435" s="8" t="str">
        <f>IF(A4435="","",IF(data_in!E4435="NULL","",ROUND(data_in!E4435-data_in!B4435,0)))</f>
        <v/>
      </c>
      <c r="E4435" s="8">
        <f>IF(A4435="","",IF(data_in!C4435="NULL",0,IF(data_in!C4435&gt;data_in!E4435,0,1)))</f>
        <v>1</v>
      </c>
      <c r="F4435" s="8">
        <f>IF(OR(A4435="",E4435=0),"",IF(data_in!C4435="NULL","",ROUND(data_in!C4435-data_in!B4435,0)))</f>
        <v>0</v>
      </c>
      <c r="G4435" s="8">
        <f>IF(OR(A4435="",E4435=0),"",IF(data_in!C4435="NULL","",IF(D4435="",ROUND(data_in!D4435-data_in!B4435,0),MIN(D4435,ROUND(data_in!D4435-data_in!B4435,0)))))</f>
        <v>30</v>
      </c>
      <c r="H4435" s="8" t="str">
        <f>IF(A4435="","",IF(data_in!M4435="United States","United States",IF(data_in!M4435="Canada","Canada",IF(data_in!M4435="United Kingdom","United Kingdom","Other Country"))))</f>
        <v>United States</v>
      </c>
      <c r="I4435" s="8" t="str">
        <f>IF(A4435="","",IF(data_in!K4435="Unknown","Unknown",IF(data_in!K4435&lt;=10,"Very Small",IF(data_in!K4435&lt;=100,"Small",IF(data_in!K4435&lt;=500,"Medium",IF(data_in!K4435&gt;500,"Large","Error"))))))</f>
        <v>Very Small</v>
      </c>
      <c r="J4435" s="8" t="str">
        <f>IF(C4435=1,TEXT(data_in!E4435,"mm-yyyy"),"")</f>
        <v/>
      </c>
      <c r="K4435" s="8" t="str">
        <f>IF(A4435="","",IF(data_in!I4435="Website","Website",IF(data_in!I4435="Paid Search","Paid Search",IF(data_in!I4435="Slack","Slack","Other Channel"))))</f>
        <v>Paid Search</v>
      </c>
      <c r="L4435" s="10">
        <f>IF(A4435="","",ROUND(N$3-data_in!B4435,0))</f>
        <v>73</v>
      </c>
    </row>
    <row r="4436" spans="1:12">
      <c r="A4436" s="8" t="str">
        <f>IF(data_in!A4436="","",data_in!A4436)</f>
        <v>524bebfb-8a2b-4b40-b1fb-cc3b9c256fba</v>
      </c>
      <c r="B4436" s="12">
        <f>IF(A4436="","",data_in!B4436)</f>
        <v>43910.016435185185</v>
      </c>
      <c r="C4436" s="8">
        <f>IF(A4436="","",IF(data_in!E4436="NULL",0,1))</f>
        <v>0</v>
      </c>
      <c r="D4436" s="8" t="str">
        <f>IF(A4436="","",IF(data_in!E4436="NULL","",ROUND(data_in!E4436-data_in!B4436,0)))</f>
        <v/>
      </c>
      <c r="E4436" s="8">
        <f>IF(A4436="","",IF(data_in!C4436="NULL",0,IF(data_in!C4436&gt;data_in!E4436,0,1)))</f>
        <v>0</v>
      </c>
      <c r="F4436" s="8" t="str">
        <f>IF(OR(A4436="",E4436=0),"",IF(data_in!C4436="NULL","",ROUND(data_in!C4436-data_in!B4436,0)))</f>
        <v/>
      </c>
      <c r="G4436" s="8" t="str">
        <f>IF(OR(A4436="",E4436=0),"",IF(data_in!C4436="NULL","",IF(D4436="",ROUND(data_in!D4436-data_in!B4436,0),MIN(D4436,ROUND(data_in!D4436-data_in!B4436,0)))))</f>
        <v/>
      </c>
      <c r="H4436" s="8" t="str">
        <f>IF(A4436="","",IF(data_in!M4436="United States","United States",IF(data_in!M4436="Canada","Canada",IF(data_in!M4436="United Kingdom","United Kingdom","Other Country"))))</f>
        <v>Other Country</v>
      </c>
      <c r="I4436" s="8" t="str">
        <f>IF(A4436="","",IF(data_in!K4436="Unknown","Unknown",IF(data_in!K4436&lt;=10,"Very Small",IF(data_in!K4436&lt;=100,"Small",IF(data_in!K4436&lt;=500,"Medium",IF(data_in!K4436&gt;500,"Large","Error"))))))</f>
        <v>Very Small</v>
      </c>
      <c r="J4436" s="8" t="str">
        <f>IF(C4436=1,TEXT(data_in!E4436,"mm-yyyy"),"")</f>
        <v/>
      </c>
      <c r="K4436" s="8" t="str">
        <f>IF(A4436="","",IF(data_in!I4436="Website","Website",IF(data_in!I4436="Paid Search","Paid Search",IF(data_in!I4436="Slack","Slack","Other Channel"))))</f>
        <v>Website</v>
      </c>
      <c r="L4436" s="10">
        <f>IF(A4436="","",ROUND(N$3-data_in!B4436,0))</f>
        <v>73</v>
      </c>
    </row>
    <row r="4437" spans="1:12">
      <c r="A4437" s="8" t="str">
        <f>IF(data_in!A4437="","",data_in!A4437)</f>
        <v>7af55f56-a1ee-4740-8a1d-c0ee258e60b3</v>
      </c>
      <c r="B4437" s="12">
        <f>IF(A4437="","",data_in!B4437)</f>
        <v>43909.863599537035</v>
      </c>
      <c r="C4437" s="8">
        <f>IF(A4437="","",IF(data_in!E4437="NULL",0,1))</f>
        <v>1</v>
      </c>
      <c r="D4437" s="8">
        <f>IF(A4437="","",IF(data_in!E4437="NULL","",ROUND(data_in!E4437-data_in!B4437,0)))</f>
        <v>75</v>
      </c>
      <c r="E4437" s="8">
        <f>IF(A4437="","",IF(data_in!C4437="NULL",0,IF(data_in!C4437&gt;data_in!E4437,0,1)))</f>
        <v>0</v>
      </c>
      <c r="F4437" s="8" t="str">
        <f>IF(OR(A4437="",E4437=0),"",IF(data_in!C4437="NULL","",ROUND(data_in!C4437-data_in!B4437,0)))</f>
        <v/>
      </c>
      <c r="G4437" s="8" t="str">
        <f>IF(OR(A4437="",E4437=0),"",IF(data_in!C4437="NULL","",IF(D4437="",ROUND(data_in!D4437-data_in!B4437,0),MIN(D4437,ROUND(data_in!D4437-data_in!B4437,0)))))</f>
        <v/>
      </c>
      <c r="H4437" s="8" t="str">
        <f>IF(A4437="","",IF(data_in!M4437="United States","United States",IF(data_in!M4437="Canada","Canada",IF(data_in!M4437="United Kingdom","United Kingdom","Other Country"))))</f>
        <v>United States</v>
      </c>
      <c r="I4437" s="8" t="str">
        <f>IF(A4437="","",IF(data_in!K4437="Unknown","Unknown",IF(data_in!K4437&lt;=10,"Very Small",IF(data_in!K4437&lt;=100,"Small",IF(data_in!K4437&lt;=500,"Medium",IF(data_in!K4437&gt;500,"Large","Error"))))))</f>
        <v>Very Small</v>
      </c>
      <c r="J4437" s="8" t="str">
        <f>IF(C4437=1,TEXT(data_in!E4437,"mm-yyyy"),"")</f>
        <v>06-2020</v>
      </c>
      <c r="K4437" s="8" t="str">
        <f>IF(A4437="","",IF(data_in!I4437="Website","Website",IF(data_in!I4437="Paid Search","Paid Search",IF(data_in!I4437="Slack","Slack","Other Channel"))))</f>
        <v>Website</v>
      </c>
      <c r="L4437" s="10">
        <f>IF(A4437="","",ROUND(N$3-data_in!B4437,0))</f>
        <v>73</v>
      </c>
    </row>
    <row r="4438" spans="1:12">
      <c r="A4438" s="8" t="str">
        <f>IF(data_in!A4438="","",data_in!A4438)</f>
        <v>6a44c461-296b-414e-9b9b-afc46f5aca4a</v>
      </c>
      <c r="B4438" s="12">
        <f>IF(A4438="","",data_in!B4438)</f>
        <v>43910.388159722221</v>
      </c>
      <c r="C4438" s="8">
        <f>IF(A4438="","",IF(data_in!E4438="NULL",0,1))</f>
        <v>0</v>
      </c>
      <c r="D4438" s="8" t="str">
        <f>IF(A4438="","",IF(data_in!E4438="NULL","",ROUND(data_in!E4438-data_in!B4438,0)))</f>
        <v/>
      </c>
      <c r="E4438" s="8">
        <f>IF(A4438="","",IF(data_in!C4438="NULL",0,IF(data_in!C4438&gt;data_in!E4438,0,1)))</f>
        <v>0</v>
      </c>
      <c r="F4438" s="8" t="str">
        <f>IF(OR(A4438="",E4438=0),"",IF(data_in!C4438="NULL","",ROUND(data_in!C4438-data_in!B4438,0)))</f>
        <v/>
      </c>
      <c r="G4438" s="8" t="str">
        <f>IF(OR(A4438="",E4438=0),"",IF(data_in!C4438="NULL","",IF(D4438="",ROUND(data_in!D4438-data_in!B4438,0),MIN(D4438,ROUND(data_in!D4438-data_in!B4438,0)))))</f>
        <v/>
      </c>
      <c r="H4438" s="8" t="str">
        <f>IF(A4438="","",IF(data_in!M4438="United States","United States",IF(data_in!M4438="Canada","Canada",IF(data_in!M4438="United Kingdom","United Kingdom","Other Country"))))</f>
        <v>Other Country</v>
      </c>
      <c r="I4438" s="8" t="str">
        <f>IF(A4438="","",IF(data_in!K4438="Unknown","Unknown",IF(data_in!K4438&lt;=10,"Very Small",IF(data_in!K4438&lt;=100,"Small",IF(data_in!K4438&lt;=500,"Medium",IF(data_in!K4438&gt;500,"Large","Error"))))))</f>
        <v>Very Small</v>
      </c>
      <c r="J4438" s="8" t="str">
        <f>IF(C4438=1,TEXT(data_in!E4438,"mm-yyyy"),"")</f>
        <v/>
      </c>
      <c r="K4438" s="8" t="str">
        <f>IF(A4438="","",IF(data_in!I4438="Website","Website",IF(data_in!I4438="Paid Search","Paid Search",IF(data_in!I4438="Slack","Slack","Other Channel"))))</f>
        <v>Website</v>
      </c>
      <c r="L4438" s="10">
        <f>IF(A4438="","",ROUND(N$3-data_in!B4438,0))</f>
        <v>73</v>
      </c>
    </row>
    <row r="4439" spans="1:12">
      <c r="A4439" s="8" t="str">
        <f>IF(data_in!A4439="","",data_in!A4439)</f>
        <v>e95819df-86b9-43dd-936c-76e4449d851d</v>
      </c>
      <c r="B4439" s="12">
        <f>IF(A4439="","",data_in!B4439)</f>
        <v>43910.433252314811</v>
      </c>
      <c r="C4439" s="8">
        <f>IF(A4439="","",IF(data_in!E4439="NULL",0,1))</f>
        <v>0</v>
      </c>
      <c r="D4439" s="8" t="str">
        <f>IF(A4439="","",IF(data_in!E4439="NULL","",ROUND(data_in!E4439-data_in!B4439,0)))</f>
        <v/>
      </c>
      <c r="E4439" s="8">
        <f>IF(A4439="","",IF(data_in!C4439="NULL",0,IF(data_in!C4439&gt;data_in!E4439,0,1)))</f>
        <v>0</v>
      </c>
      <c r="F4439" s="8" t="str">
        <f>IF(OR(A4439="",E4439=0),"",IF(data_in!C4439="NULL","",ROUND(data_in!C4439-data_in!B4439,0)))</f>
        <v/>
      </c>
      <c r="G4439" s="8" t="str">
        <f>IF(OR(A4439="",E4439=0),"",IF(data_in!C4439="NULL","",IF(D4439="",ROUND(data_in!D4439-data_in!B4439,0),MIN(D4439,ROUND(data_in!D4439-data_in!B4439,0)))))</f>
        <v/>
      </c>
      <c r="H4439" s="8" t="str">
        <f>IF(A4439="","",IF(data_in!M4439="United States","United States",IF(data_in!M4439="Canada","Canada",IF(data_in!M4439="United Kingdom","United Kingdom","Other Country"))))</f>
        <v>United States</v>
      </c>
      <c r="I4439" s="8" t="str">
        <f>IF(A4439="","",IF(data_in!K4439="Unknown","Unknown",IF(data_in!K4439&lt;=10,"Very Small",IF(data_in!K4439&lt;=100,"Small",IF(data_in!K4439&lt;=500,"Medium",IF(data_in!K4439&gt;500,"Large","Error"))))))</f>
        <v>Very Small</v>
      </c>
      <c r="J4439" s="8" t="str">
        <f>IF(C4439=1,TEXT(data_in!E4439,"mm-yyyy"),"")</f>
        <v/>
      </c>
      <c r="K4439" s="8" t="str">
        <f>IF(A4439="","",IF(data_in!I4439="Website","Website",IF(data_in!I4439="Paid Search","Paid Search",IF(data_in!I4439="Slack","Slack","Other Channel"))))</f>
        <v>Website</v>
      </c>
      <c r="L4439" s="10">
        <f>IF(A4439="","",ROUND(N$3-data_in!B4439,0))</f>
        <v>73</v>
      </c>
    </row>
    <row r="4440" spans="1:12">
      <c r="A4440" s="8" t="str">
        <f>IF(data_in!A4440="","",data_in!A4440)</f>
        <v>72776479-d280-4aed-95a9-14443aa0577e</v>
      </c>
      <c r="B4440" s="12">
        <f>IF(A4440="","",data_in!B4440)</f>
        <v>43909.981168981481</v>
      </c>
      <c r="C4440" s="8">
        <f>IF(A4440="","",IF(data_in!E4440="NULL",0,1))</f>
        <v>0</v>
      </c>
      <c r="D4440" s="8" t="str">
        <f>IF(A4440="","",IF(data_in!E4440="NULL","",ROUND(data_in!E4440-data_in!B4440,0)))</f>
        <v/>
      </c>
      <c r="E4440" s="8">
        <f>IF(A4440="","",IF(data_in!C4440="NULL",0,IF(data_in!C4440&gt;data_in!E4440,0,1)))</f>
        <v>0</v>
      </c>
      <c r="F4440" s="8" t="str">
        <f>IF(OR(A4440="",E4440=0),"",IF(data_in!C4440="NULL","",ROUND(data_in!C4440-data_in!B4440,0)))</f>
        <v/>
      </c>
      <c r="G4440" s="8" t="str">
        <f>IF(OR(A4440="",E4440=0),"",IF(data_in!C4440="NULL","",IF(D4440="",ROUND(data_in!D4440-data_in!B4440,0),MIN(D4440,ROUND(data_in!D4440-data_in!B4440,0)))))</f>
        <v/>
      </c>
      <c r="H4440" s="8" t="str">
        <f>IF(A4440="","",IF(data_in!M4440="United States","United States",IF(data_in!M4440="Canada","Canada",IF(data_in!M4440="United Kingdom","United Kingdom","Other Country"))))</f>
        <v>Other Country</v>
      </c>
      <c r="I4440" s="8" t="str">
        <f>IF(A4440="","",IF(data_in!K4440="Unknown","Unknown",IF(data_in!K4440&lt;=10,"Very Small",IF(data_in!K4440&lt;=100,"Small",IF(data_in!K4440&lt;=500,"Medium",IF(data_in!K4440&gt;500,"Large","Error"))))))</f>
        <v>Very Small</v>
      </c>
      <c r="J4440" s="8" t="str">
        <f>IF(C4440=1,TEXT(data_in!E4440,"mm-yyyy"),"")</f>
        <v/>
      </c>
      <c r="K4440" s="8" t="str">
        <f>IF(A4440="","",IF(data_in!I4440="Website","Website",IF(data_in!I4440="Paid Search","Paid Search",IF(data_in!I4440="Slack","Slack","Other Channel"))))</f>
        <v>Other Channel</v>
      </c>
      <c r="L4440" s="10">
        <f>IF(A4440="","",ROUND(N$3-data_in!B4440,0))</f>
        <v>73</v>
      </c>
    </row>
    <row r="4441" spans="1:12">
      <c r="A4441" s="8" t="str">
        <f>IF(data_in!A4441="","",data_in!A4441)</f>
        <v>4029db0b-85fc-4cae-b643-e2c1191ae12b</v>
      </c>
      <c r="B4441" s="12">
        <f>IF(A4441="","",data_in!B4441)</f>
        <v>43910.07435185185</v>
      </c>
      <c r="C4441" s="8">
        <f>IF(A4441="","",IF(data_in!E4441="NULL",0,1))</f>
        <v>0</v>
      </c>
      <c r="D4441" s="8" t="str">
        <f>IF(A4441="","",IF(data_in!E4441="NULL","",ROUND(data_in!E4441-data_in!B4441,0)))</f>
        <v/>
      </c>
      <c r="E4441" s="8">
        <f>IF(A4441="","",IF(data_in!C4441="NULL",0,IF(data_in!C4441&gt;data_in!E4441,0,1)))</f>
        <v>0</v>
      </c>
      <c r="F4441" s="8" t="str">
        <f>IF(OR(A4441="",E4441=0),"",IF(data_in!C4441="NULL","",ROUND(data_in!C4441-data_in!B4441,0)))</f>
        <v/>
      </c>
      <c r="G4441" s="8" t="str">
        <f>IF(OR(A4441="",E4441=0),"",IF(data_in!C4441="NULL","",IF(D4441="",ROUND(data_in!D4441-data_in!B4441,0),MIN(D4441,ROUND(data_in!D4441-data_in!B4441,0)))))</f>
        <v/>
      </c>
      <c r="H4441" s="8" t="str">
        <f>IF(A4441="","",IF(data_in!M4441="United States","United States",IF(data_in!M4441="Canada","Canada",IF(data_in!M4441="United Kingdom","United Kingdom","Other Country"))))</f>
        <v>Other Country</v>
      </c>
      <c r="I4441" s="8" t="str">
        <f>IF(A4441="","",IF(data_in!K4441="Unknown","Unknown",IF(data_in!K4441&lt;=10,"Very Small",IF(data_in!K4441&lt;=100,"Small",IF(data_in!K4441&lt;=500,"Medium",IF(data_in!K4441&gt;500,"Large","Error"))))))</f>
        <v>Very Small</v>
      </c>
      <c r="J4441" s="8" t="str">
        <f>IF(C4441=1,TEXT(data_in!E4441,"mm-yyyy"),"")</f>
        <v/>
      </c>
      <c r="K4441" s="8" t="str">
        <f>IF(A4441="","",IF(data_in!I4441="Website","Website",IF(data_in!I4441="Paid Search","Paid Search",IF(data_in!I4441="Slack","Slack","Other Channel"))))</f>
        <v>Website</v>
      </c>
      <c r="L4441" s="10">
        <f>IF(A4441="","",ROUND(N$3-data_in!B4441,0))</f>
        <v>73</v>
      </c>
    </row>
    <row r="4442" spans="1:12">
      <c r="A4442" s="8" t="str">
        <f>IF(data_in!A4442="","",data_in!A4442)</f>
        <v>bd2d84e6-fbce-4e3f-aaa6-6a99aa59fa33</v>
      </c>
      <c r="B4442" s="12">
        <f>IF(A4442="","",data_in!B4442)</f>
        <v>43910.484398148146</v>
      </c>
      <c r="C4442" s="8">
        <f>IF(A4442="","",IF(data_in!E4442="NULL",0,1))</f>
        <v>0</v>
      </c>
      <c r="D4442" s="8" t="str">
        <f>IF(A4442="","",IF(data_in!E4442="NULL","",ROUND(data_in!E4442-data_in!B4442,0)))</f>
        <v/>
      </c>
      <c r="E4442" s="8">
        <f>IF(A4442="","",IF(data_in!C4442="NULL",0,IF(data_in!C4442&gt;data_in!E4442,0,1)))</f>
        <v>1</v>
      </c>
      <c r="F4442" s="8">
        <f>IF(OR(A4442="",E4442=0),"",IF(data_in!C4442="NULL","",ROUND(data_in!C4442-data_in!B4442,0)))</f>
        <v>31</v>
      </c>
      <c r="G4442" s="8">
        <f>IF(OR(A4442="",E4442=0),"",IF(data_in!C4442="NULL","",IF(D4442="",ROUND(data_in!D4442-data_in!B4442,0),MIN(D4442,ROUND(data_in!D4442-data_in!B4442,0)))))</f>
        <v>76</v>
      </c>
      <c r="H4442" s="8" t="str">
        <f>IF(A4442="","",IF(data_in!M4442="United States","United States",IF(data_in!M4442="Canada","Canada",IF(data_in!M4442="United Kingdom","United Kingdom","Other Country"))))</f>
        <v>Other Country</v>
      </c>
      <c r="I4442" s="8" t="str">
        <f>IF(A4442="","",IF(data_in!K4442="Unknown","Unknown",IF(data_in!K4442&lt;=10,"Very Small",IF(data_in!K4442&lt;=100,"Small",IF(data_in!K4442&lt;=500,"Medium",IF(data_in!K4442&gt;500,"Large","Error"))))))</f>
        <v>Large</v>
      </c>
      <c r="J4442" s="8" t="str">
        <f>IF(C4442=1,TEXT(data_in!E4442,"mm-yyyy"),"")</f>
        <v/>
      </c>
      <c r="K4442" s="8" t="str">
        <f>IF(A4442="","",IF(data_in!I4442="Website","Website",IF(data_in!I4442="Paid Search","Paid Search",IF(data_in!I4442="Slack","Slack","Other Channel"))))</f>
        <v>Website</v>
      </c>
      <c r="L4442" s="10">
        <f>IF(A4442="","",ROUND(N$3-data_in!B4442,0))</f>
        <v>72</v>
      </c>
    </row>
    <row r="4443" spans="1:12">
      <c r="A4443" s="8" t="str">
        <f>IF(data_in!A4443="","",data_in!A4443)</f>
        <v>fdbb8ede-79d7-478f-9263-71384c3303be</v>
      </c>
      <c r="B4443" s="12">
        <f>IF(A4443="","",data_in!B4443)</f>
        <v>43910.525150462963</v>
      </c>
      <c r="C4443" s="8">
        <f>IF(A4443="","",IF(data_in!E4443="NULL",0,1))</f>
        <v>1</v>
      </c>
      <c r="D4443" s="8">
        <f>IF(A4443="","",IF(data_in!E4443="NULL","",ROUND(data_in!E4443-data_in!B4443,0)))</f>
        <v>0</v>
      </c>
      <c r="E4443" s="8">
        <f>IF(A4443="","",IF(data_in!C4443="NULL",0,IF(data_in!C4443&gt;data_in!E4443,0,1)))</f>
        <v>0</v>
      </c>
      <c r="F4443" s="8" t="str">
        <f>IF(OR(A4443="",E4443=0),"",IF(data_in!C4443="NULL","",ROUND(data_in!C4443-data_in!B4443,0)))</f>
        <v/>
      </c>
      <c r="G4443" s="8" t="str">
        <f>IF(OR(A4443="",E4443=0),"",IF(data_in!C4443="NULL","",IF(D4443="",ROUND(data_in!D4443-data_in!B4443,0),MIN(D4443,ROUND(data_in!D4443-data_in!B4443,0)))))</f>
        <v/>
      </c>
      <c r="H4443" s="8" t="str">
        <f>IF(A4443="","",IF(data_in!M4443="United States","United States",IF(data_in!M4443="Canada","Canada",IF(data_in!M4443="United Kingdom","United Kingdom","Other Country"))))</f>
        <v>Canada</v>
      </c>
      <c r="I4443" s="8" t="str">
        <f>IF(A4443="","",IF(data_in!K4443="Unknown","Unknown",IF(data_in!K4443&lt;=10,"Very Small",IF(data_in!K4443&lt;=100,"Small",IF(data_in!K4443&lt;=500,"Medium",IF(data_in!K4443&gt;500,"Large","Error"))))))</f>
        <v>Very Small</v>
      </c>
      <c r="J4443" s="8" t="str">
        <f>IF(C4443=1,TEXT(data_in!E4443,"mm-yyyy"),"")</f>
        <v>03-2020</v>
      </c>
      <c r="K4443" s="8" t="str">
        <f>IF(A4443="","",IF(data_in!I4443="Website","Website",IF(data_in!I4443="Paid Search","Paid Search",IF(data_in!I4443="Slack","Slack","Other Channel"))))</f>
        <v>Other Channel</v>
      </c>
      <c r="L4443" s="10">
        <f>IF(A4443="","",ROUND(N$3-data_in!B4443,0))</f>
        <v>72</v>
      </c>
    </row>
    <row r="4444" spans="1:12">
      <c r="A4444" s="8" t="str">
        <f>IF(data_in!A4444="","",data_in!A4444)</f>
        <v>223052a8-e9cd-4eed-b86f-baaca1bb60af</v>
      </c>
      <c r="B4444" s="12">
        <f>IF(A4444="","",data_in!B4444)</f>
        <v>43909.969050925924</v>
      </c>
      <c r="C4444" s="8">
        <f>IF(A4444="","",IF(data_in!E4444="NULL",0,1))</f>
        <v>0</v>
      </c>
      <c r="D4444" s="8" t="str">
        <f>IF(A4444="","",IF(data_in!E4444="NULL","",ROUND(data_in!E4444-data_in!B4444,0)))</f>
        <v/>
      </c>
      <c r="E4444" s="8">
        <f>IF(A4444="","",IF(data_in!C4444="NULL",0,IF(data_in!C4444&gt;data_in!E4444,0,1)))</f>
        <v>0</v>
      </c>
      <c r="F4444" s="8" t="str">
        <f>IF(OR(A4444="",E4444=0),"",IF(data_in!C4444="NULL","",ROUND(data_in!C4444-data_in!B4444,0)))</f>
        <v/>
      </c>
      <c r="G4444" s="8" t="str">
        <f>IF(OR(A4444="",E4444=0),"",IF(data_in!C4444="NULL","",IF(D4444="",ROUND(data_in!D4444-data_in!B4444,0),MIN(D4444,ROUND(data_in!D4444-data_in!B4444,0)))))</f>
        <v/>
      </c>
      <c r="H4444" s="8" t="str">
        <f>IF(A4444="","",IF(data_in!M4444="United States","United States",IF(data_in!M4444="Canada","Canada",IF(data_in!M4444="United Kingdom","United Kingdom","Other Country"))))</f>
        <v>United States</v>
      </c>
      <c r="I4444" s="8" t="str">
        <f>IF(A4444="","",IF(data_in!K4444="Unknown","Unknown",IF(data_in!K4444&lt;=10,"Very Small",IF(data_in!K4444&lt;=100,"Small",IF(data_in!K4444&lt;=500,"Medium",IF(data_in!K4444&gt;500,"Large","Error"))))))</f>
        <v>Very Small</v>
      </c>
      <c r="J4444" s="8" t="str">
        <f>IF(C4444=1,TEXT(data_in!E4444,"mm-yyyy"),"")</f>
        <v/>
      </c>
      <c r="K4444" s="8" t="str">
        <f>IF(A4444="","",IF(data_in!I4444="Website","Website",IF(data_in!I4444="Paid Search","Paid Search",IF(data_in!I4444="Slack","Slack","Other Channel"))))</f>
        <v>Slack</v>
      </c>
      <c r="L4444" s="10">
        <f>IF(A4444="","",ROUND(N$3-data_in!B4444,0))</f>
        <v>73</v>
      </c>
    </row>
    <row r="4445" spans="1:12">
      <c r="A4445" s="8" t="str">
        <f>IF(data_in!A4445="","",data_in!A4445)</f>
        <v>9e0eedff-9c29-4c9c-ba84-d68c9bb8cce8</v>
      </c>
      <c r="B4445" s="12">
        <f>IF(A4445="","",data_in!B4445)</f>
        <v>43910.208009259259</v>
      </c>
      <c r="C4445" s="8">
        <f>IF(A4445="","",IF(data_in!E4445="NULL",0,1))</f>
        <v>0</v>
      </c>
      <c r="D4445" s="8" t="str">
        <f>IF(A4445="","",IF(data_in!E4445="NULL","",ROUND(data_in!E4445-data_in!B4445,0)))</f>
        <v/>
      </c>
      <c r="E4445" s="8">
        <f>IF(A4445="","",IF(data_in!C4445="NULL",0,IF(data_in!C4445&gt;data_in!E4445,0,1)))</f>
        <v>0</v>
      </c>
      <c r="F4445" s="8" t="str">
        <f>IF(OR(A4445="",E4445=0),"",IF(data_in!C4445="NULL","",ROUND(data_in!C4445-data_in!B4445,0)))</f>
        <v/>
      </c>
      <c r="G4445" s="8" t="str">
        <f>IF(OR(A4445="",E4445=0),"",IF(data_in!C4445="NULL","",IF(D4445="",ROUND(data_in!D4445-data_in!B4445,0),MIN(D4445,ROUND(data_in!D4445-data_in!B4445,0)))))</f>
        <v/>
      </c>
      <c r="H4445" s="8" t="str">
        <f>IF(A4445="","",IF(data_in!M4445="United States","United States",IF(data_in!M4445="Canada","Canada",IF(data_in!M4445="United Kingdom","United Kingdom","Other Country"))))</f>
        <v>United States</v>
      </c>
      <c r="I4445" s="8" t="str">
        <f>IF(A4445="","",IF(data_in!K4445="Unknown","Unknown",IF(data_in!K4445&lt;=10,"Very Small",IF(data_in!K4445&lt;=100,"Small",IF(data_in!K4445&lt;=500,"Medium",IF(data_in!K4445&gt;500,"Large","Error"))))))</f>
        <v>Very Small</v>
      </c>
      <c r="J4445" s="8" t="str">
        <f>IF(C4445=1,TEXT(data_in!E4445,"mm-yyyy"),"")</f>
        <v/>
      </c>
      <c r="K4445" s="8" t="str">
        <f>IF(A4445="","",IF(data_in!I4445="Website","Website",IF(data_in!I4445="Paid Search","Paid Search",IF(data_in!I4445="Slack","Slack","Other Channel"))))</f>
        <v>Other Channel</v>
      </c>
      <c r="L4445" s="10">
        <f>IF(A4445="","",ROUND(N$3-data_in!B4445,0))</f>
        <v>73</v>
      </c>
    </row>
    <row r="4446" spans="1:12">
      <c r="A4446" s="8" t="str">
        <f>IF(data_in!A4446="","",data_in!A4446)</f>
        <v>8f4d2c3f-2f0b-41a9-97c2-6bc3a681036b</v>
      </c>
      <c r="B4446" s="12">
        <f>IF(A4446="","",data_in!B4446)</f>
        <v>43910.196296296293</v>
      </c>
      <c r="C4446" s="8">
        <f>IF(A4446="","",IF(data_in!E4446="NULL",0,1))</f>
        <v>0</v>
      </c>
      <c r="D4446" s="8" t="str">
        <f>IF(A4446="","",IF(data_in!E4446="NULL","",ROUND(data_in!E4446-data_in!B4446,0)))</f>
        <v/>
      </c>
      <c r="E4446" s="8">
        <f>IF(A4446="","",IF(data_in!C4446="NULL",0,IF(data_in!C4446&gt;data_in!E4446,0,1)))</f>
        <v>1</v>
      </c>
      <c r="F4446" s="8">
        <f>IF(OR(A4446="",E4446=0),"",IF(data_in!C4446="NULL","",ROUND(data_in!C4446-data_in!B4446,0)))</f>
        <v>0</v>
      </c>
      <c r="G4446" s="8">
        <f>IF(OR(A4446="",E4446=0),"",IF(data_in!C4446="NULL","",IF(D4446="",ROUND(data_in!D4446-data_in!B4446,0),MIN(D4446,ROUND(data_in!D4446-data_in!B4446,0)))))</f>
        <v>30</v>
      </c>
      <c r="H4446" s="8" t="str">
        <f>IF(A4446="","",IF(data_in!M4446="United States","United States",IF(data_in!M4446="Canada","Canada",IF(data_in!M4446="United Kingdom","United Kingdom","Other Country"))))</f>
        <v>Other Country</v>
      </c>
      <c r="I4446" s="8" t="str">
        <f>IF(A4446="","",IF(data_in!K4446="Unknown","Unknown",IF(data_in!K4446&lt;=10,"Very Small",IF(data_in!K4446&lt;=100,"Small",IF(data_in!K4446&lt;=500,"Medium",IF(data_in!K4446&gt;500,"Large","Error"))))))</f>
        <v>Very Small</v>
      </c>
      <c r="J4446" s="8" t="str">
        <f>IF(C4446=1,TEXT(data_in!E4446,"mm-yyyy"),"")</f>
        <v/>
      </c>
      <c r="K4446" s="8" t="str">
        <f>IF(A4446="","",IF(data_in!I4446="Website","Website",IF(data_in!I4446="Paid Search","Paid Search",IF(data_in!I4446="Slack","Slack","Other Channel"))))</f>
        <v>Website</v>
      </c>
      <c r="L4446" s="10">
        <f>IF(A4446="","",ROUND(N$3-data_in!B4446,0))</f>
        <v>73</v>
      </c>
    </row>
    <row r="4447" spans="1:12">
      <c r="A4447" s="8" t="str">
        <f>IF(data_in!A4447="","",data_in!A4447)</f>
        <v>c4aaddf3-ebd7-4eb2-a461-e8dea8f11446</v>
      </c>
      <c r="B4447" s="12">
        <f>IF(A4447="","",data_in!B4447)</f>
        <v>43910.134583333333</v>
      </c>
      <c r="C4447" s="8">
        <f>IF(A4447="","",IF(data_in!E4447="NULL",0,1))</f>
        <v>0</v>
      </c>
      <c r="D4447" s="8" t="str">
        <f>IF(A4447="","",IF(data_in!E4447="NULL","",ROUND(data_in!E4447-data_in!B4447,0)))</f>
        <v/>
      </c>
      <c r="E4447" s="8">
        <f>IF(A4447="","",IF(data_in!C4447="NULL",0,IF(data_in!C4447&gt;data_in!E4447,0,1)))</f>
        <v>1</v>
      </c>
      <c r="F4447" s="8">
        <f>IF(OR(A4447="",E4447=0),"",IF(data_in!C4447="NULL","",ROUND(data_in!C4447-data_in!B4447,0)))</f>
        <v>0</v>
      </c>
      <c r="G4447" s="8">
        <f>IF(OR(A4447="",E4447=0),"",IF(data_in!C4447="NULL","",IF(D4447="",ROUND(data_in!D4447-data_in!B4447,0),MIN(D4447,ROUND(data_in!D4447-data_in!B4447,0)))))</f>
        <v>30</v>
      </c>
      <c r="H4447" s="8" t="str">
        <f>IF(A4447="","",IF(data_in!M4447="United States","United States",IF(data_in!M4447="Canada","Canada",IF(data_in!M4447="United Kingdom","United Kingdom","Other Country"))))</f>
        <v>Canada</v>
      </c>
      <c r="I4447" s="8" t="str">
        <f>IF(A4447="","",IF(data_in!K4447="Unknown","Unknown",IF(data_in!K4447&lt;=10,"Very Small",IF(data_in!K4447&lt;=100,"Small",IF(data_in!K4447&lt;=500,"Medium",IF(data_in!K4447&gt;500,"Large","Error"))))))</f>
        <v>Small</v>
      </c>
      <c r="J4447" s="8" t="str">
        <f>IF(C4447=1,TEXT(data_in!E4447,"mm-yyyy"),"")</f>
        <v/>
      </c>
      <c r="K4447" s="8" t="str">
        <f>IF(A4447="","",IF(data_in!I4447="Website","Website",IF(data_in!I4447="Paid Search","Paid Search",IF(data_in!I4447="Slack","Slack","Other Channel"))))</f>
        <v>Slack</v>
      </c>
      <c r="L4447" s="10">
        <f>IF(A4447="","",ROUND(N$3-data_in!B4447,0))</f>
        <v>73</v>
      </c>
    </row>
    <row r="4448" spans="1:12">
      <c r="A4448" s="8" t="str">
        <f>IF(data_in!A4448="","",data_in!A4448)</f>
        <v>4c104b61-2006-41dc-a116-de17d4c89a39</v>
      </c>
      <c r="B4448" s="12">
        <f>IF(A4448="","",data_in!B4448)</f>
        <v>43880.701736111114</v>
      </c>
      <c r="C4448" s="8">
        <f>IF(A4448="","",IF(data_in!E4448="NULL",0,1))</f>
        <v>0</v>
      </c>
      <c r="D4448" s="8" t="str">
        <f>IF(A4448="","",IF(data_in!E4448="NULL","",ROUND(data_in!E4448-data_in!B4448,0)))</f>
        <v/>
      </c>
      <c r="E4448" s="8">
        <f>IF(A4448="","",IF(data_in!C4448="NULL",0,IF(data_in!C4448&gt;data_in!E4448,0,1)))</f>
        <v>0</v>
      </c>
      <c r="F4448" s="8" t="str">
        <f>IF(OR(A4448="",E4448=0),"",IF(data_in!C4448="NULL","",ROUND(data_in!C4448-data_in!B4448,0)))</f>
        <v/>
      </c>
      <c r="G4448" s="8" t="str">
        <f>IF(OR(A4448="",E4448=0),"",IF(data_in!C4448="NULL","",IF(D4448="",ROUND(data_in!D4448-data_in!B4448,0),MIN(D4448,ROUND(data_in!D4448-data_in!B4448,0)))))</f>
        <v/>
      </c>
      <c r="H4448" s="8" t="str">
        <f>IF(A4448="","",IF(data_in!M4448="United States","United States",IF(data_in!M4448="Canada","Canada",IF(data_in!M4448="United Kingdom","United Kingdom","Other Country"))))</f>
        <v>United States</v>
      </c>
      <c r="I4448" s="8" t="str">
        <f>IF(A4448="","",IF(data_in!K4448="Unknown","Unknown",IF(data_in!K4448&lt;=10,"Very Small",IF(data_in!K4448&lt;=100,"Small",IF(data_in!K4448&lt;=500,"Medium",IF(data_in!K4448&gt;500,"Large","Error"))))))</f>
        <v>Medium</v>
      </c>
      <c r="J4448" s="8" t="str">
        <f>IF(C4448=1,TEXT(data_in!E4448,"mm-yyyy"),"")</f>
        <v/>
      </c>
      <c r="K4448" s="8" t="str">
        <f>IF(A4448="","",IF(data_in!I4448="Website","Website",IF(data_in!I4448="Paid Search","Paid Search",IF(data_in!I4448="Slack","Slack","Other Channel"))))</f>
        <v>Website</v>
      </c>
      <c r="L4448" s="10">
        <f>IF(A4448="","",ROUND(N$3-data_in!B4448,0))</f>
        <v>102</v>
      </c>
    </row>
    <row r="4449" spans="1:12">
      <c r="A4449" s="8" t="str">
        <f>IF(data_in!A4449="","",data_in!A4449)</f>
        <v>80f78275-1dfd-43c4-a817-f0babc1fdda9</v>
      </c>
      <c r="B4449" s="12">
        <f>IF(A4449="","",data_in!B4449)</f>
        <v>43836.912187499998</v>
      </c>
      <c r="C4449" s="8">
        <f>IF(A4449="","",IF(data_in!E4449="NULL",0,1))</f>
        <v>0</v>
      </c>
      <c r="D4449" s="8" t="str">
        <f>IF(A4449="","",IF(data_in!E4449="NULL","",ROUND(data_in!E4449-data_in!B4449,0)))</f>
        <v/>
      </c>
      <c r="E4449" s="8">
        <f>IF(A4449="","",IF(data_in!C4449="NULL",0,IF(data_in!C4449&gt;data_in!E4449,0,1)))</f>
        <v>0</v>
      </c>
      <c r="F4449" s="8" t="str">
        <f>IF(OR(A4449="",E4449=0),"",IF(data_in!C4449="NULL","",ROUND(data_in!C4449-data_in!B4449,0)))</f>
        <v/>
      </c>
      <c r="G4449" s="8" t="str">
        <f>IF(OR(A4449="",E4449=0),"",IF(data_in!C4449="NULL","",IF(D4449="",ROUND(data_in!D4449-data_in!B4449,0),MIN(D4449,ROUND(data_in!D4449-data_in!B4449,0)))))</f>
        <v/>
      </c>
      <c r="H4449" s="8" t="str">
        <f>IF(A4449="","",IF(data_in!M4449="United States","United States",IF(data_in!M4449="Canada","Canada",IF(data_in!M4449="United Kingdom","United Kingdom","Other Country"))))</f>
        <v>United States</v>
      </c>
      <c r="I4449" s="8" t="str">
        <f>IF(A4449="","",IF(data_in!K4449="Unknown","Unknown",IF(data_in!K4449&lt;=10,"Very Small",IF(data_in!K4449&lt;=100,"Small",IF(data_in!K4449&lt;=500,"Medium",IF(data_in!K4449&gt;500,"Large","Error"))))))</f>
        <v>Very Small</v>
      </c>
      <c r="J4449" s="8" t="str">
        <f>IF(C4449=1,TEXT(data_in!E4449,"mm-yyyy"),"")</f>
        <v/>
      </c>
      <c r="K4449" s="8" t="str">
        <f>IF(A4449="","",IF(data_in!I4449="Website","Website",IF(data_in!I4449="Paid Search","Paid Search",IF(data_in!I4449="Slack","Slack","Other Channel"))))</f>
        <v>Paid Search</v>
      </c>
      <c r="L4449" s="10">
        <f>IF(A4449="","",ROUND(N$3-data_in!B4449,0))</f>
        <v>146</v>
      </c>
    </row>
    <row r="4450" spans="1:12">
      <c r="A4450" s="8" t="str">
        <f>IF(data_in!A4450="","",data_in!A4450)</f>
        <v>af755aa2-3ffb-4174-b118-afa7b6d86990</v>
      </c>
      <c r="B4450" s="12">
        <f>IF(A4450="","",data_in!B4450)</f>
        <v>43836.907824074071</v>
      </c>
      <c r="C4450" s="8">
        <f>IF(A4450="","",IF(data_in!E4450="NULL",0,1))</f>
        <v>0</v>
      </c>
      <c r="D4450" s="8" t="str">
        <f>IF(A4450="","",IF(data_in!E4450="NULL","",ROUND(data_in!E4450-data_in!B4450,0)))</f>
        <v/>
      </c>
      <c r="E4450" s="8">
        <f>IF(A4450="","",IF(data_in!C4450="NULL",0,IF(data_in!C4450&gt;data_in!E4450,0,1)))</f>
        <v>0</v>
      </c>
      <c r="F4450" s="8" t="str">
        <f>IF(OR(A4450="",E4450=0),"",IF(data_in!C4450="NULL","",ROUND(data_in!C4450-data_in!B4450,0)))</f>
        <v/>
      </c>
      <c r="G4450" s="8" t="str">
        <f>IF(OR(A4450="",E4450=0),"",IF(data_in!C4450="NULL","",IF(D4450="",ROUND(data_in!D4450-data_in!B4450,0),MIN(D4450,ROUND(data_in!D4450-data_in!B4450,0)))))</f>
        <v/>
      </c>
      <c r="H4450" s="8" t="str">
        <f>IF(A4450="","",IF(data_in!M4450="United States","United States",IF(data_in!M4450="Canada","Canada",IF(data_in!M4450="United Kingdom","United Kingdom","Other Country"))))</f>
        <v>United States</v>
      </c>
      <c r="I4450" s="8" t="str">
        <f>IF(A4450="","",IF(data_in!K4450="Unknown","Unknown",IF(data_in!K4450&lt;=10,"Very Small",IF(data_in!K4450&lt;=100,"Small",IF(data_in!K4450&lt;=500,"Medium",IF(data_in!K4450&gt;500,"Large","Error"))))))</f>
        <v>Small</v>
      </c>
      <c r="J4450" s="8" t="str">
        <f>IF(C4450=1,TEXT(data_in!E4450,"mm-yyyy"),"")</f>
        <v/>
      </c>
      <c r="K4450" s="8" t="str">
        <f>IF(A4450="","",IF(data_in!I4450="Website","Website",IF(data_in!I4450="Paid Search","Paid Search",IF(data_in!I4450="Slack","Slack","Other Channel"))))</f>
        <v>Website</v>
      </c>
      <c r="L4450" s="10">
        <f>IF(A4450="","",ROUND(N$3-data_in!B4450,0))</f>
        <v>146</v>
      </c>
    </row>
    <row r="4451" spans="1:12">
      <c r="A4451" s="8" t="str">
        <f>IF(data_in!A4451="","",data_in!A4451)</f>
        <v>72484276-c9b8-4734-9eb6-7325e1633cf1</v>
      </c>
      <c r="B4451" s="12">
        <f>IF(A4451="","",data_in!B4451)</f>
        <v>43836.934166666666</v>
      </c>
      <c r="C4451" s="8">
        <f>IF(A4451="","",IF(data_in!E4451="NULL",0,1))</f>
        <v>1</v>
      </c>
      <c r="D4451" s="8">
        <f>IF(A4451="","",IF(data_in!E4451="NULL","",ROUND(data_in!E4451-data_in!B4451,0)))</f>
        <v>8</v>
      </c>
      <c r="E4451" s="8">
        <f>IF(A4451="","",IF(data_in!C4451="NULL",0,IF(data_in!C4451&gt;data_in!E4451,0,1)))</f>
        <v>1</v>
      </c>
      <c r="F4451" s="8">
        <f>IF(OR(A4451="",E4451=0),"",IF(data_in!C4451="NULL","",ROUND(data_in!C4451-data_in!B4451,0)))</f>
        <v>6</v>
      </c>
      <c r="G4451" s="8">
        <f>IF(OR(A4451="",E4451=0),"",IF(data_in!C4451="NULL","",IF(D4451="",ROUND(data_in!D4451-data_in!B4451,0),MIN(D4451,ROUND(data_in!D4451-data_in!B4451,0)))))</f>
        <v>8</v>
      </c>
      <c r="H4451" s="8" t="str">
        <f>IF(A4451="","",IF(data_in!M4451="United States","United States",IF(data_in!M4451="Canada","Canada",IF(data_in!M4451="United Kingdom","United Kingdom","Other Country"))))</f>
        <v>Other Country</v>
      </c>
      <c r="I4451" s="8" t="str">
        <f>IF(A4451="","",IF(data_in!K4451="Unknown","Unknown",IF(data_in!K4451&lt;=10,"Very Small",IF(data_in!K4451&lt;=100,"Small",IF(data_in!K4451&lt;=500,"Medium",IF(data_in!K4451&gt;500,"Large","Error"))))))</f>
        <v>Very Small</v>
      </c>
      <c r="J4451" s="8" t="str">
        <f>IF(C4451=1,TEXT(data_in!E4451,"mm-yyyy"),"")</f>
        <v>01-2020</v>
      </c>
      <c r="K4451" s="8" t="str">
        <f>IF(A4451="","",IF(data_in!I4451="Website","Website",IF(data_in!I4451="Paid Search","Paid Search",IF(data_in!I4451="Slack","Slack","Other Channel"))))</f>
        <v>Website</v>
      </c>
      <c r="L4451" s="10">
        <f>IF(A4451="","",ROUND(N$3-data_in!B4451,0))</f>
        <v>146</v>
      </c>
    </row>
    <row r="4452" spans="1:12">
      <c r="A4452" s="8" t="str">
        <f>IF(data_in!A4452="","",data_in!A4452)</f>
        <v>80509ec1-3453-4185-aad8-187cfc95f317</v>
      </c>
      <c r="B4452" s="12">
        <f>IF(A4452="","",data_in!B4452)</f>
        <v>43836.961446759262</v>
      </c>
      <c r="C4452" s="8">
        <f>IF(A4452="","",IF(data_in!E4452="NULL",0,1))</f>
        <v>0</v>
      </c>
      <c r="D4452" s="8" t="str">
        <f>IF(A4452="","",IF(data_in!E4452="NULL","",ROUND(data_in!E4452-data_in!B4452,0)))</f>
        <v/>
      </c>
      <c r="E4452" s="8">
        <f>IF(A4452="","",IF(data_in!C4452="NULL",0,IF(data_in!C4452&gt;data_in!E4452,0,1)))</f>
        <v>0</v>
      </c>
      <c r="F4452" s="8" t="str">
        <f>IF(OR(A4452="",E4452=0),"",IF(data_in!C4452="NULL","",ROUND(data_in!C4452-data_in!B4452,0)))</f>
        <v/>
      </c>
      <c r="G4452" s="8" t="str">
        <f>IF(OR(A4452="",E4452=0),"",IF(data_in!C4452="NULL","",IF(D4452="",ROUND(data_in!D4452-data_in!B4452,0),MIN(D4452,ROUND(data_in!D4452-data_in!B4452,0)))))</f>
        <v/>
      </c>
      <c r="H4452" s="8" t="str">
        <f>IF(A4452="","",IF(data_in!M4452="United States","United States",IF(data_in!M4452="Canada","Canada",IF(data_in!M4452="United Kingdom","United Kingdom","Other Country"))))</f>
        <v>United States</v>
      </c>
      <c r="I4452" s="8" t="str">
        <f>IF(A4452="","",IF(data_in!K4452="Unknown","Unknown",IF(data_in!K4452&lt;=10,"Very Small",IF(data_in!K4452&lt;=100,"Small",IF(data_in!K4452&lt;=500,"Medium",IF(data_in!K4452&gt;500,"Large","Error"))))))</f>
        <v>Very Small</v>
      </c>
      <c r="J4452" s="8" t="str">
        <f>IF(C4452=1,TEXT(data_in!E4452,"mm-yyyy"),"")</f>
        <v/>
      </c>
      <c r="K4452" s="8" t="str">
        <f>IF(A4452="","",IF(data_in!I4452="Website","Website",IF(data_in!I4452="Paid Search","Paid Search",IF(data_in!I4452="Slack","Slack","Other Channel"))))</f>
        <v>Other Channel</v>
      </c>
      <c r="L4452" s="10">
        <f>IF(A4452="","",ROUND(N$3-data_in!B4452,0))</f>
        <v>146</v>
      </c>
    </row>
    <row r="4453" spans="1:12">
      <c r="A4453" s="8" t="str">
        <f>IF(data_in!A4453="","",data_in!A4453)</f>
        <v>2d34c5e5-212b-4b52-b92d-c9637b2ffac4</v>
      </c>
      <c r="B4453" s="12">
        <f>IF(A4453="","",data_in!B4453)</f>
        <v>43837.033275462964</v>
      </c>
      <c r="C4453" s="8">
        <f>IF(A4453="","",IF(data_in!E4453="NULL",0,1))</f>
        <v>0</v>
      </c>
      <c r="D4453" s="8" t="str">
        <f>IF(A4453="","",IF(data_in!E4453="NULL","",ROUND(data_in!E4453-data_in!B4453,0)))</f>
        <v/>
      </c>
      <c r="E4453" s="8">
        <f>IF(A4453="","",IF(data_in!C4453="NULL",0,IF(data_in!C4453&gt;data_in!E4453,0,1)))</f>
        <v>1</v>
      </c>
      <c r="F4453" s="8">
        <f>IF(OR(A4453="",E4453=0),"",IF(data_in!C4453="NULL","",ROUND(data_in!C4453-data_in!B4453,0)))</f>
        <v>0</v>
      </c>
      <c r="G4453" s="8">
        <f>IF(OR(A4453="",E4453=0),"",IF(data_in!C4453="NULL","",IF(D4453="",ROUND(data_in!D4453-data_in!B4453,0),MIN(D4453,ROUND(data_in!D4453-data_in!B4453,0)))))</f>
        <v>30</v>
      </c>
      <c r="H4453" s="8" t="str">
        <f>IF(A4453="","",IF(data_in!M4453="United States","United States",IF(data_in!M4453="Canada","Canada",IF(data_in!M4453="United Kingdom","United Kingdom","Other Country"))))</f>
        <v>Other Country</v>
      </c>
      <c r="I4453" s="8" t="str">
        <f>IF(A4453="","",IF(data_in!K4453="Unknown","Unknown",IF(data_in!K4453&lt;=10,"Very Small",IF(data_in!K4453&lt;=100,"Small",IF(data_in!K4453&lt;=500,"Medium",IF(data_in!K4453&gt;500,"Large","Error"))))))</f>
        <v>Small</v>
      </c>
      <c r="J4453" s="8" t="str">
        <f>IF(C4453=1,TEXT(data_in!E4453,"mm-yyyy"),"")</f>
        <v/>
      </c>
      <c r="K4453" s="8" t="str">
        <f>IF(A4453="","",IF(data_in!I4453="Website","Website",IF(data_in!I4453="Paid Search","Paid Search",IF(data_in!I4453="Slack","Slack","Other Channel"))))</f>
        <v>Other Channel</v>
      </c>
      <c r="L4453" s="10">
        <f>IF(A4453="","",ROUND(N$3-data_in!B4453,0))</f>
        <v>146</v>
      </c>
    </row>
    <row r="4454" spans="1:12">
      <c r="A4454" s="8" t="str">
        <f>IF(data_in!A4454="","",data_in!A4454)</f>
        <v>3c2a7819-1ded-4364-8546-8e8a6aecea01</v>
      </c>
      <c r="B4454" s="12">
        <f>IF(A4454="","",data_in!B4454)</f>
        <v>43837.415937500002</v>
      </c>
      <c r="C4454" s="8">
        <f>IF(A4454="","",IF(data_in!E4454="NULL",0,1))</f>
        <v>0</v>
      </c>
      <c r="D4454" s="8" t="str">
        <f>IF(A4454="","",IF(data_in!E4454="NULL","",ROUND(data_in!E4454-data_in!B4454,0)))</f>
        <v/>
      </c>
      <c r="E4454" s="8">
        <f>IF(A4454="","",IF(data_in!C4454="NULL",0,IF(data_in!C4454&gt;data_in!E4454,0,1)))</f>
        <v>0</v>
      </c>
      <c r="F4454" s="8" t="str">
        <f>IF(OR(A4454="",E4454=0),"",IF(data_in!C4454="NULL","",ROUND(data_in!C4454-data_in!B4454,0)))</f>
        <v/>
      </c>
      <c r="G4454" s="8" t="str">
        <f>IF(OR(A4454="",E4454=0),"",IF(data_in!C4454="NULL","",IF(D4454="",ROUND(data_in!D4454-data_in!B4454,0),MIN(D4454,ROUND(data_in!D4454-data_in!B4454,0)))))</f>
        <v/>
      </c>
      <c r="H4454" s="8" t="str">
        <f>IF(A4454="","",IF(data_in!M4454="United States","United States",IF(data_in!M4454="Canada","Canada",IF(data_in!M4454="United Kingdom","United Kingdom","Other Country"))))</f>
        <v>Other Country</v>
      </c>
      <c r="I4454" s="8" t="str">
        <f>IF(A4454="","",IF(data_in!K4454="Unknown","Unknown",IF(data_in!K4454&lt;=10,"Very Small",IF(data_in!K4454&lt;=100,"Small",IF(data_in!K4454&lt;=500,"Medium",IF(data_in!K4454&gt;500,"Large","Error"))))))</f>
        <v>Very Small</v>
      </c>
      <c r="J4454" s="8" t="str">
        <f>IF(C4454=1,TEXT(data_in!E4454,"mm-yyyy"),"")</f>
        <v/>
      </c>
      <c r="K4454" s="8" t="str">
        <f>IF(A4454="","",IF(data_in!I4454="Website","Website",IF(data_in!I4454="Paid Search","Paid Search",IF(data_in!I4454="Slack","Slack","Other Channel"))))</f>
        <v>Website</v>
      </c>
      <c r="L4454" s="10">
        <f>IF(A4454="","",ROUND(N$3-data_in!B4454,0))</f>
        <v>146</v>
      </c>
    </row>
    <row r="4455" spans="1:12">
      <c r="A4455" s="8" t="str">
        <f>IF(data_in!A4455="","",data_in!A4455)</f>
        <v>a98d4962-b66b-4f61-8042-5c88102fb6d5</v>
      </c>
      <c r="B4455" s="12">
        <f>IF(A4455="","",data_in!B4455)</f>
        <v>43837.469652777778</v>
      </c>
      <c r="C4455" s="8">
        <f>IF(A4455="","",IF(data_in!E4455="NULL",0,1))</f>
        <v>0</v>
      </c>
      <c r="D4455" s="8" t="str">
        <f>IF(A4455="","",IF(data_in!E4455="NULL","",ROUND(data_in!E4455-data_in!B4455,0)))</f>
        <v/>
      </c>
      <c r="E4455" s="8">
        <f>IF(A4455="","",IF(data_in!C4455="NULL",0,IF(data_in!C4455&gt;data_in!E4455,0,1)))</f>
        <v>0</v>
      </c>
      <c r="F4455" s="8" t="str">
        <f>IF(OR(A4455="",E4455=0),"",IF(data_in!C4455="NULL","",ROUND(data_in!C4455-data_in!B4455,0)))</f>
        <v/>
      </c>
      <c r="G4455" s="8" t="str">
        <f>IF(OR(A4455="",E4455=0),"",IF(data_in!C4455="NULL","",IF(D4455="",ROUND(data_in!D4455-data_in!B4455,0),MIN(D4455,ROUND(data_in!D4455-data_in!B4455,0)))))</f>
        <v/>
      </c>
      <c r="H4455" s="8" t="str">
        <f>IF(A4455="","",IF(data_in!M4455="United States","United States",IF(data_in!M4455="Canada","Canada",IF(data_in!M4455="United Kingdom","United Kingdom","Other Country"))))</f>
        <v>Other Country</v>
      </c>
      <c r="I4455" s="8" t="str">
        <f>IF(A4455="","",IF(data_in!K4455="Unknown","Unknown",IF(data_in!K4455&lt;=10,"Very Small",IF(data_in!K4455&lt;=100,"Small",IF(data_in!K4455&lt;=500,"Medium",IF(data_in!K4455&gt;500,"Large","Error"))))))</f>
        <v>Medium</v>
      </c>
      <c r="J4455" s="8" t="str">
        <f>IF(C4455=1,TEXT(data_in!E4455,"mm-yyyy"),"")</f>
        <v/>
      </c>
      <c r="K4455" s="8" t="str">
        <f>IF(A4455="","",IF(data_in!I4455="Website","Website",IF(data_in!I4455="Paid Search","Paid Search",IF(data_in!I4455="Slack","Slack","Other Channel"))))</f>
        <v>Paid Search</v>
      </c>
      <c r="L4455" s="10">
        <f>IF(A4455="","",ROUND(N$3-data_in!B4455,0))</f>
        <v>146</v>
      </c>
    </row>
    <row r="4456" spans="1:12">
      <c r="A4456" s="8" t="str">
        <f>IF(data_in!A4456="","",data_in!A4456)</f>
        <v>8cc05754-4497-435b-8bc6-13bc584a7990</v>
      </c>
      <c r="B4456" s="12">
        <f>IF(A4456="","",data_in!B4456)</f>
        <v>43837.54</v>
      </c>
      <c r="C4456" s="8">
        <f>IF(A4456="","",IF(data_in!E4456="NULL",0,1))</f>
        <v>0</v>
      </c>
      <c r="D4456" s="8" t="str">
        <f>IF(A4456="","",IF(data_in!E4456="NULL","",ROUND(data_in!E4456-data_in!B4456,0)))</f>
        <v/>
      </c>
      <c r="E4456" s="8">
        <f>IF(A4456="","",IF(data_in!C4456="NULL",0,IF(data_in!C4456&gt;data_in!E4456,0,1)))</f>
        <v>1</v>
      </c>
      <c r="F4456" s="8">
        <f>IF(OR(A4456="",E4456=0),"",IF(data_in!C4456="NULL","",ROUND(data_in!C4456-data_in!B4456,0)))</f>
        <v>1</v>
      </c>
      <c r="G4456" s="8">
        <f>IF(OR(A4456="",E4456=0),"",IF(data_in!C4456="NULL","",IF(D4456="",ROUND(data_in!D4456-data_in!B4456,0),MIN(D4456,ROUND(data_in!D4456-data_in!B4456,0)))))</f>
        <v>31</v>
      </c>
      <c r="H4456" s="8" t="str">
        <f>IF(A4456="","",IF(data_in!M4456="United States","United States",IF(data_in!M4456="Canada","Canada",IF(data_in!M4456="United Kingdom","United Kingdom","Other Country"))))</f>
        <v>United Kingdom</v>
      </c>
      <c r="I4456" s="8" t="str">
        <f>IF(A4456="","",IF(data_in!K4456="Unknown","Unknown",IF(data_in!K4456&lt;=10,"Very Small",IF(data_in!K4456&lt;=100,"Small",IF(data_in!K4456&lt;=500,"Medium",IF(data_in!K4456&gt;500,"Large","Error"))))))</f>
        <v>Very Small</v>
      </c>
      <c r="J4456" s="8" t="str">
        <f>IF(C4456=1,TEXT(data_in!E4456,"mm-yyyy"),"")</f>
        <v/>
      </c>
      <c r="K4456" s="8" t="str">
        <f>IF(A4456="","",IF(data_in!I4456="Website","Website",IF(data_in!I4456="Paid Search","Paid Search",IF(data_in!I4456="Slack","Slack","Other Channel"))))</f>
        <v>Slack</v>
      </c>
      <c r="L4456" s="10">
        <f>IF(A4456="","",ROUND(N$3-data_in!B4456,0))</f>
        <v>145</v>
      </c>
    </row>
    <row r="4457" spans="1:12">
      <c r="A4457" s="8" t="str">
        <f>IF(data_in!A4457="","",data_in!A4457)</f>
        <v>03fa4678-0706-4eaf-b276-ebf138330c44</v>
      </c>
      <c r="B4457" s="12">
        <f>IF(A4457="","",data_in!B4457)</f>
        <v>43836.988194444442</v>
      </c>
      <c r="C4457" s="8">
        <f>IF(A4457="","",IF(data_in!E4457="NULL",0,1))</f>
        <v>0</v>
      </c>
      <c r="D4457" s="8" t="str">
        <f>IF(A4457="","",IF(data_in!E4457="NULL","",ROUND(data_in!E4457-data_in!B4457,0)))</f>
        <v/>
      </c>
      <c r="E4457" s="8">
        <f>IF(A4457="","",IF(data_in!C4457="NULL",0,IF(data_in!C4457&gt;data_in!E4457,0,1)))</f>
        <v>0</v>
      </c>
      <c r="F4457" s="8" t="str">
        <f>IF(OR(A4457="",E4457=0),"",IF(data_in!C4457="NULL","",ROUND(data_in!C4457-data_in!B4457,0)))</f>
        <v/>
      </c>
      <c r="G4457" s="8" t="str">
        <f>IF(OR(A4457="",E4457=0),"",IF(data_in!C4457="NULL","",IF(D4457="",ROUND(data_in!D4457-data_in!B4457,0),MIN(D4457,ROUND(data_in!D4457-data_in!B4457,0)))))</f>
        <v/>
      </c>
      <c r="H4457" s="8" t="str">
        <f>IF(A4457="","",IF(data_in!M4457="United States","United States",IF(data_in!M4457="Canada","Canada",IF(data_in!M4457="United Kingdom","United Kingdom","Other Country"))))</f>
        <v>United States</v>
      </c>
      <c r="I4457" s="8" t="str">
        <f>IF(A4457="","",IF(data_in!K4457="Unknown","Unknown",IF(data_in!K4457&lt;=10,"Very Small",IF(data_in!K4457&lt;=100,"Small",IF(data_in!K4457&lt;=500,"Medium",IF(data_in!K4457&gt;500,"Large","Error"))))))</f>
        <v>Small</v>
      </c>
      <c r="J4457" s="8" t="str">
        <f>IF(C4457=1,TEXT(data_in!E4457,"mm-yyyy"),"")</f>
        <v/>
      </c>
      <c r="K4457" s="8" t="str">
        <f>IF(A4457="","",IF(data_in!I4457="Website","Website",IF(data_in!I4457="Paid Search","Paid Search",IF(data_in!I4457="Slack","Slack","Other Channel"))))</f>
        <v>Slack</v>
      </c>
      <c r="L4457" s="10">
        <f>IF(A4457="","",ROUND(N$3-data_in!B4457,0))</f>
        <v>146</v>
      </c>
    </row>
    <row r="4458" spans="1:12">
      <c r="A4458" s="8" t="str">
        <f>IF(data_in!A4458="","",data_in!A4458)</f>
        <v>457a0eaf-0629-42be-9488-550d07a64d61</v>
      </c>
      <c r="B4458" s="12">
        <f>IF(A4458="","",data_in!B4458)</f>
        <v>43837.241724537038</v>
      </c>
      <c r="C4458" s="8">
        <f>IF(A4458="","",IF(data_in!E4458="NULL",0,1))</f>
        <v>0</v>
      </c>
      <c r="D4458" s="8" t="str">
        <f>IF(A4458="","",IF(data_in!E4458="NULL","",ROUND(data_in!E4458-data_in!B4458,0)))</f>
        <v/>
      </c>
      <c r="E4458" s="8">
        <f>IF(A4458="","",IF(data_in!C4458="NULL",0,IF(data_in!C4458&gt;data_in!E4458,0,1)))</f>
        <v>0</v>
      </c>
      <c r="F4458" s="8" t="str">
        <f>IF(OR(A4458="",E4458=0),"",IF(data_in!C4458="NULL","",ROUND(data_in!C4458-data_in!B4458,0)))</f>
        <v/>
      </c>
      <c r="G4458" s="8" t="str">
        <f>IF(OR(A4458="",E4458=0),"",IF(data_in!C4458="NULL","",IF(D4458="",ROUND(data_in!D4458-data_in!B4458,0),MIN(D4458,ROUND(data_in!D4458-data_in!B4458,0)))))</f>
        <v/>
      </c>
      <c r="H4458" s="8" t="str">
        <f>IF(A4458="","",IF(data_in!M4458="United States","United States",IF(data_in!M4458="Canada","Canada",IF(data_in!M4458="United Kingdom","United Kingdom","Other Country"))))</f>
        <v>Other Country</v>
      </c>
      <c r="I4458" s="8" t="str">
        <f>IF(A4458="","",IF(data_in!K4458="Unknown","Unknown",IF(data_in!K4458&lt;=10,"Very Small",IF(data_in!K4458&lt;=100,"Small",IF(data_in!K4458&lt;=500,"Medium",IF(data_in!K4458&gt;500,"Large","Error"))))))</f>
        <v>Very Small</v>
      </c>
      <c r="J4458" s="8" t="str">
        <f>IF(C4458=1,TEXT(data_in!E4458,"mm-yyyy"),"")</f>
        <v/>
      </c>
      <c r="K4458" s="8" t="str">
        <f>IF(A4458="","",IF(data_in!I4458="Website","Website",IF(data_in!I4458="Paid Search","Paid Search",IF(data_in!I4458="Slack","Slack","Other Channel"))))</f>
        <v>Website</v>
      </c>
      <c r="L4458" s="10">
        <f>IF(A4458="","",ROUND(N$3-data_in!B4458,0))</f>
        <v>146</v>
      </c>
    </row>
    <row r="4459" spans="1:12">
      <c r="A4459" s="8" t="str">
        <f>IF(data_in!A4459="","",data_in!A4459)</f>
        <v>a7de9488-cfc5-4eff-8e27-835ffdfb1813</v>
      </c>
      <c r="B4459" s="12">
        <f>IF(A4459="","",data_in!B4459)</f>
        <v>43837.242337962962</v>
      </c>
      <c r="C4459" s="8">
        <f>IF(A4459="","",IF(data_in!E4459="NULL",0,1))</f>
        <v>0</v>
      </c>
      <c r="D4459" s="8" t="str">
        <f>IF(A4459="","",IF(data_in!E4459="NULL","",ROUND(data_in!E4459-data_in!B4459,0)))</f>
        <v/>
      </c>
      <c r="E4459" s="8">
        <f>IF(A4459="","",IF(data_in!C4459="NULL",0,IF(data_in!C4459&gt;data_in!E4459,0,1)))</f>
        <v>0</v>
      </c>
      <c r="F4459" s="8" t="str">
        <f>IF(OR(A4459="",E4459=0),"",IF(data_in!C4459="NULL","",ROUND(data_in!C4459-data_in!B4459,0)))</f>
        <v/>
      </c>
      <c r="G4459" s="8" t="str">
        <f>IF(OR(A4459="",E4459=0),"",IF(data_in!C4459="NULL","",IF(D4459="",ROUND(data_in!D4459-data_in!B4459,0),MIN(D4459,ROUND(data_in!D4459-data_in!B4459,0)))))</f>
        <v/>
      </c>
      <c r="H4459" s="8" t="str">
        <f>IF(A4459="","",IF(data_in!M4459="United States","United States",IF(data_in!M4459="Canada","Canada",IF(data_in!M4459="United Kingdom","United Kingdom","Other Country"))))</f>
        <v>Other Country</v>
      </c>
      <c r="I4459" s="8" t="str">
        <f>IF(A4459="","",IF(data_in!K4459="Unknown","Unknown",IF(data_in!K4459&lt;=10,"Very Small",IF(data_in!K4459&lt;=100,"Small",IF(data_in!K4459&lt;=500,"Medium",IF(data_in!K4459&gt;500,"Large","Error"))))))</f>
        <v>Very Small</v>
      </c>
      <c r="J4459" s="8" t="str">
        <f>IF(C4459=1,TEXT(data_in!E4459,"mm-yyyy"),"")</f>
        <v/>
      </c>
      <c r="K4459" s="8" t="str">
        <f>IF(A4459="","",IF(data_in!I4459="Website","Website",IF(data_in!I4459="Paid Search","Paid Search",IF(data_in!I4459="Slack","Slack","Other Channel"))))</f>
        <v>Website</v>
      </c>
      <c r="L4459" s="10">
        <f>IF(A4459="","",ROUND(N$3-data_in!B4459,0))</f>
        <v>146</v>
      </c>
    </row>
    <row r="4460" spans="1:12">
      <c r="A4460" s="8" t="str">
        <f>IF(data_in!A4460="","",data_in!A4460)</f>
        <v>262e9cdf-7d50-49dd-802b-36d051a13e45</v>
      </c>
      <c r="B4460" s="12">
        <f>IF(A4460="","",data_in!B4460)</f>
        <v>43837.243333333332</v>
      </c>
      <c r="C4460" s="8">
        <f>IF(A4460="","",IF(data_in!E4460="NULL",0,1))</f>
        <v>0</v>
      </c>
      <c r="D4460" s="8" t="str">
        <f>IF(A4460="","",IF(data_in!E4460="NULL","",ROUND(data_in!E4460-data_in!B4460,0)))</f>
        <v/>
      </c>
      <c r="E4460" s="8">
        <f>IF(A4460="","",IF(data_in!C4460="NULL",0,IF(data_in!C4460&gt;data_in!E4460,0,1)))</f>
        <v>1</v>
      </c>
      <c r="F4460" s="8">
        <f>IF(OR(A4460="",E4460=0),"",IF(data_in!C4460="NULL","",ROUND(data_in!C4460-data_in!B4460,0)))</f>
        <v>59</v>
      </c>
      <c r="G4460" s="8">
        <f>IF(OR(A4460="",E4460=0),"",IF(data_in!C4460="NULL","",IF(D4460="",ROUND(data_in!D4460-data_in!B4460,0),MIN(D4460,ROUND(data_in!D4460-data_in!B4460,0)))))</f>
        <v>89</v>
      </c>
      <c r="H4460" s="8" t="str">
        <f>IF(A4460="","",IF(data_in!M4460="United States","United States",IF(data_in!M4460="Canada","Canada",IF(data_in!M4460="United Kingdom","United Kingdom","Other Country"))))</f>
        <v>Other Country</v>
      </c>
      <c r="I4460" s="8" t="str">
        <f>IF(A4460="","",IF(data_in!K4460="Unknown","Unknown",IF(data_in!K4460&lt;=10,"Very Small",IF(data_in!K4460&lt;=100,"Small",IF(data_in!K4460&lt;=500,"Medium",IF(data_in!K4460&gt;500,"Large","Error"))))))</f>
        <v>Very Small</v>
      </c>
      <c r="J4460" s="8" t="str">
        <f>IF(C4460=1,TEXT(data_in!E4460,"mm-yyyy"),"")</f>
        <v/>
      </c>
      <c r="K4460" s="8" t="str">
        <f>IF(A4460="","",IF(data_in!I4460="Website","Website",IF(data_in!I4460="Paid Search","Paid Search",IF(data_in!I4460="Slack","Slack","Other Channel"))))</f>
        <v>Website</v>
      </c>
      <c r="L4460" s="10">
        <f>IF(A4460="","",ROUND(N$3-data_in!B4460,0))</f>
        <v>146</v>
      </c>
    </row>
    <row r="4461" spans="1:12">
      <c r="A4461" s="8" t="str">
        <f>IF(data_in!A4461="","",data_in!A4461)</f>
        <v>166e55c3-a1c5-404b-b153-b6d06e2dafb5</v>
      </c>
      <c r="B4461" s="12">
        <f>IF(A4461="","",data_in!B4461)</f>
        <v>43837.303090277775</v>
      </c>
      <c r="C4461" s="8">
        <f>IF(A4461="","",IF(data_in!E4461="NULL",0,1))</f>
        <v>0</v>
      </c>
      <c r="D4461" s="8" t="str">
        <f>IF(A4461="","",IF(data_in!E4461="NULL","",ROUND(data_in!E4461-data_in!B4461,0)))</f>
        <v/>
      </c>
      <c r="E4461" s="8">
        <f>IF(A4461="","",IF(data_in!C4461="NULL",0,IF(data_in!C4461&gt;data_in!E4461,0,1)))</f>
        <v>0</v>
      </c>
      <c r="F4461" s="8" t="str">
        <f>IF(OR(A4461="",E4461=0),"",IF(data_in!C4461="NULL","",ROUND(data_in!C4461-data_in!B4461,0)))</f>
        <v/>
      </c>
      <c r="G4461" s="8" t="str">
        <f>IF(OR(A4461="",E4461=0),"",IF(data_in!C4461="NULL","",IF(D4461="",ROUND(data_in!D4461-data_in!B4461,0),MIN(D4461,ROUND(data_in!D4461-data_in!B4461,0)))))</f>
        <v/>
      </c>
      <c r="H4461" s="8" t="str">
        <f>IF(A4461="","",IF(data_in!M4461="United States","United States",IF(data_in!M4461="Canada","Canada",IF(data_in!M4461="United Kingdom","United Kingdom","Other Country"))))</f>
        <v>United States</v>
      </c>
      <c r="I4461" s="8" t="str">
        <f>IF(A4461="","",IF(data_in!K4461="Unknown","Unknown",IF(data_in!K4461&lt;=10,"Very Small",IF(data_in!K4461&lt;=100,"Small",IF(data_in!K4461&lt;=500,"Medium",IF(data_in!K4461&gt;500,"Large","Error"))))))</f>
        <v>Very Small</v>
      </c>
      <c r="J4461" s="8" t="str">
        <f>IF(C4461=1,TEXT(data_in!E4461,"mm-yyyy"),"")</f>
        <v/>
      </c>
      <c r="K4461" s="8" t="str">
        <f>IF(A4461="","",IF(data_in!I4461="Website","Website",IF(data_in!I4461="Paid Search","Paid Search",IF(data_in!I4461="Slack","Slack","Other Channel"))))</f>
        <v>Website</v>
      </c>
      <c r="L4461" s="10">
        <f>IF(A4461="","",ROUND(N$3-data_in!B4461,0))</f>
        <v>146</v>
      </c>
    </row>
    <row r="4462" spans="1:12">
      <c r="A4462" s="8" t="str">
        <f>IF(data_in!A4462="","",data_in!A4462)</f>
        <v>3a28af76-b8bb-4069-896f-44d43c573720</v>
      </c>
      <c r="B4462" s="12">
        <f>IF(A4462="","",data_in!B4462)</f>
        <v>43837.36136574074</v>
      </c>
      <c r="C4462" s="8">
        <f>IF(A4462="","",IF(data_in!E4462="NULL",0,1))</f>
        <v>0</v>
      </c>
      <c r="D4462" s="8" t="str">
        <f>IF(A4462="","",IF(data_in!E4462="NULL","",ROUND(data_in!E4462-data_in!B4462,0)))</f>
        <v/>
      </c>
      <c r="E4462" s="8">
        <f>IF(A4462="","",IF(data_in!C4462="NULL",0,IF(data_in!C4462&gt;data_in!E4462,0,1)))</f>
        <v>0</v>
      </c>
      <c r="F4462" s="8" t="str">
        <f>IF(OR(A4462="",E4462=0),"",IF(data_in!C4462="NULL","",ROUND(data_in!C4462-data_in!B4462,0)))</f>
        <v/>
      </c>
      <c r="G4462" s="8" t="str">
        <f>IF(OR(A4462="",E4462=0),"",IF(data_in!C4462="NULL","",IF(D4462="",ROUND(data_in!D4462-data_in!B4462,0),MIN(D4462,ROUND(data_in!D4462-data_in!B4462,0)))))</f>
        <v/>
      </c>
      <c r="H4462" s="8" t="str">
        <f>IF(A4462="","",IF(data_in!M4462="United States","United States",IF(data_in!M4462="Canada","Canada",IF(data_in!M4462="United Kingdom","United Kingdom","Other Country"))))</f>
        <v>Other Country</v>
      </c>
      <c r="I4462" s="8" t="str">
        <f>IF(A4462="","",IF(data_in!K4462="Unknown","Unknown",IF(data_in!K4462&lt;=10,"Very Small",IF(data_in!K4462&lt;=100,"Small",IF(data_in!K4462&lt;=500,"Medium",IF(data_in!K4462&gt;500,"Large","Error"))))))</f>
        <v>Very Small</v>
      </c>
      <c r="J4462" s="8" t="str">
        <f>IF(C4462=1,TEXT(data_in!E4462,"mm-yyyy"),"")</f>
        <v/>
      </c>
      <c r="K4462" s="8" t="str">
        <f>IF(A4462="","",IF(data_in!I4462="Website","Website",IF(data_in!I4462="Paid Search","Paid Search",IF(data_in!I4462="Slack","Slack","Other Channel"))))</f>
        <v>Other Channel</v>
      </c>
      <c r="L4462" s="10">
        <f>IF(A4462="","",ROUND(N$3-data_in!B4462,0))</f>
        <v>146</v>
      </c>
    </row>
    <row r="4463" spans="1:12">
      <c r="A4463" s="8" t="str">
        <f>IF(data_in!A4463="","",data_in!A4463)</f>
        <v>6f58e22f-a585-4d3d-b951-a973384b6fa9</v>
      </c>
      <c r="B4463" s="12">
        <f>IF(A4463="","",data_in!B4463)</f>
        <v>43837.449861111112</v>
      </c>
      <c r="C4463" s="8">
        <f>IF(A4463="","",IF(data_in!E4463="NULL",0,1))</f>
        <v>0</v>
      </c>
      <c r="D4463" s="8" t="str">
        <f>IF(A4463="","",IF(data_in!E4463="NULL","",ROUND(data_in!E4463-data_in!B4463,0)))</f>
        <v/>
      </c>
      <c r="E4463" s="8">
        <f>IF(A4463="","",IF(data_in!C4463="NULL",0,IF(data_in!C4463&gt;data_in!E4463,0,1)))</f>
        <v>0</v>
      </c>
      <c r="F4463" s="8" t="str">
        <f>IF(OR(A4463="",E4463=0),"",IF(data_in!C4463="NULL","",ROUND(data_in!C4463-data_in!B4463,0)))</f>
        <v/>
      </c>
      <c r="G4463" s="8" t="str">
        <f>IF(OR(A4463="",E4463=0),"",IF(data_in!C4463="NULL","",IF(D4463="",ROUND(data_in!D4463-data_in!B4463,0),MIN(D4463,ROUND(data_in!D4463-data_in!B4463,0)))))</f>
        <v/>
      </c>
      <c r="H4463" s="8" t="str">
        <f>IF(A4463="","",IF(data_in!M4463="United States","United States",IF(data_in!M4463="Canada","Canada",IF(data_in!M4463="United Kingdom","United Kingdom","Other Country"))))</f>
        <v>Other Country</v>
      </c>
      <c r="I4463" s="8" t="str">
        <f>IF(A4463="","",IF(data_in!K4463="Unknown","Unknown",IF(data_in!K4463&lt;=10,"Very Small",IF(data_in!K4463&lt;=100,"Small",IF(data_in!K4463&lt;=500,"Medium",IF(data_in!K4463&gt;500,"Large","Error"))))))</f>
        <v>Very Small</v>
      </c>
      <c r="J4463" s="8" t="str">
        <f>IF(C4463=1,TEXT(data_in!E4463,"mm-yyyy"),"")</f>
        <v/>
      </c>
      <c r="K4463" s="8" t="str">
        <f>IF(A4463="","",IF(data_in!I4463="Website","Website",IF(data_in!I4463="Paid Search","Paid Search",IF(data_in!I4463="Slack","Slack","Other Channel"))))</f>
        <v>Website</v>
      </c>
      <c r="L4463" s="10">
        <f>IF(A4463="","",ROUND(N$3-data_in!B4463,0))</f>
        <v>146</v>
      </c>
    </row>
    <row r="4464" spans="1:12">
      <c r="A4464" s="8" t="str">
        <f>IF(data_in!A4464="","",data_in!A4464)</f>
        <v>289e42f2-191c-44cd-90cc-bc299e141db5</v>
      </c>
      <c r="B4464" s="12">
        <f>IF(A4464="","",data_in!B4464)</f>
        <v>43837.454293981478</v>
      </c>
      <c r="C4464" s="8">
        <f>IF(A4464="","",IF(data_in!E4464="NULL",0,1))</f>
        <v>0</v>
      </c>
      <c r="D4464" s="8" t="str">
        <f>IF(A4464="","",IF(data_in!E4464="NULL","",ROUND(data_in!E4464-data_in!B4464,0)))</f>
        <v/>
      </c>
      <c r="E4464" s="8">
        <f>IF(A4464="","",IF(data_in!C4464="NULL",0,IF(data_in!C4464&gt;data_in!E4464,0,1)))</f>
        <v>0</v>
      </c>
      <c r="F4464" s="8" t="str">
        <f>IF(OR(A4464="",E4464=0),"",IF(data_in!C4464="NULL","",ROUND(data_in!C4464-data_in!B4464,0)))</f>
        <v/>
      </c>
      <c r="G4464" s="8" t="str">
        <f>IF(OR(A4464="",E4464=0),"",IF(data_in!C4464="NULL","",IF(D4464="",ROUND(data_in!D4464-data_in!B4464,0),MIN(D4464,ROUND(data_in!D4464-data_in!B4464,0)))))</f>
        <v/>
      </c>
      <c r="H4464" s="8" t="str">
        <f>IF(A4464="","",IF(data_in!M4464="United States","United States",IF(data_in!M4464="Canada","Canada",IF(data_in!M4464="United Kingdom","United Kingdom","Other Country"))))</f>
        <v>Other Country</v>
      </c>
      <c r="I4464" s="8" t="str">
        <f>IF(A4464="","",IF(data_in!K4464="Unknown","Unknown",IF(data_in!K4464&lt;=10,"Very Small",IF(data_in!K4464&lt;=100,"Small",IF(data_in!K4464&lt;=500,"Medium",IF(data_in!K4464&gt;500,"Large","Error"))))))</f>
        <v>Small</v>
      </c>
      <c r="J4464" s="8" t="str">
        <f>IF(C4464=1,TEXT(data_in!E4464,"mm-yyyy"),"")</f>
        <v/>
      </c>
      <c r="K4464" s="8" t="str">
        <f>IF(A4464="","",IF(data_in!I4464="Website","Website",IF(data_in!I4464="Paid Search","Paid Search",IF(data_in!I4464="Slack","Slack","Other Channel"))))</f>
        <v>Website</v>
      </c>
      <c r="L4464" s="10">
        <f>IF(A4464="","",ROUND(N$3-data_in!B4464,0))</f>
        <v>146</v>
      </c>
    </row>
    <row r="4465" spans="1:12">
      <c r="A4465" s="8" t="str">
        <f>IF(data_in!A4465="","",data_in!A4465)</f>
        <v>edb636cc-7cfb-4d12-9021-fb362788e6f8</v>
      </c>
      <c r="B4465" s="12">
        <f>IF(A4465="","",data_in!B4465)</f>
        <v>43837.485902777778</v>
      </c>
      <c r="C4465" s="8">
        <f>IF(A4465="","",IF(data_in!E4465="NULL",0,1))</f>
        <v>0</v>
      </c>
      <c r="D4465" s="8" t="str">
        <f>IF(A4465="","",IF(data_in!E4465="NULL","",ROUND(data_in!E4465-data_in!B4465,0)))</f>
        <v/>
      </c>
      <c r="E4465" s="8">
        <f>IF(A4465="","",IF(data_in!C4465="NULL",0,IF(data_in!C4465&gt;data_in!E4465,0,1)))</f>
        <v>1</v>
      </c>
      <c r="F4465" s="8">
        <f>IF(OR(A4465="",E4465=0),"",IF(data_in!C4465="NULL","",ROUND(data_in!C4465-data_in!B4465,0)))</f>
        <v>0</v>
      </c>
      <c r="G4465" s="8">
        <f>IF(OR(A4465="",E4465=0),"",IF(data_in!C4465="NULL","",IF(D4465="",ROUND(data_in!D4465-data_in!B4465,0),MIN(D4465,ROUND(data_in!D4465-data_in!B4465,0)))))</f>
        <v>30</v>
      </c>
      <c r="H4465" s="8" t="str">
        <f>IF(A4465="","",IF(data_in!M4465="United States","United States",IF(data_in!M4465="Canada","Canada",IF(data_in!M4465="United Kingdom","United Kingdom","Other Country"))))</f>
        <v>Other Country</v>
      </c>
      <c r="I4465" s="8" t="str">
        <f>IF(A4465="","",IF(data_in!K4465="Unknown","Unknown",IF(data_in!K4465&lt;=10,"Very Small",IF(data_in!K4465&lt;=100,"Small",IF(data_in!K4465&lt;=500,"Medium",IF(data_in!K4465&gt;500,"Large","Error"))))))</f>
        <v>Very Small</v>
      </c>
      <c r="J4465" s="8" t="str">
        <f>IF(C4465=1,TEXT(data_in!E4465,"mm-yyyy"),"")</f>
        <v/>
      </c>
      <c r="K4465" s="8" t="str">
        <f>IF(A4465="","",IF(data_in!I4465="Website","Website",IF(data_in!I4465="Paid Search","Paid Search",IF(data_in!I4465="Slack","Slack","Other Channel"))))</f>
        <v>Paid Search</v>
      </c>
      <c r="L4465" s="10">
        <f>IF(A4465="","",ROUND(N$3-data_in!B4465,0))</f>
        <v>145</v>
      </c>
    </row>
    <row r="4466" spans="1:12">
      <c r="A4466" s="8" t="str">
        <f>IF(data_in!A4466="","",data_in!A4466)</f>
        <v>bbb7725e-41e4-4f49-8be8-645294bebc6e</v>
      </c>
      <c r="B4466" s="12">
        <f>IF(A4466="","",data_in!B4466)</f>
        <v>43837.484224537038</v>
      </c>
      <c r="C4466" s="8">
        <f>IF(A4466="","",IF(data_in!E4466="NULL",0,1))</f>
        <v>0</v>
      </c>
      <c r="D4466" s="8" t="str">
        <f>IF(A4466="","",IF(data_in!E4466="NULL","",ROUND(data_in!E4466-data_in!B4466,0)))</f>
        <v/>
      </c>
      <c r="E4466" s="8">
        <f>IF(A4466="","",IF(data_in!C4466="NULL",0,IF(data_in!C4466&gt;data_in!E4466,0,1)))</f>
        <v>0</v>
      </c>
      <c r="F4466" s="8" t="str">
        <f>IF(OR(A4466="",E4466=0),"",IF(data_in!C4466="NULL","",ROUND(data_in!C4466-data_in!B4466,0)))</f>
        <v/>
      </c>
      <c r="G4466" s="8" t="str">
        <f>IF(OR(A4466="",E4466=0),"",IF(data_in!C4466="NULL","",IF(D4466="",ROUND(data_in!D4466-data_in!B4466,0),MIN(D4466,ROUND(data_in!D4466-data_in!B4466,0)))))</f>
        <v/>
      </c>
      <c r="H4466" s="8" t="str">
        <f>IF(A4466="","",IF(data_in!M4466="United States","United States",IF(data_in!M4466="Canada","Canada",IF(data_in!M4466="United Kingdom","United Kingdom","Other Country"))))</f>
        <v>Other Country</v>
      </c>
      <c r="I4466" s="8" t="str">
        <f>IF(A4466="","",IF(data_in!K4466="Unknown","Unknown",IF(data_in!K4466&lt;=10,"Very Small",IF(data_in!K4466&lt;=100,"Small",IF(data_in!K4466&lt;=500,"Medium",IF(data_in!K4466&gt;500,"Large","Error"))))))</f>
        <v>Very Small</v>
      </c>
      <c r="J4466" s="8" t="str">
        <f>IF(C4466=1,TEXT(data_in!E4466,"mm-yyyy"),"")</f>
        <v/>
      </c>
      <c r="K4466" s="8" t="str">
        <f>IF(A4466="","",IF(data_in!I4466="Website","Website",IF(data_in!I4466="Paid Search","Paid Search",IF(data_in!I4466="Slack","Slack","Other Channel"))))</f>
        <v>Website</v>
      </c>
      <c r="L4466" s="10">
        <f>IF(A4466="","",ROUND(N$3-data_in!B4466,0))</f>
        <v>145</v>
      </c>
    </row>
    <row r="4467" spans="1:12">
      <c r="A4467" s="8" t="str">
        <f>IF(data_in!A4467="","",data_in!A4467)</f>
        <v>6ffa1e10-1d5d-46a7-9c0c-b243f69b7f0b</v>
      </c>
      <c r="B4467" s="12">
        <f>IF(A4467="","",data_in!B4467)</f>
        <v>43837.513819444444</v>
      </c>
      <c r="C4467" s="8">
        <f>IF(A4467="","",IF(data_in!E4467="NULL",0,1))</f>
        <v>0</v>
      </c>
      <c r="D4467" s="8" t="str">
        <f>IF(A4467="","",IF(data_in!E4467="NULL","",ROUND(data_in!E4467-data_in!B4467,0)))</f>
        <v/>
      </c>
      <c r="E4467" s="8">
        <f>IF(A4467="","",IF(data_in!C4467="NULL",0,IF(data_in!C4467&gt;data_in!E4467,0,1)))</f>
        <v>0</v>
      </c>
      <c r="F4467" s="8" t="str">
        <f>IF(OR(A4467="",E4467=0),"",IF(data_in!C4467="NULL","",ROUND(data_in!C4467-data_in!B4467,0)))</f>
        <v/>
      </c>
      <c r="G4467" s="8" t="str">
        <f>IF(OR(A4467="",E4467=0),"",IF(data_in!C4467="NULL","",IF(D4467="",ROUND(data_in!D4467-data_in!B4467,0),MIN(D4467,ROUND(data_in!D4467-data_in!B4467,0)))))</f>
        <v/>
      </c>
      <c r="H4467" s="8" t="str">
        <f>IF(A4467="","",IF(data_in!M4467="United States","United States",IF(data_in!M4467="Canada","Canada",IF(data_in!M4467="United Kingdom","United Kingdom","Other Country"))))</f>
        <v>United Kingdom</v>
      </c>
      <c r="I4467" s="8" t="str">
        <f>IF(A4467="","",IF(data_in!K4467="Unknown","Unknown",IF(data_in!K4467&lt;=10,"Very Small",IF(data_in!K4467&lt;=100,"Small",IF(data_in!K4467&lt;=500,"Medium",IF(data_in!K4467&gt;500,"Large","Error"))))))</f>
        <v>Very Small</v>
      </c>
      <c r="J4467" s="8" t="str">
        <f>IF(C4467=1,TEXT(data_in!E4467,"mm-yyyy"),"")</f>
        <v/>
      </c>
      <c r="K4467" s="8" t="str">
        <f>IF(A4467="","",IF(data_in!I4467="Website","Website",IF(data_in!I4467="Paid Search","Paid Search",IF(data_in!I4467="Slack","Slack","Other Channel"))))</f>
        <v>Paid Search</v>
      </c>
      <c r="L4467" s="10">
        <f>IF(A4467="","",ROUND(N$3-data_in!B4467,0))</f>
        <v>145</v>
      </c>
    </row>
    <row r="4468" spans="1:12">
      <c r="A4468" s="8" t="str">
        <f>IF(data_in!A4468="","",data_in!A4468)</f>
        <v>96524e0c-81bc-4eb9-a0e6-29c9c3ba7bf3</v>
      </c>
      <c r="B4468" s="12">
        <f>IF(A4468="","",data_in!B4468)</f>
        <v>43837.520787037036</v>
      </c>
      <c r="C4468" s="8">
        <f>IF(A4468="","",IF(data_in!E4468="NULL",0,1))</f>
        <v>1</v>
      </c>
      <c r="D4468" s="8">
        <f>IF(A4468="","",IF(data_in!E4468="NULL","",ROUND(data_in!E4468-data_in!B4468,0)))</f>
        <v>16</v>
      </c>
      <c r="E4468" s="8">
        <f>IF(A4468="","",IF(data_in!C4468="NULL",0,IF(data_in!C4468&gt;data_in!E4468,0,1)))</f>
        <v>0</v>
      </c>
      <c r="F4468" s="8" t="str">
        <f>IF(OR(A4468="",E4468=0),"",IF(data_in!C4468="NULL","",ROUND(data_in!C4468-data_in!B4468,0)))</f>
        <v/>
      </c>
      <c r="G4468" s="8" t="str">
        <f>IF(OR(A4468="",E4468=0),"",IF(data_in!C4468="NULL","",IF(D4468="",ROUND(data_in!D4468-data_in!B4468,0),MIN(D4468,ROUND(data_in!D4468-data_in!B4468,0)))))</f>
        <v/>
      </c>
      <c r="H4468" s="8" t="str">
        <f>IF(A4468="","",IF(data_in!M4468="United States","United States",IF(data_in!M4468="Canada","Canada",IF(data_in!M4468="United Kingdom","United Kingdom","Other Country"))))</f>
        <v>United Kingdom</v>
      </c>
      <c r="I4468" s="8" t="str">
        <f>IF(A4468="","",IF(data_in!K4468="Unknown","Unknown",IF(data_in!K4468&lt;=10,"Very Small",IF(data_in!K4468&lt;=100,"Small",IF(data_in!K4468&lt;=500,"Medium",IF(data_in!K4468&gt;500,"Large","Error"))))))</f>
        <v>Small</v>
      </c>
      <c r="J4468" s="8" t="str">
        <f>IF(C4468=1,TEXT(data_in!E4468,"mm-yyyy"),"")</f>
        <v>01-2020</v>
      </c>
      <c r="K4468" s="8" t="str">
        <f>IF(A4468="","",IF(data_in!I4468="Website","Website",IF(data_in!I4468="Paid Search","Paid Search",IF(data_in!I4468="Slack","Slack","Other Channel"))))</f>
        <v>Website</v>
      </c>
      <c r="L4468" s="10">
        <f>IF(A4468="","",ROUND(N$3-data_in!B4468,0))</f>
        <v>145</v>
      </c>
    </row>
    <row r="4469" spans="1:12">
      <c r="A4469" s="8" t="str">
        <f>IF(data_in!A4469="","",data_in!A4469)</f>
        <v>b0a30439-0bc4-49ad-a0ad-e280e0178cdd</v>
      </c>
      <c r="B4469" s="12">
        <f>IF(A4469="","",data_in!B4469)</f>
        <v>43837.520775462966</v>
      </c>
      <c r="C4469" s="8">
        <f>IF(A4469="","",IF(data_in!E4469="NULL",0,1))</f>
        <v>0</v>
      </c>
      <c r="D4469" s="8" t="str">
        <f>IF(A4469="","",IF(data_in!E4469="NULL","",ROUND(data_in!E4469-data_in!B4469,0)))</f>
        <v/>
      </c>
      <c r="E4469" s="8">
        <f>IF(A4469="","",IF(data_in!C4469="NULL",0,IF(data_in!C4469&gt;data_in!E4469,0,1)))</f>
        <v>1</v>
      </c>
      <c r="F4469" s="8">
        <f>IF(OR(A4469="",E4469=0),"",IF(data_in!C4469="NULL","",ROUND(data_in!C4469-data_in!B4469,0)))</f>
        <v>0</v>
      </c>
      <c r="G4469" s="8">
        <f>IF(OR(A4469="",E4469=0),"",IF(data_in!C4469="NULL","",IF(D4469="",ROUND(data_in!D4469-data_in!B4469,0),MIN(D4469,ROUND(data_in!D4469-data_in!B4469,0)))))</f>
        <v>30</v>
      </c>
      <c r="H4469" s="8" t="str">
        <f>IF(A4469="","",IF(data_in!M4469="United States","United States",IF(data_in!M4469="Canada","Canada",IF(data_in!M4469="United Kingdom","United Kingdom","Other Country"))))</f>
        <v>Other Country</v>
      </c>
      <c r="I4469" s="8" t="str">
        <f>IF(A4469="","",IF(data_in!K4469="Unknown","Unknown",IF(data_in!K4469&lt;=10,"Very Small",IF(data_in!K4469&lt;=100,"Small",IF(data_in!K4469&lt;=500,"Medium",IF(data_in!K4469&gt;500,"Large","Error"))))))</f>
        <v>Small</v>
      </c>
      <c r="J4469" s="8" t="str">
        <f>IF(C4469=1,TEXT(data_in!E4469,"mm-yyyy"),"")</f>
        <v/>
      </c>
      <c r="K4469" s="8" t="str">
        <f>IF(A4469="","",IF(data_in!I4469="Website","Website",IF(data_in!I4469="Paid Search","Paid Search",IF(data_in!I4469="Slack","Slack","Other Channel"))))</f>
        <v>Website</v>
      </c>
      <c r="L4469" s="10">
        <f>IF(A4469="","",ROUND(N$3-data_in!B4469,0))</f>
        <v>145</v>
      </c>
    </row>
    <row r="4470" spans="1:12">
      <c r="A4470" s="8" t="str">
        <f>IF(data_in!A4470="","",data_in!A4470)</f>
        <v>c3a76ee1-0941-4704-8b48-5b64d9f37850</v>
      </c>
      <c r="B4470" s="12">
        <f>IF(A4470="","",data_in!B4470)</f>
        <v>43837.526053240741</v>
      </c>
      <c r="C4470" s="8">
        <f>IF(A4470="","",IF(data_in!E4470="NULL",0,1))</f>
        <v>0</v>
      </c>
      <c r="D4470" s="8" t="str">
        <f>IF(A4470="","",IF(data_in!E4470="NULL","",ROUND(data_in!E4470-data_in!B4470,0)))</f>
        <v/>
      </c>
      <c r="E4470" s="8">
        <f>IF(A4470="","",IF(data_in!C4470="NULL",0,IF(data_in!C4470&gt;data_in!E4470,0,1)))</f>
        <v>0</v>
      </c>
      <c r="F4470" s="8" t="str">
        <f>IF(OR(A4470="",E4470=0),"",IF(data_in!C4470="NULL","",ROUND(data_in!C4470-data_in!B4470,0)))</f>
        <v/>
      </c>
      <c r="G4470" s="8" t="str">
        <f>IF(OR(A4470="",E4470=0),"",IF(data_in!C4470="NULL","",IF(D4470="",ROUND(data_in!D4470-data_in!B4470,0),MIN(D4470,ROUND(data_in!D4470-data_in!B4470,0)))))</f>
        <v/>
      </c>
      <c r="H4470" s="8" t="str">
        <f>IF(A4470="","",IF(data_in!M4470="United States","United States",IF(data_in!M4470="Canada","Canada",IF(data_in!M4470="United Kingdom","United Kingdom","Other Country"))))</f>
        <v>United States</v>
      </c>
      <c r="I4470" s="8" t="str">
        <f>IF(A4470="","",IF(data_in!K4470="Unknown","Unknown",IF(data_in!K4470&lt;=10,"Very Small",IF(data_in!K4470&lt;=100,"Small",IF(data_in!K4470&lt;=500,"Medium",IF(data_in!K4470&gt;500,"Large","Error"))))))</f>
        <v>Very Small</v>
      </c>
      <c r="J4470" s="8" t="str">
        <f>IF(C4470=1,TEXT(data_in!E4470,"mm-yyyy"),"")</f>
        <v/>
      </c>
      <c r="K4470" s="8" t="str">
        <f>IF(A4470="","",IF(data_in!I4470="Website","Website",IF(data_in!I4470="Paid Search","Paid Search",IF(data_in!I4470="Slack","Slack","Other Channel"))))</f>
        <v>Slack</v>
      </c>
      <c r="L4470" s="10">
        <f>IF(A4470="","",ROUND(N$3-data_in!B4470,0))</f>
        <v>145</v>
      </c>
    </row>
    <row r="4471" spans="1:12">
      <c r="A4471" s="8" t="str">
        <f>IF(data_in!A4471="","",data_in!A4471)</f>
        <v>2e127fa6-c46a-4b5d-a7fd-76872c1fdf0e</v>
      </c>
      <c r="B4471" s="12">
        <f>IF(A4471="","",data_in!B4471)</f>
        <v>43853.862256944441</v>
      </c>
      <c r="C4471" s="8">
        <f>IF(A4471="","",IF(data_in!E4471="NULL",0,1))</f>
        <v>0</v>
      </c>
      <c r="D4471" s="8" t="str">
        <f>IF(A4471="","",IF(data_in!E4471="NULL","",ROUND(data_in!E4471-data_in!B4471,0)))</f>
        <v/>
      </c>
      <c r="E4471" s="8">
        <f>IF(A4471="","",IF(data_in!C4471="NULL",0,IF(data_in!C4471&gt;data_in!E4471,0,1)))</f>
        <v>0</v>
      </c>
      <c r="F4471" s="8" t="str">
        <f>IF(OR(A4471="",E4471=0),"",IF(data_in!C4471="NULL","",ROUND(data_in!C4471-data_in!B4471,0)))</f>
        <v/>
      </c>
      <c r="G4471" s="8" t="str">
        <f>IF(OR(A4471="",E4471=0),"",IF(data_in!C4471="NULL","",IF(D4471="",ROUND(data_in!D4471-data_in!B4471,0),MIN(D4471,ROUND(data_in!D4471-data_in!B4471,0)))))</f>
        <v/>
      </c>
      <c r="H4471" s="8" t="str">
        <f>IF(A4471="","",IF(data_in!M4471="United States","United States",IF(data_in!M4471="Canada","Canada",IF(data_in!M4471="United Kingdom","United Kingdom","Other Country"))))</f>
        <v>Canada</v>
      </c>
      <c r="I4471" s="8" t="str">
        <f>IF(A4471="","",IF(data_in!K4471="Unknown","Unknown",IF(data_in!K4471&lt;=10,"Very Small",IF(data_in!K4471&lt;=100,"Small",IF(data_in!K4471&lt;=500,"Medium",IF(data_in!K4471&gt;500,"Large","Error"))))))</f>
        <v>Large</v>
      </c>
      <c r="J4471" s="8" t="str">
        <f>IF(C4471=1,TEXT(data_in!E4471,"mm-yyyy"),"")</f>
        <v/>
      </c>
      <c r="K4471" s="8" t="str">
        <f>IF(A4471="","",IF(data_in!I4471="Website","Website",IF(data_in!I4471="Paid Search","Paid Search",IF(data_in!I4471="Slack","Slack","Other Channel"))))</f>
        <v>Website</v>
      </c>
      <c r="L4471" s="10">
        <f>IF(A4471="","",ROUND(N$3-data_in!B4471,0))</f>
        <v>129</v>
      </c>
    </row>
    <row r="4472" spans="1:12">
      <c r="A4472" s="8" t="str">
        <f>IF(data_in!A4472="","",data_in!A4472)</f>
        <v>165962f2-7c75-417e-9fd9-ff14a8b78056</v>
      </c>
      <c r="B4472" s="12">
        <f>IF(A4472="","",data_in!B4472)</f>
        <v>43837.548275462963</v>
      </c>
      <c r="C4472" s="8">
        <f>IF(A4472="","",IF(data_in!E4472="NULL",0,1))</f>
        <v>0</v>
      </c>
      <c r="D4472" s="8" t="str">
        <f>IF(A4472="","",IF(data_in!E4472="NULL","",ROUND(data_in!E4472-data_in!B4472,0)))</f>
        <v/>
      </c>
      <c r="E4472" s="8">
        <f>IF(A4472="","",IF(data_in!C4472="NULL",0,IF(data_in!C4472&gt;data_in!E4472,0,1)))</f>
        <v>1</v>
      </c>
      <c r="F4472" s="8">
        <f>IF(OR(A4472="",E4472=0),"",IF(data_in!C4472="NULL","",ROUND(data_in!C4472-data_in!B4472,0)))</f>
        <v>1</v>
      </c>
      <c r="G4472" s="8">
        <f>IF(OR(A4472="",E4472=0),"",IF(data_in!C4472="NULL","",IF(D4472="",ROUND(data_in!D4472-data_in!B4472,0),MIN(D4472,ROUND(data_in!D4472-data_in!B4472,0)))))</f>
        <v>31</v>
      </c>
      <c r="H4472" s="8" t="str">
        <f>IF(A4472="","",IF(data_in!M4472="United States","United States",IF(data_in!M4472="Canada","Canada",IF(data_in!M4472="United Kingdom","United Kingdom","Other Country"))))</f>
        <v>United States</v>
      </c>
      <c r="I4472" s="8" t="str">
        <f>IF(A4472="","",IF(data_in!K4472="Unknown","Unknown",IF(data_in!K4472&lt;=10,"Very Small",IF(data_in!K4472&lt;=100,"Small",IF(data_in!K4472&lt;=500,"Medium",IF(data_in!K4472&gt;500,"Large","Error"))))))</f>
        <v>Small</v>
      </c>
      <c r="J4472" s="8" t="str">
        <f>IF(C4472=1,TEXT(data_in!E4472,"mm-yyyy"),"")</f>
        <v/>
      </c>
      <c r="K4472" s="8" t="str">
        <f>IF(A4472="","",IF(data_in!I4472="Website","Website",IF(data_in!I4472="Paid Search","Paid Search",IF(data_in!I4472="Slack","Slack","Other Channel"))))</f>
        <v>Website</v>
      </c>
      <c r="L4472" s="10">
        <f>IF(A4472="","",ROUND(N$3-data_in!B4472,0))</f>
        <v>145</v>
      </c>
    </row>
    <row r="4473" spans="1:12">
      <c r="A4473" s="8" t="str">
        <f>IF(data_in!A4473="","",data_in!A4473)</f>
        <v>1dbfb0b0-559e-4751-9138-fb7c5c6bb5fb</v>
      </c>
      <c r="B4473" s="12">
        <f>IF(A4473="","",data_in!B4473)</f>
        <v>43837.669942129629</v>
      </c>
      <c r="C4473" s="8">
        <f>IF(A4473="","",IF(data_in!E4473="NULL",0,1))</f>
        <v>0</v>
      </c>
      <c r="D4473" s="8" t="str">
        <f>IF(A4473="","",IF(data_in!E4473="NULL","",ROUND(data_in!E4473-data_in!B4473,0)))</f>
        <v/>
      </c>
      <c r="E4473" s="8">
        <f>IF(A4473="","",IF(data_in!C4473="NULL",0,IF(data_in!C4473&gt;data_in!E4473,0,1)))</f>
        <v>0</v>
      </c>
      <c r="F4473" s="8" t="str">
        <f>IF(OR(A4473="",E4473=0),"",IF(data_in!C4473="NULL","",ROUND(data_in!C4473-data_in!B4473,0)))</f>
        <v/>
      </c>
      <c r="G4473" s="8" t="str">
        <f>IF(OR(A4473="",E4473=0),"",IF(data_in!C4473="NULL","",IF(D4473="",ROUND(data_in!D4473-data_in!B4473,0),MIN(D4473,ROUND(data_in!D4473-data_in!B4473,0)))))</f>
        <v/>
      </c>
      <c r="H4473" s="8" t="str">
        <f>IF(A4473="","",IF(data_in!M4473="United States","United States",IF(data_in!M4473="Canada","Canada",IF(data_in!M4473="United Kingdom","United Kingdom","Other Country"))))</f>
        <v>Other Country</v>
      </c>
      <c r="I4473" s="8" t="str">
        <f>IF(A4473="","",IF(data_in!K4473="Unknown","Unknown",IF(data_in!K4473&lt;=10,"Very Small",IF(data_in!K4473&lt;=100,"Small",IF(data_in!K4473&lt;=500,"Medium",IF(data_in!K4473&gt;500,"Large","Error"))))))</f>
        <v>Very Small</v>
      </c>
      <c r="J4473" s="8" t="str">
        <f>IF(C4473=1,TEXT(data_in!E4473,"mm-yyyy"),"")</f>
        <v/>
      </c>
      <c r="K4473" s="8" t="str">
        <f>IF(A4473="","",IF(data_in!I4473="Website","Website",IF(data_in!I4473="Paid Search","Paid Search",IF(data_in!I4473="Slack","Slack","Other Channel"))))</f>
        <v>Website</v>
      </c>
      <c r="L4473" s="10">
        <f>IF(A4473="","",ROUND(N$3-data_in!B4473,0))</f>
        <v>145</v>
      </c>
    </row>
    <row r="4474" spans="1:12">
      <c r="A4474" s="8" t="str">
        <f>IF(data_in!A4474="","",data_in!A4474)</f>
        <v>62213274-112b-4905-af16-4468428bb2ea</v>
      </c>
      <c r="B4474" s="12">
        <f>IF(A4474="","",data_in!B4474)</f>
        <v>43837.557291666664</v>
      </c>
      <c r="C4474" s="8">
        <f>IF(A4474="","",IF(data_in!E4474="NULL",0,1))</f>
        <v>0</v>
      </c>
      <c r="D4474" s="8" t="str">
        <f>IF(A4474="","",IF(data_in!E4474="NULL","",ROUND(data_in!E4474-data_in!B4474,0)))</f>
        <v/>
      </c>
      <c r="E4474" s="8">
        <f>IF(A4474="","",IF(data_in!C4474="NULL",0,IF(data_in!C4474&gt;data_in!E4474,0,1)))</f>
        <v>0</v>
      </c>
      <c r="F4474" s="8" t="str">
        <f>IF(OR(A4474="",E4474=0),"",IF(data_in!C4474="NULL","",ROUND(data_in!C4474-data_in!B4474,0)))</f>
        <v/>
      </c>
      <c r="G4474" s="8" t="str">
        <f>IF(OR(A4474="",E4474=0),"",IF(data_in!C4474="NULL","",IF(D4474="",ROUND(data_in!D4474-data_in!B4474,0),MIN(D4474,ROUND(data_in!D4474-data_in!B4474,0)))))</f>
        <v/>
      </c>
      <c r="H4474" s="8" t="str">
        <f>IF(A4474="","",IF(data_in!M4474="United States","United States",IF(data_in!M4474="Canada","Canada",IF(data_in!M4474="United Kingdom","United Kingdom","Other Country"))))</f>
        <v>United States</v>
      </c>
      <c r="I4474" s="8" t="str">
        <f>IF(A4474="","",IF(data_in!K4474="Unknown","Unknown",IF(data_in!K4474&lt;=10,"Very Small",IF(data_in!K4474&lt;=100,"Small",IF(data_in!K4474&lt;=500,"Medium",IF(data_in!K4474&gt;500,"Large","Error"))))))</f>
        <v>Very Small</v>
      </c>
      <c r="J4474" s="8" t="str">
        <f>IF(C4474=1,TEXT(data_in!E4474,"mm-yyyy"),"")</f>
        <v/>
      </c>
      <c r="K4474" s="8" t="str">
        <f>IF(A4474="","",IF(data_in!I4474="Website","Website",IF(data_in!I4474="Paid Search","Paid Search",IF(data_in!I4474="Slack","Slack","Other Channel"))))</f>
        <v>Website</v>
      </c>
      <c r="L4474" s="10">
        <f>IF(A4474="","",ROUND(N$3-data_in!B4474,0))</f>
        <v>145</v>
      </c>
    </row>
    <row r="4475" spans="1:12">
      <c r="A4475" s="8" t="str">
        <f>IF(data_in!A4475="","",data_in!A4475)</f>
        <v>e6bb6e93-f427-4fa0-b7ef-9d2b572d91ba</v>
      </c>
      <c r="B4475" s="12">
        <f>IF(A4475="","",data_in!B4475)</f>
        <v>43837.531006944446</v>
      </c>
      <c r="C4475" s="8">
        <f>IF(A4475="","",IF(data_in!E4475="NULL",0,1))</f>
        <v>0</v>
      </c>
      <c r="D4475" s="8" t="str">
        <f>IF(A4475="","",IF(data_in!E4475="NULL","",ROUND(data_in!E4475-data_in!B4475,0)))</f>
        <v/>
      </c>
      <c r="E4475" s="8">
        <f>IF(A4475="","",IF(data_in!C4475="NULL",0,IF(data_in!C4475&gt;data_in!E4475,0,1)))</f>
        <v>0</v>
      </c>
      <c r="F4475" s="8" t="str">
        <f>IF(OR(A4475="",E4475=0),"",IF(data_in!C4475="NULL","",ROUND(data_in!C4475-data_in!B4475,0)))</f>
        <v/>
      </c>
      <c r="G4475" s="8" t="str">
        <f>IF(OR(A4475="",E4475=0),"",IF(data_in!C4475="NULL","",IF(D4475="",ROUND(data_in!D4475-data_in!B4475,0),MIN(D4475,ROUND(data_in!D4475-data_in!B4475,0)))))</f>
        <v/>
      </c>
      <c r="H4475" s="8" t="str">
        <f>IF(A4475="","",IF(data_in!M4475="United States","United States",IF(data_in!M4475="Canada","Canada",IF(data_in!M4475="United Kingdom","United Kingdom","Other Country"))))</f>
        <v>United States</v>
      </c>
      <c r="I4475" s="8" t="str">
        <f>IF(A4475="","",IF(data_in!K4475="Unknown","Unknown",IF(data_in!K4475&lt;=10,"Very Small",IF(data_in!K4475&lt;=100,"Small",IF(data_in!K4475&lt;=500,"Medium",IF(data_in!K4475&gt;500,"Large","Error"))))))</f>
        <v>Very Small</v>
      </c>
      <c r="J4475" s="8" t="str">
        <f>IF(C4475=1,TEXT(data_in!E4475,"mm-yyyy"),"")</f>
        <v/>
      </c>
      <c r="K4475" s="8" t="str">
        <f>IF(A4475="","",IF(data_in!I4475="Website","Website",IF(data_in!I4475="Paid Search","Paid Search",IF(data_in!I4475="Slack","Slack","Other Channel"))))</f>
        <v>Website</v>
      </c>
      <c r="L4475" s="10">
        <f>IF(A4475="","",ROUND(N$3-data_in!B4475,0))</f>
        <v>145</v>
      </c>
    </row>
    <row r="4476" spans="1:12">
      <c r="A4476" s="8" t="str">
        <f>IF(data_in!A4476="","",data_in!A4476)</f>
        <v>24d51996-c072-4bc8-8989-bc1ef1d5d3f6</v>
      </c>
      <c r="B4476" s="12">
        <f>IF(A4476="","",data_in!B4476)</f>
        <v>43837.569733796299</v>
      </c>
      <c r="C4476" s="8">
        <f>IF(A4476="","",IF(data_in!E4476="NULL",0,1))</f>
        <v>0</v>
      </c>
      <c r="D4476" s="8" t="str">
        <f>IF(A4476="","",IF(data_in!E4476="NULL","",ROUND(data_in!E4476-data_in!B4476,0)))</f>
        <v/>
      </c>
      <c r="E4476" s="8">
        <f>IF(A4476="","",IF(data_in!C4476="NULL",0,IF(data_in!C4476&gt;data_in!E4476,0,1)))</f>
        <v>0</v>
      </c>
      <c r="F4476" s="8" t="str">
        <f>IF(OR(A4476="",E4476=0),"",IF(data_in!C4476="NULL","",ROUND(data_in!C4476-data_in!B4476,0)))</f>
        <v/>
      </c>
      <c r="G4476" s="8" t="str">
        <f>IF(OR(A4476="",E4476=0),"",IF(data_in!C4476="NULL","",IF(D4476="",ROUND(data_in!D4476-data_in!B4476,0),MIN(D4476,ROUND(data_in!D4476-data_in!B4476,0)))))</f>
        <v/>
      </c>
      <c r="H4476" s="8" t="str">
        <f>IF(A4476="","",IF(data_in!M4476="United States","United States",IF(data_in!M4476="Canada","Canada",IF(data_in!M4476="United Kingdom","United Kingdom","Other Country"))))</f>
        <v>United States</v>
      </c>
      <c r="I4476" s="8" t="str">
        <f>IF(A4476="","",IF(data_in!K4476="Unknown","Unknown",IF(data_in!K4476&lt;=10,"Very Small",IF(data_in!K4476&lt;=100,"Small",IF(data_in!K4476&lt;=500,"Medium",IF(data_in!K4476&gt;500,"Large","Error"))))))</f>
        <v>Very Small</v>
      </c>
      <c r="J4476" s="8" t="str">
        <f>IF(C4476=1,TEXT(data_in!E4476,"mm-yyyy"),"")</f>
        <v/>
      </c>
      <c r="K4476" s="8" t="str">
        <f>IF(A4476="","",IF(data_in!I4476="Website","Website",IF(data_in!I4476="Paid Search","Paid Search",IF(data_in!I4476="Slack","Slack","Other Channel"))))</f>
        <v>Website</v>
      </c>
      <c r="L4476" s="10">
        <f>IF(A4476="","",ROUND(N$3-data_in!B4476,0))</f>
        <v>145</v>
      </c>
    </row>
    <row r="4477" spans="1:12">
      <c r="A4477" s="8" t="str">
        <f>IF(data_in!A4477="","",data_in!A4477)</f>
        <v>195506e3-8e70-48ba-b775-e8bf0cf5ebc1</v>
      </c>
      <c r="B4477" s="12">
        <f>IF(A4477="","",data_in!B4477)</f>
        <v>43837.584444444445</v>
      </c>
      <c r="C4477" s="8">
        <f>IF(A4477="","",IF(data_in!E4477="NULL",0,1))</f>
        <v>0</v>
      </c>
      <c r="D4477" s="8" t="str">
        <f>IF(A4477="","",IF(data_in!E4477="NULL","",ROUND(data_in!E4477-data_in!B4477,0)))</f>
        <v/>
      </c>
      <c r="E4477" s="8">
        <f>IF(A4477="","",IF(data_in!C4477="NULL",0,IF(data_in!C4477&gt;data_in!E4477,0,1)))</f>
        <v>0</v>
      </c>
      <c r="F4477" s="8" t="str">
        <f>IF(OR(A4477="",E4477=0),"",IF(data_in!C4477="NULL","",ROUND(data_in!C4477-data_in!B4477,0)))</f>
        <v/>
      </c>
      <c r="G4477" s="8" t="str">
        <f>IF(OR(A4477="",E4477=0),"",IF(data_in!C4477="NULL","",IF(D4477="",ROUND(data_in!D4477-data_in!B4477,0),MIN(D4477,ROUND(data_in!D4477-data_in!B4477,0)))))</f>
        <v/>
      </c>
      <c r="H4477" s="8" t="str">
        <f>IF(A4477="","",IF(data_in!M4477="United States","United States",IF(data_in!M4477="Canada","Canada",IF(data_in!M4477="United Kingdom","United Kingdom","Other Country"))))</f>
        <v>United Kingdom</v>
      </c>
      <c r="I4477" s="8" t="str">
        <f>IF(A4477="","",IF(data_in!K4477="Unknown","Unknown",IF(data_in!K4477&lt;=10,"Very Small",IF(data_in!K4477&lt;=100,"Small",IF(data_in!K4477&lt;=500,"Medium",IF(data_in!K4477&gt;500,"Large","Error"))))))</f>
        <v>Very Small</v>
      </c>
      <c r="J4477" s="8" t="str">
        <f>IF(C4477=1,TEXT(data_in!E4477,"mm-yyyy"),"")</f>
        <v/>
      </c>
      <c r="K4477" s="8" t="str">
        <f>IF(A4477="","",IF(data_in!I4477="Website","Website",IF(data_in!I4477="Paid Search","Paid Search",IF(data_in!I4477="Slack","Slack","Other Channel"))))</f>
        <v>Other Channel</v>
      </c>
      <c r="L4477" s="10">
        <f>IF(A4477="","",ROUND(N$3-data_in!B4477,0))</f>
        <v>145</v>
      </c>
    </row>
    <row r="4478" spans="1:12">
      <c r="A4478" s="8" t="str">
        <f>IF(data_in!A4478="","",data_in!A4478)</f>
        <v>533201fc-15cb-4b09-ab7e-e15ddaa925a6</v>
      </c>
      <c r="B4478" s="12">
        <f>IF(A4478="","",data_in!B4478)</f>
        <v>43837.608761574076</v>
      </c>
      <c r="C4478" s="8">
        <f>IF(A4478="","",IF(data_in!E4478="NULL",0,1))</f>
        <v>0</v>
      </c>
      <c r="D4478" s="8" t="str">
        <f>IF(A4478="","",IF(data_in!E4478="NULL","",ROUND(data_in!E4478-data_in!B4478,0)))</f>
        <v/>
      </c>
      <c r="E4478" s="8">
        <f>IF(A4478="","",IF(data_in!C4478="NULL",0,IF(data_in!C4478&gt;data_in!E4478,0,1)))</f>
        <v>0</v>
      </c>
      <c r="F4478" s="8" t="str">
        <f>IF(OR(A4478="",E4478=0),"",IF(data_in!C4478="NULL","",ROUND(data_in!C4478-data_in!B4478,0)))</f>
        <v/>
      </c>
      <c r="G4478" s="8" t="str">
        <f>IF(OR(A4478="",E4478=0),"",IF(data_in!C4478="NULL","",IF(D4478="",ROUND(data_in!D4478-data_in!B4478,0),MIN(D4478,ROUND(data_in!D4478-data_in!B4478,0)))))</f>
        <v/>
      </c>
      <c r="H4478" s="8" t="str">
        <f>IF(A4478="","",IF(data_in!M4478="United States","United States",IF(data_in!M4478="Canada","Canada",IF(data_in!M4478="United Kingdom","United Kingdom","Other Country"))))</f>
        <v>Other Country</v>
      </c>
      <c r="I4478" s="8" t="str">
        <f>IF(A4478="","",IF(data_in!K4478="Unknown","Unknown",IF(data_in!K4478&lt;=10,"Very Small",IF(data_in!K4478&lt;=100,"Small",IF(data_in!K4478&lt;=500,"Medium",IF(data_in!K4478&gt;500,"Large","Error"))))))</f>
        <v>Medium</v>
      </c>
      <c r="J4478" s="8" t="str">
        <f>IF(C4478=1,TEXT(data_in!E4478,"mm-yyyy"),"")</f>
        <v/>
      </c>
      <c r="K4478" s="8" t="str">
        <f>IF(A4478="","",IF(data_in!I4478="Website","Website",IF(data_in!I4478="Paid Search","Paid Search",IF(data_in!I4478="Slack","Slack","Other Channel"))))</f>
        <v>Website</v>
      </c>
      <c r="L4478" s="10">
        <f>IF(A4478="","",ROUND(N$3-data_in!B4478,0))</f>
        <v>145</v>
      </c>
    </row>
    <row r="4479" spans="1:12">
      <c r="A4479" s="8" t="str">
        <f>IF(data_in!A4479="","",data_in!A4479)</f>
        <v>3ffa697d-ffc7-4a8c-b917-0972371925c3</v>
      </c>
      <c r="B4479" s="12">
        <f>IF(A4479="","",data_in!B4479)</f>
        <v>43837.672037037039</v>
      </c>
      <c r="C4479" s="8">
        <f>IF(A4479="","",IF(data_in!E4479="NULL",0,1))</f>
        <v>0</v>
      </c>
      <c r="D4479" s="8" t="str">
        <f>IF(A4479="","",IF(data_in!E4479="NULL","",ROUND(data_in!E4479-data_in!B4479,0)))</f>
        <v/>
      </c>
      <c r="E4479" s="8">
        <f>IF(A4479="","",IF(data_in!C4479="NULL",0,IF(data_in!C4479&gt;data_in!E4479,0,1)))</f>
        <v>0</v>
      </c>
      <c r="F4479" s="8" t="str">
        <f>IF(OR(A4479="",E4479=0),"",IF(data_in!C4479="NULL","",ROUND(data_in!C4479-data_in!B4479,0)))</f>
        <v/>
      </c>
      <c r="G4479" s="8" t="str">
        <f>IF(OR(A4479="",E4479=0),"",IF(data_in!C4479="NULL","",IF(D4479="",ROUND(data_in!D4479-data_in!B4479,0),MIN(D4479,ROUND(data_in!D4479-data_in!B4479,0)))))</f>
        <v/>
      </c>
      <c r="H4479" s="8" t="str">
        <f>IF(A4479="","",IF(data_in!M4479="United States","United States",IF(data_in!M4479="Canada","Canada",IF(data_in!M4479="United Kingdom","United Kingdom","Other Country"))))</f>
        <v>United States</v>
      </c>
      <c r="I4479" s="8" t="str">
        <f>IF(A4479="","",IF(data_in!K4479="Unknown","Unknown",IF(data_in!K4479&lt;=10,"Very Small",IF(data_in!K4479&lt;=100,"Small",IF(data_in!K4479&lt;=500,"Medium",IF(data_in!K4479&gt;500,"Large","Error"))))))</f>
        <v>Small</v>
      </c>
      <c r="J4479" s="8" t="str">
        <f>IF(C4479=1,TEXT(data_in!E4479,"mm-yyyy"),"")</f>
        <v/>
      </c>
      <c r="K4479" s="8" t="str">
        <f>IF(A4479="","",IF(data_in!I4479="Website","Website",IF(data_in!I4479="Paid Search","Paid Search",IF(data_in!I4479="Slack","Slack","Other Channel"))))</f>
        <v>Website</v>
      </c>
      <c r="L4479" s="10">
        <f>IF(A4479="","",ROUND(N$3-data_in!B4479,0))</f>
        <v>145</v>
      </c>
    </row>
    <row r="4480" spans="1:12">
      <c r="A4480" s="8" t="str">
        <f>IF(data_in!A4480="","",data_in!A4480)</f>
        <v>1cecea2f-b466-4853-afa7-531f13224e33</v>
      </c>
      <c r="B4480" s="12">
        <f>IF(A4480="","",data_in!B4480)</f>
        <v>43837.550682870373</v>
      </c>
      <c r="C4480" s="8">
        <f>IF(A4480="","",IF(data_in!E4480="NULL",0,1))</f>
        <v>0</v>
      </c>
      <c r="D4480" s="8" t="str">
        <f>IF(A4480="","",IF(data_in!E4480="NULL","",ROUND(data_in!E4480-data_in!B4480,0)))</f>
        <v/>
      </c>
      <c r="E4480" s="8">
        <f>IF(A4480="","",IF(data_in!C4480="NULL",0,IF(data_in!C4480&gt;data_in!E4480,0,1)))</f>
        <v>0</v>
      </c>
      <c r="F4480" s="8" t="str">
        <f>IF(OR(A4480="",E4480=0),"",IF(data_in!C4480="NULL","",ROUND(data_in!C4480-data_in!B4480,0)))</f>
        <v/>
      </c>
      <c r="G4480" s="8" t="str">
        <f>IF(OR(A4480="",E4480=0),"",IF(data_in!C4480="NULL","",IF(D4480="",ROUND(data_in!D4480-data_in!B4480,0),MIN(D4480,ROUND(data_in!D4480-data_in!B4480,0)))))</f>
        <v/>
      </c>
      <c r="H4480" s="8" t="str">
        <f>IF(A4480="","",IF(data_in!M4480="United States","United States",IF(data_in!M4480="Canada","Canada",IF(data_in!M4480="United Kingdom","United Kingdom","Other Country"))))</f>
        <v>Other Country</v>
      </c>
      <c r="I4480" s="8" t="str">
        <f>IF(A4480="","",IF(data_in!K4480="Unknown","Unknown",IF(data_in!K4480&lt;=10,"Very Small",IF(data_in!K4480&lt;=100,"Small",IF(data_in!K4480&lt;=500,"Medium",IF(data_in!K4480&gt;500,"Large","Error"))))))</f>
        <v>Small</v>
      </c>
      <c r="J4480" s="8" t="str">
        <f>IF(C4480=1,TEXT(data_in!E4480,"mm-yyyy"),"")</f>
        <v/>
      </c>
      <c r="K4480" s="8" t="str">
        <f>IF(A4480="","",IF(data_in!I4480="Website","Website",IF(data_in!I4480="Paid Search","Paid Search",IF(data_in!I4480="Slack","Slack","Other Channel"))))</f>
        <v>Website</v>
      </c>
      <c r="L4480" s="10">
        <f>IF(A4480="","",ROUND(N$3-data_in!B4480,0))</f>
        <v>145</v>
      </c>
    </row>
    <row r="4481" spans="1:12">
      <c r="A4481" s="8" t="str">
        <f>IF(data_in!A4481="","",data_in!A4481)</f>
        <v>dcc6cbaf-be80-42d7-8af7-59ac873a71cc</v>
      </c>
      <c r="B4481" s="12">
        <f>IF(A4481="","",data_in!B4481)</f>
        <v>43837.579942129632</v>
      </c>
      <c r="C4481" s="8">
        <f>IF(A4481="","",IF(data_in!E4481="NULL",0,1))</f>
        <v>0</v>
      </c>
      <c r="D4481" s="8" t="str">
        <f>IF(A4481="","",IF(data_in!E4481="NULL","",ROUND(data_in!E4481-data_in!B4481,0)))</f>
        <v/>
      </c>
      <c r="E4481" s="8">
        <f>IF(A4481="","",IF(data_in!C4481="NULL",0,IF(data_in!C4481&gt;data_in!E4481,0,1)))</f>
        <v>0</v>
      </c>
      <c r="F4481" s="8" t="str">
        <f>IF(OR(A4481="",E4481=0),"",IF(data_in!C4481="NULL","",ROUND(data_in!C4481-data_in!B4481,0)))</f>
        <v/>
      </c>
      <c r="G4481" s="8" t="str">
        <f>IF(OR(A4481="",E4481=0),"",IF(data_in!C4481="NULL","",IF(D4481="",ROUND(data_in!D4481-data_in!B4481,0),MIN(D4481,ROUND(data_in!D4481-data_in!B4481,0)))))</f>
        <v/>
      </c>
      <c r="H4481" s="8" t="str">
        <f>IF(A4481="","",IF(data_in!M4481="United States","United States",IF(data_in!M4481="Canada","Canada",IF(data_in!M4481="United Kingdom","United Kingdom","Other Country"))))</f>
        <v>United States</v>
      </c>
      <c r="I4481" s="8" t="str">
        <f>IF(A4481="","",IF(data_in!K4481="Unknown","Unknown",IF(data_in!K4481&lt;=10,"Very Small",IF(data_in!K4481&lt;=100,"Small",IF(data_in!K4481&lt;=500,"Medium",IF(data_in!K4481&gt;500,"Large","Error"))))))</f>
        <v>Small</v>
      </c>
      <c r="J4481" s="8" t="str">
        <f>IF(C4481=1,TEXT(data_in!E4481,"mm-yyyy"),"")</f>
        <v/>
      </c>
      <c r="K4481" s="8" t="str">
        <f>IF(A4481="","",IF(data_in!I4481="Website","Website",IF(data_in!I4481="Paid Search","Paid Search",IF(data_in!I4481="Slack","Slack","Other Channel"))))</f>
        <v>Slack</v>
      </c>
      <c r="L4481" s="10">
        <f>IF(A4481="","",ROUND(N$3-data_in!B4481,0))</f>
        <v>145</v>
      </c>
    </row>
    <row r="4482" spans="1:12">
      <c r="A4482" s="8" t="str">
        <f>IF(data_in!A4482="","",data_in!A4482)</f>
        <v>f05c5f74-c93e-4ff6-a669-c1906a3c2069</v>
      </c>
      <c r="B4482" s="12">
        <f>IF(A4482="","",data_in!B4482)</f>
        <v>43837.570486111108</v>
      </c>
      <c r="C4482" s="8">
        <f>IF(A4482="","",IF(data_in!E4482="NULL",0,1))</f>
        <v>0</v>
      </c>
      <c r="D4482" s="8" t="str">
        <f>IF(A4482="","",IF(data_in!E4482="NULL","",ROUND(data_in!E4482-data_in!B4482,0)))</f>
        <v/>
      </c>
      <c r="E4482" s="8">
        <f>IF(A4482="","",IF(data_in!C4482="NULL",0,IF(data_in!C4482&gt;data_in!E4482,0,1)))</f>
        <v>0</v>
      </c>
      <c r="F4482" s="8" t="str">
        <f>IF(OR(A4482="",E4482=0),"",IF(data_in!C4482="NULL","",ROUND(data_in!C4482-data_in!B4482,0)))</f>
        <v/>
      </c>
      <c r="G4482" s="8" t="str">
        <f>IF(OR(A4482="",E4482=0),"",IF(data_in!C4482="NULL","",IF(D4482="",ROUND(data_in!D4482-data_in!B4482,0),MIN(D4482,ROUND(data_in!D4482-data_in!B4482,0)))))</f>
        <v/>
      </c>
      <c r="H4482" s="8" t="str">
        <f>IF(A4482="","",IF(data_in!M4482="United States","United States",IF(data_in!M4482="Canada","Canada",IF(data_in!M4482="United Kingdom","United Kingdom","Other Country"))))</f>
        <v>Other Country</v>
      </c>
      <c r="I4482" s="8" t="str">
        <f>IF(A4482="","",IF(data_in!K4482="Unknown","Unknown",IF(data_in!K4482&lt;=10,"Very Small",IF(data_in!K4482&lt;=100,"Small",IF(data_in!K4482&lt;=500,"Medium",IF(data_in!K4482&gt;500,"Large","Error"))))))</f>
        <v>Very Small</v>
      </c>
      <c r="J4482" s="8" t="str">
        <f>IF(C4482=1,TEXT(data_in!E4482,"mm-yyyy"),"")</f>
        <v/>
      </c>
      <c r="K4482" s="8" t="str">
        <f>IF(A4482="","",IF(data_in!I4482="Website","Website",IF(data_in!I4482="Paid Search","Paid Search",IF(data_in!I4482="Slack","Slack","Other Channel"))))</f>
        <v>Website</v>
      </c>
      <c r="L4482" s="10">
        <f>IF(A4482="","",ROUND(N$3-data_in!B4482,0))</f>
        <v>145</v>
      </c>
    </row>
    <row r="4483" spans="1:12">
      <c r="A4483" s="8" t="str">
        <f>IF(data_in!A4483="","",data_in!A4483)</f>
        <v>f4dc0e83-6c61-4ba6-b14d-5cf3fc9862e4</v>
      </c>
      <c r="B4483" s="12">
        <f>IF(A4483="","",data_in!B4483)</f>
        <v>43837.59815972222</v>
      </c>
      <c r="C4483" s="8">
        <f>IF(A4483="","",IF(data_in!E4483="NULL",0,1))</f>
        <v>0</v>
      </c>
      <c r="D4483" s="8" t="str">
        <f>IF(A4483="","",IF(data_in!E4483="NULL","",ROUND(data_in!E4483-data_in!B4483,0)))</f>
        <v/>
      </c>
      <c r="E4483" s="8">
        <f>IF(A4483="","",IF(data_in!C4483="NULL",0,IF(data_in!C4483&gt;data_in!E4483,0,1)))</f>
        <v>0</v>
      </c>
      <c r="F4483" s="8" t="str">
        <f>IF(OR(A4483="",E4483=0),"",IF(data_in!C4483="NULL","",ROUND(data_in!C4483-data_in!B4483,0)))</f>
        <v/>
      </c>
      <c r="G4483" s="8" t="str">
        <f>IF(OR(A4483="",E4483=0),"",IF(data_in!C4483="NULL","",IF(D4483="",ROUND(data_in!D4483-data_in!B4483,0),MIN(D4483,ROUND(data_in!D4483-data_in!B4483,0)))))</f>
        <v/>
      </c>
      <c r="H4483" s="8" t="str">
        <f>IF(A4483="","",IF(data_in!M4483="United States","United States",IF(data_in!M4483="Canada","Canada",IF(data_in!M4483="United Kingdom","United Kingdom","Other Country"))))</f>
        <v>United States</v>
      </c>
      <c r="I4483" s="8" t="str">
        <f>IF(A4483="","",IF(data_in!K4483="Unknown","Unknown",IF(data_in!K4483&lt;=10,"Very Small",IF(data_in!K4483&lt;=100,"Small",IF(data_in!K4483&lt;=500,"Medium",IF(data_in!K4483&gt;500,"Large","Error"))))))</f>
        <v>Very Small</v>
      </c>
      <c r="J4483" s="8" t="str">
        <f>IF(C4483=1,TEXT(data_in!E4483,"mm-yyyy"),"")</f>
        <v/>
      </c>
      <c r="K4483" s="8" t="str">
        <f>IF(A4483="","",IF(data_in!I4483="Website","Website",IF(data_in!I4483="Paid Search","Paid Search",IF(data_in!I4483="Slack","Slack","Other Channel"))))</f>
        <v>Website</v>
      </c>
      <c r="L4483" s="10">
        <f>IF(A4483="","",ROUND(N$3-data_in!B4483,0))</f>
        <v>145</v>
      </c>
    </row>
    <row r="4484" spans="1:12">
      <c r="A4484" s="8" t="str">
        <f>IF(data_in!A4484="","",data_in!A4484)</f>
        <v>851ac596-5378-4b0b-99cb-b846deb77482</v>
      </c>
      <c r="B4484" s="12">
        <f>IF(A4484="","",data_in!B4484)</f>
        <v>43837.600092592591</v>
      </c>
      <c r="C4484" s="8">
        <f>IF(A4484="","",IF(data_in!E4484="NULL",0,1))</f>
        <v>0</v>
      </c>
      <c r="D4484" s="8" t="str">
        <f>IF(A4484="","",IF(data_in!E4484="NULL","",ROUND(data_in!E4484-data_in!B4484,0)))</f>
        <v/>
      </c>
      <c r="E4484" s="8">
        <f>IF(A4484="","",IF(data_in!C4484="NULL",0,IF(data_in!C4484&gt;data_in!E4484,0,1)))</f>
        <v>0</v>
      </c>
      <c r="F4484" s="8" t="str">
        <f>IF(OR(A4484="",E4484=0),"",IF(data_in!C4484="NULL","",ROUND(data_in!C4484-data_in!B4484,0)))</f>
        <v/>
      </c>
      <c r="G4484" s="8" t="str">
        <f>IF(OR(A4484="",E4484=0),"",IF(data_in!C4484="NULL","",IF(D4484="",ROUND(data_in!D4484-data_in!B4484,0),MIN(D4484,ROUND(data_in!D4484-data_in!B4484,0)))))</f>
        <v/>
      </c>
      <c r="H4484" s="8" t="str">
        <f>IF(A4484="","",IF(data_in!M4484="United States","United States",IF(data_in!M4484="Canada","Canada",IF(data_in!M4484="United Kingdom","United Kingdom","Other Country"))))</f>
        <v>Other Country</v>
      </c>
      <c r="I4484" s="8" t="str">
        <f>IF(A4484="","",IF(data_in!K4484="Unknown","Unknown",IF(data_in!K4484&lt;=10,"Very Small",IF(data_in!K4484&lt;=100,"Small",IF(data_in!K4484&lt;=500,"Medium",IF(data_in!K4484&gt;500,"Large","Error"))))))</f>
        <v>Very Small</v>
      </c>
      <c r="J4484" s="8" t="str">
        <f>IF(C4484=1,TEXT(data_in!E4484,"mm-yyyy"),"")</f>
        <v/>
      </c>
      <c r="K4484" s="8" t="str">
        <f>IF(A4484="","",IF(data_in!I4484="Website","Website",IF(data_in!I4484="Paid Search","Paid Search",IF(data_in!I4484="Slack","Slack","Other Channel"))))</f>
        <v>Other Channel</v>
      </c>
      <c r="L4484" s="10">
        <f>IF(A4484="","",ROUND(N$3-data_in!B4484,0))</f>
        <v>145</v>
      </c>
    </row>
    <row r="4485" spans="1:12">
      <c r="A4485" s="8" t="str">
        <f>IF(data_in!A4485="","",data_in!A4485)</f>
        <v>d1441bb0-6086-4d0f-8fed-81e826821b78</v>
      </c>
      <c r="B4485" s="12">
        <f>IF(A4485="","",data_in!B4485)</f>
        <v>43837.586006944446</v>
      </c>
      <c r="C4485" s="8">
        <f>IF(A4485="","",IF(data_in!E4485="NULL",0,1))</f>
        <v>0</v>
      </c>
      <c r="D4485" s="8" t="str">
        <f>IF(A4485="","",IF(data_in!E4485="NULL","",ROUND(data_in!E4485-data_in!B4485,0)))</f>
        <v/>
      </c>
      <c r="E4485" s="8">
        <f>IF(A4485="","",IF(data_in!C4485="NULL",0,IF(data_in!C4485&gt;data_in!E4485,0,1)))</f>
        <v>0</v>
      </c>
      <c r="F4485" s="8" t="str">
        <f>IF(OR(A4485="",E4485=0),"",IF(data_in!C4485="NULL","",ROUND(data_in!C4485-data_in!B4485,0)))</f>
        <v/>
      </c>
      <c r="G4485" s="8" t="str">
        <f>IF(OR(A4485="",E4485=0),"",IF(data_in!C4485="NULL","",IF(D4485="",ROUND(data_in!D4485-data_in!B4485,0),MIN(D4485,ROUND(data_in!D4485-data_in!B4485,0)))))</f>
        <v/>
      </c>
      <c r="H4485" s="8" t="str">
        <f>IF(A4485="","",IF(data_in!M4485="United States","United States",IF(data_in!M4485="Canada","Canada",IF(data_in!M4485="United Kingdom","United Kingdom","Other Country"))))</f>
        <v>Other Country</v>
      </c>
      <c r="I4485" s="8" t="str">
        <f>IF(A4485="","",IF(data_in!K4485="Unknown","Unknown",IF(data_in!K4485&lt;=10,"Very Small",IF(data_in!K4485&lt;=100,"Small",IF(data_in!K4485&lt;=500,"Medium",IF(data_in!K4485&gt;500,"Large","Error"))))))</f>
        <v>Small</v>
      </c>
      <c r="J4485" s="8" t="str">
        <f>IF(C4485=1,TEXT(data_in!E4485,"mm-yyyy"),"")</f>
        <v/>
      </c>
      <c r="K4485" s="8" t="str">
        <f>IF(A4485="","",IF(data_in!I4485="Website","Website",IF(data_in!I4485="Paid Search","Paid Search",IF(data_in!I4485="Slack","Slack","Other Channel"))))</f>
        <v>Slack</v>
      </c>
      <c r="L4485" s="10">
        <f>IF(A4485="","",ROUND(N$3-data_in!B4485,0))</f>
        <v>145</v>
      </c>
    </row>
    <row r="4486" spans="1:12">
      <c r="A4486" s="8" t="str">
        <f>IF(data_in!A4486="","",data_in!A4486)</f>
        <v>b64e0cdd-26fb-46cd-b154-164ad31f6da3</v>
      </c>
      <c r="B4486" s="12">
        <f>IF(A4486="","",data_in!B4486)</f>
        <v>43837.623217592591</v>
      </c>
      <c r="C4486" s="8">
        <f>IF(A4486="","",IF(data_in!E4486="NULL",0,1))</f>
        <v>0</v>
      </c>
      <c r="D4486" s="8" t="str">
        <f>IF(A4486="","",IF(data_in!E4486="NULL","",ROUND(data_in!E4486-data_in!B4486,0)))</f>
        <v/>
      </c>
      <c r="E4486" s="8">
        <f>IF(A4486="","",IF(data_in!C4486="NULL",0,IF(data_in!C4486&gt;data_in!E4486,0,1)))</f>
        <v>0</v>
      </c>
      <c r="F4486" s="8" t="str">
        <f>IF(OR(A4486="",E4486=0),"",IF(data_in!C4486="NULL","",ROUND(data_in!C4486-data_in!B4486,0)))</f>
        <v/>
      </c>
      <c r="G4486" s="8" t="str">
        <f>IF(OR(A4486="",E4486=0),"",IF(data_in!C4486="NULL","",IF(D4486="",ROUND(data_in!D4486-data_in!B4486,0),MIN(D4486,ROUND(data_in!D4486-data_in!B4486,0)))))</f>
        <v/>
      </c>
      <c r="H4486" s="8" t="str">
        <f>IF(A4486="","",IF(data_in!M4486="United States","United States",IF(data_in!M4486="Canada","Canada",IF(data_in!M4486="United Kingdom","United Kingdom","Other Country"))))</f>
        <v>Other Country</v>
      </c>
      <c r="I4486" s="8" t="str">
        <f>IF(A4486="","",IF(data_in!K4486="Unknown","Unknown",IF(data_in!K4486&lt;=10,"Very Small",IF(data_in!K4486&lt;=100,"Small",IF(data_in!K4486&lt;=500,"Medium",IF(data_in!K4486&gt;500,"Large","Error"))))))</f>
        <v>Very Small</v>
      </c>
      <c r="J4486" s="8" t="str">
        <f>IF(C4486=1,TEXT(data_in!E4486,"mm-yyyy"),"")</f>
        <v/>
      </c>
      <c r="K4486" s="8" t="str">
        <f>IF(A4486="","",IF(data_in!I4486="Website","Website",IF(data_in!I4486="Paid Search","Paid Search",IF(data_in!I4486="Slack","Slack","Other Channel"))))</f>
        <v>Other Channel</v>
      </c>
      <c r="L4486" s="10">
        <f>IF(A4486="","",ROUND(N$3-data_in!B4486,0))</f>
        <v>145</v>
      </c>
    </row>
    <row r="4487" spans="1:12">
      <c r="A4487" s="8" t="str">
        <f>IF(data_in!A4487="","",data_in!A4487)</f>
        <v>ba4a64f6-4be9-4fee-9d24-fd48bbe3b337</v>
      </c>
      <c r="B4487" s="12">
        <f>IF(A4487="","",data_in!B4487)</f>
        <v>43837.668182870373</v>
      </c>
      <c r="C4487" s="8">
        <f>IF(A4487="","",IF(data_in!E4487="NULL",0,1))</f>
        <v>0</v>
      </c>
      <c r="D4487" s="8" t="str">
        <f>IF(A4487="","",IF(data_in!E4487="NULL","",ROUND(data_in!E4487-data_in!B4487,0)))</f>
        <v/>
      </c>
      <c r="E4487" s="8">
        <f>IF(A4487="","",IF(data_in!C4487="NULL",0,IF(data_in!C4487&gt;data_in!E4487,0,1)))</f>
        <v>0</v>
      </c>
      <c r="F4487" s="8" t="str">
        <f>IF(OR(A4487="",E4487=0),"",IF(data_in!C4487="NULL","",ROUND(data_in!C4487-data_in!B4487,0)))</f>
        <v/>
      </c>
      <c r="G4487" s="8" t="str">
        <f>IF(OR(A4487="",E4487=0),"",IF(data_in!C4487="NULL","",IF(D4487="",ROUND(data_in!D4487-data_in!B4487,0),MIN(D4487,ROUND(data_in!D4487-data_in!B4487,0)))))</f>
        <v/>
      </c>
      <c r="H4487" s="8" t="str">
        <f>IF(A4487="","",IF(data_in!M4487="United States","United States",IF(data_in!M4487="Canada","Canada",IF(data_in!M4487="United Kingdom","United Kingdom","Other Country"))))</f>
        <v>Other Country</v>
      </c>
      <c r="I4487" s="8" t="str">
        <f>IF(A4487="","",IF(data_in!K4487="Unknown","Unknown",IF(data_in!K4487&lt;=10,"Very Small",IF(data_in!K4487&lt;=100,"Small",IF(data_in!K4487&lt;=500,"Medium",IF(data_in!K4487&gt;500,"Large","Error"))))))</f>
        <v>Very Small</v>
      </c>
      <c r="J4487" s="8" t="str">
        <f>IF(C4487=1,TEXT(data_in!E4487,"mm-yyyy"),"")</f>
        <v/>
      </c>
      <c r="K4487" s="8" t="str">
        <f>IF(A4487="","",IF(data_in!I4487="Website","Website",IF(data_in!I4487="Paid Search","Paid Search",IF(data_in!I4487="Slack","Slack","Other Channel"))))</f>
        <v>Other Channel</v>
      </c>
      <c r="L4487" s="10">
        <f>IF(A4487="","",ROUND(N$3-data_in!B4487,0))</f>
        <v>145</v>
      </c>
    </row>
    <row r="4488" spans="1:12">
      <c r="A4488" s="8" t="str">
        <f>IF(data_in!A4488="","",data_in!A4488)</f>
        <v>fd6974b5-d1cb-4eb8-b953-fca07f315a92</v>
      </c>
      <c r="B4488" s="12">
        <f>IF(A4488="","",data_in!B4488)</f>
        <v>43837.679467592592</v>
      </c>
      <c r="C4488" s="8">
        <f>IF(A4488="","",IF(data_in!E4488="NULL",0,1))</f>
        <v>0</v>
      </c>
      <c r="D4488" s="8" t="str">
        <f>IF(A4488="","",IF(data_in!E4488="NULL","",ROUND(data_in!E4488-data_in!B4488,0)))</f>
        <v/>
      </c>
      <c r="E4488" s="8">
        <f>IF(A4488="","",IF(data_in!C4488="NULL",0,IF(data_in!C4488&gt;data_in!E4488,0,1)))</f>
        <v>1</v>
      </c>
      <c r="F4488" s="8">
        <f>IF(OR(A4488="",E4488=0),"",IF(data_in!C4488="NULL","",ROUND(data_in!C4488-data_in!B4488,0)))</f>
        <v>1</v>
      </c>
      <c r="G4488" s="8">
        <f>IF(OR(A4488="",E4488=0),"",IF(data_in!C4488="NULL","",IF(D4488="",ROUND(data_in!D4488-data_in!B4488,0),MIN(D4488,ROUND(data_in!D4488-data_in!B4488,0)))))</f>
        <v>31</v>
      </c>
      <c r="H4488" s="8" t="str">
        <f>IF(A4488="","",IF(data_in!M4488="United States","United States",IF(data_in!M4488="Canada","Canada",IF(data_in!M4488="United Kingdom","United Kingdom","Other Country"))))</f>
        <v>United States</v>
      </c>
      <c r="I4488" s="8" t="str">
        <f>IF(A4488="","",IF(data_in!K4488="Unknown","Unknown",IF(data_in!K4488&lt;=10,"Very Small",IF(data_in!K4488&lt;=100,"Small",IF(data_in!K4488&lt;=500,"Medium",IF(data_in!K4488&gt;500,"Large","Error"))))))</f>
        <v>Very Small</v>
      </c>
      <c r="J4488" s="8" t="str">
        <f>IF(C4488=1,TEXT(data_in!E4488,"mm-yyyy"),"")</f>
        <v/>
      </c>
      <c r="K4488" s="8" t="str">
        <f>IF(A4488="","",IF(data_in!I4488="Website","Website",IF(data_in!I4488="Paid Search","Paid Search",IF(data_in!I4488="Slack","Slack","Other Channel"))))</f>
        <v>Paid Search</v>
      </c>
      <c r="L4488" s="10">
        <f>IF(A4488="","",ROUND(N$3-data_in!B4488,0))</f>
        <v>145</v>
      </c>
    </row>
    <row r="4489" spans="1:12">
      <c r="A4489" s="8" t="str">
        <f>IF(data_in!A4489="","",data_in!A4489)</f>
        <v>284e4ac6-621d-48ab-99d0-b66b16a5b705</v>
      </c>
      <c r="B4489" s="12">
        <f>IF(A4489="","",data_in!B4489)</f>
        <v>43837.671516203707</v>
      </c>
      <c r="C4489" s="8">
        <f>IF(A4489="","",IF(data_in!E4489="NULL",0,1))</f>
        <v>0</v>
      </c>
      <c r="D4489" s="8" t="str">
        <f>IF(A4489="","",IF(data_in!E4489="NULL","",ROUND(data_in!E4489-data_in!B4489,0)))</f>
        <v/>
      </c>
      <c r="E4489" s="8">
        <f>IF(A4489="","",IF(data_in!C4489="NULL",0,IF(data_in!C4489&gt;data_in!E4489,0,1)))</f>
        <v>0</v>
      </c>
      <c r="F4489" s="8" t="str">
        <f>IF(OR(A4489="",E4489=0),"",IF(data_in!C4489="NULL","",ROUND(data_in!C4489-data_in!B4489,0)))</f>
        <v/>
      </c>
      <c r="G4489" s="8" t="str">
        <f>IF(OR(A4489="",E4489=0),"",IF(data_in!C4489="NULL","",IF(D4489="",ROUND(data_in!D4489-data_in!B4489,0),MIN(D4489,ROUND(data_in!D4489-data_in!B4489,0)))))</f>
        <v/>
      </c>
      <c r="H4489" s="8" t="str">
        <f>IF(A4489="","",IF(data_in!M4489="United States","United States",IF(data_in!M4489="Canada","Canada",IF(data_in!M4489="United Kingdom","United Kingdom","Other Country"))))</f>
        <v>United Kingdom</v>
      </c>
      <c r="I4489" s="8" t="str">
        <f>IF(A4489="","",IF(data_in!K4489="Unknown","Unknown",IF(data_in!K4489&lt;=10,"Very Small",IF(data_in!K4489&lt;=100,"Small",IF(data_in!K4489&lt;=500,"Medium",IF(data_in!K4489&gt;500,"Large","Error"))))))</f>
        <v>Small</v>
      </c>
      <c r="J4489" s="8" t="str">
        <f>IF(C4489=1,TEXT(data_in!E4489,"mm-yyyy"),"")</f>
        <v/>
      </c>
      <c r="K4489" s="8" t="str">
        <f>IF(A4489="","",IF(data_in!I4489="Website","Website",IF(data_in!I4489="Paid Search","Paid Search",IF(data_in!I4489="Slack","Slack","Other Channel"))))</f>
        <v>Paid Search</v>
      </c>
      <c r="L4489" s="10">
        <f>IF(A4489="","",ROUND(N$3-data_in!B4489,0))</f>
        <v>145</v>
      </c>
    </row>
    <row r="4490" spans="1:12">
      <c r="A4490" s="8" t="str">
        <f>IF(data_in!A4490="","",data_in!A4490)</f>
        <v>65f3f1a1-93be-4a96-a699-75957a99a00e</v>
      </c>
      <c r="B4490" s="12">
        <f>IF(A4490="","",data_in!B4490)</f>
        <v>43837.663900462961</v>
      </c>
      <c r="C4490" s="8">
        <f>IF(A4490="","",IF(data_in!E4490="NULL",0,1))</f>
        <v>0</v>
      </c>
      <c r="D4490" s="8" t="str">
        <f>IF(A4490="","",IF(data_in!E4490="NULL","",ROUND(data_in!E4490-data_in!B4490,0)))</f>
        <v/>
      </c>
      <c r="E4490" s="8">
        <f>IF(A4490="","",IF(data_in!C4490="NULL",0,IF(data_in!C4490&gt;data_in!E4490,0,1)))</f>
        <v>0</v>
      </c>
      <c r="F4490" s="8" t="str">
        <f>IF(OR(A4490="",E4490=0),"",IF(data_in!C4490="NULL","",ROUND(data_in!C4490-data_in!B4490,0)))</f>
        <v/>
      </c>
      <c r="G4490" s="8" t="str">
        <f>IF(OR(A4490="",E4490=0),"",IF(data_in!C4490="NULL","",IF(D4490="",ROUND(data_in!D4490-data_in!B4490,0),MIN(D4490,ROUND(data_in!D4490-data_in!B4490,0)))))</f>
        <v/>
      </c>
      <c r="H4490" s="8" t="str">
        <f>IF(A4490="","",IF(data_in!M4490="United States","United States",IF(data_in!M4490="Canada","Canada",IF(data_in!M4490="United Kingdom","United Kingdom","Other Country"))))</f>
        <v>Canada</v>
      </c>
      <c r="I4490" s="8" t="str">
        <f>IF(A4490="","",IF(data_in!K4490="Unknown","Unknown",IF(data_in!K4490&lt;=10,"Very Small",IF(data_in!K4490&lt;=100,"Small",IF(data_in!K4490&lt;=500,"Medium",IF(data_in!K4490&gt;500,"Large","Error"))))))</f>
        <v>Very Small</v>
      </c>
      <c r="J4490" s="8" t="str">
        <f>IF(C4490=1,TEXT(data_in!E4490,"mm-yyyy"),"")</f>
        <v/>
      </c>
      <c r="K4490" s="8" t="str">
        <f>IF(A4490="","",IF(data_in!I4490="Website","Website",IF(data_in!I4490="Paid Search","Paid Search",IF(data_in!I4490="Slack","Slack","Other Channel"))))</f>
        <v>Website</v>
      </c>
      <c r="L4490" s="10">
        <f>IF(A4490="","",ROUND(N$3-data_in!B4490,0))</f>
        <v>145</v>
      </c>
    </row>
    <row r="4491" spans="1:12">
      <c r="A4491" s="8" t="str">
        <f>IF(data_in!A4491="","",data_in!A4491)</f>
        <v>8c2c4178-062a-4b3b-aa30-09734eae053c</v>
      </c>
      <c r="B4491" s="12">
        <f>IF(A4491="","",data_in!B4491)</f>
        <v>43837.667685185188</v>
      </c>
      <c r="C4491" s="8">
        <f>IF(A4491="","",IF(data_in!E4491="NULL",0,1))</f>
        <v>0</v>
      </c>
      <c r="D4491" s="8" t="str">
        <f>IF(A4491="","",IF(data_in!E4491="NULL","",ROUND(data_in!E4491-data_in!B4491,0)))</f>
        <v/>
      </c>
      <c r="E4491" s="8">
        <f>IF(A4491="","",IF(data_in!C4491="NULL",0,IF(data_in!C4491&gt;data_in!E4491,0,1)))</f>
        <v>0</v>
      </c>
      <c r="F4491" s="8" t="str">
        <f>IF(OR(A4491="",E4491=0),"",IF(data_in!C4491="NULL","",ROUND(data_in!C4491-data_in!B4491,0)))</f>
        <v/>
      </c>
      <c r="G4491" s="8" t="str">
        <f>IF(OR(A4491="",E4491=0),"",IF(data_in!C4491="NULL","",IF(D4491="",ROUND(data_in!D4491-data_in!B4491,0),MIN(D4491,ROUND(data_in!D4491-data_in!B4491,0)))))</f>
        <v/>
      </c>
      <c r="H4491" s="8" t="str">
        <f>IF(A4491="","",IF(data_in!M4491="United States","United States",IF(data_in!M4491="Canada","Canada",IF(data_in!M4491="United Kingdom","United Kingdom","Other Country"))))</f>
        <v>Canada</v>
      </c>
      <c r="I4491" s="8" t="str">
        <f>IF(A4491="","",IF(data_in!K4491="Unknown","Unknown",IF(data_in!K4491&lt;=10,"Very Small",IF(data_in!K4491&lt;=100,"Small",IF(data_in!K4491&lt;=500,"Medium",IF(data_in!K4491&gt;500,"Large","Error"))))))</f>
        <v>Very Small</v>
      </c>
      <c r="J4491" s="8" t="str">
        <f>IF(C4491=1,TEXT(data_in!E4491,"mm-yyyy"),"")</f>
        <v/>
      </c>
      <c r="K4491" s="8" t="str">
        <f>IF(A4491="","",IF(data_in!I4491="Website","Website",IF(data_in!I4491="Paid Search","Paid Search",IF(data_in!I4491="Slack","Slack","Other Channel"))))</f>
        <v>Paid Search</v>
      </c>
      <c r="L4491" s="10">
        <f>IF(A4491="","",ROUND(N$3-data_in!B4491,0))</f>
        <v>145</v>
      </c>
    </row>
    <row r="4492" spans="1:12">
      <c r="A4492" s="8" t="str">
        <f>IF(data_in!A4492="","",data_in!A4492)</f>
        <v>9ccecbe7-6aca-4dfe-9ed0-9e89a85bf1bf</v>
      </c>
      <c r="B4492" s="12">
        <f>IF(A4492="","",data_in!B4492)</f>
        <v>43837.662858796299</v>
      </c>
      <c r="C4492" s="8">
        <f>IF(A4492="","",IF(data_in!E4492="NULL",0,1))</f>
        <v>0</v>
      </c>
      <c r="D4492" s="8" t="str">
        <f>IF(A4492="","",IF(data_in!E4492="NULL","",ROUND(data_in!E4492-data_in!B4492,0)))</f>
        <v/>
      </c>
      <c r="E4492" s="8">
        <f>IF(A4492="","",IF(data_in!C4492="NULL",0,IF(data_in!C4492&gt;data_in!E4492,0,1)))</f>
        <v>1</v>
      </c>
      <c r="F4492" s="8">
        <f>IF(OR(A4492="",E4492=0),"",IF(data_in!C4492="NULL","",ROUND(data_in!C4492-data_in!B4492,0)))</f>
        <v>0</v>
      </c>
      <c r="G4492" s="8">
        <f>IF(OR(A4492="",E4492=0),"",IF(data_in!C4492="NULL","",IF(D4492="",ROUND(data_in!D4492-data_in!B4492,0),MIN(D4492,ROUND(data_in!D4492-data_in!B4492,0)))))</f>
        <v>30</v>
      </c>
      <c r="H4492" s="8" t="str">
        <f>IF(A4492="","",IF(data_in!M4492="United States","United States",IF(data_in!M4492="Canada","Canada",IF(data_in!M4492="United Kingdom","United Kingdom","Other Country"))))</f>
        <v>United States</v>
      </c>
      <c r="I4492" s="8" t="str">
        <f>IF(A4492="","",IF(data_in!K4492="Unknown","Unknown",IF(data_in!K4492&lt;=10,"Very Small",IF(data_in!K4492&lt;=100,"Small",IF(data_in!K4492&lt;=500,"Medium",IF(data_in!K4492&gt;500,"Large","Error"))))))</f>
        <v>Small</v>
      </c>
      <c r="J4492" s="8" t="str">
        <f>IF(C4492=1,TEXT(data_in!E4492,"mm-yyyy"),"")</f>
        <v/>
      </c>
      <c r="K4492" s="8" t="str">
        <f>IF(A4492="","",IF(data_in!I4492="Website","Website",IF(data_in!I4492="Paid Search","Paid Search",IF(data_in!I4492="Slack","Slack","Other Channel"))))</f>
        <v>Paid Search</v>
      </c>
      <c r="L4492" s="10">
        <f>IF(A4492="","",ROUND(N$3-data_in!B4492,0))</f>
        <v>145</v>
      </c>
    </row>
    <row r="4493" spans="1:12">
      <c r="A4493" s="8" t="str">
        <f>IF(data_in!A4493="","",data_in!A4493)</f>
        <v>05abb7e6-c9ee-469f-bd22-b46030471229</v>
      </c>
      <c r="B4493" s="12">
        <f>IF(A4493="","",data_in!B4493)</f>
        <v>43837.693680555552</v>
      </c>
      <c r="C4493" s="8">
        <f>IF(A4493="","",IF(data_in!E4493="NULL",0,1))</f>
        <v>0</v>
      </c>
      <c r="D4493" s="8" t="str">
        <f>IF(A4493="","",IF(data_in!E4493="NULL","",ROUND(data_in!E4493-data_in!B4493,0)))</f>
        <v/>
      </c>
      <c r="E4493" s="8">
        <f>IF(A4493="","",IF(data_in!C4493="NULL",0,IF(data_in!C4493&gt;data_in!E4493,0,1)))</f>
        <v>1</v>
      </c>
      <c r="F4493" s="8">
        <f>IF(OR(A4493="",E4493=0),"",IF(data_in!C4493="NULL","",ROUND(data_in!C4493-data_in!B4493,0)))</f>
        <v>0</v>
      </c>
      <c r="G4493" s="8">
        <f>IF(OR(A4493="",E4493=0),"",IF(data_in!C4493="NULL","",IF(D4493="",ROUND(data_in!D4493-data_in!B4493,0),MIN(D4493,ROUND(data_in!D4493-data_in!B4493,0)))))</f>
        <v>30</v>
      </c>
      <c r="H4493" s="8" t="str">
        <f>IF(A4493="","",IF(data_in!M4493="United States","United States",IF(data_in!M4493="Canada","Canada",IF(data_in!M4493="United Kingdom","United Kingdom","Other Country"))))</f>
        <v>United States</v>
      </c>
      <c r="I4493" s="8" t="str">
        <f>IF(A4493="","",IF(data_in!K4493="Unknown","Unknown",IF(data_in!K4493&lt;=10,"Very Small",IF(data_in!K4493&lt;=100,"Small",IF(data_in!K4493&lt;=500,"Medium",IF(data_in!K4493&gt;500,"Large","Error"))))))</f>
        <v>Small</v>
      </c>
      <c r="J4493" s="8" t="str">
        <f>IF(C4493=1,TEXT(data_in!E4493,"mm-yyyy"),"")</f>
        <v/>
      </c>
      <c r="K4493" s="8" t="str">
        <f>IF(A4493="","",IF(data_in!I4493="Website","Website",IF(data_in!I4493="Paid Search","Paid Search",IF(data_in!I4493="Slack","Slack","Other Channel"))))</f>
        <v>Paid Search</v>
      </c>
      <c r="L4493" s="10">
        <f>IF(A4493="","",ROUND(N$3-data_in!B4493,0))</f>
        <v>145</v>
      </c>
    </row>
    <row r="4494" spans="1:12">
      <c r="A4494" s="8" t="str">
        <f>IF(data_in!A4494="","",data_in!A4494)</f>
        <v>79e84335-f30b-46d3-89ae-80be084b3c5d</v>
      </c>
      <c r="B4494" s="12">
        <f>IF(A4494="","",data_in!B4494)</f>
        <v>43837.674108796295</v>
      </c>
      <c r="C4494" s="8">
        <f>IF(A4494="","",IF(data_in!E4494="NULL",0,1))</f>
        <v>0</v>
      </c>
      <c r="D4494" s="8" t="str">
        <f>IF(A4494="","",IF(data_in!E4494="NULL","",ROUND(data_in!E4494-data_in!B4494,0)))</f>
        <v/>
      </c>
      <c r="E4494" s="8">
        <f>IF(A4494="","",IF(data_in!C4494="NULL",0,IF(data_in!C4494&gt;data_in!E4494,0,1)))</f>
        <v>0</v>
      </c>
      <c r="F4494" s="8" t="str">
        <f>IF(OR(A4494="",E4494=0),"",IF(data_in!C4494="NULL","",ROUND(data_in!C4494-data_in!B4494,0)))</f>
        <v/>
      </c>
      <c r="G4494" s="8" t="str">
        <f>IF(OR(A4494="",E4494=0),"",IF(data_in!C4494="NULL","",IF(D4494="",ROUND(data_in!D4494-data_in!B4494,0),MIN(D4494,ROUND(data_in!D4494-data_in!B4494,0)))))</f>
        <v/>
      </c>
      <c r="H4494" s="8" t="str">
        <f>IF(A4494="","",IF(data_in!M4494="United States","United States",IF(data_in!M4494="Canada","Canada",IF(data_in!M4494="United Kingdom","United Kingdom","Other Country"))))</f>
        <v>United States</v>
      </c>
      <c r="I4494" s="8" t="str">
        <f>IF(A4494="","",IF(data_in!K4494="Unknown","Unknown",IF(data_in!K4494&lt;=10,"Very Small",IF(data_in!K4494&lt;=100,"Small",IF(data_in!K4494&lt;=500,"Medium",IF(data_in!K4494&gt;500,"Large","Error"))))))</f>
        <v>Very Small</v>
      </c>
      <c r="J4494" s="8" t="str">
        <f>IF(C4494=1,TEXT(data_in!E4494,"mm-yyyy"),"")</f>
        <v/>
      </c>
      <c r="K4494" s="8" t="str">
        <f>IF(A4494="","",IF(data_in!I4494="Website","Website",IF(data_in!I4494="Paid Search","Paid Search",IF(data_in!I4494="Slack","Slack","Other Channel"))))</f>
        <v>Website</v>
      </c>
      <c r="L4494" s="10">
        <f>IF(A4494="","",ROUND(N$3-data_in!B4494,0))</f>
        <v>145</v>
      </c>
    </row>
    <row r="4495" spans="1:12">
      <c r="A4495" s="8" t="str">
        <f>IF(data_in!A4495="","",data_in!A4495)</f>
        <v>373edcf4-3988-4de5-bac5-707ebc42839d</v>
      </c>
      <c r="B4495" s="12">
        <f>IF(A4495="","",data_in!B4495)</f>
        <v>43910.26059027778</v>
      </c>
      <c r="C4495" s="8">
        <f>IF(A4495="","",IF(data_in!E4495="NULL",0,1))</f>
        <v>0</v>
      </c>
      <c r="D4495" s="8" t="str">
        <f>IF(A4495="","",IF(data_in!E4495="NULL","",ROUND(data_in!E4495-data_in!B4495,0)))</f>
        <v/>
      </c>
      <c r="E4495" s="8">
        <f>IF(A4495="","",IF(data_in!C4495="NULL",0,IF(data_in!C4495&gt;data_in!E4495,0,1)))</f>
        <v>0</v>
      </c>
      <c r="F4495" s="8" t="str">
        <f>IF(OR(A4495="",E4495=0),"",IF(data_in!C4495="NULL","",ROUND(data_in!C4495-data_in!B4495,0)))</f>
        <v/>
      </c>
      <c r="G4495" s="8" t="str">
        <f>IF(OR(A4495="",E4495=0),"",IF(data_in!C4495="NULL","",IF(D4495="",ROUND(data_in!D4495-data_in!B4495,0),MIN(D4495,ROUND(data_in!D4495-data_in!B4495,0)))))</f>
        <v/>
      </c>
      <c r="H4495" s="8" t="str">
        <f>IF(A4495="","",IF(data_in!M4495="United States","United States",IF(data_in!M4495="Canada","Canada",IF(data_in!M4495="United Kingdom","United Kingdom","Other Country"))))</f>
        <v>United Kingdom</v>
      </c>
      <c r="I4495" s="8" t="str">
        <f>IF(A4495="","",IF(data_in!K4495="Unknown","Unknown",IF(data_in!K4495&lt;=10,"Very Small",IF(data_in!K4495&lt;=100,"Small",IF(data_in!K4495&lt;=500,"Medium",IF(data_in!K4495&gt;500,"Large","Error"))))))</f>
        <v>Medium</v>
      </c>
      <c r="J4495" s="8" t="str">
        <f>IF(C4495=1,TEXT(data_in!E4495,"mm-yyyy"),"")</f>
        <v/>
      </c>
      <c r="K4495" s="8" t="str">
        <f>IF(A4495="","",IF(data_in!I4495="Website","Website",IF(data_in!I4495="Paid Search","Paid Search",IF(data_in!I4495="Slack","Slack","Other Channel"))))</f>
        <v>Website</v>
      </c>
      <c r="L4495" s="10">
        <f>IF(A4495="","",ROUND(N$3-data_in!B4495,0))</f>
        <v>73</v>
      </c>
    </row>
    <row r="4496" spans="1:12">
      <c r="A4496" s="8" t="str">
        <f>IF(data_in!A4496="","",data_in!A4496)</f>
        <v>50a46c93-1639-4a45-b999-65ddf170b133</v>
      </c>
      <c r="B4496" s="12">
        <f>IF(A4496="","",data_in!B4496)</f>
        <v>43910.373854166668</v>
      </c>
      <c r="C4496" s="8">
        <f>IF(A4496="","",IF(data_in!E4496="NULL",0,1))</f>
        <v>0</v>
      </c>
      <c r="D4496" s="8" t="str">
        <f>IF(A4496="","",IF(data_in!E4496="NULL","",ROUND(data_in!E4496-data_in!B4496,0)))</f>
        <v/>
      </c>
      <c r="E4496" s="8">
        <f>IF(A4496="","",IF(data_in!C4496="NULL",0,IF(data_in!C4496&gt;data_in!E4496,0,1)))</f>
        <v>0</v>
      </c>
      <c r="F4496" s="8" t="str">
        <f>IF(OR(A4496="",E4496=0),"",IF(data_in!C4496="NULL","",ROUND(data_in!C4496-data_in!B4496,0)))</f>
        <v/>
      </c>
      <c r="G4496" s="8" t="str">
        <f>IF(OR(A4496="",E4496=0),"",IF(data_in!C4496="NULL","",IF(D4496="",ROUND(data_in!D4496-data_in!B4496,0),MIN(D4496,ROUND(data_in!D4496-data_in!B4496,0)))))</f>
        <v/>
      </c>
      <c r="H4496" s="8" t="str">
        <f>IF(A4496="","",IF(data_in!M4496="United States","United States",IF(data_in!M4496="Canada","Canada",IF(data_in!M4496="United Kingdom","United Kingdom","Other Country"))))</f>
        <v>United States</v>
      </c>
      <c r="I4496" s="8" t="str">
        <f>IF(A4496="","",IF(data_in!K4496="Unknown","Unknown",IF(data_in!K4496&lt;=10,"Very Small",IF(data_in!K4496&lt;=100,"Small",IF(data_in!K4496&lt;=500,"Medium",IF(data_in!K4496&gt;500,"Large","Error"))))))</f>
        <v>Very Small</v>
      </c>
      <c r="J4496" s="8" t="str">
        <f>IF(C4496=1,TEXT(data_in!E4496,"mm-yyyy"),"")</f>
        <v/>
      </c>
      <c r="K4496" s="8" t="str">
        <f>IF(A4496="","",IF(data_in!I4496="Website","Website",IF(data_in!I4496="Paid Search","Paid Search",IF(data_in!I4496="Slack","Slack","Other Channel"))))</f>
        <v>Slack</v>
      </c>
      <c r="L4496" s="10">
        <f>IF(A4496="","",ROUND(N$3-data_in!B4496,0))</f>
        <v>73</v>
      </c>
    </row>
    <row r="4497" spans="1:12">
      <c r="A4497" s="8" t="str">
        <f>IF(data_in!A4497="","",data_in!A4497)</f>
        <v>e6c6a1e9-c1e7-48ef-b4e6-a42c4efb759c</v>
      </c>
      <c r="B4497" s="12">
        <f>IF(A4497="","",data_in!B4497)</f>
        <v>43910.370856481481</v>
      </c>
      <c r="C4497" s="8">
        <f>IF(A4497="","",IF(data_in!E4497="NULL",0,1))</f>
        <v>0</v>
      </c>
      <c r="D4497" s="8" t="str">
        <f>IF(A4497="","",IF(data_in!E4497="NULL","",ROUND(data_in!E4497-data_in!B4497,0)))</f>
        <v/>
      </c>
      <c r="E4497" s="8">
        <f>IF(A4497="","",IF(data_in!C4497="NULL",0,IF(data_in!C4497&gt;data_in!E4497,0,1)))</f>
        <v>0</v>
      </c>
      <c r="F4497" s="8" t="str">
        <f>IF(OR(A4497="",E4497=0),"",IF(data_in!C4497="NULL","",ROUND(data_in!C4497-data_in!B4497,0)))</f>
        <v/>
      </c>
      <c r="G4497" s="8" t="str">
        <f>IF(OR(A4497="",E4497=0),"",IF(data_in!C4497="NULL","",IF(D4497="",ROUND(data_in!D4497-data_in!B4497,0),MIN(D4497,ROUND(data_in!D4497-data_in!B4497,0)))))</f>
        <v/>
      </c>
      <c r="H4497" s="8" t="str">
        <f>IF(A4497="","",IF(data_in!M4497="United States","United States",IF(data_in!M4497="Canada","Canada",IF(data_in!M4497="United Kingdom","United Kingdom","Other Country"))))</f>
        <v>United States</v>
      </c>
      <c r="I4497" s="8" t="str">
        <f>IF(A4497="","",IF(data_in!K4497="Unknown","Unknown",IF(data_in!K4497&lt;=10,"Very Small",IF(data_in!K4497&lt;=100,"Small",IF(data_in!K4497&lt;=500,"Medium",IF(data_in!K4497&gt;500,"Large","Error"))))))</f>
        <v>Large</v>
      </c>
      <c r="J4497" s="8" t="str">
        <f>IF(C4497=1,TEXT(data_in!E4497,"mm-yyyy"),"")</f>
        <v/>
      </c>
      <c r="K4497" s="8" t="str">
        <f>IF(A4497="","",IF(data_in!I4497="Website","Website",IF(data_in!I4497="Paid Search","Paid Search",IF(data_in!I4497="Slack","Slack","Other Channel"))))</f>
        <v>Other Channel</v>
      </c>
      <c r="L4497" s="10">
        <f>IF(A4497="","",ROUND(N$3-data_in!B4497,0))</f>
        <v>73</v>
      </c>
    </row>
    <row r="4498" spans="1:12">
      <c r="A4498" s="8" t="str">
        <f>IF(data_in!A4498="","",data_in!A4498)</f>
        <v>d023e284-b3b1-4f5c-a445-f500e17c16f2</v>
      </c>
      <c r="B4498" s="12">
        <f>IF(A4498="","",data_in!B4498)</f>
        <v>43910.379340277781</v>
      </c>
      <c r="C4498" s="8">
        <f>IF(A4498="","",IF(data_in!E4498="NULL",0,1))</f>
        <v>0</v>
      </c>
      <c r="D4498" s="8" t="str">
        <f>IF(A4498="","",IF(data_in!E4498="NULL","",ROUND(data_in!E4498-data_in!B4498,0)))</f>
        <v/>
      </c>
      <c r="E4498" s="8">
        <f>IF(A4498="","",IF(data_in!C4498="NULL",0,IF(data_in!C4498&gt;data_in!E4498,0,1)))</f>
        <v>0</v>
      </c>
      <c r="F4498" s="8" t="str">
        <f>IF(OR(A4498="",E4498=0),"",IF(data_in!C4498="NULL","",ROUND(data_in!C4498-data_in!B4498,0)))</f>
        <v/>
      </c>
      <c r="G4498" s="8" t="str">
        <f>IF(OR(A4498="",E4498=0),"",IF(data_in!C4498="NULL","",IF(D4498="",ROUND(data_in!D4498-data_in!B4498,0),MIN(D4498,ROUND(data_in!D4498-data_in!B4498,0)))))</f>
        <v/>
      </c>
      <c r="H4498" s="8" t="str">
        <f>IF(A4498="","",IF(data_in!M4498="United States","United States",IF(data_in!M4498="Canada","Canada",IF(data_in!M4498="United Kingdom","United Kingdom","Other Country"))))</f>
        <v>Canada</v>
      </c>
      <c r="I4498" s="8" t="str">
        <f>IF(A4498="","",IF(data_in!K4498="Unknown","Unknown",IF(data_in!K4498&lt;=10,"Very Small",IF(data_in!K4498&lt;=100,"Small",IF(data_in!K4498&lt;=500,"Medium",IF(data_in!K4498&gt;500,"Large","Error"))))))</f>
        <v>Very Small</v>
      </c>
      <c r="J4498" s="8" t="str">
        <f>IF(C4498=1,TEXT(data_in!E4498,"mm-yyyy"),"")</f>
        <v/>
      </c>
      <c r="K4498" s="8" t="str">
        <f>IF(A4498="","",IF(data_in!I4498="Website","Website",IF(data_in!I4498="Paid Search","Paid Search",IF(data_in!I4498="Slack","Slack","Other Channel"))))</f>
        <v>Website</v>
      </c>
      <c r="L4498" s="10">
        <f>IF(A4498="","",ROUND(N$3-data_in!B4498,0))</f>
        <v>73</v>
      </c>
    </row>
    <row r="4499" spans="1:12">
      <c r="A4499" s="8" t="str">
        <f>IF(data_in!A4499="","",data_in!A4499)</f>
        <v>6facbabb-e50d-4d95-86db-48fb2fc62362</v>
      </c>
      <c r="B4499" s="12">
        <f>IF(A4499="","",data_in!B4499)</f>
        <v>43910.408726851849</v>
      </c>
      <c r="C4499" s="8">
        <f>IF(A4499="","",IF(data_in!E4499="NULL",0,1))</f>
        <v>0</v>
      </c>
      <c r="D4499" s="8" t="str">
        <f>IF(A4499="","",IF(data_in!E4499="NULL","",ROUND(data_in!E4499-data_in!B4499,0)))</f>
        <v/>
      </c>
      <c r="E4499" s="8">
        <f>IF(A4499="","",IF(data_in!C4499="NULL",0,IF(data_in!C4499&gt;data_in!E4499,0,1)))</f>
        <v>0</v>
      </c>
      <c r="F4499" s="8" t="str">
        <f>IF(OR(A4499="",E4499=0),"",IF(data_in!C4499="NULL","",ROUND(data_in!C4499-data_in!B4499,0)))</f>
        <v/>
      </c>
      <c r="G4499" s="8" t="str">
        <f>IF(OR(A4499="",E4499=0),"",IF(data_in!C4499="NULL","",IF(D4499="",ROUND(data_in!D4499-data_in!B4499,0),MIN(D4499,ROUND(data_in!D4499-data_in!B4499,0)))))</f>
        <v/>
      </c>
      <c r="H4499" s="8" t="str">
        <f>IF(A4499="","",IF(data_in!M4499="United States","United States",IF(data_in!M4499="Canada","Canada",IF(data_in!M4499="United Kingdom","United Kingdom","Other Country"))))</f>
        <v>United Kingdom</v>
      </c>
      <c r="I4499" s="8" t="str">
        <f>IF(A4499="","",IF(data_in!K4499="Unknown","Unknown",IF(data_in!K4499&lt;=10,"Very Small",IF(data_in!K4499&lt;=100,"Small",IF(data_in!K4499&lt;=500,"Medium",IF(data_in!K4499&gt;500,"Large","Error"))))))</f>
        <v>Very Small</v>
      </c>
      <c r="J4499" s="8" t="str">
        <f>IF(C4499=1,TEXT(data_in!E4499,"mm-yyyy"),"")</f>
        <v/>
      </c>
      <c r="K4499" s="8" t="str">
        <f>IF(A4499="","",IF(data_in!I4499="Website","Website",IF(data_in!I4499="Paid Search","Paid Search",IF(data_in!I4499="Slack","Slack","Other Channel"))))</f>
        <v>Website</v>
      </c>
      <c r="L4499" s="10">
        <f>IF(A4499="","",ROUND(N$3-data_in!B4499,0))</f>
        <v>73</v>
      </c>
    </row>
    <row r="4500" spans="1:12">
      <c r="A4500" s="8" t="str">
        <f>IF(data_in!A4500="","",data_in!A4500)</f>
        <v>fe3dd5ac-42d7-447c-a406-d2416e3ba9ae</v>
      </c>
      <c r="B4500" s="12">
        <f>IF(A4500="","",data_in!B4500)</f>
        <v>43910.429155092592</v>
      </c>
      <c r="C4500" s="8">
        <f>IF(A4500="","",IF(data_in!E4500="NULL",0,1))</f>
        <v>0</v>
      </c>
      <c r="D4500" s="8" t="str">
        <f>IF(A4500="","",IF(data_in!E4500="NULL","",ROUND(data_in!E4500-data_in!B4500,0)))</f>
        <v/>
      </c>
      <c r="E4500" s="8">
        <f>IF(A4500="","",IF(data_in!C4500="NULL",0,IF(data_in!C4500&gt;data_in!E4500,0,1)))</f>
        <v>0</v>
      </c>
      <c r="F4500" s="8" t="str">
        <f>IF(OR(A4500="",E4500=0),"",IF(data_in!C4500="NULL","",ROUND(data_in!C4500-data_in!B4500,0)))</f>
        <v/>
      </c>
      <c r="G4500" s="8" t="str">
        <f>IF(OR(A4500="",E4500=0),"",IF(data_in!C4500="NULL","",IF(D4500="",ROUND(data_in!D4500-data_in!B4500,0),MIN(D4500,ROUND(data_in!D4500-data_in!B4500,0)))))</f>
        <v/>
      </c>
      <c r="H4500" s="8" t="str">
        <f>IF(A4500="","",IF(data_in!M4500="United States","United States",IF(data_in!M4500="Canada","Canada",IF(data_in!M4500="United Kingdom","United Kingdom","Other Country"))))</f>
        <v>Canada</v>
      </c>
      <c r="I4500" s="8" t="str">
        <f>IF(A4500="","",IF(data_in!K4500="Unknown","Unknown",IF(data_in!K4500&lt;=10,"Very Small",IF(data_in!K4500&lt;=100,"Small",IF(data_in!K4500&lt;=500,"Medium",IF(data_in!K4500&gt;500,"Large","Error"))))))</f>
        <v>Very Small</v>
      </c>
      <c r="J4500" s="8" t="str">
        <f>IF(C4500=1,TEXT(data_in!E4500,"mm-yyyy"),"")</f>
        <v/>
      </c>
      <c r="K4500" s="8" t="str">
        <f>IF(A4500="","",IF(data_in!I4500="Website","Website",IF(data_in!I4500="Paid Search","Paid Search",IF(data_in!I4500="Slack","Slack","Other Channel"))))</f>
        <v>Other Channel</v>
      </c>
      <c r="L4500" s="10">
        <f>IF(A4500="","",ROUND(N$3-data_in!B4500,0))</f>
        <v>73</v>
      </c>
    </row>
    <row r="4501" spans="1:12">
      <c r="A4501" s="8" t="str">
        <f>IF(data_in!A4501="","",data_in!A4501)</f>
        <v>a173f9ac-d8de-4bbb-ab57-b9542e357e63</v>
      </c>
      <c r="B4501" s="12">
        <f>IF(A4501="","",data_in!B4501)</f>
        <v>43910.418819444443</v>
      </c>
      <c r="C4501" s="8">
        <f>IF(A4501="","",IF(data_in!E4501="NULL",0,1))</f>
        <v>0</v>
      </c>
      <c r="D4501" s="8" t="str">
        <f>IF(A4501="","",IF(data_in!E4501="NULL","",ROUND(data_in!E4501-data_in!B4501,0)))</f>
        <v/>
      </c>
      <c r="E4501" s="8">
        <f>IF(A4501="","",IF(data_in!C4501="NULL",0,IF(data_in!C4501&gt;data_in!E4501,0,1)))</f>
        <v>0</v>
      </c>
      <c r="F4501" s="8" t="str">
        <f>IF(OR(A4501="",E4501=0),"",IF(data_in!C4501="NULL","",ROUND(data_in!C4501-data_in!B4501,0)))</f>
        <v/>
      </c>
      <c r="G4501" s="8" t="str">
        <f>IF(OR(A4501="",E4501=0),"",IF(data_in!C4501="NULL","",IF(D4501="",ROUND(data_in!D4501-data_in!B4501,0),MIN(D4501,ROUND(data_in!D4501-data_in!B4501,0)))))</f>
        <v/>
      </c>
      <c r="H4501" s="8" t="str">
        <f>IF(A4501="","",IF(data_in!M4501="United States","United States",IF(data_in!M4501="Canada","Canada",IF(data_in!M4501="United Kingdom","United Kingdom","Other Country"))))</f>
        <v>Other Country</v>
      </c>
      <c r="I4501" s="8" t="str">
        <f>IF(A4501="","",IF(data_in!K4501="Unknown","Unknown",IF(data_in!K4501&lt;=10,"Very Small",IF(data_in!K4501&lt;=100,"Small",IF(data_in!K4501&lt;=500,"Medium",IF(data_in!K4501&gt;500,"Large","Error"))))))</f>
        <v>Small</v>
      </c>
      <c r="J4501" s="8" t="str">
        <f>IF(C4501=1,TEXT(data_in!E4501,"mm-yyyy"),"")</f>
        <v/>
      </c>
      <c r="K4501" s="8" t="str">
        <f>IF(A4501="","",IF(data_in!I4501="Website","Website",IF(data_in!I4501="Paid Search","Paid Search",IF(data_in!I4501="Slack","Slack","Other Channel"))))</f>
        <v>Paid Search</v>
      </c>
      <c r="L4501" s="10">
        <f>IF(A4501="","",ROUND(N$3-data_in!B4501,0))</f>
        <v>73</v>
      </c>
    </row>
    <row r="4502" spans="1:12">
      <c r="A4502" s="8" t="str">
        <f>IF(data_in!A4502="","",data_in!A4502)</f>
        <v>0e4fb635-3159-44d1-a633-348335aa6e2f</v>
      </c>
      <c r="B4502" s="12">
        <f>IF(A4502="","",data_in!B4502)</f>
        <v>43910.46234953704</v>
      </c>
      <c r="C4502" s="8">
        <f>IF(A4502="","",IF(data_in!E4502="NULL",0,1))</f>
        <v>0</v>
      </c>
      <c r="D4502" s="8" t="str">
        <f>IF(A4502="","",IF(data_in!E4502="NULL","",ROUND(data_in!E4502-data_in!B4502,0)))</f>
        <v/>
      </c>
      <c r="E4502" s="8">
        <f>IF(A4502="","",IF(data_in!C4502="NULL",0,IF(data_in!C4502&gt;data_in!E4502,0,1)))</f>
        <v>0</v>
      </c>
      <c r="F4502" s="8" t="str">
        <f>IF(OR(A4502="",E4502=0),"",IF(data_in!C4502="NULL","",ROUND(data_in!C4502-data_in!B4502,0)))</f>
        <v/>
      </c>
      <c r="G4502" s="8" t="str">
        <f>IF(OR(A4502="",E4502=0),"",IF(data_in!C4502="NULL","",IF(D4502="",ROUND(data_in!D4502-data_in!B4502,0),MIN(D4502,ROUND(data_in!D4502-data_in!B4502,0)))))</f>
        <v/>
      </c>
      <c r="H4502" s="8" t="str">
        <f>IF(A4502="","",IF(data_in!M4502="United States","United States",IF(data_in!M4502="Canada","Canada",IF(data_in!M4502="United Kingdom","United Kingdom","Other Country"))))</f>
        <v>United States</v>
      </c>
      <c r="I4502" s="8" t="str">
        <f>IF(A4502="","",IF(data_in!K4502="Unknown","Unknown",IF(data_in!K4502&lt;=10,"Very Small",IF(data_in!K4502&lt;=100,"Small",IF(data_in!K4502&lt;=500,"Medium",IF(data_in!K4502&gt;500,"Large","Error"))))))</f>
        <v>Very Small</v>
      </c>
      <c r="J4502" s="8" t="str">
        <f>IF(C4502=1,TEXT(data_in!E4502,"mm-yyyy"),"")</f>
        <v/>
      </c>
      <c r="K4502" s="8" t="str">
        <f>IF(A4502="","",IF(data_in!I4502="Website","Website",IF(data_in!I4502="Paid Search","Paid Search",IF(data_in!I4502="Slack","Slack","Other Channel"))))</f>
        <v>Slack</v>
      </c>
      <c r="L4502" s="10">
        <f>IF(A4502="","",ROUND(N$3-data_in!B4502,0))</f>
        <v>73</v>
      </c>
    </row>
    <row r="4503" spans="1:12">
      <c r="A4503" s="8" t="str">
        <f>IF(data_in!A4503="","",data_in!A4503)</f>
        <v>b652b585-4c8d-49cd-8c52-6debeeddd95f</v>
      </c>
      <c r="B4503" s="12">
        <f>IF(A4503="","",data_in!B4503)</f>
        <v>43910.492280092592</v>
      </c>
      <c r="C4503" s="8">
        <f>IF(A4503="","",IF(data_in!E4503="NULL",0,1))</f>
        <v>0</v>
      </c>
      <c r="D4503" s="8" t="str">
        <f>IF(A4503="","",IF(data_in!E4503="NULL","",ROUND(data_in!E4503-data_in!B4503,0)))</f>
        <v/>
      </c>
      <c r="E4503" s="8">
        <f>IF(A4503="","",IF(data_in!C4503="NULL",0,IF(data_in!C4503&gt;data_in!E4503,0,1)))</f>
        <v>1</v>
      </c>
      <c r="F4503" s="8">
        <f>IF(OR(A4503="",E4503=0),"",IF(data_in!C4503="NULL","",ROUND(data_in!C4503-data_in!B4503,0)))</f>
        <v>19</v>
      </c>
      <c r="G4503" s="8">
        <f>IF(OR(A4503="",E4503=0),"",IF(data_in!C4503="NULL","",IF(D4503="",ROUND(data_in!D4503-data_in!B4503,0),MIN(D4503,ROUND(data_in!D4503-data_in!B4503,0)))))</f>
        <v>49</v>
      </c>
      <c r="H4503" s="8" t="str">
        <f>IF(A4503="","",IF(data_in!M4503="United States","United States",IF(data_in!M4503="Canada","Canada",IF(data_in!M4503="United Kingdom","United Kingdom","Other Country"))))</f>
        <v>Other Country</v>
      </c>
      <c r="I4503" s="8" t="str">
        <f>IF(A4503="","",IF(data_in!K4503="Unknown","Unknown",IF(data_in!K4503&lt;=10,"Very Small",IF(data_in!K4503&lt;=100,"Small",IF(data_in!K4503&lt;=500,"Medium",IF(data_in!K4503&gt;500,"Large","Error"))))))</f>
        <v>Very Small</v>
      </c>
      <c r="J4503" s="8" t="str">
        <f>IF(C4503=1,TEXT(data_in!E4503,"mm-yyyy"),"")</f>
        <v/>
      </c>
      <c r="K4503" s="8" t="str">
        <f>IF(A4503="","",IF(data_in!I4503="Website","Website",IF(data_in!I4503="Paid Search","Paid Search",IF(data_in!I4503="Slack","Slack","Other Channel"))))</f>
        <v>Website</v>
      </c>
      <c r="L4503" s="10">
        <f>IF(A4503="","",ROUND(N$3-data_in!B4503,0))</f>
        <v>72</v>
      </c>
    </row>
    <row r="4504" spans="1:12">
      <c r="A4504" s="8" t="str">
        <f>IF(data_in!A4504="","",data_in!A4504)</f>
        <v>e6a1386a-94bb-45ea-ba9e-fe673306b47f</v>
      </c>
      <c r="B4504" s="12">
        <f>IF(A4504="","",data_in!B4504)</f>
        <v>43910.092280092591</v>
      </c>
      <c r="C4504" s="8">
        <f>IF(A4504="","",IF(data_in!E4504="NULL",0,1))</f>
        <v>0</v>
      </c>
      <c r="D4504" s="8" t="str">
        <f>IF(A4504="","",IF(data_in!E4504="NULL","",ROUND(data_in!E4504-data_in!B4504,0)))</f>
        <v/>
      </c>
      <c r="E4504" s="8">
        <f>IF(A4504="","",IF(data_in!C4504="NULL",0,IF(data_in!C4504&gt;data_in!E4504,0,1)))</f>
        <v>0</v>
      </c>
      <c r="F4504" s="8" t="str">
        <f>IF(OR(A4504="",E4504=0),"",IF(data_in!C4504="NULL","",ROUND(data_in!C4504-data_in!B4504,0)))</f>
        <v/>
      </c>
      <c r="G4504" s="8" t="str">
        <f>IF(OR(A4504="",E4504=0),"",IF(data_in!C4504="NULL","",IF(D4504="",ROUND(data_in!D4504-data_in!B4504,0),MIN(D4504,ROUND(data_in!D4504-data_in!B4504,0)))))</f>
        <v/>
      </c>
      <c r="H4504" s="8" t="str">
        <f>IF(A4504="","",IF(data_in!M4504="United States","United States",IF(data_in!M4504="Canada","Canada",IF(data_in!M4504="United Kingdom","United Kingdom","Other Country"))))</f>
        <v>Other Country</v>
      </c>
      <c r="I4504" s="8" t="str">
        <f>IF(A4504="","",IF(data_in!K4504="Unknown","Unknown",IF(data_in!K4504&lt;=10,"Very Small",IF(data_in!K4504&lt;=100,"Small",IF(data_in!K4504&lt;=500,"Medium",IF(data_in!K4504&gt;500,"Large","Error"))))))</f>
        <v>Medium</v>
      </c>
      <c r="J4504" s="8" t="str">
        <f>IF(C4504=1,TEXT(data_in!E4504,"mm-yyyy"),"")</f>
        <v/>
      </c>
      <c r="K4504" s="8" t="str">
        <f>IF(A4504="","",IF(data_in!I4504="Website","Website",IF(data_in!I4504="Paid Search","Paid Search",IF(data_in!I4504="Slack","Slack","Other Channel"))))</f>
        <v>Website</v>
      </c>
      <c r="L4504" s="10">
        <f>IF(A4504="","",ROUND(N$3-data_in!B4504,0))</f>
        <v>73</v>
      </c>
    </row>
    <row r="4505" spans="1:12">
      <c r="A4505" s="8" t="str">
        <f>IF(data_in!A4505="","",data_in!A4505)</f>
        <v>0e53e4f5-4200-4ab2-a671-efd88a1daf9e</v>
      </c>
      <c r="B4505" s="12">
        <f>IF(A4505="","",data_in!B4505)</f>
        <v>43910.28638888889</v>
      </c>
      <c r="C4505" s="8">
        <f>IF(A4505="","",IF(data_in!E4505="NULL",0,1))</f>
        <v>0</v>
      </c>
      <c r="D4505" s="8" t="str">
        <f>IF(A4505="","",IF(data_in!E4505="NULL","",ROUND(data_in!E4505-data_in!B4505,0)))</f>
        <v/>
      </c>
      <c r="E4505" s="8">
        <f>IF(A4505="","",IF(data_in!C4505="NULL",0,IF(data_in!C4505&gt;data_in!E4505,0,1)))</f>
        <v>0</v>
      </c>
      <c r="F4505" s="8" t="str">
        <f>IF(OR(A4505="",E4505=0),"",IF(data_in!C4505="NULL","",ROUND(data_in!C4505-data_in!B4505,0)))</f>
        <v/>
      </c>
      <c r="G4505" s="8" t="str">
        <f>IF(OR(A4505="",E4505=0),"",IF(data_in!C4505="NULL","",IF(D4505="",ROUND(data_in!D4505-data_in!B4505,0),MIN(D4505,ROUND(data_in!D4505-data_in!B4505,0)))))</f>
        <v/>
      </c>
      <c r="H4505" s="8" t="str">
        <f>IF(A4505="","",IF(data_in!M4505="United States","United States",IF(data_in!M4505="Canada","Canada",IF(data_in!M4505="United Kingdom","United Kingdom","Other Country"))))</f>
        <v>Other Country</v>
      </c>
      <c r="I4505" s="8" t="str">
        <f>IF(A4505="","",IF(data_in!K4505="Unknown","Unknown",IF(data_in!K4505&lt;=10,"Very Small",IF(data_in!K4505&lt;=100,"Small",IF(data_in!K4505&lt;=500,"Medium",IF(data_in!K4505&gt;500,"Large","Error"))))))</f>
        <v>Very Small</v>
      </c>
      <c r="J4505" s="8" t="str">
        <f>IF(C4505=1,TEXT(data_in!E4505,"mm-yyyy"),"")</f>
        <v/>
      </c>
      <c r="K4505" s="8" t="str">
        <f>IF(A4505="","",IF(data_in!I4505="Website","Website",IF(data_in!I4505="Paid Search","Paid Search",IF(data_in!I4505="Slack","Slack","Other Channel"))))</f>
        <v>Paid Search</v>
      </c>
      <c r="L4505" s="10">
        <f>IF(A4505="","",ROUND(N$3-data_in!B4505,0))</f>
        <v>73</v>
      </c>
    </row>
    <row r="4506" spans="1:12">
      <c r="A4506" s="8" t="str">
        <f>IF(data_in!A4506="","",data_in!A4506)</f>
        <v>7e52af62-142c-4cc1-b345-035a344e9a6a</v>
      </c>
      <c r="B4506" s="12">
        <f>IF(A4506="","",data_in!B4506)</f>
        <v>43910.403483796297</v>
      </c>
      <c r="C4506" s="8">
        <f>IF(A4506="","",IF(data_in!E4506="NULL",0,1))</f>
        <v>0</v>
      </c>
      <c r="D4506" s="8" t="str">
        <f>IF(A4506="","",IF(data_in!E4506="NULL","",ROUND(data_in!E4506-data_in!B4506,0)))</f>
        <v/>
      </c>
      <c r="E4506" s="8">
        <f>IF(A4506="","",IF(data_in!C4506="NULL",0,IF(data_in!C4506&gt;data_in!E4506,0,1)))</f>
        <v>0</v>
      </c>
      <c r="F4506" s="8" t="str">
        <f>IF(OR(A4506="",E4506=0),"",IF(data_in!C4506="NULL","",ROUND(data_in!C4506-data_in!B4506,0)))</f>
        <v/>
      </c>
      <c r="G4506" s="8" t="str">
        <f>IF(OR(A4506="",E4506=0),"",IF(data_in!C4506="NULL","",IF(D4506="",ROUND(data_in!D4506-data_in!B4506,0),MIN(D4506,ROUND(data_in!D4506-data_in!B4506,0)))))</f>
        <v/>
      </c>
      <c r="H4506" s="8" t="str">
        <f>IF(A4506="","",IF(data_in!M4506="United States","United States",IF(data_in!M4506="Canada","Canada",IF(data_in!M4506="United Kingdom","United Kingdom","Other Country"))))</f>
        <v>Other Country</v>
      </c>
      <c r="I4506" s="8" t="str">
        <f>IF(A4506="","",IF(data_in!K4506="Unknown","Unknown",IF(data_in!K4506&lt;=10,"Very Small",IF(data_in!K4506&lt;=100,"Small",IF(data_in!K4506&lt;=500,"Medium",IF(data_in!K4506&gt;500,"Large","Error"))))))</f>
        <v>Small</v>
      </c>
      <c r="J4506" s="8" t="str">
        <f>IF(C4506=1,TEXT(data_in!E4506,"mm-yyyy"),"")</f>
        <v/>
      </c>
      <c r="K4506" s="8" t="str">
        <f>IF(A4506="","",IF(data_in!I4506="Website","Website",IF(data_in!I4506="Paid Search","Paid Search",IF(data_in!I4506="Slack","Slack","Other Channel"))))</f>
        <v>Slack</v>
      </c>
      <c r="L4506" s="10">
        <f>IF(A4506="","",ROUND(N$3-data_in!B4506,0))</f>
        <v>73</v>
      </c>
    </row>
    <row r="4507" spans="1:12">
      <c r="A4507" s="8" t="str">
        <f>IF(data_in!A4507="","",data_in!A4507)</f>
        <v>1ee5d10e-c28d-4df8-8e1e-4ee31bac40a8</v>
      </c>
      <c r="B4507" s="12">
        <f>IF(A4507="","",data_in!B4507)</f>
        <v>43910.415324074071</v>
      </c>
      <c r="C4507" s="8">
        <f>IF(A4507="","",IF(data_in!E4507="NULL",0,1))</f>
        <v>0</v>
      </c>
      <c r="D4507" s="8" t="str">
        <f>IF(A4507="","",IF(data_in!E4507="NULL","",ROUND(data_in!E4507-data_in!B4507,0)))</f>
        <v/>
      </c>
      <c r="E4507" s="8">
        <f>IF(A4507="","",IF(data_in!C4507="NULL",0,IF(data_in!C4507&gt;data_in!E4507,0,1)))</f>
        <v>0</v>
      </c>
      <c r="F4507" s="8" t="str">
        <f>IF(OR(A4507="",E4507=0),"",IF(data_in!C4507="NULL","",ROUND(data_in!C4507-data_in!B4507,0)))</f>
        <v/>
      </c>
      <c r="G4507" s="8" t="str">
        <f>IF(OR(A4507="",E4507=0),"",IF(data_in!C4507="NULL","",IF(D4507="",ROUND(data_in!D4507-data_in!B4507,0),MIN(D4507,ROUND(data_in!D4507-data_in!B4507,0)))))</f>
        <v/>
      </c>
      <c r="H4507" s="8" t="str">
        <f>IF(A4507="","",IF(data_in!M4507="United States","United States",IF(data_in!M4507="Canada","Canada",IF(data_in!M4507="United Kingdom","United Kingdom","Other Country"))))</f>
        <v>United States</v>
      </c>
      <c r="I4507" s="8" t="str">
        <f>IF(A4507="","",IF(data_in!K4507="Unknown","Unknown",IF(data_in!K4507&lt;=10,"Very Small",IF(data_in!K4507&lt;=100,"Small",IF(data_in!K4507&lt;=500,"Medium",IF(data_in!K4507&gt;500,"Large","Error"))))))</f>
        <v>Very Small</v>
      </c>
      <c r="J4507" s="8" t="str">
        <f>IF(C4507=1,TEXT(data_in!E4507,"mm-yyyy"),"")</f>
        <v/>
      </c>
      <c r="K4507" s="8" t="str">
        <f>IF(A4507="","",IF(data_in!I4507="Website","Website",IF(data_in!I4507="Paid Search","Paid Search",IF(data_in!I4507="Slack","Slack","Other Channel"))))</f>
        <v>Website</v>
      </c>
      <c r="L4507" s="10">
        <f>IF(A4507="","",ROUND(N$3-data_in!B4507,0))</f>
        <v>73</v>
      </c>
    </row>
    <row r="4508" spans="1:12">
      <c r="A4508" s="8" t="str">
        <f>IF(data_in!A4508="","",data_in!A4508)</f>
        <v>aa644881-3298-41b7-ab9d-9b765f06f6aa</v>
      </c>
      <c r="B4508" s="12">
        <f>IF(A4508="","",data_in!B4508)</f>
        <v>43910.42328703704</v>
      </c>
      <c r="C4508" s="8">
        <f>IF(A4508="","",IF(data_in!E4508="NULL",0,1))</f>
        <v>0</v>
      </c>
      <c r="D4508" s="8" t="str">
        <f>IF(A4508="","",IF(data_in!E4508="NULL","",ROUND(data_in!E4508-data_in!B4508,0)))</f>
        <v/>
      </c>
      <c r="E4508" s="8">
        <f>IF(A4508="","",IF(data_in!C4508="NULL",0,IF(data_in!C4508&gt;data_in!E4508,0,1)))</f>
        <v>0</v>
      </c>
      <c r="F4508" s="8" t="str">
        <f>IF(OR(A4508="",E4508=0),"",IF(data_in!C4508="NULL","",ROUND(data_in!C4508-data_in!B4508,0)))</f>
        <v/>
      </c>
      <c r="G4508" s="8" t="str">
        <f>IF(OR(A4508="",E4508=0),"",IF(data_in!C4508="NULL","",IF(D4508="",ROUND(data_in!D4508-data_in!B4508,0),MIN(D4508,ROUND(data_in!D4508-data_in!B4508,0)))))</f>
        <v/>
      </c>
      <c r="H4508" s="8" t="str">
        <f>IF(A4508="","",IF(data_in!M4508="United States","United States",IF(data_in!M4508="Canada","Canada",IF(data_in!M4508="United Kingdom","United Kingdom","Other Country"))))</f>
        <v>United Kingdom</v>
      </c>
      <c r="I4508" s="8" t="str">
        <f>IF(A4508="","",IF(data_in!K4508="Unknown","Unknown",IF(data_in!K4508&lt;=10,"Very Small",IF(data_in!K4508&lt;=100,"Small",IF(data_in!K4508&lt;=500,"Medium",IF(data_in!K4508&gt;500,"Large","Error"))))))</f>
        <v>Medium</v>
      </c>
      <c r="J4508" s="8" t="str">
        <f>IF(C4508=1,TEXT(data_in!E4508,"mm-yyyy"),"")</f>
        <v/>
      </c>
      <c r="K4508" s="8" t="str">
        <f>IF(A4508="","",IF(data_in!I4508="Website","Website",IF(data_in!I4508="Paid Search","Paid Search",IF(data_in!I4508="Slack","Slack","Other Channel"))))</f>
        <v>Other Channel</v>
      </c>
      <c r="L4508" s="10">
        <f>IF(A4508="","",ROUND(N$3-data_in!B4508,0))</f>
        <v>73</v>
      </c>
    </row>
    <row r="4509" spans="1:12">
      <c r="A4509" s="8" t="str">
        <f>IF(data_in!A4509="","",data_in!A4509)</f>
        <v>1431978f-91df-473e-93dc-c9a2a73ba606</v>
      </c>
      <c r="B4509" s="12">
        <f>IF(A4509="","",data_in!B4509)</f>
        <v>43910.454328703701</v>
      </c>
      <c r="C4509" s="8">
        <f>IF(A4509="","",IF(data_in!E4509="NULL",0,1))</f>
        <v>0</v>
      </c>
      <c r="D4509" s="8" t="str">
        <f>IF(A4509="","",IF(data_in!E4509="NULL","",ROUND(data_in!E4509-data_in!B4509,0)))</f>
        <v/>
      </c>
      <c r="E4509" s="8">
        <f>IF(A4509="","",IF(data_in!C4509="NULL",0,IF(data_in!C4509&gt;data_in!E4509,0,1)))</f>
        <v>0</v>
      </c>
      <c r="F4509" s="8" t="str">
        <f>IF(OR(A4509="",E4509=0),"",IF(data_in!C4509="NULL","",ROUND(data_in!C4509-data_in!B4509,0)))</f>
        <v/>
      </c>
      <c r="G4509" s="8" t="str">
        <f>IF(OR(A4509="",E4509=0),"",IF(data_in!C4509="NULL","",IF(D4509="",ROUND(data_in!D4509-data_in!B4509,0),MIN(D4509,ROUND(data_in!D4509-data_in!B4509,0)))))</f>
        <v/>
      </c>
      <c r="H4509" s="8" t="str">
        <f>IF(A4509="","",IF(data_in!M4509="United States","United States",IF(data_in!M4509="Canada","Canada",IF(data_in!M4509="United Kingdom","United Kingdom","Other Country"))))</f>
        <v>United States</v>
      </c>
      <c r="I4509" s="8" t="str">
        <f>IF(A4509="","",IF(data_in!K4509="Unknown","Unknown",IF(data_in!K4509&lt;=10,"Very Small",IF(data_in!K4509&lt;=100,"Small",IF(data_in!K4509&lt;=500,"Medium",IF(data_in!K4509&gt;500,"Large","Error"))))))</f>
        <v>Small</v>
      </c>
      <c r="J4509" s="8" t="str">
        <f>IF(C4509=1,TEXT(data_in!E4509,"mm-yyyy"),"")</f>
        <v/>
      </c>
      <c r="K4509" s="8" t="str">
        <f>IF(A4509="","",IF(data_in!I4509="Website","Website",IF(data_in!I4509="Paid Search","Paid Search",IF(data_in!I4509="Slack","Slack","Other Channel"))))</f>
        <v>Slack</v>
      </c>
      <c r="L4509" s="10">
        <f>IF(A4509="","",ROUND(N$3-data_in!B4509,0))</f>
        <v>73</v>
      </c>
    </row>
    <row r="4510" spans="1:12">
      <c r="A4510" s="8" t="str">
        <f>IF(data_in!A4510="","",data_in!A4510)</f>
        <v>d2c51902-faf8-48a7-a89e-b66bee6f730f</v>
      </c>
      <c r="B4510" s="12">
        <f>IF(A4510="","",data_in!B4510)</f>
        <v>43910.458518518521</v>
      </c>
      <c r="C4510" s="8">
        <f>IF(A4510="","",IF(data_in!E4510="NULL",0,1))</f>
        <v>1</v>
      </c>
      <c r="D4510" s="8">
        <f>IF(A4510="","",IF(data_in!E4510="NULL","",ROUND(data_in!E4510-data_in!B4510,0)))</f>
        <v>3</v>
      </c>
      <c r="E4510" s="8">
        <f>IF(A4510="","",IF(data_in!C4510="NULL",0,IF(data_in!C4510&gt;data_in!E4510,0,1)))</f>
        <v>0</v>
      </c>
      <c r="F4510" s="8" t="str">
        <f>IF(OR(A4510="",E4510=0),"",IF(data_in!C4510="NULL","",ROUND(data_in!C4510-data_in!B4510,0)))</f>
        <v/>
      </c>
      <c r="G4510" s="8" t="str">
        <f>IF(OR(A4510="",E4510=0),"",IF(data_in!C4510="NULL","",IF(D4510="",ROUND(data_in!D4510-data_in!B4510,0),MIN(D4510,ROUND(data_in!D4510-data_in!B4510,0)))))</f>
        <v/>
      </c>
      <c r="H4510" s="8" t="str">
        <f>IF(A4510="","",IF(data_in!M4510="United States","United States",IF(data_in!M4510="Canada","Canada",IF(data_in!M4510="United Kingdom","United Kingdom","Other Country"))))</f>
        <v>Other Country</v>
      </c>
      <c r="I4510" s="8" t="str">
        <f>IF(A4510="","",IF(data_in!K4510="Unknown","Unknown",IF(data_in!K4510&lt;=10,"Very Small",IF(data_in!K4510&lt;=100,"Small",IF(data_in!K4510&lt;=500,"Medium",IF(data_in!K4510&gt;500,"Large","Error"))))))</f>
        <v>Very Small</v>
      </c>
      <c r="J4510" s="8" t="str">
        <f>IF(C4510=1,TEXT(data_in!E4510,"mm-yyyy"),"")</f>
        <v>03-2020</v>
      </c>
      <c r="K4510" s="8" t="str">
        <f>IF(A4510="","",IF(data_in!I4510="Website","Website",IF(data_in!I4510="Paid Search","Paid Search",IF(data_in!I4510="Slack","Slack","Other Channel"))))</f>
        <v>Website</v>
      </c>
      <c r="L4510" s="10">
        <f>IF(A4510="","",ROUND(N$3-data_in!B4510,0))</f>
        <v>73</v>
      </c>
    </row>
    <row r="4511" spans="1:12">
      <c r="A4511" s="8" t="str">
        <f>IF(data_in!A4511="","",data_in!A4511)</f>
        <v>aa7c5ce7-43a8-4f38-90fe-d5b17deaadea</v>
      </c>
      <c r="B4511" s="12">
        <f>IF(A4511="","",data_in!B4511)</f>
        <v>43910.455543981479</v>
      </c>
      <c r="C4511" s="8">
        <f>IF(A4511="","",IF(data_in!E4511="NULL",0,1))</f>
        <v>0</v>
      </c>
      <c r="D4511" s="8" t="str">
        <f>IF(A4511="","",IF(data_in!E4511="NULL","",ROUND(data_in!E4511-data_in!B4511,0)))</f>
        <v/>
      </c>
      <c r="E4511" s="8">
        <f>IF(A4511="","",IF(data_in!C4511="NULL",0,IF(data_in!C4511&gt;data_in!E4511,0,1)))</f>
        <v>0</v>
      </c>
      <c r="F4511" s="8" t="str">
        <f>IF(OR(A4511="",E4511=0),"",IF(data_in!C4511="NULL","",ROUND(data_in!C4511-data_in!B4511,0)))</f>
        <v/>
      </c>
      <c r="G4511" s="8" t="str">
        <f>IF(OR(A4511="",E4511=0),"",IF(data_in!C4511="NULL","",IF(D4511="",ROUND(data_in!D4511-data_in!B4511,0),MIN(D4511,ROUND(data_in!D4511-data_in!B4511,0)))))</f>
        <v/>
      </c>
      <c r="H4511" s="8" t="str">
        <f>IF(A4511="","",IF(data_in!M4511="United States","United States",IF(data_in!M4511="Canada","Canada",IF(data_in!M4511="United Kingdom","United Kingdom","Other Country"))))</f>
        <v>United Kingdom</v>
      </c>
      <c r="I4511" s="8" t="str">
        <f>IF(A4511="","",IF(data_in!K4511="Unknown","Unknown",IF(data_in!K4511&lt;=10,"Very Small",IF(data_in!K4511&lt;=100,"Small",IF(data_in!K4511&lt;=500,"Medium",IF(data_in!K4511&gt;500,"Large","Error"))))))</f>
        <v>Very Small</v>
      </c>
      <c r="J4511" s="8" t="str">
        <f>IF(C4511=1,TEXT(data_in!E4511,"mm-yyyy"),"")</f>
        <v/>
      </c>
      <c r="K4511" s="8" t="str">
        <f>IF(A4511="","",IF(data_in!I4511="Website","Website",IF(data_in!I4511="Paid Search","Paid Search",IF(data_in!I4511="Slack","Slack","Other Channel"))))</f>
        <v>Slack</v>
      </c>
      <c r="L4511" s="10">
        <f>IF(A4511="","",ROUND(N$3-data_in!B4511,0))</f>
        <v>73</v>
      </c>
    </row>
    <row r="4512" spans="1:12">
      <c r="A4512" s="8" t="str">
        <f>IF(data_in!A4512="","",data_in!A4512)</f>
        <v>c2276586-070b-43bc-b85e-79a85941b3ce</v>
      </c>
      <c r="B4512" s="12">
        <f>IF(A4512="","",data_in!B4512)</f>
        <v>43910.480706018519</v>
      </c>
      <c r="C4512" s="8">
        <f>IF(A4512="","",IF(data_in!E4512="NULL",0,1))</f>
        <v>0</v>
      </c>
      <c r="D4512" s="8" t="str">
        <f>IF(A4512="","",IF(data_in!E4512="NULL","",ROUND(data_in!E4512-data_in!B4512,0)))</f>
        <v/>
      </c>
      <c r="E4512" s="8">
        <f>IF(A4512="","",IF(data_in!C4512="NULL",0,IF(data_in!C4512&gt;data_in!E4512,0,1)))</f>
        <v>0</v>
      </c>
      <c r="F4512" s="8" t="str">
        <f>IF(OR(A4512="",E4512=0),"",IF(data_in!C4512="NULL","",ROUND(data_in!C4512-data_in!B4512,0)))</f>
        <v/>
      </c>
      <c r="G4512" s="8" t="str">
        <f>IF(OR(A4512="",E4512=0),"",IF(data_in!C4512="NULL","",IF(D4512="",ROUND(data_in!D4512-data_in!B4512,0),MIN(D4512,ROUND(data_in!D4512-data_in!B4512,0)))))</f>
        <v/>
      </c>
      <c r="H4512" s="8" t="str">
        <f>IF(A4512="","",IF(data_in!M4512="United States","United States",IF(data_in!M4512="Canada","Canada",IF(data_in!M4512="United Kingdom","United Kingdom","Other Country"))))</f>
        <v>Other Country</v>
      </c>
      <c r="I4512" s="8" t="str">
        <f>IF(A4512="","",IF(data_in!K4512="Unknown","Unknown",IF(data_in!K4512&lt;=10,"Very Small",IF(data_in!K4512&lt;=100,"Small",IF(data_in!K4512&lt;=500,"Medium",IF(data_in!K4512&gt;500,"Large","Error"))))))</f>
        <v>Medium</v>
      </c>
      <c r="J4512" s="8" t="str">
        <f>IF(C4512=1,TEXT(data_in!E4512,"mm-yyyy"),"")</f>
        <v/>
      </c>
      <c r="K4512" s="8" t="str">
        <f>IF(A4512="","",IF(data_in!I4512="Website","Website",IF(data_in!I4512="Paid Search","Paid Search",IF(data_in!I4512="Slack","Slack","Other Channel"))))</f>
        <v>Slack</v>
      </c>
      <c r="L4512" s="10">
        <f>IF(A4512="","",ROUND(N$3-data_in!B4512,0))</f>
        <v>73</v>
      </c>
    </row>
    <row r="4513" spans="1:12">
      <c r="A4513" s="8" t="str">
        <f>IF(data_in!A4513="","",data_in!A4513)</f>
        <v>8a62f36e-c416-4481-9331-ccafad568db9</v>
      </c>
      <c r="B4513" s="12">
        <f>IF(A4513="","",data_in!B4513)</f>
        <v>43910.490520833337</v>
      </c>
      <c r="C4513" s="8">
        <f>IF(A4513="","",IF(data_in!E4513="NULL",0,1))</f>
        <v>0</v>
      </c>
      <c r="D4513" s="8" t="str">
        <f>IF(A4513="","",IF(data_in!E4513="NULL","",ROUND(data_in!E4513-data_in!B4513,0)))</f>
        <v/>
      </c>
      <c r="E4513" s="8">
        <f>IF(A4513="","",IF(data_in!C4513="NULL",0,IF(data_in!C4513&gt;data_in!E4513,0,1)))</f>
        <v>0</v>
      </c>
      <c r="F4513" s="8" t="str">
        <f>IF(OR(A4513="",E4513=0),"",IF(data_in!C4513="NULL","",ROUND(data_in!C4513-data_in!B4513,0)))</f>
        <v/>
      </c>
      <c r="G4513" s="8" t="str">
        <f>IF(OR(A4513="",E4513=0),"",IF(data_in!C4513="NULL","",IF(D4513="",ROUND(data_in!D4513-data_in!B4513,0),MIN(D4513,ROUND(data_in!D4513-data_in!B4513,0)))))</f>
        <v/>
      </c>
      <c r="H4513" s="8" t="str">
        <f>IF(A4513="","",IF(data_in!M4513="United States","United States",IF(data_in!M4513="Canada","Canada",IF(data_in!M4513="United Kingdom","United Kingdom","Other Country"))))</f>
        <v>Other Country</v>
      </c>
      <c r="I4513" s="8" t="str">
        <f>IF(A4513="","",IF(data_in!K4513="Unknown","Unknown",IF(data_in!K4513&lt;=10,"Very Small",IF(data_in!K4513&lt;=100,"Small",IF(data_in!K4513&lt;=500,"Medium",IF(data_in!K4513&gt;500,"Large","Error"))))))</f>
        <v>Very Small</v>
      </c>
      <c r="J4513" s="8" t="str">
        <f>IF(C4513=1,TEXT(data_in!E4513,"mm-yyyy"),"")</f>
        <v/>
      </c>
      <c r="K4513" s="8" t="str">
        <f>IF(A4513="","",IF(data_in!I4513="Website","Website",IF(data_in!I4513="Paid Search","Paid Search",IF(data_in!I4513="Slack","Slack","Other Channel"))))</f>
        <v>Website</v>
      </c>
      <c r="L4513" s="10">
        <f>IF(A4513="","",ROUND(N$3-data_in!B4513,0))</f>
        <v>72</v>
      </c>
    </row>
    <row r="4514" spans="1:12">
      <c r="A4514" s="8" t="str">
        <f>IF(data_in!A4514="","",data_in!A4514)</f>
        <v>b3b1f8dd-fc41-4a51-be6c-9a6f6ad93834</v>
      </c>
      <c r="B4514" s="12">
        <f>IF(A4514="","",data_in!B4514)</f>
        <v>43910.49322916667</v>
      </c>
      <c r="C4514" s="8">
        <f>IF(A4514="","",IF(data_in!E4514="NULL",0,1))</f>
        <v>0</v>
      </c>
      <c r="D4514" s="8" t="str">
        <f>IF(A4514="","",IF(data_in!E4514="NULL","",ROUND(data_in!E4514-data_in!B4514,0)))</f>
        <v/>
      </c>
      <c r="E4514" s="8">
        <f>IF(A4514="","",IF(data_in!C4514="NULL",0,IF(data_in!C4514&gt;data_in!E4514,0,1)))</f>
        <v>0</v>
      </c>
      <c r="F4514" s="8" t="str">
        <f>IF(OR(A4514="",E4514=0),"",IF(data_in!C4514="NULL","",ROUND(data_in!C4514-data_in!B4514,0)))</f>
        <v/>
      </c>
      <c r="G4514" s="8" t="str">
        <f>IF(OR(A4514="",E4514=0),"",IF(data_in!C4514="NULL","",IF(D4514="",ROUND(data_in!D4514-data_in!B4514,0),MIN(D4514,ROUND(data_in!D4514-data_in!B4514,0)))))</f>
        <v/>
      </c>
      <c r="H4514" s="8" t="str">
        <f>IF(A4514="","",IF(data_in!M4514="United States","United States",IF(data_in!M4514="Canada","Canada",IF(data_in!M4514="United Kingdom","United Kingdom","Other Country"))))</f>
        <v>Other Country</v>
      </c>
      <c r="I4514" s="8" t="str">
        <f>IF(A4514="","",IF(data_in!K4514="Unknown","Unknown",IF(data_in!K4514&lt;=10,"Very Small",IF(data_in!K4514&lt;=100,"Small",IF(data_in!K4514&lt;=500,"Medium",IF(data_in!K4514&gt;500,"Large","Error"))))))</f>
        <v>Very Small</v>
      </c>
      <c r="J4514" s="8" t="str">
        <f>IF(C4514=1,TEXT(data_in!E4514,"mm-yyyy"),"")</f>
        <v/>
      </c>
      <c r="K4514" s="8" t="str">
        <f>IF(A4514="","",IF(data_in!I4514="Website","Website",IF(data_in!I4514="Paid Search","Paid Search",IF(data_in!I4514="Slack","Slack","Other Channel"))))</f>
        <v>Slack</v>
      </c>
      <c r="L4514" s="10">
        <f>IF(A4514="","",ROUND(N$3-data_in!B4514,0))</f>
        <v>72</v>
      </c>
    </row>
    <row r="4515" spans="1:12">
      <c r="A4515" s="8" t="str">
        <f>IF(data_in!A4515="","",data_in!A4515)</f>
        <v>7808040a-829d-4375-99f5-48993ac11d52</v>
      </c>
      <c r="B4515" s="12">
        <f>IF(A4515="","",data_in!B4515)</f>
        <v>43910.521886574075</v>
      </c>
      <c r="C4515" s="8">
        <f>IF(A4515="","",IF(data_in!E4515="NULL",0,1))</f>
        <v>0</v>
      </c>
      <c r="D4515" s="8" t="str">
        <f>IF(A4515="","",IF(data_in!E4515="NULL","",ROUND(data_in!E4515-data_in!B4515,0)))</f>
        <v/>
      </c>
      <c r="E4515" s="8">
        <f>IF(A4515="","",IF(data_in!C4515="NULL",0,IF(data_in!C4515&gt;data_in!E4515,0,1)))</f>
        <v>0</v>
      </c>
      <c r="F4515" s="8" t="str">
        <f>IF(OR(A4515="",E4515=0),"",IF(data_in!C4515="NULL","",ROUND(data_in!C4515-data_in!B4515,0)))</f>
        <v/>
      </c>
      <c r="G4515" s="8" t="str">
        <f>IF(OR(A4515="",E4515=0),"",IF(data_in!C4515="NULL","",IF(D4515="",ROUND(data_in!D4515-data_in!B4515,0),MIN(D4515,ROUND(data_in!D4515-data_in!B4515,0)))))</f>
        <v/>
      </c>
      <c r="H4515" s="8" t="str">
        <f>IF(A4515="","",IF(data_in!M4515="United States","United States",IF(data_in!M4515="Canada","Canada",IF(data_in!M4515="United Kingdom","United Kingdom","Other Country"))))</f>
        <v>United States</v>
      </c>
      <c r="I4515" s="8" t="str">
        <f>IF(A4515="","",IF(data_in!K4515="Unknown","Unknown",IF(data_in!K4515&lt;=10,"Very Small",IF(data_in!K4515&lt;=100,"Small",IF(data_in!K4515&lt;=500,"Medium",IF(data_in!K4515&gt;500,"Large","Error"))))))</f>
        <v>Small</v>
      </c>
      <c r="J4515" s="8" t="str">
        <f>IF(C4515=1,TEXT(data_in!E4515,"mm-yyyy"),"")</f>
        <v/>
      </c>
      <c r="K4515" s="8" t="str">
        <f>IF(A4515="","",IF(data_in!I4515="Website","Website",IF(data_in!I4515="Paid Search","Paid Search",IF(data_in!I4515="Slack","Slack","Other Channel"))))</f>
        <v>Slack</v>
      </c>
      <c r="L4515" s="10">
        <f>IF(A4515="","",ROUND(N$3-data_in!B4515,0))</f>
        <v>72</v>
      </c>
    </row>
    <row r="4516" spans="1:12">
      <c r="A4516" s="8" t="str">
        <f>IF(data_in!A4516="","",data_in!A4516)</f>
        <v>d63e2f59-14bb-4560-be4f-c50cbdded23b</v>
      </c>
      <c r="B4516" s="12">
        <f>IF(A4516="","",data_in!B4516)</f>
        <v>43982.338946759257</v>
      </c>
      <c r="C4516" s="8">
        <f>IF(A4516="","",IF(data_in!E4516="NULL",0,1))</f>
        <v>0</v>
      </c>
      <c r="D4516" s="8" t="str">
        <f>IF(A4516="","",IF(data_in!E4516="NULL","",ROUND(data_in!E4516-data_in!B4516,0)))</f>
        <v/>
      </c>
      <c r="E4516" s="8">
        <f>IF(A4516="","",IF(data_in!C4516="NULL",0,IF(data_in!C4516&gt;data_in!E4516,0,1)))</f>
        <v>1</v>
      </c>
      <c r="F4516" s="8">
        <f>IF(OR(A4516="",E4516=0),"",IF(data_in!C4516="NULL","",ROUND(data_in!C4516-data_in!B4516,0)))</f>
        <v>0</v>
      </c>
      <c r="G4516" s="8">
        <f>IF(OR(A4516="",E4516=0),"",IF(data_in!C4516="NULL","",IF(D4516="",ROUND(data_in!D4516-data_in!B4516,0),MIN(D4516,ROUND(data_in!D4516-data_in!B4516,0)))))</f>
        <v>14</v>
      </c>
      <c r="H4516" s="8" t="str">
        <f>IF(A4516="","",IF(data_in!M4516="United States","United States",IF(data_in!M4516="Canada","Canada",IF(data_in!M4516="United Kingdom","United Kingdom","Other Country"))))</f>
        <v>Other Country</v>
      </c>
      <c r="I4516" s="8" t="str">
        <f>IF(A4516="","",IF(data_in!K4516="Unknown","Unknown",IF(data_in!K4516&lt;=10,"Very Small",IF(data_in!K4516&lt;=100,"Small",IF(data_in!K4516&lt;=500,"Medium",IF(data_in!K4516&gt;500,"Large","Error"))))))</f>
        <v>Large</v>
      </c>
      <c r="J4516" s="8" t="str">
        <f>IF(C4516=1,TEXT(data_in!E4516,"mm-yyyy"),"")</f>
        <v/>
      </c>
      <c r="K4516" s="8" t="str">
        <f>IF(A4516="","",IF(data_in!I4516="Website","Website",IF(data_in!I4516="Paid Search","Paid Search",IF(data_in!I4516="Slack","Slack","Other Channel"))))</f>
        <v>Website</v>
      </c>
      <c r="L4516" s="10">
        <f>IF(A4516="","",ROUND(N$3-data_in!B4516,0))</f>
        <v>1</v>
      </c>
    </row>
    <row r="4517" spans="1:12">
      <c r="A4517" s="8" t="str">
        <f>IF(data_in!A4517="","",data_in!A4517)</f>
        <v>53f661a0-3c15-40b2-84df-8443d810f497</v>
      </c>
      <c r="B4517" s="12">
        <f>IF(A4517="","",data_in!B4517)</f>
        <v>43854.696539351855</v>
      </c>
      <c r="C4517" s="8">
        <f>IF(A4517="","",IF(data_in!E4517="NULL",0,1))</f>
        <v>0</v>
      </c>
      <c r="D4517" s="8" t="str">
        <f>IF(A4517="","",IF(data_in!E4517="NULL","",ROUND(data_in!E4517-data_in!B4517,0)))</f>
        <v/>
      </c>
      <c r="E4517" s="8">
        <f>IF(A4517="","",IF(data_in!C4517="NULL",0,IF(data_in!C4517&gt;data_in!E4517,0,1)))</f>
        <v>0</v>
      </c>
      <c r="F4517" s="8" t="str">
        <f>IF(OR(A4517="",E4517=0),"",IF(data_in!C4517="NULL","",ROUND(data_in!C4517-data_in!B4517,0)))</f>
        <v/>
      </c>
      <c r="G4517" s="8" t="str">
        <f>IF(OR(A4517="",E4517=0),"",IF(data_in!C4517="NULL","",IF(D4517="",ROUND(data_in!D4517-data_in!B4517,0),MIN(D4517,ROUND(data_in!D4517-data_in!B4517,0)))))</f>
        <v/>
      </c>
      <c r="H4517" s="8" t="str">
        <f>IF(A4517="","",IF(data_in!M4517="United States","United States",IF(data_in!M4517="Canada","Canada",IF(data_in!M4517="United Kingdom","United Kingdom","Other Country"))))</f>
        <v>Other Country</v>
      </c>
      <c r="I4517" s="8" t="str">
        <f>IF(A4517="","",IF(data_in!K4517="Unknown","Unknown",IF(data_in!K4517&lt;=10,"Very Small",IF(data_in!K4517&lt;=100,"Small",IF(data_in!K4517&lt;=500,"Medium",IF(data_in!K4517&gt;500,"Large","Error"))))))</f>
        <v>Small</v>
      </c>
      <c r="J4517" s="8" t="str">
        <f>IF(C4517=1,TEXT(data_in!E4517,"mm-yyyy"),"")</f>
        <v/>
      </c>
      <c r="K4517" s="8" t="str">
        <f>IF(A4517="","",IF(data_in!I4517="Website","Website",IF(data_in!I4517="Paid Search","Paid Search",IF(data_in!I4517="Slack","Slack","Other Channel"))))</f>
        <v>Slack</v>
      </c>
      <c r="L4517" s="10">
        <f>IF(A4517="","",ROUND(N$3-data_in!B4517,0))</f>
        <v>128</v>
      </c>
    </row>
    <row r="4518" spans="1:12">
      <c r="A4518" s="8" t="str">
        <f>IF(data_in!A4518="","",data_in!A4518)</f>
        <v>bae0d994-6a29-4c82-9507-529780103437</v>
      </c>
      <c r="B4518" s="12">
        <f>IF(A4518="","",data_in!B4518)</f>
        <v>43854.693101851852</v>
      </c>
      <c r="C4518" s="8">
        <f>IF(A4518="","",IF(data_in!E4518="NULL",0,1))</f>
        <v>0</v>
      </c>
      <c r="D4518" s="8" t="str">
        <f>IF(A4518="","",IF(data_in!E4518="NULL","",ROUND(data_in!E4518-data_in!B4518,0)))</f>
        <v/>
      </c>
      <c r="E4518" s="8">
        <f>IF(A4518="","",IF(data_in!C4518="NULL",0,IF(data_in!C4518&gt;data_in!E4518,0,1)))</f>
        <v>0</v>
      </c>
      <c r="F4518" s="8" t="str">
        <f>IF(OR(A4518="",E4518=0),"",IF(data_in!C4518="NULL","",ROUND(data_in!C4518-data_in!B4518,0)))</f>
        <v/>
      </c>
      <c r="G4518" s="8" t="str">
        <f>IF(OR(A4518="",E4518=0),"",IF(data_in!C4518="NULL","",IF(D4518="",ROUND(data_in!D4518-data_in!B4518,0),MIN(D4518,ROUND(data_in!D4518-data_in!B4518,0)))))</f>
        <v/>
      </c>
      <c r="H4518" s="8" t="str">
        <f>IF(A4518="","",IF(data_in!M4518="United States","United States",IF(data_in!M4518="Canada","Canada",IF(data_in!M4518="United Kingdom","United Kingdom","Other Country"))))</f>
        <v>United Kingdom</v>
      </c>
      <c r="I4518" s="8" t="str">
        <f>IF(A4518="","",IF(data_in!K4518="Unknown","Unknown",IF(data_in!K4518&lt;=10,"Very Small",IF(data_in!K4518&lt;=100,"Small",IF(data_in!K4518&lt;=500,"Medium",IF(data_in!K4518&gt;500,"Large","Error"))))))</f>
        <v>Very Small</v>
      </c>
      <c r="J4518" s="8" t="str">
        <f>IF(C4518=1,TEXT(data_in!E4518,"mm-yyyy"),"")</f>
        <v/>
      </c>
      <c r="K4518" s="8" t="str">
        <f>IF(A4518="","",IF(data_in!I4518="Website","Website",IF(data_in!I4518="Paid Search","Paid Search",IF(data_in!I4518="Slack","Slack","Other Channel"))))</f>
        <v>Other Channel</v>
      </c>
      <c r="L4518" s="10">
        <f>IF(A4518="","",ROUND(N$3-data_in!B4518,0))</f>
        <v>128</v>
      </c>
    </row>
    <row r="4519" spans="1:12">
      <c r="A4519" s="8" t="str">
        <f>IF(data_in!A4519="","",data_in!A4519)</f>
        <v>7d5bd0ba-8b7f-401c-a08d-2f7393456433</v>
      </c>
      <c r="B4519" s="12">
        <f>IF(A4519="","",data_in!B4519)</f>
        <v>43854.688796296294</v>
      </c>
      <c r="C4519" s="8">
        <f>IF(A4519="","",IF(data_in!E4519="NULL",0,1))</f>
        <v>0</v>
      </c>
      <c r="D4519" s="8" t="str">
        <f>IF(A4519="","",IF(data_in!E4519="NULL","",ROUND(data_in!E4519-data_in!B4519,0)))</f>
        <v/>
      </c>
      <c r="E4519" s="8">
        <f>IF(A4519="","",IF(data_in!C4519="NULL",0,IF(data_in!C4519&gt;data_in!E4519,0,1)))</f>
        <v>0</v>
      </c>
      <c r="F4519" s="8" t="str">
        <f>IF(OR(A4519="",E4519=0),"",IF(data_in!C4519="NULL","",ROUND(data_in!C4519-data_in!B4519,0)))</f>
        <v/>
      </c>
      <c r="G4519" s="8" t="str">
        <f>IF(OR(A4519="",E4519=0),"",IF(data_in!C4519="NULL","",IF(D4519="",ROUND(data_in!D4519-data_in!B4519,0),MIN(D4519,ROUND(data_in!D4519-data_in!B4519,0)))))</f>
        <v/>
      </c>
      <c r="H4519" s="8" t="str">
        <f>IF(A4519="","",IF(data_in!M4519="United States","United States",IF(data_in!M4519="Canada","Canada",IF(data_in!M4519="United Kingdom","United Kingdom","Other Country"))))</f>
        <v>Canada</v>
      </c>
      <c r="I4519" s="8" t="str">
        <f>IF(A4519="","",IF(data_in!K4519="Unknown","Unknown",IF(data_in!K4519&lt;=10,"Very Small",IF(data_in!K4519&lt;=100,"Small",IF(data_in!K4519&lt;=500,"Medium",IF(data_in!K4519&gt;500,"Large","Error"))))))</f>
        <v>Very Small</v>
      </c>
      <c r="J4519" s="8" t="str">
        <f>IF(C4519=1,TEXT(data_in!E4519,"mm-yyyy"),"")</f>
        <v/>
      </c>
      <c r="K4519" s="8" t="str">
        <f>IF(A4519="","",IF(data_in!I4519="Website","Website",IF(data_in!I4519="Paid Search","Paid Search",IF(data_in!I4519="Slack","Slack","Other Channel"))))</f>
        <v>Paid Search</v>
      </c>
      <c r="L4519" s="10">
        <f>IF(A4519="","",ROUND(N$3-data_in!B4519,0))</f>
        <v>128</v>
      </c>
    </row>
    <row r="4520" spans="1:12">
      <c r="A4520" s="8" t="str">
        <f>IF(data_in!A4520="","",data_in!A4520)</f>
        <v>5a6663f6-71a8-4295-8535-da7839198284</v>
      </c>
      <c r="B4520" s="12">
        <f>IF(A4520="","",data_in!B4520)</f>
        <v>43854.713402777779</v>
      </c>
      <c r="C4520" s="8">
        <f>IF(A4520="","",IF(data_in!E4520="NULL",0,1))</f>
        <v>0</v>
      </c>
      <c r="D4520" s="8" t="str">
        <f>IF(A4520="","",IF(data_in!E4520="NULL","",ROUND(data_in!E4520-data_in!B4520,0)))</f>
        <v/>
      </c>
      <c r="E4520" s="8">
        <f>IF(A4520="","",IF(data_in!C4520="NULL",0,IF(data_in!C4520&gt;data_in!E4520,0,1)))</f>
        <v>0</v>
      </c>
      <c r="F4520" s="8" t="str">
        <f>IF(OR(A4520="",E4520=0),"",IF(data_in!C4520="NULL","",ROUND(data_in!C4520-data_in!B4520,0)))</f>
        <v/>
      </c>
      <c r="G4520" s="8" t="str">
        <f>IF(OR(A4520="",E4520=0),"",IF(data_in!C4520="NULL","",IF(D4520="",ROUND(data_in!D4520-data_in!B4520,0),MIN(D4520,ROUND(data_in!D4520-data_in!B4520,0)))))</f>
        <v/>
      </c>
      <c r="H4520" s="8" t="str">
        <f>IF(A4520="","",IF(data_in!M4520="United States","United States",IF(data_in!M4520="Canada","Canada",IF(data_in!M4520="United Kingdom","United Kingdom","Other Country"))))</f>
        <v>United Kingdom</v>
      </c>
      <c r="I4520" s="8" t="str">
        <f>IF(A4520="","",IF(data_in!K4520="Unknown","Unknown",IF(data_in!K4520&lt;=10,"Very Small",IF(data_in!K4520&lt;=100,"Small",IF(data_in!K4520&lt;=500,"Medium",IF(data_in!K4520&gt;500,"Large","Error"))))))</f>
        <v>Small</v>
      </c>
      <c r="J4520" s="8" t="str">
        <f>IF(C4520=1,TEXT(data_in!E4520,"mm-yyyy"),"")</f>
        <v/>
      </c>
      <c r="K4520" s="8" t="str">
        <f>IF(A4520="","",IF(data_in!I4520="Website","Website",IF(data_in!I4520="Paid Search","Paid Search",IF(data_in!I4520="Slack","Slack","Other Channel"))))</f>
        <v>Slack</v>
      </c>
      <c r="L4520" s="10">
        <f>IF(A4520="","",ROUND(N$3-data_in!B4520,0))</f>
        <v>128</v>
      </c>
    </row>
    <row r="4521" spans="1:12">
      <c r="A4521" s="8" t="str">
        <f>IF(data_in!A4521="","",data_in!A4521)</f>
        <v>b9eb0939-580d-445e-ad69-dc7be4fe17c7</v>
      </c>
      <c r="B4521" s="12">
        <f>IF(A4521="","",data_in!B4521)</f>
        <v>43854.741979166669</v>
      </c>
      <c r="C4521" s="8">
        <f>IF(A4521="","",IF(data_in!E4521="NULL",0,1))</f>
        <v>0</v>
      </c>
      <c r="D4521" s="8" t="str">
        <f>IF(A4521="","",IF(data_in!E4521="NULL","",ROUND(data_in!E4521-data_in!B4521,0)))</f>
        <v/>
      </c>
      <c r="E4521" s="8">
        <f>IF(A4521="","",IF(data_in!C4521="NULL",0,IF(data_in!C4521&gt;data_in!E4521,0,1)))</f>
        <v>0</v>
      </c>
      <c r="F4521" s="8" t="str">
        <f>IF(OR(A4521="",E4521=0),"",IF(data_in!C4521="NULL","",ROUND(data_in!C4521-data_in!B4521,0)))</f>
        <v/>
      </c>
      <c r="G4521" s="8" t="str">
        <f>IF(OR(A4521="",E4521=0),"",IF(data_in!C4521="NULL","",IF(D4521="",ROUND(data_in!D4521-data_in!B4521,0),MIN(D4521,ROUND(data_in!D4521-data_in!B4521,0)))))</f>
        <v/>
      </c>
      <c r="H4521" s="8" t="str">
        <f>IF(A4521="","",IF(data_in!M4521="United States","United States",IF(data_in!M4521="Canada","Canada",IF(data_in!M4521="United Kingdom","United Kingdom","Other Country"))))</f>
        <v>United States</v>
      </c>
      <c r="I4521" s="8" t="str">
        <f>IF(A4521="","",IF(data_in!K4521="Unknown","Unknown",IF(data_in!K4521&lt;=10,"Very Small",IF(data_in!K4521&lt;=100,"Small",IF(data_in!K4521&lt;=500,"Medium",IF(data_in!K4521&gt;500,"Large","Error"))))))</f>
        <v>Medium</v>
      </c>
      <c r="J4521" s="8" t="str">
        <f>IF(C4521=1,TEXT(data_in!E4521,"mm-yyyy"),"")</f>
        <v/>
      </c>
      <c r="K4521" s="8" t="str">
        <f>IF(A4521="","",IF(data_in!I4521="Website","Website",IF(data_in!I4521="Paid Search","Paid Search",IF(data_in!I4521="Slack","Slack","Other Channel"))))</f>
        <v>Slack</v>
      </c>
      <c r="L4521" s="10">
        <f>IF(A4521="","",ROUND(N$3-data_in!B4521,0))</f>
        <v>128</v>
      </c>
    </row>
    <row r="4522" spans="1:12">
      <c r="A4522" s="8" t="str">
        <f>IF(data_in!A4522="","",data_in!A4522)</f>
        <v>d2177932-04f1-4918-b1eb-49b35c2e5c95</v>
      </c>
      <c r="B4522" s="12">
        <f>IF(A4522="","",data_in!B4522)</f>
        <v>43854.748368055552</v>
      </c>
      <c r="C4522" s="8">
        <f>IF(A4522="","",IF(data_in!E4522="NULL",0,1))</f>
        <v>0</v>
      </c>
      <c r="D4522" s="8" t="str">
        <f>IF(A4522="","",IF(data_in!E4522="NULL","",ROUND(data_in!E4522-data_in!B4522,0)))</f>
        <v/>
      </c>
      <c r="E4522" s="8">
        <f>IF(A4522="","",IF(data_in!C4522="NULL",0,IF(data_in!C4522&gt;data_in!E4522,0,1)))</f>
        <v>1</v>
      </c>
      <c r="F4522" s="8">
        <f>IF(OR(A4522="",E4522=0),"",IF(data_in!C4522="NULL","",ROUND(data_in!C4522-data_in!B4522,0)))</f>
        <v>1</v>
      </c>
      <c r="G4522" s="8">
        <f>IF(OR(A4522="",E4522=0),"",IF(data_in!C4522="NULL","",IF(D4522="",ROUND(data_in!D4522-data_in!B4522,0),MIN(D4522,ROUND(data_in!D4522-data_in!B4522,0)))))</f>
        <v>31</v>
      </c>
      <c r="H4522" s="8" t="str">
        <f>IF(A4522="","",IF(data_in!M4522="United States","United States",IF(data_in!M4522="Canada","Canada",IF(data_in!M4522="United Kingdom","United Kingdom","Other Country"))))</f>
        <v>United States</v>
      </c>
      <c r="I4522" s="8" t="str">
        <f>IF(A4522="","",IF(data_in!K4522="Unknown","Unknown",IF(data_in!K4522&lt;=10,"Very Small",IF(data_in!K4522&lt;=100,"Small",IF(data_in!K4522&lt;=500,"Medium",IF(data_in!K4522&gt;500,"Large","Error"))))))</f>
        <v>Small</v>
      </c>
      <c r="J4522" s="8" t="str">
        <f>IF(C4522=1,TEXT(data_in!E4522,"mm-yyyy"),"")</f>
        <v/>
      </c>
      <c r="K4522" s="8" t="str">
        <f>IF(A4522="","",IF(data_in!I4522="Website","Website",IF(data_in!I4522="Paid Search","Paid Search",IF(data_in!I4522="Slack","Slack","Other Channel"))))</f>
        <v>Website</v>
      </c>
      <c r="L4522" s="10">
        <f>IF(A4522="","",ROUND(N$3-data_in!B4522,0))</f>
        <v>128</v>
      </c>
    </row>
    <row r="4523" spans="1:12">
      <c r="A4523" s="8" t="str">
        <f>IF(data_in!A4523="","",data_in!A4523)</f>
        <v>ee214527-b12e-4188-b5f3-aee38e7383da</v>
      </c>
      <c r="B4523" s="12">
        <f>IF(A4523="","",data_in!B4523)</f>
        <v>43854.76494212963</v>
      </c>
      <c r="C4523" s="8">
        <f>IF(A4523="","",IF(data_in!E4523="NULL",0,1))</f>
        <v>0</v>
      </c>
      <c r="D4523" s="8" t="str">
        <f>IF(A4523="","",IF(data_in!E4523="NULL","",ROUND(data_in!E4523-data_in!B4523,0)))</f>
        <v/>
      </c>
      <c r="E4523" s="8">
        <f>IF(A4523="","",IF(data_in!C4523="NULL",0,IF(data_in!C4523&gt;data_in!E4523,0,1)))</f>
        <v>0</v>
      </c>
      <c r="F4523" s="8" t="str">
        <f>IF(OR(A4523="",E4523=0),"",IF(data_in!C4523="NULL","",ROUND(data_in!C4523-data_in!B4523,0)))</f>
        <v/>
      </c>
      <c r="G4523" s="8" t="str">
        <f>IF(OR(A4523="",E4523=0),"",IF(data_in!C4523="NULL","",IF(D4523="",ROUND(data_in!D4523-data_in!B4523,0),MIN(D4523,ROUND(data_in!D4523-data_in!B4523,0)))))</f>
        <v/>
      </c>
      <c r="H4523" s="8" t="str">
        <f>IF(A4523="","",IF(data_in!M4523="United States","United States",IF(data_in!M4523="Canada","Canada",IF(data_in!M4523="United Kingdom","United Kingdom","Other Country"))))</f>
        <v>United States</v>
      </c>
      <c r="I4523" s="8" t="str">
        <f>IF(A4523="","",IF(data_in!K4523="Unknown","Unknown",IF(data_in!K4523&lt;=10,"Very Small",IF(data_in!K4523&lt;=100,"Small",IF(data_in!K4523&lt;=500,"Medium",IF(data_in!K4523&gt;500,"Large","Error"))))))</f>
        <v>Very Small</v>
      </c>
      <c r="J4523" s="8" t="str">
        <f>IF(C4523=1,TEXT(data_in!E4523,"mm-yyyy"),"")</f>
        <v/>
      </c>
      <c r="K4523" s="8" t="str">
        <f>IF(A4523="","",IF(data_in!I4523="Website","Website",IF(data_in!I4523="Paid Search","Paid Search",IF(data_in!I4523="Slack","Slack","Other Channel"))))</f>
        <v>Other Channel</v>
      </c>
      <c r="L4523" s="10">
        <f>IF(A4523="","",ROUND(N$3-data_in!B4523,0))</f>
        <v>128</v>
      </c>
    </row>
    <row r="4524" spans="1:12">
      <c r="A4524" s="8" t="str">
        <f>IF(data_in!A4524="","",data_in!A4524)</f>
        <v>26ca7d30-b10f-4712-b220-f0285796a7d7</v>
      </c>
      <c r="B4524" s="12">
        <f>IF(A4524="","",data_in!B4524)</f>
        <v>43854.874201388891</v>
      </c>
      <c r="C4524" s="8">
        <f>IF(A4524="","",IF(data_in!E4524="NULL",0,1))</f>
        <v>0</v>
      </c>
      <c r="D4524" s="8" t="str">
        <f>IF(A4524="","",IF(data_in!E4524="NULL","",ROUND(data_in!E4524-data_in!B4524,0)))</f>
        <v/>
      </c>
      <c r="E4524" s="8">
        <f>IF(A4524="","",IF(data_in!C4524="NULL",0,IF(data_in!C4524&gt;data_in!E4524,0,1)))</f>
        <v>0</v>
      </c>
      <c r="F4524" s="8" t="str">
        <f>IF(OR(A4524="",E4524=0),"",IF(data_in!C4524="NULL","",ROUND(data_in!C4524-data_in!B4524,0)))</f>
        <v/>
      </c>
      <c r="G4524" s="8" t="str">
        <f>IF(OR(A4524="",E4524=0),"",IF(data_in!C4524="NULL","",IF(D4524="",ROUND(data_in!D4524-data_in!B4524,0),MIN(D4524,ROUND(data_in!D4524-data_in!B4524,0)))))</f>
        <v/>
      </c>
      <c r="H4524" s="8" t="str">
        <f>IF(A4524="","",IF(data_in!M4524="United States","United States",IF(data_in!M4524="Canada","Canada",IF(data_in!M4524="United Kingdom","United Kingdom","Other Country"))))</f>
        <v>Canada</v>
      </c>
      <c r="I4524" s="8" t="str">
        <f>IF(A4524="","",IF(data_in!K4524="Unknown","Unknown",IF(data_in!K4524&lt;=10,"Very Small",IF(data_in!K4524&lt;=100,"Small",IF(data_in!K4524&lt;=500,"Medium",IF(data_in!K4524&gt;500,"Large","Error"))))))</f>
        <v>Very Small</v>
      </c>
      <c r="J4524" s="8" t="str">
        <f>IF(C4524=1,TEXT(data_in!E4524,"mm-yyyy"),"")</f>
        <v/>
      </c>
      <c r="K4524" s="8" t="str">
        <f>IF(A4524="","",IF(data_in!I4524="Website","Website",IF(data_in!I4524="Paid Search","Paid Search",IF(data_in!I4524="Slack","Slack","Other Channel"))))</f>
        <v>Website</v>
      </c>
      <c r="L4524" s="10">
        <f>IF(A4524="","",ROUND(N$3-data_in!B4524,0))</f>
        <v>128</v>
      </c>
    </row>
    <row r="4525" spans="1:12">
      <c r="A4525" s="8" t="str">
        <f>IF(data_in!A4525="","",data_in!A4525)</f>
        <v>17773906-b220-4420-9e2e-69a5e17affba</v>
      </c>
      <c r="B4525" s="12">
        <f>IF(A4525="","",data_in!B4525)</f>
        <v>43854.845625000002</v>
      </c>
      <c r="C4525" s="8">
        <f>IF(A4525="","",IF(data_in!E4525="NULL",0,1))</f>
        <v>0</v>
      </c>
      <c r="D4525" s="8" t="str">
        <f>IF(A4525="","",IF(data_in!E4525="NULL","",ROUND(data_in!E4525-data_in!B4525,0)))</f>
        <v/>
      </c>
      <c r="E4525" s="8">
        <f>IF(A4525="","",IF(data_in!C4525="NULL",0,IF(data_in!C4525&gt;data_in!E4525,0,1)))</f>
        <v>0</v>
      </c>
      <c r="F4525" s="8" t="str">
        <f>IF(OR(A4525="",E4525=0),"",IF(data_in!C4525="NULL","",ROUND(data_in!C4525-data_in!B4525,0)))</f>
        <v/>
      </c>
      <c r="G4525" s="8" t="str">
        <f>IF(OR(A4525="",E4525=0),"",IF(data_in!C4525="NULL","",IF(D4525="",ROUND(data_in!D4525-data_in!B4525,0),MIN(D4525,ROUND(data_in!D4525-data_in!B4525,0)))))</f>
        <v/>
      </c>
      <c r="H4525" s="8" t="str">
        <f>IF(A4525="","",IF(data_in!M4525="United States","United States",IF(data_in!M4525="Canada","Canada",IF(data_in!M4525="United Kingdom","United Kingdom","Other Country"))))</f>
        <v>United States</v>
      </c>
      <c r="I4525" s="8" t="str">
        <f>IF(A4525="","",IF(data_in!K4525="Unknown","Unknown",IF(data_in!K4525&lt;=10,"Very Small",IF(data_in!K4525&lt;=100,"Small",IF(data_in!K4525&lt;=500,"Medium",IF(data_in!K4525&gt;500,"Large","Error"))))))</f>
        <v>Small</v>
      </c>
      <c r="J4525" s="8" t="str">
        <f>IF(C4525=1,TEXT(data_in!E4525,"mm-yyyy"),"")</f>
        <v/>
      </c>
      <c r="K4525" s="8" t="str">
        <f>IF(A4525="","",IF(data_in!I4525="Website","Website",IF(data_in!I4525="Paid Search","Paid Search",IF(data_in!I4525="Slack","Slack","Other Channel"))))</f>
        <v>Slack</v>
      </c>
      <c r="L4525" s="10">
        <f>IF(A4525="","",ROUND(N$3-data_in!B4525,0))</f>
        <v>128</v>
      </c>
    </row>
    <row r="4526" spans="1:12">
      <c r="A4526" s="8" t="str">
        <f>IF(data_in!A4526="","",data_in!A4526)</f>
        <v>db4817db-cd1e-4b5f-87ef-bbd6754f7b2c</v>
      </c>
      <c r="B4526" s="12">
        <f>IF(A4526="","",data_in!B4526)</f>
        <v>43854.789976851855</v>
      </c>
      <c r="C4526" s="8">
        <f>IF(A4526="","",IF(data_in!E4526="NULL",0,1))</f>
        <v>0</v>
      </c>
      <c r="D4526" s="8" t="str">
        <f>IF(A4526="","",IF(data_in!E4526="NULL","",ROUND(data_in!E4526-data_in!B4526,0)))</f>
        <v/>
      </c>
      <c r="E4526" s="8">
        <f>IF(A4526="","",IF(data_in!C4526="NULL",0,IF(data_in!C4526&gt;data_in!E4526,0,1)))</f>
        <v>0</v>
      </c>
      <c r="F4526" s="8" t="str">
        <f>IF(OR(A4526="",E4526=0),"",IF(data_in!C4526="NULL","",ROUND(data_in!C4526-data_in!B4526,0)))</f>
        <v/>
      </c>
      <c r="G4526" s="8" t="str">
        <f>IF(OR(A4526="",E4526=0),"",IF(data_in!C4526="NULL","",IF(D4526="",ROUND(data_in!D4526-data_in!B4526,0),MIN(D4526,ROUND(data_in!D4526-data_in!B4526,0)))))</f>
        <v/>
      </c>
      <c r="H4526" s="8" t="str">
        <f>IF(A4526="","",IF(data_in!M4526="United States","United States",IF(data_in!M4526="Canada","Canada",IF(data_in!M4526="United Kingdom","United Kingdom","Other Country"))))</f>
        <v>United States</v>
      </c>
      <c r="I4526" s="8" t="str">
        <f>IF(A4526="","",IF(data_in!K4526="Unknown","Unknown",IF(data_in!K4526&lt;=10,"Very Small",IF(data_in!K4526&lt;=100,"Small",IF(data_in!K4526&lt;=500,"Medium",IF(data_in!K4526&gt;500,"Large","Error"))))))</f>
        <v>Very Small</v>
      </c>
      <c r="J4526" s="8" t="str">
        <f>IF(C4526=1,TEXT(data_in!E4526,"mm-yyyy"),"")</f>
        <v/>
      </c>
      <c r="K4526" s="8" t="str">
        <f>IF(A4526="","",IF(data_in!I4526="Website","Website",IF(data_in!I4526="Paid Search","Paid Search",IF(data_in!I4526="Slack","Slack","Other Channel"))))</f>
        <v>Website</v>
      </c>
      <c r="L4526" s="10">
        <f>IF(A4526="","",ROUND(N$3-data_in!B4526,0))</f>
        <v>128</v>
      </c>
    </row>
    <row r="4527" spans="1:12">
      <c r="A4527" s="8" t="str">
        <f>IF(data_in!A4527="","",data_in!A4527)</f>
        <v>d1de69b6-2b5a-40fa-b6b5-1232b3b9e86e</v>
      </c>
      <c r="B4527" s="12">
        <f>IF(A4527="","",data_in!B4527)</f>
        <v>43854.871203703704</v>
      </c>
      <c r="C4527" s="8">
        <f>IF(A4527="","",IF(data_in!E4527="NULL",0,1))</f>
        <v>0</v>
      </c>
      <c r="D4527" s="8" t="str">
        <f>IF(A4527="","",IF(data_in!E4527="NULL","",ROUND(data_in!E4527-data_in!B4527,0)))</f>
        <v/>
      </c>
      <c r="E4527" s="8">
        <f>IF(A4527="","",IF(data_in!C4527="NULL",0,IF(data_in!C4527&gt;data_in!E4527,0,1)))</f>
        <v>0</v>
      </c>
      <c r="F4527" s="8" t="str">
        <f>IF(OR(A4527="",E4527=0),"",IF(data_in!C4527="NULL","",ROUND(data_in!C4527-data_in!B4527,0)))</f>
        <v/>
      </c>
      <c r="G4527" s="8" t="str">
        <f>IF(OR(A4527="",E4527=0),"",IF(data_in!C4527="NULL","",IF(D4527="",ROUND(data_in!D4527-data_in!B4527,0),MIN(D4527,ROUND(data_in!D4527-data_in!B4527,0)))))</f>
        <v/>
      </c>
      <c r="H4527" s="8" t="str">
        <f>IF(A4527="","",IF(data_in!M4527="United States","United States",IF(data_in!M4527="Canada","Canada",IF(data_in!M4527="United Kingdom","United Kingdom","Other Country"))))</f>
        <v>United States</v>
      </c>
      <c r="I4527" s="8" t="str">
        <f>IF(A4527="","",IF(data_in!K4527="Unknown","Unknown",IF(data_in!K4527&lt;=10,"Very Small",IF(data_in!K4527&lt;=100,"Small",IF(data_in!K4527&lt;=500,"Medium",IF(data_in!K4527&gt;500,"Large","Error"))))))</f>
        <v>Very Small</v>
      </c>
      <c r="J4527" s="8" t="str">
        <f>IF(C4527=1,TEXT(data_in!E4527,"mm-yyyy"),"")</f>
        <v/>
      </c>
      <c r="K4527" s="8" t="str">
        <f>IF(A4527="","",IF(data_in!I4527="Website","Website",IF(data_in!I4527="Paid Search","Paid Search",IF(data_in!I4527="Slack","Slack","Other Channel"))))</f>
        <v>Slack</v>
      </c>
      <c r="L4527" s="10">
        <f>IF(A4527="","",ROUND(N$3-data_in!B4527,0))</f>
        <v>128</v>
      </c>
    </row>
    <row r="4528" spans="1:12">
      <c r="A4528" s="8" t="str">
        <f>IF(data_in!A4528="","",data_in!A4528)</f>
        <v>3fdd84b8-ea1a-4d9d-b70e-f5010ce053a2</v>
      </c>
      <c r="B4528" s="12">
        <f>IF(A4528="","",data_in!B4528)</f>
        <v>43854.863969907405</v>
      </c>
      <c r="C4528" s="8">
        <f>IF(A4528="","",IF(data_in!E4528="NULL",0,1))</f>
        <v>1</v>
      </c>
      <c r="D4528" s="8">
        <f>IF(A4528="","",IF(data_in!E4528="NULL","",ROUND(data_in!E4528-data_in!B4528,0)))</f>
        <v>6</v>
      </c>
      <c r="E4528" s="8">
        <f>IF(A4528="","",IF(data_in!C4528="NULL",0,IF(data_in!C4528&gt;data_in!E4528,0,1)))</f>
        <v>1</v>
      </c>
      <c r="F4528" s="8">
        <f>IF(OR(A4528="",E4528=0),"",IF(data_in!C4528="NULL","",ROUND(data_in!C4528-data_in!B4528,0)))</f>
        <v>2</v>
      </c>
      <c r="G4528" s="8">
        <f>IF(OR(A4528="",E4528=0),"",IF(data_in!C4528="NULL","",IF(D4528="",ROUND(data_in!D4528-data_in!B4528,0),MIN(D4528,ROUND(data_in!D4528-data_in!B4528,0)))))</f>
        <v>6</v>
      </c>
      <c r="H4528" s="8" t="str">
        <f>IF(A4528="","",IF(data_in!M4528="United States","United States",IF(data_in!M4528="Canada","Canada",IF(data_in!M4528="United Kingdom","United Kingdom","Other Country"))))</f>
        <v>United States</v>
      </c>
      <c r="I4528" s="8" t="str">
        <f>IF(A4528="","",IF(data_in!K4528="Unknown","Unknown",IF(data_in!K4528&lt;=10,"Very Small",IF(data_in!K4528&lt;=100,"Small",IF(data_in!K4528&lt;=500,"Medium",IF(data_in!K4528&gt;500,"Large","Error"))))))</f>
        <v>Small</v>
      </c>
      <c r="J4528" s="8" t="str">
        <f>IF(C4528=1,TEXT(data_in!E4528,"mm-yyyy"),"")</f>
        <v>01-2020</v>
      </c>
      <c r="K4528" s="8" t="str">
        <f>IF(A4528="","",IF(data_in!I4528="Website","Website",IF(data_in!I4528="Paid Search","Paid Search",IF(data_in!I4528="Slack","Slack","Other Channel"))))</f>
        <v>Website</v>
      </c>
      <c r="L4528" s="10">
        <f>IF(A4528="","",ROUND(N$3-data_in!B4528,0))</f>
        <v>128</v>
      </c>
    </row>
    <row r="4529" spans="1:12">
      <c r="A4529" s="8" t="str">
        <f>IF(data_in!A4529="","",data_in!A4529)</f>
        <v>718e5d1d-de00-4be2-8c9a-5db4047e2ae2</v>
      </c>
      <c r="B4529" s="12">
        <f>IF(A4529="","",data_in!B4529)</f>
        <v>43854.934421296297</v>
      </c>
      <c r="C4529" s="8">
        <f>IF(A4529="","",IF(data_in!E4529="NULL",0,1))</f>
        <v>0</v>
      </c>
      <c r="D4529" s="8" t="str">
        <f>IF(A4529="","",IF(data_in!E4529="NULL","",ROUND(data_in!E4529-data_in!B4529,0)))</f>
        <v/>
      </c>
      <c r="E4529" s="8">
        <f>IF(A4529="","",IF(data_in!C4529="NULL",0,IF(data_in!C4529&gt;data_in!E4529,0,1)))</f>
        <v>0</v>
      </c>
      <c r="F4529" s="8" t="str">
        <f>IF(OR(A4529="",E4529=0),"",IF(data_in!C4529="NULL","",ROUND(data_in!C4529-data_in!B4529,0)))</f>
        <v/>
      </c>
      <c r="G4529" s="8" t="str">
        <f>IF(OR(A4529="",E4529=0),"",IF(data_in!C4529="NULL","",IF(D4529="",ROUND(data_in!D4529-data_in!B4529,0),MIN(D4529,ROUND(data_in!D4529-data_in!B4529,0)))))</f>
        <v/>
      </c>
      <c r="H4529" s="8" t="str">
        <f>IF(A4529="","",IF(data_in!M4529="United States","United States",IF(data_in!M4529="Canada","Canada",IF(data_in!M4529="United Kingdom","United Kingdom","Other Country"))))</f>
        <v>United States</v>
      </c>
      <c r="I4529" s="8" t="str">
        <f>IF(A4529="","",IF(data_in!K4529="Unknown","Unknown",IF(data_in!K4529&lt;=10,"Very Small",IF(data_in!K4529&lt;=100,"Small",IF(data_in!K4529&lt;=500,"Medium",IF(data_in!K4529&gt;500,"Large","Error"))))))</f>
        <v>Very Small</v>
      </c>
      <c r="J4529" s="8" t="str">
        <f>IF(C4529=1,TEXT(data_in!E4529,"mm-yyyy"),"")</f>
        <v/>
      </c>
      <c r="K4529" s="8" t="str">
        <f>IF(A4529="","",IF(data_in!I4529="Website","Website",IF(data_in!I4529="Paid Search","Paid Search",IF(data_in!I4529="Slack","Slack","Other Channel"))))</f>
        <v>Website</v>
      </c>
      <c r="L4529" s="10">
        <f>IF(A4529="","",ROUND(N$3-data_in!B4529,0))</f>
        <v>128</v>
      </c>
    </row>
    <row r="4530" spans="1:12">
      <c r="A4530" s="8" t="str">
        <f>IF(data_in!A4530="","",data_in!A4530)</f>
        <v>5b0348ad-8ee3-46d5-b090-6333523cfdb0</v>
      </c>
      <c r="B4530" s="12">
        <f>IF(A4530="","",data_in!B4530)</f>
        <v>43854.969351851854</v>
      </c>
      <c r="C4530" s="8">
        <f>IF(A4530="","",IF(data_in!E4530="NULL",0,1))</f>
        <v>0</v>
      </c>
      <c r="D4530" s="8" t="str">
        <f>IF(A4530="","",IF(data_in!E4530="NULL","",ROUND(data_in!E4530-data_in!B4530,0)))</f>
        <v/>
      </c>
      <c r="E4530" s="8">
        <f>IF(A4530="","",IF(data_in!C4530="NULL",0,IF(data_in!C4530&gt;data_in!E4530,0,1)))</f>
        <v>0</v>
      </c>
      <c r="F4530" s="8" t="str">
        <f>IF(OR(A4530="",E4530=0),"",IF(data_in!C4530="NULL","",ROUND(data_in!C4530-data_in!B4530,0)))</f>
        <v/>
      </c>
      <c r="G4530" s="8" t="str">
        <f>IF(OR(A4530="",E4530=0),"",IF(data_in!C4530="NULL","",IF(D4530="",ROUND(data_in!D4530-data_in!B4530,0),MIN(D4530,ROUND(data_in!D4530-data_in!B4530,0)))))</f>
        <v/>
      </c>
      <c r="H4530" s="8" t="str">
        <f>IF(A4530="","",IF(data_in!M4530="United States","United States",IF(data_in!M4530="Canada","Canada",IF(data_in!M4530="United Kingdom","United Kingdom","Other Country"))))</f>
        <v>United States</v>
      </c>
      <c r="I4530" s="8" t="str">
        <f>IF(A4530="","",IF(data_in!K4530="Unknown","Unknown",IF(data_in!K4530&lt;=10,"Very Small",IF(data_in!K4530&lt;=100,"Small",IF(data_in!K4530&lt;=500,"Medium",IF(data_in!K4530&gt;500,"Large","Error"))))))</f>
        <v>Small</v>
      </c>
      <c r="J4530" s="8" t="str">
        <f>IF(C4530=1,TEXT(data_in!E4530,"mm-yyyy"),"")</f>
        <v/>
      </c>
      <c r="K4530" s="8" t="str">
        <f>IF(A4530="","",IF(data_in!I4530="Website","Website",IF(data_in!I4530="Paid Search","Paid Search",IF(data_in!I4530="Slack","Slack","Other Channel"))))</f>
        <v>Website</v>
      </c>
      <c r="L4530" s="10">
        <f>IF(A4530="","",ROUND(N$3-data_in!B4530,0))</f>
        <v>128</v>
      </c>
    </row>
    <row r="4531" spans="1:12">
      <c r="A4531" s="8" t="str">
        <f>IF(data_in!A4531="","",data_in!A4531)</f>
        <v>ccc50c8a-b083-471f-8732-e672a8748a04</v>
      </c>
      <c r="B4531" s="12">
        <f>IF(A4531="","",data_in!B4531)</f>
        <v>43837.699780092589</v>
      </c>
      <c r="C4531" s="8">
        <f>IF(A4531="","",IF(data_in!E4531="NULL",0,1))</f>
        <v>0</v>
      </c>
      <c r="D4531" s="8" t="str">
        <f>IF(A4531="","",IF(data_in!E4531="NULL","",ROUND(data_in!E4531-data_in!B4531,0)))</f>
        <v/>
      </c>
      <c r="E4531" s="8">
        <f>IF(A4531="","",IF(data_in!C4531="NULL",0,IF(data_in!C4531&gt;data_in!E4531,0,1)))</f>
        <v>0</v>
      </c>
      <c r="F4531" s="8" t="str">
        <f>IF(OR(A4531="",E4531=0),"",IF(data_in!C4531="NULL","",ROUND(data_in!C4531-data_in!B4531,0)))</f>
        <v/>
      </c>
      <c r="G4531" s="8" t="str">
        <f>IF(OR(A4531="",E4531=0),"",IF(data_in!C4531="NULL","",IF(D4531="",ROUND(data_in!D4531-data_in!B4531,0),MIN(D4531,ROUND(data_in!D4531-data_in!B4531,0)))))</f>
        <v/>
      </c>
      <c r="H4531" s="8" t="str">
        <f>IF(A4531="","",IF(data_in!M4531="United States","United States",IF(data_in!M4531="Canada","Canada",IF(data_in!M4531="United Kingdom","United Kingdom","Other Country"))))</f>
        <v>United Kingdom</v>
      </c>
      <c r="I4531" s="8" t="str">
        <f>IF(A4531="","",IF(data_in!K4531="Unknown","Unknown",IF(data_in!K4531&lt;=10,"Very Small",IF(data_in!K4531&lt;=100,"Small",IF(data_in!K4531&lt;=500,"Medium",IF(data_in!K4531&gt;500,"Large","Error"))))))</f>
        <v>Small</v>
      </c>
      <c r="J4531" s="8" t="str">
        <f>IF(C4531=1,TEXT(data_in!E4531,"mm-yyyy"),"")</f>
        <v/>
      </c>
      <c r="K4531" s="8" t="str">
        <f>IF(A4531="","",IF(data_in!I4531="Website","Website",IF(data_in!I4531="Paid Search","Paid Search",IF(data_in!I4531="Slack","Slack","Other Channel"))))</f>
        <v>Paid Search</v>
      </c>
      <c r="L4531" s="10">
        <f>IF(A4531="","",ROUND(N$3-data_in!B4531,0))</f>
        <v>145</v>
      </c>
    </row>
    <row r="4532" spans="1:12">
      <c r="A4532" s="8" t="str">
        <f>IF(data_in!A4532="","",data_in!A4532)</f>
        <v>34df4319-c041-45a6-a202-03f899b19202</v>
      </c>
      <c r="B4532" s="12">
        <f>IF(A4532="","",data_in!B4532)</f>
        <v>43837.826388888891</v>
      </c>
      <c r="C4532" s="8">
        <f>IF(A4532="","",IF(data_in!E4532="NULL",0,1))</f>
        <v>0</v>
      </c>
      <c r="D4532" s="8" t="str">
        <f>IF(A4532="","",IF(data_in!E4532="NULL","",ROUND(data_in!E4532-data_in!B4532,0)))</f>
        <v/>
      </c>
      <c r="E4532" s="8">
        <f>IF(A4532="","",IF(data_in!C4532="NULL",0,IF(data_in!C4532&gt;data_in!E4532,0,1)))</f>
        <v>0</v>
      </c>
      <c r="F4532" s="8" t="str">
        <f>IF(OR(A4532="",E4532=0),"",IF(data_in!C4532="NULL","",ROUND(data_in!C4532-data_in!B4532,0)))</f>
        <v/>
      </c>
      <c r="G4532" s="8" t="str">
        <f>IF(OR(A4532="",E4532=0),"",IF(data_in!C4532="NULL","",IF(D4532="",ROUND(data_in!D4532-data_in!B4532,0),MIN(D4532,ROUND(data_in!D4532-data_in!B4532,0)))))</f>
        <v/>
      </c>
      <c r="H4532" s="8" t="str">
        <f>IF(A4532="","",IF(data_in!M4532="United States","United States",IF(data_in!M4532="Canada","Canada",IF(data_in!M4532="United Kingdom","United Kingdom","Other Country"))))</f>
        <v>Canada</v>
      </c>
      <c r="I4532" s="8" t="str">
        <f>IF(A4532="","",IF(data_in!K4532="Unknown","Unknown",IF(data_in!K4532&lt;=10,"Very Small",IF(data_in!K4532&lt;=100,"Small",IF(data_in!K4532&lt;=500,"Medium",IF(data_in!K4532&gt;500,"Large","Error"))))))</f>
        <v>Very Small</v>
      </c>
      <c r="J4532" s="8" t="str">
        <f>IF(C4532=1,TEXT(data_in!E4532,"mm-yyyy"),"")</f>
        <v/>
      </c>
      <c r="K4532" s="8" t="str">
        <f>IF(A4532="","",IF(data_in!I4532="Website","Website",IF(data_in!I4532="Paid Search","Paid Search",IF(data_in!I4532="Slack","Slack","Other Channel"))))</f>
        <v>Website</v>
      </c>
      <c r="L4532" s="10">
        <f>IF(A4532="","",ROUND(N$3-data_in!B4532,0))</f>
        <v>145</v>
      </c>
    </row>
    <row r="4533" spans="1:12">
      <c r="A4533" s="8" t="str">
        <f>IF(data_in!A4533="","",data_in!A4533)</f>
        <v>17f29e93-9346-421b-9464-bb05744c64d4</v>
      </c>
      <c r="B4533" s="12">
        <f>IF(A4533="","",data_in!B4533)</f>
        <v>43837.703032407408</v>
      </c>
      <c r="C4533" s="8">
        <f>IF(A4533="","",IF(data_in!E4533="NULL",0,1))</f>
        <v>0</v>
      </c>
      <c r="D4533" s="8" t="str">
        <f>IF(A4533="","",IF(data_in!E4533="NULL","",ROUND(data_in!E4533-data_in!B4533,0)))</f>
        <v/>
      </c>
      <c r="E4533" s="8">
        <f>IF(A4533="","",IF(data_in!C4533="NULL",0,IF(data_in!C4533&gt;data_in!E4533,0,1)))</f>
        <v>0</v>
      </c>
      <c r="F4533" s="8" t="str">
        <f>IF(OR(A4533="",E4533=0),"",IF(data_in!C4533="NULL","",ROUND(data_in!C4533-data_in!B4533,0)))</f>
        <v/>
      </c>
      <c r="G4533" s="8" t="str">
        <f>IF(OR(A4533="",E4533=0),"",IF(data_in!C4533="NULL","",IF(D4533="",ROUND(data_in!D4533-data_in!B4533,0),MIN(D4533,ROUND(data_in!D4533-data_in!B4533,0)))))</f>
        <v/>
      </c>
      <c r="H4533" s="8" t="str">
        <f>IF(A4533="","",IF(data_in!M4533="United States","United States",IF(data_in!M4533="Canada","Canada",IF(data_in!M4533="United Kingdom","United Kingdom","Other Country"))))</f>
        <v>Other Country</v>
      </c>
      <c r="I4533" s="8" t="str">
        <f>IF(A4533="","",IF(data_in!K4533="Unknown","Unknown",IF(data_in!K4533&lt;=10,"Very Small",IF(data_in!K4533&lt;=100,"Small",IF(data_in!K4533&lt;=500,"Medium",IF(data_in!K4533&gt;500,"Large","Error"))))))</f>
        <v>Very Small</v>
      </c>
      <c r="J4533" s="8" t="str">
        <f>IF(C4533=1,TEXT(data_in!E4533,"mm-yyyy"),"")</f>
        <v/>
      </c>
      <c r="K4533" s="8" t="str">
        <f>IF(A4533="","",IF(data_in!I4533="Website","Website",IF(data_in!I4533="Paid Search","Paid Search",IF(data_in!I4533="Slack","Slack","Other Channel"))))</f>
        <v>Website</v>
      </c>
      <c r="L4533" s="10">
        <f>IF(A4533="","",ROUND(N$3-data_in!B4533,0))</f>
        <v>145</v>
      </c>
    </row>
    <row r="4534" spans="1:12">
      <c r="A4534" s="8" t="str">
        <f>IF(data_in!A4534="","",data_in!A4534)</f>
        <v>65ac0b69-3c41-4486-a3c6-484460ef5c28</v>
      </c>
      <c r="B4534" s="12">
        <f>IF(A4534="","",data_in!B4534)</f>
        <v>43837.737453703703</v>
      </c>
      <c r="C4534" s="8">
        <f>IF(A4534="","",IF(data_in!E4534="NULL",0,1))</f>
        <v>0</v>
      </c>
      <c r="D4534" s="8" t="str">
        <f>IF(A4534="","",IF(data_in!E4534="NULL","",ROUND(data_in!E4534-data_in!B4534,0)))</f>
        <v/>
      </c>
      <c r="E4534" s="8">
        <f>IF(A4534="","",IF(data_in!C4534="NULL",0,IF(data_in!C4534&gt;data_in!E4534,0,1)))</f>
        <v>0</v>
      </c>
      <c r="F4534" s="8" t="str">
        <f>IF(OR(A4534="",E4534=0),"",IF(data_in!C4534="NULL","",ROUND(data_in!C4534-data_in!B4534,0)))</f>
        <v/>
      </c>
      <c r="G4534" s="8" t="str">
        <f>IF(OR(A4534="",E4534=0),"",IF(data_in!C4534="NULL","",IF(D4534="",ROUND(data_in!D4534-data_in!B4534,0),MIN(D4534,ROUND(data_in!D4534-data_in!B4534,0)))))</f>
        <v/>
      </c>
      <c r="H4534" s="8" t="str">
        <f>IF(A4534="","",IF(data_in!M4534="United States","United States",IF(data_in!M4534="Canada","Canada",IF(data_in!M4534="United Kingdom","United Kingdom","Other Country"))))</f>
        <v>Canada</v>
      </c>
      <c r="I4534" s="8" t="str">
        <f>IF(A4534="","",IF(data_in!K4534="Unknown","Unknown",IF(data_in!K4534&lt;=10,"Very Small",IF(data_in!K4534&lt;=100,"Small",IF(data_in!K4534&lt;=500,"Medium",IF(data_in!K4534&gt;500,"Large","Error"))))))</f>
        <v>Very Small</v>
      </c>
      <c r="J4534" s="8" t="str">
        <f>IF(C4534=1,TEXT(data_in!E4534,"mm-yyyy"),"")</f>
        <v/>
      </c>
      <c r="K4534" s="8" t="str">
        <f>IF(A4534="","",IF(data_in!I4534="Website","Website",IF(data_in!I4534="Paid Search","Paid Search",IF(data_in!I4534="Slack","Slack","Other Channel"))))</f>
        <v>Website</v>
      </c>
      <c r="L4534" s="10">
        <f>IF(A4534="","",ROUND(N$3-data_in!B4534,0))</f>
        <v>145</v>
      </c>
    </row>
    <row r="4535" spans="1:12">
      <c r="A4535" s="8" t="str">
        <f>IF(data_in!A4535="","",data_in!A4535)</f>
        <v>cf84c39c-1092-488d-9497-a36e6b806c65</v>
      </c>
      <c r="B4535" s="12">
        <f>IF(A4535="","",data_in!B4535)</f>
        <v>43837.741898148146</v>
      </c>
      <c r="C4535" s="8">
        <f>IF(A4535="","",IF(data_in!E4535="NULL",0,1))</f>
        <v>0</v>
      </c>
      <c r="D4535" s="8" t="str">
        <f>IF(A4535="","",IF(data_in!E4535="NULL","",ROUND(data_in!E4535-data_in!B4535,0)))</f>
        <v/>
      </c>
      <c r="E4535" s="8">
        <f>IF(A4535="","",IF(data_in!C4535="NULL",0,IF(data_in!C4535&gt;data_in!E4535,0,1)))</f>
        <v>0</v>
      </c>
      <c r="F4535" s="8" t="str">
        <f>IF(OR(A4535="",E4535=0),"",IF(data_in!C4535="NULL","",ROUND(data_in!C4535-data_in!B4535,0)))</f>
        <v/>
      </c>
      <c r="G4535" s="8" t="str">
        <f>IF(OR(A4535="",E4535=0),"",IF(data_in!C4535="NULL","",IF(D4535="",ROUND(data_in!D4535-data_in!B4535,0),MIN(D4535,ROUND(data_in!D4535-data_in!B4535,0)))))</f>
        <v/>
      </c>
      <c r="H4535" s="8" t="str">
        <f>IF(A4535="","",IF(data_in!M4535="United States","United States",IF(data_in!M4535="Canada","Canada",IF(data_in!M4535="United Kingdom","United Kingdom","Other Country"))))</f>
        <v>Canada</v>
      </c>
      <c r="I4535" s="8" t="str">
        <f>IF(A4535="","",IF(data_in!K4535="Unknown","Unknown",IF(data_in!K4535&lt;=10,"Very Small",IF(data_in!K4535&lt;=100,"Small",IF(data_in!K4535&lt;=500,"Medium",IF(data_in!K4535&gt;500,"Large","Error"))))))</f>
        <v>Very Small</v>
      </c>
      <c r="J4535" s="8" t="str">
        <f>IF(C4535=1,TEXT(data_in!E4535,"mm-yyyy"),"")</f>
        <v/>
      </c>
      <c r="K4535" s="8" t="str">
        <f>IF(A4535="","",IF(data_in!I4535="Website","Website",IF(data_in!I4535="Paid Search","Paid Search",IF(data_in!I4535="Slack","Slack","Other Channel"))))</f>
        <v>Paid Search</v>
      </c>
      <c r="L4535" s="10">
        <f>IF(A4535="","",ROUND(N$3-data_in!B4535,0))</f>
        <v>145</v>
      </c>
    </row>
    <row r="4536" spans="1:12">
      <c r="A4536" s="8" t="str">
        <f>IF(data_in!A4536="","",data_in!A4536)</f>
        <v>c2222c4a-fdad-4b83-a9f8-98b38c96a09b</v>
      </c>
      <c r="B4536" s="12">
        <f>IF(A4536="","",data_in!B4536)</f>
        <v>43837.792002314818</v>
      </c>
      <c r="C4536" s="8">
        <f>IF(A4536="","",IF(data_in!E4536="NULL",0,1))</f>
        <v>0</v>
      </c>
      <c r="D4536" s="8" t="str">
        <f>IF(A4536="","",IF(data_in!E4536="NULL","",ROUND(data_in!E4536-data_in!B4536,0)))</f>
        <v/>
      </c>
      <c r="E4536" s="8">
        <f>IF(A4536="","",IF(data_in!C4536="NULL",0,IF(data_in!C4536&gt;data_in!E4536,0,1)))</f>
        <v>1</v>
      </c>
      <c r="F4536" s="8">
        <f>IF(OR(A4536="",E4536=0),"",IF(data_in!C4536="NULL","",ROUND(data_in!C4536-data_in!B4536,0)))</f>
        <v>1</v>
      </c>
      <c r="G4536" s="8">
        <f>IF(OR(A4536="",E4536=0),"",IF(data_in!C4536="NULL","",IF(D4536="",ROUND(data_in!D4536-data_in!B4536,0),MIN(D4536,ROUND(data_in!D4536-data_in!B4536,0)))))</f>
        <v>31</v>
      </c>
      <c r="H4536" s="8" t="str">
        <f>IF(A4536="","",IF(data_in!M4536="United States","United States",IF(data_in!M4536="Canada","Canada",IF(data_in!M4536="United Kingdom","United Kingdom","Other Country"))))</f>
        <v>Other Country</v>
      </c>
      <c r="I4536" s="8" t="str">
        <f>IF(A4536="","",IF(data_in!K4536="Unknown","Unknown",IF(data_in!K4536&lt;=10,"Very Small",IF(data_in!K4536&lt;=100,"Small",IF(data_in!K4536&lt;=500,"Medium",IF(data_in!K4536&gt;500,"Large","Error"))))))</f>
        <v>Very Small</v>
      </c>
      <c r="J4536" s="8" t="str">
        <f>IF(C4536=1,TEXT(data_in!E4536,"mm-yyyy"),"")</f>
        <v/>
      </c>
      <c r="K4536" s="8" t="str">
        <f>IF(A4536="","",IF(data_in!I4536="Website","Website",IF(data_in!I4536="Paid Search","Paid Search",IF(data_in!I4536="Slack","Slack","Other Channel"))))</f>
        <v>Other Channel</v>
      </c>
      <c r="L4536" s="10">
        <f>IF(A4536="","",ROUND(N$3-data_in!B4536,0))</f>
        <v>145</v>
      </c>
    </row>
    <row r="4537" spans="1:12">
      <c r="A4537" s="8" t="str">
        <f>IF(data_in!A4537="","",data_in!A4537)</f>
        <v>84de05b6-1a21-4d8d-94b8-d684c1d60f15</v>
      </c>
      <c r="B4537" s="12">
        <f>IF(A4537="","",data_in!B4537)</f>
        <v>43837.902106481481</v>
      </c>
      <c r="C4537" s="8">
        <f>IF(A4537="","",IF(data_in!E4537="NULL",0,1))</f>
        <v>0</v>
      </c>
      <c r="D4537" s="8" t="str">
        <f>IF(A4537="","",IF(data_in!E4537="NULL","",ROUND(data_in!E4537-data_in!B4537,0)))</f>
        <v/>
      </c>
      <c r="E4537" s="8">
        <f>IF(A4537="","",IF(data_in!C4537="NULL",0,IF(data_in!C4537&gt;data_in!E4537,0,1)))</f>
        <v>0</v>
      </c>
      <c r="F4537" s="8" t="str">
        <f>IF(OR(A4537="",E4537=0),"",IF(data_in!C4537="NULL","",ROUND(data_in!C4537-data_in!B4537,0)))</f>
        <v/>
      </c>
      <c r="G4537" s="8" t="str">
        <f>IF(OR(A4537="",E4537=0),"",IF(data_in!C4537="NULL","",IF(D4537="",ROUND(data_in!D4537-data_in!B4537,0),MIN(D4537,ROUND(data_in!D4537-data_in!B4537,0)))))</f>
        <v/>
      </c>
      <c r="H4537" s="8" t="str">
        <f>IF(A4537="","",IF(data_in!M4537="United States","United States",IF(data_in!M4537="Canada","Canada",IF(data_in!M4537="United Kingdom","United Kingdom","Other Country"))))</f>
        <v>United States</v>
      </c>
      <c r="I4537" s="8" t="str">
        <f>IF(A4537="","",IF(data_in!K4537="Unknown","Unknown",IF(data_in!K4537&lt;=10,"Very Small",IF(data_in!K4537&lt;=100,"Small",IF(data_in!K4537&lt;=500,"Medium",IF(data_in!K4537&gt;500,"Large","Error"))))))</f>
        <v>Very Small</v>
      </c>
      <c r="J4537" s="8" t="str">
        <f>IF(C4537=1,TEXT(data_in!E4537,"mm-yyyy"),"")</f>
        <v/>
      </c>
      <c r="K4537" s="8" t="str">
        <f>IF(A4537="","",IF(data_in!I4537="Website","Website",IF(data_in!I4537="Paid Search","Paid Search",IF(data_in!I4537="Slack","Slack","Other Channel"))))</f>
        <v>Website</v>
      </c>
      <c r="L4537" s="10">
        <f>IF(A4537="","",ROUND(N$3-data_in!B4537,0))</f>
        <v>145</v>
      </c>
    </row>
    <row r="4538" spans="1:12">
      <c r="A4538" s="8" t="str">
        <f>IF(data_in!A4538="","",data_in!A4538)</f>
        <v>75cbb05f-160e-4e04-95ba-6a540bc3b65d</v>
      </c>
      <c r="B4538" s="12">
        <f>IF(A4538="","",data_in!B4538)</f>
        <v>43901.790370370371</v>
      </c>
      <c r="C4538" s="8">
        <f>IF(A4538="","",IF(data_in!E4538="NULL",0,1))</f>
        <v>0</v>
      </c>
      <c r="D4538" s="8" t="str">
        <f>IF(A4538="","",IF(data_in!E4538="NULL","",ROUND(data_in!E4538-data_in!B4538,0)))</f>
        <v/>
      </c>
      <c r="E4538" s="8">
        <f>IF(A4538="","",IF(data_in!C4538="NULL",0,IF(data_in!C4538&gt;data_in!E4538,0,1)))</f>
        <v>1</v>
      </c>
      <c r="F4538" s="8">
        <f>IF(OR(A4538="",E4538=0),"",IF(data_in!C4538="NULL","",ROUND(data_in!C4538-data_in!B4538,0)))</f>
        <v>0</v>
      </c>
      <c r="G4538" s="8">
        <f>IF(OR(A4538="",E4538=0),"",IF(data_in!C4538="NULL","",IF(D4538="",ROUND(data_in!D4538-data_in!B4538,0),MIN(D4538,ROUND(data_in!D4538-data_in!B4538,0)))))</f>
        <v>30</v>
      </c>
      <c r="H4538" s="8" t="str">
        <f>IF(A4538="","",IF(data_in!M4538="United States","United States",IF(data_in!M4538="Canada","Canada",IF(data_in!M4538="United Kingdom","United Kingdom","Other Country"))))</f>
        <v>United States</v>
      </c>
      <c r="I4538" s="8" t="str">
        <f>IF(A4538="","",IF(data_in!K4538="Unknown","Unknown",IF(data_in!K4538&lt;=10,"Very Small",IF(data_in!K4538&lt;=100,"Small",IF(data_in!K4538&lt;=500,"Medium",IF(data_in!K4538&gt;500,"Large","Error"))))))</f>
        <v>Large</v>
      </c>
      <c r="J4538" s="8" t="str">
        <f>IF(C4538=1,TEXT(data_in!E4538,"mm-yyyy"),"")</f>
        <v/>
      </c>
      <c r="K4538" s="8" t="str">
        <f>IF(A4538="","",IF(data_in!I4538="Website","Website",IF(data_in!I4538="Paid Search","Paid Search",IF(data_in!I4538="Slack","Slack","Other Channel"))))</f>
        <v>Website</v>
      </c>
      <c r="L4538" s="10">
        <f>IF(A4538="","",ROUND(N$3-data_in!B4538,0))</f>
        <v>81</v>
      </c>
    </row>
    <row r="4539" spans="1:12">
      <c r="A4539" s="8" t="str">
        <f>IF(data_in!A4539="","",data_in!A4539)</f>
        <v>62c5bba5-44c5-4f5a-ae0d-e1689aa45150</v>
      </c>
      <c r="B4539" s="12">
        <f>IF(A4539="","",data_in!B4539)</f>
        <v>43864.587997685187</v>
      </c>
      <c r="C4539" s="8">
        <f>IF(A4539="","",IF(data_in!E4539="NULL",0,1))</f>
        <v>0</v>
      </c>
      <c r="D4539" s="8" t="str">
        <f>IF(A4539="","",IF(data_in!E4539="NULL","",ROUND(data_in!E4539-data_in!B4539,0)))</f>
        <v/>
      </c>
      <c r="E4539" s="8">
        <f>IF(A4539="","",IF(data_in!C4539="NULL",0,IF(data_in!C4539&gt;data_in!E4539,0,1)))</f>
        <v>0</v>
      </c>
      <c r="F4539" s="8" t="str">
        <f>IF(OR(A4539="",E4539=0),"",IF(data_in!C4539="NULL","",ROUND(data_in!C4539-data_in!B4539,0)))</f>
        <v/>
      </c>
      <c r="G4539" s="8" t="str">
        <f>IF(OR(A4539="",E4539=0),"",IF(data_in!C4539="NULL","",IF(D4539="",ROUND(data_in!D4539-data_in!B4539,0),MIN(D4539,ROUND(data_in!D4539-data_in!B4539,0)))))</f>
        <v/>
      </c>
      <c r="H4539" s="8" t="str">
        <f>IF(A4539="","",IF(data_in!M4539="United States","United States",IF(data_in!M4539="Canada","Canada",IF(data_in!M4539="United Kingdom","United Kingdom","Other Country"))))</f>
        <v>United States</v>
      </c>
      <c r="I4539" s="8" t="str">
        <f>IF(A4539="","",IF(data_in!K4539="Unknown","Unknown",IF(data_in!K4539&lt;=10,"Very Small",IF(data_in!K4539&lt;=100,"Small",IF(data_in!K4539&lt;=500,"Medium",IF(data_in!K4539&gt;500,"Large","Error"))))))</f>
        <v>Very Small</v>
      </c>
      <c r="J4539" s="8" t="str">
        <f>IF(C4539=1,TEXT(data_in!E4539,"mm-yyyy"),"")</f>
        <v/>
      </c>
      <c r="K4539" s="8" t="str">
        <f>IF(A4539="","",IF(data_in!I4539="Website","Website",IF(data_in!I4539="Paid Search","Paid Search",IF(data_in!I4539="Slack","Slack","Other Channel"))))</f>
        <v>Website</v>
      </c>
      <c r="L4539" s="10">
        <f>IF(A4539="","",ROUND(N$3-data_in!B4539,0))</f>
        <v>118</v>
      </c>
    </row>
    <row r="4540" spans="1:12">
      <c r="A4540" s="8" t="str">
        <f>IF(data_in!A4540="","",data_in!A4540)</f>
        <v>b3226546-4c9b-4d0b-a830-bc37693c294c</v>
      </c>
      <c r="B4540" s="12">
        <f>IF(A4540="","",data_in!B4540)</f>
        <v>43864.580034722225</v>
      </c>
      <c r="C4540" s="8">
        <f>IF(A4540="","",IF(data_in!E4540="NULL",0,1))</f>
        <v>0</v>
      </c>
      <c r="D4540" s="8" t="str">
        <f>IF(A4540="","",IF(data_in!E4540="NULL","",ROUND(data_in!E4540-data_in!B4540,0)))</f>
        <v/>
      </c>
      <c r="E4540" s="8">
        <f>IF(A4540="","",IF(data_in!C4540="NULL",0,IF(data_in!C4540&gt;data_in!E4540,0,1)))</f>
        <v>0</v>
      </c>
      <c r="F4540" s="8" t="str">
        <f>IF(OR(A4540="",E4540=0),"",IF(data_in!C4540="NULL","",ROUND(data_in!C4540-data_in!B4540,0)))</f>
        <v/>
      </c>
      <c r="G4540" s="8" t="str">
        <f>IF(OR(A4540="",E4540=0),"",IF(data_in!C4540="NULL","",IF(D4540="",ROUND(data_in!D4540-data_in!B4540,0),MIN(D4540,ROUND(data_in!D4540-data_in!B4540,0)))))</f>
        <v/>
      </c>
      <c r="H4540" s="8" t="str">
        <f>IF(A4540="","",IF(data_in!M4540="United States","United States",IF(data_in!M4540="Canada","Canada",IF(data_in!M4540="United Kingdom","United Kingdom","Other Country"))))</f>
        <v>Other Country</v>
      </c>
      <c r="I4540" s="8" t="str">
        <f>IF(A4540="","",IF(data_in!K4540="Unknown","Unknown",IF(data_in!K4540&lt;=10,"Very Small",IF(data_in!K4540&lt;=100,"Small",IF(data_in!K4540&lt;=500,"Medium",IF(data_in!K4540&gt;500,"Large","Error"))))))</f>
        <v>Very Small</v>
      </c>
      <c r="J4540" s="8" t="str">
        <f>IF(C4540=1,TEXT(data_in!E4540,"mm-yyyy"),"")</f>
        <v/>
      </c>
      <c r="K4540" s="8" t="str">
        <f>IF(A4540="","",IF(data_in!I4540="Website","Website",IF(data_in!I4540="Paid Search","Paid Search",IF(data_in!I4540="Slack","Slack","Other Channel"))))</f>
        <v>Website</v>
      </c>
      <c r="L4540" s="10">
        <f>IF(A4540="","",ROUND(N$3-data_in!B4540,0))</f>
        <v>118</v>
      </c>
    </row>
    <row r="4541" spans="1:12">
      <c r="A4541" s="8" t="str">
        <f>IF(data_in!A4541="","",data_in!A4541)</f>
        <v>63af3502-3ffe-4161-857a-52a2b2ef4213</v>
      </c>
      <c r="B4541" s="12">
        <f>IF(A4541="","",data_in!B4541)</f>
        <v>43864.610775462963</v>
      </c>
      <c r="C4541" s="8">
        <f>IF(A4541="","",IF(data_in!E4541="NULL",0,1))</f>
        <v>1</v>
      </c>
      <c r="D4541" s="8">
        <f>IF(A4541="","",IF(data_in!E4541="NULL","",ROUND(data_in!E4541-data_in!B4541,0)))</f>
        <v>36</v>
      </c>
      <c r="E4541" s="8">
        <f>IF(A4541="","",IF(data_in!C4541="NULL",0,IF(data_in!C4541&gt;data_in!E4541,0,1)))</f>
        <v>1</v>
      </c>
      <c r="F4541" s="8">
        <f>IF(OR(A4541="",E4541=0),"",IF(data_in!C4541="NULL","",ROUND(data_in!C4541-data_in!B4541,0)))</f>
        <v>4</v>
      </c>
      <c r="G4541" s="8">
        <f>IF(OR(A4541="",E4541=0),"",IF(data_in!C4541="NULL","",IF(D4541="",ROUND(data_in!D4541-data_in!B4541,0),MIN(D4541,ROUND(data_in!D4541-data_in!B4541,0)))))</f>
        <v>34</v>
      </c>
      <c r="H4541" s="8" t="str">
        <f>IF(A4541="","",IF(data_in!M4541="United States","United States",IF(data_in!M4541="Canada","Canada",IF(data_in!M4541="United Kingdom","United Kingdom","Other Country"))))</f>
        <v>Other Country</v>
      </c>
      <c r="I4541" s="8" t="str">
        <f>IF(A4541="","",IF(data_in!K4541="Unknown","Unknown",IF(data_in!K4541&lt;=10,"Very Small",IF(data_in!K4541&lt;=100,"Small",IF(data_in!K4541&lt;=500,"Medium",IF(data_in!K4541&gt;500,"Large","Error"))))))</f>
        <v>Small</v>
      </c>
      <c r="J4541" s="8" t="str">
        <f>IF(C4541=1,TEXT(data_in!E4541,"mm-yyyy"),"")</f>
        <v>03-2020</v>
      </c>
      <c r="K4541" s="8" t="str">
        <f>IF(A4541="","",IF(data_in!I4541="Website","Website",IF(data_in!I4541="Paid Search","Paid Search",IF(data_in!I4541="Slack","Slack","Other Channel"))))</f>
        <v>Website</v>
      </c>
      <c r="L4541" s="10">
        <f>IF(A4541="","",ROUND(N$3-data_in!B4541,0))</f>
        <v>118</v>
      </c>
    </row>
    <row r="4542" spans="1:12">
      <c r="A4542" s="8" t="str">
        <f>IF(data_in!A4542="","",data_in!A4542)</f>
        <v>c02cf9a2-ed4f-4d93-8279-07f2d979f93d</v>
      </c>
      <c r="B4542" s="12">
        <f>IF(A4542="","",data_in!B4542)</f>
        <v>43864.651898148149</v>
      </c>
      <c r="C4542" s="8">
        <f>IF(A4542="","",IF(data_in!E4542="NULL",0,1))</f>
        <v>0</v>
      </c>
      <c r="D4542" s="8" t="str">
        <f>IF(A4542="","",IF(data_in!E4542="NULL","",ROUND(data_in!E4542-data_in!B4542,0)))</f>
        <v/>
      </c>
      <c r="E4542" s="8">
        <f>IF(A4542="","",IF(data_in!C4542="NULL",0,IF(data_in!C4542&gt;data_in!E4542,0,1)))</f>
        <v>0</v>
      </c>
      <c r="F4542" s="8" t="str">
        <f>IF(OR(A4542="",E4542=0),"",IF(data_in!C4542="NULL","",ROUND(data_in!C4542-data_in!B4542,0)))</f>
        <v/>
      </c>
      <c r="G4542" s="8" t="str">
        <f>IF(OR(A4542="",E4542=0),"",IF(data_in!C4542="NULL","",IF(D4542="",ROUND(data_in!D4542-data_in!B4542,0),MIN(D4542,ROUND(data_in!D4542-data_in!B4542,0)))))</f>
        <v/>
      </c>
      <c r="H4542" s="8" t="str">
        <f>IF(A4542="","",IF(data_in!M4542="United States","United States",IF(data_in!M4542="Canada","Canada",IF(data_in!M4542="United Kingdom","United Kingdom","Other Country"))))</f>
        <v>United Kingdom</v>
      </c>
      <c r="I4542" s="8" t="str">
        <f>IF(A4542="","",IF(data_in!K4542="Unknown","Unknown",IF(data_in!K4542&lt;=10,"Very Small",IF(data_in!K4542&lt;=100,"Small",IF(data_in!K4542&lt;=500,"Medium",IF(data_in!K4542&gt;500,"Large","Error"))))))</f>
        <v>Small</v>
      </c>
      <c r="J4542" s="8" t="str">
        <f>IF(C4542=1,TEXT(data_in!E4542,"mm-yyyy"),"")</f>
        <v/>
      </c>
      <c r="K4542" s="8" t="str">
        <f>IF(A4542="","",IF(data_in!I4542="Website","Website",IF(data_in!I4542="Paid Search","Paid Search",IF(data_in!I4542="Slack","Slack","Other Channel"))))</f>
        <v>Other Channel</v>
      </c>
      <c r="L4542" s="10">
        <f>IF(A4542="","",ROUND(N$3-data_in!B4542,0))</f>
        <v>118</v>
      </c>
    </row>
    <row r="4543" spans="1:12">
      <c r="A4543" s="8" t="str">
        <f>IF(data_in!A4543="","",data_in!A4543)</f>
        <v>6e8a7cfd-fc20-412d-80e9-b26f8edfb3fa</v>
      </c>
      <c r="B4543" s="12">
        <f>IF(A4543="","",data_in!B4543)</f>
        <v>43864.638611111113</v>
      </c>
      <c r="C4543" s="8">
        <f>IF(A4543="","",IF(data_in!E4543="NULL",0,1))</f>
        <v>0</v>
      </c>
      <c r="D4543" s="8" t="str">
        <f>IF(A4543="","",IF(data_in!E4543="NULL","",ROUND(data_in!E4543-data_in!B4543,0)))</f>
        <v/>
      </c>
      <c r="E4543" s="8">
        <f>IF(A4543="","",IF(data_in!C4543="NULL",0,IF(data_in!C4543&gt;data_in!E4543,0,1)))</f>
        <v>0</v>
      </c>
      <c r="F4543" s="8" t="str">
        <f>IF(OR(A4543="",E4543=0),"",IF(data_in!C4543="NULL","",ROUND(data_in!C4543-data_in!B4543,0)))</f>
        <v/>
      </c>
      <c r="G4543" s="8" t="str">
        <f>IF(OR(A4543="",E4543=0),"",IF(data_in!C4543="NULL","",IF(D4543="",ROUND(data_in!D4543-data_in!B4543,0),MIN(D4543,ROUND(data_in!D4543-data_in!B4543,0)))))</f>
        <v/>
      </c>
      <c r="H4543" s="8" t="str">
        <f>IF(A4543="","",IF(data_in!M4543="United States","United States",IF(data_in!M4543="Canada","Canada",IF(data_in!M4543="United Kingdom","United Kingdom","Other Country"))))</f>
        <v>Other Country</v>
      </c>
      <c r="I4543" s="8" t="str">
        <f>IF(A4543="","",IF(data_in!K4543="Unknown","Unknown",IF(data_in!K4543&lt;=10,"Very Small",IF(data_in!K4543&lt;=100,"Small",IF(data_in!K4543&lt;=500,"Medium",IF(data_in!K4543&gt;500,"Large","Error"))))))</f>
        <v>Small</v>
      </c>
      <c r="J4543" s="8" t="str">
        <f>IF(C4543=1,TEXT(data_in!E4543,"mm-yyyy"),"")</f>
        <v/>
      </c>
      <c r="K4543" s="8" t="str">
        <f>IF(A4543="","",IF(data_in!I4543="Website","Website",IF(data_in!I4543="Paid Search","Paid Search",IF(data_in!I4543="Slack","Slack","Other Channel"))))</f>
        <v>Website</v>
      </c>
      <c r="L4543" s="10">
        <f>IF(A4543="","",ROUND(N$3-data_in!B4543,0))</f>
        <v>118</v>
      </c>
    </row>
    <row r="4544" spans="1:12">
      <c r="A4544" s="8" t="str">
        <f>IF(data_in!A4544="","",data_in!A4544)</f>
        <v>b2af10fa-6050-4bf6-b7ba-5b293667efc1</v>
      </c>
      <c r="B4544" s="12">
        <f>IF(A4544="","",data_in!B4544)</f>
        <v>43864.651284722226</v>
      </c>
      <c r="C4544" s="8">
        <f>IF(A4544="","",IF(data_in!E4544="NULL",0,1))</f>
        <v>0</v>
      </c>
      <c r="D4544" s="8" t="str">
        <f>IF(A4544="","",IF(data_in!E4544="NULL","",ROUND(data_in!E4544-data_in!B4544,0)))</f>
        <v/>
      </c>
      <c r="E4544" s="8">
        <f>IF(A4544="","",IF(data_in!C4544="NULL",0,IF(data_in!C4544&gt;data_in!E4544,0,1)))</f>
        <v>1</v>
      </c>
      <c r="F4544" s="8">
        <f>IF(OR(A4544="",E4544=0),"",IF(data_in!C4544="NULL","",ROUND(data_in!C4544-data_in!B4544,0)))</f>
        <v>0</v>
      </c>
      <c r="G4544" s="8">
        <f>IF(OR(A4544="",E4544=0),"",IF(data_in!C4544="NULL","",IF(D4544="",ROUND(data_in!D4544-data_in!B4544,0),MIN(D4544,ROUND(data_in!D4544-data_in!B4544,0)))))</f>
        <v>30</v>
      </c>
      <c r="H4544" s="8" t="str">
        <f>IF(A4544="","",IF(data_in!M4544="United States","United States",IF(data_in!M4544="Canada","Canada",IF(data_in!M4544="United Kingdom","United Kingdom","Other Country"))))</f>
        <v>United States</v>
      </c>
      <c r="I4544" s="8" t="str">
        <f>IF(A4544="","",IF(data_in!K4544="Unknown","Unknown",IF(data_in!K4544&lt;=10,"Very Small",IF(data_in!K4544&lt;=100,"Small",IF(data_in!K4544&lt;=500,"Medium",IF(data_in!K4544&gt;500,"Large","Error"))))))</f>
        <v>Small</v>
      </c>
      <c r="J4544" s="8" t="str">
        <f>IF(C4544=1,TEXT(data_in!E4544,"mm-yyyy"),"")</f>
        <v/>
      </c>
      <c r="K4544" s="8" t="str">
        <f>IF(A4544="","",IF(data_in!I4544="Website","Website",IF(data_in!I4544="Paid Search","Paid Search",IF(data_in!I4544="Slack","Slack","Other Channel"))))</f>
        <v>Website</v>
      </c>
      <c r="L4544" s="10">
        <f>IF(A4544="","",ROUND(N$3-data_in!B4544,0))</f>
        <v>118</v>
      </c>
    </row>
    <row r="4545" spans="1:12">
      <c r="A4545" s="8" t="str">
        <f>IF(data_in!A4545="","",data_in!A4545)</f>
        <v>33d1595d-1fff-47b9-a503-06b89e8c4686</v>
      </c>
      <c r="B4545" s="12">
        <f>IF(A4545="","",data_in!B4545)</f>
        <v>43864.651539351849</v>
      </c>
      <c r="C4545" s="8">
        <f>IF(A4545="","",IF(data_in!E4545="NULL",0,1))</f>
        <v>0</v>
      </c>
      <c r="D4545" s="8" t="str">
        <f>IF(A4545="","",IF(data_in!E4545="NULL","",ROUND(data_in!E4545-data_in!B4545,0)))</f>
        <v/>
      </c>
      <c r="E4545" s="8">
        <f>IF(A4545="","",IF(data_in!C4545="NULL",0,IF(data_in!C4545&gt;data_in!E4545,0,1)))</f>
        <v>1</v>
      </c>
      <c r="F4545" s="8">
        <f>IF(OR(A4545="",E4545=0),"",IF(data_in!C4545="NULL","",ROUND(data_in!C4545-data_in!B4545,0)))</f>
        <v>0</v>
      </c>
      <c r="G4545" s="8">
        <f>IF(OR(A4545="",E4545=0),"",IF(data_in!C4545="NULL","",IF(D4545="",ROUND(data_in!D4545-data_in!B4545,0),MIN(D4545,ROUND(data_in!D4545-data_in!B4545,0)))))</f>
        <v>30</v>
      </c>
      <c r="H4545" s="8" t="str">
        <f>IF(A4545="","",IF(data_in!M4545="United States","United States",IF(data_in!M4545="Canada","Canada",IF(data_in!M4545="United Kingdom","United Kingdom","Other Country"))))</f>
        <v>United Kingdom</v>
      </c>
      <c r="I4545" s="8" t="str">
        <f>IF(A4545="","",IF(data_in!K4545="Unknown","Unknown",IF(data_in!K4545&lt;=10,"Very Small",IF(data_in!K4545&lt;=100,"Small",IF(data_in!K4545&lt;=500,"Medium",IF(data_in!K4545&gt;500,"Large","Error"))))))</f>
        <v>Medium</v>
      </c>
      <c r="J4545" s="8" t="str">
        <f>IF(C4545=1,TEXT(data_in!E4545,"mm-yyyy"),"")</f>
        <v/>
      </c>
      <c r="K4545" s="8" t="str">
        <f>IF(A4545="","",IF(data_in!I4545="Website","Website",IF(data_in!I4545="Paid Search","Paid Search",IF(data_in!I4545="Slack","Slack","Other Channel"))))</f>
        <v>Paid Search</v>
      </c>
      <c r="L4545" s="10">
        <f>IF(A4545="","",ROUND(N$3-data_in!B4545,0))</f>
        <v>118</v>
      </c>
    </row>
    <row r="4546" spans="1:12">
      <c r="A4546" s="8" t="str">
        <f>IF(data_in!A4546="","",data_in!A4546)</f>
        <v>0895f288-d5b6-4721-8ed7-00d170cae149</v>
      </c>
      <c r="B4546" s="12">
        <f>IF(A4546="","",data_in!B4546)</f>
        <v>43864.650775462964</v>
      </c>
      <c r="C4546" s="8">
        <f>IF(A4546="","",IF(data_in!E4546="NULL",0,1))</f>
        <v>0</v>
      </c>
      <c r="D4546" s="8" t="str">
        <f>IF(A4546="","",IF(data_in!E4546="NULL","",ROUND(data_in!E4546-data_in!B4546,0)))</f>
        <v/>
      </c>
      <c r="E4546" s="8">
        <f>IF(A4546="","",IF(data_in!C4546="NULL",0,IF(data_in!C4546&gt;data_in!E4546,0,1)))</f>
        <v>0</v>
      </c>
      <c r="F4546" s="8" t="str">
        <f>IF(OR(A4546="",E4546=0),"",IF(data_in!C4546="NULL","",ROUND(data_in!C4546-data_in!B4546,0)))</f>
        <v/>
      </c>
      <c r="G4546" s="8" t="str">
        <f>IF(OR(A4546="",E4546=0),"",IF(data_in!C4546="NULL","",IF(D4546="",ROUND(data_in!D4546-data_in!B4546,0),MIN(D4546,ROUND(data_in!D4546-data_in!B4546,0)))))</f>
        <v/>
      </c>
      <c r="H4546" s="8" t="str">
        <f>IF(A4546="","",IF(data_in!M4546="United States","United States",IF(data_in!M4546="Canada","Canada",IF(data_in!M4546="United Kingdom","United Kingdom","Other Country"))))</f>
        <v>United Kingdom</v>
      </c>
      <c r="I4546" s="8" t="str">
        <f>IF(A4546="","",IF(data_in!K4546="Unknown","Unknown",IF(data_in!K4546&lt;=10,"Very Small",IF(data_in!K4546&lt;=100,"Small",IF(data_in!K4546&lt;=500,"Medium",IF(data_in!K4546&gt;500,"Large","Error"))))))</f>
        <v>Very Small</v>
      </c>
      <c r="J4546" s="8" t="str">
        <f>IF(C4546=1,TEXT(data_in!E4546,"mm-yyyy"),"")</f>
        <v/>
      </c>
      <c r="K4546" s="8" t="str">
        <f>IF(A4546="","",IF(data_in!I4546="Website","Website",IF(data_in!I4546="Paid Search","Paid Search",IF(data_in!I4546="Slack","Slack","Other Channel"))))</f>
        <v>Paid Search</v>
      </c>
      <c r="L4546" s="10">
        <f>IF(A4546="","",ROUND(N$3-data_in!B4546,0))</f>
        <v>118</v>
      </c>
    </row>
    <row r="4547" spans="1:12">
      <c r="A4547" s="8" t="str">
        <f>IF(data_in!A4547="","",data_in!A4547)</f>
        <v>46e2d73f-ee6f-4bd8-b20f-903836b4a910</v>
      </c>
      <c r="B4547" s="12">
        <f>IF(A4547="","",data_in!B4547)</f>
        <v>43865.445625</v>
      </c>
      <c r="C4547" s="8">
        <f>IF(A4547="","",IF(data_in!E4547="NULL",0,1))</f>
        <v>1</v>
      </c>
      <c r="D4547" s="8">
        <f>IF(A4547="","",IF(data_in!E4547="NULL","",ROUND(data_in!E4547-data_in!B4547,0)))</f>
        <v>36</v>
      </c>
      <c r="E4547" s="8">
        <f>IF(A4547="","",IF(data_in!C4547="NULL",0,IF(data_in!C4547&gt;data_in!E4547,0,1)))</f>
        <v>1</v>
      </c>
      <c r="F4547" s="8">
        <f>IF(OR(A4547="",E4547=0),"",IF(data_in!C4547="NULL","",ROUND(data_in!C4547-data_in!B4547,0)))</f>
        <v>3</v>
      </c>
      <c r="G4547" s="8">
        <f>IF(OR(A4547="",E4547=0),"",IF(data_in!C4547="NULL","",IF(D4547="",ROUND(data_in!D4547-data_in!B4547,0),MIN(D4547,ROUND(data_in!D4547-data_in!B4547,0)))))</f>
        <v>33</v>
      </c>
      <c r="H4547" s="8" t="str">
        <f>IF(A4547="","",IF(data_in!M4547="United States","United States",IF(data_in!M4547="Canada","Canada",IF(data_in!M4547="United Kingdom","United Kingdom","Other Country"))))</f>
        <v>Other Country</v>
      </c>
      <c r="I4547" s="8" t="str">
        <f>IF(A4547="","",IF(data_in!K4547="Unknown","Unknown",IF(data_in!K4547&lt;=10,"Very Small",IF(data_in!K4547&lt;=100,"Small",IF(data_in!K4547&lt;=500,"Medium",IF(data_in!K4547&gt;500,"Large","Error"))))))</f>
        <v>Large</v>
      </c>
      <c r="J4547" s="8" t="str">
        <f>IF(C4547=1,TEXT(data_in!E4547,"mm-yyyy"),"")</f>
        <v>03-2020</v>
      </c>
      <c r="K4547" s="8" t="str">
        <f>IF(A4547="","",IF(data_in!I4547="Website","Website",IF(data_in!I4547="Paid Search","Paid Search",IF(data_in!I4547="Slack","Slack","Other Channel"))))</f>
        <v>Website</v>
      </c>
      <c r="L4547" s="10">
        <f>IF(A4547="","",ROUND(N$3-data_in!B4547,0))</f>
        <v>118</v>
      </c>
    </row>
    <row r="4548" spans="1:12">
      <c r="A4548" s="8" t="str">
        <f>IF(data_in!A4548="","",data_in!A4548)</f>
        <v>9c2fc54d-3f6c-4b36-97b0-611b6081df8d</v>
      </c>
      <c r="B4548" s="12">
        <f>IF(A4548="","",data_in!B4548)</f>
        <v>43864.696157407408</v>
      </c>
      <c r="C4548" s="8">
        <f>IF(A4548="","",IF(data_in!E4548="NULL",0,1))</f>
        <v>0</v>
      </c>
      <c r="D4548" s="8" t="str">
        <f>IF(A4548="","",IF(data_in!E4548="NULL","",ROUND(data_in!E4548-data_in!B4548,0)))</f>
        <v/>
      </c>
      <c r="E4548" s="8">
        <f>IF(A4548="","",IF(data_in!C4548="NULL",0,IF(data_in!C4548&gt;data_in!E4548,0,1)))</f>
        <v>0</v>
      </c>
      <c r="F4548" s="8" t="str">
        <f>IF(OR(A4548="",E4548=0),"",IF(data_in!C4548="NULL","",ROUND(data_in!C4548-data_in!B4548,0)))</f>
        <v/>
      </c>
      <c r="G4548" s="8" t="str">
        <f>IF(OR(A4548="",E4548=0),"",IF(data_in!C4548="NULL","",IF(D4548="",ROUND(data_in!D4548-data_in!B4548,0),MIN(D4548,ROUND(data_in!D4548-data_in!B4548,0)))))</f>
        <v/>
      </c>
      <c r="H4548" s="8" t="str">
        <f>IF(A4548="","",IF(data_in!M4548="United States","United States",IF(data_in!M4548="Canada","Canada",IF(data_in!M4548="United Kingdom","United Kingdom","Other Country"))))</f>
        <v>United States</v>
      </c>
      <c r="I4548" s="8" t="str">
        <f>IF(A4548="","",IF(data_in!K4548="Unknown","Unknown",IF(data_in!K4548&lt;=10,"Very Small",IF(data_in!K4548&lt;=100,"Small",IF(data_in!K4548&lt;=500,"Medium",IF(data_in!K4548&gt;500,"Large","Error"))))))</f>
        <v>Very Small</v>
      </c>
      <c r="J4548" s="8" t="str">
        <f>IF(C4548=1,TEXT(data_in!E4548,"mm-yyyy"),"")</f>
        <v/>
      </c>
      <c r="K4548" s="8" t="str">
        <f>IF(A4548="","",IF(data_in!I4548="Website","Website",IF(data_in!I4548="Paid Search","Paid Search",IF(data_in!I4548="Slack","Slack","Other Channel"))))</f>
        <v>Website</v>
      </c>
      <c r="L4548" s="10">
        <f>IF(A4548="","",ROUND(N$3-data_in!B4548,0))</f>
        <v>118</v>
      </c>
    </row>
    <row r="4549" spans="1:12">
      <c r="A4549" s="8" t="str">
        <f>IF(data_in!A4549="","",data_in!A4549)</f>
        <v>50385fc4-c594-4661-9024-c95013db51ed</v>
      </c>
      <c r="B4549" s="12">
        <f>IF(A4549="","",data_in!B4549)</f>
        <v>43864.647638888891</v>
      </c>
      <c r="C4549" s="8">
        <f>IF(A4549="","",IF(data_in!E4549="NULL",0,1))</f>
        <v>0</v>
      </c>
      <c r="D4549" s="8" t="str">
        <f>IF(A4549="","",IF(data_in!E4549="NULL","",ROUND(data_in!E4549-data_in!B4549,0)))</f>
        <v/>
      </c>
      <c r="E4549" s="8">
        <f>IF(A4549="","",IF(data_in!C4549="NULL",0,IF(data_in!C4549&gt;data_in!E4549,0,1)))</f>
        <v>0</v>
      </c>
      <c r="F4549" s="8" t="str">
        <f>IF(OR(A4549="",E4549=0),"",IF(data_in!C4549="NULL","",ROUND(data_in!C4549-data_in!B4549,0)))</f>
        <v/>
      </c>
      <c r="G4549" s="8" t="str">
        <f>IF(OR(A4549="",E4549=0),"",IF(data_in!C4549="NULL","",IF(D4549="",ROUND(data_in!D4549-data_in!B4549,0),MIN(D4549,ROUND(data_in!D4549-data_in!B4549,0)))))</f>
        <v/>
      </c>
      <c r="H4549" s="8" t="str">
        <f>IF(A4549="","",IF(data_in!M4549="United States","United States",IF(data_in!M4549="Canada","Canada",IF(data_in!M4549="United Kingdom","United Kingdom","Other Country"))))</f>
        <v>United States</v>
      </c>
      <c r="I4549" s="8" t="str">
        <f>IF(A4549="","",IF(data_in!K4549="Unknown","Unknown",IF(data_in!K4549&lt;=10,"Very Small",IF(data_in!K4549&lt;=100,"Small",IF(data_in!K4549&lt;=500,"Medium",IF(data_in!K4549&gt;500,"Large","Error"))))))</f>
        <v>Very Small</v>
      </c>
      <c r="J4549" s="8" t="str">
        <f>IF(C4549=1,TEXT(data_in!E4549,"mm-yyyy"),"")</f>
        <v/>
      </c>
      <c r="K4549" s="8" t="str">
        <f>IF(A4549="","",IF(data_in!I4549="Website","Website",IF(data_in!I4549="Paid Search","Paid Search",IF(data_in!I4549="Slack","Slack","Other Channel"))))</f>
        <v>Website</v>
      </c>
      <c r="L4549" s="10">
        <f>IF(A4549="","",ROUND(N$3-data_in!B4549,0))</f>
        <v>118</v>
      </c>
    </row>
    <row r="4550" spans="1:12">
      <c r="A4550" s="8" t="str">
        <f>IF(data_in!A4550="","",data_in!A4550)</f>
        <v>0ca989fb-28b5-4e70-8d6e-88ea41e83a67</v>
      </c>
      <c r="B4550" s="12">
        <f>IF(A4550="","",data_in!B4550)</f>
        <v>43864.688703703701</v>
      </c>
      <c r="C4550" s="8">
        <f>IF(A4550="","",IF(data_in!E4550="NULL",0,1))</f>
        <v>0</v>
      </c>
      <c r="D4550" s="8" t="str">
        <f>IF(A4550="","",IF(data_in!E4550="NULL","",ROUND(data_in!E4550-data_in!B4550,0)))</f>
        <v/>
      </c>
      <c r="E4550" s="8">
        <f>IF(A4550="","",IF(data_in!C4550="NULL",0,IF(data_in!C4550&gt;data_in!E4550,0,1)))</f>
        <v>1</v>
      </c>
      <c r="F4550" s="8">
        <f>IF(OR(A4550="",E4550=0),"",IF(data_in!C4550="NULL","",ROUND(data_in!C4550-data_in!B4550,0)))</f>
        <v>0</v>
      </c>
      <c r="G4550" s="8">
        <f>IF(OR(A4550="",E4550=0),"",IF(data_in!C4550="NULL","",IF(D4550="",ROUND(data_in!D4550-data_in!B4550,0),MIN(D4550,ROUND(data_in!D4550-data_in!B4550,0)))))</f>
        <v>30</v>
      </c>
      <c r="H4550" s="8" t="str">
        <f>IF(A4550="","",IF(data_in!M4550="United States","United States",IF(data_in!M4550="Canada","Canada",IF(data_in!M4550="United Kingdom","United Kingdom","Other Country"))))</f>
        <v>United Kingdom</v>
      </c>
      <c r="I4550" s="8" t="str">
        <f>IF(A4550="","",IF(data_in!K4550="Unknown","Unknown",IF(data_in!K4550&lt;=10,"Very Small",IF(data_in!K4550&lt;=100,"Small",IF(data_in!K4550&lt;=500,"Medium",IF(data_in!K4550&gt;500,"Large","Error"))))))</f>
        <v>Very Small</v>
      </c>
      <c r="J4550" s="8" t="str">
        <f>IF(C4550=1,TEXT(data_in!E4550,"mm-yyyy"),"")</f>
        <v/>
      </c>
      <c r="K4550" s="8" t="str">
        <f>IF(A4550="","",IF(data_in!I4550="Website","Website",IF(data_in!I4550="Paid Search","Paid Search",IF(data_in!I4550="Slack","Slack","Other Channel"))))</f>
        <v>Website</v>
      </c>
      <c r="L4550" s="10">
        <f>IF(A4550="","",ROUND(N$3-data_in!B4550,0))</f>
        <v>118</v>
      </c>
    </row>
    <row r="4551" spans="1:12">
      <c r="A4551" s="8" t="str">
        <f>IF(data_in!A4551="","",data_in!A4551)</f>
        <v>d5ea6d11-2211-4a67-88b8-5e0d4ed0c220</v>
      </c>
      <c r="B4551" s="12">
        <f>IF(A4551="","",data_in!B4551)</f>
        <v>43910.545798611114</v>
      </c>
      <c r="C4551" s="8">
        <f>IF(A4551="","",IF(data_in!E4551="NULL",0,1))</f>
        <v>0</v>
      </c>
      <c r="D4551" s="8" t="str">
        <f>IF(A4551="","",IF(data_in!E4551="NULL","",ROUND(data_in!E4551-data_in!B4551,0)))</f>
        <v/>
      </c>
      <c r="E4551" s="8">
        <f>IF(A4551="","",IF(data_in!C4551="NULL",0,IF(data_in!C4551&gt;data_in!E4551,0,1)))</f>
        <v>0</v>
      </c>
      <c r="F4551" s="8" t="str">
        <f>IF(OR(A4551="",E4551=0),"",IF(data_in!C4551="NULL","",ROUND(data_in!C4551-data_in!B4551,0)))</f>
        <v/>
      </c>
      <c r="G4551" s="8" t="str">
        <f>IF(OR(A4551="",E4551=0),"",IF(data_in!C4551="NULL","",IF(D4551="",ROUND(data_in!D4551-data_in!B4551,0),MIN(D4551,ROUND(data_in!D4551-data_in!B4551,0)))))</f>
        <v/>
      </c>
      <c r="H4551" s="8" t="str">
        <f>IF(A4551="","",IF(data_in!M4551="United States","United States",IF(data_in!M4551="Canada","Canada",IF(data_in!M4551="United Kingdom","United Kingdom","Other Country"))))</f>
        <v>United States</v>
      </c>
      <c r="I4551" s="8" t="str">
        <f>IF(A4551="","",IF(data_in!K4551="Unknown","Unknown",IF(data_in!K4551&lt;=10,"Very Small",IF(data_in!K4551&lt;=100,"Small",IF(data_in!K4551&lt;=500,"Medium",IF(data_in!K4551&gt;500,"Large","Error"))))))</f>
        <v>Medium</v>
      </c>
      <c r="J4551" s="8" t="str">
        <f>IF(C4551=1,TEXT(data_in!E4551,"mm-yyyy"),"")</f>
        <v/>
      </c>
      <c r="K4551" s="8" t="str">
        <f>IF(A4551="","",IF(data_in!I4551="Website","Website",IF(data_in!I4551="Paid Search","Paid Search",IF(data_in!I4551="Slack","Slack","Other Channel"))))</f>
        <v>Website</v>
      </c>
      <c r="L4551" s="10">
        <f>IF(A4551="","",ROUND(N$3-data_in!B4551,0))</f>
        <v>72</v>
      </c>
    </row>
    <row r="4552" spans="1:12">
      <c r="A4552" s="8" t="str">
        <f>IF(data_in!A4552="","",data_in!A4552)</f>
        <v>fa26e006-4049-4736-86c4-6f79bf2cc937</v>
      </c>
      <c r="B4552" s="12">
        <f>IF(A4552="","",data_in!B4552)</f>
        <v>43910.561631944445</v>
      </c>
      <c r="C4552" s="8">
        <f>IF(A4552="","",IF(data_in!E4552="NULL",0,1))</f>
        <v>0</v>
      </c>
      <c r="D4552" s="8" t="str">
        <f>IF(A4552="","",IF(data_in!E4552="NULL","",ROUND(data_in!E4552-data_in!B4552,0)))</f>
        <v/>
      </c>
      <c r="E4552" s="8">
        <f>IF(A4552="","",IF(data_in!C4552="NULL",0,IF(data_in!C4552&gt;data_in!E4552,0,1)))</f>
        <v>0</v>
      </c>
      <c r="F4552" s="8" t="str">
        <f>IF(OR(A4552="",E4552=0),"",IF(data_in!C4552="NULL","",ROUND(data_in!C4552-data_in!B4552,0)))</f>
        <v/>
      </c>
      <c r="G4552" s="8" t="str">
        <f>IF(OR(A4552="",E4552=0),"",IF(data_in!C4552="NULL","",IF(D4552="",ROUND(data_in!D4552-data_in!B4552,0),MIN(D4552,ROUND(data_in!D4552-data_in!B4552,0)))))</f>
        <v/>
      </c>
      <c r="H4552" s="8" t="str">
        <f>IF(A4552="","",IF(data_in!M4552="United States","United States",IF(data_in!M4552="Canada","Canada",IF(data_in!M4552="United Kingdom","United Kingdom","Other Country"))))</f>
        <v>Other Country</v>
      </c>
      <c r="I4552" s="8" t="str">
        <f>IF(A4552="","",IF(data_in!K4552="Unknown","Unknown",IF(data_in!K4552&lt;=10,"Very Small",IF(data_in!K4552&lt;=100,"Small",IF(data_in!K4552&lt;=500,"Medium",IF(data_in!K4552&gt;500,"Large","Error"))))))</f>
        <v>Very Small</v>
      </c>
      <c r="J4552" s="8" t="str">
        <f>IF(C4552=1,TEXT(data_in!E4552,"mm-yyyy"),"")</f>
        <v/>
      </c>
      <c r="K4552" s="8" t="str">
        <f>IF(A4552="","",IF(data_in!I4552="Website","Website",IF(data_in!I4552="Paid Search","Paid Search",IF(data_in!I4552="Slack","Slack","Other Channel"))))</f>
        <v>Website</v>
      </c>
      <c r="L4552" s="10">
        <f>IF(A4552="","",ROUND(N$3-data_in!B4552,0))</f>
        <v>72</v>
      </c>
    </row>
    <row r="4553" spans="1:12">
      <c r="A4553" s="8" t="str">
        <f>IF(data_in!A4553="","",data_in!A4553)</f>
        <v>07045d51-3902-4eb4-8a01-02d7d406a6ed</v>
      </c>
      <c r="B4553" s="12">
        <f>IF(A4553="","",data_in!B4553)</f>
        <v>43910.55877314815</v>
      </c>
      <c r="C4553" s="8">
        <f>IF(A4553="","",IF(data_in!E4553="NULL",0,1))</f>
        <v>0</v>
      </c>
      <c r="D4553" s="8" t="str">
        <f>IF(A4553="","",IF(data_in!E4553="NULL","",ROUND(data_in!E4553-data_in!B4553,0)))</f>
        <v/>
      </c>
      <c r="E4553" s="8">
        <f>IF(A4553="","",IF(data_in!C4553="NULL",0,IF(data_in!C4553&gt;data_in!E4553,0,1)))</f>
        <v>0</v>
      </c>
      <c r="F4553" s="8" t="str">
        <f>IF(OR(A4553="",E4553=0),"",IF(data_in!C4553="NULL","",ROUND(data_in!C4553-data_in!B4553,0)))</f>
        <v/>
      </c>
      <c r="G4553" s="8" t="str">
        <f>IF(OR(A4553="",E4553=0),"",IF(data_in!C4553="NULL","",IF(D4553="",ROUND(data_in!D4553-data_in!B4553,0),MIN(D4553,ROUND(data_in!D4553-data_in!B4553,0)))))</f>
        <v/>
      </c>
      <c r="H4553" s="8" t="str">
        <f>IF(A4553="","",IF(data_in!M4553="United States","United States",IF(data_in!M4553="Canada","Canada",IF(data_in!M4553="United Kingdom","United Kingdom","Other Country"))))</f>
        <v>United Kingdom</v>
      </c>
      <c r="I4553" s="8" t="str">
        <f>IF(A4553="","",IF(data_in!K4553="Unknown","Unknown",IF(data_in!K4553&lt;=10,"Very Small",IF(data_in!K4553&lt;=100,"Small",IF(data_in!K4553&lt;=500,"Medium",IF(data_in!K4553&gt;500,"Large","Error"))))))</f>
        <v>Small</v>
      </c>
      <c r="J4553" s="8" t="str">
        <f>IF(C4553=1,TEXT(data_in!E4553,"mm-yyyy"),"")</f>
        <v/>
      </c>
      <c r="K4553" s="8" t="str">
        <f>IF(A4553="","",IF(data_in!I4553="Website","Website",IF(data_in!I4553="Paid Search","Paid Search",IF(data_in!I4553="Slack","Slack","Other Channel"))))</f>
        <v>Website</v>
      </c>
      <c r="L4553" s="10">
        <f>IF(A4553="","",ROUND(N$3-data_in!B4553,0))</f>
        <v>72</v>
      </c>
    </row>
    <row r="4554" spans="1:12">
      <c r="A4554" s="8" t="str">
        <f>IF(data_in!A4554="","",data_in!A4554)</f>
        <v>c6242cdd-8a05-43ad-b08d-1a09dda82fdc</v>
      </c>
      <c r="B4554" s="12">
        <f>IF(A4554="","",data_in!B4554)</f>
        <v>43910.618761574071</v>
      </c>
      <c r="C4554" s="8">
        <f>IF(A4554="","",IF(data_in!E4554="NULL",0,1))</f>
        <v>0</v>
      </c>
      <c r="D4554" s="8" t="str">
        <f>IF(A4554="","",IF(data_in!E4554="NULL","",ROUND(data_in!E4554-data_in!B4554,0)))</f>
        <v/>
      </c>
      <c r="E4554" s="8">
        <f>IF(A4554="","",IF(data_in!C4554="NULL",0,IF(data_in!C4554&gt;data_in!E4554,0,1)))</f>
        <v>1</v>
      </c>
      <c r="F4554" s="8">
        <f>IF(OR(A4554="",E4554=0),"",IF(data_in!C4554="NULL","",ROUND(data_in!C4554-data_in!B4554,0)))</f>
        <v>0</v>
      </c>
      <c r="G4554" s="8">
        <f>IF(OR(A4554="",E4554=0),"",IF(data_in!C4554="NULL","",IF(D4554="",ROUND(data_in!D4554-data_in!B4554,0),MIN(D4554,ROUND(data_in!D4554-data_in!B4554,0)))))</f>
        <v>30</v>
      </c>
      <c r="H4554" s="8" t="str">
        <f>IF(A4554="","",IF(data_in!M4554="United States","United States",IF(data_in!M4554="Canada","Canada",IF(data_in!M4554="United Kingdom","United Kingdom","Other Country"))))</f>
        <v>Canada</v>
      </c>
      <c r="I4554" s="8" t="str">
        <f>IF(A4554="","",IF(data_in!K4554="Unknown","Unknown",IF(data_in!K4554&lt;=10,"Very Small",IF(data_in!K4554&lt;=100,"Small",IF(data_in!K4554&lt;=500,"Medium",IF(data_in!K4554&gt;500,"Large","Error"))))))</f>
        <v>Very Small</v>
      </c>
      <c r="J4554" s="8" t="str">
        <f>IF(C4554=1,TEXT(data_in!E4554,"mm-yyyy"),"")</f>
        <v/>
      </c>
      <c r="K4554" s="8" t="str">
        <f>IF(A4554="","",IF(data_in!I4554="Website","Website",IF(data_in!I4554="Paid Search","Paid Search",IF(data_in!I4554="Slack","Slack","Other Channel"))))</f>
        <v>Website</v>
      </c>
      <c r="L4554" s="10">
        <f>IF(A4554="","",ROUND(N$3-data_in!B4554,0))</f>
        <v>72</v>
      </c>
    </row>
    <row r="4555" spans="1:12">
      <c r="A4555" s="8" t="str">
        <f>IF(data_in!A4555="","",data_in!A4555)</f>
        <v>7d411826-f8cc-44ee-af0f-5843c93b2926</v>
      </c>
      <c r="B4555" s="12">
        <f>IF(A4555="","",data_in!B4555)</f>
        <v>43910.670995370368</v>
      </c>
      <c r="C4555" s="8">
        <f>IF(A4555="","",IF(data_in!E4555="NULL",0,1))</f>
        <v>0</v>
      </c>
      <c r="D4555" s="8" t="str">
        <f>IF(A4555="","",IF(data_in!E4555="NULL","",ROUND(data_in!E4555-data_in!B4555,0)))</f>
        <v/>
      </c>
      <c r="E4555" s="8">
        <f>IF(A4555="","",IF(data_in!C4555="NULL",0,IF(data_in!C4555&gt;data_in!E4555,0,1)))</f>
        <v>0</v>
      </c>
      <c r="F4555" s="8" t="str">
        <f>IF(OR(A4555="",E4555=0),"",IF(data_in!C4555="NULL","",ROUND(data_in!C4555-data_in!B4555,0)))</f>
        <v/>
      </c>
      <c r="G4555" s="8" t="str">
        <f>IF(OR(A4555="",E4555=0),"",IF(data_in!C4555="NULL","",IF(D4555="",ROUND(data_in!D4555-data_in!B4555,0),MIN(D4555,ROUND(data_in!D4555-data_in!B4555,0)))))</f>
        <v/>
      </c>
      <c r="H4555" s="8" t="str">
        <f>IF(A4555="","",IF(data_in!M4555="United States","United States",IF(data_in!M4555="Canada","Canada",IF(data_in!M4555="United Kingdom","United Kingdom","Other Country"))))</f>
        <v>Other Country</v>
      </c>
      <c r="I4555" s="8" t="str">
        <f>IF(A4555="","",IF(data_in!K4555="Unknown","Unknown",IF(data_in!K4555&lt;=10,"Very Small",IF(data_in!K4555&lt;=100,"Small",IF(data_in!K4555&lt;=500,"Medium",IF(data_in!K4555&gt;500,"Large","Error"))))))</f>
        <v>Medium</v>
      </c>
      <c r="J4555" s="8" t="str">
        <f>IF(C4555=1,TEXT(data_in!E4555,"mm-yyyy"),"")</f>
        <v/>
      </c>
      <c r="K4555" s="8" t="str">
        <f>IF(A4555="","",IF(data_in!I4555="Website","Website",IF(data_in!I4555="Paid Search","Paid Search",IF(data_in!I4555="Slack","Slack","Other Channel"))))</f>
        <v>Website</v>
      </c>
      <c r="L4555" s="10">
        <f>IF(A4555="","",ROUND(N$3-data_in!B4555,0))</f>
        <v>72</v>
      </c>
    </row>
    <row r="4556" spans="1:12">
      <c r="A4556" s="8" t="str">
        <f>IF(data_in!A4556="","",data_in!A4556)</f>
        <v>9f316654-fbab-4c5f-b6ad-86674e2e6872</v>
      </c>
      <c r="B4556" s="12">
        <f>IF(A4556="","",data_in!B4556)</f>
        <v>43910.567326388889</v>
      </c>
      <c r="C4556" s="8">
        <f>IF(A4556="","",IF(data_in!E4556="NULL",0,1))</f>
        <v>0</v>
      </c>
      <c r="D4556" s="8" t="str">
        <f>IF(A4556="","",IF(data_in!E4556="NULL","",ROUND(data_in!E4556-data_in!B4556,0)))</f>
        <v/>
      </c>
      <c r="E4556" s="8">
        <f>IF(A4556="","",IF(data_in!C4556="NULL",0,IF(data_in!C4556&gt;data_in!E4556,0,1)))</f>
        <v>1</v>
      </c>
      <c r="F4556" s="8">
        <f>IF(OR(A4556="",E4556=0),"",IF(data_in!C4556="NULL","",ROUND(data_in!C4556-data_in!B4556,0)))</f>
        <v>11</v>
      </c>
      <c r="G4556" s="8">
        <f>IF(OR(A4556="",E4556=0),"",IF(data_in!C4556="NULL","",IF(D4556="",ROUND(data_in!D4556-data_in!B4556,0),MIN(D4556,ROUND(data_in!D4556-data_in!B4556,0)))))</f>
        <v>41</v>
      </c>
      <c r="H4556" s="8" t="str">
        <f>IF(A4556="","",IF(data_in!M4556="United States","United States",IF(data_in!M4556="Canada","Canada",IF(data_in!M4556="United Kingdom","United Kingdom","Other Country"))))</f>
        <v>Other Country</v>
      </c>
      <c r="I4556" s="8" t="str">
        <f>IF(A4556="","",IF(data_in!K4556="Unknown","Unknown",IF(data_in!K4556&lt;=10,"Very Small",IF(data_in!K4556&lt;=100,"Small",IF(data_in!K4556&lt;=500,"Medium",IF(data_in!K4556&gt;500,"Large","Error"))))))</f>
        <v>Small</v>
      </c>
      <c r="J4556" s="8" t="str">
        <f>IF(C4556=1,TEXT(data_in!E4556,"mm-yyyy"),"")</f>
        <v/>
      </c>
      <c r="K4556" s="8" t="str">
        <f>IF(A4556="","",IF(data_in!I4556="Website","Website",IF(data_in!I4556="Paid Search","Paid Search",IF(data_in!I4556="Slack","Slack","Other Channel"))))</f>
        <v>Slack</v>
      </c>
      <c r="L4556" s="10">
        <f>IF(A4556="","",ROUND(N$3-data_in!B4556,0))</f>
        <v>72</v>
      </c>
    </row>
    <row r="4557" spans="1:12">
      <c r="A4557" s="8" t="str">
        <f>IF(data_in!A4557="","",data_in!A4557)</f>
        <v>8f5a271d-a74a-4c44-ad56-55e416862567</v>
      </c>
      <c r="B4557" s="12">
        <f>IF(A4557="","",data_in!B4557)</f>
        <v>43910.58797453704</v>
      </c>
      <c r="C4557" s="8">
        <f>IF(A4557="","",IF(data_in!E4557="NULL",0,1))</f>
        <v>0</v>
      </c>
      <c r="D4557" s="8" t="str">
        <f>IF(A4557="","",IF(data_in!E4557="NULL","",ROUND(data_in!E4557-data_in!B4557,0)))</f>
        <v/>
      </c>
      <c r="E4557" s="8">
        <f>IF(A4557="","",IF(data_in!C4557="NULL",0,IF(data_in!C4557&gt;data_in!E4557,0,1)))</f>
        <v>0</v>
      </c>
      <c r="F4557" s="8" t="str">
        <f>IF(OR(A4557="",E4557=0),"",IF(data_in!C4557="NULL","",ROUND(data_in!C4557-data_in!B4557,0)))</f>
        <v/>
      </c>
      <c r="G4557" s="8" t="str">
        <f>IF(OR(A4557="",E4557=0),"",IF(data_in!C4557="NULL","",IF(D4557="",ROUND(data_in!D4557-data_in!B4557,0),MIN(D4557,ROUND(data_in!D4557-data_in!B4557,0)))))</f>
        <v/>
      </c>
      <c r="H4557" s="8" t="str">
        <f>IF(A4557="","",IF(data_in!M4557="United States","United States",IF(data_in!M4557="Canada","Canada",IF(data_in!M4557="United Kingdom","United Kingdom","Other Country"))))</f>
        <v>United States</v>
      </c>
      <c r="I4557" s="8" t="str">
        <f>IF(A4557="","",IF(data_in!K4557="Unknown","Unknown",IF(data_in!K4557&lt;=10,"Very Small",IF(data_in!K4557&lt;=100,"Small",IF(data_in!K4557&lt;=500,"Medium",IF(data_in!K4557&gt;500,"Large","Error"))))))</f>
        <v>Very Small</v>
      </c>
      <c r="J4557" s="8" t="str">
        <f>IF(C4557=1,TEXT(data_in!E4557,"mm-yyyy"),"")</f>
        <v/>
      </c>
      <c r="K4557" s="8" t="str">
        <f>IF(A4557="","",IF(data_in!I4557="Website","Website",IF(data_in!I4557="Paid Search","Paid Search",IF(data_in!I4557="Slack","Slack","Other Channel"))))</f>
        <v>Website</v>
      </c>
      <c r="L4557" s="10">
        <f>IF(A4557="","",ROUND(N$3-data_in!B4557,0))</f>
        <v>72</v>
      </c>
    </row>
    <row r="4558" spans="1:12">
      <c r="A4558" s="8" t="str">
        <f>IF(data_in!A4558="","",data_in!A4558)</f>
        <v>c3deea09-a073-4630-b8c9-23a87e74d250</v>
      </c>
      <c r="B4558" s="12">
        <f>IF(A4558="","",data_in!B4558)</f>
        <v>43910.565810185188</v>
      </c>
      <c r="C4558" s="8">
        <f>IF(A4558="","",IF(data_in!E4558="NULL",0,1))</f>
        <v>0</v>
      </c>
      <c r="D4558" s="8" t="str">
        <f>IF(A4558="","",IF(data_in!E4558="NULL","",ROUND(data_in!E4558-data_in!B4558,0)))</f>
        <v/>
      </c>
      <c r="E4558" s="8">
        <f>IF(A4558="","",IF(data_in!C4558="NULL",0,IF(data_in!C4558&gt;data_in!E4558,0,1)))</f>
        <v>0</v>
      </c>
      <c r="F4558" s="8" t="str">
        <f>IF(OR(A4558="",E4558=0),"",IF(data_in!C4558="NULL","",ROUND(data_in!C4558-data_in!B4558,0)))</f>
        <v/>
      </c>
      <c r="G4558" s="8" t="str">
        <f>IF(OR(A4558="",E4558=0),"",IF(data_in!C4558="NULL","",IF(D4558="",ROUND(data_in!D4558-data_in!B4558,0),MIN(D4558,ROUND(data_in!D4558-data_in!B4558,0)))))</f>
        <v/>
      </c>
      <c r="H4558" s="8" t="str">
        <f>IF(A4558="","",IF(data_in!M4558="United States","United States",IF(data_in!M4558="Canada","Canada",IF(data_in!M4558="United Kingdom","United Kingdom","Other Country"))))</f>
        <v>United Kingdom</v>
      </c>
      <c r="I4558" s="8" t="str">
        <f>IF(A4558="","",IF(data_in!K4558="Unknown","Unknown",IF(data_in!K4558&lt;=10,"Very Small",IF(data_in!K4558&lt;=100,"Small",IF(data_in!K4558&lt;=500,"Medium",IF(data_in!K4558&gt;500,"Large","Error"))))))</f>
        <v>Very Small</v>
      </c>
      <c r="J4558" s="8" t="str">
        <f>IF(C4558=1,TEXT(data_in!E4558,"mm-yyyy"),"")</f>
        <v/>
      </c>
      <c r="K4558" s="8" t="str">
        <f>IF(A4558="","",IF(data_in!I4558="Website","Website",IF(data_in!I4558="Paid Search","Paid Search",IF(data_in!I4558="Slack","Slack","Other Channel"))))</f>
        <v>Website</v>
      </c>
      <c r="L4558" s="10">
        <f>IF(A4558="","",ROUND(N$3-data_in!B4558,0))</f>
        <v>72</v>
      </c>
    </row>
    <row r="4559" spans="1:12">
      <c r="A4559" s="8" t="str">
        <f>IF(data_in!A4559="","",data_in!A4559)</f>
        <v>95acbefe-1e4a-4cc7-afee-091b9a3dd5a9</v>
      </c>
      <c r="B4559" s="12">
        <f>IF(A4559="","",data_in!B4559)</f>
        <v>43910.591319444444</v>
      </c>
      <c r="C4559" s="8">
        <f>IF(A4559="","",IF(data_in!E4559="NULL",0,1))</f>
        <v>0</v>
      </c>
      <c r="D4559" s="8" t="str">
        <f>IF(A4559="","",IF(data_in!E4559="NULL","",ROUND(data_in!E4559-data_in!B4559,0)))</f>
        <v/>
      </c>
      <c r="E4559" s="8">
        <f>IF(A4559="","",IF(data_in!C4559="NULL",0,IF(data_in!C4559&gt;data_in!E4559,0,1)))</f>
        <v>0</v>
      </c>
      <c r="F4559" s="8" t="str">
        <f>IF(OR(A4559="",E4559=0),"",IF(data_in!C4559="NULL","",ROUND(data_in!C4559-data_in!B4559,0)))</f>
        <v/>
      </c>
      <c r="G4559" s="8" t="str">
        <f>IF(OR(A4559="",E4559=0),"",IF(data_in!C4559="NULL","",IF(D4559="",ROUND(data_in!D4559-data_in!B4559,0),MIN(D4559,ROUND(data_in!D4559-data_in!B4559,0)))))</f>
        <v/>
      </c>
      <c r="H4559" s="8" t="str">
        <f>IF(A4559="","",IF(data_in!M4559="United States","United States",IF(data_in!M4559="Canada","Canada",IF(data_in!M4559="United Kingdom","United Kingdom","Other Country"))))</f>
        <v>United States</v>
      </c>
      <c r="I4559" s="8" t="str">
        <f>IF(A4559="","",IF(data_in!K4559="Unknown","Unknown",IF(data_in!K4559&lt;=10,"Very Small",IF(data_in!K4559&lt;=100,"Small",IF(data_in!K4559&lt;=500,"Medium",IF(data_in!K4559&gt;500,"Large","Error"))))))</f>
        <v>Small</v>
      </c>
      <c r="J4559" s="8" t="str">
        <f>IF(C4559=1,TEXT(data_in!E4559,"mm-yyyy"),"")</f>
        <v/>
      </c>
      <c r="K4559" s="8" t="str">
        <f>IF(A4559="","",IF(data_in!I4559="Website","Website",IF(data_in!I4559="Paid Search","Paid Search",IF(data_in!I4559="Slack","Slack","Other Channel"))))</f>
        <v>Website</v>
      </c>
      <c r="L4559" s="10">
        <f>IF(A4559="","",ROUND(N$3-data_in!B4559,0))</f>
        <v>72</v>
      </c>
    </row>
    <row r="4560" spans="1:12">
      <c r="A4560" s="8" t="str">
        <f>IF(data_in!A4560="","",data_in!A4560)</f>
        <v>c8cbed9a-066e-42f8-923d-6b70a71500f4</v>
      </c>
      <c r="B4560" s="12">
        <f>IF(A4560="","",data_in!B4560)</f>
        <v>43910.600416666668</v>
      </c>
      <c r="C4560" s="8">
        <f>IF(A4560="","",IF(data_in!E4560="NULL",0,1))</f>
        <v>0</v>
      </c>
      <c r="D4560" s="8" t="str">
        <f>IF(A4560="","",IF(data_in!E4560="NULL","",ROUND(data_in!E4560-data_in!B4560,0)))</f>
        <v/>
      </c>
      <c r="E4560" s="8">
        <f>IF(A4560="","",IF(data_in!C4560="NULL",0,IF(data_in!C4560&gt;data_in!E4560,0,1)))</f>
        <v>0</v>
      </c>
      <c r="F4560" s="8" t="str">
        <f>IF(OR(A4560="",E4560=0),"",IF(data_in!C4560="NULL","",ROUND(data_in!C4560-data_in!B4560,0)))</f>
        <v/>
      </c>
      <c r="G4560" s="8" t="str">
        <f>IF(OR(A4560="",E4560=0),"",IF(data_in!C4560="NULL","",IF(D4560="",ROUND(data_in!D4560-data_in!B4560,0),MIN(D4560,ROUND(data_in!D4560-data_in!B4560,0)))))</f>
        <v/>
      </c>
      <c r="H4560" s="8" t="str">
        <f>IF(A4560="","",IF(data_in!M4560="United States","United States",IF(data_in!M4560="Canada","Canada",IF(data_in!M4560="United Kingdom","United Kingdom","Other Country"))))</f>
        <v>United States</v>
      </c>
      <c r="I4560" s="8" t="str">
        <f>IF(A4560="","",IF(data_in!K4560="Unknown","Unknown",IF(data_in!K4560&lt;=10,"Very Small",IF(data_in!K4560&lt;=100,"Small",IF(data_in!K4560&lt;=500,"Medium",IF(data_in!K4560&gt;500,"Large","Error"))))))</f>
        <v>Small</v>
      </c>
      <c r="J4560" s="8" t="str">
        <f>IF(C4560=1,TEXT(data_in!E4560,"mm-yyyy"),"")</f>
        <v/>
      </c>
      <c r="K4560" s="8" t="str">
        <f>IF(A4560="","",IF(data_in!I4560="Website","Website",IF(data_in!I4560="Paid Search","Paid Search",IF(data_in!I4560="Slack","Slack","Other Channel"))))</f>
        <v>Website</v>
      </c>
      <c r="L4560" s="10">
        <f>IF(A4560="","",ROUND(N$3-data_in!B4560,0))</f>
        <v>72</v>
      </c>
    </row>
    <row r="4561" spans="1:12">
      <c r="A4561" s="8" t="str">
        <f>IF(data_in!A4561="","",data_in!A4561)</f>
        <v>b3e1cc5b-4290-45f3-81f1-d62c8e59ee39</v>
      </c>
      <c r="B4561" s="12">
        <f>IF(A4561="","",data_in!B4561)</f>
        <v>43910.621249999997</v>
      </c>
      <c r="C4561" s="8">
        <f>IF(A4561="","",IF(data_in!E4561="NULL",0,1))</f>
        <v>0</v>
      </c>
      <c r="D4561" s="8" t="str">
        <f>IF(A4561="","",IF(data_in!E4561="NULL","",ROUND(data_in!E4561-data_in!B4561,0)))</f>
        <v/>
      </c>
      <c r="E4561" s="8">
        <f>IF(A4561="","",IF(data_in!C4561="NULL",0,IF(data_in!C4561&gt;data_in!E4561,0,1)))</f>
        <v>0</v>
      </c>
      <c r="F4561" s="8" t="str">
        <f>IF(OR(A4561="",E4561=0),"",IF(data_in!C4561="NULL","",ROUND(data_in!C4561-data_in!B4561,0)))</f>
        <v/>
      </c>
      <c r="G4561" s="8" t="str">
        <f>IF(OR(A4561="",E4561=0),"",IF(data_in!C4561="NULL","",IF(D4561="",ROUND(data_in!D4561-data_in!B4561,0),MIN(D4561,ROUND(data_in!D4561-data_in!B4561,0)))))</f>
        <v/>
      </c>
      <c r="H4561" s="8" t="str">
        <f>IF(A4561="","",IF(data_in!M4561="United States","United States",IF(data_in!M4561="Canada","Canada",IF(data_in!M4561="United Kingdom","United Kingdom","Other Country"))))</f>
        <v>United Kingdom</v>
      </c>
      <c r="I4561" s="8" t="str">
        <f>IF(A4561="","",IF(data_in!K4561="Unknown","Unknown",IF(data_in!K4561&lt;=10,"Very Small",IF(data_in!K4561&lt;=100,"Small",IF(data_in!K4561&lt;=500,"Medium",IF(data_in!K4561&gt;500,"Large","Error"))))))</f>
        <v>Large</v>
      </c>
      <c r="J4561" s="8" t="str">
        <f>IF(C4561=1,TEXT(data_in!E4561,"mm-yyyy"),"")</f>
        <v/>
      </c>
      <c r="K4561" s="8" t="str">
        <f>IF(A4561="","",IF(data_in!I4561="Website","Website",IF(data_in!I4561="Paid Search","Paid Search",IF(data_in!I4561="Slack","Slack","Other Channel"))))</f>
        <v>Other Channel</v>
      </c>
      <c r="L4561" s="10">
        <f>IF(A4561="","",ROUND(N$3-data_in!B4561,0))</f>
        <v>72</v>
      </c>
    </row>
    <row r="4562" spans="1:12">
      <c r="A4562" s="8" t="str">
        <f>IF(data_in!A4562="","",data_in!A4562)</f>
        <v>38a3eec4-2b11-4753-9059-c32f08287e1e</v>
      </c>
      <c r="B4562" s="12">
        <f>IF(A4562="","",data_in!B4562)</f>
        <v>43910.65965277778</v>
      </c>
      <c r="C4562" s="8">
        <f>IF(A4562="","",IF(data_in!E4562="NULL",0,1))</f>
        <v>0</v>
      </c>
      <c r="D4562" s="8" t="str">
        <f>IF(A4562="","",IF(data_in!E4562="NULL","",ROUND(data_in!E4562-data_in!B4562,0)))</f>
        <v/>
      </c>
      <c r="E4562" s="8">
        <f>IF(A4562="","",IF(data_in!C4562="NULL",0,IF(data_in!C4562&gt;data_in!E4562,0,1)))</f>
        <v>0</v>
      </c>
      <c r="F4562" s="8" t="str">
        <f>IF(OR(A4562="",E4562=0),"",IF(data_in!C4562="NULL","",ROUND(data_in!C4562-data_in!B4562,0)))</f>
        <v/>
      </c>
      <c r="G4562" s="8" t="str">
        <f>IF(OR(A4562="",E4562=0),"",IF(data_in!C4562="NULL","",IF(D4562="",ROUND(data_in!D4562-data_in!B4562,0),MIN(D4562,ROUND(data_in!D4562-data_in!B4562,0)))))</f>
        <v/>
      </c>
      <c r="H4562" s="8" t="str">
        <f>IF(A4562="","",IF(data_in!M4562="United States","United States",IF(data_in!M4562="Canada","Canada",IF(data_in!M4562="United Kingdom","United Kingdom","Other Country"))))</f>
        <v>United States</v>
      </c>
      <c r="I4562" s="8" t="str">
        <f>IF(A4562="","",IF(data_in!K4562="Unknown","Unknown",IF(data_in!K4562&lt;=10,"Very Small",IF(data_in!K4562&lt;=100,"Small",IF(data_in!K4562&lt;=500,"Medium",IF(data_in!K4562&gt;500,"Large","Error"))))))</f>
        <v>Very Small</v>
      </c>
      <c r="J4562" s="8" t="str">
        <f>IF(C4562=1,TEXT(data_in!E4562,"mm-yyyy"),"")</f>
        <v/>
      </c>
      <c r="K4562" s="8" t="str">
        <f>IF(A4562="","",IF(data_in!I4562="Website","Website",IF(data_in!I4562="Paid Search","Paid Search",IF(data_in!I4562="Slack","Slack","Other Channel"))))</f>
        <v>Website</v>
      </c>
      <c r="L4562" s="10">
        <f>IF(A4562="","",ROUND(N$3-data_in!B4562,0))</f>
        <v>72</v>
      </c>
    </row>
    <row r="4563" spans="1:12">
      <c r="A4563" s="8" t="str">
        <f>IF(data_in!A4563="","",data_in!A4563)</f>
        <v>0ed3002f-285c-4d15-9f2b-6fb6344a31dd</v>
      </c>
      <c r="B4563" s="12">
        <f>IF(A4563="","",data_in!B4563)</f>
        <v>43910.672476851854</v>
      </c>
      <c r="C4563" s="8">
        <f>IF(A4563="","",IF(data_in!E4563="NULL",0,1))</f>
        <v>0</v>
      </c>
      <c r="D4563" s="8" t="str">
        <f>IF(A4563="","",IF(data_in!E4563="NULL","",ROUND(data_in!E4563-data_in!B4563,0)))</f>
        <v/>
      </c>
      <c r="E4563" s="8">
        <f>IF(A4563="","",IF(data_in!C4563="NULL",0,IF(data_in!C4563&gt;data_in!E4563,0,1)))</f>
        <v>0</v>
      </c>
      <c r="F4563" s="8" t="str">
        <f>IF(OR(A4563="",E4563=0),"",IF(data_in!C4563="NULL","",ROUND(data_in!C4563-data_in!B4563,0)))</f>
        <v/>
      </c>
      <c r="G4563" s="8" t="str">
        <f>IF(OR(A4563="",E4563=0),"",IF(data_in!C4563="NULL","",IF(D4563="",ROUND(data_in!D4563-data_in!B4563,0),MIN(D4563,ROUND(data_in!D4563-data_in!B4563,0)))))</f>
        <v/>
      </c>
      <c r="H4563" s="8" t="str">
        <f>IF(A4563="","",IF(data_in!M4563="United States","United States",IF(data_in!M4563="Canada","Canada",IF(data_in!M4563="United Kingdom","United Kingdom","Other Country"))))</f>
        <v>United States</v>
      </c>
      <c r="I4563" s="8" t="str">
        <f>IF(A4563="","",IF(data_in!K4563="Unknown","Unknown",IF(data_in!K4563&lt;=10,"Very Small",IF(data_in!K4563&lt;=100,"Small",IF(data_in!K4563&lt;=500,"Medium",IF(data_in!K4563&gt;500,"Large","Error"))))))</f>
        <v>Very Small</v>
      </c>
      <c r="J4563" s="8" t="str">
        <f>IF(C4563=1,TEXT(data_in!E4563,"mm-yyyy"),"")</f>
        <v/>
      </c>
      <c r="K4563" s="8" t="str">
        <f>IF(A4563="","",IF(data_in!I4563="Website","Website",IF(data_in!I4563="Paid Search","Paid Search",IF(data_in!I4563="Slack","Slack","Other Channel"))))</f>
        <v>Website</v>
      </c>
      <c r="L4563" s="10">
        <f>IF(A4563="","",ROUND(N$3-data_in!B4563,0))</f>
        <v>72</v>
      </c>
    </row>
    <row r="4564" spans="1:12">
      <c r="A4564" s="8" t="str">
        <f>IF(data_in!A4564="","",data_in!A4564)</f>
        <v>03e50a14-fa42-4792-8213-36ff75cde569</v>
      </c>
      <c r="B4564" s="12">
        <f>IF(A4564="","",data_in!B4564)</f>
        <v>43910.655439814815</v>
      </c>
      <c r="C4564" s="8">
        <f>IF(A4564="","",IF(data_in!E4564="NULL",0,1))</f>
        <v>0</v>
      </c>
      <c r="D4564" s="8" t="str">
        <f>IF(A4564="","",IF(data_in!E4564="NULL","",ROUND(data_in!E4564-data_in!B4564,0)))</f>
        <v/>
      </c>
      <c r="E4564" s="8">
        <f>IF(A4564="","",IF(data_in!C4564="NULL",0,IF(data_in!C4564&gt;data_in!E4564,0,1)))</f>
        <v>0</v>
      </c>
      <c r="F4564" s="8" t="str">
        <f>IF(OR(A4564="",E4564=0),"",IF(data_in!C4564="NULL","",ROUND(data_in!C4564-data_in!B4564,0)))</f>
        <v/>
      </c>
      <c r="G4564" s="8" t="str">
        <f>IF(OR(A4564="",E4564=0),"",IF(data_in!C4564="NULL","",IF(D4564="",ROUND(data_in!D4564-data_in!B4564,0),MIN(D4564,ROUND(data_in!D4564-data_in!B4564,0)))))</f>
        <v/>
      </c>
      <c r="H4564" s="8" t="str">
        <f>IF(A4564="","",IF(data_in!M4564="United States","United States",IF(data_in!M4564="Canada","Canada",IF(data_in!M4564="United Kingdom","United Kingdom","Other Country"))))</f>
        <v>United States</v>
      </c>
      <c r="I4564" s="8" t="str">
        <f>IF(A4564="","",IF(data_in!K4564="Unknown","Unknown",IF(data_in!K4564&lt;=10,"Very Small",IF(data_in!K4564&lt;=100,"Small",IF(data_in!K4564&lt;=500,"Medium",IF(data_in!K4564&gt;500,"Large","Error"))))))</f>
        <v>Medium</v>
      </c>
      <c r="J4564" s="8" t="str">
        <f>IF(C4564=1,TEXT(data_in!E4564,"mm-yyyy"),"")</f>
        <v/>
      </c>
      <c r="K4564" s="8" t="str">
        <f>IF(A4564="","",IF(data_in!I4564="Website","Website",IF(data_in!I4564="Paid Search","Paid Search",IF(data_in!I4564="Slack","Slack","Other Channel"))))</f>
        <v>Paid Search</v>
      </c>
      <c r="L4564" s="10">
        <f>IF(A4564="","",ROUND(N$3-data_in!B4564,0))</f>
        <v>72</v>
      </c>
    </row>
    <row r="4565" spans="1:12">
      <c r="A4565" s="8" t="str">
        <f>IF(data_in!A4565="","",data_in!A4565)</f>
        <v>7811a23e-de35-4024-80eb-256e6160494e</v>
      </c>
      <c r="B4565" s="12">
        <f>IF(A4565="","",data_in!B4565)</f>
        <v>43910.713043981479</v>
      </c>
      <c r="C4565" s="8">
        <f>IF(A4565="","",IF(data_in!E4565="NULL",0,1))</f>
        <v>0</v>
      </c>
      <c r="D4565" s="8" t="str">
        <f>IF(A4565="","",IF(data_in!E4565="NULL","",ROUND(data_in!E4565-data_in!B4565,0)))</f>
        <v/>
      </c>
      <c r="E4565" s="8">
        <f>IF(A4565="","",IF(data_in!C4565="NULL",0,IF(data_in!C4565&gt;data_in!E4565,0,1)))</f>
        <v>0</v>
      </c>
      <c r="F4565" s="8" t="str">
        <f>IF(OR(A4565="",E4565=0),"",IF(data_in!C4565="NULL","",ROUND(data_in!C4565-data_in!B4565,0)))</f>
        <v/>
      </c>
      <c r="G4565" s="8" t="str">
        <f>IF(OR(A4565="",E4565=0),"",IF(data_in!C4565="NULL","",IF(D4565="",ROUND(data_in!D4565-data_in!B4565,0),MIN(D4565,ROUND(data_in!D4565-data_in!B4565,0)))))</f>
        <v/>
      </c>
      <c r="H4565" s="8" t="str">
        <f>IF(A4565="","",IF(data_in!M4565="United States","United States",IF(data_in!M4565="Canada","Canada",IF(data_in!M4565="United Kingdom","United Kingdom","Other Country"))))</f>
        <v>United States</v>
      </c>
      <c r="I4565" s="8" t="str">
        <f>IF(A4565="","",IF(data_in!K4565="Unknown","Unknown",IF(data_in!K4565&lt;=10,"Very Small",IF(data_in!K4565&lt;=100,"Small",IF(data_in!K4565&lt;=500,"Medium",IF(data_in!K4565&gt;500,"Large","Error"))))))</f>
        <v>Very Small</v>
      </c>
      <c r="J4565" s="8" t="str">
        <f>IF(C4565=1,TEXT(data_in!E4565,"mm-yyyy"),"")</f>
        <v/>
      </c>
      <c r="K4565" s="8" t="str">
        <f>IF(A4565="","",IF(data_in!I4565="Website","Website",IF(data_in!I4565="Paid Search","Paid Search",IF(data_in!I4565="Slack","Slack","Other Channel"))))</f>
        <v>Website</v>
      </c>
      <c r="L4565" s="10">
        <f>IF(A4565="","",ROUND(N$3-data_in!B4565,0))</f>
        <v>72</v>
      </c>
    </row>
    <row r="4566" spans="1:12">
      <c r="A4566" s="8" t="str">
        <f>IF(data_in!A4566="","",data_in!A4566)</f>
        <v>3b8b8cc2-71ec-4ae1-b4f5-66ec285d15ad</v>
      </c>
      <c r="B4566" s="12">
        <f>IF(A4566="","",data_in!B4566)</f>
        <v>43910.676562499997</v>
      </c>
      <c r="C4566" s="8">
        <f>IF(A4566="","",IF(data_in!E4566="NULL",0,1))</f>
        <v>0</v>
      </c>
      <c r="D4566" s="8" t="str">
        <f>IF(A4566="","",IF(data_in!E4566="NULL","",ROUND(data_in!E4566-data_in!B4566,0)))</f>
        <v/>
      </c>
      <c r="E4566" s="8">
        <f>IF(A4566="","",IF(data_in!C4566="NULL",0,IF(data_in!C4566&gt;data_in!E4566,0,1)))</f>
        <v>0</v>
      </c>
      <c r="F4566" s="8" t="str">
        <f>IF(OR(A4566="",E4566=0),"",IF(data_in!C4566="NULL","",ROUND(data_in!C4566-data_in!B4566,0)))</f>
        <v/>
      </c>
      <c r="G4566" s="8" t="str">
        <f>IF(OR(A4566="",E4566=0),"",IF(data_in!C4566="NULL","",IF(D4566="",ROUND(data_in!D4566-data_in!B4566,0),MIN(D4566,ROUND(data_in!D4566-data_in!B4566,0)))))</f>
        <v/>
      </c>
      <c r="H4566" s="8" t="str">
        <f>IF(A4566="","",IF(data_in!M4566="United States","United States",IF(data_in!M4566="Canada","Canada",IF(data_in!M4566="United Kingdom","United Kingdom","Other Country"))))</f>
        <v>Other Country</v>
      </c>
      <c r="I4566" s="8" t="str">
        <f>IF(A4566="","",IF(data_in!K4566="Unknown","Unknown",IF(data_in!K4566&lt;=10,"Very Small",IF(data_in!K4566&lt;=100,"Small",IF(data_in!K4566&lt;=500,"Medium",IF(data_in!K4566&gt;500,"Large","Error"))))))</f>
        <v>Very Small</v>
      </c>
      <c r="J4566" s="8" t="str">
        <f>IF(C4566=1,TEXT(data_in!E4566,"mm-yyyy"),"")</f>
        <v/>
      </c>
      <c r="K4566" s="8" t="str">
        <f>IF(A4566="","",IF(data_in!I4566="Website","Website",IF(data_in!I4566="Paid Search","Paid Search",IF(data_in!I4566="Slack","Slack","Other Channel"))))</f>
        <v>Website</v>
      </c>
      <c r="L4566" s="10">
        <f>IF(A4566="","",ROUND(N$3-data_in!B4566,0))</f>
        <v>72</v>
      </c>
    </row>
    <row r="4567" spans="1:12">
      <c r="A4567" s="8" t="str">
        <f>IF(data_in!A4567="","",data_in!A4567)</f>
        <v>8f2ab6c4-96f7-4777-a6b7-038ce498e338</v>
      </c>
      <c r="B4567" s="12">
        <f>IF(A4567="","",data_in!B4567)</f>
        <v>43910.711817129632</v>
      </c>
      <c r="C4567" s="8">
        <f>IF(A4567="","",IF(data_in!E4567="NULL",0,1))</f>
        <v>0</v>
      </c>
      <c r="D4567" s="8" t="str">
        <f>IF(A4567="","",IF(data_in!E4567="NULL","",ROUND(data_in!E4567-data_in!B4567,0)))</f>
        <v/>
      </c>
      <c r="E4567" s="8">
        <f>IF(A4567="","",IF(data_in!C4567="NULL",0,IF(data_in!C4567&gt;data_in!E4567,0,1)))</f>
        <v>0</v>
      </c>
      <c r="F4567" s="8" t="str">
        <f>IF(OR(A4567="",E4567=0),"",IF(data_in!C4567="NULL","",ROUND(data_in!C4567-data_in!B4567,0)))</f>
        <v/>
      </c>
      <c r="G4567" s="8" t="str">
        <f>IF(OR(A4567="",E4567=0),"",IF(data_in!C4567="NULL","",IF(D4567="",ROUND(data_in!D4567-data_in!B4567,0),MIN(D4567,ROUND(data_in!D4567-data_in!B4567,0)))))</f>
        <v/>
      </c>
      <c r="H4567" s="8" t="str">
        <f>IF(A4567="","",IF(data_in!M4567="United States","United States",IF(data_in!M4567="Canada","Canada",IF(data_in!M4567="United Kingdom","United Kingdom","Other Country"))))</f>
        <v>Other Country</v>
      </c>
      <c r="I4567" s="8" t="str">
        <f>IF(A4567="","",IF(data_in!K4567="Unknown","Unknown",IF(data_in!K4567&lt;=10,"Very Small",IF(data_in!K4567&lt;=100,"Small",IF(data_in!K4567&lt;=500,"Medium",IF(data_in!K4567&gt;500,"Large","Error"))))))</f>
        <v>Medium</v>
      </c>
      <c r="J4567" s="8" t="str">
        <f>IF(C4567=1,TEXT(data_in!E4567,"mm-yyyy"),"")</f>
        <v/>
      </c>
      <c r="K4567" s="8" t="str">
        <f>IF(A4567="","",IF(data_in!I4567="Website","Website",IF(data_in!I4567="Paid Search","Paid Search",IF(data_in!I4567="Slack","Slack","Other Channel"))))</f>
        <v>Slack</v>
      </c>
      <c r="L4567" s="10">
        <f>IF(A4567="","",ROUND(N$3-data_in!B4567,0))</f>
        <v>72</v>
      </c>
    </row>
    <row r="4568" spans="1:12">
      <c r="A4568" s="8" t="str">
        <f>IF(data_in!A4568="","",data_in!A4568)</f>
        <v>3ef61d41-fb0e-45e3-a6bd-60257f8e0eec</v>
      </c>
      <c r="B4568" s="12">
        <f>IF(A4568="","",data_in!B4568)</f>
        <v>43910.753796296296</v>
      </c>
      <c r="C4568" s="8">
        <f>IF(A4568="","",IF(data_in!E4568="NULL",0,1))</f>
        <v>0</v>
      </c>
      <c r="D4568" s="8" t="str">
        <f>IF(A4568="","",IF(data_in!E4568="NULL","",ROUND(data_in!E4568-data_in!B4568,0)))</f>
        <v/>
      </c>
      <c r="E4568" s="8">
        <f>IF(A4568="","",IF(data_in!C4568="NULL",0,IF(data_in!C4568&gt;data_in!E4568,0,1)))</f>
        <v>0</v>
      </c>
      <c r="F4568" s="8" t="str">
        <f>IF(OR(A4568="",E4568=0),"",IF(data_in!C4568="NULL","",ROUND(data_in!C4568-data_in!B4568,0)))</f>
        <v/>
      </c>
      <c r="G4568" s="8" t="str">
        <f>IF(OR(A4568="",E4568=0),"",IF(data_in!C4568="NULL","",IF(D4568="",ROUND(data_in!D4568-data_in!B4568,0),MIN(D4568,ROUND(data_in!D4568-data_in!B4568,0)))))</f>
        <v/>
      </c>
      <c r="H4568" s="8" t="str">
        <f>IF(A4568="","",IF(data_in!M4568="United States","United States",IF(data_in!M4568="Canada","Canada",IF(data_in!M4568="United Kingdom","United Kingdom","Other Country"))))</f>
        <v>United States</v>
      </c>
      <c r="I4568" s="8" t="str">
        <f>IF(A4568="","",IF(data_in!K4568="Unknown","Unknown",IF(data_in!K4568&lt;=10,"Very Small",IF(data_in!K4568&lt;=100,"Small",IF(data_in!K4568&lt;=500,"Medium",IF(data_in!K4568&gt;500,"Large","Error"))))))</f>
        <v>Large</v>
      </c>
      <c r="J4568" s="8" t="str">
        <f>IF(C4568=1,TEXT(data_in!E4568,"mm-yyyy"),"")</f>
        <v/>
      </c>
      <c r="K4568" s="8" t="str">
        <f>IF(A4568="","",IF(data_in!I4568="Website","Website",IF(data_in!I4568="Paid Search","Paid Search",IF(data_in!I4568="Slack","Slack","Other Channel"))))</f>
        <v>Website</v>
      </c>
      <c r="L4568" s="10">
        <f>IF(A4568="","",ROUND(N$3-data_in!B4568,0))</f>
        <v>72</v>
      </c>
    </row>
    <row r="4569" spans="1:12">
      <c r="A4569" s="8" t="str">
        <f>IF(data_in!A4569="","",data_in!A4569)</f>
        <v>f7c175c4-ad9d-426c-bf1f-1d81f01119e6</v>
      </c>
      <c r="B4569" s="12">
        <f>IF(A4569="","",data_in!B4569)</f>
        <v>43910.763101851851</v>
      </c>
      <c r="C4569" s="8">
        <f>IF(A4569="","",IF(data_in!E4569="NULL",0,1))</f>
        <v>0</v>
      </c>
      <c r="D4569" s="8" t="str">
        <f>IF(A4569="","",IF(data_in!E4569="NULL","",ROUND(data_in!E4569-data_in!B4569,0)))</f>
        <v/>
      </c>
      <c r="E4569" s="8">
        <f>IF(A4569="","",IF(data_in!C4569="NULL",0,IF(data_in!C4569&gt;data_in!E4569,0,1)))</f>
        <v>1</v>
      </c>
      <c r="F4569" s="8">
        <f>IF(OR(A4569="",E4569=0),"",IF(data_in!C4569="NULL","",ROUND(data_in!C4569-data_in!B4569,0)))</f>
        <v>18</v>
      </c>
      <c r="G4569" s="8">
        <f>IF(OR(A4569="",E4569=0),"",IF(data_in!C4569="NULL","",IF(D4569="",ROUND(data_in!D4569-data_in!B4569,0),MIN(D4569,ROUND(data_in!D4569-data_in!B4569,0)))))</f>
        <v>48</v>
      </c>
      <c r="H4569" s="8" t="str">
        <f>IF(A4569="","",IF(data_in!M4569="United States","United States",IF(data_in!M4569="Canada","Canada",IF(data_in!M4569="United Kingdom","United Kingdom","Other Country"))))</f>
        <v>Canada</v>
      </c>
      <c r="I4569" s="8" t="str">
        <f>IF(A4569="","",IF(data_in!K4569="Unknown","Unknown",IF(data_in!K4569&lt;=10,"Very Small",IF(data_in!K4569&lt;=100,"Small",IF(data_in!K4569&lt;=500,"Medium",IF(data_in!K4569&gt;500,"Large","Error"))))))</f>
        <v>Small</v>
      </c>
      <c r="J4569" s="8" t="str">
        <f>IF(C4569=1,TEXT(data_in!E4569,"mm-yyyy"),"")</f>
        <v/>
      </c>
      <c r="K4569" s="8" t="str">
        <f>IF(A4569="","",IF(data_in!I4569="Website","Website",IF(data_in!I4569="Paid Search","Paid Search",IF(data_in!I4569="Slack","Slack","Other Channel"))))</f>
        <v>Website</v>
      </c>
      <c r="L4569" s="10">
        <f>IF(A4569="","",ROUND(N$3-data_in!B4569,0))</f>
        <v>72</v>
      </c>
    </row>
    <row r="4570" spans="1:12">
      <c r="A4570" s="8" t="str">
        <f>IF(data_in!A4570="","",data_in!A4570)</f>
        <v>8cfffaa5-a05a-473e-a144-c5fbe4bf077d</v>
      </c>
      <c r="B4570" s="12">
        <f>IF(A4570="","",data_in!B4570)</f>
        <v>43864.676979166667</v>
      </c>
      <c r="C4570" s="8">
        <f>IF(A4570="","",IF(data_in!E4570="NULL",0,1))</f>
        <v>0</v>
      </c>
      <c r="D4570" s="8" t="str">
        <f>IF(A4570="","",IF(data_in!E4570="NULL","",ROUND(data_in!E4570-data_in!B4570,0)))</f>
        <v/>
      </c>
      <c r="E4570" s="8">
        <f>IF(A4570="","",IF(data_in!C4570="NULL",0,IF(data_in!C4570&gt;data_in!E4570,0,1)))</f>
        <v>0</v>
      </c>
      <c r="F4570" s="8" t="str">
        <f>IF(OR(A4570="",E4570=0),"",IF(data_in!C4570="NULL","",ROUND(data_in!C4570-data_in!B4570,0)))</f>
        <v/>
      </c>
      <c r="G4570" s="8" t="str">
        <f>IF(OR(A4570="",E4570=0),"",IF(data_in!C4570="NULL","",IF(D4570="",ROUND(data_in!D4570-data_in!B4570,0),MIN(D4570,ROUND(data_in!D4570-data_in!B4570,0)))))</f>
        <v/>
      </c>
      <c r="H4570" s="8" t="str">
        <f>IF(A4570="","",IF(data_in!M4570="United States","United States",IF(data_in!M4570="Canada","Canada",IF(data_in!M4570="United Kingdom","United Kingdom","Other Country"))))</f>
        <v>United States</v>
      </c>
      <c r="I4570" s="8" t="str">
        <f>IF(A4570="","",IF(data_in!K4570="Unknown","Unknown",IF(data_in!K4570&lt;=10,"Very Small",IF(data_in!K4570&lt;=100,"Small",IF(data_in!K4570&lt;=500,"Medium",IF(data_in!K4570&gt;500,"Large","Error"))))))</f>
        <v>Large</v>
      </c>
      <c r="J4570" s="8" t="str">
        <f>IF(C4570=1,TEXT(data_in!E4570,"mm-yyyy"),"")</f>
        <v/>
      </c>
      <c r="K4570" s="8" t="str">
        <f>IF(A4570="","",IF(data_in!I4570="Website","Website",IF(data_in!I4570="Paid Search","Paid Search",IF(data_in!I4570="Slack","Slack","Other Channel"))))</f>
        <v>Website</v>
      </c>
      <c r="L4570" s="10">
        <f>IF(A4570="","",ROUND(N$3-data_in!B4570,0))</f>
        <v>118</v>
      </c>
    </row>
    <row r="4571" spans="1:12">
      <c r="A4571" s="8" t="str">
        <f>IF(data_in!A4571="","",data_in!A4571)</f>
        <v>ebc7a0fe-2d92-4c36-8a02-79ed065e1eb6</v>
      </c>
      <c r="B4571" s="12">
        <f>IF(A4571="","",data_in!B4571)</f>
        <v>43864.683703703704</v>
      </c>
      <c r="C4571" s="8">
        <f>IF(A4571="","",IF(data_in!E4571="NULL",0,1))</f>
        <v>0</v>
      </c>
      <c r="D4571" s="8" t="str">
        <f>IF(A4571="","",IF(data_in!E4571="NULL","",ROUND(data_in!E4571-data_in!B4571,0)))</f>
        <v/>
      </c>
      <c r="E4571" s="8">
        <f>IF(A4571="","",IF(data_in!C4571="NULL",0,IF(data_in!C4571&gt;data_in!E4571,0,1)))</f>
        <v>0</v>
      </c>
      <c r="F4571" s="8" t="str">
        <f>IF(OR(A4571="",E4571=0),"",IF(data_in!C4571="NULL","",ROUND(data_in!C4571-data_in!B4571,0)))</f>
        <v/>
      </c>
      <c r="G4571" s="8" t="str">
        <f>IF(OR(A4571="",E4571=0),"",IF(data_in!C4571="NULL","",IF(D4571="",ROUND(data_in!D4571-data_in!B4571,0),MIN(D4571,ROUND(data_in!D4571-data_in!B4571,0)))))</f>
        <v/>
      </c>
      <c r="H4571" s="8" t="str">
        <f>IF(A4571="","",IF(data_in!M4571="United States","United States",IF(data_in!M4571="Canada","Canada",IF(data_in!M4571="United Kingdom","United Kingdom","Other Country"))))</f>
        <v>United States</v>
      </c>
      <c r="I4571" s="8" t="str">
        <f>IF(A4571="","",IF(data_in!K4571="Unknown","Unknown",IF(data_in!K4571&lt;=10,"Very Small",IF(data_in!K4571&lt;=100,"Small",IF(data_in!K4571&lt;=500,"Medium",IF(data_in!K4571&gt;500,"Large","Error"))))))</f>
        <v>Very Small</v>
      </c>
      <c r="J4571" s="8" t="str">
        <f>IF(C4571=1,TEXT(data_in!E4571,"mm-yyyy"),"")</f>
        <v/>
      </c>
      <c r="K4571" s="8" t="str">
        <f>IF(A4571="","",IF(data_in!I4571="Website","Website",IF(data_in!I4571="Paid Search","Paid Search",IF(data_in!I4571="Slack","Slack","Other Channel"))))</f>
        <v>Website</v>
      </c>
      <c r="L4571" s="10">
        <f>IF(A4571="","",ROUND(N$3-data_in!B4571,0))</f>
        <v>118</v>
      </c>
    </row>
    <row r="4572" spans="1:12">
      <c r="A4572" s="8" t="str">
        <f>IF(data_in!A4572="","",data_in!A4572)</f>
        <v>26219759-53c9-458c-a20c-a36a15cd2c66</v>
      </c>
      <c r="B4572" s="12">
        <f>IF(A4572="","",data_in!B4572)</f>
        <v>43864.738912037035</v>
      </c>
      <c r="C4572" s="8">
        <f>IF(A4572="","",IF(data_in!E4572="NULL",0,1))</f>
        <v>0</v>
      </c>
      <c r="D4572" s="8" t="str">
        <f>IF(A4572="","",IF(data_in!E4572="NULL","",ROUND(data_in!E4572-data_in!B4572,0)))</f>
        <v/>
      </c>
      <c r="E4572" s="8">
        <f>IF(A4572="","",IF(data_in!C4572="NULL",0,IF(data_in!C4572&gt;data_in!E4572,0,1)))</f>
        <v>1</v>
      </c>
      <c r="F4572" s="8">
        <f>IF(OR(A4572="",E4572=0),"",IF(data_in!C4572="NULL","",ROUND(data_in!C4572-data_in!B4572,0)))</f>
        <v>0</v>
      </c>
      <c r="G4572" s="8">
        <f>IF(OR(A4572="",E4572=0),"",IF(data_in!C4572="NULL","",IF(D4572="",ROUND(data_in!D4572-data_in!B4572,0),MIN(D4572,ROUND(data_in!D4572-data_in!B4572,0)))))</f>
        <v>30</v>
      </c>
      <c r="H4572" s="8" t="str">
        <f>IF(A4572="","",IF(data_in!M4572="United States","United States",IF(data_in!M4572="Canada","Canada",IF(data_in!M4572="United Kingdom","United Kingdom","Other Country"))))</f>
        <v>United Kingdom</v>
      </c>
      <c r="I4572" s="8" t="str">
        <f>IF(A4572="","",IF(data_in!K4572="Unknown","Unknown",IF(data_in!K4572&lt;=10,"Very Small",IF(data_in!K4572&lt;=100,"Small",IF(data_in!K4572&lt;=500,"Medium",IF(data_in!K4572&gt;500,"Large","Error"))))))</f>
        <v>Very Small</v>
      </c>
      <c r="J4572" s="8" t="str">
        <f>IF(C4572=1,TEXT(data_in!E4572,"mm-yyyy"),"")</f>
        <v/>
      </c>
      <c r="K4572" s="8" t="str">
        <f>IF(A4572="","",IF(data_in!I4572="Website","Website",IF(data_in!I4572="Paid Search","Paid Search",IF(data_in!I4572="Slack","Slack","Other Channel"))))</f>
        <v>Website</v>
      </c>
      <c r="L4572" s="10">
        <f>IF(A4572="","",ROUND(N$3-data_in!B4572,0))</f>
        <v>118</v>
      </c>
    </row>
    <row r="4573" spans="1:12">
      <c r="A4573" s="8" t="str">
        <f>IF(data_in!A4573="","",data_in!A4573)</f>
        <v>00b7b5ad-071f-49a2-86d4-207710cebece</v>
      </c>
      <c r="B4573" s="12">
        <f>IF(A4573="","",data_in!B4573)</f>
        <v>43864.747986111113</v>
      </c>
      <c r="C4573" s="8">
        <f>IF(A4573="","",IF(data_in!E4573="NULL",0,1))</f>
        <v>0</v>
      </c>
      <c r="D4573" s="8" t="str">
        <f>IF(A4573="","",IF(data_in!E4573="NULL","",ROUND(data_in!E4573-data_in!B4573,0)))</f>
        <v/>
      </c>
      <c r="E4573" s="8">
        <f>IF(A4573="","",IF(data_in!C4573="NULL",0,IF(data_in!C4573&gt;data_in!E4573,0,1)))</f>
        <v>0</v>
      </c>
      <c r="F4573" s="8" t="str">
        <f>IF(OR(A4573="",E4573=0),"",IF(data_in!C4573="NULL","",ROUND(data_in!C4573-data_in!B4573,0)))</f>
        <v/>
      </c>
      <c r="G4573" s="8" t="str">
        <f>IF(OR(A4573="",E4573=0),"",IF(data_in!C4573="NULL","",IF(D4573="",ROUND(data_in!D4573-data_in!B4573,0),MIN(D4573,ROUND(data_in!D4573-data_in!B4573,0)))))</f>
        <v/>
      </c>
      <c r="H4573" s="8" t="str">
        <f>IF(A4573="","",IF(data_in!M4573="United States","United States",IF(data_in!M4573="Canada","Canada",IF(data_in!M4573="United Kingdom","United Kingdom","Other Country"))))</f>
        <v>United States</v>
      </c>
      <c r="I4573" s="8" t="str">
        <f>IF(A4573="","",IF(data_in!K4573="Unknown","Unknown",IF(data_in!K4573&lt;=10,"Very Small",IF(data_in!K4573&lt;=100,"Small",IF(data_in!K4573&lt;=500,"Medium",IF(data_in!K4573&gt;500,"Large","Error"))))))</f>
        <v>Very Small</v>
      </c>
      <c r="J4573" s="8" t="str">
        <f>IF(C4573=1,TEXT(data_in!E4573,"mm-yyyy"),"")</f>
        <v/>
      </c>
      <c r="K4573" s="8" t="str">
        <f>IF(A4573="","",IF(data_in!I4573="Website","Website",IF(data_in!I4573="Paid Search","Paid Search",IF(data_in!I4573="Slack","Slack","Other Channel"))))</f>
        <v>Website</v>
      </c>
      <c r="L4573" s="10">
        <f>IF(A4573="","",ROUND(N$3-data_in!B4573,0))</f>
        <v>118</v>
      </c>
    </row>
    <row r="4574" spans="1:12">
      <c r="A4574" s="8" t="str">
        <f>IF(data_in!A4574="","",data_in!A4574)</f>
        <v>fa32135c-ae65-40cf-ae0a-cab3a74ab69c</v>
      </c>
      <c r="B4574" s="12">
        <f>IF(A4574="","",data_in!B4574)</f>
        <v>43864.734178240738</v>
      </c>
      <c r="C4574" s="8">
        <f>IF(A4574="","",IF(data_in!E4574="NULL",0,1))</f>
        <v>0</v>
      </c>
      <c r="D4574" s="8" t="str">
        <f>IF(A4574="","",IF(data_in!E4574="NULL","",ROUND(data_in!E4574-data_in!B4574,0)))</f>
        <v/>
      </c>
      <c r="E4574" s="8">
        <f>IF(A4574="","",IF(data_in!C4574="NULL",0,IF(data_in!C4574&gt;data_in!E4574,0,1)))</f>
        <v>0</v>
      </c>
      <c r="F4574" s="8" t="str">
        <f>IF(OR(A4574="",E4574=0),"",IF(data_in!C4574="NULL","",ROUND(data_in!C4574-data_in!B4574,0)))</f>
        <v/>
      </c>
      <c r="G4574" s="8" t="str">
        <f>IF(OR(A4574="",E4574=0),"",IF(data_in!C4574="NULL","",IF(D4574="",ROUND(data_in!D4574-data_in!B4574,0),MIN(D4574,ROUND(data_in!D4574-data_in!B4574,0)))))</f>
        <v/>
      </c>
      <c r="H4574" s="8" t="str">
        <f>IF(A4574="","",IF(data_in!M4574="United States","United States",IF(data_in!M4574="Canada","Canada",IF(data_in!M4574="United Kingdom","United Kingdom","Other Country"))))</f>
        <v>United Kingdom</v>
      </c>
      <c r="I4574" s="8" t="str">
        <f>IF(A4574="","",IF(data_in!K4574="Unknown","Unknown",IF(data_in!K4574&lt;=10,"Very Small",IF(data_in!K4574&lt;=100,"Small",IF(data_in!K4574&lt;=500,"Medium",IF(data_in!K4574&gt;500,"Large","Error"))))))</f>
        <v>Very Small</v>
      </c>
      <c r="J4574" s="8" t="str">
        <f>IF(C4574=1,TEXT(data_in!E4574,"mm-yyyy"),"")</f>
        <v/>
      </c>
      <c r="K4574" s="8" t="str">
        <f>IF(A4574="","",IF(data_in!I4574="Website","Website",IF(data_in!I4574="Paid Search","Paid Search",IF(data_in!I4574="Slack","Slack","Other Channel"))))</f>
        <v>Website</v>
      </c>
      <c r="L4574" s="10">
        <f>IF(A4574="","",ROUND(N$3-data_in!B4574,0))</f>
        <v>118</v>
      </c>
    </row>
    <row r="4575" spans="1:12">
      <c r="A4575" s="8" t="str">
        <f>IF(data_in!A4575="","",data_in!A4575)</f>
        <v>970c4a38-36f9-46d7-936d-a0aee350e5da</v>
      </c>
      <c r="B4575" s="12">
        <f>IF(A4575="","",data_in!B4575)</f>
        <v>43864.752546296295</v>
      </c>
      <c r="C4575" s="8">
        <f>IF(A4575="","",IF(data_in!E4575="NULL",0,1))</f>
        <v>0</v>
      </c>
      <c r="D4575" s="8" t="str">
        <f>IF(A4575="","",IF(data_in!E4575="NULL","",ROUND(data_in!E4575-data_in!B4575,0)))</f>
        <v/>
      </c>
      <c r="E4575" s="8">
        <f>IF(A4575="","",IF(data_in!C4575="NULL",0,IF(data_in!C4575&gt;data_in!E4575,0,1)))</f>
        <v>1</v>
      </c>
      <c r="F4575" s="8">
        <f>IF(OR(A4575="",E4575=0),"",IF(data_in!C4575="NULL","",ROUND(data_in!C4575-data_in!B4575,0)))</f>
        <v>0</v>
      </c>
      <c r="G4575" s="8">
        <f>IF(OR(A4575="",E4575=0),"",IF(data_in!C4575="NULL","",IF(D4575="",ROUND(data_in!D4575-data_in!B4575,0),MIN(D4575,ROUND(data_in!D4575-data_in!B4575,0)))))</f>
        <v>30</v>
      </c>
      <c r="H4575" s="8" t="str">
        <f>IF(A4575="","",IF(data_in!M4575="United States","United States",IF(data_in!M4575="Canada","Canada",IF(data_in!M4575="United Kingdom","United Kingdom","Other Country"))))</f>
        <v>United States</v>
      </c>
      <c r="I4575" s="8" t="str">
        <f>IF(A4575="","",IF(data_in!K4575="Unknown","Unknown",IF(data_in!K4575&lt;=10,"Very Small",IF(data_in!K4575&lt;=100,"Small",IF(data_in!K4575&lt;=500,"Medium",IF(data_in!K4575&gt;500,"Large","Error"))))))</f>
        <v>Medium</v>
      </c>
      <c r="J4575" s="8" t="str">
        <f>IF(C4575=1,TEXT(data_in!E4575,"mm-yyyy"),"")</f>
        <v/>
      </c>
      <c r="K4575" s="8" t="str">
        <f>IF(A4575="","",IF(data_in!I4575="Website","Website",IF(data_in!I4575="Paid Search","Paid Search",IF(data_in!I4575="Slack","Slack","Other Channel"))))</f>
        <v>Website</v>
      </c>
      <c r="L4575" s="10">
        <f>IF(A4575="","",ROUND(N$3-data_in!B4575,0))</f>
        <v>118</v>
      </c>
    </row>
    <row r="4576" spans="1:12">
      <c r="A4576" s="8" t="str">
        <f>IF(data_in!A4576="","",data_in!A4576)</f>
        <v>192b6358-a4cc-4ed0-ab93-4917c065f0de</v>
      </c>
      <c r="B4576" s="12">
        <f>IF(A4576="","",data_in!B4576)</f>
        <v>43864.807743055557</v>
      </c>
      <c r="C4576" s="8">
        <f>IF(A4576="","",IF(data_in!E4576="NULL",0,1))</f>
        <v>0</v>
      </c>
      <c r="D4576" s="8" t="str">
        <f>IF(A4576="","",IF(data_in!E4576="NULL","",ROUND(data_in!E4576-data_in!B4576,0)))</f>
        <v/>
      </c>
      <c r="E4576" s="8">
        <f>IF(A4576="","",IF(data_in!C4576="NULL",0,IF(data_in!C4576&gt;data_in!E4576,0,1)))</f>
        <v>0</v>
      </c>
      <c r="F4576" s="8" t="str">
        <f>IF(OR(A4576="",E4576=0),"",IF(data_in!C4576="NULL","",ROUND(data_in!C4576-data_in!B4576,0)))</f>
        <v/>
      </c>
      <c r="G4576" s="8" t="str">
        <f>IF(OR(A4576="",E4576=0),"",IF(data_in!C4576="NULL","",IF(D4576="",ROUND(data_in!D4576-data_in!B4576,0),MIN(D4576,ROUND(data_in!D4576-data_in!B4576,0)))))</f>
        <v/>
      </c>
      <c r="H4576" s="8" t="str">
        <f>IF(A4576="","",IF(data_in!M4576="United States","United States",IF(data_in!M4576="Canada","Canada",IF(data_in!M4576="United Kingdom","United Kingdom","Other Country"))))</f>
        <v>Canada</v>
      </c>
      <c r="I4576" s="8" t="str">
        <f>IF(A4576="","",IF(data_in!K4576="Unknown","Unknown",IF(data_in!K4576&lt;=10,"Very Small",IF(data_in!K4576&lt;=100,"Small",IF(data_in!K4576&lt;=500,"Medium",IF(data_in!K4576&gt;500,"Large","Error"))))))</f>
        <v>Medium</v>
      </c>
      <c r="J4576" s="8" t="str">
        <f>IF(C4576=1,TEXT(data_in!E4576,"mm-yyyy"),"")</f>
        <v/>
      </c>
      <c r="K4576" s="8" t="str">
        <f>IF(A4576="","",IF(data_in!I4576="Website","Website",IF(data_in!I4576="Paid Search","Paid Search",IF(data_in!I4576="Slack","Slack","Other Channel"))))</f>
        <v>Website</v>
      </c>
      <c r="L4576" s="10">
        <f>IF(A4576="","",ROUND(N$3-data_in!B4576,0))</f>
        <v>118</v>
      </c>
    </row>
    <row r="4577" spans="1:12">
      <c r="A4577" s="8" t="str">
        <f>IF(data_in!A4577="","",data_in!A4577)</f>
        <v>73769308-f9c7-41c5-b92b-43baba5bc9dd</v>
      </c>
      <c r="B4577" s="12">
        <f>IF(A4577="","",data_in!B4577)</f>
        <v>43864.821620370371</v>
      </c>
      <c r="C4577" s="8">
        <f>IF(A4577="","",IF(data_in!E4577="NULL",0,1))</f>
        <v>0</v>
      </c>
      <c r="D4577" s="8" t="str">
        <f>IF(A4577="","",IF(data_in!E4577="NULL","",ROUND(data_in!E4577-data_in!B4577,0)))</f>
        <v/>
      </c>
      <c r="E4577" s="8">
        <f>IF(A4577="","",IF(data_in!C4577="NULL",0,IF(data_in!C4577&gt;data_in!E4577,0,1)))</f>
        <v>0</v>
      </c>
      <c r="F4577" s="8" t="str">
        <f>IF(OR(A4577="",E4577=0),"",IF(data_in!C4577="NULL","",ROUND(data_in!C4577-data_in!B4577,0)))</f>
        <v/>
      </c>
      <c r="G4577" s="8" t="str">
        <f>IF(OR(A4577="",E4577=0),"",IF(data_in!C4577="NULL","",IF(D4577="",ROUND(data_in!D4577-data_in!B4577,0),MIN(D4577,ROUND(data_in!D4577-data_in!B4577,0)))))</f>
        <v/>
      </c>
      <c r="H4577" s="8" t="str">
        <f>IF(A4577="","",IF(data_in!M4577="United States","United States",IF(data_in!M4577="Canada","Canada",IF(data_in!M4577="United Kingdom","United Kingdom","Other Country"))))</f>
        <v>United States</v>
      </c>
      <c r="I4577" s="8" t="str">
        <f>IF(A4577="","",IF(data_in!K4577="Unknown","Unknown",IF(data_in!K4577&lt;=10,"Very Small",IF(data_in!K4577&lt;=100,"Small",IF(data_in!K4577&lt;=500,"Medium",IF(data_in!K4577&gt;500,"Large","Error"))))))</f>
        <v>Medium</v>
      </c>
      <c r="J4577" s="8" t="str">
        <f>IF(C4577=1,TEXT(data_in!E4577,"mm-yyyy"),"")</f>
        <v/>
      </c>
      <c r="K4577" s="8" t="str">
        <f>IF(A4577="","",IF(data_in!I4577="Website","Website",IF(data_in!I4577="Paid Search","Paid Search",IF(data_in!I4577="Slack","Slack","Other Channel"))))</f>
        <v>Website</v>
      </c>
      <c r="L4577" s="10">
        <f>IF(A4577="","",ROUND(N$3-data_in!B4577,0))</f>
        <v>118</v>
      </c>
    </row>
    <row r="4578" spans="1:12">
      <c r="A4578" s="8" t="str">
        <f>IF(data_in!A4578="","",data_in!A4578)</f>
        <v>fd38b2f8-04fd-439f-b725-c5bf6ee50459</v>
      </c>
      <c r="B4578" s="12">
        <f>IF(A4578="","",data_in!B4578)</f>
        <v>43864.82571759259</v>
      </c>
      <c r="C4578" s="8">
        <f>IF(A4578="","",IF(data_in!E4578="NULL",0,1))</f>
        <v>0</v>
      </c>
      <c r="D4578" s="8" t="str">
        <f>IF(A4578="","",IF(data_in!E4578="NULL","",ROUND(data_in!E4578-data_in!B4578,0)))</f>
        <v/>
      </c>
      <c r="E4578" s="8">
        <f>IF(A4578="","",IF(data_in!C4578="NULL",0,IF(data_in!C4578&gt;data_in!E4578,0,1)))</f>
        <v>1</v>
      </c>
      <c r="F4578" s="8">
        <f>IF(OR(A4578="",E4578=0),"",IF(data_in!C4578="NULL","",ROUND(data_in!C4578-data_in!B4578,0)))</f>
        <v>0</v>
      </c>
      <c r="G4578" s="8">
        <f>IF(OR(A4578="",E4578=0),"",IF(data_in!C4578="NULL","",IF(D4578="",ROUND(data_in!D4578-data_in!B4578,0),MIN(D4578,ROUND(data_in!D4578-data_in!B4578,0)))))</f>
        <v>30</v>
      </c>
      <c r="H4578" s="8" t="str">
        <f>IF(A4578="","",IF(data_in!M4578="United States","United States",IF(data_in!M4578="Canada","Canada",IF(data_in!M4578="United Kingdom","United Kingdom","Other Country"))))</f>
        <v>United States</v>
      </c>
      <c r="I4578" s="8" t="str">
        <f>IF(A4578="","",IF(data_in!K4578="Unknown","Unknown",IF(data_in!K4578&lt;=10,"Very Small",IF(data_in!K4578&lt;=100,"Small",IF(data_in!K4578&lt;=500,"Medium",IF(data_in!K4578&gt;500,"Large","Error"))))))</f>
        <v>Very Small</v>
      </c>
      <c r="J4578" s="8" t="str">
        <f>IF(C4578=1,TEXT(data_in!E4578,"mm-yyyy"),"")</f>
        <v/>
      </c>
      <c r="K4578" s="8" t="str">
        <f>IF(A4578="","",IF(data_in!I4578="Website","Website",IF(data_in!I4578="Paid Search","Paid Search",IF(data_in!I4578="Slack","Slack","Other Channel"))))</f>
        <v>Website</v>
      </c>
      <c r="L4578" s="10">
        <f>IF(A4578="","",ROUND(N$3-data_in!B4578,0))</f>
        <v>118</v>
      </c>
    </row>
    <row r="4579" spans="1:12">
      <c r="A4579" s="8" t="str">
        <f>IF(data_in!A4579="","",data_in!A4579)</f>
        <v>92ad8150-e24e-49c6-bce2-402816942775</v>
      </c>
      <c r="B4579" s="12">
        <f>IF(A4579="","",data_in!B4579)</f>
        <v>43864.844097222223</v>
      </c>
      <c r="C4579" s="8">
        <f>IF(A4579="","",IF(data_in!E4579="NULL",0,1))</f>
        <v>0</v>
      </c>
      <c r="D4579" s="8" t="str">
        <f>IF(A4579="","",IF(data_in!E4579="NULL","",ROUND(data_in!E4579-data_in!B4579,0)))</f>
        <v/>
      </c>
      <c r="E4579" s="8">
        <f>IF(A4579="","",IF(data_in!C4579="NULL",0,IF(data_in!C4579&gt;data_in!E4579,0,1)))</f>
        <v>0</v>
      </c>
      <c r="F4579" s="8" t="str">
        <f>IF(OR(A4579="",E4579=0),"",IF(data_in!C4579="NULL","",ROUND(data_in!C4579-data_in!B4579,0)))</f>
        <v/>
      </c>
      <c r="G4579" s="8" t="str">
        <f>IF(OR(A4579="",E4579=0),"",IF(data_in!C4579="NULL","",IF(D4579="",ROUND(data_in!D4579-data_in!B4579,0),MIN(D4579,ROUND(data_in!D4579-data_in!B4579,0)))))</f>
        <v/>
      </c>
      <c r="H4579" s="8" t="str">
        <f>IF(A4579="","",IF(data_in!M4579="United States","United States",IF(data_in!M4579="Canada","Canada",IF(data_in!M4579="United Kingdom","United Kingdom","Other Country"))))</f>
        <v>United States</v>
      </c>
      <c r="I4579" s="8" t="str">
        <f>IF(A4579="","",IF(data_in!K4579="Unknown","Unknown",IF(data_in!K4579&lt;=10,"Very Small",IF(data_in!K4579&lt;=100,"Small",IF(data_in!K4579&lt;=500,"Medium",IF(data_in!K4579&gt;500,"Large","Error"))))))</f>
        <v>Very Small</v>
      </c>
      <c r="J4579" s="8" t="str">
        <f>IF(C4579=1,TEXT(data_in!E4579,"mm-yyyy"),"")</f>
        <v/>
      </c>
      <c r="K4579" s="8" t="str">
        <f>IF(A4579="","",IF(data_in!I4579="Website","Website",IF(data_in!I4579="Paid Search","Paid Search",IF(data_in!I4579="Slack","Slack","Other Channel"))))</f>
        <v>Website</v>
      </c>
      <c r="L4579" s="10">
        <f>IF(A4579="","",ROUND(N$3-data_in!B4579,0))</f>
        <v>118</v>
      </c>
    </row>
    <row r="4580" spans="1:12">
      <c r="A4580" s="8" t="str">
        <f>IF(data_in!A4580="","",data_in!A4580)</f>
        <v>13c323b3-7389-40f2-9093-0e70a78e5685</v>
      </c>
      <c r="B4580" s="12">
        <f>IF(A4580="","",data_in!B4580)</f>
        <v>43864.836331018516</v>
      </c>
      <c r="C4580" s="8">
        <f>IF(A4580="","",IF(data_in!E4580="NULL",0,1))</f>
        <v>0</v>
      </c>
      <c r="D4580" s="8" t="str">
        <f>IF(A4580="","",IF(data_in!E4580="NULL","",ROUND(data_in!E4580-data_in!B4580,0)))</f>
        <v/>
      </c>
      <c r="E4580" s="8">
        <f>IF(A4580="","",IF(data_in!C4580="NULL",0,IF(data_in!C4580&gt;data_in!E4580,0,1)))</f>
        <v>0</v>
      </c>
      <c r="F4580" s="8" t="str">
        <f>IF(OR(A4580="",E4580=0),"",IF(data_in!C4580="NULL","",ROUND(data_in!C4580-data_in!B4580,0)))</f>
        <v/>
      </c>
      <c r="G4580" s="8" t="str">
        <f>IF(OR(A4580="",E4580=0),"",IF(data_in!C4580="NULL","",IF(D4580="",ROUND(data_in!D4580-data_in!B4580,0),MIN(D4580,ROUND(data_in!D4580-data_in!B4580,0)))))</f>
        <v/>
      </c>
      <c r="H4580" s="8" t="str">
        <f>IF(A4580="","",IF(data_in!M4580="United States","United States",IF(data_in!M4580="Canada","Canada",IF(data_in!M4580="United Kingdom","United Kingdom","Other Country"))))</f>
        <v>United States</v>
      </c>
      <c r="I4580" s="8" t="str">
        <f>IF(A4580="","",IF(data_in!K4580="Unknown","Unknown",IF(data_in!K4580&lt;=10,"Very Small",IF(data_in!K4580&lt;=100,"Small",IF(data_in!K4580&lt;=500,"Medium",IF(data_in!K4580&gt;500,"Large","Error"))))))</f>
        <v>Very Small</v>
      </c>
      <c r="J4580" s="8" t="str">
        <f>IF(C4580=1,TEXT(data_in!E4580,"mm-yyyy"),"")</f>
        <v/>
      </c>
      <c r="K4580" s="8" t="str">
        <f>IF(A4580="","",IF(data_in!I4580="Website","Website",IF(data_in!I4580="Paid Search","Paid Search",IF(data_in!I4580="Slack","Slack","Other Channel"))))</f>
        <v>Website</v>
      </c>
      <c r="L4580" s="10">
        <f>IF(A4580="","",ROUND(N$3-data_in!B4580,0))</f>
        <v>118</v>
      </c>
    </row>
    <row r="4581" spans="1:12">
      <c r="A4581" s="8" t="str">
        <f>IF(data_in!A4581="","",data_in!A4581)</f>
        <v>70760322-f179-45d6-b000-55019f1ce4c7</v>
      </c>
      <c r="B4581" s="12">
        <f>IF(A4581="","",data_in!B4581)</f>
        <v>43864.837997685187</v>
      </c>
      <c r="C4581" s="8">
        <f>IF(A4581="","",IF(data_in!E4581="NULL",0,1))</f>
        <v>0</v>
      </c>
      <c r="D4581" s="8" t="str">
        <f>IF(A4581="","",IF(data_in!E4581="NULL","",ROUND(data_in!E4581-data_in!B4581,0)))</f>
        <v/>
      </c>
      <c r="E4581" s="8">
        <f>IF(A4581="","",IF(data_in!C4581="NULL",0,IF(data_in!C4581&gt;data_in!E4581,0,1)))</f>
        <v>1</v>
      </c>
      <c r="F4581" s="8">
        <f>IF(OR(A4581="",E4581=0),"",IF(data_in!C4581="NULL","",ROUND(data_in!C4581-data_in!B4581,0)))</f>
        <v>0</v>
      </c>
      <c r="G4581" s="8">
        <f>IF(OR(A4581="",E4581=0),"",IF(data_in!C4581="NULL","",IF(D4581="",ROUND(data_in!D4581-data_in!B4581,0),MIN(D4581,ROUND(data_in!D4581-data_in!B4581,0)))))</f>
        <v>30</v>
      </c>
      <c r="H4581" s="8" t="str">
        <f>IF(A4581="","",IF(data_in!M4581="United States","United States",IF(data_in!M4581="Canada","Canada",IF(data_in!M4581="United Kingdom","United Kingdom","Other Country"))))</f>
        <v>United States</v>
      </c>
      <c r="I4581" s="8" t="str">
        <f>IF(A4581="","",IF(data_in!K4581="Unknown","Unknown",IF(data_in!K4581&lt;=10,"Very Small",IF(data_in!K4581&lt;=100,"Small",IF(data_in!K4581&lt;=500,"Medium",IF(data_in!K4581&gt;500,"Large","Error"))))))</f>
        <v>Small</v>
      </c>
      <c r="J4581" s="8" t="str">
        <f>IF(C4581=1,TEXT(data_in!E4581,"mm-yyyy"),"")</f>
        <v/>
      </c>
      <c r="K4581" s="8" t="str">
        <f>IF(A4581="","",IF(data_in!I4581="Website","Website",IF(data_in!I4581="Paid Search","Paid Search",IF(data_in!I4581="Slack","Slack","Other Channel"))))</f>
        <v>Website</v>
      </c>
      <c r="L4581" s="10">
        <f>IF(A4581="","",ROUND(N$3-data_in!B4581,0))</f>
        <v>118</v>
      </c>
    </row>
    <row r="4582" spans="1:12">
      <c r="A4582" s="8" t="str">
        <f>IF(data_in!A4582="","",data_in!A4582)</f>
        <v>34b0d22a-9f53-43b3-9318-a861c23f94c1</v>
      </c>
      <c r="B4582" s="12">
        <f>IF(A4582="","",data_in!B4582)</f>
        <v>43864.902106481481</v>
      </c>
      <c r="C4582" s="8">
        <f>IF(A4582="","",IF(data_in!E4582="NULL",0,1))</f>
        <v>0</v>
      </c>
      <c r="D4582" s="8" t="str">
        <f>IF(A4582="","",IF(data_in!E4582="NULL","",ROUND(data_in!E4582-data_in!B4582,0)))</f>
        <v/>
      </c>
      <c r="E4582" s="8">
        <f>IF(A4582="","",IF(data_in!C4582="NULL",0,IF(data_in!C4582&gt;data_in!E4582,0,1)))</f>
        <v>0</v>
      </c>
      <c r="F4582" s="8" t="str">
        <f>IF(OR(A4582="",E4582=0),"",IF(data_in!C4582="NULL","",ROUND(data_in!C4582-data_in!B4582,0)))</f>
        <v/>
      </c>
      <c r="G4582" s="8" t="str">
        <f>IF(OR(A4582="",E4582=0),"",IF(data_in!C4582="NULL","",IF(D4582="",ROUND(data_in!D4582-data_in!B4582,0),MIN(D4582,ROUND(data_in!D4582-data_in!B4582,0)))))</f>
        <v/>
      </c>
      <c r="H4582" s="8" t="str">
        <f>IF(A4582="","",IF(data_in!M4582="United States","United States",IF(data_in!M4582="Canada","Canada",IF(data_in!M4582="United Kingdom","United Kingdom","Other Country"))))</f>
        <v>United States</v>
      </c>
      <c r="I4582" s="8" t="str">
        <f>IF(A4582="","",IF(data_in!K4582="Unknown","Unknown",IF(data_in!K4582&lt;=10,"Very Small",IF(data_in!K4582&lt;=100,"Small",IF(data_in!K4582&lt;=500,"Medium",IF(data_in!K4582&gt;500,"Large","Error"))))))</f>
        <v>Small</v>
      </c>
      <c r="J4582" s="8" t="str">
        <f>IF(C4582=1,TEXT(data_in!E4582,"mm-yyyy"),"")</f>
        <v/>
      </c>
      <c r="K4582" s="8" t="str">
        <f>IF(A4582="","",IF(data_in!I4582="Website","Website",IF(data_in!I4582="Paid Search","Paid Search",IF(data_in!I4582="Slack","Slack","Other Channel"))))</f>
        <v>Website</v>
      </c>
      <c r="L4582" s="10">
        <f>IF(A4582="","",ROUND(N$3-data_in!B4582,0))</f>
        <v>118</v>
      </c>
    </row>
    <row r="4583" spans="1:12">
      <c r="A4583" s="8" t="str">
        <f>IF(data_in!A4583="","",data_in!A4583)</f>
        <v>6c953622-dd28-4939-abf9-f27391ffa14a</v>
      </c>
      <c r="B4583" s="12">
        <f>IF(A4583="","",data_in!B4583)</f>
        <v>43864.907858796294</v>
      </c>
      <c r="C4583" s="8">
        <f>IF(A4583="","",IF(data_in!E4583="NULL",0,1))</f>
        <v>0</v>
      </c>
      <c r="D4583" s="8" t="str">
        <f>IF(A4583="","",IF(data_in!E4583="NULL","",ROUND(data_in!E4583-data_in!B4583,0)))</f>
        <v/>
      </c>
      <c r="E4583" s="8">
        <f>IF(A4583="","",IF(data_in!C4583="NULL",0,IF(data_in!C4583&gt;data_in!E4583,0,1)))</f>
        <v>0</v>
      </c>
      <c r="F4583" s="8" t="str">
        <f>IF(OR(A4583="",E4583=0),"",IF(data_in!C4583="NULL","",ROUND(data_in!C4583-data_in!B4583,0)))</f>
        <v/>
      </c>
      <c r="G4583" s="8" t="str">
        <f>IF(OR(A4583="",E4583=0),"",IF(data_in!C4583="NULL","",IF(D4583="",ROUND(data_in!D4583-data_in!B4583,0),MIN(D4583,ROUND(data_in!D4583-data_in!B4583,0)))))</f>
        <v/>
      </c>
      <c r="H4583" s="8" t="str">
        <f>IF(A4583="","",IF(data_in!M4583="United States","United States",IF(data_in!M4583="Canada","Canada",IF(data_in!M4583="United Kingdom","United Kingdom","Other Country"))))</f>
        <v>Other Country</v>
      </c>
      <c r="I4583" s="8" t="str">
        <f>IF(A4583="","",IF(data_in!K4583="Unknown","Unknown",IF(data_in!K4583&lt;=10,"Very Small",IF(data_in!K4583&lt;=100,"Small",IF(data_in!K4583&lt;=500,"Medium",IF(data_in!K4583&gt;500,"Large","Error"))))))</f>
        <v>Very Small</v>
      </c>
      <c r="J4583" s="8" t="str">
        <f>IF(C4583=1,TEXT(data_in!E4583,"mm-yyyy"),"")</f>
        <v/>
      </c>
      <c r="K4583" s="8" t="str">
        <f>IF(A4583="","",IF(data_in!I4583="Website","Website",IF(data_in!I4583="Paid Search","Paid Search",IF(data_in!I4583="Slack","Slack","Other Channel"))))</f>
        <v>Paid Search</v>
      </c>
      <c r="L4583" s="10">
        <f>IF(A4583="","",ROUND(N$3-data_in!B4583,0))</f>
        <v>118</v>
      </c>
    </row>
    <row r="4584" spans="1:12">
      <c r="A4584" s="8" t="str">
        <f>IF(data_in!A4584="","",data_in!A4584)</f>
        <v>d937c085-5177-4c2b-839d-2c6a3a05b840</v>
      </c>
      <c r="B4584" s="12">
        <f>IF(A4584="","",data_in!B4584)</f>
        <v>43865.095995370371</v>
      </c>
      <c r="C4584" s="8">
        <f>IF(A4584="","",IF(data_in!E4584="NULL",0,1))</f>
        <v>0</v>
      </c>
      <c r="D4584" s="8" t="str">
        <f>IF(A4584="","",IF(data_in!E4584="NULL","",ROUND(data_in!E4584-data_in!B4584,0)))</f>
        <v/>
      </c>
      <c r="E4584" s="8">
        <f>IF(A4584="","",IF(data_in!C4584="NULL",0,IF(data_in!C4584&gt;data_in!E4584,0,1)))</f>
        <v>1</v>
      </c>
      <c r="F4584" s="8">
        <f>IF(OR(A4584="",E4584=0),"",IF(data_in!C4584="NULL","",ROUND(data_in!C4584-data_in!B4584,0)))</f>
        <v>0</v>
      </c>
      <c r="G4584" s="8">
        <f>IF(OR(A4584="",E4584=0),"",IF(data_in!C4584="NULL","",IF(D4584="",ROUND(data_in!D4584-data_in!B4584,0),MIN(D4584,ROUND(data_in!D4584-data_in!B4584,0)))))</f>
        <v>30</v>
      </c>
      <c r="H4584" s="8" t="str">
        <f>IF(A4584="","",IF(data_in!M4584="United States","United States",IF(data_in!M4584="Canada","Canada",IF(data_in!M4584="United Kingdom","United Kingdom","Other Country"))))</f>
        <v>United States</v>
      </c>
      <c r="I4584" s="8" t="str">
        <f>IF(A4584="","",IF(data_in!K4584="Unknown","Unknown",IF(data_in!K4584&lt;=10,"Very Small",IF(data_in!K4584&lt;=100,"Small",IF(data_in!K4584&lt;=500,"Medium",IF(data_in!K4584&gt;500,"Large","Error"))))))</f>
        <v>Very Small</v>
      </c>
      <c r="J4584" s="8" t="str">
        <f>IF(C4584=1,TEXT(data_in!E4584,"mm-yyyy"),"")</f>
        <v/>
      </c>
      <c r="K4584" s="8" t="str">
        <f>IF(A4584="","",IF(data_in!I4584="Website","Website",IF(data_in!I4584="Paid Search","Paid Search",IF(data_in!I4584="Slack","Slack","Other Channel"))))</f>
        <v>Website</v>
      </c>
      <c r="L4584" s="10">
        <f>IF(A4584="","",ROUND(N$3-data_in!B4584,0))</f>
        <v>118</v>
      </c>
    </row>
    <row r="4585" spans="1:12">
      <c r="A4585" s="8" t="str">
        <f>IF(data_in!A4585="","",data_in!A4585)</f>
        <v>ac7f1113-7a83-431d-b413-797b1b2ef558</v>
      </c>
      <c r="B4585" s="12">
        <f>IF(A4585="","",data_in!B4585)</f>
        <v>43864.88009259259</v>
      </c>
      <c r="C4585" s="8">
        <f>IF(A4585="","",IF(data_in!E4585="NULL",0,1))</f>
        <v>0</v>
      </c>
      <c r="D4585" s="8" t="str">
        <f>IF(A4585="","",IF(data_in!E4585="NULL","",ROUND(data_in!E4585-data_in!B4585,0)))</f>
        <v/>
      </c>
      <c r="E4585" s="8">
        <f>IF(A4585="","",IF(data_in!C4585="NULL",0,IF(data_in!C4585&gt;data_in!E4585,0,1)))</f>
        <v>0</v>
      </c>
      <c r="F4585" s="8" t="str">
        <f>IF(OR(A4585="",E4585=0),"",IF(data_in!C4585="NULL","",ROUND(data_in!C4585-data_in!B4585,0)))</f>
        <v/>
      </c>
      <c r="G4585" s="8" t="str">
        <f>IF(OR(A4585="",E4585=0),"",IF(data_in!C4585="NULL","",IF(D4585="",ROUND(data_in!D4585-data_in!B4585,0),MIN(D4585,ROUND(data_in!D4585-data_in!B4585,0)))))</f>
        <v/>
      </c>
      <c r="H4585" s="8" t="str">
        <f>IF(A4585="","",IF(data_in!M4585="United States","United States",IF(data_in!M4585="Canada","Canada",IF(data_in!M4585="United Kingdom","United Kingdom","Other Country"))))</f>
        <v>United States</v>
      </c>
      <c r="I4585" s="8" t="str">
        <f>IF(A4585="","",IF(data_in!K4585="Unknown","Unknown",IF(data_in!K4585&lt;=10,"Very Small",IF(data_in!K4585&lt;=100,"Small",IF(data_in!K4585&lt;=500,"Medium",IF(data_in!K4585&gt;500,"Large","Error"))))))</f>
        <v>Very Small</v>
      </c>
      <c r="J4585" s="8" t="str">
        <f>IF(C4585=1,TEXT(data_in!E4585,"mm-yyyy"),"")</f>
        <v/>
      </c>
      <c r="K4585" s="8" t="str">
        <f>IF(A4585="","",IF(data_in!I4585="Website","Website",IF(data_in!I4585="Paid Search","Paid Search",IF(data_in!I4585="Slack","Slack","Other Channel"))))</f>
        <v>Website</v>
      </c>
      <c r="L4585" s="10">
        <f>IF(A4585="","",ROUND(N$3-data_in!B4585,0))</f>
        <v>118</v>
      </c>
    </row>
    <row r="4586" spans="1:12">
      <c r="A4586" s="8" t="str">
        <f>IF(data_in!A4586="","",data_in!A4586)</f>
        <v>3ffd94be-0d7d-43af-892c-04b6972762a3</v>
      </c>
      <c r="B4586" s="12">
        <f>IF(A4586="","",data_in!B4586)</f>
        <v>43910.781851851854</v>
      </c>
      <c r="C4586" s="8">
        <f>IF(A4586="","",IF(data_in!E4586="NULL",0,1))</f>
        <v>0</v>
      </c>
      <c r="D4586" s="8" t="str">
        <f>IF(A4586="","",IF(data_in!E4586="NULL","",ROUND(data_in!E4586-data_in!B4586,0)))</f>
        <v/>
      </c>
      <c r="E4586" s="8">
        <f>IF(A4586="","",IF(data_in!C4586="NULL",0,IF(data_in!C4586&gt;data_in!E4586,0,1)))</f>
        <v>0</v>
      </c>
      <c r="F4586" s="8" t="str">
        <f>IF(OR(A4586="",E4586=0),"",IF(data_in!C4586="NULL","",ROUND(data_in!C4586-data_in!B4586,0)))</f>
        <v/>
      </c>
      <c r="G4586" s="8" t="str">
        <f>IF(OR(A4586="",E4586=0),"",IF(data_in!C4586="NULL","",IF(D4586="",ROUND(data_in!D4586-data_in!B4586,0),MIN(D4586,ROUND(data_in!D4586-data_in!B4586,0)))))</f>
        <v/>
      </c>
      <c r="H4586" s="8" t="str">
        <f>IF(A4586="","",IF(data_in!M4586="United States","United States",IF(data_in!M4586="Canada","Canada",IF(data_in!M4586="United Kingdom","United Kingdom","Other Country"))))</f>
        <v>Canada</v>
      </c>
      <c r="I4586" s="8" t="str">
        <f>IF(A4586="","",IF(data_in!K4586="Unknown","Unknown",IF(data_in!K4586&lt;=10,"Very Small",IF(data_in!K4586&lt;=100,"Small",IF(data_in!K4586&lt;=500,"Medium",IF(data_in!K4586&gt;500,"Large","Error"))))))</f>
        <v>Very Small</v>
      </c>
      <c r="J4586" s="8" t="str">
        <f>IF(C4586=1,TEXT(data_in!E4586,"mm-yyyy"),"")</f>
        <v/>
      </c>
      <c r="K4586" s="8" t="str">
        <f>IF(A4586="","",IF(data_in!I4586="Website","Website",IF(data_in!I4586="Paid Search","Paid Search",IF(data_in!I4586="Slack","Slack","Other Channel"))))</f>
        <v>Website</v>
      </c>
      <c r="L4586" s="10">
        <f>IF(A4586="","",ROUND(N$3-data_in!B4586,0))</f>
        <v>72</v>
      </c>
    </row>
    <row r="4587" spans="1:12">
      <c r="A4587" s="8" t="str">
        <f>IF(data_in!A4587="","",data_in!A4587)</f>
        <v>17a9f861-dddc-48f0-97be-9c00eea0386e</v>
      </c>
      <c r="B4587" s="12">
        <f>IF(A4587="","",data_in!B4587)</f>
        <v>43910.751527777778</v>
      </c>
      <c r="C4587" s="8">
        <f>IF(A4587="","",IF(data_in!E4587="NULL",0,1))</f>
        <v>0</v>
      </c>
      <c r="D4587" s="8" t="str">
        <f>IF(A4587="","",IF(data_in!E4587="NULL","",ROUND(data_in!E4587-data_in!B4587,0)))</f>
        <v/>
      </c>
      <c r="E4587" s="8">
        <f>IF(A4587="","",IF(data_in!C4587="NULL",0,IF(data_in!C4587&gt;data_in!E4587,0,1)))</f>
        <v>0</v>
      </c>
      <c r="F4587" s="8" t="str">
        <f>IF(OR(A4587="",E4587=0),"",IF(data_in!C4587="NULL","",ROUND(data_in!C4587-data_in!B4587,0)))</f>
        <v/>
      </c>
      <c r="G4587" s="8" t="str">
        <f>IF(OR(A4587="",E4587=0),"",IF(data_in!C4587="NULL","",IF(D4587="",ROUND(data_in!D4587-data_in!B4587,0),MIN(D4587,ROUND(data_in!D4587-data_in!B4587,0)))))</f>
        <v/>
      </c>
      <c r="H4587" s="8" t="str">
        <f>IF(A4587="","",IF(data_in!M4587="United States","United States",IF(data_in!M4587="Canada","Canada",IF(data_in!M4587="United Kingdom","United Kingdom","Other Country"))))</f>
        <v>Other Country</v>
      </c>
      <c r="I4587" s="8" t="str">
        <f>IF(A4587="","",IF(data_in!K4587="Unknown","Unknown",IF(data_in!K4587&lt;=10,"Very Small",IF(data_in!K4587&lt;=100,"Small",IF(data_in!K4587&lt;=500,"Medium",IF(data_in!K4587&gt;500,"Large","Error"))))))</f>
        <v>Very Small</v>
      </c>
      <c r="J4587" s="8" t="str">
        <f>IF(C4587=1,TEXT(data_in!E4587,"mm-yyyy"),"")</f>
        <v/>
      </c>
      <c r="K4587" s="8" t="str">
        <f>IF(A4587="","",IF(data_in!I4587="Website","Website",IF(data_in!I4587="Paid Search","Paid Search",IF(data_in!I4587="Slack","Slack","Other Channel"))))</f>
        <v>Website</v>
      </c>
      <c r="L4587" s="10">
        <f>IF(A4587="","",ROUND(N$3-data_in!B4587,0))</f>
        <v>72</v>
      </c>
    </row>
    <row r="4588" spans="1:12">
      <c r="A4588" s="8" t="str">
        <f>IF(data_in!A4588="","",data_in!A4588)</f>
        <v>c6f469a4-a922-4075-a4d4-02973a9941b7</v>
      </c>
      <c r="B4588" s="12">
        <f>IF(A4588="","",data_in!B4588)</f>
        <v>43910.772592592592</v>
      </c>
      <c r="C4588" s="8">
        <f>IF(A4588="","",IF(data_in!E4588="NULL",0,1))</f>
        <v>0</v>
      </c>
      <c r="D4588" s="8" t="str">
        <f>IF(A4588="","",IF(data_in!E4588="NULL","",ROUND(data_in!E4588-data_in!B4588,0)))</f>
        <v/>
      </c>
      <c r="E4588" s="8">
        <f>IF(A4588="","",IF(data_in!C4588="NULL",0,IF(data_in!C4588&gt;data_in!E4588,0,1)))</f>
        <v>0</v>
      </c>
      <c r="F4588" s="8" t="str">
        <f>IF(OR(A4588="",E4588=0),"",IF(data_in!C4588="NULL","",ROUND(data_in!C4588-data_in!B4588,0)))</f>
        <v/>
      </c>
      <c r="G4588" s="8" t="str">
        <f>IF(OR(A4588="",E4588=0),"",IF(data_in!C4588="NULL","",IF(D4588="",ROUND(data_in!D4588-data_in!B4588,0),MIN(D4588,ROUND(data_in!D4588-data_in!B4588,0)))))</f>
        <v/>
      </c>
      <c r="H4588" s="8" t="str">
        <f>IF(A4588="","",IF(data_in!M4588="United States","United States",IF(data_in!M4588="Canada","Canada",IF(data_in!M4588="United Kingdom","United Kingdom","Other Country"))))</f>
        <v>Canada</v>
      </c>
      <c r="I4588" s="8" t="str">
        <f>IF(A4588="","",IF(data_in!K4588="Unknown","Unknown",IF(data_in!K4588&lt;=10,"Very Small",IF(data_in!K4588&lt;=100,"Small",IF(data_in!K4588&lt;=500,"Medium",IF(data_in!K4588&gt;500,"Large","Error"))))))</f>
        <v>Small</v>
      </c>
      <c r="J4588" s="8" t="str">
        <f>IF(C4588=1,TEXT(data_in!E4588,"mm-yyyy"),"")</f>
        <v/>
      </c>
      <c r="K4588" s="8" t="str">
        <f>IF(A4588="","",IF(data_in!I4588="Website","Website",IF(data_in!I4588="Paid Search","Paid Search",IF(data_in!I4588="Slack","Slack","Other Channel"))))</f>
        <v>Website</v>
      </c>
      <c r="L4588" s="10">
        <f>IF(A4588="","",ROUND(N$3-data_in!B4588,0))</f>
        <v>72</v>
      </c>
    </row>
    <row r="4589" spans="1:12">
      <c r="A4589" s="8" t="str">
        <f>IF(data_in!A4589="","",data_in!A4589)</f>
        <v>3f3dcfbc-ae7c-4e4e-9224-dbafbece4475</v>
      </c>
      <c r="B4589" s="12">
        <f>IF(A4589="","",data_in!B4589)</f>
        <v>43910.776608796295</v>
      </c>
      <c r="C4589" s="8">
        <f>IF(A4589="","",IF(data_in!E4589="NULL",0,1))</f>
        <v>0</v>
      </c>
      <c r="D4589" s="8" t="str">
        <f>IF(A4589="","",IF(data_in!E4589="NULL","",ROUND(data_in!E4589-data_in!B4589,0)))</f>
        <v/>
      </c>
      <c r="E4589" s="8">
        <f>IF(A4589="","",IF(data_in!C4589="NULL",0,IF(data_in!C4589&gt;data_in!E4589,0,1)))</f>
        <v>1</v>
      </c>
      <c r="F4589" s="8">
        <f>IF(OR(A4589="",E4589=0),"",IF(data_in!C4589="NULL","",ROUND(data_in!C4589-data_in!B4589,0)))</f>
        <v>0</v>
      </c>
      <c r="G4589" s="8">
        <f>IF(OR(A4589="",E4589=0),"",IF(data_in!C4589="NULL","",IF(D4589="",ROUND(data_in!D4589-data_in!B4589,0),MIN(D4589,ROUND(data_in!D4589-data_in!B4589,0)))))</f>
        <v>30</v>
      </c>
      <c r="H4589" s="8" t="str">
        <f>IF(A4589="","",IF(data_in!M4589="United States","United States",IF(data_in!M4589="Canada","Canada",IF(data_in!M4589="United Kingdom","United Kingdom","Other Country"))))</f>
        <v>United States</v>
      </c>
      <c r="I4589" s="8" t="str">
        <f>IF(A4589="","",IF(data_in!K4589="Unknown","Unknown",IF(data_in!K4589&lt;=10,"Very Small",IF(data_in!K4589&lt;=100,"Small",IF(data_in!K4589&lt;=500,"Medium",IF(data_in!K4589&gt;500,"Large","Error"))))))</f>
        <v>Small</v>
      </c>
      <c r="J4589" s="8" t="str">
        <f>IF(C4589=1,TEXT(data_in!E4589,"mm-yyyy"),"")</f>
        <v/>
      </c>
      <c r="K4589" s="8" t="str">
        <f>IF(A4589="","",IF(data_in!I4589="Website","Website",IF(data_in!I4589="Paid Search","Paid Search",IF(data_in!I4589="Slack","Slack","Other Channel"))))</f>
        <v>Website</v>
      </c>
      <c r="L4589" s="10">
        <f>IF(A4589="","",ROUND(N$3-data_in!B4589,0))</f>
        <v>72</v>
      </c>
    </row>
    <row r="4590" spans="1:12">
      <c r="A4590" s="8" t="str">
        <f>IF(data_in!A4590="","",data_in!A4590)</f>
        <v>bdd3c0dc-b4c5-42b7-9676-0a68e5cb10e8</v>
      </c>
      <c r="B4590" s="12">
        <f>IF(A4590="","",data_in!B4590)</f>
        <v>43910.815439814818</v>
      </c>
      <c r="C4590" s="8">
        <f>IF(A4590="","",IF(data_in!E4590="NULL",0,1))</f>
        <v>0</v>
      </c>
      <c r="D4590" s="8" t="str">
        <f>IF(A4590="","",IF(data_in!E4590="NULL","",ROUND(data_in!E4590-data_in!B4590,0)))</f>
        <v/>
      </c>
      <c r="E4590" s="8">
        <f>IF(A4590="","",IF(data_in!C4590="NULL",0,IF(data_in!C4590&gt;data_in!E4590,0,1)))</f>
        <v>0</v>
      </c>
      <c r="F4590" s="8" t="str">
        <f>IF(OR(A4590="",E4590=0),"",IF(data_in!C4590="NULL","",ROUND(data_in!C4590-data_in!B4590,0)))</f>
        <v/>
      </c>
      <c r="G4590" s="8" t="str">
        <f>IF(OR(A4590="",E4590=0),"",IF(data_in!C4590="NULL","",IF(D4590="",ROUND(data_in!D4590-data_in!B4590,0),MIN(D4590,ROUND(data_in!D4590-data_in!B4590,0)))))</f>
        <v/>
      </c>
      <c r="H4590" s="8" t="str">
        <f>IF(A4590="","",IF(data_in!M4590="United States","United States",IF(data_in!M4590="Canada","Canada",IF(data_in!M4590="United Kingdom","United Kingdom","Other Country"))))</f>
        <v>United States</v>
      </c>
      <c r="I4590" s="8" t="str">
        <f>IF(A4590="","",IF(data_in!K4590="Unknown","Unknown",IF(data_in!K4590&lt;=10,"Very Small",IF(data_in!K4590&lt;=100,"Small",IF(data_in!K4590&lt;=500,"Medium",IF(data_in!K4590&gt;500,"Large","Error"))))))</f>
        <v>Very Small</v>
      </c>
      <c r="J4590" s="8" t="str">
        <f>IF(C4590=1,TEXT(data_in!E4590,"mm-yyyy"),"")</f>
        <v/>
      </c>
      <c r="K4590" s="8" t="str">
        <f>IF(A4590="","",IF(data_in!I4590="Website","Website",IF(data_in!I4590="Paid Search","Paid Search",IF(data_in!I4590="Slack","Slack","Other Channel"))))</f>
        <v>Slack</v>
      </c>
      <c r="L4590" s="10">
        <f>IF(A4590="","",ROUND(N$3-data_in!B4590,0))</f>
        <v>72</v>
      </c>
    </row>
    <row r="4591" spans="1:12">
      <c r="A4591" s="8" t="str">
        <f>IF(data_in!A4591="","",data_in!A4591)</f>
        <v>82c54126-e4e1-4225-be7c-d944ed444e71</v>
      </c>
      <c r="B4591" s="12">
        <f>IF(A4591="","",data_in!B4591)</f>
        <v>43910.879178240742</v>
      </c>
      <c r="C4591" s="8">
        <f>IF(A4591="","",IF(data_in!E4591="NULL",0,1))</f>
        <v>0</v>
      </c>
      <c r="D4591" s="8" t="str">
        <f>IF(A4591="","",IF(data_in!E4591="NULL","",ROUND(data_in!E4591-data_in!B4591,0)))</f>
        <v/>
      </c>
      <c r="E4591" s="8">
        <f>IF(A4591="","",IF(data_in!C4591="NULL",0,IF(data_in!C4591&gt;data_in!E4591,0,1)))</f>
        <v>0</v>
      </c>
      <c r="F4591" s="8" t="str">
        <f>IF(OR(A4591="",E4591=0),"",IF(data_in!C4591="NULL","",ROUND(data_in!C4591-data_in!B4591,0)))</f>
        <v/>
      </c>
      <c r="G4591" s="8" t="str">
        <f>IF(OR(A4591="",E4591=0),"",IF(data_in!C4591="NULL","",IF(D4591="",ROUND(data_in!D4591-data_in!B4591,0),MIN(D4591,ROUND(data_in!D4591-data_in!B4591,0)))))</f>
        <v/>
      </c>
      <c r="H4591" s="8" t="str">
        <f>IF(A4591="","",IF(data_in!M4591="United States","United States",IF(data_in!M4591="Canada","Canada",IF(data_in!M4591="United Kingdom","United Kingdom","Other Country"))))</f>
        <v>Canada</v>
      </c>
      <c r="I4591" s="8" t="str">
        <f>IF(A4591="","",IF(data_in!K4591="Unknown","Unknown",IF(data_in!K4591&lt;=10,"Very Small",IF(data_in!K4591&lt;=100,"Small",IF(data_in!K4591&lt;=500,"Medium",IF(data_in!K4591&gt;500,"Large","Error"))))))</f>
        <v>Very Small</v>
      </c>
      <c r="J4591" s="8" t="str">
        <f>IF(C4591=1,TEXT(data_in!E4591,"mm-yyyy"),"")</f>
        <v/>
      </c>
      <c r="K4591" s="8" t="str">
        <f>IF(A4591="","",IF(data_in!I4591="Website","Website",IF(data_in!I4591="Paid Search","Paid Search",IF(data_in!I4591="Slack","Slack","Other Channel"))))</f>
        <v>Website</v>
      </c>
      <c r="L4591" s="10">
        <f>IF(A4591="","",ROUND(N$3-data_in!B4591,0))</f>
        <v>72</v>
      </c>
    </row>
    <row r="4592" spans="1:12">
      <c r="A4592" s="8" t="str">
        <f>IF(data_in!A4592="","",data_in!A4592)</f>
        <v>d6d44577-9963-44d7-a2d0-60a424a34929</v>
      </c>
      <c r="B4592" s="12">
        <f>IF(A4592="","",data_in!B4592)</f>
        <v>43910.897361111114</v>
      </c>
      <c r="C4592" s="8">
        <f>IF(A4592="","",IF(data_in!E4592="NULL",0,1))</f>
        <v>0</v>
      </c>
      <c r="D4592" s="8" t="str">
        <f>IF(A4592="","",IF(data_in!E4592="NULL","",ROUND(data_in!E4592-data_in!B4592,0)))</f>
        <v/>
      </c>
      <c r="E4592" s="8">
        <f>IF(A4592="","",IF(data_in!C4592="NULL",0,IF(data_in!C4592&gt;data_in!E4592,0,1)))</f>
        <v>0</v>
      </c>
      <c r="F4592" s="8" t="str">
        <f>IF(OR(A4592="",E4592=0),"",IF(data_in!C4592="NULL","",ROUND(data_in!C4592-data_in!B4592,0)))</f>
        <v/>
      </c>
      <c r="G4592" s="8" t="str">
        <f>IF(OR(A4592="",E4592=0),"",IF(data_in!C4592="NULL","",IF(D4592="",ROUND(data_in!D4592-data_in!B4592,0),MIN(D4592,ROUND(data_in!D4592-data_in!B4592,0)))))</f>
        <v/>
      </c>
      <c r="H4592" s="8" t="str">
        <f>IF(A4592="","",IF(data_in!M4592="United States","United States",IF(data_in!M4592="Canada","Canada",IF(data_in!M4592="United Kingdom","United Kingdom","Other Country"))))</f>
        <v>Other Country</v>
      </c>
      <c r="I4592" s="8" t="str">
        <f>IF(A4592="","",IF(data_in!K4592="Unknown","Unknown",IF(data_in!K4592&lt;=10,"Very Small",IF(data_in!K4592&lt;=100,"Small",IF(data_in!K4592&lt;=500,"Medium",IF(data_in!K4592&gt;500,"Large","Error"))))))</f>
        <v>Very Small</v>
      </c>
      <c r="J4592" s="8" t="str">
        <f>IF(C4592=1,TEXT(data_in!E4592,"mm-yyyy"),"")</f>
        <v/>
      </c>
      <c r="K4592" s="8" t="str">
        <f>IF(A4592="","",IF(data_in!I4592="Website","Website",IF(data_in!I4592="Paid Search","Paid Search",IF(data_in!I4592="Slack","Slack","Other Channel"))))</f>
        <v>Website</v>
      </c>
      <c r="L4592" s="10">
        <f>IF(A4592="","",ROUND(N$3-data_in!B4592,0))</f>
        <v>72</v>
      </c>
    </row>
    <row r="4593" spans="1:12">
      <c r="A4593" s="8" t="str">
        <f>IF(data_in!A4593="","",data_in!A4593)</f>
        <v>ae115725-4cde-4685-ba3a-4ac7e303b605</v>
      </c>
      <c r="B4593" s="12">
        <f>IF(A4593="","",data_in!B4593)</f>
        <v>43910.883321759262</v>
      </c>
      <c r="C4593" s="8">
        <f>IF(A4593="","",IF(data_in!E4593="NULL",0,1))</f>
        <v>0</v>
      </c>
      <c r="D4593" s="8" t="str">
        <f>IF(A4593="","",IF(data_in!E4593="NULL","",ROUND(data_in!E4593-data_in!B4593,0)))</f>
        <v/>
      </c>
      <c r="E4593" s="8">
        <f>IF(A4593="","",IF(data_in!C4593="NULL",0,IF(data_in!C4593&gt;data_in!E4593,0,1)))</f>
        <v>0</v>
      </c>
      <c r="F4593" s="8" t="str">
        <f>IF(OR(A4593="",E4593=0),"",IF(data_in!C4593="NULL","",ROUND(data_in!C4593-data_in!B4593,0)))</f>
        <v/>
      </c>
      <c r="G4593" s="8" t="str">
        <f>IF(OR(A4593="",E4593=0),"",IF(data_in!C4593="NULL","",IF(D4593="",ROUND(data_in!D4593-data_in!B4593,0),MIN(D4593,ROUND(data_in!D4593-data_in!B4593,0)))))</f>
        <v/>
      </c>
      <c r="H4593" s="8" t="str">
        <f>IF(A4593="","",IF(data_in!M4593="United States","United States",IF(data_in!M4593="Canada","Canada",IF(data_in!M4593="United Kingdom","United Kingdom","Other Country"))))</f>
        <v>Other Country</v>
      </c>
      <c r="I4593" s="8" t="str">
        <f>IF(A4593="","",IF(data_in!K4593="Unknown","Unknown",IF(data_in!K4593&lt;=10,"Very Small",IF(data_in!K4593&lt;=100,"Small",IF(data_in!K4593&lt;=500,"Medium",IF(data_in!K4593&gt;500,"Large","Error"))))))</f>
        <v>Very Small</v>
      </c>
      <c r="J4593" s="8" t="str">
        <f>IF(C4593=1,TEXT(data_in!E4593,"mm-yyyy"),"")</f>
        <v/>
      </c>
      <c r="K4593" s="8" t="str">
        <f>IF(A4593="","",IF(data_in!I4593="Website","Website",IF(data_in!I4593="Paid Search","Paid Search",IF(data_in!I4593="Slack","Slack","Other Channel"))))</f>
        <v>Website</v>
      </c>
      <c r="L4593" s="10">
        <f>IF(A4593="","",ROUND(N$3-data_in!B4593,0))</f>
        <v>72</v>
      </c>
    </row>
    <row r="4594" spans="1:12">
      <c r="A4594" s="8" t="str">
        <f>IF(data_in!A4594="","",data_in!A4594)</f>
        <v>4f6dbc68-a5ed-43b5-9d4e-ccc2bfaea6fa</v>
      </c>
      <c r="B4594" s="12">
        <f>IF(A4594="","",data_in!B4594)</f>
        <v>43910.90730324074</v>
      </c>
      <c r="C4594" s="8">
        <f>IF(A4594="","",IF(data_in!E4594="NULL",0,1))</f>
        <v>0</v>
      </c>
      <c r="D4594" s="8" t="str">
        <f>IF(A4594="","",IF(data_in!E4594="NULL","",ROUND(data_in!E4594-data_in!B4594,0)))</f>
        <v/>
      </c>
      <c r="E4594" s="8">
        <f>IF(A4594="","",IF(data_in!C4594="NULL",0,IF(data_in!C4594&gt;data_in!E4594,0,1)))</f>
        <v>0</v>
      </c>
      <c r="F4594" s="8" t="str">
        <f>IF(OR(A4594="",E4594=0),"",IF(data_in!C4594="NULL","",ROUND(data_in!C4594-data_in!B4594,0)))</f>
        <v/>
      </c>
      <c r="G4594" s="8" t="str">
        <f>IF(OR(A4594="",E4594=0),"",IF(data_in!C4594="NULL","",IF(D4594="",ROUND(data_in!D4594-data_in!B4594,0),MIN(D4594,ROUND(data_in!D4594-data_in!B4594,0)))))</f>
        <v/>
      </c>
      <c r="H4594" s="8" t="str">
        <f>IF(A4594="","",IF(data_in!M4594="United States","United States",IF(data_in!M4594="Canada","Canada",IF(data_in!M4594="United Kingdom","United Kingdom","Other Country"))))</f>
        <v>United States</v>
      </c>
      <c r="I4594" s="8" t="str">
        <f>IF(A4594="","",IF(data_in!K4594="Unknown","Unknown",IF(data_in!K4594&lt;=10,"Very Small",IF(data_in!K4594&lt;=100,"Small",IF(data_in!K4594&lt;=500,"Medium",IF(data_in!K4594&gt;500,"Large","Error"))))))</f>
        <v>Small</v>
      </c>
      <c r="J4594" s="8" t="str">
        <f>IF(C4594=1,TEXT(data_in!E4594,"mm-yyyy"),"")</f>
        <v/>
      </c>
      <c r="K4594" s="8" t="str">
        <f>IF(A4594="","",IF(data_in!I4594="Website","Website",IF(data_in!I4594="Paid Search","Paid Search",IF(data_in!I4594="Slack","Slack","Other Channel"))))</f>
        <v>Other Channel</v>
      </c>
      <c r="L4594" s="10">
        <f>IF(A4594="","",ROUND(N$3-data_in!B4594,0))</f>
        <v>72</v>
      </c>
    </row>
    <row r="4595" spans="1:12">
      <c r="A4595" s="8" t="str">
        <f>IF(data_in!A4595="","",data_in!A4595)</f>
        <v>74c90809-62d4-4feb-929b-8ffda0a552be</v>
      </c>
      <c r="B4595" s="12">
        <f>IF(A4595="","",data_in!B4595)</f>
        <v>43910.938194444447</v>
      </c>
      <c r="C4595" s="8">
        <f>IF(A4595="","",IF(data_in!E4595="NULL",0,1))</f>
        <v>0</v>
      </c>
      <c r="D4595" s="8" t="str">
        <f>IF(A4595="","",IF(data_in!E4595="NULL","",ROUND(data_in!E4595-data_in!B4595,0)))</f>
        <v/>
      </c>
      <c r="E4595" s="8">
        <f>IF(A4595="","",IF(data_in!C4595="NULL",0,IF(data_in!C4595&gt;data_in!E4595,0,1)))</f>
        <v>0</v>
      </c>
      <c r="F4595" s="8" t="str">
        <f>IF(OR(A4595="",E4595=0),"",IF(data_in!C4595="NULL","",ROUND(data_in!C4595-data_in!B4595,0)))</f>
        <v/>
      </c>
      <c r="G4595" s="8" t="str">
        <f>IF(OR(A4595="",E4595=0),"",IF(data_in!C4595="NULL","",IF(D4595="",ROUND(data_in!D4595-data_in!B4595,0),MIN(D4595,ROUND(data_in!D4595-data_in!B4595,0)))))</f>
        <v/>
      </c>
      <c r="H4595" s="8" t="str">
        <f>IF(A4595="","",IF(data_in!M4595="United States","United States",IF(data_in!M4595="Canada","Canada",IF(data_in!M4595="United Kingdom","United Kingdom","Other Country"))))</f>
        <v>Other Country</v>
      </c>
      <c r="I4595" s="8" t="str">
        <f>IF(A4595="","",IF(data_in!K4595="Unknown","Unknown",IF(data_in!K4595&lt;=10,"Very Small",IF(data_in!K4595&lt;=100,"Small",IF(data_in!K4595&lt;=500,"Medium",IF(data_in!K4595&gt;500,"Large","Error"))))))</f>
        <v>Very Small</v>
      </c>
      <c r="J4595" s="8" t="str">
        <f>IF(C4595=1,TEXT(data_in!E4595,"mm-yyyy"),"")</f>
        <v/>
      </c>
      <c r="K4595" s="8" t="str">
        <f>IF(A4595="","",IF(data_in!I4595="Website","Website",IF(data_in!I4595="Paid Search","Paid Search",IF(data_in!I4595="Slack","Slack","Other Channel"))))</f>
        <v>Website</v>
      </c>
      <c r="L4595" s="10">
        <f>IF(A4595="","",ROUND(N$3-data_in!B4595,0))</f>
        <v>72</v>
      </c>
    </row>
    <row r="4596" spans="1:12">
      <c r="A4596" s="8" t="str">
        <f>IF(data_in!A4596="","",data_in!A4596)</f>
        <v>16d87b54-d78f-41fe-be90-28e5f7b37e84</v>
      </c>
      <c r="B4596" s="12">
        <f>IF(A4596="","",data_in!B4596)</f>
        <v>43911.101863425924</v>
      </c>
      <c r="C4596" s="8">
        <f>IF(A4596="","",IF(data_in!E4596="NULL",0,1))</f>
        <v>0</v>
      </c>
      <c r="D4596" s="8" t="str">
        <f>IF(A4596="","",IF(data_in!E4596="NULL","",ROUND(data_in!E4596-data_in!B4596,0)))</f>
        <v/>
      </c>
      <c r="E4596" s="8">
        <f>IF(A4596="","",IF(data_in!C4596="NULL",0,IF(data_in!C4596&gt;data_in!E4596,0,1)))</f>
        <v>0</v>
      </c>
      <c r="F4596" s="8" t="str">
        <f>IF(OR(A4596="",E4596=0),"",IF(data_in!C4596="NULL","",ROUND(data_in!C4596-data_in!B4596,0)))</f>
        <v/>
      </c>
      <c r="G4596" s="8" t="str">
        <f>IF(OR(A4596="",E4596=0),"",IF(data_in!C4596="NULL","",IF(D4596="",ROUND(data_in!D4596-data_in!B4596,0),MIN(D4596,ROUND(data_in!D4596-data_in!B4596,0)))))</f>
        <v/>
      </c>
      <c r="H4596" s="8" t="str">
        <f>IF(A4596="","",IF(data_in!M4596="United States","United States",IF(data_in!M4596="Canada","Canada",IF(data_in!M4596="United Kingdom","United Kingdom","Other Country"))))</f>
        <v>Canada</v>
      </c>
      <c r="I4596" s="8" t="str">
        <f>IF(A4596="","",IF(data_in!K4596="Unknown","Unknown",IF(data_in!K4596&lt;=10,"Very Small",IF(data_in!K4596&lt;=100,"Small",IF(data_in!K4596&lt;=500,"Medium",IF(data_in!K4596&gt;500,"Large","Error"))))))</f>
        <v>Small</v>
      </c>
      <c r="J4596" s="8" t="str">
        <f>IF(C4596=1,TEXT(data_in!E4596,"mm-yyyy"),"")</f>
        <v/>
      </c>
      <c r="K4596" s="8" t="str">
        <f>IF(A4596="","",IF(data_in!I4596="Website","Website",IF(data_in!I4596="Paid Search","Paid Search",IF(data_in!I4596="Slack","Slack","Other Channel"))))</f>
        <v>Other Channel</v>
      </c>
      <c r="L4596" s="10">
        <f>IF(A4596="","",ROUND(N$3-data_in!B4596,0))</f>
        <v>72</v>
      </c>
    </row>
    <row r="4597" spans="1:12">
      <c r="A4597" s="8" t="str">
        <f>IF(data_in!A4597="","",data_in!A4597)</f>
        <v>03def1c0-53c9-4e8b-acfe-f81614eb717c</v>
      </c>
      <c r="B4597" s="12">
        <f>IF(A4597="","",data_in!B4597)</f>
        <v>43911.455578703702</v>
      </c>
      <c r="C4597" s="8">
        <f>IF(A4597="","",IF(data_in!E4597="NULL",0,1))</f>
        <v>0</v>
      </c>
      <c r="D4597" s="8" t="str">
        <f>IF(A4597="","",IF(data_in!E4597="NULL","",ROUND(data_in!E4597-data_in!B4597,0)))</f>
        <v/>
      </c>
      <c r="E4597" s="8">
        <f>IF(A4597="","",IF(data_in!C4597="NULL",0,IF(data_in!C4597&gt;data_in!E4597,0,1)))</f>
        <v>0</v>
      </c>
      <c r="F4597" s="8" t="str">
        <f>IF(OR(A4597="",E4597=0),"",IF(data_in!C4597="NULL","",ROUND(data_in!C4597-data_in!B4597,0)))</f>
        <v/>
      </c>
      <c r="G4597" s="8" t="str">
        <f>IF(OR(A4597="",E4597=0),"",IF(data_in!C4597="NULL","",IF(D4597="",ROUND(data_in!D4597-data_in!B4597,0),MIN(D4597,ROUND(data_in!D4597-data_in!B4597,0)))))</f>
        <v/>
      </c>
      <c r="H4597" s="8" t="str">
        <f>IF(A4597="","",IF(data_in!M4597="United States","United States",IF(data_in!M4597="Canada","Canada",IF(data_in!M4597="United Kingdom","United Kingdom","Other Country"))))</f>
        <v>United Kingdom</v>
      </c>
      <c r="I4597" s="8" t="str">
        <f>IF(A4597="","",IF(data_in!K4597="Unknown","Unknown",IF(data_in!K4597&lt;=10,"Very Small",IF(data_in!K4597&lt;=100,"Small",IF(data_in!K4597&lt;=500,"Medium",IF(data_in!K4597&gt;500,"Large","Error"))))))</f>
        <v>Very Small</v>
      </c>
      <c r="J4597" s="8" t="str">
        <f>IF(C4597=1,TEXT(data_in!E4597,"mm-yyyy"),"")</f>
        <v/>
      </c>
      <c r="K4597" s="8" t="str">
        <f>IF(A4597="","",IF(data_in!I4597="Website","Website",IF(data_in!I4597="Paid Search","Paid Search",IF(data_in!I4597="Slack","Slack","Other Channel"))))</f>
        <v>Paid Search</v>
      </c>
      <c r="L4597" s="10">
        <f>IF(A4597="","",ROUND(N$3-data_in!B4597,0))</f>
        <v>72</v>
      </c>
    </row>
    <row r="4598" spans="1:12">
      <c r="A4598" s="8" t="str">
        <f>IF(data_in!A4598="","",data_in!A4598)</f>
        <v>996874a9-8c99-46f8-9308-1fe775307bd1</v>
      </c>
      <c r="B4598" s="12">
        <f>IF(A4598="","",data_in!B4598)</f>
        <v>43911.621562499997</v>
      </c>
      <c r="C4598" s="8">
        <f>IF(A4598="","",IF(data_in!E4598="NULL",0,1))</f>
        <v>0</v>
      </c>
      <c r="D4598" s="8" t="str">
        <f>IF(A4598="","",IF(data_in!E4598="NULL","",ROUND(data_in!E4598-data_in!B4598,0)))</f>
        <v/>
      </c>
      <c r="E4598" s="8">
        <f>IF(A4598="","",IF(data_in!C4598="NULL",0,IF(data_in!C4598&gt;data_in!E4598,0,1)))</f>
        <v>0</v>
      </c>
      <c r="F4598" s="8" t="str">
        <f>IF(OR(A4598="",E4598=0),"",IF(data_in!C4598="NULL","",ROUND(data_in!C4598-data_in!B4598,0)))</f>
        <v/>
      </c>
      <c r="G4598" s="8" t="str">
        <f>IF(OR(A4598="",E4598=0),"",IF(data_in!C4598="NULL","",IF(D4598="",ROUND(data_in!D4598-data_in!B4598,0),MIN(D4598,ROUND(data_in!D4598-data_in!B4598,0)))))</f>
        <v/>
      </c>
      <c r="H4598" s="8" t="str">
        <f>IF(A4598="","",IF(data_in!M4598="United States","United States",IF(data_in!M4598="Canada","Canada",IF(data_in!M4598="United Kingdom","United Kingdom","Other Country"))))</f>
        <v>Canada</v>
      </c>
      <c r="I4598" s="8" t="str">
        <f>IF(A4598="","",IF(data_in!K4598="Unknown","Unknown",IF(data_in!K4598&lt;=10,"Very Small",IF(data_in!K4598&lt;=100,"Small",IF(data_in!K4598&lt;=500,"Medium",IF(data_in!K4598&gt;500,"Large","Error"))))))</f>
        <v>Very Small</v>
      </c>
      <c r="J4598" s="8" t="str">
        <f>IF(C4598=1,TEXT(data_in!E4598,"mm-yyyy"),"")</f>
        <v/>
      </c>
      <c r="K4598" s="8" t="str">
        <f>IF(A4598="","",IF(data_in!I4598="Website","Website",IF(data_in!I4598="Paid Search","Paid Search",IF(data_in!I4598="Slack","Slack","Other Channel"))))</f>
        <v>Other Channel</v>
      </c>
      <c r="L4598" s="10">
        <f>IF(A4598="","",ROUND(N$3-data_in!B4598,0))</f>
        <v>71</v>
      </c>
    </row>
    <row r="4599" spans="1:12">
      <c r="A4599" s="8" t="str">
        <f>IF(data_in!A4599="","",data_in!A4599)</f>
        <v>3ad0a381-bd66-4736-95eb-913f838c7273</v>
      </c>
      <c r="B4599" s="12">
        <f>IF(A4599="","",data_in!B4599)</f>
        <v>43911.578993055555</v>
      </c>
      <c r="C4599" s="8">
        <f>IF(A4599="","",IF(data_in!E4599="NULL",0,1))</f>
        <v>0</v>
      </c>
      <c r="D4599" s="8" t="str">
        <f>IF(A4599="","",IF(data_in!E4599="NULL","",ROUND(data_in!E4599-data_in!B4599,0)))</f>
        <v/>
      </c>
      <c r="E4599" s="8">
        <f>IF(A4599="","",IF(data_in!C4599="NULL",0,IF(data_in!C4599&gt;data_in!E4599,0,1)))</f>
        <v>0</v>
      </c>
      <c r="F4599" s="8" t="str">
        <f>IF(OR(A4599="",E4599=0),"",IF(data_in!C4599="NULL","",ROUND(data_in!C4599-data_in!B4599,0)))</f>
        <v/>
      </c>
      <c r="G4599" s="8" t="str">
        <f>IF(OR(A4599="",E4599=0),"",IF(data_in!C4599="NULL","",IF(D4599="",ROUND(data_in!D4599-data_in!B4599,0),MIN(D4599,ROUND(data_in!D4599-data_in!B4599,0)))))</f>
        <v/>
      </c>
      <c r="H4599" s="8" t="str">
        <f>IF(A4599="","",IF(data_in!M4599="United States","United States",IF(data_in!M4599="Canada","Canada",IF(data_in!M4599="United Kingdom","United Kingdom","Other Country"))))</f>
        <v>Other Country</v>
      </c>
      <c r="I4599" s="8" t="str">
        <f>IF(A4599="","",IF(data_in!K4599="Unknown","Unknown",IF(data_in!K4599&lt;=10,"Very Small",IF(data_in!K4599&lt;=100,"Small",IF(data_in!K4599&lt;=500,"Medium",IF(data_in!K4599&gt;500,"Large","Error"))))))</f>
        <v>Medium</v>
      </c>
      <c r="J4599" s="8" t="str">
        <f>IF(C4599=1,TEXT(data_in!E4599,"mm-yyyy"),"")</f>
        <v/>
      </c>
      <c r="K4599" s="8" t="str">
        <f>IF(A4599="","",IF(data_in!I4599="Website","Website",IF(data_in!I4599="Paid Search","Paid Search",IF(data_in!I4599="Slack","Slack","Other Channel"))))</f>
        <v>Other Channel</v>
      </c>
      <c r="L4599" s="10">
        <f>IF(A4599="","",ROUND(N$3-data_in!B4599,0))</f>
        <v>71</v>
      </c>
    </row>
    <row r="4600" spans="1:12">
      <c r="A4600" s="8" t="str">
        <f>IF(data_in!A4600="","",data_in!A4600)</f>
        <v>20f085bf-4116-4970-8ee4-cf65bd2bace5</v>
      </c>
      <c r="B4600" s="12">
        <f>IF(A4600="","",data_in!B4600)</f>
        <v>43911.310254629629</v>
      </c>
      <c r="C4600" s="8">
        <f>IF(A4600="","",IF(data_in!E4600="NULL",0,1))</f>
        <v>0</v>
      </c>
      <c r="D4600" s="8" t="str">
        <f>IF(A4600="","",IF(data_in!E4600="NULL","",ROUND(data_in!E4600-data_in!B4600,0)))</f>
        <v/>
      </c>
      <c r="E4600" s="8">
        <f>IF(A4600="","",IF(data_in!C4600="NULL",0,IF(data_in!C4600&gt;data_in!E4600,0,1)))</f>
        <v>0</v>
      </c>
      <c r="F4600" s="8" t="str">
        <f>IF(OR(A4600="",E4600=0),"",IF(data_in!C4600="NULL","",ROUND(data_in!C4600-data_in!B4600,0)))</f>
        <v/>
      </c>
      <c r="G4600" s="8" t="str">
        <f>IF(OR(A4600="",E4600=0),"",IF(data_in!C4600="NULL","",IF(D4600="",ROUND(data_in!D4600-data_in!B4600,0),MIN(D4600,ROUND(data_in!D4600-data_in!B4600,0)))))</f>
        <v/>
      </c>
      <c r="H4600" s="8" t="str">
        <f>IF(A4600="","",IF(data_in!M4600="United States","United States",IF(data_in!M4600="Canada","Canada",IF(data_in!M4600="United Kingdom","United Kingdom","Other Country"))))</f>
        <v>Other Country</v>
      </c>
      <c r="I4600" s="8" t="str">
        <f>IF(A4600="","",IF(data_in!K4600="Unknown","Unknown",IF(data_in!K4600&lt;=10,"Very Small",IF(data_in!K4600&lt;=100,"Small",IF(data_in!K4600&lt;=500,"Medium",IF(data_in!K4600&gt;500,"Large","Error"))))))</f>
        <v>Very Small</v>
      </c>
      <c r="J4600" s="8" t="str">
        <f>IF(C4600=1,TEXT(data_in!E4600,"mm-yyyy"),"")</f>
        <v/>
      </c>
      <c r="K4600" s="8" t="str">
        <f>IF(A4600="","",IF(data_in!I4600="Website","Website",IF(data_in!I4600="Paid Search","Paid Search",IF(data_in!I4600="Slack","Slack","Other Channel"))))</f>
        <v>Slack</v>
      </c>
      <c r="L4600" s="10">
        <f>IF(A4600="","",ROUND(N$3-data_in!B4600,0))</f>
        <v>72</v>
      </c>
    </row>
    <row r="4601" spans="1:12">
      <c r="A4601" s="8" t="str">
        <f>IF(data_in!A4601="","",data_in!A4601)</f>
        <v>3183386a-3dcb-43f0-85e2-94b7da36bd9b</v>
      </c>
      <c r="B4601" s="12">
        <f>IF(A4601="","",data_in!B4601)</f>
        <v>43911.450254629628</v>
      </c>
      <c r="C4601" s="8">
        <f>IF(A4601="","",IF(data_in!E4601="NULL",0,1))</f>
        <v>0</v>
      </c>
      <c r="D4601" s="8" t="str">
        <f>IF(A4601="","",IF(data_in!E4601="NULL","",ROUND(data_in!E4601-data_in!B4601,0)))</f>
        <v/>
      </c>
      <c r="E4601" s="8">
        <f>IF(A4601="","",IF(data_in!C4601="NULL",0,IF(data_in!C4601&gt;data_in!E4601,0,1)))</f>
        <v>0</v>
      </c>
      <c r="F4601" s="8" t="str">
        <f>IF(OR(A4601="",E4601=0),"",IF(data_in!C4601="NULL","",ROUND(data_in!C4601-data_in!B4601,0)))</f>
        <v/>
      </c>
      <c r="G4601" s="8" t="str">
        <f>IF(OR(A4601="",E4601=0),"",IF(data_in!C4601="NULL","",IF(D4601="",ROUND(data_in!D4601-data_in!B4601,0),MIN(D4601,ROUND(data_in!D4601-data_in!B4601,0)))))</f>
        <v/>
      </c>
      <c r="H4601" s="8" t="str">
        <f>IF(A4601="","",IF(data_in!M4601="United States","United States",IF(data_in!M4601="Canada","Canada",IF(data_in!M4601="United Kingdom","United Kingdom","Other Country"))))</f>
        <v>United Kingdom</v>
      </c>
      <c r="I4601" s="8" t="str">
        <f>IF(A4601="","",IF(data_in!K4601="Unknown","Unknown",IF(data_in!K4601&lt;=10,"Very Small",IF(data_in!K4601&lt;=100,"Small",IF(data_in!K4601&lt;=500,"Medium",IF(data_in!K4601&gt;500,"Large","Error"))))))</f>
        <v>Medium</v>
      </c>
      <c r="J4601" s="8" t="str">
        <f>IF(C4601=1,TEXT(data_in!E4601,"mm-yyyy"),"")</f>
        <v/>
      </c>
      <c r="K4601" s="8" t="str">
        <f>IF(A4601="","",IF(data_in!I4601="Website","Website",IF(data_in!I4601="Paid Search","Paid Search",IF(data_in!I4601="Slack","Slack","Other Channel"))))</f>
        <v>Paid Search</v>
      </c>
      <c r="L4601" s="10">
        <f>IF(A4601="","",ROUND(N$3-data_in!B4601,0))</f>
        <v>72</v>
      </c>
    </row>
    <row r="4602" spans="1:12">
      <c r="A4602" s="8" t="str">
        <f>IF(data_in!A4602="","",data_in!A4602)</f>
        <v>aa822e6b-0cb6-4d04-8fd6-7696dde30e87</v>
      </c>
      <c r="B4602" s="12">
        <f>IF(A4602="","",data_in!B4602)</f>
        <v>43911.538460648146</v>
      </c>
      <c r="C4602" s="8">
        <f>IF(A4602="","",IF(data_in!E4602="NULL",0,1))</f>
        <v>0</v>
      </c>
      <c r="D4602" s="8" t="str">
        <f>IF(A4602="","",IF(data_in!E4602="NULL","",ROUND(data_in!E4602-data_in!B4602,0)))</f>
        <v/>
      </c>
      <c r="E4602" s="8">
        <f>IF(A4602="","",IF(data_in!C4602="NULL",0,IF(data_in!C4602&gt;data_in!E4602,0,1)))</f>
        <v>0</v>
      </c>
      <c r="F4602" s="8" t="str">
        <f>IF(OR(A4602="",E4602=0),"",IF(data_in!C4602="NULL","",ROUND(data_in!C4602-data_in!B4602,0)))</f>
        <v/>
      </c>
      <c r="G4602" s="8" t="str">
        <f>IF(OR(A4602="",E4602=0),"",IF(data_in!C4602="NULL","",IF(D4602="",ROUND(data_in!D4602-data_in!B4602,0),MIN(D4602,ROUND(data_in!D4602-data_in!B4602,0)))))</f>
        <v/>
      </c>
      <c r="H4602" s="8" t="str">
        <f>IF(A4602="","",IF(data_in!M4602="United States","United States",IF(data_in!M4602="Canada","Canada",IF(data_in!M4602="United Kingdom","United Kingdom","Other Country"))))</f>
        <v>Other Country</v>
      </c>
      <c r="I4602" s="8" t="str">
        <f>IF(A4602="","",IF(data_in!K4602="Unknown","Unknown",IF(data_in!K4602&lt;=10,"Very Small",IF(data_in!K4602&lt;=100,"Small",IF(data_in!K4602&lt;=500,"Medium",IF(data_in!K4602&gt;500,"Large","Error"))))))</f>
        <v>Very Small</v>
      </c>
      <c r="J4602" s="8" t="str">
        <f>IF(C4602=1,TEXT(data_in!E4602,"mm-yyyy"),"")</f>
        <v/>
      </c>
      <c r="K4602" s="8" t="str">
        <f>IF(A4602="","",IF(data_in!I4602="Website","Website",IF(data_in!I4602="Paid Search","Paid Search",IF(data_in!I4602="Slack","Slack","Other Channel"))))</f>
        <v>Slack</v>
      </c>
      <c r="L4602" s="10">
        <f>IF(A4602="","",ROUND(N$3-data_in!B4602,0))</f>
        <v>71</v>
      </c>
    </row>
    <row r="4603" spans="1:12">
      <c r="A4603" s="8" t="str">
        <f>IF(data_in!A4603="","",data_in!A4603)</f>
        <v>e4dcaba6-3077-4ed3-b823-982e1703a0a0</v>
      </c>
      <c r="B4603" s="12">
        <f>IF(A4603="","",data_in!B4603)</f>
        <v>43911.602083333331</v>
      </c>
      <c r="C4603" s="8">
        <f>IF(A4603="","",IF(data_in!E4603="NULL",0,1))</f>
        <v>0</v>
      </c>
      <c r="D4603" s="8" t="str">
        <f>IF(A4603="","",IF(data_in!E4603="NULL","",ROUND(data_in!E4603-data_in!B4603,0)))</f>
        <v/>
      </c>
      <c r="E4603" s="8">
        <f>IF(A4603="","",IF(data_in!C4603="NULL",0,IF(data_in!C4603&gt;data_in!E4603,0,1)))</f>
        <v>0</v>
      </c>
      <c r="F4603" s="8" t="str">
        <f>IF(OR(A4603="",E4603=0),"",IF(data_in!C4603="NULL","",ROUND(data_in!C4603-data_in!B4603,0)))</f>
        <v/>
      </c>
      <c r="G4603" s="8" t="str">
        <f>IF(OR(A4603="",E4603=0),"",IF(data_in!C4603="NULL","",IF(D4603="",ROUND(data_in!D4603-data_in!B4603,0),MIN(D4603,ROUND(data_in!D4603-data_in!B4603,0)))))</f>
        <v/>
      </c>
      <c r="H4603" s="8" t="str">
        <f>IF(A4603="","",IF(data_in!M4603="United States","United States",IF(data_in!M4603="Canada","Canada",IF(data_in!M4603="United Kingdom","United Kingdom","Other Country"))))</f>
        <v>Other Country</v>
      </c>
      <c r="I4603" s="8" t="str">
        <f>IF(A4603="","",IF(data_in!K4603="Unknown","Unknown",IF(data_in!K4603&lt;=10,"Very Small",IF(data_in!K4603&lt;=100,"Small",IF(data_in!K4603&lt;=500,"Medium",IF(data_in!K4603&gt;500,"Large","Error"))))))</f>
        <v>Very Small</v>
      </c>
      <c r="J4603" s="8" t="str">
        <f>IF(C4603=1,TEXT(data_in!E4603,"mm-yyyy"),"")</f>
        <v/>
      </c>
      <c r="K4603" s="8" t="str">
        <f>IF(A4603="","",IF(data_in!I4603="Website","Website",IF(data_in!I4603="Paid Search","Paid Search",IF(data_in!I4603="Slack","Slack","Other Channel"))))</f>
        <v>Website</v>
      </c>
      <c r="L4603" s="10">
        <f>IF(A4603="","",ROUND(N$3-data_in!B4603,0))</f>
        <v>71</v>
      </c>
    </row>
    <row r="4604" spans="1:12">
      <c r="A4604" s="8" t="str">
        <f>IF(data_in!A4604="","",data_in!A4604)</f>
        <v>28480597-85b2-41da-9bba-80dd04b2f1a7</v>
      </c>
      <c r="B4604" s="12">
        <f>IF(A4604="","",data_in!B4604)</f>
        <v>43911.621168981481</v>
      </c>
      <c r="C4604" s="8">
        <f>IF(A4604="","",IF(data_in!E4604="NULL",0,1))</f>
        <v>0</v>
      </c>
      <c r="D4604" s="8" t="str">
        <f>IF(A4604="","",IF(data_in!E4604="NULL","",ROUND(data_in!E4604-data_in!B4604,0)))</f>
        <v/>
      </c>
      <c r="E4604" s="8">
        <f>IF(A4604="","",IF(data_in!C4604="NULL",0,IF(data_in!C4604&gt;data_in!E4604,0,1)))</f>
        <v>0</v>
      </c>
      <c r="F4604" s="8" t="str">
        <f>IF(OR(A4604="",E4604=0),"",IF(data_in!C4604="NULL","",ROUND(data_in!C4604-data_in!B4604,0)))</f>
        <v/>
      </c>
      <c r="G4604" s="8" t="str">
        <f>IF(OR(A4604="",E4604=0),"",IF(data_in!C4604="NULL","",IF(D4604="",ROUND(data_in!D4604-data_in!B4604,0),MIN(D4604,ROUND(data_in!D4604-data_in!B4604,0)))))</f>
        <v/>
      </c>
      <c r="H4604" s="8" t="str">
        <f>IF(A4604="","",IF(data_in!M4604="United States","United States",IF(data_in!M4604="Canada","Canada",IF(data_in!M4604="United Kingdom","United Kingdom","Other Country"))))</f>
        <v>Other Country</v>
      </c>
      <c r="I4604" s="8" t="str">
        <f>IF(A4604="","",IF(data_in!K4604="Unknown","Unknown",IF(data_in!K4604&lt;=10,"Very Small",IF(data_in!K4604&lt;=100,"Small",IF(data_in!K4604&lt;=500,"Medium",IF(data_in!K4604&gt;500,"Large","Error"))))))</f>
        <v>Small</v>
      </c>
      <c r="J4604" s="8" t="str">
        <f>IF(C4604=1,TEXT(data_in!E4604,"mm-yyyy"),"")</f>
        <v/>
      </c>
      <c r="K4604" s="8" t="str">
        <f>IF(A4604="","",IF(data_in!I4604="Website","Website",IF(data_in!I4604="Paid Search","Paid Search",IF(data_in!I4604="Slack","Slack","Other Channel"))))</f>
        <v>Slack</v>
      </c>
      <c r="L4604" s="10">
        <f>IF(A4604="","",ROUND(N$3-data_in!B4604,0))</f>
        <v>71</v>
      </c>
    </row>
    <row r="4605" spans="1:12">
      <c r="A4605" s="8" t="str">
        <f>IF(data_in!A4605="","",data_in!A4605)</f>
        <v>797c8857-c42b-4f98-9c22-94d086d01454</v>
      </c>
      <c r="B4605" s="12">
        <f>IF(A4605="","",data_in!B4605)</f>
        <v>43911.676874999997</v>
      </c>
      <c r="C4605" s="8">
        <f>IF(A4605="","",IF(data_in!E4605="NULL",0,1))</f>
        <v>0</v>
      </c>
      <c r="D4605" s="8" t="str">
        <f>IF(A4605="","",IF(data_in!E4605="NULL","",ROUND(data_in!E4605-data_in!B4605,0)))</f>
        <v/>
      </c>
      <c r="E4605" s="8">
        <f>IF(A4605="","",IF(data_in!C4605="NULL",0,IF(data_in!C4605&gt;data_in!E4605,0,1)))</f>
        <v>0</v>
      </c>
      <c r="F4605" s="8" t="str">
        <f>IF(OR(A4605="",E4605=0),"",IF(data_in!C4605="NULL","",ROUND(data_in!C4605-data_in!B4605,0)))</f>
        <v/>
      </c>
      <c r="G4605" s="8" t="str">
        <f>IF(OR(A4605="",E4605=0),"",IF(data_in!C4605="NULL","",IF(D4605="",ROUND(data_in!D4605-data_in!B4605,0),MIN(D4605,ROUND(data_in!D4605-data_in!B4605,0)))))</f>
        <v/>
      </c>
      <c r="H4605" s="8" t="str">
        <f>IF(A4605="","",IF(data_in!M4605="United States","United States",IF(data_in!M4605="Canada","Canada",IF(data_in!M4605="United Kingdom","United Kingdom","Other Country"))))</f>
        <v>United States</v>
      </c>
      <c r="I4605" s="8" t="str">
        <f>IF(A4605="","",IF(data_in!K4605="Unknown","Unknown",IF(data_in!K4605&lt;=10,"Very Small",IF(data_in!K4605&lt;=100,"Small",IF(data_in!K4605&lt;=500,"Medium",IF(data_in!K4605&gt;500,"Large","Error"))))))</f>
        <v>Very Small</v>
      </c>
      <c r="J4605" s="8" t="str">
        <f>IF(C4605=1,TEXT(data_in!E4605,"mm-yyyy"),"")</f>
        <v/>
      </c>
      <c r="K4605" s="8" t="str">
        <f>IF(A4605="","",IF(data_in!I4605="Website","Website",IF(data_in!I4605="Paid Search","Paid Search",IF(data_in!I4605="Slack","Slack","Other Channel"))))</f>
        <v>Website</v>
      </c>
      <c r="L4605" s="10">
        <f>IF(A4605="","",ROUND(N$3-data_in!B4605,0))</f>
        <v>71</v>
      </c>
    </row>
    <row r="4606" spans="1:12">
      <c r="A4606" s="8" t="str">
        <f>IF(data_in!A4606="","",data_in!A4606)</f>
        <v>366addba-c0fe-4941-afbb-bd4bddec2baa</v>
      </c>
      <c r="B4606" s="12">
        <f>IF(A4606="","",data_in!B4606)</f>
        <v>43911.674895833334</v>
      </c>
      <c r="C4606" s="8">
        <f>IF(A4606="","",IF(data_in!E4606="NULL",0,1))</f>
        <v>0</v>
      </c>
      <c r="D4606" s="8" t="str">
        <f>IF(A4606="","",IF(data_in!E4606="NULL","",ROUND(data_in!E4606-data_in!B4606,0)))</f>
        <v/>
      </c>
      <c r="E4606" s="8">
        <f>IF(A4606="","",IF(data_in!C4606="NULL",0,IF(data_in!C4606&gt;data_in!E4606,0,1)))</f>
        <v>0</v>
      </c>
      <c r="F4606" s="8" t="str">
        <f>IF(OR(A4606="",E4606=0),"",IF(data_in!C4606="NULL","",ROUND(data_in!C4606-data_in!B4606,0)))</f>
        <v/>
      </c>
      <c r="G4606" s="8" t="str">
        <f>IF(OR(A4606="",E4606=0),"",IF(data_in!C4606="NULL","",IF(D4606="",ROUND(data_in!D4606-data_in!B4606,0),MIN(D4606,ROUND(data_in!D4606-data_in!B4606,0)))))</f>
        <v/>
      </c>
      <c r="H4606" s="8" t="str">
        <f>IF(A4606="","",IF(data_in!M4606="United States","United States",IF(data_in!M4606="Canada","Canada",IF(data_in!M4606="United Kingdom","United Kingdom","Other Country"))))</f>
        <v>Other Country</v>
      </c>
      <c r="I4606" s="8" t="str">
        <f>IF(A4606="","",IF(data_in!K4606="Unknown","Unknown",IF(data_in!K4606&lt;=10,"Very Small",IF(data_in!K4606&lt;=100,"Small",IF(data_in!K4606&lt;=500,"Medium",IF(data_in!K4606&gt;500,"Large","Error"))))))</f>
        <v>Very Small</v>
      </c>
      <c r="J4606" s="8" t="str">
        <f>IF(C4606=1,TEXT(data_in!E4606,"mm-yyyy"),"")</f>
        <v/>
      </c>
      <c r="K4606" s="8" t="str">
        <f>IF(A4606="","",IF(data_in!I4606="Website","Website",IF(data_in!I4606="Paid Search","Paid Search",IF(data_in!I4606="Slack","Slack","Other Channel"))))</f>
        <v>Slack</v>
      </c>
      <c r="L4606" s="10">
        <f>IF(A4606="","",ROUND(N$3-data_in!B4606,0))</f>
        <v>71</v>
      </c>
    </row>
    <row r="4607" spans="1:12">
      <c r="A4607" s="8" t="str">
        <f>IF(data_in!A4607="","",data_in!A4607)</f>
        <v>3d7ae7bc-d0ce-4db1-bf0a-c3020ed3666f</v>
      </c>
      <c r="B4607" s="12">
        <f>IF(A4607="","",data_in!B4607)</f>
        <v>43912.036805555559</v>
      </c>
      <c r="C4607" s="8">
        <f>IF(A4607="","",IF(data_in!E4607="NULL",0,1))</f>
        <v>0</v>
      </c>
      <c r="D4607" s="8" t="str">
        <f>IF(A4607="","",IF(data_in!E4607="NULL","",ROUND(data_in!E4607-data_in!B4607,0)))</f>
        <v/>
      </c>
      <c r="E4607" s="8">
        <f>IF(A4607="","",IF(data_in!C4607="NULL",0,IF(data_in!C4607&gt;data_in!E4607,0,1)))</f>
        <v>0</v>
      </c>
      <c r="F4607" s="8" t="str">
        <f>IF(OR(A4607="",E4607=0),"",IF(data_in!C4607="NULL","",ROUND(data_in!C4607-data_in!B4607,0)))</f>
        <v/>
      </c>
      <c r="G4607" s="8" t="str">
        <f>IF(OR(A4607="",E4607=0),"",IF(data_in!C4607="NULL","",IF(D4607="",ROUND(data_in!D4607-data_in!B4607,0),MIN(D4607,ROUND(data_in!D4607-data_in!B4607,0)))))</f>
        <v/>
      </c>
      <c r="H4607" s="8" t="str">
        <f>IF(A4607="","",IF(data_in!M4607="United States","United States",IF(data_in!M4607="Canada","Canada",IF(data_in!M4607="United Kingdom","United Kingdom","Other Country"))))</f>
        <v>Other Country</v>
      </c>
      <c r="I4607" s="8" t="str">
        <f>IF(A4607="","",IF(data_in!K4607="Unknown","Unknown",IF(data_in!K4607&lt;=10,"Very Small",IF(data_in!K4607&lt;=100,"Small",IF(data_in!K4607&lt;=500,"Medium",IF(data_in!K4607&gt;500,"Large","Error"))))))</f>
        <v>Very Small</v>
      </c>
      <c r="J4607" s="8" t="str">
        <f>IF(C4607=1,TEXT(data_in!E4607,"mm-yyyy"),"")</f>
        <v/>
      </c>
      <c r="K4607" s="8" t="str">
        <f>IF(A4607="","",IF(data_in!I4607="Website","Website",IF(data_in!I4607="Paid Search","Paid Search",IF(data_in!I4607="Slack","Slack","Other Channel"))))</f>
        <v>Slack</v>
      </c>
      <c r="L4607" s="10">
        <f>IF(A4607="","",ROUND(N$3-data_in!B4607,0))</f>
        <v>71</v>
      </c>
    </row>
    <row r="4608" spans="1:12">
      <c r="A4608" s="8" t="str">
        <f>IF(data_in!A4608="","",data_in!A4608)</f>
        <v>7be0917d-123d-4988-a72f-d94bd7cdb227</v>
      </c>
      <c r="B4608" s="12">
        <f>IF(A4608="","",data_in!B4608)</f>
        <v>43911.699166666665</v>
      </c>
      <c r="C4608" s="8">
        <f>IF(A4608="","",IF(data_in!E4608="NULL",0,1))</f>
        <v>0</v>
      </c>
      <c r="D4608" s="8" t="str">
        <f>IF(A4608="","",IF(data_in!E4608="NULL","",ROUND(data_in!E4608-data_in!B4608,0)))</f>
        <v/>
      </c>
      <c r="E4608" s="8">
        <f>IF(A4608="","",IF(data_in!C4608="NULL",0,IF(data_in!C4608&gt;data_in!E4608,0,1)))</f>
        <v>0</v>
      </c>
      <c r="F4608" s="8" t="str">
        <f>IF(OR(A4608="",E4608=0),"",IF(data_in!C4608="NULL","",ROUND(data_in!C4608-data_in!B4608,0)))</f>
        <v/>
      </c>
      <c r="G4608" s="8" t="str">
        <f>IF(OR(A4608="",E4608=0),"",IF(data_in!C4608="NULL","",IF(D4608="",ROUND(data_in!D4608-data_in!B4608,0),MIN(D4608,ROUND(data_in!D4608-data_in!B4608,0)))))</f>
        <v/>
      </c>
      <c r="H4608" s="8" t="str">
        <f>IF(A4608="","",IF(data_in!M4608="United States","United States",IF(data_in!M4608="Canada","Canada",IF(data_in!M4608="United Kingdom","United Kingdom","Other Country"))))</f>
        <v>Other Country</v>
      </c>
      <c r="I4608" s="8" t="str">
        <f>IF(A4608="","",IF(data_in!K4608="Unknown","Unknown",IF(data_in!K4608&lt;=10,"Very Small",IF(data_in!K4608&lt;=100,"Small",IF(data_in!K4608&lt;=500,"Medium",IF(data_in!K4608&gt;500,"Large","Error"))))))</f>
        <v>Very Small</v>
      </c>
      <c r="J4608" s="8" t="str">
        <f>IF(C4608=1,TEXT(data_in!E4608,"mm-yyyy"),"")</f>
        <v/>
      </c>
      <c r="K4608" s="8" t="str">
        <f>IF(A4608="","",IF(data_in!I4608="Website","Website",IF(data_in!I4608="Paid Search","Paid Search",IF(data_in!I4608="Slack","Slack","Other Channel"))))</f>
        <v>Slack</v>
      </c>
      <c r="L4608" s="10">
        <f>IF(A4608="","",ROUND(N$3-data_in!B4608,0))</f>
        <v>71</v>
      </c>
    </row>
    <row r="4609" spans="1:12">
      <c r="A4609" s="8" t="str">
        <f>IF(data_in!A4609="","",data_in!A4609)</f>
        <v>ea802f97-8af7-49b8-8307-174952564d6a</v>
      </c>
      <c r="B4609" s="12">
        <f>IF(A4609="","",data_in!B4609)</f>
        <v>43864.898668981485</v>
      </c>
      <c r="C4609" s="8">
        <f>IF(A4609="","",IF(data_in!E4609="NULL",0,1))</f>
        <v>0</v>
      </c>
      <c r="D4609" s="8" t="str">
        <f>IF(A4609="","",IF(data_in!E4609="NULL","",ROUND(data_in!E4609-data_in!B4609,0)))</f>
        <v/>
      </c>
      <c r="E4609" s="8">
        <f>IF(A4609="","",IF(data_in!C4609="NULL",0,IF(data_in!C4609&gt;data_in!E4609,0,1)))</f>
        <v>0</v>
      </c>
      <c r="F4609" s="8" t="str">
        <f>IF(OR(A4609="",E4609=0),"",IF(data_in!C4609="NULL","",ROUND(data_in!C4609-data_in!B4609,0)))</f>
        <v/>
      </c>
      <c r="G4609" s="8" t="str">
        <f>IF(OR(A4609="",E4609=0),"",IF(data_in!C4609="NULL","",IF(D4609="",ROUND(data_in!D4609-data_in!B4609,0),MIN(D4609,ROUND(data_in!D4609-data_in!B4609,0)))))</f>
        <v/>
      </c>
      <c r="H4609" s="8" t="str">
        <f>IF(A4609="","",IF(data_in!M4609="United States","United States",IF(data_in!M4609="Canada","Canada",IF(data_in!M4609="United Kingdom","United Kingdom","Other Country"))))</f>
        <v>United States</v>
      </c>
      <c r="I4609" s="8" t="str">
        <f>IF(A4609="","",IF(data_in!K4609="Unknown","Unknown",IF(data_in!K4609&lt;=10,"Very Small",IF(data_in!K4609&lt;=100,"Small",IF(data_in!K4609&lt;=500,"Medium",IF(data_in!K4609&gt;500,"Large","Error"))))))</f>
        <v>Small</v>
      </c>
      <c r="J4609" s="8" t="str">
        <f>IF(C4609=1,TEXT(data_in!E4609,"mm-yyyy"),"")</f>
        <v/>
      </c>
      <c r="K4609" s="8" t="str">
        <f>IF(A4609="","",IF(data_in!I4609="Website","Website",IF(data_in!I4609="Paid Search","Paid Search",IF(data_in!I4609="Slack","Slack","Other Channel"))))</f>
        <v>Website</v>
      </c>
      <c r="L4609" s="10">
        <f>IF(A4609="","",ROUND(N$3-data_in!B4609,0))</f>
        <v>118</v>
      </c>
    </row>
    <row r="4610" spans="1:12">
      <c r="A4610" s="8" t="str">
        <f>IF(data_in!A4610="","",data_in!A4610)</f>
        <v>592d6514-9675-4643-b5b3-ff1d813f994f</v>
      </c>
      <c r="B4610" s="12">
        <f>IF(A4610="","",data_in!B4610)</f>
        <v>43864.934490740743</v>
      </c>
      <c r="C4610" s="8">
        <f>IF(A4610="","",IF(data_in!E4610="NULL",0,1))</f>
        <v>0</v>
      </c>
      <c r="D4610" s="8" t="str">
        <f>IF(A4610="","",IF(data_in!E4610="NULL","",ROUND(data_in!E4610-data_in!B4610,0)))</f>
        <v/>
      </c>
      <c r="E4610" s="8">
        <f>IF(A4610="","",IF(data_in!C4610="NULL",0,IF(data_in!C4610&gt;data_in!E4610,0,1)))</f>
        <v>0</v>
      </c>
      <c r="F4610" s="8" t="str">
        <f>IF(OR(A4610="",E4610=0),"",IF(data_in!C4610="NULL","",ROUND(data_in!C4610-data_in!B4610,0)))</f>
        <v/>
      </c>
      <c r="G4610" s="8" t="str">
        <f>IF(OR(A4610="",E4610=0),"",IF(data_in!C4610="NULL","",IF(D4610="",ROUND(data_in!D4610-data_in!B4610,0),MIN(D4610,ROUND(data_in!D4610-data_in!B4610,0)))))</f>
        <v/>
      </c>
      <c r="H4610" s="8" t="str">
        <f>IF(A4610="","",IF(data_in!M4610="United States","United States",IF(data_in!M4610="Canada","Canada",IF(data_in!M4610="United Kingdom","United Kingdom","Other Country"))))</f>
        <v>United States</v>
      </c>
      <c r="I4610" s="8" t="str">
        <f>IF(A4610="","",IF(data_in!K4610="Unknown","Unknown",IF(data_in!K4610&lt;=10,"Very Small",IF(data_in!K4610&lt;=100,"Small",IF(data_in!K4610&lt;=500,"Medium",IF(data_in!K4610&gt;500,"Large","Error"))))))</f>
        <v>Very Small</v>
      </c>
      <c r="J4610" s="8" t="str">
        <f>IF(C4610=1,TEXT(data_in!E4610,"mm-yyyy"),"")</f>
        <v/>
      </c>
      <c r="K4610" s="8" t="str">
        <f>IF(A4610="","",IF(data_in!I4610="Website","Website",IF(data_in!I4610="Paid Search","Paid Search",IF(data_in!I4610="Slack","Slack","Other Channel"))))</f>
        <v>Website</v>
      </c>
      <c r="L4610" s="10">
        <f>IF(A4610="","",ROUND(N$3-data_in!B4610,0))</f>
        <v>118</v>
      </c>
    </row>
    <row r="4611" spans="1:12">
      <c r="A4611" s="8" t="str">
        <f>IF(data_in!A4611="","",data_in!A4611)</f>
        <v>18e4ca99-27f4-4056-874e-b14b15a6843d</v>
      </c>
      <c r="B4611" s="12">
        <f>IF(A4611="","",data_in!B4611)</f>
        <v>43864.980682870373</v>
      </c>
      <c r="C4611" s="8">
        <f>IF(A4611="","",IF(data_in!E4611="NULL",0,1))</f>
        <v>0</v>
      </c>
      <c r="D4611" s="8" t="str">
        <f>IF(A4611="","",IF(data_in!E4611="NULL","",ROUND(data_in!E4611-data_in!B4611,0)))</f>
        <v/>
      </c>
      <c r="E4611" s="8">
        <f>IF(A4611="","",IF(data_in!C4611="NULL",0,IF(data_in!C4611&gt;data_in!E4611,0,1)))</f>
        <v>1</v>
      </c>
      <c r="F4611" s="8">
        <f>IF(OR(A4611="",E4611=0),"",IF(data_in!C4611="NULL","",ROUND(data_in!C4611-data_in!B4611,0)))</f>
        <v>0</v>
      </c>
      <c r="G4611" s="8">
        <f>IF(OR(A4611="",E4611=0),"",IF(data_in!C4611="NULL","",IF(D4611="",ROUND(data_in!D4611-data_in!B4611,0),MIN(D4611,ROUND(data_in!D4611-data_in!B4611,0)))))</f>
        <v>30</v>
      </c>
      <c r="H4611" s="8" t="str">
        <f>IF(A4611="","",IF(data_in!M4611="United States","United States",IF(data_in!M4611="Canada","Canada",IF(data_in!M4611="United Kingdom","United Kingdom","Other Country"))))</f>
        <v>United States</v>
      </c>
      <c r="I4611" s="8" t="str">
        <f>IF(A4611="","",IF(data_in!K4611="Unknown","Unknown",IF(data_in!K4611&lt;=10,"Very Small",IF(data_in!K4611&lt;=100,"Small",IF(data_in!K4611&lt;=500,"Medium",IF(data_in!K4611&gt;500,"Large","Error"))))))</f>
        <v>Very Small</v>
      </c>
      <c r="J4611" s="8" t="str">
        <f>IF(C4611=1,TEXT(data_in!E4611,"mm-yyyy"),"")</f>
        <v/>
      </c>
      <c r="K4611" s="8" t="str">
        <f>IF(A4611="","",IF(data_in!I4611="Website","Website",IF(data_in!I4611="Paid Search","Paid Search",IF(data_in!I4611="Slack","Slack","Other Channel"))))</f>
        <v>Website</v>
      </c>
      <c r="L4611" s="10">
        <f>IF(A4611="","",ROUND(N$3-data_in!B4611,0))</f>
        <v>118</v>
      </c>
    </row>
    <row r="4612" spans="1:12">
      <c r="A4612" s="8" t="str">
        <f>IF(data_in!A4612="","",data_in!A4612)</f>
        <v>67d3e3cd-29a0-416e-9259-b51126beb7d1</v>
      </c>
      <c r="B4612" s="12">
        <f>IF(A4612="","",data_in!B4612)</f>
        <v>43865.064768518518</v>
      </c>
      <c r="C4612" s="8">
        <f>IF(A4612="","",IF(data_in!E4612="NULL",0,1))</f>
        <v>0</v>
      </c>
      <c r="D4612" s="8" t="str">
        <f>IF(A4612="","",IF(data_in!E4612="NULL","",ROUND(data_in!E4612-data_in!B4612,0)))</f>
        <v/>
      </c>
      <c r="E4612" s="8">
        <f>IF(A4612="","",IF(data_in!C4612="NULL",0,IF(data_in!C4612&gt;data_in!E4612,0,1)))</f>
        <v>1</v>
      </c>
      <c r="F4612" s="8">
        <f>IF(OR(A4612="",E4612=0),"",IF(data_in!C4612="NULL","",ROUND(data_in!C4612-data_in!B4612,0)))</f>
        <v>1</v>
      </c>
      <c r="G4612" s="8">
        <f>IF(OR(A4612="",E4612=0),"",IF(data_in!C4612="NULL","",IF(D4612="",ROUND(data_in!D4612-data_in!B4612,0),MIN(D4612,ROUND(data_in!D4612-data_in!B4612,0)))))</f>
        <v>31</v>
      </c>
      <c r="H4612" s="8" t="str">
        <f>IF(A4612="","",IF(data_in!M4612="United States","United States",IF(data_in!M4612="Canada","Canada",IF(data_in!M4612="United Kingdom","United Kingdom","Other Country"))))</f>
        <v>United States</v>
      </c>
      <c r="I4612" s="8" t="str">
        <f>IF(A4612="","",IF(data_in!K4612="Unknown","Unknown",IF(data_in!K4612&lt;=10,"Very Small",IF(data_in!K4612&lt;=100,"Small",IF(data_in!K4612&lt;=500,"Medium",IF(data_in!K4612&gt;500,"Large","Error"))))))</f>
        <v>Very Small</v>
      </c>
      <c r="J4612" s="8" t="str">
        <f>IF(C4612=1,TEXT(data_in!E4612,"mm-yyyy"),"")</f>
        <v/>
      </c>
      <c r="K4612" s="8" t="str">
        <f>IF(A4612="","",IF(data_in!I4612="Website","Website",IF(data_in!I4612="Paid Search","Paid Search",IF(data_in!I4612="Slack","Slack","Other Channel"))))</f>
        <v>Website</v>
      </c>
      <c r="L4612" s="10">
        <f>IF(A4612="","",ROUND(N$3-data_in!B4612,0))</f>
        <v>118</v>
      </c>
    </row>
    <row r="4613" spans="1:12">
      <c r="A4613" s="8" t="str">
        <f>IF(data_in!A4613="","",data_in!A4613)</f>
        <v>1bf307bc-5073-44aa-a623-e8201819046e</v>
      </c>
      <c r="B4613" s="12">
        <f>IF(A4613="","",data_in!B4613)</f>
        <v>43865.044791666667</v>
      </c>
      <c r="C4613" s="8">
        <f>IF(A4613="","",IF(data_in!E4613="NULL",0,1))</f>
        <v>0</v>
      </c>
      <c r="D4613" s="8" t="str">
        <f>IF(A4613="","",IF(data_in!E4613="NULL","",ROUND(data_in!E4613-data_in!B4613,0)))</f>
        <v/>
      </c>
      <c r="E4613" s="8">
        <f>IF(A4613="","",IF(data_in!C4613="NULL",0,IF(data_in!C4613&gt;data_in!E4613,0,1)))</f>
        <v>0</v>
      </c>
      <c r="F4613" s="8" t="str">
        <f>IF(OR(A4613="",E4613=0),"",IF(data_in!C4613="NULL","",ROUND(data_in!C4613-data_in!B4613,0)))</f>
        <v/>
      </c>
      <c r="G4613" s="8" t="str">
        <f>IF(OR(A4613="",E4613=0),"",IF(data_in!C4613="NULL","",IF(D4613="",ROUND(data_in!D4613-data_in!B4613,0),MIN(D4613,ROUND(data_in!D4613-data_in!B4613,0)))))</f>
        <v/>
      </c>
      <c r="H4613" s="8" t="str">
        <f>IF(A4613="","",IF(data_in!M4613="United States","United States",IF(data_in!M4613="Canada","Canada",IF(data_in!M4613="United Kingdom","United Kingdom","Other Country"))))</f>
        <v>United States</v>
      </c>
      <c r="I4613" s="8" t="str">
        <f>IF(A4613="","",IF(data_in!K4613="Unknown","Unknown",IF(data_in!K4613&lt;=10,"Very Small",IF(data_in!K4613&lt;=100,"Small",IF(data_in!K4613&lt;=500,"Medium",IF(data_in!K4613&gt;500,"Large","Error"))))))</f>
        <v>Very Small</v>
      </c>
      <c r="J4613" s="8" t="str">
        <f>IF(C4613=1,TEXT(data_in!E4613,"mm-yyyy"),"")</f>
        <v/>
      </c>
      <c r="K4613" s="8" t="str">
        <f>IF(A4613="","",IF(data_in!I4613="Website","Website",IF(data_in!I4613="Paid Search","Paid Search",IF(data_in!I4613="Slack","Slack","Other Channel"))))</f>
        <v>Website</v>
      </c>
      <c r="L4613" s="10">
        <f>IF(A4613="","",ROUND(N$3-data_in!B4613,0))</f>
        <v>118</v>
      </c>
    </row>
    <row r="4614" spans="1:12">
      <c r="A4614" s="8" t="str">
        <f>IF(data_in!A4614="","",data_in!A4614)</f>
        <v>f8c43537-63cb-4000-be19-944e0d15cf21</v>
      </c>
      <c r="B4614" s="12">
        <f>IF(A4614="","",data_in!B4614)</f>
        <v>43865.181215277778</v>
      </c>
      <c r="C4614" s="8">
        <f>IF(A4614="","",IF(data_in!E4614="NULL",0,1))</f>
        <v>0</v>
      </c>
      <c r="D4614" s="8" t="str">
        <f>IF(A4614="","",IF(data_in!E4614="NULL","",ROUND(data_in!E4614-data_in!B4614,0)))</f>
        <v/>
      </c>
      <c r="E4614" s="8">
        <f>IF(A4614="","",IF(data_in!C4614="NULL",0,IF(data_in!C4614&gt;data_in!E4614,0,1)))</f>
        <v>0</v>
      </c>
      <c r="F4614" s="8" t="str">
        <f>IF(OR(A4614="",E4614=0),"",IF(data_in!C4614="NULL","",ROUND(data_in!C4614-data_in!B4614,0)))</f>
        <v/>
      </c>
      <c r="G4614" s="8" t="str">
        <f>IF(OR(A4614="",E4614=0),"",IF(data_in!C4614="NULL","",IF(D4614="",ROUND(data_in!D4614-data_in!B4614,0),MIN(D4614,ROUND(data_in!D4614-data_in!B4614,0)))))</f>
        <v/>
      </c>
      <c r="H4614" s="8" t="str">
        <f>IF(A4614="","",IF(data_in!M4614="United States","United States",IF(data_in!M4614="Canada","Canada",IF(data_in!M4614="United Kingdom","United Kingdom","Other Country"))))</f>
        <v>United Kingdom</v>
      </c>
      <c r="I4614" s="8" t="str">
        <f>IF(A4614="","",IF(data_in!K4614="Unknown","Unknown",IF(data_in!K4614&lt;=10,"Very Small",IF(data_in!K4614&lt;=100,"Small",IF(data_in!K4614&lt;=500,"Medium",IF(data_in!K4614&gt;500,"Large","Error"))))))</f>
        <v>Very Small</v>
      </c>
      <c r="J4614" s="8" t="str">
        <f>IF(C4614=1,TEXT(data_in!E4614,"mm-yyyy"),"")</f>
        <v/>
      </c>
      <c r="K4614" s="8" t="str">
        <f>IF(A4614="","",IF(data_in!I4614="Website","Website",IF(data_in!I4614="Paid Search","Paid Search",IF(data_in!I4614="Slack","Slack","Other Channel"))))</f>
        <v>Paid Search</v>
      </c>
      <c r="L4614" s="10">
        <f>IF(A4614="","",ROUND(N$3-data_in!B4614,0))</f>
        <v>118</v>
      </c>
    </row>
    <row r="4615" spans="1:12">
      <c r="A4615" s="8" t="str">
        <f>IF(data_in!A4615="","",data_in!A4615)</f>
        <v>ff12c597-1cf1-48f3-b66e-fb36ec9bce8d</v>
      </c>
      <c r="B4615" s="12">
        <f>IF(A4615="","",data_in!B4615)</f>
        <v>43865.148773148147</v>
      </c>
      <c r="C4615" s="8">
        <f>IF(A4615="","",IF(data_in!E4615="NULL",0,1))</f>
        <v>0</v>
      </c>
      <c r="D4615" s="8" t="str">
        <f>IF(A4615="","",IF(data_in!E4615="NULL","",ROUND(data_in!E4615-data_in!B4615,0)))</f>
        <v/>
      </c>
      <c r="E4615" s="8">
        <f>IF(A4615="","",IF(data_in!C4615="NULL",0,IF(data_in!C4615&gt;data_in!E4615,0,1)))</f>
        <v>0</v>
      </c>
      <c r="F4615" s="8" t="str">
        <f>IF(OR(A4615="",E4615=0),"",IF(data_in!C4615="NULL","",ROUND(data_in!C4615-data_in!B4615,0)))</f>
        <v/>
      </c>
      <c r="G4615" s="8" t="str">
        <f>IF(OR(A4615="",E4615=0),"",IF(data_in!C4615="NULL","",IF(D4615="",ROUND(data_in!D4615-data_in!B4615,0),MIN(D4615,ROUND(data_in!D4615-data_in!B4615,0)))))</f>
        <v/>
      </c>
      <c r="H4615" s="8" t="str">
        <f>IF(A4615="","",IF(data_in!M4615="United States","United States",IF(data_in!M4615="Canada","Canada",IF(data_in!M4615="United Kingdom","United Kingdom","Other Country"))))</f>
        <v>Other Country</v>
      </c>
      <c r="I4615" s="8" t="str">
        <f>IF(A4615="","",IF(data_in!K4615="Unknown","Unknown",IF(data_in!K4615&lt;=10,"Very Small",IF(data_in!K4615&lt;=100,"Small",IF(data_in!K4615&lt;=500,"Medium",IF(data_in!K4615&gt;500,"Large","Error"))))))</f>
        <v>Large</v>
      </c>
      <c r="J4615" s="8" t="str">
        <f>IF(C4615=1,TEXT(data_in!E4615,"mm-yyyy"),"")</f>
        <v/>
      </c>
      <c r="K4615" s="8" t="str">
        <f>IF(A4615="","",IF(data_in!I4615="Website","Website",IF(data_in!I4615="Paid Search","Paid Search",IF(data_in!I4615="Slack","Slack","Other Channel"))))</f>
        <v>Other Channel</v>
      </c>
      <c r="L4615" s="10">
        <f>IF(A4615="","",ROUND(N$3-data_in!B4615,0))</f>
        <v>118</v>
      </c>
    </row>
    <row r="4616" spans="1:12">
      <c r="A4616" s="8" t="str">
        <f>IF(data_in!A4616="","",data_in!A4616)</f>
        <v>1c6d5eab-2dcc-4e0c-ab6d-7aa2e698e151</v>
      </c>
      <c r="B4616" s="12">
        <f>IF(A4616="","",data_in!B4616)</f>
        <v>43865.243668981479</v>
      </c>
      <c r="C4616" s="8">
        <f>IF(A4616="","",IF(data_in!E4616="NULL",0,1))</f>
        <v>0</v>
      </c>
      <c r="D4616" s="8" t="str">
        <f>IF(A4616="","",IF(data_in!E4616="NULL","",ROUND(data_in!E4616-data_in!B4616,0)))</f>
        <v/>
      </c>
      <c r="E4616" s="8">
        <f>IF(A4616="","",IF(data_in!C4616="NULL",0,IF(data_in!C4616&gt;data_in!E4616,0,1)))</f>
        <v>0</v>
      </c>
      <c r="F4616" s="8" t="str">
        <f>IF(OR(A4616="",E4616=0),"",IF(data_in!C4616="NULL","",ROUND(data_in!C4616-data_in!B4616,0)))</f>
        <v/>
      </c>
      <c r="G4616" s="8" t="str">
        <f>IF(OR(A4616="",E4616=0),"",IF(data_in!C4616="NULL","",IF(D4616="",ROUND(data_in!D4616-data_in!B4616,0),MIN(D4616,ROUND(data_in!D4616-data_in!B4616,0)))))</f>
        <v/>
      </c>
      <c r="H4616" s="8" t="str">
        <f>IF(A4616="","",IF(data_in!M4616="United States","United States",IF(data_in!M4616="Canada","Canada",IF(data_in!M4616="United Kingdom","United Kingdom","Other Country"))))</f>
        <v>Canada</v>
      </c>
      <c r="I4616" s="8" t="str">
        <f>IF(A4616="","",IF(data_in!K4616="Unknown","Unknown",IF(data_in!K4616&lt;=10,"Very Small",IF(data_in!K4616&lt;=100,"Small",IF(data_in!K4616&lt;=500,"Medium",IF(data_in!K4616&gt;500,"Large","Error"))))))</f>
        <v>Very Small</v>
      </c>
      <c r="J4616" s="8" t="str">
        <f>IF(C4616=1,TEXT(data_in!E4616,"mm-yyyy"),"")</f>
        <v/>
      </c>
      <c r="K4616" s="8" t="str">
        <f>IF(A4616="","",IF(data_in!I4616="Website","Website",IF(data_in!I4616="Paid Search","Paid Search",IF(data_in!I4616="Slack","Slack","Other Channel"))))</f>
        <v>Other Channel</v>
      </c>
      <c r="L4616" s="10">
        <f>IF(A4616="","",ROUND(N$3-data_in!B4616,0))</f>
        <v>118</v>
      </c>
    </row>
    <row r="4617" spans="1:12">
      <c r="A4617" s="8" t="str">
        <f>IF(data_in!A4617="","",data_in!A4617)</f>
        <v>4e127819-ec3d-42d5-90c6-e897f7e3a98d</v>
      </c>
      <c r="B4617" s="12">
        <f>IF(A4617="","",data_in!B4617)</f>
        <v>43873.404560185183</v>
      </c>
      <c r="C4617" s="8">
        <f>IF(A4617="","",IF(data_in!E4617="NULL",0,1))</f>
        <v>1</v>
      </c>
      <c r="D4617" s="8">
        <f>IF(A4617="","",IF(data_in!E4617="NULL","",ROUND(data_in!E4617-data_in!B4617,0)))</f>
        <v>0</v>
      </c>
      <c r="E4617" s="8">
        <f>IF(A4617="","",IF(data_in!C4617="NULL",0,IF(data_in!C4617&gt;data_in!E4617,0,1)))</f>
        <v>0</v>
      </c>
      <c r="F4617" s="8" t="str">
        <f>IF(OR(A4617="",E4617=0),"",IF(data_in!C4617="NULL","",ROUND(data_in!C4617-data_in!B4617,0)))</f>
        <v/>
      </c>
      <c r="G4617" s="8" t="str">
        <f>IF(OR(A4617="",E4617=0),"",IF(data_in!C4617="NULL","",IF(D4617="",ROUND(data_in!D4617-data_in!B4617,0),MIN(D4617,ROUND(data_in!D4617-data_in!B4617,0)))))</f>
        <v/>
      </c>
      <c r="H4617" s="8" t="str">
        <f>IF(A4617="","",IF(data_in!M4617="United States","United States",IF(data_in!M4617="Canada","Canada",IF(data_in!M4617="United Kingdom","United Kingdom","Other Country"))))</f>
        <v>Other Country</v>
      </c>
      <c r="I4617" s="8" t="str">
        <f>IF(A4617="","",IF(data_in!K4617="Unknown","Unknown",IF(data_in!K4617&lt;=10,"Very Small",IF(data_in!K4617&lt;=100,"Small",IF(data_in!K4617&lt;=500,"Medium",IF(data_in!K4617&gt;500,"Large","Error"))))))</f>
        <v>Very Small</v>
      </c>
      <c r="J4617" s="8" t="str">
        <f>IF(C4617=1,TEXT(data_in!E4617,"mm-yyyy"),"")</f>
        <v>02-2020</v>
      </c>
      <c r="K4617" s="8" t="str">
        <f>IF(A4617="","",IF(data_in!I4617="Website","Website",IF(data_in!I4617="Paid Search","Paid Search",IF(data_in!I4617="Slack","Slack","Other Channel"))))</f>
        <v>Website</v>
      </c>
      <c r="L4617" s="10">
        <f>IF(A4617="","",ROUND(N$3-data_in!B4617,0))</f>
        <v>110</v>
      </c>
    </row>
    <row r="4618" spans="1:12">
      <c r="A4618" s="8" t="str">
        <f>IF(data_in!A4618="","",data_in!A4618)</f>
        <v>df910398-d6c8-447c-8ae3-8f6b4944b199</v>
      </c>
      <c r="B4618" s="12">
        <f>IF(A4618="","",data_in!B4618)</f>
        <v>43865.267268518517</v>
      </c>
      <c r="C4618" s="8">
        <f>IF(A4618="","",IF(data_in!E4618="NULL",0,1))</f>
        <v>0</v>
      </c>
      <c r="D4618" s="8" t="str">
        <f>IF(A4618="","",IF(data_in!E4618="NULL","",ROUND(data_in!E4618-data_in!B4618,0)))</f>
        <v/>
      </c>
      <c r="E4618" s="8">
        <f>IF(A4618="","",IF(data_in!C4618="NULL",0,IF(data_in!C4618&gt;data_in!E4618,0,1)))</f>
        <v>0</v>
      </c>
      <c r="F4618" s="8" t="str">
        <f>IF(OR(A4618="",E4618=0),"",IF(data_in!C4618="NULL","",ROUND(data_in!C4618-data_in!B4618,0)))</f>
        <v/>
      </c>
      <c r="G4618" s="8" t="str">
        <f>IF(OR(A4618="",E4618=0),"",IF(data_in!C4618="NULL","",IF(D4618="",ROUND(data_in!D4618-data_in!B4618,0),MIN(D4618,ROUND(data_in!D4618-data_in!B4618,0)))))</f>
        <v/>
      </c>
      <c r="H4618" s="8" t="str">
        <f>IF(A4618="","",IF(data_in!M4618="United States","United States",IF(data_in!M4618="Canada","Canada",IF(data_in!M4618="United Kingdom","United Kingdom","Other Country"))))</f>
        <v>United States</v>
      </c>
      <c r="I4618" s="8" t="str">
        <f>IF(A4618="","",IF(data_in!K4618="Unknown","Unknown",IF(data_in!K4618&lt;=10,"Very Small",IF(data_in!K4618&lt;=100,"Small",IF(data_in!K4618&lt;=500,"Medium",IF(data_in!K4618&gt;500,"Large","Error"))))))</f>
        <v>Very Small</v>
      </c>
      <c r="J4618" s="8" t="str">
        <f>IF(C4618=1,TEXT(data_in!E4618,"mm-yyyy"),"")</f>
        <v/>
      </c>
      <c r="K4618" s="8" t="str">
        <f>IF(A4618="","",IF(data_in!I4618="Website","Website",IF(data_in!I4618="Paid Search","Paid Search",IF(data_in!I4618="Slack","Slack","Other Channel"))))</f>
        <v>Other Channel</v>
      </c>
      <c r="L4618" s="10">
        <f>IF(A4618="","",ROUND(N$3-data_in!B4618,0))</f>
        <v>118</v>
      </c>
    </row>
    <row r="4619" spans="1:12">
      <c r="A4619" s="8" t="str">
        <f>IF(data_in!A4619="","",data_in!A4619)</f>
        <v>d9eeac0b-c464-4b13-8449-b848ba89024e</v>
      </c>
      <c r="B4619" s="12">
        <f>IF(A4619="","",data_in!B4619)</f>
        <v>43865.31013888889</v>
      </c>
      <c r="C4619" s="8">
        <f>IF(A4619="","",IF(data_in!E4619="NULL",0,1))</f>
        <v>0</v>
      </c>
      <c r="D4619" s="8" t="str">
        <f>IF(A4619="","",IF(data_in!E4619="NULL","",ROUND(data_in!E4619-data_in!B4619,0)))</f>
        <v/>
      </c>
      <c r="E4619" s="8">
        <f>IF(A4619="","",IF(data_in!C4619="NULL",0,IF(data_in!C4619&gt;data_in!E4619,0,1)))</f>
        <v>0</v>
      </c>
      <c r="F4619" s="8" t="str">
        <f>IF(OR(A4619="",E4619=0),"",IF(data_in!C4619="NULL","",ROUND(data_in!C4619-data_in!B4619,0)))</f>
        <v/>
      </c>
      <c r="G4619" s="8" t="str">
        <f>IF(OR(A4619="",E4619=0),"",IF(data_in!C4619="NULL","",IF(D4619="",ROUND(data_in!D4619-data_in!B4619,0),MIN(D4619,ROUND(data_in!D4619-data_in!B4619,0)))))</f>
        <v/>
      </c>
      <c r="H4619" s="8" t="str">
        <f>IF(A4619="","",IF(data_in!M4619="United States","United States",IF(data_in!M4619="Canada","Canada",IF(data_in!M4619="United Kingdom","United Kingdom","Other Country"))))</f>
        <v>Other Country</v>
      </c>
      <c r="I4619" s="8" t="str">
        <f>IF(A4619="","",IF(data_in!K4619="Unknown","Unknown",IF(data_in!K4619&lt;=10,"Very Small",IF(data_in!K4619&lt;=100,"Small",IF(data_in!K4619&lt;=500,"Medium",IF(data_in!K4619&gt;500,"Large","Error"))))))</f>
        <v>Very Small</v>
      </c>
      <c r="J4619" s="8" t="str">
        <f>IF(C4619=1,TEXT(data_in!E4619,"mm-yyyy"),"")</f>
        <v/>
      </c>
      <c r="K4619" s="8" t="str">
        <f>IF(A4619="","",IF(data_in!I4619="Website","Website",IF(data_in!I4619="Paid Search","Paid Search",IF(data_in!I4619="Slack","Slack","Other Channel"))))</f>
        <v>Website</v>
      </c>
      <c r="L4619" s="10">
        <f>IF(A4619="","",ROUND(N$3-data_in!B4619,0))</f>
        <v>118</v>
      </c>
    </row>
    <row r="4620" spans="1:12">
      <c r="A4620" s="8" t="str">
        <f>IF(data_in!A4620="","",data_in!A4620)</f>
        <v>4ed917d3-368e-495f-b91d-03071e474a00</v>
      </c>
      <c r="B4620" s="12">
        <f>IF(A4620="","",data_in!B4620)</f>
        <v>43865.314351851855</v>
      </c>
      <c r="C4620" s="8">
        <f>IF(A4620="","",IF(data_in!E4620="NULL",0,1))</f>
        <v>0</v>
      </c>
      <c r="D4620" s="8" t="str">
        <f>IF(A4620="","",IF(data_in!E4620="NULL","",ROUND(data_in!E4620-data_in!B4620,0)))</f>
        <v/>
      </c>
      <c r="E4620" s="8">
        <f>IF(A4620="","",IF(data_in!C4620="NULL",0,IF(data_in!C4620&gt;data_in!E4620,0,1)))</f>
        <v>0</v>
      </c>
      <c r="F4620" s="8" t="str">
        <f>IF(OR(A4620="",E4620=0),"",IF(data_in!C4620="NULL","",ROUND(data_in!C4620-data_in!B4620,0)))</f>
        <v/>
      </c>
      <c r="G4620" s="8" t="str">
        <f>IF(OR(A4620="",E4620=0),"",IF(data_in!C4620="NULL","",IF(D4620="",ROUND(data_in!D4620-data_in!B4620,0),MIN(D4620,ROUND(data_in!D4620-data_in!B4620,0)))))</f>
        <v/>
      </c>
      <c r="H4620" s="8" t="str">
        <f>IF(A4620="","",IF(data_in!M4620="United States","United States",IF(data_in!M4620="Canada","Canada",IF(data_in!M4620="United Kingdom","United Kingdom","Other Country"))))</f>
        <v>United States</v>
      </c>
      <c r="I4620" s="8" t="str">
        <f>IF(A4620="","",IF(data_in!K4620="Unknown","Unknown",IF(data_in!K4620&lt;=10,"Very Small",IF(data_in!K4620&lt;=100,"Small",IF(data_in!K4620&lt;=500,"Medium",IF(data_in!K4620&gt;500,"Large","Error"))))))</f>
        <v>Very Small</v>
      </c>
      <c r="J4620" s="8" t="str">
        <f>IF(C4620=1,TEXT(data_in!E4620,"mm-yyyy"),"")</f>
        <v/>
      </c>
      <c r="K4620" s="8" t="str">
        <f>IF(A4620="","",IF(data_in!I4620="Website","Website",IF(data_in!I4620="Paid Search","Paid Search",IF(data_in!I4620="Slack","Slack","Other Channel"))))</f>
        <v>Website</v>
      </c>
      <c r="L4620" s="10">
        <f>IF(A4620="","",ROUND(N$3-data_in!B4620,0))</f>
        <v>118</v>
      </c>
    </row>
    <row r="4621" spans="1:12">
      <c r="A4621" s="8" t="str">
        <f>IF(data_in!A4621="","",data_in!A4621)</f>
        <v>797643a9-0fb1-4479-810e-4f95027e5263</v>
      </c>
      <c r="B4621" s="12">
        <f>IF(A4621="","",data_in!B4621)</f>
        <v>43865.354212962964</v>
      </c>
      <c r="C4621" s="8">
        <f>IF(A4621="","",IF(data_in!E4621="NULL",0,1))</f>
        <v>1</v>
      </c>
      <c r="D4621" s="8">
        <f>IF(A4621="","",IF(data_in!E4621="NULL","",ROUND(data_in!E4621-data_in!B4621,0)))</f>
        <v>76</v>
      </c>
      <c r="E4621" s="8">
        <f>IF(A4621="","",IF(data_in!C4621="NULL",0,IF(data_in!C4621&gt;data_in!E4621,0,1)))</f>
        <v>1</v>
      </c>
      <c r="F4621" s="8">
        <f>IF(OR(A4621="",E4621=0),"",IF(data_in!C4621="NULL","",ROUND(data_in!C4621-data_in!B4621,0)))</f>
        <v>44</v>
      </c>
      <c r="G4621" s="8">
        <f>IF(OR(A4621="",E4621=0),"",IF(data_in!C4621="NULL","",IF(D4621="",ROUND(data_in!D4621-data_in!B4621,0),MIN(D4621,ROUND(data_in!D4621-data_in!B4621,0)))))</f>
        <v>74</v>
      </c>
      <c r="H4621" s="8" t="str">
        <f>IF(A4621="","",IF(data_in!M4621="United States","United States",IF(data_in!M4621="Canada","Canada",IF(data_in!M4621="United Kingdom","United Kingdom","Other Country"))))</f>
        <v>Other Country</v>
      </c>
      <c r="I4621" s="8" t="str">
        <f>IF(A4621="","",IF(data_in!K4621="Unknown","Unknown",IF(data_in!K4621&lt;=10,"Very Small",IF(data_in!K4621&lt;=100,"Small",IF(data_in!K4621&lt;=500,"Medium",IF(data_in!K4621&gt;500,"Large","Error"))))))</f>
        <v>Small</v>
      </c>
      <c r="J4621" s="8" t="str">
        <f>IF(C4621=1,TEXT(data_in!E4621,"mm-yyyy"),"")</f>
        <v>04-2020</v>
      </c>
      <c r="K4621" s="8" t="str">
        <f>IF(A4621="","",IF(data_in!I4621="Website","Website",IF(data_in!I4621="Paid Search","Paid Search",IF(data_in!I4621="Slack","Slack","Other Channel"))))</f>
        <v>Website</v>
      </c>
      <c r="L4621" s="10">
        <f>IF(A4621="","",ROUND(N$3-data_in!B4621,0))</f>
        <v>118</v>
      </c>
    </row>
    <row r="4622" spans="1:12">
      <c r="A4622" s="8" t="str">
        <f>IF(data_in!A4622="","",data_in!A4622)</f>
        <v>5bb2a00c-db2b-45da-b75c-11ce08accbae</v>
      </c>
      <c r="B4622" s="12">
        <f>IF(A4622="","",data_in!B4622)</f>
        <v>43865.403645833336</v>
      </c>
      <c r="C4622" s="8">
        <f>IF(A4622="","",IF(data_in!E4622="NULL",0,1))</f>
        <v>0</v>
      </c>
      <c r="D4622" s="8" t="str">
        <f>IF(A4622="","",IF(data_in!E4622="NULL","",ROUND(data_in!E4622-data_in!B4622,0)))</f>
        <v/>
      </c>
      <c r="E4622" s="8">
        <f>IF(A4622="","",IF(data_in!C4622="NULL",0,IF(data_in!C4622&gt;data_in!E4622,0,1)))</f>
        <v>0</v>
      </c>
      <c r="F4622" s="8" t="str">
        <f>IF(OR(A4622="",E4622=0),"",IF(data_in!C4622="NULL","",ROUND(data_in!C4622-data_in!B4622,0)))</f>
        <v/>
      </c>
      <c r="G4622" s="8" t="str">
        <f>IF(OR(A4622="",E4622=0),"",IF(data_in!C4622="NULL","",IF(D4622="",ROUND(data_in!D4622-data_in!B4622,0),MIN(D4622,ROUND(data_in!D4622-data_in!B4622,0)))))</f>
        <v/>
      </c>
      <c r="H4622" s="8" t="str">
        <f>IF(A4622="","",IF(data_in!M4622="United States","United States",IF(data_in!M4622="Canada","Canada",IF(data_in!M4622="United Kingdom","United Kingdom","Other Country"))))</f>
        <v>United Kingdom</v>
      </c>
      <c r="I4622" s="8" t="str">
        <f>IF(A4622="","",IF(data_in!K4622="Unknown","Unknown",IF(data_in!K4622&lt;=10,"Very Small",IF(data_in!K4622&lt;=100,"Small",IF(data_in!K4622&lt;=500,"Medium",IF(data_in!K4622&gt;500,"Large","Error"))))))</f>
        <v>Very Small</v>
      </c>
      <c r="J4622" s="8" t="str">
        <f>IF(C4622=1,TEXT(data_in!E4622,"mm-yyyy"),"")</f>
        <v/>
      </c>
      <c r="K4622" s="8" t="str">
        <f>IF(A4622="","",IF(data_in!I4622="Website","Website",IF(data_in!I4622="Paid Search","Paid Search",IF(data_in!I4622="Slack","Slack","Other Channel"))))</f>
        <v>Website</v>
      </c>
      <c r="L4622" s="10">
        <f>IF(A4622="","",ROUND(N$3-data_in!B4622,0))</f>
        <v>118</v>
      </c>
    </row>
    <row r="4623" spans="1:12">
      <c r="A4623" s="8" t="str">
        <f>IF(data_in!A4623="","",data_in!A4623)</f>
        <v>547f6acf-86f9-4930-8821-39a0d4b0eca3</v>
      </c>
      <c r="B4623" s="12">
        <f>IF(A4623="","",data_in!B4623)</f>
        <v>43865.459675925929</v>
      </c>
      <c r="C4623" s="8">
        <f>IF(A4623="","",IF(data_in!E4623="NULL",0,1))</f>
        <v>0</v>
      </c>
      <c r="D4623" s="8" t="str">
        <f>IF(A4623="","",IF(data_in!E4623="NULL","",ROUND(data_in!E4623-data_in!B4623,0)))</f>
        <v/>
      </c>
      <c r="E4623" s="8">
        <f>IF(A4623="","",IF(data_in!C4623="NULL",0,IF(data_in!C4623&gt;data_in!E4623,0,1)))</f>
        <v>0</v>
      </c>
      <c r="F4623" s="8" t="str">
        <f>IF(OR(A4623="",E4623=0),"",IF(data_in!C4623="NULL","",ROUND(data_in!C4623-data_in!B4623,0)))</f>
        <v/>
      </c>
      <c r="G4623" s="8" t="str">
        <f>IF(OR(A4623="",E4623=0),"",IF(data_in!C4623="NULL","",IF(D4623="",ROUND(data_in!D4623-data_in!B4623,0),MIN(D4623,ROUND(data_in!D4623-data_in!B4623,0)))))</f>
        <v/>
      </c>
      <c r="H4623" s="8" t="str">
        <f>IF(A4623="","",IF(data_in!M4623="United States","United States",IF(data_in!M4623="Canada","Canada",IF(data_in!M4623="United Kingdom","United Kingdom","Other Country"))))</f>
        <v>Other Country</v>
      </c>
      <c r="I4623" s="8" t="str">
        <f>IF(A4623="","",IF(data_in!K4623="Unknown","Unknown",IF(data_in!K4623&lt;=10,"Very Small",IF(data_in!K4623&lt;=100,"Small",IF(data_in!K4623&lt;=500,"Medium",IF(data_in!K4623&gt;500,"Large","Error"))))))</f>
        <v>Very Small</v>
      </c>
      <c r="J4623" s="8" t="str">
        <f>IF(C4623=1,TEXT(data_in!E4623,"mm-yyyy"),"")</f>
        <v/>
      </c>
      <c r="K4623" s="8" t="str">
        <f>IF(A4623="","",IF(data_in!I4623="Website","Website",IF(data_in!I4623="Paid Search","Paid Search",IF(data_in!I4623="Slack","Slack","Other Channel"))))</f>
        <v>Website</v>
      </c>
      <c r="L4623" s="10">
        <f>IF(A4623="","",ROUND(N$3-data_in!B4623,0))</f>
        <v>118</v>
      </c>
    </row>
    <row r="4624" spans="1:12">
      <c r="A4624" s="8" t="str">
        <f>IF(data_in!A4624="","",data_in!A4624)</f>
        <v>83a14a6c-e1fd-4426-95ad-3c618ee5dee4</v>
      </c>
      <c r="B4624" s="12">
        <f>IF(A4624="","",data_in!B4624)</f>
        <v>43865.563113425924</v>
      </c>
      <c r="C4624" s="8">
        <f>IF(A4624="","",IF(data_in!E4624="NULL",0,1))</f>
        <v>0</v>
      </c>
      <c r="D4624" s="8" t="str">
        <f>IF(A4624="","",IF(data_in!E4624="NULL","",ROUND(data_in!E4624-data_in!B4624,0)))</f>
        <v/>
      </c>
      <c r="E4624" s="8">
        <f>IF(A4624="","",IF(data_in!C4624="NULL",0,IF(data_in!C4624&gt;data_in!E4624,0,1)))</f>
        <v>1</v>
      </c>
      <c r="F4624" s="8">
        <f>IF(OR(A4624="",E4624=0),"",IF(data_in!C4624="NULL","",ROUND(data_in!C4624-data_in!B4624,0)))</f>
        <v>0</v>
      </c>
      <c r="G4624" s="8">
        <f>IF(OR(A4624="",E4624=0),"",IF(data_in!C4624="NULL","",IF(D4624="",ROUND(data_in!D4624-data_in!B4624,0),MIN(D4624,ROUND(data_in!D4624-data_in!B4624,0)))))</f>
        <v>30</v>
      </c>
      <c r="H4624" s="8" t="str">
        <f>IF(A4624="","",IF(data_in!M4624="United States","United States",IF(data_in!M4624="Canada","Canada",IF(data_in!M4624="United Kingdom","United Kingdom","Other Country"))))</f>
        <v>Other Country</v>
      </c>
      <c r="I4624" s="8" t="str">
        <f>IF(A4624="","",IF(data_in!K4624="Unknown","Unknown",IF(data_in!K4624&lt;=10,"Very Small",IF(data_in!K4624&lt;=100,"Small",IF(data_in!K4624&lt;=500,"Medium",IF(data_in!K4624&gt;500,"Large","Error"))))))</f>
        <v>Medium</v>
      </c>
      <c r="J4624" s="8" t="str">
        <f>IF(C4624=1,TEXT(data_in!E4624,"mm-yyyy"),"")</f>
        <v/>
      </c>
      <c r="K4624" s="8" t="str">
        <f>IF(A4624="","",IF(data_in!I4624="Website","Website",IF(data_in!I4624="Paid Search","Paid Search",IF(data_in!I4624="Slack","Slack","Other Channel"))))</f>
        <v>Website</v>
      </c>
      <c r="L4624" s="10">
        <f>IF(A4624="","",ROUND(N$3-data_in!B4624,0))</f>
        <v>117</v>
      </c>
    </row>
    <row r="4625" spans="1:12">
      <c r="A4625" s="8" t="str">
        <f>IF(data_in!A4625="","",data_in!A4625)</f>
        <v>8142271d-db99-4055-8a52-38a76d37e35f</v>
      </c>
      <c r="B4625" s="12">
        <f>IF(A4625="","",data_in!B4625)</f>
        <v>43865.436840277776</v>
      </c>
      <c r="C4625" s="8">
        <f>IF(A4625="","",IF(data_in!E4625="NULL",0,1))</f>
        <v>0</v>
      </c>
      <c r="D4625" s="8" t="str">
        <f>IF(A4625="","",IF(data_in!E4625="NULL","",ROUND(data_in!E4625-data_in!B4625,0)))</f>
        <v/>
      </c>
      <c r="E4625" s="8">
        <f>IF(A4625="","",IF(data_in!C4625="NULL",0,IF(data_in!C4625&gt;data_in!E4625,0,1)))</f>
        <v>1</v>
      </c>
      <c r="F4625" s="8">
        <f>IF(OR(A4625="",E4625=0),"",IF(data_in!C4625="NULL","",ROUND(data_in!C4625-data_in!B4625,0)))</f>
        <v>0</v>
      </c>
      <c r="G4625" s="8">
        <f>IF(OR(A4625="",E4625=0),"",IF(data_in!C4625="NULL","",IF(D4625="",ROUND(data_in!D4625-data_in!B4625,0),MIN(D4625,ROUND(data_in!D4625-data_in!B4625,0)))))</f>
        <v>30</v>
      </c>
      <c r="H4625" s="8" t="str">
        <f>IF(A4625="","",IF(data_in!M4625="United States","United States",IF(data_in!M4625="Canada","Canada",IF(data_in!M4625="United Kingdom","United Kingdom","Other Country"))))</f>
        <v>United Kingdom</v>
      </c>
      <c r="I4625" s="8" t="str">
        <f>IF(A4625="","",IF(data_in!K4625="Unknown","Unknown",IF(data_in!K4625&lt;=10,"Very Small",IF(data_in!K4625&lt;=100,"Small",IF(data_in!K4625&lt;=500,"Medium",IF(data_in!K4625&gt;500,"Large","Error"))))))</f>
        <v>Very Small</v>
      </c>
      <c r="J4625" s="8" t="str">
        <f>IF(C4625=1,TEXT(data_in!E4625,"mm-yyyy"),"")</f>
        <v/>
      </c>
      <c r="K4625" s="8" t="str">
        <f>IF(A4625="","",IF(data_in!I4625="Website","Website",IF(data_in!I4625="Paid Search","Paid Search",IF(data_in!I4625="Slack","Slack","Other Channel"))))</f>
        <v>Website</v>
      </c>
      <c r="L4625" s="10">
        <f>IF(A4625="","",ROUND(N$3-data_in!B4625,0))</f>
        <v>118</v>
      </c>
    </row>
    <row r="4626" spans="1:12">
      <c r="A4626" s="8" t="str">
        <f>IF(data_in!A4626="","",data_in!A4626)</f>
        <v>85f0d24a-33bc-4a67-84b7-0c9330513140</v>
      </c>
      <c r="B4626" s="12">
        <f>IF(A4626="","",data_in!B4626)</f>
        <v>43865.498784722222</v>
      </c>
      <c r="C4626" s="8">
        <f>IF(A4626="","",IF(data_in!E4626="NULL",0,1))</f>
        <v>0</v>
      </c>
      <c r="D4626" s="8" t="str">
        <f>IF(A4626="","",IF(data_in!E4626="NULL","",ROUND(data_in!E4626-data_in!B4626,0)))</f>
        <v/>
      </c>
      <c r="E4626" s="8">
        <f>IF(A4626="","",IF(data_in!C4626="NULL",0,IF(data_in!C4626&gt;data_in!E4626,0,1)))</f>
        <v>0</v>
      </c>
      <c r="F4626" s="8" t="str">
        <f>IF(OR(A4626="",E4626=0),"",IF(data_in!C4626="NULL","",ROUND(data_in!C4626-data_in!B4626,0)))</f>
        <v/>
      </c>
      <c r="G4626" s="8" t="str">
        <f>IF(OR(A4626="",E4626=0),"",IF(data_in!C4626="NULL","",IF(D4626="",ROUND(data_in!D4626-data_in!B4626,0),MIN(D4626,ROUND(data_in!D4626-data_in!B4626,0)))))</f>
        <v/>
      </c>
      <c r="H4626" s="8" t="str">
        <f>IF(A4626="","",IF(data_in!M4626="United States","United States",IF(data_in!M4626="Canada","Canada",IF(data_in!M4626="United Kingdom","United Kingdom","Other Country"))))</f>
        <v>United States</v>
      </c>
      <c r="I4626" s="8" t="str">
        <f>IF(A4626="","",IF(data_in!K4626="Unknown","Unknown",IF(data_in!K4626&lt;=10,"Very Small",IF(data_in!K4626&lt;=100,"Small",IF(data_in!K4626&lt;=500,"Medium",IF(data_in!K4626&gt;500,"Large","Error"))))))</f>
        <v>Very Small</v>
      </c>
      <c r="J4626" s="8" t="str">
        <f>IF(C4626=1,TEXT(data_in!E4626,"mm-yyyy"),"")</f>
        <v/>
      </c>
      <c r="K4626" s="8" t="str">
        <f>IF(A4626="","",IF(data_in!I4626="Website","Website",IF(data_in!I4626="Paid Search","Paid Search",IF(data_in!I4626="Slack","Slack","Other Channel"))))</f>
        <v>Paid Search</v>
      </c>
      <c r="L4626" s="10">
        <f>IF(A4626="","",ROUND(N$3-data_in!B4626,0))</f>
        <v>117</v>
      </c>
    </row>
    <row r="4627" spans="1:12">
      <c r="A4627" s="8" t="str">
        <f>IF(data_in!A4627="","",data_in!A4627)</f>
        <v>f10d27a5-7fea-450c-8ac2-8a8ee274372b</v>
      </c>
      <c r="B4627" s="12">
        <f>IF(A4627="","",data_in!B4627)</f>
        <v>43865.540127314816</v>
      </c>
      <c r="C4627" s="8">
        <f>IF(A4627="","",IF(data_in!E4627="NULL",0,1))</f>
        <v>1</v>
      </c>
      <c r="D4627" s="8">
        <f>IF(A4627="","",IF(data_in!E4627="NULL","",ROUND(data_in!E4627-data_in!B4627,0)))</f>
        <v>24</v>
      </c>
      <c r="E4627" s="8">
        <f>IF(A4627="","",IF(data_in!C4627="NULL",0,IF(data_in!C4627&gt;data_in!E4627,0,1)))</f>
        <v>1</v>
      </c>
      <c r="F4627" s="8">
        <f>IF(OR(A4627="",E4627=0),"",IF(data_in!C4627="NULL","",ROUND(data_in!C4627-data_in!B4627,0)))</f>
        <v>2</v>
      </c>
      <c r="G4627" s="8">
        <f>IF(OR(A4627="",E4627=0),"",IF(data_in!C4627="NULL","",IF(D4627="",ROUND(data_in!D4627-data_in!B4627,0),MIN(D4627,ROUND(data_in!D4627-data_in!B4627,0)))))</f>
        <v>24</v>
      </c>
      <c r="H4627" s="8" t="str">
        <f>IF(A4627="","",IF(data_in!M4627="United States","United States",IF(data_in!M4627="Canada","Canada",IF(data_in!M4627="United Kingdom","United Kingdom","Other Country"))))</f>
        <v>Other Country</v>
      </c>
      <c r="I4627" s="8" t="str">
        <f>IF(A4627="","",IF(data_in!K4627="Unknown","Unknown",IF(data_in!K4627&lt;=10,"Very Small",IF(data_in!K4627&lt;=100,"Small",IF(data_in!K4627&lt;=500,"Medium",IF(data_in!K4627&gt;500,"Large","Error"))))))</f>
        <v>Very Small</v>
      </c>
      <c r="J4627" s="8" t="str">
        <f>IF(C4627=1,TEXT(data_in!E4627,"mm-yyyy"),"")</f>
        <v>02-2020</v>
      </c>
      <c r="K4627" s="8" t="str">
        <f>IF(A4627="","",IF(data_in!I4627="Website","Website",IF(data_in!I4627="Paid Search","Paid Search",IF(data_in!I4627="Slack","Slack","Other Channel"))))</f>
        <v>Website</v>
      </c>
      <c r="L4627" s="10">
        <f>IF(A4627="","",ROUND(N$3-data_in!B4627,0))</f>
        <v>117</v>
      </c>
    </row>
    <row r="4628" spans="1:12">
      <c r="A4628" s="8" t="str">
        <f>IF(data_in!A4628="","",data_in!A4628)</f>
        <v>c293af13-85f3-4978-b27a-825ab578a5a2</v>
      </c>
      <c r="B4628" s="12">
        <f>IF(A4628="","",data_in!B4628)</f>
        <v>43865.54115740741</v>
      </c>
      <c r="C4628" s="8">
        <f>IF(A4628="","",IF(data_in!E4628="NULL",0,1))</f>
        <v>0</v>
      </c>
      <c r="D4628" s="8" t="str">
        <f>IF(A4628="","",IF(data_in!E4628="NULL","",ROUND(data_in!E4628-data_in!B4628,0)))</f>
        <v/>
      </c>
      <c r="E4628" s="8">
        <f>IF(A4628="","",IF(data_in!C4628="NULL",0,IF(data_in!C4628&gt;data_in!E4628,0,1)))</f>
        <v>0</v>
      </c>
      <c r="F4628" s="8" t="str">
        <f>IF(OR(A4628="",E4628=0),"",IF(data_in!C4628="NULL","",ROUND(data_in!C4628-data_in!B4628,0)))</f>
        <v/>
      </c>
      <c r="G4628" s="8" t="str">
        <f>IF(OR(A4628="",E4628=0),"",IF(data_in!C4628="NULL","",IF(D4628="",ROUND(data_in!D4628-data_in!B4628,0),MIN(D4628,ROUND(data_in!D4628-data_in!B4628,0)))))</f>
        <v/>
      </c>
      <c r="H4628" s="8" t="str">
        <f>IF(A4628="","",IF(data_in!M4628="United States","United States",IF(data_in!M4628="Canada","Canada",IF(data_in!M4628="United Kingdom","United Kingdom","Other Country"))))</f>
        <v>United Kingdom</v>
      </c>
      <c r="I4628" s="8" t="str">
        <f>IF(A4628="","",IF(data_in!K4628="Unknown","Unknown",IF(data_in!K4628&lt;=10,"Very Small",IF(data_in!K4628&lt;=100,"Small",IF(data_in!K4628&lt;=500,"Medium",IF(data_in!K4628&gt;500,"Large","Error"))))))</f>
        <v>Large</v>
      </c>
      <c r="J4628" s="8" t="str">
        <f>IF(C4628=1,TEXT(data_in!E4628,"mm-yyyy"),"")</f>
        <v/>
      </c>
      <c r="K4628" s="8" t="str">
        <f>IF(A4628="","",IF(data_in!I4628="Website","Website",IF(data_in!I4628="Paid Search","Paid Search",IF(data_in!I4628="Slack","Slack","Other Channel"))))</f>
        <v>Website</v>
      </c>
      <c r="L4628" s="10">
        <f>IF(A4628="","",ROUND(N$3-data_in!B4628,0))</f>
        <v>117</v>
      </c>
    </row>
    <row r="4629" spans="1:12">
      <c r="A4629" s="8" t="str">
        <f>IF(data_in!A4629="","",data_in!A4629)</f>
        <v>d4618aff-01f7-430b-9137-df86bf9d3a17</v>
      </c>
      <c r="B4629" s="12">
        <f>IF(A4629="","",data_in!B4629)</f>
        <v>43865.525590277779</v>
      </c>
      <c r="C4629" s="8">
        <f>IF(A4629="","",IF(data_in!E4629="NULL",0,1))</f>
        <v>0</v>
      </c>
      <c r="D4629" s="8" t="str">
        <f>IF(A4629="","",IF(data_in!E4629="NULL","",ROUND(data_in!E4629-data_in!B4629,0)))</f>
        <v/>
      </c>
      <c r="E4629" s="8">
        <f>IF(A4629="","",IF(data_in!C4629="NULL",0,IF(data_in!C4629&gt;data_in!E4629,0,1)))</f>
        <v>0</v>
      </c>
      <c r="F4629" s="8" t="str">
        <f>IF(OR(A4629="",E4629=0),"",IF(data_in!C4629="NULL","",ROUND(data_in!C4629-data_in!B4629,0)))</f>
        <v/>
      </c>
      <c r="G4629" s="8" t="str">
        <f>IF(OR(A4629="",E4629=0),"",IF(data_in!C4629="NULL","",IF(D4629="",ROUND(data_in!D4629-data_in!B4629,0),MIN(D4629,ROUND(data_in!D4629-data_in!B4629,0)))))</f>
        <v/>
      </c>
      <c r="H4629" s="8" t="str">
        <f>IF(A4629="","",IF(data_in!M4629="United States","United States",IF(data_in!M4629="Canada","Canada",IF(data_in!M4629="United Kingdom","United Kingdom","Other Country"))))</f>
        <v>Other Country</v>
      </c>
      <c r="I4629" s="8" t="str">
        <f>IF(A4629="","",IF(data_in!K4629="Unknown","Unknown",IF(data_in!K4629&lt;=10,"Very Small",IF(data_in!K4629&lt;=100,"Small",IF(data_in!K4629&lt;=500,"Medium",IF(data_in!K4629&gt;500,"Large","Error"))))))</f>
        <v>Very Small</v>
      </c>
      <c r="J4629" s="8" t="str">
        <f>IF(C4629=1,TEXT(data_in!E4629,"mm-yyyy"),"")</f>
        <v/>
      </c>
      <c r="K4629" s="8" t="str">
        <f>IF(A4629="","",IF(data_in!I4629="Website","Website",IF(data_in!I4629="Paid Search","Paid Search",IF(data_in!I4629="Slack","Slack","Other Channel"))))</f>
        <v>Website</v>
      </c>
      <c r="L4629" s="10">
        <f>IF(A4629="","",ROUND(N$3-data_in!B4629,0))</f>
        <v>117</v>
      </c>
    </row>
    <row r="4630" spans="1:12">
      <c r="A4630" s="8" t="str">
        <f>IF(data_in!A4630="","",data_in!A4630)</f>
        <v>75bec8e1-7436-4666-aabb-0cd243f25b6f</v>
      </c>
      <c r="B4630" s="12">
        <f>IF(A4630="","",data_in!B4630)</f>
        <v>43865.552048611113</v>
      </c>
      <c r="C4630" s="8">
        <f>IF(A4630="","",IF(data_in!E4630="NULL",0,1))</f>
        <v>0</v>
      </c>
      <c r="D4630" s="8" t="str">
        <f>IF(A4630="","",IF(data_in!E4630="NULL","",ROUND(data_in!E4630-data_in!B4630,0)))</f>
        <v/>
      </c>
      <c r="E4630" s="8">
        <f>IF(A4630="","",IF(data_in!C4630="NULL",0,IF(data_in!C4630&gt;data_in!E4630,0,1)))</f>
        <v>0</v>
      </c>
      <c r="F4630" s="8" t="str">
        <f>IF(OR(A4630="",E4630=0),"",IF(data_in!C4630="NULL","",ROUND(data_in!C4630-data_in!B4630,0)))</f>
        <v/>
      </c>
      <c r="G4630" s="8" t="str">
        <f>IF(OR(A4630="",E4630=0),"",IF(data_in!C4630="NULL","",IF(D4630="",ROUND(data_in!D4630-data_in!B4630,0),MIN(D4630,ROUND(data_in!D4630-data_in!B4630,0)))))</f>
        <v/>
      </c>
      <c r="H4630" s="8" t="str">
        <f>IF(A4630="","",IF(data_in!M4630="United States","United States",IF(data_in!M4630="Canada","Canada",IF(data_in!M4630="United Kingdom","United Kingdom","Other Country"))))</f>
        <v>United States</v>
      </c>
      <c r="I4630" s="8" t="str">
        <f>IF(A4630="","",IF(data_in!K4630="Unknown","Unknown",IF(data_in!K4630&lt;=10,"Very Small",IF(data_in!K4630&lt;=100,"Small",IF(data_in!K4630&lt;=500,"Medium",IF(data_in!K4630&gt;500,"Large","Error"))))))</f>
        <v>Very Small</v>
      </c>
      <c r="J4630" s="8" t="str">
        <f>IF(C4630=1,TEXT(data_in!E4630,"mm-yyyy"),"")</f>
        <v/>
      </c>
      <c r="K4630" s="8" t="str">
        <f>IF(A4630="","",IF(data_in!I4630="Website","Website",IF(data_in!I4630="Paid Search","Paid Search",IF(data_in!I4630="Slack","Slack","Other Channel"))))</f>
        <v>Website</v>
      </c>
      <c r="L4630" s="10">
        <f>IF(A4630="","",ROUND(N$3-data_in!B4630,0))</f>
        <v>117</v>
      </c>
    </row>
    <row r="4631" spans="1:12">
      <c r="A4631" s="8" t="str">
        <f>IF(data_in!A4631="","",data_in!A4631)</f>
        <v>3cab2e8f-776d-4998-8e6d-7a62a72806ca</v>
      </c>
      <c r="B4631" s="12">
        <f>IF(A4631="","",data_in!B4631)</f>
        <v>43865.573819444442</v>
      </c>
      <c r="C4631" s="8">
        <f>IF(A4631="","",IF(data_in!E4631="NULL",0,1))</f>
        <v>0</v>
      </c>
      <c r="D4631" s="8" t="str">
        <f>IF(A4631="","",IF(data_in!E4631="NULL","",ROUND(data_in!E4631-data_in!B4631,0)))</f>
        <v/>
      </c>
      <c r="E4631" s="8">
        <f>IF(A4631="","",IF(data_in!C4631="NULL",0,IF(data_in!C4631&gt;data_in!E4631,0,1)))</f>
        <v>0</v>
      </c>
      <c r="F4631" s="8" t="str">
        <f>IF(OR(A4631="",E4631=0),"",IF(data_in!C4631="NULL","",ROUND(data_in!C4631-data_in!B4631,0)))</f>
        <v/>
      </c>
      <c r="G4631" s="8" t="str">
        <f>IF(OR(A4631="",E4631=0),"",IF(data_in!C4631="NULL","",IF(D4631="",ROUND(data_in!D4631-data_in!B4631,0),MIN(D4631,ROUND(data_in!D4631-data_in!B4631,0)))))</f>
        <v/>
      </c>
      <c r="H4631" s="8" t="str">
        <f>IF(A4631="","",IF(data_in!M4631="United States","United States",IF(data_in!M4631="Canada","Canada",IF(data_in!M4631="United Kingdom","United Kingdom","Other Country"))))</f>
        <v>United States</v>
      </c>
      <c r="I4631" s="8" t="str">
        <f>IF(A4631="","",IF(data_in!K4631="Unknown","Unknown",IF(data_in!K4631&lt;=10,"Very Small",IF(data_in!K4631&lt;=100,"Small",IF(data_in!K4631&lt;=500,"Medium",IF(data_in!K4631&gt;500,"Large","Error"))))))</f>
        <v>Very Small</v>
      </c>
      <c r="J4631" s="8" t="str">
        <f>IF(C4631=1,TEXT(data_in!E4631,"mm-yyyy"),"")</f>
        <v/>
      </c>
      <c r="K4631" s="8" t="str">
        <f>IF(A4631="","",IF(data_in!I4631="Website","Website",IF(data_in!I4631="Paid Search","Paid Search",IF(data_in!I4631="Slack","Slack","Other Channel"))))</f>
        <v>Website</v>
      </c>
      <c r="L4631" s="10">
        <f>IF(A4631="","",ROUND(N$3-data_in!B4631,0))</f>
        <v>117</v>
      </c>
    </row>
    <row r="4632" spans="1:12">
      <c r="A4632" s="8" t="str">
        <f>IF(data_in!A4632="","",data_in!A4632)</f>
        <v>d9ce61b6-9743-4e56-a639-9d236fac9c49</v>
      </c>
      <c r="B4632" s="12">
        <f>IF(A4632="","",data_in!B4632)</f>
        <v>43865.587592592594</v>
      </c>
      <c r="C4632" s="8">
        <f>IF(A4632="","",IF(data_in!E4632="NULL",0,1))</f>
        <v>0</v>
      </c>
      <c r="D4632" s="8" t="str">
        <f>IF(A4632="","",IF(data_in!E4632="NULL","",ROUND(data_in!E4632-data_in!B4632,0)))</f>
        <v/>
      </c>
      <c r="E4632" s="8">
        <f>IF(A4632="","",IF(data_in!C4632="NULL",0,IF(data_in!C4632&gt;data_in!E4632,0,1)))</f>
        <v>0</v>
      </c>
      <c r="F4632" s="8" t="str">
        <f>IF(OR(A4632="",E4632=0),"",IF(data_in!C4632="NULL","",ROUND(data_in!C4632-data_in!B4632,0)))</f>
        <v/>
      </c>
      <c r="G4632" s="8" t="str">
        <f>IF(OR(A4632="",E4632=0),"",IF(data_in!C4632="NULL","",IF(D4632="",ROUND(data_in!D4632-data_in!B4632,0),MIN(D4632,ROUND(data_in!D4632-data_in!B4632,0)))))</f>
        <v/>
      </c>
      <c r="H4632" s="8" t="str">
        <f>IF(A4632="","",IF(data_in!M4632="United States","United States",IF(data_in!M4632="Canada","Canada",IF(data_in!M4632="United Kingdom","United Kingdom","Other Country"))))</f>
        <v>United States</v>
      </c>
      <c r="I4632" s="8" t="str">
        <f>IF(A4632="","",IF(data_in!K4632="Unknown","Unknown",IF(data_in!K4632&lt;=10,"Very Small",IF(data_in!K4632&lt;=100,"Small",IF(data_in!K4632&lt;=500,"Medium",IF(data_in!K4632&gt;500,"Large","Error"))))))</f>
        <v>Very Small</v>
      </c>
      <c r="J4632" s="8" t="str">
        <f>IF(C4632=1,TEXT(data_in!E4632,"mm-yyyy"),"")</f>
        <v/>
      </c>
      <c r="K4632" s="8" t="str">
        <f>IF(A4632="","",IF(data_in!I4632="Website","Website",IF(data_in!I4632="Paid Search","Paid Search",IF(data_in!I4632="Slack","Slack","Other Channel"))))</f>
        <v>Website</v>
      </c>
      <c r="L4632" s="10">
        <f>IF(A4632="","",ROUND(N$3-data_in!B4632,0))</f>
        <v>117</v>
      </c>
    </row>
    <row r="4633" spans="1:12">
      <c r="A4633" s="8" t="str">
        <f>IF(data_in!A4633="","",data_in!A4633)</f>
        <v>2cb0335f-b002-49bd-9a71-02d0957083cd</v>
      </c>
      <c r="B4633" s="12">
        <f>IF(A4633="","",data_in!B4633)</f>
        <v>43865.586793981478</v>
      </c>
      <c r="C4633" s="8">
        <f>IF(A4633="","",IF(data_in!E4633="NULL",0,1))</f>
        <v>0</v>
      </c>
      <c r="D4633" s="8" t="str">
        <f>IF(A4633="","",IF(data_in!E4633="NULL","",ROUND(data_in!E4633-data_in!B4633,0)))</f>
        <v/>
      </c>
      <c r="E4633" s="8">
        <f>IF(A4633="","",IF(data_in!C4633="NULL",0,IF(data_in!C4633&gt;data_in!E4633,0,1)))</f>
        <v>0</v>
      </c>
      <c r="F4633" s="8" t="str">
        <f>IF(OR(A4633="",E4633=0),"",IF(data_in!C4633="NULL","",ROUND(data_in!C4633-data_in!B4633,0)))</f>
        <v/>
      </c>
      <c r="G4633" s="8" t="str">
        <f>IF(OR(A4633="",E4633=0),"",IF(data_in!C4633="NULL","",IF(D4633="",ROUND(data_in!D4633-data_in!B4633,0),MIN(D4633,ROUND(data_in!D4633-data_in!B4633,0)))))</f>
        <v/>
      </c>
      <c r="H4633" s="8" t="str">
        <f>IF(A4633="","",IF(data_in!M4633="United States","United States",IF(data_in!M4633="Canada","Canada",IF(data_in!M4633="United Kingdom","United Kingdom","Other Country"))))</f>
        <v>United States</v>
      </c>
      <c r="I4633" s="8" t="str">
        <f>IF(A4633="","",IF(data_in!K4633="Unknown","Unknown",IF(data_in!K4633&lt;=10,"Very Small",IF(data_in!K4633&lt;=100,"Small",IF(data_in!K4633&lt;=500,"Medium",IF(data_in!K4633&gt;500,"Large","Error"))))))</f>
        <v>Medium</v>
      </c>
      <c r="J4633" s="8" t="str">
        <f>IF(C4633=1,TEXT(data_in!E4633,"mm-yyyy"),"")</f>
        <v/>
      </c>
      <c r="K4633" s="8" t="str">
        <f>IF(A4633="","",IF(data_in!I4633="Website","Website",IF(data_in!I4633="Paid Search","Paid Search",IF(data_in!I4633="Slack","Slack","Other Channel"))))</f>
        <v>Website</v>
      </c>
      <c r="L4633" s="10">
        <f>IF(A4633="","",ROUND(N$3-data_in!B4633,0))</f>
        <v>117</v>
      </c>
    </row>
    <row r="4634" spans="1:12">
      <c r="A4634" s="8" t="str">
        <f>IF(data_in!A4634="","",data_in!A4634)</f>
        <v>2d0a1a80-bd41-4f51-bf62-690610f1b716</v>
      </c>
      <c r="B4634" s="12">
        <f>IF(A4634="","",data_in!B4634)</f>
        <v>43865.594293981485</v>
      </c>
      <c r="C4634" s="8">
        <f>IF(A4634="","",IF(data_in!E4634="NULL",0,1))</f>
        <v>0</v>
      </c>
      <c r="D4634" s="8" t="str">
        <f>IF(A4634="","",IF(data_in!E4634="NULL","",ROUND(data_in!E4634-data_in!B4634,0)))</f>
        <v/>
      </c>
      <c r="E4634" s="8">
        <f>IF(A4634="","",IF(data_in!C4634="NULL",0,IF(data_in!C4634&gt;data_in!E4634,0,1)))</f>
        <v>0</v>
      </c>
      <c r="F4634" s="8" t="str">
        <f>IF(OR(A4634="",E4634=0),"",IF(data_in!C4634="NULL","",ROUND(data_in!C4634-data_in!B4634,0)))</f>
        <v/>
      </c>
      <c r="G4634" s="8" t="str">
        <f>IF(OR(A4634="",E4634=0),"",IF(data_in!C4634="NULL","",IF(D4634="",ROUND(data_in!D4634-data_in!B4634,0),MIN(D4634,ROUND(data_in!D4634-data_in!B4634,0)))))</f>
        <v/>
      </c>
      <c r="H4634" s="8" t="str">
        <f>IF(A4634="","",IF(data_in!M4634="United States","United States",IF(data_in!M4634="Canada","Canada",IF(data_in!M4634="United Kingdom","United Kingdom","Other Country"))))</f>
        <v>Other Country</v>
      </c>
      <c r="I4634" s="8" t="str">
        <f>IF(A4634="","",IF(data_in!K4634="Unknown","Unknown",IF(data_in!K4634&lt;=10,"Very Small",IF(data_in!K4634&lt;=100,"Small",IF(data_in!K4634&lt;=500,"Medium",IF(data_in!K4634&gt;500,"Large","Error"))))))</f>
        <v>Large</v>
      </c>
      <c r="J4634" s="8" t="str">
        <f>IF(C4634=1,TEXT(data_in!E4634,"mm-yyyy"),"")</f>
        <v/>
      </c>
      <c r="K4634" s="8" t="str">
        <f>IF(A4634="","",IF(data_in!I4634="Website","Website",IF(data_in!I4634="Paid Search","Paid Search",IF(data_in!I4634="Slack","Slack","Other Channel"))))</f>
        <v>Website</v>
      </c>
      <c r="L4634" s="10">
        <f>IF(A4634="","",ROUND(N$3-data_in!B4634,0))</f>
        <v>117</v>
      </c>
    </row>
    <row r="4635" spans="1:12">
      <c r="A4635" s="8" t="str">
        <f>IF(data_in!A4635="","",data_in!A4635)</f>
        <v>266232f0-c84e-4313-96e9-22e900bf2fe8</v>
      </c>
      <c r="B4635" s="12">
        <f>IF(A4635="","",data_in!B4635)</f>
        <v>43865.614907407406</v>
      </c>
      <c r="C4635" s="8">
        <f>IF(A4635="","",IF(data_in!E4635="NULL",0,1))</f>
        <v>0</v>
      </c>
      <c r="D4635" s="8" t="str">
        <f>IF(A4635="","",IF(data_in!E4635="NULL","",ROUND(data_in!E4635-data_in!B4635,0)))</f>
        <v/>
      </c>
      <c r="E4635" s="8">
        <f>IF(A4635="","",IF(data_in!C4635="NULL",0,IF(data_in!C4635&gt;data_in!E4635,0,1)))</f>
        <v>0</v>
      </c>
      <c r="F4635" s="8" t="str">
        <f>IF(OR(A4635="",E4635=0),"",IF(data_in!C4635="NULL","",ROUND(data_in!C4635-data_in!B4635,0)))</f>
        <v/>
      </c>
      <c r="G4635" s="8" t="str">
        <f>IF(OR(A4635="",E4635=0),"",IF(data_in!C4635="NULL","",IF(D4635="",ROUND(data_in!D4635-data_in!B4635,0),MIN(D4635,ROUND(data_in!D4635-data_in!B4635,0)))))</f>
        <v/>
      </c>
      <c r="H4635" s="8" t="str">
        <f>IF(A4635="","",IF(data_in!M4635="United States","United States",IF(data_in!M4635="Canada","Canada",IF(data_in!M4635="United Kingdom","United Kingdom","Other Country"))))</f>
        <v>Canada</v>
      </c>
      <c r="I4635" s="8" t="str">
        <f>IF(A4635="","",IF(data_in!K4635="Unknown","Unknown",IF(data_in!K4635&lt;=10,"Very Small",IF(data_in!K4635&lt;=100,"Small",IF(data_in!K4635&lt;=500,"Medium",IF(data_in!K4635&gt;500,"Large","Error"))))))</f>
        <v>Medium</v>
      </c>
      <c r="J4635" s="8" t="str">
        <f>IF(C4635=1,TEXT(data_in!E4635,"mm-yyyy"),"")</f>
        <v/>
      </c>
      <c r="K4635" s="8" t="str">
        <f>IF(A4635="","",IF(data_in!I4635="Website","Website",IF(data_in!I4635="Paid Search","Paid Search",IF(data_in!I4635="Slack","Slack","Other Channel"))))</f>
        <v>Website</v>
      </c>
      <c r="L4635" s="10">
        <f>IF(A4635="","",ROUND(N$3-data_in!B4635,0))</f>
        <v>117</v>
      </c>
    </row>
    <row r="4636" spans="1:12">
      <c r="A4636" s="8" t="str">
        <f>IF(data_in!A4636="","",data_in!A4636)</f>
        <v>15192f68-1ff5-4317-b107-9ba68a8a675c</v>
      </c>
      <c r="B4636" s="12">
        <f>IF(A4636="","",data_in!B4636)</f>
        <v>43865.592106481483</v>
      </c>
      <c r="C4636" s="8">
        <f>IF(A4636="","",IF(data_in!E4636="NULL",0,1))</f>
        <v>0</v>
      </c>
      <c r="D4636" s="8" t="str">
        <f>IF(A4636="","",IF(data_in!E4636="NULL","",ROUND(data_in!E4636-data_in!B4636,0)))</f>
        <v/>
      </c>
      <c r="E4636" s="8">
        <f>IF(A4636="","",IF(data_in!C4636="NULL",0,IF(data_in!C4636&gt;data_in!E4636,0,1)))</f>
        <v>0</v>
      </c>
      <c r="F4636" s="8" t="str">
        <f>IF(OR(A4636="",E4636=0),"",IF(data_in!C4636="NULL","",ROUND(data_in!C4636-data_in!B4636,0)))</f>
        <v/>
      </c>
      <c r="G4636" s="8" t="str">
        <f>IF(OR(A4636="",E4636=0),"",IF(data_in!C4636="NULL","",IF(D4636="",ROUND(data_in!D4636-data_in!B4636,0),MIN(D4636,ROUND(data_in!D4636-data_in!B4636,0)))))</f>
        <v/>
      </c>
      <c r="H4636" s="8" t="str">
        <f>IF(A4636="","",IF(data_in!M4636="United States","United States",IF(data_in!M4636="Canada","Canada",IF(data_in!M4636="United Kingdom","United Kingdom","Other Country"))))</f>
        <v>United Kingdom</v>
      </c>
      <c r="I4636" s="8" t="str">
        <f>IF(A4636="","",IF(data_in!K4636="Unknown","Unknown",IF(data_in!K4636&lt;=10,"Very Small",IF(data_in!K4636&lt;=100,"Small",IF(data_in!K4636&lt;=500,"Medium",IF(data_in!K4636&gt;500,"Large","Error"))))))</f>
        <v>Very Small</v>
      </c>
      <c r="J4636" s="8" t="str">
        <f>IF(C4636=1,TEXT(data_in!E4636,"mm-yyyy"),"")</f>
        <v/>
      </c>
      <c r="K4636" s="8" t="str">
        <f>IF(A4636="","",IF(data_in!I4636="Website","Website",IF(data_in!I4636="Paid Search","Paid Search",IF(data_in!I4636="Slack","Slack","Other Channel"))))</f>
        <v>Website</v>
      </c>
      <c r="L4636" s="10">
        <f>IF(A4636="","",ROUND(N$3-data_in!B4636,0))</f>
        <v>117</v>
      </c>
    </row>
    <row r="4637" spans="1:12">
      <c r="A4637" s="8" t="str">
        <f>IF(data_in!A4637="","",data_in!A4637)</f>
        <v>e8bc5eed-4c4c-4a3b-82b0-cd50964a7bf8</v>
      </c>
      <c r="B4637" s="12">
        <f>IF(A4637="","",data_in!B4637)</f>
        <v>43865.692557870374</v>
      </c>
      <c r="C4637" s="8">
        <f>IF(A4637="","",IF(data_in!E4637="NULL",0,1))</f>
        <v>0</v>
      </c>
      <c r="D4637" s="8" t="str">
        <f>IF(A4637="","",IF(data_in!E4637="NULL","",ROUND(data_in!E4637-data_in!B4637,0)))</f>
        <v/>
      </c>
      <c r="E4637" s="8">
        <f>IF(A4637="","",IF(data_in!C4637="NULL",0,IF(data_in!C4637&gt;data_in!E4637,0,1)))</f>
        <v>0</v>
      </c>
      <c r="F4637" s="8" t="str">
        <f>IF(OR(A4637="",E4637=0),"",IF(data_in!C4637="NULL","",ROUND(data_in!C4637-data_in!B4637,0)))</f>
        <v/>
      </c>
      <c r="G4637" s="8" t="str">
        <f>IF(OR(A4637="",E4637=0),"",IF(data_in!C4637="NULL","",IF(D4637="",ROUND(data_in!D4637-data_in!B4637,0),MIN(D4637,ROUND(data_in!D4637-data_in!B4637,0)))))</f>
        <v/>
      </c>
      <c r="H4637" s="8" t="str">
        <f>IF(A4637="","",IF(data_in!M4637="United States","United States",IF(data_in!M4637="Canada","Canada",IF(data_in!M4637="United Kingdom","United Kingdom","Other Country"))))</f>
        <v>United States</v>
      </c>
      <c r="I4637" s="8" t="str">
        <f>IF(A4637="","",IF(data_in!K4637="Unknown","Unknown",IF(data_in!K4637&lt;=10,"Very Small",IF(data_in!K4637&lt;=100,"Small",IF(data_in!K4637&lt;=500,"Medium",IF(data_in!K4637&gt;500,"Large","Error"))))))</f>
        <v>Very Small</v>
      </c>
      <c r="J4637" s="8" t="str">
        <f>IF(C4637=1,TEXT(data_in!E4637,"mm-yyyy"),"")</f>
        <v/>
      </c>
      <c r="K4637" s="8" t="str">
        <f>IF(A4637="","",IF(data_in!I4637="Website","Website",IF(data_in!I4637="Paid Search","Paid Search",IF(data_in!I4637="Slack","Slack","Other Channel"))))</f>
        <v>Website</v>
      </c>
      <c r="L4637" s="10">
        <f>IF(A4637="","",ROUND(N$3-data_in!B4637,0))</f>
        <v>117</v>
      </c>
    </row>
    <row r="4638" spans="1:12">
      <c r="A4638" s="8" t="str">
        <f>IF(data_in!A4638="","",data_in!A4638)</f>
        <v>9cca2b80-ae4b-4588-9095-337e2feeafc3</v>
      </c>
      <c r="B4638" s="12">
        <f>IF(A4638="","",data_in!B4638)</f>
        <v>43865.655104166668</v>
      </c>
      <c r="C4638" s="8">
        <f>IF(A4638="","",IF(data_in!E4638="NULL",0,1))</f>
        <v>0</v>
      </c>
      <c r="D4638" s="8" t="str">
        <f>IF(A4638="","",IF(data_in!E4638="NULL","",ROUND(data_in!E4638-data_in!B4638,0)))</f>
        <v/>
      </c>
      <c r="E4638" s="8">
        <f>IF(A4638="","",IF(data_in!C4638="NULL",0,IF(data_in!C4638&gt;data_in!E4638,0,1)))</f>
        <v>0</v>
      </c>
      <c r="F4638" s="8" t="str">
        <f>IF(OR(A4638="",E4638=0),"",IF(data_in!C4638="NULL","",ROUND(data_in!C4638-data_in!B4638,0)))</f>
        <v/>
      </c>
      <c r="G4638" s="8" t="str">
        <f>IF(OR(A4638="",E4638=0),"",IF(data_in!C4638="NULL","",IF(D4638="",ROUND(data_in!D4638-data_in!B4638,0),MIN(D4638,ROUND(data_in!D4638-data_in!B4638,0)))))</f>
        <v/>
      </c>
      <c r="H4638" s="8" t="str">
        <f>IF(A4638="","",IF(data_in!M4638="United States","United States",IF(data_in!M4638="Canada","Canada",IF(data_in!M4638="United Kingdom","United Kingdom","Other Country"))))</f>
        <v>United States</v>
      </c>
      <c r="I4638" s="8" t="str">
        <f>IF(A4638="","",IF(data_in!K4638="Unknown","Unknown",IF(data_in!K4638&lt;=10,"Very Small",IF(data_in!K4638&lt;=100,"Small",IF(data_in!K4638&lt;=500,"Medium",IF(data_in!K4638&gt;500,"Large","Error"))))))</f>
        <v>Small</v>
      </c>
      <c r="J4638" s="8" t="str">
        <f>IF(C4638=1,TEXT(data_in!E4638,"mm-yyyy"),"")</f>
        <v/>
      </c>
      <c r="K4638" s="8" t="str">
        <f>IF(A4638="","",IF(data_in!I4638="Website","Website",IF(data_in!I4638="Paid Search","Paid Search",IF(data_in!I4638="Slack","Slack","Other Channel"))))</f>
        <v>Paid Search</v>
      </c>
      <c r="L4638" s="10">
        <f>IF(A4638="","",ROUND(N$3-data_in!B4638,0))</f>
        <v>117</v>
      </c>
    </row>
    <row r="4639" spans="1:12">
      <c r="A4639" s="8" t="str">
        <f>IF(data_in!A4639="","",data_in!A4639)</f>
        <v>dbeb28a2-32be-486c-adbc-a4cb293b77c5</v>
      </c>
      <c r="B4639" s="12">
        <f>IF(A4639="","",data_in!B4639)</f>
        <v>43865.658541666664</v>
      </c>
      <c r="C4639" s="8">
        <f>IF(A4639="","",IF(data_in!E4639="NULL",0,1))</f>
        <v>1</v>
      </c>
      <c r="D4639" s="8">
        <f>IF(A4639="","",IF(data_in!E4639="NULL","",ROUND(data_in!E4639-data_in!B4639,0)))</f>
        <v>104</v>
      </c>
      <c r="E4639" s="8">
        <f>IF(A4639="","",IF(data_in!C4639="NULL",0,IF(data_in!C4639&gt;data_in!E4639,0,1)))</f>
        <v>1</v>
      </c>
      <c r="F4639" s="8">
        <f>IF(OR(A4639="",E4639=0),"",IF(data_in!C4639="NULL","",ROUND(data_in!C4639-data_in!B4639,0)))</f>
        <v>78</v>
      </c>
      <c r="G4639" s="8">
        <f>IF(OR(A4639="",E4639=0),"",IF(data_in!C4639="NULL","",IF(D4639="",ROUND(data_in!D4639-data_in!B4639,0),MIN(D4639,ROUND(data_in!D4639-data_in!B4639,0)))))</f>
        <v>104</v>
      </c>
      <c r="H4639" s="8" t="str">
        <f>IF(A4639="","",IF(data_in!M4639="United States","United States",IF(data_in!M4639="Canada","Canada",IF(data_in!M4639="United Kingdom","United Kingdom","Other Country"))))</f>
        <v>United Kingdom</v>
      </c>
      <c r="I4639" s="8" t="str">
        <f>IF(A4639="","",IF(data_in!K4639="Unknown","Unknown",IF(data_in!K4639&lt;=10,"Very Small",IF(data_in!K4639&lt;=100,"Small",IF(data_in!K4639&lt;=500,"Medium",IF(data_in!K4639&gt;500,"Large","Error"))))))</f>
        <v>Very Small</v>
      </c>
      <c r="J4639" s="8" t="str">
        <f>IF(C4639=1,TEXT(data_in!E4639,"mm-yyyy"),"")</f>
        <v>05-2020</v>
      </c>
      <c r="K4639" s="8" t="str">
        <f>IF(A4639="","",IF(data_in!I4639="Website","Website",IF(data_in!I4639="Paid Search","Paid Search",IF(data_in!I4639="Slack","Slack","Other Channel"))))</f>
        <v>Website</v>
      </c>
      <c r="L4639" s="10">
        <f>IF(A4639="","",ROUND(N$3-data_in!B4639,0))</f>
        <v>117</v>
      </c>
    </row>
    <row r="4640" spans="1:12">
      <c r="A4640" s="8" t="str">
        <f>IF(data_in!A4640="","",data_in!A4640)</f>
        <v>55481d53-aea0-4796-a44b-305b1afdfad7</v>
      </c>
      <c r="B4640" s="12">
        <f>IF(A4640="","",data_in!B4640)</f>
        <v>43865.662118055552</v>
      </c>
      <c r="C4640" s="8">
        <f>IF(A4640="","",IF(data_in!E4640="NULL",0,1))</f>
        <v>0</v>
      </c>
      <c r="D4640" s="8" t="str">
        <f>IF(A4640="","",IF(data_in!E4640="NULL","",ROUND(data_in!E4640-data_in!B4640,0)))</f>
        <v/>
      </c>
      <c r="E4640" s="8">
        <f>IF(A4640="","",IF(data_in!C4640="NULL",0,IF(data_in!C4640&gt;data_in!E4640,0,1)))</f>
        <v>1</v>
      </c>
      <c r="F4640" s="8">
        <f>IF(OR(A4640="",E4640=0),"",IF(data_in!C4640="NULL","",ROUND(data_in!C4640-data_in!B4640,0)))</f>
        <v>0</v>
      </c>
      <c r="G4640" s="8">
        <f>IF(OR(A4640="",E4640=0),"",IF(data_in!C4640="NULL","",IF(D4640="",ROUND(data_in!D4640-data_in!B4640,0),MIN(D4640,ROUND(data_in!D4640-data_in!B4640,0)))))</f>
        <v>30</v>
      </c>
      <c r="H4640" s="8" t="str">
        <f>IF(A4640="","",IF(data_in!M4640="United States","United States",IF(data_in!M4640="Canada","Canada",IF(data_in!M4640="United Kingdom","United Kingdom","Other Country"))))</f>
        <v>United States</v>
      </c>
      <c r="I4640" s="8" t="str">
        <f>IF(A4640="","",IF(data_in!K4640="Unknown","Unknown",IF(data_in!K4640&lt;=10,"Very Small",IF(data_in!K4640&lt;=100,"Small",IF(data_in!K4640&lt;=500,"Medium",IF(data_in!K4640&gt;500,"Large","Error"))))))</f>
        <v>Medium</v>
      </c>
      <c r="J4640" s="8" t="str">
        <f>IF(C4640=1,TEXT(data_in!E4640,"mm-yyyy"),"")</f>
        <v/>
      </c>
      <c r="K4640" s="8" t="str">
        <f>IF(A4640="","",IF(data_in!I4640="Website","Website",IF(data_in!I4640="Paid Search","Paid Search",IF(data_in!I4640="Slack","Slack","Other Channel"))))</f>
        <v>Website</v>
      </c>
      <c r="L4640" s="10">
        <f>IF(A4640="","",ROUND(N$3-data_in!B4640,0))</f>
        <v>117</v>
      </c>
    </row>
    <row r="4641" spans="1:12">
      <c r="A4641" s="8" t="str">
        <f>IF(data_in!A4641="","",data_in!A4641)</f>
        <v>2549c4a5-684c-4b8a-a412-a1ecde5789a2</v>
      </c>
      <c r="B4641" s="12">
        <f>IF(A4641="","",data_in!B4641)</f>
        <v>43865.719525462962</v>
      </c>
      <c r="C4641" s="8">
        <f>IF(A4641="","",IF(data_in!E4641="NULL",0,1))</f>
        <v>0</v>
      </c>
      <c r="D4641" s="8" t="str">
        <f>IF(A4641="","",IF(data_in!E4641="NULL","",ROUND(data_in!E4641-data_in!B4641,0)))</f>
        <v/>
      </c>
      <c r="E4641" s="8">
        <f>IF(A4641="","",IF(data_in!C4641="NULL",0,IF(data_in!C4641&gt;data_in!E4641,0,1)))</f>
        <v>1</v>
      </c>
      <c r="F4641" s="8">
        <f>IF(OR(A4641="",E4641=0),"",IF(data_in!C4641="NULL","",ROUND(data_in!C4641-data_in!B4641,0)))</f>
        <v>0</v>
      </c>
      <c r="G4641" s="8">
        <f>IF(OR(A4641="",E4641=0),"",IF(data_in!C4641="NULL","",IF(D4641="",ROUND(data_in!D4641-data_in!B4641,0),MIN(D4641,ROUND(data_in!D4641-data_in!B4641,0)))))</f>
        <v>30</v>
      </c>
      <c r="H4641" s="8" t="str">
        <f>IF(A4641="","",IF(data_in!M4641="United States","United States",IF(data_in!M4641="Canada","Canada",IF(data_in!M4641="United Kingdom","United Kingdom","Other Country"))))</f>
        <v>Canada</v>
      </c>
      <c r="I4641" s="8" t="str">
        <f>IF(A4641="","",IF(data_in!K4641="Unknown","Unknown",IF(data_in!K4641&lt;=10,"Very Small",IF(data_in!K4641&lt;=100,"Small",IF(data_in!K4641&lt;=500,"Medium",IF(data_in!K4641&gt;500,"Large","Error"))))))</f>
        <v>Very Small</v>
      </c>
      <c r="J4641" s="8" t="str">
        <f>IF(C4641=1,TEXT(data_in!E4641,"mm-yyyy"),"")</f>
        <v/>
      </c>
      <c r="K4641" s="8" t="str">
        <f>IF(A4641="","",IF(data_in!I4641="Website","Website",IF(data_in!I4641="Paid Search","Paid Search",IF(data_in!I4641="Slack","Slack","Other Channel"))))</f>
        <v>Paid Search</v>
      </c>
      <c r="L4641" s="10">
        <f>IF(A4641="","",ROUND(N$3-data_in!B4641,0))</f>
        <v>117</v>
      </c>
    </row>
    <row r="4642" spans="1:12">
      <c r="A4642" s="8" t="str">
        <f>IF(data_in!A4642="","",data_in!A4642)</f>
        <v>c0fe4a17-effd-4c2c-b6a2-d88cf6464147</v>
      </c>
      <c r="B4642" s="12">
        <f>IF(A4642="","",data_in!B4642)</f>
        <v>43865.709861111114</v>
      </c>
      <c r="C4642" s="8">
        <f>IF(A4642="","",IF(data_in!E4642="NULL",0,1))</f>
        <v>0</v>
      </c>
      <c r="D4642" s="8" t="str">
        <f>IF(A4642="","",IF(data_in!E4642="NULL","",ROUND(data_in!E4642-data_in!B4642,0)))</f>
        <v/>
      </c>
      <c r="E4642" s="8">
        <f>IF(A4642="","",IF(data_in!C4642="NULL",0,IF(data_in!C4642&gt;data_in!E4642,0,1)))</f>
        <v>0</v>
      </c>
      <c r="F4642" s="8" t="str">
        <f>IF(OR(A4642="",E4642=0),"",IF(data_in!C4642="NULL","",ROUND(data_in!C4642-data_in!B4642,0)))</f>
        <v/>
      </c>
      <c r="G4642" s="8" t="str">
        <f>IF(OR(A4642="",E4642=0),"",IF(data_in!C4642="NULL","",IF(D4642="",ROUND(data_in!D4642-data_in!B4642,0),MIN(D4642,ROUND(data_in!D4642-data_in!B4642,0)))))</f>
        <v/>
      </c>
      <c r="H4642" s="8" t="str">
        <f>IF(A4642="","",IF(data_in!M4642="United States","United States",IF(data_in!M4642="Canada","Canada",IF(data_in!M4642="United Kingdom","United Kingdom","Other Country"))))</f>
        <v>Other Country</v>
      </c>
      <c r="I4642" s="8" t="str">
        <f>IF(A4642="","",IF(data_in!K4642="Unknown","Unknown",IF(data_in!K4642&lt;=10,"Very Small",IF(data_in!K4642&lt;=100,"Small",IF(data_in!K4642&lt;=500,"Medium",IF(data_in!K4642&gt;500,"Large","Error"))))))</f>
        <v>Very Small</v>
      </c>
      <c r="J4642" s="8" t="str">
        <f>IF(C4642=1,TEXT(data_in!E4642,"mm-yyyy"),"")</f>
        <v/>
      </c>
      <c r="K4642" s="8" t="str">
        <f>IF(A4642="","",IF(data_in!I4642="Website","Website",IF(data_in!I4642="Paid Search","Paid Search",IF(data_in!I4642="Slack","Slack","Other Channel"))))</f>
        <v>Website</v>
      </c>
      <c r="L4642" s="10">
        <f>IF(A4642="","",ROUND(N$3-data_in!B4642,0))</f>
        <v>117</v>
      </c>
    </row>
    <row r="4643" spans="1:12">
      <c r="A4643" s="8" t="str">
        <f>IF(data_in!A4643="","",data_in!A4643)</f>
        <v>aa14c781-88d5-44b6-b2fb-1a175bee72fd</v>
      </c>
      <c r="B4643" s="12">
        <f>IF(A4643="","",data_in!B4643)</f>
        <v>43901.530405092592</v>
      </c>
      <c r="C4643" s="8">
        <f>IF(A4643="","",IF(data_in!E4643="NULL",0,1))</f>
        <v>0</v>
      </c>
      <c r="D4643" s="8" t="str">
        <f>IF(A4643="","",IF(data_in!E4643="NULL","",ROUND(data_in!E4643-data_in!B4643,0)))</f>
        <v/>
      </c>
      <c r="E4643" s="8">
        <f>IF(A4643="","",IF(data_in!C4643="NULL",0,IF(data_in!C4643&gt;data_in!E4643,0,1)))</f>
        <v>0</v>
      </c>
      <c r="F4643" s="8" t="str">
        <f>IF(OR(A4643="",E4643=0),"",IF(data_in!C4643="NULL","",ROUND(data_in!C4643-data_in!B4643,0)))</f>
        <v/>
      </c>
      <c r="G4643" s="8" t="str">
        <f>IF(OR(A4643="",E4643=0),"",IF(data_in!C4643="NULL","",IF(D4643="",ROUND(data_in!D4643-data_in!B4643,0),MIN(D4643,ROUND(data_in!D4643-data_in!B4643,0)))))</f>
        <v/>
      </c>
      <c r="H4643" s="8" t="str">
        <f>IF(A4643="","",IF(data_in!M4643="United States","United States",IF(data_in!M4643="Canada","Canada",IF(data_in!M4643="United Kingdom","United Kingdom","Other Country"))))</f>
        <v>United States</v>
      </c>
      <c r="I4643" s="8" t="str">
        <f>IF(A4643="","",IF(data_in!K4643="Unknown","Unknown",IF(data_in!K4643&lt;=10,"Very Small",IF(data_in!K4643&lt;=100,"Small",IF(data_in!K4643&lt;=500,"Medium",IF(data_in!K4643&gt;500,"Large","Error"))))))</f>
        <v>Medium</v>
      </c>
      <c r="J4643" s="8" t="str">
        <f>IF(C4643=1,TEXT(data_in!E4643,"mm-yyyy"),"")</f>
        <v/>
      </c>
      <c r="K4643" s="8" t="str">
        <f>IF(A4643="","",IF(data_in!I4643="Website","Website",IF(data_in!I4643="Paid Search","Paid Search",IF(data_in!I4643="Slack","Slack","Other Channel"))))</f>
        <v>Website</v>
      </c>
      <c r="L4643" s="10">
        <f>IF(A4643="","",ROUND(N$3-data_in!B4643,0))</f>
        <v>81</v>
      </c>
    </row>
    <row r="4644" spans="1:12">
      <c r="A4644" s="8" t="str">
        <f>IF(data_in!A4644="","",data_in!A4644)</f>
        <v>ad1d90dd-e5fa-427e-b31a-05c6d10c4f66</v>
      </c>
      <c r="B4644" s="12">
        <f>IF(A4644="","",data_in!B4644)</f>
        <v>43865.743425925924</v>
      </c>
      <c r="C4644" s="8">
        <f>IF(A4644="","",IF(data_in!E4644="NULL",0,1))</f>
        <v>0</v>
      </c>
      <c r="D4644" s="8" t="str">
        <f>IF(A4644="","",IF(data_in!E4644="NULL","",ROUND(data_in!E4644-data_in!B4644,0)))</f>
        <v/>
      </c>
      <c r="E4644" s="8">
        <f>IF(A4644="","",IF(data_in!C4644="NULL",0,IF(data_in!C4644&gt;data_in!E4644,0,1)))</f>
        <v>0</v>
      </c>
      <c r="F4644" s="8" t="str">
        <f>IF(OR(A4644="",E4644=0),"",IF(data_in!C4644="NULL","",ROUND(data_in!C4644-data_in!B4644,0)))</f>
        <v/>
      </c>
      <c r="G4644" s="8" t="str">
        <f>IF(OR(A4644="",E4644=0),"",IF(data_in!C4644="NULL","",IF(D4644="",ROUND(data_in!D4644-data_in!B4644,0),MIN(D4644,ROUND(data_in!D4644-data_in!B4644,0)))))</f>
        <v/>
      </c>
      <c r="H4644" s="8" t="str">
        <f>IF(A4644="","",IF(data_in!M4644="United States","United States",IF(data_in!M4644="Canada","Canada",IF(data_in!M4644="United Kingdom","United Kingdom","Other Country"))))</f>
        <v>Canada</v>
      </c>
      <c r="I4644" s="8" t="str">
        <f>IF(A4644="","",IF(data_in!K4644="Unknown","Unknown",IF(data_in!K4644&lt;=10,"Very Small",IF(data_in!K4644&lt;=100,"Small",IF(data_in!K4644&lt;=500,"Medium",IF(data_in!K4644&gt;500,"Large","Error"))))))</f>
        <v>Medium</v>
      </c>
      <c r="J4644" s="8" t="str">
        <f>IF(C4644=1,TEXT(data_in!E4644,"mm-yyyy"),"")</f>
        <v/>
      </c>
      <c r="K4644" s="8" t="str">
        <f>IF(A4644="","",IF(data_in!I4644="Website","Website",IF(data_in!I4644="Paid Search","Paid Search",IF(data_in!I4644="Slack","Slack","Other Channel"))))</f>
        <v>Paid Search</v>
      </c>
      <c r="L4644" s="10">
        <f>IF(A4644="","",ROUND(N$3-data_in!B4644,0))</f>
        <v>117</v>
      </c>
    </row>
    <row r="4645" spans="1:12">
      <c r="A4645" s="8" t="str">
        <f>IF(data_in!A4645="","",data_in!A4645)</f>
        <v>88b23639-68c7-47a6-96f5-9f80dcb60a45</v>
      </c>
      <c r="B4645" s="12">
        <f>IF(A4645="","",data_in!B4645)</f>
        <v>43833.23542824074</v>
      </c>
      <c r="C4645" s="8">
        <f>IF(A4645="","",IF(data_in!E4645="NULL",0,1))</f>
        <v>0</v>
      </c>
      <c r="D4645" s="8" t="str">
        <f>IF(A4645="","",IF(data_in!E4645="NULL","",ROUND(data_in!E4645-data_in!B4645,0)))</f>
        <v/>
      </c>
      <c r="E4645" s="8">
        <f>IF(A4645="","",IF(data_in!C4645="NULL",0,IF(data_in!C4645&gt;data_in!E4645,0,1)))</f>
        <v>0</v>
      </c>
      <c r="F4645" s="8" t="str">
        <f>IF(OR(A4645="",E4645=0),"",IF(data_in!C4645="NULL","",ROUND(data_in!C4645-data_in!B4645,0)))</f>
        <v/>
      </c>
      <c r="G4645" s="8" t="str">
        <f>IF(OR(A4645="",E4645=0),"",IF(data_in!C4645="NULL","",IF(D4645="",ROUND(data_in!D4645-data_in!B4645,0),MIN(D4645,ROUND(data_in!D4645-data_in!B4645,0)))))</f>
        <v/>
      </c>
      <c r="H4645" s="8" t="str">
        <f>IF(A4645="","",IF(data_in!M4645="United States","United States",IF(data_in!M4645="Canada","Canada",IF(data_in!M4645="United Kingdom","United Kingdom","Other Country"))))</f>
        <v>United States</v>
      </c>
      <c r="I4645" s="8" t="str">
        <f>IF(A4645="","",IF(data_in!K4645="Unknown","Unknown",IF(data_in!K4645&lt;=10,"Very Small",IF(data_in!K4645&lt;=100,"Small",IF(data_in!K4645&lt;=500,"Medium",IF(data_in!K4645&gt;500,"Large","Error"))))))</f>
        <v>Small</v>
      </c>
      <c r="J4645" s="8" t="str">
        <f>IF(C4645=1,TEXT(data_in!E4645,"mm-yyyy"),"")</f>
        <v/>
      </c>
      <c r="K4645" s="8" t="str">
        <f>IF(A4645="","",IF(data_in!I4645="Website","Website",IF(data_in!I4645="Paid Search","Paid Search",IF(data_in!I4645="Slack","Slack","Other Channel"))))</f>
        <v>Website</v>
      </c>
      <c r="L4645" s="10">
        <f>IF(A4645="","",ROUND(N$3-data_in!B4645,0))</f>
        <v>150</v>
      </c>
    </row>
    <row r="4646" spans="1:12">
      <c r="A4646" s="8" t="str">
        <f>IF(data_in!A4646="","",data_in!A4646)</f>
        <v>23e0811b-ed27-48a2-ac7c-9ee43152c7b8</v>
      </c>
      <c r="B4646" s="12">
        <f>IF(A4646="","",data_in!B4646)</f>
        <v>43899.516608796293</v>
      </c>
      <c r="C4646" s="8">
        <f>IF(A4646="","",IF(data_in!E4646="NULL",0,1))</f>
        <v>0</v>
      </c>
      <c r="D4646" s="8" t="str">
        <f>IF(A4646="","",IF(data_in!E4646="NULL","",ROUND(data_in!E4646-data_in!B4646,0)))</f>
        <v/>
      </c>
      <c r="E4646" s="8">
        <f>IF(A4646="","",IF(data_in!C4646="NULL",0,IF(data_in!C4646&gt;data_in!E4646,0,1)))</f>
        <v>0</v>
      </c>
      <c r="F4646" s="8" t="str">
        <f>IF(OR(A4646="",E4646=0),"",IF(data_in!C4646="NULL","",ROUND(data_in!C4646-data_in!B4646,0)))</f>
        <v/>
      </c>
      <c r="G4646" s="8" t="str">
        <f>IF(OR(A4646="",E4646=0),"",IF(data_in!C4646="NULL","",IF(D4646="",ROUND(data_in!D4646-data_in!B4646,0),MIN(D4646,ROUND(data_in!D4646-data_in!B4646,0)))))</f>
        <v/>
      </c>
      <c r="H4646" s="8" t="str">
        <f>IF(A4646="","",IF(data_in!M4646="United States","United States",IF(data_in!M4646="Canada","Canada",IF(data_in!M4646="United Kingdom","United Kingdom","Other Country"))))</f>
        <v>United Kingdom</v>
      </c>
      <c r="I4646" s="8" t="str">
        <f>IF(A4646="","",IF(data_in!K4646="Unknown","Unknown",IF(data_in!K4646&lt;=10,"Very Small",IF(data_in!K4646&lt;=100,"Small",IF(data_in!K4646&lt;=500,"Medium",IF(data_in!K4646&gt;500,"Large","Error"))))))</f>
        <v>Small</v>
      </c>
      <c r="J4646" s="8" t="str">
        <f>IF(C4646=1,TEXT(data_in!E4646,"mm-yyyy"),"")</f>
        <v/>
      </c>
      <c r="K4646" s="8" t="str">
        <f>IF(A4646="","",IF(data_in!I4646="Website","Website",IF(data_in!I4646="Paid Search","Paid Search",IF(data_in!I4646="Slack","Slack","Other Channel"))))</f>
        <v>Website</v>
      </c>
      <c r="L4646" s="10">
        <f>IF(A4646="","",ROUND(N$3-data_in!B4646,0))</f>
        <v>83</v>
      </c>
    </row>
    <row r="4647" spans="1:12">
      <c r="A4647" s="8" t="str">
        <f>IF(data_in!A4647="","",data_in!A4647)</f>
        <v>0bdd302b-4724-4c85-9a96-c936b5b4b001</v>
      </c>
      <c r="B4647" s="12">
        <f>IF(A4647="","",data_in!B4647)</f>
        <v>43912.330023148148</v>
      </c>
      <c r="C4647" s="8">
        <f>IF(A4647="","",IF(data_in!E4647="NULL",0,1))</f>
        <v>0</v>
      </c>
      <c r="D4647" s="8" t="str">
        <f>IF(A4647="","",IF(data_in!E4647="NULL","",ROUND(data_in!E4647-data_in!B4647,0)))</f>
        <v/>
      </c>
      <c r="E4647" s="8">
        <f>IF(A4647="","",IF(data_in!C4647="NULL",0,IF(data_in!C4647&gt;data_in!E4647,0,1)))</f>
        <v>0</v>
      </c>
      <c r="F4647" s="8" t="str">
        <f>IF(OR(A4647="",E4647=0),"",IF(data_in!C4647="NULL","",ROUND(data_in!C4647-data_in!B4647,0)))</f>
        <v/>
      </c>
      <c r="G4647" s="8" t="str">
        <f>IF(OR(A4647="",E4647=0),"",IF(data_in!C4647="NULL","",IF(D4647="",ROUND(data_in!D4647-data_in!B4647,0),MIN(D4647,ROUND(data_in!D4647-data_in!B4647,0)))))</f>
        <v/>
      </c>
      <c r="H4647" s="8" t="str">
        <f>IF(A4647="","",IF(data_in!M4647="United States","United States",IF(data_in!M4647="Canada","Canada",IF(data_in!M4647="United Kingdom","United Kingdom","Other Country"))))</f>
        <v>Other Country</v>
      </c>
      <c r="I4647" s="8" t="str">
        <f>IF(A4647="","",IF(data_in!K4647="Unknown","Unknown",IF(data_in!K4647&lt;=10,"Very Small",IF(data_in!K4647&lt;=100,"Small",IF(data_in!K4647&lt;=500,"Medium",IF(data_in!K4647&gt;500,"Large","Error"))))))</f>
        <v>Medium</v>
      </c>
      <c r="J4647" s="8" t="str">
        <f>IF(C4647=1,TEXT(data_in!E4647,"mm-yyyy"),"")</f>
        <v/>
      </c>
      <c r="K4647" s="8" t="str">
        <f>IF(A4647="","",IF(data_in!I4647="Website","Website",IF(data_in!I4647="Paid Search","Paid Search",IF(data_in!I4647="Slack","Slack","Other Channel"))))</f>
        <v>Website</v>
      </c>
      <c r="L4647" s="10">
        <f>IF(A4647="","",ROUND(N$3-data_in!B4647,0))</f>
        <v>71</v>
      </c>
    </row>
    <row r="4648" spans="1:12">
      <c r="A4648" s="8" t="str">
        <f>IF(data_in!A4648="","",data_in!A4648)</f>
        <v>447f4b1b-1d03-4fbe-b190-e05e690ca71c</v>
      </c>
      <c r="B4648" s="12">
        <f>IF(A4648="","",data_in!B4648)</f>
        <v>43911.720821759256</v>
      </c>
      <c r="C4648" s="8">
        <f>IF(A4648="","",IF(data_in!E4648="NULL",0,1))</f>
        <v>0</v>
      </c>
      <c r="D4648" s="8" t="str">
        <f>IF(A4648="","",IF(data_in!E4648="NULL","",ROUND(data_in!E4648-data_in!B4648,0)))</f>
        <v/>
      </c>
      <c r="E4648" s="8">
        <f>IF(A4648="","",IF(data_in!C4648="NULL",0,IF(data_in!C4648&gt;data_in!E4648,0,1)))</f>
        <v>0</v>
      </c>
      <c r="F4648" s="8" t="str">
        <f>IF(OR(A4648="",E4648=0),"",IF(data_in!C4648="NULL","",ROUND(data_in!C4648-data_in!B4648,0)))</f>
        <v/>
      </c>
      <c r="G4648" s="8" t="str">
        <f>IF(OR(A4648="",E4648=0),"",IF(data_in!C4648="NULL","",IF(D4648="",ROUND(data_in!D4648-data_in!B4648,0),MIN(D4648,ROUND(data_in!D4648-data_in!B4648,0)))))</f>
        <v/>
      </c>
      <c r="H4648" s="8" t="str">
        <f>IF(A4648="","",IF(data_in!M4648="United States","United States",IF(data_in!M4648="Canada","Canada",IF(data_in!M4648="United Kingdom","United Kingdom","Other Country"))))</f>
        <v>Other Country</v>
      </c>
      <c r="I4648" s="8" t="str">
        <f>IF(A4648="","",IF(data_in!K4648="Unknown","Unknown",IF(data_in!K4648&lt;=10,"Very Small",IF(data_in!K4648&lt;=100,"Small",IF(data_in!K4648&lt;=500,"Medium",IF(data_in!K4648&gt;500,"Large","Error"))))))</f>
        <v>Very Small</v>
      </c>
      <c r="J4648" s="8" t="str">
        <f>IF(C4648=1,TEXT(data_in!E4648,"mm-yyyy"),"")</f>
        <v/>
      </c>
      <c r="K4648" s="8" t="str">
        <f>IF(A4648="","",IF(data_in!I4648="Website","Website",IF(data_in!I4648="Paid Search","Paid Search",IF(data_in!I4648="Slack","Slack","Other Channel"))))</f>
        <v>Slack</v>
      </c>
      <c r="L4648" s="10">
        <f>IF(A4648="","",ROUND(N$3-data_in!B4648,0))</f>
        <v>71</v>
      </c>
    </row>
    <row r="4649" spans="1:12">
      <c r="A4649" s="8" t="str">
        <f>IF(data_in!A4649="","",data_in!A4649)</f>
        <v>2057c46a-21cc-4131-b9b6-43ee70842cc9</v>
      </c>
      <c r="B4649" s="12">
        <f>IF(A4649="","",data_in!B4649)</f>
        <v>43911.747986111113</v>
      </c>
      <c r="C4649" s="8">
        <f>IF(A4649="","",IF(data_in!E4649="NULL",0,1))</f>
        <v>0</v>
      </c>
      <c r="D4649" s="8" t="str">
        <f>IF(A4649="","",IF(data_in!E4649="NULL","",ROUND(data_in!E4649-data_in!B4649,0)))</f>
        <v/>
      </c>
      <c r="E4649" s="8">
        <f>IF(A4649="","",IF(data_in!C4649="NULL",0,IF(data_in!C4649&gt;data_in!E4649,0,1)))</f>
        <v>0</v>
      </c>
      <c r="F4649" s="8" t="str">
        <f>IF(OR(A4649="",E4649=0),"",IF(data_in!C4649="NULL","",ROUND(data_in!C4649-data_in!B4649,0)))</f>
        <v/>
      </c>
      <c r="G4649" s="8" t="str">
        <f>IF(OR(A4649="",E4649=0),"",IF(data_in!C4649="NULL","",IF(D4649="",ROUND(data_in!D4649-data_in!B4649,0),MIN(D4649,ROUND(data_in!D4649-data_in!B4649,0)))))</f>
        <v/>
      </c>
      <c r="H4649" s="8" t="str">
        <f>IF(A4649="","",IF(data_in!M4649="United States","United States",IF(data_in!M4649="Canada","Canada",IF(data_in!M4649="United Kingdom","United Kingdom","Other Country"))))</f>
        <v>Canada</v>
      </c>
      <c r="I4649" s="8" t="str">
        <f>IF(A4649="","",IF(data_in!K4649="Unknown","Unknown",IF(data_in!K4649&lt;=10,"Very Small",IF(data_in!K4649&lt;=100,"Small",IF(data_in!K4649&lt;=500,"Medium",IF(data_in!K4649&gt;500,"Large","Error"))))))</f>
        <v>Very Small</v>
      </c>
      <c r="J4649" s="8" t="str">
        <f>IF(C4649=1,TEXT(data_in!E4649,"mm-yyyy"),"")</f>
        <v/>
      </c>
      <c r="K4649" s="8" t="str">
        <f>IF(A4649="","",IF(data_in!I4649="Website","Website",IF(data_in!I4649="Paid Search","Paid Search",IF(data_in!I4649="Slack","Slack","Other Channel"))))</f>
        <v>Website</v>
      </c>
      <c r="L4649" s="10">
        <f>IF(A4649="","",ROUND(N$3-data_in!B4649,0))</f>
        <v>71</v>
      </c>
    </row>
    <row r="4650" spans="1:12">
      <c r="A4650" s="8" t="str">
        <f>IF(data_in!A4650="","",data_in!A4650)</f>
        <v>66f79683-8d71-4956-bba3-2effd0996f7e</v>
      </c>
      <c r="B4650" s="12">
        <f>IF(A4650="","",data_in!B4650)</f>
        <v>43912.091550925928</v>
      </c>
      <c r="C4650" s="8">
        <f>IF(A4650="","",IF(data_in!E4650="NULL",0,1))</f>
        <v>0</v>
      </c>
      <c r="D4650" s="8" t="str">
        <f>IF(A4650="","",IF(data_in!E4650="NULL","",ROUND(data_in!E4650-data_in!B4650,0)))</f>
        <v/>
      </c>
      <c r="E4650" s="8">
        <f>IF(A4650="","",IF(data_in!C4650="NULL",0,IF(data_in!C4650&gt;data_in!E4650,0,1)))</f>
        <v>0</v>
      </c>
      <c r="F4650" s="8" t="str">
        <f>IF(OR(A4650="",E4650=0),"",IF(data_in!C4650="NULL","",ROUND(data_in!C4650-data_in!B4650,0)))</f>
        <v/>
      </c>
      <c r="G4650" s="8" t="str">
        <f>IF(OR(A4650="",E4650=0),"",IF(data_in!C4650="NULL","",IF(D4650="",ROUND(data_in!D4650-data_in!B4650,0),MIN(D4650,ROUND(data_in!D4650-data_in!B4650,0)))))</f>
        <v/>
      </c>
      <c r="H4650" s="8" t="str">
        <f>IF(A4650="","",IF(data_in!M4650="United States","United States",IF(data_in!M4650="Canada","Canada",IF(data_in!M4650="United Kingdom","United Kingdom","Other Country"))))</f>
        <v>Other Country</v>
      </c>
      <c r="I4650" s="8" t="str">
        <f>IF(A4650="","",IF(data_in!K4650="Unknown","Unknown",IF(data_in!K4650&lt;=10,"Very Small",IF(data_in!K4650&lt;=100,"Small",IF(data_in!K4650&lt;=500,"Medium",IF(data_in!K4650&gt;500,"Large","Error"))))))</f>
        <v>Very Small</v>
      </c>
      <c r="J4650" s="8" t="str">
        <f>IF(C4650=1,TEXT(data_in!E4650,"mm-yyyy"),"")</f>
        <v/>
      </c>
      <c r="K4650" s="8" t="str">
        <f>IF(A4650="","",IF(data_in!I4650="Website","Website",IF(data_in!I4650="Paid Search","Paid Search",IF(data_in!I4650="Slack","Slack","Other Channel"))))</f>
        <v>Website</v>
      </c>
      <c r="L4650" s="10">
        <f>IF(A4650="","",ROUND(N$3-data_in!B4650,0))</f>
        <v>71</v>
      </c>
    </row>
    <row r="4651" spans="1:12">
      <c r="A4651" s="8" t="str">
        <f>IF(data_in!A4651="","",data_in!A4651)</f>
        <v>46046df3-d382-4217-8076-ec66b08b91b9</v>
      </c>
      <c r="B4651" s="12">
        <f>IF(A4651="","",data_in!B4651)</f>
        <v>43911.861527777779</v>
      </c>
      <c r="C4651" s="8">
        <f>IF(A4651="","",IF(data_in!E4651="NULL",0,1))</f>
        <v>0</v>
      </c>
      <c r="D4651" s="8" t="str">
        <f>IF(A4651="","",IF(data_in!E4651="NULL","",ROUND(data_in!E4651-data_in!B4651,0)))</f>
        <v/>
      </c>
      <c r="E4651" s="8">
        <f>IF(A4651="","",IF(data_in!C4651="NULL",0,IF(data_in!C4651&gt;data_in!E4651,0,1)))</f>
        <v>0</v>
      </c>
      <c r="F4651" s="8" t="str">
        <f>IF(OR(A4651="",E4651=0),"",IF(data_in!C4651="NULL","",ROUND(data_in!C4651-data_in!B4651,0)))</f>
        <v/>
      </c>
      <c r="G4651" s="8" t="str">
        <f>IF(OR(A4651="",E4651=0),"",IF(data_in!C4651="NULL","",IF(D4651="",ROUND(data_in!D4651-data_in!B4651,0),MIN(D4651,ROUND(data_in!D4651-data_in!B4651,0)))))</f>
        <v/>
      </c>
      <c r="H4651" s="8" t="str">
        <f>IF(A4651="","",IF(data_in!M4651="United States","United States",IF(data_in!M4651="Canada","Canada",IF(data_in!M4651="United Kingdom","United Kingdom","Other Country"))))</f>
        <v>United States</v>
      </c>
      <c r="I4651" s="8" t="str">
        <f>IF(A4651="","",IF(data_in!K4651="Unknown","Unknown",IF(data_in!K4651&lt;=10,"Very Small",IF(data_in!K4651&lt;=100,"Small",IF(data_in!K4651&lt;=500,"Medium",IF(data_in!K4651&gt;500,"Large","Error"))))))</f>
        <v>Medium</v>
      </c>
      <c r="J4651" s="8" t="str">
        <f>IF(C4651=1,TEXT(data_in!E4651,"mm-yyyy"),"")</f>
        <v/>
      </c>
      <c r="K4651" s="8" t="str">
        <f>IF(A4651="","",IF(data_in!I4651="Website","Website",IF(data_in!I4651="Paid Search","Paid Search",IF(data_in!I4651="Slack","Slack","Other Channel"))))</f>
        <v>Other Channel</v>
      </c>
      <c r="L4651" s="10">
        <f>IF(A4651="","",ROUND(N$3-data_in!B4651,0))</f>
        <v>71</v>
      </c>
    </row>
    <row r="4652" spans="1:12">
      <c r="A4652" s="8" t="str">
        <f>IF(data_in!A4652="","",data_in!A4652)</f>
        <v>ea1d9d8d-85e2-4c2e-a522-1e85dafe9797</v>
      </c>
      <c r="B4652" s="12">
        <f>IF(A4652="","",data_in!B4652)</f>
        <v>43911.917291666665</v>
      </c>
      <c r="C4652" s="8">
        <f>IF(A4652="","",IF(data_in!E4652="NULL",0,1))</f>
        <v>0</v>
      </c>
      <c r="D4652" s="8" t="str">
        <f>IF(A4652="","",IF(data_in!E4652="NULL","",ROUND(data_in!E4652-data_in!B4652,0)))</f>
        <v/>
      </c>
      <c r="E4652" s="8">
        <f>IF(A4652="","",IF(data_in!C4652="NULL",0,IF(data_in!C4652&gt;data_in!E4652,0,1)))</f>
        <v>0</v>
      </c>
      <c r="F4652" s="8" t="str">
        <f>IF(OR(A4652="",E4652=0),"",IF(data_in!C4652="NULL","",ROUND(data_in!C4652-data_in!B4652,0)))</f>
        <v/>
      </c>
      <c r="G4652" s="8" t="str">
        <f>IF(OR(A4652="",E4652=0),"",IF(data_in!C4652="NULL","",IF(D4652="",ROUND(data_in!D4652-data_in!B4652,0),MIN(D4652,ROUND(data_in!D4652-data_in!B4652,0)))))</f>
        <v/>
      </c>
      <c r="H4652" s="8" t="str">
        <f>IF(A4652="","",IF(data_in!M4652="United States","United States",IF(data_in!M4652="Canada","Canada",IF(data_in!M4652="United Kingdom","United Kingdom","Other Country"))))</f>
        <v>Canada</v>
      </c>
      <c r="I4652" s="8" t="str">
        <f>IF(A4652="","",IF(data_in!K4652="Unknown","Unknown",IF(data_in!K4652&lt;=10,"Very Small",IF(data_in!K4652&lt;=100,"Small",IF(data_in!K4652&lt;=500,"Medium",IF(data_in!K4652&gt;500,"Large","Error"))))))</f>
        <v>Medium</v>
      </c>
      <c r="J4652" s="8" t="str">
        <f>IF(C4652=1,TEXT(data_in!E4652,"mm-yyyy"),"")</f>
        <v/>
      </c>
      <c r="K4652" s="8" t="str">
        <f>IF(A4652="","",IF(data_in!I4652="Website","Website",IF(data_in!I4652="Paid Search","Paid Search",IF(data_in!I4652="Slack","Slack","Other Channel"))))</f>
        <v>Website</v>
      </c>
      <c r="L4652" s="10">
        <f>IF(A4652="","",ROUND(N$3-data_in!B4652,0))</f>
        <v>71</v>
      </c>
    </row>
    <row r="4653" spans="1:12">
      <c r="A4653" s="8" t="str">
        <f>IF(data_in!A4653="","",data_in!A4653)</f>
        <v>42b93704-0fe4-4dca-926e-1127ca6a9fa8</v>
      </c>
      <c r="B4653" s="12">
        <f>IF(A4653="","",data_in!B4653)</f>
        <v>43911.933020833334</v>
      </c>
      <c r="C4653" s="8">
        <f>IF(A4653="","",IF(data_in!E4653="NULL",0,1))</f>
        <v>0</v>
      </c>
      <c r="D4653" s="8" t="str">
        <f>IF(A4653="","",IF(data_in!E4653="NULL","",ROUND(data_in!E4653-data_in!B4653,0)))</f>
        <v/>
      </c>
      <c r="E4653" s="8">
        <f>IF(A4653="","",IF(data_in!C4653="NULL",0,IF(data_in!C4653&gt;data_in!E4653,0,1)))</f>
        <v>0</v>
      </c>
      <c r="F4653" s="8" t="str">
        <f>IF(OR(A4653="",E4653=0),"",IF(data_in!C4653="NULL","",ROUND(data_in!C4653-data_in!B4653,0)))</f>
        <v/>
      </c>
      <c r="G4653" s="8" t="str">
        <f>IF(OR(A4653="",E4653=0),"",IF(data_in!C4653="NULL","",IF(D4653="",ROUND(data_in!D4653-data_in!B4653,0),MIN(D4653,ROUND(data_in!D4653-data_in!B4653,0)))))</f>
        <v/>
      </c>
      <c r="H4653" s="8" t="str">
        <f>IF(A4653="","",IF(data_in!M4653="United States","United States",IF(data_in!M4653="Canada","Canada",IF(data_in!M4653="United Kingdom","United Kingdom","Other Country"))))</f>
        <v>Other Country</v>
      </c>
      <c r="I4653" s="8" t="str">
        <f>IF(A4653="","",IF(data_in!K4653="Unknown","Unknown",IF(data_in!K4653&lt;=10,"Very Small",IF(data_in!K4653&lt;=100,"Small",IF(data_in!K4653&lt;=500,"Medium",IF(data_in!K4653&gt;500,"Large","Error"))))))</f>
        <v>Small</v>
      </c>
      <c r="J4653" s="8" t="str">
        <f>IF(C4653=1,TEXT(data_in!E4653,"mm-yyyy"),"")</f>
        <v/>
      </c>
      <c r="K4653" s="8" t="str">
        <f>IF(A4653="","",IF(data_in!I4653="Website","Website",IF(data_in!I4653="Paid Search","Paid Search",IF(data_in!I4653="Slack","Slack","Other Channel"))))</f>
        <v>Website</v>
      </c>
      <c r="L4653" s="10">
        <f>IF(A4653="","",ROUND(N$3-data_in!B4653,0))</f>
        <v>71</v>
      </c>
    </row>
    <row r="4654" spans="1:12">
      <c r="A4654" s="8" t="str">
        <f>IF(data_in!A4654="","",data_in!A4654)</f>
        <v>33f97acd-42d8-411f-bd76-f5b861ae3b93</v>
      </c>
      <c r="B4654" s="12">
        <f>IF(A4654="","",data_in!B4654)</f>
        <v>43911.935381944444</v>
      </c>
      <c r="C4654" s="8">
        <f>IF(A4654="","",IF(data_in!E4654="NULL",0,1))</f>
        <v>0</v>
      </c>
      <c r="D4654" s="8" t="str">
        <f>IF(A4654="","",IF(data_in!E4654="NULL","",ROUND(data_in!E4654-data_in!B4654,0)))</f>
        <v/>
      </c>
      <c r="E4654" s="8">
        <f>IF(A4654="","",IF(data_in!C4654="NULL",0,IF(data_in!C4654&gt;data_in!E4654,0,1)))</f>
        <v>0</v>
      </c>
      <c r="F4654" s="8" t="str">
        <f>IF(OR(A4654="",E4654=0),"",IF(data_in!C4654="NULL","",ROUND(data_in!C4654-data_in!B4654,0)))</f>
        <v/>
      </c>
      <c r="G4654" s="8" t="str">
        <f>IF(OR(A4654="",E4654=0),"",IF(data_in!C4654="NULL","",IF(D4654="",ROUND(data_in!D4654-data_in!B4654,0),MIN(D4654,ROUND(data_in!D4654-data_in!B4654,0)))))</f>
        <v/>
      </c>
      <c r="H4654" s="8" t="str">
        <f>IF(A4654="","",IF(data_in!M4654="United States","United States",IF(data_in!M4654="Canada","Canada",IF(data_in!M4654="United Kingdom","United Kingdom","Other Country"))))</f>
        <v>Other Country</v>
      </c>
      <c r="I4654" s="8" t="str">
        <f>IF(A4654="","",IF(data_in!K4654="Unknown","Unknown",IF(data_in!K4654&lt;=10,"Very Small",IF(data_in!K4654&lt;=100,"Small",IF(data_in!K4654&lt;=500,"Medium",IF(data_in!K4654&gt;500,"Large","Error"))))))</f>
        <v>Very Small</v>
      </c>
      <c r="J4654" s="8" t="str">
        <f>IF(C4654=1,TEXT(data_in!E4654,"mm-yyyy"),"")</f>
        <v/>
      </c>
      <c r="K4654" s="8" t="str">
        <f>IF(A4654="","",IF(data_in!I4654="Website","Website",IF(data_in!I4654="Paid Search","Paid Search",IF(data_in!I4654="Slack","Slack","Other Channel"))))</f>
        <v>Website</v>
      </c>
      <c r="L4654" s="10">
        <f>IF(A4654="","",ROUND(N$3-data_in!B4654,0))</f>
        <v>71</v>
      </c>
    </row>
    <row r="4655" spans="1:12">
      <c r="A4655" s="8" t="str">
        <f>IF(data_in!A4655="","",data_in!A4655)</f>
        <v>84691d7d-eb65-45b9-a9fb-6ee1f571771c</v>
      </c>
      <c r="B4655" s="12">
        <f>IF(A4655="","",data_in!B4655)</f>
        <v>43911.97415509259</v>
      </c>
      <c r="C4655" s="8">
        <f>IF(A4655="","",IF(data_in!E4655="NULL",0,1))</f>
        <v>0</v>
      </c>
      <c r="D4655" s="8" t="str">
        <f>IF(A4655="","",IF(data_in!E4655="NULL","",ROUND(data_in!E4655-data_in!B4655,0)))</f>
        <v/>
      </c>
      <c r="E4655" s="8">
        <f>IF(A4655="","",IF(data_in!C4655="NULL",0,IF(data_in!C4655&gt;data_in!E4655,0,1)))</f>
        <v>0</v>
      </c>
      <c r="F4655" s="8" t="str">
        <f>IF(OR(A4655="",E4655=0),"",IF(data_in!C4655="NULL","",ROUND(data_in!C4655-data_in!B4655,0)))</f>
        <v/>
      </c>
      <c r="G4655" s="8" t="str">
        <f>IF(OR(A4655="",E4655=0),"",IF(data_in!C4655="NULL","",IF(D4655="",ROUND(data_in!D4655-data_in!B4655,0),MIN(D4655,ROUND(data_in!D4655-data_in!B4655,0)))))</f>
        <v/>
      </c>
      <c r="H4655" s="8" t="str">
        <f>IF(A4655="","",IF(data_in!M4655="United States","United States",IF(data_in!M4655="Canada","Canada",IF(data_in!M4655="United Kingdom","United Kingdom","Other Country"))))</f>
        <v>Other Country</v>
      </c>
      <c r="I4655" s="8" t="str">
        <f>IF(A4655="","",IF(data_in!K4655="Unknown","Unknown",IF(data_in!K4655&lt;=10,"Very Small",IF(data_in!K4655&lt;=100,"Small",IF(data_in!K4655&lt;=500,"Medium",IF(data_in!K4655&gt;500,"Large","Error"))))))</f>
        <v>Very Small</v>
      </c>
      <c r="J4655" s="8" t="str">
        <f>IF(C4655=1,TEXT(data_in!E4655,"mm-yyyy"),"")</f>
        <v/>
      </c>
      <c r="K4655" s="8" t="str">
        <f>IF(A4655="","",IF(data_in!I4655="Website","Website",IF(data_in!I4655="Paid Search","Paid Search",IF(data_in!I4655="Slack","Slack","Other Channel"))))</f>
        <v>Slack</v>
      </c>
      <c r="L4655" s="10">
        <f>IF(A4655="","",ROUND(N$3-data_in!B4655,0))</f>
        <v>71</v>
      </c>
    </row>
    <row r="4656" spans="1:12">
      <c r="A4656" s="8" t="str">
        <f>IF(data_in!A4656="","",data_in!A4656)</f>
        <v>745889ad-db0b-42c9-a36b-1f6ad4144e71</v>
      </c>
      <c r="B4656" s="12">
        <f>IF(A4656="","",data_in!B4656)</f>
        <v>43912.10229166667</v>
      </c>
      <c r="C4656" s="8">
        <f>IF(A4656="","",IF(data_in!E4656="NULL",0,1))</f>
        <v>0</v>
      </c>
      <c r="D4656" s="8" t="str">
        <f>IF(A4656="","",IF(data_in!E4656="NULL","",ROUND(data_in!E4656-data_in!B4656,0)))</f>
        <v/>
      </c>
      <c r="E4656" s="8">
        <f>IF(A4656="","",IF(data_in!C4656="NULL",0,IF(data_in!C4656&gt;data_in!E4656,0,1)))</f>
        <v>0</v>
      </c>
      <c r="F4656" s="8" t="str">
        <f>IF(OR(A4656="",E4656=0),"",IF(data_in!C4656="NULL","",ROUND(data_in!C4656-data_in!B4656,0)))</f>
        <v/>
      </c>
      <c r="G4656" s="8" t="str">
        <f>IF(OR(A4656="",E4656=0),"",IF(data_in!C4656="NULL","",IF(D4656="",ROUND(data_in!D4656-data_in!B4656,0),MIN(D4656,ROUND(data_in!D4656-data_in!B4656,0)))))</f>
        <v/>
      </c>
      <c r="H4656" s="8" t="str">
        <f>IF(A4656="","",IF(data_in!M4656="United States","United States",IF(data_in!M4656="Canada","Canada",IF(data_in!M4656="United Kingdom","United Kingdom","Other Country"))))</f>
        <v>Other Country</v>
      </c>
      <c r="I4656" s="8" t="str">
        <f>IF(A4656="","",IF(data_in!K4656="Unknown","Unknown",IF(data_in!K4656&lt;=10,"Very Small",IF(data_in!K4656&lt;=100,"Small",IF(data_in!K4656&lt;=500,"Medium",IF(data_in!K4656&gt;500,"Large","Error"))))))</f>
        <v>Small</v>
      </c>
      <c r="J4656" s="8" t="str">
        <f>IF(C4656=1,TEXT(data_in!E4656,"mm-yyyy"),"")</f>
        <v/>
      </c>
      <c r="K4656" s="8" t="str">
        <f>IF(A4656="","",IF(data_in!I4656="Website","Website",IF(data_in!I4656="Paid Search","Paid Search",IF(data_in!I4656="Slack","Slack","Other Channel"))))</f>
        <v>Other Channel</v>
      </c>
      <c r="L4656" s="10">
        <f>IF(A4656="","",ROUND(N$3-data_in!B4656,0))</f>
        <v>71</v>
      </c>
    </row>
    <row r="4657" spans="1:12">
      <c r="A4657" s="8" t="str">
        <f>IF(data_in!A4657="","",data_in!A4657)</f>
        <v>20699cf8-e1b9-49ee-a388-04489ec0d6f4</v>
      </c>
      <c r="B4657" s="12">
        <f>IF(A4657="","",data_in!B4657)</f>
        <v>43912.111018518517</v>
      </c>
      <c r="C4657" s="8">
        <f>IF(A4657="","",IF(data_in!E4657="NULL",0,1))</f>
        <v>0</v>
      </c>
      <c r="D4657" s="8" t="str">
        <f>IF(A4657="","",IF(data_in!E4657="NULL","",ROUND(data_in!E4657-data_in!B4657,0)))</f>
        <v/>
      </c>
      <c r="E4657" s="8">
        <f>IF(A4657="","",IF(data_in!C4657="NULL",0,IF(data_in!C4657&gt;data_in!E4657,0,1)))</f>
        <v>0</v>
      </c>
      <c r="F4657" s="8" t="str">
        <f>IF(OR(A4657="",E4657=0),"",IF(data_in!C4657="NULL","",ROUND(data_in!C4657-data_in!B4657,0)))</f>
        <v/>
      </c>
      <c r="G4657" s="8" t="str">
        <f>IF(OR(A4657="",E4657=0),"",IF(data_in!C4657="NULL","",IF(D4657="",ROUND(data_in!D4657-data_in!B4657,0),MIN(D4657,ROUND(data_in!D4657-data_in!B4657,0)))))</f>
        <v/>
      </c>
      <c r="H4657" s="8" t="str">
        <f>IF(A4657="","",IF(data_in!M4657="United States","United States",IF(data_in!M4657="Canada","Canada",IF(data_in!M4657="United Kingdom","United Kingdom","Other Country"))))</f>
        <v>Other Country</v>
      </c>
      <c r="I4657" s="8" t="str">
        <f>IF(A4657="","",IF(data_in!K4657="Unknown","Unknown",IF(data_in!K4657&lt;=10,"Very Small",IF(data_in!K4657&lt;=100,"Small",IF(data_in!K4657&lt;=500,"Medium",IF(data_in!K4657&gt;500,"Large","Error"))))))</f>
        <v>Very Small</v>
      </c>
      <c r="J4657" s="8" t="str">
        <f>IF(C4657=1,TEXT(data_in!E4657,"mm-yyyy"),"")</f>
        <v/>
      </c>
      <c r="K4657" s="8" t="str">
        <f>IF(A4657="","",IF(data_in!I4657="Website","Website",IF(data_in!I4657="Paid Search","Paid Search",IF(data_in!I4657="Slack","Slack","Other Channel"))))</f>
        <v>Slack</v>
      </c>
      <c r="L4657" s="10">
        <f>IF(A4657="","",ROUND(N$3-data_in!B4657,0))</f>
        <v>71</v>
      </c>
    </row>
    <row r="4658" spans="1:12">
      <c r="A4658" s="8" t="str">
        <f>IF(data_in!A4658="","",data_in!A4658)</f>
        <v>0c38a6bc-6c3d-4eaa-b5c6-9e30f03735c4</v>
      </c>
      <c r="B4658" s="12">
        <f>IF(A4658="","",data_in!B4658)</f>
        <v>43912.134733796294</v>
      </c>
      <c r="C4658" s="8">
        <f>IF(A4658="","",IF(data_in!E4658="NULL",0,1))</f>
        <v>0</v>
      </c>
      <c r="D4658" s="8" t="str">
        <f>IF(A4658="","",IF(data_in!E4658="NULL","",ROUND(data_in!E4658-data_in!B4658,0)))</f>
        <v/>
      </c>
      <c r="E4658" s="8">
        <f>IF(A4658="","",IF(data_in!C4658="NULL",0,IF(data_in!C4658&gt;data_in!E4658,0,1)))</f>
        <v>0</v>
      </c>
      <c r="F4658" s="8" t="str">
        <f>IF(OR(A4658="",E4658=0),"",IF(data_in!C4658="NULL","",ROUND(data_in!C4658-data_in!B4658,0)))</f>
        <v/>
      </c>
      <c r="G4658" s="8" t="str">
        <f>IF(OR(A4658="",E4658=0),"",IF(data_in!C4658="NULL","",IF(D4658="",ROUND(data_in!D4658-data_in!B4658,0),MIN(D4658,ROUND(data_in!D4658-data_in!B4658,0)))))</f>
        <v/>
      </c>
      <c r="H4658" s="8" t="str">
        <f>IF(A4658="","",IF(data_in!M4658="United States","United States",IF(data_in!M4658="Canada","Canada",IF(data_in!M4658="United Kingdom","United Kingdom","Other Country"))))</f>
        <v>United States</v>
      </c>
      <c r="I4658" s="8" t="str">
        <f>IF(A4658="","",IF(data_in!K4658="Unknown","Unknown",IF(data_in!K4658&lt;=10,"Very Small",IF(data_in!K4658&lt;=100,"Small",IF(data_in!K4658&lt;=500,"Medium",IF(data_in!K4658&gt;500,"Large","Error"))))))</f>
        <v>Very Small</v>
      </c>
      <c r="J4658" s="8" t="str">
        <f>IF(C4658=1,TEXT(data_in!E4658,"mm-yyyy"),"")</f>
        <v/>
      </c>
      <c r="K4658" s="8" t="str">
        <f>IF(A4658="","",IF(data_in!I4658="Website","Website",IF(data_in!I4658="Paid Search","Paid Search",IF(data_in!I4658="Slack","Slack","Other Channel"))))</f>
        <v>Website</v>
      </c>
      <c r="L4658" s="10">
        <f>IF(A4658="","",ROUND(N$3-data_in!B4658,0))</f>
        <v>71</v>
      </c>
    </row>
    <row r="4659" spans="1:12">
      <c r="A4659" s="8" t="str">
        <f>IF(data_in!A4659="","",data_in!A4659)</f>
        <v>efaa0e17-66cd-49f4-8d86-3b32c35893aa</v>
      </c>
      <c r="B4659" s="12">
        <f>IF(A4659="","",data_in!B4659)</f>
        <v>43912.134108796294</v>
      </c>
      <c r="C4659" s="8">
        <f>IF(A4659="","",IF(data_in!E4659="NULL",0,1))</f>
        <v>0</v>
      </c>
      <c r="D4659" s="8" t="str">
        <f>IF(A4659="","",IF(data_in!E4659="NULL","",ROUND(data_in!E4659-data_in!B4659,0)))</f>
        <v/>
      </c>
      <c r="E4659" s="8">
        <f>IF(A4659="","",IF(data_in!C4659="NULL",0,IF(data_in!C4659&gt;data_in!E4659,0,1)))</f>
        <v>0</v>
      </c>
      <c r="F4659" s="8" t="str">
        <f>IF(OR(A4659="",E4659=0),"",IF(data_in!C4659="NULL","",ROUND(data_in!C4659-data_in!B4659,0)))</f>
        <v/>
      </c>
      <c r="G4659" s="8" t="str">
        <f>IF(OR(A4659="",E4659=0),"",IF(data_in!C4659="NULL","",IF(D4659="",ROUND(data_in!D4659-data_in!B4659,0),MIN(D4659,ROUND(data_in!D4659-data_in!B4659,0)))))</f>
        <v/>
      </c>
      <c r="H4659" s="8" t="str">
        <f>IF(A4659="","",IF(data_in!M4659="United States","United States",IF(data_in!M4659="Canada","Canada",IF(data_in!M4659="United Kingdom","United Kingdom","Other Country"))))</f>
        <v>Canada</v>
      </c>
      <c r="I4659" s="8" t="str">
        <f>IF(A4659="","",IF(data_in!K4659="Unknown","Unknown",IF(data_in!K4659&lt;=10,"Very Small",IF(data_in!K4659&lt;=100,"Small",IF(data_in!K4659&lt;=500,"Medium",IF(data_in!K4659&gt;500,"Large","Error"))))))</f>
        <v>Very Small</v>
      </c>
      <c r="J4659" s="8" t="str">
        <f>IF(C4659=1,TEXT(data_in!E4659,"mm-yyyy"),"")</f>
        <v/>
      </c>
      <c r="K4659" s="8" t="str">
        <f>IF(A4659="","",IF(data_in!I4659="Website","Website",IF(data_in!I4659="Paid Search","Paid Search",IF(data_in!I4659="Slack","Slack","Other Channel"))))</f>
        <v>Website</v>
      </c>
      <c r="L4659" s="10">
        <f>IF(A4659="","",ROUND(N$3-data_in!B4659,0))</f>
        <v>71</v>
      </c>
    </row>
    <row r="4660" spans="1:12">
      <c r="A4660" s="8" t="str">
        <f>IF(data_in!A4660="","",data_in!A4660)</f>
        <v>1b7dac39-d9b3-4064-9f73-55b9b6cfa28b</v>
      </c>
      <c r="B4660" s="12">
        <f>IF(A4660="","",data_in!B4660)</f>
        <v>43912.281678240739</v>
      </c>
      <c r="C4660" s="8">
        <f>IF(A4660="","",IF(data_in!E4660="NULL",0,1))</f>
        <v>0</v>
      </c>
      <c r="D4660" s="8" t="str">
        <f>IF(A4660="","",IF(data_in!E4660="NULL","",ROUND(data_in!E4660-data_in!B4660,0)))</f>
        <v/>
      </c>
      <c r="E4660" s="8">
        <f>IF(A4660="","",IF(data_in!C4660="NULL",0,IF(data_in!C4660&gt;data_in!E4660,0,1)))</f>
        <v>0</v>
      </c>
      <c r="F4660" s="8" t="str">
        <f>IF(OR(A4660="",E4660=0),"",IF(data_in!C4660="NULL","",ROUND(data_in!C4660-data_in!B4660,0)))</f>
        <v/>
      </c>
      <c r="G4660" s="8" t="str">
        <f>IF(OR(A4660="",E4660=0),"",IF(data_in!C4660="NULL","",IF(D4660="",ROUND(data_in!D4660-data_in!B4660,0),MIN(D4660,ROUND(data_in!D4660-data_in!B4660,0)))))</f>
        <v/>
      </c>
      <c r="H4660" s="8" t="str">
        <f>IF(A4660="","",IF(data_in!M4660="United States","United States",IF(data_in!M4660="Canada","Canada",IF(data_in!M4660="United Kingdom","United Kingdom","Other Country"))))</f>
        <v>United States</v>
      </c>
      <c r="I4660" s="8" t="str">
        <f>IF(A4660="","",IF(data_in!K4660="Unknown","Unknown",IF(data_in!K4660&lt;=10,"Very Small",IF(data_in!K4660&lt;=100,"Small",IF(data_in!K4660&lt;=500,"Medium",IF(data_in!K4660&gt;500,"Large","Error"))))))</f>
        <v>Medium</v>
      </c>
      <c r="J4660" s="8" t="str">
        <f>IF(C4660=1,TEXT(data_in!E4660,"mm-yyyy"),"")</f>
        <v/>
      </c>
      <c r="K4660" s="8" t="str">
        <f>IF(A4660="","",IF(data_in!I4660="Website","Website",IF(data_in!I4660="Paid Search","Paid Search",IF(data_in!I4660="Slack","Slack","Other Channel"))))</f>
        <v>Website</v>
      </c>
      <c r="L4660" s="10">
        <f>IF(A4660="","",ROUND(N$3-data_in!B4660,0))</f>
        <v>71</v>
      </c>
    </row>
    <row r="4661" spans="1:12">
      <c r="A4661" s="8" t="str">
        <f>IF(data_in!A4661="","",data_in!A4661)</f>
        <v>e9d37625-cdda-49cc-8006-deeeadc95d42</v>
      </c>
      <c r="B4661" s="12">
        <f>IF(A4661="","",data_in!B4661)</f>
        <v>43912.349618055552</v>
      </c>
      <c r="C4661" s="8">
        <f>IF(A4661="","",IF(data_in!E4661="NULL",0,1))</f>
        <v>0</v>
      </c>
      <c r="D4661" s="8" t="str">
        <f>IF(A4661="","",IF(data_in!E4661="NULL","",ROUND(data_in!E4661-data_in!B4661,0)))</f>
        <v/>
      </c>
      <c r="E4661" s="8">
        <f>IF(A4661="","",IF(data_in!C4661="NULL",0,IF(data_in!C4661&gt;data_in!E4661,0,1)))</f>
        <v>0</v>
      </c>
      <c r="F4661" s="8" t="str">
        <f>IF(OR(A4661="",E4661=0),"",IF(data_in!C4661="NULL","",ROUND(data_in!C4661-data_in!B4661,0)))</f>
        <v/>
      </c>
      <c r="G4661" s="8" t="str">
        <f>IF(OR(A4661="",E4661=0),"",IF(data_in!C4661="NULL","",IF(D4661="",ROUND(data_in!D4661-data_in!B4661,0),MIN(D4661,ROUND(data_in!D4661-data_in!B4661,0)))))</f>
        <v/>
      </c>
      <c r="H4661" s="8" t="str">
        <f>IF(A4661="","",IF(data_in!M4661="United States","United States",IF(data_in!M4661="Canada","Canada",IF(data_in!M4661="United Kingdom","United Kingdom","Other Country"))))</f>
        <v>Other Country</v>
      </c>
      <c r="I4661" s="8" t="str">
        <f>IF(A4661="","",IF(data_in!K4661="Unknown","Unknown",IF(data_in!K4661&lt;=10,"Very Small",IF(data_in!K4661&lt;=100,"Small",IF(data_in!K4661&lt;=500,"Medium",IF(data_in!K4661&gt;500,"Large","Error"))))))</f>
        <v>Very Small</v>
      </c>
      <c r="J4661" s="8" t="str">
        <f>IF(C4661=1,TEXT(data_in!E4661,"mm-yyyy"),"")</f>
        <v/>
      </c>
      <c r="K4661" s="8" t="str">
        <f>IF(A4661="","",IF(data_in!I4661="Website","Website",IF(data_in!I4661="Paid Search","Paid Search",IF(data_in!I4661="Slack","Slack","Other Channel"))))</f>
        <v>Website</v>
      </c>
      <c r="L4661" s="10">
        <f>IF(A4661="","",ROUND(N$3-data_in!B4661,0))</f>
        <v>71</v>
      </c>
    </row>
    <row r="4662" spans="1:12">
      <c r="A4662" s="8" t="str">
        <f>IF(data_in!A4662="","",data_in!A4662)</f>
        <v>845f7ff1-8b05-444e-921b-88ccb5dde249</v>
      </c>
      <c r="B4662" s="12">
        <f>IF(A4662="","",data_in!B4662)</f>
        <v>43912.760740740741</v>
      </c>
      <c r="C4662" s="8">
        <f>IF(A4662="","",IF(data_in!E4662="NULL",0,1))</f>
        <v>0</v>
      </c>
      <c r="D4662" s="8" t="str">
        <f>IF(A4662="","",IF(data_in!E4662="NULL","",ROUND(data_in!E4662-data_in!B4662,0)))</f>
        <v/>
      </c>
      <c r="E4662" s="8">
        <f>IF(A4662="","",IF(data_in!C4662="NULL",0,IF(data_in!C4662&gt;data_in!E4662,0,1)))</f>
        <v>0</v>
      </c>
      <c r="F4662" s="8" t="str">
        <f>IF(OR(A4662="",E4662=0),"",IF(data_in!C4662="NULL","",ROUND(data_in!C4662-data_in!B4662,0)))</f>
        <v/>
      </c>
      <c r="G4662" s="8" t="str">
        <f>IF(OR(A4662="",E4662=0),"",IF(data_in!C4662="NULL","",IF(D4662="",ROUND(data_in!D4662-data_in!B4662,0),MIN(D4662,ROUND(data_in!D4662-data_in!B4662,0)))))</f>
        <v/>
      </c>
      <c r="H4662" s="8" t="str">
        <f>IF(A4662="","",IF(data_in!M4662="United States","United States",IF(data_in!M4662="Canada","Canada",IF(data_in!M4662="United Kingdom","United Kingdom","Other Country"))))</f>
        <v>United States</v>
      </c>
      <c r="I4662" s="8" t="str">
        <f>IF(A4662="","",IF(data_in!K4662="Unknown","Unknown",IF(data_in!K4662&lt;=10,"Very Small",IF(data_in!K4662&lt;=100,"Small",IF(data_in!K4662&lt;=500,"Medium",IF(data_in!K4662&gt;500,"Large","Error"))))))</f>
        <v>Very Small</v>
      </c>
      <c r="J4662" s="8" t="str">
        <f>IF(C4662=1,TEXT(data_in!E4662,"mm-yyyy"),"")</f>
        <v/>
      </c>
      <c r="K4662" s="8" t="str">
        <f>IF(A4662="","",IF(data_in!I4662="Website","Website",IF(data_in!I4662="Paid Search","Paid Search",IF(data_in!I4662="Slack","Slack","Other Channel"))))</f>
        <v>Website</v>
      </c>
      <c r="L4662" s="10">
        <f>IF(A4662="","",ROUND(N$3-data_in!B4662,0))</f>
        <v>70</v>
      </c>
    </row>
    <row r="4663" spans="1:12">
      <c r="A4663" s="8" t="str">
        <f>IF(data_in!A4663="","",data_in!A4663)</f>
        <v>5bb13eae-2499-4306-b264-e3aac541733f</v>
      </c>
      <c r="B4663" s="12">
        <f>IF(A4663="","",data_in!B4663)</f>
        <v>43912.825243055559</v>
      </c>
      <c r="C4663" s="8">
        <f>IF(A4663="","",IF(data_in!E4663="NULL",0,1))</f>
        <v>0</v>
      </c>
      <c r="D4663" s="8" t="str">
        <f>IF(A4663="","",IF(data_in!E4663="NULL","",ROUND(data_in!E4663-data_in!B4663,0)))</f>
        <v/>
      </c>
      <c r="E4663" s="8">
        <f>IF(A4663="","",IF(data_in!C4663="NULL",0,IF(data_in!C4663&gt;data_in!E4663,0,1)))</f>
        <v>0</v>
      </c>
      <c r="F4663" s="8" t="str">
        <f>IF(OR(A4663="",E4663=0),"",IF(data_in!C4663="NULL","",ROUND(data_in!C4663-data_in!B4663,0)))</f>
        <v/>
      </c>
      <c r="G4663" s="8" t="str">
        <f>IF(OR(A4663="",E4663=0),"",IF(data_in!C4663="NULL","",IF(D4663="",ROUND(data_in!D4663-data_in!B4663,0),MIN(D4663,ROUND(data_in!D4663-data_in!B4663,0)))))</f>
        <v/>
      </c>
      <c r="H4663" s="8" t="str">
        <f>IF(A4663="","",IF(data_in!M4663="United States","United States",IF(data_in!M4663="Canada","Canada",IF(data_in!M4663="United Kingdom","United Kingdom","Other Country"))))</f>
        <v>Other Country</v>
      </c>
      <c r="I4663" s="8" t="str">
        <f>IF(A4663="","",IF(data_in!K4663="Unknown","Unknown",IF(data_in!K4663&lt;=10,"Very Small",IF(data_in!K4663&lt;=100,"Small",IF(data_in!K4663&lt;=500,"Medium",IF(data_in!K4663&gt;500,"Large","Error"))))))</f>
        <v>Very Small</v>
      </c>
      <c r="J4663" s="8" t="str">
        <f>IF(C4663=1,TEXT(data_in!E4663,"mm-yyyy"),"")</f>
        <v/>
      </c>
      <c r="K4663" s="8" t="str">
        <f>IF(A4663="","",IF(data_in!I4663="Website","Website",IF(data_in!I4663="Paid Search","Paid Search",IF(data_in!I4663="Slack","Slack","Other Channel"))))</f>
        <v>Other Channel</v>
      </c>
      <c r="L4663" s="10">
        <f>IF(A4663="","",ROUND(N$3-data_in!B4663,0))</f>
        <v>70</v>
      </c>
    </row>
    <row r="4664" spans="1:12">
      <c r="A4664" s="8" t="str">
        <f>IF(data_in!A4664="","",data_in!A4664)</f>
        <v>14c9dd64-e18f-4d38-844d-b630f8fb5987</v>
      </c>
      <c r="B4664" s="12">
        <f>IF(A4664="","",data_in!B4664)</f>
        <v>43912.864340277774</v>
      </c>
      <c r="C4664" s="8">
        <f>IF(A4664="","",IF(data_in!E4664="NULL",0,1))</f>
        <v>0</v>
      </c>
      <c r="D4664" s="8" t="str">
        <f>IF(A4664="","",IF(data_in!E4664="NULL","",ROUND(data_in!E4664-data_in!B4664,0)))</f>
        <v/>
      </c>
      <c r="E4664" s="8">
        <f>IF(A4664="","",IF(data_in!C4664="NULL",0,IF(data_in!C4664&gt;data_in!E4664,0,1)))</f>
        <v>1</v>
      </c>
      <c r="F4664" s="8">
        <f>IF(OR(A4664="",E4664=0),"",IF(data_in!C4664="NULL","",ROUND(data_in!C4664-data_in!B4664,0)))</f>
        <v>0</v>
      </c>
      <c r="G4664" s="8">
        <f>IF(OR(A4664="",E4664=0),"",IF(data_in!C4664="NULL","",IF(D4664="",ROUND(data_in!D4664-data_in!B4664,0),MIN(D4664,ROUND(data_in!D4664-data_in!B4664,0)))))</f>
        <v>30</v>
      </c>
      <c r="H4664" s="8" t="str">
        <f>IF(A4664="","",IF(data_in!M4664="United States","United States",IF(data_in!M4664="Canada","Canada",IF(data_in!M4664="United Kingdom","United Kingdom","Other Country"))))</f>
        <v>Canada</v>
      </c>
      <c r="I4664" s="8" t="str">
        <f>IF(A4664="","",IF(data_in!K4664="Unknown","Unknown",IF(data_in!K4664&lt;=10,"Very Small",IF(data_in!K4664&lt;=100,"Small",IF(data_in!K4664&lt;=500,"Medium",IF(data_in!K4664&gt;500,"Large","Error"))))))</f>
        <v>Very Small</v>
      </c>
      <c r="J4664" s="8" t="str">
        <f>IF(C4664=1,TEXT(data_in!E4664,"mm-yyyy"),"")</f>
        <v/>
      </c>
      <c r="K4664" s="8" t="str">
        <f>IF(A4664="","",IF(data_in!I4664="Website","Website",IF(data_in!I4664="Paid Search","Paid Search",IF(data_in!I4664="Slack","Slack","Other Channel"))))</f>
        <v>Paid Search</v>
      </c>
      <c r="L4664" s="10">
        <f>IF(A4664="","",ROUND(N$3-data_in!B4664,0))</f>
        <v>70</v>
      </c>
    </row>
    <row r="4665" spans="1:12">
      <c r="A4665" s="8" t="str">
        <f>IF(data_in!A4665="","",data_in!A4665)</f>
        <v>cadbf7b9-5bf7-41d3-bda2-689021d2dc23</v>
      </c>
      <c r="B4665" s="12">
        <f>IF(A4665="","",data_in!B4665)</f>
        <v>43912.407916666663</v>
      </c>
      <c r="C4665" s="8">
        <f>IF(A4665="","",IF(data_in!E4665="NULL",0,1))</f>
        <v>0</v>
      </c>
      <c r="D4665" s="8" t="str">
        <f>IF(A4665="","",IF(data_in!E4665="NULL","",ROUND(data_in!E4665-data_in!B4665,0)))</f>
        <v/>
      </c>
      <c r="E4665" s="8">
        <f>IF(A4665="","",IF(data_in!C4665="NULL",0,IF(data_in!C4665&gt;data_in!E4665,0,1)))</f>
        <v>0</v>
      </c>
      <c r="F4665" s="8" t="str">
        <f>IF(OR(A4665="",E4665=0),"",IF(data_in!C4665="NULL","",ROUND(data_in!C4665-data_in!B4665,0)))</f>
        <v/>
      </c>
      <c r="G4665" s="8" t="str">
        <f>IF(OR(A4665="",E4665=0),"",IF(data_in!C4665="NULL","",IF(D4665="",ROUND(data_in!D4665-data_in!B4665,0),MIN(D4665,ROUND(data_in!D4665-data_in!B4665,0)))))</f>
        <v/>
      </c>
      <c r="H4665" s="8" t="str">
        <f>IF(A4665="","",IF(data_in!M4665="United States","United States",IF(data_in!M4665="Canada","Canada",IF(data_in!M4665="United Kingdom","United Kingdom","Other Country"))))</f>
        <v>Other Country</v>
      </c>
      <c r="I4665" s="8" t="str">
        <f>IF(A4665="","",IF(data_in!K4665="Unknown","Unknown",IF(data_in!K4665&lt;=10,"Very Small",IF(data_in!K4665&lt;=100,"Small",IF(data_in!K4665&lt;=500,"Medium",IF(data_in!K4665&gt;500,"Large","Error"))))))</f>
        <v>Very Small</v>
      </c>
      <c r="J4665" s="8" t="str">
        <f>IF(C4665=1,TEXT(data_in!E4665,"mm-yyyy"),"")</f>
        <v/>
      </c>
      <c r="K4665" s="8" t="str">
        <f>IF(A4665="","",IF(data_in!I4665="Website","Website",IF(data_in!I4665="Paid Search","Paid Search",IF(data_in!I4665="Slack","Slack","Other Channel"))))</f>
        <v>Website</v>
      </c>
      <c r="L4665" s="10">
        <f>IF(A4665="","",ROUND(N$3-data_in!B4665,0))</f>
        <v>71</v>
      </c>
    </row>
    <row r="4666" spans="1:12">
      <c r="A4666" s="8" t="str">
        <f>IF(data_in!A4666="","",data_in!A4666)</f>
        <v>66b616fb-b81e-4065-b431-c176bc80aa56</v>
      </c>
      <c r="B4666" s="12">
        <f>IF(A4666="","",data_in!B4666)</f>
        <v>43912.498796296299</v>
      </c>
      <c r="C4666" s="8">
        <f>IF(A4666="","",IF(data_in!E4666="NULL",0,1))</f>
        <v>0</v>
      </c>
      <c r="D4666" s="8" t="str">
        <f>IF(A4666="","",IF(data_in!E4666="NULL","",ROUND(data_in!E4666-data_in!B4666,0)))</f>
        <v/>
      </c>
      <c r="E4666" s="8">
        <f>IF(A4666="","",IF(data_in!C4666="NULL",0,IF(data_in!C4666&gt;data_in!E4666,0,1)))</f>
        <v>0</v>
      </c>
      <c r="F4666" s="8" t="str">
        <f>IF(OR(A4666="",E4666=0),"",IF(data_in!C4666="NULL","",ROUND(data_in!C4666-data_in!B4666,0)))</f>
        <v/>
      </c>
      <c r="G4666" s="8" t="str">
        <f>IF(OR(A4666="",E4666=0),"",IF(data_in!C4666="NULL","",IF(D4666="",ROUND(data_in!D4666-data_in!B4666,0),MIN(D4666,ROUND(data_in!D4666-data_in!B4666,0)))))</f>
        <v/>
      </c>
      <c r="H4666" s="8" t="str">
        <f>IF(A4666="","",IF(data_in!M4666="United States","United States",IF(data_in!M4666="Canada","Canada",IF(data_in!M4666="United Kingdom","United Kingdom","Other Country"))))</f>
        <v>Other Country</v>
      </c>
      <c r="I4666" s="8" t="str">
        <f>IF(A4666="","",IF(data_in!K4666="Unknown","Unknown",IF(data_in!K4666&lt;=10,"Very Small",IF(data_in!K4666&lt;=100,"Small",IF(data_in!K4666&lt;=500,"Medium",IF(data_in!K4666&gt;500,"Large","Error"))))))</f>
        <v>Very Small</v>
      </c>
      <c r="J4666" s="8" t="str">
        <f>IF(C4666=1,TEXT(data_in!E4666,"mm-yyyy"),"")</f>
        <v/>
      </c>
      <c r="K4666" s="8" t="str">
        <f>IF(A4666="","",IF(data_in!I4666="Website","Website",IF(data_in!I4666="Paid Search","Paid Search",IF(data_in!I4666="Slack","Slack","Other Channel"))))</f>
        <v>Website</v>
      </c>
      <c r="L4666" s="10">
        <f>IF(A4666="","",ROUND(N$3-data_in!B4666,0))</f>
        <v>70</v>
      </c>
    </row>
    <row r="4667" spans="1:12">
      <c r="A4667" s="8" t="str">
        <f>IF(data_in!A4667="","",data_in!A4667)</f>
        <v>0ec37a3a-b7f5-41a0-bbb7-87d16f91aaa9</v>
      </c>
      <c r="B4667" s="12">
        <f>IF(A4667="","",data_in!B4667)</f>
        <v>43912.647719907407</v>
      </c>
      <c r="C4667" s="8">
        <f>IF(A4667="","",IF(data_in!E4667="NULL",0,1))</f>
        <v>0</v>
      </c>
      <c r="D4667" s="8" t="str">
        <f>IF(A4667="","",IF(data_in!E4667="NULL","",ROUND(data_in!E4667-data_in!B4667,0)))</f>
        <v/>
      </c>
      <c r="E4667" s="8">
        <f>IF(A4667="","",IF(data_in!C4667="NULL",0,IF(data_in!C4667&gt;data_in!E4667,0,1)))</f>
        <v>0</v>
      </c>
      <c r="F4667" s="8" t="str">
        <f>IF(OR(A4667="",E4667=0),"",IF(data_in!C4667="NULL","",ROUND(data_in!C4667-data_in!B4667,0)))</f>
        <v/>
      </c>
      <c r="G4667" s="8" t="str">
        <f>IF(OR(A4667="",E4667=0),"",IF(data_in!C4667="NULL","",IF(D4667="",ROUND(data_in!D4667-data_in!B4667,0),MIN(D4667,ROUND(data_in!D4667-data_in!B4667,0)))))</f>
        <v/>
      </c>
      <c r="H4667" s="8" t="str">
        <f>IF(A4667="","",IF(data_in!M4667="United States","United States",IF(data_in!M4667="Canada","Canada",IF(data_in!M4667="United Kingdom","United Kingdom","Other Country"))))</f>
        <v>Other Country</v>
      </c>
      <c r="I4667" s="8" t="str">
        <f>IF(A4667="","",IF(data_in!K4667="Unknown","Unknown",IF(data_in!K4667&lt;=10,"Very Small",IF(data_in!K4667&lt;=100,"Small",IF(data_in!K4667&lt;=500,"Medium",IF(data_in!K4667&gt;500,"Large","Error"))))))</f>
        <v>Small</v>
      </c>
      <c r="J4667" s="8" t="str">
        <f>IF(C4667=1,TEXT(data_in!E4667,"mm-yyyy"),"")</f>
        <v/>
      </c>
      <c r="K4667" s="8" t="str">
        <f>IF(A4667="","",IF(data_in!I4667="Website","Website",IF(data_in!I4667="Paid Search","Paid Search",IF(data_in!I4667="Slack","Slack","Other Channel"))))</f>
        <v>Paid Search</v>
      </c>
      <c r="L4667" s="10">
        <f>IF(A4667="","",ROUND(N$3-data_in!B4667,0))</f>
        <v>70</v>
      </c>
    </row>
    <row r="4668" spans="1:12">
      <c r="A4668" s="8" t="str">
        <f>IF(data_in!A4668="","",data_in!A4668)</f>
        <v>4ae63a75-1355-4a87-8a81-7ef64b50b86c</v>
      </c>
      <c r="B4668" s="12">
        <f>IF(A4668="","",data_in!B4668)</f>
        <v>43854.999444444446</v>
      </c>
      <c r="C4668" s="8">
        <f>IF(A4668="","",IF(data_in!E4668="NULL",0,1))</f>
        <v>0</v>
      </c>
      <c r="D4668" s="8" t="str">
        <f>IF(A4668="","",IF(data_in!E4668="NULL","",ROUND(data_in!E4668-data_in!B4668,0)))</f>
        <v/>
      </c>
      <c r="E4668" s="8">
        <f>IF(A4668="","",IF(data_in!C4668="NULL",0,IF(data_in!C4668&gt;data_in!E4668,0,1)))</f>
        <v>0</v>
      </c>
      <c r="F4668" s="8" t="str">
        <f>IF(OR(A4668="",E4668=0),"",IF(data_in!C4668="NULL","",ROUND(data_in!C4668-data_in!B4668,0)))</f>
        <v/>
      </c>
      <c r="G4668" s="8" t="str">
        <f>IF(OR(A4668="",E4668=0),"",IF(data_in!C4668="NULL","",IF(D4668="",ROUND(data_in!D4668-data_in!B4668,0),MIN(D4668,ROUND(data_in!D4668-data_in!B4668,0)))))</f>
        <v/>
      </c>
      <c r="H4668" s="8" t="str">
        <f>IF(A4668="","",IF(data_in!M4668="United States","United States",IF(data_in!M4668="Canada","Canada",IF(data_in!M4668="United Kingdom","United Kingdom","Other Country"))))</f>
        <v>United States</v>
      </c>
      <c r="I4668" s="8" t="str">
        <f>IF(A4668="","",IF(data_in!K4668="Unknown","Unknown",IF(data_in!K4668&lt;=10,"Very Small",IF(data_in!K4668&lt;=100,"Small",IF(data_in!K4668&lt;=500,"Medium",IF(data_in!K4668&gt;500,"Large","Error"))))))</f>
        <v>Very Small</v>
      </c>
      <c r="J4668" s="8" t="str">
        <f>IF(C4668=1,TEXT(data_in!E4668,"mm-yyyy"),"")</f>
        <v/>
      </c>
      <c r="K4668" s="8" t="str">
        <f>IF(A4668="","",IF(data_in!I4668="Website","Website",IF(data_in!I4668="Paid Search","Paid Search",IF(data_in!I4668="Slack","Slack","Other Channel"))))</f>
        <v>Slack</v>
      </c>
      <c r="L4668" s="10">
        <f>IF(A4668="","",ROUND(N$3-data_in!B4668,0))</f>
        <v>128</v>
      </c>
    </row>
    <row r="4669" spans="1:12">
      <c r="A4669" s="8" t="str">
        <f>IF(data_in!A4669="","",data_in!A4669)</f>
        <v>46aceb28-3c0a-4d33-8ebb-94e50eeeb6c7</v>
      </c>
      <c r="B4669" s="12">
        <f>IF(A4669="","",data_in!B4669)</f>
        <v>43854.963275462964</v>
      </c>
      <c r="C4669" s="8">
        <f>IF(A4669="","",IF(data_in!E4669="NULL",0,1))</f>
        <v>0</v>
      </c>
      <c r="D4669" s="8" t="str">
        <f>IF(A4669="","",IF(data_in!E4669="NULL","",ROUND(data_in!E4669-data_in!B4669,0)))</f>
        <v/>
      </c>
      <c r="E4669" s="8">
        <f>IF(A4669="","",IF(data_in!C4669="NULL",0,IF(data_in!C4669&gt;data_in!E4669,0,1)))</f>
        <v>1</v>
      </c>
      <c r="F4669" s="8">
        <f>IF(OR(A4669="",E4669=0),"",IF(data_in!C4669="NULL","",ROUND(data_in!C4669-data_in!B4669,0)))</f>
        <v>0</v>
      </c>
      <c r="G4669" s="8">
        <f>IF(OR(A4669="",E4669=0),"",IF(data_in!C4669="NULL","",IF(D4669="",ROUND(data_in!D4669-data_in!B4669,0),MIN(D4669,ROUND(data_in!D4669-data_in!B4669,0)))))</f>
        <v>30</v>
      </c>
      <c r="H4669" s="8" t="str">
        <f>IF(A4669="","",IF(data_in!M4669="United States","United States",IF(data_in!M4669="Canada","Canada",IF(data_in!M4669="United Kingdom","United Kingdom","Other Country"))))</f>
        <v>United States</v>
      </c>
      <c r="I4669" s="8" t="str">
        <f>IF(A4669="","",IF(data_in!K4669="Unknown","Unknown",IF(data_in!K4669&lt;=10,"Very Small",IF(data_in!K4669&lt;=100,"Small",IF(data_in!K4669&lt;=500,"Medium",IF(data_in!K4669&gt;500,"Large","Error"))))))</f>
        <v>Very Small</v>
      </c>
      <c r="J4669" s="8" t="str">
        <f>IF(C4669=1,TEXT(data_in!E4669,"mm-yyyy"),"")</f>
        <v/>
      </c>
      <c r="K4669" s="8" t="str">
        <f>IF(A4669="","",IF(data_in!I4669="Website","Website",IF(data_in!I4669="Paid Search","Paid Search",IF(data_in!I4669="Slack","Slack","Other Channel"))))</f>
        <v>Website</v>
      </c>
      <c r="L4669" s="10">
        <f>IF(A4669="","",ROUND(N$3-data_in!B4669,0))</f>
        <v>128</v>
      </c>
    </row>
    <row r="4670" spans="1:12">
      <c r="A4670" s="8" t="str">
        <f>IF(data_in!A4670="","",data_in!A4670)</f>
        <v>e83fce35-268a-4b65-ac59-e1607f055ec9</v>
      </c>
      <c r="B4670" s="12">
        <f>IF(A4670="","",data_in!B4670)</f>
        <v>43855.049953703703</v>
      </c>
      <c r="C4670" s="8">
        <f>IF(A4670="","",IF(data_in!E4670="NULL",0,1))</f>
        <v>0</v>
      </c>
      <c r="D4670" s="8" t="str">
        <f>IF(A4670="","",IF(data_in!E4670="NULL","",ROUND(data_in!E4670-data_in!B4670,0)))</f>
        <v/>
      </c>
      <c r="E4670" s="8">
        <f>IF(A4670="","",IF(data_in!C4670="NULL",0,IF(data_in!C4670&gt;data_in!E4670,0,1)))</f>
        <v>0</v>
      </c>
      <c r="F4670" s="8" t="str">
        <f>IF(OR(A4670="",E4670=0),"",IF(data_in!C4670="NULL","",ROUND(data_in!C4670-data_in!B4670,0)))</f>
        <v/>
      </c>
      <c r="G4670" s="8" t="str">
        <f>IF(OR(A4670="",E4670=0),"",IF(data_in!C4670="NULL","",IF(D4670="",ROUND(data_in!D4670-data_in!B4670,0),MIN(D4670,ROUND(data_in!D4670-data_in!B4670,0)))))</f>
        <v/>
      </c>
      <c r="H4670" s="8" t="str">
        <f>IF(A4670="","",IF(data_in!M4670="United States","United States",IF(data_in!M4670="Canada","Canada",IF(data_in!M4670="United Kingdom","United Kingdom","Other Country"))))</f>
        <v>United States</v>
      </c>
      <c r="I4670" s="8" t="str">
        <f>IF(A4670="","",IF(data_in!K4670="Unknown","Unknown",IF(data_in!K4670&lt;=10,"Very Small",IF(data_in!K4670&lt;=100,"Small",IF(data_in!K4670&lt;=500,"Medium",IF(data_in!K4670&gt;500,"Large","Error"))))))</f>
        <v>Medium</v>
      </c>
      <c r="J4670" s="8" t="str">
        <f>IF(C4670=1,TEXT(data_in!E4670,"mm-yyyy"),"")</f>
        <v/>
      </c>
      <c r="K4670" s="8" t="str">
        <f>IF(A4670="","",IF(data_in!I4670="Website","Website",IF(data_in!I4670="Paid Search","Paid Search",IF(data_in!I4670="Slack","Slack","Other Channel"))))</f>
        <v>Website</v>
      </c>
      <c r="L4670" s="10">
        <f>IF(A4670="","",ROUND(N$3-data_in!B4670,0))</f>
        <v>128</v>
      </c>
    </row>
    <row r="4671" spans="1:12">
      <c r="A4671" s="8" t="str">
        <f>IF(data_in!A4671="","",data_in!A4671)</f>
        <v>372fa39a-e91b-47b5-9339-d4571f86d1f8</v>
      </c>
      <c r="B4671" s="12">
        <f>IF(A4671="","",data_in!B4671)</f>
        <v>43855.05027777778</v>
      </c>
      <c r="C4671" s="8">
        <f>IF(A4671="","",IF(data_in!E4671="NULL",0,1))</f>
        <v>0</v>
      </c>
      <c r="D4671" s="8" t="str">
        <f>IF(A4671="","",IF(data_in!E4671="NULL","",ROUND(data_in!E4671-data_in!B4671,0)))</f>
        <v/>
      </c>
      <c r="E4671" s="8">
        <f>IF(A4671="","",IF(data_in!C4671="NULL",0,IF(data_in!C4671&gt;data_in!E4671,0,1)))</f>
        <v>0</v>
      </c>
      <c r="F4671" s="8" t="str">
        <f>IF(OR(A4671="",E4671=0),"",IF(data_in!C4671="NULL","",ROUND(data_in!C4671-data_in!B4671,0)))</f>
        <v/>
      </c>
      <c r="G4671" s="8" t="str">
        <f>IF(OR(A4671="",E4671=0),"",IF(data_in!C4671="NULL","",IF(D4671="",ROUND(data_in!D4671-data_in!B4671,0),MIN(D4671,ROUND(data_in!D4671-data_in!B4671,0)))))</f>
        <v/>
      </c>
      <c r="H4671" s="8" t="str">
        <f>IF(A4671="","",IF(data_in!M4671="United States","United States",IF(data_in!M4671="Canada","Canada",IF(data_in!M4671="United Kingdom","United Kingdom","Other Country"))))</f>
        <v>United States</v>
      </c>
      <c r="I4671" s="8" t="str">
        <f>IF(A4671="","",IF(data_in!K4671="Unknown","Unknown",IF(data_in!K4671&lt;=10,"Very Small",IF(data_in!K4671&lt;=100,"Small",IF(data_in!K4671&lt;=500,"Medium",IF(data_in!K4671&gt;500,"Large","Error"))))))</f>
        <v>Very Small</v>
      </c>
      <c r="J4671" s="8" t="str">
        <f>IF(C4671=1,TEXT(data_in!E4671,"mm-yyyy"),"")</f>
        <v/>
      </c>
      <c r="K4671" s="8" t="str">
        <f>IF(A4671="","",IF(data_in!I4671="Website","Website",IF(data_in!I4671="Paid Search","Paid Search",IF(data_in!I4671="Slack","Slack","Other Channel"))))</f>
        <v>Slack</v>
      </c>
      <c r="L4671" s="10">
        <f>IF(A4671="","",ROUND(N$3-data_in!B4671,0))</f>
        <v>128</v>
      </c>
    </row>
    <row r="4672" spans="1:12">
      <c r="A4672" s="8" t="str">
        <f>IF(data_in!A4672="","",data_in!A4672)</f>
        <v>dd994605-8b25-4abe-9723-56e95c0dbae2</v>
      </c>
      <c r="B4672" s="12">
        <f>IF(A4672="","",data_in!B4672)</f>
        <v>43855.132175925923</v>
      </c>
      <c r="C4672" s="8">
        <f>IF(A4672="","",IF(data_in!E4672="NULL",0,1))</f>
        <v>0</v>
      </c>
      <c r="D4672" s="8" t="str">
        <f>IF(A4672="","",IF(data_in!E4672="NULL","",ROUND(data_in!E4672-data_in!B4672,0)))</f>
        <v/>
      </c>
      <c r="E4672" s="8">
        <f>IF(A4672="","",IF(data_in!C4672="NULL",0,IF(data_in!C4672&gt;data_in!E4672,0,1)))</f>
        <v>0</v>
      </c>
      <c r="F4672" s="8" t="str">
        <f>IF(OR(A4672="",E4672=0),"",IF(data_in!C4672="NULL","",ROUND(data_in!C4672-data_in!B4672,0)))</f>
        <v/>
      </c>
      <c r="G4672" s="8" t="str">
        <f>IF(OR(A4672="",E4672=0),"",IF(data_in!C4672="NULL","",IF(D4672="",ROUND(data_in!D4672-data_in!B4672,0),MIN(D4672,ROUND(data_in!D4672-data_in!B4672,0)))))</f>
        <v/>
      </c>
      <c r="H4672" s="8" t="str">
        <f>IF(A4672="","",IF(data_in!M4672="United States","United States",IF(data_in!M4672="Canada","Canada",IF(data_in!M4672="United Kingdom","United Kingdom","Other Country"))))</f>
        <v>United States</v>
      </c>
      <c r="I4672" s="8" t="str">
        <f>IF(A4672="","",IF(data_in!K4672="Unknown","Unknown",IF(data_in!K4672&lt;=10,"Very Small",IF(data_in!K4672&lt;=100,"Small",IF(data_in!K4672&lt;=500,"Medium",IF(data_in!K4672&gt;500,"Large","Error"))))))</f>
        <v>Very Small</v>
      </c>
      <c r="J4672" s="8" t="str">
        <f>IF(C4672=1,TEXT(data_in!E4672,"mm-yyyy"),"")</f>
        <v/>
      </c>
      <c r="K4672" s="8" t="str">
        <f>IF(A4672="","",IF(data_in!I4672="Website","Website",IF(data_in!I4672="Paid Search","Paid Search",IF(data_in!I4672="Slack","Slack","Other Channel"))))</f>
        <v>Slack</v>
      </c>
      <c r="L4672" s="10">
        <f>IF(A4672="","",ROUND(N$3-data_in!B4672,0))</f>
        <v>128</v>
      </c>
    </row>
    <row r="4673" spans="1:12">
      <c r="A4673" s="8" t="str">
        <f>IF(data_in!A4673="","",data_in!A4673)</f>
        <v>59b58b02-670d-4e3c-a381-ca8ab1fe9172</v>
      </c>
      <c r="B4673" s="12">
        <f>IF(A4673="","",data_in!B4673)</f>
        <v>43855.190115740741</v>
      </c>
      <c r="C4673" s="8">
        <f>IF(A4673="","",IF(data_in!E4673="NULL",0,1))</f>
        <v>0</v>
      </c>
      <c r="D4673" s="8" t="str">
        <f>IF(A4673="","",IF(data_in!E4673="NULL","",ROUND(data_in!E4673-data_in!B4673,0)))</f>
        <v/>
      </c>
      <c r="E4673" s="8">
        <f>IF(A4673="","",IF(data_in!C4673="NULL",0,IF(data_in!C4673&gt;data_in!E4673,0,1)))</f>
        <v>0</v>
      </c>
      <c r="F4673" s="8" t="str">
        <f>IF(OR(A4673="",E4673=0),"",IF(data_in!C4673="NULL","",ROUND(data_in!C4673-data_in!B4673,0)))</f>
        <v/>
      </c>
      <c r="G4673" s="8" t="str">
        <f>IF(OR(A4673="",E4673=0),"",IF(data_in!C4673="NULL","",IF(D4673="",ROUND(data_in!D4673-data_in!B4673,0),MIN(D4673,ROUND(data_in!D4673-data_in!B4673,0)))))</f>
        <v/>
      </c>
      <c r="H4673" s="8" t="str">
        <f>IF(A4673="","",IF(data_in!M4673="United States","United States",IF(data_in!M4673="Canada","Canada",IF(data_in!M4673="United Kingdom","United Kingdom","Other Country"))))</f>
        <v>United States</v>
      </c>
      <c r="I4673" s="8" t="str">
        <f>IF(A4673="","",IF(data_in!K4673="Unknown","Unknown",IF(data_in!K4673&lt;=10,"Very Small",IF(data_in!K4673&lt;=100,"Small",IF(data_in!K4673&lt;=500,"Medium",IF(data_in!K4673&gt;500,"Large","Error"))))))</f>
        <v>Very Small</v>
      </c>
      <c r="J4673" s="8" t="str">
        <f>IF(C4673=1,TEXT(data_in!E4673,"mm-yyyy"),"")</f>
        <v/>
      </c>
      <c r="K4673" s="8" t="str">
        <f>IF(A4673="","",IF(data_in!I4673="Website","Website",IF(data_in!I4673="Paid Search","Paid Search",IF(data_in!I4673="Slack","Slack","Other Channel"))))</f>
        <v>Website</v>
      </c>
      <c r="L4673" s="10">
        <f>IF(A4673="","",ROUND(N$3-data_in!B4673,0))</f>
        <v>128</v>
      </c>
    </row>
    <row r="4674" spans="1:12">
      <c r="A4674" s="8" t="str">
        <f>IF(data_in!A4674="","",data_in!A4674)</f>
        <v>3ec39ce9-79bf-4fc7-8d5f-ae1c6da5db48</v>
      </c>
      <c r="B4674" s="12">
        <f>IF(A4674="","",data_in!B4674)</f>
        <v>43855.378622685188</v>
      </c>
      <c r="C4674" s="8">
        <f>IF(A4674="","",IF(data_in!E4674="NULL",0,1))</f>
        <v>0</v>
      </c>
      <c r="D4674" s="8" t="str">
        <f>IF(A4674="","",IF(data_in!E4674="NULL","",ROUND(data_in!E4674-data_in!B4674,0)))</f>
        <v/>
      </c>
      <c r="E4674" s="8">
        <f>IF(A4674="","",IF(data_in!C4674="NULL",0,IF(data_in!C4674&gt;data_in!E4674,0,1)))</f>
        <v>1</v>
      </c>
      <c r="F4674" s="8">
        <f>IF(OR(A4674="",E4674=0),"",IF(data_in!C4674="NULL","",ROUND(data_in!C4674-data_in!B4674,0)))</f>
        <v>0</v>
      </c>
      <c r="G4674" s="8">
        <f>IF(OR(A4674="",E4674=0),"",IF(data_in!C4674="NULL","",IF(D4674="",ROUND(data_in!D4674-data_in!B4674,0),MIN(D4674,ROUND(data_in!D4674-data_in!B4674,0)))))</f>
        <v>30</v>
      </c>
      <c r="H4674" s="8" t="str">
        <f>IF(A4674="","",IF(data_in!M4674="United States","United States",IF(data_in!M4674="Canada","Canada",IF(data_in!M4674="United Kingdom","United Kingdom","Other Country"))))</f>
        <v>United States</v>
      </c>
      <c r="I4674" s="8" t="str">
        <f>IF(A4674="","",IF(data_in!K4674="Unknown","Unknown",IF(data_in!K4674&lt;=10,"Very Small",IF(data_in!K4674&lt;=100,"Small",IF(data_in!K4674&lt;=500,"Medium",IF(data_in!K4674&gt;500,"Large","Error"))))))</f>
        <v>Very Small</v>
      </c>
      <c r="J4674" s="8" t="str">
        <f>IF(C4674=1,TEXT(data_in!E4674,"mm-yyyy"),"")</f>
        <v/>
      </c>
      <c r="K4674" s="8" t="str">
        <f>IF(A4674="","",IF(data_in!I4674="Website","Website",IF(data_in!I4674="Paid Search","Paid Search",IF(data_in!I4674="Slack","Slack","Other Channel"))))</f>
        <v>Website</v>
      </c>
      <c r="L4674" s="10">
        <f>IF(A4674="","",ROUND(N$3-data_in!B4674,0))</f>
        <v>128</v>
      </c>
    </row>
    <row r="4675" spans="1:12">
      <c r="A4675" s="8" t="str">
        <f>IF(data_in!A4675="","",data_in!A4675)</f>
        <v>7a6db3e5-2b03-45e1-9352-f5db00b4a6f4</v>
      </c>
      <c r="B4675" s="12">
        <f>IF(A4675="","",data_in!B4675)</f>
        <v>43857.509895833333</v>
      </c>
      <c r="C4675" s="8">
        <f>IF(A4675="","",IF(data_in!E4675="NULL",0,1))</f>
        <v>0</v>
      </c>
      <c r="D4675" s="8" t="str">
        <f>IF(A4675="","",IF(data_in!E4675="NULL","",ROUND(data_in!E4675-data_in!B4675,0)))</f>
        <v/>
      </c>
      <c r="E4675" s="8">
        <f>IF(A4675="","",IF(data_in!C4675="NULL",0,IF(data_in!C4675&gt;data_in!E4675,0,1)))</f>
        <v>0</v>
      </c>
      <c r="F4675" s="8" t="str">
        <f>IF(OR(A4675="",E4675=0),"",IF(data_in!C4675="NULL","",ROUND(data_in!C4675-data_in!B4675,0)))</f>
        <v/>
      </c>
      <c r="G4675" s="8" t="str">
        <f>IF(OR(A4675="",E4675=0),"",IF(data_in!C4675="NULL","",IF(D4675="",ROUND(data_in!D4675-data_in!B4675,0),MIN(D4675,ROUND(data_in!D4675-data_in!B4675,0)))))</f>
        <v/>
      </c>
      <c r="H4675" s="8" t="str">
        <f>IF(A4675="","",IF(data_in!M4675="United States","United States",IF(data_in!M4675="Canada","Canada",IF(data_in!M4675="United Kingdom","United Kingdom","Other Country"))))</f>
        <v>United States</v>
      </c>
      <c r="I4675" s="8" t="str">
        <f>IF(A4675="","",IF(data_in!K4675="Unknown","Unknown",IF(data_in!K4675&lt;=10,"Very Small",IF(data_in!K4675&lt;=100,"Small",IF(data_in!K4675&lt;=500,"Medium",IF(data_in!K4675&gt;500,"Large","Error"))))))</f>
        <v>Small</v>
      </c>
      <c r="J4675" s="8" t="str">
        <f>IF(C4675=1,TEXT(data_in!E4675,"mm-yyyy"),"")</f>
        <v/>
      </c>
      <c r="K4675" s="8" t="str">
        <f>IF(A4675="","",IF(data_in!I4675="Website","Website",IF(data_in!I4675="Paid Search","Paid Search",IF(data_in!I4675="Slack","Slack","Other Channel"))))</f>
        <v>Website</v>
      </c>
      <c r="L4675" s="10">
        <f>IF(A4675="","",ROUND(N$3-data_in!B4675,0))</f>
        <v>125</v>
      </c>
    </row>
    <row r="4676" spans="1:12">
      <c r="A4676" s="8" t="str">
        <f>IF(data_in!A4676="","",data_in!A4676)</f>
        <v>793189ee-7119-4ea1-a585-6d979e966556</v>
      </c>
      <c r="B4676" s="12">
        <f>IF(A4676="","",data_in!B4676)</f>
        <v>43855.845613425925</v>
      </c>
      <c r="C4676" s="8">
        <f>IF(A4676="","",IF(data_in!E4676="NULL",0,1))</f>
        <v>0</v>
      </c>
      <c r="D4676" s="8" t="str">
        <f>IF(A4676="","",IF(data_in!E4676="NULL","",ROUND(data_in!E4676-data_in!B4676,0)))</f>
        <v/>
      </c>
      <c r="E4676" s="8">
        <f>IF(A4676="","",IF(data_in!C4676="NULL",0,IF(data_in!C4676&gt;data_in!E4676,0,1)))</f>
        <v>1</v>
      </c>
      <c r="F4676" s="8">
        <f>IF(OR(A4676="",E4676=0),"",IF(data_in!C4676="NULL","",ROUND(data_in!C4676-data_in!B4676,0)))</f>
        <v>0</v>
      </c>
      <c r="G4676" s="8">
        <f>IF(OR(A4676="",E4676=0),"",IF(data_in!C4676="NULL","",IF(D4676="",ROUND(data_in!D4676-data_in!B4676,0),MIN(D4676,ROUND(data_in!D4676-data_in!B4676,0)))))</f>
        <v>30</v>
      </c>
      <c r="H4676" s="8" t="str">
        <f>IF(A4676="","",IF(data_in!M4676="United States","United States",IF(data_in!M4676="Canada","Canada",IF(data_in!M4676="United Kingdom","United Kingdom","Other Country"))))</f>
        <v>United States</v>
      </c>
      <c r="I4676" s="8" t="str">
        <f>IF(A4676="","",IF(data_in!K4676="Unknown","Unknown",IF(data_in!K4676&lt;=10,"Very Small",IF(data_in!K4676&lt;=100,"Small",IF(data_in!K4676&lt;=500,"Medium",IF(data_in!K4676&gt;500,"Large","Error"))))))</f>
        <v>Very Small</v>
      </c>
      <c r="J4676" s="8" t="str">
        <f>IF(C4676=1,TEXT(data_in!E4676,"mm-yyyy"),"")</f>
        <v/>
      </c>
      <c r="K4676" s="8" t="str">
        <f>IF(A4676="","",IF(data_in!I4676="Website","Website",IF(data_in!I4676="Paid Search","Paid Search",IF(data_in!I4676="Slack","Slack","Other Channel"))))</f>
        <v>Website</v>
      </c>
      <c r="L4676" s="10">
        <f>IF(A4676="","",ROUND(N$3-data_in!B4676,0))</f>
        <v>127</v>
      </c>
    </row>
    <row r="4677" spans="1:12">
      <c r="A4677" s="8" t="str">
        <f>IF(data_in!A4677="","",data_in!A4677)</f>
        <v>7ad90afa-4dd4-4f4e-b209-6132a83b61d0</v>
      </c>
      <c r="B4677" s="12">
        <f>IF(A4677="","",data_in!B4677)</f>
        <v>43855.600752314815</v>
      </c>
      <c r="C4677" s="8">
        <f>IF(A4677="","",IF(data_in!E4677="NULL",0,1))</f>
        <v>0</v>
      </c>
      <c r="D4677" s="8" t="str">
        <f>IF(A4677="","",IF(data_in!E4677="NULL","",ROUND(data_in!E4677-data_in!B4677,0)))</f>
        <v/>
      </c>
      <c r="E4677" s="8">
        <f>IF(A4677="","",IF(data_in!C4677="NULL",0,IF(data_in!C4677&gt;data_in!E4677,0,1)))</f>
        <v>0</v>
      </c>
      <c r="F4677" s="8" t="str">
        <f>IF(OR(A4677="",E4677=0),"",IF(data_in!C4677="NULL","",ROUND(data_in!C4677-data_in!B4677,0)))</f>
        <v/>
      </c>
      <c r="G4677" s="8" t="str">
        <f>IF(OR(A4677="",E4677=0),"",IF(data_in!C4677="NULL","",IF(D4677="",ROUND(data_in!D4677-data_in!B4677,0),MIN(D4677,ROUND(data_in!D4677-data_in!B4677,0)))))</f>
        <v/>
      </c>
      <c r="H4677" s="8" t="str">
        <f>IF(A4677="","",IF(data_in!M4677="United States","United States",IF(data_in!M4677="Canada","Canada",IF(data_in!M4677="United Kingdom","United Kingdom","Other Country"))))</f>
        <v>Canada</v>
      </c>
      <c r="I4677" s="8" t="str">
        <f>IF(A4677="","",IF(data_in!K4677="Unknown","Unknown",IF(data_in!K4677&lt;=10,"Very Small",IF(data_in!K4677&lt;=100,"Small",IF(data_in!K4677&lt;=500,"Medium",IF(data_in!K4677&gt;500,"Large","Error"))))))</f>
        <v>Medium</v>
      </c>
      <c r="J4677" s="8" t="str">
        <f>IF(C4677=1,TEXT(data_in!E4677,"mm-yyyy"),"")</f>
        <v/>
      </c>
      <c r="K4677" s="8" t="str">
        <f>IF(A4677="","",IF(data_in!I4677="Website","Website",IF(data_in!I4677="Paid Search","Paid Search",IF(data_in!I4677="Slack","Slack","Other Channel"))))</f>
        <v>Website</v>
      </c>
      <c r="L4677" s="10">
        <f>IF(A4677="","",ROUND(N$3-data_in!B4677,0))</f>
        <v>127</v>
      </c>
    </row>
    <row r="4678" spans="1:12">
      <c r="A4678" s="8" t="str">
        <f>IF(data_in!A4678="","",data_in!A4678)</f>
        <v>2bcc1119-02dd-4bed-89c4-6de99d661cf9</v>
      </c>
      <c r="B4678" s="12">
        <f>IF(A4678="","",data_in!B4678)</f>
        <v>43855.638344907406</v>
      </c>
      <c r="C4678" s="8">
        <f>IF(A4678="","",IF(data_in!E4678="NULL",0,1))</f>
        <v>0</v>
      </c>
      <c r="D4678" s="8" t="str">
        <f>IF(A4678="","",IF(data_in!E4678="NULL","",ROUND(data_in!E4678-data_in!B4678,0)))</f>
        <v/>
      </c>
      <c r="E4678" s="8">
        <f>IF(A4678="","",IF(data_in!C4678="NULL",0,IF(data_in!C4678&gt;data_in!E4678,0,1)))</f>
        <v>0</v>
      </c>
      <c r="F4678" s="8" t="str">
        <f>IF(OR(A4678="",E4678=0),"",IF(data_in!C4678="NULL","",ROUND(data_in!C4678-data_in!B4678,0)))</f>
        <v/>
      </c>
      <c r="G4678" s="8" t="str">
        <f>IF(OR(A4678="",E4678=0),"",IF(data_in!C4678="NULL","",IF(D4678="",ROUND(data_in!D4678-data_in!B4678,0),MIN(D4678,ROUND(data_in!D4678-data_in!B4678,0)))))</f>
        <v/>
      </c>
      <c r="H4678" s="8" t="str">
        <f>IF(A4678="","",IF(data_in!M4678="United States","United States",IF(data_in!M4678="Canada","Canada",IF(data_in!M4678="United Kingdom","United Kingdom","Other Country"))))</f>
        <v>United States</v>
      </c>
      <c r="I4678" s="8" t="str">
        <f>IF(A4678="","",IF(data_in!K4678="Unknown","Unknown",IF(data_in!K4678&lt;=10,"Very Small",IF(data_in!K4678&lt;=100,"Small",IF(data_in!K4678&lt;=500,"Medium",IF(data_in!K4678&gt;500,"Large","Error"))))))</f>
        <v>Very Small</v>
      </c>
      <c r="J4678" s="8" t="str">
        <f>IF(C4678=1,TEXT(data_in!E4678,"mm-yyyy"),"")</f>
        <v/>
      </c>
      <c r="K4678" s="8" t="str">
        <f>IF(A4678="","",IF(data_in!I4678="Website","Website",IF(data_in!I4678="Paid Search","Paid Search",IF(data_in!I4678="Slack","Slack","Other Channel"))))</f>
        <v>Website</v>
      </c>
      <c r="L4678" s="10">
        <f>IF(A4678="","",ROUND(N$3-data_in!B4678,0))</f>
        <v>127</v>
      </c>
    </row>
    <row r="4679" spans="1:12">
      <c r="A4679" s="8" t="str">
        <f>IF(data_in!A4679="","",data_in!A4679)</f>
        <v>3b7247ef-afde-48e3-b6db-2592252f173f</v>
      </c>
      <c r="B4679" s="12">
        <f>IF(A4679="","",data_in!B4679)</f>
        <v>43855.709733796299</v>
      </c>
      <c r="C4679" s="8">
        <f>IF(A4679="","",IF(data_in!E4679="NULL",0,1))</f>
        <v>0</v>
      </c>
      <c r="D4679" s="8" t="str">
        <f>IF(A4679="","",IF(data_in!E4679="NULL","",ROUND(data_in!E4679-data_in!B4679,0)))</f>
        <v/>
      </c>
      <c r="E4679" s="8">
        <f>IF(A4679="","",IF(data_in!C4679="NULL",0,IF(data_in!C4679&gt;data_in!E4679,0,1)))</f>
        <v>0</v>
      </c>
      <c r="F4679" s="8" t="str">
        <f>IF(OR(A4679="",E4679=0),"",IF(data_in!C4679="NULL","",ROUND(data_in!C4679-data_in!B4679,0)))</f>
        <v/>
      </c>
      <c r="G4679" s="8" t="str">
        <f>IF(OR(A4679="",E4679=0),"",IF(data_in!C4679="NULL","",IF(D4679="",ROUND(data_in!D4679-data_in!B4679,0),MIN(D4679,ROUND(data_in!D4679-data_in!B4679,0)))))</f>
        <v/>
      </c>
      <c r="H4679" s="8" t="str">
        <f>IF(A4679="","",IF(data_in!M4679="United States","United States",IF(data_in!M4679="Canada","Canada",IF(data_in!M4679="United Kingdom","United Kingdom","Other Country"))))</f>
        <v>Other Country</v>
      </c>
      <c r="I4679" s="8" t="str">
        <f>IF(A4679="","",IF(data_in!K4679="Unknown","Unknown",IF(data_in!K4679&lt;=10,"Very Small",IF(data_in!K4679&lt;=100,"Small",IF(data_in!K4679&lt;=500,"Medium",IF(data_in!K4679&gt;500,"Large","Error"))))))</f>
        <v>Very Small</v>
      </c>
      <c r="J4679" s="8" t="str">
        <f>IF(C4679=1,TEXT(data_in!E4679,"mm-yyyy"),"")</f>
        <v/>
      </c>
      <c r="K4679" s="8" t="str">
        <f>IF(A4679="","",IF(data_in!I4679="Website","Website",IF(data_in!I4679="Paid Search","Paid Search",IF(data_in!I4679="Slack","Slack","Other Channel"))))</f>
        <v>Website</v>
      </c>
      <c r="L4679" s="10">
        <f>IF(A4679="","",ROUND(N$3-data_in!B4679,0))</f>
        <v>127</v>
      </c>
    </row>
    <row r="4680" spans="1:12">
      <c r="A4680" s="8" t="str">
        <f>IF(data_in!A4680="","",data_in!A4680)</f>
        <v>df93c5ea-1fb4-4f02-b778-f4cd14d8c160</v>
      </c>
      <c r="B4680" s="12">
        <f>IF(A4680="","",data_in!B4680)</f>
        <v>43855.767060185186</v>
      </c>
      <c r="C4680" s="8">
        <f>IF(A4680="","",IF(data_in!E4680="NULL",0,1))</f>
        <v>0</v>
      </c>
      <c r="D4680" s="8" t="str">
        <f>IF(A4680="","",IF(data_in!E4680="NULL","",ROUND(data_in!E4680-data_in!B4680,0)))</f>
        <v/>
      </c>
      <c r="E4680" s="8">
        <f>IF(A4680="","",IF(data_in!C4680="NULL",0,IF(data_in!C4680&gt;data_in!E4680,0,1)))</f>
        <v>0</v>
      </c>
      <c r="F4680" s="8" t="str">
        <f>IF(OR(A4680="",E4680=0),"",IF(data_in!C4680="NULL","",ROUND(data_in!C4680-data_in!B4680,0)))</f>
        <v/>
      </c>
      <c r="G4680" s="8" t="str">
        <f>IF(OR(A4680="",E4680=0),"",IF(data_in!C4680="NULL","",IF(D4680="",ROUND(data_in!D4680-data_in!B4680,0),MIN(D4680,ROUND(data_in!D4680-data_in!B4680,0)))))</f>
        <v/>
      </c>
      <c r="H4680" s="8" t="str">
        <f>IF(A4680="","",IF(data_in!M4680="United States","United States",IF(data_in!M4680="Canada","Canada",IF(data_in!M4680="United Kingdom","United Kingdom","Other Country"))))</f>
        <v>United States</v>
      </c>
      <c r="I4680" s="8" t="str">
        <f>IF(A4680="","",IF(data_in!K4680="Unknown","Unknown",IF(data_in!K4680&lt;=10,"Very Small",IF(data_in!K4680&lt;=100,"Small",IF(data_in!K4680&lt;=500,"Medium",IF(data_in!K4680&gt;500,"Large","Error"))))))</f>
        <v>Very Small</v>
      </c>
      <c r="J4680" s="8" t="str">
        <f>IF(C4680=1,TEXT(data_in!E4680,"mm-yyyy"),"")</f>
        <v/>
      </c>
      <c r="K4680" s="8" t="str">
        <f>IF(A4680="","",IF(data_in!I4680="Website","Website",IF(data_in!I4680="Paid Search","Paid Search",IF(data_in!I4680="Slack","Slack","Other Channel"))))</f>
        <v>Website</v>
      </c>
      <c r="L4680" s="10">
        <f>IF(A4680="","",ROUND(N$3-data_in!B4680,0))</f>
        <v>127</v>
      </c>
    </row>
    <row r="4681" spans="1:12">
      <c r="A4681" s="8" t="str">
        <f>IF(data_in!A4681="","",data_in!A4681)</f>
        <v>c7558956-3d96-43ae-9a0d-837313b6ef81</v>
      </c>
      <c r="B4681" s="12">
        <f>IF(A4681="","",data_in!B4681)</f>
        <v>43856.630219907405</v>
      </c>
      <c r="C4681" s="8">
        <f>IF(A4681="","",IF(data_in!E4681="NULL",0,1))</f>
        <v>0</v>
      </c>
      <c r="D4681" s="8" t="str">
        <f>IF(A4681="","",IF(data_in!E4681="NULL","",ROUND(data_in!E4681-data_in!B4681,0)))</f>
        <v/>
      </c>
      <c r="E4681" s="8">
        <f>IF(A4681="","",IF(data_in!C4681="NULL",0,IF(data_in!C4681&gt;data_in!E4681,0,1)))</f>
        <v>0</v>
      </c>
      <c r="F4681" s="8" t="str">
        <f>IF(OR(A4681="",E4681=0),"",IF(data_in!C4681="NULL","",ROUND(data_in!C4681-data_in!B4681,0)))</f>
        <v/>
      </c>
      <c r="G4681" s="8" t="str">
        <f>IF(OR(A4681="",E4681=0),"",IF(data_in!C4681="NULL","",IF(D4681="",ROUND(data_in!D4681-data_in!B4681,0),MIN(D4681,ROUND(data_in!D4681-data_in!B4681,0)))))</f>
        <v/>
      </c>
      <c r="H4681" s="8" t="str">
        <f>IF(A4681="","",IF(data_in!M4681="United States","United States",IF(data_in!M4681="Canada","Canada",IF(data_in!M4681="United Kingdom","United Kingdom","Other Country"))))</f>
        <v>United States</v>
      </c>
      <c r="I4681" s="8" t="str">
        <f>IF(A4681="","",IF(data_in!K4681="Unknown","Unknown",IF(data_in!K4681&lt;=10,"Very Small",IF(data_in!K4681&lt;=100,"Small",IF(data_in!K4681&lt;=500,"Medium",IF(data_in!K4681&gt;500,"Large","Error"))))))</f>
        <v>Small</v>
      </c>
      <c r="J4681" s="8" t="str">
        <f>IF(C4681=1,TEXT(data_in!E4681,"mm-yyyy"),"")</f>
        <v/>
      </c>
      <c r="K4681" s="8" t="str">
        <f>IF(A4681="","",IF(data_in!I4681="Website","Website",IF(data_in!I4681="Paid Search","Paid Search",IF(data_in!I4681="Slack","Slack","Other Channel"))))</f>
        <v>Website</v>
      </c>
      <c r="L4681" s="10">
        <f>IF(A4681="","",ROUND(N$3-data_in!B4681,0))</f>
        <v>126</v>
      </c>
    </row>
    <row r="4682" spans="1:12">
      <c r="A4682" s="8" t="str">
        <f>IF(data_in!A4682="","",data_in!A4682)</f>
        <v>8f9a3738-912a-4d60-82b0-26e338d07834</v>
      </c>
      <c r="B4682" s="12">
        <f>IF(A4682="","",data_in!B4682)</f>
        <v>43855.917256944442</v>
      </c>
      <c r="C4682" s="8">
        <f>IF(A4682="","",IF(data_in!E4682="NULL",0,1))</f>
        <v>0</v>
      </c>
      <c r="D4682" s="8" t="str">
        <f>IF(A4682="","",IF(data_in!E4682="NULL","",ROUND(data_in!E4682-data_in!B4682,0)))</f>
        <v/>
      </c>
      <c r="E4682" s="8">
        <f>IF(A4682="","",IF(data_in!C4682="NULL",0,IF(data_in!C4682&gt;data_in!E4682,0,1)))</f>
        <v>0</v>
      </c>
      <c r="F4682" s="8" t="str">
        <f>IF(OR(A4682="",E4682=0),"",IF(data_in!C4682="NULL","",ROUND(data_in!C4682-data_in!B4682,0)))</f>
        <v/>
      </c>
      <c r="G4682" s="8" t="str">
        <f>IF(OR(A4682="",E4682=0),"",IF(data_in!C4682="NULL","",IF(D4682="",ROUND(data_in!D4682-data_in!B4682,0),MIN(D4682,ROUND(data_in!D4682-data_in!B4682,0)))))</f>
        <v/>
      </c>
      <c r="H4682" s="8" t="str">
        <f>IF(A4682="","",IF(data_in!M4682="United States","United States",IF(data_in!M4682="Canada","Canada",IF(data_in!M4682="United Kingdom","United Kingdom","Other Country"))))</f>
        <v>United States</v>
      </c>
      <c r="I4682" s="8" t="str">
        <f>IF(A4682="","",IF(data_in!K4682="Unknown","Unknown",IF(data_in!K4682&lt;=10,"Very Small",IF(data_in!K4682&lt;=100,"Small",IF(data_in!K4682&lt;=500,"Medium",IF(data_in!K4682&gt;500,"Large","Error"))))))</f>
        <v>Medium</v>
      </c>
      <c r="J4682" s="8" t="str">
        <f>IF(C4682=1,TEXT(data_in!E4682,"mm-yyyy"),"")</f>
        <v/>
      </c>
      <c r="K4682" s="8" t="str">
        <f>IF(A4682="","",IF(data_in!I4682="Website","Website",IF(data_in!I4682="Paid Search","Paid Search",IF(data_in!I4682="Slack","Slack","Other Channel"))))</f>
        <v>Paid Search</v>
      </c>
      <c r="L4682" s="10">
        <f>IF(A4682="","",ROUND(N$3-data_in!B4682,0))</f>
        <v>127</v>
      </c>
    </row>
    <row r="4683" spans="1:12">
      <c r="A4683" s="8" t="str">
        <f>IF(data_in!A4683="","",data_in!A4683)</f>
        <v>bdb57ea5-464c-4e81-8ee6-2dc6b90e2ace</v>
      </c>
      <c r="B4683" s="12">
        <f>IF(A4683="","",data_in!B4683)</f>
        <v>43865.76489583333</v>
      </c>
      <c r="C4683" s="8">
        <f>IF(A4683="","",IF(data_in!E4683="NULL",0,1))</f>
        <v>0</v>
      </c>
      <c r="D4683" s="8" t="str">
        <f>IF(A4683="","",IF(data_in!E4683="NULL","",ROUND(data_in!E4683-data_in!B4683,0)))</f>
        <v/>
      </c>
      <c r="E4683" s="8">
        <f>IF(A4683="","",IF(data_in!C4683="NULL",0,IF(data_in!C4683&gt;data_in!E4683,0,1)))</f>
        <v>0</v>
      </c>
      <c r="F4683" s="8" t="str">
        <f>IF(OR(A4683="",E4683=0),"",IF(data_in!C4683="NULL","",ROUND(data_in!C4683-data_in!B4683,0)))</f>
        <v/>
      </c>
      <c r="G4683" s="8" t="str">
        <f>IF(OR(A4683="",E4683=0),"",IF(data_in!C4683="NULL","",IF(D4683="",ROUND(data_in!D4683-data_in!B4683,0),MIN(D4683,ROUND(data_in!D4683-data_in!B4683,0)))))</f>
        <v/>
      </c>
      <c r="H4683" s="8" t="str">
        <f>IF(A4683="","",IF(data_in!M4683="United States","United States",IF(data_in!M4683="Canada","Canada",IF(data_in!M4683="United Kingdom","United Kingdom","Other Country"))))</f>
        <v>United States</v>
      </c>
      <c r="I4683" s="8" t="str">
        <f>IF(A4683="","",IF(data_in!K4683="Unknown","Unknown",IF(data_in!K4683&lt;=10,"Very Small",IF(data_in!K4683&lt;=100,"Small",IF(data_in!K4683&lt;=500,"Medium",IF(data_in!K4683&gt;500,"Large","Error"))))))</f>
        <v>Very Small</v>
      </c>
      <c r="J4683" s="8" t="str">
        <f>IF(C4683=1,TEXT(data_in!E4683,"mm-yyyy"),"")</f>
        <v/>
      </c>
      <c r="K4683" s="8" t="str">
        <f>IF(A4683="","",IF(data_in!I4683="Website","Website",IF(data_in!I4683="Paid Search","Paid Search",IF(data_in!I4683="Slack","Slack","Other Channel"))))</f>
        <v>Website</v>
      </c>
      <c r="L4683" s="10">
        <f>IF(A4683="","",ROUND(N$3-data_in!B4683,0))</f>
        <v>117</v>
      </c>
    </row>
    <row r="4684" spans="1:12">
      <c r="A4684" s="8" t="str">
        <f>IF(data_in!A4684="","",data_in!A4684)</f>
        <v>e1605b18-c50a-4e79-8f3b-b72f29906c88</v>
      </c>
      <c r="B4684" s="12">
        <f>IF(A4684="","",data_in!B4684)</f>
        <v>43865.793958333335</v>
      </c>
      <c r="C4684" s="8">
        <f>IF(A4684="","",IF(data_in!E4684="NULL",0,1))</f>
        <v>0</v>
      </c>
      <c r="D4684" s="8" t="str">
        <f>IF(A4684="","",IF(data_in!E4684="NULL","",ROUND(data_in!E4684-data_in!B4684,0)))</f>
        <v/>
      </c>
      <c r="E4684" s="8">
        <f>IF(A4684="","",IF(data_in!C4684="NULL",0,IF(data_in!C4684&gt;data_in!E4684,0,1)))</f>
        <v>0</v>
      </c>
      <c r="F4684" s="8" t="str">
        <f>IF(OR(A4684="",E4684=0),"",IF(data_in!C4684="NULL","",ROUND(data_in!C4684-data_in!B4684,0)))</f>
        <v/>
      </c>
      <c r="G4684" s="8" t="str">
        <f>IF(OR(A4684="",E4684=0),"",IF(data_in!C4684="NULL","",IF(D4684="",ROUND(data_in!D4684-data_in!B4684,0),MIN(D4684,ROUND(data_in!D4684-data_in!B4684,0)))))</f>
        <v/>
      </c>
      <c r="H4684" s="8" t="str">
        <f>IF(A4684="","",IF(data_in!M4684="United States","United States",IF(data_in!M4684="Canada","Canada",IF(data_in!M4684="United Kingdom","United Kingdom","Other Country"))))</f>
        <v>United States</v>
      </c>
      <c r="I4684" s="8" t="str">
        <f>IF(A4684="","",IF(data_in!K4684="Unknown","Unknown",IF(data_in!K4684&lt;=10,"Very Small",IF(data_in!K4684&lt;=100,"Small",IF(data_in!K4684&lt;=500,"Medium",IF(data_in!K4684&gt;500,"Large","Error"))))))</f>
        <v>Very Small</v>
      </c>
      <c r="J4684" s="8" t="str">
        <f>IF(C4684=1,TEXT(data_in!E4684,"mm-yyyy"),"")</f>
        <v/>
      </c>
      <c r="K4684" s="8" t="str">
        <f>IF(A4684="","",IF(data_in!I4684="Website","Website",IF(data_in!I4684="Paid Search","Paid Search",IF(data_in!I4684="Slack","Slack","Other Channel"))))</f>
        <v>Paid Search</v>
      </c>
      <c r="L4684" s="10">
        <f>IF(A4684="","",ROUND(N$3-data_in!B4684,0))</f>
        <v>117</v>
      </c>
    </row>
    <row r="4685" spans="1:12">
      <c r="A4685" s="8" t="str">
        <f>IF(data_in!A4685="","",data_in!A4685)</f>
        <v>536eab46-5e85-4669-a237-b9a6949a2ed2</v>
      </c>
      <c r="B4685" s="12">
        <f>IF(A4685="","",data_in!B4685)</f>
        <v>43865.816504629627</v>
      </c>
      <c r="C4685" s="8">
        <f>IF(A4685="","",IF(data_in!E4685="NULL",0,1))</f>
        <v>0</v>
      </c>
      <c r="D4685" s="8" t="str">
        <f>IF(A4685="","",IF(data_in!E4685="NULL","",ROUND(data_in!E4685-data_in!B4685,0)))</f>
        <v/>
      </c>
      <c r="E4685" s="8">
        <f>IF(A4685="","",IF(data_in!C4685="NULL",0,IF(data_in!C4685&gt;data_in!E4685,0,1)))</f>
        <v>1</v>
      </c>
      <c r="F4685" s="8">
        <f>IF(OR(A4685="",E4685=0),"",IF(data_in!C4685="NULL","",ROUND(data_in!C4685-data_in!B4685,0)))</f>
        <v>1</v>
      </c>
      <c r="G4685" s="8">
        <f>IF(OR(A4685="",E4685=0),"",IF(data_in!C4685="NULL","",IF(D4685="",ROUND(data_in!D4685-data_in!B4685,0),MIN(D4685,ROUND(data_in!D4685-data_in!B4685,0)))))</f>
        <v>31</v>
      </c>
      <c r="H4685" s="8" t="str">
        <f>IF(A4685="","",IF(data_in!M4685="United States","United States",IF(data_in!M4685="Canada","Canada",IF(data_in!M4685="United Kingdom","United Kingdom","Other Country"))))</f>
        <v>Canada</v>
      </c>
      <c r="I4685" s="8" t="str">
        <f>IF(A4685="","",IF(data_in!K4685="Unknown","Unknown",IF(data_in!K4685&lt;=10,"Very Small",IF(data_in!K4685&lt;=100,"Small",IF(data_in!K4685&lt;=500,"Medium",IF(data_in!K4685&gt;500,"Large","Error"))))))</f>
        <v>Very Small</v>
      </c>
      <c r="J4685" s="8" t="str">
        <f>IF(C4685=1,TEXT(data_in!E4685,"mm-yyyy"),"")</f>
        <v/>
      </c>
      <c r="K4685" s="8" t="str">
        <f>IF(A4685="","",IF(data_in!I4685="Website","Website",IF(data_in!I4685="Paid Search","Paid Search",IF(data_in!I4685="Slack","Slack","Other Channel"))))</f>
        <v>Website</v>
      </c>
      <c r="L4685" s="10">
        <f>IF(A4685="","",ROUND(N$3-data_in!B4685,0))</f>
        <v>117</v>
      </c>
    </row>
    <row r="4686" spans="1:12">
      <c r="A4686" s="8" t="str">
        <f>IF(data_in!A4686="","",data_in!A4686)</f>
        <v>c97237e0-5d69-43c8-8d2b-771469b32531</v>
      </c>
      <c r="B4686" s="12">
        <f>IF(A4686="","",data_in!B4686)</f>
        <v>43865.863622685189</v>
      </c>
      <c r="C4686" s="8">
        <f>IF(A4686="","",IF(data_in!E4686="NULL",0,1))</f>
        <v>0</v>
      </c>
      <c r="D4686" s="8" t="str">
        <f>IF(A4686="","",IF(data_in!E4686="NULL","",ROUND(data_in!E4686-data_in!B4686,0)))</f>
        <v/>
      </c>
      <c r="E4686" s="8">
        <f>IF(A4686="","",IF(data_in!C4686="NULL",0,IF(data_in!C4686&gt;data_in!E4686,0,1)))</f>
        <v>1</v>
      </c>
      <c r="F4686" s="8">
        <f>IF(OR(A4686="",E4686=0),"",IF(data_in!C4686="NULL","",ROUND(data_in!C4686-data_in!B4686,0)))</f>
        <v>0</v>
      </c>
      <c r="G4686" s="8">
        <f>IF(OR(A4686="",E4686=0),"",IF(data_in!C4686="NULL","",IF(D4686="",ROUND(data_in!D4686-data_in!B4686,0),MIN(D4686,ROUND(data_in!D4686-data_in!B4686,0)))))</f>
        <v>30</v>
      </c>
      <c r="H4686" s="8" t="str">
        <f>IF(A4686="","",IF(data_in!M4686="United States","United States",IF(data_in!M4686="Canada","Canada",IF(data_in!M4686="United Kingdom","United Kingdom","Other Country"))))</f>
        <v>Other Country</v>
      </c>
      <c r="I4686" s="8" t="str">
        <f>IF(A4686="","",IF(data_in!K4686="Unknown","Unknown",IF(data_in!K4686&lt;=10,"Very Small",IF(data_in!K4686&lt;=100,"Small",IF(data_in!K4686&lt;=500,"Medium",IF(data_in!K4686&gt;500,"Large","Error"))))))</f>
        <v>Very Small</v>
      </c>
      <c r="J4686" s="8" t="str">
        <f>IF(C4686=1,TEXT(data_in!E4686,"mm-yyyy"),"")</f>
        <v/>
      </c>
      <c r="K4686" s="8" t="str">
        <f>IF(A4686="","",IF(data_in!I4686="Website","Website",IF(data_in!I4686="Paid Search","Paid Search",IF(data_in!I4686="Slack","Slack","Other Channel"))))</f>
        <v>Website</v>
      </c>
      <c r="L4686" s="10">
        <f>IF(A4686="","",ROUND(N$3-data_in!B4686,0))</f>
        <v>117</v>
      </c>
    </row>
    <row r="4687" spans="1:12">
      <c r="A4687" s="8" t="str">
        <f>IF(data_in!A4687="","",data_in!A4687)</f>
        <v>814336b7-d760-44f2-85ec-1c69d06c0805</v>
      </c>
      <c r="B4687" s="12">
        <f>IF(A4687="","",data_in!B4687)</f>
        <v>43865.887523148151</v>
      </c>
      <c r="C4687" s="8">
        <f>IF(A4687="","",IF(data_in!E4687="NULL",0,1))</f>
        <v>0</v>
      </c>
      <c r="D4687" s="8" t="str">
        <f>IF(A4687="","",IF(data_in!E4687="NULL","",ROUND(data_in!E4687-data_in!B4687,0)))</f>
        <v/>
      </c>
      <c r="E4687" s="8">
        <f>IF(A4687="","",IF(data_in!C4687="NULL",0,IF(data_in!C4687&gt;data_in!E4687,0,1)))</f>
        <v>0</v>
      </c>
      <c r="F4687" s="8" t="str">
        <f>IF(OR(A4687="",E4687=0),"",IF(data_in!C4687="NULL","",ROUND(data_in!C4687-data_in!B4687,0)))</f>
        <v/>
      </c>
      <c r="G4687" s="8" t="str">
        <f>IF(OR(A4687="",E4687=0),"",IF(data_in!C4687="NULL","",IF(D4687="",ROUND(data_in!D4687-data_in!B4687,0),MIN(D4687,ROUND(data_in!D4687-data_in!B4687,0)))))</f>
        <v/>
      </c>
      <c r="H4687" s="8" t="str">
        <f>IF(A4687="","",IF(data_in!M4687="United States","United States",IF(data_in!M4687="Canada","Canada",IF(data_in!M4687="United Kingdom","United Kingdom","Other Country"))))</f>
        <v>United States</v>
      </c>
      <c r="I4687" s="8" t="str">
        <f>IF(A4687="","",IF(data_in!K4687="Unknown","Unknown",IF(data_in!K4687&lt;=10,"Very Small",IF(data_in!K4687&lt;=100,"Small",IF(data_in!K4687&lt;=500,"Medium",IF(data_in!K4687&gt;500,"Large","Error"))))))</f>
        <v>Small</v>
      </c>
      <c r="J4687" s="8" t="str">
        <f>IF(C4687=1,TEXT(data_in!E4687,"mm-yyyy"),"")</f>
        <v/>
      </c>
      <c r="K4687" s="8" t="str">
        <f>IF(A4687="","",IF(data_in!I4687="Website","Website",IF(data_in!I4687="Paid Search","Paid Search",IF(data_in!I4687="Slack","Slack","Other Channel"))))</f>
        <v>Website</v>
      </c>
      <c r="L4687" s="10">
        <f>IF(A4687="","",ROUND(N$3-data_in!B4687,0))</f>
        <v>117</v>
      </c>
    </row>
    <row r="4688" spans="1:12">
      <c r="A4688" s="8" t="str">
        <f>IF(data_in!A4688="","",data_in!A4688)</f>
        <v>e221f077-e740-499b-9685-ea669e0bd670</v>
      </c>
      <c r="B4688" s="12">
        <f>IF(A4688="","",data_in!B4688)</f>
        <v>43865.92082175926</v>
      </c>
      <c r="C4688" s="8">
        <f>IF(A4688="","",IF(data_in!E4688="NULL",0,1))</f>
        <v>0</v>
      </c>
      <c r="D4688" s="8" t="str">
        <f>IF(A4688="","",IF(data_in!E4688="NULL","",ROUND(data_in!E4688-data_in!B4688,0)))</f>
        <v/>
      </c>
      <c r="E4688" s="8">
        <f>IF(A4688="","",IF(data_in!C4688="NULL",0,IF(data_in!C4688&gt;data_in!E4688,0,1)))</f>
        <v>0</v>
      </c>
      <c r="F4688" s="8" t="str">
        <f>IF(OR(A4688="",E4688=0),"",IF(data_in!C4688="NULL","",ROUND(data_in!C4688-data_in!B4688,0)))</f>
        <v/>
      </c>
      <c r="G4688" s="8" t="str">
        <f>IF(OR(A4688="",E4688=0),"",IF(data_in!C4688="NULL","",IF(D4688="",ROUND(data_in!D4688-data_in!B4688,0),MIN(D4688,ROUND(data_in!D4688-data_in!B4688,0)))))</f>
        <v/>
      </c>
      <c r="H4688" s="8" t="str">
        <f>IF(A4688="","",IF(data_in!M4688="United States","United States",IF(data_in!M4688="Canada","Canada",IF(data_in!M4688="United Kingdom","United Kingdom","Other Country"))))</f>
        <v>United States</v>
      </c>
      <c r="I4688" s="8" t="str">
        <f>IF(A4688="","",IF(data_in!K4688="Unknown","Unknown",IF(data_in!K4688&lt;=10,"Very Small",IF(data_in!K4688&lt;=100,"Small",IF(data_in!K4688&lt;=500,"Medium",IF(data_in!K4688&gt;500,"Large","Error"))))))</f>
        <v>Large</v>
      </c>
      <c r="J4688" s="8" t="str">
        <f>IF(C4688=1,TEXT(data_in!E4688,"mm-yyyy"),"")</f>
        <v/>
      </c>
      <c r="K4688" s="8" t="str">
        <f>IF(A4688="","",IF(data_in!I4688="Website","Website",IF(data_in!I4688="Paid Search","Paid Search",IF(data_in!I4688="Slack","Slack","Other Channel"))))</f>
        <v>Other Channel</v>
      </c>
      <c r="L4688" s="10">
        <f>IF(A4688="","",ROUND(N$3-data_in!B4688,0))</f>
        <v>117</v>
      </c>
    </row>
    <row r="4689" spans="1:12">
      <c r="A4689" s="8" t="str">
        <f>IF(data_in!A4689="","",data_in!A4689)</f>
        <v>fb1f3bae-2799-4dee-8076-46fc4b3cbbb2</v>
      </c>
      <c r="B4689" s="12">
        <f>IF(A4689="","",data_in!B4689)</f>
        <v>43865.9221875</v>
      </c>
      <c r="C4689" s="8">
        <f>IF(A4689="","",IF(data_in!E4689="NULL",0,1))</f>
        <v>0</v>
      </c>
      <c r="D4689" s="8" t="str">
        <f>IF(A4689="","",IF(data_in!E4689="NULL","",ROUND(data_in!E4689-data_in!B4689,0)))</f>
        <v/>
      </c>
      <c r="E4689" s="8">
        <f>IF(A4689="","",IF(data_in!C4689="NULL",0,IF(data_in!C4689&gt;data_in!E4689,0,1)))</f>
        <v>0</v>
      </c>
      <c r="F4689" s="8" t="str">
        <f>IF(OR(A4689="",E4689=0),"",IF(data_in!C4689="NULL","",ROUND(data_in!C4689-data_in!B4689,0)))</f>
        <v/>
      </c>
      <c r="G4689" s="8" t="str">
        <f>IF(OR(A4689="",E4689=0),"",IF(data_in!C4689="NULL","",IF(D4689="",ROUND(data_in!D4689-data_in!B4689,0),MIN(D4689,ROUND(data_in!D4689-data_in!B4689,0)))))</f>
        <v/>
      </c>
      <c r="H4689" s="8" t="str">
        <f>IF(A4689="","",IF(data_in!M4689="United States","United States",IF(data_in!M4689="Canada","Canada",IF(data_in!M4689="United Kingdom","United Kingdom","Other Country"))))</f>
        <v>United States</v>
      </c>
      <c r="I4689" s="8" t="str">
        <f>IF(A4689="","",IF(data_in!K4689="Unknown","Unknown",IF(data_in!K4689&lt;=10,"Very Small",IF(data_in!K4689&lt;=100,"Small",IF(data_in!K4689&lt;=500,"Medium",IF(data_in!K4689&gt;500,"Large","Error"))))))</f>
        <v>Medium</v>
      </c>
      <c r="J4689" s="8" t="str">
        <f>IF(C4689=1,TEXT(data_in!E4689,"mm-yyyy"),"")</f>
        <v/>
      </c>
      <c r="K4689" s="8" t="str">
        <f>IF(A4689="","",IF(data_in!I4689="Website","Website",IF(data_in!I4689="Paid Search","Paid Search",IF(data_in!I4689="Slack","Slack","Other Channel"))))</f>
        <v>Website</v>
      </c>
      <c r="L4689" s="10">
        <f>IF(A4689="","",ROUND(N$3-data_in!B4689,0))</f>
        <v>117</v>
      </c>
    </row>
    <row r="4690" spans="1:12">
      <c r="A4690" s="8" t="str">
        <f>IF(data_in!A4690="","",data_in!A4690)</f>
        <v>f921b8b6-b507-4678-94e0-d4b51d19e431</v>
      </c>
      <c r="B4690" s="12">
        <f>IF(A4690="","",data_in!B4690)</f>
        <v>43865.95385416667</v>
      </c>
      <c r="C4690" s="8">
        <f>IF(A4690="","",IF(data_in!E4690="NULL",0,1))</f>
        <v>0</v>
      </c>
      <c r="D4690" s="8" t="str">
        <f>IF(A4690="","",IF(data_in!E4690="NULL","",ROUND(data_in!E4690-data_in!B4690,0)))</f>
        <v/>
      </c>
      <c r="E4690" s="8">
        <f>IF(A4690="","",IF(data_in!C4690="NULL",0,IF(data_in!C4690&gt;data_in!E4690,0,1)))</f>
        <v>0</v>
      </c>
      <c r="F4690" s="8" t="str">
        <f>IF(OR(A4690="",E4690=0),"",IF(data_in!C4690="NULL","",ROUND(data_in!C4690-data_in!B4690,0)))</f>
        <v/>
      </c>
      <c r="G4690" s="8" t="str">
        <f>IF(OR(A4690="",E4690=0),"",IF(data_in!C4690="NULL","",IF(D4690="",ROUND(data_in!D4690-data_in!B4690,0),MIN(D4690,ROUND(data_in!D4690-data_in!B4690,0)))))</f>
        <v/>
      </c>
      <c r="H4690" s="8" t="str">
        <f>IF(A4690="","",IF(data_in!M4690="United States","United States",IF(data_in!M4690="Canada","Canada",IF(data_in!M4690="United Kingdom","United Kingdom","Other Country"))))</f>
        <v>Other Country</v>
      </c>
      <c r="I4690" s="8" t="str">
        <f>IF(A4690="","",IF(data_in!K4690="Unknown","Unknown",IF(data_in!K4690&lt;=10,"Very Small",IF(data_in!K4690&lt;=100,"Small",IF(data_in!K4690&lt;=500,"Medium",IF(data_in!K4690&gt;500,"Large","Error"))))))</f>
        <v>Medium</v>
      </c>
      <c r="J4690" s="8" t="str">
        <f>IF(C4690=1,TEXT(data_in!E4690,"mm-yyyy"),"")</f>
        <v/>
      </c>
      <c r="K4690" s="8" t="str">
        <f>IF(A4690="","",IF(data_in!I4690="Website","Website",IF(data_in!I4690="Paid Search","Paid Search",IF(data_in!I4690="Slack","Slack","Other Channel"))))</f>
        <v>Paid Search</v>
      </c>
      <c r="L4690" s="10">
        <f>IF(A4690="","",ROUND(N$3-data_in!B4690,0))</f>
        <v>117</v>
      </c>
    </row>
    <row r="4691" spans="1:12">
      <c r="A4691" s="8" t="str">
        <f>IF(data_in!A4691="","",data_in!A4691)</f>
        <v>4fa3d950-4735-4c18-a478-93fc652cc9a8</v>
      </c>
      <c r="B4691" s="12">
        <f>IF(A4691="","",data_in!B4691)</f>
        <v>43866.158217592594</v>
      </c>
      <c r="C4691" s="8">
        <f>IF(A4691="","",IF(data_in!E4691="NULL",0,1))</f>
        <v>0</v>
      </c>
      <c r="D4691" s="8" t="str">
        <f>IF(A4691="","",IF(data_in!E4691="NULL","",ROUND(data_in!E4691-data_in!B4691,0)))</f>
        <v/>
      </c>
      <c r="E4691" s="8">
        <f>IF(A4691="","",IF(data_in!C4691="NULL",0,IF(data_in!C4691&gt;data_in!E4691,0,1)))</f>
        <v>0</v>
      </c>
      <c r="F4691" s="8" t="str">
        <f>IF(OR(A4691="",E4691=0),"",IF(data_in!C4691="NULL","",ROUND(data_in!C4691-data_in!B4691,0)))</f>
        <v/>
      </c>
      <c r="G4691" s="8" t="str">
        <f>IF(OR(A4691="",E4691=0),"",IF(data_in!C4691="NULL","",IF(D4691="",ROUND(data_in!D4691-data_in!B4691,0),MIN(D4691,ROUND(data_in!D4691-data_in!B4691,0)))))</f>
        <v/>
      </c>
      <c r="H4691" s="8" t="str">
        <f>IF(A4691="","",IF(data_in!M4691="United States","United States",IF(data_in!M4691="Canada","Canada",IF(data_in!M4691="United Kingdom","United Kingdom","Other Country"))))</f>
        <v>United States</v>
      </c>
      <c r="I4691" s="8" t="str">
        <f>IF(A4691="","",IF(data_in!K4691="Unknown","Unknown",IF(data_in!K4691&lt;=10,"Very Small",IF(data_in!K4691&lt;=100,"Small",IF(data_in!K4691&lt;=500,"Medium",IF(data_in!K4691&gt;500,"Large","Error"))))))</f>
        <v>Very Small</v>
      </c>
      <c r="J4691" s="8" t="str">
        <f>IF(C4691=1,TEXT(data_in!E4691,"mm-yyyy"),"")</f>
        <v/>
      </c>
      <c r="K4691" s="8" t="str">
        <f>IF(A4691="","",IF(data_in!I4691="Website","Website",IF(data_in!I4691="Paid Search","Paid Search",IF(data_in!I4691="Slack","Slack","Other Channel"))))</f>
        <v>Website</v>
      </c>
      <c r="L4691" s="10">
        <f>IF(A4691="","",ROUND(N$3-data_in!B4691,0))</f>
        <v>117</v>
      </c>
    </row>
    <row r="4692" spans="1:12">
      <c r="A4692" s="8" t="str">
        <f>IF(data_in!A4692="","",data_in!A4692)</f>
        <v>2c1b6006-e91a-42b0-a8a2-8fe4aa00889c</v>
      </c>
      <c r="B4692" s="12">
        <f>IF(A4692="","",data_in!B4692)</f>
        <v>43866.016840277778</v>
      </c>
      <c r="C4692" s="8">
        <f>IF(A4692="","",IF(data_in!E4692="NULL",0,1))</f>
        <v>0</v>
      </c>
      <c r="D4692" s="8" t="str">
        <f>IF(A4692="","",IF(data_in!E4692="NULL","",ROUND(data_in!E4692-data_in!B4692,0)))</f>
        <v/>
      </c>
      <c r="E4692" s="8">
        <f>IF(A4692="","",IF(data_in!C4692="NULL",0,IF(data_in!C4692&gt;data_in!E4692,0,1)))</f>
        <v>0</v>
      </c>
      <c r="F4692" s="8" t="str">
        <f>IF(OR(A4692="",E4692=0),"",IF(data_in!C4692="NULL","",ROUND(data_in!C4692-data_in!B4692,0)))</f>
        <v/>
      </c>
      <c r="G4692" s="8" t="str">
        <f>IF(OR(A4692="",E4692=0),"",IF(data_in!C4692="NULL","",IF(D4692="",ROUND(data_in!D4692-data_in!B4692,0),MIN(D4692,ROUND(data_in!D4692-data_in!B4692,0)))))</f>
        <v/>
      </c>
      <c r="H4692" s="8" t="str">
        <f>IF(A4692="","",IF(data_in!M4692="United States","United States",IF(data_in!M4692="Canada","Canada",IF(data_in!M4692="United Kingdom","United Kingdom","Other Country"))))</f>
        <v>Other Country</v>
      </c>
      <c r="I4692" s="8" t="str">
        <f>IF(A4692="","",IF(data_in!K4692="Unknown","Unknown",IF(data_in!K4692&lt;=10,"Very Small",IF(data_in!K4692&lt;=100,"Small",IF(data_in!K4692&lt;=500,"Medium",IF(data_in!K4692&gt;500,"Large","Error"))))))</f>
        <v>Very Small</v>
      </c>
      <c r="J4692" s="8" t="str">
        <f>IF(C4692=1,TEXT(data_in!E4692,"mm-yyyy"),"")</f>
        <v/>
      </c>
      <c r="K4692" s="8" t="str">
        <f>IF(A4692="","",IF(data_in!I4692="Website","Website",IF(data_in!I4692="Paid Search","Paid Search",IF(data_in!I4692="Slack","Slack","Other Channel"))))</f>
        <v>Website</v>
      </c>
      <c r="L4692" s="10">
        <f>IF(A4692="","",ROUND(N$3-data_in!B4692,0))</f>
        <v>117</v>
      </c>
    </row>
    <row r="4693" spans="1:12">
      <c r="A4693" s="8" t="str">
        <f>IF(data_in!A4693="","",data_in!A4693)</f>
        <v>adce61db-f23c-4f64-a536-32cd03b1631d</v>
      </c>
      <c r="B4693" s="12">
        <f>IF(A4693="","",data_in!B4693)</f>
        <v>43866.016226851854</v>
      </c>
      <c r="C4693" s="8">
        <f>IF(A4693="","",IF(data_in!E4693="NULL",0,1))</f>
        <v>0</v>
      </c>
      <c r="D4693" s="8" t="str">
        <f>IF(A4693="","",IF(data_in!E4693="NULL","",ROUND(data_in!E4693-data_in!B4693,0)))</f>
        <v/>
      </c>
      <c r="E4693" s="8">
        <f>IF(A4693="","",IF(data_in!C4693="NULL",0,IF(data_in!C4693&gt;data_in!E4693,0,1)))</f>
        <v>0</v>
      </c>
      <c r="F4693" s="8" t="str">
        <f>IF(OR(A4693="",E4693=0),"",IF(data_in!C4693="NULL","",ROUND(data_in!C4693-data_in!B4693,0)))</f>
        <v/>
      </c>
      <c r="G4693" s="8" t="str">
        <f>IF(OR(A4693="",E4693=0),"",IF(data_in!C4693="NULL","",IF(D4693="",ROUND(data_in!D4693-data_in!B4693,0),MIN(D4693,ROUND(data_in!D4693-data_in!B4693,0)))))</f>
        <v/>
      </c>
      <c r="H4693" s="8" t="str">
        <f>IF(A4693="","",IF(data_in!M4693="United States","United States",IF(data_in!M4693="Canada","Canada",IF(data_in!M4693="United Kingdom","United Kingdom","Other Country"))))</f>
        <v>Other Country</v>
      </c>
      <c r="I4693" s="8" t="str">
        <f>IF(A4693="","",IF(data_in!K4693="Unknown","Unknown",IF(data_in!K4693&lt;=10,"Very Small",IF(data_in!K4693&lt;=100,"Small",IF(data_in!K4693&lt;=500,"Medium",IF(data_in!K4693&gt;500,"Large","Error"))))))</f>
        <v>Medium</v>
      </c>
      <c r="J4693" s="8" t="str">
        <f>IF(C4693=1,TEXT(data_in!E4693,"mm-yyyy"),"")</f>
        <v/>
      </c>
      <c r="K4693" s="8" t="str">
        <f>IF(A4693="","",IF(data_in!I4693="Website","Website",IF(data_in!I4693="Paid Search","Paid Search",IF(data_in!I4693="Slack","Slack","Other Channel"))))</f>
        <v>Website</v>
      </c>
      <c r="L4693" s="10">
        <f>IF(A4693="","",ROUND(N$3-data_in!B4693,0))</f>
        <v>117</v>
      </c>
    </row>
    <row r="4694" spans="1:12">
      <c r="A4694" s="8" t="str">
        <f>IF(data_in!A4694="","",data_in!A4694)</f>
        <v>6224f6f0-8181-4dd7-9c32-2d371160cdd4</v>
      </c>
      <c r="B4694" s="12">
        <f>IF(A4694="","",data_in!B4694)</f>
        <v>43866.076828703706</v>
      </c>
      <c r="C4694" s="8">
        <f>IF(A4694="","",IF(data_in!E4694="NULL",0,1))</f>
        <v>0</v>
      </c>
      <c r="D4694" s="8" t="str">
        <f>IF(A4694="","",IF(data_in!E4694="NULL","",ROUND(data_in!E4694-data_in!B4694,0)))</f>
        <v/>
      </c>
      <c r="E4694" s="8">
        <f>IF(A4694="","",IF(data_in!C4694="NULL",0,IF(data_in!C4694&gt;data_in!E4694,0,1)))</f>
        <v>0</v>
      </c>
      <c r="F4694" s="8" t="str">
        <f>IF(OR(A4694="",E4694=0),"",IF(data_in!C4694="NULL","",ROUND(data_in!C4694-data_in!B4694,0)))</f>
        <v/>
      </c>
      <c r="G4694" s="8" t="str">
        <f>IF(OR(A4694="",E4694=0),"",IF(data_in!C4694="NULL","",IF(D4694="",ROUND(data_in!D4694-data_in!B4694,0),MIN(D4694,ROUND(data_in!D4694-data_in!B4694,0)))))</f>
        <v/>
      </c>
      <c r="H4694" s="8" t="str">
        <f>IF(A4694="","",IF(data_in!M4694="United States","United States",IF(data_in!M4694="Canada","Canada",IF(data_in!M4694="United Kingdom","United Kingdom","Other Country"))))</f>
        <v>Other Country</v>
      </c>
      <c r="I4694" s="8" t="str">
        <f>IF(A4694="","",IF(data_in!K4694="Unknown","Unknown",IF(data_in!K4694&lt;=10,"Very Small",IF(data_in!K4694&lt;=100,"Small",IF(data_in!K4694&lt;=500,"Medium",IF(data_in!K4694&gt;500,"Large","Error"))))))</f>
        <v>Very Small</v>
      </c>
      <c r="J4694" s="8" t="str">
        <f>IF(C4694=1,TEXT(data_in!E4694,"mm-yyyy"),"")</f>
        <v/>
      </c>
      <c r="K4694" s="8" t="str">
        <f>IF(A4694="","",IF(data_in!I4694="Website","Website",IF(data_in!I4694="Paid Search","Paid Search",IF(data_in!I4694="Slack","Slack","Other Channel"))))</f>
        <v>Website</v>
      </c>
      <c r="L4694" s="10">
        <f>IF(A4694="","",ROUND(N$3-data_in!B4694,0))</f>
        <v>117</v>
      </c>
    </row>
    <row r="4695" spans="1:12">
      <c r="A4695" s="8" t="str">
        <f>IF(data_in!A4695="","",data_in!A4695)</f>
        <v>2bb1cfec-f8e4-4851-9929-297cc83dcae7</v>
      </c>
      <c r="B4695" s="12">
        <f>IF(A4695="","",data_in!B4695)</f>
        <v>43929.495173611111</v>
      </c>
      <c r="C4695" s="8">
        <f>IF(A4695="","",IF(data_in!E4695="NULL",0,1))</f>
        <v>0</v>
      </c>
      <c r="D4695" s="8" t="str">
        <f>IF(A4695="","",IF(data_in!E4695="NULL","",ROUND(data_in!E4695-data_in!B4695,0)))</f>
        <v/>
      </c>
      <c r="E4695" s="8">
        <f>IF(A4695="","",IF(data_in!C4695="NULL",0,IF(data_in!C4695&gt;data_in!E4695,0,1)))</f>
        <v>0</v>
      </c>
      <c r="F4695" s="8" t="str">
        <f>IF(OR(A4695="",E4695=0),"",IF(data_in!C4695="NULL","",ROUND(data_in!C4695-data_in!B4695,0)))</f>
        <v/>
      </c>
      <c r="G4695" s="8" t="str">
        <f>IF(OR(A4695="",E4695=0),"",IF(data_in!C4695="NULL","",IF(D4695="",ROUND(data_in!D4695-data_in!B4695,0),MIN(D4695,ROUND(data_in!D4695-data_in!B4695,0)))))</f>
        <v/>
      </c>
      <c r="H4695" s="8" t="str">
        <f>IF(A4695="","",IF(data_in!M4695="United States","United States",IF(data_in!M4695="Canada","Canada",IF(data_in!M4695="United Kingdom","United Kingdom","Other Country"))))</f>
        <v>Other Country</v>
      </c>
      <c r="I4695" s="8" t="str">
        <f>IF(A4695="","",IF(data_in!K4695="Unknown","Unknown",IF(data_in!K4695&lt;=10,"Very Small",IF(data_in!K4695&lt;=100,"Small",IF(data_in!K4695&lt;=500,"Medium",IF(data_in!K4695&gt;500,"Large","Error"))))))</f>
        <v>Very Small</v>
      </c>
      <c r="J4695" s="8" t="str">
        <f>IF(C4695=1,TEXT(data_in!E4695,"mm-yyyy"),"")</f>
        <v/>
      </c>
      <c r="K4695" s="8" t="str">
        <f>IF(A4695="","",IF(data_in!I4695="Website","Website",IF(data_in!I4695="Paid Search","Paid Search",IF(data_in!I4695="Slack","Slack","Other Channel"))))</f>
        <v>Website</v>
      </c>
      <c r="L4695" s="10">
        <f>IF(A4695="","",ROUND(N$3-data_in!B4695,0))</f>
        <v>53</v>
      </c>
    </row>
    <row r="4696" spans="1:12">
      <c r="A4696" s="8" t="str">
        <f>IF(data_in!A4696="","",data_in!A4696)</f>
        <v>14142ae3-f643-47f4-bd58-ef95b931b25d</v>
      </c>
      <c r="B4696" s="12">
        <f>IF(A4696="","",data_in!B4696)</f>
        <v>43866.218692129631</v>
      </c>
      <c r="C4696" s="8">
        <f>IF(A4696="","",IF(data_in!E4696="NULL",0,1))</f>
        <v>0</v>
      </c>
      <c r="D4696" s="8" t="str">
        <f>IF(A4696="","",IF(data_in!E4696="NULL","",ROUND(data_in!E4696-data_in!B4696,0)))</f>
        <v/>
      </c>
      <c r="E4696" s="8">
        <f>IF(A4696="","",IF(data_in!C4696="NULL",0,IF(data_in!C4696&gt;data_in!E4696,0,1)))</f>
        <v>0</v>
      </c>
      <c r="F4696" s="8" t="str">
        <f>IF(OR(A4696="",E4696=0),"",IF(data_in!C4696="NULL","",ROUND(data_in!C4696-data_in!B4696,0)))</f>
        <v/>
      </c>
      <c r="G4696" s="8" t="str">
        <f>IF(OR(A4696="",E4696=0),"",IF(data_in!C4696="NULL","",IF(D4696="",ROUND(data_in!D4696-data_in!B4696,0),MIN(D4696,ROUND(data_in!D4696-data_in!B4696,0)))))</f>
        <v/>
      </c>
      <c r="H4696" s="8" t="str">
        <f>IF(A4696="","",IF(data_in!M4696="United States","United States",IF(data_in!M4696="Canada","Canada",IF(data_in!M4696="United Kingdom","United Kingdom","Other Country"))))</f>
        <v>Other Country</v>
      </c>
      <c r="I4696" s="8" t="str">
        <f>IF(A4696="","",IF(data_in!K4696="Unknown","Unknown",IF(data_in!K4696&lt;=10,"Very Small",IF(data_in!K4696&lt;=100,"Small",IF(data_in!K4696&lt;=500,"Medium",IF(data_in!K4696&gt;500,"Large","Error"))))))</f>
        <v>Very Small</v>
      </c>
      <c r="J4696" s="8" t="str">
        <f>IF(C4696=1,TEXT(data_in!E4696,"mm-yyyy"),"")</f>
        <v/>
      </c>
      <c r="K4696" s="8" t="str">
        <f>IF(A4696="","",IF(data_in!I4696="Website","Website",IF(data_in!I4696="Paid Search","Paid Search",IF(data_in!I4696="Slack","Slack","Other Channel"))))</f>
        <v>Website</v>
      </c>
      <c r="L4696" s="10">
        <f>IF(A4696="","",ROUND(N$3-data_in!B4696,0))</f>
        <v>117</v>
      </c>
    </row>
    <row r="4697" spans="1:12">
      <c r="A4697" s="8" t="str">
        <f>IF(data_in!A4697="","",data_in!A4697)</f>
        <v>7e5df304-e1c8-44b2-a71a-fdb609fb8df7</v>
      </c>
      <c r="B4697" s="12">
        <f>IF(A4697="","",data_in!B4697)</f>
        <v>43866.23636574074</v>
      </c>
      <c r="C4697" s="8">
        <f>IF(A4697="","",IF(data_in!E4697="NULL",0,1))</f>
        <v>0</v>
      </c>
      <c r="D4697" s="8" t="str">
        <f>IF(A4697="","",IF(data_in!E4697="NULL","",ROUND(data_in!E4697-data_in!B4697,0)))</f>
        <v/>
      </c>
      <c r="E4697" s="8">
        <f>IF(A4697="","",IF(data_in!C4697="NULL",0,IF(data_in!C4697&gt;data_in!E4697,0,1)))</f>
        <v>0</v>
      </c>
      <c r="F4697" s="8" t="str">
        <f>IF(OR(A4697="",E4697=0),"",IF(data_in!C4697="NULL","",ROUND(data_in!C4697-data_in!B4697,0)))</f>
        <v/>
      </c>
      <c r="G4697" s="8" t="str">
        <f>IF(OR(A4697="",E4697=0),"",IF(data_in!C4697="NULL","",IF(D4697="",ROUND(data_in!D4697-data_in!B4697,0),MIN(D4697,ROUND(data_in!D4697-data_in!B4697,0)))))</f>
        <v/>
      </c>
      <c r="H4697" s="8" t="str">
        <f>IF(A4697="","",IF(data_in!M4697="United States","United States",IF(data_in!M4697="Canada","Canada",IF(data_in!M4697="United Kingdom","United Kingdom","Other Country"))))</f>
        <v>United States</v>
      </c>
      <c r="I4697" s="8" t="str">
        <f>IF(A4697="","",IF(data_in!K4697="Unknown","Unknown",IF(data_in!K4697&lt;=10,"Very Small",IF(data_in!K4697&lt;=100,"Small",IF(data_in!K4697&lt;=500,"Medium",IF(data_in!K4697&gt;500,"Large","Error"))))))</f>
        <v>Very Small</v>
      </c>
      <c r="J4697" s="8" t="str">
        <f>IF(C4697=1,TEXT(data_in!E4697,"mm-yyyy"),"")</f>
        <v/>
      </c>
      <c r="K4697" s="8" t="str">
        <f>IF(A4697="","",IF(data_in!I4697="Website","Website",IF(data_in!I4697="Paid Search","Paid Search",IF(data_in!I4697="Slack","Slack","Other Channel"))))</f>
        <v>Website</v>
      </c>
      <c r="L4697" s="10">
        <f>IF(A4697="","",ROUND(N$3-data_in!B4697,0))</f>
        <v>117</v>
      </c>
    </row>
    <row r="4698" spans="1:12">
      <c r="A4698" s="8" t="str">
        <f>IF(data_in!A4698="","",data_in!A4698)</f>
        <v>575c4cfc-c2f4-45bc-a1ec-49980ae3bd37</v>
      </c>
      <c r="B4698" s="12">
        <f>IF(A4698="","",data_in!B4698)</f>
        <v>43866.283599537041</v>
      </c>
      <c r="C4698" s="8">
        <f>IF(A4698="","",IF(data_in!E4698="NULL",0,1))</f>
        <v>0</v>
      </c>
      <c r="D4698" s="8" t="str">
        <f>IF(A4698="","",IF(data_in!E4698="NULL","",ROUND(data_in!E4698-data_in!B4698,0)))</f>
        <v/>
      </c>
      <c r="E4698" s="8">
        <f>IF(A4698="","",IF(data_in!C4698="NULL",0,IF(data_in!C4698&gt;data_in!E4698,0,1)))</f>
        <v>0</v>
      </c>
      <c r="F4698" s="8" t="str">
        <f>IF(OR(A4698="",E4698=0),"",IF(data_in!C4698="NULL","",ROUND(data_in!C4698-data_in!B4698,0)))</f>
        <v/>
      </c>
      <c r="G4698" s="8" t="str">
        <f>IF(OR(A4698="",E4698=0),"",IF(data_in!C4698="NULL","",IF(D4698="",ROUND(data_in!D4698-data_in!B4698,0),MIN(D4698,ROUND(data_in!D4698-data_in!B4698,0)))))</f>
        <v/>
      </c>
      <c r="H4698" s="8" t="str">
        <f>IF(A4698="","",IF(data_in!M4698="United States","United States",IF(data_in!M4698="Canada","Canada",IF(data_in!M4698="United Kingdom","United Kingdom","Other Country"))))</f>
        <v>Other Country</v>
      </c>
      <c r="I4698" s="8" t="str">
        <f>IF(A4698="","",IF(data_in!K4698="Unknown","Unknown",IF(data_in!K4698&lt;=10,"Very Small",IF(data_in!K4698&lt;=100,"Small",IF(data_in!K4698&lt;=500,"Medium",IF(data_in!K4698&gt;500,"Large","Error"))))))</f>
        <v>Large</v>
      </c>
      <c r="J4698" s="8" t="str">
        <f>IF(C4698=1,TEXT(data_in!E4698,"mm-yyyy"),"")</f>
        <v/>
      </c>
      <c r="K4698" s="8" t="str">
        <f>IF(A4698="","",IF(data_in!I4698="Website","Website",IF(data_in!I4698="Paid Search","Paid Search",IF(data_in!I4698="Slack","Slack","Other Channel"))))</f>
        <v>Website</v>
      </c>
      <c r="L4698" s="10">
        <f>IF(A4698="","",ROUND(N$3-data_in!B4698,0))</f>
        <v>117</v>
      </c>
    </row>
    <row r="4699" spans="1:12">
      <c r="A4699" s="8" t="str">
        <f>IF(data_in!A4699="","",data_in!A4699)</f>
        <v>c837bf8c-5985-4c7d-be57-a4a3c4379327</v>
      </c>
      <c r="B4699" s="12">
        <f>IF(A4699="","",data_in!B4699)</f>
        <v>43866.275960648149</v>
      </c>
      <c r="C4699" s="8">
        <f>IF(A4699="","",IF(data_in!E4699="NULL",0,1))</f>
        <v>0</v>
      </c>
      <c r="D4699" s="8" t="str">
        <f>IF(A4699="","",IF(data_in!E4699="NULL","",ROUND(data_in!E4699-data_in!B4699,0)))</f>
        <v/>
      </c>
      <c r="E4699" s="8">
        <f>IF(A4699="","",IF(data_in!C4699="NULL",0,IF(data_in!C4699&gt;data_in!E4699,0,1)))</f>
        <v>0</v>
      </c>
      <c r="F4699" s="8" t="str">
        <f>IF(OR(A4699="",E4699=0),"",IF(data_in!C4699="NULL","",ROUND(data_in!C4699-data_in!B4699,0)))</f>
        <v/>
      </c>
      <c r="G4699" s="8" t="str">
        <f>IF(OR(A4699="",E4699=0),"",IF(data_in!C4699="NULL","",IF(D4699="",ROUND(data_in!D4699-data_in!B4699,0),MIN(D4699,ROUND(data_in!D4699-data_in!B4699,0)))))</f>
        <v/>
      </c>
      <c r="H4699" s="8" t="str">
        <f>IF(A4699="","",IF(data_in!M4699="United States","United States",IF(data_in!M4699="Canada","Canada",IF(data_in!M4699="United Kingdom","United Kingdom","Other Country"))))</f>
        <v>Other Country</v>
      </c>
      <c r="I4699" s="8" t="str">
        <f>IF(A4699="","",IF(data_in!K4699="Unknown","Unknown",IF(data_in!K4699&lt;=10,"Very Small",IF(data_in!K4699&lt;=100,"Small",IF(data_in!K4699&lt;=500,"Medium",IF(data_in!K4699&gt;500,"Large","Error"))))))</f>
        <v>Very Small</v>
      </c>
      <c r="J4699" s="8" t="str">
        <f>IF(C4699=1,TEXT(data_in!E4699,"mm-yyyy"),"")</f>
        <v/>
      </c>
      <c r="K4699" s="8" t="str">
        <f>IF(A4699="","",IF(data_in!I4699="Website","Website",IF(data_in!I4699="Paid Search","Paid Search",IF(data_in!I4699="Slack","Slack","Other Channel"))))</f>
        <v>Website</v>
      </c>
      <c r="L4699" s="10">
        <f>IF(A4699="","",ROUND(N$3-data_in!B4699,0))</f>
        <v>117</v>
      </c>
    </row>
    <row r="4700" spans="1:12">
      <c r="A4700" s="8" t="str">
        <f>IF(data_in!A4700="","",data_in!A4700)</f>
        <v>da512f28-09c1-42fe-b7bc-51c83bdd8af3</v>
      </c>
      <c r="B4700" s="12">
        <f>IF(A4700="","",data_in!B4700)</f>
        <v>43866.405717592592</v>
      </c>
      <c r="C4700" s="8">
        <f>IF(A4700="","",IF(data_in!E4700="NULL",0,1))</f>
        <v>1</v>
      </c>
      <c r="D4700" s="8">
        <f>IF(A4700="","",IF(data_in!E4700="NULL","",ROUND(data_in!E4700-data_in!B4700,0)))</f>
        <v>39</v>
      </c>
      <c r="E4700" s="8">
        <f>IF(A4700="","",IF(data_in!C4700="NULL",0,IF(data_in!C4700&gt;data_in!E4700,0,1)))</f>
        <v>1</v>
      </c>
      <c r="F4700" s="8">
        <f>IF(OR(A4700="",E4700=0),"",IF(data_in!C4700="NULL","",ROUND(data_in!C4700-data_in!B4700,0)))</f>
        <v>8</v>
      </c>
      <c r="G4700" s="8">
        <f>IF(OR(A4700="",E4700=0),"",IF(data_in!C4700="NULL","",IF(D4700="",ROUND(data_in!D4700-data_in!B4700,0),MIN(D4700,ROUND(data_in!D4700-data_in!B4700,0)))))</f>
        <v>38</v>
      </c>
      <c r="H4700" s="8" t="str">
        <f>IF(A4700="","",IF(data_in!M4700="United States","United States",IF(data_in!M4700="Canada","Canada",IF(data_in!M4700="United Kingdom","United Kingdom","Other Country"))))</f>
        <v>Other Country</v>
      </c>
      <c r="I4700" s="8" t="str">
        <f>IF(A4700="","",IF(data_in!K4700="Unknown","Unknown",IF(data_in!K4700&lt;=10,"Very Small",IF(data_in!K4700&lt;=100,"Small",IF(data_in!K4700&lt;=500,"Medium",IF(data_in!K4700&gt;500,"Large","Error"))))))</f>
        <v>Small</v>
      </c>
      <c r="J4700" s="8" t="str">
        <f>IF(C4700=1,TEXT(data_in!E4700,"mm-yyyy"),"")</f>
        <v>03-2020</v>
      </c>
      <c r="K4700" s="8" t="str">
        <f>IF(A4700="","",IF(data_in!I4700="Website","Website",IF(data_in!I4700="Paid Search","Paid Search",IF(data_in!I4700="Slack","Slack","Other Channel"))))</f>
        <v>Website</v>
      </c>
      <c r="L4700" s="10">
        <f>IF(A4700="","",ROUND(N$3-data_in!B4700,0))</f>
        <v>117</v>
      </c>
    </row>
    <row r="4701" spans="1:12">
      <c r="A4701" s="8" t="str">
        <f>IF(data_in!A4701="","",data_in!A4701)</f>
        <v>338d4d35-8915-4fc8-bce8-d85737417bf1</v>
      </c>
      <c r="B4701" s="12">
        <f>IF(A4701="","",data_in!B4701)</f>
        <v>43866.486377314817</v>
      </c>
      <c r="C4701" s="8">
        <f>IF(A4701="","",IF(data_in!E4701="NULL",0,1))</f>
        <v>0</v>
      </c>
      <c r="D4701" s="8" t="str">
        <f>IF(A4701="","",IF(data_in!E4701="NULL","",ROUND(data_in!E4701-data_in!B4701,0)))</f>
        <v/>
      </c>
      <c r="E4701" s="8">
        <f>IF(A4701="","",IF(data_in!C4701="NULL",0,IF(data_in!C4701&gt;data_in!E4701,0,1)))</f>
        <v>0</v>
      </c>
      <c r="F4701" s="8" t="str">
        <f>IF(OR(A4701="",E4701=0),"",IF(data_in!C4701="NULL","",ROUND(data_in!C4701-data_in!B4701,0)))</f>
        <v/>
      </c>
      <c r="G4701" s="8" t="str">
        <f>IF(OR(A4701="",E4701=0),"",IF(data_in!C4701="NULL","",IF(D4701="",ROUND(data_in!D4701-data_in!B4701,0),MIN(D4701,ROUND(data_in!D4701-data_in!B4701,0)))))</f>
        <v/>
      </c>
      <c r="H4701" s="8" t="str">
        <f>IF(A4701="","",IF(data_in!M4701="United States","United States",IF(data_in!M4701="Canada","Canada",IF(data_in!M4701="United Kingdom","United Kingdom","Other Country"))))</f>
        <v>United Kingdom</v>
      </c>
      <c r="I4701" s="8" t="str">
        <f>IF(A4701="","",IF(data_in!K4701="Unknown","Unknown",IF(data_in!K4701&lt;=10,"Very Small",IF(data_in!K4701&lt;=100,"Small",IF(data_in!K4701&lt;=500,"Medium",IF(data_in!K4701&gt;500,"Large","Error"))))))</f>
        <v>Very Small</v>
      </c>
      <c r="J4701" s="8" t="str">
        <f>IF(C4701=1,TEXT(data_in!E4701,"mm-yyyy"),"")</f>
        <v/>
      </c>
      <c r="K4701" s="8" t="str">
        <f>IF(A4701="","",IF(data_in!I4701="Website","Website",IF(data_in!I4701="Paid Search","Paid Search",IF(data_in!I4701="Slack","Slack","Other Channel"))))</f>
        <v>Other Channel</v>
      </c>
      <c r="L4701" s="10">
        <f>IF(A4701="","",ROUND(N$3-data_in!B4701,0))</f>
        <v>116</v>
      </c>
    </row>
    <row r="4702" spans="1:12">
      <c r="A4702" s="8" t="str">
        <f>IF(data_in!A4702="","",data_in!A4702)</f>
        <v>71af01fb-868d-4fc4-b5e4-2a4a2afbbbd5</v>
      </c>
      <c r="B4702" s="12">
        <f>IF(A4702="","",data_in!B4702)</f>
        <v>43866.324988425928</v>
      </c>
      <c r="C4702" s="8">
        <f>IF(A4702="","",IF(data_in!E4702="NULL",0,1))</f>
        <v>0</v>
      </c>
      <c r="D4702" s="8" t="str">
        <f>IF(A4702="","",IF(data_in!E4702="NULL","",ROUND(data_in!E4702-data_in!B4702,0)))</f>
        <v/>
      </c>
      <c r="E4702" s="8">
        <f>IF(A4702="","",IF(data_in!C4702="NULL",0,IF(data_in!C4702&gt;data_in!E4702,0,1)))</f>
        <v>0</v>
      </c>
      <c r="F4702" s="8" t="str">
        <f>IF(OR(A4702="",E4702=0),"",IF(data_in!C4702="NULL","",ROUND(data_in!C4702-data_in!B4702,0)))</f>
        <v/>
      </c>
      <c r="G4702" s="8" t="str">
        <f>IF(OR(A4702="",E4702=0),"",IF(data_in!C4702="NULL","",IF(D4702="",ROUND(data_in!D4702-data_in!B4702,0),MIN(D4702,ROUND(data_in!D4702-data_in!B4702,0)))))</f>
        <v/>
      </c>
      <c r="H4702" s="8" t="str">
        <f>IF(A4702="","",IF(data_in!M4702="United States","United States",IF(data_in!M4702="Canada","Canada",IF(data_in!M4702="United Kingdom","United Kingdom","Other Country"))))</f>
        <v>Other Country</v>
      </c>
      <c r="I4702" s="8" t="str">
        <f>IF(A4702="","",IF(data_in!K4702="Unknown","Unknown",IF(data_in!K4702&lt;=10,"Very Small",IF(data_in!K4702&lt;=100,"Small",IF(data_in!K4702&lt;=500,"Medium",IF(data_in!K4702&gt;500,"Large","Error"))))))</f>
        <v>Medium</v>
      </c>
      <c r="J4702" s="8" t="str">
        <f>IF(C4702=1,TEXT(data_in!E4702,"mm-yyyy"),"")</f>
        <v/>
      </c>
      <c r="K4702" s="8" t="str">
        <f>IF(A4702="","",IF(data_in!I4702="Website","Website",IF(data_in!I4702="Paid Search","Paid Search",IF(data_in!I4702="Slack","Slack","Other Channel"))))</f>
        <v>Website</v>
      </c>
      <c r="L4702" s="10">
        <f>IF(A4702="","",ROUND(N$3-data_in!B4702,0))</f>
        <v>117</v>
      </c>
    </row>
    <row r="4703" spans="1:12">
      <c r="A4703" s="8" t="str">
        <f>IF(data_in!A4703="","",data_in!A4703)</f>
        <v>539f6623-8758-4db1-8656-5358b4849ed6</v>
      </c>
      <c r="B4703" s="12">
        <f>IF(A4703="","",data_in!B4703)</f>
        <v>43866.374479166669</v>
      </c>
      <c r="C4703" s="8">
        <f>IF(A4703="","",IF(data_in!E4703="NULL",0,1))</f>
        <v>0</v>
      </c>
      <c r="D4703" s="8" t="str">
        <f>IF(A4703="","",IF(data_in!E4703="NULL","",ROUND(data_in!E4703-data_in!B4703,0)))</f>
        <v/>
      </c>
      <c r="E4703" s="8">
        <f>IF(A4703="","",IF(data_in!C4703="NULL",0,IF(data_in!C4703&gt;data_in!E4703,0,1)))</f>
        <v>1</v>
      </c>
      <c r="F4703" s="8">
        <f>IF(OR(A4703="",E4703=0),"",IF(data_in!C4703="NULL","",ROUND(data_in!C4703-data_in!B4703,0)))</f>
        <v>0</v>
      </c>
      <c r="G4703" s="8">
        <f>IF(OR(A4703="",E4703=0),"",IF(data_in!C4703="NULL","",IF(D4703="",ROUND(data_in!D4703-data_in!B4703,0),MIN(D4703,ROUND(data_in!D4703-data_in!B4703,0)))))</f>
        <v>30</v>
      </c>
      <c r="H4703" s="8" t="str">
        <f>IF(A4703="","",IF(data_in!M4703="United States","United States",IF(data_in!M4703="Canada","Canada",IF(data_in!M4703="United Kingdom","United Kingdom","Other Country"))))</f>
        <v>United States</v>
      </c>
      <c r="I4703" s="8" t="str">
        <f>IF(A4703="","",IF(data_in!K4703="Unknown","Unknown",IF(data_in!K4703&lt;=10,"Very Small",IF(data_in!K4703&lt;=100,"Small",IF(data_in!K4703&lt;=500,"Medium",IF(data_in!K4703&gt;500,"Large","Error"))))))</f>
        <v>Very Small</v>
      </c>
      <c r="J4703" s="8" t="str">
        <f>IF(C4703=1,TEXT(data_in!E4703,"mm-yyyy"),"")</f>
        <v/>
      </c>
      <c r="K4703" s="8" t="str">
        <f>IF(A4703="","",IF(data_in!I4703="Website","Website",IF(data_in!I4703="Paid Search","Paid Search",IF(data_in!I4703="Slack","Slack","Other Channel"))))</f>
        <v>Website</v>
      </c>
      <c r="L4703" s="10">
        <f>IF(A4703="","",ROUND(N$3-data_in!B4703,0))</f>
        <v>117</v>
      </c>
    </row>
    <row r="4704" spans="1:12">
      <c r="A4704" s="8" t="str">
        <f>IF(data_in!A4704="","",data_in!A4704)</f>
        <v>a0e6d14e-c8c0-4bec-93e8-72175d269be7</v>
      </c>
      <c r="B4704" s="12">
        <f>IF(A4704="","",data_in!B4704)</f>
        <v>43866.378206018519</v>
      </c>
      <c r="C4704" s="8">
        <f>IF(A4704="","",IF(data_in!E4704="NULL",0,1))</f>
        <v>0</v>
      </c>
      <c r="D4704" s="8" t="str">
        <f>IF(A4704="","",IF(data_in!E4704="NULL","",ROUND(data_in!E4704-data_in!B4704,0)))</f>
        <v/>
      </c>
      <c r="E4704" s="8">
        <f>IF(A4704="","",IF(data_in!C4704="NULL",0,IF(data_in!C4704&gt;data_in!E4704,0,1)))</f>
        <v>0</v>
      </c>
      <c r="F4704" s="8" t="str">
        <f>IF(OR(A4704="",E4704=0),"",IF(data_in!C4704="NULL","",ROUND(data_in!C4704-data_in!B4704,0)))</f>
        <v/>
      </c>
      <c r="G4704" s="8" t="str">
        <f>IF(OR(A4704="",E4704=0),"",IF(data_in!C4704="NULL","",IF(D4704="",ROUND(data_in!D4704-data_in!B4704,0),MIN(D4704,ROUND(data_in!D4704-data_in!B4704,0)))))</f>
        <v/>
      </c>
      <c r="H4704" s="8" t="str">
        <f>IF(A4704="","",IF(data_in!M4704="United States","United States",IF(data_in!M4704="Canada","Canada",IF(data_in!M4704="United Kingdom","United Kingdom","Other Country"))))</f>
        <v>Other Country</v>
      </c>
      <c r="I4704" s="8" t="str">
        <f>IF(A4704="","",IF(data_in!K4704="Unknown","Unknown",IF(data_in!K4704&lt;=10,"Very Small",IF(data_in!K4704&lt;=100,"Small",IF(data_in!K4704&lt;=500,"Medium",IF(data_in!K4704&gt;500,"Large","Error"))))))</f>
        <v>Very Small</v>
      </c>
      <c r="J4704" s="8" t="str">
        <f>IF(C4704=1,TEXT(data_in!E4704,"mm-yyyy"),"")</f>
        <v/>
      </c>
      <c r="K4704" s="8" t="str">
        <f>IF(A4704="","",IF(data_in!I4704="Website","Website",IF(data_in!I4704="Paid Search","Paid Search",IF(data_in!I4704="Slack","Slack","Other Channel"))))</f>
        <v>Website</v>
      </c>
      <c r="L4704" s="10">
        <f>IF(A4704="","",ROUND(N$3-data_in!B4704,0))</f>
        <v>117</v>
      </c>
    </row>
    <row r="4705" spans="1:12">
      <c r="A4705" s="8" t="str">
        <f>IF(data_in!A4705="","",data_in!A4705)</f>
        <v>9f7ed56e-c263-4964-a01d-609700784089</v>
      </c>
      <c r="B4705" s="12">
        <f>IF(A4705="","",data_in!B4705)</f>
        <v>43866.394814814812</v>
      </c>
      <c r="C4705" s="8">
        <f>IF(A4705="","",IF(data_in!E4705="NULL",0,1))</f>
        <v>0</v>
      </c>
      <c r="D4705" s="8" t="str">
        <f>IF(A4705="","",IF(data_in!E4705="NULL","",ROUND(data_in!E4705-data_in!B4705,0)))</f>
        <v/>
      </c>
      <c r="E4705" s="8">
        <f>IF(A4705="","",IF(data_in!C4705="NULL",0,IF(data_in!C4705&gt;data_in!E4705,0,1)))</f>
        <v>0</v>
      </c>
      <c r="F4705" s="8" t="str">
        <f>IF(OR(A4705="",E4705=0),"",IF(data_in!C4705="NULL","",ROUND(data_in!C4705-data_in!B4705,0)))</f>
        <v/>
      </c>
      <c r="G4705" s="8" t="str">
        <f>IF(OR(A4705="",E4705=0),"",IF(data_in!C4705="NULL","",IF(D4705="",ROUND(data_in!D4705-data_in!B4705,0),MIN(D4705,ROUND(data_in!D4705-data_in!B4705,0)))))</f>
        <v/>
      </c>
      <c r="H4705" s="8" t="str">
        <f>IF(A4705="","",IF(data_in!M4705="United States","United States",IF(data_in!M4705="Canada","Canada",IF(data_in!M4705="United Kingdom","United Kingdom","Other Country"))))</f>
        <v>United States</v>
      </c>
      <c r="I4705" s="8" t="str">
        <f>IF(A4705="","",IF(data_in!K4705="Unknown","Unknown",IF(data_in!K4705&lt;=10,"Very Small",IF(data_in!K4705&lt;=100,"Small",IF(data_in!K4705&lt;=500,"Medium",IF(data_in!K4705&gt;500,"Large","Error"))))))</f>
        <v>Medium</v>
      </c>
      <c r="J4705" s="8" t="str">
        <f>IF(C4705=1,TEXT(data_in!E4705,"mm-yyyy"),"")</f>
        <v/>
      </c>
      <c r="K4705" s="8" t="str">
        <f>IF(A4705="","",IF(data_in!I4705="Website","Website",IF(data_in!I4705="Paid Search","Paid Search",IF(data_in!I4705="Slack","Slack","Other Channel"))))</f>
        <v>Website</v>
      </c>
      <c r="L4705" s="10">
        <f>IF(A4705="","",ROUND(N$3-data_in!B4705,0))</f>
        <v>117</v>
      </c>
    </row>
    <row r="4706" spans="1:12">
      <c r="A4706" s="8" t="str">
        <f>IF(data_in!A4706="","",data_in!A4706)</f>
        <v>ae3b99ad-9f51-4043-8fda-c0a2feaac579</v>
      </c>
      <c r="B4706" s="12">
        <f>IF(A4706="","",data_in!B4706)</f>
        <v>43866.464594907404</v>
      </c>
      <c r="C4706" s="8">
        <f>IF(A4706="","",IF(data_in!E4706="NULL",0,1))</f>
        <v>0</v>
      </c>
      <c r="D4706" s="8" t="str">
        <f>IF(A4706="","",IF(data_in!E4706="NULL","",ROUND(data_in!E4706-data_in!B4706,0)))</f>
        <v/>
      </c>
      <c r="E4706" s="8">
        <f>IF(A4706="","",IF(data_in!C4706="NULL",0,IF(data_in!C4706&gt;data_in!E4706,0,1)))</f>
        <v>0</v>
      </c>
      <c r="F4706" s="8" t="str">
        <f>IF(OR(A4706="",E4706=0),"",IF(data_in!C4706="NULL","",ROUND(data_in!C4706-data_in!B4706,0)))</f>
        <v/>
      </c>
      <c r="G4706" s="8" t="str">
        <f>IF(OR(A4706="",E4706=0),"",IF(data_in!C4706="NULL","",IF(D4706="",ROUND(data_in!D4706-data_in!B4706,0),MIN(D4706,ROUND(data_in!D4706-data_in!B4706,0)))))</f>
        <v/>
      </c>
      <c r="H4706" s="8" t="str">
        <f>IF(A4706="","",IF(data_in!M4706="United States","United States",IF(data_in!M4706="Canada","Canada",IF(data_in!M4706="United Kingdom","United Kingdom","Other Country"))))</f>
        <v>Other Country</v>
      </c>
      <c r="I4706" s="8" t="str">
        <f>IF(A4706="","",IF(data_in!K4706="Unknown","Unknown",IF(data_in!K4706&lt;=10,"Very Small",IF(data_in!K4706&lt;=100,"Small",IF(data_in!K4706&lt;=500,"Medium",IF(data_in!K4706&gt;500,"Large","Error"))))))</f>
        <v>Very Small</v>
      </c>
      <c r="J4706" s="8" t="str">
        <f>IF(C4706=1,TEXT(data_in!E4706,"mm-yyyy"),"")</f>
        <v/>
      </c>
      <c r="K4706" s="8" t="str">
        <f>IF(A4706="","",IF(data_in!I4706="Website","Website",IF(data_in!I4706="Paid Search","Paid Search",IF(data_in!I4706="Slack","Slack","Other Channel"))))</f>
        <v>Website</v>
      </c>
      <c r="L4706" s="10">
        <f>IF(A4706="","",ROUND(N$3-data_in!B4706,0))</f>
        <v>117</v>
      </c>
    </row>
    <row r="4707" spans="1:12">
      <c r="A4707" s="8" t="str">
        <f>IF(data_in!A4707="","",data_in!A4707)</f>
        <v>04d2ff9d-90b0-4543-9d8f-a72ba452629a</v>
      </c>
      <c r="B4707" s="12">
        <f>IF(A4707="","",data_in!B4707)</f>
        <v>43866.463182870371</v>
      </c>
      <c r="C4707" s="8">
        <f>IF(A4707="","",IF(data_in!E4707="NULL",0,1))</f>
        <v>0</v>
      </c>
      <c r="D4707" s="8" t="str">
        <f>IF(A4707="","",IF(data_in!E4707="NULL","",ROUND(data_in!E4707-data_in!B4707,0)))</f>
        <v/>
      </c>
      <c r="E4707" s="8">
        <f>IF(A4707="","",IF(data_in!C4707="NULL",0,IF(data_in!C4707&gt;data_in!E4707,0,1)))</f>
        <v>0</v>
      </c>
      <c r="F4707" s="8" t="str">
        <f>IF(OR(A4707="",E4707=0),"",IF(data_in!C4707="NULL","",ROUND(data_in!C4707-data_in!B4707,0)))</f>
        <v/>
      </c>
      <c r="G4707" s="8" t="str">
        <f>IF(OR(A4707="",E4707=0),"",IF(data_in!C4707="NULL","",IF(D4707="",ROUND(data_in!D4707-data_in!B4707,0),MIN(D4707,ROUND(data_in!D4707-data_in!B4707,0)))))</f>
        <v/>
      </c>
      <c r="H4707" s="8" t="str">
        <f>IF(A4707="","",IF(data_in!M4707="United States","United States",IF(data_in!M4707="Canada","Canada",IF(data_in!M4707="United Kingdom","United Kingdom","Other Country"))))</f>
        <v>Other Country</v>
      </c>
      <c r="I4707" s="8" t="str">
        <f>IF(A4707="","",IF(data_in!K4707="Unknown","Unknown",IF(data_in!K4707&lt;=10,"Very Small",IF(data_in!K4707&lt;=100,"Small",IF(data_in!K4707&lt;=500,"Medium",IF(data_in!K4707&gt;500,"Large","Error"))))))</f>
        <v>Very Small</v>
      </c>
      <c r="J4707" s="8" t="str">
        <f>IF(C4707=1,TEXT(data_in!E4707,"mm-yyyy"),"")</f>
        <v/>
      </c>
      <c r="K4707" s="8" t="str">
        <f>IF(A4707="","",IF(data_in!I4707="Website","Website",IF(data_in!I4707="Paid Search","Paid Search",IF(data_in!I4707="Slack","Slack","Other Channel"))))</f>
        <v>Website</v>
      </c>
      <c r="L4707" s="10">
        <f>IF(A4707="","",ROUND(N$3-data_in!B4707,0))</f>
        <v>117</v>
      </c>
    </row>
    <row r="4708" spans="1:12">
      <c r="A4708" s="8" t="str">
        <f>IF(data_in!A4708="","",data_in!A4708)</f>
        <v>90618647-f200-4736-9e28-e4744f0ae495</v>
      </c>
      <c r="B4708" s="12">
        <f>IF(A4708="","",data_in!B4708)</f>
        <v>43866.505925925929</v>
      </c>
      <c r="C4708" s="8">
        <f>IF(A4708="","",IF(data_in!E4708="NULL",0,1))</f>
        <v>0</v>
      </c>
      <c r="D4708" s="8" t="str">
        <f>IF(A4708="","",IF(data_in!E4708="NULL","",ROUND(data_in!E4708-data_in!B4708,0)))</f>
        <v/>
      </c>
      <c r="E4708" s="8">
        <f>IF(A4708="","",IF(data_in!C4708="NULL",0,IF(data_in!C4708&gt;data_in!E4708,0,1)))</f>
        <v>0</v>
      </c>
      <c r="F4708" s="8" t="str">
        <f>IF(OR(A4708="",E4708=0),"",IF(data_in!C4708="NULL","",ROUND(data_in!C4708-data_in!B4708,0)))</f>
        <v/>
      </c>
      <c r="G4708" s="8" t="str">
        <f>IF(OR(A4708="",E4708=0),"",IF(data_in!C4708="NULL","",IF(D4708="",ROUND(data_in!D4708-data_in!B4708,0),MIN(D4708,ROUND(data_in!D4708-data_in!B4708,0)))))</f>
        <v/>
      </c>
      <c r="H4708" s="8" t="str">
        <f>IF(A4708="","",IF(data_in!M4708="United States","United States",IF(data_in!M4708="Canada","Canada",IF(data_in!M4708="United Kingdom","United Kingdom","Other Country"))))</f>
        <v>Other Country</v>
      </c>
      <c r="I4708" s="8" t="str">
        <f>IF(A4708="","",IF(data_in!K4708="Unknown","Unknown",IF(data_in!K4708&lt;=10,"Very Small",IF(data_in!K4708&lt;=100,"Small",IF(data_in!K4708&lt;=500,"Medium",IF(data_in!K4708&gt;500,"Large","Error"))))))</f>
        <v>Small</v>
      </c>
      <c r="J4708" s="8" t="str">
        <f>IF(C4708=1,TEXT(data_in!E4708,"mm-yyyy"),"")</f>
        <v/>
      </c>
      <c r="K4708" s="8" t="str">
        <f>IF(A4708="","",IF(data_in!I4708="Website","Website",IF(data_in!I4708="Paid Search","Paid Search",IF(data_in!I4708="Slack","Slack","Other Channel"))))</f>
        <v>Website</v>
      </c>
      <c r="L4708" s="10">
        <f>IF(A4708="","",ROUND(N$3-data_in!B4708,0))</f>
        <v>116</v>
      </c>
    </row>
    <row r="4709" spans="1:12">
      <c r="A4709" s="8" t="str">
        <f>IF(data_in!A4709="","",data_in!A4709)</f>
        <v>3f7b2c23-b2be-4b14-88b3-412ce56e6c54</v>
      </c>
      <c r="B4709" s="12">
        <f>IF(A4709="","",data_in!B4709)</f>
        <v>43866.549479166664</v>
      </c>
      <c r="C4709" s="8">
        <f>IF(A4709="","",IF(data_in!E4709="NULL",0,1))</f>
        <v>0</v>
      </c>
      <c r="D4709" s="8" t="str">
        <f>IF(A4709="","",IF(data_in!E4709="NULL","",ROUND(data_in!E4709-data_in!B4709,0)))</f>
        <v/>
      </c>
      <c r="E4709" s="8">
        <f>IF(A4709="","",IF(data_in!C4709="NULL",0,IF(data_in!C4709&gt;data_in!E4709,0,1)))</f>
        <v>0</v>
      </c>
      <c r="F4709" s="8" t="str">
        <f>IF(OR(A4709="",E4709=0),"",IF(data_in!C4709="NULL","",ROUND(data_in!C4709-data_in!B4709,0)))</f>
        <v/>
      </c>
      <c r="G4709" s="8" t="str">
        <f>IF(OR(A4709="",E4709=0),"",IF(data_in!C4709="NULL","",IF(D4709="",ROUND(data_in!D4709-data_in!B4709,0),MIN(D4709,ROUND(data_in!D4709-data_in!B4709,0)))))</f>
        <v/>
      </c>
      <c r="H4709" s="8" t="str">
        <f>IF(A4709="","",IF(data_in!M4709="United States","United States",IF(data_in!M4709="Canada","Canada",IF(data_in!M4709="United Kingdom","United Kingdom","Other Country"))))</f>
        <v>Other Country</v>
      </c>
      <c r="I4709" s="8" t="str">
        <f>IF(A4709="","",IF(data_in!K4709="Unknown","Unknown",IF(data_in!K4709&lt;=10,"Very Small",IF(data_in!K4709&lt;=100,"Small",IF(data_in!K4709&lt;=500,"Medium",IF(data_in!K4709&gt;500,"Large","Error"))))))</f>
        <v>Very Small</v>
      </c>
      <c r="J4709" s="8" t="str">
        <f>IF(C4709=1,TEXT(data_in!E4709,"mm-yyyy"),"")</f>
        <v/>
      </c>
      <c r="K4709" s="8" t="str">
        <f>IF(A4709="","",IF(data_in!I4709="Website","Website",IF(data_in!I4709="Paid Search","Paid Search",IF(data_in!I4709="Slack","Slack","Other Channel"))))</f>
        <v>Website</v>
      </c>
      <c r="L4709" s="10">
        <f>IF(A4709="","",ROUND(N$3-data_in!B4709,0))</f>
        <v>116</v>
      </c>
    </row>
    <row r="4710" spans="1:12">
      <c r="A4710" s="8" t="str">
        <f>IF(data_in!A4710="","",data_in!A4710)</f>
        <v>d733196d-9ddc-406d-8fc6-cd929955ddb7</v>
      </c>
      <c r="B4710" s="12">
        <f>IF(A4710="","",data_in!B4710)</f>
        <v>43866.573379629626</v>
      </c>
      <c r="C4710" s="8">
        <f>IF(A4710="","",IF(data_in!E4710="NULL",0,1))</f>
        <v>0</v>
      </c>
      <c r="D4710" s="8" t="str">
        <f>IF(A4710="","",IF(data_in!E4710="NULL","",ROUND(data_in!E4710-data_in!B4710,0)))</f>
        <v/>
      </c>
      <c r="E4710" s="8">
        <f>IF(A4710="","",IF(data_in!C4710="NULL",0,IF(data_in!C4710&gt;data_in!E4710,0,1)))</f>
        <v>0</v>
      </c>
      <c r="F4710" s="8" t="str">
        <f>IF(OR(A4710="",E4710=0),"",IF(data_in!C4710="NULL","",ROUND(data_in!C4710-data_in!B4710,0)))</f>
        <v/>
      </c>
      <c r="G4710" s="8" t="str">
        <f>IF(OR(A4710="",E4710=0),"",IF(data_in!C4710="NULL","",IF(D4710="",ROUND(data_in!D4710-data_in!B4710,0),MIN(D4710,ROUND(data_in!D4710-data_in!B4710,0)))))</f>
        <v/>
      </c>
      <c r="H4710" s="8" t="str">
        <f>IF(A4710="","",IF(data_in!M4710="United States","United States",IF(data_in!M4710="Canada","Canada",IF(data_in!M4710="United Kingdom","United Kingdom","Other Country"))))</f>
        <v>United States</v>
      </c>
      <c r="I4710" s="8" t="str">
        <f>IF(A4710="","",IF(data_in!K4710="Unknown","Unknown",IF(data_in!K4710&lt;=10,"Very Small",IF(data_in!K4710&lt;=100,"Small",IF(data_in!K4710&lt;=500,"Medium",IF(data_in!K4710&gt;500,"Large","Error"))))))</f>
        <v>Very Small</v>
      </c>
      <c r="J4710" s="8" t="str">
        <f>IF(C4710=1,TEXT(data_in!E4710,"mm-yyyy"),"")</f>
        <v/>
      </c>
      <c r="K4710" s="8" t="str">
        <f>IF(A4710="","",IF(data_in!I4710="Website","Website",IF(data_in!I4710="Paid Search","Paid Search",IF(data_in!I4710="Slack","Slack","Other Channel"))))</f>
        <v>Website</v>
      </c>
      <c r="L4710" s="10">
        <f>IF(A4710="","",ROUND(N$3-data_in!B4710,0))</f>
        <v>116</v>
      </c>
    </row>
    <row r="4711" spans="1:12">
      <c r="A4711" s="8" t="str">
        <f>IF(data_in!A4711="","",data_in!A4711)</f>
        <v>c2f94d96-99c0-4aee-8f78-0394f0801c6a</v>
      </c>
      <c r="B4711" s="12">
        <f>IF(A4711="","",data_in!B4711)</f>
        <v>43866.489594907405</v>
      </c>
      <c r="C4711" s="8">
        <f>IF(A4711="","",IF(data_in!E4711="NULL",0,1))</f>
        <v>0</v>
      </c>
      <c r="D4711" s="8" t="str">
        <f>IF(A4711="","",IF(data_in!E4711="NULL","",ROUND(data_in!E4711-data_in!B4711,0)))</f>
        <v/>
      </c>
      <c r="E4711" s="8">
        <f>IF(A4711="","",IF(data_in!C4711="NULL",0,IF(data_in!C4711&gt;data_in!E4711,0,1)))</f>
        <v>0</v>
      </c>
      <c r="F4711" s="8" t="str">
        <f>IF(OR(A4711="",E4711=0),"",IF(data_in!C4711="NULL","",ROUND(data_in!C4711-data_in!B4711,0)))</f>
        <v/>
      </c>
      <c r="G4711" s="8" t="str">
        <f>IF(OR(A4711="",E4711=0),"",IF(data_in!C4711="NULL","",IF(D4711="",ROUND(data_in!D4711-data_in!B4711,0),MIN(D4711,ROUND(data_in!D4711-data_in!B4711,0)))))</f>
        <v/>
      </c>
      <c r="H4711" s="8" t="str">
        <f>IF(A4711="","",IF(data_in!M4711="United States","United States",IF(data_in!M4711="Canada","Canada",IF(data_in!M4711="United Kingdom","United Kingdom","Other Country"))))</f>
        <v>Canada</v>
      </c>
      <c r="I4711" s="8" t="str">
        <f>IF(A4711="","",IF(data_in!K4711="Unknown","Unknown",IF(data_in!K4711&lt;=10,"Very Small",IF(data_in!K4711&lt;=100,"Small",IF(data_in!K4711&lt;=500,"Medium",IF(data_in!K4711&gt;500,"Large","Error"))))))</f>
        <v>Very Small</v>
      </c>
      <c r="J4711" s="8" t="str">
        <f>IF(C4711=1,TEXT(data_in!E4711,"mm-yyyy"),"")</f>
        <v/>
      </c>
      <c r="K4711" s="8" t="str">
        <f>IF(A4711="","",IF(data_in!I4711="Website","Website",IF(data_in!I4711="Paid Search","Paid Search",IF(data_in!I4711="Slack","Slack","Other Channel"))))</f>
        <v>Paid Search</v>
      </c>
      <c r="L4711" s="10">
        <f>IF(A4711="","",ROUND(N$3-data_in!B4711,0))</f>
        <v>116</v>
      </c>
    </row>
    <row r="4712" spans="1:12">
      <c r="A4712" s="8" t="str">
        <f>IF(data_in!A4712="","",data_in!A4712)</f>
        <v>93ab8646-3fe5-464d-8e48-10f0f84606fc</v>
      </c>
      <c r="B4712" s="12">
        <f>IF(A4712="","",data_in!B4712)</f>
        <v>43866.443796296298</v>
      </c>
      <c r="C4712" s="8">
        <f>IF(A4712="","",IF(data_in!E4712="NULL",0,1))</f>
        <v>0</v>
      </c>
      <c r="D4712" s="8" t="str">
        <f>IF(A4712="","",IF(data_in!E4712="NULL","",ROUND(data_in!E4712-data_in!B4712,0)))</f>
        <v/>
      </c>
      <c r="E4712" s="8">
        <f>IF(A4712="","",IF(data_in!C4712="NULL",0,IF(data_in!C4712&gt;data_in!E4712,0,1)))</f>
        <v>1</v>
      </c>
      <c r="F4712" s="8">
        <f>IF(OR(A4712="",E4712=0),"",IF(data_in!C4712="NULL","",ROUND(data_in!C4712-data_in!B4712,0)))</f>
        <v>0</v>
      </c>
      <c r="G4712" s="8">
        <f>IF(OR(A4712="",E4712=0),"",IF(data_in!C4712="NULL","",IF(D4712="",ROUND(data_in!D4712-data_in!B4712,0),MIN(D4712,ROUND(data_in!D4712-data_in!B4712,0)))))</f>
        <v>30</v>
      </c>
      <c r="H4712" s="8" t="str">
        <f>IF(A4712="","",IF(data_in!M4712="United States","United States",IF(data_in!M4712="Canada","Canada",IF(data_in!M4712="United Kingdom","United Kingdom","Other Country"))))</f>
        <v>Other Country</v>
      </c>
      <c r="I4712" s="8" t="str">
        <f>IF(A4712="","",IF(data_in!K4712="Unknown","Unknown",IF(data_in!K4712&lt;=10,"Very Small",IF(data_in!K4712&lt;=100,"Small",IF(data_in!K4712&lt;=500,"Medium",IF(data_in!K4712&gt;500,"Large","Error"))))))</f>
        <v>Small</v>
      </c>
      <c r="J4712" s="8" t="str">
        <f>IF(C4712=1,TEXT(data_in!E4712,"mm-yyyy"),"")</f>
        <v/>
      </c>
      <c r="K4712" s="8" t="str">
        <f>IF(A4712="","",IF(data_in!I4712="Website","Website",IF(data_in!I4712="Paid Search","Paid Search",IF(data_in!I4712="Slack","Slack","Other Channel"))))</f>
        <v>Website</v>
      </c>
      <c r="L4712" s="10">
        <f>IF(A4712="","",ROUND(N$3-data_in!B4712,0))</f>
        <v>117</v>
      </c>
    </row>
    <row r="4713" spans="1:12">
      <c r="A4713" s="8" t="str">
        <f>IF(data_in!A4713="","",data_in!A4713)</f>
        <v>b70cb2ed-5edf-4849-9e05-5534fb066562</v>
      </c>
      <c r="B4713" s="12">
        <f>IF(A4713="","",data_in!B4713)</f>
        <v>43866.498217592591</v>
      </c>
      <c r="C4713" s="8">
        <f>IF(A4713="","",IF(data_in!E4713="NULL",0,1))</f>
        <v>0</v>
      </c>
      <c r="D4713" s="8" t="str">
        <f>IF(A4713="","",IF(data_in!E4713="NULL","",ROUND(data_in!E4713-data_in!B4713,0)))</f>
        <v/>
      </c>
      <c r="E4713" s="8">
        <f>IF(A4713="","",IF(data_in!C4713="NULL",0,IF(data_in!C4713&gt;data_in!E4713,0,1)))</f>
        <v>0</v>
      </c>
      <c r="F4713" s="8" t="str">
        <f>IF(OR(A4713="",E4713=0),"",IF(data_in!C4713="NULL","",ROUND(data_in!C4713-data_in!B4713,0)))</f>
        <v/>
      </c>
      <c r="G4713" s="8" t="str">
        <f>IF(OR(A4713="",E4713=0),"",IF(data_in!C4713="NULL","",IF(D4713="",ROUND(data_in!D4713-data_in!B4713,0),MIN(D4713,ROUND(data_in!D4713-data_in!B4713,0)))))</f>
        <v/>
      </c>
      <c r="H4713" s="8" t="str">
        <f>IF(A4713="","",IF(data_in!M4713="United States","United States",IF(data_in!M4713="Canada","Canada",IF(data_in!M4713="United Kingdom","United Kingdom","Other Country"))))</f>
        <v>Other Country</v>
      </c>
      <c r="I4713" s="8" t="str">
        <f>IF(A4713="","",IF(data_in!K4713="Unknown","Unknown",IF(data_in!K4713&lt;=10,"Very Small",IF(data_in!K4713&lt;=100,"Small",IF(data_in!K4713&lt;=500,"Medium",IF(data_in!K4713&gt;500,"Large","Error"))))))</f>
        <v>Small</v>
      </c>
      <c r="J4713" s="8" t="str">
        <f>IF(C4713=1,TEXT(data_in!E4713,"mm-yyyy"),"")</f>
        <v/>
      </c>
      <c r="K4713" s="8" t="str">
        <f>IF(A4713="","",IF(data_in!I4713="Website","Website",IF(data_in!I4713="Paid Search","Paid Search",IF(data_in!I4713="Slack","Slack","Other Channel"))))</f>
        <v>Other Channel</v>
      </c>
      <c r="L4713" s="10">
        <f>IF(A4713="","",ROUND(N$3-data_in!B4713,0))</f>
        <v>116</v>
      </c>
    </row>
    <row r="4714" spans="1:12">
      <c r="A4714" s="8" t="str">
        <f>IF(data_in!A4714="","",data_in!A4714)</f>
        <v>e983eccb-d2a4-4e6a-bd36-96fe9a247b22</v>
      </c>
      <c r="B4714" s="12">
        <f>IF(A4714="","",data_in!B4714)</f>
        <v>43866.498252314814</v>
      </c>
      <c r="C4714" s="8">
        <f>IF(A4714="","",IF(data_in!E4714="NULL",0,1))</f>
        <v>0</v>
      </c>
      <c r="D4714" s="8" t="str">
        <f>IF(A4714="","",IF(data_in!E4714="NULL","",ROUND(data_in!E4714-data_in!B4714,0)))</f>
        <v/>
      </c>
      <c r="E4714" s="8">
        <f>IF(A4714="","",IF(data_in!C4714="NULL",0,IF(data_in!C4714&gt;data_in!E4714,0,1)))</f>
        <v>0</v>
      </c>
      <c r="F4714" s="8" t="str">
        <f>IF(OR(A4714="",E4714=0),"",IF(data_in!C4714="NULL","",ROUND(data_in!C4714-data_in!B4714,0)))</f>
        <v/>
      </c>
      <c r="G4714" s="8" t="str">
        <f>IF(OR(A4714="",E4714=0),"",IF(data_in!C4714="NULL","",IF(D4714="",ROUND(data_in!D4714-data_in!B4714,0),MIN(D4714,ROUND(data_in!D4714-data_in!B4714,0)))))</f>
        <v/>
      </c>
      <c r="H4714" s="8" t="str">
        <f>IF(A4714="","",IF(data_in!M4714="United States","United States",IF(data_in!M4714="Canada","Canada",IF(data_in!M4714="United Kingdom","United Kingdom","Other Country"))))</f>
        <v>Other Country</v>
      </c>
      <c r="I4714" s="8" t="str">
        <f>IF(A4714="","",IF(data_in!K4714="Unknown","Unknown",IF(data_in!K4714&lt;=10,"Very Small",IF(data_in!K4714&lt;=100,"Small",IF(data_in!K4714&lt;=500,"Medium",IF(data_in!K4714&gt;500,"Large","Error"))))))</f>
        <v>Very Small</v>
      </c>
      <c r="J4714" s="8" t="str">
        <f>IF(C4714=1,TEXT(data_in!E4714,"mm-yyyy"),"")</f>
        <v/>
      </c>
      <c r="K4714" s="8" t="str">
        <f>IF(A4714="","",IF(data_in!I4714="Website","Website",IF(data_in!I4714="Paid Search","Paid Search",IF(data_in!I4714="Slack","Slack","Other Channel"))))</f>
        <v>Other Channel</v>
      </c>
      <c r="L4714" s="10">
        <f>IF(A4714="","",ROUND(N$3-data_in!B4714,0))</f>
        <v>116</v>
      </c>
    </row>
    <row r="4715" spans="1:12">
      <c r="A4715" s="8" t="str">
        <f>IF(data_in!A4715="","",data_in!A4715)</f>
        <v>5ad9a807-ba3c-4571-9872-45f164ed926a</v>
      </c>
      <c r="B4715" s="12">
        <f>IF(A4715="","",data_in!B4715)</f>
        <v>43866.65116898148</v>
      </c>
      <c r="C4715" s="8">
        <f>IF(A4715="","",IF(data_in!E4715="NULL",0,1))</f>
        <v>0</v>
      </c>
      <c r="D4715" s="8" t="str">
        <f>IF(A4715="","",IF(data_in!E4715="NULL","",ROUND(data_in!E4715-data_in!B4715,0)))</f>
        <v/>
      </c>
      <c r="E4715" s="8">
        <f>IF(A4715="","",IF(data_in!C4715="NULL",0,IF(data_in!C4715&gt;data_in!E4715,0,1)))</f>
        <v>0</v>
      </c>
      <c r="F4715" s="8" t="str">
        <f>IF(OR(A4715="",E4715=0),"",IF(data_in!C4715="NULL","",ROUND(data_in!C4715-data_in!B4715,0)))</f>
        <v/>
      </c>
      <c r="G4715" s="8" t="str">
        <f>IF(OR(A4715="",E4715=0),"",IF(data_in!C4715="NULL","",IF(D4715="",ROUND(data_in!D4715-data_in!B4715,0),MIN(D4715,ROUND(data_in!D4715-data_in!B4715,0)))))</f>
        <v/>
      </c>
      <c r="H4715" s="8" t="str">
        <f>IF(A4715="","",IF(data_in!M4715="United States","United States",IF(data_in!M4715="Canada","Canada",IF(data_in!M4715="United Kingdom","United Kingdom","Other Country"))))</f>
        <v>United States</v>
      </c>
      <c r="I4715" s="8" t="str">
        <f>IF(A4715="","",IF(data_in!K4715="Unknown","Unknown",IF(data_in!K4715&lt;=10,"Very Small",IF(data_in!K4715&lt;=100,"Small",IF(data_in!K4715&lt;=500,"Medium",IF(data_in!K4715&gt;500,"Large","Error"))))))</f>
        <v>Large</v>
      </c>
      <c r="J4715" s="8" t="str">
        <f>IF(C4715=1,TEXT(data_in!E4715,"mm-yyyy"),"")</f>
        <v/>
      </c>
      <c r="K4715" s="8" t="str">
        <f>IF(A4715="","",IF(data_in!I4715="Website","Website",IF(data_in!I4715="Paid Search","Paid Search",IF(data_in!I4715="Slack","Slack","Other Channel"))))</f>
        <v>Paid Search</v>
      </c>
      <c r="L4715" s="10">
        <f>IF(A4715="","",ROUND(N$3-data_in!B4715,0))</f>
        <v>116</v>
      </c>
    </row>
    <row r="4716" spans="1:12">
      <c r="A4716" s="8" t="str">
        <f>IF(data_in!A4716="","",data_in!A4716)</f>
        <v>f6d0fc52-60aa-4e73-aea1-d6d0687c1acc</v>
      </c>
      <c r="B4716" s="12">
        <f>IF(A4716="","",data_in!B4716)</f>
        <v>43866.571168981478</v>
      </c>
      <c r="C4716" s="8">
        <f>IF(A4716="","",IF(data_in!E4716="NULL",0,1))</f>
        <v>0</v>
      </c>
      <c r="D4716" s="8" t="str">
        <f>IF(A4716="","",IF(data_in!E4716="NULL","",ROUND(data_in!E4716-data_in!B4716,0)))</f>
        <v/>
      </c>
      <c r="E4716" s="8">
        <f>IF(A4716="","",IF(data_in!C4716="NULL",0,IF(data_in!C4716&gt;data_in!E4716,0,1)))</f>
        <v>0</v>
      </c>
      <c r="F4716" s="8" t="str">
        <f>IF(OR(A4716="",E4716=0),"",IF(data_in!C4716="NULL","",ROUND(data_in!C4716-data_in!B4716,0)))</f>
        <v/>
      </c>
      <c r="G4716" s="8" t="str">
        <f>IF(OR(A4716="",E4716=0),"",IF(data_in!C4716="NULL","",IF(D4716="",ROUND(data_in!D4716-data_in!B4716,0),MIN(D4716,ROUND(data_in!D4716-data_in!B4716,0)))))</f>
        <v/>
      </c>
      <c r="H4716" s="8" t="str">
        <f>IF(A4716="","",IF(data_in!M4716="United States","United States",IF(data_in!M4716="Canada","Canada",IF(data_in!M4716="United Kingdom","United Kingdom","Other Country"))))</f>
        <v>Other Country</v>
      </c>
      <c r="I4716" s="8" t="str">
        <f>IF(A4716="","",IF(data_in!K4716="Unknown","Unknown",IF(data_in!K4716&lt;=10,"Very Small",IF(data_in!K4716&lt;=100,"Small",IF(data_in!K4716&lt;=500,"Medium",IF(data_in!K4716&gt;500,"Large","Error"))))))</f>
        <v>Medium</v>
      </c>
      <c r="J4716" s="8" t="str">
        <f>IF(C4716=1,TEXT(data_in!E4716,"mm-yyyy"),"")</f>
        <v/>
      </c>
      <c r="K4716" s="8" t="str">
        <f>IF(A4716="","",IF(data_in!I4716="Website","Website",IF(data_in!I4716="Paid Search","Paid Search",IF(data_in!I4716="Slack","Slack","Other Channel"))))</f>
        <v>Website</v>
      </c>
      <c r="L4716" s="10">
        <f>IF(A4716="","",ROUND(N$3-data_in!B4716,0))</f>
        <v>116</v>
      </c>
    </row>
    <row r="4717" spans="1:12">
      <c r="A4717" s="8" t="str">
        <f>IF(data_in!A4717="","",data_in!A4717)</f>
        <v>e34ce1dc-e21b-4267-8d65-7208d54ae06a</v>
      </c>
      <c r="B4717" s="12">
        <f>IF(A4717="","",data_in!B4717)</f>
        <v>43866.590462962966</v>
      </c>
      <c r="C4717" s="8">
        <f>IF(A4717="","",IF(data_in!E4717="NULL",0,1))</f>
        <v>0</v>
      </c>
      <c r="D4717" s="8" t="str">
        <f>IF(A4717="","",IF(data_in!E4717="NULL","",ROUND(data_in!E4717-data_in!B4717,0)))</f>
        <v/>
      </c>
      <c r="E4717" s="8">
        <f>IF(A4717="","",IF(data_in!C4717="NULL",0,IF(data_in!C4717&gt;data_in!E4717,0,1)))</f>
        <v>0</v>
      </c>
      <c r="F4717" s="8" t="str">
        <f>IF(OR(A4717="",E4717=0),"",IF(data_in!C4717="NULL","",ROUND(data_in!C4717-data_in!B4717,0)))</f>
        <v/>
      </c>
      <c r="G4717" s="8" t="str">
        <f>IF(OR(A4717="",E4717=0),"",IF(data_in!C4717="NULL","",IF(D4717="",ROUND(data_in!D4717-data_in!B4717,0),MIN(D4717,ROUND(data_in!D4717-data_in!B4717,0)))))</f>
        <v/>
      </c>
      <c r="H4717" s="8" t="str">
        <f>IF(A4717="","",IF(data_in!M4717="United States","United States",IF(data_in!M4717="Canada","Canada",IF(data_in!M4717="United Kingdom","United Kingdom","Other Country"))))</f>
        <v>Other Country</v>
      </c>
      <c r="I4717" s="8" t="str">
        <f>IF(A4717="","",IF(data_in!K4717="Unknown","Unknown",IF(data_in!K4717&lt;=10,"Very Small",IF(data_in!K4717&lt;=100,"Small",IF(data_in!K4717&lt;=500,"Medium",IF(data_in!K4717&gt;500,"Large","Error"))))))</f>
        <v>Small</v>
      </c>
      <c r="J4717" s="8" t="str">
        <f>IF(C4717=1,TEXT(data_in!E4717,"mm-yyyy"),"")</f>
        <v/>
      </c>
      <c r="K4717" s="8" t="str">
        <f>IF(A4717="","",IF(data_in!I4717="Website","Website",IF(data_in!I4717="Paid Search","Paid Search",IF(data_in!I4717="Slack","Slack","Other Channel"))))</f>
        <v>Website</v>
      </c>
      <c r="L4717" s="10">
        <f>IF(A4717="","",ROUND(N$3-data_in!B4717,0))</f>
        <v>116</v>
      </c>
    </row>
    <row r="4718" spans="1:12">
      <c r="A4718" s="8" t="str">
        <f>IF(data_in!A4718="","",data_in!A4718)</f>
        <v>d36d7bbe-6bbb-4161-a554-f764969cfad7</v>
      </c>
      <c r="B4718" s="12">
        <f>IF(A4718="","",data_in!B4718)</f>
        <v>43866.608136574076</v>
      </c>
      <c r="C4718" s="8">
        <f>IF(A4718="","",IF(data_in!E4718="NULL",0,1))</f>
        <v>0</v>
      </c>
      <c r="D4718" s="8" t="str">
        <f>IF(A4718="","",IF(data_in!E4718="NULL","",ROUND(data_in!E4718-data_in!B4718,0)))</f>
        <v/>
      </c>
      <c r="E4718" s="8">
        <f>IF(A4718="","",IF(data_in!C4718="NULL",0,IF(data_in!C4718&gt;data_in!E4718,0,1)))</f>
        <v>0</v>
      </c>
      <c r="F4718" s="8" t="str">
        <f>IF(OR(A4718="",E4718=0),"",IF(data_in!C4718="NULL","",ROUND(data_in!C4718-data_in!B4718,0)))</f>
        <v/>
      </c>
      <c r="G4718" s="8" t="str">
        <f>IF(OR(A4718="",E4718=0),"",IF(data_in!C4718="NULL","",IF(D4718="",ROUND(data_in!D4718-data_in!B4718,0),MIN(D4718,ROUND(data_in!D4718-data_in!B4718,0)))))</f>
        <v/>
      </c>
      <c r="H4718" s="8" t="str">
        <f>IF(A4718="","",IF(data_in!M4718="United States","United States",IF(data_in!M4718="Canada","Canada",IF(data_in!M4718="United Kingdom","United Kingdom","Other Country"))))</f>
        <v>Other Country</v>
      </c>
      <c r="I4718" s="8" t="str">
        <f>IF(A4718="","",IF(data_in!K4718="Unknown","Unknown",IF(data_in!K4718&lt;=10,"Very Small",IF(data_in!K4718&lt;=100,"Small",IF(data_in!K4718&lt;=500,"Medium",IF(data_in!K4718&gt;500,"Large","Error"))))))</f>
        <v>Very Small</v>
      </c>
      <c r="J4718" s="8" t="str">
        <f>IF(C4718=1,TEXT(data_in!E4718,"mm-yyyy"),"")</f>
        <v/>
      </c>
      <c r="K4718" s="8" t="str">
        <f>IF(A4718="","",IF(data_in!I4718="Website","Website",IF(data_in!I4718="Paid Search","Paid Search",IF(data_in!I4718="Slack","Slack","Other Channel"))))</f>
        <v>Website</v>
      </c>
      <c r="L4718" s="10">
        <f>IF(A4718="","",ROUND(N$3-data_in!B4718,0))</f>
        <v>116</v>
      </c>
    </row>
    <row r="4719" spans="1:12">
      <c r="A4719" s="8" t="str">
        <f>IF(data_in!A4719="","",data_in!A4719)</f>
        <v>707f725c-04f1-4231-80ac-4e1c5ad8a0dd</v>
      </c>
      <c r="B4719" s="12">
        <f>IF(A4719="","",data_in!B4719)</f>
        <v>43866.657916666663</v>
      </c>
      <c r="C4719" s="8">
        <f>IF(A4719="","",IF(data_in!E4719="NULL",0,1))</f>
        <v>0</v>
      </c>
      <c r="D4719" s="8" t="str">
        <f>IF(A4719="","",IF(data_in!E4719="NULL","",ROUND(data_in!E4719-data_in!B4719,0)))</f>
        <v/>
      </c>
      <c r="E4719" s="8">
        <f>IF(A4719="","",IF(data_in!C4719="NULL",0,IF(data_in!C4719&gt;data_in!E4719,0,1)))</f>
        <v>0</v>
      </c>
      <c r="F4719" s="8" t="str">
        <f>IF(OR(A4719="",E4719=0),"",IF(data_in!C4719="NULL","",ROUND(data_in!C4719-data_in!B4719,0)))</f>
        <v/>
      </c>
      <c r="G4719" s="8" t="str">
        <f>IF(OR(A4719="",E4719=0),"",IF(data_in!C4719="NULL","",IF(D4719="",ROUND(data_in!D4719-data_in!B4719,0),MIN(D4719,ROUND(data_in!D4719-data_in!B4719,0)))))</f>
        <v/>
      </c>
      <c r="H4719" s="8" t="str">
        <f>IF(A4719="","",IF(data_in!M4719="United States","United States",IF(data_in!M4719="Canada","Canada",IF(data_in!M4719="United Kingdom","United Kingdom","Other Country"))))</f>
        <v>United States</v>
      </c>
      <c r="I4719" s="8" t="str">
        <f>IF(A4719="","",IF(data_in!K4719="Unknown","Unknown",IF(data_in!K4719&lt;=10,"Very Small",IF(data_in!K4719&lt;=100,"Small",IF(data_in!K4719&lt;=500,"Medium",IF(data_in!K4719&gt;500,"Large","Error"))))))</f>
        <v>Very Small</v>
      </c>
      <c r="J4719" s="8" t="str">
        <f>IF(C4719=1,TEXT(data_in!E4719,"mm-yyyy"),"")</f>
        <v/>
      </c>
      <c r="K4719" s="8" t="str">
        <f>IF(A4719="","",IF(data_in!I4719="Website","Website",IF(data_in!I4719="Paid Search","Paid Search",IF(data_in!I4719="Slack","Slack","Other Channel"))))</f>
        <v>Paid Search</v>
      </c>
      <c r="L4719" s="10">
        <f>IF(A4719="","",ROUND(N$3-data_in!B4719,0))</f>
        <v>116</v>
      </c>
    </row>
    <row r="4720" spans="1:12">
      <c r="A4720" s="8" t="str">
        <f>IF(data_in!A4720="","",data_in!A4720)</f>
        <v>766c334c-ecb5-48a5-8c84-fa1c1e128074</v>
      </c>
      <c r="B4720" s="12">
        <f>IF(A4720="","",data_in!B4720)</f>
        <v>43866.665208333332</v>
      </c>
      <c r="C4720" s="8">
        <f>IF(A4720="","",IF(data_in!E4720="NULL",0,1))</f>
        <v>0</v>
      </c>
      <c r="D4720" s="8" t="str">
        <f>IF(A4720="","",IF(data_in!E4720="NULL","",ROUND(data_in!E4720-data_in!B4720,0)))</f>
        <v/>
      </c>
      <c r="E4720" s="8">
        <f>IF(A4720="","",IF(data_in!C4720="NULL",0,IF(data_in!C4720&gt;data_in!E4720,0,1)))</f>
        <v>0</v>
      </c>
      <c r="F4720" s="8" t="str">
        <f>IF(OR(A4720="",E4720=0),"",IF(data_in!C4720="NULL","",ROUND(data_in!C4720-data_in!B4720,0)))</f>
        <v/>
      </c>
      <c r="G4720" s="8" t="str">
        <f>IF(OR(A4720="",E4720=0),"",IF(data_in!C4720="NULL","",IF(D4720="",ROUND(data_in!D4720-data_in!B4720,0),MIN(D4720,ROUND(data_in!D4720-data_in!B4720,0)))))</f>
        <v/>
      </c>
      <c r="H4720" s="8" t="str">
        <f>IF(A4720="","",IF(data_in!M4720="United States","United States",IF(data_in!M4720="Canada","Canada",IF(data_in!M4720="United Kingdom","United Kingdom","Other Country"))))</f>
        <v>Other Country</v>
      </c>
      <c r="I4720" s="8" t="str">
        <f>IF(A4720="","",IF(data_in!K4720="Unknown","Unknown",IF(data_in!K4720&lt;=10,"Very Small",IF(data_in!K4720&lt;=100,"Small",IF(data_in!K4720&lt;=500,"Medium",IF(data_in!K4720&gt;500,"Large","Error"))))))</f>
        <v>Very Small</v>
      </c>
      <c r="J4720" s="8" t="str">
        <f>IF(C4720=1,TEXT(data_in!E4720,"mm-yyyy"),"")</f>
        <v/>
      </c>
      <c r="K4720" s="8" t="str">
        <f>IF(A4720="","",IF(data_in!I4720="Website","Website",IF(data_in!I4720="Paid Search","Paid Search",IF(data_in!I4720="Slack","Slack","Other Channel"))))</f>
        <v>Website</v>
      </c>
      <c r="L4720" s="10">
        <f>IF(A4720="","",ROUND(N$3-data_in!B4720,0))</f>
        <v>116</v>
      </c>
    </row>
    <row r="4721" spans="1:12">
      <c r="A4721" s="8" t="str">
        <f>IF(data_in!A4721="","",data_in!A4721)</f>
        <v>20f194b6-2d4d-40a8-8788-75ad2a795021</v>
      </c>
      <c r="B4721" s="12">
        <f>IF(A4721="","",data_in!B4721)</f>
        <v>43866.479444444441</v>
      </c>
      <c r="C4721" s="8">
        <f>IF(A4721="","",IF(data_in!E4721="NULL",0,1))</f>
        <v>1</v>
      </c>
      <c r="D4721" s="8">
        <f>IF(A4721="","",IF(data_in!E4721="NULL","",ROUND(data_in!E4721-data_in!B4721,0)))</f>
        <v>82</v>
      </c>
      <c r="E4721" s="8">
        <f>IF(A4721="","",IF(data_in!C4721="NULL",0,IF(data_in!C4721&gt;data_in!E4721,0,1)))</f>
        <v>1</v>
      </c>
      <c r="F4721" s="8">
        <f>IF(OR(A4721="",E4721=0),"",IF(data_in!C4721="NULL","",ROUND(data_in!C4721-data_in!B4721,0)))</f>
        <v>0</v>
      </c>
      <c r="G4721" s="8">
        <f>IF(OR(A4721="",E4721=0),"",IF(data_in!C4721="NULL","",IF(D4721="",ROUND(data_in!D4721-data_in!B4721,0),MIN(D4721,ROUND(data_in!D4721-data_in!B4721,0)))))</f>
        <v>30</v>
      </c>
      <c r="H4721" s="8" t="str">
        <f>IF(A4721="","",IF(data_in!M4721="United States","United States",IF(data_in!M4721="Canada","Canada",IF(data_in!M4721="United Kingdom","United Kingdom","Other Country"))))</f>
        <v>United Kingdom</v>
      </c>
      <c r="I4721" s="8" t="str">
        <f>IF(A4721="","",IF(data_in!K4721="Unknown","Unknown",IF(data_in!K4721&lt;=10,"Very Small",IF(data_in!K4721&lt;=100,"Small",IF(data_in!K4721&lt;=500,"Medium",IF(data_in!K4721&gt;500,"Large","Error"))))))</f>
        <v>Small</v>
      </c>
      <c r="J4721" s="8" t="str">
        <f>IF(C4721=1,TEXT(data_in!E4721,"mm-yyyy"),"")</f>
        <v>04-2020</v>
      </c>
      <c r="K4721" s="8" t="str">
        <f>IF(A4721="","",IF(data_in!I4721="Website","Website",IF(data_in!I4721="Paid Search","Paid Search",IF(data_in!I4721="Slack","Slack","Other Channel"))))</f>
        <v>Paid Search</v>
      </c>
      <c r="L4721" s="10">
        <f>IF(A4721="","",ROUND(N$3-data_in!B4721,0))</f>
        <v>117</v>
      </c>
    </row>
    <row r="4722" spans="1:12">
      <c r="A4722" s="8" t="str">
        <f>IF(data_in!A4722="","",data_in!A4722)</f>
        <v>c219af9a-9eac-45ca-a3d1-2146e8131340</v>
      </c>
      <c r="B4722" s="12">
        <f>IF(A4722="","",data_in!B4722)</f>
        <v>43866.473310185182</v>
      </c>
      <c r="C4722" s="8">
        <f>IF(A4722="","",IF(data_in!E4722="NULL",0,1))</f>
        <v>0</v>
      </c>
      <c r="D4722" s="8" t="str">
        <f>IF(A4722="","",IF(data_in!E4722="NULL","",ROUND(data_in!E4722-data_in!B4722,0)))</f>
        <v/>
      </c>
      <c r="E4722" s="8">
        <f>IF(A4722="","",IF(data_in!C4722="NULL",0,IF(data_in!C4722&gt;data_in!E4722,0,1)))</f>
        <v>0</v>
      </c>
      <c r="F4722" s="8" t="str">
        <f>IF(OR(A4722="",E4722=0),"",IF(data_in!C4722="NULL","",ROUND(data_in!C4722-data_in!B4722,0)))</f>
        <v/>
      </c>
      <c r="G4722" s="8" t="str">
        <f>IF(OR(A4722="",E4722=0),"",IF(data_in!C4722="NULL","",IF(D4722="",ROUND(data_in!D4722-data_in!B4722,0),MIN(D4722,ROUND(data_in!D4722-data_in!B4722,0)))))</f>
        <v/>
      </c>
      <c r="H4722" s="8" t="str">
        <f>IF(A4722="","",IF(data_in!M4722="United States","United States",IF(data_in!M4722="Canada","Canada",IF(data_in!M4722="United Kingdom","United Kingdom","Other Country"))))</f>
        <v>United States</v>
      </c>
      <c r="I4722" s="8" t="str">
        <f>IF(A4722="","",IF(data_in!K4722="Unknown","Unknown",IF(data_in!K4722&lt;=10,"Very Small",IF(data_in!K4722&lt;=100,"Small",IF(data_in!K4722&lt;=500,"Medium",IF(data_in!K4722&gt;500,"Large","Error"))))))</f>
        <v>Very Small</v>
      </c>
      <c r="J4722" s="8" t="str">
        <f>IF(C4722=1,TEXT(data_in!E4722,"mm-yyyy"),"")</f>
        <v/>
      </c>
      <c r="K4722" s="8" t="str">
        <f>IF(A4722="","",IF(data_in!I4722="Website","Website",IF(data_in!I4722="Paid Search","Paid Search",IF(data_in!I4722="Slack","Slack","Other Channel"))))</f>
        <v>Paid Search</v>
      </c>
      <c r="L4722" s="10">
        <f>IF(A4722="","",ROUND(N$3-data_in!B4722,0))</f>
        <v>117</v>
      </c>
    </row>
    <row r="4723" spans="1:12">
      <c r="A4723" s="8" t="str">
        <f>IF(data_in!A4723="","",data_in!A4723)</f>
        <v>bfdb1393-f38a-487b-a933-6ccfaed9b23c</v>
      </c>
      <c r="B4723" s="12">
        <f>IF(A4723="","",data_in!B4723)</f>
        <v>43866.49732638889</v>
      </c>
      <c r="C4723" s="8">
        <f>IF(A4723="","",IF(data_in!E4723="NULL",0,1))</f>
        <v>0</v>
      </c>
      <c r="D4723" s="8" t="str">
        <f>IF(A4723="","",IF(data_in!E4723="NULL","",ROUND(data_in!E4723-data_in!B4723,0)))</f>
        <v/>
      </c>
      <c r="E4723" s="8">
        <f>IF(A4723="","",IF(data_in!C4723="NULL",0,IF(data_in!C4723&gt;data_in!E4723,0,1)))</f>
        <v>1</v>
      </c>
      <c r="F4723" s="8">
        <f>IF(OR(A4723="",E4723=0),"",IF(data_in!C4723="NULL","",ROUND(data_in!C4723-data_in!B4723,0)))</f>
        <v>62</v>
      </c>
      <c r="G4723" s="8">
        <f>IF(OR(A4723="",E4723=0),"",IF(data_in!C4723="NULL","",IF(D4723="",ROUND(data_in!D4723-data_in!B4723,0),MIN(D4723,ROUND(data_in!D4723-data_in!B4723,0)))))</f>
        <v>92</v>
      </c>
      <c r="H4723" s="8" t="str">
        <f>IF(A4723="","",IF(data_in!M4723="United States","United States",IF(data_in!M4723="Canada","Canada",IF(data_in!M4723="United Kingdom","United Kingdom","Other Country"))))</f>
        <v>United Kingdom</v>
      </c>
      <c r="I4723" s="8" t="str">
        <f>IF(A4723="","",IF(data_in!K4723="Unknown","Unknown",IF(data_in!K4723&lt;=10,"Very Small",IF(data_in!K4723&lt;=100,"Small",IF(data_in!K4723&lt;=500,"Medium",IF(data_in!K4723&gt;500,"Large","Error"))))))</f>
        <v>Very Small</v>
      </c>
      <c r="J4723" s="8" t="str">
        <f>IF(C4723=1,TEXT(data_in!E4723,"mm-yyyy"),"")</f>
        <v/>
      </c>
      <c r="K4723" s="8" t="str">
        <f>IF(A4723="","",IF(data_in!I4723="Website","Website",IF(data_in!I4723="Paid Search","Paid Search",IF(data_in!I4723="Slack","Slack","Other Channel"))))</f>
        <v>Website</v>
      </c>
      <c r="L4723" s="10">
        <f>IF(A4723="","",ROUND(N$3-data_in!B4723,0))</f>
        <v>116</v>
      </c>
    </row>
    <row r="4724" spans="1:12">
      <c r="A4724" s="8" t="str">
        <f>IF(data_in!A4724="","",data_in!A4724)</f>
        <v>a05353a5-0958-46f4-974d-d56bb60666c6</v>
      </c>
      <c r="B4724" s="12">
        <f>IF(A4724="","",data_in!B4724)</f>
        <v>43866.64099537037</v>
      </c>
      <c r="C4724" s="8">
        <f>IF(A4724="","",IF(data_in!E4724="NULL",0,1))</f>
        <v>0</v>
      </c>
      <c r="D4724" s="8" t="str">
        <f>IF(A4724="","",IF(data_in!E4724="NULL","",ROUND(data_in!E4724-data_in!B4724,0)))</f>
        <v/>
      </c>
      <c r="E4724" s="8">
        <f>IF(A4724="","",IF(data_in!C4724="NULL",0,IF(data_in!C4724&gt;data_in!E4724,0,1)))</f>
        <v>1</v>
      </c>
      <c r="F4724" s="8">
        <f>IF(OR(A4724="",E4724=0),"",IF(data_in!C4724="NULL","",ROUND(data_in!C4724-data_in!B4724,0)))</f>
        <v>0</v>
      </c>
      <c r="G4724" s="8">
        <f>IF(OR(A4724="",E4724=0),"",IF(data_in!C4724="NULL","",IF(D4724="",ROUND(data_in!D4724-data_in!B4724,0),MIN(D4724,ROUND(data_in!D4724-data_in!B4724,0)))))</f>
        <v>30</v>
      </c>
      <c r="H4724" s="8" t="str">
        <f>IF(A4724="","",IF(data_in!M4724="United States","United States",IF(data_in!M4724="Canada","Canada",IF(data_in!M4724="United Kingdom","United Kingdom","Other Country"))))</f>
        <v>Other Country</v>
      </c>
      <c r="I4724" s="8" t="str">
        <f>IF(A4724="","",IF(data_in!K4724="Unknown","Unknown",IF(data_in!K4724&lt;=10,"Very Small",IF(data_in!K4724&lt;=100,"Small",IF(data_in!K4724&lt;=500,"Medium",IF(data_in!K4724&gt;500,"Large","Error"))))))</f>
        <v>Small</v>
      </c>
      <c r="J4724" s="8" t="str">
        <f>IF(C4724=1,TEXT(data_in!E4724,"mm-yyyy"),"")</f>
        <v/>
      </c>
      <c r="K4724" s="8" t="str">
        <f>IF(A4724="","",IF(data_in!I4724="Website","Website",IF(data_in!I4724="Paid Search","Paid Search",IF(data_in!I4724="Slack","Slack","Other Channel"))))</f>
        <v>Paid Search</v>
      </c>
      <c r="L4724" s="10">
        <f>IF(A4724="","",ROUND(N$3-data_in!B4724,0))</f>
        <v>116</v>
      </c>
    </row>
    <row r="4725" spans="1:12">
      <c r="A4725" s="8" t="str">
        <f>IF(data_in!A4725="","",data_in!A4725)</f>
        <v>28e1fa09-f8a2-41b5-8189-ea16e7305e88</v>
      </c>
      <c r="B4725" s="12">
        <f>IF(A4725="","",data_in!B4725)</f>
        <v>43866.636145833334</v>
      </c>
      <c r="C4725" s="8">
        <f>IF(A4725="","",IF(data_in!E4725="NULL",0,1))</f>
        <v>0</v>
      </c>
      <c r="D4725" s="8" t="str">
        <f>IF(A4725="","",IF(data_in!E4725="NULL","",ROUND(data_in!E4725-data_in!B4725,0)))</f>
        <v/>
      </c>
      <c r="E4725" s="8">
        <f>IF(A4725="","",IF(data_in!C4725="NULL",0,IF(data_in!C4725&gt;data_in!E4725,0,1)))</f>
        <v>1</v>
      </c>
      <c r="F4725" s="8">
        <f>IF(OR(A4725="",E4725=0),"",IF(data_in!C4725="NULL","",ROUND(data_in!C4725-data_in!B4725,0)))</f>
        <v>0</v>
      </c>
      <c r="G4725" s="8">
        <f>IF(OR(A4725="",E4725=0),"",IF(data_in!C4725="NULL","",IF(D4725="",ROUND(data_in!D4725-data_in!B4725,0),MIN(D4725,ROUND(data_in!D4725-data_in!B4725,0)))))</f>
        <v>30</v>
      </c>
      <c r="H4725" s="8" t="str">
        <f>IF(A4725="","",IF(data_in!M4725="United States","United States",IF(data_in!M4725="Canada","Canada",IF(data_in!M4725="United Kingdom","United Kingdom","Other Country"))))</f>
        <v>United States</v>
      </c>
      <c r="I4725" s="8" t="str">
        <f>IF(A4725="","",IF(data_in!K4725="Unknown","Unknown",IF(data_in!K4725&lt;=10,"Very Small",IF(data_in!K4725&lt;=100,"Small",IF(data_in!K4725&lt;=500,"Medium",IF(data_in!K4725&gt;500,"Large","Error"))))))</f>
        <v>Medium</v>
      </c>
      <c r="J4725" s="8" t="str">
        <f>IF(C4725=1,TEXT(data_in!E4725,"mm-yyyy"),"")</f>
        <v/>
      </c>
      <c r="K4725" s="8" t="str">
        <f>IF(A4725="","",IF(data_in!I4725="Website","Website",IF(data_in!I4725="Paid Search","Paid Search",IF(data_in!I4725="Slack","Slack","Other Channel"))))</f>
        <v>Website</v>
      </c>
      <c r="L4725" s="10">
        <f>IF(A4725="","",ROUND(N$3-data_in!B4725,0))</f>
        <v>116</v>
      </c>
    </row>
    <row r="4726" spans="1:12">
      <c r="A4726" s="8" t="str">
        <f>IF(data_in!A4726="","",data_in!A4726)</f>
        <v>5eb78066-7e19-48ef-badd-e5fd0c6bffa0</v>
      </c>
      <c r="B4726" s="12">
        <f>IF(A4726="","",data_in!B4726)</f>
        <v>43912.642094907409</v>
      </c>
      <c r="C4726" s="8">
        <f>IF(A4726="","",IF(data_in!E4726="NULL",0,1))</f>
        <v>0</v>
      </c>
      <c r="D4726" s="8" t="str">
        <f>IF(A4726="","",IF(data_in!E4726="NULL","",ROUND(data_in!E4726-data_in!B4726,0)))</f>
        <v/>
      </c>
      <c r="E4726" s="8">
        <f>IF(A4726="","",IF(data_in!C4726="NULL",0,IF(data_in!C4726&gt;data_in!E4726,0,1)))</f>
        <v>0</v>
      </c>
      <c r="F4726" s="8" t="str">
        <f>IF(OR(A4726="",E4726=0),"",IF(data_in!C4726="NULL","",ROUND(data_in!C4726-data_in!B4726,0)))</f>
        <v/>
      </c>
      <c r="G4726" s="8" t="str">
        <f>IF(OR(A4726="",E4726=0),"",IF(data_in!C4726="NULL","",IF(D4726="",ROUND(data_in!D4726-data_in!B4726,0),MIN(D4726,ROUND(data_in!D4726-data_in!B4726,0)))))</f>
        <v/>
      </c>
      <c r="H4726" s="8" t="str">
        <f>IF(A4726="","",IF(data_in!M4726="United States","United States",IF(data_in!M4726="Canada","Canada",IF(data_in!M4726="United Kingdom","United Kingdom","Other Country"))))</f>
        <v>United States</v>
      </c>
      <c r="I4726" s="8" t="str">
        <f>IF(A4726="","",IF(data_in!K4726="Unknown","Unknown",IF(data_in!K4726&lt;=10,"Very Small",IF(data_in!K4726&lt;=100,"Small",IF(data_in!K4726&lt;=500,"Medium",IF(data_in!K4726&gt;500,"Large","Error"))))))</f>
        <v>Very Small</v>
      </c>
      <c r="J4726" s="8" t="str">
        <f>IF(C4726=1,TEXT(data_in!E4726,"mm-yyyy"),"")</f>
        <v/>
      </c>
      <c r="K4726" s="8" t="str">
        <f>IF(A4726="","",IF(data_in!I4726="Website","Website",IF(data_in!I4726="Paid Search","Paid Search",IF(data_in!I4726="Slack","Slack","Other Channel"))))</f>
        <v>Website</v>
      </c>
      <c r="L4726" s="10">
        <f>IF(A4726="","",ROUND(N$3-data_in!B4726,0))</f>
        <v>70</v>
      </c>
    </row>
    <row r="4727" spans="1:12">
      <c r="A4727" s="8" t="str">
        <f>IF(data_in!A4727="","",data_in!A4727)</f>
        <v>072c98ca-4ffd-4fc2-953c-0afd2443d2c0</v>
      </c>
      <c r="B4727" s="12">
        <f>IF(A4727="","",data_in!B4727)</f>
        <v>43912.733460648145</v>
      </c>
      <c r="C4727" s="8">
        <f>IF(A4727="","",IF(data_in!E4727="NULL",0,1))</f>
        <v>0</v>
      </c>
      <c r="D4727" s="8" t="str">
        <f>IF(A4727="","",IF(data_in!E4727="NULL","",ROUND(data_in!E4727-data_in!B4727,0)))</f>
        <v/>
      </c>
      <c r="E4727" s="8">
        <f>IF(A4727="","",IF(data_in!C4727="NULL",0,IF(data_in!C4727&gt;data_in!E4727,0,1)))</f>
        <v>1</v>
      </c>
      <c r="F4727" s="8">
        <f>IF(OR(A4727="",E4727=0),"",IF(data_in!C4727="NULL","",ROUND(data_in!C4727-data_in!B4727,0)))</f>
        <v>0</v>
      </c>
      <c r="G4727" s="8">
        <f>IF(OR(A4727="",E4727=0),"",IF(data_in!C4727="NULL","",IF(D4727="",ROUND(data_in!D4727-data_in!B4727,0),MIN(D4727,ROUND(data_in!D4727-data_in!B4727,0)))))</f>
        <v>30</v>
      </c>
      <c r="H4727" s="8" t="str">
        <f>IF(A4727="","",IF(data_in!M4727="United States","United States",IF(data_in!M4727="Canada","Canada",IF(data_in!M4727="United Kingdom","United Kingdom","Other Country"))))</f>
        <v>Other Country</v>
      </c>
      <c r="I4727" s="8" t="str">
        <f>IF(A4727="","",IF(data_in!K4727="Unknown","Unknown",IF(data_in!K4727&lt;=10,"Very Small",IF(data_in!K4727&lt;=100,"Small",IF(data_in!K4727&lt;=500,"Medium",IF(data_in!K4727&gt;500,"Large","Error"))))))</f>
        <v>Medium</v>
      </c>
      <c r="J4727" s="8" t="str">
        <f>IF(C4727=1,TEXT(data_in!E4727,"mm-yyyy"),"")</f>
        <v/>
      </c>
      <c r="K4727" s="8" t="str">
        <f>IF(A4727="","",IF(data_in!I4727="Website","Website",IF(data_in!I4727="Paid Search","Paid Search",IF(data_in!I4727="Slack","Slack","Other Channel"))))</f>
        <v>Website</v>
      </c>
      <c r="L4727" s="10">
        <f>IF(A4727="","",ROUND(N$3-data_in!B4727,0))</f>
        <v>70</v>
      </c>
    </row>
    <row r="4728" spans="1:12">
      <c r="A4728" s="8" t="str">
        <f>IF(data_in!A4728="","",data_in!A4728)</f>
        <v>068b68d8-20ce-42d6-8055-e7a489fe6ac4</v>
      </c>
      <c r="B4728" s="12">
        <f>IF(A4728="","",data_in!B4728)</f>
        <v>43912.880578703705</v>
      </c>
      <c r="C4728" s="8">
        <f>IF(A4728="","",IF(data_in!E4728="NULL",0,1))</f>
        <v>0</v>
      </c>
      <c r="D4728" s="8" t="str">
        <f>IF(A4728="","",IF(data_in!E4728="NULL","",ROUND(data_in!E4728-data_in!B4728,0)))</f>
        <v/>
      </c>
      <c r="E4728" s="8">
        <f>IF(A4728="","",IF(data_in!C4728="NULL",0,IF(data_in!C4728&gt;data_in!E4728,0,1)))</f>
        <v>0</v>
      </c>
      <c r="F4728" s="8" t="str">
        <f>IF(OR(A4728="",E4728=0),"",IF(data_in!C4728="NULL","",ROUND(data_in!C4728-data_in!B4728,0)))</f>
        <v/>
      </c>
      <c r="G4728" s="8" t="str">
        <f>IF(OR(A4728="",E4728=0),"",IF(data_in!C4728="NULL","",IF(D4728="",ROUND(data_in!D4728-data_in!B4728,0),MIN(D4728,ROUND(data_in!D4728-data_in!B4728,0)))))</f>
        <v/>
      </c>
      <c r="H4728" s="8" t="str">
        <f>IF(A4728="","",IF(data_in!M4728="United States","United States",IF(data_in!M4728="Canada","Canada",IF(data_in!M4728="United Kingdom","United Kingdom","Other Country"))))</f>
        <v>Canada</v>
      </c>
      <c r="I4728" s="8" t="str">
        <f>IF(A4728="","",IF(data_in!K4728="Unknown","Unknown",IF(data_in!K4728&lt;=10,"Very Small",IF(data_in!K4728&lt;=100,"Small",IF(data_in!K4728&lt;=500,"Medium",IF(data_in!K4728&gt;500,"Large","Error"))))))</f>
        <v>Medium</v>
      </c>
      <c r="J4728" s="8" t="str">
        <f>IF(C4728=1,TEXT(data_in!E4728,"mm-yyyy"),"")</f>
        <v/>
      </c>
      <c r="K4728" s="8" t="str">
        <f>IF(A4728="","",IF(data_in!I4728="Website","Website",IF(data_in!I4728="Paid Search","Paid Search",IF(data_in!I4728="Slack","Slack","Other Channel"))))</f>
        <v>Other Channel</v>
      </c>
      <c r="L4728" s="10">
        <f>IF(A4728="","",ROUND(N$3-data_in!B4728,0))</f>
        <v>70</v>
      </c>
    </row>
    <row r="4729" spans="1:12">
      <c r="A4729" s="8" t="str">
        <f>IF(data_in!A4729="","",data_in!A4729)</f>
        <v>3f7975a4-97e9-4656-b14b-78bea91362fa</v>
      </c>
      <c r="B4729" s="12">
        <f>IF(A4729="","",data_in!B4729)</f>
        <v>43912.883460648147</v>
      </c>
      <c r="C4729" s="8">
        <f>IF(A4729="","",IF(data_in!E4729="NULL",0,1))</f>
        <v>0</v>
      </c>
      <c r="D4729" s="8" t="str">
        <f>IF(A4729="","",IF(data_in!E4729="NULL","",ROUND(data_in!E4729-data_in!B4729,0)))</f>
        <v/>
      </c>
      <c r="E4729" s="8">
        <f>IF(A4729="","",IF(data_in!C4729="NULL",0,IF(data_in!C4729&gt;data_in!E4729,0,1)))</f>
        <v>0</v>
      </c>
      <c r="F4729" s="8" t="str">
        <f>IF(OR(A4729="",E4729=0),"",IF(data_in!C4729="NULL","",ROUND(data_in!C4729-data_in!B4729,0)))</f>
        <v/>
      </c>
      <c r="G4729" s="8" t="str">
        <f>IF(OR(A4729="",E4729=0),"",IF(data_in!C4729="NULL","",IF(D4729="",ROUND(data_in!D4729-data_in!B4729,0),MIN(D4729,ROUND(data_in!D4729-data_in!B4729,0)))))</f>
        <v/>
      </c>
      <c r="H4729" s="8" t="str">
        <f>IF(A4729="","",IF(data_in!M4729="United States","United States",IF(data_in!M4729="Canada","Canada",IF(data_in!M4729="United Kingdom","United Kingdom","Other Country"))))</f>
        <v>Other Country</v>
      </c>
      <c r="I4729" s="8" t="str">
        <f>IF(A4729="","",IF(data_in!K4729="Unknown","Unknown",IF(data_in!K4729&lt;=10,"Very Small",IF(data_in!K4729&lt;=100,"Small",IF(data_in!K4729&lt;=500,"Medium",IF(data_in!K4729&gt;500,"Large","Error"))))))</f>
        <v>Very Small</v>
      </c>
      <c r="J4729" s="8" t="str">
        <f>IF(C4729=1,TEXT(data_in!E4729,"mm-yyyy"),"")</f>
        <v/>
      </c>
      <c r="K4729" s="8" t="str">
        <f>IF(A4729="","",IF(data_in!I4729="Website","Website",IF(data_in!I4729="Paid Search","Paid Search",IF(data_in!I4729="Slack","Slack","Other Channel"))))</f>
        <v>Website</v>
      </c>
      <c r="L4729" s="10">
        <f>IF(A4729="","",ROUND(N$3-data_in!B4729,0))</f>
        <v>70</v>
      </c>
    </row>
    <row r="4730" spans="1:12">
      <c r="A4730" s="8" t="str">
        <f>IF(data_in!A4730="","",data_in!A4730)</f>
        <v>e615e694-b88d-4045-adfa-185116a8ea51</v>
      </c>
      <c r="B4730" s="12">
        <f>IF(A4730="","",data_in!B4730)</f>
        <v>43912.843217592592</v>
      </c>
      <c r="C4730" s="8">
        <f>IF(A4730="","",IF(data_in!E4730="NULL",0,1))</f>
        <v>0</v>
      </c>
      <c r="D4730" s="8" t="str">
        <f>IF(A4730="","",IF(data_in!E4730="NULL","",ROUND(data_in!E4730-data_in!B4730,0)))</f>
        <v/>
      </c>
      <c r="E4730" s="8">
        <f>IF(A4730="","",IF(data_in!C4730="NULL",0,IF(data_in!C4730&gt;data_in!E4730,0,1)))</f>
        <v>0</v>
      </c>
      <c r="F4730" s="8" t="str">
        <f>IF(OR(A4730="",E4730=0),"",IF(data_in!C4730="NULL","",ROUND(data_in!C4730-data_in!B4730,0)))</f>
        <v/>
      </c>
      <c r="G4730" s="8" t="str">
        <f>IF(OR(A4730="",E4730=0),"",IF(data_in!C4730="NULL","",IF(D4730="",ROUND(data_in!D4730-data_in!B4730,0),MIN(D4730,ROUND(data_in!D4730-data_in!B4730,0)))))</f>
        <v/>
      </c>
      <c r="H4730" s="8" t="str">
        <f>IF(A4730="","",IF(data_in!M4730="United States","United States",IF(data_in!M4730="Canada","Canada",IF(data_in!M4730="United Kingdom","United Kingdom","Other Country"))))</f>
        <v>United States</v>
      </c>
      <c r="I4730" s="8" t="str">
        <f>IF(A4730="","",IF(data_in!K4730="Unknown","Unknown",IF(data_in!K4730&lt;=10,"Very Small",IF(data_in!K4730&lt;=100,"Small",IF(data_in!K4730&lt;=500,"Medium",IF(data_in!K4730&gt;500,"Large","Error"))))))</f>
        <v>Very Small</v>
      </c>
      <c r="J4730" s="8" t="str">
        <f>IF(C4730=1,TEXT(data_in!E4730,"mm-yyyy"),"")</f>
        <v/>
      </c>
      <c r="K4730" s="8" t="str">
        <f>IF(A4730="","",IF(data_in!I4730="Website","Website",IF(data_in!I4730="Paid Search","Paid Search",IF(data_in!I4730="Slack","Slack","Other Channel"))))</f>
        <v>Website</v>
      </c>
      <c r="L4730" s="10">
        <f>IF(A4730="","",ROUND(N$3-data_in!B4730,0))</f>
        <v>70</v>
      </c>
    </row>
    <row r="4731" spans="1:12">
      <c r="A4731" s="8" t="str">
        <f>IF(data_in!A4731="","",data_in!A4731)</f>
        <v>e28c19ca-4cb2-424f-a469-75a7d57f74ca</v>
      </c>
      <c r="B4731" s="12">
        <f>IF(A4731="","",data_in!B4731)</f>
        <v>43912.912233796298</v>
      </c>
      <c r="C4731" s="8">
        <f>IF(A4731="","",IF(data_in!E4731="NULL",0,1))</f>
        <v>0</v>
      </c>
      <c r="D4731" s="8" t="str">
        <f>IF(A4731="","",IF(data_in!E4731="NULL","",ROUND(data_in!E4731-data_in!B4731,0)))</f>
        <v/>
      </c>
      <c r="E4731" s="8">
        <f>IF(A4731="","",IF(data_in!C4731="NULL",0,IF(data_in!C4731&gt;data_in!E4731,0,1)))</f>
        <v>0</v>
      </c>
      <c r="F4731" s="8" t="str">
        <f>IF(OR(A4731="",E4731=0),"",IF(data_in!C4731="NULL","",ROUND(data_in!C4731-data_in!B4731,0)))</f>
        <v/>
      </c>
      <c r="G4731" s="8" t="str">
        <f>IF(OR(A4731="",E4731=0),"",IF(data_in!C4731="NULL","",IF(D4731="",ROUND(data_in!D4731-data_in!B4731,0),MIN(D4731,ROUND(data_in!D4731-data_in!B4731,0)))))</f>
        <v/>
      </c>
      <c r="H4731" s="8" t="str">
        <f>IF(A4731="","",IF(data_in!M4731="United States","United States",IF(data_in!M4731="Canada","Canada",IF(data_in!M4731="United Kingdom","United Kingdom","Other Country"))))</f>
        <v>United States</v>
      </c>
      <c r="I4731" s="8" t="str">
        <f>IF(A4731="","",IF(data_in!K4731="Unknown","Unknown",IF(data_in!K4731&lt;=10,"Very Small",IF(data_in!K4731&lt;=100,"Small",IF(data_in!K4731&lt;=500,"Medium",IF(data_in!K4731&gt;500,"Large","Error"))))))</f>
        <v>Very Small</v>
      </c>
      <c r="J4731" s="8" t="str">
        <f>IF(C4731=1,TEXT(data_in!E4731,"mm-yyyy"),"")</f>
        <v/>
      </c>
      <c r="K4731" s="8" t="str">
        <f>IF(A4731="","",IF(data_in!I4731="Website","Website",IF(data_in!I4731="Paid Search","Paid Search",IF(data_in!I4731="Slack","Slack","Other Channel"))))</f>
        <v>Other Channel</v>
      </c>
      <c r="L4731" s="10">
        <f>IF(A4731="","",ROUND(N$3-data_in!B4731,0))</f>
        <v>70</v>
      </c>
    </row>
    <row r="4732" spans="1:12">
      <c r="A4732" s="8" t="str">
        <f>IF(data_in!A4732="","",data_in!A4732)</f>
        <v>e2dc09ad-e7b3-4baa-9942-2e692441b6b0</v>
      </c>
      <c r="B4732" s="12">
        <f>IF(A4732="","",data_in!B4732)</f>
        <v>43913.066250000003</v>
      </c>
      <c r="C4732" s="8">
        <f>IF(A4732="","",IF(data_in!E4732="NULL",0,1))</f>
        <v>0</v>
      </c>
      <c r="D4732" s="8" t="str">
        <f>IF(A4732="","",IF(data_in!E4732="NULL","",ROUND(data_in!E4732-data_in!B4732,0)))</f>
        <v/>
      </c>
      <c r="E4732" s="8">
        <f>IF(A4732="","",IF(data_in!C4732="NULL",0,IF(data_in!C4732&gt;data_in!E4732,0,1)))</f>
        <v>1</v>
      </c>
      <c r="F4732" s="8">
        <f>IF(OR(A4732="",E4732=0),"",IF(data_in!C4732="NULL","",ROUND(data_in!C4732-data_in!B4732,0)))</f>
        <v>0</v>
      </c>
      <c r="G4732" s="8">
        <f>IF(OR(A4732="",E4732=0),"",IF(data_in!C4732="NULL","",IF(D4732="",ROUND(data_in!D4732-data_in!B4732,0),MIN(D4732,ROUND(data_in!D4732-data_in!B4732,0)))))</f>
        <v>30</v>
      </c>
      <c r="H4732" s="8" t="str">
        <f>IF(A4732="","",IF(data_in!M4732="United States","United States",IF(data_in!M4732="Canada","Canada",IF(data_in!M4732="United Kingdom","United Kingdom","Other Country"))))</f>
        <v>Other Country</v>
      </c>
      <c r="I4732" s="8" t="str">
        <f>IF(A4732="","",IF(data_in!K4732="Unknown","Unknown",IF(data_in!K4732&lt;=10,"Very Small",IF(data_in!K4732&lt;=100,"Small",IF(data_in!K4732&lt;=500,"Medium",IF(data_in!K4732&gt;500,"Large","Error"))))))</f>
        <v>Very Small</v>
      </c>
      <c r="J4732" s="8" t="str">
        <f>IF(C4732=1,TEXT(data_in!E4732,"mm-yyyy"),"")</f>
        <v/>
      </c>
      <c r="K4732" s="8" t="str">
        <f>IF(A4732="","",IF(data_in!I4732="Website","Website",IF(data_in!I4732="Paid Search","Paid Search",IF(data_in!I4732="Slack","Slack","Other Channel"))))</f>
        <v>Website</v>
      </c>
      <c r="L4732" s="10">
        <f>IF(A4732="","",ROUND(N$3-data_in!B4732,0))</f>
        <v>70</v>
      </c>
    </row>
    <row r="4733" spans="1:12">
      <c r="A4733" s="8" t="str">
        <f>IF(data_in!A4733="","",data_in!A4733)</f>
        <v>c016502f-81f6-4c25-ae8c-8f148d73f6c9</v>
      </c>
      <c r="B4733" s="12">
        <f>IF(A4733="","",data_in!B4733)</f>
        <v>43913.111666666664</v>
      </c>
      <c r="C4733" s="8">
        <f>IF(A4733="","",IF(data_in!E4733="NULL",0,1))</f>
        <v>0</v>
      </c>
      <c r="D4733" s="8" t="str">
        <f>IF(A4733="","",IF(data_in!E4733="NULL","",ROUND(data_in!E4733-data_in!B4733,0)))</f>
        <v/>
      </c>
      <c r="E4733" s="8">
        <f>IF(A4733="","",IF(data_in!C4733="NULL",0,IF(data_in!C4733&gt;data_in!E4733,0,1)))</f>
        <v>0</v>
      </c>
      <c r="F4733" s="8" t="str">
        <f>IF(OR(A4733="",E4733=0),"",IF(data_in!C4733="NULL","",ROUND(data_in!C4733-data_in!B4733,0)))</f>
        <v/>
      </c>
      <c r="G4733" s="8" t="str">
        <f>IF(OR(A4733="",E4733=0),"",IF(data_in!C4733="NULL","",IF(D4733="",ROUND(data_in!D4733-data_in!B4733,0),MIN(D4733,ROUND(data_in!D4733-data_in!B4733,0)))))</f>
        <v/>
      </c>
      <c r="H4733" s="8" t="str">
        <f>IF(A4733="","",IF(data_in!M4733="United States","United States",IF(data_in!M4733="Canada","Canada",IF(data_in!M4733="United Kingdom","United Kingdom","Other Country"))))</f>
        <v>United States</v>
      </c>
      <c r="I4733" s="8" t="str">
        <f>IF(A4733="","",IF(data_in!K4733="Unknown","Unknown",IF(data_in!K4733&lt;=10,"Very Small",IF(data_in!K4733&lt;=100,"Small",IF(data_in!K4733&lt;=500,"Medium",IF(data_in!K4733&gt;500,"Large","Error"))))))</f>
        <v>Very Small</v>
      </c>
      <c r="J4733" s="8" t="str">
        <f>IF(C4733=1,TEXT(data_in!E4733,"mm-yyyy"),"")</f>
        <v/>
      </c>
      <c r="K4733" s="8" t="str">
        <f>IF(A4733="","",IF(data_in!I4733="Website","Website",IF(data_in!I4733="Paid Search","Paid Search",IF(data_in!I4733="Slack","Slack","Other Channel"))))</f>
        <v>Website</v>
      </c>
      <c r="L4733" s="10">
        <f>IF(A4733="","",ROUND(N$3-data_in!B4733,0))</f>
        <v>70</v>
      </c>
    </row>
    <row r="4734" spans="1:12">
      <c r="A4734" s="8" t="str">
        <f>IF(data_in!A4734="","",data_in!A4734)</f>
        <v>be9be1ea-7da0-49c4-ae45-08c58fd4be90</v>
      </c>
      <c r="B4734" s="12">
        <f>IF(A4734="","",data_in!B4734)</f>
        <v>43913.037245370368</v>
      </c>
      <c r="C4734" s="8">
        <f>IF(A4734="","",IF(data_in!E4734="NULL",0,1))</f>
        <v>0</v>
      </c>
      <c r="D4734" s="8" t="str">
        <f>IF(A4734="","",IF(data_in!E4734="NULL","",ROUND(data_in!E4734-data_in!B4734,0)))</f>
        <v/>
      </c>
      <c r="E4734" s="8">
        <f>IF(A4734="","",IF(data_in!C4734="NULL",0,IF(data_in!C4734&gt;data_in!E4734,0,1)))</f>
        <v>0</v>
      </c>
      <c r="F4734" s="8" t="str">
        <f>IF(OR(A4734="",E4734=0),"",IF(data_in!C4734="NULL","",ROUND(data_in!C4734-data_in!B4734,0)))</f>
        <v/>
      </c>
      <c r="G4734" s="8" t="str">
        <f>IF(OR(A4734="",E4734=0),"",IF(data_in!C4734="NULL","",IF(D4734="",ROUND(data_in!D4734-data_in!B4734,0),MIN(D4734,ROUND(data_in!D4734-data_in!B4734,0)))))</f>
        <v/>
      </c>
      <c r="H4734" s="8" t="str">
        <f>IF(A4734="","",IF(data_in!M4734="United States","United States",IF(data_in!M4734="Canada","Canada",IF(data_in!M4734="United Kingdom","United Kingdom","Other Country"))))</f>
        <v>Other Country</v>
      </c>
      <c r="I4734" s="8" t="str">
        <f>IF(A4734="","",IF(data_in!K4734="Unknown","Unknown",IF(data_in!K4734&lt;=10,"Very Small",IF(data_in!K4734&lt;=100,"Small",IF(data_in!K4734&lt;=500,"Medium",IF(data_in!K4734&gt;500,"Large","Error"))))))</f>
        <v>Very Small</v>
      </c>
      <c r="J4734" s="8" t="str">
        <f>IF(C4734=1,TEXT(data_in!E4734,"mm-yyyy"),"")</f>
        <v/>
      </c>
      <c r="K4734" s="8" t="str">
        <f>IF(A4734="","",IF(data_in!I4734="Website","Website",IF(data_in!I4734="Paid Search","Paid Search",IF(data_in!I4734="Slack","Slack","Other Channel"))))</f>
        <v>Other Channel</v>
      </c>
      <c r="L4734" s="10">
        <f>IF(A4734="","",ROUND(N$3-data_in!B4734,0))</f>
        <v>70</v>
      </c>
    </row>
    <row r="4735" spans="1:12">
      <c r="A4735" s="8" t="str">
        <f>IF(data_in!A4735="","",data_in!A4735)</f>
        <v>6220ce1d-aa18-494e-bb09-bb2c1ba5ca10</v>
      </c>
      <c r="B4735" s="12">
        <f>IF(A4735="","",data_in!B4735)</f>
        <v>43913.222500000003</v>
      </c>
      <c r="C4735" s="8">
        <f>IF(A4735="","",IF(data_in!E4735="NULL",0,1))</f>
        <v>0</v>
      </c>
      <c r="D4735" s="8" t="str">
        <f>IF(A4735="","",IF(data_in!E4735="NULL","",ROUND(data_in!E4735-data_in!B4735,0)))</f>
        <v/>
      </c>
      <c r="E4735" s="8">
        <f>IF(A4735="","",IF(data_in!C4735="NULL",0,IF(data_in!C4735&gt;data_in!E4735,0,1)))</f>
        <v>0</v>
      </c>
      <c r="F4735" s="8" t="str">
        <f>IF(OR(A4735="",E4735=0),"",IF(data_in!C4735="NULL","",ROUND(data_in!C4735-data_in!B4735,0)))</f>
        <v/>
      </c>
      <c r="G4735" s="8" t="str">
        <f>IF(OR(A4735="",E4735=0),"",IF(data_in!C4735="NULL","",IF(D4735="",ROUND(data_in!D4735-data_in!B4735,0),MIN(D4735,ROUND(data_in!D4735-data_in!B4735,0)))))</f>
        <v/>
      </c>
      <c r="H4735" s="8" t="str">
        <f>IF(A4735="","",IF(data_in!M4735="United States","United States",IF(data_in!M4735="Canada","Canada",IF(data_in!M4735="United Kingdom","United Kingdom","Other Country"))))</f>
        <v>Other Country</v>
      </c>
      <c r="I4735" s="8" t="str">
        <f>IF(A4735="","",IF(data_in!K4735="Unknown","Unknown",IF(data_in!K4735&lt;=10,"Very Small",IF(data_in!K4735&lt;=100,"Small",IF(data_in!K4735&lt;=500,"Medium",IF(data_in!K4735&gt;500,"Large","Error"))))))</f>
        <v>Very Small</v>
      </c>
      <c r="J4735" s="8" t="str">
        <f>IF(C4735=1,TEXT(data_in!E4735,"mm-yyyy"),"")</f>
        <v/>
      </c>
      <c r="K4735" s="8" t="str">
        <f>IF(A4735="","",IF(data_in!I4735="Website","Website",IF(data_in!I4735="Paid Search","Paid Search",IF(data_in!I4735="Slack","Slack","Other Channel"))))</f>
        <v>Website</v>
      </c>
      <c r="L4735" s="10">
        <f>IF(A4735="","",ROUND(N$3-data_in!B4735,0))</f>
        <v>70</v>
      </c>
    </row>
    <row r="4736" spans="1:12">
      <c r="A4736" s="8" t="str">
        <f>IF(data_in!A4736="","",data_in!A4736)</f>
        <v>5686e9a1-0ac3-4e18-88ef-72debedb9467</v>
      </c>
      <c r="B4736" s="12">
        <f>IF(A4736="","",data_in!B4736)</f>
        <v>43913.260659722226</v>
      </c>
      <c r="C4736" s="8">
        <f>IF(A4736="","",IF(data_in!E4736="NULL",0,1))</f>
        <v>0</v>
      </c>
      <c r="D4736" s="8" t="str">
        <f>IF(A4736="","",IF(data_in!E4736="NULL","",ROUND(data_in!E4736-data_in!B4736,0)))</f>
        <v/>
      </c>
      <c r="E4736" s="8">
        <f>IF(A4736="","",IF(data_in!C4736="NULL",0,IF(data_in!C4736&gt;data_in!E4736,0,1)))</f>
        <v>0</v>
      </c>
      <c r="F4736" s="8" t="str">
        <f>IF(OR(A4736="",E4736=0),"",IF(data_in!C4736="NULL","",ROUND(data_in!C4736-data_in!B4736,0)))</f>
        <v/>
      </c>
      <c r="G4736" s="8" t="str">
        <f>IF(OR(A4736="",E4736=0),"",IF(data_in!C4736="NULL","",IF(D4736="",ROUND(data_in!D4736-data_in!B4736,0),MIN(D4736,ROUND(data_in!D4736-data_in!B4736,0)))))</f>
        <v/>
      </c>
      <c r="H4736" s="8" t="str">
        <f>IF(A4736="","",IF(data_in!M4736="United States","United States",IF(data_in!M4736="Canada","Canada",IF(data_in!M4736="United Kingdom","United Kingdom","Other Country"))))</f>
        <v>Other Country</v>
      </c>
      <c r="I4736" s="8" t="str">
        <f>IF(A4736="","",IF(data_in!K4736="Unknown","Unknown",IF(data_in!K4736&lt;=10,"Very Small",IF(data_in!K4736&lt;=100,"Small",IF(data_in!K4736&lt;=500,"Medium",IF(data_in!K4736&gt;500,"Large","Error"))))))</f>
        <v>Small</v>
      </c>
      <c r="J4736" s="8" t="str">
        <f>IF(C4736=1,TEXT(data_in!E4736,"mm-yyyy"),"")</f>
        <v/>
      </c>
      <c r="K4736" s="8" t="str">
        <f>IF(A4736="","",IF(data_in!I4736="Website","Website",IF(data_in!I4736="Paid Search","Paid Search",IF(data_in!I4736="Slack","Slack","Other Channel"))))</f>
        <v>Slack</v>
      </c>
      <c r="L4736" s="10">
        <f>IF(A4736="","",ROUND(N$3-data_in!B4736,0))</f>
        <v>70</v>
      </c>
    </row>
    <row r="4737" spans="1:12">
      <c r="A4737" s="8" t="str">
        <f>IF(data_in!A4737="","",data_in!A4737)</f>
        <v>aabb6853-0cab-49f5-aa42-a549bff72e66</v>
      </c>
      <c r="B4737" s="12">
        <f>IF(A4737="","",data_in!B4737)</f>
        <v>43913.353136574071</v>
      </c>
      <c r="C4737" s="8">
        <f>IF(A4737="","",IF(data_in!E4737="NULL",0,1))</f>
        <v>0</v>
      </c>
      <c r="D4737" s="8" t="str">
        <f>IF(A4737="","",IF(data_in!E4737="NULL","",ROUND(data_in!E4737-data_in!B4737,0)))</f>
        <v/>
      </c>
      <c r="E4737" s="8">
        <f>IF(A4737="","",IF(data_in!C4737="NULL",0,IF(data_in!C4737&gt;data_in!E4737,0,1)))</f>
        <v>0</v>
      </c>
      <c r="F4737" s="8" t="str">
        <f>IF(OR(A4737="",E4737=0),"",IF(data_in!C4737="NULL","",ROUND(data_in!C4737-data_in!B4737,0)))</f>
        <v/>
      </c>
      <c r="G4737" s="8" t="str">
        <f>IF(OR(A4737="",E4737=0),"",IF(data_in!C4737="NULL","",IF(D4737="",ROUND(data_in!D4737-data_in!B4737,0),MIN(D4737,ROUND(data_in!D4737-data_in!B4737,0)))))</f>
        <v/>
      </c>
      <c r="H4737" s="8" t="str">
        <f>IF(A4737="","",IF(data_in!M4737="United States","United States",IF(data_in!M4737="Canada","Canada",IF(data_in!M4737="United Kingdom","United Kingdom","Other Country"))))</f>
        <v>United States</v>
      </c>
      <c r="I4737" s="8" t="str">
        <f>IF(A4737="","",IF(data_in!K4737="Unknown","Unknown",IF(data_in!K4737&lt;=10,"Very Small",IF(data_in!K4737&lt;=100,"Small",IF(data_in!K4737&lt;=500,"Medium",IF(data_in!K4737&gt;500,"Large","Error"))))))</f>
        <v>Large</v>
      </c>
      <c r="J4737" s="8" t="str">
        <f>IF(C4737=1,TEXT(data_in!E4737,"mm-yyyy"),"")</f>
        <v/>
      </c>
      <c r="K4737" s="8" t="str">
        <f>IF(A4737="","",IF(data_in!I4737="Website","Website",IF(data_in!I4737="Paid Search","Paid Search",IF(data_in!I4737="Slack","Slack","Other Channel"))))</f>
        <v>Website</v>
      </c>
      <c r="L4737" s="10">
        <f>IF(A4737="","",ROUND(N$3-data_in!B4737,0))</f>
        <v>70</v>
      </c>
    </row>
    <row r="4738" spans="1:12">
      <c r="A4738" s="8" t="str">
        <f>IF(data_in!A4738="","",data_in!A4738)</f>
        <v>2c0c040f-43fb-4cff-a4f3-29c8a3f24170</v>
      </c>
      <c r="B4738" s="12">
        <f>IF(A4738="","",data_in!B4738)</f>
        <v>43913.308680555558</v>
      </c>
      <c r="C4738" s="8">
        <f>IF(A4738="","",IF(data_in!E4738="NULL",0,1))</f>
        <v>0</v>
      </c>
      <c r="D4738" s="8" t="str">
        <f>IF(A4738="","",IF(data_in!E4738="NULL","",ROUND(data_in!E4738-data_in!B4738,0)))</f>
        <v/>
      </c>
      <c r="E4738" s="8">
        <f>IF(A4738="","",IF(data_in!C4738="NULL",0,IF(data_in!C4738&gt;data_in!E4738,0,1)))</f>
        <v>1</v>
      </c>
      <c r="F4738" s="8">
        <f>IF(OR(A4738="",E4738=0),"",IF(data_in!C4738="NULL","",ROUND(data_in!C4738-data_in!B4738,0)))</f>
        <v>0</v>
      </c>
      <c r="G4738" s="8">
        <f>IF(OR(A4738="",E4738=0),"",IF(data_in!C4738="NULL","",IF(D4738="",ROUND(data_in!D4738-data_in!B4738,0),MIN(D4738,ROUND(data_in!D4738-data_in!B4738,0)))))</f>
        <v>30</v>
      </c>
      <c r="H4738" s="8" t="str">
        <f>IF(A4738="","",IF(data_in!M4738="United States","United States",IF(data_in!M4738="Canada","Canada",IF(data_in!M4738="United Kingdom","United Kingdom","Other Country"))))</f>
        <v>Other Country</v>
      </c>
      <c r="I4738" s="8" t="str">
        <f>IF(A4738="","",IF(data_in!K4738="Unknown","Unknown",IF(data_in!K4738&lt;=10,"Very Small",IF(data_in!K4738&lt;=100,"Small",IF(data_in!K4738&lt;=500,"Medium",IF(data_in!K4738&gt;500,"Large","Error"))))))</f>
        <v>Very Small</v>
      </c>
      <c r="J4738" s="8" t="str">
        <f>IF(C4738=1,TEXT(data_in!E4738,"mm-yyyy"),"")</f>
        <v/>
      </c>
      <c r="K4738" s="8" t="str">
        <f>IF(A4738="","",IF(data_in!I4738="Website","Website",IF(data_in!I4738="Paid Search","Paid Search",IF(data_in!I4738="Slack","Slack","Other Channel"))))</f>
        <v>Website</v>
      </c>
      <c r="L4738" s="10">
        <f>IF(A4738="","",ROUND(N$3-data_in!B4738,0))</f>
        <v>70</v>
      </c>
    </row>
    <row r="4739" spans="1:12">
      <c r="A4739" s="8" t="str">
        <f>IF(data_in!A4739="","",data_in!A4739)</f>
        <v>148f6585-acdc-4b0a-932a-dbe40cec499b</v>
      </c>
      <c r="B4739" s="12">
        <f>IF(A4739="","",data_in!B4739)</f>
        <v>43913.332002314812</v>
      </c>
      <c r="C4739" s="8">
        <f>IF(A4739="","",IF(data_in!E4739="NULL",0,1))</f>
        <v>0</v>
      </c>
      <c r="D4739" s="8" t="str">
        <f>IF(A4739="","",IF(data_in!E4739="NULL","",ROUND(data_in!E4739-data_in!B4739,0)))</f>
        <v/>
      </c>
      <c r="E4739" s="8">
        <f>IF(A4739="","",IF(data_in!C4739="NULL",0,IF(data_in!C4739&gt;data_in!E4739,0,1)))</f>
        <v>0</v>
      </c>
      <c r="F4739" s="8" t="str">
        <f>IF(OR(A4739="",E4739=0),"",IF(data_in!C4739="NULL","",ROUND(data_in!C4739-data_in!B4739,0)))</f>
        <v/>
      </c>
      <c r="G4739" s="8" t="str">
        <f>IF(OR(A4739="",E4739=0),"",IF(data_in!C4739="NULL","",IF(D4739="",ROUND(data_in!D4739-data_in!B4739,0),MIN(D4739,ROUND(data_in!D4739-data_in!B4739,0)))))</f>
        <v/>
      </c>
      <c r="H4739" s="8" t="str">
        <f>IF(A4739="","",IF(data_in!M4739="United States","United States",IF(data_in!M4739="Canada","Canada",IF(data_in!M4739="United Kingdom","United Kingdom","Other Country"))))</f>
        <v>Other Country</v>
      </c>
      <c r="I4739" s="8" t="str">
        <f>IF(A4739="","",IF(data_in!K4739="Unknown","Unknown",IF(data_in!K4739&lt;=10,"Very Small",IF(data_in!K4739&lt;=100,"Small",IF(data_in!K4739&lt;=500,"Medium",IF(data_in!K4739&gt;500,"Large","Error"))))))</f>
        <v>Very Small</v>
      </c>
      <c r="J4739" s="8" t="str">
        <f>IF(C4739=1,TEXT(data_in!E4739,"mm-yyyy"),"")</f>
        <v/>
      </c>
      <c r="K4739" s="8" t="str">
        <f>IF(A4739="","",IF(data_in!I4739="Website","Website",IF(data_in!I4739="Paid Search","Paid Search",IF(data_in!I4739="Slack","Slack","Other Channel"))))</f>
        <v>Paid Search</v>
      </c>
      <c r="L4739" s="10">
        <f>IF(A4739="","",ROUND(N$3-data_in!B4739,0))</f>
        <v>70</v>
      </c>
    </row>
    <row r="4740" spans="1:12">
      <c r="A4740" s="8" t="str">
        <f>IF(data_in!A4740="","",data_in!A4740)</f>
        <v>20952de5-b3a6-4a90-8adc-b278d43925f4</v>
      </c>
      <c r="B4740" s="12">
        <f>IF(A4740="","",data_in!B4740)</f>
        <v>43913.406469907408</v>
      </c>
      <c r="C4740" s="8">
        <f>IF(A4740="","",IF(data_in!E4740="NULL",0,1))</f>
        <v>0</v>
      </c>
      <c r="D4740" s="8" t="str">
        <f>IF(A4740="","",IF(data_in!E4740="NULL","",ROUND(data_in!E4740-data_in!B4740,0)))</f>
        <v/>
      </c>
      <c r="E4740" s="8">
        <f>IF(A4740="","",IF(data_in!C4740="NULL",0,IF(data_in!C4740&gt;data_in!E4740,0,1)))</f>
        <v>1</v>
      </c>
      <c r="F4740" s="8">
        <f>IF(OR(A4740="",E4740=0),"",IF(data_in!C4740="NULL","",ROUND(data_in!C4740-data_in!B4740,0)))</f>
        <v>0</v>
      </c>
      <c r="G4740" s="8">
        <f>IF(OR(A4740="",E4740=0),"",IF(data_in!C4740="NULL","",IF(D4740="",ROUND(data_in!D4740-data_in!B4740,0),MIN(D4740,ROUND(data_in!D4740-data_in!B4740,0)))))</f>
        <v>30</v>
      </c>
      <c r="H4740" s="8" t="str">
        <f>IF(A4740="","",IF(data_in!M4740="United States","United States",IF(data_in!M4740="Canada","Canada",IF(data_in!M4740="United Kingdom","United Kingdom","Other Country"))))</f>
        <v>Other Country</v>
      </c>
      <c r="I4740" s="8" t="str">
        <f>IF(A4740="","",IF(data_in!K4740="Unknown","Unknown",IF(data_in!K4740&lt;=10,"Very Small",IF(data_in!K4740&lt;=100,"Small",IF(data_in!K4740&lt;=500,"Medium",IF(data_in!K4740&gt;500,"Large","Error"))))))</f>
        <v>Very Small</v>
      </c>
      <c r="J4740" s="8" t="str">
        <f>IF(C4740=1,TEXT(data_in!E4740,"mm-yyyy"),"")</f>
        <v/>
      </c>
      <c r="K4740" s="8" t="str">
        <f>IF(A4740="","",IF(data_in!I4740="Website","Website",IF(data_in!I4740="Paid Search","Paid Search",IF(data_in!I4740="Slack","Slack","Other Channel"))))</f>
        <v>Slack</v>
      </c>
      <c r="L4740" s="10">
        <f>IF(A4740="","",ROUND(N$3-data_in!B4740,0))</f>
        <v>70</v>
      </c>
    </row>
    <row r="4741" spans="1:12">
      <c r="A4741" s="8" t="str">
        <f>IF(data_in!A4741="","",data_in!A4741)</f>
        <v>a93c8f25-24c6-461e-b18d-819d19c06d24</v>
      </c>
      <c r="B4741" s="12">
        <f>IF(A4741="","",data_in!B4741)</f>
        <v>43913.354756944442</v>
      </c>
      <c r="C4741" s="8">
        <f>IF(A4741="","",IF(data_in!E4741="NULL",0,1))</f>
        <v>0</v>
      </c>
      <c r="D4741" s="8" t="str">
        <f>IF(A4741="","",IF(data_in!E4741="NULL","",ROUND(data_in!E4741-data_in!B4741,0)))</f>
        <v/>
      </c>
      <c r="E4741" s="8">
        <f>IF(A4741="","",IF(data_in!C4741="NULL",0,IF(data_in!C4741&gt;data_in!E4741,0,1)))</f>
        <v>0</v>
      </c>
      <c r="F4741" s="8" t="str">
        <f>IF(OR(A4741="",E4741=0),"",IF(data_in!C4741="NULL","",ROUND(data_in!C4741-data_in!B4741,0)))</f>
        <v/>
      </c>
      <c r="G4741" s="8" t="str">
        <f>IF(OR(A4741="",E4741=0),"",IF(data_in!C4741="NULL","",IF(D4741="",ROUND(data_in!D4741-data_in!B4741,0),MIN(D4741,ROUND(data_in!D4741-data_in!B4741,0)))))</f>
        <v/>
      </c>
      <c r="H4741" s="8" t="str">
        <f>IF(A4741="","",IF(data_in!M4741="United States","United States",IF(data_in!M4741="Canada","Canada",IF(data_in!M4741="United Kingdom","United Kingdom","Other Country"))))</f>
        <v>Other Country</v>
      </c>
      <c r="I4741" s="8" t="str">
        <f>IF(A4741="","",IF(data_in!K4741="Unknown","Unknown",IF(data_in!K4741&lt;=10,"Very Small",IF(data_in!K4741&lt;=100,"Small",IF(data_in!K4741&lt;=500,"Medium",IF(data_in!K4741&gt;500,"Large","Error"))))))</f>
        <v>Very Small</v>
      </c>
      <c r="J4741" s="8" t="str">
        <f>IF(C4741=1,TEXT(data_in!E4741,"mm-yyyy"),"")</f>
        <v/>
      </c>
      <c r="K4741" s="8" t="str">
        <f>IF(A4741="","",IF(data_in!I4741="Website","Website",IF(data_in!I4741="Paid Search","Paid Search",IF(data_in!I4741="Slack","Slack","Other Channel"))))</f>
        <v>Website</v>
      </c>
      <c r="L4741" s="10">
        <f>IF(A4741="","",ROUND(N$3-data_in!B4741,0))</f>
        <v>70</v>
      </c>
    </row>
    <row r="4742" spans="1:12">
      <c r="A4742" s="8" t="str">
        <f>IF(data_in!A4742="","",data_in!A4742)</f>
        <v>c5d5500b-709c-4c37-b83f-89445601624a</v>
      </c>
      <c r="B4742" s="12">
        <f>IF(A4742="","",data_in!B4742)</f>
        <v>43913.392222222225</v>
      </c>
      <c r="C4742" s="8">
        <f>IF(A4742="","",IF(data_in!E4742="NULL",0,1))</f>
        <v>0</v>
      </c>
      <c r="D4742" s="8" t="str">
        <f>IF(A4742="","",IF(data_in!E4742="NULL","",ROUND(data_in!E4742-data_in!B4742,0)))</f>
        <v/>
      </c>
      <c r="E4742" s="8">
        <f>IF(A4742="","",IF(data_in!C4742="NULL",0,IF(data_in!C4742&gt;data_in!E4742,0,1)))</f>
        <v>1</v>
      </c>
      <c r="F4742" s="8">
        <f>IF(OR(A4742="",E4742=0),"",IF(data_in!C4742="NULL","",ROUND(data_in!C4742-data_in!B4742,0)))</f>
        <v>25</v>
      </c>
      <c r="G4742" s="8">
        <f>IF(OR(A4742="",E4742=0),"",IF(data_in!C4742="NULL","",IF(D4742="",ROUND(data_in!D4742-data_in!B4742,0),MIN(D4742,ROUND(data_in!D4742-data_in!B4742,0)))))</f>
        <v>55</v>
      </c>
      <c r="H4742" s="8" t="str">
        <f>IF(A4742="","",IF(data_in!M4742="United States","United States",IF(data_in!M4742="Canada","Canada",IF(data_in!M4742="United Kingdom","United Kingdom","Other Country"))))</f>
        <v>Other Country</v>
      </c>
      <c r="I4742" s="8" t="str">
        <f>IF(A4742="","",IF(data_in!K4742="Unknown","Unknown",IF(data_in!K4742&lt;=10,"Very Small",IF(data_in!K4742&lt;=100,"Small",IF(data_in!K4742&lt;=500,"Medium",IF(data_in!K4742&gt;500,"Large","Error"))))))</f>
        <v>Very Small</v>
      </c>
      <c r="J4742" s="8" t="str">
        <f>IF(C4742=1,TEXT(data_in!E4742,"mm-yyyy"),"")</f>
        <v/>
      </c>
      <c r="K4742" s="8" t="str">
        <f>IF(A4742="","",IF(data_in!I4742="Website","Website",IF(data_in!I4742="Paid Search","Paid Search",IF(data_in!I4742="Slack","Slack","Other Channel"))))</f>
        <v>Slack</v>
      </c>
      <c r="L4742" s="10">
        <f>IF(A4742="","",ROUND(N$3-data_in!B4742,0))</f>
        <v>70</v>
      </c>
    </row>
    <row r="4743" spans="1:12">
      <c r="A4743" s="8" t="str">
        <f>IF(data_in!A4743="","",data_in!A4743)</f>
        <v>f107fabc-2f03-4a95-92f8-0bfbbd415c26</v>
      </c>
      <c r="B4743" s="12">
        <f>IF(A4743="","",data_in!B4743)</f>
        <v>43913.36546296296</v>
      </c>
      <c r="C4743" s="8">
        <f>IF(A4743="","",IF(data_in!E4743="NULL",0,1))</f>
        <v>0</v>
      </c>
      <c r="D4743" s="8" t="str">
        <f>IF(A4743="","",IF(data_in!E4743="NULL","",ROUND(data_in!E4743-data_in!B4743,0)))</f>
        <v/>
      </c>
      <c r="E4743" s="8">
        <f>IF(A4743="","",IF(data_in!C4743="NULL",0,IF(data_in!C4743&gt;data_in!E4743,0,1)))</f>
        <v>1</v>
      </c>
      <c r="F4743" s="8">
        <f>IF(OR(A4743="",E4743=0),"",IF(data_in!C4743="NULL","",ROUND(data_in!C4743-data_in!B4743,0)))</f>
        <v>0</v>
      </c>
      <c r="G4743" s="8">
        <f>IF(OR(A4743="",E4743=0),"",IF(data_in!C4743="NULL","",IF(D4743="",ROUND(data_in!D4743-data_in!B4743,0),MIN(D4743,ROUND(data_in!D4743-data_in!B4743,0)))))</f>
        <v>30</v>
      </c>
      <c r="H4743" s="8" t="str">
        <f>IF(A4743="","",IF(data_in!M4743="United States","United States",IF(data_in!M4743="Canada","Canada",IF(data_in!M4743="United Kingdom","United Kingdom","Other Country"))))</f>
        <v>Other Country</v>
      </c>
      <c r="I4743" s="8" t="str">
        <f>IF(A4743="","",IF(data_in!K4743="Unknown","Unknown",IF(data_in!K4743&lt;=10,"Very Small",IF(data_in!K4743&lt;=100,"Small",IF(data_in!K4743&lt;=500,"Medium",IF(data_in!K4743&gt;500,"Large","Error"))))))</f>
        <v>Medium</v>
      </c>
      <c r="J4743" s="8" t="str">
        <f>IF(C4743=1,TEXT(data_in!E4743,"mm-yyyy"),"")</f>
        <v/>
      </c>
      <c r="K4743" s="8" t="str">
        <f>IF(A4743="","",IF(data_in!I4743="Website","Website",IF(data_in!I4743="Paid Search","Paid Search",IF(data_in!I4743="Slack","Slack","Other Channel"))))</f>
        <v>Website</v>
      </c>
      <c r="L4743" s="10">
        <f>IF(A4743="","",ROUND(N$3-data_in!B4743,0))</f>
        <v>70</v>
      </c>
    </row>
    <row r="4744" spans="1:12">
      <c r="A4744" s="8" t="str">
        <f>IF(data_in!A4744="","",data_in!A4744)</f>
        <v>8a83d74d-ee2a-422a-8c19-f129fc58d234</v>
      </c>
      <c r="B4744" s="12">
        <f>IF(A4744="","",data_in!B4744)</f>
        <v>43913.4065162037</v>
      </c>
      <c r="C4744" s="8">
        <f>IF(A4744="","",IF(data_in!E4744="NULL",0,1))</f>
        <v>0</v>
      </c>
      <c r="D4744" s="8" t="str">
        <f>IF(A4744="","",IF(data_in!E4744="NULL","",ROUND(data_in!E4744-data_in!B4744,0)))</f>
        <v/>
      </c>
      <c r="E4744" s="8">
        <f>IF(A4744="","",IF(data_in!C4744="NULL",0,IF(data_in!C4744&gt;data_in!E4744,0,1)))</f>
        <v>0</v>
      </c>
      <c r="F4744" s="8" t="str">
        <f>IF(OR(A4744="",E4744=0),"",IF(data_in!C4744="NULL","",ROUND(data_in!C4744-data_in!B4744,0)))</f>
        <v/>
      </c>
      <c r="G4744" s="8" t="str">
        <f>IF(OR(A4744="",E4744=0),"",IF(data_in!C4744="NULL","",IF(D4744="",ROUND(data_in!D4744-data_in!B4744,0),MIN(D4744,ROUND(data_in!D4744-data_in!B4744,0)))))</f>
        <v/>
      </c>
      <c r="H4744" s="8" t="str">
        <f>IF(A4744="","",IF(data_in!M4744="United States","United States",IF(data_in!M4744="Canada","Canada",IF(data_in!M4744="United Kingdom","United Kingdom","Other Country"))))</f>
        <v>Other Country</v>
      </c>
      <c r="I4744" s="8" t="str">
        <f>IF(A4744="","",IF(data_in!K4744="Unknown","Unknown",IF(data_in!K4744&lt;=10,"Very Small",IF(data_in!K4744&lt;=100,"Small",IF(data_in!K4744&lt;=500,"Medium",IF(data_in!K4744&gt;500,"Large","Error"))))))</f>
        <v>Small</v>
      </c>
      <c r="J4744" s="8" t="str">
        <f>IF(C4744=1,TEXT(data_in!E4744,"mm-yyyy"),"")</f>
        <v/>
      </c>
      <c r="K4744" s="8" t="str">
        <f>IF(A4744="","",IF(data_in!I4744="Website","Website",IF(data_in!I4744="Paid Search","Paid Search",IF(data_in!I4744="Slack","Slack","Other Channel"))))</f>
        <v>Website</v>
      </c>
      <c r="L4744" s="10">
        <f>IF(A4744="","",ROUND(N$3-data_in!B4744,0))</f>
        <v>70</v>
      </c>
    </row>
    <row r="4745" spans="1:12">
      <c r="A4745" s="8" t="str">
        <f>IF(data_in!A4745="","",data_in!A4745)</f>
        <v>7b0668ad-21d5-4b5a-9e24-c659fa9acd27</v>
      </c>
      <c r="B4745" s="12">
        <f>IF(A4745="","",data_in!B4745)</f>
        <v>43913.444687499999</v>
      </c>
      <c r="C4745" s="8">
        <f>IF(A4745="","",IF(data_in!E4745="NULL",0,1))</f>
        <v>0</v>
      </c>
      <c r="D4745" s="8" t="str">
        <f>IF(A4745="","",IF(data_in!E4745="NULL","",ROUND(data_in!E4745-data_in!B4745,0)))</f>
        <v/>
      </c>
      <c r="E4745" s="8">
        <f>IF(A4745="","",IF(data_in!C4745="NULL",0,IF(data_in!C4745&gt;data_in!E4745,0,1)))</f>
        <v>0</v>
      </c>
      <c r="F4745" s="8" t="str">
        <f>IF(OR(A4745="",E4745=0),"",IF(data_in!C4745="NULL","",ROUND(data_in!C4745-data_in!B4745,0)))</f>
        <v/>
      </c>
      <c r="G4745" s="8" t="str">
        <f>IF(OR(A4745="",E4745=0),"",IF(data_in!C4745="NULL","",IF(D4745="",ROUND(data_in!D4745-data_in!B4745,0),MIN(D4745,ROUND(data_in!D4745-data_in!B4745,0)))))</f>
        <v/>
      </c>
      <c r="H4745" s="8" t="str">
        <f>IF(A4745="","",IF(data_in!M4745="United States","United States",IF(data_in!M4745="Canada","Canada",IF(data_in!M4745="United Kingdom","United Kingdom","Other Country"))))</f>
        <v>United Kingdom</v>
      </c>
      <c r="I4745" s="8" t="str">
        <f>IF(A4745="","",IF(data_in!K4745="Unknown","Unknown",IF(data_in!K4745&lt;=10,"Very Small",IF(data_in!K4745&lt;=100,"Small",IF(data_in!K4745&lt;=500,"Medium",IF(data_in!K4745&gt;500,"Large","Error"))))))</f>
        <v>Medium</v>
      </c>
      <c r="J4745" s="8" t="str">
        <f>IF(C4745=1,TEXT(data_in!E4745,"mm-yyyy"),"")</f>
        <v/>
      </c>
      <c r="K4745" s="8" t="str">
        <f>IF(A4745="","",IF(data_in!I4745="Website","Website",IF(data_in!I4745="Paid Search","Paid Search",IF(data_in!I4745="Slack","Slack","Other Channel"))))</f>
        <v>Slack</v>
      </c>
      <c r="L4745" s="10">
        <f>IF(A4745="","",ROUND(N$3-data_in!B4745,0))</f>
        <v>70</v>
      </c>
    </row>
    <row r="4746" spans="1:12">
      <c r="A4746" s="8" t="str">
        <f>IF(data_in!A4746="","",data_in!A4746)</f>
        <v>81ed93c9-96e2-44c6-bc10-c3f18a3f1dc3</v>
      </c>
      <c r="B4746" s="12">
        <f>IF(A4746="","",data_in!B4746)</f>
        <v>43913.492210648146</v>
      </c>
      <c r="C4746" s="8">
        <f>IF(A4746="","",IF(data_in!E4746="NULL",0,1))</f>
        <v>0</v>
      </c>
      <c r="D4746" s="8" t="str">
        <f>IF(A4746="","",IF(data_in!E4746="NULL","",ROUND(data_in!E4746-data_in!B4746,0)))</f>
        <v/>
      </c>
      <c r="E4746" s="8">
        <f>IF(A4746="","",IF(data_in!C4746="NULL",0,IF(data_in!C4746&gt;data_in!E4746,0,1)))</f>
        <v>0</v>
      </c>
      <c r="F4746" s="8" t="str">
        <f>IF(OR(A4746="",E4746=0),"",IF(data_in!C4746="NULL","",ROUND(data_in!C4746-data_in!B4746,0)))</f>
        <v/>
      </c>
      <c r="G4746" s="8" t="str">
        <f>IF(OR(A4746="",E4746=0),"",IF(data_in!C4746="NULL","",IF(D4746="",ROUND(data_in!D4746-data_in!B4746,0),MIN(D4746,ROUND(data_in!D4746-data_in!B4746,0)))))</f>
        <v/>
      </c>
      <c r="H4746" s="8" t="str">
        <f>IF(A4746="","",IF(data_in!M4746="United States","United States",IF(data_in!M4746="Canada","Canada",IF(data_in!M4746="United Kingdom","United Kingdom","Other Country"))))</f>
        <v>United States</v>
      </c>
      <c r="I4746" s="8" t="str">
        <f>IF(A4746="","",IF(data_in!K4746="Unknown","Unknown",IF(data_in!K4746&lt;=10,"Very Small",IF(data_in!K4746&lt;=100,"Small",IF(data_in!K4746&lt;=500,"Medium",IF(data_in!K4746&gt;500,"Large","Error"))))))</f>
        <v>Very Small</v>
      </c>
      <c r="J4746" s="8" t="str">
        <f>IF(C4746=1,TEXT(data_in!E4746,"mm-yyyy"),"")</f>
        <v/>
      </c>
      <c r="K4746" s="8" t="str">
        <f>IF(A4746="","",IF(data_in!I4746="Website","Website",IF(data_in!I4746="Paid Search","Paid Search",IF(data_in!I4746="Slack","Slack","Other Channel"))))</f>
        <v>Website</v>
      </c>
      <c r="L4746" s="10">
        <f>IF(A4746="","",ROUND(N$3-data_in!B4746,0))</f>
        <v>69</v>
      </c>
    </row>
    <row r="4747" spans="1:12">
      <c r="A4747" s="8" t="str">
        <f>IF(data_in!A4747="","",data_in!A4747)</f>
        <v>4a90c1f4-0c18-4d49-b2bc-33347e0f520a</v>
      </c>
      <c r="B4747" s="12">
        <f>IF(A4747="","",data_in!B4747)</f>
        <v>43913.562326388892</v>
      </c>
      <c r="C4747" s="8">
        <f>IF(A4747="","",IF(data_in!E4747="NULL",0,1))</f>
        <v>0</v>
      </c>
      <c r="D4747" s="8" t="str">
        <f>IF(A4747="","",IF(data_in!E4747="NULL","",ROUND(data_in!E4747-data_in!B4747,0)))</f>
        <v/>
      </c>
      <c r="E4747" s="8">
        <f>IF(A4747="","",IF(data_in!C4747="NULL",0,IF(data_in!C4747&gt;data_in!E4747,0,1)))</f>
        <v>0</v>
      </c>
      <c r="F4747" s="8" t="str">
        <f>IF(OR(A4747="",E4747=0),"",IF(data_in!C4747="NULL","",ROUND(data_in!C4747-data_in!B4747,0)))</f>
        <v/>
      </c>
      <c r="G4747" s="8" t="str">
        <f>IF(OR(A4747="",E4747=0),"",IF(data_in!C4747="NULL","",IF(D4747="",ROUND(data_in!D4747-data_in!B4747,0),MIN(D4747,ROUND(data_in!D4747-data_in!B4747,0)))))</f>
        <v/>
      </c>
      <c r="H4747" s="8" t="str">
        <f>IF(A4747="","",IF(data_in!M4747="United States","United States",IF(data_in!M4747="Canada","Canada",IF(data_in!M4747="United Kingdom","United Kingdom","Other Country"))))</f>
        <v>United Kingdom</v>
      </c>
      <c r="I4747" s="8" t="str">
        <f>IF(A4747="","",IF(data_in!K4747="Unknown","Unknown",IF(data_in!K4747&lt;=10,"Very Small",IF(data_in!K4747&lt;=100,"Small",IF(data_in!K4747&lt;=500,"Medium",IF(data_in!K4747&gt;500,"Large","Error"))))))</f>
        <v>Very Small</v>
      </c>
      <c r="J4747" s="8" t="str">
        <f>IF(C4747=1,TEXT(data_in!E4747,"mm-yyyy"),"")</f>
        <v/>
      </c>
      <c r="K4747" s="8" t="str">
        <f>IF(A4747="","",IF(data_in!I4747="Website","Website",IF(data_in!I4747="Paid Search","Paid Search",IF(data_in!I4747="Slack","Slack","Other Channel"))))</f>
        <v>Paid Search</v>
      </c>
      <c r="L4747" s="10">
        <f>IF(A4747="","",ROUND(N$3-data_in!B4747,0))</f>
        <v>69</v>
      </c>
    </row>
    <row r="4748" spans="1:12">
      <c r="A4748" s="8" t="str">
        <f>IF(data_in!A4748="","",data_in!A4748)</f>
        <v>d2d6c1c6-82f2-40d4-9af1-713a01b2b443</v>
      </c>
      <c r="B4748" s="12">
        <f>IF(A4748="","",data_in!B4748)</f>
        <v>43856.493807870371</v>
      </c>
      <c r="C4748" s="8">
        <f>IF(A4748="","",IF(data_in!E4748="NULL",0,1))</f>
        <v>0</v>
      </c>
      <c r="D4748" s="8" t="str">
        <f>IF(A4748="","",IF(data_in!E4748="NULL","",ROUND(data_in!E4748-data_in!B4748,0)))</f>
        <v/>
      </c>
      <c r="E4748" s="8">
        <f>IF(A4748="","",IF(data_in!C4748="NULL",0,IF(data_in!C4748&gt;data_in!E4748,0,1)))</f>
        <v>0</v>
      </c>
      <c r="F4748" s="8" t="str">
        <f>IF(OR(A4748="",E4748=0),"",IF(data_in!C4748="NULL","",ROUND(data_in!C4748-data_in!B4748,0)))</f>
        <v/>
      </c>
      <c r="G4748" s="8" t="str">
        <f>IF(OR(A4748="",E4748=0),"",IF(data_in!C4748="NULL","",IF(D4748="",ROUND(data_in!D4748-data_in!B4748,0),MIN(D4748,ROUND(data_in!D4748-data_in!B4748,0)))))</f>
        <v/>
      </c>
      <c r="H4748" s="8" t="str">
        <f>IF(A4748="","",IF(data_in!M4748="United States","United States",IF(data_in!M4748="Canada","Canada",IF(data_in!M4748="United Kingdom","United Kingdom","Other Country"))))</f>
        <v>Other Country</v>
      </c>
      <c r="I4748" s="8" t="str">
        <f>IF(A4748="","",IF(data_in!K4748="Unknown","Unknown",IF(data_in!K4748&lt;=10,"Very Small",IF(data_in!K4748&lt;=100,"Small",IF(data_in!K4748&lt;=500,"Medium",IF(data_in!K4748&gt;500,"Large","Error"))))))</f>
        <v>Very Small</v>
      </c>
      <c r="J4748" s="8" t="str">
        <f>IF(C4748=1,TEXT(data_in!E4748,"mm-yyyy"),"")</f>
        <v/>
      </c>
      <c r="K4748" s="8" t="str">
        <f>IF(A4748="","",IF(data_in!I4748="Website","Website",IF(data_in!I4748="Paid Search","Paid Search",IF(data_in!I4748="Slack","Slack","Other Channel"))))</f>
        <v>Website</v>
      </c>
      <c r="L4748" s="10">
        <f>IF(A4748="","",ROUND(N$3-data_in!B4748,0))</f>
        <v>126</v>
      </c>
    </row>
    <row r="4749" spans="1:12">
      <c r="A4749" s="8" t="str">
        <f>IF(data_in!A4749="","",data_in!A4749)</f>
        <v>fc80b7a3-919a-4c68-bfef-1d169e5fb9b0</v>
      </c>
      <c r="B4749" s="12">
        <f>IF(A4749="","",data_in!B4749)</f>
        <v>43856.804837962962</v>
      </c>
      <c r="C4749" s="8">
        <f>IF(A4749="","",IF(data_in!E4749="NULL",0,1))</f>
        <v>0</v>
      </c>
      <c r="D4749" s="8" t="str">
        <f>IF(A4749="","",IF(data_in!E4749="NULL","",ROUND(data_in!E4749-data_in!B4749,0)))</f>
        <v/>
      </c>
      <c r="E4749" s="8">
        <f>IF(A4749="","",IF(data_in!C4749="NULL",0,IF(data_in!C4749&gt;data_in!E4749,0,1)))</f>
        <v>0</v>
      </c>
      <c r="F4749" s="8" t="str">
        <f>IF(OR(A4749="",E4749=0),"",IF(data_in!C4749="NULL","",ROUND(data_in!C4749-data_in!B4749,0)))</f>
        <v/>
      </c>
      <c r="G4749" s="8" t="str">
        <f>IF(OR(A4749="",E4749=0),"",IF(data_in!C4749="NULL","",IF(D4749="",ROUND(data_in!D4749-data_in!B4749,0),MIN(D4749,ROUND(data_in!D4749-data_in!B4749,0)))))</f>
        <v/>
      </c>
      <c r="H4749" s="8" t="str">
        <f>IF(A4749="","",IF(data_in!M4749="United States","United States",IF(data_in!M4749="Canada","Canada",IF(data_in!M4749="United Kingdom","United Kingdom","Other Country"))))</f>
        <v>United States</v>
      </c>
      <c r="I4749" s="8" t="str">
        <f>IF(A4749="","",IF(data_in!K4749="Unknown","Unknown",IF(data_in!K4749&lt;=10,"Very Small",IF(data_in!K4749&lt;=100,"Small",IF(data_in!K4749&lt;=500,"Medium",IF(data_in!K4749&gt;500,"Large","Error"))))))</f>
        <v>Very Small</v>
      </c>
      <c r="J4749" s="8" t="str">
        <f>IF(C4749=1,TEXT(data_in!E4749,"mm-yyyy"),"")</f>
        <v/>
      </c>
      <c r="K4749" s="8" t="str">
        <f>IF(A4749="","",IF(data_in!I4749="Website","Website",IF(data_in!I4749="Paid Search","Paid Search",IF(data_in!I4749="Slack","Slack","Other Channel"))))</f>
        <v>Website</v>
      </c>
      <c r="L4749" s="10">
        <f>IF(A4749="","",ROUND(N$3-data_in!B4749,0))</f>
        <v>126</v>
      </c>
    </row>
    <row r="4750" spans="1:12">
      <c r="A4750" s="8" t="str">
        <f>IF(data_in!A4750="","",data_in!A4750)</f>
        <v>af319b9e-a655-4a42-84a7-896da24b4189</v>
      </c>
      <c r="B4750" s="12">
        <f>IF(A4750="","",data_in!B4750)</f>
        <v>43856.563287037039</v>
      </c>
      <c r="C4750" s="8">
        <f>IF(A4750="","",IF(data_in!E4750="NULL",0,1))</f>
        <v>0</v>
      </c>
      <c r="D4750" s="8" t="str">
        <f>IF(A4750="","",IF(data_in!E4750="NULL","",ROUND(data_in!E4750-data_in!B4750,0)))</f>
        <v/>
      </c>
      <c r="E4750" s="8">
        <f>IF(A4750="","",IF(data_in!C4750="NULL",0,IF(data_in!C4750&gt;data_in!E4750,0,1)))</f>
        <v>1</v>
      </c>
      <c r="F4750" s="8">
        <f>IF(OR(A4750="",E4750=0),"",IF(data_in!C4750="NULL","",ROUND(data_in!C4750-data_in!B4750,0)))</f>
        <v>85</v>
      </c>
      <c r="G4750" s="8">
        <f>IF(OR(A4750="",E4750=0),"",IF(data_in!C4750="NULL","",IF(D4750="",ROUND(data_in!D4750-data_in!B4750,0),MIN(D4750,ROUND(data_in!D4750-data_in!B4750,0)))))</f>
        <v>115</v>
      </c>
      <c r="H4750" s="8" t="str">
        <f>IF(A4750="","",IF(data_in!M4750="United States","United States",IF(data_in!M4750="Canada","Canada",IF(data_in!M4750="United Kingdom","United Kingdom","Other Country"))))</f>
        <v>Other Country</v>
      </c>
      <c r="I4750" s="8" t="str">
        <f>IF(A4750="","",IF(data_in!K4750="Unknown","Unknown",IF(data_in!K4750&lt;=10,"Very Small",IF(data_in!K4750&lt;=100,"Small",IF(data_in!K4750&lt;=500,"Medium",IF(data_in!K4750&gt;500,"Large","Error"))))))</f>
        <v>Very Small</v>
      </c>
      <c r="J4750" s="8" t="str">
        <f>IF(C4750=1,TEXT(data_in!E4750,"mm-yyyy"),"")</f>
        <v/>
      </c>
      <c r="K4750" s="8" t="str">
        <f>IF(A4750="","",IF(data_in!I4750="Website","Website",IF(data_in!I4750="Paid Search","Paid Search",IF(data_in!I4750="Slack","Slack","Other Channel"))))</f>
        <v>Website</v>
      </c>
      <c r="L4750" s="10">
        <f>IF(A4750="","",ROUND(N$3-data_in!B4750,0))</f>
        <v>126</v>
      </c>
    </row>
    <row r="4751" spans="1:12">
      <c r="A4751" s="8" t="str">
        <f>IF(data_in!A4751="","",data_in!A4751)</f>
        <v>579b0461-77cf-42cd-acc5-ff11bc7c6799</v>
      </c>
      <c r="B4751" s="12">
        <f>IF(A4751="","",data_in!B4751)</f>
        <v>43856.552361111113</v>
      </c>
      <c r="C4751" s="8">
        <f>IF(A4751="","",IF(data_in!E4751="NULL",0,1))</f>
        <v>0</v>
      </c>
      <c r="D4751" s="8" t="str">
        <f>IF(A4751="","",IF(data_in!E4751="NULL","",ROUND(data_in!E4751-data_in!B4751,0)))</f>
        <v/>
      </c>
      <c r="E4751" s="8">
        <f>IF(A4751="","",IF(data_in!C4751="NULL",0,IF(data_in!C4751&gt;data_in!E4751,0,1)))</f>
        <v>0</v>
      </c>
      <c r="F4751" s="8" t="str">
        <f>IF(OR(A4751="",E4751=0),"",IF(data_in!C4751="NULL","",ROUND(data_in!C4751-data_in!B4751,0)))</f>
        <v/>
      </c>
      <c r="G4751" s="8" t="str">
        <f>IF(OR(A4751="",E4751=0),"",IF(data_in!C4751="NULL","",IF(D4751="",ROUND(data_in!D4751-data_in!B4751,0),MIN(D4751,ROUND(data_in!D4751-data_in!B4751,0)))))</f>
        <v/>
      </c>
      <c r="H4751" s="8" t="str">
        <f>IF(A4751="","",IF(data_in!M4751="United States","United States",IF(data_in!M4751="Canada","Canada",IF(data_in!M4751="United Kingdom","United Kingdom","Other Country"))))</f>
        <v>Other Country</v>
      </c>
      <c r="I4751" s="8" t="str">
        <f>IF(A4751="","",IF(data_in!K4751="Unknown","Unknown",IF(data_in!K4751&lt;=10,"Very Small",IF(data_in!K4751&lt;=100,"Small",IF(data_in!K4751&lt;=500,"Medium",IF(data_in!K4751&gt;500,"Large","Error"))))))</f>
        <v>Very Small</v>
      </c>
      <c r="J4751" s="8" t="str">
        <f>IF(C4751=1,TEXT(data_in!E4751,"mm-yyyy"),"")</f>
        <v/>
      </c>
      <c r="K4751" s="8" t="str">
        <f>IF(A4751="","",IF(data_in!I4751="Website","Website",IF(data_in!I4751="Paid Search","Paid Search",IF(data_in!I4751="Slack","Slack","Other Channel"))))</f>
        <v>Website</v>
      </c>
      <c r="L4751" s="10">
        <f>IF(A4751="","",ROUND(N$3-data_in!B4751,0))</f>
        <v>126</v>
      </c>
    </row>
    <row r="4752" spans="1:12">
      <c r="A4752" s="8" t="str">
        <f>IF(data_in!A4752="","",data_in!A4752)</f>
        <v>0c40dd81-66b1-46b1-b596-1c9997257c01</v>
      </c>
      <c r="B4752" s="12">
        <f>IF(A4752="","",data_in!B4752)</f>
        <v>43861.071331018517</v>
      </c>
      <c r="C4752" s="8">
        <f>IF(A4752="","",IF(data_in!E4752="NULL",0,1))</f>
        <v>0</v>
      </c>
      <c r="D4752" s="8" t="str">
        <f>IF(A4752="","",IF(data_in!E4752="NULL","",ROUND(data_in!E4752-data_in!B4752,0)))</f>
        <v/>
      </c>
      <c r="E4752" s="8">
        <f>IF(A4752="","",IF(data_in!C4752="NULL",0,IF(data_in!C4752&gt;data_in!E4752,0,1)))</f>
        <v>0</v>
      </c>
      <c r="F4752" s="8" t="str">
        <f>IF(OR(A4752="",E4752=0),"",IF(data_in!C4752="NULL","",ROUND(data_in!C4752-data_in!B4752,0)))</f>
        <v/>
      </c>
      <c r="G4752" s="8" t="str">
        <f>IF(OR(A4752="",E4752=0),"",IF(data_in!C4752="NULL","",IF(D4752="",ROUND(data_in!D4752-data_in!B4752,0),MIN(D4752,ROUND(data_in!D4752-data_in!B4752,0)))))</f>
        <v/>
      </c>
      <c r="H4752" s="8" t="str">
        <f>IF(A4752="","",IF(data_in!M4752="United States","United States",IF(data_in!M4752="Canada","Canada",IF(data_in!M4752="United Kingdom","United Kingdom","Other Country"))))</f>
        <v>Canada</v>
      </c>
      <c r="I4752" s="8" t="str">
        <f>IF(A4752="","",IF(data_in!K4752="Unknown","Unknown",IF(data_in!K4752&lt;=10,"Very Small",IF(data_in!K4752&lt;=100,"Small",IF(data_in!K4752&lt;=500,"Medium",IF(data_in!K4752&gt;500,"Large","Error"))))))</f>
        <v>Small</v>
      </c>
      <c r="J4752" s="8" t="str">
        <f>IF(C4752=1,TEXT(data_in!E4752,"mm-yyyy"),"")</f>
        <v/>
      </c>
      <c r="K4752" s="8" t="str">
        <f>IF(A4752="","",IF(data_in!I4752="Website","Website",IF(data_in!I4752="Paid Search","Paid Search",IF(data_in!I4752="Slack","Slack","Other Channel"))))</f>
        <v>Paid Search</v>
      </c>
      <c r="L4752" s="10">
        <f>IF(A4752="","",ROUND(N$3-data_in!B4752,0))</f>
        <v>122</v>
      </c>
    </row>
    <row r="4753" spans="1:12">
      <c r="A4753" s="8" t="str">
        <f>IF(data_in!A4753="","",data_in!A4753)</f>
        <v>00b7bbbe-0d8c-41e6-b179-ecb44bd43769</v>
      </c>
      <c r="B4753" s="12">
        <f>IF(A4753="","",data_in!B4753)</f>
        <v>43856.821747685186</v>
      </c>
      <c r="C4753" s="8">
        <f>IF(A4753="","",IF(data_in!E4753="NULL",0,1))</f>
        <v>0</v>
      </c>
      <c r="D4753" s="8" t="str">
        <f>IF(A4753="","",IF(data_in!E4753="NULL","",ROUND(data_in!E4753-data_in!B4753,0)))</f>
        <v/>
      </c>
      <c r="E4753" s="8">
        <f>IF(A4753="","",IF(data_in!C4753="NULL",0,IF(data_in!C4753&gt;data_in!E4753,0,1)))</f>
        <v>0</v>
      </c>
      <c r="F4753" s="8" t="str">
        <f>IF(OR(A4753="",E4753=0),"",IF(data_in!C4753="NULL","",ROUND(data_in!C4753-data_in!B4753,0)))</f>
        <v/>
      </c>
      <c r="G4753" s="8" t="str">
        <f>IF(OR(A4753="",E4753=0),"",IF(data_in!C4753="NULL","",IF(D4753="",ROUND(data_in!D4753-data_in!B4753,0),MIN(D4753,ROUND(data_in!D4753-data_in!B4753,0)))))</f>
        <v/>
      </c>
      <c r="H4753" s="8" t="str">
        <f>IF(A4753="","",IF(data_in!M4753="United States","United States",IF(data_in!M4753="Canada","Canada",IF(data_in!M4753="United Kingdom","United Kingdom","Other Country"))))</f>
        <v>Other Country</v>
      </c>
      <c r="I4753" s="8" t="str">
        <f>IF(A4753="","",IF(data_in!K4753="Unknown","Unknown",IF(data_in!K4753&lt;=10,"Very Small",IF(data_in!K4753&lt;=100,"Small",IF(data_in!K4753&lt;=500,"Medium",IF(data_in!K4753&gt;500,"Large","Error"))))))</f>
        <v>Very Small</v>
      </c>
      <c r="J4753" s="8" t="str">
        <f>IF(C4753=1,TEXT(data_in!E4753,"mm-yyyy"),"")</f>
        <v/>
      </c>
      <c r="K4753" s="8" t="str">
        <f>IF(A4753="","",IF(data_in!I4753="Website","Website",IF(data_in!I4753="Paid Search","Paid Search",IF(data_in!I4753="Slack","Slack","Other Channel"))))</f>
        <v>Website</v>
      </c>
      <c r="L4753" s="10">
        <f>IF(A4753="","",ROUND(N$3-data_in!B4753,0))</f>
        <v>126</v>
      </c>
    </row>
    <row r="4754" spans="1:12">
      <c r="A4754" s="8" t="str">
        <f>IF(data_in!A4754="","",data_in!A4754)</f>
        <v>8e534de1-7237-43b6-89ca-0a4d9f81df21</v>
      </c>
      <c r="B4754" s="12">
        <f>IF(A4754="","",data_in!B4754)</f>
        <v>43856.856990740744</v>
      </c>
      <c r="C4754" s="8">
        <f>IF(A4754="","",IF(data_in!E4754="NULL",0,1))</f>
        <v>0</v>
      </c>
      <c r="D4754" s="8" t="str">
        <f>IF(A4754="","",IF(data_in!E4754="NULL","",ROUND(data_in!E4754-data_in!B4754,0)))</f>
        <v/>
      </c>
      <c r="E4754" s="8">
        <f>IF(A4754="","",IF(data_in!C4754="NULL",0,IF(data_in!C4754&gt;data_in!E4754,0,1)))</f>
        <v>0</v>
      </c>
      <c r="F4754" s="8" t="str">
        <f>IF(OR(A4754="",E4754=0),"",IF(data_in!C4754="NULL","",ROUND(data_in!C4754-data_in!B4754,0)))</f>
        <v/>
      </c>
      <c r="G4754" s="8" t="str">
        <f>IF(OR(A4754="",E4754=0),"",IF(data_in!C4754="NULL","",IF(D4754="",ROUND(data_in!D4754-data_in!B4754,0),MIN(D4754,ROUND(data_in!D4754-data_in!B4754,0)))))</f>
        <v/>
      </c>
      <c r="H4754" s="8" t="str">
        <f>IF(A4754="","",IF(data_in!M4754="United States","United States",IF(data_in!M4754="Canada","Canada",IF(data_in!M4754="United Kingdom","United Kingdom","Other Country"))))</f>
        <v>Other Country</v>
      </c>
      <c r="I4754" s="8" t="str">
        <f>IF(A4754="","",IF(data_in!K4754="Unknown","Unknown",IF(data_in!K4754&lt;=10,"Very Small",IF(data_in!K4754&lt;=100,"Small",IF(data_in!K4754&lt;=500,"Medium",IF(data_in!K4754&gt;500,"Large","Error"))))))</f>
        <v>Very Small</v>
      </c>
      <c r="J4754" s="8" t="str">
        <f>IF(C4754=1,TEXT(data_in!E4754,"mm-yyyy"),"")</f>
        <v/>
      </c>
      <c r="K4754" s="8" t="str">
        <f>IF(A4754="","",IF(data_in!I4754="Website","Website",IF(data_in!I4754="Paid Search","Paid Search",IF(data_in!I4754="Slack","Slack","Other Channel"))))</f>
        <v>Website</v>
      </c>
      <c r="L4754" s="10">
        <f>IF(A4754="","",ROUND(N$3-data_in!B4754,0))</f>
        <v>126</v>
      </c>
    </row>
    <row r="4755" spans="1:12">
      <c r="A4755" s="8" t="str">
        <f>IF(data_in!A4755="","",data_in!A4755)</f>
        <v>634b524e-2d62-4270-bf12-ae00aa346699</v>
      </c>
      <c r="B4755" s="12">
        <f>IF(A4755="","",data_in!B4755)</f>
        <v>43856.827881944446</v>
      </c>
      <c r="C4755" s="8">
        <f>IF(A4755="","",IF(data_in!E4755="NULL",0,1))</f>
        <v>0</v>
      </c>
      <c r="D4755" s="8" t="str">
        <f>IF(A4755="","",IF(data_in!E4755="NULL","",ROUND(data_in!E4755-data_in!B4755,0)))</f>
        <v/>
      </c>
      <c r="E4755" s="8">
        <f>IF(A4755="","",IF(data_in!C4755="NULL",0,IF(data_in!C4755&gt;data_in!E4755,0,1)))</f>
        <v>0</v>
      </c>
      <c r="F4755" s="8" t="str">
        <f>IF(OR(A4755="",E4755=0),"",IF(data_in!C4755="NULL","",ROUND(data_in!C4755-data_in!B4755,0)))</f>
        <v/>
      </c>
      <c r="G4755" s="8" t="str">
        <f>IF(OR(A4755="",E4755=0),"",IF(data_in!C4755="NULL","",IF(D4755="",ROUND(data_in!D4755-data_in!B4755,0),MIN(D4755,ROUND(data_in!D4755-data_in!B4755,0)))))</f>
        <v/>
      </c>
      <c r="H4755" s="8" t="str">
        <f>IF(A4755="","",IF(data_in!M4755="United States","United States",IF(data_in!M4755="Canada","Canada",IF(data_in!M4755="United Kingdom","United Kingdom","Other Country"))))</f>
        <v>United States</v>
      </c>
      <c r="I4755" s="8" t="str">
        <f>IF(A4755="","",IF(data_in!K4755="Unknown","Unknown",IF(data_in!K4755&lt;=10,"Very Small",IF(data_in!K4755&lt;=100,"Small",IF(data_in!K4755&lt;=500,"Medium",IF(data_in!K4755&gt;500,"Large","Error"))))))</f>
        <v>Very Small</v>
      </c>
      <c r="J4755" s="8" t="str">
        <f>IF(C4755=1,TEXT(data_in!E4755,"mm-yyyy"),"")</f>
        <v/>
      </c>
      <c r="K4755" s="8" t="str">
        <f>IF(A4755="","",IF(data_in!I4755="Website","Website",IF(data_in!I4755="Paid Search","Paid Search",IF(data_in!I4755="Slack","Slack","Other Channel"))))</f>
        <v>Website</v>
      </c>
      <c r="L4755" s="10">
        <f>IF(A4755="","",ROUND(N$3-data_in!B4755,0))</f>
        <v>126</v>
      </c>
    </row>
    <row r="4756" spans="1:12">
      <c r="A4756" s="8" t="str">
        <f>IF(data_in!A4756="","",data_in!A4756)</f>
        <v>343d52aa-41a8-4f66-a547-ab8281fe2bb0</v>
      </c>
      <c r="B4756" s="12">
        <f>IF(A4756="","",data_in!B4756)</f>
        <v>43856.920266203706</v>
      </c>
      <c r="C4756" s="8">
        <f>IF(A4756="","",IF(data_in!E4756="NULL",0,1))</f>
        <v>0</v>
      </c>
      <c r="D4756" s="8" t="str">
        <f>IF(A4756="","",IF(data_in!E4756="NULL","",ROUND(data_in!E4756-data_in!B4756,0)))</f>
        <v/>
      </c>
      <c r="E4756" s="8">
        <f>IF(A4756="","",IF(data_in!C4756="NULL",0,IF(data_in!C4756&gt;data_in!E4756,0,1)))</f>
        <v>0</v>
      </c>
      <c r="F4756" s="8" t="str">
        <f>IF(OR(A4756="",E4756=0),"",IF(data_in!C4756="NULL","",ROUND(data_in!C4756-data_in!B4756,0)))</f>
        <v/>
      </c>
      <c r="G4756" s="8" t="str">
        <f>IF(OR(A4756="",E4756=0),"",IF(data_in!C4756="NULL","",IF(D4756="",ROUND(data_in!D4756-data_in!B4756,0),MIN(D4756,ROUND(data_in!D4756-data_in!B4756,0)))))</f>
        <v/>
      </c>
      <c r="H4756" s="8" t="str">
        <f>IF(A4756="","",IF(data_in!M4756="United States","United States",IF(data_in!M4756="Canada","Canada",IF(data_in!M4756="United Kingdom","United Kingdom","Other Country"))))</f>
        <v>Other Country</v>
      </c>
      <c r="I4756" s="8" t="str">
        <f>IF(A4756="","",IF(data_in!K4756="Unknown","Unknown",IF(data_in!K4756&lt;=10,"Very Small",IF(data_in!K4756&lt;=100,"Small",IF(data_in!K4756&lt;=500,"Medium",IF(data_in!K4756&gt;500,"Large","Error"))))))</f>
        <v>Very Small</v>
      </c>
      <c r="J4756" s="8" t="str">
        <f>IF(C4756=1,TEXT(data_in!E4756,"mm-yyyy"),"")</f>
        <v/>
      </c>
      <c r="K4756" s="8" t="str">
        <f>IF(A4756="","",IF(data_in!I4756="Website","Website",IF(data_in!I4756="Paid Search","Paid Search",IF(data_in!I4756="Slack","Slack","Other Channel"))))</f>
        <v>Website</v>
      </c>
      <c r="L4756" s="10">
        <f>IF(A4756="","",ROUND(N$3-data_in!B4756,0))</f>
        <v>126</v>
      </c>
    </row>
    <row r="4757" spans="1:12">
      <c r="A4757" s="8" t="str">
        <f>IF(data_in!A4757="","",data_in!A4757)</f>
        <v>623bfd83-aa1c-465e-ad35-14a1063a10c7</v>
      </c>
      <c r="B4757" s="12">
        <f>IF(A4757="","",data_in!B4757)</f>
        <v>43856.915231481478</v>
      </c>
      <c r="C4757" s="8">
        <f>IF(A4757="","",IF(data_in!E4757="NULL",0,1))</f>
        <v>0</v>
      </c>
      <c r="D4757" s="8" t="str">
        <f>IF(A4757="","",IF(data_in!E4757="NULL","",ROUND(data_in!E4757-data_in!B4757,0)))</f>
        <v/>
      </c>
      <c r="E4757" s="8">
        <f>IF(A4757="","",IF(data_in!C4757="NULL",0,IF(data_in!C4757&gt;data_in!E4757,0,1)))</f>
        <v>0</v>
      </c>
      <c r="F4757" s="8" t="str">
        <f>IF(OR(A4757="",E4757=0),"",IF(data_in!C4757="NULL","",ROUND(data_in!C4757-data_in!B4757,0)))</f>
        <v/>
      </c>
      <c r="G4757" s="8" t="str">
        <f>IF(OR(A4757="",E4757=0),"",IF(data_in!C4757="NULL","",IF(D4757="",ROUND(data_in!D4757-data_in!B4757,0),MIN(D4757,ROUND(data_in!D4757-data_in!B4757,0)))))</f>
        <v/>
      </c>
      <c r="H4757" s="8" t="str">
        <f>IF(A4757="","",IF(data_in!M4757="United States","United States",IF(data_in!M4757="Canada","Canada",IF(data_in!M4757="United Kingdom","United Kingdom","Other Country"))))</f>
        <v>United States</v>
      </c>
      <c r="I4757" s="8" t="str">
        <f>IF(A4757="","",IF(data_in!K4757="Unknown","Unknown",IF(data_in!K4757&lt;=10,"Very Small",IF(data_in!K4757&lt;=100,"Small",IF(data_in!K4757&lt;=500,"Medium",IF(data_in!K4757&gt;500,"Large","Error"))))))</f>
        <v>Very Small</v>
      </c>
      <c r="J4757" s="8" t="str">
        <f>IF(C4757=1,TEXT(data_in!E4757,"mm-yyyy"),"")</f>
        <v/>
      </c>
      <c r="K4757" s="8" t="str">
        <f>IF(A4757="","",IF(data_in!I4757="Website","Website",IF(data_in!I4757="Paid Search","Paid Search",IF(data_in!I4757="Slack","Slack","Other Channel"))))</f>
        <v>Slack</v>
      </c>
      <c r="L4757" s="10">
        <f>IF(A4757="","",ROUND(N$3-data_in!B4757,0))</f>
        <v>126</v>
      </c>
    </row>
    <row r="4758" spans="1:12">
      <c r="A4758" s="8" t="str">
        <f>IF(data_in!A4758="","",data_in!A4758)</f>
        <v>e82d25f4-2125-4726-b27e-f5996169a59d</v>
      </c>
      <c r="B4758" s="12">
        <f>IF(A4758="","",data_in!B4758)</f>
        <v>43856.989212962966</v>
      </c>
      <c r="C4758" s="8">
        <f>IF(A4758="","",IF(data_in!E4758="NULL",0,1))</f>
        <v>0</v>
      </c>
      <c r="D4758" s="8" t="str">
        <f>IF(A4758="","",IF(data_in!E4758="NULL","",ROUND(data_in!E4758-data_in!B4758,0)))</f>
        <v/>
      </c>
      <c r="E4758" s="8">
        <f>IF(A4758="","",IF(data_in!C4758="NULL",0,IF(data_in!C4758&gt;data_in!E4758,0,1)))</f>
        <v>0</v>
      </c>
      <c r="F4758" s="8" t="str">
        <f>IF(OR(A4758="",E4758=0),"",IF(data_in!C4758="NULL","",ROUND(data_in!C4758-data_in!B4758,0)))</f>
        <v/>
      </c>
      <c r="G4758" s="8" t="str">
        <f>IF(OR(A4758="",E4758=0),"",IF(data_in!C4758="NULL","",IF(D4758="",ROUND(data_in!D4758-data_in!B4758,0),MIN(D4758,ROUND(data_in!D4758-data_in!B4758,0)))))</f>
        <v/>
      </c>
      <c r="H4758" s="8" t="str">
        <f>IF(A4758="","",IF(data_in!M4758="United States","United States",IF(data_in!M4758="Canada","Canada",IF(data_in!M4758="United Kingdom","United Kingdom","Other Country"))))</f>
        <v>Canada</v>
      </c>
      <c r="I4758" s="8" t="str">
        <f>IF(A4758="","",IF(data_in!K4758="Unknown","Unknown",IF(data_in!K4758&lt;=10,"Very Small",IF(data_in!K4758&lt;=100,"Small",IF(data_in!K4758&lt;=500,"Medium",IF(data_in!K4758&gt;500,"Large","Error"))))))</f>
        <v>Very Small</v>
      </c>
      <c r="J4758" s="8" t="str">
        <f>IF(C4758=1,TEXT(data_in!E4758,"mm-yyyy"),"")</f>
        <v/>
      </c>
      <c r="K4758" s="8" t="str">
        <f>IF(A4758="","",IF(data_in!I4758="Website","Website",IF(data_in!I4758="Paid Search","Paid Search",IF(data_in!I4758="Slack","Slack","Other Channel"))))</f>
        <v>Paid Search</v>
      </c>
      <c r="L4758" s="10">
        <f>IF(A4758="","",ROUND(N$3-data_in!B4758,0))</f>
        <v>126</v>
      </c>
    </row>
    <row r="4759" spans="1:12">
      <c r="A4759" s="8" t="str">
        <f>IF(data_in!A4759="","",data_in!A4759)</f>
        <v>f43c8f38-ccd0-48ba-85d9-fc0eadc58de6</v>
      </c>
      <c r="B4759" s="12">
        <f>IF(A4759="","",data_in!B4759)</f>
        <v>43856.998530092591</v>
      </c>
      <c r="C4759" s="8">
        <f>IF(A4759="","",IF(data_in!E4759="NULL",0,1))</f>
        <v>0</v>
      </c>
      <c r="D4759" s="8" t="str">
        <f>IF(A4759="","",IF(data_in!E4759="NULL","",ROUND(data_in!E4759-data_in!B4759,0)))</f>
        <v/>
      </c>
      <c r="E4759" s="8">
        <f>IF(A4759="","",IF(data_in!C4759="NULL",0,IF(data_in!C4759&gt;data_in!E4759,0,1)))</f>
        <v>0</v>
      </c>
      <c r="F4759" s="8" t="str">
        <f>IF(OR(A4759="",E4759=0),"",IF(data_in!C4759="NULL","",ROUND(data_in!C4759-data_in!B4759,0)))</f>
        <v/>
      </c>
      <c r="G4759" s="8" t="str">
        <f>IF(OR(A4759="",E4759=0),"",IF(data_in!C4759="NULL","",IF(D4759="",ROUND(data_in!D4759-data_in!B4759,0),MIN(D4759,ROUND(data_in!D4759-data_in!B4759,0)))))</f>
        <v/>
      </c>
      <c r="H4759" s="8" t="str">
        <f>IF(A4759="","",IF(data_in!M4759="United States","United States",IF(data_in!M4759="Canada","Canada",IF(data_in!M4759="United Kingdom","United Kingdom","Other Country"))))</f>
        <v>United States</v>
      </c>
      <c r="I4759" s="8" t="str">
        <f>IF(A4759="","",IF(data_in!K4759="Unknown","Unknown",IF(data_in!K4759&lt;=10,"Very Small",IF(data_in!K4759&lt;=100,"Small",IF(data_in!K4759&lt;=500,"Medium",IF(data_in!K4759&gt;500,"Large","Error"))))))</f>
        <v>Very Small</v>
      </c>
      <c r="J4759" s="8" t="str">
        <f>IF(C4759=1,TEXT(data_in!E4759,"mm-yyyy"),"")</f>
        <v/>
      </c>
      <c r="K4759" s="8" t="str">
        <f>IF(A4759="","",IF(data_in!I4759="Website","Website",IF(data_in!I4759="Paid Search","Paid Search",IF(data_in!I4759="Slack","Slack","Other Channel"))))</f>
        <v>Paid Search</v>
      </c>
      <c r="L4759" s="10">
        <f>IF(A4759="","",ROUND(N$3-data_in!B4759,0))</f>
        <v>126</v>
      </c>
    </row>
    <row r="4760" spans="1:12">
      <c r="A4760" s="8" t="str">
        <f>IF(data_in!A4760="","",data_in!A4760)</f>
        <v>8b120459-f46c-4121-91e5-2e73527c12c5</v>
      </c>
      <c r="B4760" s="12">
        <f>IF(A4760="","",data_in!B4760)</f>
        <v>43857.230231481481</v>
      </c>
      <c r="C4760" s="8">
        <f>IF(A4760="","",IF(data_in!E4760="NULL",0,1))</f>
        <v>0</v>
      </c>
      <c r="D4760" s="8" t="str">
        <f>IF(A4760="","",IF(data_in!E4760="NULL","",ROUND(data_in!E4760-data_in!B4760,0)))</f>
        <v/>
      </c>
      <c r="E4760" s="8">
        <f>IF(A4760="","",IF(data_in!C4760="NULL",0,IF(data_in!C4760&gt;data_in!E4760,0,1)))</f>
        <v>0</v>
      </c>
      <c r="F4760" s="8" t="str">
        <f>IF(OR(A4760="",E4760=0),"",IF(data_in!C4760="NULL","",ROUND(data_in!C4760-data_in!B4760,0)))</f>
        <v/>
      </c>
      <c r="G4760" s="8" t="str">
        <f>IF(OR(A4760="",E4760=0),"",IF(data_in!C4760="NULL","",IF(D4760="",ROUND(data_in!D4760-data_in!B4760,0),MIN(D4760,ROUND(data_in!D4760-data_in!B4760,0)))))</f>
        <v/>
      </c>
      <c r="H4760" s="8" t="str">
        <f>IF(A4760="","",IF(data_in!M4760="United States","United States",IF(data_in!M4760="Canada","Canada",IF(data_in!M4760="United Kingdom","United Kingdom","Other Country"))))</f>
        <v>United States</v>
      </c>
      <c r="I4760" s="8" t="str">
        <f>IF(A4760="","",IF(data_in!K4760="Unknown","Unknown",IF(data_in!K4760&lt;=10,"Very Small",IF(data_in!K4760&lt;=100,"Small",IF(data_in!K4760&lt;=500,"Medium",IF(data_in!K4760&gt;500,"Large","Error"))))))</f>
        <v>Very Small</v>
      </c>
      <c r="J4760" s="8" t="str">
        <f>IF(C4760=1,TEXT(data_in!E4760,"mm-yyyy"),"")</f>
        <v/>
      </c>
      <c r="K4760" s="8" t="str">
        <f>IF(A4760="","",IF(data_in!I4760="Website","Website",IF(data_in!I4760="Paid Search","Paid Search",IF(data_in!I4760="Slack","Slack","Other Channel"))))</f>
        <v>Slack</v>
      </c>
      <c r="L4760" s="10">
        <f>IF(A4760="","",ROUND(N$3-data_in!B4760,0))</f>
        <v>126</v>
      </c>
    </row>
    <row r="4761" spans="1:12">
      <c r="A4761" s="8" t="str">
        <f>IF(data_in!A4761="","",data_in!A4761)</f>
        <v>525a289a-3fb7-44ae-b6a1-18f20aaba4df</v>
      </c>
      <c r="B4761" s="12">
        <f>IF(A4761="","",data_in!B4761)</f>
        <v>43857.20480324074</v>
      </c>
      <c r="C4761" s="8">
        <f>IF(A4761="","",IF(data_in!E4761="NULL",0,1))</f>
        <v>0</v>
      </c>
      <c r="D4761" s="8" t="str">
        <f>IF(A4761="","",IF(data_in!E4761="NULL","",ROUND(data_in!E4761-data_in!B4761,0)))</f>
        <v/>
      </c>
      <c r="E4761" s="8">
        <f>IF(A4761="","",IF(data_in!C4761="NULL",0,IF(data_in!C4761&gt;data_in!E4761,0,1)))</f>
        <v>0</v>
      </c>
      <c r="F4761" s="8" t="str">
        <f>IF(OR(A4761="",E4761=0),"",IF(data_in!C4761="NULL","",ROUND(data_in!C4761-data_in!B4761,0)))</f>
        <v/>
      </c>
      <c r="G4761" s="8" t="str">
        <f>IF(OR(A4761="",E4761=0),"",IF(data_in!C4761="NULL","",IF(D4761="",ROUND(data_in!D4761-data_in!B4761,0),MIN(D4761,ROUND(data_in!D4761-data_in!B4761,0)))))</f>
        <v/>
      </c>
      <c r="H4761" s="8" t="str">
        <f>IF(A4761="","",IF(data_in!M4761="United States","United States",IF(data_in!M4761="Canada","Canada",IF(data_in!M4761="United Kingdom","United Kingdom","Other Country"))))</f>
        <v>United States</v>
      </c>
      <c r="I4761" s="8" t="str">
        <f>IF(A4761="","",IF(data_in!K4761="Unknown","Unknown",IF(data_in!K4761&lt;=10,"Very Small",IF(data_in!K4761&lt;=100,"Small",IF(data_in!K4761&lt;=500,"Medium",IF(data_in!K4761&gt;500,"Large","Error"))))))</f>
        <v>Very Small</v>
      </c>
      <c r="J4761" s="8" t="str">
        <f>IF(C4761=1,TEXT(data_in!E4761,"mm-yyyy"),"")</f>
        <v/>
      </c>
      <c r="K4761" s="8" t="str">
        <f>IF(A4761="","",IF(data_in!I4761="Website","Website",IF(data_in!I4761="Paid Search","Paid Search",IF(data_in!I4761="Slack","Slack","Other Channel"))))</f>
        <v>Website</v>
      </c>
      <c r="L4761" s="10">
        <f>IF(A4761="","",ROUND(N$3-data_in!B4761,0))</f>
        <v>126</v>
      </c>
    </row>
    <row r="4762" spans="1:12">
      <c r="A4762" s="8" t="str">
        <f>IF(data_in!A4762="","",data_in!A4762)</f>
        <v>55b3689a-4654-4d79-a748-3f1b9db01cc9</v>
      </c>
      <c r="B4762" s="12">
        <f>IF(A4762="","",data_in!B4762)</f>
        <v>43857.377557870372</v>
      </c>
      <c r="C4762" s="8">
        <f>IF(A4762="","",IF(data_in!E4762="NULL",0,1))</f>
        <v>0</v>
      </c>
      <c r="D4762" s="8" t="str">
        <f>IF(A4762="","",IF(data_in!E4762="NULL","",ROUND(data_in!E4762-data_in!B4762,0)))</f>
        <v/>
      </c>
      <c r="E4762" s="8">
        <f>IF(A4762="","",IF(data_in!C4762="NULL",0,IF(data_in!C4762&gt;data_in!E4762,0,1)))</f>
        <v>0</v>
      </c>
      <c r="F4762" s="8" t="str">
        <f>IF(OR(A4762="",E4762=0),"",IF(data_in!C4762="NULL","",ROUND(data_in!C4762-data_in!B4762,0)))</f>
        <v/>
      </c>
      <c r="G4762" s="8" t="str">
        <f>IF(OR(A4762="",E4762=0),"",IF(data_in!C4762="NULL","",IF(D4762="",ROUND(data_in!D4762-data_in!B4762,0),MIN(D4762,ROUND(data_in!D4762-data_in!B4762,0)))))</f>
        <v/>
      </c>
      <c r="H4762" s="8" t="str">
        <f>IF(A4762="","",IF(data_in!M4762="United States","United States",IF(data_in!M4762="Canada","Canada",IF(data_in!M4762="United Kingdom","United Kingdom","Other Country"))))</f>
        <v>United Kingdom</v>
      </c>
      <c r="I4762" s="8" t="str">
        <f>IF(A4762="","",IF(data_in!K4762="Unknown","Unknown",IF(data_in!K4762&lt;=10,"Very Small",IF(data_in!K4762&lt;=100,"Small",IF(data_in!K4762&lt;=500,"Medium",IF(data_in!K4762&gt;500,"Large","Error"))))))</f>
        <v>Medium</v>
      </c>
      <c r="J4762" s="8" t="str">
        <f>IF(C4762=1,TEXT(data_in!E4762,"mm-yyyy"),"")</f>
        <v/>
      </c>
      <c r="K4762" s="8" t="str">
        <f>IF(A4762="","",IF(data_in!I4762="Website","Website",IF(data_in!I4762="Paid Search","Paid Search",IF(data_in!I4762="Slack","Slack","Other Channel"))))</f>
        <v>Website</v>
      </c>
      <c r="L4762" s="10">
        <f>IF(A4762="","",ROUND(N$3-data_in!B4762,0))</f>
        <v>126</v>
      </c>
    </row>
    <row r="4763" spans="1:12">
      <c r="A4763" s="8" t="str">
        <f>IF(data_in!A4763="","",data_in!A4763)</f>
        <v>770948e6-050f-429d-9eb4-a5fa9f64b98b</v>
      </c>
      <c r="B4763" s="12">
        <f>IF(A4763="","",data_in!B4763)</f>
        <v>43857.239236111112</v>
      </c>
      <c r="C4763" s="8">
        <f>IF(A4763="","",IF(data_in!E4763="NULL",0,1))</f>
        <v>0</v>
      </c>
      <c r="D4763" s="8" t="str">
        <f>IF(A4763="","",IF(data_in!E4763="NULL","",ROUND(data_in!E4763-data_in!B4763,0)))</f>
        <v/>
      </c>
      <c r="E4763" s="8">
        <f>IF(A4763="","",IF(data_in!C4763="NULL",0,IF(data_in!C4763&gt;data_in!E4763,0,1)))</f>
        <v>0</v>
      </c>
      <c r="F4763" s="8" t="str">
        <f>IF(OR(A4763="",E4763=0),"",IF(data_in!C4763="NULL","",ROUND(data_in!C4763-data_in!B4763,0)))</f>
        <v/>
      </c>
      <c r="G4763" s="8" t="str">
        <f>IF(OR(A4763="",E4763=0),"",IF(data_in!C4763="NULL","",IF(D4763="",ROUND(data_in!D4763-data_in!B4763,0),MIN(D4763,ROUND(data_in!D4763-data_in!B4763,0)))))</f>
        <v/>
      </c>
      <c r="H4763" s="8" t="str">
        <f>IF(A4763="","",IF(data_in!M4763="United States","United States",IF(data_in!M4763="Canada","Canada",IF(data_in!M4763="United Kingdom","United Kingdom","Other Country"))))</f>
        <v>United States</v>
      </c>
      <c r="I4763" s="8" t="str">
        <f>IF(A4763="","",IF(data_in!K4763="Unknown","Unknown",IF(data_in!K4763&lt;=10,"Very Small",IF(data_in!K4763&lt;=100,"Small",IF(data_in!K4763&lt;=500,"Medium",IF(data_in!K4763&gt;500,"Large","Error"))))))</f>
        <v>Very Small</v>
      </c>
      <c r="J4763" s="8" t="str">
        <f>IF(C4763=1,TEXT(data_in!E4763,"mm-yyyy"),"")</f>
        <v/>
      </c>
      <c r="K4763" s="8" t="str">
        <f>IF(A4763="","",IF(data_in!I4763="Website","Website",IF(data_in!I4763="Paid Search","Paid Search",IF(data_in!I4763="Slack","Slack","Other Channel"))))</f>
        <v>Website</v>
      </c>
      <c r="L4763" s="10">
        <f>IF(A4763="","",ROUND(N$3-data_in!B4763,0))</f>
        <v>126</v>
      </c>
    </row>
    <row r="4764" spans="1:12">
      <c r="A4764" s="8" t="str">
        <f>IF(data_in!A4764="","",data_in!A4764)</f>
        <v>ef9e5b02-e8ed-48c3-8607-5979fa1f59ad</v>
      </c>
      <c r="B4764" s="12">
        <f>IF(A4764="","",data_in!B4764)</f>
        <v>43857.289525462962</v>
      </c>
      <c r="C4764" s="8">
        <f>IF(A4764="","",IF(data_in!E4764="NULL",0,1))</f>
        <v>0</v>
      </c>
      <c r="D4764" s="8" t="str">
        <f>IF(A4764="","",IF(data_in!E4764="NULL","",ROUND(data_in!E4764-data_in!B4764,0)))</f>
        <v/>
      </c>
      <c r="E4764" s="8">
        <f>IF(A4764="","",IF(data_in!C4764="NULL",0,IF(data_in!C4764&gt;data_in!E4764,0,1)))</f>
        <v>0</v>
      </c>
      <c r="F4764" s="8" t="str">
        <f>IF(OR(A4764="",E4764=0),"",IF(data_in!C4764="NULL","",ROUND(data_in!C4764-data_in!B4764,0)))</f>
        <v/>
      </c>
      <c r="G4764" s="8" t="str">
        <f>IF(OR(A4764="",E4764=0),"",IF(data_in!C4764="NULL","",IF(D4764="",ROUND(data_in!D4764-data_in!B4764,0),MIN(D4764,ROUND(data_in!D4764-data_in!B4764,0)))))</f>
        <v/>
      </c>
      <c r="H4764" s="8" t="str">
        <f>IF(A4764="","",IF(data_in!M4764="United States","United States",IF(data_in!M4764="Canada","Canada",IF(data_in!M4764="United Kingdom","United Kingdom","Other Country"))))</f>
        <v>United States</v>
      </c>
      <c r="I4764" s="8" t="str">
        <f>IF(A4764="","",IF(data_in!K4764="Unknown","Unknown",IF(data_in!K4764&lt;=10,"Very Small",IF(data_in!K4764&lt;=100,"Small",IF(data_in!K4764&lt;=500,"Medium",IF(data_in!K4764&gt;500,"Large","Error"))))))</f>
        <v>Small</v>
      </c>
      <c r="J4764" s="8" t="str">
        <f>IF(C4764=1,TEXT(data_in!E4764,"mm-yyyy"),"")</f>
        <v/>
      </c>
      <c r="K4764" s="8" t="str">
        <f>IF(A4764="","",IF(data_in!I4764="Website","Website",IF(data_in!I4764="Paid Search","Paid Search",IF(data_in!I4764="Slack","Slack","Other Channel"))))</f>
        <v>Website</v>
      </c>
      <c r="L4764" s="10">
        <f>IF(A4764="","",ROUND(N$3-data_in!B4764,0))</f>
        <v>126</v>
      </c>
    </row>
    <row r="4765" spans="1:12">
      <c r="A4765" s="8" t="str">
        <f>IF(data_in!A4765="","",data_in!A4765)</f>
        <v>87ef3002-ce30-42cd-bb9a-4e37daebf5ae</v>
      </c>
      <c r="B4765" s="12">
        <f>IF(A4765="","",data_in!B4765)</f>
        <v>43857.374699074076</v>
      </c>
      <c r="C4765" s="8">
        <f>IF(A4765="","",IF(data_in!E4765="NULL",0,1))</f>
        <v>0</v>
      </c>
      <c r="D4765" s="8" t="str">
        <f>IF(A4765="","",IF(data_in!E4765="NULL","",ROUND(data_in!E4765-data_in!B4765,0)))</f>
        <v/>
      </c>
      <c r="E4765" s="8">
        <f>IF(A4765="","",IF(data_in!C4765="NULL",0,IF(data_in!C4765&gt;data_in!E4765,0,1)))</f>
        <v>1</v>
      </c>
      <c r="F4765" s="8">
        <f>IF(OR(A4765="",E4765=0),"",IF(data_in!C4765="NULL","",ROUND(data_in!C4765-data_in!B4765,0)))</f>
        <v>106</v>
      </c>
      <c r="G4765" s="8">
        <f>IF(OR(A4765="",E4765=0),"",IF(data_in!C4765="NULL","",IF(D4765="",ROUND(data_in!D4765-data_in!B4765,0),MIN(D4765,ROUND(data_in!D4765-data_in!B4765,0)))))</f>
        <v>136</v>
      </c>
      <c r="H4765" s="8" t="str">
        <f>IF(A4765="","",IF(data_in!M4765="United States","United States",IF(data_in!M4765="Canada","Canada",IF(data_in!M4765="United Kingdom","United Kingdom","Other Country"))))</f>
        <v>Other Country</v>
      </c>
      <c r="I4765" s="8" t="str">
        <f>IF(A4765="","",IF(data_in!K4765="Unknown","Unknown",IF(data_in!K4765&lt;=10,"Very Small",IF(data_in!K4765&lt;=100,"Small",IF(data_in!K4765&lt;=500,"Medium",IF(data_in!K4765&gt;500,"Large","Error"))))))</f>
        <v>Small</v>
      </c>
      <c r="J4765" s="8" t="str">
        <f>IF(C4765=1,TEXT(data_in!E4765,"mm-yyyy"),"")</f>
        <v/>
      </c>
      <c r="K4765" s="8" t="str">
        <f>IF(A4765="","",IF(data_in!I4765="Website","Website",IF(data_in!I4765="Paid Search","Paid Search",IF(data_in!I4765="Slack","Slack","Other Channel"))))</f>
        <v>Slack</v>
      </c>
      <c r="L4765" s="10">
        <f>IF(A4765="","",ROUND(N$3-data_in!B4765,0))</f>
        <v>126</v>
      </c>
    </row>
    <row r="4766" spans="1:12">
      <c r="A4766" s="8" t="str">
        <f>IF(data_in!A4766="","",data_in!A4766)</f>
        <v>4c125218-9f6c-40fb-bc0c-9f5027e8a9a3</v>
      </c>
      <c r="B4766" s="12">
        <f>IF(A4766="","",data_in!B4766)</f>
        <v>43857.398877314816</v>
      </c>
      <c r="C4766" s="8">
        <f>IF(A4766="","",IF(data_in!E4766="NULL",0,1))</f>
        <v>0</v>
      </c>
      <c r="D4766" s="8" t="str">
        <f>IF(A4766="","",IF(data_in!E4766="NULL","",ROUND(data_in!E4766-data_in!B4766,0)))</f>
        <v/>
      </c>
      <c r="E4766" s="8">
        <f>IF(A4766="","",IF(data_in!C4766="NULL",0,IF(data_in!C4766&gt;data_in!E4766,0,1)))</f>
        <v>0</v>
      </c>
      <c r="F4766" s="8" t="str">
        <f>IF(OR(A4766="",E4766=0),"",IF(data_in!C4766="NULL","",ROUND(data_in!C4766-data_in!B4766,0)))</f>
        <v/>
      </c>
      <c r="G4766" s="8" t="str">
        <f>IF(OR(A4766="",E4766=0),"",IF(data_in!C4766="NULL","",IF(D4766="",ROUND(data_in!D4766-data_in!B4766,0),MIN(D4766,ROUND(data_in!D4766-data_in!B4766,0)))))</f>
        <v/>
      </c>
      <c r="H4766" s="8" t="str">
        <f>IF(A4766="","",IF(data_in!M4766="United States","United States",IF(data_in!M4766="Canada","Canada",IF(data_in!M4766="United Kingdom","United Kingdom","Other Country"))))</f>
        <v>United States</v>
      </c>
      <c r="I4766" s="8" t="str">
        <f>IF(A4766="","",IF(data_in!K4766="Unknown","Unknown",IF(data_in!K4766&lt;=10,"Very Small",IF(data_in!K4766&lt;=100,"Small",IF(data_in!K4766&lt;=500,"Medium",IF(data_in!K4766&gt;500,"Large","Error"))))))</f>
        <v>Very Small</v>
      </c>
      <c r="J4766" s="8" t="str">
        <f>IF(C4766=1,TEXT(data_in!E4766,"mm-yyyy"),"")</f>
        <v/>
      </c>
      <c r="K4766" s="8" t="str">
        <f>IF(A4766="","",IF(data_in!I4766="Website","Website",IF(data_in!I4766="Paid Search","Paid Search",IF(data_in!I4766="Slack","Slack","Other Channel"))))</f>
        <v>Website</v>
      </c>
      <c r="L4766" s="10">
        <f>IF(A4766="","",ROUND(N$3-data_in!B4766,0))</f>
        <v>126</v>
      </c>
    </row>
    <row r="4767" spans="1:12">
      <c r="A4767" s="8" t="str">
        <f>IF(data_in!A4767="","",data_in!A4767)</f>
        <v>2387b8ab-659e-4d67-8f92-29f228de275c</v>
      </c>
      <c r="B4767" s="12">
        <f>IF(A4767="","",data_in!B4767)</f>
        <v>43866.666331018518</v>
      </c>
      <c r="C4767" s="8">
        <f>IF(A4767="","",IF(data_in!E4767="NULL",0,1))</f>
        <v>0</v>
      </c>
      <c r="D4767" s="8" t="str">
        <f>IF(A4767="","",IF(data_in!E4767="NULL","",ROUND(data_in!E4767-data_in!B4767,0)))</f>
        <v/>
      </c>
      <c r="E4767" s="8">
        <f>IF(A4767="","",IF(data_in!C4767="NULL",0,IF(data_in!C4767&gt;data_in!E4767,0,1)))</f>
        <v>0</v>
      </c>
      <c r="F4767" s="8" t="str">
        <f>IF(OR(A4767="",E4767=0),"",IF(data_in!C4767="NULL","",ROUND(data_in!C4767-data_in!B4767,0)))</f>
        <v/>
      </c>
      <c r="G4767" s="8" t="str">
        <f>IF(OR(A4767="",E4767=0),"",IF(data_in!C4767="NULL","",IF(D4767="",ROUND(data_in!D4767-data_in!B4767,0),MIN(D4767,ROUND(data_in!D4767-data_in!B4767,0)))))</f>
        <v/>
      </c>
      <c r="H4767" s="8" t="str">
        <f>IF(A4767="","",IF(data_in!M4767="United States","United States",IF(data_in!M4767="Canada","Canada",IF(data_in!M4767="United Kingdom","United Kingdom","Other Country"))))</f>
        <v>United States</v>
      </c>
      <c r="I4767" s="8" t="str">
        <f>IF(A4767="","",IF(data_in!K4767="Unknown","Unknown",IF(data_in!K4767&lt;=10,"Very Small",IF(data_in!K4767&lt;=100,"Small",IF(data_in!K4767&lt;=500,"Medium",IF(data_in!K4767&gt;500,"Large","Error"))))))</f>
        <v>Very Small</v>
      </c>
      <c r="J4767" s="8" t="str">
        <f>IF(C4767=1,TEXT(data_in!E4767,"mm-yyyy"),"")</f>
        <v/>
      </c>
      <c r="K4767" s="8" t="str">
        <f>IF(A4767="","",IF(data_in!I4767="Website","Website",IF(data_in!I4767="Paid Search","Paid Search",IF(data_in!I4767="Slack","Slack","Other Channel"))))</f>
        <v>Other Channel</v>
      </c>
      <c r="L4767" s="10">
        <f>IF(A4767="","",ROUND(N$3-data_in!B4767,0))</f>
        <v>116</v>
      </c>
    </row>
    <row r="4768" spans="1:12">
      <c r="A4768" s="8" t="str">
        <f>IF(data_in!A4768="","",data_in!A4768)</f>
        <v>52a522fb-8deb-4dcc-b55d-594525afa5ce</v>
      </c>
      <c r="B4768" s="12">
        <f>IF(A4768="","",data_in!B4768)</f>
        <v>43866.651666666665</v>
      </c>
      <c r="C4768" s="8">
        <f>IF(A4768="","",IF(data_in!E4768="NULL",0,1))</f>
        <v>0</v>
      </c>
      <c r="D4768" s="8" t="str">
        <f>IF(A4768="","",IF(data_in!E4768="NULL","",ROUND(data_in!E4768-data_in!B4768,0)))</f>
        <v/>
      </c>
      <c r="E4768" s="8">
        <f>IF(A4768="","",IF(data_in!C4768="NULL",0,IF(data_in!C4768&gt;data_in!E4768,0,1)))</f>
        <v>1</v>
      </c>
      <c r="F4768" s="8">
        <f>IF(OR(A4768="",E4768=0),"",IF(data_in!C4768="NULL","",ROUND(data_in!C4768-data_in!B4768,0)))</f>
        <v>0</v>
      </c>
      <c r="G4768" s="8">
        <f>IF(OR(A4768="",E4768=0),"",IF(data_in!C4768="NULL","",IF(D4768="",ROUND(data_in!D4768-data_in!B4768,0),MIN(D4768,ROUND(data_in!D4768-data_in!B4768,0)))))</f>
        <v>30</v>
      </c>
      <c r="H4768" s="8" t="str">
        <f>IF(A4768="","",IF(data_in!M4768="United States","United States",IF(data_in!M4768="Canada","Canada",IF(data_in!M4768="United Kingdom","United Kingdom","Other Country"))))</f>
        <v>Other Country</v>
      </c>
      <c r="I4768" s="8" t="str">
        <f>IF(A4768="","",IF(data_in!K4768="Unknown","Unknown",IF(data_in!K4768&lt;=10,"Very Small",IF(data_in!K4768&lt;=100,"Small",IF(data_in!K4768&lt;=500,"Medium",IF(data_in!K4768&gt;500,"Large","Error"))))))</f>
        <v>Very Small</v>
      </c>
      <c r="J4768" s="8" t="str">
        <f>IF(C4768=1,TEXT(data_in!E4768,"mm-yyyy"),"")</f>
        <v/>
      </c>
      <c r="K4768" s="8" t="str">
        <f>IF(A4768="","",IF(data_in!I4768="Website","Website",IF(data_in!I4768="Paid Search","Paid Search",IF(data_in!I4768="Slack","Slack","Other Channel"))))</f>
        <v>Website</v>
      </c>
      <c r="L4768" s="10">
        <f>IF(A4768="","",ROUND(N$3-data_in!B4768,0))</f>
        <v>116</v>
      </c>
    </row>
    <row r="4769" spans="1:12">
      <c r="A4769" s="8" t="str">
        <f>IF(data_in!A4769="","",data_in!A4769)</f>
        <v>b683ddec-f4ff-4169-bdcc-2918e8eb8947</v>
      </c>
      <c r="B4769" s="12">
        <f>IF(A4769="","",data_in!B4769)</f>
        <v>43866.666944444441</v>
      </c>
      <c r="C4769" s="8">
        <f>IF(A4769="","",IF(data_in!E4769="NULL",0,1))</f>
        <v>0</v>
      </c>
      <c r="D4769" s="8" t="str">
        <f>IF(A4769="","",IF(data_in!E4769="NULL","",ROUND(data_in!E4769-data_in!B4769,0)))</f>
        <v/>
      </c>
      <c r="E4769" s="8">
        <f>IF(A4769="","",IF(data_in!C4769="NULL",0,IF(data_in!C4769&gt;data_in!E4769,0,1)))</f>
        <v>0</v>
      </c>
      <c r="F4769" s="8" t="str">
        <f>IF(OR(A4769="",E4769=0),"",IF(data_in!C4769="NULL","",ROUND(data_in!C4769-data_in!B4769,0)))</f>
        <v/>
      </c>
      <c r="G4769" s="8" t="str">
        <f>IF(OR(A4769="",E4769=0),"",IF(data_in!C4769="NULL","",IF(D4769="",ROUND(data_in!D4769-data_in!B4769,0),MIN(D4769,ROUND(data_in!D4769-data_in!B4769,0)))))</f>
        <v/>
      </c>
      <c r="H4769" s="8" t="str">
        <f>IF(A4769="","",IF(data_in!M4769="United States","United States",IF(data_in!M4769="Canada","Canada",IF(data_in!M4769="United Kingdom","United Kingdom","Other Country"))))</f>
        <v>Canada</v>
      </c>
      <c r="I4769" s="8" t="str">
        <f>IF(A4769="","",IF(data_in!K4769="Unknown","Unknown",IF(data_in!K4769&lt;=10,"Very Small",IF(data_in!K4769&lt;=100,"Small",IF(data_in!K4769&lt;=500,"Medium",IF(data_in!K4769&gt;500,"Large","Error"))))))</f>
        <v>Small</v>
      </c>
      <c r="J4769" s="8" t="str">
        <f>IF(C4769=1,TEXT(data_in!E4769,"mm-yyyy"),"")</f>
        <v/>
      </c>
      <c r="K4769" s="8" t="str">
        <f>IF(A4769="","",IF(data_in!I4769="Website","Website",IF(data_in!I4769="Paid Search","Paid Search",IF(data_in!I4769="Slack","Slack","Other Channel"))))</f>
        <v>Website</v>
      </c>
      <c r="L4769" s="10">
        <f>IF(A4769="","",ROUND(N$3-data_in!B4769,0))</f>
        <v>116</v>
      </c>
    </row>
    <row r="4770" spans="1:12">
      <c r="A4770" s="8" t="str">
        <f>IF(data_in!A4770="","",data_in!A4770)</f>
        <v>06681db4-1604-4f0c-9aed-91d16b46ba24</v>
      </c>
      <c r="B4770" s="12">
        <f>IF(A4770="","",data_in!B4770)</f>
        <v>43866.698703703703</v>
      </c>
      <c r="C4770" s="8">
        <f>IF(A4770="","",IF(data_in!E4770="NULL",0,1))</f>
        <v>0</v>
      </c>
      <c r="D4770" s="8" t="str">
        <f>IF(A4770="","",IF(data_in!E4770="NULL","",ROUND(data_in!E4770-data_in!B4770,0)))</f>
        <v/>
      </c>
      <c r="E4770" s="8">
        <f>IF(A4770="","",IF(data_in!C4770="NULL",0,IF(data_in!C4770&gt;data_in!E4770,0,1)))</f>
        <v>0</v>
      </c>
      <c r="F4770" s="8" t="str">
        <f>IF(OR(A4770="",E4770=0),"",IF(data_in!C4770="NULL","",ROUND(data_in!C4770-data_in!B4770,0)))</f>
        <v/>
      </c>
      <c r="G4770" s="8" t="str">
        <f>IF(OR(A4770="",E4770=0),"",IF(data_in!C4770="NULL","",IF(D4770="",ROUND(data_in!D4770-data_in!B4770,0),MIN(D4770,ROUND(data_in!D4770-data_in!B4770,0)))))</f>
        <v/>
      </c>
      <c r="H4770" s="8" t="str">
        <f>IF(A4770="","",IF(data_in!M4770="United States","United States",IF(data_in!M4770="Canada","Canada",IF(data_in!M4770="United Kingdom","United Kingdom","Other Country"))))</f>
        <v>United States</v>
      </c>
      <c r="I4770" s="8" t="str">
        <f>IF(A4770="","",IF(data_in!K4770="Unknown","Unknown",IF(data_in!K4770&lt;=10,"Very Small",IF(data_in!K4770&lt;=100,"Small",IF(data_in!K4770&lt;=500,"Medium",IF(data_in!K4770&gt;500,"Large","Error"))))))</f>
        <v>Small</v>
      </c>
      <c r="J4770" s="8" t="str">
        <f>IF(C4770=1,TEXT(data_in!E4770,"mm-yyyy"),"")</f>
        <v/>
      </c>
      <c r="K4770" s="8" t="str">
        <f>IF(A4770="","",IF(data_in!I4770="Website","Website",IF(data_in!I4770="Paid Search","Paid Search",IF(data_in!I4770="Slack","Slack","Other Channel"))))</f>
        <v>Website</v>
      </c>
      <c r="L4770" s="10">
        <f>IF(A4770="","",ROUND(N$3-data_in!B4770,0))</f>
        <v>116</v>
      </c>
    </row>
    <row r="4771" spans="1:12">
      <c r="A4771" s="8" t="str">
        <f>IF(data_in!A4771="","",data_in!A4771)</f>
        <v>17580c2b-e7dc-4e34-b1c9-ddf9a0b3138d</v>
      </c>
      <c r="B4771" s="12">
        <f>IF(A4771="","",data_in!B4771)</f>
        <v>43866.692916666667</v>
      </c>
      <c r="C4771" s="8">
        <f>IF(A4771="","",IF(data_in!E4771="NULL",0,1))</f>
        <v>0</v>
      </c>
      <c r="D4771" s="8" t="str">
        <f>IF(A4771="","",IF(data_in!E4771="NULL","",ROUND(data_in!E4771-data_in!B4771,0)))</f>
        <v/>
      </c>
      <c r="E4771" s="8">
        <f>IF(A4771="","",IF(data_in!C4771="NULL",0,IF(data_in!C4771&gt;data_in!E4771,0,1)))</f>
        <v>0</v>
      </c>
      <c r="F4771" s="8" t="str">
        <f>IF(OR(A4771="",E4771=0),"",IF(data_in!C4771="NULL","",ROUND(data_in!C4771-data_in!B4771,0)))</f>
        <v/>
      </c>
      <c r="G4771" s="8" t="str">
        <f>IF(OR(A4771="",E4771=0),"",IF(data_in!C4771="NULL","",IF(D4771="",ROUND(data_in!D4771-data_in!B4771,0),MIN(D4771,ROUND(data_in!D4771-data_in!B4771,0)))))</f>
        <v/>
      </c>
      <c r="H4771" s="8" t="str">
        <f>IF(A4771="","",IF(data_in!M4771="United States","United States",IF(data_in!M4771="Canada","Canada",IF(data_in!M4771="United Kingdom","United Kingdom","Other Country"))))</f>
        <v>United Kingdom</v>
      </c>
      <c r="I4771" s="8" t="str">
        <f>IF(A4771="","",IF(data_in!K4771="Unknown","Unknown",IF(data_in!K4771&lt;=10,"Very Small",IF(data_in!K4771&lt;=100,"Small",IF(data_in!K4771&lt;=500,"Medium",IF(data_in!K4771&gt;500,"Large","Error"))))))</f>
        <v>Very Small</v>
      </c>
      <c r="J4771" s="8" t="str">
        <f>IF(C4771=1,TEXT(data_in!E4771,"mm-yyyy"),"")</f>
        <v/>
      </c>
      <c r="K4771" s="8" t="str">
        <f>IF(A4771="","",IF(data_in!I4771="Website","Website",IF(data_in!I4771="Paid Search","Paid Search",IF(data_in!I4771="Slack","Slack","Other Channel"))))</f>
        <v>Website</v>
      </c>
      <c r="L4771" s="10">
        <f>IF(A4771="","",ROUND(N$3-data_in!B4771,0))</f>
        <v>116</v>
      </c>
    </row>
    <row r="4772" spans="1:12">
      <c r="A4772" s="8" t="str">
        <f>IF(data_in!A4772="","",data_in!A4772)</f>
        <v>a98f7184-b3bf-4f55-b48c-fe4ef8eae4e6</v>
      </c>
      <c r="B4772" s="12">
        <f>IF(A4772="","",data_in!B4772)</f>
        <v>43866.726655092592</v>
      </c>
      <c r="C4772" s="8">
        <f>IF(A4772="","",IF(data_in!E4772="NULL",0,1))</f>
        <v>0</v>
      </c>
      <c r="D4772" s="8" t="str">
        <f>IF(A4772="","",IF(data_in!E4772="NULL","",ROUND(data_in!E4772-data_in!B4772,0)))</f>
        <v/>
      </c>
      <c r="E4772" s="8">
        <f>IF(A4772="","",IF(data_in!C4772="NULL",0,IF(data_in!C4772&gt;data_in!E4772,0,1)))</f>
        <v>0</v>
      </c>
      <c r="F4772" s="8" t="str">
        <f>IF(OR(A4772="",E4772=0),"",IF(data_in!C4772="NULL","",ROUND(data_in!C4772-data_in!B4772,0)))</f>
        <v/>
      </c>
      <c r="G4772" s="8" t="str">
        <f>IF(OR(A4772="",E4772=0),"",IF(data_in!C4772="NULL","",IF(D4772="",ROUND(data_in!D4772-data_in!B4772,0),MIN(D4772,ROUND(data_in!D4772-data_in!B4772,0)))))</f>
        <v/>
      </c>
      <c r="H4772" s="8" t="str">
        <f>IF(A4772="","",IF(data_in!M4772="United States","United States",IF(data_in!M4772="Canada","Canada",IF(data_in!M4772="United Kingdom","United Kingdom","Other Country"))))</f>
        <v>Other Country</v>
      </c>
      <c r="I4772" s="8" t="str">
        <f>IF(A4772="","",IF(data_in!K4772="Unknown","Unknown",IF(data_in!K4772&lt;=10,"Very Small",IF(data_in!K4772&lt;=100,"Small",IF(data_in!K4772&lt;=500,"Medium",IF(data_in!K4772&gt;500,"Large","Error"))))))</f>
        <v>Medium</v>
      </c>
      <c r="J4772" s="8" t="str">
        <f>IF(C4772=1,TEXT(data_in!E4772,"mm-yyyy"),"")</f>
        <v/>
      </c>
      <c r="K4772" s="8" t="str">
        <f>IF(A4772="","",IF(data_in!I4772="Website","Website",IF(data_in!I4772="Paid Search","Paid Search",IF(data_in!I4772="Slack","Slack","Other Channel"))))</f>
        <v>Website</v>
      </c>
      <c r="L4772" s="10">
        <f>IF(A4772="","",ROUND(N$3-data_in!B4772,0))</f>
        <v>116</v>
      </c>
    </row>
    <row r="4773" spans="1:12">
      <c r="A4773" s="8" t="str">
        <f>IF(data_in!A4773="","",data_in!A4773)</f>
        <v>28075718-9797-4d25-8588-bcaaedaa7ae5</v>
      </c>
      <c r="B4773" s="12">
        <f>IF(A4773="","",data_in!B4773)</f>
        <v>43866.74013888889</v>
      </c>
      <c r="C4773" s="8">
        <f>IF(A4773="","",IF(data_in!E4773="NULL",0,1))</f>
        <v>0</v>
      </c>
      <c r="D4773" s="8" t="str">
        <f>IF(A4773="","",IF(data_in!E4773="NULL","",ROUND(data_in!E4773-data_in!B4773,0)))</f>
        <v/>
      </c>
      <c r="E4773" s="8">
        <f>IF(A4773="","",IF(data_in!C4773="NULL",0,IF(data_in!C4773&gt;data_in!E4773,0,1)))</f>
        <v>0</v>
      </c>
      <c r="F4773" s="8" t="str">
        <f>IF(OR(A4773="",E4773=0),"",IF(data_in!C4773="NULL","",ROUND(data_in!C4773-data_in!B4773,0)))</f>
        <v/>
      </c>
      <c r="G4773" s="8" t="str">
        <f>IF(OR(A4773="",E4773=0),"",IF(data_in!C4773="NULL","",IF(D4773="",ROUND(data_in!D4773-data_in!B4773,0),MIN(D4773,ROUND(data_in!D4773-data_in!B4773,0)))))</f>
        <v/>
      </c>
      <c r="H4773" s="8" t="str">
        <f>IF(A4773="","",IF(data_in!M4773="United States","United States",IF(data_in!M4773="Canada","Canada",IF(data_in!M4773="United Kingdom","United Kingdom","Other Country"))))</f>
        <v>United States</v>
      </c>
      <c r="I4773" s="8" t="str">
        <f>IF(A4773="","",IF(data_in!K4773="Unknown","Unknown",IF(data_in!K4773&lt;=10,"Very Small",IF(data_in!K4773&lt;=100,"Small",IF(data_in!K4773&lt;=500,"Medium",IF(data_in!K4773&gt;500,"Large","Error"))))))</f>
        <v>Very Small</v>
      </c>
      <c r="J4773" s="8" t="str">
        <f>IF(C4773=1,TEXT(data_in!E4773,"mm-yyyy"),"")</f>
        <v/>
      </c>
      <c r="K4773" s="8" t="str">
        <f>IF(A4773="","",IF(data_in!I4773="Website","Website",IF(data_in!I4773="Paid Search","Paid Search",IF(data_in!I4773="Slack","Slack","Other Channel"))))</f>
        <v>Website</v>
      </c>
      <c r="L4773" s="10">
        <f>IF(A4773="","",ROUND(N$3-data_in!B4773,0))</f>
        <v>116</v>
      </c>
    </row>
    <row r="4774" spans="1:12">
      <c r="A4774" s="8" t="str">
        <f>IF(data_in!A4774="","",data_in!A4774)</f>
        <v>80eac2a5-99cf-41e2-862e-e3bf6daa301c</v>
      </c>
      <c r="B4774" s="12">
        <f>IF(A4774="","",data_in!B4774)</f>
        <v>43866.728541666664</v>
      </c>
      <c r="C4774" s="8">
        <f>IF(A4774="","",IF(data_in!E4774="NULL",0,1))</f>
        <v>0</v>
      </c>
      <c r="D4774" s="8" t="str">
        <f>IF(A4774="","",IF(data_in!E4774="NULL","",ROUND(data_in!E4774-data_in!B4774,0)))</f>
        <v/>
      </c>
      <c r="E4774" s="8">
        <f>IF(A4774="","",IF(data_in!C4774="NULL",0,IF(data_in!C4774&gt;data_in!E4774,0,1)))</f>
        <v>0</v>
      </c>
      <c r="F4774" s="8" t="str">
        <f>IF(OR(A4774="",E4774=0),"",IF(data_in!C4774="NULL","",ROUND(data_in!C4774-data_in!B4774,0)))</f>
        <v/>
      </c>
      <c r="G4774" s="8" t="str">
        <f>IF(OR(A4774="",E4774=0),"",IF(data_in!C4774="NULL","",IF(D4774="",ROUND(data_in!D4774-data_in!B4774,0),MIN(D4774,ROUND(data_in!D4774-data_in!B4774,0)))))</f>
        <v/>
      </c>
      <c r="H4774" s="8" t="str">
        <f>IF(A4774="","",IF(data_in!M4774="United States","United States",IF(data_in!M4774="Canada","Canada",IF(data_in!M4774="United Kingdom","United Kingdom","Other Country"))))</f>
        <v>United Kingdom</v>
      </c>
      <c r="I4774" s="8" t="str">
        <f>IF(A4774="","",IF(data_in!K4774="Unknown","Unknown",IF(data_in!K4774&lt;=10,"Very Small",IF(data_in!K4774&lt;=100,"Small",IF(data_in!K4774&lt;=500,"Medium",IF(data_in!K4774&gt;500,"Large","Error"))))))</f>
        <v>Large</v>
      </c>
      <c r="J4774" s="8" t="str">
        <f>IF(C4774=1,TEXT(data_in!E4774,"mm-yyyy"),"")</f>
        <v/>
      </c>
      <c r="K4774" s="8" t="str">
        <f>IF(A4774="","",IF(data_in!I4774="Website","Website",IF(data_in!I4774="Paid Search","Paid Search",IF(data_in!I4774="Slack","Slack","Other Channel"))))</f>
        <v>Website</v>
      </c>
      <c r="L4774" s="10">
        <f>IF(A4774="","",ROUND(N$3-data_in!B4774,0))</f>
        <v>116</v>
      </c>
    </row>
    <row r="4775" spans="1:12">
      <c r="A4775" s="8" t="str">
        <f>IF(data_in!A4775="","",data_in!A4775)</f>
        <v>f6c027af-ba22-44ce-861c-f649e604acb5</v>
      </c>
      <c r="B4775" s="12">
        <f>IF(A4775="","",data_in!B4775)</f>
        <v>43866.694560185184</v>
      </c>
      <c r="C4775" s="8">
        <f>IF(A4775="","",IF(data_in!E4775="NULL",0,1))</f>
        <v>0</v>
      </c>
      <c r="D4775" s="8" t="str">
        <f>IF(A4775="","",IF(data_in!E4775="NULL","",ROUND(data_in!E4775-data_in!B4775,0)))</f>
        <v/>
      </c>
      <c r="E4775" s="8">
        <f>IF(A4775="","",IF(data_in!C4775="NULL",0,IF(data_in!C4775&gt;data_in!E4775,0,1)))</f>
        <v>0</v>
      </c>
      <c r="F4775" s="8" t="str">
        <f>IF(OR(A4775="",E4775=0),"",IF(data_in!C4775="NULL","",ROUND(data_in!C4775-data_in!B4775,0)))</f>
        <v/>
      </c>
      <c r="G4775" s="8" t="str">
        <f>IF(OR(A4775="",E4775=0),"",IF(data_in!C4775="NULL","",IF(D4775="",ROUND(data_in!D4775-data_in!B4775,0),MIN(D4775,ROUND(data_in!D4775-data_in!B4775,0)))))</f>
        <v/>
      </c>
      <c r="H4775" s="8" t="str">
        <f>IF(A4775="","",IF(data_in!M4775="United States","United States",IF(data_in!M4775="Canada","Canada",IF(data_in!M4775="United Kingdom","United Kingdom","Other Country"))))</f>
        <v>United States</v>
      </c>
      <c r="I4775" s="8" t="str">
        <f>IF(A4775="","",IF(data_in!K4775="Unknown","Unknown",IF(data_in!K4775&lt;=10,"Very Small",IF(data_in!K4775&lt;=100,"Small",IF(data_in!K4775&lt;=500,"Medium",IF(data_in!K4775&gt;500,"Large","Error"))))))</f>
        <v>Medium</v>
      </c>
      <c r="J4775" s="8" t="str">
        <f>IF(C4775=1,TEXT(data_in!E4775,"mm-yyyy"),"")</f>
        <v/>
      </c>
      <c r="K4775" s="8" t="str">
        <f>IF(A4775="","",IF(data_in!I4775="Website","Website",IF(data_in!I4775="Paid Search","Paid Search",IF(data_in!I4775="Slack","Slack","Other Channel"))))</f>
        <v>Website</v>
      </c>
      <c r="L4775" s="10">
        <f>IF(A4775="","",ROUND(N$3-data_in!B4775,0))</f>
        <v>116</v>
      </c>
    </row>
    <row r="4776" spans="1:12">
      <c r="A4776" s="8" t="str">
        <f>IF(data_in!A4776="","",data_in!A4776)</f>
        <v>9bb63e62-0fa0-4385-bd8a-2ace63f872ec</v>
      </c>
      <c r="B4776" s="12">
        <f>IF(A4776="","",data_in!B4776)</f>
        <v>43866.729224537034</v>
      </c>
      <c r="C4776" s="8">
        <f>IF(A4776="","",IF(data_in!E4776="NULL",0,1))</f>
        <v>0</v>
      </c>
      <c r="D4776" s="8" t="str">
        <f>IF(A4776="","",IF(data_in!E4776="NULL","",ROUND(data_in!E4776-data_in!B4776,0)))</f>
        <v/>
      </c>
      <c r="E4776" s="8">
        <f>IF(A4776="","",IF(data_in!C4776="NULL",0,IF(data_in!C4776&gt;data_in!E4776,0,1)))</f>
        <v>0</v>
      </c>
      <c r="F4776" s="8" t="str">
        <f>IF(OR(A4776="",E4776=0),"",IF(data_in!C4776="NULL","",ROUND(data_in!C4776-data_in!B4776,0)))</f>
        <v/>
      </c>
      <c r="G4776" s="8" t="str">
        <f>IF(OR(A4776="",E4776=0),"",IF(data_in!C4776="NULL","",IF(D4776="",ROUND(data_in!D4776-data_in!B4776,0),MIN(D4776,ROUND(data_in!D4776-data_in!B4776,0)))))</f>
        <v/>
      </c>
      <c r="H4776" s="8" t="str">
        <f>IF(A4776="","",IF(data_in!M4776="United States","United States",IF(data_in!M4776="Canada","Canada",IF(data_in!M4776="United Kingdom","United Kingdom","Other Country"))))</f>
        <v>Other Country</v>
      </c>
      <c r="I4776" s="8" t="str">
        <f>IF(A4776="","",IF(data_in!K4776="Unknown","Unknown",IF(data_in!K4776&lt;=10,"Very Small",IF(data_in!K4776&lt;=100,"Small",IF(data_in!K4776&lt;=500,"Medium",IF(data_in!K4776&gt;500,"Large","Error"))))))</f>
        <v>Very Small</v>
      </c>
      <c r="J4776" s="8" t="str">
        <f>IF(C4776=1,TEXT(data_in!E4776,"mm-yyyy"),"")</f>
        <v/>
      </c>
      <c r="K4776" s="8" t="str">
        <f>IF(A4776="","",IF(data_in!I4776="Website","Website",IF(data_in!I4776="Paid Search","Paid Search",IF(data_in!I4776="Slack","Slack","Other Channel"))))</f>
        <v>Website</v>
      </c>
      <c r="L4776" s="10">
        <f>IF(A4776="","",ROUND(N$3-data_in!B4776,0))</f>
        <v>116</v>
      </c>
    </row>
    <row r="4777" spans="1:12">
      <c r="A4777" s="8" t="str">
        <f>IF(data_in!A4777="","",data_in!A4777)</f>
        <v>2fb43bd1-327d-4efb-8621-08ba81dd98f3</v>
      </c>
      <c r="B4777" s="12">
        <f>IF(A4777="","",data_in!B4777)</f>
        <v>43866.775671296295</v>
      </c>
      <c r="C4777" s="8">
        <f>IF(A4777="","",IF(data_in!E4777="NULL",0,1))</f>
        <v>0</v>
      </c>
      <c r="D4777" s="8" t="str">
        <f>IF(A4777="","",IF(data_in!E4777="NULL","",ROUND(data_in!E4777-data_in!B4777,0)))</f>
        <v/>
      </c>
      <c r="E4777" s="8">
        <f>IF(A4777="","",IF(data_in!C4777="NULL",0,IF(data_in!C4777&gt;data_in!E4777,0,1)))</f>
        <v>1</v>
      </c>
      <c r="F4777" s="8">
        <f>IF(OR(A4777="",E4777=0),"",IF(data_in!C4777="NULL","",ROUND(data_in!C4777-data_in!B4777,0)))</f>
        <v>0</v>
      </c>
      <c r="G4777" s="8">
        <f>IF(OR(A4777="",E4777=0),"",IF(data_in!C4777="NULL","",IF(D4777="",ROUND(data_in!D4777-data_in!B4777,0),MIN(D4777,ROUND(data_in!D4777-data_in!B4777,0)))))</f>
        <v>30</v>
      </c>
      <c r="H4777" s="8" t="str">
        <f>IF(A4777="","",IF(data_in!M4777="United States","United States",IF(data_in!M4777="Canada","Canada",IF(data_in!M4777="United Kingdom","United Kingdom","Other Country"))))</f>
        <v>United States</v>
      </c>
      <c r="I4777" s="8" t="str">
        <f>IF(A4777="","",IF(data_in!K4777="Unknown","Unknown",IF(data_in!K4777&lt;=10,"Very Small",IF(data_in!K4777&lt;=100,"Small",IF(data_in!K4777&lt;=500,"Medium",IF(data_in!K4777&gt;500,"Large","Error"))))))</f>
        <v>Very Small</v>
      </c>
      <c r="J4777" s="8" t="str">
        <f>IF(C4777=1,TEXT(data_in!E4777,"mm-yyyy"),"")</f>
        <v/>
      </c>
      <c r="K4777" s="8" t="str">
        <f>IF(A4777="","",IF(data_in!I4777="Website","Website",IF(data_in!I4777="Paid Search","Paid Search",IF(data_in!I4777="Slack","Slack","Other Channel"))))</f>
        <v>Website</v>
      </c>
      <c r="L4777" s="10">
        <f>IF(A4777="","",ROUND(N$3-data_in!B4777,0))</f>
        <v>116</v>
      </c>
    </row>
    <row r="4778" spans="1:12">
      <c r="A4778" s="8" t="str">
        <f>IF(data_in!A4778="","",data_in!A4778)</f>
        <v>e10e224b-5d34-43ea-ba7b-34279e4d518f</v>
      </c>
      <c r="B4778" s="12">
        <f>IF(A4778="","",data_in!B4778)</f>
        <v>43871.754074074073</v>
      </c>
      <c r="C4778" s="8">
        <f>IF(A4778="","",IF(data_in!E4778="NULL",0,1))</f>
        <v>0</v>
      </c>
      <c r="D4778" s="8" t="str">
        <f>IF(A4778="","",IF(data_in!E4778="NULL","",ROUND(data_in!E4778-data_in!B4778,0)))</f>
        <v/>
      </c>
      <c r="E4778" s="8">
        <f>IF(A4778="","",IF(data_in!C4778="NULL",0,IF(data_in!C4778&gt;data_in!E4778,0,1)))</f>
        <v>0</v>
      </c>
      <c r="F4778" s="8" t="str">
        <f>IF(OR(A4778="",E4778=0),"",IF(data_in!C4778="NULL","",ROUND(data_in!C4778-data_in!B4778,0)))</f>
        <v/>
      </c>
      <c r="G4778" s="8" t="str">
        <f>IF(OR(A4778="",E4778=0),"",IF(data_in!C4778="NULL","",IF(D4778="",ROUND(data_in!D4778-data_in!B4778,0),MIN(D4778,ROUND(data_in!D4778-data_in!B4778,0)))))</f>
        <v/>
      </c>
      <c r="H4778" s="8" t="str">
        <f>IF(A4778="","",IF(data_in!M4778="United States","United States",IF(data_in!M4778="Canada","Canada",IF(data_in!M4778="United Kingdom","United Kingdom","Other Country"))))</f>
        <v>Canada</v>
      </c>
      <c r="I4778" s="8" t="str">
        <f>IF(A4778="","",IF(data_in!K4778="Unknown","Unknown",IF(data_in!K4778&lt;=10,"Very Small",IF(data_in!K4778&lt;=100,"Small",IF(data_in!K4778&lt;=500,"Medium",IF(data_in!K4778&gt;500,"Large","Error"))))))</f>
        <v>Very Small</v>
      </c>
      <c r="J4778" s="8" t="str">
        <f>IF(C4778=1,TEXT(data_in!E4778,"mm-yyyy"),"")</f>
        <v/>
      </c>
      <c r="K4778" s="8" t="str">
        <f>IF(A4778="","",IF(data_in!I4778="Website","Website",IF(data_in!I4778="Paid Search","Paid Search",IF(data_in!I4778="Slack","Slack","Other Channel"))))</f>
        <v>Website</v>
      </c>
      <c r="L4778" s="10">
        <f>IF(A4778="","",ROUND(N$3-data_in!B4778,0))</f>
        <v>111</v>
      </c>
    </row>
    <row r="4779" spans="1:12">
      <c r="A4779" s="8" t="str">
        <f>IF(data_in!A4779="","",data_in!A4779)</f>
        <v>7c572c71-f42f-4861-8363-2726ea658a0e</v>
      </c>
      <c r="B4779" s="12">
        <f>IF(A4779="","",data_in!B4779)</f>
        <v>43866.814293981479</v>
      </c>
      <c r="C4779" s="8">
        <f>IF(A4779="","",IF(data_in!E4779="NULL",0,1))</f>
        <v>0</v>
      </c>
      <c r="D4779" s="8" t="str">
        <f>IF(A4779="","",IF(data_in!E4779="NULL","",ROUND(data_in!E4779-data_in!B4779,0)))</f>
        <v/>
      </c>
      <c r="E4779" s="8">
        <f>IF(A4779="","",IF(data_in!C4779="NULL",0,IF(data_in!C4779&gt;data_in!E4779,0,1)))</f>
        <v>0</v>
      </c>
      <c r="F4779" s="8" t="str">
        <f>IF(OR(A4779="",E4779=0),"",IF(data_in!C4779="NULL","",ROUND(data_in!C4779-data_in!B4779,0)))</f>
        <v/>
      </c>
      <c r="G4779" s="8" t="str">
        <f>IF(OR(A4779="",E4779=0),"",IF(data_in!C4779="NULL","",IF(D4779="",ROUND(data_in!D4779-data_in!B4779,0),MIN(D4779,ROUND(data_in!D4779-data_in!B4779,0)))))</f>
        <v/>
      </c>
      <c r="H4779" s="8" t="str">
        <f>IF(A4779="","",IF(data_in!M4779="United States","United States",IF(data_in!M4779="Canada","Canada",IF(data_in!M4779="United Kingdom","United Kingdom","Other Country"))))</f>
        <v>United States</v>
      </c>
      <c r="I4779" s="8" t="str">
        <f>IF(A4779="","",IF(data_in!K4779="Unknown","Unknown",IF(data_in!K4779&lt;=10,"Very Small",IF(data_in!K4779&lt;=100,"Small",IF(data_in!K4779&lt;=500,"Medium",IF(data_in!K4779&gt;500,"Large","Error"))))))</f>
        <v>Small</v>
      </c>
      <c r="J4779" s="8" t="str">
        <f>IF(C4779=1,TEXT(data_in!E4779,"mm-yyyy"),"")</f>
        <v/>
      </c>
      <c r="K4779" s="8" t="str">
        <f>IF(A4779="","",IF(data_in!I4779="Website","Website",IF(data_in!I4779="Paid Search","Paid Search",IF(data_in!I4779="Slack","Slack","Other Channel"))))</f>
        <v>Website</v>
      </c>
      <c r="L4779" s="10">
        <f>IF(A4779="","",ROUND(N$3-data_in!B4779,0))</f>
        <v>116</v>
      </c>
    </row>
    <row r="4780" spans="1:12">
      <c r="A4780" s="8" t="str">
        <f>IF(data_in!A4780="","",data_in!A4780)</f>
        <v>bc7695da-3542-4844-8fd8-8f7c5ffbfbab</v>
      </c>
      <c r="B4780" s="12">
        <f>IF(A4780="","",data_in!B4780)</f>
        <v>43871.658437500002</v>
      </c>
      <c r="C4780" s="8">
        <f>IF(A4780="","",IF(data_in!E4780="NULL",0,1))</f>
        <v>0</v>
      </c>
      <c r="D4780" s="8" t="str">
        <f>IF(A4780="","",IF(data_in!E4780="NULL","",ROUND(data_in!E4780-data_in!B4780,0)))</f>
        <v/>
      </c>
      <c r="E4780" s="8">
        <f>IF(A4780="","",IF(data_in!C4780="NULL",0,IF(data_in!C4780&gt;data_in!E4780,0,1)))</f>
        <v>0</v>
      </c>
      <c r="F4780" s="8" t="str">
        <f>IF(OR(A4780="",E4780=0),"",IF(data_in!C4780="NULL","",ROUND(data_in!C4780-data_in!B4780,0)))</f>
        <v/>
      </c>
      <c r="G4780" s="8" t="str">
        <f>IF(OR(A4780="",E4780=0),"",IF(data_in!C4780="NULL","",IF(D4780="",ROUND(data_in!D4780-data_in!B4780,0),MIN(D4780,ROUND(data_in!D4780-data_in!B4780,0)))))</f>
        <v/>
      </c>
      <c r="H4780" s="8" t="str">
        <f>IF(A4780="","",IF(data_in!M4780="United States","United States",IF(data_in!M4780="Canada","Canada",IF(data_in!M4780="United Kingdom","United Kingdom","Other Country"))))</f>
        <v>United States</v>
      </c>
      <c r="I4780" s="8" t="str">
        <f>IF(A4780="","",IF(data_in!K4780="Unknown","Unknown",IF(data_in!K4780&lt;=10,"Very Small",IF(data_in!K4780&lt;=100,"Small",IF(data_in!K4780&lt;=500,"Medium",IF(data_in!K4780&gt;500,"Large","Error"))))))</f>
        <v>Medium</v>
      </c>
      <c r="J4780" s="8" t="str">
        <f>IF(C4780=1,TEXT(data_in!E4780,"mm-yyyy"),"")</f>
        <v/>
      </c>
      <c r="K4780" s="8" t="str">
        <f>IF(A4780="","",IF(data_in!I4780="Website","Website",IF(data_in!I4780="Paid Search","Paid Search",IF(data_in!I4780="Slack","Slack","Other Channel"))))</f>
        <v>Website</v>
      </c>
      <c r="L4780" s="10">
        <f>IF(A4780="","",ROUND(N$3-data_in!B4780,0))</f>
        <v>111</v>
      </c>
    </row>
    <row r="4781" spans="1:12">
      <c r="A4781" s="8" t="str">
        <f>IF(data_in!A4781="","",data_in!A4781)</f>
        <v>a4bb3efb-f306-4eea-9c2b-95d0dabbc2a3</v>
      </c>
      <c r="B4781" s="12">
        <f>IF(A4781="","",data_in!B4781)</f>
        <v>43867.006249999999</v>
      </c>
      <c r="C4781" s="8">
        <f>IF(A4781="","",IF(data_in!E4781="NULL",0,1))</f>
        <v>0</v>
      </c>
      <c r="D4781" s="8" t="str">
        <f>IF(A4781="","",IF(data_in!E4781="NULL","",ROUND(data_in!E4781-data_in!B4781,0)))</f>
        <v/>
      </c>
      <c r="E4781" s="8">
        <f>IF(A4781="","",IF(data_in!C4781="NULL",0,IF(data_in!C4781&gt;data_in!E4781,0,1)))</f>
        <v>1</v>
      </c>
      <c r="F4781" s="8">
        <f>IF(OR(A4781="",E4781=0),"",IF(data_in!C4781="NULL","",ROUND(data_in!C4781-data_in!B4781,0)))</f>
        <v>1</v>
      </c>
      <c r="G4781" s="8">
        <f>IF(OR(A4781="",E4781=0),"",IF(data_in!C4781="NULL","",IF(D4781="",ROUND(data_in!D4781-data_in!B4781,0),MIN(D4781,ROUND(data_in!D4781-data_in!B4781,0)))))</f>
        <v>89</v>
      </c>
      <c r="H4781" s="8" t="str">
        <f>IF(A4781="","",IF(data_in!M4781="United States","United States",IF(data_in!M4781="Canada","Canada",IF(data_in!M4781="United Kingdom","United Kingdom","Other Country"))))</f>
        <v>Other Country</v>
      </c>
      <c r="I4781" s="8" t="str">
        <f>IF(A4781="","",IF(data_in!K4781="Unknown","Unknown",IF(data_in!K4781&lt;=10,"Very Small",IF(data_in!K4781&lt;=100,"Small",IF(data_in!K4781&lt;=500,"Medium",IF(data_in!K4781&gt;500,"Large","Error"))))))</f>
        <v>Very Small</v>
      </c>
      <c r="J4781" s="8" t="str">
        <f>IF(C4781=1,TEXT(data_in!E4781,"mm-yyyy"),"")</f>
        <v/>
      </c>
      <c r="K4781" s="8" t="str">
        <f>IF(A4781="","",IF(data_in!I4781="Website","Website",IF(data_in!I4781="Paid Search","Paid Search",IF(data_in!I4781="Slack","Slack","Other Channel"))))</f>
        <v>Website</v>
      </c>
      <c r="L4781" s="10">
        <f>IF(A4781="","",ROUND(N$3-data_in!B4781,0))</f>
        <v>116</v>
      </c>
    </row>
    <row r="4782" spans="1:12">
      <c r="A4782" s="8" t="str">
        <f>IF(data_in!A4782="","",data_in!A4782)</f>
        <v>01cbe973-7fa4-4911-97b2-a4d4af4434fa</v>
      </c>
      <c r="B4782" s="12">
        <f>IF(A4782="","",data_in!B4782)</f>
        <v>43913.522951388892</v>
      </c>
      <c r="C4782" s="8">
        <f>IF(A4782="","",IF(data_in!E4782="NULL",0,1))</f>
        <v>0</v>
      </c>
      <c r="D4782" s="8" t="str">
        <f>IF(A4782="","",IF(data_in!E4782="NULL","",ROUND(data_in!E4782-data_in!B4782,0)))</f>
        <v/>
      </c>
      <c r="E4782" s="8">
        <f>IF(A4782="","",IF(data_in!C4782="NULL",0,IF(data_in!C4782&gt;data_in!E4782,0,1)))</f>
        <v>0</v>
      </c>
      <c r="F4782" s="8" t="str">
        <f>IF(OR(A4782="",E4782=0),"",IF(data_in!C4782="NULL","",ROUND(data_in!C4782-data_in!B4782,0)))</f>
        <v/>
      </c>
      <c r="G4782" s="8" t="str">
        <f>IF(OR(A4782="",E4782=0),"",IF(data_in!C4782="NULL","",IF(D4782="",ROUND(data_in!D4782-data_in!B4782,0),MIN(D4782,ROUND(data_in!D4782-data_in!B4782,0)))))</f>
        <v/>
      </c>
      <c r="H4782" s="8" t="str">
        <f>IF(A4782="","",IF(data_in!M4782="United States","United States",IF(data_in!M4782="Canada","Canada",IF(data_in!M4782="United Kingdom","United Kingdom","Other Country"))))</f>
        <v>Other Country</v>
      </c>
      <c r="I4782" s="8" t="str">
        <f>IF(A4782="","",IF(data_in!K4782="Unknown","Unknown",IF(data_in!K4782&lt;=10,"Very Small",IF(data_in!K4782&lt;=100,"Small",IF(data_in!K4782&lt;=500,"Medium",IF(data_in!K4782&gt;500,"Large","Error"))))))</f>
        <v>Very Small</v>
      </c>
      <c r="J4782" s="8" t="str">
        <f>IF(C4782=1,TEXT(data_in!E4782,"mm-yyyy"),"")</f>
        <v/>
      </c>
      <c r="K4782" s="8" t="str">
        <f>IF(A4782="","",IF(data_in!I4782="Website","Website",IF(data_in!I4782="Paid Search","Paid Search",IF(data_in!I4782="Slack","Slack","Other Channel"))))</f>
        <v>Website</v>
      </c>
      <c r="L4782" s="10">
        <f>IF(A4782="","",ROUND(N$3-data_in!B4782,0))</f>
        <v>69</v>
      </c>
    </row>
    <row r="4783" spans="1:12">
      <c r="A4783" s="8" t="str">
        <f>IF(data_in!A4783="","",data_in!A4783)</f>
        <v>6e9767bc-787a-4aa4-99e2-c517c3c430d1</v>
      </c>
      <c r="B4783" s="12">
        <f>IF(A4783="","",data_in!B4783)</f>
        <v>43913.557708333334</v>
      </c>
      <c r="C4783" s="8">
        <f>IF(A4783="","",IF(data_in!E4783="NULL",0,1))</f>
        <v>0</v>
      </c>
      <c r="D4783" s="8" t="str">
        <f>IF(A4783="","",IF(data_in!E4783="NULL","",ROUND(data_in!E4783-data_in!B4783,0)))</f>
        <v/>
      </c>
      <c r="E4783" s="8">
        <f>IF(A4783="","",IF(data_in!C4783="NULL",0,IF(data_in!C4783&gt;data_in!E4783,0,1)))</f>
        <v>0</v>
      </c>
      <c r="F4783" s="8" t="str">
        <f>IF(OR(A4783="",E4783=0),"",IF(data_in!C4783="NULL","",ROUND(data_in!C4783-data_in!B4783,0)))</f>
        <v/>
      </c>
      <c r="G4783" s="8" t="str">
        <f>IF(OR(A4783="",E4783=0),"",IF(data_in!C4783="NULL","",IF(D4783="",ROUND(data_in!D4783-data_in!B4783,0),MIN(D4783,ROUND(data_in!D4783-data_in!B4783,0)))))</f>
        <v/>
      </c>
      <c r="H4783" s="8" t="str">
        <f>IF(A4783="","",IF(data_in!M4783="United States","United States",IF(data_in!M4783="Canada","Canada",IF(data_in!M4783="United Kingdom","United Kingdom","Other Country"))))</f>
        <v>Other Country</v>
      </c>
      <c r="I4783" s="8" t="str">
        <f>IF(A4783="","",IF(data_in!K4783="Unknown","Unknown",IF(data_in!K4783&lt;=10,"Very Small",IF(data_in!K4783&lt;=100,"Small",IF(data_in!K4783&lt;=500,"Medium",IF(data_in!K4783&gt;500,"Large","Error"))))))</f>
        <v>Very Small</v>
      </c>
      <c r="J4783" s="8" t="str">
        <f>IF(C4783=1,TEXT(data_in!E4783,"mm-yyyy"),"")</f>
        <v/>
      </c>
      <c r="K4783" s="8" t="str">
        <f>IF(A4783="","",IF(data_in!I4783="Website","Website",IF(data_in!I4783="Paid Search","Paid Search",IF(data_in!I4783="Slack","Slack","Other Channel"))))</f>
        <v>Slack</v>
      </c>
      <c r="L4783" s="10">
        <f>IF(A4783="","",ROUND(N$3-data_in!B4783,0))</f>
        <v>69</v>
      </c>
    </row>
    <row r="4784" spans="1:12">
      <c r="A4784" s="8" t="str">
        <f>IF(data_in!A4784="","",data_in!A4784)</f>
        <v>e2e18af4-307c-497b-9ee6-6112703efb2d</v>
      </c>
      <c r="B4784" s="12">
        <f>IF(A4784="","",data_in!B4784)</f>
        <v>43913.572569444441</v>
      </c>
      <c r="C4784" s="8">
        <f>IF(A4784="","",IF(data_in!E4784="NULL",0,1))</f>
        <v>0</v>
      </c>
      <c r="D4784" s="8" t="str">
        <f>IF(A4784="","",IF(data_in!E4784="NULL","",ROUND(data_in!E4784-data_in!B4784,0)))</f>
        <v/>
      </c>
      <c r="E4784" s="8">
        <f>IF(A4784="","",IF(data_in!C4784="NULL",0,IF(data_in!C4784&gt;data_in!E4784,0,1)))</f>
        <v>0</v>
      </c>
      <c r="F4784" s="8" t="str">
        <f>IF(OR(A4784="",E4784=0),"",IF(data_in!C4784="NULL","",ROUND(data_in!C4784-data_in!B4784,0)))</f>
        <v/>
      </c>
      <c r="G4784" s="8" t="str">
        <f>IF(OR(A4784="",E4784=0),"",IF(data_in!C4784="NULL","",IF(D4784="",ROUND(data_in!D4784-data_in!B4784,0),MIN(D4784,ROUND(data_in!D4784-data_in!B4784,0)))))</f>
        <v/>
      </c>
      <c r="H4784" s="8" t="str">
        <f>IF(A4784="","",IF(data_in!M4784="United States","United States",IF(data_in!M4784="Canada","Canada",IF(data_in!M4784="United Kingdom","United Kingdom","Other Country"))))</f>
        <v>Other Country</v>
      </c>
      <c r="I4784" s="8" t="str">
        <f>IF(A4784="","",IF(data_in!K4784="Unknown","Unknown",IF(data_in!K4784&lt;=10,"Very Small",IF(data_in!K4784&lt;=100,"Small",IF(data_in!K4784&lt;=500,"Medium",IF(data_in!K4784&gt;500,"Large","Error"))))))</f>
        <v>Very Small</v>
      </c>
      <c r="J4784" s="8" t="str">
        <f>IF(C4784=1,TEXT(data_in!E4784,"mm-yyyy"),"")</f>
        <v/>
      </c>
      <c r="K4784" s="8" t="str">
        <f>IF(A4784="","",IF(data_in!I4784="Website","Website",IF(data_in!I4784="Paid Search","Paid Search",IF(data_in!I4784="Slack","Slack","Other Channel"))))</f>
        <v>Website</v>
      </c>
      <c r="L4784" s="10">
        <f>IF(A4784="","",ROUND(N$3-data_in!B4784,0))</f>
        <v>69</v>
      </c>
    </row>
    <row r="4785" spans="1:12">
      <c r="A4785" s="8" t="str">
        <f>IF(data_in!A4785="","",data_in!A4785)</f>
        <v>c2daf83f-fe56-4c15-8083-ffe6e9077fa6</v>
      </c>
      <c r="B4785" s="12">
        <f>IF(A4785="","",data_in!B4785)</f>
        <v>43913.612870370373</v>
      </c>
      <c r="C4785" s="8">
        <f>IF(A4785="","",IF(data_in!E4785="NULL",0,1))</f>
        <v>0</v>
      </c>
      <c r="D4785" s="8" t="str">
        <f>IF(A4785="","",IF(data_in!E4785="NULL","",ROUND(data_in!E4785-data_in!B4785,0)))</f>
        <v/>
      </c>
      <c r="E4785" s="8">
        <f>IF(A4785="","",IF(data_in!C4785="NULL",0,IF(data_in!C4785&gt;data_in!E4785,0,1)))</f>
        <v>0</v>
      </c>
      <c r="F4785" s="8" t="str">
        <f>IF(OR(A4785="",E4785=0),"",IF(data_in!C4785="NULL","",ROUND(data_in!C4785-data_in!B4785,0)))</f>
        <v/>
      </c>
      <c r="G4785" s="8" t="str">
        <f>IF(OR(A4785="",E4785=0),"",IF(data_in!C4785="NULL","",IF(D4785="",ROUND(data_in!D4785-data_in!B4785,0),MIN(D4785,ROUND(data_in!D4785-data_in!B4785,0)))))</f>
        <v/>
      </c>
      <c r="H4785" s="8" t="str">
        <f>IF(A4785="","",IF(data_in!M4785="United States","United States",IF(data_in!M4785="Canada","Canada",IF(data_in!M4785="United Kingdom","United Kingdom","Other Country"))))</f>
        <v>Other Country</v>
      </c>
      <c r="I4785" s="8" t="str">
        <f>IF(A4785="","",IF(data_in!K4785="Unknown","Unknown",IF(data_in!K4785&lt;=10,"Very Small",IF(data_in!K4785&lt;=100,"Small",IF(data_in!K4785&lt;=500,"Medium",IF(data_in!K4785&gt;500,"Large","Error"))))))</f>
        <v>Very Small</v>
      </c>
      <c r="J4785" s="8" t="str">
        <f>IF(C4785=1,TEXT(data_in!E4785,"mm-yyyy"),"")</f>
        <v/>
      </c>
      <c r="K4785" s="8" t="str">
        <f>IF(A4785="","",IF(data_in!I4785="Website","Website",IF(data_in!I4785="Paid Search","Paid Search",IF(data_in!I4785="Slack","Slack","Other Channel"))))</f>
        <v>Website</v>
      </c>
      <c r="L4785" s="10">
        <f>IF(A4785="","",ROUND(N$3-data_in!B4785,0))</f>
        <v>69</v>
      </c>
    </row>
    <row r="4786" spans="1:12">
      <c r="A4786" s="8" t="str">
        <f>IF(data_in!A4786="","",data_in!A4786)</f>
        <v>1b25e1e2-9d91-46fa-bdd4-309b9b4cb013</v>
      </c>
      <c r="B4786" s="12">
        <f>IF(A4786="","",data_in!B4786)</f>
        <v>43913.635833333334</v>
      </c>
      <c r="C4786" s="8">
        <f>IF(A4786="","",IF(data_in!E4786="NULL",0,1))</f>
        <v>0</v>
      </c>
      <c r="D4786" s="8" t="str">
        <f>IF(A4786="","",IF(data_in!E4786="NULL","",ROUND(data_in!E4786-data_in!B4786,0)))</f>
        <v/>
      </c>
      <c r="E4786" s="8">
        <f>IF(A4786="","",IF(data_in!C4786="NULL",0,IF(data_in!C4786&gt;data_in!E4786,0,1)))</f>
        <v>0</v>
      </c>
      <c r="F4786" s="8" t="str">
        <f>IF(OR(A4786="",E4786=0),"",IF(data_in!C4786="NULL","",ROUND(data_in!C4786-data_in!B4786,0)))</f>
        <v/>
      </c>
      <c r="G4786" s="8" t="str">
        <f>IF(OR(A4786="",E4786=0),"",IF(data_in!C4786="NULL","",IF(D4786="",ROUND(data_in!D4786-data_in!B4786,0),MIN(D4786,ROUND(data_in!D4786-data_in!B4786,0)))))</f>
        <v/>
      </c>
      <c r="H4786" s="8" t="str">
        <f>IF(A4786="","",IF(data_in!M4786="United States","United States",IF(data_in!M4786="Canada","Canada",IF(data_in!M4786="United Kingdom","United Kingdom","Other Country"))))</f>
        <v>Other Country</v>
      </c>
      <c r="I4786" s="8" t="str">
        <f>IF(A4786="","",IF(data_in!K4786="Unknown","Unknown",IF(data_in!K4786&lt;=10,"Very Small",IF(data_in!K4786&lt;=100,"Small",IF(data_in!K4786&lt;=500,"Medium",IF(data_in!K4786&gt;500,"Large","Error"))))))</f>
        <v>Very Small</v>
      </c>
      <c r="J4786" s="8" t="str">
        <f>IF(C4786=1,TEXT(data_in!E4786,"mm-yyyy"),"")</f>
        <v/>
      </c>
      <c r="K4786" s="8" t="str">
        <f>IF(A4786="","",IF(data_in!I4786="Website","Website",IF(data_in!I4786="Paid Search","Paid Search",IF(data_in!I4786="Slack","Slack","Other Channel"))))</f>
        <v>Website</v>
      </c>
      <c r="L4786" s="10">
        <f>IF(A4786="","",ROUND(N$3-data_in!B4786,0))</f>
        <v>69</v>
      </c>
    </row>
    <row r="4787" spans="1:12">
      <c r="A4787" s="8" t="str">
        <f>IF(data_in!A4787="","",data_in!A4787)</f>
        <v>1b3c65ac-121f-4165-83a1-49235fdc67a1</v>
      </c>
      <c r="B4787" s="12">
        <f>IF(A4787="","",data_in!B4787)</f>
        <v>43913.612638888888</v>
      </c>
      <c r="C4787" s="8">
        <f>IF(A4787="","",IF(data_in!E4787="NULL",0,1))</f>
        <v>0</v>
      </c>
      <c r="D4787" s="8" t="str">
        <f>IF(A4787="","",IF(data_in!E4787="NULL","",ROUND(data_in!E4787-data_in!B4787,0)))</f>
        <v/>
      </c>
      <c r="E4787" s="8">
        <f>IF(A4787="","",IF(data_in!C4787="NULL",0,IF(data_in!C4787&gt;data_in!E4787,0,1)))</f>
        <v>0</v>
      </c>
      <c r="F4787" s="8" t="str">
        <f>IF(OR(A4787="",E4787=0),"",IF(data_in!C4787="NULL","",ROUND(data_in!C4787-data_in!B4787,0)))</f>
        <v/>
      </c>
      <c r="G4787" s="8" t="str">
        <f>IF(OR(A4787="",E4787=0),"",IF(data_in!C4787="NULL","",IF(D4787="",ROUND(data_in!D4787-data_in!B4787,0),MIN(D4787,ROUND(data_in!D4787-data_in!B4787,0)))))</f>
        <v/>
      </c>
      <c r="H4787" s="8" t="str">
        <f>IF(A4787="","",IF(data_in!M4787="United States","United States",IF(data_in!M4787="Canada","Canada",IF(data_in!M4787="United Kingdom","United Kingdom","Other Country"))))</f>
        <v>United States</v>
      </c>
      <c r="I4787" s="8" t="str">
        <f>IF(A4787="","",IF(data_in!K4787="Unknown","Unknown",IF(data_in!K4787&lt;=10,"Very Small",IF(data_in!K4787&lt;=100,"Small",IF(data_in!K4787&lt;=500,"Medium",IF(data_in!K4787&gt;500,"Large","Error"))))))</f>
        <v>Small</v>
      </c>
      <c r="J4787" s="8" t="str">
        <f>IF(C4787=1,TEXT(data_in!E4787,"mm-yyyy"),"")</f>
        <v/>
      </c>
      <c r="K4787" s="8" t="str">
        <f>IF(A4787="","",IF(data_in!I4787="Website","Website",IF(data_in!I4787="Paid Search","Paid Search",IF(data_in!I4787="Slack","Slack","Other Channel"))))</f>
        <v>Slack</v>
      </c>
      <c r="L4787" s="10">
        <f>IF(A4787="","",ROUND(N$3-data_in!B4787,0))</f>
        <v>69</v>
      </c>
    </row>
    <row r="4788" spans="1:12">
      <c r="A4788" s="8" t="str">
        <f>IF(data_in!A4788="","",data_in!A4788)</f>
        <v>08ee0973-2ced-487d-ac52-9f910fe6f2ac</v>
      </c>
      <c r="B4788" s="12">
        <f>IF(A4788="","",data_in!B4788)</f>
        <v>43913.636354166665</v>
      </c>
      <c r="C4788" s="8">
        <f>IF(A4788="","",IF(data_in!E4788="NULL",0,1))</f>
        <v>0</v>
      </c>
      <c r="D4788" s="8" t="str">
        <f>IF(A4788="","",IF(data_in!E4788="NULL","",ROUND(data_in!E4788-data_in!B4788,0)))</f>
        <v/>
      </c>
      <c r="E4788" s="8">
        <f>IF(A4788="","",IF(data_in!C4788="NULL",0,IF(data_in!C4788&gt;data_in!E4788,0,1)))</f>
        <v>0</v>
      </c>
      <c r="F4788" s="8" t="str">
        <f>IF(OR(A4788="",E4788=0),"",IF(data_in!C4788="NULL","",ROUND(data_in!C4788-data_in!B4788,0)))</f>
        <v/>
      </c>
      <c r="G4788" s="8" t="str">
        <f>IF(OR(A4788="",E4788=0),"",IF(data_in!C4788="NULL","",IF(D4788="",ROUND(data_in!D4788-data_in!B4788,0),MIN(D4788,ROUND(data_in!D4788-data_in!B4788,0)))))</f>
        <v/>
      </c>
      <c r="H4788" s="8" t="str">
        <f>IF(A4788="","",IF(data_in!M4788="United States","United States",IF(data_in!M4788="Canada","Canada",IF(data_in!M4788="United Kingdom","United Kingdom","Other Country"))))</f>
        <v>United Kingdom</v>
      </c>
      <c r="I4788" s="8" t="str">
        <f>IF(A4788="","",IF(data_in!K4788="Unknown","Unknown",IF(data_in!K4788&lt;=10,"Very Small",IF(data_in!K4788&lt;=100,"Small",IF(data_in!K4788&lt;=500,"Medium",IF(data_in!K4788&gt;500,"Large","Error"))))))</f>
        <v>Very Small</v>
      </c>
      <c r="J4788" s="8" t="str">
        <f>IF(C4788=1,TEXT(data_in!E4788,"mm-yyyy"),"")</f>
        <v/>
      </c>
      <c r="K4788" s="8" t="str">
        <f>IF(A4788="","",IF(data_in!I4788="Website","Website",IF(data_in!I4788="Paid Search","Paid Search",IF(data_in!I4788="Slack","Slack","Other Channel"))))</f>
        <v>Website</v>
      </c>
      <c r="L4788" s="10">
        <f>IF(A4788="","",ROUND(N$3-data_in!B4788,0))</f>
        <v>69</v>
      </c>
    </row>
    <row r="4789" spans="1:12">
      <c r="A4789" s="8" t="str">
        <f>IF(data_in!A4789="","",data_in!A4789)</f>
        <v>70c3137e-b57b-4c23-b7ec-a4165651a098</v>
      </c>
      <c r="B4789" s="12">
        <f>IF(A4789="","",data_in!B4789)</f>
        <v>43913.632997685185</v>
      </c>
      <c r="C4789" s="8">
        <f>IF(A4789="","",IF(data_in!E4789="NULL",0,1))</f>
        <v>0</v>
      </c>
      <c r="D4789" s="8" t="str">
        <f>IF(A4789="","",IF(data_in!E4789="NULL","",ROUND(data_in!E4789-data_in!B4789,0)))</f>
        <v/>
      </c>
      <c r="E4789" s="8">
        <f>IF(A4789="","",IF(data_in!C4789="NULL",0,IF(data_in!C4789&gt;data_in!E4789,0,1)))</f>
        <v>0</v>
      </c>
      <c r="F4789" s="8" t="str">
        <f>IF(OR(A4789="",E4789=0),"",IF(data_in!C4789="NULL","",ROUND(data_in!C4789-data_in!B4789,0)))</f>
        <v/>
      </c>
      <c r="G4789" s="8" t="str">
        <f>IF(OR(A4789="",E4789=0),"",IF(data_in!C4789="NULL","",IF(D4789="",ROUND(data_in!D4789-data_in!B4789,0),MIN(D4789,ROUND(data_in!D4789-data_in!B4789,0)))))</f>
        <v/>
      </c>
      <c r="H4789" s="8" t="str">
        <f>IF(A4789="","",IF(data_in!M4789="United States","United States",IF(data_in!M4789="Canada","Canada",IF(data_in!M4789="United Kingdom","United Kingdom","Other Country"))))</f>
        <v>United Kingdom</v>
      </c>
      <c r="I4789" s="8" t="str">
        <f>IF(A4789="","",IF(data_in!K4789="Unknown","Unknown",IF(data_in!K4789&lt;=10,"Very Small",IF(data_in!K4789&lt;=100,"Small",IF(data_in!K4789&lt;=500,"Medium",IF(data_in!K4789&gt;500,"Large","Error"))))))</f>
        <v>Medium</v>
      </c>
      <c r="J4789" s="8" t="str">
        <f>IF(C4789=1,TEXT(data_in!E4789,"mm-yyyy"),"")</f>
        <v/>
      </c>
      <c r="K4789" s="8" t="str">
        <f>IF(A4789="","",IF(data_in!I4789="Website","Website",IF(data_in!I4789="Paid Search","Paid Search",IF(data_in!I4789="Slack","Slack","Other Channel"))))</f>
        <v>Website</v>
      </c>
      <c r="L4789" s="10">
        <f>IF(A4789="","",ROUND(N$3-data_in!B4789,0))</f>
        <v>69</v>
      </c>
    </row>
    <row r="4790" spans="1:12">
      <c r="A4790" s="8" t="str">
        <f>IF(data_in!A4790="","",data_in!A4790)</f>
        <v>096b8a9a-a743-41d4-9cdc-139973f02836</v>
      </c>
      <c r="B4790" s="12">
        <f>IF(A4790="","",data_in!B4790)</f>
        <v>43913.64644675926</v>
      </c>
      <c r="C4790" s="8">
        <f>IF(A4790="","",IF(data_in!E4790="NULL",0,1))</f>
        <v>0</v>
      </c>
      <c r="D4790" s="8" t="str">
        <f>IF(A4790="","",IF(data_in!E4790="NULL","",ROUND(data_in!E4790-data_in!B4790,0)))</f>
        <v/>
      </c>
      <c r="E4790" s="8">
        <f>IF(A4790="","",IF(data_in!C4790="NULL",0,IF(data_in!C4790&gt;data_in!E4790,0,1)))</f>
        <v>0</v>
      </c>
      <c r="F4790" s="8" t="str">
        <f>IF(OR(A4790="",E4790=0),"",IF(data_in!C4790="NULL","",ROUND(data_in!C4790-data_in!B4790,0)))</f>
        <v/>
      </c>
      <c r="G4790" s="8" t="str">
        <f>IF(OR(A4790="",E4790=0),"",IF(data_in!C4790="NULL","",IF(D4790="",ROUND(data_in!D4790-data_in!B4790,0),MIN(D4790,ROUND(data_in!D4790-data_in!B4790,0)))))</f>
        <v/>
      </c>
      <c r="H4790" s="8" t="str">
        <f>IF(A4790="","",IF(data_in!M4790="United States","United States",IF(data_in!M4790="Canada","Canada",IF(data_in!M4790="United Kingdom","United Kingdom","Other Country"))))</f>
        <v>Other Country</v>
      </c>
      <c r="I4790" s="8" t="str">
        <f>IF(A4790="","",IF(data_in!K4790="Unknown","Unknown",IF(data_in!K4790&lt;=10,"Very Small",IF(data_in!K4790&lt;=100,"Small",IF(data_in!K4790&lt;=500,"Medium",IF(data_in!K4790&gt;500,"Large","Error"))))))</f>
        <v>Very Small</v>
      </c>
      <c r="J4790" s="8" t="str">
        <f>IF(C4790=1,TEXT(data_in!E4790,"mm-yyyy"),"")</f>
        <v/>
      </c>
      <c r="K4790" s="8" t="str">
        <f>IF(A4790="","",IF(data_in!I4790="Website","Website",IF(data_in!I4790="Paid Search","Paid Search",IF(data_in!I4790="Slack","Slack","Other Channel"))))</f>
        <v>Other Channel</v>
      </c>
      <c r="L4790" s="10">
        <f>IF(A4790="","",ROUND(N$3-data_in!B4790,0))</f>
        <v>69</v>
      </c>
    </row>
    <row r="4791" spans="1:12">
      <c r="A4791" s="8" t="str">
        <f>IF(data_in!A4791="","",data_in!A4791)</f>
        <v>0c0c7403-b452-4a4a-a5e9-49b2bde5d456</v>
      </c>
      <c r="B4791" s="12">
        <f>IF(A4791="","",data_in!B4791)</f>
        <v>43913.628680555557</v>
      </c>
      <c r="C4791" s="8">
        <f>IF(A4791="","",IF(data_in!E4791="NULL",0,1))</f>
        <v>0</v>
      </c>
      <c r="D4791" s="8" t="str">
        <f>IF(A4791="","",IF(data_in!E4791="NULL","",ROUND(data_in!E4791-data_in!B4791,0)))</f>
        <v/>
      </c>
      <c r="E4791" s="8">
        <f>IF(A4791="","",IF(data_in!C4791="NULL",0,IF(data_in!C4791&gt;data_in!E4791,0,1)))</f>
        <v>0</v>
      </c>
      <c r="F4791" s="8" t="str">
        <f>IF(OR(A4791="",E4791=0),"",IF(data_in!C4791="NULL","",ROUND(data_in!C4791-data_in!B4791,0)))</f>
        <v/>
      </c>
      <c r="G4791" s="8" t="str">
        <f>IF(OR(A4791="",E4791=0),"",IF(data_in!C4791="NULL","",IF(D4791="",ROUND(data_in!D4791-data_in!B4791,0),MIN(D4791,ROUND(data_in!D4791-data_in!B4791,0)))))</f>
        <v/>
      </c>
      <c r="H4791" s="8" t="str">
        <f>IF(A4791="","",IF(data_in!M4791="United States","United States",IF(data_in!M4791="Canada","Canada",IF(data_in!M4791="United Kingdom","United Kingdom","Other Country"))))</f>
        <v>United Kingdom</v>
      </c>
      <c r="I4791" s="8" t="str">
        <f>IF(A4791="","",IF(data_in!K4791="Unknown","Unknown",IF(data_in!K4791&lt;=10,"Very Small",IF(data_in!K4791&lt;=100,"Small",IF(data_in!K4791&lt;=500,"Medium",IF(data_in!K4791&gt;500,"Large","Error"))))))</f>
        <v>Very Small</v>
      </c>
      <c r="J4791" s="8" t="str">
        <f>IF(C4791=1,TEXT(data_in!E4791,"mm-yyyy"),"")</f>
        <v/>
      </c>
      <c r="K4791" s="8" t="str">
        <f>IF(A4791="","",IF(data_in!I4791="Website","Website",IF(data_in!I4791="Paid Search","Paid Search",IF(data_in!I4791="Slack","Slack","Other Channel"))))</f>
        <v>Website</v>
      </c>
      <c r="L4791" s="10">
        <f>IF(A4791="","",ROUND(N$3-data_in!B4791,0))</f>
        <v>69</v>
      </c>
    </row>
    <row r="4792" spans="1:12">
      <c r="A4792" s="8" t="str">
        <f>IF(data_in!A4792="","",data_in!A4792)</f>
        <v>a7aa5db7-0ac3-446c-8c9b-8657f7fe9c7c</v>
      </c>
      <c r="B4792" s="12">
        <f>IF(A4792="","",data_in!B4792)</f>
        <v>43913.644537037035</v>
      </c>
      <c r="C4792" s="8">
        <f>IF(A4792="","",IF(data_in!E4792="NULL",0,1))</f>
        <v>0</v>
      </c>
      <c r="D4792" s="8" t="str">
        <f>IF(A4792="","",IF(data_in!E4792="NULL","",ROUND(data_in!E4792-data_in!B4792,0)))</f>
        <v/>
      </c>
      <c r="E4792" s="8">
        <f>IF(A4792="","",IF(data_in!C4792="NULL",0,IF(data_in!C4792&gt;data_in!E4792,0,1)))</f>
        <v>0</v>
      </c>
      <c r="F4792" s="8" t="str">
        <f>IF(OR(A4792="",E4792=0),"",IF(data_in!C4792="NULL","",ROUND(data_in!C4792-data_in!B4792,0)))</f>
        <v/>
      </c>
      <c r="G4792" s="8" t="str">
        <f>IF(OR(A4792="",E4792=0),"",IF(data_in!C4792="NULL","",IF(D4792="",ROUND(data_in!D4792-data_in!B4792,0),MIN(D4792,ROUND(data_in!D4792-data_in!B4792,0)))))</f>
        <v/>
      </c>
      <c r="H4792" s="8" t="str">
        <f>IF(A4792="","",IF(data_in!M4792="United States","United States",IF(data_in!M4792="Canada","Canada",IF(data_in!M4792="United Kingdom","United Kingdom","Other Country"))))</f>
        <v>United Kingdom</v>
      </c>
      <c r="I4792" s="8" t="str">
        <f>IF(A4792="","",IF(data_in!K4792="Unknown","Unknown",IF(data_in!K4792&lt;=10,"Very Small",IF(data_in!K4792&lt;=100,"Small",IF(data_in!K4792&lt;=500,"Medium",IF(data_in!K4792&gt;500,"Large","Error"))))))</f>
        <v>Small</v>
      </c>
      <c r="J4792" s="8" t="str">
        <f>IF(C4792=1,TEXT(data_in!E4792,"mm-yyyy"),"")</f>
        <v/>
      </c>
      <c r="K4792" s="8" t="str">
        <f>IF(A4792="","",IF(data_in!I4792="Website","Website",IF(data_in!I4792="Paid Search","Paid Search",IF(data_in!I4792="Slack","Slack","Other Channel"))))</f>
        <v>Website</v>
      </c>
      <c r="L4792" s="10">
        <f>IF(A4792="","",ROUND(N$3-data_in!B4792,0))</f>
        <v>69</v>
      </c>
    </row>
    <row r="4793" spans="1:12">
      <c r="A4793" s="8" t="str">
        <f>IF(data_in!A4793="","",data_in!A4793)</f>
        <v>83f9140e-dd15-4bcc-8f32-99409f7eb6cc</v>
      </c>
      <c r="B4793" s="12">
        <f>IF(A4793="","",data_in!B4793)</f>
        <v>43913.638553240744</v>
      </c>
      <c r="C4793" s="8">
        <f>IF(A4793="","",IF(data_in!E4793="NULL",0,1))</f>
        <v>0</v>
      </c>
      <c r="D4793" s="8" t="str">
        <f>IF(A4793="","",IF(data_in!E4793="NULL","",ROUND(data_in!E4793-data_in!B4793,0)))</f>
        <v/>
      </c>
      <c r="E4793" s="8">
        <f>IF(A4793="","",IF(data_in!C4793="NULL",0,IF(data_in!C4793&gt;data_in!E4793,0,1)))</f>
        <v>0</v>
      </c>
      <c r="F4793" s="8" t="str">
        <f>IF(OR(A4793="",E4793=0),"",IF(data_in!C4793="NULL","",ROUND(data_in!C4793-data_in!B4793,0)))</f>
        <v/>
      </c>
      <c r="G4793" s="8" t="str">
        <f>IF(OR(A4793="",E4793=0),"",IF(data_in!C4793="NULL","",IF(D4793="",ROUND(data_in!D4793-data_in!B4793,0),MIN(D4793,ROUND(data_in!D4793-data_in!B4793,0)))))</f>
        <v/>
      </c>
      <c r="H4793" s="8" t="str">
        <f>IF(A4793="","",IF(data_in!M4793="United States","United States",IF(data_in!M4793="Canada","Canada",IF(data_in!M4793="United Kingdom","United Kingdom","Other Country"))))</f>
        <v>United Kingdom</v>
      </c>
      <c r="I4793" s="8" t="str">
        <f>IF(A4793="","",IF(data_in!K4793="Unknown","Unknown",IF(data_in!K4793&lt;=10,"Very Small",IF(data_in!K4793&lt;=100,"Small",IF(data_in!K4793&lt;=500,"Medium",IF(data_in!K4793&gt;500,"Large","Error"))))))</f>
        <v>Very Small</v>
      </c>
      <c r="J4793" s="8" t="str">
        <f>IF(C4793=1,TEXT(data_in!E4793,"mm-yyyy"),"")</f>
        <v/>
      </c>
      <c r="K4793" s="8" t="str">
        <f>IF(A4793="","",IF(data_in!I4793="Website","Website",IF(data_in!I4793="Paid Search","Paid Search",IF(data_in!I4793="Slack","Slack","Other Channel"))))</f>
        <v>Website</v>
      </c>
      <c r="L4793" s="10">
        <f>IF(A4793="","",ROUND(N$3-data_in!B4793,0))</f>
        <v>69</v>
      </c>
    </row>
    <row r="4794" spans="1:12">
      <c r="A4794" s="8" t="str">
        <f>IF(data_in!A4794="","",data_in!A4794)</f>
        <v>c805e239-002a-4c3a-8a70-b696f3c98543</v>
      </c>
      <c r="B4794" s="12">
        <f>IF(A4794="","",data_in!B4794)</f>
        <v>43913.649664351855</v>
      </c>
      <c r="C4794" s="8">
        <f>IF(A4794="","",IF(data_in!E4794="NULL",0,1))</f>
        <v>0</v>
      </c>
      <c r="D4794" s="8" t="str">
        <f>IF(A4794="","",IF(data_in!E4794="NULL","",ROUND(data_in!E4794-data_in!B4794,0)))</f>
        <v/>
      </c>
      <c r="E4794" s="8">
        <f>IF(A4794="","",IF(data_in!C4794="NULL",0,IF(data_in!C4794&gt;data_in!E4794,0,1)))</f>
        <v>0</v>
      </c>
      <c r="F4794" s="8" t="str">
        <f>IF(OR(A4794="",E4794=0),"",IF(data_in!C4794="NULL","",ROUND(data_in!C4794-data_in!B4794,0)))</f>
        <v/>
      </c>
      <c r="G4794" s="8" t="str">
        <f>IF(OR(A4794="",E4794=0),"",IF(data_in!C4794="NULL","",IF(D4794="",ROUND(data_in!D4794-data_in!B4794,0),MIN(D4794,ROUND(data_in!D4794-data_in!B4794,0)))))</f>
        <v/>
      </c>
      <c r="H4794" s="8" t="str">
        <f>IF(A4794="","",IF(data_in!M4794="United States","United States",IF(data_in!M4794="Canada","Canada",IF(data_in!M4794="United Kingdom","United Kingdom","Other Country"))))</f>
        <v>United States</v>
      </c>
      <c r="I4794" s="8" t="str">
        <f>IF(A4794="","",IF(data_in!K4794="Unknown","Unknown",IF(data_in!K4794&lt;=10,"Very Small",IF(data_in!K4794&lt;=100,"Small",IF(data_in!K4794&lt;=500,"Medium",IF(data_in!K4794&gt;500,"Large","Error"))))))</f>
        <v>Very Small</v>
      </c>
      <c r="J4794" s="8" t="str">
        <f>IF(C4794=1,TEXT(data_in!E4794,"mm-yyyy"),"")</f>
        <v/>
      </c>
      <c r="K4794" s="8" t="str">
        <f>IF(A4794="","",IF(data_in!I4794="Website","Website",IF(data_in!I4794="Paid Search","Paid Search",IF(data_in!I4794="Slack","Slack","Other Channel"))))</f>
        <v>Website</v>
      </c>
      <c r="L4794" s="10">
        <f>IF(A4794="","",ROUND(N$3-data_in!B4794,0))</f>
        <v>69</v>
      </c>
    </row>
    <row r="4795" spans="1:12">
      <c r="A4795" s="8" t="str">
        <f>IF(data_in!A4795="","",data_in!A4795)</f>
        <v>7952f12c-7491-46bf-9e1d-fe1cc952d8fb</v>
      </c>
      <c r="B4795" s="12">
        <f>IF(A4795="","",data_in!B4795)</f>
        <v>43913.636435185188</v>
      </c>
      <c r="C4795" s="8">
        <f>IF(A4795="","",IF(data_in!E4795="NULL",0,1))</f>
        <v>0</v>
      </c>
      <c r="D4795" s="8" t="str">
        <f>IF(A4795="","",IF(data_in!E4795="NULL","",ROUND(data_in!E4795-data_in!B4795,0)))</f>
        <v/>
      </c>
      <c r="E4795" s="8">
        <f>IF(A4795="","",IF(data_in!C4795="NULL",0,IF(data_in!C4795&gt;data_in!E4795,0,1)))</f>
        <v>0</v>
      </c>
      <c r="F4795" s="8" t="str">
        <f>IF(OR(A4795="",E4795=0),"",IF(data_in!C4795="NULL","",ROUND(data_in!C4795-data_in!B4795,0)))</f>
        <v/>
      </c>
      <c r="G4795" s="8" t="str">
        <f>IF(OR(A4795="",E4795=0),"",IF(data_in!C4795="NULL","",IF(D4795="",ROUND(data_in!D4795-data_in!B4795,0),MIN(D4795,ROUND(data_in!D4795-data_in!B4795,0)))))</f>
        <v/>
      </c>
      <c r="H4795" s="8" t="str">
        <f>IF(A4795="","",IF(data_in!M4795="United States","United States",IF(data_in!M4795="Canada","Canada",IF(data_in!M4795="United Kingdom","United Kingdom","Other Country"))))</f>
        <v>United Kingdom</v>
      </c>
      <c r="I4795" s="8" t="str">
        <f>IF(A4795="","",IF(data_in!K4795="Unknown","Unknown",IF(data_in!K4795&lt;=10,"Very Small",IF(data_in!K4795&lt;=100,"Small",IF(data_in!K4795&lt;=500,"Medium",IF(data_in!K4795&gt;500,"Large","Error"))))))</f>
        <v>Small</v>
      </c>
      <c r="J4795" s="8" t="str">
        <f>IF(C4795=1,TEXT(data_in!E4795,"mm-yyyy"),"")</f>
        <v/>
      </c>
      <c r="K4795" s="8" t="str">
        <f>IF(A4795="","",IF(data_in!I4795="Website","Website",IF(data_in!I4795="Paid Search","Paid Search",IF(data_in!I4795="Slack","Slack","Other Channel"))))</f>
        <v>Website</v>
      </c>
      <c r="L4795" s="10">
        <f>IF(A4795="","",ROUND(N$3-data_in!B4795,0))</f>
        <v>69</v>
      </c>
    </row>
    <row r="4796" spans="1:12">
      <c r="A4796" s="8" t="str">
        <f>IF(data_in!A4796="","",data_in!A4796)</f>
        <v>b86a6eaa-9015-428f-bddc-a34e6618e2ff</v>
      </c>
      <c r="B4796" s="12">
        <f>IF(A4796="","",data_in!B4796)</f>
        <v>43913.641064814816</v>
      </c>
      <c r="C4796" s="8">
        <f>IF(A4796="","",IF(data_in!E4796="NULL",0,1))</f>
        <v>0</v>
      </c>
      <c r="D4796" s="8" t="str">
        <f>IF(A4796="","",IF(data_in!E4796="NULL","",ROUND(data_in!E4796-data_in!B4796,0)))</f>
        <v/>
      </c>
      <c r="E4796" s="8">
        <f>IF(A4796="","",IF(data_in!C4796="NULL",0,IF(data_in!C4796&gt;data_in!E4796,0,1)))</f>
        <v>1</v>
      </c>
      <c r="F4796" s="8">
        <f>IF(OR(A4796="",E4796=0),"",IF(data_in!C4796="NULL","",ROUND(data_in!C4796-data_in!B4796,0)))</f>
        <v>29</v>
      </c>
      <c r="G4796" s="8">
        <f>IF(OR(A4796="",E4796=0),"",IF(data_in!C4796="NULL","",IF(D4796="",ROUND(data_in!D4796-data_in!B4796,0),MIN(D4796,ROUND(data_in!D4796-data_in!B4796,0)))))</f>
        <v>59</v>
      </c>
      <c r="H4796" s="8" t="str">
        <f>IF(A4796="","",IF(data_in!M4796="United States","United States",IF(data_in!M4796="Canada","Canada",IF(data_in!M4796="United Kingdom","United Kingdom","Other Country"))))</f>
        <v>Other Country</v>
      </c>
      <c r="I4796" s="8" t="str">
        <f>IF(A4796="","",IF(data_in!K4796="Unknown","Unknown",IF(data_in!K4796&lt;=10,"Very Small",IF(data_in!K4796&lt;=100,"Small",IF(data_in!K4796&lt;=500,"Medium",IF(data_in!K4796&gt;500,"Large","Error"))))))</f>
        <v>Very Small</v>
      </c>
      <c r="J4796" s="8" t="str">
        <f>IF(C4796=1,TEXT(data_in!E4796,"mm-yyyy"),"")</f>
        <v/>
      </c>
      <c r="K4796" s="8" t="str">
        <f>IF(A4796="","",IF(data_in!I4796="Website","Website",IF(data_in!I4796="Paid Search","Paid Search",IF(data_in!I4796="Slack","Slack","Other Channel"))))</f>
        <v>Website</v>
      </c>
      <c r="L4796" s="10">
        <f>IF(A4796="","",ROUND(N$3-data_in!B4796,0))</f>
        <v>69</v>
      </c>
    </row>
    <row r="4797" spans="1:12">
      <c r="A4797" s="8" t="str">
        <f>IF(data_in!A4797="","",data_in!A4797)</f>
        <v>07bd4d07-a2ed-4f12-8211-1410926021cd</v>
      </c>
      <c r="B4797" s="12">
        <f>IF(A4797="","",data_in!B4797)</f>
        <v>43913.642025462963</v>
      </c>
      <c r="C4797" s="8">
        <f>IF(A4797="","",IF(data_in!E4797="NULL",0,1))</f>
        <v>0</v>
      </c>
      <c r="D4797" s="8" t="str">
        <f>IF(A4797="","",IF(data_in!E4797="NULL","",ROUND(data_in!E4797-data_in!B4797,0)))</f>
        <v/>
      </c>
      <c r="E4797" s="8">
        <f>IF(A4797="","",IF(data_in!C4797="NULL",0,IF(data_in!C4797&gt;data_in!E4797,0,1)))</f>
        <v>0</v>
      </c>
      <c r="F4797" s="8" t="str">
        <f>IF(OR(A4797="",E4797=0),"",IF(data_in!C4797="NULL","",ROUND(data_in!C4797-data_in!B4797,0)))</f>
        <v/>
      </c>
      <c r="G4797" s="8" t="str">
        <f>IF(OR(A4797="",E4797=0),"",IF(data_in!C4797="NULL","",IF(D4797="",ROUND(data_in!D4797-data_in!B4797,0),MIN(D4797,ROUND(data_in!D4797-data_in!B4797,0)))))</f>
        <v/>
      </c>
      <c r="H4797" s="8" t="str">
        <f>IF(A4797="","",IF(data_in!M4797="United States","United States",IF(data_in!M4797="Canada","Canada",IF(data_in!M4797="United Kingdom","United Kingdom","Other Country"))))</f>
        <v>United Kingdom</v>
      </c>
      <c r="I4797" s="8" t="str">
        <f>IF(A4797="","",IF(data_in!K4797="Unknown","Unknown",IF(data_in!K4797&lt;=10,"Very Small",IF(data_in!K4797&lt;=100,"Small",IF(data_in!K4797&lt;=500,"Medium",IF(data_in!K4797&gt;500,"Large","Error"))))))</f>
        <v>Very Small</v>
      </c>
      <c r="J4797" s="8" t="str">
        <f>IF(C4797=1,TEXT(data_in!E4797,"mm-yyyy"),"")</f>
        <v/>
      </c>
      <c r="K4797" s="8" t="str">
        <f>IF(A4797="","",IF(data_in!I4797="Website","Website",IF(data_in!I4797="Paid Search","Paid Search",IF(data_in!I4797="Slack","Slack","Other Channel"))))</f>
        <v>Website</v>
      </c>
      <c r="L4797" s="10">
        <f>IF(A4797="","",ROUND(N$3-data_in!B4797,0))</f>
        <v>69</v>
      </c>
    </row>
    <row r="4798" spans="1:12">
      <c r="A4798" s="8" t="str">
        <f>IF(data_in!A4798="","",data_in!A4798)</f>
        <v>fbd95c8a-e6ad-406c-bb2a-bf12fd066c12</v>
      </c>
      <c r="B4798" s="12">
        <f>IF(A4798="","",data_in!B4798)</f>
        <v>43913.6559375</v>
      </c>
      <c r="C4798" s="8">
        <f>IF(A4798="","",IF(data_in!E4798="NULL",0,1))</f>
        <v>0</v>
      </c>
      <c r="D4798" s="8" t="str">
        <f>IF(A4798="","",IF(data_in!E4798="NULL","",ROUND(data_in!E4798-data_in!B4798,0)))</f>
        <v/>
      </c>
      <c r="E4798" s="8">
        <f>IF(A4798="","",IF(data_in!C4798="NULL",0,IF(data_in!C4798&gt;data_in!E4798,0,1)))</f>
        <v>0</v>
      </c>
      <c r="F4798" s="8" t="str">
        <f>IF(OR(A4798="",E4798=0),"",IF(data_in!C4798="NULL","",ROUND(data_in!C4798-data_in!B4798,0)))</f>
        <v/>
      </c>
      <c r="G4798" s="8" t="str">
        <f>IF(OR(A4798="",E4798=0),"",IF(data_in!C4798="NULL","",IF(D4798="",ROUND(data_in!D4798-data_in!B4798,0),MIN(D4798,ROUND(data_in!D4798-data_in!B4798,0)))))</f>
        <v/>
      </c>
      <c r="H4798" s="8" t="str">
        <f>IF(A4798="","",IF(data_in!M4798="United States","United States",IF(data_in!M4798="Canada","Canada",IF(data_in!M4798="United Kingdom","United Kingdom","Other Country"))))</f>
        <v>United States</v>
      </c>
      <c r="I4798" s="8" t="str">
        <f>IF(A4798="","",IF(data_in!K4798="Unknown","Unknown",IF(data_in!K4798&lt;=10,"Very Small",IF(data_in!K4798&lt;=100,"Small",IF(data_in!K4798&lt;=500,"Medium",IF(data_in!K4798&gt;500,"Large","Error"))))))</f>
        <v>Very Small</v>
      </c>
      <c r="J4798" s="8" t="str">
        <f>IF(C4798=1,TEXT(data_in!E4798,"mm-yyyy"),"")</f>
        <v/>
      </c>
      <c r="K4798" s="8" t="str">
        <f>IF(A4798="","",IF(data_in!I4798="Website","Website",IF(data_in!I4798="Paid Search","Paid Search",IF(data_in!I4798="Slack","Slack","Other Channel"))))</f>
        <v>Other Channel</v>
      </c>
      <c r="L4798" s="10">
        <f>IF(A4798="","",ROUND(N$3-data_in!B4798,0))</f>
        <v>69</v>
      </c>
    </row>
    <row r="4799" spans="1:12">
      <c r="A4799" s="8" t="str">
        <f>IF(data_in!A4799="","",data_in!A4799)</f>
        <v>5a26a6b0-101f-4379-861d-1a09088f77d5</v>
      </c>
      <c r="B4799" s="12">
        <f>IF(A4799="","",data_in!B4799)</f>
        <v>43913.661817129629</v>
      </c>
      <c r="C4799" s="8">
        <f>IF(A4799="","",IF(data_in!E4799="NULL",0,1))</f>
        <v>0</v>
      </c>
      <c r="D4799" s="8" t="str">
        <f>IF(A4799="","",IF(data_in!E4799="NULL","",ROUND(data_in!E4799-data_in!B4799,0)))</f>
        <v/>
      </c>
      <c r="E4799" s="8">
        <f>IF(A4799="","",IF(data_in!C4799="NULL",0,IF(data_in!C4799&gt;data_in!E4799,0,1)))</f>
        <v>0</v>
      </c>
      <c r="F4799" s="8" t="str">
        <f>IF(OR(A4799="",E4799=0),"",IF(data_in!C4799="NULL","",ROUND(data_in!C4799-data_in!B4799,0)))</f>
        <v/>
      </c>
      <c r="G4799" s="8" t="str">
        <f>IF(OR(A4799="",E4799=0),"",IF(data_in!C4799="NULL","",IF(D4799="",ROUND(data_in!D4799-data_in!B4799,0),MIN(D4799,ROUND(data_in!D4799-data_in!B4799,0)))))</f>
        <v/>
      </c>
      <c r="H4799" s="8" t="str">
        <f>IF(A4799="","",IF(data_in!M4799="United States","United States",IF(data_in!M4799="Canada","Canada",IF(data_in!M4799="United Kingdom","United Kingdom","Other Country"))))</f>
        <v>Other Country</v>
      </c>
      <c r="I4799" s="8" t="str">
        <f>IF(A4799="","",IF(data_in!K4799="Unknown","Unknown",IF(data_in!K4799&lt;=10,"Very Small",IF(data_in!K4799&lt;=100,"Small",IF(data_in!K4799&lt;=500,"Medium",IF(data_in!K4799&gt;500,"Large","Error"))))))</f>
        <v>Very Small</v>
      </c>
      <c r="J4799" s="8" t="str">
        <f>IF(C4799=1,TEXT(data_in!E4799,"mm-yyyy"),"")</f>
        <v/>
      </c>
      <c r="K4799" s="8" t="str">
        <f>IF(A4799="","",IF(data_in!I4799="Website","Website",IF(data_in!I4799="Paid Search","Paid Search",IF(data_in!I4799="Slack","Slack","Other Channel"))))</f>
        <v>Website</v>
      </c>
      <c r="L4799" s="10">
        <f>IF(A4799="","",ROUND(N$3-data_in!B4799,0))</f>
        <v>69</v>
      </c>
    </row>
    <row r="4800" spans="1:12">
      <c r="A4800" s="8" t="str">
        <f>IF(data_in!A4800="","",data_in!A4800)</f>
        <v>5f0d2052-5ef2-4b5c-b93b-ff077579f9e0</v>
      </c>
      <c r="B4800" s="12">
        <f>IF(A4800="","",data_in!B4800)</f>
        <v>43913.686365740738</v>
      </c>
      <c r="C4800" s="8">
        <f>IF(A4800="","",IF(data_in!E4800="NULL",0,1))</f>
        <v>0</v>
      </c>
      <c r="D4800" s="8" t="str">
        <f>IF(A4800="","",IF(data_in!E4800="NULL","",ROUND(data_in!E4800-data_in!B4800,0)))</f>
        <v/>
      </c>
      <c r="E4800" s="8">
        <f>IF(A4800="","",IF(data_in!C4800="NULL",0,IF(data_in!C4800&gt;data_in!E4800,0,1)))</f>
        <v>0</v>
      </c>
      <c r="F4800" s="8" t="str">
        <f>IF(OR(A4800="",E4800=0),"",IF(data_in!C4800="NULL","",ROUND(data_in!C4800-data_in!B4800,0)))</f>
        <v/>
      </c>
      <c r="G4800" s="8" t="str">
        <f>IF(OR(A4800="",E4800=0),"",IF(data_in!C4800="NULL","",IF(D4800="",ROUND(data_in!D4800-data_in!B4800,0),MIN(D4800,ROUND(data_in!D4800-data_in!B4800,0)))))</f>
        <v/>
      </c>
      <c r="H4800" s="8" t="str">
        <f>IF(A4800="","",IF(data_in!M4800="United States","United States",IF(data_in!M4800="Canada","Canada",IF(data_in!M4800="United Kingdom","United Kingdom","Other Country"))))</f>
        <v>Other Country</v>
      </c>
      <c r="I4800" s="8" t="str">
        <f>IF(A4800="","",IF(data_in!K4800="Unknown","Unknown",IF(data_in!K4800&lt;=10,"Very Small",IF(data_in!K4800&lt;=100,"Small",IF(data_in!K4800&lt;=500,"Medium",IF(data_in!K4800&gt;500,"Large","Error"))))))</f>
        <v>Very Small</v>
      </c>
      <c r="J4800" s="8" t="str">
        <f>IF(C4800=1,TEXT(data_in!E4800,"mm-yyyy"),"")</f>
        <v/>
      </c>
      <c r="K4800" s="8" t="str">
        <f>IF(A4800="","",IF(data_in!I4800="Website","Website",IF(data_in!I4800="Paid Search","Paid Search",IF(data_in!I4800="Slack","Slack","Other Channel"))))</f>
        <v>Website</v>
      </c>
      <c r="L4800" s="10">
        <f>IF(A4800="","",ROUND(N$3-data_in!B4800,0))</f>
        <v>69</v>
      </c>
    </row>
    <row r="4801" spans="1:12">
      <c r="A4801" s="8" t="str">
        <f>IF(data_in!A4801="","",data_in!A4801)</f>
        <v>4cf0d0d7-8ccf-4c84-8722-4b66f75bb8b8</v>
      </c>
      <c r="B4801" s="12">
        <f>IF(A4801="","",data_in!B4801)</f>
        <v>43913.694722222222</v>
      </c>
      <c r="C4801" s="8">
        <f>IF(A4801="","",IF(data_in!E4801="NULL",0,1))</f>
        <v>0</v>
      </c>
      <c r="D4801" s="8" t="str">
        <f>IF(A4801="","",IF(data_in!E4801="NULL","",ROUND(data_in!E4801-data_in!B4801,0)))</f>
        <v/>
      </c>
      <c r="E4801" s="8">
        <f>IF(A4801="","",IF(data_in!C4801="NULL",0,IF(data_in!C4801&gt;data_in!E4801,0,1)))</f>
        <v>0</v>
      </c>
      <c r="F4801" s="8" t="str">
        <f>IF(OR(A4801="",E4801=0),"",IF(data_in!C4801="NULL","",ROUND(data_in!C4801-data_in!B4801,0)))</f>
        <v/>
      </c>
      <c r="G4801" s="8" t="str">
        <f>IF(OR(A4801="",E4801=0),"",IF(data_in!C4801="NULL","",IF(D4801="",ROUND(data_in!D4801-data_in!B4801,0),MIN(D4801,ROUND(data_in!D4801-data_in!B4801,0)))))</f>
        <v/>
      </c>
      <c r="H4801" s="8" t="str">
        <f>IF(A4801="","",IF(data_in!M4801="United States","United States",IF(data_in!M4801="Canada","Canada",IF(data_in!M4801="United Kingdom","United Kingdom","Other Country"))))</f>
        <v>Other Country</v>
      </c>
      <c r="I4801" s="8" t="str">
        <f>IF(A4801="","",IF(data_in!K4801="Unknown","Unknown",IF(data_in!K4801&lt;=10,"Very Small",IF(data_in!K4801&lt;=100,"Small",IF(data_in!K4801&lt;=500,"Medium",IF(data_in!K4801&gt;500,"Large","Error"))))))</f>
        <v>Very Small</v>
      </c>
      <c r="J4801" s="8" t="str">
        <f>IF(C4801=1,TEXT(data_in!E4801,"mm-yyyy"),"")</f>
        <v/>
      </c>
      <c r="K4801" s="8" t="str">
        <f>IF(A4801="","",IF(data_in!I4801="Website","Website",IF(data_in!I4801="Paid Search","Paid Search",IF(data_in!I4801="Slack","Slack","Other Channel"))))</f>
        <v>Slack</v>
      </c>
      <c r="L4801" s="10">
        <f>IF(A4801="","",ROUND(N$3-data_in!B4801,0))</f>
        <v>69</v>
      </c>
    </row>
    <row r="4802" spans="1:12">
      <c r="A4802" s="8" t="str">
        <f>IF(data_in!A4802="","",data_in!A4802)</f>
        <v>96cbda56-40b6-4970-bd0a-8b883992b420</v>
      </c>
      <c r="B4802" s="12">
        <f>IF(A4802="","",data_in!B4802)</f>
        <v>43913.716921296298</v>
      </c>
      <c r="C4802" s="8">
        <f>IF(A4802="","",IF(data_in!E4802="NULL",0,1))</f>
        <v>0</v>
      </c>
      <c r="D4802" s="8" t="str">
        <f>IF(A4802="","",IF(data_in!E4802="NULL","",ROUND(data_in!E4802-data_in!B4802,0)))</f>
        <v/>
      </c>
      <c r="E4802" s="8">
        <f>IF(A4802="","",IF(data_in!C4802="NULL",0,IF(data_in!C4802&gt;data_in!E4802,0,1)))</f>
        <v>0</v>
      </c>
      <c r="F4802" s="8" t="str">
        <f>IF(OR(A4802="",E4802=0),"",IF(data_in!C4802="NULL","",ROUND(data_in!C4802-data_in!B4802,0)))</f>
        <v/>
      </c>
      <c r="G4802" s="8" t="str">
        <f>IF(OR(A4802="",E4802=0),"",IF(data_in!C4802="NULL","",IF(D4802="",ROUND(data_in!D4802-data_in!B4802,0),MIN(D4802,ROUND(data_in!D4802-data_in!B4802,0)))))</f>
        <v/>
      </c>
      <c r="H4802" s="8" t="str">
        <f>IF(A4802="","",IF(data_in!M4802="United States","United States",IF(data_in!M4802="Canada","Canada",IF(data_in!M4802="United Kingdom","United Kingdom","Other Country"))))</f>
        <v>United States</v>
      </c>
      <c r="I4802" s="8" t="str">
        <f>IF(A4802="","",IF(data_in!K4802="Unknown","Unknown",IF(data_in!K4802&lt;=10,"Very Small",IF(data_in!K4802&lt;=100,"Small",IF(data_in!K4802&lt;=500,"Medium",IF(data_in!K4802&gt;500,"Large","Error"))))))</f>
        <v>Small</v>
      </c>
      <c r="J4802" s="8" t="str">
        <f>IF(C4802=1,TEXT(data_in!E4802,"mm-yyyy"),"")</f>
        <v/>
      </c>
      <c r="K4802" s="8" t="str">
        <f>IF(A4802="","",IF(data_in!I4802="Website","Website",IF(data_in!I4802="Paid Search","Paid Search",IF(data_in!I4802="Slack","Slack","Other Channel"))))</f>
        <v>Website</v>
      </c>
      <c r="L4802" s="10">
        <f>IF(A4802="","",ROUND(N$3-data_in!B4802,0))</f>
        <v>69</v>
      </c>
    </row>
    <row r="4803" spans="1:12">
      <c r="A4803" s="8" t="str">
        <f>IF(data_in!A4803="","",data_in!A4803)</f>
        <v>19e3e13f-a927-4486-9f43-784826dc9f99</v>
      </c>
      <c r="B4803" s="12">
        <f>IF(A4803="","",data_in!B4803)</f>
        <v>43887.150949074072</v>
      </c>
      <c r="C4803" s="8">
        <f>IF(A4803="","",IF(data_in!E4803="NULL",0,1))</f>
        <v>0</v>
      </c>
      <c r="D4803" s="8" t="str">
        <f>IF(A4803="","",IF(data_in!E4803="NULL","",ROUND(data_in!E4803-data_in!B4803,0)))</f>
        <v/>
      </c>
      <c r="E4803" s="8">
        <f>IF(A4803="","",IF(data_in!C4803="NULL",0,IF(data_in!C4803&gt;data_in!E4803,0,1)))</f>
        <v>0</v>
      </c>
      <c r="F4803" s="8" t="str">
        <f>IF(OR(A4803="",E4803=0),"",IF(data_in!C4803="NULL","",ROUND(data_in!C4803-data_in!B4803,0)))</f>
        <v/>
      </c>
      <c r="G4803" s="8" t="str">
        <f>IF(OR(A4803="",E4803=0),"",IF(data_in!C4803="NULL","",IF(D4803="",ROUND(data_in!D4803-data_in!B4803,0),MIN(D4803,ROUND(data_in!D4803-data_in!B4803,0)))))</f>
        <v/>
      </c>
      <c r="H4803" s="8" t="str">
        <f>IF(A4803="","",IF(data_in!M4803="United States","United States",IF(data_in!M4803="Canada","Canada",IF(data_in!M4803="United Kingdom","United Kingdom","Other Country"))))</f>
        <v>Other Country</v>
      </c>
      <c r="I4803" s="8" t="str">
        <f>IF(A4803="","",IF(data_in!K4803="Unknown","Unknown",IF(data_in!K4803&lt;=10,"Very Small",IF(data_in!K4803&lt;=100,"Small",IF(data_in!K4803&lt;=500,"Medium",IF(data_in!K4803&gt;500,"Large","Error"))))))</f>
        <v>Very Small</v>
      </c>
      <c r="J4803" s="8" t="str">
        <f>IF(C4803=1,TEXT(data_in!E4803,"mm-yyyy"),"")</f>
        <v/>
      </c>
      <c r="K4803" s="8" t="str">
        <f>IF(A4803="","",IF(data_in!I4803="Website","Website",IF(data_in!I4803="Paid Search","Paid Search",IF(data_in!I4803="Slack","Slack","Other Channel"))))</f>
        <v>Other Channel</v>
      </c>
      <c r="L4803" s="10">
        <f>IF(A4803="","",ROUND(N$3-data_in!B4803,0))</f>
        <v>96</v>
      </c>
    </row>
    <row r="4804" spans="1:12">
      <c r="A4804" s="8" t="str">
        <f>IF(data_in!A4804="","",data_in!A4804)</f>
        <v>9707008e-8118-4ce5-b9a8-02476e52cdc0</v>
      </c>
      <c r="B4804" s="12">
        <f>IF(A4804="","",data_in!B4804)</f>
        <v>43857.392962962964</v>
      </c>
      <c r="C4804" s="8">
        <f>IF(A4804="","",IF(data_in!E4804="NULL",0,1))</f>
        <v>0</v>
      </c>
      <c r="D4804" s="8" t="str">
        <f>IF(A4804="","",IF(data_in!E4804="NULL","",ROUND(data_in!E4804-data_in!B4804,0)))</f>
        <v/>
      </c>
      <c r="E4804" s="8">
        <f>IF(A4804="","",IF(data_in!C4804="NULL",0,IF(data_in!C4804&gt;data_in!E4804,0,1)))</f>
        <v>0</v>
      </c>
      <c r="F4804" s="8" t="str">
        <f>IF(OR(A4804="",E4804=0),"",IF(data_in!C4804="NULL","",ROUND(data_in!C4804-data_in!B4804,0)))</f>
        <v/>
      </c>
      <c r="G4804" s="8" t="str">
        <f>IF(OR(A4804="",E4804=0),"",IF(data_in!C4804="NULL","",IF(D4804="",ROUND(data_in!D4804-data_in!B4804,0),MIN(D4804,ROUND(data_in!D4804-data_in!B4804,0)))))</f>
        <v/>
      </c>
      <c r="H4804" s="8" t="str">
        <f>IF(A4804="","",IF(data_in!M4804="United States","United States",IF(data_in!M4804="Canada","Canada",IF(data_in!M4804="United Kingdom","United Kingdom","Other Country"))))</f>
        <v>Other Country</v>
      </c>
      <c r="I4804" s="8" t="str">
        <f>IF(A4804="","",IF(data_in!K4804="Unknown","Unknown",IF(data_in!K4804&lt;=10,"Very Small",IF(data_in!K4804&lt;=100,"Small",IF(data_in!K4804&lt;=500,"Medium",IF(data_in!K4804&gt;500,"Large","Error"))))))</f>
        <v>Medium</v>
      </c>
      <c r="J4804" s="8" t="str">
        <f>IF(C4804=1,TEXT(data_in!E4804,"mm-yyyy"),"")</f>
        <v/>
      </c>
      <c r="K4804" s="8" t="str">
        <f>IF(A4804="","",IF(data_in!I4804="Website","Website",IF(data_in!I4804="Paid Search","Paid Search",IF(data_in!I4804="Slack","Slack","Other Channel"))))</f>
        <v>Slack</v>
      </c>
      <c r="L4804" s="10">
        <f>IF(A4804="","",ROUND(N$3-data_in!B4804,0))</f>
        <v>126</v>
      </c>
    </row>
    <row r="4805" spans="1:12">
      <c r="A4805" s="8" t="str">
        <f>IF(data_in!A4805="","",data_in!A4805)</f>
        <v>9ffb8d97-29d6-498b-ab59-2dd85e682145</v>
      </c>
      <c r="B4805" s="12">
        <f>IF(A4805="","",data_in!B4805)</f>
        <v>43857.43476851852</v>
      </c>
      <c r="C4805" s="8">
        <f>IF(A4805="","",IF(data_in!E4805="NULL",0,1))</f>
        <v>0</v>
      </c>
      <c r="D4805" s="8" t="str">
        <f>IF(A4805="","",IF(data_in!E4805="NULL","",ROUND(data_in!E4805-data_in!B4805,0)))</f>
        <v/>
      </c>
      <c r="E4805" s="8">
        <f>IF(A4805="","",IF(data_in!C4805="NULL",0,IF(data_in!C4805&gt;data_in!E4805,0,1)))</f>
        <v>0</v>
      </c>
      <c r="F4805" s="8" t="str">
        <f>IF(OR(A4805="",E4805=0),"",IF(data_in!C4805="NULL","",ROUND(data_in!C4805-data_in!B4805,0)))</f>
        <v/>
      </c>
      <c r="G4805" s="8" t="str">
        <f>IF(OR(A4805="",E4805=0),"",IF(data_in!C4805="NULL","",IF(D4805="",ROUND(data_in!D4805-data_in!B4805,0),MIN(D4805,ROUND(data_in!D4805-data_in!B4805,0)))))</f>
        <v/>
      </c>
      <c r="H4805" s="8" t="str">
        <f>IF(A4805="","",IF(data_in!M4805="United States","United States",IF(data_in!M4805="Canada","Canada",IF(data_in!M4805="United Kingdom","United Kingdom","Other Country"))))</f>
        <v>United Kingdom</v>
      </c>
      <c r="I4805" s="8" t="str">
        <f>IF(A4805="","",IF(data_in!K4805="Unknown","Unknown",IF(data_in!K4805&lt;=10,"Very Small",IF(data_in!K4805&lt;=100,"Small",IF(data_in!K4805&lt;=500,"Medium",IF(data_in!K4805&gt;500,"Large","Error"))))))</f>
        <v>Small</v>
      </c>
      <c r="J4805" s="8" t="str">
        <f>IF(C4805=1,TEXT(data_in!E4805,"mm-yyyy"),"")</f>
        <v/>
      </c>
      <c r="K4805" s="8" t="str">
        <f>IF(A4805="","",IF(data_in!I4805="Website","Website",IF(data_in!I4805="Paid Search","Paid Search",IF(data_in!I4805="Slack","Slack","Other Channel"))))</f>
        <v>Website</v>
      </c>
      <c r="L4805" s="10">
        <f>IF(A4805="","",ROUND(N$3-data_in!B4805,0))</f>
        <v>126</v>
      </c>
    </row>
    <row r="4806" spans="1:12">
      <c r="A4806" s="8" t="str">
        <f>IF(data_in!A4806="","",data_in!A4806)</f>
        <v>95c61295-8361-4e47-bf4e-00e065f3abe2</v>
      </c>
      <c r="B4806" s="12">
        <f>IF(A4806="","",data_in!B4806)</f>
        <v>43857.439675925925</v>
      </c>
      <c r="C4806" s="8">
        <f>IF(A4806="","",IF(data_in!E4806="NULL",0,1))</f>
        <v>0</v>
      </c>
      <c r="D4806" s="8" t="str">
        <f>IF(A4806="","",IF(data_in!E4806="NULL","",ROUND(data_in!E4806-data_in!B4806,0)))</f>
        <v/>
      </c>
      <c r="E4806" s="8">
        <f>IF(A4806="","",IF(data_in!C4806="NULL",0,IF(data_in!C4806&gt;data_in!E4806,0,1)))</f>
        <v>1</v>
      </c>
      <c r="F4806" s="8">
        <f>IF(OR(A4806="",E4806=0),"",IF(data_in!C4806="NULL","",ROUND(data_in!C4806-data_in!B4806,0)))</f>
        <v>30</v>
      </c>
      <c r="G4806" s="8">
        <f>IF(OR(A4806="",E4806=0),"",IF(data_in!C4806="NULL","",IF(D4806="",ROUND(data_in!D4806-data_in!B4806,0),MIN(D4806,ROUND(data_in!D4806-data_in!B4806,0)))))</f>
        <v>60</v>
      </c>
      <c r="H4806" s="8" t="str">
        <f>IF(A4806="","",IF(data_in!M4806="United States","United States",IF(data_in!M4806="Canada","Canada",IF(data_in!M4806="United Kingdom","United Kingdom","Other Country"))))</f>
        <v>United States</v>
      </c>
      <c r="I4806" s="8" t="str">
        <f>IF(A4806="","",IF(data_in!K4806="Unknown","Unknown",IF(data_in!K4806&lt;=10,"Very Small",IF(data_in!K4806&lt;=100,"Small",IF(data_in!K4806&lt;=500,"Medium",IF(data_in!K4806&gt;500,"Large","Error"))))))</f>
        <v>Very Small</v>
      </c>
      <c r="J4806" s="8" t="str">
        <f>IF(C4806=1,TEXT(data_in!E4806,"mm-yyyy"),"")</f>
        <v/>
      </c>
      <c r="K4806" s="8" t="str">
        <f>IF(A4806="","",IF(data_in!I4806="Website","Website",IF(data_in!I4806="Paid Search","Paid Search",IF(data_in!I4806="Slack","Slack","Other Channel"))))</f>
        <v>Website</v>
      </c>
      <c r="L4806" s="10">
        <f>IF(A4806="","",ROUND(N$3-data_in!B4806,0))</f>
        <v>126</v>
      </c>
    </row>
    <row r="4807" spans="1:12">
      <c r="A4807" s="8" t="str">
        <f>IF(data_in!A4807="","",data_in!A4807)</f>
        <v>d652ced8-a41c-41bf-aa58-98ee50f1b696</v>
      </c>
      <c r="B4807" s="12">
        <f>IF(A4807="","",data_in!B4807)</f>
        <v>43857.434178240743</v>
      </c>
      <c r="C4807" s="8">
        <f>IF(A4807="","",IF(data_in!E4807="NULL",0,1))</f>
        <v>0</v>
      </c>
      <c r="D4807" s="8" t="str">
        <f>IF(A4807="","",IF(data_in!E4807="NULL","",ROUND(data_in!E4807-data_in!B4807,0)))</f>
        <v/>
      </c>
      <c r="E4807" s="8">
        <f>IF(A4807="","",IF(data_in!C4807="NULL",0,IF(data_in!C4807&gt;data_in!E4807,0,1)))</f>
        <v>0</v>
      </c>
      <c r="F4807" s="8" t="str">
        <f>IF(OR(A4807="",E4807=0),"",IF(data_in!C4807="NULL","",ROUND(data_in!C4807-data_in!B4807,0)))</f>
        <v/>
      </c>
      <c r="G4807" s="8" t="str">
        <f>IF(OR(A4807="",E4807=0),"",IF(data_in!C4807="NULL","",IF(D4807="",ROUND(data_in!D4807-data_in!B4807,0),MIN(D4807,ROUND(data_in!D4807-data_in!B4807,0)))))</f>
        <v/>
      </c>
      <c r="H4807" s="8" t="str">
        <f>IF(A4807="","",IF(data_in!M4807="United States","United States",IF(data_in!M4807="Canada","Canada",IF(data_in!M4807="United Kingdom","United Kingdom","Other Country"))))</f>
        <v>Other Country</v>
      </c>
      <c r="I4807" s="8" t="str">
        <f>IF(A4807="","",IF(data_in!K4807="Unknown","Unknown",IF(data_in!K4807&lt;=10,"Very Small",IF(data_in!K4807&lt;=100,"Small",IF(data_in!K4807&lt;=500,"Medium",IF(data_in!K4807&gt;500,"Large","Error"))))))</f>
        <v>Very Small</v>
      </c>
      <c r="J4807" s="8" t="str">
        <f>IF(C4807=1,TEXT(data_in!E4807,"mm-yyyy"),"")</f>
        <v/>
      </c>
      <c r="K4807" s="8" t="str">
        <f>IF(A4807="","",IF(data_in!I4807="Website","Website",IF(data_in!I4807="Paid Search","Paid Search",IF(data_in!I4807="Slack","Slack","Other Channel"))))</f>
        <v>Website</v>
      </c>
      <c r="L4807" s="10">
        <f>IF(A4807="","",ROUND(N$3-data_in!B4807,0))</f>
        <v>126</v>
      </c>
    </row>
    <row r="4808" spans="1:12">
      <c r="A4808" s="8" t="str">
        <f>IF(data_in!A4808="","",data_in!A4808)</f>
        <v>bf812b9f-81ef-4abe-bbe5-56019ab31612</v>
      </c>
      <c r="B4808" s="12">
        <f>IF(A4808="","",data_in!B4808)</f>
        <v>43857.455995370372</v>
      </c>
      <c r="C4808" s="8">
        <f>IF(A4808="","",IF(data_in!E4808="NULL",0,1))</f>
        <v>0</v>
      </c>
      <c r="D4808" s="8" t="str">
        <f>IF(A4808="","",IF(data_in!E4808="NULL","",ROUND(data_in!E4808-data_in!B4808,0)))</f>
        <v/>
      </c>
      <c r="E4808" s="8">
        <f>IF(A4808="","",IF(data_in!C4808="NULL",0,IF(data_in!C4808&gt;data_in!E4808,0,1)))</f>
        <v>0</v>
      </c>
      <c r="F4808" s="8" t="str">
        <f>IF(OR(A4808="",E4808=0),"",IF(data_in!C4808="NULL","",ROUND(data_in!C4808-data_in!B4808,0)))</f>
        <v/>
      </c>
      <c r="G4808" s="8" t="str">
        <f>IF(OR(A4808="",E4808=0),"",IF(data_in!C4808="NULL","",IF(D4808="",ROUND(data_in!D4808-data_in!B4808,0),MIN(D4808,ROUND(data_in!D4808-data_in!B4808,0)))))</f>
        <v/>
      </c>
      <c r="H4808" s="8" t="str">
        <f>IF(A4808="","",IF(data_in!M4808="United States","United States",IF(data_in!M4808="Canada","Canada",IF(data_in!M4808="United Kingdom","United Kingdom","Other Country"))))</f>
        <v>Other Country</v>
      </c>
      <c r="I4808" s="8" t="str">
        <f>IF(A4808="","",IF(data_in!K4808="Unknown","Unknown",IF(data_in!K4808&lt;=10,"Very Small",IF(data_in!K4808&lt;=100,"Small",IF(data_in!K4808&lt;=500,"Medium",IF(data_in!K4808&gt;500,"Large","Error"))))))</f>
        <v>Very Small</v>
      </c>
      <c r="J4808" s="8" t="str">
        <f>IF(C4808=1,TEXT(data_in!E4808,"mm-yyyy"),"")</f>
        <v/>
      </c>
      <c r="K4808" s="8" t="str">
        <f>IF(A4808="","",IF(data_in!I4808="Website","Website",IF(data_in!I4808="Paid Search","Paid Search",IF(data_in!I4808="Slack","Slack","Other Channel"))))</f>
        <v>Website</v>
      </c>
      <c r="L4808" s="10">
        <f>IF(A4808="","",ROUND(N$3-data_in!B4808,0))</f>
        <v>126</v>
      </c>
    </row>
    <row r="4809" spans="1:12">
      <c r="A4809" s="8" t="str">
        <f>IF(data_in!A4809="","",data_in!A4809)</f>
        <v>20999e1b-4ddc-4fff-b807-9981567f77f7</v>
      </c>
      <c r="B4809" s="12">
        <f>IF(A4809="","",data_in!B4809)</f>
        <v>43857.474421296298</v>
      </c>
      <c r="C4809" s="8">
        <f>IF(A4809="","",IF(data_in!E4809="NULL",0,1))</f>
        <v>0</v>
      </c>
      <c r="D4809" s="8" t="str">
        <f>IF(A4809="","",IF(data_in!E4809="NULL","",ROUND(data_in!E4809-data_in!B4809,0)))</f>
        <v/>
      </c>
      <c r="E4809" s="8">
        <f>IF(A4809="","",IF(data_in!C4809="NULL",0,IF(data_in!C4809&gt;data_in!E4809,0,1)))</f>
        <v>1</v>
      </c>
      <c r="F4809" s="8">
        <f>IF(OR(A4809="",E4809=0),"",IF(data_in!C4809="NULL","",ROUND(data_in!C4809-data_in!B4809,0)))</f>
        <v>0</v>
      </c>
      <c r="G4809" s="8">
        <f>IF(OR(A4809="",E4809=0),"",IF(data_in!C4809="NULL","",IF(D4809="",ROUND(data_in!D4809-data_in!B4809,0),MIN(D4809,ROUND(data_in!D4809-data_in!B4809,0)))))</f>
        <v>30</v>
      </c>
      <c r="H4809" s="8" t="str">
        <f>IF(A4809="","",IF(data_in!M4809="United States","United States",IF(data_in!M4809="Canada","Canada",IF(data_in!M4809="United Kingdom","United Kingdom","Other Country"))))</f>
        <v>United States</v>
      </c>
      <c r="I4809" s="8" t="str">
        <f>IF(A4809="","",IF(data_in!K4809="Unknown","Unknown",IF(data_in!K4809&lt;=10,"Very Small",IF(data_in!K4809&lt;=100,"Small",IF(data_in!K4809&lt;=500,"Medium",IF(data_in!K4809&gt;500,"Large","Error"))))))</f>
        <v>Very Small</v>
      </c>
      <c r="J4809" s="8" t="str">
        <f>IF(C4809=1,TEXT(data_in!E4809,"mm-yyyy"),"")</f>
        <v/>
      </c>
      <c r="K4809" s="8" t="str">
        <f>IF(A4809="","",IF(data_in!I4809="Website","Website",IF(data_in!I4809="Paid Search","Paid Search",IF(data_in!I4809="Slack","Slack","Other Channel"))))</f>
        <v>Website</v>
      </c>
      <c r="L4809" s="10">
        <f>IF(A4809="","",ROUND(N$3-data_in!B4809,0))</f>
        <v>126</v>
      </c>
    </row>
    <row r="4810" spans="1:12">
      <c r="A4810" s="8" t="str">
        <f>IF(data_in!A4810="","",data_in!A4810)</f>
        <v>ce8eb76d-0507-49e2-bded-74f73b94e95e</v>
      </c>
      <c r="B4810" s="12">
        <f>IF(A4810="","",data_in!B4810)</f>
        <v>43857.478043981479</v>
      </c>
      <c r="C4810" s="8">
        <f>IF(A4810="","",IF(data_in!E4810="NULL",0,1))</f>
        <v>0</v>
      </c>
      <c r="D4810" s="8" t="str">
        <f>IF(A4810="","",IF(data_in!E4810="NULL","",ROUND(data_in!E4810-data_in!B4810,0)))</f>
        <v/>
      </c>
      <c r="E4810" s="8">
        <f>IF(A4810="","",IF(data_in!C4810="NULL",0,IF(data_in!C4810&gt;data_in!E4810,0,1)))</f>
        <v>0</v>
      </c>
      <c r="F4810" s="8" t="str">
        <f>IF(OR(A4810="",E4810=0),"",IF(data_in!C4810="NULL","",ROUND(data_in!C4810-data_in!B4810,0)))</f>
        <v/>
      </c>
      <c r="G4810" s="8" t="str">
        <f>IF(OR(A4810="",E4810=0),"",IF(data_in!C4810="NULL","",IF(D4810="",ROUND(data_in!D4810-data_in!B4810,0),MIN(D4810,ROUND(data_in!D4810-data_in!B4810,0)))))</f>
        <v/>
      </c>
      <c r="H4810" s="8" t="str">
        <f>IF(A4810="","",IF(data_in!M4810="United States","United States",IF(data_in!M4810="Canada","Canada",IF(data_in!M4810="United Kingdom","United Kingdom","Other Country"))))</f>
        <v>Other Country</v>
      </c>
      <c r="I4810" s="8" t="str">
        <f>IF(A4810="","",IF(data_in!K4810="Unknown","Unknown",IF(data_in!K4810&lt;=10,"Very Small",IF(data_in!K4810&lt;=100,"Small",IF(data_in!K4810&lt;=500,"Medium",IF(data_in!K4810&gt;500,"Large","Error"))))))</f>
        <v>Medium</v>
      </c>
      <c r="J4810" s="8" t="str">
        <f>IF(C4810=1,TEXT(data_in!E4810,"mm-yyyy"),"")</f>
        <v/>
      </c>
      <c r="K4810" s="8" t="str">
        <f>IF(A4810="","",IF(data_in!I4810="Website","Website",IF(data_in!I4810="Paid Search","Paid Search",IF(data_in!I4810="Slack","Slack","Other Channel"))))</f>
        <v>Website</v>
      </c>
      <c r="L4810" s="10">
        <f>IF(A4810="","",ROUND(N$3-data_in!B4810,0))</f>
        <v>126</v>
      </c>
    </row>
    <row r="4811" spans="1:12">
      <c r="A4811" s="8" t="str">
        <f>IF(data_in!A4811="","",data_in!A4811)</f>
        <v>32128c9b-ffc8-4b09-8635-49fb926ddbf1</v>
      </c>
      <c r="B4811" s="12">
        <f>IF(A4811="","",data_in!B4811)</f>
        <v>43857.479004629633</v>
      </c>
      <c r="C4811" s="8">
        <f>IF(A4811="","",IF(data_in!E4811="NULL",0,1))</f>
        <v>0</v>
      </c>
      <c r="D4811" s="8" t="str">
        <f>IF(A4811="","",IF(data_in!E4811="NULL","",ROUND(data_in!E4811-data_in!B4811,0)))</f>
        <v/>
      </c>
      <c r="E4811" s="8">
        <f>IF(A4811="","",IF(data_in!C4811="NULL",0,IF(data_in!C4811&gt;data_in!E4811,0,1)))</f>
        <v>0</v>
      </c>
      <c r="F4811" s="8" t="str">
        <f>IF(OR(A4811="",E4811=0),"",IF(data_in!C4811="NULL","",ROUND(data_in!C4811-data_in!B4811,0)))</f>
        <v/>
      </c>
      <c r="G4811" s="8" t="str">
        <f>IF(OR(A4811="",E4811=0),"",IF(data_in!C4811="NULL","",IF(D4811="",ROUND(data_in!D4811-data_in!B4811,0),MIN(D4811,ROUND(data_in!D4811-data_in!B4811,0)))))</f>
        <v/>
      </c>
      <c r="H4811" s="8" t="str">
        <f>IF(A4811="","",IF(data_in!M4811="United States","United States",IF(data_in!M4811="Canada","Canada",IF(data_in!M4811="United Kingdom","United Kingdom","Other Country"))))</f>
        <v>United States</v>
      </c>
      <c r="I4811" s="8" t="str">
        <f>IF(A4811="","",IF(data_in!K4811="Unknown","Unknown",IF(data_in!K4811&lt;=10,"Very Small",IF(data_in!K4811&lt;=100,"Small",IF(data_in!K4811&lt;=500,"Medium",IF(data_in!K4811&gt;500,"Large","Error"))))))</f>
        <v>Very Small</v>
      </c>
      <c r="J4811" s="8" t="str">
        <f>IF(C4811=1,TEXT(data_in!E4811,"mm-yyyy"),"")</f>
        <v/>
      </c>
      <c r="K4811" s="8" t="str">
        <f>IF(A4811="","",IF(data_in!I4811="Website","Website",IF(data_in!I4811="Paid Search","Paid Search",IF(data_in!I4811="Slack","Slack","Other Channel"))))</f>
        <v>Website</v>
      </c>
      <c r="L4811" s="10">
        <f>IF(A4811="","",ROUND(N$3-data_in!B4811,0))</f>
        <v>126</v>
      </c>
    </row>
    <row r="4812" spans="1:12">
      <c r="A4812" s="8" t="str">
        <f>IF(data_in!A4812="","",data_in!A4812)</f>
        <v>88ed72df-9821-4318-8db8-9561b2872fbd</v>
      </c>
      <c r="B4812" s="12">
        <f>IF(A4812="","",data_in!B4812)</f>
        <v>43857.520509259259</v>
      </c>
      <c r="C4812" s="8">
        <f>IF(A4812="","",IF(data_in!E4812="NULL",0,1))</f>
        <v>0</v>
      </c>
      <c r="D4812" s="8" t="str">
        <f>IF(A4812="","",IF(data_in!E4812="NULL","",ROUND(data_in!E4812-data_in!B4812,0)))</f>
        <v/>
      </c>
      <c r="E4812" s="8">
        <f>IF(A4812="","",IF(data_in!C4812="NULL",0,IF(data_in!C4812&gt;data_in!E4812,0,1)))</f>
        <v>0</v>
      </c>
      <c r="F4812" s="8" t="str">
        <f>IF(OR(A4812="",E4812=0),"",IF(data_in!C4812="NULL","",ROUND(data_in!C4812-data_in!B4812,0)))</f>
        <v/>
      </c>
      <c r="G4812" s="8" t="str">
        <f>IF(OR(A4812="",E4812=0),"",IF(data_in!C4812="NULL","",IF(D4812="",ROUND(data_in!D4812-data_in!B4812,0),MIN(D4812,ROUND(data_in!D4812-data_in!B4812,0)))))</f>
        <v/>
      </c>
      <c r="H4812" s="8" t="str">
        <f>IF(A4812="","",IF(data_in!M4812="United States","United States",IF(data_in!M4812="Canada","Canada",IF(data_in!M4812="United Kingdom","United Kingdom","Other Country"))))</f>
        <v>Other Country</v>
      </c>
      <c r="I4812" s="8" t="str">
        <f>IF(A4812="","",IF(data_in!K4812="Unknown","Unknown",IF(data_in!K4812&lt;=10,"Very Small",IF(data_in!K4812&lt;=100,"Small",IF(data_in!K4812&lt;=500,"Medium",IF(data_in!K4812&gt;500,"Large","Error"))))))</f>
        <v>Very Small</v>
      </c>
      <c r="J4812" s="8" t="str">
        <f>IF(C4812=1,TEXT(data_in!E4812,"mm-yyyy"),"")</f>
        <v/>
      </c>
      <c r="K4812" s="8" t="str">
        <f>IF(A4812="","",IF(data_in!I4812="Website","Website",IF(data_in!I4812="Paid Search","Paid Search",IF(data_in!I4812="Slack","Slack","Other Channel"))))</f>
        <v>Website</v>
      </c>
      <c r="L4812" s="10">
        <f>IF(A4812="","",ROUND(N$3-data_in!B4812,0))</f>
        <v>125</v>
      </c>
    </row>
    <row r="4813" spans="1:12">
      <c r="A4813" s="8" t="str">
        <f>IF(data_in!A4813="","",data_in!A4813)</f>
        <v>c14c8ad9-6e4e-415d-a9b7-9e39b11f9228</v>
      </c>
      <c r="B4813" s="12">
        <f>IF(A4813="","",data_in!B4813)</f>
        <v>43857.49560185185</v>
      </c>
      <c r="C4813" s="8">
        <f>IF(A4813="","",IF(data_in!E4813="NULL",0,1))</f>
        <v>0</v>
      </c>
      <c r="D4813" s="8" t="str">
        <f>IF(A4813="","",IF(data_in!E4813="NULL","",ROUND(data_in!E4813-data_in!B4813,0)))</f>
        <v/>
      </c>
      <c r="E4813" s="8">
        <f>IF(A4813="","",IF(data_in!C4813="NULL",0,IF(data_in!C4813&gt;data_in!E4813,0,1)))</f>
        <v>0</v>
      </c>
      <c r="F4813" s="8" t="str">
        <f>IF(OR(A4813="",E4813=0),"",IF(data_in!C4813="NULL","",ROUND(data_in!C4813-data_in!B4813,0)))</f>
        <v/>
      </c>
      <c r="G4813" s="8" t="str">
        <f>IF(OR(A4813="",E4813=0),"",IF(data_in!C4813="NULL","",IF(D4813="",ROUND(data_in!D4813-data_in!B4813,0),MIN(D4813,ROUND(data_in!D4813-data_in!B4813,0)))))</f>
        <v/>
      </c>
      <c r="H4813" s="8" t="str">
        <f>IF(A4813="","",IF(data_in!M4813="United States","United States",IF(data_in!M4813="Canada","Canada",IF(data_in!M4813="United Kingdom","United Kingdom","Other Country"))))</f>
        <v>United States</v>
      </c>
      <c r="I4813" s="8" t="str">
        <f>IF(A4813="","",IF(data_in!K4813="Unknown","Unknown",IF(data_in!K4813&lt;=10,"Very Small",IF(data_in!K4813&lt;=100,"Small",IF(data_in!K4813&lt;=500,"Medium",IF(data_in!K4813&gt;500,"Large","Error"))))))</f>
        <v>Very Small</v>
      </c>
      <c r="J4813" s="8" t="str">
        <f>IF(C4813=1,TEXT(data_in!E4813,"mm-yyyy"),"")</f>
        <v/>
      </c>
      <c r="K4813" s="8" t="str">
        <f>IF(A4813="","",IF(data_in!I4813="Website","Website",IF(data_in!I4813="Paid Search","Paid Search",IF(data_in!I4813="Slack","Slack","Other Channel"))))</f>
        <v>Website</v>
      </c>
      <c r="L4813" s="10">
        <f>IF(A4813="","",ROUND(N$3-data_in!B4813,0))</f>
        <v>125</v>
      </c>
    </row>
    <row r="4814" spans="1:12">
      <c r="A4814" s="8" t="str">
        <f>IF(data_in!A4814="","",data_in!A4814)</f>
        <v>ae64516a-7031-4a93-88bd-825d6231939a</v>
      </c>
      <c r="B4814" s="12">
        <f>IF(A4814="","",data_in!B4814)</f>
        <v>43857.503877314812</v>
      </c>
      <c r="C4814" s="8">
        <f>IF(A4814="","",IF(data_in!E4814="NULL",0,1))</f>
        <v>0</v>
      </c>
      <c r="D4814" s="8" t="str">
        <f>IF(A4814="","",IF(data_in!E4814="NULL","",ROUND(data_in!E4814-data_in!B4814,0)))</f>
        <v/>
      </c>
      <c r="E4814" s="8">
        <f>IF(A4814="","",IF(data_in!C4814="NULL",0,IF(data_in!C4814&gt;data_in!E4814,0,1)))</f>
        <v>0</v>
      </c>
      <c r="F4814" s="8" t="str">
        <f>IF(OR(A4814="",E4814=0),"",IF(data_in!C4814="NULL","",ROUND(data_in!C4814-data_in!B4814,0)))</f>
        <v/>
      </c>
      <c r="G4814" s="8" t="str">
        <f>IF(OR(A4814="",E4814=0),"",IF(data_in!C4814="NULL","",IF(D4814="",ROUND(data_in!D4814-data_in!B4814,0),MIN(D4814,ROUND(data_in!D4814-data_in!B4814,0)))))</f>
        <v/>
      </c>
      <c r="H4814" s="8" t="str">
        <f>IF(A4814="","",IF(data_in!M4814="United States","United States",IF(data_in!M4814="Canada","Canada",IF(data_in!M4814="United Kingdom","United Kingdom","Other Country"))))</f>
        <v>United States</v>
      </c>
      <c r="I4814" s="8" t="str">
        <f>IF(A4814="","",IF(data_in!K4814="Unknown","Unknown",IF(data_in!K4814&lt;=10,"Very Small",IF(data_in!K4814&lt;=100,"Small",IF(data_in!K4814&lt;=500,"Medium",IF(data_in!K4814&gt;500,"Large","Error"))))))</f>
        <v>Medium</v>
      </c>
      <c r="J4814" s="8" t="str">
        <f>IF(C4814=1,TEXT(data_in!E4814,"mm-yyyy"),"")</f>
        <v/>
      </c>
      <c r="K4814" s="8" t="str">
        <f>IF(A4814="","",IF(data_in!I4814="Website","Website",IF(data_in!I4814="Paid Search","Paid Search",IF(data_in!I4814="Slack","Slack","Other Channel"))))</f>
        <v>Website</v>
      </c>
      <c r="L4814" s="10">
        <f>IF(A4814="","",ROUND(N$3-data_in!B4814,0))</f>
        <v>125</v>
      </c>
    </row>
    <row r="4815" spans="1:12">
      <c r="A4815" s="8" t="str">
        <f>IF(data_in!A4815="","",data_in!A4815)</f>
        <v>caf398df-506d-4143-9c10-cefd71cbe074</v>
      </c>
      <c r="B4815" s="12">
        <f>IF(A4815="","",data_in!B4815)</f>
        <v>43857.511631944442</v>
      </c>
      <c r="C4815" s="8">
        <f>IF(A4815="","",IF(data_in!E4815="NULL",0,1))</f>
        <v>0</v>
      </c>
      <c r="D4815" s="8" t="str">
        <f>IF(A4815="","",IF(data_in!E4815="NULL","",ROUND(data_in!E4815-data_in!B4815,0)))</f>
        <v/>
      </c>
      <c r="E4815" s="8">
        <f>IF(A4815="","",IF(data_in!C4815="NULL",0,IF(data_in!C4815&gt;data_in!E4815,0,1)))</f>
        <v>0</v>
      </c>
      <c r="F4815" s="8" t="str">
        <f>IF(OR(A4815="",E4815=0),"",IF(data_in!C4815="NULL","",ROUND(data_in!C4815-data_in!B4815,0)))</f>
        <v/>
      </c>
      <c r="G4815" s="8" t="str">
        <f>IF(OR(A4815="",E4815=0),"",IF(data_in!C4815="NULL","",IF(D4815="",ROUND(data_in!D4815-data_in!B4815,0),MIN(D4815,ROUND(data_in!D4815-data_in!B4815,0)))))</f>
        <v/>
      </c>
      <c r="H4815" s="8" t="str">
        <f>IF(A4815="","",IF(data_in!M4815="United States","United States",IF(data_in!M4815="Canada","Canada",IF(data_in!M4815="United Kingdom","United Kingdom","Other Country"))))</f>
        <v>Canada</v>
      </c>
      <c r="I4815" s="8" t="str">
        <f>IF(A4815="","",IF(data_in!K4815="Unknown","Unknown",IF(data_in!K4815&lt;=10,"Very Small",IF(data_in!K4815&lt;=100,"Small",IF(data_in!K4815&lt;=500,"Medium",IF(data_in!K4815&gt;500,"Large","Error"))))))</f>
        <v>Very Small</v>
      </c>
      <c r="J4815" s="8" t="str">
        <f>IF(C4815=1,TEXT(data_in!E4815,"mm-yyyy"),"")</f>
        <v/>
      </c>
      <c r="K4815" s="8" t="str">
        <f>IF(A4815="","",IF(data_in!I4815="Website","Website",IF(data_in!I4815="Paid Search","Paid Search",IF(data_in!I4815="Slack","Slack","Other Channel"))))</f>
        <v>Other Channel</v>
      </c>
      <c r="L4815" s="10">
        <f>IF(A4815="","",ROUND(N$3-data_in!B4815,0))</f>
        <v>125</v>
      </c>
    </row>
    <row r="4816" spans="1:12">
      <c r="A4816" s="8" t="str">
        <f>IF(data_in!A4816="","",data_in!A4816)</f>
        <v>f6b4decb-0822-4be0-84c7-f4fcbd141a95</v>
      </c>
      <c r="B4816" s="12">
        <f>IF(A4816="","",data_in!B4816)</f>
        <v>43857.528749999998</v>
      </c>
      <c r="C4816" s="8">
        <f>IF(A4816="","",IF(data_in!E4816="NULL",0,1))</f>
        <v>0</v>
      </c>
      <c r="D4816" s="8" t="str">
        <f>IF(A4816="","",IF(data_in!E4816="NULL","",ROUND(data_in!E4816-data_in!B4816,0)))</f>
        <v/>
      </c>
      <c r="E4816" s="8">
        <f>IF(A4816="","",IF(data_in!C4816="NULL",0,IF(data_in!C4816&gt;data_in!E4816,0,1)))</f>
        <v>1</v>
      </c>
      <c r="F4816" s="8">
        <f>IF(OR(A4816="",E4816=0),"",IF(data_in!C4816="NULL","",ROUND(data_in!C4816-data_in!B4816,0)))</f>
        <v>0</v>
      </c>
      <c r="G4816" s="8">
        <f>IF(OR(A4816="",E4816=0),"",IF(data_in!C4816="NULL","",IF(D4816="",ROUND(data_in!D4816-data_in!B4816,0),MIN(D4816,ROUND(data_in!D4816-data_in!B4816,0)))))</f>
        <v>30</v>
      </c>
      <c r="H4816" s="8" t="str">
        <f>IF(A4816="","",IF(data_in!M4816="United States","United States",IF(data_in!M4816="Canada","Canada",IF(data_in!M4816="United Kingdom","United Kingdom","Other Country"))))</f>
        <v>United States</v>
      </c>
      <c r="I4816" s="8" t="str">
        <f>IF(A4816="","",IF(data_in!K4816="Unknown","Unknown",IF(data_in!K4816&lt;=10,"Very Small",IF(data_in!K4816&lt;=100,"Small",IF(data_in!K4816&lt;=500,"Medium",IF(data_in!K4816&gt;500,"Large","Error"))))))</f>
        <v>Very Small</v>
      </c>
      <c r="J4816" s="8" t="str">
        <f>IF(C4816=1,TEXT(data_in!E4816,"mm-yyyy"),"")</f>
        <v/>
      </c>
      <c r="K4816" s="8" t="str">
        <f>IF(A4816="","",IF(data_in!I4816="Website","Website",IF(data_in!I4816="Paid Search","Paid Search",IF(data_in!I4816="Slack","Slack","Other Channel"))))</f>
        <v>Slack</v>
      </c>
      <c r="L4816" s="10">
        <f>IF(A4816="","",ROUND(N$3-data_in!B4816,0))</f>
        <v>125</v>
      </c>
    </row>
    <row r="4817" spans="1:12">
      <c r="A4817" s="8" t="str">
        <f>IF(data_in!A4817="","",data_in!A4817)</f>
        <v>c4834e1e-6c10-46d5-852f-daee6cb7a2a5</v>
      </c>
      <c r="B4817" s="12">
        <f>IF(A4817="","",data_in!B4817)</f>
        <v>43857.519293981481</v>
      </c>
      <c r="C4817" s="8">
        <f>IF(A4817="","",IF(data_in!E4817="NULL",0,1))</f>
        <v>0</v>
      </c>
      <c r="D4817" s="8" t="str">
        <f>IF(A4817="","",IF(data_in!E4817="NULL","",ROUND(data_in!E4817-data_in!B4817,0)))</f>
        <v/>
      </c>
      <c r="E4817" s="8">
        <f>IF(A4817="","",IF(data_in!C4817="NULL",0,IF(data_in!C4817&gt;data_in!E4817,0,1)))</f>
        <v>0</v>
      </c>
      <c r="F4817" s="8" t="str">
        <f>IF(OR(A4817="",E4817=0),"",IF(data_in!C4817="NULL","",ROUND(data_in!C4817-data_in!B4817,0)))</f>
        <v/>
      </c>
      <c r="G4817" s="8" t="str">
        <f>IF(OR(A4817="",E4817=0),"",IF(data_in!C4817="NULL","",IF(D4817="",ROUND(data_in!D4817-data_in!B4817,0),MIN(D4817,ROUND(data_in!D4817-data_in!B4817,0)))))</f>
        <v/>
      </c>
      <c r="H4817" s="8" t="str">
        <f>IF(A4817="","",IF(data_in!M4817="United States","United States",IF(data_in!M4817="Canada","Canada",IF(data_in!M4817="United Kingdom","United Kingdom","Other Country"))))</f>
        <v>United States</v>
      </c>
      <c r="I4817" s="8" t="str">
        <f>IF(A4817="","",IF(data_in!K4817="Unknown","Unknown",IF(data_in!K4817&lt;=10,"Very Small",IF(data_in!K4817&lt;=100,"Small",IF(data_in!K4817&lt;=500,"Medium",IF(data_in!K4817&gt;500,"Large","Error"))))))</f>
        <v>Small</v>
      </c>
      <c r="J4817" s="8" t="str">
        <f>IF(C4817=1,TEXT(data_in!E4817,"mm-yyyy"),"")</f>
        <v/>
      </c>
      <c r="K4817" s="8" t="str">
        <f>IF(A4817="","",IF(data_in!I4817="Website","Website",IF(data_in!I4817="Paid Search","Paid Search",IF(data_in!I4817="Slack","Slack","Other Channel"))))</f>
        <v>Website</v>
      </c>
      <c r="L4817" s="10">
        <f>IF(A4817="","",ROUND(N$3-data_in!B4817,0))</f>
        <v>125</v>
      </c>
    </row>
    <row r="4818" spans="1:12">
      <c r="A4818" s="8" t="str">
        <f>IF(data_in!A4818="","",data_in!A4818)</f>
        <v>10a5348e-8e29-4668-ba65-7d8e6786eb52</v>
      </c>
      <c r="B4818" s="12">
        <f>IF(A4818="","",data_in!B4818)</f>
        <v>43857.541481481479</v>
      </c>
      <c r="C4818" s="8">
        <f>IF(A4818="","",IF(data_in!E4818="NULL",0,1))</f>
        <v>0</v>
      </c>
      <c r="D4818" s="8" t="str">
        <f>IF(A4818="","",IF(data_in!E4818="NULL","",ROUND(data_in!E4818-data_in!B4818,0)))</f>
        <v/>
      </c>
      <c r="E4818" s="8">
        <f>IF(A4818="","",IF(data_in!C4818="NULL",0,IF(data_in!C4818&gt;data_in!E4818,0,1)))</f>
        <v>1</v>
      </c>
      <c r="F4818" s="8">
        <f>IF(OR(A4818="",E4818=0),"",IF(data_in!C4818="NULL","",ROUND(data_in!C4818-data_in!B4818,0)))</f>
        <v>0</v>
      </c>
      <c r="G4818" s="8">
        <f>IF(OR(A4818="",E4818=0),"",IF(data_in!C4818="NULL","",IF(D4818="",ROUND(data_in!D4818-data_in!B4818,0),MIN(D4818,ROUND(data_in!D4818-data_in!B4818,0)))))</f>
        <v>30</v>
      </c>
      <c r="H4818" s="8" t="str">
        <f>IF(A4818="","",IF(data_in!M4818="United States","United States",IF(data_in!M4818="Canada","Canada",IF(data_in!M4818="United Kingdom","United Kingdom","Other Country"))))</f>
        <v>Other Country</v>
      </c>
      <c r="I4818" s="8" t="str">
        <f>IF(A4818="","",IF(data_in!K4818="Unknown","Unknown",IF(data_in!K4818&lt;=10,"Very Small",IF(data_in!K4818&lt;=100,"Small",IF(data_in!K4818&lt;=500,"Medium",IF(data_in!K4818&gt;500,"Large","Error"))))))</f>
        <v>Small</v>
      </c>
      <c r="J4818" s="8" t="str">
        <f>IF(C4818=1,TEXT(data_in!E4818,"mm-yyyy"),"")</f>
        <v/>
      </c>
      <c r="K4818" s="8" t="str">
        <f>IF(A4818="","",IF(data_in!I4818="Website","Website",IF(data_in!I4818="Paid Search","Paid Search",IF(data_in!I4818="Slack","Slack","Other Channel"))))</f>
        <v>Website</v>
      </c>
      <c r="L4818" s="10">
        <f>IF(A4818="","",ROUND(N$3-data_in!B4818,0))</f>
        <v>125</v>
      </c>
    </row>
    <row r="4819" spans="1:12">
      <c r="A4819" s="8" t="str">
        <f>IF(data_in!A4819="","",data_in!A4819)</f>
        <v>c6675239-c326-4185-abe0-8d404fcf23f7</v>
      </c>
      <c r="B4819" s="12">
        <f>IF(A4819="","",data_in!B4819)</f>
        <v>43857.55777777778</v>
      </c>
      <c r="C4819" s="8">
        <f>IF(A4819="","",IF(data_in!E4819="NULL",0,1))</f>
        <v>0</v>
      </c>
      <c r="D4819" s="8" t="str">
        <f>IF(A4819="","",IF(data_in!E4819="NULL","",ROUND(data_in!E4819-data_in!B4819,0)))</f>
        <v/>
      </c>
      <c r="E4819" s="8">
        <f>IF(A4819="","",IF(data_in!C4819="NULL",0,IF(data_in!C4819&gt;data_in!E4819,0,1)))</f>
        <v>0</v>
      </c>
      <c r="F4819" s="8" t="str">
        <f>IF(OR(A4819="",E4819=0),"",IF(data_in!C4819="NULL","",ROUND(data_in!C4819-data_in!B4819,0)))</f>
        <v/>
      </c>
      <c r="G4819" s="8" t="str">
        <f>IF(OR(A4819="",E4819=0),"",IF(data_in!C4819="NULL","",IF(D4819="",ROUND(data_in!D4819-data_in!B4819,0),MIN(D4819,ROUND(data_in!D4819-data_in!B4819,0)))))</f>
        <v/>
      </c>
      <c r="H4819" s="8" t="str">
        <f>IF(A4819="","",IF(data_in!M4819="United States","United States",IF(data_in!M4819="Canada","Canada",IF(data_in!M4819="United Kingdom","United Kingdom","Other Country"))))</f>
        <v>United States</v>
      </c>
      <c r="I4819" s="8" t="str">
        <f>IF(A4819="","",IF(data_in!K4819="Unknown","Unknown",IF(data_in!K4819&lt;=10,"Very Small",IF(data_in!K4819&lt;=100,"Small",IF(data_in!K4819&lt;=500,"Medium",IF(data_in!K4819&gt;500,"Large","Error"))))))</f>
        <v>Very Small</v>
      </c>
      <c r="J4819" s="8" t="str">
        <f>IF(C4819=1,TEXT(data_in!E4819,"mm-yyyy"),"")</f>
        <v/>
      </c>
      <c r="K4819" s="8" t="str">
        <f>IF(A4819="","",IF(data_in!I4819="Website","Website",IF(data_in!I4819="Paid Search","Paid Search",IF(data_in!I4819="Slack","Slack","Other Channel"))))</f>
        <v>Website</v>
      </c>
      <c r="L4819" s="10">
        <f>IF(A4819="","",ROUND(N$3-data_in!B4819,0))</f>
        <v>125</v>
      </c>
    </row>
    <row r="4820" spans="1:12">
      <c r="A4820" s="8" t="str">
        <f>IF(data_in!A4820="","",data_in!A4820)</f>
        <v>16e541e1-0fbe-459f-91e8-76739ca42708</v>
      </c>
      <c r="B4820" s="12">
        <f>IF(A4820="","",data_in!B4820)</f>
        <v>43857.602233796293</v>
      </c>
      <c r="C4820" s="8">
        <f>IF(A4820="","",IF(data_in!E4820="NULL",0,1))</f>
        <v>0</v>
      </c>
      <c r="D4820" s="8" t="str">
        <f>IF(A4820="","",IF(data_in!E4820="NULL","",ROUND(data_in!E4820-data_in!B4820,0)))</f>
        <v/>
      </c>
      <c r="E4820" s="8">
        <f>IF(A4820="","",IF(data_in!C4820="NULL",0,IF(data_in!C4820&gt;data_in!E4820,0,1)))</f>
        <v>0</v>
      </c>
      <c r="F4820" s="8" t="str">
        <f>IF(OR(A4820="",E4820=0),"",IF(data_in!C4820="NULL","",ROUND(data_in!C4820-data_in!B4820,0)))</f>
        <v/>
      </c>
      <c r="G4820" s="8" t="str">
        <f>IF(OR(A4820="",E4820=0),"",IF(data_in!C4820="NULL","",IF(D4820="",ROUND(data_in!D4820-data_in!B4820,0),MIN(D4820,ROUND(data_in!D4820-data_in!B4820,0)))))</f>
        <v/>
      </c>
      <c r="H4820" s="8" t="str">
        <f>IF(A4820="","",IF(data_in!M4820="United States","United States",IF(data_in!M4820="Canada","Canada",IF(data_in!M4820="United Kingdom","United Kingdom","Other Country"))))</f>
        <v>United States</v>
      </c>
      <c r="I4820" s="8" t="str">
        <f>IF(A4820="","",IF(data_in!K4820="Unknown","Unknown",IF(data_in!K4820&lt;=10,"Very Small",IF(data_in!K4820&lt;=100,"Small",IF(data_in!K4820&lt;=500,"Medium",IF(data_in!K4820&gt;500,"Large","Error"))))))</f>
        <v>Large</v>
      </c>
      <c r="J4820" s="8" t="str">
        <f>IF(C4820=1,TEXT(data_in!E4820,"mm-yyyy"),"")</f>
        <v/>
      </c>
      <c r="K4820" s="8" t="str">
        <f>IF(A4820="","",IF(data_in!I4820="Website","Website",IF(data_in!I4820="Paid Search","Paid Search",IF(data_in!I4820="Slack","Slack","Other Channel"))))</f>
        <v>Website</v>
      </c>
      <c r="L4820" s="10">
        <f>IF(A4820="","",ROUND(N$3-data_in!B4820,0))</f>
        <v>125</v>
      </c>
    </row>
    <row r="4821" spans="1:12">
      <c r="A4821" s="8" t="str">
        <f>IF(data_in!A4821="","",data_in!A4821)</f>
        <v>33a85607-2593-4e78-99bf-9ec43f3bd729</v>
      </c>
      <c r="B4821" s="12">
        <f>IF(A4821="","",data_in!B4821)</f>
        <v>43857.638032407405</v>
      </c>
      <c r="C4821" s="8">
        <f>IF(A4821="","",IF(data_in!E4821="NULL",0,1))</f>
        <v>0</v>
      </c>
      <c r="D4821" s="8" t="str">
        <f>IF(A4821="","",IF(data_in!E4821="NULL","",ROUND(data_in!E4821-data_in!B4821,0)))</f>
        <v/>
      </c>
      <c r="E4821" s="8">
        <f>IF(A4821="","",IF(data_in!C4821="NULL",0,IF(data_in!C4821&gt;data_in!E4821,0,1)))</f>
        <v>0</v>
      </c>
      <c r="F4821" s="8" t="str">
        <f>IF(OR(A4821="",E4821=0),"",IF(data_in!C4821="NULL","",ROUND(data_in!C4821-data_in!B4821,0)))</f>
        <v/>
      </c>
      <c r="G4821" s="8" t="str">
        <f>IF(OR(A4821="",E4821=0),"",IF(data_in!C4821="NULL","",IF(D4821="",ROUND(data_in!D4821-data_in!B4821,0),MIN(D4821,ROUND(data_in!D4821-data_in!B4821,0)))))</f>
        <v/>
      </c>
      <c r="H4821" s="8" t="str">
        <f>IF(A4821="","",IF(data_in!M4821="United States","United States",IF(data_in!M4821="Canada","Canada",IF(data_in!M4821="United Kingdom","United Kingdom","Other Country"))))</f>
        <v>Other Country</v>
      </c>
      <c r="I4821" s="8" t="str">
        <f>IF(A4821="","",IF(data_in!K4821="Unknown","Unknown",IF(data_in!K4821&lt;=10,"Very Small",IF(data_in!K4821&lt;=100,"Small",IF(data_in!K4821&lt;=500,"Medium",IF(data_in!K4821&gt;500,"Large","Error"))))))</f>
        <v>Very Small</v>
      </c>
      <c r="J4821" s="8" t="str">
        <f>IF(C4821=1,TEXT(data_in!E4821,"mm-yyyy"),"")</f>
        <v/>
      </c>
      <c r="K4821" s="8" t="str">
        <f>IF(A4821="","",IF(data_in!I4821="Website","Website",IF(data_in!I4821="Paid Search","Paid Search",IF(data_in!I4821="Slack","Slack","Other Channel"))))</f>
        <v>Website</v>
      </c>
      <c r="L4821" s="10">
        <f>IF(A4821="","",ROUND(N$3-data_in!B4821,0))</f>
        <v>125</v>
      </c>
    </row>
    <row r="4822" spans="1:12">
      <c r="A4822" s="8" t="str">
        <f>IF(data_in!A4822="","",data_in!A4822)</f>
        <v>015f61da-f5d9-4021-9fd9-48985a7ff8b8</v>
      </c>
      <c r="B4822" s="12">
        <f>IF(A4822="","",data_in!B4822)</f>
        <v>43857.672627314816</v>
      </c>
      <c r="C4822" s="8">
        <f>IF(A4822="","",IF(data_in!E4822="NULL",0,1))</f>
        <v>0</v>
      </c>
      <c r="D4822" s="8" t="str">
        <f>IF(A4822="","",IF(data_in!E4822="NULL","",ROUND(data_in!E4822-data_in!B4822,0)))</f>
        <v/>
      </c>
      <c r="E4822" s="8">
        <f>IF(A4822="","",IF(data_in!C4822="NULL",0,IF(data_in!C4822&gt;data_in!E4822,0,1)))</f>
        <v>1</v>
      </c>
      <c r="F4822" s="8">
        <f>IF(OR(A4822="",E4822=0),"",IF(data_in!C4822="NULL","",ROUND(data_in!C4822-data_in!B4822,0)))</f>
        <v>78</v>
      </c>
      <c r="G4822" s="8">
        <f>IF(OR(A4822="",E4822=0),"",IF(data_in!C4822="NULL","",IF(D4822="",ROUND(data_in!D4822-data_in!B4822,0),MIN(D4822,ROUND(data_in!D4822-data_in!B4822,0)))))</f>
        <v>108</v>
      </c>
      <c r="H4822" s="8" t="str">
        <f>IF(A4822="","",IF(data_in!M4822="United States","United States",IF(data_in!M4822="Canada","Canada",IF(data_in!M4822="United Kingdom","United Kingdom","Other Country"))))</f>
        <v>Other Country</v>
      </c>
      <c r="I4822" s="8" t="str">
        <f>IF(A4822="","",IF(data_in!K4822="Unknown","Unknown",IF(data_in!K4822&lt;=10,"Very Small",IF(data_in!K4822&lt;=100,"Small",IF(data_in!K4822&lt;=500,"Medium",IF(data_in!K4822&gt;500,"Large","Error"))))))</f>
        <v>Small</v>
      </c>
      <c r="J4822" s="8" t="str">
        <f>IF(C4822=1,TEXT(data_in!E4822,"mm-yyyy"),"")</f>
        <v/>
      </c>
      <c r="K4822" s="8" t="str">
        <f>IF(A4822="","",IF(data_in!I4822="Website","Website",IF(data_in!I4822="Paid Search","Paid Search",IF(data_in!I4822="Slack","Slack","Other Channel"))))</f>
        <v>Website</v>
      </c>
      <c r="L4822" s="10">
        <f>IF(A4822="","",ROUND(N$3-data_in!B4822,0))</f>
        <v>125</v>
      </c>
    </row>
    <row r="4823" spans="1:12">
      <c r="A4823" s="8" t="str">
        <f>IF(data_in!A4823="","",data_in!A4823)</f>
        <v>5d9d7336-0f28-4b9f-ac0e-cefef497732b</v>
      </c>
      <c r="B4823" s="12">
        <f>IF(A4823="","",data_in!B4823)</f>
        <v>43857.685069444444</v>
      </c>
      <c r="C4823" s="8">
        <f>IF(A4823="","",IF(data_in!E4823="NULL",0,1))</f>
        <v>0</v>
      </c>
      <c r="D4823" s="8" t="str">
        <f>IF(A4823="","",IF(data_in!E4823="NULL","",ROUND(data_in!E4823-data_in!B4823,0)))</f>
        <v/>
      </c>
      <c r="E4823" s="8">
        <f>IF(A4823="","",IF(data_in!C4823="NULL",0,IF(data_in!C4823&gt;data_in!E4823,0,1)))</f>
        <v>0</v>
      </c>
      <c r="F4823" s="8" t="str">
        <f>IF(OR(A4823="",E4823=0),"",IF(data_in!C4823="NULL","",ROUND(data_in!C4823-data_in!B4823,0)))</f>
        <v/>
      </c>
      <c r="G4823" s="8" t="str">
        <f>IF(OR(A4823="",E4823=0),"",IF(data_in!C4823="NULL","",IF(D4823="",ROUND(data_in!D4823-data_in!B4823,0),MIN(D4823,ROUND(data_in!D4823-data_in!B4823,0)))))</f>
        <v/>
      </c>
      <c r="H4823" s="8" t="str">
        <f>IF(A4823="","",IF(data_in!M4823="United States","United States",IF(data_in!M4823="Canada","Canada",IF(data_in!M4823="United Kingdom","United Kingdom","Other Country"))))</f>
        <v>Canada</v>
      </c>
      <c r="I4823" s="8" t="str">
        <f>IF(A4823="","",IF(data_in!K4823="Unknown","Unknown",IF(data_in!K4823&lt;=10,"Very Small",IF(data_in!K4823&lt;=100,"Small",IF(data_in!K4823&lt;=500,"Medium",IF(data_in!K4823&gt;500,"Large","Error"))))))</f>
        <v>Very Small</v>
      </c>
      <c r="J4823" s="8" t="str">
        <f>IF(C4823=1,TEXT(data_in!E4823,"mm-yyyy"),"")</f>
        <v/>
      </c>
      <c r="K4823" s="8" t="str">
        <f>IF(A4823="","",IF(data_in!I4823="Website","Website",IF(data_in!I4823="Paid Search","Paid Search",IF(data_in!I4823="Slack","Slack","Other Channel"))))</f>
        <v>Other Channel</v>
      </c>
      <c r="L4823" s="10">
        <f>IF(A4823="","",ROUND(N$3-data_in!B4823,0))</f>
        <v>125</v>
      </c>
    </row>
    <row r="4824" spans="1:12">
      <c r="A4824" s="8" t="str">
        <f>IF(data_in!A4824="","",data_in!A4824)</f>
        <v>1a279f0b-cc41-4b8d-b9ff-86a540414d02</v>
      </c>
      <c r="B4824" s="12">
        <f>IF(A4824="","",data_in!B4824)</f>
        <v>43867.376875000002</v>
      </c>
      <c r="C4824" s="8">
        <f>IF(A4824="","",IF(data_in!E4824="NULL",0,1))</f>
        <v>0</v>
      </c>
      <c r="D4824" s="8" t="str">
        <f>IF(A4824="","",IF(data_in!E4824="NULL","",ROUND(data_in!E4824-data_in!B4824,0)))</f>
        <v/>
      </c>
      <c r="E4824" s="8">
        <f>IF(A4824="","",IF(data_in!C4824="NULL",0,IF(data_in!C4824&gt;data_in!E4824,0,1)))</f>
        <v>1</v>
      </c>
      <c r="F4824" s="8">
        <f>IF(OR(A4824="",E4824=0),"",IF(data_in!C4824="NULL","",ROUND(data_in!C4824-data_in!B4824,0)))</f>
        <v>0</v>
      </c>
      <c r="G4824" s="8">
        <f>IF(OR(A4824="",E4824=0),"",IF(data_in!C4824="NULL","",IF(D4824="",ROUND(data_in!D4824-data_in!B4824,0),MIN(D4824,ROUND(data_in!D4824-data_in!B4824,0)))))</f>
        <v>30</v>
      </c>
      <c r="H4824" s="8" t="str">
        <f>IF(A4824="","",IF(data_in!M4824="United States","United States",IF(data_in!M4824="Canada","Canada",IF(data_in!M4824="United Kingdom","United Kingdom","Other Country"))))</f>
        <v>Other Country</v>
      </c>
      <c r="I4824" s="8" t="str">
        <f>IF(A4824="","",IF(data_in!K4824="Unknown","Unknown",IF(data_in!K4824&lt;=10,"Very Small",IF(data_in!K4824&lt;=100,"Small",IF(data_in!K4824&lt;=500,"Medium",IF(data_in!K4824&gt;500,"Large","Error"))))))</f>
        <v>Large</v>
      </c>
      <c r="J4824" s="8" t="str">
        <f>IF(C4824=1,TEXT(data_in!E4824,"mm-yyyy"),"")</f>
        <v/>
      </c>
      <c r="K4824" s="8" t="str">
        <f>IF(A4824="","",IF(data_in!I4824="Website","Website",IF(data_in!I4824="Paid Search","Paid Search",IF(data_in!I4824="Slack","Slack","Other Channel"))))</f>
        <v>Website</v>
      </c>
      <c r="L4824" s="10">
        <f>IF(A4824="","",ROUND(N$3-data_in!B4824,0))</f>
        <v>116</v>
      </c>
    </row>
    <row r="4825" spans="1:12">
      <c r="A4825" s="8" t="str">
        <f>IF(data_in!A4825="","",data_in!A4825)</f>
        <v>773d97c6-309e-4faa-a18c-15ffc2226ae4</v>
      </c>
      <c r="B4825" s="12">
        <f>IF(A4825="","",data_in!B4825)</f>
        <v>43866.831701388888</v>
      </c>
      <c r="C4825" s="8">
        <f>IF(A4825="","",IF(data_in!E4825="NULL",0,1))</f>
        <v>1</v>
      </c>
      <c r="D4825" s="8">
        <f>IF(A4825="","",IF(data_in!E4825="NULL","",ROUND(data_in!E4825-data_in!B4825,0)))</f>
        <v>70</v>
      </c>
      <c r="E4825" s="8">
        <f>IF(A4825="","",IF(data_in!C4825="NULL",0,IF(data_in!C4825&gt;data_in!E4825,0,1)))</f>
        <v>1</v>
      </c>
      <c r="F4825" s="8">
        <f>IF(OR(A4825="",E4825=0),"",IF(data_in!C4825="NULL","",ROUND(data_in!C4825-data_in!B4825,0)))</f>
        <v>1</v>
      </c>
      <c r="G4825" s="8">
        <f>IF(OR(A4825="",E4825=0),"",IF(data_in!C4825="NULL","",IF(D4825="",ROUND(data_in!D4825-data_in!B4825,0),MIN(D4825,ROUND(data_in!D4825-data_in!B4825,0)))))</f>
        <v>31</v>
      </c>
      <c r="H4825" s="8" t="str">
        <f>IF(A4825="","",IF(data_in!M4825="United States","United States",IF(data_in!M4825="Canada","Canada",IF(data_in!M4825="United Kingdom","United Kingdom","Other Country"))))</f>
        <v>Other Country</v>
      </c>
      <c r="I4825" s="8" t="str">
        <f>IF(A4825="","",IF(data_in!K4825="Unknown","Unknown",IF(data_in!K4825&lt;=10,"Very Small",IF(data_in!K4825&lt;=100,"Small",IF(data_in!K4825&lt;=500,"Medium",IF(data_in!K4825&gt;500,"Large","Error"))))))</f>
        <v>Small</v>
      </c>
      <c r="J4825" s="8" t="str">
        <f>IF(C4825=1,TEXT(data_in!E4825,"mm-yyyy"),"")</f>
        <v>04-2020</v>
      </c>
      <c r="K4825" s="8" t="str">
        <f>IF(A4825="","",IF(data_in!I4825="Website","Website",IF(data_in!I4825="Paid Search","Paid Search",IF(data_in!I4825="Slack","Slack","Other Channel"))))</f>
        <v>Website</v>
      </c>
      <c r="L4825" s="10">
        <f>IF(A4825="","",ROUND(N$3-data_in!B4825,0))</f>
        <v>116</v>
      </c>
    </row>
    <row r="4826" spans="1:12">
      <c r="A4826" s="8" t="str">
        <f>IF(data_in!A4826="","",data_in!A4826)</f>
        <v>9d81fdcc-24aa-4ebc-9ac4-e1b5dfb1b6c7</v>
      </c>
      <c r="B4826" s="12">
        <f>IF(A4826="","",data_in!B4826)</f>
        <v>43867.415046296293</v>
      </c>
      <c r="C4826" s="8">
        <f>IF(A4826="","",IF(data_in!E4826="NULL",0,1))</f>
        <v>0</v>
      </c>
      <c r="D4826" s="8" t="str">
        <f>IF(A4826="","",IF(data_in!E4826="NULL","",ROUND(data_in!E4826-data_in!B4826,0)))</f>
        <v/>
      </c>
      <c r="E4826" s="8">
        <f>IF(A4826="","",IF(data_in!C4826="NULL",0,IF(data_in!C4826&gt;data_in!E4826,0,1)))</f>
        <v>0</v>
      </c>
      <c r="F4826" s="8" t="str">
        <f>IF(OR(A4826="",E4826=0),"",IF(data_in!C4826="NULL","",ROUND(data_in!C4826-data_in!B4826,0)))</f>
        <v/>
      </c>
      <c r="G4826" s="8" t="str">
        <f>IF(OR(A4826="",E4826=0),"",IF(data_in!C4826="NULL","",IF(D4826="",ROUND(data_in!D4826-data_in!B4826,0),MIN(D4826,ROUND(data_in!D4826-data_in!B4826,0)))))</f>
        <v/>
      </c>
      <c r="H4826" s="8" t="str">
        <f>IF(A4826="","",IF(data_in!M4826="United States","United States",IF(data_in!M4826="Canada","Canada",IF(data_in!M4826="United Kingdom","United Kingdom","Other Country"))))</f>
        <v>Canada</v>
      </c>
      <c r="I4826" s="8" t="str">
        <f>IF(A4826="","",IF(data_in!K4826="Unknown","Unknown",IF(data_in!K4826&lt;=10,"Very Small",IF(data_in!K4826&lt;=100,"Small",IF(data_in!K4826&lt;=500,"Medium",IF(data_in!K4826&gt;500,"Large","Error"))))))</f>
        <v>Large</v>
      </c>
      <c r="J4826" s="8" t="str">
        <f>IF(C4826=1,TEXT(data_in!E4826,"mm-yyyy"),"")</f>
        <v/>
      </c>
      <c r="K4826" s="8" t="str">
        <f>IF(A4826="","",IF(data_in!I4826="Website","Website",IF(data_in!I4826="Paid Search","Paid Search",IF(data_in!I4826="Slack","Slack","Other Channel"))))</f>
        <v>Other Channel</v>
      </c>
      <c r="L4826" s="10">
        <f>IF(A4826="","",ROUND(N$3-data_in!B4826,0))</f>
        <v>116</v>
      </c>
    </row>
    <row r="4827" spans="1:12">
      <c r="A4827" s="8" t="str">
        <f>IF(data_in!A4827="","",data_in!A4827)</f>
        <v>0f2ca220-1483-4d99-a09a-b0340c1897f8</v>
      </c>
      <c r="B4827" s="12">
        <f>IF(A4827="","",data_in!B4827)</f>
        <v>43867.052453703705</v>
      </c>
      <c r="C4827" s="8">
        <f>IF(A4827="","",IF(data_in!E4827="NULL",0,1))</f>
        <v>0</v>
      </c>
      <c r="D4827" s="8" t="str">
        <f>IF(A4827="","",IF(data_in!E4827="NULL","",ROUND(data_in!E4827-data_in!B4827,0)))</f>
        <v/>
      </c>
      <c r="E4827" s="8">
        <f>IF(A4827="","",IF(data_in!C4827="NULL",0,IF(data_in!C4827&gt;data_in!E4827,0,1)))</f>
        <v>0</v>
      </c>
      <c r="F4827" s="8" t="str">
        <f>IF(OR(A4827="",E4827=0),"",IF(data_in!C4827="NULL","",ROUND(data_in!C4827-data_in!B4827,0)))</f>
        <v/>
      </c>
      <c r="G4827" s="8" t="str">
        <f>IF(OR(A4827="",E4827=0),"",IF(data_in!C4827="NULL","",IF(D4827="",ROUND(data_in!D4827-data_in!B4827,0),MIN(D4827,ROUND(data_in!D4827-data_in!B4827,0)))))</f>
        <v/>
      </c>
      <c r="H4827" s="8" t="str">
        <f>IF(A4827="","",IF(data_in!M4827="United States","United States",IF(data_in!M4827="Canada","Canada",IF(data_in!M4827="United Kingdom","United Kingdom","Other Country"))))</f>
        <v>Other Country</v>
      </c>
      <c r="I4827" s="8" t="str">
        <f>IF(A4827="","",IF(data_in!K4827="Unknown","Unknown",IF(data_in!K4827&lt;=10,"Very Small",IF(data_in!K4827&lt;=100,"Small",IF(data_in!K4827&lt;=500,"Medium",IF(data_in!K4827&gt;500,"Large","Error"))))))</f>
        <v>Very Small</v>
      </c>
      <c r="J4827" s="8" t="str">
        <f>IF(C4827=1,TEXT(data_in!E4827,"mm-yyyy"),"")</f>
        <v/>
      </c>
      <c r="K4827" s="8" t="str">
        <f>IF(A4827="","",IF(data_in!I4827="Website","Website",IF(data_in!I4827="Paid Search","Paid Search",IF(data_in!I4827="Slack","Slack","Other Channel"))))</f>
        <v>Other Channel</v>
      </c>
      <c r="L4827" s="10">
        <f>IF(A4827="","",ROUND(N$3-data_in!B4827,0))</f>
        <v>116</v>
      </c>
    </row>
    <row r="4828" spans="1:12">
      <c r="A4828" s="8" t="str">
        <f>IF(data_in!A4828="","",data_in!A4828)</f>
        <v>121694b9-0ad1-4d94-8843-aea9d65448eb</v>
      </c>
      <c r="B4828" s="12">
        <f>IF(A4828="","",data_in!B4828)</f>
        <v>43867.20416666667</v>
      </c>
      <c r="C4828" s="8">
        <f>IF(A4828="","",IF(data_in!E4828="NULL",0,1))</f>
        <v>0</v>
      </c>
      <c r="D4828" s="8" t="str">
        <f>IF(A4828="","",IF(data_in!E4828="NULL","",ROUND(data_in!E4828-data_in!B4828,0)))</f>
        <v/>
      </c>
      <c r="E4828" s="8">
        <f>IF(A4828="","",IF(data_in!C4828="NULL",0,IF(data_in!C4828&gt;data_in!E4828,0,1)))</f>
        <v>0</v>
      </c>
      <c r="F4828" s="8" t="str">
        <f>IF(OR(A4828="",E4828=0),"",IF(data_in!C4828="NULL","",ROUND(data_in!C4828-data_in!B4828,0)))</f>
        <v/>
      </c>
      <c r="G4828" s="8" t="str">
        <f>IF(OR(A4828="",E4828=0),"",IF(data_in!C4828="NULL","",IF(D4828="",ROUND(data_in!D4828-data_in!B4828,0),MIN(D4828,ROUND(data_in!D4828-data_in!B4828,0)))))</f>
        <v/>
      </c>
      <c r="H4828" s="8" t="str">
        <f>IF(A4828="","",IF(data_in!M4828="United States","United States",IF(data_in!M4828="Canada","Canada",IF(data_in!M4828="United Kingdom","United Kingdom","Other Country"))))</f>
        <v>Other Country</v>
      </c>
      <c r="I4828" s="8" t="str">
        <f>IF(A4828="","",IF(data_in!K4828="Unknown","Unknown",IF(data_in!K4828&lt;=10,"Very Small",IF(data_in!K4828&lt;=100,"Small",IF(data_in!K4828&lt;=500,"Medium",IF(data_in!K4828&gt;500,"Large","Error"))))))</f>
        <v>Very Small</v>
      </c>
      <c r="J4828" s="8" t="str">
        <f>IF(C4828=1,TEXT(data_in!E4828,"mm-yyyy"),"")</f>
        <v/>
      </c>
      <c r="K4828" s="8" t="str">
        <f>IF(A4828="","",IF(data_in!I4828="Website","Website",IF(data_in!I4828="Paid Search","Paid Search",IF(data_in!I4828="Slack","Slack","Other Channel"))))</f>
        <v>Website</v>
      </c>
      <c r="L4828" s="10">
        <f>IF(A4828="","",ROUND(N$3-data_in!B4828,0))</f>
        <v>116</v>
      </c>
    </row>
    <row r="4829" spans="1:12">
      <c r="A4829" s="8" t="str">
        <f>IF(data_in!A4829="","",data_in!A4829)</f>
        <v>056f79bd-ebe1-45ad-a602-2a76415dddde</v>
      </c>
      <c r="B4829" s="12">
        <f>IF(A4829="","",data_in!B4829)</f>
        <v>43867.264039351852</v>
      </c>
      <c r="C4829" s="8">
        <f>IF(A4829="","",IF(data_in!E4829="NULL",0,1))</f>
        <v>0</v>
      </c>
      <c r="D4829" s="8" t="str">
        <f>IF(A4829="","",IF(data_in!E4829="NULL","",ROUND(data_in!E4829-data_in!B4829,0)))</f>
        <v/>
      </c>
      <c r="E4829" s="8">
        <f>IF(A4829="","",IF(data_in!C4829="NULL",0,IF(data_in!C4829&gt;data_in!E4829,0,1)))</f>
        <v>0</v>
      </c>
      <c r="F4829" s="8" t="str">
        <f>IF(OR(A4829="",E4829=0),"",IF(data_in!C4829="NULL","",ROUND(data_in!C4829-data_in!B4829,0)))</f>
        <v/>
      </c>
      <c r="G4829" s="8" t="str">
        <f>IF(OR(A4829="",E4829=0),"",IF(data_in!C4829="NULL","",IF(D4829="",ROUND(data_in!D4829-data_in!B4829,0),MIN(D4829,ROUND(data_in!D4829-data_in!B4829,0)))))</f>
        <v/>
      </c>
      <c r="H4829" s="8" t="str">
        <f>IF(A4829="","",IF(data_in!M4829="United States","United States",IF(data_in!M4829="Canada","Canada",IF(data_in!M4829="United Kingdom","United Kingdom","Other Country"))))</f>
        <v>Other Country</v>
      </c>
      <c r="I4829" s="8" t="str">
        <f>IF(A4829="","",IF(data_in!K4829="Unknown","Unknown",IF(data_in!K4829&lt;=10,"Very Small",IF(data_in!K4829&lt;=100,"Small",IF(data_in!K4829&lt;=500,"Medium",IF(data_in!K4829&gt;500,"Large","Error"))))))</f>
        <v>Very Small</v>
      </c>
      <c r="J4829" s="8" t="str">
        <f>IF(C4829=1,TEXT(data_in!E4829,"mm-yyyy"),"")</f>
        <v/>
      </c>
      <c r="K4829" s="8" t="str">
        <f>IF(A4829="","",IF(data_in!I4829="Website","Website",IF(data_in!I4829="Paid Search","Paid Search",IF(data_in!I4829="Slack","Slack","Other Channel"))))</f>
        <v>Website</v>
      </c>
      <c r="L4829" s="10">
        <f>IF(A4829="","",ROUND(N$3-data_in!B4829,0))</f>
        <v>116</v>
      </c>
    </row>
    <row r="4830" spans="1:12">
      <c r="A4830" s="8" t="str">
        <f>IF(data_in!A4830="","",data_in!A4830)</f>
        <v>a2dbe7c8-6e8b-45a6-a709-52843565c14e</v>
      </c>
      <c r="B4830" s="12">
        <f>IF(A4830="","",data_in!B4830)</f>
        <v>43867.200486111113</v>
      </c>
      <c r="C4830" s="8">
        <f>IF(A4830="","",IF(data_in!E4830="NULL",0,1))</f>
        <v>0</v>
      </c>
      <c r="D4830" s="8" t="str">
        <f>IF(A4830="","",IF(data_in!E4830="NULL","",ROUND(data_in!E4830-data_in!B4830,0)))</f>
        <v/>
      </c>
      <c r="E4830" s="8">
        <f>IF(A4830="","",IF(data_in!C4830="NULL",0,IF(data_in!C4830&gt;data_in!E4830,0,1)))</f>
        <v>0</v>
      </c>
      <c r="F4830" s="8" t="str">
        <f>IF(OR(A4830="",E4830=0),"",IF(data_in!C4830="NULL","",ROUND(data_in!C4830-data_in!B4830,0)))</f>
        <v/>
      </c>
      <c r="G4830" s="8" t="str">
        <f>IF(OR(A4830="",E4830=0),"",IF(data_in!C4830="NULL","",IF(D4830="",ROUND(data_in!D4830-data_in!B4830,0),MIN(D4830,ROUND(data_in!D4830-data_in!B4830,0)))))</f>
        <v/>
      </c>
      <c r="H4830" s="8" t="str">
        <f>IF(A4830="","",IF(data_in!M4830="United States","United States",IF(data_in!M4830="Canada","Canada",IF(data_in!M4830="United Kingdom","United Kingdom","Other Country"))))</f>
        <v>Canada</v>
      </c>
      <c r="I4830" s="8" t="str">
        <f>IF(A4830="","",IF(data_in!K4830="Unknown","Unknown",IF(data_in!K4830&lt;=10,"Very Small",IF(data_in!K4830&lt;=100,"Small",IF(data_in!K4830&lt;=500,"Medium",IF(data_in!K4830&gt;500,"Large","Error"))))))</f>
        <v>Very Small</v>
      </c>
      <c r="J4830" s="8" t="str">
        <f>IF(C4830=1,TEXT(data_in!E4830,"mm-yyyy"),"")</f>
        <v/>
      </c>
      <c r="K4830" s="8" t="str">
        <f>IF(A4830="","",IF(data_in!I4830="Website","Website",IF(data_in!I4830="Paid Search","Paid Search",IF(data_in!I4830="Slack","Slack","Other Channel"))))</f>
        <v>Website</v>
      </c>
      <c r="L4830" s="10">
        <f>IF(A4830="","",ROUND(N$3-data_in!B4830,0))</f>
        <v>116</v>
      </c>
    </row>
    <row r="4831" spans="1:12">
      <c r="A4831" s="8" t="str">
        <f>IF(data_in!A4831="","",data_in!A4831)</f>
        <v>b13eb26f-c1a2-4e5c-bb1c-8d5112cb7022</v>
      </c>
      <c r="B4831" s="12">
        <f>IF(A4831="","",data_in!B4831)</f>
        <v>43867.268576388888</v>
      </c>
      <c r="C4831" s="8">
        <f>IF(A4831="","",IF(data_in!E4831="NULL",0,1))</f>
        <v>0</v>
      </c>
      <c r="D4831" s="8" t="str">
        <f>IF(A4831="","",IF(data_in!E4831="NULL","",ROUND(data_in!E4831-data_in!B4831,0)))</f>
        <v/>
      </c>
      <c r="E4831" s="8">
        <f>IF(A4831="","",IF(data_in!C4831="NULL",0,IF(data_in!C4831&gt;data_in!E4831,0,1)))</f>
        <v>0</v>
      </c>
      <c r="F4831" s="8" t="str">
        <f>IF(OR(A4831="",E4831=0),"",IF(data_in!C4831="NULL","",ROUND(data_in!C4831-data_in!B4831,0)))</f>
        <v/>
      </c>
      <c r="G4831" s="8" t="str">
        <f>IF(OR(A4831="",E4831=0),"",IF(data_in!C4831="NULL","",IF(D4831="",ROUND(data_in!D4831-data_in!B4831,0),MIN(D4831,ROUND(data_in!D4831-data_in!B4831,0)))))</f>
        <v/>
      </c>
      <c r="H4831" s="8" t="str">
        <f>IF(A4831="","",IF(data_in!M4831="United States","United States",IF(data_in!M4831="Canada","Canada",IF(data_in!M4831="United Kingdom","United Kingdom","Other Country"))))</f>
        <v>Other Country</v>
      </c>
      <c r="I4831" s="8" t="str">
        <f>IF(A4831="","",IF(data_in!K4831="Unknown","Unknown",IF(data_in!K4831&lt;=10,"Very Small",IF(data_in!K4831&lt;=100,"Small",IF(data_in!K4831&lt;=500,"Medium",IF(data_in!K4831&gt;500,"Large","Error"))))))</f>
        <v>Medium</v>
      </c>
      <c r="J4831" s="8" t="str">
        <f>IF(C4831=1,TEXT(data_in!E4831,"mm-yyyy"),"")</f>
        <v/>
      </c>
      <c r="K4831" s="8" t="str">
        <f>IF(A4831="","",IF(data_in!I4831="Website","Website",IF(data_in!I4831="Paid Search","Paid Search",IF(data_in!I4831="Slack","Slack","Other Channel"))))</f>
        <v>Website</v>
      </c>
      <c r="L4831" s="10">
        <f>IF(A4831="","",ROUND(N$3-data_in!B4831,0))</f>
        <v>116</v>
      </c>
    </row>
    <row r="4832" spans="1:12">
      <c r="A4832" s="8" t="str">
        <f>IF(data_in!A4832="","",data_in!A4832)</f>
        <v>1c7d6092-d0e1-48ba-a485-55f00e58c3ba</v>
      </c>
      <c r="B4832" s="12">
        <f>IF(A4832="","",data_in!B4832)</f>
        <v>43867.181122685186</v>
      </c>
      <c r="C4832" s="8">
        <f>IF(A4832="","",IF(data_in!E4832="NULL",0,1))</f>
        <v>0</v>
      </c>
      <c r="D4832" s="8" t="str">
        <f>IF(A4832="","",IF(data_in!E4832="NULL","",ROUND(data_in!E4832-data_in!B4832,0)))</f>
        <v/>
      </c>
      <c r="E4832" s="8">
        <f>IF(A4832="","",IF(data_in!C4832="NULL",0,IF(data_in!C4832&gt;data_in!E4832,0,1)))</f>
        <v>0</v>
      </c>
      <c r="F4832" s="8" t="str">
        <f>IF(OR(A4832="",E4832=0),"",IF(data_in!C4832="NULL","",ROUND(data_in!C4832-data_in!B4832,0)))</f>
        <v/>
      </c>
      <c r="G4832" s="8" t="str">
        <f>IF(OR(A4832="",E4832=0),"",IF(data_in!C4832="NULL","",IF(D4832="",ROUND(data_in!D4832-data_in!B4832,0),MIN(D4832,ROUND(data_in!D4832-data_in!B4832,0)))))</f>
        <v/>
      </c>
      <c r="H4832" s="8" t="str">
        <f>IF(A4832="","",IF(data_in!M4832="United States","United States",IF(data_in!M4832="Canada","Canada",IF(data_in!M4832="United Kingdom","United Kingdom","Other Country"))))</f>
        <v>Canada</v>
      </c>
      <c r="I4832" s="8" t="str">
        <f>IF(A4832="","",IF(data_in!K4832="Unknown","Unknown",IF(data_in!K4832&lt;=10,"Very Small",IF(data_in!K4832&lt;=100,"Small",IF(data_in!K4832&lt;=500,"Medium",IF(data_in!K4832&gt;500,"Large","Error"))))))</f>
        <v>Medium</v>
      </c>
      <c r="J4832" s="8" t="str">
        <f>IF(C4832=1,TEXT(data_in!E4832,"mm-yyyy"),"")</f>
        <v/>
      </c>
      <c r="K4832" s="8" t="str">
        <f>IF(A4832="","",IF(data_in!I4832="Website","Website",IF(data_in!I4832="Paid Search","Paid Search",IF(data_in!I4832="Slack","Slack","Other Channel"))))</f>
        <v>Other Channel</v>
      </c>
      <c r="L4832" s="10">
        <f>IF(A4832="","",ROUND(N$3-data_in!B4832,0))</f>
        <v>116</v>
      </c>
    </row>
    <row r="4833" spans="1:12">
      <c r="A4833" s="8" t="str">
        <f>IF(data_in!A4833="","",data_in!A4833)</f>
        <v>1618de0b-b1bb-496a-8047-88b062a4d16f</v>
      </c>
      <c r="B4833" s="12">
        <f>IF(A4833="","",data_in!B4833)</f>
        <v>43867.328819444447</v>
      </c>
      <c r="C4833" s="8">
        <f>IF(A4833="","",IF(data_in!E4833="NULL",0,1))</f>
        <v>0</v>
      </c>
      <c r="D4833" s="8" t="str">
        <f>IF(A4833="","",IF(data_in!E4833="NULL","",ROUND(data_in!E4833-data_in!B4833,0)))</f>
        <v/>
      </c>
      <c r="E4833" s="8">
        <f>IF(A4833="","",IF(data_in!C4833="NULL",0,IF(data_in!C4833&gt;data_in!E4833,0,1)))</f>
        <v>0</v>
      </c>
      <c r="F4833" s="8" t="str">
        <f>IF(OR(A4833="",E4833=0),"",IF(data_in!C4833="NULL","",ROUND(data_in!C4833-data_in!B4833,0)))</f>
        <v/>
      </c>
      <c r="G4833" s="8" t="str">
        <f>IF(OR(A4833="",E4833=0),"",IF(data_in!C4833="NULL","",IF(D4833="",ROUND(data_in!D4833-data_in!B4833,0),MIN(D4833,ROUND(data_in!D4833-data_in!B4833,0)))))</f>
        <v/>
      </c>
      <c r="H4833" s="8" t="str">
        <f>IF(A4833="","",IF(data_in!M4833="United States","United States",IF(data_in!M4833="Canada","Canada",IF(data_in!M4833="United Kingdom","United Kingdom","Other Country"))))</f>
        <v>Other Country</v>
      </c>
      <c r="I4833" s="8" t="str">
        <f>IF(A4833="","",IF(data_in!K4833="Unknown","Unknown",IF(data_in!K4833&lt;=10,"Very Small",IF(data_in!K4833&lt;=100,"Small",IF(data_in!K4833&lt;=500,"Medium",IF(data_in!K4833&gt;500,"Large","Error"))))))</f>
        <v>Small</v>
      </c>
      <c r="J4833" s="8" t="str">
        <f>IF(C4833=1,TEXT(data_in!E4833,"mm-yyyy"),"")</f>
        <v/>
      </c>
      <c r="K4833" s="8" t="str">
        <f>IF(A4833="","",IF(data_in!I4833="Website","Website",IF(data_in!I4833="Paid Search","Paid Search",IF(data_in!I4833="Slack","Slack","Other Channel"))))</f>
        <v>Website</v>
      </c>
      <c r="L4833" s="10">
        <f>IF(A4833="","",ROUND(N$3-data_in!B4833,0))</f>
        <v>116</v>
      </c>
    </row>
    <row r="4834" spans="1:12">
      <c r="A4834" s="8" t="str">
        <f>IF(data_in!A4834="","",data_in!A4834)</f>
        <v>e33aca43-1f6b-4045-8491-2c5b506f3611</v>
      </c>
      <c r="B4834" s="12">
        <f>IF(A4834="","",data_in!B4834)</f>
        <v>43867.451296296298</v>
      </c>
      <c r="C4834" s="8">
        <f>IF(A4834="","",IF(data_in!E4834="NULL",0,1))</f>
        <v>0</v>
      </c>
      <c r="D4834" s="8" t="str">
        <f>IF(A4834="","",IF(data_in!E4834="NULL","",ROUND(data_in!E4834-data_in!B4834,0)))</f>
        <v/>
      </c>
      <c r="E4834" s="8">
        <f>IF(A4834="","",IF(data_in!C4834="NULL",0,IF(data_in!C4834&gt;data_in!E4834,0,1)))</f>
        <v>0</v>
      </c>
      <c r="F4834" s="8" t="str">
        <f>IF(OR(A4834="",E4834=0),"",IF(data_in!C4834="NULL","",ROUND(data_in!C4834-data_in!B4834,0)))</f>
        <v/>
      </c>
      <c r="G4834" s="8" t="str">
        <f>IF(OR(A4834="",E4834=0),"",IF(data_in!C4834="NULL","",IF(D4834="",ROUND(data_in!D4834-data_in!B4834,0),MIN(D4834,ROUND(data_in!D4834-data_in!B4834,0)))))</f>
        <v/>
      </c>
      <c r="H4834" s="8" t="str">
        <f>IF(A4834="","",IF(data_in!M4834="United States","United States",IF(data_in!M4834="Canada","Canada",IF(data_in!M4834="United Kingdom","United Kingdom","Other Country"))))</f>
        <v>United Kingdom</v>
      </c>
      <c r="I4834" s="8" t="str">
        <f>IF(A4834="","",IF(data_in!K4834="Unknown","Unknown",IF(data_in!K4834&lt;=10,"Very Small",IF(data_in!K4834&lt;=100,"Small",IF(data_in!K4834&lt;=500,"Medium",IF(data_in!K4834&gt;500,"Large","Error"))))))</f>
        <v>Very Small</v>
      </c>
      <c r="J4834" s="8" t="str">
        <f>IF(C4834=1,TEXT(data_in!E4834,"mm-yyyy"),"")</f>
        <v/>
      </c>
      <c r="K4834" s="8" t="str">
        <f>IF(A4834="","",IF(data_in!I4834="Website","Website",IF(data_in!I4834="Paid Search","Paid Search",IF(data_in!I4834="Slack","Slack","Other Channel"))))</f>
        <v>Website</v>
      </c>
      <c r="L4834" s="10">
        <f>IF(A4834="","",ROUND(N$3-data_in!B4834,0))</f>
        <v>116</v>
      </c>
    </row>
    <row r="4835" spans="1:12">
      <c r="A4835" s="8" t="str">
        <f>IF(data_in!A4835="","",data_in!A4835)</f>
        <v>40d246fe-d97f-4ccd-914b-13c95e6d3703</v>
      </c>
      <c r="B4835" s="12">
        <f>IF(A4835="","",data_in!B4835)</f>
        <v>43867.409328703703</v>
      </c>
      <c r="C4835" s="8">
        <f>IF(A4835="","",IF(data_in!E4835="NULL",0,1))</f>
        <v>0</v>
      </c>
      <c r="D4835" s="8" t="str">
        <f>IF(A4835="","",IF(data_in!E4835="NULL","",ROUND(data_in!E4835-data_in!B4835,0)))</f>
        <v/>
      </c>
      <c r="E4835" s="8">
        <f>IF(A4835="","",IF(data_in!C4835="NULL",0,IF(data_in!C4835&gt;data_in!E4835,0,1)))</f>
        <v>0</v>
      </c>
      <c r="F4835" s="8" t="str">
        <f>IF(OR(A4835="",E4835=0),"",IF(data_in!C4835="NULL","",ROUND(data_in!C4835-data_in!B4835,0)))</f>
        <v/>
      </c>
      <c r="G4835" s="8" t="str">
        <f>IF(OR(A4835="",E4835=0),"",IF(data_in!C4835="NULL","",IF(D4835="",ROUND(data_in!D4835-data_in!B4835,0),MIN(D4835,ROUND(data_in!D4835-data_in!B4835,0)))))</f>
        <v/>
      </c>
      <c r="H4835" s="8" t="str">
        <f>IF(A4835="","",IF(data_in!M4835="United States","United States",IF(data_in!M4835="Canada","Canada",IF(data_in!M4835="United Kingdom","United Kingdom","Other Country"))))</f>
        <v>Other Country</v>
      </c>
      <c r="I4835" s="8" t="str">
        <f>IF(A4835="","",IF(data_in!K4835="Unknown","Unknown",IF(data_in!K4835&lt;=10,"Very Small",IF(data_in!K4835&lt;=100,"Small",IF(data_in!K4835&lt;=500,"Medium",IF(data_in!K4835&gt;500,"Large","Error"))))))</f>
        <v>Small</v>
      </c>
      <c r="J4835" s="8" t="str">
        <f>IF(C4835=1,TEXT(data_in!E4835,"mm-yyyy"),"")</f>
        <v/>
      </c>
      <c r="K4835" s="8" t="str">
        <f>IF(A4835="","",IF(data_in!I4835="Website","Website",IF(data_in!I4835="Paid Search","Paid Search",IF(data_in!I4835="Slack","Slack","Other Channel"))))</f>
        <v>Website</v>
      </c>
      <c r="L4835" s="10">
        <f>IF(A4835="","",ROUND(N$3-data_in!B4835,0))</f>
        <v>116</v>
      </c>
    </row>
    <row r="4836" spans="1:12">
      <c r="A4836" s="8" t="str">
        <f>IF(data_in!A4836="","",data_in!A4836)</f>
        <v>2078f0c5-0258-451f-acb5-6692bb230235</v>
      </c>
      <c r="B4836" s="12">
        <f>IF(A4836="","",data_in!B4836)</f>
        <v>43867.226770833331</v>
      </c>
      <c r="C4836" s="8">
        <f>IF(A4836="","",IF(data_in!E4836="NULL",0,1))</f>
        <v>0</v>
      </c>
      <c r="D4836" s="8" t="str">
        <f>IF(A4836="","",IF(data_in!E4836="NULL","",ROUND(data_in!E4836-data_in!B4836,0)))</f>
        <v/>
      </c>
      <c r="E4836" s="8">
        <f>IF(A4836="","",IF(data_in!C4836="NULL",0,IF(data_in!C4836&gt;data_in!E4836,0,1)))</f>
        <v>0</v>
      </c>
      <c r="F4836" s="8" t="str">
        <f>IF(OR(A4836="",E4836=0),"",IF(data_in!C4836="NULL","",ROUND(data_in!C4836-data_in!B4836,0)))</f>
        <v/>
      </c>
      <c r="G4836" s="8" t="str">
        <f>IF(OR(A4836="",E4836=0),"",IF(data_in!C4836="NULL","",IF(D4836="",ROUND(data_in!D4836-data_in!B4836,0),MIN(D4836,ROUND(data_in!D4836-data_in!B4836,0)))))</f>
        <v/>
      </c>
      <c r="H4836" s="8" t="str">
        <f>IF(A4836="","",IF(data_in!M4836="United States","United States",IF(data_in!M4836="Canada","Canada",IF(data_in!M4836="United Kingdom","United Kingdom","Other Country"))))</f>
        <v>Other Country</v>
      </c>
      <c r="I4836" s="8" t="str">
        <f>IF(A4836="","",IF(data_in!K4836="Unknown","Unknown",IF(data_in!K4836&lt;=10,"Very Small",IF(data_in!K4836&lt;=100,"Small",IF(data_in!K4836&lt;=500,"Medium",IF(data_in!K4836&gt;500,"Large","Error"))))))</f>
        <v>Small</v>
      </c>
      <c r="J4836" s="8" t="str">
        <f>IF(C4836=1,TEXT(data_in!E4836,"mm-yyyy"),"")</f>
        <v/>
      </c>
      <c r="K4836" s="8" t="str">
        <f>IF(A4836="","",IF(data_in!I4836="Website","Website",IF(data_in!I4836="Paid Search","Paid Search",IF(data_in!I4836="Slack","Slack","Other Channel"))))</f>
        <v>Website</v>
      </c>
      <c r="L4836" s="10">
        <f>IF(A4836="","",ROUND(N$3-data_in!B4836,0))</f>
        <v>116</v>
      </c>
    </row>
    <row r="4837" spans="1:12">
      <c r="A4837" s="8" t="str">
        <f>IF(data_in!A4837="","",data_in!A4837)</f>
        <v>d79673c4-9734-4f26-86d3-7bf9a36ffa60</v>
      </c>
      <c r="B4837" s="12">
        <f>IF(A4837="","",data_in!B4837)</f>
        <v>43866.786041666666</v>
      </c>
      <c r="C4837" s="8">
        <f>IF(A4837="","",IF(data_in!E4837="NULL",0,1))</f>
        <v>0</v>
      </c>
      <c r="D4837" s="8" t="str">
        <f>IF(A4837="","",IF(data_in!E4837="NULL","",ROUND(data_in!E4837-data_in!B4837,0)))</f>
        <v/>
      </c>
      <c r="E4837" s="8">
        <f>IF(A4837="","",IF(data_in!C4837="NULL",0,IF(data_in!C4837&gt;data_in!E4837,0,1)))</f>
        <v>0</v>
      </c>
      <c r="F4837" s="8" t="str">
        <f>IF(OR(A4837="",E4837=0),"",IF(data_in!C4837="NULL","",ROUND(data_in!C4837-data_in!B4837,0)))</f>
        <v/>
      </c>
      <c r="G4837" s="8" t="str">
        <f>IF(OR(A4837="",E4837=0),"",IF(data_in!C4837="NULL","",IF(D4837="",ROUND(data_in!D4837-data_in!B4837,0),MIN(D4837,ROUND(data_in!D4837-data_in!B4837,0)))))</f>
        <v/>
      </c>
      <c r="H4837" s="8" t="str">
        <f>IF(A4837="","",IF(data_in!M4837="United States","United States",IF(data_in!M4837="Canada","Canada",IF(data_in!M4837="United Kingdom","United Kingdom","Other Country"))))</f>
        <v>Other Country</v>
      </c>
      <c r="I4837" s="8" t="str">
        <f>IF(A4837="","",IF(data_in!K4837="Unknown","Unknown",IF(data_in!K4837&lt;=10,"Very Small",IF(data_in!K4837&lt;=100,"Small",IF(data_in!K4837&lt;=500,"Medium",IF(data_in!K4837&gt;500,"Large","Error"))))))</f>
        <v>Medium</v>
      </c>
      <c r="J4837" s="8" t="str">
        <f>IF(C4837=1,TEXT(data_in!E4837,"mm-yyyy"),"")</f>
        <v/>
      </c>
      <c r="K4837" s="8" t="str">
        <f>IF(A4837="","",IF(data_in!I4837="Website","Website",IF(data_in!I4837="Paid Search","Paid Search",IF(data_in!I4837="Slack","Slack","Other Channel"))))</f>
        <v>Paid Search</v>
      </c>
      <c r="L4837" s="10">
        <f>IF(A4837="","",ROUND(N$3-data_in!B4837,0))</f>
        <v>116</v>
      </c>
    </row>
    <row r="4838" spans="1:12">
      <c r="A4838" s="8" t="str">
        <f>IF(data_in!A4838="","",data_in!A4838)</f>
        <v>4f4c9778-2842-47ac-a8e8-b0dbb4a1fa57</v>
      </c>
      <c r="B4838" s="12">
        <f>IF(A4838="","",data_in!B4838)</f>
        <v>43866.989745370367</v>
      </c>
      <c r="C4838" s="8">
        <f>IF(A4838="","",IF(data_in!E4838="NULL",0,1))</f>
        <v>0</v>
      </c>
      <c r="D4838" s="8" t="str">
        <f>IF(A4838="","",IF(data_in!E4838="NULL","",ROUND(data_in!E4838-data_in!B4838,0)))</f>
        <v/>
      </c>
      <c r="E4838" s="8">
        <f>IF(A4838="","",IF(data_in!C4838="NULL",0,IF(data_in!C4838&gt;data_in!E4838,0,1)))</f>
        <v>0</v>
      </c>
      <c r="F4838" s="8" t="str">
        <f>IF(OR(A4838="",E4838=0),"",IF(data_in!C4838="NULL","",ROUND(data_in!C4838-data_in!B4838,0)))</f>
        <v/>
      </c>
      <c r="G4838" s="8" t="str">
        <f>IF(OR(A4838="",E4838=0),"",IF(data_in!C4838="NULL","",IF(D4838="",ROUND(data_in!D4838-data_in!B4838,0),MIN(D4838,ROUND(data_in!D4838-data_in!B4838,0)))))</f>
        <v/>
      </c>
      <c r="H4838" s="8" t="str">
        <f>IF(A4838="","",IF(data_in!M4838="United States","United States",IF(data_in!M4838="Canada","Canada",IF(data_in!M4838="United Kingdom","United Kingdom","Other Country"))))</f>
        <v>Other Country</v>
      </c>
      <c r="I4838" s="8" t="str">
        <f>IF(A4838="","",IF(data_in!K4838="Unknown","Unknown",IF(data_in!K4838&lt;=10,"Very Small",IF(data_in!K4838&lt;=100,"Small",IF(data_in!K4838&lt;=500,"Medium",IF(data_in!K4838&gt;500,"Large","Error"))))))</f>
        <v>Small</v>
      </c>
      <c r="J4838" s="8" t="str">
        <f>IF(C4838=1,TEXT(data_in!E4838,"mm-yyyy"),"")</f>
        <v/>
      </c>
      <c r="K4838" s="8" t="str">
        <f>IF(A4838="","",IF(data_in!I4838="Website","Website",IF(data_in!I4838="Paid Search","Paid Search",IF(data_in!I4838="Slack","Slack","Other Channel"))))</f>
        <v>Website</v>
      </c>
      <c r="L4838" s="10">
        <f>IF(A4838="","",ROUND(N$3-data_in!B4838,0))</f>
        <v>116</v>
      </c>
    </row>
    <row r="4839" spans="1:12">
      <c r="A4839" s="8" t="str">
        <f>IF(data_in!A4839="","",data_in!A4839)</f>
        <v>2cb862da-5ab4-4d82-84d2-4179a14cb11b</v>
      </c>
      <c r="B4839" s="12">
        <f>IF(A4839="","",data_in!B4839)</f>
        <v>43867.186192129629</v>
      </c>
      <c r="C4839" s="8">
        <f>IF(A4839="","",IF(data_in!E4839="NULL",0,1))</f>
        <v>0</v>
      </c>
      <c r="D4839" s="8" t="str">
        <f>IF(A4839="","",IF(data_in!E4839="NULL","",ROUND(data_in!E4839-data_in!B4839,0)))</f>
        <v/>
      </c>
      <c r="E4839" s="8">
        <f>IF(A4839="","",IF(data_in!C4839="NULL",0,IF(data_in!C4839&gt;data_in!E4839,0,1)))</f>
        <v>0</v>
      </c>
      <c r="F4839" s="8" t="str">
        <f>IF(OR(A4839="",E4839=0),"",IF(data_in!C4839="NULL","",ROUND(data_in!C4839-data_in!B4839,0)))</f>
        <v/>
      </c>
      <c r="G4839" s="8" t="str">
        <f>IF(OR(A4839="",E4839=0),"",IF(data_in!C4839="NULL","",IF(D4839="",ROUND(data_in!D4839-data_in!B4839,0),MIN(D4839,ROUND(data_in!D4839-data_in!B4839,0)))))</f>
        <v/>
      </c>
      <c r="H4839" s="8" t="str">
        <f>IF(A4839="","",IF(data_in!M4839="United States","United States",IF(data_in!M4839="Canada","Canada",IF(data_in!M4839="United Kingdom","United Kingdom","Other Country"))))</f>
        <v>Other Country</v>
      </c>
      <c r="I4839" s="8" t="str">
        <f>IF(A4839="","",IF(data_in!K4839="Unknown","Unknown",IF(data_in!K4839&lt;=10,"Very Small",IF(data_in!K4839&lt;=100,"Small",IF(data_in!K4839&lt;=500,"Medium",IF(data_in!K4839&gt;500,"Large","Error"))))))</f>
        <v>Very Small</v>
      </c>
      <c r="J4839" s="8" t="str">
        <f>IF(C4839=1,TEXT(data_in!E4839,"mm-yyyy"),"")</f>
        <v/>
      </c>
      <c r="K4839" s="8" t="str">
        <f>IF(A4839="","",IF(data_in!I4839="Website","Website",IF(data_in!I4839="Paid Search","Paid Search",IF(data_in!I4839="Slack","Slack","Other Channel"))))</f>
        <v>Website</v>
      </c>
      <c r="L4839" s="10">
        <f>IF(A4839="","",ROUND(N$3-data_in!B4839,0))</f>
        <v>116</v>
      </c>
    </row>
    <row r="4840" spans="1:12">
      <c r="A4840" s="8" t="str">
        <f>IF(data_in!A4840="","",data_in!A4840)</f>
        <v>cb78e803-1936-4f79-ad64-381e2100f438</v>
      </c>
      <c r="B4840" s="12">
        <f>IF(A4840="","",data_in!B4840)</f>
        <v>43867.624537037038</v>
      </c>
      <c r="C4840" s="8">
        <f>IF(A4840="","",IF(data_in!E4840="NULL",0,1))</f>
        <v>0</v>
      </c>
      <c r="D4840" s="8" t="str">
        <f>IF(A4840="","",IF(data_in!E4840="NULL","",ROUND(data_in!E4840-data_in!B4840,0)))</f>
        <v/>
      </c>
      <c r="E4840" s="8">
        <f>IF(A4840="","",IF(data_in!C4840="NULL",0,IF(data_in!C4840&gt;data_in!E4840,0,1)))</f>
        <v>0</v>
      </c>
      <c r="F4840" s="8" t="str">
        <f>IF(OR(A4840="",E4840=0),"",IF(data_in!C4840="NULL","",ROUND(data_in!C4840-data_in!B4840,0)))</f>
        <v/>
      </c>
      <c r="G4840" s="8" t="str">
        <f>IF(OR(A4840="",E4840=0),"",IF(data_in!C4840="NULL","",IF(D4840="",ROUND(data_in!D4840-data_in!B4840,0),MIN(D4840,ROUND(data_in!D4840-data_in!B4840,0)))))</f>
        <v/>
      </c>
      <c r="H4840" s="8" t="str">
        <f>IF(A4840="","",IF(data_in!M4840="United States","United States",IF(data_in!M4840="Canada","Canada",IF(data_in!M4840="United Kingdom","United Kingdom","Other Country"))))</f>
        <v>United States</v>
      </c>
      <c r="I4840" s="8" t="str">
        <f>IF(A4840="","",IF(data_in!K4840="Unknown","Unknown",IF(data_in!K4840&lt;=10,"Very Small",IF(data_in!K4840&lt;=100,"Small",IF(data_in!K4840&lt;=500,"Medium",IF(data_in!K4840&gt;500,"Large","Error"))))))</f>
        <v>Very Small</v>
      </c>
      <c r="J4840" s="8" t="str">
        <f>IF(C4840=1,TEXT(data_in!E4840,"mm-yyyy"),"")</f>
        <v/>
      </c>
      <c r="K4840" s="8" t="str">
        <f>IF(A4840="","",IF(data_in!I4840="Website","Website",IF(data_in!I4840="Paid Search","Paid Search",IF(data_in!I4840="Slack","Slack","Other Channel"))))</f>
        <v>Website</v>
      </c>
      <c r="L4840" s="10">
        <f>IF(A4840="","",ROUND(N$3-data_in!B4840,0))</f>
        <v>115</v>
      </c>
    </row>
    <row r="4841" spans="1:12">
      <c r="A4841" s="8" t="str">
        <f>IF(data_in!A4841="","",data_in!A4841)</f>
        <v>a354a44a-468c-42ef-9717-1a0d8f6bc2e0</v>
      </c>
      <c r="B4841" s="12">
        <f>IF(A4841="","",data_in!B4841)</f>
        <v>43867.133715277778</v>
      </c>
      <c r="C4841" s="8">
        <f>IF(A4841="","",IF(data_in!E4841="NULL",0,1))</f>
        <v>0</v>
      </c>
      <c r="D4841" s="8" t="str">
        <f>IF(A4841="","",IF(data_in!E4841="NULL","",ROUND(data_in!E4841-data_in!B4841,0)))</f>
        <v/>
      </c>
      <c r="E4841" s="8">
        <f>IF(A4841="","",IF(data_in!C4841="NULL",0,IF(data_in!C4841&gt;data_in!E4841,0,1)))</f>
        <v>0</v>
      </c>
      <c r="F4841" s="8" t="str">
        <f>IF(OR(A4841="",E4841=0),"",IF(data_in!C4841="NULL","",ROUND(data_in!C4841-data_in!B4841,0)))</f>
        <v/>
      </c>
      <c r="G4841" s="8" t="str">
        <f>IF(OR(A4841="",E4841=0),"",IF(data_in!C4841="NULL","",IF(D4841="",ROUND(data_in!D4841-data_in!B4841,0),MIN(D4841,ROUND(data_in!D4841-data_in!B4841,0)))))</f>
        <v/>
      </c>
      <c r="H4841" s="8" t="str">
        <f>IF(A4841="","",IF(data_in!M4841="United States","United States",IF(data_in!M4841="Canada","Canada",IF(data_in!M4841="United Kingdom","United Kingdom","Other Country"))))</f>
        <v>United States</v>
      </c>
      <c r="I4841" s="8" t="str">
        <f>IF(A4841="","",IF(data_in!K4841="Unknown","Unknown",IF(data_in!K4841&lt;=10,"Very Small",IF(data_in!K4841&lt;=100,"Small",IF(data_in!K4841&lt;=500,"Medium",IF(data_in!K4841&gt;500,"Large","Error"))))))</f>
        <v>Medium</v>
      </c>
      <c r="J4841" s="8" t="str">
        <f>IF(C4841=1,TEXT(data_in!E4841,"mm-yyyy"),"")</f>
        <v/>
      </c>
      <c r="K4841" s="8" t="str">
        <f>IF(A4841="","",IF(data_in!I4841="Website","Website",IF(data_in!I4841="Paid Search","Paid Search",IF(data_in!I4841="Slack","Slack","Other Channel"))))</f>
        <v>Website</v>
      </c>
      <c r="L4841" s="10">
        <f>IF(A4841="","",ROUND(N$3-data_in!B4841,0))</f>
        <v>116</v>
      </c>
    </row>
    <row r="4842" spans="1:12">
      <c r="A4842" s="8" t="str">
        <f>IF(data_in!A4842="","",data_in!A4842)</f>
        <v>69212785-f7c5-41a0-85f2-da7cae8a3b33</v>
      </c>
      <c r="B4842" s="12">
        <f>IF(A4842="","",data_in!B4842)</f>
        <v>43867.627372685187</v>
      </c>
      <c r="C4842" s="8">
        <f>IF(A4842="","",IF(data_in!E4842="NULL",0,1))</f>
        <v>0</v>
      </c>
      <c r="D4842" s="8" t="str">
        <f>IF(A4842="","",IF(data_in!E4842="NULL","",ROUND(data_in!E4842-data_in!B4842,0)))</f>
        <v/>
      </c>
      <c r="E4842" s="8">
        <f>IF(A4842="","",IF(data_in!C4842="NULL",0,IF(data_in!C4842&gt;data_in!E4842,0,1)))</f>
        <v>0</v>
      </c>
      <c r="F4842" s="8" t="str">
        <f>IF(OR(A4842="",E4842=0),"",IF(data_in!C4842="NULL","",ROUND(data_in!C4842-data_in!B4842,0)))</f>
        <v/>
      </c>
      <c r="G4842" s="8" t="str">
        <f>IF(OR(A4842="",E4842=0),"",IF(data_in!C4842="NULL","",IF(D4842="",ROUND(data_in!D4842-data_in!B4842,0),MIN(D4842,ROUND(data_in!D4842-data_in!B4842,0)))))</f>
        <v/>
      </c>
      <c r="H4842" s="8" t="str">
        <f>IF(A4842="","",IF(data_in!M4842="United States","United States",IF(data_in!M4842="Canada","Canada",IF(data_in!M4842="United Kingdom","United Kingdom","Other Country"))))</f>
        <v>Other Country</v>
      </c>
      <c r="I4842" s="8" t="str">
        <f>IF(A4842="","",IF(data_in!K4842="Unknown","Unknown",IF(data_in!K4842&lt;=10,"Very Small",IF(data_in!K4842&lt;=100,"Small",IF(data_in!K4842&lt;=500,"Medium",IF(data_in!K4842&gt;500,"Large","Error"))))))</f>
        <v>Very Small</v>
      </c>
      <c r="J4842" s="8" t="str">
        <f>IF(C4842=1,TEXT(data_in!E4842,"mm-yyyy"),"")</f>
        <v/>
      </c>
      <c r="K4842" s="8" t="str">
        <f>IF(A4842="","",IF(data_in!I4842="Website","Website",IF(data_in!I4842="Paid Search","Paid Search",IF(data_in!I4842="Slack","Slack","Other Channel"))))</f>
        <v>Website</v>
      </c>
      <c r="L4842" s="10">
        <f>IF(A4842="","",ROUND(N$3-data_in!B4842,0))</f>
        <v>115</v>
      </c>
    </row>
    <row r="4843" spans="1:12">
      <c r="A4843" s="8" t="str">
        <f>IF(data_in!A4843="","",data_in!A4843)</f>
        <v>41632d34-a86e-4306-b07b-9fd77686e5f9</v>
      </c>
      <c r="B4843" s="12">
        <f>IF(A4843="","",data_in!B4843)</f>
        <v>43867.65457175926</v>
      </c>
      <c r="C4843" s="8">
        <f>IF(A4843="","",IF(data_in!E4843="NULL",0,1))</f>
        <v>0</v>
      </c>
      <c r="D4843" s="8" t="str">
        <f>IF(A4843="","",IF(data_in!E4843="NULL","",ROUND(data_in!E4843-data_in!B4843,0)))</f>
        <v/>
      </c>
      <c r="E4843" s="8">
        <f>IF(A4843="","",IF(data_in!C4843="NULL",0,IF(data_in!C4843&gt;data_in!E4843,0,1)))</f>
        <v>1</v>
      </c>
      <c r="F4843" s="8">
        <f>IF(OR(A4843="",E4843=0),"",IF(data_in!C4843="NULL","",ROUND(data_in!C4843-data_in!B4843,0)))</f>
        <v>0</v>
      </c>
      <c r="G4843" s="8">
        <f>IF(OR(A4843="",E4843=0),"",IF(data_in!C4843="NULL","",IF(D4843="",ROUND(data_in!D4843-data_in!B4843,0),MIN(D4843,ROUND(data_in!D4843-data_in!B4843,0)))))</f>
        <v>30</v>
      </c>
      <c r="H4843" s="8" t="str">
        <f>IF(A4843="","",IF(data_in!M4843="United States","United States",IF(data_in!M4843="Canada","Canada",IF(data_in!M4843="United Kingdom","United Kingdom","Other Country"))))</f>
        <v>Other Country</v>
      </c>
      <c r="I4843" s="8" t="str">
        <f>IF(A4843="","",IF(data_in!K4843="Unknown","Unknown",IF(data_in!K4843&lt;=10,"Very Small",IF(data_in!K4843&lt;=100,"Small",IF(data_in!K4843&lt;=500,"Medium",IF(data_in!K4843&gt;500,"Large","Error"))))))</f>
        <v>Small</v>
      </c>
      <c r="J4843" s="8" t="str">
        <f>IF(C4843=1,TEXT(data_in!E4843,"mm-yyyy"),"")</f>
        <v/>
      </c>
      <c r="K4843" s="8" t="str">
        <f>IF(A4843="","",IF(data_in!I4843="Website","Website",IF(data_in!I4843="Paid Search","Paid Search",IF(data_in!I4843="Slack","Slack","Other Channel"))))</f>
        <v>Website</v>
      </c>
      <c r="L4843" s="10">
        <f>IF(A4843="","",ROUND(N$3-data_in!B4843,0))</f>
        <v>115</v>
      </c>
    </row>
    <row r="4844" spans="1:12">
      <c r="A4844" s="8" t="str">
        <f>IF(data_in!A4844="","",data_in!A4844)</f>
        <v>c0bde6b7-a62d-40ad-96cb-1a53fde7ad00</v>
      </c>
      <c r="B4844" s="12">
        <f>IF(A4844="","",data_in!B4844)</f>
        <v>43867.661064814813</v>
      </c>
      <c r="C4844" s="8">
        <f>IF(A4844="","",IF(data_in!E4844="NULL",0,1))</f>
        <v>0</v>
      </c>
      <c r="D4844" s="8" t="str">
        <f>IF(A4844="","",IF(data_in!E4844="NULL","",ROUND(data_in!E4844-data_in!B4844,0)))</f>
        <v/>
      </c>
      <c r="E4844" s="8">
        <f>IF(A4844="","",IF(data_in!C4844="NULL",0,IF(data_in!C4844&gt;data_in!E4844,0,1)))</f>
        <v>0</v>
      </c>
      <c r="F4844" s="8" t="str">
        <f>IF(OR(A4844="",E4844=0),"",IF(data_in!C4844="NULL","",ROUND(data_in!C4844-data_in!B4844,0)))</f>
        <v/>
      </c>
      <c r="G4844" s="8" t="str">
        <f>IF(OR(A4844="",E4844=0),"",IF(data_in!C4844="NULL","",IF(D4844="",ROUND(data_in!D4844-data_in!B4844,0),MIN(D4844,ROUND(data_in!D4844-data_in!B4844,0)))))</f>
        <v/>
      </c>
      <c r="H4844" s="8" t="str">
        <f>IF(A4844="","",IF(data_in!M4844="United States","United States",IF(data_in!M4844="Canada","Canada",IF(data_in!M4844="United Kingdom","United Kingdom","Other Country"))))</f>
        <v>Other Country</v>
      </c>
      <c r="I4844" s="8" t="str">
        <f>IF(A4844="","",IF(data_in!K4844="Unknown","Unknown",IF(data_in!K4844&lt;=10,"Very Small",IF(data_in!K4844&lt;=100,"Small",IF(data_in!K4844&lt;=500,"Medium",IF(data_in!K4844&gt;500,"Large","Error"))))))</f>
        <v>Very Small</v>
      </c>
      <c r="J4844" s="8" t="str">
        <f>IF(C4844=1,TEXT(data_in!E4844,"mm-yyyy"),"")</f>
        <v/>
      </c>
      <c r="K4844" s="8" t="str">
        <f>IF(A4844="","",IF(data_in!I4844="Website","Website",IF(data_in!I4844="Paid Search","Paid Search",IF(data_in!I4844="Slack","Slack","Other Channel"))))</f>
        <v>Website</v>
      </c>
      <c r="L4844" s="10">
        <f>IF(A4844="","",ROUND(N$3-data_in!B4844,0))</f>
        <v>115</v>
      </c>
    </row>
    <row r="4845" spans="1:12">
      <c r="A4845" s="8" t="str">
        <f>IF(data_in!A4845="","",data_in!A4845)</f>
        <v>3e69b9ab-5c90-4776-8935-43e1b85e6e79</v>
      </c>
      <c r="B4845" s="12">
        <f>IF(A4845="","",data_in!B4845)</f>
        <v>43867.563564814816</v>
      </c>
      <c r="C4845" s="8">
        <f>IF(A4845="","",IF(data_in!E4845="NULL",0,1))</f>
        <v>0</v>
      </c>
      <c r="D4845" s="8" t="str">
        <f>IF(A4845="","",IF(data_in!E4845="NULL","",ROUND(data_in!E4845-data_in!B4845,0)))</f>
        <v/>
      </c>
      <c r="E4845" s="8">
        <f>IF(A4845="","",IF(data_in!C4845="NULL",0,IF(data_in!C4845&gt;data_in!E4845,0,1)))</f>
        <v>1</v>
      </c>
      <c r="F4845" s="8">
        <f>IF(OR(A4845="",E4845=0),"",IF(data_in!C4845="NULL","",ROUND(data_in!C4845-data_in!B4845,0)))</f>
        <v>11</v>
      </c>
      <c r="G4845" s="8">
        <f>IF(OR(A4845="",E4845=0),"",IF(data_in!C4845="NULL","",IF(D4845="",ROUND(data_in!D4845-data_in!B4845,0),MIN(D4845,ROUND(data_in!D4845-data_in!B4845,0)))))</f>
        <v>41</v>
      </c>
      <c r="H4845" s="8" t="str">
        <f>IF(A4845="","",IF(data_in!M4845="United States","United States",IF(data_in!M4845="Canada","Canada",IF(data_in!M4845="United Kingdom","United Kingdom","Other Country"))))</f>
        <v>Canada</v>
      </c>
      <c r="I4845" s="8" t="str">
        <f>IF(A4845="","",IF(data_in!K4845="Unknown","Unknown",IF(data_in!K4845&lt;=10,"Very Small",IF(data_in!K4845&lt;=100,"Small",IF(data_in!K4845&lt;=500,"Medium",IF(data_in!K4845&gt;500,"Large","Error"))))))</f>
        <v>Small</v>
      </c>
      <c r="J4845" s="8" t="str">
        <f>IF(C4845=1,TEXT(data_in!E4845,"mm-yyyy"),"")</f>
        <v/>
      </c>
      <c r="K4845" s="8" t="str">
        <f>IF(A4845="","",IF(data_in!I4845="Website","Website",IF(data_in!I4845="Paid Search","Paid Search",IF(data_in!I4845="Slack","Slack","Other Channel"))))</f>
        <v>Website</v>
      </c>
      <c r="L4845" s="10">
        <f>IF(A4845="","",ROUND(N$3-data_in!B4845,0))</f>
        <v>115</v>
      </c>
    </row>
    <row r="4846" spans="1:12">
      <c r="A4846" s="8" t="str">
        <f>IF(data_in!A4846="","",data_in!A4846)</f>
        <v>60ad46e2-9c87-4338-ae73-b9b286587924</v>
      </c>
      <c r="B4846" s="12">
        <f>IF(A4846="","",data_in!B4846)</f>
        <v>43867.596250000002</v>
      </c>
      <c r="C4846" s="8">
        <f>IF(A4846="","",IF(data_in!E4846="NULL",0,1))</f>
        <v>0</v>
      </c>
      <c r="D4846" s="8" t="str">
        <f>IF(A4846="","",IF(data_in!E4846="NULL","",ROUND(data_in!E4846-data_in!B4846,0)))</f>
        <v/>
      </c>
      <c r="E4846" s="8">
        <f>IF(A4846="","",IF(data_in!C4846="NULL",0,IF(data_in!C4846&gt;data_in!E4846,0,1)))</f>
        <v>0</v>
      </c>
      <c r="F4846" s="8" t="str">
        <f>IF(OR(A4846="",E4846=0),"",IF(data_in!C4846="NULL","",ROUND(data_in!C4846-data_in!B4846,0)))</f>
        <v/>
      </c>
      <c r="G4846" s="8" t="str">
        <f>IF(OR(A4846="",E4846=0),"",IF(data_in!C4846="NULL","",IF(D4846="",ROUND(data_in!D4846-data_in!B4846,0),MIN(D4846,ROUND(data_in!D4846-data_in!B4846,0)))))</f>
        <v/>
      </c>
      <c r="H4846" s="8" t="str">
        <f>IF(A4846="","",IF(data_in!M4846="United States","United States",IF(data_in!M4846="Canada","Canada",IF(data_in!M4846="United Kingdom","United Kingdom","Other Country"))))</f>
        <v>Other Country</v>
      </c>
      <c r="I4846" s="8" t="str">
        <f>IF(A4846="","",IF(data_in!K4846="Unknown","Unknown",IF(data_in!K4846&lt;=10,"Very Small",IF(data_in!K4846&lt;=100,"Small",IF(data_in!K4846&lt;=500,"Medium",IF(data_in!K4846&gt;500,"Large","Error"))))))</f>
        <v>Medium</v>
      </c>
      <c r="J4846" s="8" t="str">
        <f>IF(C4846=1,TEXT(data_in!E4846,"mm-yyyy"),"")</f>
        <v/>
      </c>
      <c r="K4846" s="8" t="str">
        <f>IF(A4846="","",IF(data_in!I4846="Website","Website",IF(data_in!I4846="Paid Search","Paid Search",IF(data_in!I4846="Slack","Slack","Other Channel"))))</f>
        <v>Website</v>
      </c>
      <c r="L4846" s="10">
        <f>IF(A4846="","",ROUND(N$3-data_in!B4846,0))</f>
        <v>115</v>
      </c>
    </row>
    <row r="4847" spans="1:12">
      <c r="A4847" s="8" t="str">
        <f>IF(data_in!A4847="","",data_in!A4847)</f>
        <v>c1b5cb8d-095f-4aa8-af68-0de1d791fdba</v>
      </c>
      <c r="B4847" s="12">
        <f>IF(A4847="","",data_in!B4847)</f>
        <v>43867.609884259262</v>
      </c>
      <c r="C4847" s="8">
        <f>IF(A4847="","",IF(data_in!E4847="NULL",0,1))</f>
        <v>0</v>
      </c>
      <c r="D4847" s="8" t="str">
        <f>IF(A4847="","",IF(data_in!E4847="NULL","",ROUND(data_in!E4847-data_in!B4847,0)))</f>
        <v/>
      </c>
      <c r="E4847" s="8">
        <f>IF(A4847="","",IF(data_in!C4847="NULL",0,IF(data_in!C4847&gt;data_in!E4847,0,1)))</f>
        <v>1</v>
      </c>
      <c r="F4847" s="8">
        <f>IF(OR(A4847="",E4847=0),"",IF(data_in!C4847="NULL","",ROUND(data_in!C4847-data_in!B4847,0)))</f>
        <v>4</v>
      </c>
      <c r="G4847" s="8">
        <f>IF(OR(A4847="",E4847=0),"",IF(data_in!C4847="NULL","",IF(D4847="",ROUND(data_in!D4847-data_in!B4847,0),MIN(D4847,ROUND(data_in!D4847-data_in!B4847,0)))))</f>
        <v>34</v>
      </c>
      <c r="H4847" s="8" t="str">
        <f>IF(A4847="","",IF(data_in!M4847="United States","United States",IF(data_in!M4847="Canada","Canada",IF(data_in!M4847="United Kingdom","United Kingdom","Other Country"))))</f>
        <v>Other Country</v>
      </c>
      <c r="I4847" s="8" t="str">
        <f>IF(A4847="","",IF(data_in!K4847="Unknown","Unknown",IF(data_in!K4847&lt;=10,"Very Small",IF(data_in!K4847&lt;=100,"Small",IF(data_in!K4847&lt;=500,"Medium",IF(data_in!K4847&gt;500,"Large","Error"))))))</f>
        <v>Medium</v>
      </c>
      <c r="J4847" s="8" t="str">
        <f>IF(C4847=1,TEXT(data_in!E4847,"mm-yyyy"),"")</f>
        <v/>
      </c>
      <c r="K4847" s="8" t="str">
        <f>IF(A4847="","",IF(data_in!I4847="Website","Website",IF(data_in!I4847="Paid Search","Paid Search",IF(data_in!I4847="Slack","Slack","Other Channel"))))</f>
        <v>Website</v>
      </c>
      <c r="L4847" s="10">
        <f>IF(A4847="","",ROUND(N$3-data_in!B4847,0))</f>
        <v>115</v>
      </c>
    </row>
    <row r="4848" spans="1:12">
      <c r="A4848" s="8" t="str">
        <f>IF(data_in!A4848="","",data_in!A4848)</f>
        <v>487cab15-53b6-4d3a-b260-39b657d6dc4c</v>
      </c>
      <c r="B4848" s="12">
        <f>IF(A4848="","",data_in!B4848)</f>
        <v>43866.798217592594</v>
      </c>
      <c r="C4848" s="8">
        <f>IF(A4848="","",IF(data_in!E4848="NULL",0,1))</f>
        <v>1</v>
      </c>
      <c r="D4848" s="8">
        <f>IF(A4848="","",IF(data_in!E4848="NULL","",ROUND(data_in!E4848-data_in!B4848,0)))</f>
        <v>100</v>
      </c>
      <c r="E4848" s="8">
        <f>IF(A4848="","",IF(data_in!C4848="NULL",0,IF(data_in!C4848&gt;data_in!E4848,0,1)))</f>
        <v>1</v>
      </c>
      <c r="F4848" s="8">
        <f>IF(OR(A4848="",E4848=0),"",IF(data_in!C4848="NULL","",ROUND(data_in!C4848-data_in!B4848,0)))</f>
        <v>69</v>
      </c>
      <c r="G4848" s="8">
        <f>IF(OR(A4848="",E4848=0),"",IF(data_in!C4848="NULL","",IF(D4848="",ROUND(data_in!D4848-data_in!B4848,0),MIN(D4848,ROUND(data_in!D4848-data_in!B4848,0)))))</f>
        <v>99</v>
      </c>
      <c r="H4848" s="8" t="str">
        <f>IF(A4848="","",IF(data_in!M4848="United States","United States",IF(data_in!M4848="Canada","Canada",IF(data_in!M4848="United Kingdom","United Kingdom","Other Country"))))</f>
        <v>United Kingdom</v>
      </c>
      <c r="I4848" s="8" t="str">
        <f>IF(A4848="","",IF(data_in!K4848="Unknown","Unknown",IF(data_in!K4848&lt;=10,"Very Small",IF(data_in!K4848&lt;=100,"Small",IF(data_in!K4848&lt;=500,"Medium",IF(data_in!K4848&gt;500,"Large","Error"))))))</f>
        <v>Small</v>
      </c>
      <c r="J4848" s="8" t="str">
        <f>IF(C4848=1,TEXT(data_in!E4848,"mm-yyyy"),"")</f>
        <v>05-2020</v>
      </c>
      <c r="K4848" s="8" t="str">
        <f>IF(A4848="","",IF(data_in!I4848="Website","Website",IF(data_in!I4848="Paid Search","Paid Search",IF(data_in!I4848="Slack","Slack","Other Channel"))))</f>
        <v>Website</v>
      </c>
      <c r="L4848" s="10">
        <f>IF(A4848="","",ROUND(N$3-data_in!B4848,0))</f>
        <v>116</v>
      </c>
    </row>
    <row r="4849" spans="1:12">
      <c r="A4849" s="8" t="str">
        <f>IF(data_in!A4849="","",data_in!A4849)</f>
        <v>01455853-1b20-4fc7-84b8-f46a60a04064</v>
      </c>
      <c r="B4849" s="12">
        <f>IF(A4849="","",data_in!B4849)</f>
        <v>43866.833761574075</v>
      </c>
      <c r="C4849" s="8">
        <f>IF(A4849="","",IF(data_in!E4849="NULL",0,1))</f>
        <v>0</v>
      </c>
      <c r="D4849" s="8" t="str">
        <f>IF(A4849="","",IF(data_in!E4849="NULL","",ROUND(data_in!E4849-data_in!B4849,0)))</f>
        <v/>
      </c>
      <c r="E4849" s="8">
        <f>IF(A4849="","",IF(data_in!C4849="NULL",0,IF(data_in!C4849&gt;data_in!E4849,0,1)))</f>
        <v>1</v>
      </c>
      <c r="F4849" s="8">
        <f>IF(OR(A4849="",E4849=0),"",IF(data_in!C4849="NULL","",ROUND(data_in!C4849-data_in!B4849,0)))</f>
        <v>1</v>
      </c>
      <c r="G4849" s="8">
        <f>IF(OR(A4849="",E4849=0),"",IF(data_in!C4849="NULL","",IF(D4849="",ROUND(data_in!D4849-data_in!B4849,0),MIN(D4849,ROUND(data_in!D4849-data_in!B4849,0)))))</f>
        <v>31</v>
      </c>
      <c r="H4849" s="8" t="str">
        <f>IF(A4849="","",IF(data_in!M4849="United States","United States",IF(data_in!M4849="Canada","Canada",IF(data_in!M4849="United Kingdom","United Kingdom","Other Country"))))</f>
        <v>United States</v>
      </c>
      <c r="I4849" s="8" t="str">
        <f>IF(A4849="","",IF(data_in!K4849="Unknown","Unknown",IF(data_in!K4849&lt;=10,"Very Small",IF(data_in!K4849&lt;=100,"Small",IF(data_in!K4849&lt;=500,"Medium",IF(data_in!K4849&gt;500,"Large","Error"))))))</f>
        <v>Very Small</v>
      </c>
      <c r="J4849" s="8" t="str">
        <f>IF(C4849=1,TEXT(data_in!E4849,"mm-yyyy"),"")</f>
        <v/>
      </c>
      <c r="K4849" s="8" t="str">
        <f>IF(A4849="","",IF(data_in!I4849="Website","Website",IF(data_in!I4849="Paid Search","Paid Search",IF(data_in!I4849="Slack","Slack","Other Channel"))))</f>
        <v>Website</v>
      </c>
      <c r="L4849" s="10">
        <f>IF(A4849="","",ROUND(N$3-data_in!B4849,0))</f>
        <v>116</v>
      </c>
    </row>
    <row r="4850" spans="1:12">
      <c r="A4850" s="8" t="str">
        <f>IF(data_in!A4850="","",data_in!A4850)</f>
        <v>58d67b3c-e930-4157-9c92-39e184f3636f</v>
      </c>
      <c r="B4850" s="12">
        <f>IF(A4850="","",data_in!B4850)</f>
        <v>43867.363819444443</v>
      </c>
      <c r="C4850" s="8">
        <f>IF(A4850="","",IF(data_in!E4850="NULL",0,1))</f>
        <v>0</v>
      </c>
      <c r="D4850" s="8" t="str">
        <f>IF(A4850="","",IF(data_in!E4850="NULL","",ROUND(data_in!E4850-data_in!B4850,0)))</f>
        <v/>
      </c>
      <c r="E4850" s="8">
        <f>IF(A4850="","",IF(data_in!C4850="NULL",0,IF(data_in!C4850&gt;data_in!E4850,0,1)))</f>
        <v>0</v>
      </c>
      <c r="F4850" s="8" t="str">
        <f>IF(OR(A4850="",E4850=0),"",IF(data_in!C4850="NULL","",ROUND(data_in!C4850-data_in!B4850,0)))</f>
        <v/>
      </c>
      <c r="G4850" s="8" t="str">
        <f>IF(OR(A4850="",E4850=0),"",IF(data_in!C4850="NULL","",IF(D4850="",ROUND(data_in!D4850-data_in!B4850,0),MIN(D4850,ROUND(data_in!D4850-data_in!B4850,0)))))</f>
        <v/>
      </c>
      <c r="H4850" s="8" t="str">
        <f>IF(A4850="","",IF(data_in!M4850="United States","United States",IF(data_in!M4850="Canada","Canada",IF(data_in!M4850="United Kingdom","United Kingdom","Other Country"))))</f>
        <v>Other Country</v>
      </c>
      <c r="I4850" s="8" t="str">
        <f>IF(A4850="","",IF(data_in!K4850="Unknown","Unknown",IF(data_in!K4850&lt;=10,"Very Small",IF(data_in!K4850&lt;=100,"Small",IF(data_in!K4850&lt;=500,"Medium",IF(data_in!K4850&gt;500,"Large","Error"))))))</f>
        <v>Very Small</v>
      </c>
      <c r="J4850" s="8" t="str">
        <f>IF(C4850=1,TEXT(data_in!E4850,"mm-yyyy"),"")</f>
        <v/>
      </c>
      <c r="K4850" s="8" t="str">
        <f>IF(A4850="","",IF(data_in!I4850="Website","Website",IF(data_in!I4850="Paid Search","Paid Search",IF(data_in!I4850="Slack","Slack","Other Channel"))))</f>
        <v>Website</v>
      </c>
      <c r="L4850" s="10">
        <f>IF(A4850="","",ROUND(N$3-data_in!B4850,0))</f>
        <v>116</v>
      </c>
    </row>
    <row r="4851" spans="1:12">
      <c r="A4851" s="8" t="str">
        <f>IF(data_in!A4851="","",data_in!A4851)</f>
        <v>64f97e38-98f9-4962-9392-3448c3982225</v>
      </c>
      <c r="B4851" s="12">
        <f>IF(A4851="","",data_in!B4851)</f>
        <v>43867.394363425927</v>
      </c>
      <c r="C4851" s="8">
        <f>IF(A4851="","",IF(data_in!E4851="NULL",0,1))</f>
        <v>0</v>
      </c>
      <c r="D4851" s="8" t="str">
        <f>IF(A4851="","",IF(data_in!E4851="NULL","",ROUND(data_in!E4851-data_in!B4851,0)))</f>
        <v/>
      </c>
      <c r="E4851" s="8">
        <f>IF(A4851="","",IF(data_in!C4851="NULL",0,IF(data_in!C4851&gt;data_in!E4851,0,1)))</f>
        <v>0</v>
      </c>
      <c r="F4851" s="8" t="str">
        <f>IF(OR(A4851="",E4851=0),"",IF(data_in!C4851="NULL","",ROUND(data_in!C4851-data_in!B4851,0)))</f>
        <v/>
      </c>
      <c r="G4851" s="8" t="str">
        <f>IF(OR(A4851="",E4851=0),"",IF(data_in!C4851="NULL","",IF(D4851="",ROUND(data_in!D4851-data_in!B4851,0),MIN(D4851,ROUND(data_in!D4851-data_in!B4851,0)))))</f>
        <v/>
      </c>
      <c r="H4851" s="8" t="str">
        <f>IF(A4851="","",IF(data_in!M4851="United States","United States",IF(data_in!M4851="Canada","Canada",IF(data_in!M4851="United Kingdom","United Kingdom","Other Country"))))</f>
        <v>Other Country</v>
      </c>
      <c r="I4851" s="8" t="str">
        <f>IF(A4851="","",IF(data_in!K4851="Unknown","Unknown",IF(data_in!K4851&lt;=10,"Very Small",IF(data_in!K4851&lt;=100,"Small",IF(data_in!K4851&lt;=500,"Medium",IF(data_in!K4851&gt;500,"Large","Error"))))))</f>
        <v>Very Small</v>
      </c>
      <c r="J4851" s="8" t="str">
        <f>IF(C4851=1,TEXT(data_in!E4851,"mm-yyyy"),"")</f>
        <v/>
      </c>
      <c r="K4851" s="8" t="str">
        <f>IF(A4851="","",IF(data_in!I4851="Website","Website",IF(data_in!I4851="Paid Search","Paid Search",IF(data_in!I4851="Slack","Slack","Other Channel"))))</f>
        <v>Website</v>
      </c>
      <c r="L4851" s="10">
        <f>IF(A4851="","",ROUND(N$3-data_in!B4851,0))</f>
        <v>116</v>
      </c>
    </row>
    <row r="4852" spans="1:12">
      <c r="A4852" s="8" t="str">
        <f>IF(data_in!A4852="","",data_in!A4852)</f>
        <v>18cfef75-b705-4c33-afab-5e0f745bbbb8</v>
      </c>
      <c r="B4852" s="12">
        <f>IF(A4852="","",data_in!B4852)</f>
        <v>43867.367986111109</v>
      </c>
      <c r="C4852" s="8">
        <f>IF(A4852="","",IF(data_in!E4852="NULL",0,1))</f>
        <v>0</v>
      </c>
      <c r="D4852" s="8" t="str">
        <f>IF(A4852="","",IF(data_in!E4852="NULL","",ROUND(data_in!E4852-data_in!B4852,0)))</f>
        <v/>
      </c>
      <c r="E4852" s="8">
        <f>IF(A4852="","",IF(data_in!C4852="NULL",0,IF(data_in!C4852&gt;data_in!E4852,0,1)))</f>
        <v>0</v>
      </c>
      <c r="F4852" s="8" t="str">
        <f>IF(OR(A4852="",E4852=0),"",IF(data_in!C4852="NULL","",ROUND(data_in!C4852-data_in!B4852,0)))</f>
        <v/>
      </c>
      <c r="G4852" s="8" t="str">
        <f>IF(OR(A4852="",E4852=0),"",IF(data_in!C4852="NULL","",IF(D4852="",ROUND(data_in!D4852-data_in!B4852,0),MIN(D4852,ROUND(data_in!D4852-data_in!B4852,0)))))</f>
        <v/>
      </c>
      <c r="H4852" s="8" t="str">
        <f>IF(A4852="","",IF(data_in!M4852="United States","United States",IF(data_in!M4852="Canada","Canada",IF(data_in!M4852="United Kingdom","United Kingdom","Other Country"))))</f>
        <v>United Kingdom</v>
      </c>
      <c r="I4852" s="8" t="str">
        <f>IF(A4852="","",IF(data_in!K4852="Unknown","Unknown",IF(data_in!K4852&lt;=10,"Very Small",IF(data_in!K4852&lt;=100,"Small",IF(data_in!K4852&lt;=500,"Medium",IF(data_in!K4852&gt;500,"Large","Error"))))))</f>
        <v>Very Small</v>
      </c>
      <c r="J4852" s="8" t="str">
        <f>IF(C4852=1,TEXT(data_in!E4852,"mm-yyyy"),"")</f>
        <v/>
      </c>
      <c r="K4852" s="8" t="str">
        <f>IF(A4852="","",IF(data_in!I4852="Website","Website",IF(data_in!I4852="Paid Search","Paid Search",IF(data_in!I4852="Slack","Slack","Other Channel"))))</f>
        <v>Website</v>
      </c>
      <c r="L4852" s="10">
        <f>IF(A4852="","",ROUND(N$3-data_in!B4852,0))</f>
        <v>116</v>
      </c>
    </row>
    <row r="4853" spans="1:12">
      <c r="A4853" s="8" t="str">
        <f>IF(data_in!A4853="","",data_in!A4853)</f>
        <v>49c29937-56c0-428f-85f3-84be85249499</v>
      </c>
      <c r="B4853" s="12">
        <f>IF(A4853="","",data_in!B4853)</f>
        <v>43866.945844907408</v>
      </c>
      <c r="C4853" s="8">
        <f>IF(A4853="","",IF(data_in!E4853="NULL",0,1))</f>
        <v>0</v>
      </c>
      <c r="D4853" s="8" t="str">
        <f>IF(A4853="","",IF(data_in!E4853="NULL","",ROUND(data_in!E4853-data_in!B4853,0)))</f>
        <v/>
      </c>
      <c r="E4853" s="8">
        <f>IF(A4853="","",IF(data_in!C4853="NULL",0,IF(data_in!C4853&gt;data_in!E4853,0,1)))</f>
        <v>0</v>
      </c>
      <c r="F4853" s="8" t="str">
        <f>IF(OR(A4853="",E4853=0),"",IF(data_in!C4853="NULL","",ROUND(data_in!C4853-data_in!B4853,0)))</f>
        <v/>
      </c>
      <c r="G4853" s="8" t="str">
        <f>IF(OR(A4853="",E4853=0),"",IF(data_in!C4853="NULL","",IF(D4853="",ROUND(data_in!D4853-data_in!B4853,0),MIN(D4853,ROUND(data_in!D4853-data_in!B4853,0)))))</f>
        <v/>
      </c>
      <c r="H4853" s="8" t="str">
        <f>IF(A4853="","",IF(data_in!M4853="United States","United States",IF(data_in!M4853="Canada","Canada",IF(data_in!M4853="United Kingdom","United Kingdom","Other Country"))))</f>
        <v>Canada</v>
      </c>
      <c r="I4853" s="8" t="str">
        <f>IF(A4853="","",IF(data_in!K4853="Unknown","Unknown",IF(data_in!K4853&lt;=10,"Very Small",IF(data_in!K4853&lt;=100,"Small",IF(data_in!K4853&lt;=500,"Medium",IF(data_in!K4853&gt;500,"Large","Error"))))))</f>
        <v>Very Small</v>
      </c>
      <c r="J4853" s="8" t="str">
        <f>IF(C4853=1,TEXT(data_in!E4853,"mm-yyyy"),"")</f>
        <v/>
      </c>
      <c r="K4853" s="8" t="str">
        <f>IF(A4853="","",IF(data_in!I4853="Website","Website",IF(data_in!I4853="Paid Search","Paid Search",IF(data_in!I4853="Slack","Slack","Other Channel"))))</f>
        <v>Website</v>
      </c>
      <c r="L4853" s="10">
        <f>IF(A4853="","",ROUND(N$3-data_in!B4853,0))</f>
        <v>116</v>
      </c>
    </row>
    <row r="4854" spans="1:12">
      <c r="A4854" s="8" t="str">
        <f>IF(data_in!A4854="","",data_in!A4854)</f>
        <v>69f89f5b-d64b-4284-8730-ffd1c2dc3e42</v>
      </c>
      <c r="B4854" s="12">
        <f>IF(A4854="","",data_in!B4854)</f>
        <v>43867.376898148148</v>
      </c>
      <c r="C4854" s="8">
        <f>IF(A4854="","",IF(data_in!E4854="NULL",0,1))</f>
        <v>0</v>
      </c>
      <c r="D4854" s="8" t="str">
        <f>IF(A4854="","",IF(data_in!E4854="NULL","",ROUND(data_in!E4854-data_in!B4854,0)))</f>
        <v/>
      </c>
      <c r="E4854" s="8">
        <f>IF(A4854="","",IF(data_in!C4854="NULL",0,IF(data_in!C4854&gt;data_in!E4854,0,1)))</f>
        <v>0</v>
      </c>
      <c r="F4854" s="8" t="str">
        <f>IF(OR(A4854="",E4854=0),"",IF(data_in!C4854="NULL","",ROUND(data_in!C4854-data_in!B4854,0)))</f>
        <v/>
      </c>
      <c r="G4854" s="8" t="str">
        <f>IF(OR(A4854="",E4854=0),"",IF(data_in!C4854="NULL","",IF(D4854="",ROUND(data_in!D4854-data_in!B4854,0),MIN(D4854,ROUND(data_in!D4854-data_in!B4854,0)))))</f>
        <v/>
      </c>
      <c r="H4854" s="8" t="str">
        <f>IF(A4854="","",IF(data_in!M4854="United States","United States",IF(data_in!M4854="Canada","Canada",IF(data_in!M4854="United Kingdom","United Kingdom","Other Country"))))</f>
        <v>United Kingdom</v>
      </c>
      <c r="I4854" s="8" t="str">
        <f>IF(A4854="","",IF(data_in!K4854="Unknown","Unknown",IF(data_in!K4854&lt;=10,"Very Small",IF(data_in!K4854&lt;=100,"Small",IF(data_in!K4854&lt;=500,"Medium",IF(data_in!K4854&gt;500,"Large","Error"))))))</f>
        <v>Very Small</v>
      </c>
      <c r="J4854" s="8" t="str">
        <f>IF(C4854=1,TEXT(data_in!E4854,"mm-yyyy"),"")</f>
        <v/>
      </c>
      <c r="K4854" s="8" t="str">
        <f>IF(A4854="","",IF(data_in!I4854="Website","Website",IF(data_in!I4854="Paid Search","Paid Search",IF(data_in!I4854="Slack","Slack","Other Channel"))))</f>
        <v>Website</v>
      </c>
      <c r="L4854" s="10">
        <f>IF(A4854="","",ROUND(N$3-data_in!B4854,0))</f>
        <v>116</v>
      </c>
    </row>
    <row r="4855" spans="1:12">
      <c r="A4855" s="8" t="str">
        <f>IF(data_in!A4855="","",data_in!A4855)</f>
        <v>a0ad1b1d-eeef-45b2-b24c-13796a34a604</v>
      </c>
      <c r="B4855" s="12">
        <f>IF(A4855="","",data_in!B4855)</f>
        <v>43867.328726851854</v>
      </c>
      <c r="C4855" s="8">
        <f>IF(A4855="","",IF(data_in!E4855="NULL",0,1))</f>
        <v>0</v>
      </c>
      <c r="D4855" s="8" t="str">
        <f>IF(A4855="","",IF(data_in!E4855="NULL","",ROUND(data_in!E4855-data_in!B4855,0)))</f>
        <v/>
      </c>
      <c r="E4855" s="8">
        <f>IF(A4855="","",IF(data_in!C4855="NULL",0,IF(data_in!C4855&gt;data_in!E4855,0,1)))</f>
        <v>0</v>
      </c>
      <c r="F4855" s="8" t="str">
        <f>IF(OR(A4855="",E4855=0),"",IF(data_in!C4855="NULL","",ROUND(data_in!C4855-data_in!B4855,0)))</f>
        <v/>
      </c>
      <c r="G4855" s="8" t="str">
        <f>IF(OR(A4855="",E4855=0),"",IF(data_in!C4855="NULL","",IF(D4855="",ROUND(data_in!D4855-data_in!B4855,0),MIN(D4855,ROUND(data_in!D4855-data_in!B4855,0)))))</f>
        <v/>
      </c>
      <c r="H4855" s="8" t="str">
        <f>IF(A4855="","",IF(data_in!M4855="United States","United States",IF(data_in!M4855="Canada","Canada",IF(data_in!M4855="United Kingdom","United Kingdom","Other Country"))))</f>
        <v>Other Country</v>
      </c>
      <c r="I4855" s="8" t="str">
        <f>IF(A4855="","",IF(data_in!K4855="Unknown","Unknown",IF(data_in!K4855&lt;=10,"Very Small",IF(data_in!K4855&lt;=100,"Small",IF(data_in!K4855&lt;=500,"Medium",IF(data_in!K4855&gt;500,"Large","Error"))))))</f>
        <v>Very Small</v>
      </c>
      <c r="J4855" s="8" t="str">
        <f>IF(C4855=1,TEXT(data_in!E4855,"mm-yyyy"),"")</f>
        <v/>
      </c>
      <c r="K4855" s="8" t="str">
        <f>IF(A4855="","",IF(data_in!I4855="Website","Website",IF(data_in!I4855="Paid Search","Paid Search",IF(data_in!I4855="Slack","Slack","Other Channel"))))</f>
        <v>Website</v>
      </c>
      <c r="L4855" s="10">
        <f>IF(A4855="","",ROUND(N$3-data_in!B4855,0))</f>
        <v>116</v>
      </c>
    </row>
    <row r="4856" spans="1:12">
      <c r="A4856" s="8" t="str">
        <f>IF(data_in!A4856="","",data_in!A4856)</f>
        <v>7a9b9551-ed11-4ce8-b9ee-3da5f8ab45e1</v>
      </c>
      <c r="B4856" s="12">
        <f>IF(A4856="","",data_in!B4856)</f>
        <v>43867.584074074075</v>
      </c>
      <c r="C4856" s="8">
        <f>IF(A4856="","",IF(data_in!E4856="NULL",0,1))</f>
        <v>0</v>
      </c>
      <c r="D4856" s="8" t="str">
        <f>IF(A4856="","",IF(data_in!E4856="NULL","",ROUND(data_in!E4856-data_in!B4856,0)))</f>
        <v/>
      </c>
      <c r="E4856" s="8">
        <f>IF(A4856="","",IF(data_in!C4856="NULL",0,IF(data_in!C4856&gt;data_in!E4856,0,1)))</f>
        <v>0</v>
      </c>
      <c r="F4856" s="8" t="str">
        <f>IF(OR(A4856="",E4856=0),"",IF(data_in!C4856="NULL","",ROUND(data_in!C4856-data_in!B4856,0)))</f>
        <v/>
      </c>
      <c r="G4856" s="8" t="str">
        <f>IF(OR(A4856="",E4856=0),"",IF(data_in!C4856="NULL","",IF(D4856="",ROUND(data_in!D4856-data_in!B4856,0),MIN(D4856,ROUND(data_in!D4856-data_in!B4856,0)))))</f>
        <v/>
      </c>
      <c r="H4856" s="8" t="str">
        <f>IF(A4856="","",IF(data_in!M4856="United States","United States",IF(data_in!M4856="Canada","Canada",IF(data_in!M4856="United Kingdom","United Kingdom","Other Country"))))</f>
        <v>Canada</v>
      </c>
      <c r="I4856" s="8" t="str">
        <f>IF(A4856="","",IF(data_in!K4856="Unknown","Unknown",IF(data_in!K4856&lt;=10,"Very Small",IF(data_in!K4856&lt;=100,"Small",IF(data_in!K4856&lt;=500,"Medium",IF(data_in!K4856&gt;500,"Large","Error"))))))</f>
        <v>Very Small</v>
      </c>
      <c r="J4856" s="8" t="str">
        <f>IF(C4856=1,TEXT(data_in!E4856,"mm-yyyy"),"")</f>
        <v/>
      </c>
      <c r="K4856" s="8" t="str">
        <f>IF(A4856="","",IF(data_in!I4856="Website","Website",IF(data_in!I4856="Paid Search","Paid Search",IF(data_in!I4856="Slack","Slack","Other Channel"))))</f>
        <v>Paid Search</v>
      </c>
      <c r="L4856" s="10">
        <f>IF(A4856="","",ROUND(N$3-data_in!B4856,0))</f>
        <v>115</v>
      </c>
    </row>
    <row r="4857" spans="1:12">
      <c r="A4857" s="8" t="str">
        <f>IF(data_in!A4857="","",data_in!A4857)</f>
        <v>26933e55-c30e-4359-8722-b05325c392db</v>
      </c>
      <c r="B4857" s="12">
        <f>IF(A4857="","",data_in!B4857)</f>
        <v>43867.721736111111</v>
      </c>
      <c r="C4857" s="8">
        <f>IF(A4857="","",IF(data_in!E4857="NULL",0,1))</f>
        <v>0</v>
      </c>
      <c r="D4857" s="8" t="str">
        <f>IF(A4857="","",IF(data_in!E4857="NULL","",ROUND(data_in!E4857-data_in!B4857,0)))</f>
        <v/>
      </c>
      <c r="E4857" s="8">
        <f>IF(A4857="","",IF(data_in!C4857="NULL",0,IF(data_in!C4857&gt;data_in!E4857,0,1)))</f>
        <v>1</v>
      </c>
      <c r="F4857" s="8">
        <f>IF(OR(A4857="",E4857=0),"",IF(data_in!C4857="NULL","",ROUND(data_in!C4857-data_in!B4857,0)))</f>
        <v>0</v>
      </c>
      <c r="G4857" s="8">
        <f>IF(OR(A4857="",E4857=0),"",IF(data_in!C4857="NULL","",IF(D4857="",ROUND(data_in!D4857-data_in!B4857,0),MIN(D4857,ROUND(data_in!D4857-data_in!B4857,0)))))</f>
        <v>30</v>
      </c>
      <c r="H4857" s="8" t="str">
        <f>IF(A4857="","",IF(data_in!M4857="United States","United States",IF(data_in!M4857="Canada","Canada",IF(data_in!M4857="United Kingdom","United Kingdom","Other Country"))))</f>
        <v>Other Country</v>
      </c>
      <c r="I4857" s="8" t="str">
        <f>IF(A4857="","",IF(data_in!K4857="Unknown","Unknown",IF(data_in!K4857&lt;=10,"Very Small",IF(data_in!K4857&lt;=100,"Small",IF(data_in!K4857&lt;=500,"Medium",IF(data_in!K4857&gt;500,"Large","Error"))))))</f>
        <v>Medium</v>
      </c>
      <c r="J4857" s="8" t="str">
        <f>IF(C4857=1,TEXT(data_in!E4857,"mm-yyyy"),"")</f>
        <v/>
      </c>
      <c r="K4857" s="8" t="str">
        <f>IF(A4857="","",IF(data_in!I4857="Website","Website",IF(data_in!I4857="Paid Search","Paid Search",IF(data_in!I4857="Slack","Slack","Other Channel"))))</f>
        <v>Website</v>
      </c>
      <c r="L4857" s="10">
        <f>IF(A4857="","",ROUND(N$3-data_in!B4857,0))</f>
        <v>115</v>
      </c>
    </row>
    <row r="4858" spans="1:12">
      <c r="A4858" s="8" t="str">
        <f>IF(data_in!A4858="","",data_in!A4858)</f>
        <v>1d175ecf-7950-4b39-9f69-76fc8256ed8f</v>
      </c>
      <c r="B4858" s="12">
        <f>IF(A4858="","",data_in!B4858)</f>
        <v>43924.374745370369</v>
      </c>
      <c r="C4858" s="8">
        <f>IF(A4858="","",IF(data_in!E4858="NULL",0,1))</f>
        <v>0</v>
      </c>
      <c r="D4858" s="8" t="str">
        <f>IF(A4858="","",IF(data_in!E4858="NULL","",ROUND(data_in!E4858-data_in!B4858,0)))</f>
        <v/>
      </c>
      <c r="E4858" s="8">
        <f>IF(A4858="","",IF(data_in!C4858="NULL",0,IF(data_in!C4858&gt;data_in!E4858,0,1)))</f>
        <v>0</v>
      </c>
      <c r="F4858" s="8" t="str">
        <f>IF(OR(A4858="",E4858=0),"",IF(data_in!C4858="NULL","",ROUND(data_in!C4858-data_in!B4858,0)))</f>
        <v/>
      </c>
      <c r="G4858" s="8" t="str">
        <f>IF(OR(A4858="",E4858=0),"",IF(data_in!C4858="NULL","",IF(D4858="",ROUND(data_in!D4858-data_in!B4858,0),MIN(D4858,ROUND(data_in!D4858-data_in!B4858,0)))))</f>
        <v/>
      </c>
      <c r="H4858" s="8" t="str">
        <f>IF(A4858="","",IF(data_in!M4858="United States","United States",IF(data_in!M4858="Canada","Canada",IF(data_in!M4858="United Kingdom","United Kingdom","Other Country"))))</f>
        <v>United States</v>
      </c>
      <c r="I4858" s="8" t="str">
        <f>IF(A4858="","",IF(data_in!K4858="Unknown","Unknown",IF(data_in!K4858&lt;=10,"Very Small",IF(data_in!K4858&lt;=100,"Small",IF(data_in!K4858&lt;=500,"Medium",IF(data_in!K4858&gt;500,"Large","Error"))))))</f>
        <v>Medium</v>
      </c>
      <c r="J4858" s="8" t="str">
        <f>IF(C4858=1,TEXT(data_in!E4858,"mm-yyyy"),"")</f>
        <v/>
      </c>
      <c r="K4858" s="8" t="str">
        <f>IF(A4858="","",IF(data_in!I4858="Website","Website",IF(data_in!I4858="Paid Search","Paid Search",IF(data_in!I4858="Slack","Slack","Other Channel"))))</f>
        <v>Website</v>
      </c>
      <c r="L4858" s="10">
        <f>IF(A4858="","",ROUND(N$3-data_in!B4858,0))</f>
        <v>59</v>
      </c>
    </row>
    <row r="4859" spans="1:12">
      <c r="A4859" s="8" t="str">
        <f>IF(data_in!A4859="","",data_in!A4859)</f>
        <v>b7c309de-2732-43df-aeda-a9e64f38044c</v>
      </c>
      <c r="B4859" s="12">
        <f>IF(A4859="","",data_in!B4859)</f>
        <v>43867.735393518517</v>
      </c>
      <c r="C4859" s="8">
        <f>IF(A4859="","",IF(data_in!E4859="NULL",0,1))</f>
        <v>0</v>
      </c>
      <c r="D4859" s="8" t="str">
        <f>IF(A4859="","",IF(data_in!E4859="NULL","",ROUND(data_in!E4859-data_in!B4859,0)))</f>
        <v/>
      </c>
      <c r="E4859" s="8">
        <f>IF(A4859="","",IF(data_in!C4859="NULL",0,IF(data_in!C4859&gt;data_in!E4859,0,1)))</f>
        <v>0</v>
      </c>
      <c r="F4859" s="8" t="str">
        <f>IF(OR(A4859="",E4859=0),"",IF(data_in!C4859="NULL","",ROUND(data_in!C4859-data_in!B4859,0)))</f>
        <v/>
      </c>
      <c r="G4859" s="8" t="str">
        <f>IF(OR(A4859="",E4859=0),"",IF(data_in!C4859="NULL","",IF(D4859="",ROUND(data_in!D4859-data_in!B4859,0),MIN(D4859,ROUND(data_in!D4859-data_in!B4859,0)))))</f>
        <v/>
      </c>
      <c r="H4859" s="8" t="str">
        <f>IF(A4859="","",IF(data_in!M4859="United States","United States",IF(data_in!M4859="Canada","Canada",IF(data_in!M4859="United Kingdom","United Kingdom","Other Country"))))</f>
        <v>Canada</v>
      </c>
      <c r="I4859" s="8" t="str">
        <f>IF(A4859="","",IF(data_in!K4859="Unknown","Unknown",IF(data_in!K4859&lt;=10,"Very Small",IF(data_in!K4859&lt;=100,"Small",IF(data_in!K4859&lt;=500,"Medium",IF(data_in!K4859&gt;500,"Large","Error"))))))</f>
        <v>Small</v>
      </c>
      <c r="J4859" s="8" t="str">
        <f>IF(C4859=1,TEXT(data_in!E4859,"mm-yyyy"),"")</f>
        <v/>
      </c>
      <c r="K4859" s="8" t="str">
        <f>IF(A4859="","",IF(data_in!I4859="Website","Website",IF(data_in!I4859="Paid Search","Paid Search",IF(data_in!I4859="Slack","Slack","Other Channel"))))</f>
        <v>Paid Search</v>
      </c>
      <c r="L4859" s="10">
        <f>IF(A4859="","",ROUND(N$3-data_in!B4859,0))</f>
        <v>115</v>
      </c>
    </row>
    <row r="4860" spans="1:12">
      <c r="A4860" s="8" t="str">
        <f>IF(data_in!A4860="","",data_in!A4860)</f>
        <v>80de27a5-9f8f-482a-95bc-d349917351aa</v>
      </c>
      <c r="B4860" s="12">
        <f>IF(A4860="","",data_in!B4860)</f>
        <v>43867.769212962965</v>
      </c>
      <c r="C4860" s="8">
        <f>IF(A4860="","",IF(data_in!E4860="NULL",0,1))</f>
        <v>0</v>
      </c>
      <c r="D4860" s="8" t="str">
        <f>IF(A4860="","",IF(data_in!E4860="NULL","",ROUND(data_in!E4860-data_in!B4860,0)))</f>
        <v/>
      </c>
      <c r="E4860" s="8">
        <f>IF(A4860="","",IF(data_in!C4860="NULL",0,IF(data_in!C4860&gt;data_in!E4860,0,1)))</f>
        <v>0</v>
      </c>
      <c r="F4860" s="8" t="str">
        <f>IF(OR(A4860="",E4860=0),"",IF(data_in!C4860="NULL","",ROUND(data_in!C4860-data_in!B4860,0)))</f>
        <v/>
      </c>
      <c r="G4860" s="8" t="str">
        <f>IF(OR(A4860="",E4860=0),"",IF(data_in!C4860="NULL","",IF(D4860="",ROUND(data_in!D4860-data_in!B4860,0),MIN(D4860,ROUND(data_in!D4860-data_in!B4860,0)))))</f>
        <v/>
      </c>
      <c r="H4860" s="8" t="str">
        <f>IF(A4860="","",IF(data_in!M4860="United States","United States",IF(data_in!M4860="Canada","Canada",IF(data_in!M4860="United Kingdom","United Kingdom","Other Country"))))</f>
        <v>United States</v>
      </c>
      <c r="I4860" s="8" t="str">
        <f>IF(A4860="","",IF(data_in!K4860="Unknown","Unknown",IF(data_in!K4860&lt;=10,"Very Small",IF(data_in!K4860&lt;=100,"Small",IF(data_in!K4860&lt;=500,"Medium",IF(data_in!K4860&gt;500,"Large","Error"))))))</f>
        <v>Very Small</v>
      </c>
      <c r="J4860" s="8" t="str">
        <f>IF(C4860=1,TEXT(data_in!E4860,"mm-yyyy"),"")</f>
        <v/>
      </c>
      <c r="K4860" s="8" t="str">
        <f>IF(A4860="","",IF(data_in!I4860="Website","Website",IF(data_in!I4860="Paid Search","Paid Search",IF(data_in!I4860="Slack","Slack","Other Channel"))))</f>
        <v>Website</v>
      </c>
      <c r="L4860" s="10">
        <f>IF(A4860="","",ROUND(N$3-data_in!B4860,0))</f>
        <v>115</v>
      </c>
    </row>
    <row r="4861" spans="1:12">
      <c r="A4861" s="8" t="str">
        <f>IF(data_in!A4861="","",data_in!A4861)</f>
        <v>fab8ab2d-2f19-4661-9baa-5e8e53fa3397</v>
      </c>
      <c r="B4861" s="12">
        <f>IF(A4861="","",data_in!B4861)</f>
        <v>43867.786550925928</v>
      </c>
      <c r="C4861" s="8">
        <f>IF(A4861="","",IF(data_in!E4861="NULL",0,1))</f>
        <v>0</v>
      </c>
      <c r="D4861" s="8" t="str">
        <f>IF(A4861="","",IF(data_in!E4861="NULL","",ROUND(data_in!E4861-data_in!B4861,0)))</f>
        <v/>
      </c>
      <c r="E4861" s="8">
        <f>IF(A4861="","",IF(data_in!C4861="NULL",0,IF(data_in!C4861&gt;data_in!E4861,0,1)))</f>
        <v>0</v>
      </c>
      <c r="F4861" s="8" t="str">
        <f>IF(OR(A4861="",E4861=0),"",IF(data_in!C4861="NULL","",ROUND(data_in!C4861-data_in!B4861,0)))</f>
        <v/>
      </c>
      <c r="G4861" s="8" t="str">
        <f>IF(OR(A4861="",E4861=0),"",IF(data_in!C4861="NULL","",IF(D4861="",ROUND(data_in!D4861-data_in!B4861,0),MIN(D4861,ROUND(data_in!D4861-data_in!B4861,0)))))</f>
        <v/>
      </c>
      <c r="H4861" s="8" t="str">
        <f>IF(A4861="","",IF(data_in!M4861="United States","United States",IF(data_in!M4861="Canada","Canada",IF(data_in!M4861="United Kingdom","United Kingdom","Other Country"))))</f>
        <v>Canada</v>
      </c>
      <c r="I4861" s="8" t="str">
        <f>IF(A4861="","",IF(data_in!K4861="Unknown","Unknown",IF(data_in!K4861&lt;=10,"Very Small",IF(data_in!K4861&lt;=100,"Small",IF(data_in!K4861&lt;=500,"Medium",IF(data_in!K4861&gt;500,"Large","Error"))))))</f>
        <v>Very Small</v>
      </c>
      <c r="J4861" s="8" t="str">
        <f>IF(C4861=1,TEXT(data_in!E4861,"mm-yyyy"),"")</f>
        <v/>
      </c>
      <c r="K4861" s="8" t="str">
        <f>IF(A4861="","",IF(data_in!I4861="Website","Website",IF(data_in!I4861="Paid Search","Paid Search",IF(data_in!I4861="Slack","Slack","Other Channel"))))</f>
        <v>Paid Search</v>
      </c>
      <c r="L4861" s="10">
        <f>IF(A4861="","",ROUND(N$3-data_in!B4861,0))</f>
        <v>115</v>
      </c>
    </row>
    <row r="4862" spans="1:12">
      <c r="A4862" s="8" t="str">
        <f>IF(data_in!A4862="","",data_in!A4862)</f>
        <v>01842b86-a91d-4397-81eb-70a05870fad6</v>
      </c>
      <c r="B4862" s="12">
        <f>IF(A4862="","",data_in!B4862)</f>
        <v>43867.789988425924</v>
      </c>
      <c r="C4862" s="8">
        <f>IF(A4862="","",IF(data_in!E4862="NULL",0,1))</f>
        <v>0</v>
      </c>
      <c r="D4862" s="8" t="str">
        <f>IF(A4862="","",IF(data_in!E4862="NULL","",ROUND(data_in!E4862-data_in!B4862,0)))</f>
        <v/>
      </c>
      <c r="E4862" s="8">
        <f>IF(A4862="","",IF(data_in!C4862="NULL",0,IF(data_in!C4862&gt;data_in!E4862,0,1)))</f>
        <v>0</v>
      </c>
      <c r="F4862" s="8" t="str">
        <f>IF(OR(A4862="",E4862=0),"",IF(data_in!C4862="NULL","",ROUND(data_in!C4862-data_in!B4862,0)))</f>
        <v/>
      </c>
      <c r="G4862" s="8" t="str">
        <f>IF(OR(A4862="",E4862=0),"",IF(data_in!C4862="NULL","",IF(D4862="",ROUND(data_in!D4862-data_in!B4862,0),MIN(D4862,ROUND(data_in!D4862-data_in!B4862,0)))))</f>
        <v/>
      </c>
      <c r="H4862" s="8" t="str">
        <f>IF(A4862="","",IF(data_in!M4862="United States","United States",IF(data_in!M4862="Canada","Canada",IF(data_in!M4862="United Kingdom","United Kingdom","Other Country"))))</f>
        <v>Other Country</v>
      </c>
      <c r="I4862" s="8" t="str">
        <f>IF(A4862="","",IF(data_in!K4862="Unknown","Unknown",IF(data_in!K4862&lt;=10,"Very Small",IF(data_in!K4862&lt;=100,"Small",IF(data_in!K4862&lt;=500,"Medium",IF(data_in!K4862&gt;500,"Large","Error"))))))</f>
        <v>Very Small</v>
      </c>
      <c r="J4862" s="8" t="str">
        <f>IF(C4862=1,TEXT(data_in!E4862,"mm-yyyy"),"")</f>
        <v/>
      </c>
      <c r="K4862" s="8" t="str">
        <f>IF(A4862="","",IF(data_in!I4862="Website","Website",IF(data_in!I4862="Paid Search","Paid Search",IF(data_in!I4862="Slack","Slack","Other Channel"))))</f>
        <v>Paid Search</v>
      </c>
      <c r="L4862" s="10">
        <f>IF(A4862="","",ROUND(N$3-data_in!B4862,0))</f>
        <v>115</v>
      </c>
    </row>
    <row r="4863" spans="1:12">
      <c r="A4863" s="8" t="str">
        <f>IF(data_in!A4863="","",data_in!A4863)</f>
        <v>10f9d578-845c-48d4-b03d-fa62f466f764</v>
      </c>
      <c r="B4863" s="12">
        <f>IF(A4863="","",data_in!B4863)</f>
        <v>43867.814733796295</v>
      </c>
      <c r="C4863" s="8">
        <f>IF(A4863="","",IF(data_in!E4863="NULL",0,1))</f>
        <v>0</v>
      </c>
      <c r="D4863" s="8" t="str">
        <f>IF(A4863="","",IF(data_in!E4863="NULL","",ROUND(data_in!E4863-data_in!B4863,0)))</f>
        <v/>
      </c>
      <c r="E4863" s="8">
        <f>IF(A4863="","",IF(data_in!C4863="NULL",0,IF(data_in!C4863&gt;data_in!E4863,0,1)))</f>
        <v>0</v>
      </c>
      <c r="F4863" s="8" t="str">
        <f>IF(OR(A4863="",E4863=0),"",IF(data_in!C4863="NULL","",ROUND(data_in!C4863-data_in!B4863,0)))</f>
        <v/>
      </c>
      <c r="G4863" s="8" t="str">
        <f>IF(OR(A4863="",E4863=0),"",IF(data_in!C4863="NULL","",IF(D4863="",ROUND(data_in!D4863-data_in!B4863,0),MIN(D4863,ROUND(data_in!D4863-data_in!B4863,0)))))</f>
        <v/>
      </c>
      <c r="H4863" s="8" t="str">
        <f>IF(A4863="","",IF(data_in!M4863="United States","United States",IF(data_in!M4863="Canada","Canada",IF(data_in!M4863="United Kingdom","United Kingdom","Other Country"))))</f>
        <v>Canada</v>
      </c>
      <c r="I4863" s="8" t="str">
        <f>IF(A4863="","",IF(data_in!K4863="Unknown","Unknown",IF(data_in!K4863&lt;=10,"Very Small",IF(data_in!K4863&lt;=100,"Small",IF(data_in!K4863&lt;=500,"Medium",IF(data_in!K4863&gt;500,"Large","Error"))))))</f>
        <v>Small</v>
      </c>
      <c r="J4863" s="8" t="str">
        <f>IF(C4863=1,TEXT(data_in!E4863,"mm-yyyy"),"")</f>
        <v/>
      </c>
      <c r="K4863" s="8" t="str">
        <f>IF(A4863="","",IF(data_in!I4863="Website","Website",IF(data_in!I4863="Paid Search","Paid Search",IF(data_in!I4863="Slack","Slack","Other Channel"))))</f>
        <v>Website</v>
      </c>
      <c r="L4863" s="10">
        <f>IF(A4863="","",ROUND(N$3-data_in!B4863,0))</f>
        <v>115</v>
      </c>
    </row>
    <row r="4864" spans="1:12">
      <c r="A4864" s="8" t="str">
        <f>IF(data_in!A4864="","",data_in!A4864)</f>
        <v>9acaf534-152c-45e0-a18d-b3d39116af7c</v>
      </c>
      <c r="B4864" s="12">
        <f>IF(A4864="","",data_in!B4864)</f>
        <v>43867.838877314818</v>
      </c>
      <c r="C4864" s="8">
        <f>IF(A4864="","",IF(data_in!E4864="NULL",0,1))</f>
        <v>0</v>
      </c>
      <c r="D4864" s="8" t="str">
        <f>IF(A4864="","",IF(data_in!E4864="NULL","",ROUND(data_in!E4864-data_in!B4864,0)))</f>
        <v/>
      </c>
      <c r="E4864" s="8">
        <f>IF(A4864="","",IF(data_in!C4864="NULL",0,IF(data_in!C4864&gt;data_in!E4864,0,1)))</f>
        <v>0</v>
      </c>
      <c r="F4864" s="8" t="str">
        <f>IF(OR(A4864="",E4864=0),"",IF(data_in!C4864="NULL","",ROUND(data_in!C4864-data_in!B4864,0)))</f>
        <v/>
      </c>
      <c r="G4864" s="8" t="str">
        <f>IF(OR(A4864="",E4864=0),"",IF(data_in!C4864="NULL","",IF(D4864="",ROUND(data_in!D4864-data_in!B4864,0),MIN(D4864,ROUND(data_in!D4864-data_in!B4864,0)))))</f>
        <v/>
      </c>
      <c r="H4864" s="8" t="str">
        <f>IF(A4864="","",IF(data_in!M4864="United States","United States",IF(data_in!M4864="Canada","Canada",IF(data_in!M4864="United Kingdom","United Kingdom","Other Country"))))</f>
        <v>United States</v>
      </c>
      <c r="I4864" s="8" t="str">
        <f>IF(A4864="","",IF(data_in!K4864="Unknown","Unknown",IF(data_in!K4864&lt;=10,"Very Small",IF(data_in!K4864&lt;=100,"Small",IF(data_in!K4864&lt;=500,"Medium",IF(data_in!K4864&gt;500,"Large","Error"))))))</f>
        <v>Very Small</v>
      </c>
      <c r="J4864" s="8" t="str">
        <f>IF(C4864=1,TEXT(data_in!E4864,"mm-yyyy"),"")</f>
        <v/>
      </c>
      <c r="K4864" s="8" t="str">
        <f>IF(A4864="","",IF(data_in!I4864="Website","Website",IF(data_in!I4864="Paid Search","Paid Search",IF(data_in!I4864="Slack","Slack","Other Channel"))))</f>
        <v>Website</v>
      </c>
      <c r="L4864" s="10">
        <f>IF(A4864="","",ROUND(N$3-data_in!B4864,0))</f>
        <v>115</v>
      </c>
    </row>
    <row r="4865" spans="1:12">
      <c r="A4865" s="8" t="str">
        <f>IF(data_in!A4865="","",data_in!A4865)</f>
        <v>e9df6657-98bf-4766-b9dc-5450747a2e7d</v>
      </c>
      <c r="B4865" s="12">
        <f>IF(A4865="","",data_in!B4865)</f>
        <v>43867.824143518519</v>
      </c>
      <c r="C4865" s="8">
        <f>IF(A4865="","",IF(data_in!E4865="NULL",0,1))</f>
        <v>0</v>
      </c>
      <c r="D4865" s="8" t="str">
        <f>IF(A4865="","",IF(data_in!E4865="NULL","",ROUND(data_in!E4865-data_in!B4865,0)))</f>
        <v/>
      </c>
      <c r="E4865" s="8">
        <f>IF(A4865="","",IF(data_in!C4865="NULL",0,IF(data_in!C4865&gt;data_in!E4865,0,1)))</f>
        <v>0</v>
      </c>
      <c r="F4865" s="8" t="str">
        <f>IF(OR(A4865="",E4865=0),"",IF(data_in!C4865="NULL","",ROUND(data_in!C4865-data_in!B4865,0)))</f>
        <v/>
      </c>
      <c r="G4865" s="8" t="str">
        <f>IF(OR(A4865="",E4865=0),"",IF(data_in!C4865="NULL","",IF(D4865="",ROUND(data_in!D4865-data_in!B4865,0),MIN(D4865,ROUND(data_in!D4865-data_in!B4865,0)))))</f>
        <v/>
      </c>
      <c r="H4865" s="8" t="str">
        <f>IF(A4865="","",IF(data_in!M4865="United States","United States",IF(data_in!M4865="Canada","Canada",IF(data_in!M4865="United Kingdom","United Kingdom","Other Country"))))</f>
        <v>Canada</v>
      </c>
      <c r="I4865" s="8" t="str">
        <f>IF(A4865="","",IF(data_in!K4865="Unknown","Unknown",IF(data_in!K4865&lt;=10,"Very Small",IF(data_in!K4865&lt;=100,"Small",IF(data_in!K4865&lt;=500,"Medium",IF(data_in!K4865&gt;500,"Large","Error"))))))</f>
        <v>Very Small</v>
      </c>
      <c r="J4865" s="8" t="str">
        <f>IF(C4865=1,TEXT(data_in!E4865,"mm-yyyy"),"")</f>
        <v/>
      </c>
      <c r="K4865" s="8" t="str">
        <f>IF(A4865="","",IF(data_in!I4865="Website","Website",IF(data_in!I4865="Paid Search","Paid Search",IF(data_in!I4865="Slack","Slack","Other Channel"))))</f>
        <v>Website</v>
      </c>
      <c r="L4865" s="10">
        <f>IF(A4865="","",ROUND(N$3-data_in!B4865,0))</f>
        <v>115</v>
      </c>
    </row>
    <row r="4866" spans="1:12">
      <c r="A4866" s="8" t="str">
        <f>IF(data_in!A4866="","",data_in!A4866)</f>
        <v>3c9d4d05-a35f-4b0a-b6d0-c02892e5022a</v>
      </c>
      <c r="B4866" s="12">
        <f>IF(A4866="","",data_in!B4866)</f>
        <v>43867.914803240739</v>
      </c>
      <c r="C4866" s="8">
        <f>IF(A4866="","",IF(data_in!E4866="NULL",0,1))</f>
        <v>0</v>
      </c>
      <c r="D4866" s="8" t="str">
        <f>IF(A4866="","",IF(data_in!E4866="NULL","",ROUND(data_in!E4866-data_in!B4866,0)))</f>
        <v/>
      </c>
      <c r="E4866" s="8">
        <f>IF(A4866="","",IF(data_in!C4866="NULL",0,IF(data_in!C4866&gt;data_in!E4866,0,1)))</f>
        <v>0</v>
      </c>
      <c r="F4866" s="8" t="str">
        <f>IF(OR(A4866="",E4866=0),"",IF(data_in!C4866="NULL","",ROUND(data_in!C4866-data_in!B4866,0)))</f>
        <v/>
      </c>
      <c r="G4866" s="8" t="str">
        <f>IF(OR(A4866="",E4866=0),"",IF(data_in!C4866="NULL","",IF(D4866="",ROUND(data_in!D4866-data_in!B4866,0),MIN(D4866,ROUND(data_in!D4866-data_in!B4866,0)))))</f>
        <v/>
      </c>
      <c r="H4866" s="8" t="str">
        <f>IF(A4866="","",IF(data_in!M4866="United States","United States",IF(data_in!M4866="Canada","Canada",IF(data_in!M4866="United Kingdom","United Kingdom","Other Country"))))</f>
        <v>Other Country</v>
      </c>
      <c r="I4866" s="8" t="str">
        <f>IF(A4866="","",IF(data_in!K4866="Unknown","Unknown",IF(data_in!K4866&lt;=10,"Very Small",IF(data_in!K4866&lt;=100,"Small",IF(data_in!K4866&lt;=500,"Medium",IF(data_in!K4866&gt;500,"Large","Error"))))))</f>
        <v>Very Small</v>
      </c>
      <c r="J4866" s="8" t="str">
        <f>IF(C4866=1,TEXT(data_in!E4866,"mm-yyyy"),"")</f>
        <v/>
      </c>
      <c r="K4866" s="8" t="str">
        <f>IF(A4866="","",IF(data_in!I4866="Website","Website",IF(data_in!I4866="Paid Search","Paid Search",IF(data_in!I4866="Slack","Slack","Other Channel"))))</f>
        <v>Website</v>
      </c>
      <c r="L4866" s="10">
        <f>IF(A4866="","",ROUND(N$3-data_in!B4866,0))</f>
        <v>115</v>
      </c>
    </row>
    <row r="4867" spans="1:12">
      <c r="A4867" s="8" t="str">
        <f>IF(data_in!A4867="","",data_in!A4867)</f>
        <v>134e370d-b0d2-4251-81f6-0a4bab2ca494</v>
      </c>
      <c r="B4867" s="12">
        <f>IF(A4867="","",data_in!B4867)</f>
        <v>43867.870949074073</v>
      </c>
      <c r="C4867" s="8">
        <f>IF(A4867="","",IF(data_in!E4867="NULL",0,1))</f>
        <v>0</v>
      </c>
      <c r="D4867" s="8" t="str">
        <f>IF(A4867="","",IF(data_in!E4867="NULL","",ROUND(data_in!E4867-data_in!B4867,0)))</f>
        <v/>
      </c>
      <c r="E4867" s="8">
        <f>IF(A4867="","",IF(data_in!C4867="NULL",0,IF(data_in!C4867&gt;data_in!E4867,0,1)))</f>
        <v>0</v>
      </c>
      <c r="F4867" s="8" t="str">
        <f>IF(OR(A4867="",E4867=0),"",IF(data_in!C4867="NULL","",ROUND(data_in!C4867-data_in!B4867,0)))</f>
        <v/>
      </c>
      <c r="G4867" s="8" t="str">
        <f>IF(OR(A4867="",E4867=0),"",IF(data_in!C4867="NULL","",IF(D4867="",ROUND(data_in!D4867-data_in!B4867,0),MIN(D4867,ROUND(data_in!D4867-data_in!B4867,0)))))</f>
        <v/>
      </c>
      <c r="H4867" s="8" t="str">
        <f>IF(A4867="","",IF(data_in!M4867="United States","United States",IF(data_in!M4867="Canada","Canada",IF(data_in!M4867="United Kingdom","United Kingdom","Other Country"))))</f>
        <v>United States</v>
      </c>
      <c r="I4867" s="8" t="str">
        <f>IF(A4867="","",IF(data_in!K4867="Unknown","Unknown",IF(data_in!K4867&lt;=10,"Very Small",IF(data_in!K4867&lt;=100,"Small",IF(data_in!K4867&lt;=500,"Medium",IF(data_in!K4867&gt;500,"Large","Error"))))))</f>
        <v>Small</v>
      </c>
      <c r="J4867" s="8" t="str">
        <f>IF(C4867=1,TEXT(data_in!E4867,"mm-yyyy"),"")</f>
        <v/>
      </c>
      <c r="K4867" s="8" t="str">
        <f>IF(A4867="","",IF(data_in!I4867="Website","Website",IF(data_in!I4867="Paid Search","Paid Search",IF(data_in!I4867="Slack","Slack","Other Channel"))))</f>
        <v>Paid Search</v>
      </c>
      <c r="L4867" s="10">
        <f>IF(A4867="","",ROUND(N$3-data_in!B4867,0))</f>
        <v>115</v>
      </c>
    </row>
    <row r="4868" spans="1:12">
      <c r="A4868" s="8" t="str">
        <f>IF(data_in!A4868="","",data_in!A4868)</f>
        <v>0f07da76-1586-4be7-8fd0-80364e367781</v>
      </c>
      <c r="B4868" s="12">
        <f>IF(A4868="","",data_in!B4868)</f>
        <v>43867.880370370367</v>
      </c>
      <c r="C4868" s="8">
        <f>IF(A4868="","",IF(data_in!E4868="NULL",0,1))</f>
        <v>0</v>
      </c>
      <c r="D4868" s="8" t="str">
        <f>IF(A4868="","",IF(data_in!E4868="NULL","",ROUND(data_in!E4868-data_in!B4868,0)))</f>
        <v/>
      </c>
      <c r="E4868" s="8">
        <f>IF(A4868="","",IF(data_in!C4868="NULL",0,IF(data_in!C4868&gt;data_in!E4868,0,1)))</f>
        <v>0</v>
      </c>
      <c r="F4868" s="8" t="str">
        <f>IF(OR(A4868="",E4868=0),"",IF(data_in!C4868="NULL","",ROUND(data_in!C4868-data_in!B4868,0)))</f>
        <v/>
      </c>
      <c r="G4868" s="8" t="str">
        <f>IF(OR(A4868="",E4868=0),"",IF(data_in!C4868="NULL","",IF(D4868="",ROUND(data_in!D4868-data_in!B4868,0),MIN(D4868,ROUND(data_in!D4868-data_in!B4868,0)))))</f>
        <v/>
      </c>
      <c r="H4868" s="8" t="str">
        <f>IF(A4868="","",IF(data_in!M4868="United States","United States",IF(data_in!M4868="Canada","Canada",IF(data_in!M4868="United Kingdom","United Kingdom","Other Country"))))</f>
        <v>United States</v>
      </c>
      <c r="I4868" s="8" t="str">
        <f>IF(A4868="","",IF(data_in!K4868="Unknown","Unknown",IF(data_in!K4868&lt;=10,"Very Small",IF(data_in!K4868&lt;=100,"Small",IF(data_in!K4868&lt;=500,"Medium",IF(data_in!K4868&gt;500,"Large","Error"))))))</f>
        <v>Very Small</v>
      </c>
      <c r="J4868" s="8" t="str">
        <f>IF(C4868=1,TEXT(data_in!E4868,"mm-yyyy"),"")</f>
        <v/>
      </c>
      <c r="K4868" s="8" t="str">
        <f>IF(A4868="","",IF(data_in!I4868="Website","Website",IF(data_in!I4868="Paid Search","Paid Search",IF(data_in!I4868="Slack","Slack","Other Channel"))))</f>
        <v>Website</v>
      </c>
      <c r="L4868" s="10">
        <f>IF(A4868="","",ROUND(N$3-data_in!B4868,0))</f>
        <v>115</v>
      </c>
    </row>
    <row r="4869" spans="1:12">
      <c r="A4869" s="8" t="str">
        <f>IF(data_in!A4869="","",data_in!A4869)</f>
        <v>b8c4b64b-deae-4595-b5c3-101a63b62d67</v>
      </c>
      <c r="B4869" s="12">
        <f>IF(A4869="","",data_in!B4869)</f>
        <v>43867.882777777777</v>
      </c>
      <c r="C4869" s="8">
        <f>IF(A4869="","",IF(data_in!E4869="NULL",0,1))</f>
        <v>0</v>
      </c>
      <c r="D4869" s="8" t="str">
        <f>IF(A4869="","",IF(data_in!E4869="NULL","",ROUND(data_in!E4869-data_in!B4869,0)))</f>
        <v/>
      </c>
      <c r="E4869" s="8">
        <f>IF(A4869="","",IF(data_in!C4869="NULL",0,IF(data_in!C4869&gt;data_in!E4869,0,1)))</f>
        <v>0</v>
      </c>
      <c r="F4869" s="8" t="str">
        <f>IF(OR(A4869="",E4869=0),"",IF(data_in!C4869="NULL","",ROUND(data_in!C4869-data_in!B4869,0)))</f>
        <v/>
      </c>
      <c r="G4869" s="8" t="str">
        <f>IF(OR(A4869="",E4869=0),"",IF(data_in!C4869="NULL","",IF(D4869="",ROUND(data_in!D4869-data_in!B4869,0),MIN(D4869,ROUND(data_in!D4869-data_in!B4869,0)))))</f>
        <v/>
      </c>
      <c r="H4869" s="8" t="str">
        <f>IF(A4869="","",IF(data_in!M4869="United States","United States",IF(data_in!M4869="Canada","Canada",IF(data_in!M4869="United Kingdom","United Kingdom","Other Country"))))</f>
        <v>United States</v>
      </c>
      <c r="I4869" s="8" t="str">
        <f>IF(A4869="","",IF(data_in!K4869="Unknown","Unknown",IF(data_in!K4869&lt;=10,"Very Small",IF(data_in!K4869&lt;=100,"Small",IF(data_in!K4869&lt;=500,"Medium",IF(data_in!K4869&gt;500,"Large","Error"))))))</f>
        <v>Very Small</v>
      </c>
      <c r="J4869" s="8" t="str">
        <f>IF(C4869=1,TEXT(data_in!E4869,"mm-yyyy"),"")</f>
        <v/>
      </c>
      <c r="K4869" s="8" t="str">
        <f>IF(A4869="","",IF(data_in!I4869="Website","Website",IF(data_in!I4869="Paid Search","Paid Search",IF(data_in!I4869="Slack","Slack","Other Channel"))))</f>
        <v>Paid Search</v>
      </c>
      <c r="L4869" s="10">
        <f>IF(A4869="","",ROUND(N$3-data_in!B4869,0))</f>
        <v>115</v>
      </c>
    </row>
    <row r="4870" spans="1:12">
      <c r="A4870" s="8" t="str">
        <f>IF(data_in!A4870="","",data_in!A4870)</f>
        <v>68cbf40c-c307-4d24-864b-e05884d470ef</v>
      </c>
      <c r="B4870" s="12">
        <f>IF(A4870="","",data_in!B4870)</f>
        <v>43867.897465277776</v>
      </c>
      <c r="C4870" s="8">
        <f>IF(A4870="","",IF(data_in!E4870="NULL",0,1))</f>
        <v>0</v>
      </c>
      <c r="D4870" s="8" t="str">
        <f>IF(A4870="","",IF(data_in!E4870="NULL","",ROUND(data_in!E4870-data_in!B4870,0)))</f>
        <v/>
      </c>
      <c r="E4870" s="8">
        <f>IF(A4870="","",IF(data_in!C4870="NULL",0,IF(data_in!C4870&gt;data_in!E4870,0,1)))</f>
        <v>0</v>
      </c>
      <c r="F4870" s="8" t="str">
        <f>IF(OR(A4870="",E4870=0),"",IF(data_in!C4870="NULL","",ROUND(data_in!C4870-data_in!B4870,0)))</f>
        <v/>
      </c>
      <c r="G4870" s="8" t="str">
        <f>IF(OR(A4870="",E4870=0),"",IF(data_in!C4870="NULL","",IF(D4870="",ROUND(data_in!D4870-data_in!B4870,0),MIN(D4870,ROUND(data_in!D4870-data_in!B4870,0)))))</f>
        <v/>
      </c>
      <c r="H4870" s="8" t="str">
        <f>IF(A4870="","",IF(data_in!M4870="United States","United States",IF(data_in!M4870="Canada","Canada",IF(data_in!M4870="United Kingdom","United Kingdom","Other Country"))))</f>
        <v>Other Country</v>
      </c>
      <c r="I4870" s="8" t="str">
        <f>IF(A4870="","",IF(data_in!K4870="Unknown","Unknown",IF(data_in!K4870&lt;=10,"Very Small",IF(data_in!K4870&lt;=100,"Small",IF(data_in!K4870&lt;=500,"Medium",IF(data_in!K4870&gt;500,"Large","Error"))))))</f>
        <v>Very Small</v>
      </c>
      <c r="J4870" s="8" t="str">
        <f>IF(C4870=1,TEXT(data_in!E4870,"mm-yyyy"),"")</f>
        <v/>
      </c>
      <c r="K4870" s="8" t="str">
        <f>IF(A4870="","",IF(data_in!I4870="Website","Website",IF(data_in!I4870="Paid Search","Paid Search",IF(data_in!I4870="Slack","Slack","Other Channel"))))</f>
        <v>Website</v>
      </c>
      <c r="L4870" s="10">
        <f>IF(A4870="","",ROUND(N$3-data_in!B4870,0))</f>
        <v>115</v>
      </c>
    </row>
    <row r="4871" spans="1:12">
      <c r="A4871" s="8" t="str">
        <f>IF(data_in!A4871="","",data_in!A4871)</f>
        <v>bf5ce481-4551-4cc5-863d-f8f761c756ae</v>
      </c>
      <c r="B4871" s="12">
        <f>IF(A4871="","",data_in!B4871)</f>
        <v>43867.870810185188</v>
      </c>
      <c r="C4871" s="8">
        <f>IF(A4871="","",IF(data_in!E4871="NULL",0,1))</f>
        <v>0</v>
      </c>
      <c r="D4871" s="8" t="str">
        <f>IF(A4871="","",IF(data_in!E4871="NULL","",ROUND(data_in!E4871-data_in!B4871,0)))</f>
        <v/>
      </c>
      <c r="E4871" s="8">
        <f>IF(A4871="","",IF(data_in!C4871="NULL",0,IF(data_in!C4871&gt;data_in!E4871,0,1)))</f>
        <v>1</v>
      </c>
      <c r="F4871" s="8">
        <f>IF(OR(A4871="",E4871=0),"",IF(data_in!C4871="NULL","",ROUND(data_in!C4871-data_in!B4871,0)))</f>
        <v>0</v>
      </c>
      <c r="G4871" s="8">
        <f>IF(OR(A4871="",E4871=0),"",IF(data_in!C4871="NULL","",IF(D4871="",ROUND(data_in!D4871-data_in!B4871,0),MIN(D4871,ROUND(data_in!D4871-data_in!B4871,0)))))</f>
        <v>30</v>
      </c>
      <c r="H4871" s="8" t="str">
        <f>IF(A4871="","",IF(data_in!M4871="United States","United States",IF(data_in!M4871="Canada","Canada",IF(data_in!M4871="United Kingdom","United Kingdom","Other Country"))))</f>
        <v>United States</v>
      </c>
      <c r="I4871" s="8" t="str">
        <f>IF(A4871="","",IF(data_in!K4871="Unknown","Unknown",IF(data_in!K4871&lt;=10,"Very Small",IF(data_in!K4871&lt;=100,"Small",IF(data_in!K4871&lt;=500,"Medium",IF(data_in!K4871&gt;500,"Large","Error"))))))</f>
        <v>Small</v>
      </c>
      <c r="J4871" s="8" t="str">
        <f>IF(C4871=1,TEXT(data_in!E4871,"mm-yyyy"),"")</f>
        <v/>
      </c>
      <c r="K4871" s="8" t="str">
        <f>IF(A4871="","",IF(data_in!I4871="Website","Website",IF(data_in!I4871="Paid Search","Paid Search",IF(data_in!I4871="Slack","Slack","Other Channel"))))</f>
        <v>Website</v>
      </c>
      <c r="L4871" s="10">
        <f>IF(A4871="","",ROUND(N$3-data_in!B4871,0))</f>
        <v>115</v>
      </c>
    </row>
    <row r="4872" spans="1:12">
      <c r="A4872" s="8" t="str">
        <f>IF(data_in!A4872="","",data_in!A4872)</f>
        <v>c1dc4429-959c-4cf3-a917-7d27c2c5a40c</v>
      </c>
      <c r="B4872" s="12">
        <f>IF(A4872="","",data_in!B4872)</f>
        <v>43867.919178240743</v>
      </c>
      <c r="C4872" s="8">
        <f>IF(A4872="","",IF(data_in!E4872="NULL",0,1))</f>
        <v>0</v>
      </c>
      <c r="D4872" s="8" t="str">
        <f>IF(A4872="","",IF(data_in!E4872="NULL","",ROUND(data_in!E4872-data_in!B4872,0)))</f>
        <v/>
      </c>
      <c r="E4872" s="8">
        <f>IF(A4872="","",IF(data_in!C4872="NULL",0,IF(data_in!C4872&gt;data_in!E4872,0,1)))</f>
        <v>0</v>
      </c>
      <c r="F4872" s="8" t="str">
        <f>IF(OR(A4872="",E4872=0),"",IF(data_in!C4872="NULL","",ROUND(data_in!C4872-data_in!B4872,0)))</f>
        <v/>
      </c>
      <c r="G4872" s="8" t="str">
        <f>IF(OR(A4872="",E4872=0),"",IF(data_in!C4872="NULL","",IF(D4872="",ROUND(data_in!D4872-data_in!B4872,0),MIN(D4872,ROUND(data_in!D4872-data_in!B4872,0)))))</f>
        <v/>
      </c>
      <c r="H4872" s="8" t="str">
        <f>IF(A4872="","",IF(data_in!M4872="United States","United States",IF(data_in!M4872="Canada","Canada",IF(data_in!M4872="United Kingdom","United Kingdom","Other Country"))))</f>
        <v>Other Country</v>
      </c>
      <c r="I4872" s="8" t="str">
        <f>IF(A4872="","",IF(data_in!K4872="Unknown","Unknown",IF(data_in!K4872&lt;=10,"Very Small",IF(data_in!K4872&lt;=100,"Small",IF(data_in!K4872&lt;=500,"Medium",IF(data_in!K4872&gt;500,"Large","Error"))))))</f>
        <v>Very Small</v>
      </c>
      <c r="J4872" s="8" t="str">
        <f>IF(C4872=1,TEXT(data_in!E4872,"mm-yyyy"),"")</f>
        <v/>
      </c>
      <c r="K4872" s="8" t="str">
        <f>IF(A4872="","",IF(data_in!I4872="Website","Website",IF(data_in!I4872="Paid Search","Paid Search",IF(data_in!I4872="Slack","Slack","Other Channel"))))</f>
        <v>Website</v>
      </c>
      <c r="L4872" s="10">
        <f>IF(A4872="","",ROUND(N$3-data_in!B4872,0))</f>
        <v>115</v>
      </c>
    </row>
    <row r="4873" spans="1:12">
      <c r="A4873" s="8" t="str">
        <f>IF(data_in!A4873="","",data_in!A4873)</f>
        <v>b79e2941-5b7e-4cc8-98ca-db28186e841c</v>
      </c>
      <c r="B4873" s="12">
        <f>IF(A4873="","",data_in!B4873)</f>
        <v>43871.133587962962</v>
      </c>
      <c r="C4873" s="8">
        <f>IF(A4873="","",IF(data_in!E4873="NULL",0,1))</f>
        <v>0</v>
      </c>
      <c r="D4873" s="8" t="str">
        <f>IF(A4873="","",IF(data_in!E4873="NULL","",ROUND(data_in!E4873-data_in!B4873,0)))</f>
        <v/>
      </c>
      <c r="E4873" s="8">
        <f>IF(A4873="","",IF(data_in!C4873="NULL",0,IF(data_in!C4873&gt;data_in!E4873,0,1)))</f>
        <v>0</v>
      </c>
      <c r="F4873" s="8" t="str">
        <f>IF(OR(A4873="",E4873=0),"",IF(data_in!C4873="NULL","",ROUND(data_in!C4873-data_in!B4873,0)))</f>
        <v/>
      </c>
      <c r="G4873" s="8" t="str">
        <f>IF(OR(A4873="",E4873=0),"",IF(data_in!C4873="NULL","",IF(D4873="",ROUND(data_in!D4873-data_in!B4873,0),MIN(D4873,ROUND(data_in!D4873-data_in!B4873,0)))))</f>
        <v/>
      </c>
      <c r="H4873" s="8" t="str">
        <f>IF(A4873="","",IF(data_in!M4873="United States","United States",IF(data_in!M4873="Canada","Canada",IF(data_in!M4873="United Kingdom","United Kingdom","Other Country"))))</f>
        <v>Other Country</v>
      </c>
      <c r="I4873" s="8" t="str">
        <f>IF(A4873="","",IF(data_in!K4873="Unknown","Unknown",IF(data_in!K4873&lt;=10,"Very Small",IF(data_in!K4873&lt;=100,"Small",IF(data_in!K4873&lt;=500,"Medium",IF(data_in!K4873&gt;500,"Large","Error"))))))</f>
        <v>Small</v>
      </c>
      <c r="J4873" s="8" t="str">
        <f>IF(C4873=1,TEXT(data_in!E4873,"mm-yyyy"),"")</f>
        <v/>
      </c>
      <c r="K4873" s="8" t="str">
        <f>IF(A4873="","",IF(data_in!I4873="Website","Website",IF(data_in!I4873="Paid Search","Paid Search",IF(data_in!I4873="Slack","Slack","Other Channel"))))</f>
        <v>Website</v>
      </c>
      <c r="L4873" s="10">
        <f>IF(A4873="","",ROUND(N$3-data_in!B4873,0))</f>
        <v>112</v>
      </c>
    </row>
    <row r="4874" spans="1:12">
      <c r="A4874" s="8" t="str">
        <f>IF(data_in!A4874="","",data_in!A4874)</f>
        <v>3c9183a8-d6d3-4d94-bd33-11e7f788948f</v>
      </c>
      <c r="B4874" s="12">
        <f>IF(A4874="","",data_in!B4874)</f>
        <v>43868.271724537037</v>
      </c>
      <c r="C4874" s="8">
        <f>IF(A4874="","",IF(data_in!E4874="NULL",0,1))</f>
        <v>0</v>
      </c>
      <c r="D4874" s="8" t="str">
        <f>IF(A4874="","",IF(data_in!E4874="NULL","",ROUND(data_in!E4874-data_in!B4874,0)))</f>
        <v/>
      </c>
      <c r="E4874" s="8">
        <f>IF(A4874="","",IF(data_in!C4874="NULL",0,IF(data_in!C4874&gt;data_in!E4874,0,1)))</f>
        <v>1</v>
      </c>
      <c r="F4874" s="8">
        <f>IF(OR(A4874="",E4874=0),"",IF(data_in!C4874="NULL","",ROUND(data_in!C4874-data_in!B4874,0)))</f>
        <v>108</v>
      </c>
      <c r="G4874" s="8">
        <f>IF(OR(A4874="",E4874=0),"",IF(data_in!C4874="NULL","",IF(D4874="",ROUND(data_in!D4874-data_in!B4874,0),MIN(D4874,ROUND(data_in!D4874-data_in!B4874,0)))))</f>
        <v>138</v>
      </c>
      <c r="H4874" s="8" t="str">
        <f>IF(A4874="","",IF(data_in!M4874="United States","United States",IF(data_in!M4874="Canada","Canada",IF(data_in!M4874="United Kingdom","United Kingdom","Other Country"))))</f>
        <v>Other Country</v>
      </c>
      <c r="I4874" s="8" t="str">
        <f>IF(A4874="","",IF(data_in!K4874="Unknown","Unknown",IF(data_in!K4874&lt;=10,"Very Small",IF(data_in!K4874&lt;=100,"Small",IF(data_in!K4874&lt;=500,"Medium",IF(data_in!K4874&gt;500,"Large","Error"))))))</f>
        <v>Very Small</v>
      </c>
      <c r="J4874" s="8" t="str">
        <f>IF(C4874=1,TEXT(data_in!E4874,"mm-yyyy"),"")</f>
        <v/>
      </c>
      <c r="K4874" s="8" t="str">
        <f>IF(A4874="","",IF(data_in!I4874="Website","Website",IF(data_in!I4874="Paid Search","Paid Search",IF(data_in!I4874="Slack","Slack","Other Channel"))))</f>
        <v>Website</v>
      </c>
      <c r="L4874" s="10">
        <f>IF(A4874="","",ROUND(N$3-data_in!B4874,0))</f>
        <v>115</v>
      </c>
    </row>
    <row r="4875" spans="1:12">
      <c r="A4875" s="8" t="str">
        <f>IF(data_in!A4875="","",data_in!A4875)</f>
        <v>847a769d-a532-4b64-b55c-5c648130e801</v>
      </c>
      <c r="B4875" s="12">
        <f>IF(A4875="","",data_in!B4875)</f>
        <v>43868.161886574075</v>
      </c>
      <c r="C4875" s="8">
        <f>IF(A4875="","",IF(data_in!E4875="NULL",0,1))</f>
        <v>0</v>
      </c>
      <c r="D4875" s="8" t="str">
        <f>IF(A4875="","",IF(data_in!E4875="NULL","",ROUND(data_in!E4875-data_in!B4875,0)))</f>
        <v/>
      </c>
      <c r="E4875" s="8">
        <f>IF(A4875="","",IF(data_in!C4875="NULL",0,IF(data_in!C4875&gt;data_in!E4875,0,1)))</f>
        <v>1</v>
      </c>
      <c r="F4875" s="8">
        <f>IF(OR(A4875="",E4875=0),"",IF(data_in!C4875="NULL","",ROUND(data_in!C4875-data_in!B4875,0)))</f>
        <v>0</v>
      </c>
      <c r="G4875" s="8">
        <f>IF(OR(A4875="",E4875=0),"",IF(data_in!C4875="NULL","",IF(D4875="",ROUND(data_in!D4875-data_in!B4875,0),MIN(D4875,ROUND(data_in!D4875-data_in!B4875,0)))))</f>
        <v>30</v>
      </c>
      <c r="H4875" s="8" t="str">
        <f>IF(A4875="","",IF(data_in!M4875="United States","United States",IF(data_in!M4875="Canada","Canada",IF(data_in!M4875="United Kingdom","United Kingdom","Other Country"))))</f>
        <v>Other Country</v>
      </c>
      <c r="I4875" s="8" t="str">
        <f>IF(A4875="","",IF(data_in!K4875="Unknown","Unknown",IF(data_in!K4875&lt;=10,"Very Small",IF(data_in!K4875&lt;=100,"Small",IF(data_in!K4875&lt;=500,"Medium",IF(data_in!K4875&gt;500,"Large","Error"))))))</f>
        <v>Small</v>
      </c>
      <c r="J4875" s="8" t="str">
        <f>IF(C4875=1,TEXT(data_in!E4875,"mm-yyyy"),"")</f>
        <v/>
      </c>
      <c r="K4875" s="8" t="str">
        <f>IF(A4875="","",IF(data_in!I4875="Website","Website",IF(data_in!I4875="Paid Search","Paid Search",IF(data_in!I4875="Slack","Slack","Other Channel"))))</f>
        <v>Website</v>
      </c>
      <c r="L4875" s="10">
        <f>IF(A4875="","",ROUND(N$3-data_in!B4875,0))</f>
        <v>115</v>
      </c>
    </row>
    <row r="4876" spans="1:12">
      <c r="A4876" s="8" t="str">
        <f>IF(data_in!A4876="","",data_in!A4876)</f>
        <v>556e2c44-7c5d-4fc5-a414-4bd378818eea</v>
      </c>
      <c r="B4876" s="12">
        <f>IF(A4876="","",data_in!B4876)</f>
        <v>43868.184016203704</v>
      </c>
      <c r="C4876" s="8">
        <f>IF(A4876="","",IF(data_in!E4876="NULL",0,1))</f>
        <v>0</v>
      </c>
      <c r="D4876" s="8" t="str">
        <f>IF(A4876="","",IF(data_in!E4876="NULL","",ROUND(data_in!E4876-data_in!B4876,0)))</f>
        <v/>
      </c>
      <c r="E4876" s="8">
        <f>IF(A4876="","",IF(data_in!C4876="NULL",0,IF(data_in!C4876&gt;data_in!E4876,0,1)))</f>
        <v>0</v>
      </c>
      <c r="F4876" s="8" t="str">
        <f>IF(OR(A4876="",E4876=0),"",IF(data_in!C4876="NULL","",ROUND(data_in!C4876-data_in!B4876,0)))</f>
        <v/>
      </c>
      <c r="G4876" s="8" t="str">
        <f>IF(OR(A4876="",E4876=0),"",IF(data_in!C4876="NULL","",IF(D4876="",ROUND(data_in!D4876-data_in!B4876,0),MIN(D4876,ROUND(data_in!D4876-data_in!B4876,0)))))</f>
        <v/>
      </c>
      <c r="H4876" s="8" t="str">
        <f>IF(A4876="","",IF(data_in!M4876="United States","United States",IF(data_in!M4876="Canada","Canada",IF(data_in!M4876="United Kingdom","United Kingdom","Other Country"))))</f>
        <v>Canada</v>
      </c>
      <c r="I4876" s="8" t="str">
        <f>IF(A4876="","",IF(data_in!K4876="Unknown","Unknown",IF(data_in!K4876&lt;=10,"Very Small",IF(data_in!K4876&lt;=100,"Small",IF(data_in!K4876&lt;=500,"Medium",IF(data_in!K4876&gt;500,"Large","Error"))))))</f>
        <v>Very Small</v>
      </c>
      <c r="J4876" s="8" t="str">
        <f>IF(C4876=1,TEXT(data_in!E4876,"mm-yyyy"),"")</f>
        <v/>
      </c>
      <c r="K4876" s="8" t="str">
        <f>IF(A4876="","",IF(data_in!I4876="Website","Website",IF(data_in!I4876="Paid Search","Paid Search",IF(data_in!I4876="Slack","Slack","Other Channel"))))</f>
        <v>Paid Search</v>
      </c>
      <c r="L4876" s="10">
        <f>IF(A4876="","",ROUND(N$3-data_in!B4876,0))</f>
        <v>115</v>
      </c>
    </row>
    <row r="4877" spans="1:12">
      <c r="A4877" s="8" t="str">
        <f>IF(data_in!A4877="","",data_in!A4877)</f>
        <v>d5e3c56f-11ee-4acc-b3c8-9efa0c65c9ba</v>
      </c>
      <c r="B4877" s="12">
        <f>IF(A4877="","",data_in!B4877)</f>
        <v>43868.27920138889</v>
      </c>
      <c r="C4877" s="8">
        <f>IF(A4877="","",IF(data_in!E4877="NULL",0,1))</f>
        <v>0</v>
      </c>
      <c r="D4877" s="8" t="str">
        <f>IF(A4877="","",IF(data_in!E4877="NULL","",ROUND(data_in!E4877-data_in!B4877,0)))</f>
        <v/>
      </c>
      <c r="E4877" s="8">
        <f>IF(A4877="","",IF(data_in!C4877="NULL",0,IF(data_in!C4877&gt;data_in!E4877,0,1)))</f>
        <v>0</v>
      </c>
      <c r="F4877" s="8" t="str">
        <f>IF(OR(A4877="",E4877=0),"",IF(data_in!C4877="NULL","",ROUND(data_in!C4877-data_in!B4877,0)))</f>
        <v/>
      </c>
      <c r="G4877" s="8" t="str">
        <f>IF(OR(A4877="",E4877=0),"",IF(data_in!C4877="NULL","",IF(D4877="",ROUND(data_in!D4877-data_in!B4877,0),MIN(D4877,ROUND(data_in!D4877-data_in!B4877,0)))))</f>
        <v/>
      </c>
      <c r="H4877" s="8" t="str">
        <f>IF(A4877="","",IF(data_in!M4877="United States","United States",IF(data_in!M4877="Canada","Canada",IF(data_in!M4877="United Kingdom","United Kingdom","Other Country"))))</f>
        <v>Other Country</v>
      </c>
      <c r="I4877" s="8" t="str">
        <f>IF(A4877="","",IF(data_in!K4877="Unknown","Unknown",IF(data_in!K4877&lt;=10,"Very Small",IF(data_in!K4877&lt;=100,"Small",IF(data_in!K4877&lt;=500,"Medium",IF(data_in!K4877&gt;500,"Large","Error"))))))</f>
        <v>Very Small</v>
      </c>
      <c r="J4877" s="8" t="str">
        <f>IF(C4877=1,TEXT(data_in!E4877,"mm-yyyy"),"")</f>
        <v/>
      </c>
      <c r="K4877" s="8" t="str">
        <f>IF(A4877="","",IF(data_in!I4877="Website","Website",IF(data_in!I4877="Paid Search","Paid Search",IF(data_in!I4877="Slack","Slack","Other Channel"))))</f>
        <v>Website</v>
      </c>
      <c r="L4877" s="10">
        <f>IF(A4877="","",ROUND(N$3-data_in!B4877,0))</f>
        <v>115</v>
      </c>
    </row>
    <row r="4878" spans="1:12">
      <c r="A4878" s="8" t="str">
        <f>IF(data_in!A4878="","",data_in!A4878)</f>
        <v>d4c2fefb-0641-45d2-ae37-34ddbcf35cfa</v>
      </c>
      <c r="B4878" s="12">
        <f>IF(A4878="","",data_in!B4878)</f>
        <v>43868.232141203705</v>
      </c>
      <c r="C4878" s="8">
        <f>IF(A4878="","",IF(data_in!E4878="NULL",0,1))</f>
        <v>1</v>
      </c>
      <c r="D4878" s="8">
        <f>IF(A4878="","",IF(data_in!E4878="NULL","",ROUND(data_in!E4878-data_in!B4878,0)))</f>
        <v>52</v>
      </c>
      <c r="E4878" s="8">
        <f>IF(A4878="","",IF(data_in!C4878="NULL",0,IF(data_in!C4878&gt;data_in!E4878,0,1)))</f>
        <v>1</v>
      </c>
      <c r="F4878" s="8">
        <f>IF(OR(A4878="",E4878=0),"",IF(data_in!C4878="NULL","",ROUND(data_in!C4878-data_in!B4878,0)))</f>
        <v>24</v>
      </c>
      <c r="G4878" s="8">
        <f>IF(OR(A4878="",E4878=0),"",IF(data_in!C4878="NULL","",IF(D4878="",ROUND(data_in!D4878-data_in!B4878,0),MIN(D4878,ROUND(data_in!D4878-data_in!B4878,0)))))</f>
        <v>52</v>
      </c>
      <c r="H4878" s="8" t="str">
        <f>IF(A4878="","",IF(data_in!M4878="United States","United States",IF(data_in!M4878="Canada","Canada",IF(data_in!M4878="United Kingdom","United Kingdom","Other Country"))))</f>
        <v>Other Country</v>
      </c>
      <c r="I4878" s="8" t="str">
        <f>IF(A4878="","",IF(data_in!K4878="Unknown","Unknown",IF(data_in!K4878&lt;=10,"Very Small",IF(data_in!K4878&lt;=100,"Small",IF(data_in!K4878&lt;=500,"Medium",IF(data_in!K4878&gt;500,"Large","Error"))))))</f>
        <v>Small</v>
      </c>
      <c r="J4878" s="8" t="str">
        <f>IF(C4878=1,TEXT(data_in!E4878,"mm-yyyy"),"")</f>
        <v>03-2020</v>
      </c>
      <c r="K4878" s="8" t="str">
        <f>IF(A4878="","",IF(data_in!I4878="Website","Website",IF(data_in!I4878="Paid Search","Paid Search",IF(data_in!I4878="Slack","Slack","Other Channel"))))</f>
        <v>Website</v>
      </c>
      <c r="L4878" s="10">
        <f>IF(A4878="","",ROUND(N$3-data_in!B4878,0))</f>
        <v>115</v>
      </c>
    </row>
    <row r="4879" spans="1:12">
      <c r="A4879" s="8" t="str">
        <f>IF(data_in!A4879="","",data_in!A4879)</f>
        <v>4981257f-65e1-4f23-9d64-d77e6e80dd66</v>
      </c>
      <c r="B4879" s="12">
        <f>IF(A4879="","",data_in!B4879)</f>
        <v>43837.449363425927</v>
      </c>
      <c r="C4879" s="8">
        <f>IF(A4879="","",IF(data_in!E4879="NULL",0,1))</f>
        <v>1</v>
      </c>
      <c r="D4879" s="8">
        <f>IF(A4879="","",IF(data_in!E4879="NULL","",ROUND(data_in!E4879-data_in!B4879,0)))</f>
        <v>30</v>
      </c>
      <c r="E4879" s="8">
        <f>IF(A4879="","",IF(data_in!C4879="NULL",0,IF(data_in!C4879&gt;data_in!E4879,0,1)))</f>
        <v>1</v>
      </c>
      <c r="F4879" s="8">
        <f>IF(OR(A4879="",E4879=0),"",IF(data_in!C4879="NULL","",ROUND(data_in!C4879-data_in!B4879,0)))</f>
        <v>0</v>
      </c>
      <c r="G4879" s="8">
        <f>IF(OR(A4879="",E4879=0),"",IF(data_in!C4879="NULL","",IF(D4879="",ROUND(data_in!D4879-data_in!B4879,0),MIN(D4879,ROUND(data_in!D4879-data_in!B4879,0)))))</f>
        <v>30</v>
      </c>
      <c r="H4879" s="8" t="str">
        <f>IF(A4879="","",IF(data_in!M4879="United States","United States",IF(data_in!M4879="Canada","Canada",IF(data_in!M4879="United Kingdom","United Kingdom","Other Country"))))</f>
        <v>Other Country</v>
      </c>
      <c r="I4879" s="8" t="str">
        <f>IF(A4879="","",IF(data_in!K4879="Unknown","Unknown",IF(data_in!K4879&lt;=10,"Very Small",IF(data_in!K4879&lt;=100,"Small",IF(data_in!K4879&lt;=500,"Medium",IF(data_in!K4879&gt;500,"Large","Error"))))))</f>
        <v>Small</v>
      </c>
      <c r="J4879" s="8" t="str">
        <f>IF(C4879=1,TEXT(data_in!E4879,"mm-yyyy"),"")</f>
        <v>02-2020</v>
      </c>
      <c r="K4879" s="8" t="str">
        <f>IF(A4879="","",IF(data_in!I4879="Website","Website",IF(data_in!I4879="Paid Search","Paid Search",IF(data_in!I4879="Slack","Slack","Other Channel"))))</f>
        <v>Paid Search</v>
      </c>
      <c r="L4879" s="10">
        <f>IF(A4879="","",ROUND(N$3-data_in!B4879,0))</f>
        <v>146</v>
      </c>
    </row>
    <row r="4880" spans="1:12">
      <c r="A4880" s="8" t="str">
        <f>IF(data_in!A4880="","",data_in!A4880)</f>
        <v>8b57d62d-d572-41e4-a5d1-abc8df889efa</v>
      </c>
      <c r="B4880" s="12">
        <f>IF(A4880="","",data_in!B4880)</f>
        <v>43868.300763888888</v>
      </c>
      <c r="C4880" s="8">
        <f>IF(A4880="","",IF(data_in!E4880="NULL",0,1))</f>
        <v>0</v>
      </c>
      <c r="D4880" s="8" t="str">
        <f>IF(A4880="","",IF(data_in!E4880="NULL","",ROUND(data_in!E4880-data_in!B4880,0)))</f>
        <v/>
      </c>
      <c r="E4880" s="8">
        <f>IF(A4880="","",IF(data_in!C4880="NULL",0,IF(data_in!C4880&gt;data_in!E4880,0,1)))</f>
        <v>0</v>
      </c>
      <c r="F4880" s="8" t="str">
        <f>IF(OR(A4880="",E4880=0),"",IF(data_in!C4880="NULL","",ROUND(data_in!C4880-data_in!B4880,0)))</f>
        <v/>
      </c>
      <c r="G4880" s="8" t="str">
        <f>IF(OR(A4880="",E4880=0),"",IF(data_in!C4880="NULL","",IF(D4880="",ROUND(data_in!D4880-data_in!B4880,0),MIN(D4880,ROUND(data_in!D4880-data_in!B4880,0)))))</f>
        <v/>
      </c>
      <c r="H4880" s="8" t="str">
        <f>IF(A4880="","",IF(data_in!M4880="United States","United States",IF(data_in!M4880="Canada","Canada",IF(data_in!M4880="United Kingdom","United Kingdom","Other Country"))))</f>
        <v>Other Country</v>
      </c>
      <c r="I4880" s="8" t="str">
        <f>IF(A4880="","",IF(data_in!K4880="Unknown","Unknown",IF(data_in!K4880&lt;=10,"Very Small",IF(data_in!K4880&lt;=100,"Small",IF(data_in!K4880&lt;=500,"Medium",IF(data_in!K4880&gt;500,"Large","Error"))))))</f>
        <v>Large</v>
      </c>
      <c r="J4880" s="8" t="str">
        <f>IF(C4880=1,TEXT(data_in!E4880,"mm-yyyy"),"")</f>
        <v/>
      </c>
      <c r="K4880" s="8" t="str">
        <f>IF(A4880="","",IF(data_in!I4880="Website","Website",IF(data_in!I4880="Paid Search","Paid Search",IF(data_in!I4880="Slack","Slack","Other Channel"))))</f>
        <v>Website</v>
      </c>
      <c r="L4880" s="10">
        <f>IF(A4880="","",ROUND(N$3-data_in!B4880,0))</f>
        <v>115</v>
      </c>
    </row>
    <row r="4881" spans="1:12">
      <c r="A4881" s="8" t="str">
        <f>IF(data_in!A4881="","",data_in!A4881)</f>
        <v>2cd4cfab-ae2f-4318-b4f6-79b264f75ac3</v>
      </c>
      <c r="B4881" s="12">
        <f>IF(A4881="","",data_in!B4881)</f>
        <v>43868.300543981481</v>
      </c>
      <c r="C4881" s="8">
        <f>IF(A4881="","",IF(data_in!E4881="NULL",0,1))</f>
        <v>0</v>
      </c>
      <c r="D4881" s="8" t="str">
        <f>IF(A4881="","",IF(data_in!E4881="NULL","",ROUND(data_in!E4881-data_in!B4881,0)))</f>
        <v/>
      </c>
      <c r="E4881" s="8">
        <f>IF(A4881="","",IF(data_in!C4881="NULL",0,IF(data_in!C4881&gt;data_in!E4881,0,1)))</f>
        <v>0</v>
      </c>
      <c r="F4881" s="8" t="str">
        <f>IF(OR(A4881="",E4881=0),"",IF(data_in!C4881="NULL","",ROUND(data_in!C4881-data_in!B4881,0)))</f>
        <v/>
      </c>
      <c r="G4881" s="8" t="str">
        <f>IF(OR(A4881="",E4881=0),"",IF(data_in!C4881="NULL","",IF(D4881="",ROUND(data_in!D4881-data_in!B4881,0),MIN(D4881,ROUND(data_in!D4881-data_in!B4881,0)))))</f>
        <v/>
      </c>
      <c r="H4881" s="8" t="str">
        <f>IF(A4881="","",IF(data_in!M4881="United States","United States",IF(data_in!M4881="Canada","Canada",IF(data_in!M4881="United Kingdom","United Kingdom","Other Country"))))</f>
        <v>Other Country</v>
      </c>
      <c r="I4881" s="8" t="str">
        <f>IF(A4881="","",IF(data_in!K4881="Unknown","Unknown",IF(data_in!K4881&lt;=10,"Very Small",IF(data_in!K4881&lt;=100,"Small",IF(data_in!K4881&lt;=500,"Medium",IF(data_in!K4881&gt;500,"Large","Error"))))))</f>
        <v>Very Small</v>
      </c>
      <c r="J4881" s="8" t="str">
        <f>IF(C4881=1,TEXT(data_in!E4881,"mm-yyyy"),"")</f>
        <v/>
      </c>
      <c r="K4881" s="8" t="str">
        <f>IF(A4881="","",IF(data_in!I4881="Website","Website",IF(data_in!I4881="Paid Search","Paid Search",IF(data_in!I4881="Slack","Slack","Other Channel"))))</f>
        <v>Website</v>
      </c>
      <c r="L4881" s="10">
        <f>IF(A4881="","",ROUND(N$3-data_in!B4881,0))</f>
        <v>115</v>
      </c>
    </row>
    <row r="4882" spans="1:12">
      <c r="A4882" s="8" t="str">
        <f>IF(data_in!A4882="","",data_in!A4882)</f>
        <v>9071eed1-02de-4063-99b6-618e1ba5d376</v>
      </c>
      <c r="B4882" s="12">
        <f>IF(A4882="","",data_in!B4882)</f>
        <v>43868.396307870367</v>
      </c>
      <c r="C4882" s="8">
        <f>IF(A4882="","",IF(data_in!E4882="NULL",0,1))</f>
        <v>0</v>
      </c>
      <c r="D4882" s="8" t="str">
        <f>IF(A4882="","",IF(data_in!E4882="NULL","",ROUND(data_in!E4882-data_in!B4882,0)))</f>
        <v/>
      </c>
      <c r="E4882" s="8">
        <f>IF(A4882="","",IF(data_in!C4882="NULL",0,IF(data_in!C4882&gt;data_in!E4882,0,1)))</f>
        <v>0</v>
      </c>
      <c r="F4882" s="8" t="str">
        <f>IF(OR(A4882="",E4882=0),"",IF(data_in!C4882="NULL","",ROUND(data_in!C4882-data_in!B4882,0)))</f>
        <v/>
      </c>
      <c r="G4882" s="8" t="str">
        <f>IF(OR(A4882="",E4882=0),"",IF(data_in!C4882="NULL","",IF(D4882="",ROUND(data_in!D4882-data_in!B4882,0),MIN(D4882,ROUND(data_in!D4882-data_in!B4882,0)))))</f>
        <v/>
      </c>
      <c r="H4882" s="8" t="str">
        <f>IF(A4882="","",IF(data_in!M4882="United States","United States",IF(data_in!M4882="Canada","Canada",IF(data_in!M4882="United Kingdom","United Kingdom","Other Country"))))</f>
        <v>Other Country</v>
      </c>
      <c r="I4882" s="8" t="str">
        <f>IF(A4882="","",IF(data_in!K4882="Unknown","Unknown",IF(data_in!K4882&lt;=10,"Very Small",IF(data_in!K4882&lt;=100,"Small",IF(data_in!K4882&lt;=500,"Medium",IF(data_in!K4882&gt;500,"Large","Error"))))))</f>
        <v>Very Small</v>
      </c>
      <c r="J4882" s="8" t="str">
        <f>IF(C4882=1,TEXT(data_in!E4882,"mm-yyyy"),"")</f>
        <v/>
      </c>
      <c r="K4882" s="8" t="str">
        <f>IF(A4882="","",IF(data_in!I4882="Website","Website",IF(data_in!I4882="Paid Search","Paid Search",IF(data_in!I4882="Slack","Slack","Other Channel"))))</f>
        <v>Website</v>
      </c>
      <c r="L4882" s="10">
        <f>IF(A4882="","",ROUND(N$3-data_in!B4882,0))</f>
        <v>115</v>
      </c>
    </row>
    <row r="4883" spans="1:12">
      <c r="A4883" s="8" t="str">
        <f>IF(data_in!A4883="","",data_in!A4883)</f>
        <v>a26adccd-3289-4ffb-90e3-e7b47926fd17</v>
      </c>
      <c r="B4883" s="12">
        <f>IF(A4883="","",data_in!B4883)</f>
        <v>43868.406793981485</v>
      </c>
      <c r="C4883" s="8">
        <f>IF(A4883="","",IF(data_in!E4883="NULL",0,1))</f>
        <v>0</v>
      </c>
      <c r="D4883" s="8" t="str">
        <f>IF(A4883="","",IF(data_in!E4883="NULL","",ROUND(data_in!E4883-data_in!B4883,0)))</f>
        <v/>
      </c>
      <c r="E4883" s="8">
        <f>IF(A4883="","",IF(data_in!C4883="NULL",0,IF(data_in!C4883&gt;data_in!E4883,0,1)))</f>
        <v>0</v>
      </c>
      <c r="F4883" s="8" t="str">
        <f>IF(OR(A4883="",E4883=0),"",IF(data_in!C4883="NULL","",ROUND(data_in!C4883-data_in!B4883,0)))</f>
        <v/>
      </c>
      <c r="G4883" s="8" t="str">
        <f>IF(OR(A4883="",E4883=0),"",IF(data_in!C4883="NULL","",IF(D4883="",ROUND(data_in!D4883-data_in!B4883,0),MIN(D4883,ROUND(data_in!D4883-data_in!B4883,0)))))</f>
        <v/>
      </c>
      <c r="H4883" s="8" t="str">
        <f>IF(A4883="","",IF(data_in!M4883="United States","United States",IF(data_in!M4883="Canada","Canada",IF(data_in!M4883="United Kingdom","United Kingdom","Other Country"))))</f>
        <v>United States</v>
      </c>
      <c r="I4883" s="8" t="str">
        <f>IF(A4883="","",IF(data_in!K4883="Unknown","Unknown",IF(data_in!K4883&lt;=10,"Very Small",IF(data_in!K4883&lt;=100,"Small",IF(data_in!K4883&lt;=500,"Medium",IF(data_in!K4883&gt;500,"Large","Error"))))))</f>
        <v>Medium</v>
      </c>
      <c r="J4883" s="8" t="str">
        <f>IF(C4883=1,TEXT(data_in!E4883,"mm-yyyy"),"")</f>
        <v/>
      </c>
      <c r="K4883" s="8" t="str">
        <f>IF(A4883="","",IF(data_in!I4883="Website","Website",IF(data_in!I4883="Paid Search","Paid Search",IF(data_in!I4883="Slack","Slack","Other Channel"))))</f>
        <v>Website</v>
      </c>
      <c r="L4883" s="10">
        <f>IF(A4883="","",ROUND(N$3-data_in!B4883,0))</f>
        <v>115</v>
      </c>
    </row>
    <row r="4884" spans="1:12">
      <c r="A4884" s="8" t="str">
        <f>IF(data_in!A4884="","",data_in!A4884)</f>
        <v>74760e2c-64b4-4214-b180-c9d118ab2d8c</v>
      </c>
      <c r="B4884" s="12">
        <f>IF(A4884="","",data_in!B4884)</f>
        <v>43868.397962962961</v>
      </c>
      <c r="C4884" s="8">
        <f>IF(A4884="","",IF(data_in!E4884="NULL",0,1))</f>
        <v>0</v>
      </c>
      <c r="D4884" s="8" t="str">
        <f>IF(A4884="","",IF(data_in!E4884="NULL","",ROUND(data_in!E4884-data_in!B4884,0)))</f>
        <v/>
      </c>
      <c r="E4884" s="8">
        <f>IF(A4884="","",IF(data_in!C4884="NULL",0,IF(data_in!C4884&gt;data_in!E4884,0,1)))</f>
        <v>0</v>
      </c>
      <c r="F4884" s="8" t="str">
        <f>IF(OR(A4884="",E4884=0),"",IF(data_in!C4884="NULL","",ROUND(data_in!C4884-data_in!B4884,0)))</f>
        <v/>
      </c>
      <c r="G4884" s="8" t="str">
        <f>IF(OR(A4884="",E4884=0),"",IF(data_in!C4884="NULL","",IF(D4884="",ROUND(data_in!D4884-data_in!B4884,0),MIN(D4884,ROUND(data_in!D4884-data_in!B4884,0)))))</f>
        <v/>
      </c>
      <c r="H4884" s="8" t="str">
        <f>IF(A4884="","",IF(data_in!M4884="United States","United States",IF(data_in!M4884="Canada","Canada",IF(data_in!M4884="United Kingdom","United Kingdom","Other Country"))))</f>
        <v>Other Country</v>
      </c>
      <c r="I4884" s="8" t="str">
        <f>IF(A4884="","",IF(data_in!K4884="Unknown","Unknown",IF(data_in!K4884&lt;=10,"Very Small",IF(data_in!K4884&lt;=100,"Small",IF(data_in!K4884&lt;=500,"Medium",IF(data_in!K4884&gt;500,"Large","Error"))))))</f>
        <v>Medium</v>
      </c>
      <c r="J4884" s="8" t="str">
        <f>IF(C4884=1,TEXT(data_in!E4884,"mm-yyyy"),"")</f>
        <v/>
      </c>
      <c r="K4884" s="8" t="str">
        <f>IF(A4884="","",IF(data_in!I4884="Website","Website",IF(data_in!I4884="Paid Search","Paid Search",IF(data_in!I4884="Slack","Slack","Other Channel"))))</f>
        <v>Other Channel</v>
      </c>
      <c r="L4884" s="10">
        <f>IF(A4884="","",ROUND(N$3-data_in!B4884,0))</f>
        <v>115</v>
      </c>
    </row>
    <row r="4885" spans="1:12">
      <c r="A4885" s="8" t="str">
        <f>IF(data_in!A4885="","",data_in!A4885)</f>
        <v>2f02cba8-9dbe-4d35-8d62-b00902ffa014</v>
      </c>
      <c r="B4885" s="12">
        <f>IF(A4885="","",data_in!B4885)</f>
        <v>43868.414456018516</v>
      </c>
      <c r="C4885" s="8">
        <f>IF(A4885="","",IF(data_in!E4885="NULL",0,1))</f>
        <v>0</v>
      </c>
      <c r="D4885" s="8" t="str">
        <f>IF(A4885="","",IF(data_in!E4885="NULL","",ROUND(data_in!E4885-data_in!B4885,0)))</f>
        <v/>
      </c>
      <c r="E4885" s="8">
        <f>IF(A4885="","",IF(data_in!C4885="NULL",0,IF(data_in!C4885&gt;data_in!E4885,0,1)))</f>
        <v>0</v>
      </c>
      <c r="F4885" s="8" t="str">
        <f>IF(OR(A4885="",E4885=0),"",IF(data_in!C4885="NULL","",ROUND(data_in!C4885-data_in!B4885,0)))</f>
        <v/>
      </c>
      <c r="G4885" s="8" t="str">
        <f>IF(OR(A4885="",E4885=0),"",IF(data_in!C4885="NULL","",IF(D4885="",ROUND(data_in!D4885-data_in!B4885,0),MIN(D4885,ROUND(data_in!D4885-data_in!B4885,0)))))</f>
        <v/>
      </c>
      <c r="H4885" s="8" t="str">
        <f>IF(A4885="","",IF(data_in!M4885="United States","United States",IF(data_in!M4885="Canada","Canada",IF(data_in!M4885="United Kingdom","United Kingdom","Other Country"))))</f>
        <v>Other Country</v>
      </c>
      <c r="I4885" s="8" t="str">
        <f>IF(A4885="","",IF(data_in!K4885="Unknown","Unknown",IF(data_in!K4885&lt;=10,"Very Small",IF(data_in!K4885&lt;=100,"Small",IF(data_in!K4885&lt;=500,"Medium",IF(data_in!K4885&gt;500,"Large","Error"))))))</f>
        <v>Very Small</v>
      </c>
      <c r="J4885" s="8" t="str">
        <f>IF(C4885=1,TEXT(data_in!E4885,"mm-yyyy"),"")</f>
        <v/>
      </c>
      <c r="K4885" s="8" t="str">
        <f>IF(A4885="","",IF(data_in!I4885="Website","Website",IF(data_in!I4885="Paid Search","Paid Search",IF(data_in!I4885="Slack","Slack","Other Channel"))))</f>
        <v>Website</v>
      </c>
      <c r="L4885" s="10">
        <f>IF(A4885="","",ROUND(N$3-data_in!B4885,0))</f>
        <v>115</v>
      </c>
    </row>
    <row r="4886" spans="1:12">
      <c r="A4886" s="8" t="str">
        <f>IF(data_in!A4886="","",data_in!A4886)</f>
        <v>2efbd8ee-2eaa-4414-a973-167a15689681</v>
      </c>
      <c r="B4886" s="12">
        <f>IF(A4886="","",data_in!B4886)</f>
        <v>43868.414201388892</v>
      </c>
      <c r="C4886" s="8">
        <f>IF(A4886="","",IF(data_in!E4886="NULL",0,1))</f>
        <v>0</v>
      </c>
      <c r="D4886" s="8" t="str">
        <f>IF(A4886="","",IF(data_in!E4886="NULL","",ROUND(data_in!E4886-data_in!B4886,0)))</f>
        <v/>
      </c>
      <c r="E4886" s="8">
        <f>IF(A4886="","",IF(data_in!C4886="NULL",0,IF(data_in!C4886&gt;data_in!E4886,0,1)))</f>
        <v>0</v>
      </c>
      <c r="F4886" s="8" t="str">
        <f>IF(OR(A4886="",E4886=0),"",IF(data_in!C4886="NULL","",ROUND(data_in!C4886-data_in!B4886,0)))</f>
        <v/>
      </c>
      <c r="G4886" s="8" t="str">
        <f>IF(OR(A4886="",E4886=0),"",IF(data_in!C4886="NULL","",IF(D4886="",ROUND(data_in!D4886-data_in!B4886,0),MIN(D4886,ROUND(data_in!D4886-data_in!B4886,0)))))</f>
        <v/>
      </c>
      <c r="H4886" s="8" t="str">
        <f>IF(A4886="","",IF(data_in!M4886="United States","United States",IF(data_in!M4886="Canada","Canada",IF(data_in!M4886="United Kingdom","United Kingdom","Other Country"))))</f>
        <v>United Kingdom</v>
      </c>
      <c r="I4886" s="8" t="str">
        <f>IF(A4886="","",IF(data_in!K4886="Unknown","Unknown",IF(data_in!K4886&lt;=10,"Very Small",IF(data_in!K4886&lt;=100,"Small",IF(data_in!K4886&lt;=500,"Medium",IF(data_in!K4886&gt;500,"Large","Error"))))))</f>
        <v>Very Small</v>
      </c>
      <c r="J4886" s="8" t="str">
        <f>IF(C4886=1,TEXT(data_in!E4886,"mm-yyyy"),"")</f>
        <v/>
      </c>
      <c r="K4886" s="8" t="str">
        <f>IF(A4886="","",IF(data_in!I4886="Website","Website",IF(data_in!I4886="Paid Search","Paid Search",IF(data_in!I4886="Slack","Slack","Other Channel"))))</f>
        <v>Website</v>
      </c>
      <c r="L4886" s="10">
        <f>IF(A4886="","",ROUND(N$3-data_in!B4886,0))</f>
        <v>115</v>
      </c>
    </row>
    <row r="4887" spans="1:12">
      <c r="A4887" s="8" t="str">
        <f>IF(data_in!A4887="","",data_in!A4887)</f>
        <v>66a59560-fb7c-4352-be77-1b6fa00ce74d</v>
      </c>
      <c r="B4887" s="12">
        <f>IF(A4887="","",data_in!B4887)</f>
        <v>43868.415046296293</v>
      </c>
      <c r="C4887" s="8">
        <f>IF(A4887="","",IF(data_in!E4887="NULL",0,1))</f>
        <v>1</v>
      </c>
      <c r="D4887" s="8">
        <f>IF(A4887="","",IF(data_in!E4887="NULL","",ROUND(data_in!E4887-data_in!B4887,0)))</f>
        <v>74</v>
      </c>
      <c r="E4887" s="8">
        <f>IF(A4887="","",IF(data_in!C4887="NULL",0,IF(data_in!C4887&gt;data_in!E4887,0,1)))</f>
        <v>1</v>
      </c>
      <c r="F4887" s="8">
        <f>IF(OR(A4887="",E4887=0),"",IF(data_in!C4887="NULL","",ROUND(data_in!C4887-data_in!B4887,0)))</f>
        <v>28</v>
      </c>
      <c r="G4887" s="8">
        <f>IF(OR(A4887="",E4887=0),"",IF(data_in!C4887="NULL","",IF(D4887="",ROUND(data_in!D4887-data_in!B4887,0),MIN(D4887,ROUND(data_in!D4887-data_in!B4887,0)))))</f>
        <v>73</v>
      </c>
      <c r="H4887" s="8" t="str">
        <f>IF(A4887="","",IF(data_in!M4887="United States","United States",IF(data_in!M4887="Canada","Canada",IF(data_in!M4887="United Kingdom","United Kingdom","Other Country"))))</f>
        <v>Other Country</v>
      </c>
      <c r="I4887" s="8" t="str">
        <f>IF(A4887="","",IF(data_in!K4887="Unknown","Unknown",IF(data_in!K4887&lt;=10,"Very Small",IF(data_in!K4887&lt;=100,"Small",IF(data_in!K4887&lt;=500,"Medium",IF(data_in!K4887&gt;500,"Large","Error"))))))</f>
        <v>Very Small</v>
      </c>
      <c r="J4887" s="8" t="str">
        <f>IF(C4887=1,TEXT(data_in!E4887,"mm-yyyy"),"")</f>
        <v>04-2020</v>
      </c>
      <c r="K4887" s="8" t="str">
        <f>IF(A4887="","",IF(data_in!I4887="Website","Website",IF(data_in!I4887="Paid Search","Paid Search",IF(data_in!I4887="Slack","Slack","Other Channel"))))</f>
        <v>Website</v>
      </c>
      <c r="L4887" s="10">
        <f>IF(A4887="","",ROUND(N$3-data_in!B4887,0))</f>
        <v>115</v>
      </c>
    </row>
    <row r="4888" spans="1:12">
      <c r="A4888" s="8" t="str">
        <f>IF(data_in!A4888="","",data_in!A4888)</f>
        <v>964c2fdf-543c-413c-bae7-714f3a25d1fd</v>
      </c>
      <c r="B4888" s="12">
        <f>IF(A4888="","",data_in!B4888)</f>
        <v>43868.417256944442</v>
      </c>
      <c r="C4888" s="8">
        <f>IF(A4888="","",IF(data_in!E4888="NULL",0,1))</f>
        <v>0</v>
      </c>
      <c r="D4888" s="8" t="str">
        <f>IF(A4888="","",IF(data_in!E4888="NULL","",ROUND(data_in!E4888-data_in!B4888,0)))</f>
        <v/>
      </c>
      <c r="E4888" s="8">
        <f>IF(A4888="","",IF(data_in!C4888="NULL",0,IF(data_in!C4888&gt;data_in!E4888,0,1)))</f>
        <v>0</v>
      </c>
      <c r="F4888" s="8" t="str">
        <f>IF(OR(A4888="",E4888=0),"",IF(data_in!C4888="NULL","",ROUND(data_in!C4888-data_in!B4888,0)))</f>
        <v/>
      </c>
      <c r="G4888" s="8" t="str">
        <f>IF(OR(A4888="",E4888=0),"",IF(data_in!C4888="NULL","",IF(D4888="",ROUND(data_in!D4888-data_in!B4888,0),MIN(D4888,ROUND(data_in!D4888-data_in!B4888,0)))))</f>
        <v/>
      </c>
      <c r="H4888" s="8" t="str">
        <f>IF(A4888="","",IF(data_in!M4888="United States","United States",IF(data_in!M4888="Canada","Canada",IF(data_in!M4888="United Kingdom","United Kingdom","Other Country"))))</f>
        <v>United Kingdom</v>
      </c>
      <c r="I4888" s="8" t="str">
        <f>IF(A4888="","",IF(data_in!K4888="Unknown","Unknown",IF(data_in!K4888&lt;=10,"Very Small",IF(data_in!K4888&lt;=100,"Small",IF(data_in!K4888&lt;=500,"Medium",IF(data_in!K4888&gt;500,"Large","Error"))))))</f>
        <v>Medium</v>
      </c>
      <c r="J4888" s="8" t="str">
        <f>IF(C4888=1,TEXT(data_in!E4888,"mm-yyyy"),"")</f>
        <v/>
      </c>
      <c r="K4888" s="8" t="str">
        <f>IF(A4888="","",IF(data_in!I4888="Website","Website",IF(data_in!I4888="Paid Search","Paid Search",IF(data_in!I4888="Slack","Slack","Other Channel"))))</f>
        <v>Website</v>
      </c>
      <c r="L4888" s="10">
        <f>IF(A4888="","",ROUND(N$3-data_in!B4888,0))</f>
        <v>115</v>
      </c>
    </row>
    <row r="4889" spans="1:12">
      <c r="A4889" s="8" t="str">
        <f>IF(data_in!A4889="","",data_in!A4889)</f>
        <v>53a68e09-4f0b-47c2-9303-3cdfe35f0145</v>
      </c>
      <c r="B4889" s="12">
        <f>IF(A4889="","",data_in!B4889)</f>
        <v>43868.451620370368</v>
      </c>
      <c r="C4889" s="8">
        <f>IF(A4889="","",IF(data_in!E4889="NULL",0,1))</f>
        <v>0</v>
      </c>
      <c r="D4889" s="8" t="str">
        <f>IF(A4889="","",IF(data_in!E4889="NULL","",ROUND(data_in!E4889-data_in!B4889,0)))</f>
        <v/>
      </c>
      <c r="E4889" s="8">
        <f>IF(A4889="","",IF(data_in!C4889="NULL",0,IF(data_in!C4889&gt;data_in!E4889,0,1)))</f>
        <v>0</v>
      </c>
      <c r="F4889" s="8" t="str">
        <f>IF(OR(A4889="",E4889=0),"",IF(data_in!C4889="NULL","",ROUND(data_in!C4889-data_in!B4889,0)))</f>
        <v/>
      </c>
      <c r="G4889" s="8" t="str">
        <f>IF(OR(A4889="",E4889=0),"",IF(data_in!C4889="NULL","",IF(D4889="",ROUND(data_in!D4889-data_in!B4889,0),MIN(D4889,ROUND(data_in!D4889-data_in!B4889,0)))))</f>
        <v/>
      </c>
      <c r="H4889" s="8" t="str">
        <f>IF(A4889="","",IF(data_in!M4889="United States","United States",IF(data_in!M4889="Canada","Canada",IF(data_in!M4889="United Kingdom","United Kingdom","Other Country"))))</f>
        <v>Other Country</v>
      </c>
      <c r="I4889" s="8" t="str">
        <f>IF(A4889="","",IF(data_in!K4889="Unknown","Unknown",IF(data_in!K4889&lt;=10,"Very Small",IF(data_in!K4889&lt;=100,"Small",IF(data_in!K4889&lt;=500,"Medium",IF(data_in!K4889&gt;500,"Large","Error"))))))</f>
        <v>Very Small</v>
      </c>
      <c r="J4889" s="8" t="str">
        <f>IF(C4889=1,TEXT(data_in!E4889,"mm-yyyy"),"")</f>
        <v/>
      </c>
      <c r="K4889" s="8" t="str">
        <f>IF(A4889="","",IF(data_in!I4889="Website","Website",IF(data_in!I4889="Paid Search","Paid Search",IF(data_in!I4889="Slack","Slack","Other Channel"))))</f>
        <v>Website</v>
      </c>
      <c r="L4889" s="10">
        <f>IF(A4889="","",ROUND(N$3-data_in!B4889,0))</f>
        <v>115</v>
      </c>
    </row>
    <row r="4890" spans="1:12">
      <c r="A4890" s="8" t="str">
        <f>IF(data_in!A4890="","",data_in!A4890)</f>
        <v>009dc645-d4dd-46a2-bd78-570099828f69</v>
      </c>
      <c r="B4890" s="12">
        <f>IF(A4890="","",data_in!B4890)</f>
        <v>43868.466585648152</v>
      </c>
      <c r="C4890" s="8">
        <f>IF(A4890="","",IF(data_in!E4890="NULL",0,1))</f>
        <v>0</v>
      </c>
      <c r="D4890" s="8" t="str">
        <f>IF(A4890="","",IF(data_in!E4890="NULL","",ROUND(data_in!E4890-data_in!B4890,0)))</f>
        <v/>
      </c>
      <c r="E4890" s="8">
        <f>IF(A4890="","",IF(data_in!C4890="NULL",0,IF(data_in!C4890&gt;data_in!E4890,0,1)))</f>
        <v>0</v>
      </c>
      <c r="F4890" s="8" t="str">
        <f>IF(OR(A4890="",E4890=0),"",IF(data_in!C4890="NULL","",ROUND(data_in!C4890-data_in!B4890,0)))</f>
        <v/>
      </c>
      <c r="G4890" s="8" t="str">
        <f>IF(OR(A4890="",E4890=0),"",IF(data_in!C4890="NULL","",IF(D4890="",ROUND(data_in!D4890-data_in!B4890,0),MIN(D4890,ROUND(data_in!D4890-data_in!B4890,0)))))</f>
        <v/>
      </c>
      <c r="H4890" s="8" t="str">
        <f>IF(A4890="","",IF(data_in!M4890="United States","United States",IF(data_in!M4890="Canada","Canada",IF(data_in!M4890="United Kingdom","United Kingdom","Other Country"))))</f>
        <v>Other Country</v>
      </c>
      <c r="I4890" s="8" t="str">
        <f>IF(A4890="","",IF(data_in!K4890="Unknown","Unknown",IF(data_in!K4890&lt;=10,"Very Small",IF(data_in!K4890&lt;=100,"Small",IF(data_in!K4890&lt;=500,"Medium",IF(data_in!K4890&gt;500,"Large","Error"))))))</f>
        <v>Very Small</v>
      </c>
      <c r="J4890" s="8" t="str">
        <f>IF(C4890=1,TEXT(data_in!E4890,"mm-yyyy"),"")</f>
        <v/>
      </c>
      <c r="K4890" s="8" t="str">
        <f>IF(A4890="","",IF(data_in!I4890="Website","Website",IF(data_in!I4890="Paid Search","Paid Search",IF(data_in!I4890="Slack","Slack","Other Channel"))))</f>
        <v>Website</v>
      </c>
      <c r="L4890" s="10">
        <f>IF(A4890="","",ROUND(N$3-data_in!B4890,0))</f>
        <v>115</v>
      </c>
    </row>
    <row r="4891" spans="1:12">
      <c r="A4891" s="8" t="str">
        <f>IF(data_in!A4891="","",data_in!A4891)</f>
        <v>50f385ac-4577-4f43-9295-94ad2a52bdba</v>
      </c>
      <c r="B4891" s="12">
        <f>IF(A4891="","",data_in!B4891)</f>
        <v>43868.431932870371</v>
      </c>
      <c r="C4891" s="8">
        <f>IF(A4891="","",IF(data_in!E4891="NULL",0,1))</f>
        <v>0</v>
      </c>
      <c r="D4891" s="8" t="str">
        <f>IF(A4891="","",IF(data_in!E4891="NULL","",ROUND(data_in!E4891-data_in!B4891,0)))</f>
        <v/>
      </c>
      <c r="E4891" s="8">
        <f>IF(A4891="","",IF(data_in!C4891="NULL",0,IF(data_in!C4891&gt;data_in!E4891,0,1)))</f>
        <v>1</v>
      </c>
      <c r="F4891" s="8">
        <f>IF(OR(A4891="",E4891=0),"",IF(data_in!C4891="NULL","",ROUND(data_in!C4891-data_in!B4891,0)))</f>
        <v>0</v>
      </c>
      <c r="G4891" s="8">
        <f>IF(OR(A4891="",E4891=0),"",IF(data_in!C4891="NULL","",IF(D4891="",ROUND(data_in!D4891-data_in!B4891,0),MIN(D4891,ROUND(data_in!D4891-data_in!B4891,0)))))</f>
        <v>30</v>
      </c>
      <c r="H4891" s="8" t="str">
        <f>IF(A4891="","",IF(data_in!M4891="United States","United States",IF(data_in!M4891="Canada","Canada",IF(data_in!M4891="United Kingdom","United Kingdom","Other Country"))))</f>
        <v>Other Country</v>
      </c>
      <c r="I4891" s="8" t="str">
        <f>IF(A4891="","",IF(data_in!K4891="Unknown","Unknown",IF(data_in!K4891&lt;=10,"Very Small",IF(data_in!K4891&lt;=100,"Small",IF(data_in!K4891&lt;=500,"Medium",IF(data_in!K4891&gt;500,"Large","Error"))))))</f>
        <v>Small</v>
      </c>
      <c r="J4891" s="8" t="str">
        <f>IF(C4891=1,TEXT(data_in!E4891,"mm-yyyy"),"")</f>
        <v/>
      </c>
      <c r="K4891" s="8" t="str">
        <f>IF(A4891="","",IF(data_in!I4891="Website","Website",IF(data_in!I4891="Paid Search","Paid Search",IF(data_in!I4891="Slack","Slack","Other Channel"))))</f>
        <v>Website</v>
      </c>
      <c r="L4891" s="10">
        <f>IF(A4891="","",ROUND(N$3-data_in!B4891,0))</f>
        <v>115</v>
      </c>
    </row>
    <row r="4892" spans="1:12">
      <c r="A4892" s="8" t="str">
        <f>IF(data_in!A4892="","",data_in!A4892)</f>
        <v>38fa8f6b-920f-4594-9a7a-150e31757266</v>
      </c>
      <c r="B4892" s="12">
        <f>IF(A4892="","",data_in!B4892)</f>
        <v>43868.447928240741</v>
      </c>
      <c r="C4892" s="8">
        <f>IF(A4892="","",IF(data_in!E4892="NULL",0,1))</f>
        <v>0</v>
      </c>
      <c r="D4892" s="8" t="str">
        <f>IF(A4892="","",IF(data_in!E4892="NULL","",ROUND(data_in!E4892-data_in!B4892,0)))</f>
        <v/>
      </c>
      <c r="E4892" s="8">
        <f>IF(A4892="","",IF(data_in!C4892="NULL",0,IF(data_in!C4892&gt;data_in!E4892,0,1)))</f>
        <v>0</v>
      </c>
      <c r="F4892" s="8" t="str">
        <f>IF(OR(A4892="",E4892=0),"",IF(data_in!C4892="NULL","",ROUND(data_in!C4892-data_in!B4892,0)))</f>
        <v/>
      </c>
      <c r="G4892" s="8" t="str">
        <f>IF(OR(A4892="",E4892=0),"",IF(data_in!C4892="NULL","",IF(D4892="",ROUND(data_in!D4892-data_in!B4892,0),MIN(D4892,ROUND(data_in!D4892-data_in!B4892,0)))))</f>
        <v/>
      </c>
      <c r="H4892" s="8" t="str">
        <f>IF(A4892="","",IF(data_in!M4892="United States","United States",IF(data_in!M4892="Canada","Canada",IF(data_in!M4892="United Kingdom","United Kingdom","Other Country"))))</f>
        <v>United Kingdom</v>
      </c>
      <c r="I4892" s="8" t="str">
        <f>IF(A4892="","",IF(data_in!K4892="Unknown","Unknown",IF(data_in!K4892&lt;=10,"Very Small",IF(data_in!K4892&lt;=100,"Small",IF(data_in!K4892&lt;=500,"Medium",IF(data_in!K4892&gt;500,"Large","Error"))))))</f>
        <v>Medium</v>
      </c>
      <c r="J4892" s="8" t="str">
        <f>IF(C4892=1,TEXT(data_in!E4892,"mm-yyyy"),"")</f>
        <v/>
      </c>
      <c r="K4892" s="8" t="str">
        <f>IF(A4892="","",IF(data_in!I4892="Website","Website",IF(data_in!I4892="Paid Search","Paid Search",IF(data_in!I4892="Slack","Slack","Other Channel"))))</f>
        <v>Paid Search</v>
      </c>
      <c r="L4892" s="10">
        <f>IF(A4892="","",ROUND(N$3-data_in!B4892,0))</f>
        <v>115</v>
      </c>
    </row>
    <row r="4893" spans="1:12">
      <c r="A4893" s="8" t="str">
        <f>IF(data_in!A4893="","",data_in!A4893)</f>
        <v>64811912-d0fd-4bd3-8905-d744480b7196</v>
      </c>
      <c r="B4893" s="12">
        <f>IF(A4893="","",data_in!B4893)</f>
        <v>43868.465046296296</v>
      </c>
      <c r="C4893" s="8">
        <f>IF(A4893="","",IF(data_in!E4893="NULL",0,1))</f>
        <v>0</v>
      </c>
      <c r="D4893" s="8" t="str">
        <f>IF(A4893="","",IF(data_in!E4893="NULL","",ROUND(data_in!E4893-data_in!B4893,0)))</f>
        <v/>
      </c>
      <c r="E4893" s="8">
        <f>IF(A4893="","",IF(data_in!C4893="NULL",0,IF(data_in!C4893&gt;data_in!E4893,0,1)))</f>
        <v>0</v>
      </c>
      <c r="F4893" s="8" t="str">
        <f>IF(OR(A4893="",E4893=0),"",IF(data_in!C4893="NULL","",ROUND(data_in!C4893-data_in!B4893,0)))</f>
        <v/>
      </c>
      <c r="G4893" s="8" t="str">
        <f>IF(OR(A4893="",E4893=0),"",IF(data_in!C4893="NULL","",IF(D4893="",ROUND(data_in!D4893-data_in!B4893,0),MIN(D4893,ROUND(data_in!D4893-data_in!B4893,0)))))</f>
        <v/>
      </c>
      <c r="H4893" s="8" t="str">
        <f>IF(A4893="","",IF(data_in!M4893="United States","United States",IF(data_in!M4893="Canada","Canada",IF(data_in!M4893="United Kingdom","United Kingdom","Other Country"))))</f>
        <v>United Kingdom</v>
      </c>
      <c r="I4893" s="8" t="str">
        <f>IF(A4893="","",IF(data_in!K4893="Unknown","Unknown",IF(data_in!K4893&lt;=10,"Very Small",IF(data_in!K4893&lt;=100,"Small",IF(data_in!K4893&lt;=500,"Medium",IF(data_in!K4893&gt;500,"Large","Error"))))))</f>
        <v>Small</v>
      </c>
      <c r="J4893" s="8" t="str">
        <f>IF(C4893=1,TEXT(data_in!E4893,"mm-yyyy"),"")</f>
        <v/>
      </c>
      <c r="K4893" s="8" t="str">
        <f>IF(A4893="","",IF(data_in!I4893="Website","Website",IF(data_in!I4893="Paid Search","Paid Search",IF(data_in!I4893="Slack","Slack","Other Channel"))))</f>
        <v>Website</v>
      </c>
      <c r="L4893" s="10">
        <f>IF(A4893="","",ROUND(N$3-data_in!B4893,0))</f>
        <v>115</v>
      </c>
    </row>
    <row r="4894" spans="1:12">
      <c r="A4894" s="8" t="str">
        <f>IF(data_in!A4894="","",data_in!A4894)</f>
        <v>d062f470-b035-400a-b19f-c9dc3ee46a7f</v>
      </c>
      <c r="B4894" s="12">
        <f>IF(A4894="","",data_in!B4894)</f>
        <v>43868.456192129626</v>
      </c>
      <c r="C4894" s="8">
        <f>IF(A4894="","",IF(data_in!E4894="NULL",0,1))</f>
        <v>0</v>
      </c>
      <c r="D4894" s="8" t="str">
        <f>IF(A4894="","",IF(data_in!E4894="NULL","",ROUND(data_in!E4894-data_in!B4894,0)))</f>
        <v/>
      </c>
      <c r="E4894" s="8">
        <f>IF(A4894="","",IF(data_in!C4894="NULL",0,IF(data_in!C4894&gt;data_in!E4894,0,1)))</f>
        <v>0</v>
      </c>
      <c r="F4894" s="8" t="str">
        <f>IF(OR(A4894="",E4894=0),"",IF(data_in!C4894="NULL","",ROUND(data_in!C4894-data_in!B4894,0)))</f>
        <v/>
      </c>
      <c r="G4894" s="8" t="str">
        <f>IF(OR(A4894="",E4894=0),"",IF(data_in!C4894="NULL","",IF(D4894="",ROUND(data_in!D4894-data_in!B4894,0),MIN(D4894,ROUND(data_in!D4894-data_in!B4894,0)))))</f>
        <v/>
      </c>
      <c r="H4894" s="8" t="str">
        <f>IF(A4894="","",IF(data_in!M4894="United States","United States",IF(data_in!M4894="Canada","Canada",IF(data_in!M4894="United Kingdom","United Kingdom","Other Country"))))</f>
        <v>Other Country</v>
      </c>
      <c r="I4894" s="8" t="str">
        <f>IF(A4894="","",IF(data_in!K4894="Unknown","Unknown",IF(data_in!K4894&lt;=10,"Very Small",IF(data_in!K4894&lt;=100,"Small",IF(data_in!K4894&lt;=500,"Medium",IF(data_in!K4894&gt;500,"Large","Error"))))))</f>
        <v>Large</v>
      </c>
      <c r="J4894" s="8" t="str">
        <f>IF(C4894=1,TEXT(data_in!E4894,"mm-yyyy"),"")</f>
        <v/>
      </c>
      <c r="K4894" s="8" t="str">
        <f>IF(A4894="","",IF(data_in!I4894="Website","Website",IF(data_in!I4894="Paid Search","Paid Search",IF(data_in!I4894="Slack","Slack","Other Channel"))))</f>
        <v>Website</v>
      </c>
      <c r="L4894" s="10">
        <f>IF(A4894="","",ROUND(N$3-data_in!B4894,0))</f>
        <v>115</v>
      </c>
    </row>
    <row r="4895" spans="1:12">
      <c r="A4895" s="8" t="str">
        <f>IF(data_in!A4895="","",data_in!A4895)</f>
        <v>80537862-e840-4809-8b8f-2234703418cb</v>
      </c>
      <c r="B4895" s="12">
        <f>IF(A4895="","",data_in!B4895)</f>
        <v>43868.490428240744</v>
      </c>
      <c r="C4895" s="8">
        <f>IF(A4895="","",IF(data_in!E4895="NULL",0,1))</f>
        <v>0</v>
      </c>
      <c r="D4895" s="8" t="str">
        <f>IF(A4895="","",IF(data_in!E4895="NULL","",ROUND(data_in!E4895-data_in!B4895,0)))</f>
        <v/>
      </c>
      <c r="E4895" s="8">
        <f>IF(A4895="","",IF(data_in!C4895="NULL",0,IF(data_in!C4895&gt;data_in!E4895,0,1)))</f>
        <v>0</v>
      </c>
      <c r="F4895" s="8" t="str">
        <f>IF(OR(A4895="",E4895=0),"",IF(data_in!C4895="NULL","",ROUND(data_in!C4895-data_in!B4895,0)))</f>
        <v/>
      </c>
      <c r="G4895" s="8" t="str">
        <f>IF(OR(A4895="",E4895=0),"",IF(data_in!C4895="NULL","",IF(D4895="",ROUND(data_in!D4895-data_in!B4895,0),MIN(D4895,ROUND(data_in!D4895-data_in!B4895,0)))))</f>
        <v/>
      </c>
      <c r="H4895" s="8" t="str">
        <f>IF(A4895="","",IF(data_in!M4895="United States","United States",IF(data_in!M4895="Canada","Canada",IF(data_in!M4895="United Kingdom","United Kingdom","Other Country"))))</f>
        <v>Other Country</v>
      </c>
      <c r="I4895" s="8" t="str">
        <f>IF(A4895="","",IF(data_in!K4895="Unknown","Unknown",IF(data_in!K4895&lt;=10,"Very Small",IF(data_in!K4895&lt;=100,"Small",IF(data_in!K4895&lt;=500,"Medium",IF(data_in!K4895&gt;500,"Large","Error"))))))</f>
        <v>Very Small</v>
      </c>
      <c r="J4895" s="8" t="str">
        <f>IF(C4895=1,TEXT(data_in!E4895,"mm-yyyy"),"")</f>
        <v/>
      </c>
      <c r="K4895" s="8" t="str">
        <f>IF(A4895="","",IF(data_in!I4895="Website","Website",IF(data_in!I4895="Paid Search","Paid Search",IF(data_in!I4895="Slack","Slack","Other Channel"))))</f>
        <v>Website</v>
      </c>
      <c r="L4895" s="10">
        <f>IF(A4895="","",ROUND(N$3-data_in!B4895,0))</f>
        <v>114</v>
      </c>
    </row>
    <row r="4896" spans="1:12">
      <c r="A4896" s="8" t="str">
        <f>IF(data_in!A4896="","",data_in!A4896)</f>
        <v>c1cf6b5a-f25f-4ada-a534-cf31d74cfc67</v>
      </c>
      <c r="B4896" s="12">
        <f>IF(A4896="","",data_in!B4896)</f>
        <v>43868.531747685185</v>
      </c>
      <c r="C4896" s="8">
        <f>IF(A4896="","",IF(data_in!E4896="NULL",0,1))</f>
        <v>0</v>
      </c>
      <c r="D4896" s="8" t="str">
        <f>IF(A4896="","",IF(data_in!E4896="NULL","",ROUND(data_in!E4896-data_in!B4896,0)))</f>
        <v/>
      </c>
      <c r="E4896" s="8">
        <f>IF(A4896="","",IF(data_in!C4896="NULL",0,IF(data_in!C4896&gt;data_in!E4896,0,1)))</f>
        <v>0</v>
      </c>
      <c r="F4896" s="8" t="str">
        <f>IF(OR(A4896="",E4896=0),"",IF(data_in!C4896="NULL","",ROUND(data_in!C4896-data_in!B4896,0)))</f>
        <v/>
      </c>
      <c r="G4896" s="8" t="str">
        <f>IF(OR(A4896="",E4896=0),"",IF(data_in!C4896="NULL","",IF(D4896="",ROUND(data_in!D4896-data_in!B4896,0),MIN(D4896,ROUND(data_in!D4896-data_in!B4896,0)))))</f>
        <v/>
      </c>
      <c r="H4896" s="8" t="str">
        <f>IF(A4896="","",IF(data_in!M4896="United States","United States",IF(data_in!M4896="Canada","Canada",IF(data_in!M4896="United Kingdom","United Kingdom","Other Country"))))</f>
        <v>Other Country</v>
      </c>
      <c r="I4896" s="8" t="str">
        <f>IF(A4896="","",IF(data_in!K4896="Unknown","Unknown",IF(data_in!K4896&lt;=10,"Very Small",IF(data_in!K4896&lt;=100,"Small",IF(data_in!K4896&lt;=500,"Medium",IF(data_in!K4896&gt;500,"Large","Error"))))))</f>
        <v>Very Small</v>
      </c>
      <c r="J4896" s="8" t="str">
        <f>IF(C4896=1,TEXT(data_in!E4896,"mm-yyyy"),"")</f>
        <v/>
      </c>
      <c r="K4896" s="8" t="str">
        <f>IF(A4896="","",IF(data_in!I4896="Website","Website",IF(data_in!I4896="Paid Search","Paid Search",IF(data_in!I4896="Slack","Slack","Other Channel"))))</f>
        <v>Website</v>
      </c>
      <c r="L4896" s="10">
        <f>IF(A4896="","",ROUND(N$3-data_in!B4896,0))</f>
        <v>114</v>
      </c>
    </row>
    <row r="4897" spans="1:12">
      <c r="A4897" s="8" t="str">
        <f>IF(data_in!A4897="","",data_in!A4897)</f>
        <v>d472bed6-8544-4184-82bf-185f0911b2cd</v>
      </c>
      <c r="B4897" s="12">
        <f>IF(A4897="","",data_in!B4897)</f>
        <v>43868.652800925927</v>
      </c>
      <c r="C4897" s="8">
        <f>IF(A4897="","",IF(data_in!E4897="NULL",0,1))</f>
        <v>0</v>
      </c>
      <c r="D4897" s="8" t="str">
        <f>IF(A4897="","",IF(data_in!E4897="NULL","",ROUND(data_in!E4897-data_in!B4897,0)))</f>
        <v/>
      </c>
      <c r="E4897" s="8">
        <f>IF(A4897="","",IF(data_in!C4897="NULL",0,IF(data_in!C4897&gt;data_in!E4897,0,1)))</f>
        <v>0</v>
      </c>
      <c r="F4897" s="8" t="str">
        <f>IF(OR(A4897="",E4897=0),"",IF(data_in!C4897="NULL","",ROUND(data_in!C4897-data_in!B4897,0)))</f>
        <v/>
      </c>
      <c r="G4897" s="8" t="str">
        <f>IF(OR(A4897="",E4897=0),"",IF(data_in!C4897="NULL","",IF(D4897="",ROUND(data_in!D4897-data_in!B4897,0),MIN(D4897,ROUND(data_in!D4897-data_in!B4897,0)))))</f>
        <v/>
      </c>
      <c r="H4897" s="8" t="str">
        <f>IF(A4897="","",IF(data_in!M4897="United States","United States",IF(data_in!M4897="Canada","Canada",IF(data_in!M4897="United Kingdom","United Kingdom","Other Country"))))</f>
        <v>Canada</v>
      </c>
      <c r="I4897" s="8" t="str">
        <f>IF(A4897="","",IF(data_in!K4897="Unknown","Unknown",IF(data_in!K4897&lt;=10,"Very Small",IF(data_in!K4897&lt;=100,"Small",IF(data_in!K4897&lt;=500,"Medium",IF(data_in!K4897&gt;500,"Large","Error"))))))</f>
        <v>Small</v>
      </c>
      <c r="J4897" s="8" t="str">
        <f>IF(C4897=1,TEXT(data_in!E4897,"mm-yyyy"),"")</f>
        <v/>
      </c>
      <c r="K4897" s="8" t="str">
        <f>IF(A4897="","",IF(data_in!I4897="Website","Website",IF(data_in!I4897="Paid Search","Paid Search",IF(data_in!I4897="Slack","Slack","Other Channel"))))</f>
        <v>Paid Search</v>
      </c>
      <c r="L4897" s="10">
        <f>IF(A4897="","",ROUND(N$3-data_in!B4897,0))</f>
        <v>114</v>
      </c>
    </row>
    <row r="4898" spans="1:12">
      <c r="A4898" s="8" t="str">
        <f>IF(data_in!A4898="","",data_in!A4898)</f>
        <v>f62b413b-f4e8-487f-a68a-6e0ce1198e30</v>
      </c>
      <c r="B4898" s="12">
        <f>IF(A4898="","",data_in!B4898)</f>
        <v>43868.537372685183</v>
      </c>
      <c r="C4898" s="8">
        <f>IF(A4898="","",IF(data_in!E4898="NULL",0,1))</f>
        <v>0</v>
      </c>
      <c r="D4898" s="8" t="str">
        <f>IF(A4898="","",IF(data_in!E4898="NULL","",ROUND(data_in!E4898-data_in!B4898,0)))</f>
        <v/>
      </c>
      <c r="E4898" s="8">
        <f>IF(A4898="","",IF(data_in!C4898="NULL",0,IF(data_in!C4898&gt;data_in!E4898,0,1)))</f>
        <v>1</v>
      </c>
      <c r="F4898" s="8">
        <f>IF(OR(A4898="",E4898=0),"",IF(data_in!C4898="NULL","",ROUND(data_in!C4898-data_in!B4898,0)))</f>
        <v>12</v>
      </c>
      <c r="G4898" s="8">
        <f>IF(OR(A4898="",E4898=0),"",IF(data_in!C4898="NULL","",IF(D4898="",ROUND(data_in!D4898-data_in!B4898,0),MIN(D4898,ROUND(data_in!D4898-data_in!B4898,0)))))</f>
        <v>42</v>
      </c>
      <c r="H4898" s="8" t="str">
        <f>IF(A4898="","",IF(data_in!M4898="United States","United States",IF(data_in!M4898="Canada","Canada",IF(data_in!M4898="United Kingdom","United Kingdom","Other Country"))))</f>
        <v>Other Country</v>
      </c>
      <c r="I4898" s="8" t="str">
        <f>IF(A4898="","",IF(data_in!K4898="Unknown","Unknown",IF(data_in!K4898&lt;=10,"Very Small",IF(data_in!K4898&lt;=100,"Small",IF(data_in!K4898&lt;=500,"Medium",IF(data_in!K4898&gt;500,"Large","Error"))))))</f>
        <v>Very Small</v>
      </c>
      <c r="J4898" s="8" t="str">
        <f>IF(C4898=1,TEXT(data_in!E4898,"mm-yyyy"),"")</f>
        <v/>
      </c>
      <c r="K4898" s="8" t="str">
        <f>IF(A4898="","",IF(data_in!I4898="Website","Website",IF(data_in!I4898="Paid Search","Paid Search",IF(data_in!I4898="Slack","Slack","Other Channel"))))</f>
        <v>Website</v>
      </c>
      <c r="L4898" s="10">
        <f>IF(A4898="","",ROUND(N$3-data_in!B4898,0))</f>
        <v>114</v>
      </c>
    </row>
    <row r="4899" spans="1:12">
      <c r="A4899" s="8" t="str">
        <f>IF(data_in!A4899="","",data_in!A4899)</f>
        <v>67bfa51f-0474-4648-85a6-03db90f6666b</v>
      </c>
      <c r="B4899" s="12">
        <f>IF(A4899="","",data_in!B4899)</f>
        <v>43887.770810185182</v>
      </c>
      <c r="C4899" s="8">
        <f>IF(A4899="","",IF(data_in!E4899="NULL",0,1))</f>
        <v>0</v>
      </c>
      <c r="D4899" s="8" t="str">
        <f>IF(A4899="","",IF(data_in!E4899="NULL","",ROUND(data_in!E4899-data_in!B4899,0)))</f>
        <v/>
      </c>
      <c r="E4899" s="8">
        <f>IF(A4899="","",IF(data_in!C4899="NULL",0,IF(data_in!C4899&gt;data_in!E4899,0,1)))</f>
        <v>0</v>
      </c>
      <c r="F4899" s="8" t="str">
        <f>IF(OR(A4899="",E4899=0),"",IF(data_in!C4899="NULL","",ROUND(data_in!C4899-data_in!B4899,0)))</f>
        <v/>
      </c>
      <c r="G4899" s="8" t="str">
        <f>IF(OR(A4899="",E4899=0),"",IF(data_in!C4899="NULL","",IF(D4899="",ROUND(data_in!D4899-data_in!B4899,0),MIN(D4899,ROUND(data_in!D4899-data_in!B4899,0)))))</f>
        <v/>
      </c>
      <c r="H4899" s="8" t="str">
        <f>IF(A4899="","",IF(data_in!M4899="United States","United States",IF(data_in!M4899="Canada","Canada",IF(data_in!M4899="United Kingdom","United Kingdom","Other Country"))))</f>
        <v>United States</v>
      </c>
      <c r="I4899" s="8" t="str">
        <f>IF(A4899="","",IF(data_in!K4899="Unknown","Unknown",IF(data_in!K4899&lt;=10,"Very Small",IF(data_in!K4899&lt;=100,"Small",IF(data_in!K4899&lt;=500,"Medium",IF(data_in!K4899&gt;500,"Large","Error"))))))</f>
        <v>Large</v>
      </c>
      <c r="J4899" s="8" t="str">
        <f>IF(C4899=1,TEXT(data_in!E4899,"mm-yyyy"),"")</f>
        <v/>
      </c>
      <c r="K4899" s="8" t="str">
        <f>IF(A4899="","",IF(data_in!I4899="Website","Website",IF(data_in!I4899="Paid Search","Paid Search",IF(data_in!I4899="Slack","Slack","Other Channel"))))</f>
        <v>Website</v>
      </c>
      <c r="L4899" s="10">
        <f>IF(A4899="","",ROUND(N$3-data_in!B4899,0))</f>
        <v>95</v>
      </c>
    </row>
    <row r="4900" spans="1:12">
      <c r="A4900" s="8" t="str">
        <f>IF(data_in!A4900="","",data_in!A4900)</f>
        <v>d754fa4d-a84b-448e-bf48-b7766ccb8327</v>
      </c>
      <c r="B4900" s="12">
        <f>IF(A4900="","",data_in!B4900)</f>
        <v>43868.664224537039</v>
      </c>
      <c r="C4900" s="8">
        <f>IF(A4900="","",IF(data_in!E4900="NULL",0,1))</f>
        <v>1</v>
      </c>
      <c r="D4900" s="8">
        <f>IF(A4900="","",IF(data_in!E4900="NULL","",ROUND(data_in!E4900-data_in!B4900,0)))</f>
        <v>67</v>
      </c>
      <c r="E4900" s="8">
        <f>IF(A4900="","",IF(data_in!C4900="NULL",0,IF(data_in!C4900&gt;data_in!E4900,0,1)))</f>
        <v>1</v>
      </c>
      <c r="F4900" s="8">
        <f>IF(OR(A4900="",E4900=0),"",IF(data_in!C4900="NULL","",ROUND(data_in!C4900-data_in!B4900,0)))</f>
        <v>0</v>
      </c>
      <c r="G4900" s="8">
        <f>IF(OR(A4900="",E4900=0),"",IF(data_in!C4900="NULL","",IF(D4900="",ROUND(data_in!D4900-data_in!B4900,0),MIN(D4900,ROUND(data_in!D4900-data_in!B4900,0)))))</f>
        <v>45</v>
      </c>
      <c r="H4900" s="8" t="str">
        <f>IF(A4900="","",IF(data_in!M4900="United States","United States",IF(data_in!M4900="Canada","Canada",IF(data_in!M4900="United Kingdom","United Kingdom","Other Country"))))</f>
        <v>United States</v>
      </c>
      <c r="I4900" s="8" t="str">
        <f>IF(A4900="","",IF(data_in!K4900="Unknown","Unknown",IF(data_in!K4900&lt;=10,"Very Small",IF(data_in!K4900&lt;=100,"Small",IF(data_in!K4900&lt;=500,"Medium",IF(data_in!K4900&gt;500,"Large","Error"))))))</f>
        <v>Medium</v>
      </c>
      <c r="J4900" s="8" t="str">
        <f>IF(C4900=1,TEXT(data_in!E4900,"mm-yyyy"),"")</f>
        <v>04-2020</v>
      </c>
      <c r="K4900" s="8" t="str">
        <f>IF(A4900="","",IF(data_in!I4900="Website","Website",IF(data_in!I4900="Paid Search","Paid Search",IF(data_in!I4900="Slack","Slack","Other Channel"))))</f>
        <v>Website</v>
      </c>
      <c r="L4900" s="10">
        <f>IF(A4900="","",ROUND(N$3-data_in!B4900,0))</f>
        <v>114</v>
      </c>
    </row>
    <row r="4901" spans="1:12">
      <c r="A4901" s="8" t="str">
        <f>IF(data_in!A4901="","",data_in!A4901)</f>
        <v>cab1b446-81e0-45e6-a46c-51dfcf55e0fe</v>
      </c>
      <c r="B4901" s="12">
        <f>IF(A4901="","",data_in!B4901)</f>
        <v>43868.568842592591</v>
      </c>
      <c r="C4901" s="8">
        <f>IF(A4901="","",IF(data_in!E4901="NULL",0,1))</f>
        <v>0</v>
      </c>
      <c r="D4901" s="8" t="str">
        <f>IF(A4901="","",IF(data_in!E4901="NULL","",ROUND(data_in!E4901-data_in!B4901,0)))</f>
        <v/>
      </c>
      <c r="E4901" s="8">
        <f>IF(A4901="","",IF(data_in!C4901="NULL",0,IF(data_in!C4901&gt;data_in!E4901,0,1)))</f>
        <v>1</v>
      </c>
      <c r="F4901" s="8">
        <f>IF(OR(A4901="",E4901=0),"",IF(data_in!C4901="NULL","",ROUND(data_in!C4901-data_in!B4901,0)))</f>
        <v>0</v>
      </c>
      <c r="G4901" s="8">
        <f>IF(OR(A4901="",E4901=0),"",IF(data_in!C4901="NULL","",IF(D4901="",ROUND(data_in!D4901-data_in!B4901,0),MIN(D4901,ROUND(data_in!D4901-data_in!B4901,0)))))</f>
        <v>30</v>
      </c>
      <c r="H4901" s="8" t="str">
        <f>IF(A4901="","",IF(data_in!M4901="United States","United States",IF(data_in!M4901="Canada","Canada",IF(data_in!M4901="United Kingdom","United Kingdom","Other Country"))))</f>
        <v>Other Country</v>
      </c>
      <c r="I4901" s="8" t="str">
        <f>IF(A4901="","",IF(data_in!K4901="Unknown","Unknown",IF(data_in!K4901&lt;=10,"Very Small",IF(data_in!K4901&lt;=100,"Small",IF(data_in!K4901&lt;=500,"Medium",IF(data_in!K4901&gt;500,"Large","Error"))))))</f>
        <v>Very Small</v>
      </c>
      <c r="J4901" s="8" t="str">
        <f>IF(C4901=1,TEXT(data_in!E4901,"mm-yyyy"),"")</f>
        <v/>
      </c>
      <c r="K4901" s="8" t="str">
        <f>IF(A4901="","",IF(data_in!I4901="Website","Website",IF(data_in!I4901="Paid Search","Paid Search",IF(data_in!I4901="Slack","Slack","Other Channel"))))</f>
        <v>Website</v>
      </c>
      <c r="L4901" s="10">
        <f>IF(A4901="","",ROUND(N$3-data_in!B4901,0))</f>
        <v>114</v>
      </c>
    </row>
    <row r="4902" spans="1:12">
      <c r="A4902" s="8" t="str">
        <f>IF(data_in!A4902="","",data_in!A4902)</f>
        <v>1dc6e700-b8ff-41ed-b751-96dace775e5a</v>
      </c>
      <c r="B4902" s="12">
        <f>IF(A4902="","",data_in!B4902)</f>
        <v>43868.587743055556</v>
      </c>
      <c r="C4902" s="8">
        <f>IF(A4902="","",IF(data_in!E4902="NULL",0,1))</f>
        <v>0</v>
      </c>
      <c r="D4902" s="8" t="str">
        <f>IF(A4902="","",IF(data_in!E4902="NULL","",ROUND(data_in!E4902-data_in!B4902,0)))</f>
        <v/>
      </c>
      <c r="E4902" s="8">
        <f>IF(A4902="","",IF(data_in!C4902="NULL",0,IF(data_in!C4902&gt;data_in!E4902,0,1)))</f>
        <v>0</v>
      </c>
      <c r="F4902" s="8" t="str">
        <f>IF(OR(A4902="",E4902=0),"",IF(data_in!C4902="NULL","",ROUND(data_in!C4902-data_in!B4902,0)))</f>
        <v/>
      </c>
      <c r="G4902" s="8" t="str">
        <f>IF(OR(A4902="",E4902=0),"",IF(data_in!C4902="NULL","",IF(D4902="",ROUND(data_in!D4902-data_in!B4902,0),MIN(D4902,ROUND(data_in!D4902-data_in!B4902,0)))))</f>
        <v/>
      </c>
      <c r="H4902" s="8" t="str">
        <f>IF(A4902="","",IF(data_in!M4902="United States","United States",IF(data_in!M4902="Canada","Canada",IF(data_in!M4902="United Kingdom","United Kingdom","Other Country"))))</f>
        <v>United Kingdom</v>
      </c>
      <c r="I4902" s="8" t="str">
        <f>IF(A4902="","",IF(data_in!K4902="Unknown","Unknown",IF(data_in!K4902&lt;=10,"Very Small",IF(data_in!K4902&lt;=100,"Small",IF(data_in!K4902&lt;=500,"Medium",IF(data_in!K4902&gt;500,"Large","Error"))))))</f>
        <v>Medium</v>
      </c>
      <c r="J4902" s="8" t="str">
        <f>IF(C4902=1,TEXT(data_in!E4902,"mm-yyyy"),"")</f>
        <v/>
      </c>
      <c r="K4902" s="8" t="str">
        <f>IF(A4902="","",IF(data_in!I4902="Website","Website",IF(data_in!I4902="Paid Search","Paid Search",IF(data_in!I4902="Slack","Slack","Other Channel"))))</f>
        <v>Website</v>
      </c>
      <c r="L4902" s="10">
        <f>IF(A4902="","",ROUND(N$3-data_in!B4902,0))</f>
        <v>114</v>
      </c>
    </row>
    <row r="4903" spans="1:12">
      <c r="A4903" s="8" t="str">
        <f>IF(data_in!A4903="","",data_in!A4903)</f>
        <v>4fe4bd19-39b2-4533-b788-1e42f01c2c41</v>
      </c>
      <c r="B4903" s="12">
        <f>IF(A4903="","",data_in!B4903)</f>
        <v>43868.594293981485</v>
      </c>
      <c r="C4903" s="8">
        <f>IF(A4903="","",IF(data_in!E4903="NULL",0,1))</f>
        <v>0</v>
      </c>
      <c r="D4903" s="8" t="str">
        <f>IF(A4903="","",IF(data_in!E4903="NULL","",ROUND(data_in!E4903-data_in!B4903,0)))</f>
        <v/>
      </c>
      <c r="E4903" s="8">
        <f>IF(A4903="","",IF(data_in!C4903="NULL",0,IF(data_in!C4903&gt;data_in!E4903,0,1)))</f>
        <v>0</v>
      </c>
      <c r="F4903" s="8" t="str">
        <f>IF(OR(A4903="",E4903=0),"",IF(data_in!C4903="NULL","",ROUND(data_in!C4903-data_in!B4903,0)))</f>
        <v/>
      </c>
      <c r="G4903" s="8" t="str">
        <f>IF(OR(A4903="",E4903=0),"",IF(data_in!C4903="NULL","",IF(D4903="",ROUND(data_in!D4903-data_in!B4903,0),MIN(D4903,ROUND(data_in!D4903-data_in!B4903,0)))))</f>
        <v/>
      </c>
      <c r="H4903" s="8" t="str">
        <f>IF(A4903="","",IF(data_in!M4903="United States","United States",IF(data_in!M4903="Canada","Canada",IF(data_in!M4903="United Kingdom","United Kingdom","Other Country"))))</f>
        <v>United States</v>
      </c>
      <c r="I4903" s="8" t="str">
        <f>IF(A4903="","",IF(data_in!K4903="Unknown","Unknown",IF(data_in!K4903&lt;=10,"Very Small",IF(data_in!K4903&lt;=100,"Small",IF(data_in!K4903&lt;=500,"Medium",IF(data_in!K4903&gt;500,"Large","Error"))))))</f>
        <v>Small</v>
      </c>
      <c r="J4903" s="8" t="str">
        <f>IF(C4903=1,TEXT(data_in!E4903,"mm-yyyy"),"")</f>
        <v/>
      </c>
      <c r="K4903" s="8" t="str">
        <f>IF(A4903="","",IF(data_in!I4903="Website","Website",IF(data_in!I4903="Paid Search","Paid Search",IF(data_in!I4903="Slack","Slack","Other Channel"))))</f>
        <v>Website</v>
      </c>
      <c r="L4903" s="10">
        <f>IF(A4903="","",ROUND(N$3-data_in!B4903,0))</f>
        <v>114</v>
      </c>
    </row>
    <row r="4904" spans="1:12">
      <c r="A4904" s="8" t="str">
        <f>IF(data_in!A4904="","",data_in!A4904)</f>
        <v>a2cbace3-1666-4ed2-9571-47d795588430</v>
      </c>
      <c r="B4904" s="12">
        <f>IF(A4904="","",data_in!B4904)</f>
        <v>43868.597245370373</v>
      </c>
      <c r="C4904" s="8">
        <f>IF(A4904="","",IF(data_in!E4904="NULL",0,1))</f>
        <v>0</v>
      </c>
      <c r="D4904" s="8" t="str">
        <f>IF(A4904="","",IF(data_in!E4904="NULL","",ROUND(data_in!E4904-data_in!B4904,0)))</f>
        <v/>
      </c>
      <c r="E4904" s="8">
        <f>IF(A4904="","",IF(data_in!C4904="NULL",0,IF(data_in!C4904&gt;data_in!E4904,0,1)))</f>
        <v>0</v>
      </c>
      <c r="F4904" s="8" t="str">
        <f>IF(OR(A4904="",E4904=0),"",IF(data_in!C4904="NULL","",ROUND(data_in!C4904-data_in!B4904,0)))</f>
        <v/>
      </c>
      <c r="G4904" s="8" t="str">
        <f>IF(OR(A4904="",E4904=0),"",IF(data_in!C4904="NULL","",IF(D4904="",ROUND(data_in!D4904-data_in!B4904,0),MIN(D4904,ROUND(data_in!D4904-data_in!B4904,0)))))</f>
        <v/>
      </c>
      <c r="H4904" s="8" t="str">
        <f>IF(A4904="","",IF(data_in!M4904="United States","United States",IF(data_in!M4904="Canada","Canada",IF(data_in!M4904="United Kingdom","United Kingdom","Other Country"))))</f>
        <v>United States</v>
      </c>
      <c r="I4904" s="8" t="str">
        <f>IF(A4904="","",IF(data_in!K4904="Unknown","Unknown",IF(data_in!K4904&lt;=10,"Very Small",IF(data_in!K4904&lt;=100,"Small",IF(data_in!K4904&lt;=500,"Medium",IF(data_in!K4904&gt;500,"Large","Error"))))))</f>
        <v>Medium</v>
      </c>
      <c r="J4904" s="8" t="str">
        <f>IF(C4904=1,TEXT(data_in!E4904,"mm-yyyy"),"")</f>
        <v/>
      </c>
      <c r="K4904" s="8" t="str">
        <f>IF(A4904="","",IF(data_in!I4904="Website","Website",IF(data_in!I4904="Paid Search","Paid Search",IF(data_in!I4904="Slack","Slack","Other Channel"))))</f>
        <v>Website</v>
      </c>
      <c r="L4904" s="10">
        <f>IF(A4904="","",ROUND(N$3-data_in!B4904,0))</f>
        <v>114</v>
      </c>
    </row>
    <row r="4905" spans="1:12">
      <c r="A4905" s="8" t="str">
        <f>IF(data_in!A4905="","",data_in!A4905)</f>
        <v>5c12c3b7-3f65-4445-aa77-94b01b9aaf8c</v>
      </c>
      <c r="B4905" s="12">
        <f>IF(A4905="","",data_in!B4905)</f>
        <v>43868.645787037036</v>
      </c>
      <c r="C4905" s="8">
        <f>IF(A4905="","",IF(data_in!E4905="NULL",0,1))</f>
        <v>0</v>
      </c>
      <c r="D4905" s="8" t="str">
        <f>IF(A4905="","",IF(data_in!E4905="NULL","",ROUND(data_in!E4905-data_in!B4905,0)))</f>
        <v/>
      </c>
      <c r="E4905" s="8">
        <f>IF(A4905="","",IF(data_in!C4905="NULL",0,IF(data_in!C4905&gt;data_in!E4905,0,1)))</f>
        <v>0</v>
      </c>
      <c r="F4905" s="8" t="str">
        <f>IF(OR(A4905="",E4905=0),"",IF(data_in!C4905="NULL","",ROUND(data_in!C4905-data_in!B4905,0)))</f>
        <v/>
      </c>
      <c r="G4905" s="8" t="str">
        <f>IF(OR(A4905="",E4905=0),"",IF(data_in!C4905="NULL","",IF(D4905="",ROUND(data_in!D4905-data_in!B4905,0),MIN(D4905,ROUND(data_in!D4905-data_in!B4905,0)))))</f>
        <v/>
      </c>
      <c r="H4905" s="8" t="str">
        <f>IF(A4905="","",IF(data_in!M4905="United States","United States",IF(data_in!M4905="Canada","Canada",IF(data_in!M4905="United Kingdom","United Kingdom","Other Country"))))</f>
        <v>Other Country</v>
      </c>
      <c r="I4905" s="8" t="str">
        <f>IF(A4905="","",IF(data_in!K4905="Unknown","Unknown",IF(data_in!K4905&lt;=10,"Very Small",IF(data_in!K4905&lt;=100,"Small",IF(data_in!K4905&lt;=500,"Medium",IF(data_in!K4905&gt;500,"Large","Error"))))))</f>
        <v>Very Small</v>
      </c>
      <c r="J4905" s="8" t="str">
        <f>IF(C4905=1,TEXT(data_in!E4905,"mm-yyyy"),"")</f>
        <v/>
      </c>
      <c r="K4905" s="8" t="str">
        <f>IF(A4905="","",IF(data_in!I4905="Website","Website",IF(data_in!I4905="Paid Search","Paid Search",IF(data_in!I4905="Slack","Slack","Other Channel"))))</f>
        <v>Website</v>
      </c>
      <c r="L4905" s="10">
        <f>IF(A4905="","",ROUND(N$3-data_in!B4905,0))</f>
        <v>114</v>
      </c>
    </row>
    <row r="4906" spans="1:12">
      <c r="A4906" s="8" t="str">
        <f>IF(data_in!A4906="","",data_in!A4906)</f>
        <v>70fd17e4-4a66-4002-9326-9ee4f36968e8</v>
      </c>
      <c r="B4906" s="12">
        <f>IF(A4906="","",data_in!B4906)</f>
        <v>43868.708136574074</v>
      </c>
      <c r="C4906" s="8">
        <f>IF(A4906="","",IF(data_in!E4906="NULL",0,1))</f>
        <v>0</v>
      </c>
      <c r="D4906" s="8" t="str">
        <f>IF(A4906="","",IF(data_in!E4906="NULL","",ROUND(data_in!E4906-data_in!B4906,0)))</f>
        <v/>
      </c>
      <c r="E4906" s="8">
        <f>IF(A4906="","",IF(data_in!C4906="NULL",0,IF(data_in!C4906&gt;data_in!E4906,0,1)))</f>
        <v>0</v>
      </c>
      <c r="F4906" s="8" t="str">
        <f>IF(OR(A4906="",E4906=0),"",IF(data_in!C4906="NULL","",ROUND(data_in!C4906-data_in!B4906,0)))</f>
        <v/>
      </c>
      <c r="G4906" s="8" t="str">
        <f>IF(OR(A4906="",E4906=0),"",IF(data_in!C4906="NULL","",IF(D4906="",ROUND(data_in!D4906-data_in!B4906,0),MIN(D4906,ROUND(data_in!D4906-data_in!B4906,0)))))</f>
        <v/>
      </c>
      <c r="H4906" s="8" t="str">
        <f>IF(A4906="","",IF(data_in!M4906="United States","United States",IF(data_in!M4906="Canada","Canada",IF(data_in!M4906="United Kingdom","United Kingdom","Other Country"))))</f>
        <v>United States</v>
      </c>
      <c r="I4906" s="8" t="str">
        <f>IF(A4906="","",IF(data_in!K4906="Unknown","Unknown",IF(data_in!K4906&lt;=10,"Very Small",IF(data_in!K4906&lt;=100,"Small",IF(data_in!K4906&lt;=500,"Medium",IF(data_in!K4906&gt;500,"Large","Error"))))))</f>
        <v>Large</v>
      </c>
      <c r="J4906" s="8" t="str">
        <f>IF(C4906=1,TEXT(data_in!E4906,"mm-yyyy"),"")</f>
        <v/>
      </c>
      <c r="K4906" s="8" t="str">
        <f>IF(A4906="","",IF(data_in!I4906="Website","Website",IF(data_in!I4906="Paid Search","Paid Search",IF(data_in!I4906="Slack","Slack","Other Channel"))))</f>
        <v>Website</v>
      </c>
      <c r="L4906" s="10">
        <f>IF(A4906="","",ROUND(N$3-data_in!B4906,0))</f>
        <v>114</v>
      </c>
    </row>
    <row r="4907" spans="1:12">
      <c r="A4907" s="8" t="str">
        <f>IF(data_in!A4907="","",data_in!A4907)</f>
        <v>378589f5-f56c-4ab3-8799-d3b50d3fe171</v>
      </c>
      <c r="B4907" s="12">
        <f>IF(A4907="","",data_in!B4907)</f>
        <v>43868.641921296294</v>
      </c>
      <c r="C4907" s="8">
        <f>IF(A4907="","",IF(data_in!E4907="NULL",0,1))</f>
        <v>0</v>
      </c>
      <c r="D4907" s="8" t="str">
        <f>IF(A4907="","",IF(data_in!E4907="NULL","",ROUND(data_in!E4907-data_in!B4907,0)))</f>
        <v/>
      </c>
      <c r="E4907" s="8">
        <f>IF(A4907="","",IF(data_in!C4907="NULL",0,IF(data_in!C4907&gt;data_in!E4907,0,1)))</f>
        <v>0</v>
      </c>
      <c r="F4907" s="8" t="str">
        <f>IF(OR(A4907="",E4907=0),"",IF(data_in!C4907="NULL","",ROUND(data_in!C4907-data_in!B4907,0)))</f>
        <v/>
      </c>
      <c r="G4907" s="8" t="str">
        <f>IF(OR(A4907="",E4907=0),"",IF(data_in!C4907="NULL","",IF(D4907="",ROUND(data_in!D4907-data_in!B4907,0),MIN(D4907,ROUND(data_in!D4907-data_in!B4907,0)))))</f>
        <v/>
      </c>
      <c r="H4907" s="8" t="str">
        <f>IF(A4907="","",IF(data_in!M4907="United States","United States",IF(data_in!M4907="Canada","Canada",IF(data_in!M4907="United Kingdom","United Kingdom","Other Country"))))</f>
        <v>Other Country</v>
      </c>
      <c r="I4907" s="8" t="str">
        <f>IF(A4907="","",IF(data_in!K4907="Unknown","Unknown",IF(data_in!K4907&lt;=10,"Very Small",IF(data_in!K4907&lt;=100,"Small",IF(data_in!K4907&lt;=500,"Medium",IF(data_in!K4907&gt;500,"Large","Error"))))))</f>
        <v>Very Small</v>
      </c>
      <c r="J4907" s="8" t="str">
        <f>IF(C4907=1,TEXT(data_in!E4907,"mm-yyyy"),"")</f>
        <v/>
      </c>
      <c r="K4907" s="8" t="str">
        <f>IF(A4907="","",IF(data_in!I4907="Website","Website",IF(data_in!I4907="Paid Search","Paid Search",IF(data_in!I4907="Slack","Slack","Other Channel"))))</f>
        <v>Website</v>
      </c>
      <c r="L4907" s="10">
        <f>IF(A4907="","",ROUND(N$3-data_in!B4907,0))</f>
        <v>114</v>
      </c>
    </row>
    <row r="4908" spans="1:12">
      <c r="A4908" s="8" t="str">
        <f>IF(data_in!A4908="","",data_in!A4908)</f>
        <v>d79a7a98-6072-4a55-b6bf-6c954e707d9f</v>
      </c>
      <c r="B4908" s="12">
        <f>IF(A4908="","",data_in!B4908)</f>
        <v>43868.658460648148</v>
      </c>
      <c r="C4908" s="8">
        <f>IF(A4908="","",IF(data_in!E4908="NULL",0,1))</f>
        <v>0</v>
      </c>
      <c r="D4908" s="8" t="str">
        <f>IF(A4908="","",IF(data_in!E4908="NULL","",ROUND(data_in!E4908-data_in!B4908,0)))</f>
        <v/>
      </c>
      <c r="E4908" s="8">
        <f>IF(A4908="","",IF(data_in!C4908="NULL",0,IF(data_in!C4908&gt;data_in!E4908,0,1)))</f>
        <v>0</v>
      </c>
      <c r="F4908" s="8" t="str">
        <f>IF(OR(A4908="",E4908=0),"",IF(data_in!C4908="NULL","",ROUND(data_in!C4908-data_in!B4908,0)))</f>
        <v/>
      </c>
      <c r="G4908" s="8" t="str">
        <f>IF(OR(A4908="",E4908=0),"",IF(data_in!C4908="NULL","",IF(D4908="",ROUND(data_in!D4908-data_in!B4908,0),MIN(D4908,ROUND(data_in!D4908-data_in!B4908,0)))))</f>
        <v/>
      </c>
      <c r="H4908" s="8" t="str">
        <f>IF(A4908="","",IF(data_in!M4908="United States","United States",IF(data_in!M4908="Canada","Canada",IF(data_in!M4908="United Kingdom","United Kingdom","Other Country"))))</f>
        <v>Other Country</v>
      </c>
      <c r="I4908" s="8" t="str">
        <f>IF(A4908="","",IF(data_in!K4908="Unknown","Unknown",IF(data_in!K4908&lt;=10,"Very Small",IF(data_in!K4908&lt;=100,"Small",IF(data_in!K4908&lt;=500,"Medium",IF(data_in!K4908&gt;500,"Large","Error"))))))</f>
        <v>Very Small</v>
      </c>
      <c r="J4908" s="8" t="str">
        <f>IF(C4908=1,TEXT(data_in!E4908,"mm-yyyy"),"")</f>
        <v/>
      </c>
      <c r="K4908" s="8" t="str">
        <f>IF(A4908="","",IF(data_in!I4908="Website","Website",IF(data_in!I4908="Paid Search","Paid Search",IF(data_in!I4908="Slack","Slack","Other Channel"))))</f>
        <v>Website</v>
      </c>
      <c r="L4908" s="10">
        <f>IF(A4908="","",ROUND(N$3-data_in!B4908,0))</f>
        <v>114</v>
      </c>
    </row>
    <row r="4909" spans="1:12">
      <c r="A4909" s="8" t="str">
        <f>IF(data_in!A4909="","",data_in!A4909)</f>
        <v>6cf2f98f-d3bf-46bb-ac3c-be5202abc859</v>
      </c>
      <c r="B4909" s="12">
        <f>IF(A4909="","",data_in!B4909)</f>
        <v>43868.70648148148</v>
      </c>
      <c r="C4909" s="8">
        <f>IF(A4909="","",IF(data_in!E4909="NULL",0,1))</f>
        <v>0</v>
      </c>
      <c r="D4909" s="8" t="str">
        <f>IF(A4909="","",IF(data_in!E4909="NULL","",ROUND(data_in!E4909-data_in!B4909,0)))</f>
        <v/>
      </c>
      <c r="E4909" s="8">
        <f>IF(A4909="","",IF(data_in!C4909="NULL",0,IF(data_in!C4909&gt;data_in!E4909,0,1)))</f>
        <v>0</v>
      </c>
      <c r="F4909" s="8" t="str">
        <f>IF(OR(A4909="",E4909=0),"",IF(data_in!C4909="NULL","",ROUND(data_in!C4909-data_in!B4909,0)))</f>
        <v/>
      </c>
      <c r="G4909" s="8" t="str">
        <f>IF(OR(A4909="",E4909=0),"",IF(data_in!C4909="NULL","",IF(D4909="",ROUND(data_in!D4909-data_in!B4909,0),MIN(D4909,ROUND(data_in!D4909-data_in!B4909,0)))))</f>
        <v/>
      </c>
      <c r="H4909" s="8" t="str">
        <f>IF(A4909="","",IF(data_in!M4909="United States","United States",IF(data_in!M4909="Canada","Canada",IF(data_in!M4909="United Kingdom","United Kingdom","Other Country"))))</f>
        <v>Other Country</v>
      </c>
      <c r="I4909" s="8" t="str">
        <f>IF(A4909="","",IF(data_in!K4909="Unknown","Unknown",IF(data_in!K4909&lt;=10,"Very Small",IF(data_in!K4909&lt;=100,"Small",IF(data_in!K4909&lt;=500,"Medium",IF(data_in!K4909&gt;500,"Large","Error"))))))</f>
        <v>Very Small</v>
      </c>
      <c r="J4909" s="8" t="str">
        <f>IF(C4909=1,TEXT(data_in!E4909,"mm-yyyy"),"")</f>
        <v/>
      </c>
      <c r="K4909" s="8" t="str">
        <f>IF(A4909="","",IF(data_in!I4909="Website","Website",IF(data_in!I4909="Paid Search","Paid Search",IF(data_in!I4909="Slack","Slack","Other Channel"))))</f>
        <v>Other Channel</v>
      </c>
      <c r="L4909" s="10">
        <f>IF(A4909="","",ROUND(N$3-data_in!B4909,0))</f>
        <v>114</v>
      </c>
    </row>
    <row r="4910" spans="1:12">
      <c r="A4910" s="8" t="str">
        <f>IF(data_in!A4910="","",data_in!A4910)</f>
        <v>7c424b7b-a5bf-4c21-9e58-c025a8cd4b20</v>
      </c>
      <c r="B4910" s="12">
        <f>IF(A4910="","",data_in!B4910)</f>
        <v>43868.681666666664</v>
      </c>
      <c r="C4910" s="8">
        <f>IF(A4910="","",IF(data_in!E4910="NULL",0,1))</f>
        <v>0</v>
      </c>
      <c r="D4910" s="8" t="str">
        <f>IF(A4910="","",IF(data_in!E4910="NULL","",ROUND(data_in!E4910-data_in!B4910,0)))</f>
        <v/>
      </c>
      <c r="E4910" s="8">
        <f>IF(A4910="","",IF(data_in!C4910="NULL",0,IF(data_in!C4910&gt;data_in!E4910,0,1)))</f>
        <v>1</v>
      </c>
      <c r="F4910" s="8">
        <f>IF(OR(A4910="",E4910=0),"",IF(data_in!C4910="NULL","",ROUND(data_in!C4910-data_in!B4910,0)))</f>
        <v>0</v>
      </c>
      <c r="G4910" s="8">
        <f>IF(OR(A4910="",E4910=0),"",IF(data_in!C4910="NULL","",IF(D4910="",ROUND(data_in!D4910-data_in!B4910,0),MIN(D4910,ROUND(data_in!D4910-data_in!B4910,0)))))</f>
        <v>30</v>
      </c>
      <c r="H4910" s="8" t="str">
        <f>IF(A4910="","",IF(data_in!M4910="United States","United States",IF(data_in!M4910="Canada","Canada",IF(data_in!M4910="United Kingdom","United Kingdom","Other Country"))))</f>
        <v>United States</v>
      </c>
      <c r="I4910" s="8" t="str">
        <f>IF(A4910="","",IF(data_in!K4910="Unknown","Unknown",IF(data_in!K4910&lt;=10,"Very Small",IF(data_in!K4910&lt;=100,"Small",IF(data_in!K4910&lt;=500,"Medium",IF(data_in!K4910&gt;500,"Large","Error"))))))</f>
        <v>Very Small</v>
      </c>
      <c r="J4910" s="8" t="str">
        <f>IF(C4910=1,TEXT(data_in!E4910,"mm-yyyy"),"")</f>
        <v/>
      </c>
      <c r="K4910" s="8" t="str">
        <f>IF(A4910="","",IF(data_in!I4910="Website","Website",IF(data_in!I4910="Paid Search","Paid Search",IF(data_in!I4910="Slack","Slack","Other Channel"))))</f>
        <v>Other Channel</v>
      </c>
      <c r="L4910" s="10">
        <f>IF(A4910="","",ROUND(N$3-data_in!B4910,0))</f>
        <v>114</v>
      </c>
    </row>
    <row r="4911" spans="1:12">
      <c r="A4911" s="8" t="str">
        <f>IF(data_in!A4911="","",data_in!A4911)</f>
        <v>2954077d-13d6-4692-84af-0001c4d3b3d9</v>
      </c>
      <c r="B4911" s="12">
        <f>IF(A4911="","",data_in!B4911)</f>
        <v>43868.762546296297</v>
      </c>
      <c r="C4911" s="8">
        <f>IF(A4911="","",IF(data_in!E4911="NULL",0,1))</f>
        <v>0</v>
      </c>
      <c r="D4911" s="8" t="str">
        <f>IF(A4911="","",IF(data_in!E4911="NULL","",ROUND(data_in!E4911-data_in!B4911,0)))</f>
        <v/>
      </c>
      <c r="E4911" s="8">
        <f>IF(A4911="","",IF(data_in!C4911="NULL",0,IF(data_in!C4911&gt;data_in!E4911,0,1)))</f>
        <v>0</v>
      </c>
      <c r="F4911" s="8" t="str">
        <f>IF(OR(A4911="",E4911=0),"",IF(data_in!C4911="NULL","",ROUND(data_in!C4911-data_in!B4911,0)))</f>
        <v/>
      </c>
      <c r="G4911" s="8" t="str">
        <f>IF(OR(A4911="",E4911=0),"",IF(data_in!C4911="NULL","",IF(D4911="",ROUND(data_in!D4911-data_in!B4911,0),MIN(D4911,ROUND(data_in!D4911-data_in!B4911,0)))))</f>
        <v/>
      </c>
      <c r="H4911" s="8" t="str">
        <f>IF(A4911="","",IF(data_in!M4911="United States","United States",IF(data_in!M4911="Canada","Canada",IF(data_in!M4911="United Kingdom","United Kingdom","Other Country"))))</f>
        <v>United States</v>
      </c>
      <c r="I4911" s="8" t="str">
        <f>IF(A4911="","",IF(data_in!K4911="Unknown","Unknown",IF(data_in!K4911&lt;=10,"Very Small",IF(data_in!K4911&lt;=100,"Small",IF(data_in!K4911&lt;=500,"Medium",IF(data_in!K4911&gt;500,"Large","Error"))))))</f>
        <v>Small</v>
      </c>
      <c r="J4911" s="8" t="str">
        <f>IF(C4911=1,TEXT(data_in!E4911,"mm-yyyy"),"")</f>
        <v/>
      </c>
      <c r="K4911" s="8" t="str">
        <f>IF(A4911="","",IF(data_in!I4911="Website","Website",IF(data_in!I4911="Paid Search","Paid Search",IF(data_in!I4911="Slack","Slack","Other Channel"))))</f>
        <v>Website</v>
      </c>
      <c r="L4911" s="10">
        <f>IF(A4911="","",ROUND(N$3-data_in!B4911,0))</f>
        <v>114</v>
      </c>
    </row>
    <row r="4912" spans="1:12">
      <c r="A4912" s="8" t="str">
        <f>IF(data_in!A4912="","",data_in!A4912)</f>
        <v>1ae772d9-d6d6-404d-b72b-57a6ca4f6b1b</v>
      </c>
      <c r="B4912" s="12">
        <f>IF(A4912="","",data_in!B4912)</f>
        <v>43868.74150462963</v>
      </c>
      <c r="C4912" s="8">
        <f>IF(A4912="","",IF(data_in!E4912="NULL",0,1))</f>
        <v>0</v>
      </c>
      <c r="D4912" s="8" t="str">
        <f>IF(A4912="","",IF(data_in!E4912="NULL","",ROUND(data_in!E4912-data_in!B4912,0)))</f>
        <v/>
      </c>
      <c r="E4912" s="8">
        <f>IF(A4912="","",IF(data_in!C4912="NULL",0,IF(data_in!C4912&gt;data_in!E4912,0,1)))</f>
        <v>0</v>
      </c>
      <c r="F4912" s="8" t="str">
        <f>IF(OR(A4912="",E4912=0),"",IF(data_in!C4912="NULL","",ROUND(data_in!C4912-data_in!B4912,0)))</f>
        <v/>
      </c>
      <c r="G4912" s="8" t="str">
        <f>IF(OR(A4912="",E4912=0),"",IF(data_in!C4912="NULL","",IF(D4912="",ROUND(data_in!D4912-data_in!B4912,0),MIN(D4912,ROUND(data_in!D4912-data_in!B4912,0)))))</f>
        <v/>
      </c>
      <c r="H4912" s="8" t="str">
        <f>IF(A4912="","",IF(data_in!M4912="United States","United States",IF(data_in!M4912="Canada","Canada",IF(data_in!M4912="United Kingdom","United Kingdom","Other Country"))))</f>
        <v>Canada</v>
      </c>
      <c r="I4912" s="8" t="str">
        <f>IF(A4912="","",IF(data_in!K4912="Unknown","Unknown",IF(data_in!K4912&lt;=10,"Very Small",IF(data_in!K4912&lt;=100,"Small",IF(data_in!K4912&lt;=500,"Medium",IF(data_in!K4912&gt;500,"Large","Error"))))))</f>
        <v>Small</v>
      </c>
      <c r="J4912" s="8" t="str">
        <f>IF(C4912=1,TEXT(data_in!E4912,"mm-yyyy"),"")</f>
        <v/>
      </c>
      <c r="K4912" s="8" t="str">
        <f>IF(A4912="","",IF(data_in!I4912="Website","Website",IF(data_in!I4912="Paid Search","Paid Search",IF(data_in!I4912="Slack","Slack","Other Channel"))))</f>
        <v>Paid Search</v>
      </c>
      <c r="L4912" s="10">
        <f>IF(A4912="","",ROUND(N$3-data_in!B4912,0))</f>
        <v>114</v>
      </c>
    </row>
    <row r="4913" spans="1:12">
      <c r="A4913" s="8" t="str">
        <f>IF(data_in!A4913="","",data_in!A4913)</f>
        <v>e73c791b-0f41-427b-abb9-f8f81e05e4ce</v>
      </c>
      <c r="B4913" s="12">
        <f>IF(A4913="","",data_in!B4913)</f>
        <v>43868.768854166665</v>
      </c>
      <c r="C4913" s="8">
        <f>IF(A4913="","",IF(data_in!E4913="NULL",0,1))</f>
        <v>0</v>
      </c>
      <c r="D4913" s="8" t="str">
        <f>IF(A4913="","",IF(data_in!E4913="NULL","",ROUND(data_in!E4913-data_in!B4913,0)))</f>
        <v/>
      </c>
      <c r="E4913" s="8">
        <f>IF(A4913="","",IF(data_in!C4913="NULL",0,IF(data_in!C4913&gt;data_in!E4913,0,1)))</f>
        <v>0</v>
      </c>
      <c r="F4913" s="8" t="str">
        <f>IF(OR(A4913="",E4913=0),"",IF(data_in!C4913="NULL","",ROUND(data_in!C4913-data_in!B4913,0)))</f>
        <v/>
      </c>
      <c r="G4913" s="8" t="str">
        <f>IF(OR(A4913="",E4913=0),"",IF(data_in!C4913="NULL","",IF(D4913="",ROUND(data_in!D4913-data_in!B4913,0),MIN(D4913,ROUND(data_in!D4913-data_in!B4913,0)))))</f>
        <v/>
      </c>
      <c r="H4913" s="8" t="str">
        <f>IF(A4913="","",IF(data_in!M4913="United States","United States",IF(data_in!M4913="Canada","Canada",IF(data_in!M4913="United Kingdom","United Kingdom","Other Country"))))</f>
        <v>United States</v>
      </c>
      <c r="I4913" s="8" t="str">
        <f>IF(A4913="","",IF(data_in!K4913="Unknown","Unknown",IF(data_in!K4913&lt;=10,"Very Small",IF(data_in!K4913&lt;=100,"Small",IF(data_in!K4913&lt;=500,"Medium",IF(data_in!K4913&gt;500,"Large","Error"))))))</f>
        <v>Medium</v>
      </c>
      <c r="J4913" s="8" t="str">
        <f>IF(C4913=1,TEXT(data_in!E4913,"mm-yyyy"),"")</f>
        <v/>
      </c>
      <c r="K4913" s="8" t="str">
        <f>IF(A4913="","",IF(data_in!I4913="Website","Website",IF(data_in!I4913="Paid Search","Paid Search",IF(data_in!I4913="Slack","Slack","Other Channel"))))</f>
        <v>Website</v>
      </c>
      <c r="L4913" s="10">
        <f>IF(A4913="","",ROUND(N$3-data_in!B4913,0))</f>
        <v>114</v>
      </c>
    </row>
    <row r="4914" spans="1:12">
      <c r="A4914" s="8" t="str">
        <f>IF(data_in!A4914="","",data_in!A4914)</f>
        <v>f1e7c669-6428-4d82-b2f5-e4e71581ef49</v>
      </c>
      <c r="B4914" s="12">
        <f>IF(A4914="","",data_in!B4914)</f>
        <v>43868.768090277779</v>
      </c>
      <c r="C4914" s="8">
        <f>IF(A4914="","",IF(data_in!E4914="NULL",0,1))</f>
        <v>0</v>
      </c>
      <c r="D4914" s="8" t="str">
        <f>IF(A4914="","",IF(data_in!E4914="NULL","",ROUND(data_in!E4914-data_in!B4914,0)))</f>
        <v/>
      </c>
      <c r="E4914" s="8">
        <f>IF(A4914="","",IF(data_in!C4914="NULL",0,IF(data_in!C4914&gt;data_in!E4914,0,1)))</f>
        <v>1</v>
      </c>
      <c r="F4914" s="8">
        <f>IF(OR(A4914="",E4914=0),"",IF(data_in!C4914="NULL","",ROUND(data_in!C4914-data_in!B4914,0)))</f>
        <v>0</v>
      </c>
      <c r="G4914" s="8">
        <f>IF(OR(A4914="",E4914=0),"",IF(data_in!C4914="NULL","",IF(D4914="",ROUND(data_in!D4914-data_in!B4914,0),MIN(D4914,ROUND(data_in!D4914-data_in!B4914,0)))))</f>
        <v>30</v>
      </c>
      <c r="H4914" s="8" t="str">
        <f>IF(A4914="","",IF(data_in!M4914="United States","United States",IF(data_in!M4914="Canada","Canada",IF(data_in!M4914="United Kingdom","United Kingdom","Other Country"))))</f>
        <v>United States</v>
      </c>
      <c r="I4914" s="8" t="str">
        <f>IF(A4914="","",IF(data_in!K4914="Unknown","Unknown",IF(data_in!K4914&lt;=10,"Very Small",IF(data_in!K4914&lt;=100,"Small",IF(data_in!K4914&lt;=500,"Medium",IF(data_in!K4914&gt;500,"Large","Error"))))))</f>
        <v>Large</v>
      </c>
      <c r="J4914" s="8" t="str">
        <f>IF(C4914=1,TEXT(data_in!E4914,"mm-yyyy"),"")</f>
        <v/>
      </c>
      <c r="K4914" s="8" t="str">
        <f>IF(A4914="","",IF(data_in!I4914="Website","Website",IF(data_in!I4914="Paid Search","Paid Search",IF(data_in!I4914="Slack","Slack","Other Channel"))))</f>
        <v>Website</v>
      </c>
      <c r="L4914" s="10">
        <f>IF(A4914="","",ROUND(N$3-data_in!B4914,0))</f>
        <v>114</v>
      </c>
    </row>
    <row r="4915" spans="1:12">
      <c r="A4915" s="8" t="str">
        <f>IF(data_in!A4915="","",data_in!A4915)</f>
        <v>5e34a2ad-2652-413e-8d13-d779c560080a</v>
      </c>
      <c r="B4915" s="12">
        <f>IF(A4915="","",data_in!B4915)</f>
        <v>43868.789282407408</v>
      </c>
      <c r="C4915" s="8">
        <f>IF(A4915="","",IF(data_in!E4915="NULL",0,1))</f>
        <v>0</v>
      </c>
      <c r="D4915" s="8" t="str">
        <f>IF(A4915="","",IF(data_in!E4915="NULL","",ROUND(data_in!E4915-data_in!B4915,0)))</f>
        <v/>
      </c>
      <c r="E4915" s="8">
        <f>IF(A4915="","",IF(data_in!C4915="NULL",0,IF(data_in!C4915&gt;data_in!E4915,0,1)))</f>
        <v>0</v>
      </c>
      <c r="F4915" s="8" t="str">
        <f>IF(OR(A4915="",E4915=0),"",IF(data_in!C4915="NULL","",ROUND(data_in!C4915-data_in!B4915,0)))</f>
        <v/>
      </c>
      <c r="G4915" s="8" t="str">
        <f>IF(OR(A4915="",E4915=0),"",IF(data_in!C4915="NULL","",IF(D4915="",ROUND(data_in!D4915-data_in!B4915,0),MIN(D4915,ROUND(data_in!D4915-data_in!B4915,0)))))</f>
        <v/>
      </c>
      <c r="H4915" s="8" t="str">
        <f>IF(A4915="","",IF(data_in!M4915="United States","United States",IF(data_in!M4915="Canada","Canada",IF(data_in!M4915="United Kingdom","United Kingdom","Other Country"))))</f>
        <v>United Kingdom</v>
      </c>
      <c r="I4915" s="8" t="str">
        <f>IF(A4915="","",IF(data_in!K4915="Unknown","Unknown",IF(data_in!K4915&lt;=10,"Very Small",IF(data_in!K4915&lt;=100,"Small",IF(data_in!K4915&lt;=500,"Medium",IF(data_in!K4915&gt;500,"Large","Error"))))))</f>
        <v>Very Small</v>
      </c>
      <c r="J4915" s="8" t="str">
        <f>IF(C4915=1,TEXT(data_in!E4915,"mm-yyyy"),"")</f>
        <v/>
      </c>
      <c r="K4915" s="8" t="str">
        <f>IF(A4915="","",IF(data_in!I4915="Website","Website",IF(data_in!I4915="Paid Search","Paid Search",IF(data_in!I4915="Slack","Slack","Other Channel"))))</f>
        <v>Website</v>
      </c>
      <c r="L4915" s="10">
        <f>IF(A4915="","",ROUND(N$3-data_in!B4915,0))</f>
        <v>114</v>
      </c>
    </row>
    <row r="4916" spans="1:12">
      <c r="A4916" s="8" t="str">
        <f>IF(data_in!A4916="","",data_in!A4916)</f>
        <v>43fd6f22-1a1f-4bee-80fc-454050816ccc</v>
      </c>
      <c r="B4916" s="12">
        <f>IF(A4916="","",data_in!B4916)</f>
        <v>43868.780046296299</v>
      </c>
      <c r="C4916" s="8">
        <f>IF(A4916="","",IF(data_in!E4916="NULL",0,1))</f>
        <v>0</v>
      </c>
      <c r="D4916" s="8" t="str">
        <f>IF(A4916="","",IF(data_in!E4916="NULL","",ROUND(data_in!E4916-data_in!B4916,0)))</f>
        <v/>
      </c>
      <c r="E4916" s="8">
        <f>IF(A4916="","",IF(data_in!C4916="NULL",0,IF(data_in!C4916&gt;data_in!E4916,0,1)))</f>
        <v>0</v>
      </c>
      <c r="F4916" s="8" t="str">
        <f>IF(OR(A4916="",E4916=0),"",IF(data_in!C4916="NULL","",ROUND(data_in!C4916-data_in!B4916,0)))</f>
        <v/>
      </c>
      <c r="G4916" s="8" t="str">
        <f>IF(OR(A4916="",E4916=0),"",IF(data_in!C4916="NULL","",IF(D4916="",ROUND(data_in!D4916-data_in!B4916,0),MIN(D4916,ROUND(data_in!D4916-data_in!B4916,0)))))</f>
        <v/>
      </c>
      <c r="H4916" s="8" t="str">
        <f>IF(A4916="","",IF(data_in!M4916="United States","United States",IF(data_in!M4916="Canada","Canada",IF(data_in!M4916="United Kingdom","United Kingdom","Other Country"))))</f>
        <v>Canada</v>
      </c>
      <c r="I4916" s="8" t="str">
        <f>IF(A4916="","",IF(data_in!K4916="Unknown","Unknown",IF(data_in!K4916&lt;=10,"Very Small",IF(data_in!K4916&lt;=100,"Small",IF(data_in!K4916&lt;=500,"Medium",IF(data_in!K4916&gt;500,"Large","Error"))))))</f>
        <v>Very Small</v>
      </c>
      <c r="J4916" s="8" t="str">
        <f>IF(C4916=1,TEXT(data_in!E4916,"mm-yyyy"),"")</f>
        <v/>
      </c>
      <c r="K4916" s="8" t="str">
        <f>IF(A4916="","",IF(data_in!I4916="Website","Website",IF(data_in!I4916="Paid Search","Paid Search",IF(data_in!I4916="Slack","Slack","Other Channel"))))</f>
        <v>Paid Search</v>
      </c>
      <c r="L4916" s="10">
        <f>IF(A4916="","",ROUND(N$3-data_in!B4916,0))</f>
        <v>114</v>
      </c>
    </row>
    <row r="4917" spans="1:12">
      <c r="A4917" s="8" t="str">
        <f>IF(data_in!A4917="","",data_in!A4917)</f>
        <v>2ca99160-9da9-4841-b6eb-97287c9eab55</v>
      </c>
      <c r="B4917" s="12">
        <f>IF(A4917="","",data_in!B4917)</f>
        <v>43868.834918981483</v>
      </c>
      <c r="C4917" s="8">
        <f>IF(A4917="","",IF(data_in!E4917="NULL",0,1))</f>
        <v>0</v>
      </c>
      <c r="D4917" s="8" t="str">
        <f>IF(A4917="","",IF(data_in!E4917="NULL","",ROUND(data_in!E4917-data_in!B4917,0)))</f>
        <v/>
      </c>
      <c r="E4917" s="8">
        <f>IF(A4917="","",IF(data_in!C4917="NULL",0,IF(data_in!C4917&gt;data_in!E4917,0,1)))</f>
        <v>0</v>
      </c>
      <c r="F4917" s="8" t="str">
        <f>IF(OR(A4917="",E4917=0),"",IF(data_in!C4917="NULL","",ROUND(data_in!C4917-data_in!B4917,0)))</f>
        <v/>
      </c>
      <c r="G4917" s="8" t="str">
        <f>IF(OR(A4917="",E4917=0),"",IF(data_in!C4917="NULL","",IF(D4917="",ROUND(data_in!D4917-data_in!B4917,0),MIN(D4917,ROUND(data_in!D4917-data_in!B4917,0)))))</f>
        <v/>
      </c>
      <c r="H4917" s="8" t="str">
        <f>IF(A4917="","",IF(data_in!M4917="United States","United States",IF(data_in!M4917="Canada","Canada",IF(data_in!M4917="United Kingdom","United Kingdom","Other Country"))))</f>
        <v>United States</v>
      </c>
      <c r="I4917" s="8" t="str">
        <f>IF(A4917="","",IF(data_in!K4917="Unknown","Unknown",IF(data_in!K4917&lt;=10,"Very Small",IF(data_in!K4917&lt;=100,"Small",IF(data_in!K4917&lt;=500,"Medium",IF(data_in!K4917&gt;500,"Large","Error"))))))</f>
        <v>Large</v>
      </c>
      <c r="J4917" s="8" t="str">
        <f>IF(C4917=1,TEXT(data_in!E4917,"mm-yyyy"),"")</f>
        <v/>
      </c>
      <c r="K4917" s="8" t="str">
        <f>IF(A4917="","",IF(data_in!I4917="Website","Website",IF(data_in!I4917="Paid Search","Paid Search",IF(data_in!I4917="Slack","Slack","Other Channel"))))</f>
        <v>Website</v>
      </c>
      <c r="L4917" s="10">
        <f>IF(A4917="","",ROUND(N$3-data_in!B4917,0))</f>
        <v>114</v>
      </c>
    </row>
    <row r="4918" spans="1:12">
      <c r="A4918" s="8" t="str">
        <f>IF(data_in!A4918="","",data_in!A4918)</f>
        <v>6e55ec81-c2e8-46fc-8cac-66bbf8adf7fc</v>
      </c>
      <c r="B4918" s="12">
        <f>IF(A4918="","",data_in!B4918)</f>
        <v>43868.790972222225</v>
      </c>
      <c r="C4918" s="8">
        <f>IF(A4918="","",IF(data_in!E4918="NULL",0,1))</f>
        <v>0</v>
      </c>
      <c r="D4918" s="8" t="str">
        <f>IF(A4918="","",IF(data_in!E4918="NULL","",ROUND(data_in!E4918-data_in!B4918,0)))</f>
        <v/>
      </c>
      <c r="E4918" s="8">
        <f>IF(A4918="","",IF(data_in!C4918="NULL",0,IF(data_in!C4918&gt;data_in!E4918,0,1)))</f>
        <v>0</v>
      </c>
      <c r="F4918" s="8" t="str">
        <f>IF(OR(A4918="",E4918=0),"",IF(data_in!C4918="NULL","",ROUND(data_in!C4918-data_in!B4918,0)))</f>
        <v/>
      </c>
      <c r="G4918" s="8" t="str">
        <f>IF(OR(A4918="",E4918=0),"",IF(data_in!C4918="NULL","",IF(D4918="",ROUND(data_in!D4918-data_in!B4918,0),MIN(D4918,ROUND(data_in!D4918-data_in!B4918,0)))))</f>
        <v/>
      </c>
      <c r="H4918" s="8" t="str">
        <f>IF(A4918="","",IF(data_in!M4918="United States","United States",IF(data_in!M4918="Canada","Canada",IF(data_in!M4918="United Kingdom","United Kingdom","Other Country"))))</f>
        <v>Canada</v>
      </c>
      <c r="I4918" s="8" t="str">
        <f>IF(A4918="","",IF(data_in!K4918="Unknown","Unknown",IF(data_in!K4918&lt;=10,"Very Small",IF(data_in!K4918&lt;=100,"Small",IF(data_in!K4918&lt;=500,"Medium",IF(data_in!K4918&gt;500,"Large","Error"))))))</f>
        <v>Small</v>
      </c>
      <c r="J4918" s="8" t="str">
        <f>IF(C4918=1,TEXT(data_in!E4918,"mm-yyyy"),"")</f>
        <v/>
      </c>
      <c r="K4918" s="8" t="str">
        <f>IF(A4918="","",IF(data_in!I4918="Website","Website",IF(data_in!I4918="Paid Search","Paid Search",IF(data_in!I4918="Slack","Slack","Other Channel"))))</f>
        <v>Website</v>
      </c>
      <c r="L4918" s="10">
        <f>IF(A4918="","",ROUND(N$3-data_in!B4918,0))</f>
        <v>114</v>
      </c>
    </row>
    <row r="4919" spans="1:12">
      <c r="A4919" s="8" t="str">
        <f>IF(data_in!A4919="","",data_in!A4919)</f>
        <v>bb80aded-b406-4810-ad39-fd7f66c9508f</v>
      </c>
      <c r="B4919" s="12">
        <f>IF(A4919="","",data_in!B4919)</f>
        <v>43913.721215277779</v>
      </c>
      <c r="C4919" s="8">
        <f>IF(A4919="","",IF(data_in!E4919="NULL",0,1))</f>
        <v>0</v>
      </c>
      <c r="D4919" s="8" t="str">
        <f>IF(A4919="","",IF(data_in!E4919="NULL","",ROUND(data_in!E4919-data_in!B4919,0)))</f>
        <v/>
      </c>
      <c r="E4919" s="8">
        <f>IF(A4919="","",IF(data_in!C4919="NULL",0,IF(data_in!C4919&gt;data_in!E4919,0,1)))</f>
        <v>0</v>
      </c>
      <c r="F4919" s="8" t="str">
        <f>IF(OR(A4919="",E4919=0),"",IF(data_in!C4919="NULL","",ROUND(data_in!C4919-data_in!B4919,0)))</f>
        <v/>
      </c>
      <c r="G4919" s="8" t="str">
        <f>IF(OR(A4919="",E4919=0),"",IF(data_in!C4919="NULL","",IF(D4919="",ROUND(data_in!D4919-data_in!B4919,0),MIN(D4919,ROUND(data_in!D4919-data_in!B4919,0)))))</f>
        <v/>
      </c>
      <c r="H4919" s="8" t="str">
        <f>IF(A4919="","",IF(data_in!M4919="United States","United States",IF(data_in!M4919="Canada","Canada",IF(data_in!M4919="United Kingdom","United Kingdom","Other Country"))))</f>
        <v>United States</v>
      </c>
      <c r="I4919" s="8" t="str">
        <f>IF(A4919="","",IF(data_in!K4919="Unknown","Unknown",IF(data_in!K4919&lt;=10,"Very Small",IF(data_in!K4919&lt;=100,"Small",IF(data_in!K4919&lt;=500,"Medium",IF(data_in!K4919&gt;500,"Large","Error"))))))</f>
        <v>Very Small</v>
      </c>
      <c r="J4919" s="8" t="str">
        <f>IF(C4919=1,TEXT(data_in!E4919,"mm-yyyy"),"")</f>
        <v/>
      </c>
      <c r="K4919" s="8" t="str">
        <f>IF(A4919="","",IF(data_in!I4919="Website","Website",IF(data_in!I4919="Paid Search","Paid Search",IF(data_in!I4919="Slack","Slack","Other Channel"))))</f>
        <v>Paid Search</v>
      </c>
      <c r="L4919" s="10">
        <f>IF(A4919="","",ROUND(N$3-data_in!B4919,0))</f>
        <v>69</v>
      </c>
    </row>
    <row r="4920" spans="1:12">
      <c r="A4920" s="8" t="str">
        <f>IF(data_in!A4920="","",data_in!A4920)</f>
        <v>c104c3dc-4ca5-4b75-abe0-362a4c1762d8</v>
      </c>
      <c r="B4920" s="12">
        <f>IF(A4920="","",data_in!B4920)</f>
        <v>43913.713506944441</v>
      </c>
      <c r="C4920" s="8">
        <f>IF(A4920="","",IF(data_in!E4920="NULL",0,1))</f>
        <v>0</v>
      </c>
      <c r="D4920" s="8" t="str">
        <f>IF(A4920="","",IF(data_in!E4920="NULL","",ROUND(data_in!E4920-data_in!B4920,0)))</f>
        <v/>
      </c>
      <c r="E4920" s="8">
        <f>IF(A4920="","",IF(data_in!C4920="NULL",0,IF(data_in!C4920&gt;data_in!E4920,0,1)))</f>
        <v>0</v>
      </c>
      <c r="F4920" s="8" t="str">
        <f>IF(OR(A4920="",E4920=0),"",IF(data_in!C4920="NULL","",ROUND(data_in!C4920-data_in!B4920,0)))</f>
        <v/>
      </c>
      <c r="G4920" s="8" t="str">
        <f>IF(OR(A4920="",E4920=0),"",IF(data_in!C4920="NULL","",IF(D4920="",ROUND(data_in!D4920-data_in!B4920,0),MIN(D4920,ROUND(data_in!D4920-data_in!B4920,0)))))</f>
        <v/>
      </c>
      <c r="H4920" s="8" t="str">
        <f>IF(A4920="","",IF(data_in!M4920="United States","United States",IF(data_in!M4920="Canada","Canada",IF(data_in!M4920="United Kingdom","United Kingdom","Other Country"))))</f>
        <v>Other Country</v>
      </c>
      <c r="I4920" s="8" t="str">
        <f>IF(A4920="","",IF(data_in!K4920="Unknown","Unknown",IF(data_in!K4920&lt;=10,"Very Small",IF(data_in!K4920&lt;=100,"Small",IF(data_in!K4920&lt;=500,"Medium",IF(data_in!K4920&gt;500,"Large","Error"))))))</f>
        <v>Small</v>
      </c>
      <c r="J4920" s="8" t="str">
        <f>IF(C4920=1,TEXT(data_in!E4920,"mm-yyyy"),"")</f>
        <v/>
      </c>
      <c r="K4920" s="8" t="str">
        <f>IF(A4920="","",IF(data_in!I4920="Website","Website",IF(data_in!I4920="Paid Search","Paid Search",IF(data_in!I4920="Slack","Slack","Other Channel"))))</f>
        <v>Slack</v>
      </c>
      <c r="L4920" s="10">
        <f>IF(A4920="","",ROUND(N$3-data_in!B4920,0))</f>
        <v>69</v>
      </c>
    </row>
    <row r="4921" spans="1:12">
      <c r="A4921" s="8" t="str">
        <f>IF(data_in!A4921="","",data_in!A4921)</f>
        <v>894c2aab-4ae7-44a0-9068-47cd979f917f</v>
      </c>
      <c r="B4921" s="12">
        <f>IF(A4921="","",data_in!B4921)</f>
        <v>43913.750416666669</v>
      </c>
      <c r="C4921" s="8">
        <f>IF(A4921="","",IF(data_in!E4921="NULL",0,1))</f>
        <v>0</v>
      </c>
      <c r="D4921" s="8" t="str">
        <f>IF(A4921="","",IF(data_in!E4921="NULL","",ROUND(data_in!E4921-data_in!B4921,0)))</f>
        <v/>
      </c>
      <c r="E4921" s="8">
        <f>IF(A4921="","",IF(data_in!C4921="NULL",0,IF(data_in!C4921&gt;data_in!E4921,0,1)))</f>
        <v>0</v>
      </c>
      <c r="F4921" s="8" t="str">
        <f>IF(OR(A4921="",E4921=0),"",IF(data_in!C4921="NULL","",ROUND(data_in!C4921-data_in!B4921,0)))</f>
        <v/>
      </c>
      <c r="G4921" s="8" t="str">
        <f>IF(OR(A4921="",E4921=0),"",IF(data_in!C4921="NULL","",IF(D4921="",ROUND(data_in!D4921-data_in!B4921,0),MIN(D4921,ROUND(data_in!D4921-data_in!B4921,0)))))</f>
        <v/>
      </c>
      <c r="H4921" s="8" t="str">
        <f>IF(A4921="","",IF(data_in!M4921="United States","United States",IF(data_in!M4921="Canada","Canada",IF(data_in!M4921="United Kingdom","United Kingdom","Other Country"))))</f>
        <v>United States</v>
      </c>
      <c r="I4921" s="8" t="str">
        <f>IF(A4921="","",IF(data_in!K4921="Unknown","Unknown",IF(data_in!K4921&lt;=10,"Very Small",IF(data_in!K4921&lt;=100,"Small",IF(data_in!K4921&lt;=500,"Medium",IF(data_in!K4921&gt;500,"Large","Error"))))))</f>
        <v>Very Small</v>
      </c>
      <c r="J4921" s="8" t="str">
        <f>IF(C4921=1,TEXT(data_in!E4921,"mm-yyyy"),"")</f>
        <v/>
      </c>
      <c r="K4921" s="8" t="str">
        <f>IF(A4921="","",IF(data_in!I4921="Website","Website",IF(data_in!I4921="Paid Search","Paid Search",IF(data_in!I4921="Slack","Slack","Other Channel"))))</f>
        <v>Website</v>
      </c>
      <c r="L4921" s="10">
        <f>IF(A4921="","",ROUND(N$3-data_in!B4921,0))</f>
        <v>69</v>
      </c>
    </row>
    <row r="4922" spans="1:12">
      <c r="A4922" s="8" t="str">
        <f>IF(data_in!A4922="","",data_in!A4922)</f>
        <v>359f6f9c-4487-4902-b0a5-e4277acd9c5c</v>
      </c>
      <c r="B4922" s="12">
        <f>IF(A4922="","",data_in!B4922)</f>
        <v>43913.753576388888</v>
      </c>
      <c r="C4922" s="8">
        <f>IF(A4922="","",IF(data_in!E4922="NULL",0,1))</f>
        <v>0</v>
      </c>
      <c r="D4922" s="8" t="str">
        <f>IF(A4922="","",IF(data_in!E4922="NULL","",ROUND(data_in!E4922-data_in!B4922,0)))</f>
        <v/>
      </c>
      <c r="E4922" s="8">
        <f>IF(A4922="","",IF(data_in!C4922="NULL",0,IF(data_in!C4922&gt;data_in!E4922,0,1)))</f>
        <v>0</v>
      </c>
      <c r="F4922" s="8" t="str">
        <f>IF(OR(A4922="",E4922=0),"",IF(data_in!C4922="NULL","",ROUND(data_in!C4922-data_in!B4922,0)))</f>
        <v/>
      </c>
      <c r="G4922" s="8" t="str">
        <f>IF(OR(A4922="",E4922=0),"",IF(data_in!C4922="NULL","",IF(D4922="",ROUND(data_in!D4922-data_in!B4922,0),MIN(D4922,ROUND(data_in!D4922-data_in!B4922,0)))))</f>
        <v/>
      </c>
      <c r="H4922" s="8" t="str">
        <f>IF(A4922="","",IF(data_in!M4922="United States","United States",IF(data_in!M4922="Canada","Canada",IF(data_in!M4922="United Kingdom","United Kingdom","Other Country"))))</f>
        <v>United States</v>
      </c>
      <c r="I4922" s="8" t="str">
        <f>IF(A4922="","",IF(data_in!K4922="Unknown","Unknown",IF(data_in!K4922&lt;=10,"Very Small",IF(data_in!K4922&lt;=100,"Small",IF(data_in!K4922&lt;=500,"Medium",IF(data_in!K4922&gt;500,"Large","Error"))))))</f>
        <v>Medium</v>
      </c>
      <c r="J4922" s="8" t="str">
        <f>IF(C4922=1,TEXT(data_in!E4922,"mm-yyyy"),"")</f>
        <v/>
      </c>
      <c r="K4922" s="8" t="str">
        <f>IF(A4922="","",IF(data_in!I4922="Website","Website",IF(data_in!I4922="Paid Search","Paid Search",IF(data_in!I4922="Slack","Slack","Other Channel"))))</f>
        <v>Website</v>
      </c>
      <c r="L4922" s="10">
        <f>IF(A4922="","",ROUND(N$3-data_in!B4922,0))</f>
        <v>69</v>
      </c>
    </row>
    <row r="4923" spans="1:12">
      <c r="A4923" s="8" t="str">
        <f>IF(data_in!A4923="","",data_in!A4923)</f>
        <v>3f0fd052-fde3-4cde-b8f7-a8ba1657e044</v>
      </c>
      <c r="B4923" s="12">
        <f>IF(A4923="","",data_in!B4923)</f>
        <v>43913.745057870372</v>
      </c>
      <c r="C4923" s="8">
        <f>IF(A4923="","",IF(data_in!E4923="NULL",0,1))</f>
        <v>0</v>
      </c>
      <c r="D4923" s="8" t="str">
        <f>IF(A4923="","",IF(data_in!E4923="NULL","",ROUND(data_in!E4923-data_in!B4923,0)))</f>
        <v/>
      </c>
      <c r="E4923" s="8">
        <f>IF(A4923="","",IF(data_in!C4923="NULL",0,IF(data_in!C4923&gt;data_in!E4923,0,1)))</f>
        <v>0</v>
      </c>
      <c r="F4923" s="8" t="str">
        <f>IF(OR(A4923="",E4923=0),"",IF(data_in!C4923="NULL","",ROUND(data_in!C4923-data_in!B4923,0)))</f>
        <v/>
      </c>
      <c r="G4923" s="8" t="str">
        <f>IF(OR(A4923="",E4923=0),"",IF(data_in!C4923="NULL","",IF(D4923="",ROUND(data_in!D4923-data_in!B4923,0),MIN(D4923,ROUND(data_in!D4923-data_in!B4923,0)))))</f>
        <v/>
      </c>
      <c r="H4923" s="8" t="str">
        <f>IF(A4923="","",IF(data_in!M4923="United States","United States",IF(data_in!M4923="Canada","Canada",IF(data_in!M4923="United Kingdom","United Kingdom","Other Country"))))</f>
        <v>United States</v>
      </c>
      <c r="I4923" s="8" t="str">
        <f>IF(A4923="","",IF(data_in!K4923="Unknown","Unknown",IF(data_in!K4923&lt;=10,"Very Small",IF(data_in!K4923&lt;=100,"Small",IF(data_in!K4923&lt;=500,"Medium",IF(data_in!K4923&gt;500,"Large","Error"))))))</f>
        <v>Medium</v>
      </c>
      <c r="J4923" s="8" t="str">
        <f>IF(C4923=1,TEXT(data_in!E4923,"mm-yyyy"),"")</f>
        <v/>
      </c>
      <c r="K4923" s="8" t="str">
        <f>IF(A4923="","",IF(data_in!I4923="Website","Website",IF(data_in!I4923="Paid Search","Paid Search",IF(data_in!I4923="Slack","Slack","Other Channel"))))</f>
        <v>Slack</v>
      </c>
      <c r="L4923" s="10">
        <f>IF(A4923="","",ROUND(N$3-data_in!B4923,0))</f>
        <v>69</v>
      </c>
    </row>
    <row r="4924" spans="1:12">
      <c r="A4924" s="8" t="str">
        <f>IF(data_in!A4924="","",data_in!A4924)</f>
        <v>da58a056-dff3-482e-a4c7-a111f8e0088d</v>
      </c>
      <c r="B4924" s="12">
        <f>IF(A4924="","",data_in!B4924)</f>
        <v>43913.829699074071</v>
      </c>
      <c r="C4924" s="8">
        <f>IF(A4924="","",IF(data_in!E4924="NULL",0,1))</f>
        <v>0</v>
      </c>
      <c r="D4924" s="8" t="str">
        <f>IF(A4924="","",IF(data_in!E4924="NULL","",ROUND(data_in!E4924-data_in!B4924,0)))</f>
        <v/>
      </c>
      <c r="E4924" s="8">
        <f>IF(A4924="","",IF(data_in!C4924="NULL",0,IF(data_in!C4924&gt;data_in!E4924,0,1)))</f>
        <v>0</v>
      </c>
      <c r="F4924" s="8" t="str">
        <f>IF(OR(A4924="",E4924=0),"",IF(data_in!C4924="NULL","",ROUND(data_in!C4924-data_in!B4924,0)))</f>
        <v/>
      </c>
      <c r="G4924" s="8" t="str">
        <f>IF(OR(A4924="",E4924=0),"",IF(data_in!C4924="NULL","",IF(D4924="",ROUND(data_in!D4924-data_in!B4924,0),MIN(D4924,ROUND(data_in!D4924-data_in!B4924,0)))))</f>
        <v/>
      </c>
      <c r="H4924" s="8" t="str">
        <f>IF(A4924="","",IF(data_in!M4924="United States","United States",IF(data_in!M4924="Canada","Canada",IF(data_in!M4924="United Kingdom","United Kingdom","Other Country"))))</f>
        <v>United States</v>
      </c>
      <c r="I4924" s="8" t="str">
        <f>IF(A4924="","",IF(data_in!K4924="Unknown","Unknown",IF(data_in!K4924&lt;=10,"Very Small",IF(data_in!K4924&lt;=100,"Small",IF(data_in!K4924&lt;=500,"Medium",IF(data_in!K4924&gt;500,"Large","Error"))))))</f>
        <v>Very Small</v>
      </c>
      <c r="J4924" s="8" t="str">
        <f>IF(C4924=1,TEXT(data_in!E4924,"mm-yyyy"),"")</f>
        <v/>
      </c>
      <c r="K4924" s="8" t="str">
        <f>IF(A4924="","",IF(data_in!I4924="Website","Website",IF(data_in!I4924="Paid Search","Paid Search",IF(data_in!I4924="Slack","Slack","Other Channel"))))</f>
        <v>Other Channel</v>
      </c>
      <c r="L4924" s="10">
        <f>IF(A4924="","",ROUND(N$3-data_in!B4924,0))</f>
        <v>69</v>
      </c>
    </row>
    <row r="4925" spans="1:12">
      <c r="A4925" s="8" t="str">
        <f>IF(data_in!A4925="","",data_in!A4925)</f>
        <v>5cbff1d2-0cca-4199-930c-903547ee32cf</v>
      </c>
      <c r="B4925" s="12">
        <f>IF(A4925="","",data_in!B4925)</f>
        <v>43913.936307870368</v>
      </c>
      <c r="C4925" s="8">
        <f>IF(A4925="","",IF(data_in!E4925="NULL",0,1))</f>
        <v>0</v>
      </c>
      <c r="D4925" s="8" t="str">
        <f>IF(A4925="","",IF(data_in!E4925="NULL","",ROUND(data_in!E4925-data_in!B4925,0)))</f>
        <v/>
      </c>
      <c r="E4925" s="8">
        <f>IF(A4925="","",IF(data_in!C4925="NULL",0,IF(data_in!C4925&gt;data_in!E4925,0,1)))</f>
        <v>0</v>
      </c>
      <c r="F4925" s="8" t="str">
        <f>IF(OR(A4925="",E4925=0),"",IF(data_in!C4925="NULL","",ROUND(data_in!C4925-data_in!B4925,0)))</f>
        <v/>
      </c>
      <c r="G4925" s="8" t="str">
        <f>IF(OR(A4925="",E4925=0),"",IF(data_in!C4925="NULL","",IF(D4925="",ROUND(data_in!D4925-data_in!B4925,0),MIN(D4925,ROUND(data_in!D4925-data_in!B4925,0)))))</f>
        <v/>
      </c>
      <c r="H4925" s="8" t="str">
        <f>IF(A4925="","",IF(data_in!M4925="United States","United States",IF(data_in!M4925="Canada","Canada",IF(data_in!M4925="United Kingdom","United Kingdom","Other Country"))))</f>
        <v>Other Country</v>
      </c>
      <c r="I4925" s="8" t="str">
        <f>IF(A4925="","",IF(data_in!K4925="Unknown","Unknown",IF(data_in!K4925&lt;=10,"Very Small",IF(data_in!K4925&lt;=100,"Small",IF(data_in!K4925&lt;=500,"Medium",IF(data_in!K4925&gt;500,"Large","Error"))))))</f>
        <v>Very Small</v>
      </c>
      <c r="J4925" s="8" t="str">
        <f>IF(C4925=1,TEXT(data_in!E4925,"mm-yyyy"),"")</f>
        <v/>
      </c>
      <c r="K4925" s="8" t="str">
        <f>IF(A4925="","",IF(data_in!I4925="Website","Website",IF(data_in!I4925="Paid Search","Paid Search",IF(data_in!I4925="Slack","Slack","Other Channel"))))</f>
        <v>Website</v>
      </c>
      <c r="L4925" s="10">
        <f>IF(A4925="","",ROUND(N$3-data_in!B4925,0))</f>
        <v>69</v>
      </c>
    </row>
    <row r="4926" spans="1:12">
      <c r="A4926" s="8" t="str">
        <f>IF(data_in!A4926="","",data_in!A4926)</f>
        <v>63b8bf15-3cc4-45d7-a44c-11741317dbbc</v>
      </c>
      <c r="B4926" s="12">
        <f>IF(A4926="","",data_in!B4926)</f>
        <v>43913.814398148148</v>
      </c>
      <c r="C4926" s="8">
        <f>IF(A4926="","",IF(data_in!E4926="NULL",0,1))</f>
        <v>0</v>
      </c>
      <c r="D4926" s="8" t="str">
        <f>IF(A4926="","",IF(data_in!E4926="NULL","",ROUND(data_in!E4926-data_in!B4926,0)))</f>
        <v/>
      </c>
      <c r="E4926" s="8">
        <f>IF(A4926="","",IF(data_in!C4926="NULL",0,IF(data_in!C4926&gt;data_in!E4926,0,1)))</f>
        <v>0</v>
      </c>
      <c r="F4926" s="8" t="str">
        <f>IF(OR(A4926="",E4926=0),"",IF(data_in!C4926="NULL","",ROUND(data_in!C4926-data_in!B4926,0)))</f>
        <v/>
      </c>
      <c r="G4926" s="8" t="str">
        <f>IF(OR(A4926="",E4926=0),"",IF(data_in!C4926="NULL","",IF(D4926="",ROUND(data_in!D4926-data_in!B4926,0),MIN(D4926,ROUND(data_in!D4926-data_in!B4926,0)))))</f>
        <v/>
      </c>
      <c r="H4926" s="8" t="str">
        <f>IF(A4926="","",IF(data_in!M4926="United States","United States",IF(data_in!M4926="Canada","Canada",IF(data_in!M4926="United Kingdom","United Kingdom","Other Country"))))</f>
        <v>United Kingdom</v>
      </c>
      <c r="I4926" s="8" t="str">
        <f>IF(A4926="","",IF(data_in!K4926="Unknown","Unknown",IF(data_in!K4926&lt;=10,"Very Small",IF(data_in!K4926&lt;=100,"Small",IF(data_in!K4926&lt;=500,"Medium",IF(data_in!K4926&gt;500,"Large","Error"))))))</f>
        <v>Large</v>
      </c>
      <c r="J4926" s="8" t="str">
        <f>IF(C4926=1,TEXT(data_in!E4926,"mm-yyyy"),"")</f>
        <v/>
      </c>
      <c r="K4926" s="8" t="str">
        <f>IF(A4926="","",IF(data_in!I4926="Website","Website",IF(data_in!I4926="Paid Search","Paid Search",IF(data_in!I4926="Slack","Slack","Other Channel"))))</f>
        <v>Paid Search</v>
      </c>
      <c r="L4926" s="10">
        <f>IF(A4926="","",ROUND(N$3-data_in!B4926,0))</f>
        <v>69</v>
      </c>
    </row>
    <row r="4927" spans="1:12">
      <c r="A4927" s="8" t="str">
        <f>IF(data_in!A4927="","",data_in!A4927)</f>
        <v>0d40cde7-3e97-456a-9f10-94c42a107340</v>
      </c>
      <c r="B4927" s="12">
        <f>IF(A4927="","",data_in!B4927)</f>
        <v>43913.923680555556</v>
      </c>
      <c r="C4927" s="8">
        <f>IF(A4927="","",IF(data_in!E4927="NULL",0,1))</f>
        <v>0</v>
      </c>
      <c r="D4927" s="8" t="str">
        <f>IF(A4927="","",IF(data_in!E4927="NULL","",ROUND(data_in!E4927-data_in!B4927,0)))</f>
        <v/>
      </c>
      <c r="E4927" s="8">
        <f>IF(A4927="","",IF(data_in!C4927="NULL",0,IF(data_in!C4927&gt;data_in!E4927,0,1)))</f>
        <v>0</v>
      </c>
      <c r="F4927" s="8" t="str">
        <f>IF(OR(A4927="",E4927=0),"",IF(data_in!C4927="NULL","",ROUND(data_in!C4927-data_in!B4927,0)))</f>
        <v/>
      </c>
      <c r="G4927" s="8" t="str">
        <f>IF(OR(A4927="",E4927=0),"",IF(data_in!C4927="NULL","",IF(D4927="",ROUND(data_in!D4927-data_in!B4927,0),MIN(D4927,ROUND(data_in!D4927-data_in!B4927,0)))))</f>
        <v/>
      </c>
      <c r="H4927" s="8" t="str">
        <f>IF(A4927="","",IF(data_in!M4927="United States","United States",IF(data_in!M4927="Canada","Canada",IF(data_in!M4927="United Kingdom","United Kingdom","Other Country"))))</f>
        <v>Canada</v>
      </c>
      <c r="I4927" s="8" t="str">
        <f>IF(A4927="","",IF(data_in!K4927="Unknown","Unknown",IF(data_in!K4927&lt;=10,"Very Small",IF(data_in!K4927&lt;=100,"Small",IF(data_in!K4927&lt;=500,"Medium",IF(data_in!K4927&gt;500,"Large","Error"))))))</f>
        <v>Very Small</v>
      </c>
      <c r="J4927" s="8" t="str">
        <f>IF(C4927=1,TEXT(data_in!E4927,"mm-yyyy"),"")</f>
        <v/>
      </c>
      <c r="K4927" s="8" t="str">
        <f>IF(A4927="","",IF(data_in!I4927="Website","Website",IF(data_in!I4927="Paid Search","Paid Search",IF(data_in!I4927="Slack","Slack","Other Channel"))))</f>
        <v>Other Channel</v>
      </c>
      <c r="L4927" s="10">
        <f>IF(A4927="","",ROUND(N$3-data_in!B4927,0))</f>
        <v>69</v>
      </c>
    </row>
    <row r="4928" spans="1:12">
      <c r="A4928" s="8" t="str">
        <f>IF(data_in!A4928="","",data_in!A4928)</f>
        <v>f1d4e009-8018-444f-8bbf-51ee9269e2ce</v>
      </c>
      <c r="B4928" s="12">
        <f>IF(A4928="","",data_in!B4928)</f>
        <v>43913.791435185187</v>
      </c>
      <c r="C4928" s="8">
        <f>IF(A4928="","",IF(data_in!E4928="NULL",0,1))</f>
        <v>0</v>
      </c>
      <c r="D4928" s="8" t="str">
        <f>IF(A4928="","",IF(data_in!E4928="NULL","",ROUND(data_in!E4928-data_in!B4928,0)))</f>
        <v/>
      </c>
      <c r="E4928" s="8">
        <f>IF(A4928="","",IF(data_in!C4928="NULL",0,IF(data_in!C4928&gt;data_in!E4928,0,1)))</f>
        <v>0</v>
      </c>
      <c r="F4928" s="8" t="str">
        <f>IF(OR(A4928="",E4928=0),"",IF(data_in!C4928="NULL","",ROUND(data_in!C4928-data_in!B4928,0)))</f>
        <v/>
      </c>
      <c r="G4928" s="8" t="str">
        <f>IF(OR(A4928="",E4928=0),"",IF(data_in!C4928="NULL","",IF(D4928="",ROUND(data_in!D4928-data_in!B4928,0),MIN(D4928,ROUND(data_in!D4928-data_in!B4928,0)))))</f>
        <v/>
      </c>
      <c r="H4928" s="8" t="str">
        <f>IF(A4928="","",IF(data_in!M4928="United States","United States",IF(data_in!M4928="Canada","Canada",IF(data_in!M4928="United Kingdom","United Kingdom","Other Country"))))</f>
        <v>Other Country</v>
      </c>
      <c r="I4928" s="8" t="str">
        <f>IF(A4928="","",IF(data_in!K4928="Unknown","Unknown",IF(data_in!K4928&lt;=10,"Very Small",IF(data_in!K4928&lt;=100,"Small",IF(data_in!K4928&lt;=500,"Medium",IF(data_in!K4928&gt;500,"Large","Error"))))))</f>
        <v>Very Small</v>
      </c>
      <c r="J4928" s="8" t="str">
        <f>IF(C4928=1,TEXT(data_in!E4928,"mm-yyyy"),"")</f>
        <v/>
      </c>
      <c r="K4928" s="8" t="str">
        <f>IF(A4928="","",IF(data_in!I4928="Website","Website",IF(data_in!I4928="Paid Search","Paid Search",IF(data_in!I4928="Slack","Slack","Other Channel"))))</f>
        <v>Website</v>
      </c>
      <c r="L4928" s="10">
        <f>IF(A4928="","",ROUND(N$3-data_in!B4928,0))</f>
        <v>69</v>
      </c>
    </row>
    <row r="4929" spans="1:12">
      <c r="A4929" s="8" t="str">
        <f>IF(data_in!A4929="","",data_in!A4929)</f>
        <v>399b23c0-3b8e-4cca-8d79-510fd6d6db93</v>
      </c>
      <c r="B4929" s="12">
        <f>IF(A4929="","",data_in!B4929)</f>
        <v>43913.809224537035</v>
      </c>
      <c r="C4929" s="8">
        <f>IF(A4929="","",IF(data_in!E4929="NULL",0,1))</f>
        <v>0</v>
      </c>
      <c r="D4929" s="8" t="str">
        <f>IF(A4929="","",IF(data_in!E4929="NULL","",ROUND(data_in!E4929-data_in!B4929,0)))</f>
        <v/>
      </c>
      <c r="E4929" s="8">
        <f>IF(A4929="","",IF(data_in!C4929="NULL",0,IF(data_in!C4929&gt;data_in!E4929,0,1)))</f>
        <v>0</v>
      </c>
      <c r="F4929" s="8" t="str">
        <f>IF(OR(A4929="",E4929=0),"",IF(data_in!C4929="NULL","",ROUND(data_in!C4929-data_in!B4929,0)))</f>
        <v/>
      </c>
      <c r="G4929" s="8" t="str">
        <f>IF(OR(A4929="",E4929=0),"",IF(data_in!C4929="NULL","",IF(D4929="",ROUND(data_in!D4929-data_in!B4929,0),MIN(D4929,ROUND(data_in!D4929-data_in!B4929,0)))))</f>
        <v/>
      </c>
      <c r="H4929" s="8" t="str">
        <f>IF(A4929="","",IF(data_in!M4929="United States","United States",IF(data_in!M4929="Canada","Canada",IF(data_in!M4929="United Kingdom","United Kingdom","Other Country"))))</f>
        <v>Canada</v>
      </c>
      <c r="I4929" s="8" t="str">
        <f>IF(A4929="","",IF(data_in!K4929="Unknown","Unknown",IF(data_in!K4929&lt;=10,"Very Small",IF(data_in!K4929&lt;=100,"Small",IF(data_in!K4929&lt;=500,"Medium",IF(data_in!K4929&gt;500,"Large","Error"))))))</f>
        <v>Very Small</v>
      </c>
      <c r="J4929" s="8" t="str">
        <f>IF(C4929=1,TEXT(data_in!E4929,"mm-yyyy"),"")</f>
        <v/>
      </c>
      <c r="K4929" s="8" t="str">
        <f>IF(A4929="","",IF(data_in!I4929="Website","Website",IF(data_in!I4929="Paid Search","Paid Search",IF(data_in!I4929="Slack","Slack","Other Channel"))))</f>
        <v>Website</v>
      </c>
      <c r="L4929" s="10">
        <f>IF(A4929="","",ROUND(N$3-data_in!B4929,0))</f>
        <v>69</v>
      </c>
    </row>
    <row r="4930" spans="1:12">
      <c r="A4930" s="8" t="str">
        <f>IF(data_in!A4930="","",data_in!A4930)</f>
        <v>0e689118-16c1-4414-8d8d-d1de96585307</v>
      </c>
      <c r="B4930" s="12">
        <f>IF(A4930="","",data_in!B4930)</f>
        <v>43913.849930555552</v>
      </c>
      <c r="C4930" s="8">
        <f>IF(A4930="","",IF(data_in!E4930="NULL",0,1))</f>
        <v>0</v>
      </c>
      <c r="D4930" s="8" t="str">
        <f>IF(A4930="","",IF(data_in!E4930="NULL","",ROUND(data_in!E4930-data_in!B4930,0)))</f>
        <v/>
      </c>
      <c r="E4930" s="8">
        <f>IF(A4930="","",IF(data_in!C4930="NULL",0,IF(data_in!C4930&gt;data_in!E4930,0,1)))</f>
        <v>0</v>
      </c>
      <c r="F4930" s="8" t="str">
        <f>IF(OR(A4930="",E4930=0),"",IF(data_in!C4930="NULL","",ROUND(data_in!C4930-data_in!B4930,0)))</f>
        <v/>
      </c>
      <c r="G4930" s="8" t="str">
        <f>IF(OR(A4930="",E4930=0),"",IF(data_in!C4930="NULL","",IF(D4930="",ROUND(data_in!D4930-data_in!B4930,0),MIN(D4930,ROUND(data_in!D4930-data_in!B4930,0)))))</f>
        <v/>
      </c>
      <c r="H4930" s="8" t="str">
        <f>IF(A4930="","",IF(data_in!M4930="United States","United States",IF(data_in!M4930="Canada","Canada",IF(data_in!M4930="United Kingdom","United Kingdom","Other Country"))))</f>
        <v>United States</v>
      </c>
      <c r="I4930" s="8" t="str">
        <f>IF(A4930="","",IF(data_in!K4930="Unknown","Unknown",IF(data_in!K4930&lt;=10,"Very Small",IF(data_in!K4930&lt;=100,"Small",IF(data_in!K4930&lt;=500,"Medium",IF(data_in!K4930&gt;500,"Large","Error"))))))</f>
        <v>Very Small</v>
      </c>
      <c r="J4930" s="8" t="str">
        <f>IF(C4930=1,TEXT(data_in!E4930,"mm-yyyy"),"")</f>
        <v/>
      </c>
      <c r="K4930" s="8" t="str">
        <f>IF(A4930="","",IF(data_in!I4930="Website","Website",IF(data_in!I4930="Paid Search","Paid Search",IF(data_in!I4930="Slack","Slack","Other Channel"))))</f>
        <v>Other Channel</v>
      </c>
      <c r="L4930" s="10">
        <f>IF(A4930="","",ROUND(N$3-data_in!B4930,0))</f>
        <v>69</v>
      </c>
    </row>
    <row r="4931" spans="1:12">
      <c r="A4931" s="8" t="str">
        <f>IF(data_in!A4931="","",data_in!A4931)</f>
        <v>e7a5919c-3c1c-4b1c-9990-031efb46a871</v>
      </c>
      <c r="B4931" s="12">
        <f>IF(A4931="","",data_in!B4931)</f>
        <v>43914.27306712963</v>
      </c>
      <c r="C4931" s="8">
        <f>IF(A4931="","",IF(data_in!E4931="NULL",0,1))</f>
        <v>0</v>
      </c>
      <c r="D4931" s="8" t="str">
        <f>IF(A4931="","",IF(data_in!E4931="NULL","",ROUND(data_in!E4931-data_in!B4931,0)))</f>
        <v/>
      </c>
      <c r="E4931" s="8">
        <f>IF(A4931="","",IF(data_in!C4931="NULL",0,IF(data_in!C4931&gt;data_in!E4931,0,1)))</f>
        <v>0</v>
      </c>
      <c r="F4931" s="8" t="str">
        <f>IF(OR(A4931="",E4931=0),"",IF(data_in!C4931="NULL","",ROUND(data_in!C4931-data_in!B4931,0)))</f>
        <v/>
      </c>
      <c r="G4931" s="8" t="str">
        <f>IF(OR(A4931="",E4931=0),"",IF(data_in!C4931="NULL","",IF(D4931="",ROUND(data_in!D4931-data_in!B4931,0),MIN(D4931,ROUND(data_in!D4931-data_in!B4931,0)))))</f>
        <v/>
      </c>
      <c r="H4931" s="8" t="str">
        <f>IF(A4931="","",IF(data_in!M4931="United States","United States",IF(data_in!M4931="Canada","Canada",IF(data_in!M4931="United Kingdom","United Kingdom","Other Country"))))</f>
        <v>Other Country</v>
      </c>
      <c r="I4931" s="8" t="str">
        <f>IF(A4931="","",IF(data_in!K4931="Unknown","Unknown",IF(data_in!K4931&lt;=10,"Very Small",IF(data_in!K4931&lt;=100,"Small",IF(data_in!K4931&lt;=500,"Medium",IF(data_in!K4931&gt;500,"Large","Error"))))))</f>
        <v>Very Small</v>
      </c>
      <c r="J4931" s="8" t="str">
        <f>IF(C4931=1,TEXT(data_in!E4931,"mm-yyyy"),"")</f>
        <v/>
      </c>
      <c r="K4931" s="8" t="str">
        <f>IF(A4931="","",IF(data_in!I4931="Website","Website",IF(data_in!I4931="Paid Search","Paid Search",IF(data_in!I4931="Slack","Slack","Other Channel"))))</f>
        <v>Website</v>
      </c>
      <c r="L4931" s="10">
        <f>IF(A4931="","",ROUND(N$3-data_in!B4931,0))</f>
        <v>69</v>
      </c>
    </row>
    <row r="4932" spans="1:12">
      <c r="A4932" s="8" t="str">
        <f>IF(data_in!A4932="","",data_in!A4932)</f>
        <v>e3f0d4d9-71ff-4c75-829a-8f51abe036f6</v>
      </c>
      <c r="B4932" s="12">
        <f>IF(A4932="","",data_in!B4932)</f>
        <v>43913.820625</v>
      </c>
      <c r="C4932" s="8">
        <f>IF(A4932="","",IF(data_in!E4932="NULL",0,1))</f>
        <v>0</v>
      </c>
      <c r="D4932" s="8" t="str">
        <f>IF(A4932="","",IF(data_in!E4932="NULL","",ROUND(data_in!E4932-data_in!B4932,0)))</f>
        <v/>
      </c>
      <c r="E4932" s="8">
        <f>IF(A4932="","",IF(data_in!C4932="NULL",0,IF(data_in!C4932&gt;data_in!E4932,0,1)))</f>
        <v>1</v>
      </c>
      <c r="F4932" s="8">
        <f>IF(OR(A4932="",E4932=0),"",IF(data_in!C4932="NULL","",ROUND(data_in!C4932-data_in!B4932,0)))</f>
        <v>44</v>
      </c>
      <c r="G4932" s="8">
        <f>IF(OR(A4932="",E4932=0),"",IF(data_in!C4932="NULL","",IF(D4932="",ROUND(data_in!D4932-data_in!B4932,0),MIN(D4932,ROUND(data_in!D4932-data_in!B4932,0)))))</f>
        <v>74</v>
      </c>
      <c r="H4932" s="8" t="str">
        <f>IF(A4932="","",IF(data_in!M4932="United States","United States",IF(data_in!M4932="Canada","Canada",IF(data_in!M4932="United Kingdom","United Kingdom","Other Country"))))</f>
        <v>Canada</v>
      </c>
      <c r="I4932" s="8" t="str">
        <f>IF(A4932="","",IF(data_in!K4932="Unknown","Unknown",IF(data_in!K4932&lt;=10,"Very Small",IF(data_in!K4932&lt;=100,"Small",IF(data_in!K4932&lt;=500,"Medium",IF(data_in!K4932&gt;500,"Large","Error"))))))</f>
        <v>Small</v>
      </c>
      <c r="J4932" s="8" t="str">
        <f>IF(C4932=1,TEXT(data_in!E4932,"mm-yyyy"),"")</f>
        <v/>
      </c>
      <c r="K4932" s="8" t="str">
        <f>IF(A4932="","",IF(data_in!I4932="Website","Website",IF(data_in!I4932="Paid Search","Paid Search",IF(data_in!I4932="Slack","Slack","Other Channel"))))</f>
        <v>Website</v>
      </c>
      <c r="L4932" s="10">
        <f>IF(A4932="","",ROUND(N$3-data_in!B4932,0))</f>
        <v>69</v>
      </c>
    </row>
    <row r="4933" spans="1:12">
      <c r="A4933" s="8" t="str">
        <f>IF(data_in!A4933="","",data_in!A4933)</f>
        <v>62824da2-2c0d-45b4-83a3-9d6d67375d26</v>
      </c>
      <c r="B4933" s="12">
        <f>IF(A4933="","",data_in!B4933)</f>
        <v>43913.92765046296</v>
      </c>
      <c r="C4933" s="8">
        <f>IF(A4933="","",IF(data_in!E4933="NULL",0,1))</f>
        <v>0</v>
      </c>
      <c r="D4933" s="8" t="str">
        <f>IF(A4933="","",IF(data_in!E4933="NULL","",ROUND(data_in!E4933-data_in!B4933,0)))</f>
        <v/>
      </c>
      <c r="E4933" s="8">
        <f>IF(A4933="","",IF(data_in!C4933="NULL",0,IF(data_in!C4933&gt;data_in!E4933,0,1)))</f>
        <v>0</v>
      </c>
      <c r="F4933" s="8" t="str">
        <f>IF(OR(A4933="",E4933=0),"",IF(data_in!C4933="NULL","",ROUND(data_in!C4933-data_in!B4933,0)))</f>
        <v/>
      </c>
      <c r="G4933" s="8" t="str">
        <f>IF(OR(A4933="",E4933=0),"",IF(data_in!C4933="NULL","",IF(D4933="",ROUND(data_in!D4933-data_in!B4933,0),MIN(D4933,ROUND(data_in!D4933-data_in!B4933,0)))))</f>
        <v/>
      </c>
      <c r="H4933" s="8" t="str">
        <f>IF(A4933="","",IF(data_in!M4933="United States","United States",IF(data_in!M4933="Canada","Canada",IF(data_in!M4933="United Kingdom","United Kingdom","Other Country"))))</f>
        <v>Other Country</v>
      </c>
      <c r="I4933" s="8" t="str">
        <f>IF(A4933="","",IF(data_in!K4933="Unknown","Unknown",IF(data_in!K4933&lt;=10,"Very Small",IF(data_in!K4933&lt;=100,"Small",IF(data_in!K4933&lt;=500,"Medium",IF(data_in!K4933&gt;500,"Large","Error"))))))</f>
        <v>Small</v>
      </c>
      <c r="J4933" s="8" t="str">
        <f>IF(C4933=1,TEXT(data_in!E4933,"mm-yyyy"),"")</f>
        <v/>
      </c>
      <c r="K4933" s="8" t="str">
        <f>IF(A4933="","",IF(data_in!I4933="Website","Website",IF(data_in!I4933="Paid Search","Paid Search",IF(data_in!I4933="Slack","Slack","Other Channel"))))</f>
        <v>Paid Search</v>
      </c>
      <c r="L4933" s="10">
        <f>IF(A4933="","",ROUND(N$3-data_in!B4933,0))</f>
        <v>69</v>
      </c>
    </row>
    <row r="4934" spans="1:12">
      <c r="A4934" s="8" t="str">
        <f>IF(data_in!A4934="","",data_in!A4934)</f>
        <v>64bd018e-c2aa-4626-9d6e-bd750b3eb112</v>
      </c>
      <c r="B4934" s="12">
        <f>IF(A4934="","",data_in!B4934)</f>
        <v>43913.915636574071</v>
      </c>
      <c r="C4934" s="8">
        <f>IF(A4934="","",IF(data_in!E4934="NULL",0,1))</f>
        <v>0</v>
      </c>
      <c r="D4934" s="8" t="str">
        <f>IF(A4934="","",IF(data_in!E4934="NULL","",ROUND(data_in!E4934-data_in!B4934,0)))</f>
        <v/>
      </c>
      <c r="E4934" s="8">
        <f>IF(A4934="","",IF(data_in!C4934="NULL",0,IF(data_in!C4934&gt;data_in!E4934,0,1)))</f>
        <v>0</v>
      </c>
      <c r="F4934" s="8" t="str">
        <f>IF(OR(A4934="",E4934=0),"",IF(data_in!C4934="NULL","",ROUND(data_in!C4934-data_in!B4934,0)))</f>
        <v/>
      </c>
      <c r="G4934" s="8" t="str">
        <f>IF(OR(A4934="",E4934=0),"",IF(data_in!C4934="NULL","",IF(D4934="",ROUND(data_in!D4934-data_in!B4934,0),MIN(D4934,ROUND(data_in!D4934-data_in!B4934,0)))))</f>
        <v/>
      </c>
      <c r="H4934" s="8" t="str">
        <f>IF(A4934="","",IF(data_in!M4934="United States","United States",IF(data_in!M4934="Canada","Canada",IF(data_in!M4934="United Kingdom","United Kingdom","Other Country"))))</f>
        <v>Canada</v>
      </c>
      <c r="I4934" s="8" t="str">
        <f>IF(A4934="","",IF(data_in!K4934="Unknown","Unknown",IF(data_in!K4934&lt;=10,"Very Small",IF(data_in!K4934&lt;=100,"Small",IF(data_in!K4934&lt;=500,"Medium",IF(data_in!K4934&gt;500,"Large","Error"))))))</f>
        <v>Very Small</v>
      </c>
      <c r="J4934" s="8" t="str">
        <f>IF(C4934=1,TEXT(data_in!E4934,"mm-yyyy"),"")</f>
        <v/>
      </c>
      <c r="K4934" s="8" t="str">
        <f>IF(A4934="","",IF(data_in!I4934="Website","Website",IF(data_in!I4934="Paid Search","Paid Search",IF(data_in!I4934="Slack","Slack","Other Channel"))))</f>
        <v>Paid Search</v>
      </c>
      <c r="L4934" s="10">
        <f>IF(A4934="","",ROUND(N$3-data_in!B4934,0))</f>
        <v>69</v>
      </c>
    </row>
    <row r="4935" spans="1:12">
      <c r="A4935" s="8" t="str">
        <f>IF(data_in!A4935="","",data_in!A4935)</f>
        <v>42d7e9c9-0043-439a-af10-c68f6b6a4e5f</v>
      </c>
      <c r="B4935" s="12">
        <f>IF(A4935="","",data_in!B4935)</f>
        <v>43913.945613425924</v>
      </c>
      <c r="C4935" s="8">
        <f>IF(A4935="","",IF(data_in!E4935="NULL",0,1))</f>
        <v>0</v>
      </c>
      <c r="D4935" s="8" t="str">
        <f>IF(A4935="","",IF(data_in!E4935="NULL","",ROUND(data_in!E4935-data_in!B4935,0)))</f>
        <v/>
      </c>
      <c r="E4935" s="8">
        <f>IF(A4935="","",IF(data_in!C4935="NULL",0,IF(data_in!C4935&gt;data_in!E4935,0,1)))</f>
        <v>0</v>
      </c>
      <c r="F4935" s="8" t="str">
        <f>IF(OR(A4935="",E4935=0),"",IF(data_in!C4935="NULL","",ROUND(data_in!C4935-data_in!B4935,0)))</f>
        <v/>
      </c>
      <c r="G4935" s="8" t="str">
        <f>IF(OR(A4935="",E4935=0),"",IF(data_in!C4935="NULL","",IF(D4935="",ROUND(data_in!D4935-data_in!B4935,0),MIN(D4935,ROUND(data_in!D4935-data_in!B4935,0)))))</f>
        <v/>
      </c>
      <c r="H4935" s="8" t="str">
        <f>IF(A4935="","",IF(data_in!M4935="United States","United States",IF(data_in!M4935="Canada","Canada",IF(data_in!M4935="United Kingdom","United Kingdom","Other Country"))))</f>
        <v>United States</v>
      </c>
      <c r="I4935" s="8" t="str">
        <f>IF(A4935="","",IF(data_in!K4935="Unknown","Unknown",IF(data_in!K4935&lt;=10,"Very Small",IF(data_in!K4935&lt;=100,"Small",IF(data_in!K4935&lt;=500,"Medium",IF(data_in!K4935&gt;500,"Large","Error"))))))</f>
        <v>Very Small</v>
      </c>
      <c r="J4935" s="8" t="str">
        <f>IF(C4935=1,TEXT(data_in!E4935,"mm-yyyy"),"")</f>
        <v/>
      </c>
      <c r="K4935" s="8" t="str">
        <f>IF(A4935="","",IF(data_in!I4935="Website","Website",IF(data_in!I4935="Paid Search","Paid Search",IF(data_in!I4935="Slack","Slack","Other Channel"))))</f>
        <v>Slack</v>
      </c>
      <c r="L4935" s="10">
        <f>IF(A4935="","",ROUND(N$3-data_in!B4935,0))</f>
        <v>69</v>
      </c>
    </row>
    <row r="4936" spans="1:12">
      <c r="A4936" s="8" t="str">
        <f>IF(data_in!A4936="","",data_in!A4936)</f>
        <v>699adaf2-ba5c-483d-91e2-d1dde3aadebd</v>
      </c>
      <c r="B4936" s="12">
        <f>IF(A4936="","",data_in!B4936)</f>
        <v>43913.960231481484</v>
      </c>
      <c r="C4936" s="8">
        <f>IF(A4936="","",IF(data_in!E4936="NULL",0,1))</f>
        <v>0</v>
      </c>
      <c r="D4936" s="8" t="str">
        <f>IF(A4936="","",IF(data_in!E4936="NULL","",ROUND(data_in!E4936-data_in!B4936,0)))</f>
        <v/>
      </c>
      <c r="E4936" s="8">
        <f>IF(A4936="","",IF(data_in!C4936="NULL",0,IF(data_in!C4936&gt;data_in!E4936,0,1)))</f>
        <v>0</v>
      </c>
      <c r="F4936" s="8" t="str">
        <f>IF(OR(A4936="",E4936=0),"",IF(data_in!C4936="NULL","",ROUND(data_in!C4936-data_in!B4936,0)))</f>
        <v/>
      </c>
      <c r="G4936" s="8" t="str">
        <f>IF(OR(A4936="",E4936=0),"",IF(data_in!C4936="NULL","",IF(D4936="",ROUND(data_in!D4936-data_in!B4936,0),MIN(D4936,ROUND(data_in!D4936-data_in!B4936,0)))))</f>
        <v/>
      </c>
      <c r="H4936" s="8" t="str">
        <f>IF(A4936="","",IF(data_in!M4936="United States","United States",IF(data_in!M4936="Canada","Canada",IF(data_in!M4936="United Kingdom","United Kingdom","Other Country"))))</f>
        <v>Other Country</v>
      </c>
      <c r="I4936" s="8" t="str">
        <f>IF(A4936="","",IF(data_in!K4936="Unknown","Unknown",IF(data_in!K4936&lt;=10,"Very Small",IF(data_in!K4936&lt;=100,"Small",IF(data_in!K4936&lt;=500,"Medium",IF(data_in!K4936&gt;500,"Large","Error"))))))</f>
        <v>Large</v>
      </c>
      <c r="J4936" s="8" t="str">
        <f>IF(C4936=1,TEXT(data_in!E4936,"mm-yyyy"),"")</f>
        <v/>
      </c>
      <c r="K4936" s="8" t="str">
        <f>IF(A4936="","",IF(data_in!I4936="Website","Website",IF(data_in!I4936="Paid Search","Paid Search",IF(data_in!I4936="Slack","Slack","Other Channel"))))</f>
        <v>Website</v>
      </c>
      <c r="L4936" s="10">
        <f>IF(A4936="","",ROUND(N$3-data_in!B4936,0))</f>
        <v>69</v>
      </c>
    </row>
    <row r="4937" spans="1:12">
      <c r="A4937" s="8" t="str">
        <f>IF(data_in!A4937="","",data_in!A4937)</f>
        <v>b8371101-64a5-467c-8999-a3eb25de1d5b</v>
      </c>
      <c r="B4937" s="12">
        <f>IF(A4937="","",data_in!B4937)</f>
        <v>43914.010300925926</v>
      </c>
      <c r="C4937" s="8">
        <f>IF(A4937="","",IF(data_in!E4937="NULL",0,1))</f>
        <v>0</v>
      </c>
      <c r="D4937" s="8" t="str">
        <f>IF(A4937="","",IF(data_in!E4937="NULL","",ROUND(data_in!E4937-data_in!B4937,0)))</f>
        <v/>
      </c>
      <c r="E4937" s="8">
        <f>IF(A4937="","",IF(data_in!C4937="NULL",0,IF(data_in!C4937&gt;data_in!E4937,0,1)))</f>
        <v>1</v>
      </c>
      <c r="F4937" s="8">
        <f>IF(OR(A4937="",E4937=0),"",IF(data_in!C4937="NULL","",ROUND(data_in!C4937-data_in!B4937,0)))</f>
        <v>21</v>
      </c>
      <c r="G4937" s="8">
        <f>IF(OR(A4937="",E4937=0),"",IF(data_in!C4937="NULL","",IF(D4937="",ROUND(data_in!D4937-data_in!B4937,0),MIN(D4937,ROUND(data_in!D4937-data_in!B4937,0)))))</f>
        <v>51</v>
      </c>
      <c r="H4937" s="8" t="str">
        <f>IF(A4937="","",IF(data_in!M4937="United States","United States",IF(data_in!M4937="Canada","Canada",IF(data_in!M4937="United Kingdom","United Kingdom","Other Country"))))</f>
        <v>Canada</v>
      </c>
      <c r="I4937" s="8" t="str">
        <f>IF(A4937="","",IF(data_in!K4937="Unknown","Unknown",IF(data_in!K4937&lt;=10,"Very Small",IF(data_in!K4937&lt;=100,"Small",IF(data_in!K4937&lt;=500,"Medium",IF(data_in!K4937&gt;500,"Large","Error"))))))</f>
        <v>Very Small</v>
      </c>
      <c r="J4937" s="8" t="str">
        <f>IF(C4937=1,TEXT(data_in!E4937,"mm-yyyy"),"")</f>
        <v/>
      </c>
      <c r="K4937" s="8" t="str">
        <f>IF(A4937="","",IF(data_in!I4937="Website","Website",IF(data_in!I4937="Paid Search","Paid Search",IF(data_in!I4937="Slack","Slack","Other Channel"))))</f>
        <v>Website</v>
      </c>
      <c r="L4937" s="10">
        <f>IF(A4937="","",ROUND(N$3-data_in!B4937,0))</f>
        <v>69</v>
      </c>
    </row>
    <row r="4938" spans="1:12">
      <c r="A4938" s="8" t="str">
        <f>IF(data_in!A4938="","",data_in!A4938)</f>
        <v>bfe05a08-07a4-443a-b914-7a743f6302e2</v>
      </c>
      <c r="B4938" s="12">
        <f>IF(A4938="","",data_in!B4938)</f>
        <v>43914.022141203706</v>
      </c>
      <c r="C4938" s="8">
        <f>IF(A4938="","",IF(data_in!E4938="NULL",0,1))</f>
        <v>0</v>
      </c>
      <c r="D4938" s="8" t="str">
        <f>IF(A4938="","",IF(data_in!E4938="NULL","",ROUND(data_in!E4938-data_in!B4938,0)))</f>
        <v/>
      </c>
      <c r="E4938" s="8">
        <f>IF(A4938="","",IF(data_in!C4938="NULL",0,IF(data_in!C4938&gt;data_in!E4938,0,1)))</f>
        <v>1</v>
      </c>
      <c r="F4938" s="8">
        <f>IF(OR(A4938="",E4938=0),"",IF(data_in!C4938="NULL","",ROUND(data_in!C4938-data_in!B4938,0)))</f>
        <v>0</v>
      </c>
      <c r="G4938" s="8">
        <f>IF(OR(A4938="",E4938=0),"",IF(data_in!C4938="NULL","",IF(D4938="",ROUND(data_in!D4938-data_in!B4938,0),MIN(D4938,ROUND(data_in!D4938-data_in!B4938,0)))))</f>
        <v>30</v>
      </c>
      <c r="H4938" s="8" t="str">
        <f>IF(A4938="","",IF(data_in!M4938="United States","United States",IF(data_in!M4938="Canada","Canada",IF(data_in!M4938="United Kingdom","United Kingdom","Other Country"))))</f>
        <v>Other Country</v>
      </c>
      <c r="I4938" s="8" t="str">
        <f>IF(A4938="","",IF(data_in!K4938="Unknown","Unknown",IF(data_in!K4938&lt;=10,"Very Small",IF(data_in!K4938&lt;=100,"Small",IF(data_in!K4938&lt;=500,"Medium",IF(data_in!K4938&gt;500,"Large","Error"))))))</f>
        <v>Small</v>
      </c>
      <c r="J4938" s="8" t="str">
        <f>IF(C4938=1,TEXT(data_in!E4938,"mm-yyyy"),"")</f>
        <v/>
      </c>
      <c r="K4938" s="8" t="str">
        <f>IF(A4938="","",IF(data_in!I4938="Website","Website",IF(data_in!I4938="Paid Search","Paid Search",IF(data_in!I4938="Slack","Slack","Other Channel"))))</f>
        <v>Paid Search</v>
      </c>
      <c r="L4938" s="10">
        <f>IF(A4938="","",ROUND(N$3-data_in!B4938,0))</f>
        <v>69</v>
      </c>
    </row>
    <row r="4939" spans="1:12">
      <c r="A4939" s="8" t="str">
        <f>IF(data_in!A4939="","",data_in!A4939)</f>
        <v>68d217d6-7708-4678-b351-e84274a025a2</v>
      </c>
      <c r="B4939" s="12">
        <f>IF(A4939="","",data_in!B4939)</f>
        <v>43914.27584490741</v>
      </c>
      <c r="C4939" s="8">
        <f>IF(A4939="","",IF(data_in!E4939="NULL",0,1))</f>
        <v>0</v>
      </c>
      <c r="D4939" s="8" t="str">
        <f>IF(A4939="","",IF(data_in!E4939="NULL","",ROUND(data_in!E4939-data_in!B4939,0)))</f>
        <v/>
      </c>
      <c r="E4939" s="8">
        <f>IF(A4939="","",IF(data_in!C4939="NULL",0,IF(data_in!C4939&gt;data_in!E4939,0,1)))</f>
        <v>0</v>
      </c>
      <c r="F4939" s="8" t="str">
        <f>IF(OR(A4939="",E4939=0),"",IF(data_in!C4939="NULL","",ROUND(data_in!C4939-data_in!B4939,0)))</f>
        <v/>
      </c>
      <c r="G4939" s="8" t="str">
        <f>IF(OR(A4939="",E4939=0),"",IF(data_in!C4939="NULL","",IF(D4939="",ROUND(data_in!D4939-data_in!B4939,0),MIN(D4939,ROUND(data_in!D4939-data_in!B4939,0)))))</f>
        <v/>
      </c>
      <c r="H4939" s="8" t="str">
        <f>IF(A4939="","",IF(data_in!M4939="United States","United States",IF(data_in!M4939="Canada","Canada",IF(data_in!M4939="United Kingdom","United Kingdom","Other Country"))))</f>
        <v>Canada</v>
      </c>
      <c r="I4939" s="8" t="str">
        <f>IF(A4939="","",IF(data_in!K4939="Unknown","Unknown",IF(data_in!K4939&lt;=10,"Very Small",IF(data_in!K4939&lt;=100,"Small",IF(data_in!K4939&lt;=500,"Medium",IF(data_in!K4939&gt;500,"Large","Error"))))))</f>
        <v>Medium</v>
      </c>
      <c r="J4939" s="8" t="str">
        <f>IF(C4939=1,TEXT(data_in!E4939,"mm-yyyy"),"")</f>
        <v/>
      </c>
      <c r="K4939" s="8" t="str">
        <f>IF(A4939="","",IF(data_in!I4939="Website","Website",IF(data_in!I4939="Paid Search","Paid Search",IF(data_in!I4939="Slack","Slack","Other Channel"))))</f>
        <v>Other Channel</v>
      </c>
      <c r="L4939" s="10">
        <f>IF(A4939="","",ROUND(N$3-data_in!B4939,0))</f>
        <v>69</v>
      </c>
    </row>
    <row r="4940" spans="1:12">
      <c r="A4940" s="8" t="str">
        <f>IF(data_in!A4940="","",data_in!A4940)</f>
        <v>82c92af1-f5c6-444e-a24d-b444b87f8e95</v>
      </c>
      <c r="B4940" s="12">
        <f>IF(A4940="","",data_in!B4940)</f>
        <v>43914.056018518517</v>
      </c>
      <c r="C4940" s="8">
        <f>IF(A4940="","",IF(data_in!E4940="NULL",0,1))</f>
        <v>0</v>
      </c>
      <c r="D4940" s="8" t="str">
        <f>IF(A4940="","",IF(data_in!E4940="NULL","",ROUND(data_in!E4940-data_in!B4940,0)))</f>
        <v/>
      </c>
      <c r="E4940" s="8">
        <f>IF(A4940="","",IF(data_in!C4940="NULL",0,IF(data_in!C4940&gt;data_in!E4940,0,1)))</f>
        <v>1</v>
      </c>
      <c r="F4940" s="8">
        <f>IF(OR(A4940="",E4940=0),"",IF(data_in!C4940="NULL","",ROUND(data_in!C4940-data_in!B4940,0)))</f>
        <v>3</v>
      </c>
      <c r="G4940" s="8">
        <f>IF(OR(A4940="",E4940=0),"",IF(data_in!C4940="NULL","",IF(D4940="",ROUND(data_in!D4940-data_in!B4940,0),MIN(D4940,ROUND(data_in!D4940-data_in!B4940,0)))))</f>
        <v>33</v>
      </c>
      <c r="H4940" s="8" t="str">
        <f>IF(A4940="","",IF(data_in!M4940="United States","United States",IF(data_in!M4940="Canada","Canada",IF(data_in!M4940="United Kingdom","United Kingdom","Other Country"))))</f>
        <v>Other Country</v>
      </c>
      <c r="I4940" s="8" t="str">
        <f>IF(A4940="","",IF(data_in!K4940="Unknown","Unknown",IF(data_in!K4940&lt;=10,"Very Small",IF(data_in!K4940&lt;=100,"Small",IF(data_in!K4940&lt;=500,"Medium",IF(data_in!K4940&gt;500,"Large","Error"))))))</f>
        <v>Very Small</v>
      </c>
      <c r="J4940" s="8" t="str">
        <f>IF(C4940=1,TEXT(data_in!E4940,"mm-yyyy"),"")</f>
        <v/>
      </c>
      <c r="K4940" s="8" t="str">
        <f>IF(A4940="","",IF(data_in!I4940="Website","Website",IF(data_in!I4940="Paid Search","Paid Search",IF(data_in!I4940="Slack","Slack","Other Channel"))))</f>
        <v>Website</v>
      </c>
      <c r="L4940" s="10">
        <f>IF(A4940="","",ROUND(N$3-data_in!B4940,0))</f>
        <v>69</v>
      </c>
    </row>
    <row r="4941" spans="1:12">
      <c r="A4941" s="8" t="str">
        <f>IF(data_in!A4941="","",data_in!A4941)</f>
        <v>fd749286-b915-42ce-b629-aa2099c9a599</v>
      </c>
      <c r="B4941" s="12">
        <f>IF(A4941="","",data_in!B4941)</f>
        <v>43914.069398148145</v>
      </c>
      <c r="C4941" s="8">
        <f>IF(A4941="","",IF(data_in!E4941="NULL",0,1))</f>
        <v>0</v>
      </c>
      <c r="D4941" s="8" t="str">
        <f>IF(A4941="","",IF(data_in!E4941="NULL","",ROUND(data_in!E4941-data_in!B4941,0)))</f>
        <v/>
      </c>
      <c r="E4941" s="8">
        <f>IF(A4941="","",IF(data_in!C4941="NULL",0,IF(data_in!C4941&gt;data_in!E4941,0,1)))</f>
        <v>0</v>
      </c>
      <c r="F4941" s="8" t="str">
        <f>IF(OR(A4941="",E4941=0),"",IF(data_in!C4941="NULL","",ROUND(data_in!C4941-data_in!B4941,0)))</f>
        <v/>
      </c>
      <c r="G4941" s="8" t="str">
        <f>IF(OR(A4941="",E4941=0),"",IF(data_in!C4941="NULL","",IF(D4941="",ROUND(data_in!D4941-data_in!B4941,0),MIN(D4941,ROUND(data_in!D4941-data_in!B4941,0)))))</f>
        <v/>
      </c>
      <c r="H4941" s="8" t="str">
        <f>IF(A4941="","",IF(data_in!M4941="United States","United States",IF(data_in!M4941="Canada","Canada",IF(data_in!M4941="United Kingdom","United Kingdom","Other Country"))))</f>
        <v>United States</v>
      </c>
      <c r="I4941" s="8" t="str">
        <f>IF(A4941="","",IF(data_in!K4941="Unknown","Unknown",IF(data_in!K4941&lt;=10,"Very Small",IF(data_in!K4941&lt;=100,"Small",IF(data_in!K4941&lt;=500,"Medium",IF(data_in!K4941&gt;500,"Large","Error"))))))</f>
        <v>Very Small</v>
      </c>
      <c r="J4941" s="8" t="str">
        <f>IF(C4941=1,TEXT(data_in!E4941,"mm-yyyy"),"")</f>
        <v/>
      </c>
      <c r="K4941" s="8" t="str">
        <f>IF(A4941="","",IF(data_in!I4941="Website","Website",IF(data_in!I4941="Paid Search","Paid Search",IF(data_in!I4941="Slack","Slack","Other Channel"))))</f>
        <v>Other Channel</v>
      </c>
      <c r="L4941" s="10">
        <f>IF(A4941="","",ROUND(N$3-data_in!B4941,0))</f>
        <v>69</v>
      </c>
    </row>
    <row r="4942" spans="1:12">
      <c r="A4942" s="8" t="str">
        <f>IF(data_in!A4942="","",data_in!A4942)</f>
        <v>53d31a02-1c1c-4250-97fa-2d657cb2a694</v>
      </c>
      <c r="B4942" s="12">
        <f>IF(A4942="","",data_in!B4942)</f>
        <v>43914.092141203706</v>
      </c>
      <c r="C4942" s="8">
        <f>IF(A4942="","",IF(data_in!E4942="NULL",0,1))</f>
        <v>0</v>
      </c>
      <c r="D4942" s="8" t="str">
        <f>IF(A4942="","",IF(data_in!E4942="NULL","",ROUND(data_in!E4942-data_in!B4942,0)))</f>
        <v/>
      </c>
      <c r="E4942" s="8">
        <f>IF(A4942="","",IF(data_in!C4942="NULL",0,IF(data_in!C4942&gt;data_in!E4942,0,1)))</f>
        <v>1</v>
      </c>
      <c r="F4942" s="8">
        <f>IF(OR(A4942="",E4942=0),"",IF(data_in!C4942="NULL","",ROUND(data_in!C4942-data_in!B4942,0)))</f>
        <v>0</v>
      </c>
      <c r="G4942" s="8">
        <f>IF(OR(A4942="",E4942=0),"",IF(data_in!C4942="NULL","",IF(D4942="",ROUND(data_in!D4942-data_in!B4942,0),MIN(D4942,ROUND(data_in!D4942-data_in!B4942,0)))))</f>
        <v>30</v>
      </c>
      <c r="H4942" s="8" t="str">
        <f>IF(A4942="","",IF(data_in!M4942="United States","United States",IF(data_in!M4942="Canada","Canada",IF(data_in!M4942="United Kingdom","United Kingdom","Other Country"))))</f>
        <v>Other Country</v>
      </c>
      <c r="I4942" s="8" t="str">
        <f>IF(A4942="","",IF(data_in!K4942="Unknown","Unknown",IF(data_in!K4942&lt;=10,"Very Small",IF(data_in!K4942&lt;=100,"Small",IF(data_in!K4942&lt;=500,"Medium",IF(data_in!K4942&gt;500,"Large","Error"))))))</f>
        <v>Very Small</v>
      </c>
      <c r="J4942" s="8" t="str">
        <f>IF(C4942=1,TEXT(data_in!E4942,"mm-yyyy"),"")</f>
        <v/>
      </c>
      <c r="K4942" s="8" t="str">
        <f>IF(A4942="","",IF(data_in!I4942="Website","Website",IF(data_in!I4942="Paid Search","Paid Search",IF(data_in!I4942="Slack","Slack","Other Channel"))))</f>
        <v>Website</v>
      </c>
      <c r="L4942" s="10">
        <f>IF(A4942="","",ROUND(N$3-data_in!B4942,0))</f>
        <v>69</v>
      </c>
    </row>
    <row r="4943" spans="1:12">
      <c r="A4943" s="8" t="str">
        <f>IF(data_in!A4943="","",data_in!A4943)</f>
        <v>4a8b4788-1e33-470b-8d01-9c78f06733ff</v>
      </c>
      <c r="B4943" s="12">
        <f>IF(A4943="","",data_in!B4943)</f>
        <v>43857.657523148147</v>
      </c>
      <c r="C4943" s="8">
        <f>IF(A4943="","",IF(data_in!E4943="NULL",0,1))</f>
        <v>0</v>
      </c>
      <c r="D4943" s="8" t="str">
        <f>IF(A4943="","",IF(data_in!E4943="NULL","",ROUND(data_in!E4943-data_in!B4943,0)))</f>
        <v/>
      </c>
      <c r="E4943" s="8">
        <f>IF(A4943="","",IF(data_in!C4943="NULL",0,IF(data_in!C4943&gt;data_in!E4943,0,1)))</f>
        <v>1</v>
      </c>
      <c r="F4943" s="8">
        <f>IF(OR(A4943="",E4943=0),"",IF(data_in!C4943="NULL","",ROUND(data_in!C4943-data_in!B4943,0)))</f>
        <v>0</v>
      </c>
      <c r="G4943" s="8">
        <f>IF(OR(A4943="",E4943=0),"",IF(data_in!C4943="NULL","",IF(D4943="",ROUND(data_in!D4943-data_in!B4943,0),MIN(D4943,ROUND(data_in!D4943-data_in!B4943,0)))))</f>
        <v>30</v>
      </c>
      <c r="H4943" s="8" t="str">
        <f>IF(A4943="","",IF(data_in!M4943="United States","United States",IF(data_in!M4943="Canada","Canada",IF(data_in!M4943="United Kingdom","United Kingdom","Other Country"))))</f>
        <v>Canada</v>
      </c>
      <c r="I4943" s="8" t="str">
        <f>IF(A4943="","",IF(data_in!K4943="Unknown","Unknown",IF(data_in!K4943&lt;=10,"Very Small",IF(data_in!K4943&lt;=100,"Small",IF(data_in!K4943&lt;=500,"Medium",IF(data_in!K4943&gt;500,"Large","Error"))))))</f>
        <v>Small</v>
      </c>
      <c r="J4943" s="8" t="str">
        <f>IF(C4943=1,TEXT(data_in!E4943,"mm-yyyy"),"")</f>
        <v/>
      </c>
      <c r="K4943" s="8" t="str">
        <f>IF(A4943="","",IF(data_in!I4943="Website","Website",IF(data_in!I4943="Paid Search","Paid Search",IF(data_in!I4943="Slack","Slack","Other Channel"))))</f>
        <v>Paid Search</v>
      </c>
      <c r="L4943" s="10">
        <f>IF(A4943="","",ROUND(N$3-data_in!B4943,0))</f>
        <v>125</v>
      </c>
    </row>
    <row r="4944" spans="1:12">
      <c r="A4944" s="8" t="str">
        <f>IF(data_in!A4944="","",data_in!A4944)</f>
        <v>c65dd15e-308c-4ad0-8f89-bb38ca6cba28</v>
      </c>
      <c r="B4944" s="12">
        <f>IF(A4944="","",data_in!B4944)</f>
        <v>43857.688564814816</v>
      </c>
      <c r="C4944" s="8">
        <f>IF(A4944="","",IF(data_in!E4944="NULL",0,1))</f>
        <v>0</v>
      </c>
      <c r="D4944" s="8" t="str">
        <f>IF(A4944="","",IF(data_in!E4944="NULL","",ROUND(data_in!E4944-data_in!B4944,0)))</f>
        <v/>
      </c>
      <c r="E4944" s="8">
        <f>IF(A4944="","",IF(data_in!C4944="NULL",0,IF(data_in!C4944&gt;data_in!E4944,0,1)))</f>
        <v>0</v>
      </c>
      <c r="F4944" s="8" t="str">
        <f>IF(OR(A4944="",E4944=0),"",IF(data_in!C4944="NULL","",ROUND(data_in!C4944-data_in!B4944,0)))</f>
        <v/>
      </c>
      <c r="G4944" s="8" t="str">
        <f>IF(OR(A4944="",E4944=0),"",IF(data_in!C4944="NULL","",IF(D4944="",ROUND(data_in!D4944-data_in!B4944,0),MIN(D4944,ROUND(data_in!D4944-data_in!B4944,0)))))</f>
        <v/>
      </c>
      <c r="H4944" s="8" t="str">
        <f>IF(A4944="","",IF(data_in!M4944="United States","United States",IF(data_in!M4944="Canada","Canada",IF(data_in!M4944="United Kingdom","United Kingdom","Other Country"))))</f>
        <v>United States</v>
      </c>
      <c r="I4944" s="8" t="str">
        <f>IF(A4944="","",IF(data_in!K4944="Unknown","Unknown",IF(data_in!K4944&lt;=10,"Very Small",IF(data_in!K4944&lt;=100,"Small",IF(data_in!K4944&lt;=500,"Medium",IF(data_in!K4944&gt;500,"Large","Error"))))))</f>
        <v>Very Small</v>
      </c>
      <c r="J4944" s="8" t="str">
        <f>IF(C4944=1,TEXT(data_in!E4944,"mm-yyyy"),"")</f>
        <v/>
      </c>
      <c r="K4944" s="8" t="str">
        <f>IF(A4944="","",IF(data_in!I4944="Website","Website",IF(data_in!I4944="Paid Search","Paid Search",IF(data_in!I4944="Slack","Slack","Other Channel"))))</f>
        <v>Slack</v>
      </c>
      <c r="L4944" s="10">
        <f>IF(A4944="","",ROUND(N$3-data_in!B4944,0))</f>
        <v>125</v>
      </c>
    </row>
    <row r="4945" spans="1:12">
      <c r="A4945" s="8" t="str">
        <f>IF(data_in!A4945="","",data_in!A4945)</f>
        <v>ad891773-3bcb-4eb0-86a6-d24047e60d64</v>
      </c>
      <c r="B4945" s="12">
        <f>IF(A4945="","",data_in!B4945)</f>
        <v>43857.748136574075</v>
      </c>
      <c r="C4945" s="8">
        <f>IF(A4945="","",IF(data_in!E4945="NULL",0,1))</f>
        <v>0</v>
      </c>
      <c r="D4945" s="8" t="str">
        <f>IF(A4945="","",IF(data_in!E4945="NULL","",ROUND(data_in!E4945-data_in!B4945,0)))</f>
        <v/>
      </c>
      <c r="E4945" s="8">
        <f>IF(A4945="","",IF(data_in!C4945="NULL",0,IF(data_in!C4945&gt;data_in!E4945,0,1)))</f>
        <v>0</v>
      </c>
      <c r="F4945" s="8" t="str">
        <f>IF(OR(A4945="",E4945=0),"",IF(data_in!C4945="NULL","",ROUND(data_in!C4945-data_in!B4945,0)))</f>
        <v/>
      </c>
      <c r="G4945" s="8" t="str">
        <f>IF(OR(A4945="",E4945=0),"",IF(data_in!C4945="NULL","",IF(D4945="",ROUND(data_in!D4945-data_in!B4945,0),MIN(D4945,ROUND(data_in!D4945-data_in!B4945,0)))))</f>
        <v/>
      </c>
      <c r="H4945" s="8" t="str">
        <f>IF(A4945="","",IF(data_in!M4945="United States","United States",IF(data_in!M4945="Canada","Canada",IF(data_in!M4945="United Kingdom","United Kingdom","Other Country"))))</f>
        <v>United States</v>
      </c>
      <c r="I4945" s="8" t="str">
        <f>IF(A4945="","",IF(data_in!K4945="Unknown","Unknown",IF(data_in!K4945&lt;=10,"Very Small",IF(data_in!K4945&lt;=100,"Small",IF(data_in!K4945&lt;=500,"Medium",IF(data_in!K4945&gt;500,"Large","Error"))))))</f>
        <v>Very Small</v>
      </c>
      <c r="J4945" s="8" t="str">
        <f>IF(C4945=1,TEXT(data_in!E4945,"mm-yyyy"),"")</f>
        <v/>
      </c>
      <c r="K4945" s="8" t="str">
        <f>IF(A4945="","",IF(data_in!I4945="Website","Website",IF(data_in!I4945="Paid Search","Paid Search",IF(data_in!I4945="Slack","Slack","Other Channel"))))</f>
        <v>Slack</v>
      </c>
      <c r="L4945" s="10">
        <f>IF(A4945="","",ROUND(N$3-data_in!B4945,0))</f>
        <v>125</v>
      </c>
    </row>
    <row r="4946" spans="1:12">
      <c r="A4946" s="8" t="str">
        <f>IF(data_in!A4946="","",data_in!A4946)</f>
        <v>d86f6f0e-19c6-4672-afd3-298a2997669a</v>
      </c>
      <c r="B4946" s="12">
        <f>IF(A4946="","",data_in!B4946)</f>
        <v>43857.76703703704</v>
      </c>
      <c r="C4946" s="8">
        <f>IF(A4946="","",IF(data_in!E4946="NULL",0,1))</f>
        <v>0</v>
      </c>
      <c r="D4946" s="8" t="str">
        <f>IF(A4946="","",IF(data_in!E4946="NULL","",ROUND(data_in!E4946-data_in!B4946,0)))</f>
        <v/>
      </c>
      <c r="E4946" s="8">
        <f>IF(A4946="","",IF(data_in!C4946="NULL",0,IF(data_in!C4946&gt;data_in!E4946,0,1)))</f>
        <v>0</v>
      </c>
      <c r="F4946" s="8" t="str">
        <f>IF(OR(A4946="",E4946=0),"",IF(data_in!C4946="NULL","",ROUND(data_in!C4946-data_in!B4946,0)))</f>
        <v/>
      </c>
      <c r="G4946" s="8" t="str">
        <f>IF(OR(A4946="",E4946=0),"",IF(data_in!C4946="NULL","",IF(D4946="",ROUND(data_in!D4946-data_in!B4946,0),MIN(D4946,ROUND(data_in!D4946-data_in!B4946,0)))))</f>
        <v/>
      </c>
      <c r="H4946" s="8" t="str">
        <f>IF(A4946="","",IF(data_in!M4946="United States","United States",IF(data_in!M4946="Canada","Canada",IF(data_in!M4946="United Kingdom","United Kingdom","Other Country"))))</f>
        <v>United States</v>
      </c>
      <c r="I4946" s="8" t="str">
        <f>IF(A4946="","",IF(data_in!K4946="Unknown","Unknown",IF(data_in!K4946&lt;=10,"Very Small",IF(data_in!K4946&lt;=100,"Small",IF(data_in!K4946&lt;=500,"Medium",IF(data_in!K4946&gt;500,"Large","Error"))))))</f>
        <v>Small</v>
      </c>
      <c r="J4946" s="8" t="str">
        <f>IF(C4946=1,TEXT(data_in!E4946,"mm-yyyy"),"")</f>
        <v/>
      </c>
      <c r="K4946" s="8" t="str">
        <f>IF(A4946="","",IF(data_in!I4946="Website","Website",IF(data_in!I4946="Paid Search","Paid Search",IF(data_in!I4946="Slack","Slack","Other Channel"))))</f>
        <v>Slack</v>
      </c>
      <c r="L4946" s="10">
        <f>IF(A4946="","",ROUND(N$3-data_in!B4946,0))</f>
        <v>125</v>
      </c>
    </row>
    <row r="4947" spans="1:12">
      <c r="A4947" s="8" t="str">
        <f>IF(data_in!A4947="","",data_in!A4947)</f>
        <v>fe562850-bc4e-47f7-8375-c64f00de512b</v>
      </c>
      <c r="B4947" s="12">
        <f>IF(A4947="","",data_in!B4947)</f>
        <v>43857.727233796293</v>
      </c>
      <c r="C4947" s="8">
        <f>IF(A4947="","",IF(data_in!E4947="NULL",0,1))</f>
        <v>0</v>
      </c>
      <c r="D4947" s="8" t="str">
        <f>IF(A4947="","",IF(data_in!E4947="NULL","",ROUND(data_in!E4947-data_in!B4947,0)))</f>
        <v/>
      </c>
      <c r="E4947" s="8">
        <f>IF(A4947="","",IF(data_in!C4947="NULL",0,IF(data_in!C4947&gt;data_in!E4947,0,1)))</f>
        <v>0</v>
      </c>
      <c r="F4947" s="8" t="str">
        <f>IF(OR(A4947="",E4947=0),"",IF(data_in!C4947="NULL","",ROUND(data_in!C4947-data_in!B4947,0)))</f>
        <v/>
      </c>
      <c r="G4947" s="8" t="str">
        <f>IF(OR(A4947="",E4947=0),"",IF(data_in!C4947="NULL","",IF(D4947="",ROUND(data_in!D4947-data_in!B4947,0),MIN(D4947,ROUND(data_in!D4947-data_in!B4947,0)))))</f>
        <v/>
      </c>
      <c r="H4947" s="8" t="str">
        <f>IF(A4947="","",IF(data_in!M4947="United States","United States",IF(data_in!M4947="Canada","Canada",IF(data_in!M4947="United Kingdom","United Kingdom","Other Country"))))</f>
        <v>Other Country</v>
      </c>
      <c r="I4947" s="8" t="str">
        <f>IF(A4947="","",IF(data_in!K4947="Unknown","Unknown",IF(data_in!K4947&lt;=10,"Very Small",IF(data_in!K4947&lt;=100,"Small",IF(data_in!K4947&lt;=500,"Medium",IF(data_in!K4947&gt;500,"Large","Error"))))))</f>
        <v>Very Small</v>
      </c>
      <c r="J4947" s="8" t="str">
        <f>IF(C4947=1,TEXT(data_in!E4947,"mm-yyyy"),"")</f>
        <v/>
      </c>
      <c r="K4947" s="8" t="str">
        <f>IF(A4947="","",IF(data_in!I4947="Website","Website",IF(data_in!I4947="Paid Search","Paid Search",IF(data_in!I4947="Slack","Slack","Other Channel"))))</f>
        <v>Website</v>
      </c>
      <c r="L4947" s="10">
        <f>IF(A4947="","",ROUND(N$3-data_in!B4947,0))</f>
        <v>125</v>
      </c>
    </row>
    <row r="4948" spans="1:12">
      <c r="A4948" s="8" t="str">
        <f>IF(data_in!A4948="","",data_in!A4948)</f>
        <v>7888fa0f-709f-4854-9402-e3108f603f74</v>
      </c>
      <c r="B4948" s="12">
        <f>IF(A4948="","",data_in!B4948)</f>
        <v>43857.72457175926</v>
      </c>
      <c r="C4948" s="8">
        <f>IF(A4948="","",IF(data_in!E4948="NULL",0,1))</f>
        <v>0</v>
      </c>
      <c r="D4948" s="8" t="str">
        <f>IF(A4948="","",IF(data_in!E4948="NULL","",ROUND(data_in!E4948-data_in!B4948,0)))</f>
        <v/>
      </c>
      <c r="E4948" s="8">
        <f>IF(A4948="","",IF(data_in!C4948="NULL",0,IF(data_in!C4948&gt;data_in!E4948,0,1)))</f>
        <v>0</v>
      </c>
      <c r="F4948" s="8" t="str">
        <f>IF(OR(A4948="",E4948=0),"",IF(data_in!C4948="NULL","",ROUND(data_in!C4948-data_in!B4948,0)))</f>
        <v/>
      </c>
      <c r="G4948" s="8" t="str">
        <f>IF(OR(A4948="",E4948=0),"",IF(data_in!C4948="NULL","",IF(D4948="",ROUND(data_in!D4948-data_in!B4948,0),MIN(D4948,ROUND(data_in!D4948-data_in!B4948,0)))))</f>
        <v/>
      </c>
      <c r="H4948" s="8" t="str">
        <f>IF(A4948="","",IF(data_in!M4948="United States","United States",IF(data_in!M4948="Canada","Canada",IF(data_in!M4948="United Kingdom","United Kingdom","Other Country"))))</f>
        <v>United Kingdom</v>
      </c>
      <c r="I4948" s="8" t="str">
        <f>IF(A4948="","",IF(data_in!K4948="Unknown","Unknown",IF(data_in!K4948&lt;=10,"Very Small",IF(data_in!K4948&lt;=100,"Small",IF(data_in!K4948&lt;=500,"Medium",IF(data_in!K4948&gt;500,"Large","Error"))))))</f>
        <v>Large</v>
      </c>
      <c r="J4948" s="8" t="str">
        <f>IF(C4948=1,TEXT(data_in!E4948,"mm-yyyy"),"")</f>
        <v/>
      </c>
      <c r="K4948" s="8" t="str">
        <f>IF(A4948="","",IF(data_in!I4948="Website","Website",IF(data_in!I4948="Paid Search","Paid Search",IF(data_in!I4948="Slack","Slack","Other Channel"))))</f>
        <v>Website</v>
      </c>
      <c r="L4948" s="10">
        <f>IF(A4948="","",ROUND(N$3-data_in!B4948,0))</f>
        <v>125</v>
      </c>
    </row>
    <row r="4949" spans="1:12">
      <c r="A4949" s="8" t="str">
        <f>IF(data_in!A4949="","",data_in!A4949)</f>
        <v>4ace5dfe-052f-4c90-9e00-0b7feccd1d09</v>
      </c>
      <c r="B4949" s="12">
        <f>IF(A4949="","",data_in!B4949)</f>
        <v>43857.766724537039</v>
      </c>
      <c r="C4949" s="8">
        <f>IF(A4949="","",IF(data_in!E4949="NULL",0,1))</f>
        <v>0</v>
      </c>
      <c r="D4949" s="8" t="str">
        <f>IF(A4949="","",IF(data_in!E4949="NULL","",ROUND(data_in!E4949-data_in!B4949,0)))</f>
        <v/>
      </c>
      <c r="E4949" s="8">
        <f>IF(A4949="","",IF(data_in!C4949="NULL",0,IF(data_in!C4949&gt;data_in!E4949,0,1)))</f>
        <v>0</v>
      </c>
      <c r="F4949" s="8" t="str">
        <f>IF(OR(A4949="",E4949=0),"",IF(data_in!C4949="NULL","",ROUND(data_in!C4949-data_in!B4949,0)))</f>
        <v/>
      </c>
      <c r="G4949" s="8" t="str">
        <f>IF(OR(A4949="",E4949=0),"",IF(data_in!C4949="NULL","",IF(D4949="",ROUND(data_in!D4949-data_in!B4949,0),MIN(D4949,ROUND(data_in!D4949-data_in!B4949,0)))))</f>
        <v/>
      </c>
      <c r="H4949" s="8" t="str">
        <f>IF(A4949="","",IF(data_in!M4949="United States","United States",IF(data_in!M4949="Canada","Canada",IF(data_in!M4949="United Kingdom","United Kingdom","Other Country"))))</f>
        <v>United States</v>
      </c>
      <c r="I4949" s="8" t="str">
        <f>IF(A4949="","",IF(data_in!K4949="Unknown","Unknown",IF(data_in!K4949&lt;=10,"Very Small",IF(data_in!K4949&lt;=100,"Small",IF(data_in!K4949&lt;=500,"Medium",IF(data_in!K4949&gt;500,"Large","Error"))))))</f>
        <v>Medium</v>
      </c>
      <c r="J4949" s="8" t="str">
        <f>IF(C4949=1,TEXT(data_in!E4949,"mm-yyyy"),"")</f>
        <v/>
      </c>
      <c r="K4949" s="8" t="str">
        <f>IF(A4949="","",IF(data_in!I4949="Website","Website",IF(data_in!I4949="Paid Search","Paid Search",IF(data_in!I4949="Slack","Slack","Other Channel"))))</f>
        <v>Website</v>
      </c>
      <c r="L4949" s="10">
        <f>IF(A4949="","",ROUND(N$3-data_in!B4949,0))</f>
        <v>125</v>
      </c>
    </row>
    <row r="4950" spans="1:12">
      <c r="A4950" s="8" t="str">
        <f>IF(data_in!A4950="","",data_in!A4950)</f>
        <v>0a0ebbcc-3f6c-4e06-bde0-11dda0899ea2</v>
      </c>
      <c r="B4950" s="12">
        <f>IF(A4950="","",data_in!B4950)</f>
        <v>43857.817002314812</v>
      </c>
      <c r="C4950" s="8">
        <f>IF(A4950="","",IF(data_in!E4950="NULL",0,1))</f>
        <v>0</v>
      </c>
      <c r="D4950" s="8" t="str">
        <f>IF(A4950="","",IF(data_in!E4950="NULL","",ROUND(data_in!E4950-data_in!B4950,0)))</f>
        <v/>
      </c>
      <c r="E4950" s="8">
        <f>IF(A4950="","",IF(data_in!C4950="NULL",0,IF(data_in!C4950&gt;data_in!E4950,0,1)))</f>
        <v>0</v>
      </c>
      <c r="F4950" s="8" t="str">
        <f>IF(OR(A4950="",E4950=0),"",IF(data_in!C4950="NULL","",ROUND(data_in!C4950-data_in!B4950,0)))</f>
        <v/>
      </c>
      <c r="G4950" s="8" t="str">
        <f>IF(OR(A4950="",E4950=0),"",IF(data_in!C4950="NULL","",IF(D4950="",ROUND(data_in!D4950-data_in!B4950,0),MIN(D4950,ROUND(data_in!D4950-data_in!B4950,0)))))</f>
        <v/>
      </c>
      <c r="H4950" s="8" t="str">
        <f>IF(A4950="","",IF(data_in!M4950="United States","United States",IF(data_in!M4950="Canada","Canada",IF(data_in!M4950="United Kingdom","United Kingdom","Other Country"))))</f>
        <v>Other Country</v>
      </c>
      <c r="I4950" s="8" t="str">
        <f>IF(A4950="","",IF(data_in!K4950="Unknown","Unknown",IF(data_in!K4950&lt;=10,"Very Small",IF(data_in!K4950&lt;=100,"Small",IF(data_in!K4950&lt;=500,"Medium",IF(data_in!K4950&gt;500,"Large","Error"))))))</f>
        <v>Very Small</v>
      </c>
      <c r="J4950" s="8" t="str">
        <f>IF(C4950=1,TEXT(data_in!E4950,"mm-yyyy"),"")</f>
        <v/>
      </c>
      <c r="K4950" s="8" t="str">
        <f>IF(A4950="","",IF(data_in!I4950="Website","Website",IF(data_in!I4950="Paid Search","Paid Search",IF(data_in!I4950="Slack","Slack","Other Channel"))))</f>
        <v>Slack</v>
      </c>
      <c r="L4950" s="10">
        <f>IF(A4950="","",ROUND(N$3-data_in!B4950,0))</f>
        <v>125</v>
      </c>
    </row>
    <row r="4951" spans="1:12">
      <c r="A4951" s="8" t="str">
        <f>IF(data_in!A4951="","",data_in!A4951)</f>
        <v>d9fb6177-4718-4e6b-a9ca-586e05f6a692</v>
      </c>
      <c r="B4951" s="12">
        <f>IF(A4951="","",data_in!B4951)</f>
        <v>43857.831296296295</v>
      </c>
      <c r="C4951" s="8">
        <f>IF(A4951="","",IF(data_in!E4951="NULL",0,1))</f>
        <v>1</v>
      </c>
      <c r="D4951" s="8">
        <f>IF(A4951="","",IF(data_in!E4951="NULL","",ROUND(data_in!E4951-data_in!B4951,0)))</f>
        <v>113</v>
      </c>
      <c r="E4951" s="8">
        <f>IF(A4951="","",IF(data_in!C4951="NULL",0,IF(data_in!C4951&gt;data_in!E4951,0,1)))</f>
        <v>1</v>
      </c>
      <c r="F4951" s="8">
        <f>IF(OR(A4951="",E4951=0),"",IF(data_in!C4951="NULL","",ROUND(data_in!C4951-data_in!B4951,0)))</f>
        <v>0</v>
      </c>
      <c r="G4951" s="8">
        <f>IF(OR(A4951="",E4951=0),"",IF(data_in!C4951="NULL","",IF(D4951="",ROUND(data_in!D4951-data_in!B4951,0),MIN(D4951,ROUND(data_in!D4951-data_in!B4951,0)))))</f>
        <v>81</v>
      </c>
      <c r="H4951" s="8" t="str">
        <f>IF(A4951="","",IF(data_in!M4951="United States","United States",IF(data_in!M4951="Canada","Canada",IF(data_in!M4951="United Kingdom","United Kingdom","Other Country"))))</f>
        <v>Other Country</v>
      </c>
      <c r="I4951" s="8" t="str">
        <f>IF(A4951="","",IF(data_in!K4951="Unknown","Unknown",IF(data_in!K4951&lt;=10,"Very Small",IF(data_in!K4951&lt;=100,"Small",IF(data_in!K4951&lt;=500,"Medium",IF(data_in!K4951&gt;500,"Large","Error"))))))</f>
        <v>Large</v>
      </c>
      <c r="J4951" s="8" t="str">
        <f>IF(C4951=1,TEXT(data_in!E4951,"mm-yyyy"),"")</f>
        <v>05-2020</v>
      </c>
      <c r="K4951" s="8" t="str">
        <f>IF(A4951="","",IF(data_in!I4951="Website","Website",IF(data_in!I4951="Paid Search","Paid Search",IF(data_in!I4951="Slack","Slack","Other Channel"))))</f>
        <v>Website</v>
      </c>
      <c r="L4951" s="10">
        <f>IF(A4951="","",ROUND(N$3-data_in!B4951,0))</f>
        <v>125</v>
      </c>
    </row>
    <row r="4952" spans="1:12">
      <c r="A4952" s="8" t="str">
        <f>IF(data_in!A4952="","",data_in!A4952)</f>
        <v>a8a950c3-5b4f-46c8-a773-c05aee214ebe</v>
      </c>
      <c r="B4952" s="12">
        <f>IF(A4952="","",data_in!B4952)</f>
        <v>43857.876261574071</v>
      </c>
      <c r="C4952" s="8">
        <f>IF(A4952="","",IF(data_in!E4952="NULL",0,1))</f>
        <v>0</v>
      </c>
      <c r="D4952" s="8" t="str">
        <f>IF(A4952="","",IF(data_in!E4952="NULL","",ROUND(data_in!E4952-data_in!B4952,0)))</f>
        <v/>
      </c>
      <c r="E4952" s="8">
        <f>IF(A4952="","",IF(data_in!C4952="NULL",0,IF(data_in!C4952&gt;data_in!E4952,0,1)))</f>
        <v>0</v>
      </c>
      <c r="F4952" s="8" t="str">
        <f>IF(OR(A4952="",E4952=0),"",IF(data_in!C4952="NULL","",ROUND(data_in!C4952-data_in!B4952,0)))</f>
        <v/>
      </c>
      <c r="G4952" s="8" t="str">
        <f>IF(OR(A4952="",E4952=0),"",IF(data_in!C4952="NULL","",IF(D4952="",ROUND(data_in!D4952-data_in!B4952,0),MIN(D4952,ROUND(data_in!D4952-data_in!B4952,0)))))</f>
        <v/>
      </c>
      <c r="H4952" s="8" t="str">
        <f>IF(A4952="","",IF(data_in!M4952="United States","United States",IF(data_in!M4952="Canada","Canada",IF(data_in!M4952="United Kingdom","United Kingdom","Other Country"))))</f>
        <v>United States</v>
      </c>
      <c r="I4952" s="8" t="str">
        <f>IF(A4952="","",IF(data_in!K4952="Unknown","Unknown",IF(data_in!K4952&lt;=10,"Very Small",IF(data_in!K4952&lt;=100,"Small",IF(data_in!K4952&lt;=500,"Medium",IF(data_in!K4952&gt;500,"Large","Error"))))))</f>
        <v>Very Small</v>
      </c>
      <c r="J4952" s="8" t="str">
        <f>IF(C4952=1,TEXT(data_in!E4952,"mm-yyyy"),"")</f>
        <v/>
      </c>
      <c r="K4952" s="8" t="str">
        <f>IF(A4952="","",IF(data_in!I4952="Website","Website",IF(data_in!I4952="Paid Search","Paid Search",IF(data_in!I4952="Slack","Slack","Other Channel"))))</f>
        <v>Website</v>
      </c>
      <c r="L4952" s="10">
        <f>IF(A4952="","",ROUND(N$3-data_in!B4952,0))</f>
        <v>125</v>
      </c>
    </row>
    <row r="4953" spans="1:12">
      <c r="A4953" s="8" t="str">
        <f>IF(data_in!A4953="","",data_in!A4953)</f>
        <v>5b5b427f-f9d4-4291-b28d-cfc6001c8639</v>
      </c>
      <c r="B4953" s="12">
        <f>IF(A4953="","",data_in!B4953)</f>
        <v>43857.962083333332</v>
      </c>
      <c r="C4953" s="8">
        <f>IF(A4953="","",IF(data_in!E4953="NULL",0,1))</f>
        <v>0</v>
      </c>
      <c r="D4953" s="8" t="str">
        <f>IF(A4953="","",IF(data_in!E4953="NULL","",ROUND(data_in!E4953-data_in!B4953,0)))</f>
        <v/>
      </c>
      <c r="E4953" s="8">
        <f>IF(A4953="","",IF(data_in!C4953="NULL",0,IF(data_in!C4953&gt;data_in!E4953,0,1)))</f>
        <v>1</v>
      </c>
      <c r="F4953" s="8">
        <f>IF(OR(A4953="",E4953=0),"",IF(data_in!C4953="NULL","",ROUND(data_in!C4953-data_in!B4953,0)))</f>
        <v>36</v>
      </c>
      <c r="G4953" s="8">
        <f>IF(OR(A4953="",E4953=0),"",IF(data_in!C4953="NULL","",IF(D4953="",ROUND(data_in!D4953-data_in!B4953,0),MIN(D4953,ROUND(data_in!D4953-data_in!B4953,0)))))</f>
        <v>66</v>
      </c>
      <c r="H4953" s="8" t="str">
        <f>IF(A4953="","",IF(data_in!M4953="United States","United States",IF(data_in!M4953="Canada","Canada",IF(data_in!M4953="United Kingdom","United Kingdom","Other Country"))))</f>
        <v>United States</v>
      </c>
      <c r="I4953" s="8" t="str">
        <f>IF(A4953="","",IF(data_in!K4953="Unknown","Unknown",IF(data_in!K4953&lt;=10,"Very Small",IF(data_in!K4953&lt;=100,"Small",IF(data_in!K4953&lt;=500,"Medium",IF(data_in!K4953&gt;500,"Large","Error"))))))</f>
        <v>Small</v>
      </c>
      <c r="J4953" s="8" t="str">
        <f>IF(C4953=1,TEXT(data_in!E4953,"mm-yyyy"),"")</f>
        <v/>
      </c>
      <c r="K4953" s="8" t="str">
        <f>IF(A4953="","",IF(data_in!I4953="Website","Website",IF(data_in!I4953="Paid Search","Paid Search",IF(data_in!I4953="Slack","Slack","Other Channel"))))</f>
        <v>Slack</v>
      </c>
      <c r="L4953" s="10">
        <f>IF(A4953="","",ROUND(N$3-data_in!B4953,0))</f>
        <v>125</v>
      </c>
    </row>
    <row r="4954" spans="1:12">
      <c r="A4954" s="8" t="str">
        <f>IF(data_in!A4954="","",data_in!A4954)</f>
        <v>0d3b4a38-742c-41f9-bf2e-047208d3a235</v>
      </c>
      <c r="B4954" s="12">
        <f>IF(A4954="","",data_in!B4954)</f>
        <v>43857.919664351852</v>
      </c>
      <c r="C4954" s="8">
        <f>IF(A4954="","",IF(data_in!E4954="NULL",0,1))</f>
        <v>0</v>
      </c>
      <c r="D4954" s="8" t="str">
        <f>IF(A4954="","",IF(data_in!E4954="NULL","",ROUND(data_in!E4954-data_in!B4954,0)))</f>
        <v/>
      </c>
      <c r="E4954" s="8">
        <f>IF(A4954="","",IF(data_in!C4954="NULL",0,IF(data_in!C4954&gt;data_in!E4954,0,1)))</f>
        <v>1</v>
      </c>
      <c r="F4954" s="8">
        <f>IF(OR(A4954="",E4954=0),"",IF(data_in!C4954="NULL","",ROUND(data_in!C4954-data_in!B4954,0)))</f>
        <v>0</v>
      </c>
      <c r="G4954" s="8">
        <f>IF(OR(A4954="",E4954=0),"",IF(data_in!C4954="NULL","",IF(D4954="",ROUND(data_in!D4954-data_in!B4954,0),MIN(D4954,ROUND(data_in!D4954-data_in!B4954,0)))))</f>
        <v>30</v>
      </c>
      <c r="H4954" s="8" t="str">
        <f>IF(A4954="","",IF(data_in!M4954="United States","United States",IF(data_in!M4954="Canada","Canada",IF(data_in!M4954="United Kingdom","United Kingdom","Other Country"))))</f>
        <v>United States</v>
      </c>
      <c r="I4954" s="8" t="str">
        <f>IF(A4954="","",IF(data_in!K4954="Unknown","Unknown",IF(data_in!K4954&lt;=10,"Very Small",IF(data_in!K4954&lt;=100,"Small",IF(data_in!K4954&lt;=500,"Medium",IF(data_in!K4954&gt;500,"Large","Error"))))))</f>
        <v>Small</v>
      </c>
      <c r="J4954" s="8" t="str">
        <f>IF(C4954=1,TEXT(data_in!E4954,"mm-yyyy"),"")</f>
        <v/>
      </c>
      <c r="K4954" s="8" t="str">
        <f>IF(A4954="","",IF(data_in!I4954="Website","Website",IF(data_in!I4954="Paid Search","Paid Search",IF(data_in!I4954="Slack","Slack","Other Channel"))))</f>
        <v>Website</v>
      </c>
      <c r="L4954" s="10">
        <f>IF(A4954="","",ROUND(N$3-data_in!B4954,0))</f>
        <v>125</v>
      </c>
    </row>
    <row r="4955" spans="1:12">
      <c r="A4955" s="8" t="str">
        <f>IF(data_in!A4955="","",data_in!A4955)</f>
        <v>e04ccdfe-3c82-4d1e-b0a5-7311b46feb1e</v>
      </c>
      <c r="B4955" s="12">
        <f>IF(A4955="","",data_in!B4955)</f>
        <v>43857.945034722223</v>
      </c>
      <c r="C4955" s="8">
        <f>IF(A4955="","",IF(data_in!E4955="NULL",0,1))</f>
        <v>0</v>
      </c>
      <c r="D4955" s="8" t="str">
        <f>IF(A4955="","",IF(data_in!E4955="NULL","",ROUND(data_in!E4955-data_in!B4955,0)))</f>
        <v/>
      </c>
      <c r="E4955" s="8">
        <f>IF(A4955="","",IF(data_in!C4955="NULL",0,IF(data_in!C4955&gt;data_in!E4955,0,1)))</f>
        <v>0</v>
      </c>
      <c r="F4955" s="8" t="str">
        <f>IF(OR(A4955="",E4955=0),"",IF(data_in!C4955="NULL","",ROUND(data_in!C4955-data_in!B4955,0)))</f>
        <v/>
      </c>
      <c r="G4955" s="8" t="str">
        <f>IF(OR(A4955="",E4955=0),"",IF(data_in!C4955="NULL","",IF(D4955="",ROUND(data_in!D4955-data_in!B4955,0),MIN(D4955,ROUND(data_in!D4955-data_in!B4955,0)))))</f>
        <v/>
      </c>
      <c r="H4955" s="8" t="str">
        <f>IF(A4955="","",IF(data_in!M4955="United States","United States",IF(data_in!M4955="Canada","Canada",IF(data_in!M4955="United Kingdom","United Kingdom","Other Country"))))</f>
        <v>United States</v>
      </c>
      <c r="I4955" s="8" t="str">
        <f>IF(A4955="","",IF(data_in!K4955="Unknown","Unknown",IF(data_in!K4955&lt;=10,"Very Small",IF(data_in!K4955&lt;=100,"Small",IF(data_in!K4955&lt;=500,"Medium",IF(data_in!K4955&gt;500,"Large","Error"))))))</f>
        <v>Medium</v>
      </c>
      <c r="J4955" s="8" t="str">
        <f>IF(C4955=1,TEXT(data_in!E4955,"mm-yyyy"),"")</f>
        <v/>
      </c>
      <c r="K4955" s="8" t="str">
        <f>IF(A4955="","",IF(data_in!I4955="Website","Website",IF(data_in!I4955="Paid Search","Paid Search",IF(data_in!I4955="Slack","Slack","Other Channel"))))</f>
        <v>Website</v>
      </c>
      <c r="L4955" s="10">
        <f>IF(A4955="","",ROUND(N$3-data_in!B4955,0))</f>
        <v>125</v>
      </c>
    </row>
    <row r="4956" spans="1:12">
      <c r="A4956" s="8" t="str">
        <f>IF(data_in!A4956="","",data_in!A4956)</f>
        <v>e28254ce-ac39-49ff-9682-45d7bd6f8654</v>
      </c>
      <c r="B4956" s="12">
        <f>IF(A4956="","",data_in!B4956)</f>
        <v>43857.968807870369</v>
      </c>
      <c r="C4956" s="8">
        <f>IF(A4956="","",IF(data_in!E4956="NULL",0,1))</f>
        <v>0</v>
      </c>
      <c r="D4956" s="8" t="str">
        <f>IF(A4956="","",IF(data_in!E4956="NULL","",ROUND(data_in!E4956-data_in!B4956,0)))</f>
        <v/>
      </c>
      <c r="E4956" s="8">
        <f>IF(A4956="","",IF(data_in!C4956="NULL",0,IF(data_in!C4956&gt;data_in!E4956,0,1)))</f>
        <v>0</v>
      </c>
      <c r="F4956" s="8" t="str">
        <f>IF(OR(A4956="",E4956=0),"",IF(data_in!C4956="NULL","",ROUND(data_in!C4956-data_in!B4956,0)))</f>
        <v/>
      </c>
      <c r="G4956" s="8" t="str">
        <f>IF(OR(A4956="",E4956=0),"",IF(data_in!C4956="NULL","",IF(D4956="",ROUND(data_in!D4956-data_in!B4956,0),MIN(D4956,ROUND(data_in!D4956-data_in!B4956,0)))))</f>
        <v/>
      </c>
      <c r="H4956" s="8" t="str">
        <f>IF(A4956="","",IF(data_in!M4956="United States","United States",IF(data_in!M4956="Canada","Canada",IF(data_in!M4956="United Kingdom","United Kingdom","Other Country"))))</f>
        <v>Canada</v>
      </c>
      <c r="I4956" s="8" t="str">
        <f>IF(A4956="","",IF(data_in!K4956="Unknown","Unknown",IF(data_in!K4956&lt;=10,"Very Small",IF(data_in!K4956&lt;=100,"Small",IF(data_in!K4956&lt;=500,"Medium",IF(data_in!K4956&gt;500,"Large","Error"))))))</f>
        <v>Small</v>
      </c>
      <c r="J4956" s="8" t="str">
        <f>IF(C4956=1,TEXT(data_in!E4956,"mm-yyyy"),"")</f>
        <v/>
      </c>
      <c r="K4956" s="8" t="str">
        <f>IF(A4956="","",IF(data_in!I4956="Website","Website",IF(data_in!I4956="Paid Search","Paid Search",IF(data_in!I4956="Slack","Slack","Other Channel"))))</f>
        <v>Paid Search</v>
      </c>
      <c r="L4956" s="10">
        <f>IF(A4956="","",ROUND(N$3-data_in!B4956,0))</f>
        <v>125</v>
      </c>
    </row>
    <row r="4957" spans="1:12">
      <c r="A4957" s="8" t="str">
        <f>IF(data_in!A4957="","",data_in!A4957)</f>
        <v>12894b6c-177a-42d8-92d6-6c0b27b86bea</v>
      </c>
      <c r="B4957" s="12">
        <f>IF(A4957="","",data_in!B4957)</f>
        <v>43858.017847222225</v>
      </c>
      <c r="C4957" s="8">
        <f>IF(A4957="","",IF(data_in!E4957="NULL",0,1))</f>
        <v>0</v>
      </c>
      <c r="D4957" s="8" t="str">
        <f>IF(A4957="","",IF(data_in!E4957="NULL","",ROUND(data_in!E4957-data_in!B4957,0)))</f>
        <v/>
      </c>
      <c r="E4957" s="8">
        <f>IF(A4957="","",IF(data_in!C4957="NULL",0,IF(data_in!C4957&gt;data_in!E4957,0,1)))</f>
        <v>0</v>
      </c>
      <c r="F4957" s="8" t="str">
        <f>IF(OR(A4957="",E4957=0),"",IF(data_in!C4957="NULL","",ROUND(data_in!C4957-data_in!B4957,0)))</f>
        <v/>
      </c>
      <c r="G4957" s="8" t="str">
        <f>IF(OR(A4957="",E4957=0),"",IF(data_in!C4957="NULL","",IF(D4957="",ROUND(data_in!D4957-data_in!B4957,0),MIN(D4957,ROUND(data_in!D4957-data_in!B4957,0)))))</f>
        <v/>
      </c>
      <c r="H4957" s="8" t="str">
        <f>IF(A4957="","",IF(data_in!M4957="United States","United States",IF(data_in!M4957="Canada","Canada",IF(data_in!M4957="United Kingdom","United Kingdom","Other Country"))))</f>
        <v>Other Country</v>
      </c>
      <c r="I4957" s="8" t="str">
        <f>IF(A4957="","",IF(data_in!K4957="Unknown","Unknown",IF(data_in!K4957&lt;=10,"Very Small",IF(data_in!K4957&lt;=100,"Small",IF(data_in!K4957&lt;=500,"Medium",IF(data_in!K4957&gt;500,"Large","Error"))))))</f>
        <v>Medium</v>
      </c>
      <c r="J4957" s="8" t="str">
        <f>IF(C4957=1,TEXT(data_in!E4957,"mm-yyyy"),"")</f>
        <v/>
      </c>
      <c r="K4957" s="8" t="str">
        <f>IF(A4957="","",IF(data_in!I4957="Website","Website",IF(data_in!I4957="Paid Search","Paid Search",IF(data_in!I4957="Slack","Slack","Other Channel"))))</f>
        <v>Website</v>
      </c>
      <c r="L4957" s="10">
        <f>IF(A4957="","",ROUND(N$3-data_in!B4957,0))</f>
        <v>125</v>
      </c>
    </row>
    <row r="4958" spans="1:12">
      <c r="A4958" s="8" t="str">
        <f>IF(data_in!A4958="","",data_in!A4958)</f>
        <v>eb210c59-4222-4847-82d2-76d768131bf6</v>
      </c>
      <c r="B4958" s="12">
        <f>IF(A4958="","",data_in!B4958)</f>
        <v>43858.120173611111</v>
      </c>
      <c r="C4958" s="8">
        <f>IF(A4958="","",IF(data_in!E4958="NULL",0,1))</f>
        <v>0</v>
      </c>
      <c r="D4958" s="8" t="str">
        <f>IF(A4958="","",IF(data_in!E4958="NULL","",ROUND(data_in!E4958-data_in!B4958,0)))</f>
        <v/>
      </c>
      <c r="E4958" s="8">
        <f>IF(A4958="","",IF(data_in!C4958="NULL",0,IF(data_in!C4958&gt;data_in!E4958,0,1)))</f>
        <v>0</v>
      </c>
      <c r="F4958" s="8" t="str">
        <f>IF(OR(A4958="",E4958=0),"",IF(data_in!C4958="NULL","",ROUND(data_in!C4958-data_in!B4958,0)))</f>
        <v/>
      </c>
      <c r="G4958" s="8" t="str">
        <f>IF(OR(A4958="",E4958=0),"",IF(data_in!C4958="NULL","",IF(D4958="",ROUND(data_in!D4958-data_in!B4958,0),MIN(D4958,ROUND(data_in!D4958-data_in!B4958,0)))))</f>
        <v/>
      </c>
      <c r="H4958" s="8" t="str">
        <f>IF(A4958="","",IF(data_in!M4958="United States","United States",IF(data_in!M4958="Canada","Canada",IF(data_in!M4958="United Kingdom","United Kingdom","Other Country"))))</f>
        <v>Other Country</v>
      </c>
      <c r="I4958" s="8" t="str">
        <f>IF(A4958="","",IF(data_in!K4958="Unknown","Unknown",IF(data_in!K4958&lt;=10,"Very Small",IF(data_in!K4958&lt;=100,"Small",IF(data_in!K4958&lt;=500,"Medium",IF(data_in!K4958&gt;500,"Large","Error"))))))</f>
        <v>Very Small</v>
      </c>
      <c r="J4958" s="8" t="str">
        <f>IF(C4958=1,TEXT(data_in!E4958,"mm-yyyy"),"")</f>
        <v/>
      </c>
      <c r="K4958" s="8" t="str">
        <f>IF(A4958="","",IF(data_in!I4958="Website","Website",IF(data_in!I4958="Paid Search","Paid Search",IF(data_in!I4958="Slack","Slack","Other Channel"))))</f>
        <v>Website</v>
      </c>
      <c r="L4958" s="10">
        <f>IF(A4958="","",ROUND(N$3-data_in!B4958,0))</f>
        <v>125</v>
      </c>
    </row>
    <row r="4959" spans="1:12">
      <c r="A4959" s="8" t="str">
        <f>IF(data_in!A4959="","",data_in!A4959)</f>
        <v>06222ce9-7ad0-41c6-9149-f93d2909d360</v>
      </c>
      <c r="B4959" s="12">
        <f>IF(A4959="","",data_in!B4959)</f>
        <v>43866.255289351851</v>
      </c>
      <c r="C4959" s="8">
        <f>IF(A4959="","",IF(data_in!E4959="NULL",0,1))</f>
        <v>0</v>
      </c>
      <c r="D4959" s="8" t="str">
        <f>IF(A4959="","",IF(data_in!E4959="NULL","",ROUND(data_in!E4959-data_in!B4959,0)))</f>
        <v/>
      </c>
      <c r="E4959" s="8">
        <f>IF(A4959="","",IF(data_in!C4959="NULL",0,IF(data_in!C4959&gt;data_in!E4959,0,1)))</f>
        <v>0</v>
      </c>
      <c r="F4959" s="8" t="str">
        <f>IF(OR(A4959="",E4959=0),"",IF(data_in!C4959="NULL","",ROUND(data_in!C4959-data_in!B4959,0)))</f>
        <v/>
      </c>
      <c r="G4959" s="8" t="str">
        <f>IF(OR(A4959="",E4959=0),"",IF(data_in!C4959="NULL","",IF(D4959="",ROUND(data_in!D4959-data_in!B4959,0),MIN(D4959,ROUND(data_in!D4959-data_in!B4959,0)))))</f>
        <v/>
      </c>
      <c r="H4959" s="8" t="str">
        <f>IF(A4959="","",IF(data_in!M4959="United States","United States",IF(data_in!M4959="Canada","Canada",IF(data_in!M4959="United Kingdom","United Kingdom","Other Country"))))</f>
        <v>Other Country</v>
      </c>
      <c r="I4959" s="8" t="str">
        <f>IF(A4959="","",IF(data_in!K4959="Unknown","Unknown",IF(data_in!K4959&lt;=10,"Very Small",IF(data_in!K4959&lt;=100,"Small",IF(data_in!K4959&lt;=500,"Medium",IF(data_in!K4959&gt;500,"Large","Error"))))))</f>
        <v>Small</v>
      </c>
      <c r="J4959" s="8" t="str">
        <f>IF(C4959=1,TEXT(data_in!E4959,"mm-yyyy"),"")</f>
        <v/>
      </c>
      <c r="K4959" s="8" t="str">
        <f>IF(A4959="","",IF(data_in!I4959="Website","Website",IF(data_in!I4959="Paid Search","Paid Search",IF(data_in!I4959="Slack","Slack","Other Channel"))))</f>
        <v>Website</v>
      </c>
      <c r="L4959" s="10">
        <f>IF(A4959="","",ROUND(N$3-data_in!B4959,0))</f>
        <v>117</v>
      </c>
    </row>
    <row r="4960" spans="1:12">
      <c r="A4960" s="8" t="str">
        <f>IF(data_in!A4960="","",data_in!A4960)</f>
        <v>94f99f7d-d471-4dfa-9a85-0e86bdbcea40</v>
      </c>
      <c r="B4960" s="12">
        <f>IF(A4960="","",data_in!B4960)</f>
        <v>43858.205810185187</v>
      </c>
      <c r="C4960" s="8">
        <f>IF(A4960="","",IF(data_in!E4960="NULL",0,1))</f>
        <v>0</v>
      </c>
      <c r="D4960" s="8" t="str">
        <f>IF(A4960="","",IF(data_in!E4960="NULL","",ROUND(data_in!E4960-data_in!B4960,0)))</f>
        <v/>
      </c>
      <c r="E4960" s="8">
        <f>IF(A4960="","",IF(data_in!C4960="NULL",0,IF(data_in!C4960&gt;data_in!E4960,0,1)))</f>
        <v>0</v>
      </c>
      <c r="F4960" s="8" t="str">
        <f>IF(OR(A4960="",E4960=0),"",IF(data_in!C4960="NULL","",ROUND(data_in!C4960-data_in!B4960,0)))</f>
        <v/>
      </c>
      <c r="G4960" s="8" t="str">
        <f>IF(OR(A4960="",E4960=0),"",IF(data_in!C4960="NULL","",IF(D4960="",ROUND(data_in!D4960-data_in!B4960,0),MIN(D4960,ROUND(data_in!D4960-data_in!B4960,0)))))</f>
        <v/>
      </c>
      <c r="H4960" s="8" t="str">
        <f>IF(A4960="","",IF(data_in!M4960="United States","United States",IF(data_in!M4960="Canada","Canada",IF(data_in!M4960="United Kingdom","United Kingdom","Other Country"))))</f>
        <v>Other Country</v>
      </c>
      <c r="I4960" s="8" t="str">
        <f>IF(A4960="","",IF(data_in!K4960="Unknown","Unknown",IF(data_in!K4960&lt;=10,"Very Small",IF(data_in!K4960&lt;=100,"Small",IF(data_in!K4960&lt;=500,"Medium",IF(data_in!K4960&gt;500,"Large","Error"))))))</f>
        <v>Small</v>
      </c>
      <c r="J4960" s="8" t="str">
        <f>IF(C4960=1,TEXT(data_in!E4960,"mm-yyyy"),"")</f>
        <v/>
      </c>
      <c r="K4960" s="8" t="str">
        <f>IF(A4960="","",IF(data_in!I4960="Website","Website",IF(data_in!I4960="Paid Search","Paid Search",IF(data_in!I4960="Slack","Slack","Other Channel"))))</f>
        <v>Other Channel</v>
      </c>
      <c r="L4960" s="10">
        <f>IF(A4960="","",ROUND(N$3-data_in!B4960,0))</f>
        <v>125</v>
      </c>
    </row>
    <row r="4961" spans="1:12">
      <c r="A4961" s="8" t="str">
        <f>IF(data_in!A4961="","",data_in!A4961)</f>
        <v>635324b2-151a-403c-b496-f83ea10903fe</v>
      </c>
      <c r="B4961" s="12">
        <f>IF(A4961="","",data_in!B4961)</f>
        <v>43858.220729166664</v>
      </c>
      <c r="C4961" s="8">
        <f>IF(A4961="","",IF(data_in!E4961="NULL",0,1))</f>
        <v>0</v>
      </c>
      <c r="D4961" s="8" t="str">
        <f>IF(A4961="","",IF(data_in!E4961="NULL","",ROUND(data_in!E4961-data_in!B4961,0)))</f>
        <v/>
      </c>
      <c r="E4961" s="8">
        <f>IF(A4961="","",IF(data_in!C4961="NULL",0,IF(data_in!C4961&gt;data_in!E4961,0,1)))</f>
        <v>0</v>
      </c>
      <c r="F4961" s="8" t="str">
        <f>IF(OR(A4961="",E4961=0),"",IF(data_in!C4961="NULL","",ROUND(data_in!C4961-data_in!B4961,0)))</f>
        <v/>
      </c>
      <c r="G4961" s="8" t="str">
        <f>IF(OR(A4961="",E4961=0),"",IF(data_in!C4961="NULL","",IF(D4961="",ROUND(data_in!D4961-data_in!B4961,0),MIN(D4961,ROUND(data_in!D4961-data_in!B4961,0)))))</f>
        <v/>
      </c>
      <c r="H4961" s="8" t="str">
        <f>IF(A4961="","",IF(data_in!M4961="United States","United States",IF(data_in!M4961="Canada","Canada",IF(data_in!M4961="United Kingdom","United Kingdom","Other Country"))))</f>
        <v>United States</v>
      </c>
      <c r="I4961" s="8" t="str">
        <f>IF(A4961="","",IF(data_in!K4961="Unknown","Unknown",IF(data_in!K4961&lt;=10,"Very Small",IF(data_in!K4961&lt;=100,"Small",IF(data_in!K4961&lt;=500,"Medium",IF(data_in!K4961&gt;500,"Large","Error"))))))</f>
        <v>Medium</v>
      </c>
      <c r="J4961" s="8" t="str">
        <f>IF(C4961=1,TEXT(data_in!E4961,"mm-yyyy"),"")</f>
        <v/>
      </c>
      <c r="K4961" s="8" t="str">
        <f>IF(A4961="","",IF(data_in!I4961="Website","Website",IF(data_in!I4961="Paid Search","Paid Search",IF(data_in!I4961="Slack","Slack","Other Channel"))))</f>
        <v>Website</v>
      </c>
      <c r="L4961" s="10">
        <f>IF(A4961="","",ROUND(N$3-data_in!B4961,0))</f>
        <v>125</v>
      </c>
    </row>
    <row r="4962" spans="1:12">
      <c r="A4962" s="8" t="str">
        <f>IF(data_in!A4962="","",data_in!A4962)</f>
        <v>188afb59-d40b-4ca4-b6e1-b1a07ae70a2a</v>
      </c>
      <c r="B4962" s="12">
        <f>IF(A4962="","",data_in!B4962)</f>
        <v>43868.871504629627</v>
      </c>
      <c r="C4962" s="8">
        <f>IF(A4962="","",IF(data_in!E4962="NULL",0,1))</f>
        <v>0</v>
      </c>
      <c r="D4962" s="8" t="str">
        <f>IF(A4962="","",IF(data_in!E4962="NULL","",ROUND(data_in!E4962-data_in!B4962,0)))</f>
        <v/>
      </c>
      <c r="E4962" s="8">
        <f>IF(A4962="","",IF(data_in!C4962="NULL",0,IF(data_in!C4962&gt;data_in!E4962,0,1)))</f>
        <v>0</v>
      </c>
      <c r="F4962" s="8" t="str">
        <f>IF(OR(A4962="",E4962=0),"",IF(data_in!C4962="NULL","",ROUND(data_in!C4962-data_in!B4962,0)))</f>
        <v/>
      </c>
      <c r="G4962" s="8" t="str">
        <f>IF(OR(A4962="",E4962=0),"",IF(data_in!C4962="NULL","",IF(D4962="",ROUND(data_in!D4962-data_in!B4962,0),MIN(D4962,ROUND(data_in!D4962-data_in!B4962,0)))))</f>
        <v/>
      </c>
      <c r="H4962" s="8" t="str">
        <f>IF(A4962="","",IF(data_in!M4962="United States","United States",IF(data_in!M4962="Canada","Canada",IF(data_in!M4962="United Kingdom","United Kingdom","Other Country"))))</f>
        <v>United States</v>
      </c>
      <c r="I4962" s="8" t="str">
        <f>IF(A4962="","",IF(data_in!K4962="Unknown","Unknown",IF(data_in!K4962&lt;=10,"Very Small",IF(data_in!K4962&lt;=100,"Small",IF(data_in!K4962&lt;=500,"Medium",IF(data_in!K4962&gt;500,"Large","Error"))))))</f>
        <v>Medium</v>
      </c>
      <c r="J4962" s="8" t="str">
        <f>IF(C4962=1,TEXT(data_in!E4962,"mm-yyyy"),"")</f>
        <v/>
      </c>
      <c r="K4962" s="8" t="str">
        <f>IF(A4962="","",IF(data_in!I4962="Website","Website",IF(data_in!I4962="Paid Search","Paid Search",IF(data_in!I4962="Slack","Slack","Other Channel"))))</f>
        <v>Website</v>
      </c>
      <c r="L4962" s="10">
        <f>IF(A4962="","",ROUND(N$3-data_in!B4962,0))</f>
        <v>114</v>
      </c>
    </row>
    <row r="4963" spans="1:12">
      <c r="A4963" s="8" t="str">
        <f>IF(data_in!A4963="","",data_in!A4963)</f>
        <v>7184892b-6277-4491-8f6f-99941d5c20dd</v>
      </c>
      <c r="B4963" s="12">
        <f>IF(A4963="","",data_in!B4963)</f>
        <v>43868.894606481481</v>
      </c>
      <c r="C4963" s="8">
        <f>IF(A4963="","",IF(data_in!E4963="NULL",0,1))</f>
        <v>0</v>
      </c>
      <c r="D4963" s="8" t="str">
        <f>IF(A4963="","",IF(data_in!E4963="NULL","",ROUND(data_in!E4963-data_in!B4963,0)))</f>
        <v/>
      </c>
      <c r="E4963" s="8">
        <f>IF(A4963="","",IF(data_in!C4963="NULL",0,IF(data_in!C4963&gt;data_in!E4963,0,1)))</f>
        <v>1</v>
      </c>
      <c r="F4963" s="8">
        <f>IF(OR(A4963="",E4963=0),"",IF(data_in!C4963="NULL","",ROUND(data_in!C4963-data_in!B4963,0)))</f>
        <v>3</v>
      </c>
      <c r="G4963" s="8">
        <f>IF(OR(A4963="",E4963=0),"",IF(data_in!C4963="NULL","",IF(D4963="",ROUND(data_in!D4963-data_in!B4963,0),MIN(D4963,ROUND(data_in!D4963-data_in!B4963,0)))))</f>
        <v>33</v>
      </c>
      <c r="H4963" s="8" t="str">
        <f>IF(A4963="","",IF(data_in!M4963="United States","United States",IF(data_in!M4963="Canada","Canada",IF(data_in!M4963="United Kingdom","United Kingdom","Other Country"))))</f>
        <v>Canada</v>
      </c>
      <c r="I4963" s="8" t="str">
        <f>IF(A4963="","",IF(data_in!K4963="Unknown","Unknown",IF(data_in!K4963&lt;=10,"Very Small",IF(data_in!K4963&lt;=100,"Small",IF(data_in!K4963&lt;=500,"Medium",IF(data_in!K4963&gt;500,"Large","Error"))))))</f>
        <v>Small</v>
      </c>
      <c r="J4963" s="8" t="str">
        <f>IF(C4963=1,TEXT(data_in!E4963,"mm-yyyy"),"")</f>
        <v/>
      </c>
      <c r="K4963" s="8" t="str">
        <f>IF(A4963="","",IF(data_in!I4963="Website","Website",IF(data_in!I4963="Paid Search","Paid Search",IF(data_in!I4963="Slack","Slack","Other Channel"))))</f>
        <v>Website</v>
      </c>
      <c r="L4963" s="10">
        <f>IF(A4963="","",ROUND(N$3-data_in!B4963,0))</f>
        <v>114</v>
      </c>
    </row>
    <row r="4964" spans="1:12">
      <c r="A4964" s="8" t="str">
        <f>IF(data_in!A4964="","",data_in!A4964)</f>
        <v>748d9aa4-35f4-4b41-9c93-aad551807fdb</v>
      </c>
      <c r="B4964" s="12">
        <f>IF(A4964="","",data_in!B4964)</f>
        <v>43868.913449074076</v>
      </c>
      <c r="C4964" s="8">
        <f>IF(A4964="","",IF(data_in!E4964="NULL",0,1))</f>
        <v>0</v>
      </c>
      <c r="D4964" s="8" t="str">
        <f>IF(A4964="","",IF(data_in!E4964="NULL","",ROUND(data_in!E4964-data_in!B4964,0)))</f>
        <v/>
      </c>
      <c r="E4964" s="8">
        <f>IF(A4964="","",IF(data_in!C4964="NULL",0,IF(data_in!C4964&gt;data_in!E4964,0,1)))</f>
        <v>0</v>
      </c>
      <c r="F4964" s="8" t="str">
        <f>IF(OR(A4964="",E4964=0),"",IF(data_in!C4964="NULL","",ROUND(data_in!C4964-data_in!B4964,0)))</f>
        <v/>
      </c>
      <c r="G4964" s="8" t="str">
        <f>IF(OR(A4964="",E4964=0),"",IF(data_in!C4964="NULL","",IF(D4964="",ROUND(data_in!D4964-data_in!B4964,0),MIN(D4964,ROUND(data_in!D4964-data_in!B4964,0)))))</f>
        <v/>
      </c>
      <c r="H4964" s="8" t="str">
        <f>IF(A4964="","",IF(data_in!M4964="United States","United States",IF(data_in!M4964="Canada","Canada",IF(data_in!M4964="United Kingdom","United Kingdom","Other Country"))))</f>
        <v>Other Country</v>
      </c>
      <c r="I4964" s="8" t="str">
        <f>IF(A4964="","",IF(data_in!K4964="Unknown","Unknown",IF(data_in!K4964&lt;=10,"Very Small",IF(data_in!K4964&lt;=100,"Small",IF(data_in!K4964&lt;=500,"Medium",IF(data_in!K4964&gt;500,"Large","Error"))))))</f>
        <v>Very Small</v>
      </c>
      <c r="J4964" s="8" t="str">
        <f>IF(C4964=1,TEXT(data_in!E4964,"mm-yyyy"),"")</f>
        <v/>
      </c>
      <c r="K4964" s="8" t="str">
        <f>IF(A4964="","",IF(data_in!I4964="Website","Website",IF(data_in!I4964="Paid Search","Paid Search",IF(data_in!I4964="Slack","Slack","Other Channel"))))</f>
        <v>Website</v>
      </c>
      <c r="L4964" s="10">
        <f>IF(A4964="","",ROUND(N$3-data_in!B4964,0))</f>
        <v>114</v>
      </c>
    </row>
    <row r="4965" spans="1:12">
      <c r="A4965" s="8" t="str">
        <f>IF(data_in!A4965="","",data_in!A4965)</f>
        <v>abd97904-c9d1-45fd-8dbe-52fbf0fb5409</v>
      </c>
      <c r="B4965" s="12">
        <f>IF(A4965="","",data_in!B4965)</f>
        <v>43868.953993055555</v>
      </c>
      <c r="C4965" s="8">
        <f>IF(A4965="","",IF(data_in!E4965="NULL",0,1))</f>
        <v>0</v>
      </c>
      <c r="D4965" s="8" t="str">
        <f>IF(A4965="","",IF(data_in!E4965="NULL","",ROUND(data_in!E4965-data_in!B4965,0)))</f>
        <v/>
      </c>
      <c r="E4965" s="8">
        <f>IF(A4965="","",IF(data_in!C4965="NULL",0,IF(data_in!C4965&gt;data_in!E4965,0,1)))</f>
        <v>0</v>
      </c>
      <c r="F4965" s="8" t="str">
        <f>IF(OR(A4965="",E4965=0),"",IF(data_in!C4965="NULL","",ROUND(data_in!C4965-data_in!B4965,0)))</f>
        <v/>
      </c>
      <c r="G4965" s="8" t="str">
        <f>IF(OR(A4965="",E4965=0),"",IF(data_in!C4965="NULL","",IF(D4965="",ROUND(data_in!D4965-data_in!B4965,0),MIN(D4965,ROUND(data_in!D4965-data_in!B4965,0)))))</f>
        <v/>
      </c>
      <c r="H4965" s="8" t="str">
        <f>IF(A4965="","",IF(data_in!M4965="United States","United States",IF(data_in!M4965="Canada","Canada",IF(data_in!M4965="United Kingdom","United Kingdom","Other Country"))))</f>
        <v>United States</v>
      </c>
      <c r="I4965" s="8" t="str">
        <f>IF(A4965="","",IF(data_in!K4965="Unknown","Unknown",IF(data_in!K4965&lt;=10,"Very Small",IF(data_in!K4965&lt;=100,"Small",IF(data_in!K4965&lt;=500,"Medium",IF(data_in!K4965&gt;500,"Large","Error"))))))</f>
        <v>Very Small</v>
      </c>
      <c r="J4965" s="8" t="str">
        <f>IF(C4965=1,TEXT(data_in!E4965,"mm-yyyy"),"")</f>
        <v/>
      </c>
      <c r="K4965" s="8" t="str">
        <f>IF(A4965="","",IF(data_in!I4965="Website","Website",IF(data_in!I4965="Paid Search","Paid Search",IF(data_in!I4965="Slack","Slack","Other Channel"))))</f>
        <v>Website</v>
      </c>
      <c r="L4965" s="10">
        <f>IF(A4965="","",ROUND(N$3-data_in!B4965,0))</f>
        <v>114</v>
      </c>
    </row>
    <row r="4966" spans="1:12">
      <c r="A4966" s="8" t="str">
        <f>IF(data_in!A4966="","",data_in!A4966)</f>
        <v>719ed828-1829-4b0c-8e7c-65fe52edd7d2</v>
      </c>
      <c r="B4966" s="12">
        <f>IF(A4966="","",data_in!B4966)</f>
        <v>43868.926481481481</v>
      </c>
      <c r="C4966" s="8">
        <f>IF(A4966="","",IF(data_in!E4966="NULL",0,1))</f>
        <v>0</v>
      </c>
      <c r="D4966" s="8" t="str">
        <f>IF(A4966="","",IF(data_in!E4966="NULL","",ROUND(data_in!E4966-data_in!B4966,0)))</f>
        <v/>
      </c>
      <c r="E4966" s="8">
        <f>IF(A4966="","",IF(data_in!C4966="NULL",0,IF(data_in!C4966&gt;data_in!E4966,0,1)))</f>
        <v>1</v>
      </c>
      <c r="F4966" s="8">
        <f>IF(OR(A4966="",E4966=0),"",IF(data_in!C4966="NULL","",ROUND(data_in!C4966-data_in!B4966,0)))</f>
        <v>0</v>
      </c>
      <c r="G4966" s="8">
        <f>IF(OR(A4966="",E4966=0),"",IF(data_in!C4966="NULL","",IF(D4966="",ROUND(data_in!D4966-data_in!B4966,0),MIN(D4966,ROUND(data_in!D4966-data_in!B4966,0)))))</f>
        <v>30</v>
      </c>
      <c r="H4966" s="8" t="str">
        <f>IF(A4966="","",IF(data_in!M4966="United States","United States",IF(data_in!M4966="Canada","Canada",IF(data_in!M4966="United Kingdom","United Kingdom","Other Country"))))</f>
        <v>United States</v>
      </c>
      <c r="I4966" s="8" t="str">
        <f>IF(A4966="","",IF(data_in!K4966="Unknown","Unknown",IF(data_in!K4966&lt;=10,"Very Small",IF(data_in!K4966&lt;=100,"Small",IF(data_in!K4966&lt;=500,"Medium",IF(data_in!K4966&gt;500,"Large","Error"))))))</f>
        <v>Small</v>
      </c>
      <c r="J4966" s="8" t="str">
        <f>IF(C4966=1,TEXT(data_in!E4966,"mm-yyyy"),"")</f>
        <v/>
      </c>
      <c r="K4966" s="8" t="str">
        <f>IF(A4966="","",IF(data_in!I4966="Website","Website",IF(data_in!I4966="Paid Search","Paid Search",IF(data_in!I4966="Slack","Slack","Other Channel"))))</f>
        <v>Other Channel</v>
      </c>
      <c r="L4966" s="10">
        <f>IF(A4966="","",ROUND(N$3-data_in!B4966,0))</f>
        <v>114</v>
      </c>
    </row>
    <row r="4967" spans="1:12">
      <c r="A4967" s="8" t="str">
        <f>IF(data_in!A4967="","",data_in!A4967)</f>
        <v>f9ed9d38-ea19-4694-8169-ffb97876fbfe</v>
      </c>
      <c r="B4967" s="12">
        <f>IF(A4967="","",data_in!B4967)</f>
        <v>43869.052361111113</v>
      </c>
      <c r="C4967" s="8">
        <f>IF(A4967="","",IF(data_in!E4967="NULL",0,1))</f>
        <v>0</v>
      </c>
      <c r="D4967" s="8" t="str">
        <f>IF(A4967="","",IF(data_in!E4967="NULL","",ROUND(data_in!E4967-data_in!B4967,0)))</f>
        <v/>
      </c>
      <c r="E4967" s="8">
        <f>IF(A4967="","",IF(data_in!C4967="NULL",0,IF(data_in!C4967&gt;data_in!E4967,0,1)))</f>
        <v>0</v>
      </c>
      <c r="F4967" s="8" t="str">
        <f>IF(OR(A4967="",E4967=0),"",IF(data_in!C4967="NULL","",ROUND(data_in!C4967-data_in!B4967,0)))</f>
        <v/>
      </c>
      <c r="G4967" s="8" t="str">
        <f>IF(OR(A4967="",E4967=0),"",IF(data_in!C4967="NULL","",IF(D4967="",ROUND(data_in!D4967-data_in!B4967,0),MIN(D4967,ROUND(data_in!D4967-data_in!B4967,0)))))</f>
        <v/>
      </c>
      <c r="H4967" s="8" t="str">
        <f>IF(A4967="","",IF(data_in!M4967="United States","United States",IF(data_in!M4967="Canada","Canada",IF(data_in!M4967="United Kingdom","United Kingdom","Other Country"))))</f>
        <v>United States</v>
      </c>
      <c r="I4967" s="8" t="str">
        <f>IF(A4967="","",IF(data_in!K4967="Unknown","Unknown",IF(data_in!K4967&lt;=10,"Very Small",IF(data_in!K4967&lt;=100,"Small",IF(data_in!K4967&lt;=500,"Medium",IF(data_in!K4967&gt;500,"Large","Error"))))))</f>
        <v>Very Small</v>
      </c>
      <c r="J4967" s="8" t="str">
        <f>IF(C4967=1,TEXT(data_in!E4967,"mm-yyyy"),"")</f>
        <v/>
      </c>
      <c r="K4967" s="8" t="str">
        <f>IF(A4967="","",IF(data_in!I4967="Website","Website",IF(data_in!I4967="Paid Search","Paid Search",IF(data_in!I4967="Slack","Slack","Other Channel"))))</f>
        <v>Website</v>
      </c>
      <c r="L4967" s="10">
        <f>IF(A4967="","",ROUND(N$3-data_in!B4967,0))</f>
        <v>114</v>
      </c>
    </row>
    <row r="4968" spans="1:12">
      <c r="A4968" s="8" t="str">
        <f>IF(data_in!A4968="","",data_in!A4968)</f>
        <v>3a03d858-4013-4b32-b3a7-aa8f1f22c5eb</v>
      </c>
      <c r="B4968" s="12">
        <f>IF(A4968="","",data_in!B4968)</f>
        <v>43869.053553240738</v>
      </c>
      <c r="C4968" s="8">
        <f>IF(A4968="","",IF(data_in!E4968="NULL",0,1))</f>
        <v>0</v>
      </c>
      <c r="D4968" s="8" t="str">
        <f>IF(A4968="","",IF(data_in!E4968="NULL","",ROUND(data_in!E4968-data_in!B4968,0)))</f>
        <v/>
      </c>
      <c r="E4968" s="8">
        <f>IF(A4968="","",IF(data_in!C4968="NULL",0,IF(data_in!C4968&gt;data_in!E4968,0,1)))</f>
        <v>1</v>
      </c>
      <c r="F4968" s="8">
        <f>IF(OR(A4968="",E4968=0),"",IF(data_in!C4968="NULL","",ROUND(data_in!C4968-data_in!B4968,0)))</f>
        <v>0</v>
      </c>
      <c r="G4968" s="8">
        <f>IF(OR(A4968="",E4968=0),"",IF(data_in!C4968="NULL","",IF(D4968="",ROUND(data_in!D4968-data_in!B4968,0),MIN(D4968,ROUND(data_in!D4968-data_in!B4968,0)))))</f>
        <v>63</v>
      </c>
      <c r="H4968" s="8" t="str">
        <f>IF(A4968="","",IF(data_in!M4968="United States","United States",IF(data_in!M4968="Canada","Canada",IF(data_in!M4968="United Kingdom","United Kingdom","Other Country"))))</f>
        <v>United States</v>
      </c>
      <c r="I4968" s="8" t="str">
        <f>IF(A4968="","",IF(data_in!K4968="Unknown","Unknown",IF(data_in!K4968&lt;=10,"Very Small",IF(data_in!K4968&lt;=100,"Small",IF(data_in!K4968&lt;=500,"Medium",IF(data_in!K4968&gt;500,"Large","Error"))))))</f>
        <v>Very Small</v>
      </c>
      <c r="J4968" s="8" t="str">
        <f>IF(C4968=1,TEXT(data_in!E4968,"mm-yyyy"),"")</f>
        <v/>
      </c>
      <c r="K4968" s="8" t="str">
        <f>IF(A4968="","",IF(data_in!I4968="Website","Website",IF(data_in!I4968="Paid Search","Paid Search",IF(data_in!I4968="Slack","Slack","Other Channel"))))</f>
        <v>Website</v>
      </c>
      <c r="L4968" s="10">
        <f>IF(A4968="","",ROUND(N$3-data_in!B4968,0))</f>
        <v>114</v>
      </c>
    </row>
    <row r="4969" spans="1:12">
      <c r="A4969" s="8" t="str">
        <f>IF(data_in!A4969="","",data_in!A4969)</f>
        <v>b44698e2-417e-48a3-8b5a-a450c678e025</v>
      </c>
      <c r="B4969" s="12">
        <f>IF(A4969="","",data_in!B4969)</f>
        <v>43869.157361111109</v>
      </c>
      <c r="C4969" s="8">
        <f>IF(A4969="","",IF(data_in!E4969="NULL",0,1))</f>
        <v>0</v>
      </c>
      <c r="D4969" s="8" t="str">
        <f>IF(A4969="","",IF(data_in!E4969="NULL","",ROUND(data_in!E4969-data_in!B4969,0)))</f>
        <v/>
      </c>
      <c r="E4969" s="8">
        <f>IF(A4969="","",IF(data_in!C4969="NULL",0,IF(data_in!C4969&gt;data_in!E4969,0,1)))</f>
        <v>0</v>
      </c>
      <c r="F4969" s="8" t="str">
        <f>IF(OR(A4969="",E4969=0),"",IF(data_in!C4969="NULL","",ROUND(data_in!C4969-data_in!B4969,0)))</f>
        <v/>
      </c>
      <c r="G4969" s="8" t="str">
        <f>IF(OR(A4969="",E4969=0),"",IF(data_in!C4969="NULL","",IF(D4969="",ROUND(data_in!D4969-data_in!B4969,0),MIN(D4969,ROUND(data_in!D4969-data_in!B4969,0)))))</f>
        <v/>
      </c>
      <c r="H4969" s="8" t="str">
        <f>IF(A4969="","",IF(data_in!M4969="United States","United States",IF(data_in!M4969="Canada","Canada",IF(data_in!M4969="United Kingdom","United Kingdom","Other Country"))))</f>
        <v>Other Country</v>
      </c>
      <c r="I4969" s="8" t="str">
        <f>IF(A4969="","",IF(data_in!K4969="Unknown","Unknown",IF(data_in!K4969&lt;=10,"Very Small",IF(data_in!K4969&lt;=100,"Small",IF(data_in!K4969&lt;=500,"Medium",IF(data_in!K4969&gt;500,"Large","Error"))))))</f>
        <v>Medium</v>
      </c>
      <c r="J4969" s="8" t="str">
        <f>IF(C4969=1,TEXT(data_in!E4969,"mm-yyyy"),"")</f>
        <v/>
      </c>
      <c r="K4969" s="8" t="str">
        <f>IF(A4969="","",IF(data_in!I4969="Website","Website",IF(data_in!I4969="Paid Search","Paid Search",IF(data_in!I4969="Slack","Slack","Other Channel"))))</f>
        <v>Website</v>
      </c>
      <c r="L4969" s="10">
        <f>IF(A4969="","",ROUND(N$3-data_in!B4969,0))</f>
        <v>114</v>
      </c>
    </row>
    <row r="4970" spans="1:12">
      <c r="A4970" s="8" t="str">
        <f>IF(data_in!A4970="","",data_in!A4970)</f>
        <v>e8018b9e-4855-4022-8a46-02f23ed8b1a1</v>
      </c>
      <c r="B4970" s="12">
        <f>IF(A4970="","",data_in!B4970)</f>
        <v>43869.251944444448</v>
      </c>
      <c r="C4970" s="8">
        <f>IF(A4970="","",IF(data_in!E4970="NULL",0,1))</f>
        <v>0</v>
      </c>
      <c r="D4970" s="8" t="str">
        <f>IF(A4970="","",IF(data_in!E4970="NULL","",ROUND(data_in!E4970-data_in!B4970,0)))</f>
        <v/>
      </c>
      <c r="E4970" s="8">
        <f>IF(A4970="","",IF(data_in!C4970="NULL",0,IF(data_in!C4970&gt;data_in!E4970,0,1)))</f>
        <v>0</v>
      </c>
      <c r="F4970" s="8" t="str">
        <f>IF(OR(A4970="",E4970=0),"",IF(data_in!C4970="NULL","",ROUND(data_in!C4970-data_in!B4970,0)))</f>
        <v/>
      </c>
      <c r="G4970" s="8" t="str">
        <f>IF(OR(A4970="",E4970=0),"",IF(data_in!C4970="NULL","",IF(D4970="",ROUND(data_in!D4970-data_in!B4970,0),MIN(D4970,ROUND(data_in!D4970-data_in!B4970,0)))))</f>
        <v/>
      </c>
      <c r="H4970" s="8" t="str">
        <f>IF(A4970="","",IF(data_in!M4970="United States","United States",IF(data_in!M4970="Canada","Canada",IF(data_in!M4970="United Kingdom","United Kingdom","Other Country"))))</f>
        <v>United Kingdom</v>
      </c>
      <c r="I4970" s="8" t="str">
        <f>IF(A4970="","",IF(data_in!K4970="Unknown","Unknown",IF(data_in!K4970&lt;=10,"Very Small",IF(data_in!K4970&lt;=100,"Small",IF(data_in!K4970&lt;=500,"Medium",IF(data_in!K4970&gt;500,"Large","Error"))))))</f>
        <v>Very Small</v>
      </c>
      <c r="J4970" s="8" t="str">
        <f>IF(C4970=1,TEXT(data_in!E4970,"mm-yyyy"),"")</f>
        <v/>
      </c>
      <c r="K4970" s="8" t="str">
        <f>IF(A4970="","",IF(data_in!I4970="Website","Website",IF(data_in!I4970="Paid Search","Paid Search",IF(data_in!I4970="Slack","Slack","Other Channel"))))</f>
        <v>Website</v>
      </c>
      <c r="L4970" s="10">
        <f>IF(A4970="","",ROUND(N$3-data_in!B4970,0))</f>
        <v>114</v>
      </c>
    </row>
    <row r="4971" spans="1:12">
      <c r="A4971" s="8" t="str">
        <f>IF(data_in!A4971="","",data_in!A4971)</f>
        <v>66a53d76-fcc3-4ef6-b265-b27e2fb45491</v>
      </c>
      <c r="B4971" s="12">
        <f>IF(A4971="","",data_in!B4971)</f>
        <v>43869.279502314814</v>
      </c>
      <c r="C4971" s="8">
        <f>IF(A4971="","",IF(data_in!E4971="NULL",0,1))</f>
        <v>0</v>
      </c>
      <c r="D4971" s="8" t="str">
        <f>IF(A4971="","",IF(data_in!E4971="NULL","",ROUND(data_in!E4971-data_in!B4971,0)))</f>
        <v/>
      </c>
      <c r="E4971" s="8">
        <f>IF(A4971="","",IF(data_in!C4971="NULL",0,IF(data_in!C4971&gt;data_in!E4971,0,1)))</f>
        <v>0</v>
      </c>
      <c r="F4971" s="8" t="str">
        <f>IF(OR(A4971="",E4971=0),"",IF(data_in!C4971="NULL","",ROUND(data_in!C4971-data_in!B4971,0)))</f>
        <v/>
      </c>
      <c r="G4971" s="8" t="str">
        <f>IF(OR(A4971="",E4971=0),"",IF(data_in!C4971="NULL","",IF(D4971="",ROUND(data_in!D4971-data_in!B4971,0),MIN(D4971,ROUND(data_in!D4971-data_in!B4971,0)))))</f>
        <v/>
      </c>
      <c r="H4971" s="8" t="str">
        <f>IF(A4971="","",IF(data_in!M4971="United States","United States",IF(data_in!M4971="Canada","Canada",IF(data_in!M4971="United Kingdom","United Kingdom","Other Country"))))</f>
        <v>Other Country</v>
      </c>
      <c r="I4971" s="8" t="str">
        <f>IF(A4971="","",IF(data_in!K4971="Unknown","Unknown",IF(data_in!K4971&lt;=10,"Very Small",IF(data_in!K4971&lt;=100,"Small",IF(data_in!K4971&lt;=500,"Medium",IF(data_in!K4971&gt;500,"Large","Error"))))))</f>
        <v>Medium</v>
      </c>
      <c r="J4971" s="8" t="str">
        <f>IF(C4971=1,TEXT(data_in!E4971,"mm-yyyy"),"")</f>
        <v/>
      </c>
      <c r="K4971" s="8" t="str">
        <f>IF(A4971="","",IF(data_in!I4971="Website","Website",IF(data_in!I4971="Paid Search","Paid Search",IF(data_in!I4971="Slack","Slack","Other Channel"))))</f>
        <v>Website</v>
      </c>
      <c r="L4971" s="10">
        <f>IF(A4971="","",ROUND(N$3-data_in!B4971,0))</f>
        <v>114</v>
      </c>
    </row>
    <row r="4972" spans="1:12">
      <c r="A4972" s="8" t="str">
        <f>IF(data_in!A4972="","",data_in!A4972)</f>
        <v>633de5a3-373e-4853-bdb0-187c6909586d</v>
      </c>
      <c r="B4972" s="12">
        <f>IF(A4972="","",data_in!B4972)</f>
        <v>43869.360381944447</v>
      </c>
      <c r="C4972" s="8">
        <f>IF(A4972="","",IF(data_in!E4972="NULL",0,1))</f>
        <v>0</v>
      </c>
      <c r="D4972" s="8" t="str">
        <f>IF(A4972="","",IF(data_in!E4972="NULL","",ROUND(data_in!E4972-data_in!B4972,0)))</f>
        <v/>
      </c>
      <c r="E4972" s="8">
        <f>IF(A4972="","",IF(data_in!C4972="NULL",0,IF(data_in!C4972&gt;data_in!E4972,0,1)))</f>
        <v>0</v>
      </c>
      <c r="F4972" s="8" t="str">
        <f>IF(OR(A4972="",E4972=0),"",IF(data_in!C4972="NULL","",ROUND(data_in!C4972-data_in!B4972,0)))</f>
        <v/>
      </c>
      <c r="G4972" s="8" t="str">
        <f>IF(OR(A4972="",E4972=0),"",IF(data_in!C4972="NULL","",IF(D4972="",ROUND(data_in!D4972-data_in!B4972,0),MIN(D4972,ROUND(data_in!D4972-data_in!B4972,0)))))</f>
        <v/>
      </c>
      <c r="H4972" s="8" t="str">
        <f>IF(A4972="","",IF(data_in!M4972="United States","United States",IF(data_in!M4972="Canada","Canada",IF(data_in!M4972="United Kingdom","United Kingdom","Other Country"))))</f>
        <v>Other Country</v>
      </c>
      <c r="I4972" s="8" t="str">
        <f>IF(A4972="","",IF(data_in!K4972="Unknown","Unknown",IF(data_in!K4972&lt;=10,"Very Small",IF(data_in!K4972&lt;=100,"Small",IF(data_in!K4972&lt;=500,"Medium",IF(data_in!K4972&gt;500,"Large","Error"))))))</f>
        <v>Small</v>
      </c>
      <c r="J4972" s="8" t="str">
        <f>IF(C4972=1,TEXT(data_in!E4972,"mm-yyyy"),"")</f>
        <v/>
      </c>
      <c r="K4972" s="8" t="str">
        <f>IF(A4972="","",IF(data_in!I4972="Website","Website",IF(data_in!I4972="Paid Search","Paid Search",IF(data_in!I4972="Slack","Slack","Other Channel"))))</f>
        <v>Website</v>
      </c>
      <c r="L4972" s="10">
        <f>IF(A4972="","",ROUND(N$3-data_in!B4972,0))</f>
        <v>114</v>
      </c>
    </row>
    <row r="4973" spans="1:12">
      <c r="A4973" s="8" t="str">
        <f>IF(data_in!A4973="","",data_in!A4973)</f>
        <v>ae17c736-f9c6-405f-a6fb-041d16d65263</v>
      </c>
      <c r="B4973" s="12">
        <f>IF(A4973="","",data_in!B4973)</f>
        <v>43869.348437499997</v>
      </c>
      <c r="C4973" s="8">
        <f>IF(A4973="","",IF(data_in!E4973="NULL",0,1))</f>
        <v>0</v>
      </c>
      <c r="D4973" s="8" t="str">
        <f>IF(A4973="","",IF(data_in!E4973="NULL","",ROUND(data_in!E4973-data_in!B4973,0)))</f>
        <v/>
      </c>
      <c r="E4973" s="8">
        <f>IF(A4973="","",IF(data_in!C4973="NULL",0,IF(data_in!C4973&gt;data_in!E4973,0,1)))</f>
        <v>0</v>
      </c>
      <c r="F4973" s="8" t="str">
        <f>IF(OR(A4973="",E4973=0),"",IF(data_in!C4973="NULL","",ROUND(data_in!C4973-data_in!B4973,0)))</f>
        <v/>
      </c>
      <c r="G4973" s="8" t="str">
        <f>IF(OR(A4973="",E4973=0),"",IF(data_in!C4973="NULL","",IF(D4973="",ROUND(data_in!D4973-data_in!B4973,0),MIN(D4973,ROUND(data_in!D4973-data_in!B4973,0)))))</f>
        <v/>
      </c>
      <c r="H4973" s="8" t="str">
        <f>IF(A4973="","",IF(data_in!M4973="United States","United States",IF(data_in!M4973="Canada","Canada",IF(data_in!M4973="United Kingdom","United Kingdom","Other Country"))))</f>
        <v>Other Country</v>
      </c>
      <c r="I4973" s="8" t="str">
        <f>IF(A4973="","",IF(data_in!K4973="Unknown","Unknown",IF(data_in!K4973&lt;=10,"Very Small",IF(data_in!K4973&lt;=100,"Small",IF(data_in!K4973&lt;=500,"Medium",IF(data_in!K4973&gt;500,"Large","Error"))))))</f>
        <v>Very Small</v>
      </c>
      <c r="J4973" s="8" t="str">
        <f>IF(C4973=1,TEXT(data_in!E4973,"mm-yyyy"),"")</f>
        <v/>
      </c>
      <c r="K4973" s="8" t="str">
        <f>IF(A4973="","",IF(data_in!I4973="Website","Website",IF(data_in!I4973="Paid Search","Paid Search",IF(data_in!I4973="Slack","Slack","Other Channel"))))</f>
        <v>Website</v>
      </c>
      <c r="L4973" s="10">
        <f>IF(A4973="","",ROUND(N$3-data_in!B4973,0))</f>
        <v>114</v>
      </c>
    </row>
    <row r="4974" spans="1:12">
      <c r="A4974" s="8" t="str">
        <f>IF(data_in!A4974="","",data_in!A4974)</f>
        <v>8c1ad349-7144-46e6-a6a8-14eb64891ccc</v>
      </c>
      <c r="B4974" s="12">
        <f>IF(A4974="","",data_in!B4974)</f>
        <v>43869.50503472222</v>
      </c>
      <c r="C4974" s="8">
        <f>IF(A4974="","",IF(data_in!E4974="NULL",0,1))</f>
        <v>0</v>
      </c>
      <c r="D4974" s="8" t="str">
        <f>IF(A4974="","",IF(data_in!E4974="NULL","",ROUND(data_in!E4974-data_in!B4974,0)))</f>
        <v/>
      </c>
      <c r="E4974" s="8">
        <f>IF(A4974="","",IF(data_in!C4974="NULL",0,IF(data_in!C4974&gt;data_in!E4974,0,1)))</f>
        <v>0</v>
      </c>
      <c r="F4974" s="8" t="str">
        <f>IF(OR(A4974="",E4974=0),"",IF(data_in!C4974="NULL","",ROUND(data_in!C4974-data_in!B4974,0)))</f>
        <v/>
      </c>
      <c r="G4974" s="8" t="str">
        <f>IF(OR(A4974="",E4974=0),"",IF(data_in!C4974="NULL","",IF(D4974="",ROUND(data_in!D4974-data_in!B4974,0),MIN(D4974,ROUND(data_in!D4974-data_in!B4974,0)))))</f>
        <v/>
      </c>
      <c r="H4974" s="8" t="str">
        <f>IF(A4974="","",IF(data_in!M4974="United States","United States",IF(data_in!M4974="Canada","Canada",IF(data_in!M4974="United Kingdom","United Kingdom","Other Country"))))</f>
        <v>Other Country</v>
      </c>
      <c r="I4974" s="8" t="str">
        <f>IF(A4974="","",IF(data_in!K4974="Unknown","Unknown",IF(data_in!K4974&lt;=10,"Very Small",IF(data_in!K4974&lt;=100,"Small",IF(data_in!K4974&lt;=500,"Medium",IF(data_in!K4974&gt;500,"Large","Error"))))))</f>
        <v>Very Small</v>
      </c>
      <c r="J4974" s="8" t="str">
        <f>IF(C4974=1,TEXT(data_in!E4974,"mm-yyyy"),"")</f>
        <v/>
      </c>
      <c r="K4974" s="8" t="str">
        <f>IF(A4974="","",IF(data_in!I4974="Website","Website",IF(data_in!I4974="Paid Search","Paid Search",IF(data_in!I4974="Slack","Slack","Other Channel"))))</f>
        <v>Website</v>
      </c>
      <c r="L4974" s="10">
        <f>IF(A4974="","",ROUND(N$3-data_in!B4974,0))</f>
        <v>113</v>
      </c>
    </row>
    <row r="4975" spans="1:12">
      <c r="A4975" s="8" t="str">
        <f>IF(data_in!A4975="","",data_in!A4975)</f>
        <v>19504d2a-d836-451f-8508-d503c20098a8</v>
      </c>
      <c r="B4975" s="12">
        <f>IF(A4975="","",data_in!B4975)</f>
        <v>43869.539722222224</v>
      </c>
      <c r="C4975" s="8">
        <f>IF(A4975="","",IF(data_in!E4975="NULL",0,1))</f>
        <v>0</v>
      </c>
      <c r="D4975" s="8" t="str">
        <f>IF(A4975="","",IF(data_in!E4975="NULL","",ROUND(data_in!E4975-data_in!B4975,0)))</f>
        <v/>
      </c>
      <c r="E4975" s="8">
        <f>IF(A4975="","",IF(data_in!C4975="NULL",0,IF(data_in!C4975&gt;data_in!E4975,0,1)))</f>
        <v>1</v>
      </c>
      <c r="F4975" s="8">
        <f>IF(OR(A4975="",E4975=0),"",IF(data_in!C4975="NULL","",ROUND(data_in!C4975-data_in!B4975,0)))</f>
        <v>0</v>
      </c>
      <c r="G4975" s="8">
        <f>IF(OR(A4975="",E4975=0),"",IF(data_in!C4975="NULL","",IF(D4975="",ROUND(data_in!D4975-data_in!B4975,0),MIN(D4975,ROUND(data_in!D4975-data_in!B4975,0)))))</f>
        <v>30</v>
      </c>
      <c r="H4975" s="8" t="str">
        <f>IF(A4975="","",IF(data_in!M4975="United States","United States",IF(data_in!M4975="Canada","Canada",IF(data_in!M4975="United Kingdom","United Kingdom","Other Country"))))</f>
        <v>Other Country</v>
      </c>
      <c r="I4975" s="8" t="str">
        <f>IF(A4975="","",IF(data_in!K4975="Unknown","Unknown",IF(data_in!K4975&lt;=10,"Very Small",IF(data_in!K4975&lt;=100,"Small",IF(data_in!K4975&lt;=500,"Medium",IF(data_in!K4975&gt;500,"Large","Error"))))))</f>
        <v>Very Small</v>
      </c>
      <c r="J4975" s="8" t="str">
        <f>IF(C4975=1,TEXT(data_in!E4975,"mm-yyyy"),"")</f>
        <v/>
      </c>
      <c r="K4975" s="8" t="str">
        <f>IF(A4975="","",IF(data_in!I4975="Website","Website",IF(data_in!I4975="Paid Search","Paid Search",IF(data_in!I4975="Slack","Slack","Other Channel"))))</f>
        <v>Website</v>
      </c>
      <c r="L4975" s="10">
        <f>IF(A4975="","",ROUND(N$3-data_in!B4975,0))</f>
        <v>113</v>
      </c>
    </row>
    <row r="4976" spans="1:12">
      <c r="A4976" s="8" t="str">
        <f>IF(data_in!A4976="","",data_in!A4976)</f>
        <v>88b460c2-5c8b-4ff9-9ecb-21bdc8747133</v>
      </c>
      <c r="B4976" s="12">
        <f>IF(A4976="","",data_in!B4976)</f>
        <v>43869.559282407405</v>
      </c>
      <c r="C4976" s="8">
        <f>IF(A4976="","",IF(data_in!E4976="NULL",0,1))</f>
        <v>0</v>
      </c>
      <c r="D4976" s="8" t="str">
        <f>IF(A4976="","",IF(data_in!E4976="NULL","",ROUND(data_in!E4976-data_in!B4976,0)))</f>
        <v/>
      </c>
      <c r="E4976" s="8">
        <f>IF(A4976="","",IF(data_in!C4976="NULL",0,IF(data_in!C4976&gt;data_in!E4976,0,1)))</f>
        <v>0</v>
      </c>
      <c r="F4976" s="8" t="str">
        <f>IF(OR(A4976="",E4976=0),"",IF(data_in!C4976="NULL","",ROUND(data_in!C4976-data_in!B4976,0)))</f>
        <v/>
      </c>
      <c r="G4976" s="8" t="str">
        <f>IF(OR(A4976="",E4976=0),"",IF(data_in!C4976="NULL","",IF(D4976="",ROUND(data_in!D4976-data_in!B4976,0),MIN(D4976,ROUND(data_in!D4976-data_in!B4976,0)))))</f>
        <v/>
      </c>
      <c r="H4976" s="8" t="str">
        <f>IF(A4976="","",IF(data_in!M4976="United States","United States",IF(data_in!M4976="Canada","Canada",IF(data_in!M4976="United Kingdom","United Kingdom","Other Country"))))</f>
        <v>United States</v>
      </c>
      <c r="I4976" s="8" t="str">
        <f>IF(A4976="","",IF(data_in!K4976="Unknown","Unknown",IF(data_in!K4976&lt;=10,"Very Small",IF(data_in!K4976&lt;=100,"Small",IF(data_in!K4976&lt;=500,"Medium",IF(data_in!K4976&gt;500,"Large","Error"))))))</f>
        <v>Medium</v>
      </c>
      <c r="J4976" s="8" t="str">
        <f>IF(C4976=1,TEXT(data_in!E4976,"mm-yyyy"),"")</f>
        <v/>
      </c>
      <c r="K4976" s="8" t="str">
        <f>IF(A4976="","",IF(data_in!I4976="Website","Website",IF(data_in!I4976="Paid Search","Paid Search",IF(data_in!I4976="Slack","Slack","Other Channel"))))</f>
        <v>Website</v>
      </c>
      <c r="L4976" s="10">
        <f>IF(A4976="","",ROUND(N$3-data_in!B4976,0))</f>
        <v>113</v>
      </c>
    </row>
    <row r="4977" spans="1:12">
      <c r="A4977" s="8" t="str">
        <f>IF(data_in!A4977="","",data_in!A4977)</f>
        <v>0e2eeeef-2d71-400e-9794-03bc5c6dfc3c</v>
      </c>
      <c r="B4977" s="12">
        <f>IF(A4977="","",data_in!B4977)</f>
        <v>43869.572847222225</v>
      </c>
      <c r="C4977" s="8">
        <f>IF(A4977="","",IF(data_in!E4977="NULL",0,1))</f>
        <v>0</v>
      </c>
      <c r="D4977" s="8" t="str">
        <f>IF(A4977="","",IF(data_in!E4977="NULL","",ROUND(data_in!E4977-data_in!B4977,0)))</f>
        <v/>
      </c>
      <c r="E4977" s="8">
        <f>IF(A4977="","",IF(data_in!C4977="NULL",0,IF(data_in!C4977&gt;data_in!E4977,0,1)))</f>
        <v>0</v>
      </c>
      <c r="F4977" s="8" t="str">
        <f>IF(OR(A4977="",E4977=0),"",IF(data_in!C4977="NULL","",ROUND(data_in!C4977-data_in!B4977,0)))</f>
        <v/>
      </c>
      <c r="G4977" s="8" t="str">
        <f>IF(OR(A4977="",E4977=0),"",IF(data_in!C4977="NULL","",IF(D4977="",ROUND(data_in!D4977-data_in!B4977,0),MIN(D4977,ROUND(data_in!D4977-data_in!B4977,0)))))</f>
        <v/>
      </c>
      <c r="H4977" s="8" t="str">
        <f>IF(A4977="","",IF(data_in!M4977="United States","United States",IF(data_in!M4977="Canada","Canada",IF(data_in!M4977="United Kingdom","United Kingdom","Other Country"))))</f>
        <v>Other Country</v>
      </c>
      <c r="I4977" s="8" t="str">
        <f>IF(A4977="","",IF(data_in!K4977="Unknown","Unknown",IF(data_in!K4977&lt;=10,"Very Small",IF(data_in!K4977&lt;=100,"Small",IF(data_in!K4977&lt;=500,"Medium",IF(data_in!K4977&gt;500,"Large","Error"))))))</f>
        <v>Very Small</v>
      </c>
      <c r="J4977" s="8" t="str">
        <f>IF(C4977=1,TEXT(data_in!E4977,"mm-yyyy"),"")</f>
        <v/>
      </c>
      <c r="K4977" s="8" t="str">
        <f>IF(A4977="","",IF(data_in!I4977="Website","Website",IF(data_in!I4977="Paid Search","Paid Search",IF(data_in!I4977="Slack","Slack","Other Channel"))))</f>
        <v>Website</v>
      </c>
      <c r="L4977" s="10">
        <f>IF(A4977="","",ROUND(N$3-data_in!B4977,0))</f>
        <v>113</v>
      </c>
    </row>
    <row r="4978" spans="1:12">
      <c r="A4978" s="8" t="str">
        <f>IF(data_in!A4978="","",data_in!A4978)</f>
        <v>4a399ef0-db38-46e1-8ea6-a3ae1cd2a37d</v>
      </c>
      <c r="B4978" s="12">
        <f>IF(A4978="","",data_in!B4978)</f>
        <v>43869.643726851849</v>
      </c>
      <c r="C4978" s="8">
        <f>IF(A4978="","",IF(data_in!E4978="NULL",0,1))</f>
        <v>0</v>
      </c>
      <c r="D4978" s="8" t="str">
        <f>IF(A4978="","",IF(data_in!E4978="NULL","",ROUND(data_in!E4978-data_in!B4978,0)))</f>
        <v/>
      </c>
      <c r="E4978" s="8">
        <f>IF(A4978="","",IF(data_in!C4978="NULL",0,IF(data_in!C4978&gt;data_in!E4978,0,1)))</f>
        <v>0</v>
      </c>
      <c r="F4978" s="8" t="str">
        <f>IF(OR(A4978="",E4978=0),"",IF(data_in!C4978="NULL","",ROUND(data_in!C4978-data_in!B4978,0)))</f>
        <v/>
      </c>
      <c r="G4978" s="8" t="str">
        <f>IF(OR(A4978="",E4978=0),"",IF(data_in!C4978="NULL","",IF(D4978="",ROUND(data_in!D4978-data_in!B4978,0),MIN(D4978,ROUND(data_in!D4978-data_in!B4978,0)))))</f>
        <v/>
      </c>
      <c r="H4978" s="8" t="str">
        <f>IF(A4978="","",IF(data_in!M4978="United States","United States",IF(data_in!M4978="Canada","Canada",IF(data_in!M4978="United Kingdom","United Kingdom","Other Country"))))</f>
        <v>Other Country</v>
      </c>
      <c r="I4978" s="8" t="str">
        <f>IF(A4978="","",IF(data_in!K4978="Unknown","Unknown",IF(data_in!K4978&lt;=10,"Very Small",IF(data_in!K4978&lt;=100,"Small",IF(data_in!K4978&lt;=500,"Medium",IF(data_in!K4978&gt;500,"Large","Error"))))))</f>
        <v>Very Small</v>
      </c>
      <c r="J4978" s="8" t="str">
        <f>IF(C4978=1,TEXT(data_in!E4978,"mm-yyyy"),"")</f>
        <v/>
      </c>
      <c r="K4978" s="8" t="str">
        <f>IF(A4978="","",IF(data_in!I4978="Website","Website",IF(data_in!I4978="Paid Search","Paid Search",IF(data_in!I4978="Slack","Slack","Other Channel"))))</f>
        <v>Website</v>
      </c>
      <c r="L4978" s="10">
        <f>IF(A4978="","",ROUND(N$3-data_in!B4978,0))</f>
        <v>113</v>
      </c>
    </row>
    <row r="4979" spans="1:12">
      <c r="A4979" s="8" t="str">
        <f>IF(data_in!A4979="","",data_in!A4979)</f>
        <v>6875109b-9f1c-480d-a73b-c29981b94180</v>
      </c>
      <c r="B4979" s="12">
        <f>IF(A4979="","",data_in!B4979)</f>
        <v>43869.664629629631</v>
      </c>
      <c r="C4979" s="8">
        <f>IF(A4979="","",IF(data_in!E4979="NULL",0,1))</f>
        <v>0</v>
      </c>
      <c r="D4979" s="8" t="str">
        <f>IF(A4979="","",IF(data_in!E4979="NULL","",ROUND(data_in!E4979-data_in!B4979,0)))</f>
        <v/>
      </c>
      <c r="E4979" s="8">
        <f>IF(A4979="","",IF(data_in!C4979="NULL",0,IF(data_in!C4979&gt;data_in!E4979,0,1)))</f>
        <v>1</v>
      </c>
      <c r="F4979" s="8">
        <f>IF(OR(A4979="",E4979=0),"",IF(data_in!C4979="NULL","",ROUND(data_in!C4979-data_in!B4979,0)))</f>
        <v>2</v>
      </c>
      <c r="G4979" s="8">
        <f>IF(OR(A4979="",E4979=0),"",IF(data_in!C4979="NULL","",IF(D4979="",ROUND(data_in!D4979-data_in!B4979,0),MIN(D4979,ROUND(data_in!D4979-data_in!B4979,0)))))</f>
        <v>32</v>
      </c>
      <c r="H4979" s="8" t="str">
        <f>IF(A4979="","",IF(data_in!M4979="United States","United States",IF(data_in!M4979="Canada","Canada",IF(data_in!M4979="United Kingdom","United Kingdom","Other Country"))))</f>
        <v>Canada</v>
      </c>
      <c r="I4979" s="8" t="str">
        <f>IF(A4979="","",IF(data_in!K4979="Unknown","Unknown",IF(data_in!K4979&lt;=10,"Very Small",IF(data_in!K4979&lt;=100,"Small",IF(data_in!K4979&lt;=500,"Medium",IF(data_in!K4979&gt;500,"Large","Error"))))))</f>
        <v>Small</v>
      </c>
      <c r="J4979" s="8" t="str">
        <f>IF(C4979=1,TEXT(data_in!E4979,"mm-yyyy"),"")</f>
        <v/>
      </c>
      <c r="K4979" s="8" t="str">
        <f>IF(A4979="","",IF(data_in!I4979="Website","Website",IF(data_in!I4979="Paid Search","Paid Search",IF(data_in!I4979="Slack","Slack","Other Channel"))))</f>
        <v>Website</v>
      </c>
      <c r="L4979" s="10">
        <f>IF(A4979="","",ROUND(N$3-data_in!B4979,0))</f>
        <v>113</v>
      </c>
    </row>
    <row r="4980" spans="1:12">
      <c r="A4980" s="8" t="str">
        <f>IF(data_in!A4980="","",data_in!A4980)</f>
        <v>ec963210-249c-4546-afa8-f2e86a86353d</v>
      </c>
      <c r="B4980" s="12">
        <f>IF(A4980="","",data_in!B4980)</f>
        <v>43869.706574074073</v>
      </c>
      <c r="C4980" s="8">
        <f>IF(A4980="","",IF(data_in!E4980="NULL",0,1))</f>
        <v>0</v>
      </c>
      <c r="D4980" s="8" t="str">
        <f>IF(A4980="","",IF(data_in!E4980="NULL","",ROUND(data_in!E4980-data_in!B4980,0)))</f>
        <v/>
      </c>
      <c r="E4980" s="8">
        <f>IF(A4980="","",IF(data_in!C4980="NULL",0,IF(data_in!C4980&gt;data_in!E4980,0,1)))</f>
        <v>0</v>
      </c>
      <c r="F4980" s="8" t="str">
        <f>IF(OR(A4980="",E4980=0),"",IF(data_in!C4980="NULL","",ROUND(data_in!C4980-data_in!B4980,0)))</f>
        <v/>
      </c>
      <c r="G4980" s="8" t="str">
        <f>IF(OR(A4980="",E4980=0),"",IF(data_in!C4980="NULL","",IF(D4980="",ROUND(data_in!D4980-data_in!B4980,0),MIN(D4980,ROUND(data_in!D4980-data_in!B4980,0)))))</f>
        <v/>
      </c>
      <c r="H4980" s="8" t="str">
        <f>IF(A4980="","",IF(data_in!M4980="United States","United States",IF(data_in!M4980="Canada","Canada",IF(data_in!M4980="United Kingdom","United Kingdom","Other Country"))))</f>
        <v>Other Country</v>
      </c>
      <c r="I4980" s="8" t="str">
        <f>IF(A4980="","",IF(data_in!K4980="Unknown","Unknown",IF(data_in!K4980&lt;=10,"Very Small",IF(data_in!K4980&lt;=100,"Small",IF(data_in!K4980&lt;=500,"Medium",IF(data_in!K4980&gt;500,"Large","Error"))))))</f>
        <v>Very Small</v>
      </c>
      <c r="J4980" s="8" t="str">
        <f>IF(C4980=1,TEXT(data_in!E4980,"mm-yyyy"),"")</f>
        <v/>
      </c>
      <c r="K4980" s="8" t="str">
        <f>IF(A4980="","",IF(data_in!I4980="Website","Website",IF(data_in!I4980="Paid Search","Paid Search",IF(data_in!I4980="Slack","Slack","Other Channel"))))</f>
        <v>Website</v>
      </c>
      <c r="L4980" s="10">
        <f>IF(A4980="","",ROUND(N$3-data_in!B4980,0))</f>
        <v>113</v>
      </c>
    </row>
    <row r="4981" spans="1:12">
      <c r="A4981" s="8" t="str">
        <f>IF(data_in!A4981="","",data_in!A4981)</f>
        <v>3780121a-c04f-4af1-8d33-e6097b658269</v>
      </c>
      <c r="B4981" s="12">
        <f>IF(A4981="","",data_in!B4981)</f>
        <v>43869.702326388891</v>
      </c>
      <c r="C4981" s="8">
        <f>IF(A4981="","",IF(data_in!E4981="NULL",0,1))</f>
        <v>0</v>
      </c>
      <c r="D4981" s="8" t="str">
        <f>IF(A4981="","",IF(data_in!E4981="NULL","",ROUND(data_in!E4981-data_in!B4981,0)))</f>
        <v/>
      </c>
      <c r="E4981" s="8">
        <f>IF(A4981="","",IF(data_in!C4981="NULL",0,IF(data_in!C4981&gt;data_in!E4981,0,1)))</f>
        <v>0</v>
      </c>
      <c r="F4981" s="8" t="str">
        <f>IF(OR(A4981="",E4981=0),"",IF(data_in!C4981="NULL","",ROUND(data_in!C4981-data_in!B4981,0)))</f>
        <v/>
      </c>
      <c r="G4981" s="8" t="str">
        <f>IF(OR(A4981="",E4981=0),"",IF(data_in!C4981="NULL","",IF(D4981="",ROUND(data_in!D4981-data_in!B4981,0),MIN(D4981,ROUND(data_in!D4981-data_in!B4981,0)))))</f>
        <v/>
      </c>
      <c r="H4981" s="8" t="str">
        <f>IF(A4981="","",IF(data_in!M4981="United States","United States",IF(data_in!M4981="Canada","Canada",IF(data_in!M4981="United Kingdom","United Kingdom","Other Country"))))</f>
        <v>United States</v>
      </c>
      <c r="I4981" s="8" t="str">
        <f>IF(A4981="","",IF(data_in!K4981="Unknown","Unknown",IF(data_in!K4981&lt;=10,"Very Small",IF(data_in!K4981&lt;=100,"Small",IF(data_in!K4981&lt;=500,"Medium",IF(data_in!K4981&gt;500,"Large","Error"))))))</f>
        <v>Very Small</v>
      </c>
      <c r="J4981" s="8" t="str">
        <f>IF(C4981=1,TEXT(data_in!E4981,"mm-yyyy"),"")</f>
        <v/>
      </c>
      <c r="K4981" s="8" t="str">
        <f>IF(A4981="","",IF(data_in!I4981="Website","Website",IF(data_in!I4981="Paid Search","Paid Search",IF(data_in!I4981="Slack","Slack","Other Channel"))))</f>
        <v>Website</v>
      </c>
      <c r="L4981" s="10">
        <f>IF(A4981="","",ROUND(N$3-data_in!B4981,0))</f>
        <v>113</v>
      </c>
    </row>
    <row r="4982" spans="1:12">
      <c r="A4982" s="8" t="str">
        <f>IF(data_in!A4982="","",data_in!A4982)</f>
        <v>04f25b3c-53b1-44d8-9eaf-46e336676970</v>
      </c>
      <c r="B4982" s="12">
        <f>IF(A4982="","",data_in!B4982)</f>
        <v>43869.971273148149</v>
      </c>
      <c r="C4982" s="8">
        <f>IF(A4982="","",IF(data_in!E4982="NULL",0,1))</f>
        <v>0</v>
      </c>
      <c r="D4982" s="8" t="str">
        <f>IF(A4982="","",IF(data_in!E4982="NULL","",ROUND(data_in!E4982-data_in!B4982,0)))</f>
        <v/>
      </c>
      <c r="E4982" s="8">
        <f>IF(A4982="","",IF(data_in!C4982="NULL",0,IF(data_in!C4982&gt;data_in!E4982,0,1)))</f>
        <v>0</v>
      </c>
      <c r="F4982" s="8" t="str">
        <f>IF(OR(A4982="",E4982=0),"",IF(data_in!C4982="NULL","",ROUND(data_in!C4982-data_in!B4982,0)))</f>
        <v/>
      </c>
      <c r="G4982" s="8" t="str">
        <f>IF(OR(A4982="",E4982=0),"",IF(data_in!C4982="NULL","",IF(D4982="",ROUND(data_in!D4982-data_in!B4982,0),MIN(D4982,ROUND(data_in!D4982-data_in!B4982,0)))))</f>
        <v/>
      </c>
      <c r="H4982" s="8" t="str">
        <f>IF(A4982="","",IF(data_in!M4982="United States","United States",IF(data_in!M4982="Canada","Canada",IF(data_in!M4982="United Kingdom","United Kingdom","Other Country"))))</f>
        <v>Canada</v>
      </c>
      <c r="I4982" s="8" t="str">
        <f>IF(A4982="","",IF(data_in!K4982="Unknown","Unknown",IF(data_in!K4982&lt;=10,"Very Small",IF(data_in!K4982&lt;=100,"Small",IF(data_in!K4982&lt;=500,"Medium",IF(data_in!K4982&gt;500,"Large","Error"))))))</f>
        <v>Very Small</v>
      </c>
      <c r="J4982" s="8" t="str">
        <f>IF(C4982=1,TEXT(data_in!E4982,"mm-yyyy"),"")</f>
        <v/>
      </c>
      <c r="K4982" s="8" t="str">
        <f>IF(A4982="","",IF(data_in!I4982="Website","Website",IF(data_in!I4982="Paid Search","Paid Search",IF(data_in!I4982="Slack","Slack","Other Channel"))))</f>
        <v>Website</v>
      </c>
      <c r="L4982" s="10">
        <f>IF(A4982="","",ROUND(N$3-data_in!B4982,0))</f>
        <v>113</v>
      </c>
    </row>
    <row r="4983" spans="1:12">
      <c r="A4983" s="8" t="str">
        <f>IF(data_in!A4983="","",data_in!A4983)</f>
        <v>f41a11dd-3aaf-47a3-a69b-45362039bae3</v>
      </c>
      <c r="B4983" s="12">
        <f>IF(A4983="","",data_in!B4983)</f>
        <v>43869.774733796294</v>
      </c>
      <c r="C4983" s="8">
        <f>IF(A4983="","",IF(data_in!E4983="NULL",0,1))</f>
        <v>0</v>
      </c>
      <c r="D4983" s="8" t="str">
        <f>IF(A4983="","",IF(data_in!E4983="NULL","",ROUND(data_in!E4983-data_in!B4983,0)))</f>
        <v/>
      </c>
      <c r="E4983" s="8">
        <f>IF(A4983="","",IF(data_in!C4983="NULL",0,IF(data_in!C4983&gt;data_in!E4983,0,1)))</f>
        <v>0</v>
      </c>
      <c r="F4983" s="8" t="str">
        <f>IF(OR(A4983="",E4983=0),"",IF(data_in!C4983="NULL","",ROUND(data_in!C4983-data_in!B4983,0)))</f>
        <v/>
      </c>
      <c r="G4983" s="8" t="str">
        <f>IF(OR(A4983="",E4983=0),"",IF(data_in!C4983="NULL","",IF(D4983="",ROUND(data_in!D4983-data_in!B4983,0),MIN(D4983,ROUND(data_in!D4983-data_in!B4983,0)))))</f>
        <v/>
      </c>
      <c r="H4983" s="8" t="str">
        <f>IF(A4983="","",IF(data_in!M4983="United States","United States",IF(data_in!M4983="Canada","Canada",IF(data_in!M4983="United Kingdom","United Kingdom","Other Country"))))</f>
        <v>Other Country</v>
      </c>
      <c r="I4983" s="8" t="str">
        <f>IF(A4983="","",IF(data_in!K4983="Unknown","Unknown",IF(data_in!K4983&lt;=10,"Very Small",IF(data_in!K4983&lt;=100,"Small",IF(data_in!K4983&lt;=500,"Medium",IF(data_in!K4983&gt;500,"Large","Error"))))))</f>
        <v>Very Small</v>
      </c>
      <c r="J4983" s="8" t="str">
        <f>IF(C4983=1,TEXT(data_in!E4983,"mm-yyyy"),"")</f>
        <v/>
      </c>
      <c r="K4983" s="8" t="str">
        <f>IF(A4983="","",IF(data_in!I4983="Website","Website",IF(data_in!I4983="Paid Search","Paid Search",IF(data_in!I4983="Slack","Slack","Other Channel"))))</f>
        <v>Website</v>
      </c>
      <c r="L4983" s="10">
        <f>IF(A4983="","",ROUND(N$3-data_in!B4983,0))</f>
        <v>113</v>
      </c>
    </row>
    <row r="4984" spans="1:12">
      <c r="A4984" s="8" t="str">
        <f>IF(data_in!A4984="","",data_in!A4984)</f>
        <v>c149263c-a97d-45c7-88b7-07e8cabffd27</v>
      </c>
      <c r="B4984" s="12">
        <f>IF(A4984="","",data_in!B4984)</f>
        <v>43869.813101851854</v>
      </c>
      <c r="C4984" s="8">
        <f>IF(A4984="","",IF(data_in!E4984="NULL",0,1))</f>
        <v>0</v>
      </c>
      <c r="D4984" s="8" t="str">
        <f>IF(A4984="","",IF(data_in!E4984="NULL","",ROUND(data_in!E4984-data_in!B4984,0)))</f>
        <v/>
      </c>
      <c r="E4984" s="8">
        <f>IF(A4984="","",IF(data_in!C4984="NULL",0,IF(data_in!C4984&gt;data_in!E4984,0,1)))</f>
        <v>0</v>
      </c>
      <c r="F4984" s="8" t="str">
        <f>IF(OR(A4984="",E4984=0),"",IF(data_in!C4984="NULL","",ROUND(data_in!C4984-data_in!B4984,0)))</f>
        <v/>
      </c>
      <c r="G4984" s="8" t="str">
        <f>IF(OR(A4984="",E4984=0),"",IF(data_in!C4984="NULL","",IF(D4984="",ROUND(data_in!D4984-data_in!B4984,0),MIN(D4984,ROUND(data_in!D4984-data_in!B4984,0)))))</f>
        <v/>
      </c>
      <c r="H4984" s="8" t="str">
        <f>IF(A4984="","",IF(data_in!M4984="United States","United States",IF(data_in!M4984="Canada","Canada",IF(data_in!M4984="United Kingdom","United Kingdom","Other Country"))))</f>
        <v>United States</v>
      </c>
      <c r="I4984" s="8" t="str">
        <f>IF(A4984="","",IF(data_in!K4984="Unknown","Unknown",IF(data_in!K4984&lt;=10,"Very Small",IF(data_in!K4984&lt;=100,"Small",IF(data_in!K4984&lt;=500,"Medium",IF(data_in!K4984&gt;500,"Large","Error"))))))</f>
        <v>Very Small</v>
      </c>
      <c r="J4984" s="8" t="str">
        <f>IF(C4984=1,TEXT(data_in!E4984,"mm-yyyy"),"")</f>
        <v/>
      </c>
      <c r="K4984" s="8" t="str">
        <f>IF(A4984="","",IF(data_in!I4984="Website","Website",IF(data_in!I4984="Paid Search","Paid Search",IF(data_in!I4984="Slack","Slack","Other Channel"))))</f>
        <v>Website</v>
      </c>
      <c r="L4984" s="10">
        <f>IF(A4984="","",ROUND(N$3-data_in!B4984,0))</f>
        <v>113</v>
      </c>
    </row>
    <row r="4985" spans="1:12">
      <c r="A4985" s="8" t="str">
        <f>IF(data_in!A4985="","",data_in!A4985)</f>
        <v>9d672c6a-2709-4177-abe6-acc8807a0d62</v>
      </c>
      <c r="B4985" s="12">
        <f>IF(A4985="","",data_in!B4985)</f>
        <v>43869.844467592593</v>
      </c>
      <c r="C4985" s="8">
        <f>IF(A4985="","",IF(data_in!E4985="NULL",0,1))</f>
        <v>0</v>
      </c>
      <c r="D4985" s="8" t="str">
        <f>IF(A4985="","",IF(data_in!E4985="NULL","",ROUND(data_in!E4985-data_in!B4985,0)))</f>
        <v/>
      </c>
      <c r="E4985" s="8">
        <f>IF(A4985="","",IF(data_in!C4985="NULL",0,IF(data_in!C4985&gt;data_in!E4985,0,1)))</f>
        <v>1</v>
      </c>
      <c r="F4985" s="8">
        <f>IF(OR(A4985="",E4985=0),"",IF(data_in!C4985="NULL","",ROUND(data_in!C4985-data_in!B4985,0)))</f>
        <v>0</v>
      </c>
      <c r="G4985" s="8">
        <f>IF(OR(A4985="",E4985=0),"",IF(data_in!C4985="NULL","",IF(D4985="",ROUND(data_in!D4985-data_in!B4985,0),MIN(D4985,ROUND(data_in!D4985-data_in!B4985,0)))))</f>
        <v>30</v>
      </c>
      <c r="H4985" s="8" t="str">
        <f>IF(A4985="","",IF(data_in!M4985="United States","United States",IF(data_in!M4985="Canada","Canada",IF(data_in!M4985="United Kingdom","United Kingdom","Other Country"))))</f>
        <v>Other Country</v>
      </c>
      <c r="I4985" s="8" t="str">
        <f>IF(A4985="","",IF(data_in!K4985="Unknown","Unknown",IF(data_in!K4985&lt;=10,"Very Small",IF(data_in!K4985&lt;=100,"Small",IF(data_in!K4985&lt;=500,"Medium",IF(data_in!K4985&gt;500,"Large","Error"))))))</f>
        <v>Medium</v>
      </c>
      <c r="J4985" s="8" t="str">
        <f>IF(C4985=1,TEXT(data_in!E4985,"mm-yyyy"),"")</f>
        <v/>
      </c>
      <c r="K4985" s="8" t="str">
        <f>IF(A4985="","",IF(data_in!I4985="Website","Website",IF(data_in!I4985="Paid Search","Paid Search",IF(data_in!I4985="Slack","Slack","Other Channel"))))</f>
        <v>Website</v>
      </c>
      <c r="L4985" s="10">
        <f>IF(A4985="","",ROUND(N$3-data_in!B4985,0))</f>
        <v>113</v>
      </c>
    </row>
    <row r="4986" spans="1:12">
      <c r="A4986" s="8" t="str">
        <f>IF(data_in!A4986="","",data_in!A4986)</f>
        <v>374b5c99-10bb-4bd1-a75d-42d8171ecf99</v>
      </c>
      <c r="B4986" s="12">
        <f>IF(A4986="","",data_in!B4986)</f>
        <v>43870.216851851852</v>
      </c>
      <c r="C4986" s="8">
        <f>IF(A4986="","",IF(data_in!E4986="NULL",0,1))</f>
        <v>0</v>
      </c>
      <c r="D4986" s="8" t="str">
        <f>IF(A4986="","",IF(data_in!E4986="NULL","",ROUND(data_in!E4986-data_in!B4986,0)))</f>
        <v/>
      </c>
      <c r="E4986" s="8">
        <f>IF(A4986="","",IF(data_in!C4986="NULL",0,IF(data_in!C4986&gt;data_in!E4986,0,1)))</f>
        <v>0</v>
      </c>
      <c r="F4986" s="8" t="str">
        <f>IF(OR(A4986="",E4986=0),"",IF(data_in!C4986="NULL","",ROUND(data_in!C4986-data_in!B4986,0)))</f>
        <v/>
      </c>
      <c r="G4986" s="8" t="str">
        <f>IF(OR(A4986="",E4986=0),"",IF(data_in!C4986="NULL","",IF(D4986="",ROUND(data_in!D4986-data_in!B4986,0),MIN(D4986,ROUND(data_in!D4986-data_in!B4986,0)))))</f>
        <v/>
      </c>
      <c r="H4986" s="8" t="str">
        <f>IF(A4986="","",IF(data_in!M4986="United States","United States",IF(data_in!M4986="Canada","Canada",IF(data_in!M4986="United Kingdom","United Kingdom","Other Country"))))</f>
        <v>Canada</v>
      </c>
      <c r="I4986" s="8" t="str">
        <f>IF(A4986="","",IF(data_in!K4986="Unknown","Unknown",IF(data_in!K4986&lt;=10,"Very Small",IF(data_in!K4986&lt;=100,"Small",IF(data_in!K4986&lt;=500,"Medium",IF(data_in!K4986&gt;500,"Large","Error"))))))</f>
        <v>Very Small</v>
      </c>
      <c r="J4986" s="8" t="str">
        <f>IF(C4986=1,TEXT(data_in!E4986,"mm-yyyy"),"")</f>
        <v/>
      </c>
      <c r="K4986" s="8" t="str">
        <f>IF(A4986="","",IF(data_in!I4986="Website","Website",IF(data_in!I4986="Paid Search","Paid Search",IF(data_in!I4986="Slack","Slack","Other Channel"))))</f>
        <v>Other Channel</v>
      </c>
      <c r="L4986" s="10">
        <f>IF(A4986="","",ROUND(N$3-data_in!B4986,0))</f>
        <v>113</v>
      </c>
    </row>
    <row r="4987" spans="1:12">
      <c r="A4987" s="8" t="str">
        <f>IF(data_in!A4987="","",data_in!A4987)</f>
        <v>4fd891f1-f58d-4eac-a022-7c996f3ef09e</v>
      </c>
      <c r="B4987" s="12">
        <f>IF(A4987="","",data_in!B4987)</f>
        <v>43870.275092592594</v>
      </c>
      <c r="C4987" s="8">
        <f>IF(A4987="","",IF(data_in!E4987="NULL",0,1))</f>
        <v>0</v>
      </c>
      <c r="D4987" s="8" t="str">
        <f>IF(A4987="","",IF(data_in!E4987="NULL","",ROUND(data_in!E4987-data_in!B4987,0)))</f>
        <v/>
      </c>
      <c r="E4987" s="8">
        <f>IF(A4987="","",IF(data_in!C4987="NULL",0,IF(data_in!C4987&gt;data_in!E4987,0,1)))</f>
        <v>0</v>
      </c>
      <c r="F4987" s="8" t="str">
        <f>IF(OR(A4987="",E4987=0),"",IF(data_in!C4987="NULL","",ROUND(data_in!C4987-data_in!B4987,0)))</f>
        <v/>
      </c>
      <c r="G4987" s="8" t="str">
        <f>IF(OR(A4987="",E4987=0),"",IF(data_in!C4987="NULL","",IF(D4987="",ROUND(data_in!D4987-data_in!B4987,0),MIN(D4987,ROUND(data_in!D4987-data_in!B4987,0)))))</f>
        <v/>
      </c>
      <c r="H4987" s="8" t="str">
        <f>IF(A4987="","",IF(data_in!M4987="United States","United States",IF(data_in!M4987="Canada","Canada",IF(data_in!M4987="United Kingdom","United Kingdom","Other Country"))))</f>
        <v>Other Country</v>
      </c>
      <c r="I4987" s="8" t="str">
        <f>IF(A4987="","",IF(data_in!K4987="Unknown","Unknown",IF(data_in!K4987&lt;=10,"Very Small",IF(data_in!K4987&lt;=100,"Small",IF(data_in!K4987&lt;=500,"Medium",IF(data_in!K4987&gt;500,"Large","Error"))))))</f>
        <v>Very Small</v>
      </c>
      <c r="J4987" s="8" t="str">
        <f>IF(C4987=1,TEXT(data_in!E4987,"mm-yyyy"),"")</f>
        <v/>
      </c>
      <c r="K4987" s="8" t="str">
        <f>IF(A4987="","",IF(data_in!I4987="Website","Website",IF(data_in!I4987="Paid Search","Paid Search",IF(data_in!I4987="Slack","Slack","Other Channel"))))</f>
        <v>Website</v>
      </c>
      <c r="L4987" s="10">
        <f>IF(A4987="","",ROUND(N$3-data_in!B4987,0))</f>
        <v>113</v>
      </c>
    </row>
    <row r="4988" spans="1:12">
      <c r="A4988" s="8" t="str">
        <f>IF(data_in!A4988="","",data_in!A4988)</f>
        <v>c6a8da3b-c9e8-4964-82ae-bcda823dc62c</v>
      </c>
      <c r="B4988" s="12">
        <f>IF(A4988="","",data_in!B4988)</f>
        <v>43870.673703703702</v>
      </c>
      <c r="C4988" s="8">
        <f>IF(A4988="","",IF(data_in!E4988="NULL",0,1))</f>
        <v>0</v>
      </c>
      <c r="D4988" s="8" t="str">
        <f>IF(A4988="","",IF(data_in!E4988="NULL","",ROUND(data_in!E4988-data_in!B4988,0)))</f>
        <v/>
      </c>
      <c r="E4988" s="8">
        <f>IF(A4988="","",IF(data_in!C4988="NULL",0,IF(data_in!C4988&gt;data_in!E4988,0,1)))</f>
        <v>0</v>
      </c>
      <c r="F4988" s="8" t="str">
        <f>IF(OR(A4988="",E4988=0),"",IF(data_in!C4988="NULL","",ROUND(data_in!C4988-data_in!B4988,0)))</f>
        <v/>
      </c>
      <c r="G4988" s="8" t="str">
        <f>IF(OR(A4988="",E4988=0),"",IF(data_in!C4988="NULL","",IF(D4988="",ROUND(data_in!D4988-data_in!B4988,0),MIN(D4988,ROUND(data_in!D4988-data_in!B4988,0)))))</f>
        <v/>
      </c>
      <c r="H4988" s="8" t="str">
        <f>IF(A4988="","",IF(data_in!M4988="United States","United States",IF(data_in!M4988="Canada","Canada",IF(data_in!M4988="United Kingdom","United Kingdom","Other Country"))))</f>
        <v>Canada</v>
      </c>
      <c r="I4988" s="8" t="str">
        <f>IF(A4988="","",IF(data_in!K4988="Unknown","Unknown",IF(data_in!K4988&lt;=10,"Very Small",IF(data_in!K4988&lt;=100,"Small",IF(data_in!K4988&lt;=500,"Medium",IF(data_in!K4988&gt;500,"Large","Error"))))))</f>
        <v>Small</v>
      </c>
      <c r="J4988" s="8" t="str">
        <f>IF(C4988=1,TEXT(data_in!E4988,"mm-yyyy"),"")</f>
        <v/>
      </c>
      <c r="K4988" s="8" t="str">
        <f>IF(A4988="","",IF(data_in!I4988="Website","Website",IF(data_in!I4988="Paid Search","Paid Search",IF(data_in!I4988="Slack","Slack","Other Channel"))))</f>
        <v>Website</v>
      </c>
      <c r="L4988" s="10">
        <f>IF(A4988="","",ROUND(N$3-data_in!B4988,0))</f>
        <v>112</v>
      </c>
    </row>
    <row r="4989" spans="1:12">
      <c r="A4989" s="8" t="str">
        <f>IF(data_in!A4989="","",data_in!A4989)</f>
        <v>4d7c454a-29a5-42d4-a292-e385a22df83e</v>
      </c>
      <c r="B4989" s="12">
        <f>IF(A4989="","",data_in!B4989)</f>
        <v>43870.405810185184</v>
      </c>
      <c r="C4989" s="8">
        <f>IF(A4989="","",IF(data_in!E4989="NULL",0,1))</f>
        <v>0</v>
      </c>
      <c r="D4989" s="8" t="str">
        <f>IF(A4989="","",IF(data_in!E4989="NULL","",ROUND(data_in!E4989-data_in!B4989,0)))</f>
        <v/>
      </c>
      <c r="E4989" s="8">
        <f>IF(A4989="","",IF(data_in!C4989="NULL",0,IF(data_in!C4989&gt;data_in!E4989,0,1)))</f>
        <v>0</v>
      </c>
      <c r="F4989" s="8" t="str">
        <f>IF(OR(A4989="",E4989=0),"",IF(data_in!C4989="NULL","",ROUND(data_in!C4989-data_in!B4989,0)))</f>
        <v/>
      </c>
      <c r="G4989" s="8" t="str">
        <f>IF(OR(A4989="",E4989=0),"",IF(data_in!C4989="NULL","",IF(D4989="",ROUND(data_in!D4989-data_in!B4989,0),MIN(D4989,ROUND(data_in!D4989-data_in!B4989,0)))))</f>
        <v/>
      </c>
      <c r="H4989" s="8" t="str">
        <f>IF(A4989="","",IF(data_in!M4989="United States","United States",IF(data_in!M4989="Canada","Canada",IF(data_in!M4989="United Kingdom","United Kingdom","Other Country"))))</f>
        <v>Other Country</v>
      </c>
      <c r="I4989" s="8" t="str">
        <f>IF(A4989="","",IF(data_in!K4989="Unknown","Unknown",IF(data_in!K4989&lt;=10,"Very Small",IF(data_in!K4989&lt;=100,"Small",IF(data_in!K4989&lt;=500,"Medium",IF(data_in!K4989&gt;500,"Large","Error"))))))</f>
        <v>Small</v>
      </c>
      <c r="J4989" s="8" t="str">
        <f>IF(C4989=1,TEXT(data_in!E4989,"mm-yyyy"),"")</f>
        <v/>
      </c>
      <c r="K4989" s="8" t="str">
        <f>IF(A4989="","",IF(data_in!I4989="Website","Website",IF(data_in!I4989="Paid Search","Paid Search",IF(data_in!I4989="Slack","Slack","Other Channel"))))</f>
        <v>Website</v>
      </c>
      <c r="L4989" s="10">
        <f>IF(A4989="","",ROUND(N$3-data_in!B4989,0))</f>
        <v>113</v>
      </c>
    </row>
    <row r="4990" spans="1:12">
      <c r="A4990" s="8" t="str">
        <f>IF(data_in!A4990="","",data_in!A4990)</f>
        <v>096adbc3-a8d6-4f97-95ce-28a594505693</v>
      </c>
      <c r="B4990" s="12">
        <f>IF(A4990="","",data_in!B4990)</f>
        <v>43870.374178240738</v>
      </c>
      <c r="C4990" s="8">
        <f>IF(A4990="","",IF(data_in!E4990="NULL",0,1))</f>
        <v>0</v>
      </c>
      <c r="D4990" s="8" t="str">
        <f>IF(A4990="","",IF(data_in!E4990="NULL","",ROUND(data_in!E4990-data_in!B4990,0)))</f>
        <v/>
      </c>
      <c r="E4990" s="8">
        <f>IF(A4990="","",IF(data_in!C4990="NULL",0,IF(data_in!C4990&gt;data_in!E4990,0,1)))</f>
        <v>0</v>
      </c>
      <c r="F4990" s="8" t="str">
        <f>IF(OR(A4990="",E4990=0),"",IF(data_in!C4990="NULL","",ROUND(data_in!C4990-data_in!B4990,0)))</f>
        <v/>
      </c>
      <c r="G4990" s="8" t="str">
        <f>IF(OR(A4990="",E4990=0),"",IF(data_in!C4990="NULL","",IF(D4990="",ROUND(data_in!D4990-data_in!B4990,0),MIN(D4990,ROUND(data_in!D4990-data_in!B4990,0)))))</f>
        <v/>
      </c>
      <c r="H4990" s="8" t="str">
        <f>IF(A4990="","",IF(data_in!M4990="United States","United States",IF(data_in!M4990="Canada","Canada",IF(data_in!M4990="United Kingdom","United Kingdom","Other Country"))))</f>
        <v>Other Country</v>
      </c>
      <c r="I4990" s="8" t="str">
        <f>IF(A4990="","",IF(data_in!K4990="Unknown","Unknown",IF(data_in!K4990&lt;=10,"Very Small",IF(data_in!K4990&lt;=100,"Small",IF(data_in!K4990&lt;=500,"Medium",IF(data_in!K4990&gt;500,"Large","Error"))))))</f>
        <v>Very Small</v>
      </c>
      <c r="J4990" s="8" t="str">
        <f>IF(C4990=1,TEXT(data_in!E4990,"mm-yyyy"),"")</f>
        <v/>
      </c>
      <c r="K4990" s="8" t="str">
        <f>IF(A4990="","",IF(data_in!I4990="Website","Website",IF(data_in!I4990="Paid Search","Paid Search",IF(data_in!I4990="Slack","Slack","Other Channel"))))</f>
        <v>Website</v>
      </c>
      <c r="L4990" s="10">
        <f>IF(A4990="","",ROUND(N$3-data_in!B4990,0))</f>
        <v>113</v>
      </c>
    </row>
    <row r="4991" spans="1:12">
      <c r="A4991" s="8" t="str">
        <f>IF(data_in!A4991="","",data_in!A4991)</f>
        <v>a115d4c5-7a04-43ba-82b9-8d009842a4fc</v>
      </c>
      <c r="B4991" s="12">
        <f>IF(A4991="","",data_in!B4991)</f>
        <v>43870.475682870368</v>
      </c>
      <c r="C4991" s="8">
        <f>IF(A4991="","",IF(data_in!E4991="NULL",0,1))</f>
        <v>0</v>
      </c>
      <c r="D4991" s="8" t="str">
        <f>IF(A4991="","",IF(data_in!E4991="NULL","",ROUND(data_in!E4991-data_in!B4991,0)))</f>
        <v/>
      </c>
      <c r="E4991" s="8">
        <f>IF(A4991="","",IF(data_in!C4991="NULL",0,IF(data_in!C4991&gt;data_in!E4991,0,1)))</f>
        <v>0</v>
      </c>
      <c r="F4991" s="8" t="str">
        <f>IF(OR(A4991="",E4991=0),"",IF(data_in!C4991="NULL","",ROUND(data_in!C4991-data_in!B4991,0)))</f>
        <v/>
      </c>
      <c r="G4991" s="8" t="str">
        <f>IF(OR(A4991="",E4991=0),"",IF(data_in!C4991="NULL","",IF(D4991="",ROUND(data_in!D4991-data_in!B4991,0),MIN(D4991,ROUND(data_in!D4991-data_in!B4991,0)))))</f>
        <v/>
      </c>
      <c r="H4991" s="8" t="str">
        <f>IF(A4991="","",IF(data_in!M4991="United States","United States",IF(data_in!M4991="Canada","Canada",IF(data_in!M4991="United Kingdom","United Kingdom","Other Country"))))</f>
        <v>Other Country</v>
      </c>
      <c r="I4991" s="8" t="str">
        <f>IF(A4991="","",IF(data_in!K4991="Unknown","Unknown",IF(data_in!K4991&lt;=10,"Very Small",IF(data_in!K4991&lt;=100,"Small",IF(data_in!K4991&lt;=500,"Medium",IF(data_in!K4991&gt;500,"Large","Error"))))))</f>
        <v>Medium</v>
      </c>
      <c r="J4991" s="8" t="str">
        <f>IF(C4991=1,TEXT(data_in!E4991,"mm-yyyy"),"")</f>
        <v/>
      </c>
      <c r="K4991" s="8" t="str">
        <f>IF(A4991="","",IF(data_in!I4991="Website","Website",IF(data_in!I4991="Paid Search","Paid Search",IF(data_in!I4991="Slack","Slack","Other Channel"))))</f>
        <v>Website</v>
      </c>
      <c r="L4991" s="10">
        <f>IF(A4991="","",ROUND(N$3-data_in!B4991,0))</f>
        <v>113</v>
      </c>
    </row>
    <row r="4992" spans="1:12">
      <c r="A4992" s="8" t="str">
        <f>IF(data_in!A4992="","",data_in!A4992)</f>
        <v>dc8c910e-e53e-4fe9-8c68-8951a8b42b9f</v>
      </c>
      <c r="B4992" s="12">
        <f>IF(A4992="","",data_in!B4992)</f>
        <v>43870.637326388889</v>
      </c>
      <c r="C4992" s="8">
        <f>IF(A4992="","",IF(data_in!E4992="NULL",0,1))</f>
        <v>0</v>
      </c>
      <c r="D4992" s="8" t="str">
        <f>IF(A4992="","",IF(data_in!E4992="NULL","",ROUND(data_in!E4992-data_in!B4992,0)))</f>
        <v/>
      </c>
      <c r="E4992" s="8">
        <f>IF(A4992="","",IF(data_in!C4992="NULL",0,IF(data_in!C4992&gt;data_in!E4992,0,1)))</f>
        <v>0</v>
      </c>
      <c r="F4992" s="8" t="str">
        <f>IF(OR(A4992="",E4992=0),"",IF(data_in!C4992="NULL","",ROUND(data_in!C4992-data_in!B4992,0)))</f>
        <v/>
      </c>
      <c r="G4992" s="8" t="str">
        <f>IF(OR(A4992="",E4992=0),"",IF(data_in!C4992="NULL","",IF(D4992="",ROUND(data_in!D4992-data_in!B4992,0),MIN(D4992,ROUND(data_in!D4992-data_in!B4992,0)))))</f>
        <v/>
      </c>
      <c r="H4992" s="8" t="str">
        <f>IF(A4992="","",IF(data_in!M4992="United States","United States",IF(data_in!M4992="Canada","Canada",IF(data_in!M4992="United Kingdom","United Kingdom","Other Country"))))</f>
        <v>Other Country</v>
      </c>
      <c r="I4992" s="8" t="str">
        <f>IF(A4992="","",IF(data_in!K4992="Unknown","Unknown",IF(data_in!K4992&lt;=10,"Very Small",IF(data_in!K4992&lt;=100,"Small",IF(data_in!K4992&lt;=500,"Medium",IF(data_in!K4992&gt;500,"Large","Error"))))))</f>
        <v>Very Small</v>
      </c>
      <c r="J4992" s="8" t="str">
        <f>IF(C4992=1,TEXT(data_in!E4992,"mm-yyyy"),"")</f>
        <v/>
      </c>
      <c r="K4992" s="8" t="str">
        <f>IF(A4992="","",IF(data_in!I4992="Website","Website",IF(data_in!I4992="Paid Search","Paid Search",IF(data_in!I4992="Slack","Slack","Other Channel"))))</f>
        <v>Website</v>
      </c>
      <c r="L4992" s="10">
        <f>IF(A4992="","",ROUND(N$3-data_in!B4992,0))</f>
        <v>112</v>
      </c>
    </row>
    <row r="4993" spans="1:12">
      <c r="A4993" s="8" t="str">
        <f>IF(data_in!A4993="","",data_in!A4993)</f>
        <v>6f573970-6caf-4b9d-a664-3603504dedf9</v>
      </c>
      <c r="B4993" s="12">
        <f>IF(A4993="","",data_in!B4993)</f>
        <v>43870.719675925924</v>
      </c>
      <c r="C4993" s="8">
        <f>IF(A4993="","",IF(data_in!E4993="NULL",0,1))</f>
        <v>0</v>
      </c>
      <c r="D4993" s="8" t="str">
        <f>IF(A4993="","",IF(data_in!E4993="NULL","",ROUND(data_in!E4993-data_in!B4993,0)))</f>
        <v/>
      </c>
      <c r="E4993" s="8">
        <f>IF(A4993="","",IF(data_in!C4993="NULL",0,IF(data_in!C4993&gt;data_in!E4993,0,1)))</f>
        <v>1</v>
      </c>
      <c r="F4993" s="8">
        <f>IF(OR(A4993="",E4993=0),"",IF(data_in!C4993="NULL","",ROUND(data_in!C4993-data_in!B4993,0)))</f>
        <v>0</v>
      </c>
      <c r="G4993" s="8">
        <f>IF(OR(A4993="",E4993=0),"",IF(data_in!C4993="NULL","",IF(D4993="",ROUND(data_in!D4993-data_in!B4993,0),MIN(D4993,ROUND(data_in!D4993-data_in!B4993,0)))))</f>
        <v>30</v>
      </c>
      <c r="H4993" s="8" t="str">
        <f>IF(A4993="","",IF(data_in!M4993="United States","United States",IF(data_in!M4993="Canada","Canada",IF(data_in!M4993="United Kingdom","United Kingdom","Other Country"))))</f>
        <v>Other Country</v>
      </c>
      <c r="I4993" s="8" t="str">
        <f>IF(A4993="","",IF(data_in!K4993="Unknown","Unknown",IF(data_in!K4993&lt;=10,"Very Small",IF(data_in!K4993&lt;=100,"Small",IF(data_in!K4993&lt;=500,"Medium",IF(data_in!K4993&gt;500,"Large","Error"))))))</f>
        <v>Very Small</v>
      </c>
      <c r="J4993" s="8" t="str">
        <f>IF(C4993=1,TEXT(data_in!E4993,"mm-yyyy"),"")</f>
        <v/>
      </c>
      <c r="K4993" s="8" t="str">
        <f>IF(A4993="","",IF(data_in!I4993="Website","Website",IF(data_in!I4993="Paid Search","Paid Search",IF(data_in!I4993="Slack","Slack","Other Channel"))))</f>
        <v>Website</v>
      </c>
      <c r="L4993" s="10">
        <f>IF(A4993="","",ROUND(N$3-data_in!B4993,0))</f>
        <v>112</v>
      </c>
    </row>
    <row r="4994" spans="1:12">
      <c r="A4994" s="8" t="str">
        <f>IF(data_in!A4994="","",data_in!A4994)</f>
        <v>52a5f028-4939-42d9-a20d-e392f52930fd</v>
      </c>
      <c r="B4994" s="12">
        <f>IF(A4994="","",data_in!B4994)</f>
        <v>43870.755370370367</v>
      </c>
      <c r="C4994" s="8">
        <f>IF(A4994="","",IF(data_in!E4994="NULL",0,1))</f>
        <v>0</v>
      </c>
      <c r="D4994" s="8" t="str">
        <f>IF(A4994="","",IF(data_in!E4994="NULL","",ROUND(data_in!E4994-data_in!B4994,0)))</f>
        <v/>
      </c>
      <c r="E4994" s="8">
        <f>IF(A4994="","",IF(data_in!C4994="NULL",0,IF(data_in!C4994&gt;data_in!E4994,0,1)))</f>
        <v>0</v>
      </c>
      <c r="F4994" s="8" t="str">
        <f>IF(OR(A4994="",E4994=0),"",IF(data_in!C4994="NULL","",ROUND(data_in!C4994-data_in!B4994,0)))</f>
        <v/>
      </c>
      <c r="G4994" s="8" t="str">
        <f>IF(OR(A4994="",E4994=0),"",IF(data_in!C4994="NULL","",IF(D4994="",ROUND(data_in!D4994-data_in!B4994,0),MIN(D4994,ROUND(data_in!D4994-data_in!B4994,0)))))</f>
        <v/>
      </c>
      <c r="H4994" s="8" t="str">
        <f>IF(A4994="","",IF(data_in!M4994="United States","United States",IF(data_in!M4994="Canada","Canada",IF(data_in!M4994="United Kingdom","United Kingdom","Other Country"))))</f>
        <v>United States</v>
      </c>
      <c r="I4994" s="8" t="str">
        <f>IF(A4994="","",IF(data_in!K4994="Unknown","Unknown",IF(data_in!K4994&lt;=10,"Very Small",IF(data_in!K4994&lt;=100,"Small",IF(data_in!K4994&lt;=500,"Medium",IF(data_in!K4994&gt;500,"Large","Error"))))))</f>
        <v>Medium</v>
      </c>
      <c r="J4994" s="8" t="str">
        <f>IF(C4994=1,TEXT(data_in!E4994,"mm-yyyy"),"")</f>
        <v/>
      </c>
      <c r="K4994" s="8" t="str">
        <f>IF(A4994="","",IF(data_in!I4994="Website","Website",IF(data_in!I4994="Paid Search","Paid Search",IF(data_in!I4994="Slack","Slack","Other Channel"))))</f>
        <v>Website</v>
      </c>
      <c r="L4994" s="10">
        <f>IF(A4994="","",ROUND(N$3-data_in!B4994,0))</f>
        <v>112</v>
      </c>
    </row>
    <row r="4995" spans="1:12">
      <c r="A4995" s="8" t="str">
        <f>IF(data_in!A4995="","",data_in!A4995)</f>
        <v>05890b72-2a59-49d9-a82f-1ec2c13caae0</v>
      </c>
      <c r="B4995" s="12">
        <f>IF(A4995="","",data_in!B4995)</f>
        <v>43870.770127314812</v>
      </c>
      <c r="C4995" s="8">
        <f>IF(A4995="","",IF(data_in!E4995="NULL",0,1))</f>
        <v>1</v>
      </c>
      <c r="D4995" s="8">
        <f>IF(A4995="","",IF(data_in!E4995="NULL","",ROUND(data_in!E4995-data_in!B4995,0)))</f>
        <v>24</v>
      </c>
      <c r="E4995" s="8">
        <f>IF(A4995="","",IF(data_in!C4995="NULL",0,IF(data_in!C4995&gt;data_in!E4995,0,1)))</f>
        <v>1</v>
      </c>
      <c r="F4995" s="8">
        <f>IF(OR(A4995="",E4995=0),"",IF(data_in!C4995="NULL","",ROUND(data_in!C4995-data_in!B4995,0)))</f>
        <v>0</v>
      </c>
      <c r="G4995" s="8">
        <f>IF(OR(A4995="",E4995=0),"",IF(data_in!C4995="NULL","",IF(D4995="",ROUND(data_in!D4995-data_in!B4995,0),MIN(D4995,ROUND(data_in!D4995-data_in!B4995,0)))))</f>
        <v>24</v>
      </c>
      <c r="H4995" s="8" t="str">
        <f>IF(A4995="","",IF(data_in!M4995="United States","United States",IF(data_in!M4995="Canada","Canada",IF(data_in!M4995="United Kingdom","United Kingdom","Other Country"))))</f>
        <v>United Kingdom</v>
      </c>
      <c r="I4995" s="8" t="str">
        <f>IF(A4995="","",IF(data_in!K4995="Unknown","Unknown",IF(data_in!K4995&lt;=10,"Very Small",IF(data_in!K4995&lt;=100,"Small",IF(data_in!K4995&lt;=500,"Medium",IF(data_in!K4995&gt;500,"Large","Error"))))))</f>
        <v>Very Small</v>
      </c>
      <c r="J4995" s="8" t="str">
        <f>IF(C4995=1,TEXT(data_in!E4995,"mm-yyyy"),"")</f>
        <v>03-2020</v>
      </c>
      <c r="K4995" s="8" t="str">
        <f>IF(A4995="","",IF(data_in!I4995="Website","Website",IF(data_in!I4995="Paid Search","Paid Search",IF(data_in!I4995="Slack","Slack","Other Channel"))))</f>
        <v>Website</v>
      </c>
      <c r="L4995" s="10">
        <f>IF(A4995="","",ROUND(N$3-data_in!B4995,0))</f>
        <v>112</v>
      </c>
    </row>
    <row r="4996" spans="1:12">
      <c r="A4996" s="8" t="str">
        <f>IF(data_in!A4996="","",data_in!A4996)</f>
        <v>d0a78866-c97e-4c7e-afc3-91a2914ee849</v>
      </c>
      <c r="B4996" s="12">
        <f>IF(A4996="","",data_in!B4996)</f>
        <v>43870.784513888888</v>
      </c>
      <c r="C4996" s="8">
        <f>IF(A4996="","",IF(data_in!E4996="NULL",0,1))</f>
        <v>0</v>
      </c>
      <c r="D4996" s="8" t="str">
        <f>IF(A4996="","",IF(data_in!E4996="NULL","",ROUND(data_in!E4996-data_in!B4996,0)))</f>
        <v/>
      </c>
      <c r="E4996" s="8">
        <f>IF(A4996="","",IF(data_in!C4996="NULL",0,IF(data_in!C4996&gt;data_in!E4996,0,1)))</f>
        <v>1</v>
      </c>
      <c r="F4996" s="8">
        <f>IF(OR(A4996="",E4996=0),"",IF(data_in!C4996="NULL","",ROUND(data_in!C4996-data_in!B4996,0)))</f>
        <v>0</v>
      </c>
      <c r="G4996" s="8">
        <f>IF(OR(A4996="",E4996=0),"",IF(data_in!C4996="NULL","",IF(D4996="",ROUND(data_in!D4996-data_in!B4996,0),MIN(D4996,ROUND(data_in!D4996-data_in!B4996,0)))))</f>
        <v>30</v>
      </c>
      <c r="H4996" s="8" t="str">
        <f>IF(A4996="","",IF(data_in!M4996="United States","United States",IF(data_in!M4996="Canada","Canada",IF(data_in!M4996="United Kingdom","United Kingdom","Other Country"))))</f>
        <v>United States</v>
      </c>
      <c r="I4996" s="8" t="str">
        <f>IF(A4996="","",IF(data_in!K4996="Unknown","Unknown",IF(data_in!K4996&lt;=10,"Very Small",IF(data_in!K4996&lt;=100,"Small",IF(data_in!K4996&lt;=500,"Medium",IF(data_in!K4996&gt;500,"Large","Error"))))))</f>
        <v>Large</v>
      </c>
      <c r="J4996" s="8" t="str">
        <f>IF(C4996=1,TEXT(data_in!E4996,"mm-yyyy"),"")</f>
        <v/>
      </c>
      <c r="K4996" s="8" t="str">
        <f>IF(A4996="","",IF(data_in!I4996="Website","Website",IF(data_in!I4996="Paid Search","Paid Search",IF(data_in!I4996="Slack","Slack","Other Channel"))))</f>
        <v>Website</v>
      </c>
      <c r="L4996" s="10">
        <f>IF(A4996="","",ROUND(N$3-data_in!B4996,0))</f>
        <v>112</v>
      </c>
    </row>
    <row r="4997" spans="1:12">
      <c r="A4997" s="8" t="str">
        <f>IF(data_in!A4997="","",data_in!A4997)</f>
        <v>317c747c-3f9b-4ef5-bb6a-596f3f21e4f7</v>
      </c>
      <c r="B4997" s="12">
        <f>IF(A4997="","",data_in!B4997)</f>
        <v>43870.888148148151</v>
      </c>
      <c r="C4997" s="8">
        <f>IF(A4997="","",IF(data_in!E4997="NULL",0,1))</f>
        <v>0</v>
      </c>
      <c r="D4997" s="8" t="str">
        <f>IF(A4997="","",IF(data_in!E4997="NULL","",ROUND(data_in!E4997-data_in!B4997,0)))</f>
        <v/>
      </c>
      <c r="E4997" s="8">
        <f>IF(A4997="","",IF(data_in!C4997="NULL",0,IF(data_in!C4997&gt;data_in!E4997,0,1)))</f>
        <v>0</v>
      </c>
      <c r="F4997" s="8" t="str">
        <f>IF(OR(A4997="",E4997=0),"",IF(data_in!C4997="NULL","",ROUND(data_in!C4997-data_in!B4997,0)))</f>
        <v/>
      </c>
      <c r="G4997" s="8" t="str">
        <f>IF(OR(A4997="",E4997=0),"",IF(data_in!C4997="NULL","",IF(D4997="",ROUND(data_in!D4997-data_in!B4997,0),MIN(D4997,ROUND(data_in!D4997-data_in!B4997,0)))))</f>
        <v/>
      </c>
      <c r="H4997" s="8" t="str">
        <f>IF(A4997="","",IF(data_in!M4997="United States","United States",IF(data_in!M4997="Canada","Canada",IF(data_in!M4997="United Kingdom","United Kingdom","Other Country"))))</f>
        <v>United States</v>
      </c>
      <c r="I4997" s="8" t="str">
        <f>IF(A4997="","",IF(data_in!K4997="Unknown","Unknown",IF(data_in!K4997&lt;=10,"Very Small",IF(data_in!K4997&lt;=100,"Small",IF(data_in!K4997&lt;=500,"Medium",IF(data_in!K4997&gt;500,"Large","Error"))))))</f>
        <v>Small</v>
      </c>
      <c r="J4997" s="8" t="str">
        <f>IF(C4997=1,TEXT(data_in!E4997,"mm-yyyy"),"")</f>
        <v/>
      </c>
      <c r="K4997" s="8" t="str">
        <f>IF(A4997="","",IF(data_in!I4997="Website","Website",IF(data_in!I4997="Paid Search","Paid Search",IF(data_in!I4997="Slack","Slack","Other Channel"))))</f>
        <v>Website</v>
      </c>
      <c r="L4997" s="10">
        <f>IF(A4997="","",ROUND(N$3-data_in!B4997,0))</f>
        <v>112</v>
      </c>
    </row>
    <row r="4998" spans="1:12">
      <c r="A4998" s="8" t="str">
        <f>IF(data_in!A4998="","",data_in!A4998)</f>
        <v>5fda6650-ae06-459e-a9f5-5abf6540df34</v>
      </c>
      <c r="B4998" s="12">
        <f>IF(A4998="","",data_in!B4998)</f>
        <v>43870.925925925927</v>
      </c>
      <c r="C4998" s="8">
        <f>IF(A4998="","",IF(data_in!E4998="NULL",0,1))</f>
        <v>0</v>
      </c>
      <c r="D4998" s="8" t="str">
        <f>IF(A4998="","",IF(data_in!E4998="NULL","",ROUND(data_in!E4998-data_in!B4998,0)))</f>
        <v/>
      </c>
      <c r="E4998" s="8">
        <f>IF(A4998="","",IF(data_in!C4998="NULL",0,IF(data_in!C4998&gt;data_in!E4998,0,1)))</f>
        <v>0</v>
      </c>
      <c r="F4998" s="8" t="str">
        <f>IF(OR(A4998="",E4998=0),"",IF(data_in!C4998="NULL","",ROUND(data_in!C4998-data_in!B4998,0)))</f>
        <v/>
      </c>
      <c r="G4998" s="8" t="str">
        <f>IF(OR(A4998="",E4998=0),"",IF(data_in!C4998="NULL","",IF(D4998="",ROUND(data_in!D4998-data_in!B4998,0),MIN(D4998,ROUND(data_in!D4998-data_in!B4998,0)))))</f>
        <v/>
      </c>
      <c r="H4998" s="8" t="str">
        <f>IF(A4998="","",IF(data_in!M4998="United States","United States",IF(data_in!M4998="Canada","Canada",IF(data_in!M4998="United Kingdom","United Kingdom","Other Country"))))</f>
        <v>United Kingdom</v>
      </c>
      <c r="I4998" s="8" t="str">
        <f>IF(A4998="","",IF(data_in!K4998="Unknown","Unknown",IF(data_in!K4998&lt;=10,"Very Small",IF(data_in!K4998&lt;=100,"Small",IF(data_in!K4998&lt;=500,"Medium",IF(data_in!K4998&gt;500,"Large","Error"))))))</f>
        <v>Very Small</v>
      </c>
      <c r="J4998" s="8" t="str">
        <f>IF(C4998=1,TEXT(data_in!E4998,"mm-yyyy"),"")</f>
        <v/>
      </c>
      <c r="K4998" s="8" t="str">
        <f>IF(A4998="","",IF(data_in!I4998="Website","Website",IF(data_in!I4998="Paid Search","Paid Search",IF(data_in!I4998="Slack","Slack","Other Channel"))))</f>
        <v>Website</v>
      </c>
      <c r="L4998" s="10">
        <f>IF(A4998="","",ROUND(N$3-data_in!B4998,0))</f>
        <v>112</v>
      </c>
    </row>
    <row r="4999" spans="1:12">
      <c r="A4999" s="8" t="str">
        <f>IF(data_in!A4999="","",data_in!A4999)</f>
        <v>d29f87ff-ede7-4cb4-af52-f76bec6f4341</v>
      </c>
      <c r="B4999" s="12">
        <f>IF(A4999="","",data_in!B4999)</f>
        <v>43870.902997685182</v>
      </c>
      <c r="C4999" s="8">
        <f>IF(A4999="","",IF(data_in!E4999="NULL",0,1))</f>
        <v>1</v>
      </c>
      <c r="D4999" s="8">
        <f>IF(A4999="","",IF(data_in!E4999="NULL","",ROUND(data_in!E4999-data_in!B4999,0)))</f>
        <v>56</v>
      </c>
      <c r="E4999" s="8">
        <f>IF(A4999="","",IF(data_in!C4999="NULL",0,IF(data_in!C4999&gt;data_in!E4999,0,1)))</f>
        <v>0</v>
      </c>
      <c r="F4999" s="8" t="str">
        <f>IF(OR(A4999="",E4999=0),"",IF(data_in!C4999="NULL","",ROUND(data_in!C4999-data_in!B4999,0)))</f>
        <v/>
      </c>
      <c r="G4999" s="8" t="str">
        <f>IF(OR(A4999="",E4999=0),"",IF(data_in!C4999="NULL","",IF(D4999="",ROUND(data_in!D4999-data_in!B4999,0),MIN(D4999,ROUND(data_in!D4999-data_in!B4999,0)))))</f>
        <v/>
      </c>
      <c r="H4999" s="8" t="str">
        <f>IF(A4999="","",IF(data_in!M4999="United States","United States",IF(data_in!M4999="Canada","Canada",IF(data_in!M4999="United Kingdom","United Kingdom","Other Country"))))</f>
        <v>Other Country</v>
      </c>
      <c r="I4999" s="8" t="str">
        <f>IF(A4999="","",IF(data_in!K4999="Unknown","Unknown",IF(data_in!K4999&lt;=10,"Very Small",IF(data_in!K4999&lt;=100,"Small",IF(data_in!K4999&lt;=500,"Medium",IF(data_in!K4999&gt;500,"Large","Error"))))))</f>
        <v>Small</v>
      </c>
      <c r="J4999" s="8" t="str">
        <f>IF(C4999=1,TEXT(data_in!E4999,"mm-yyyy"),"")</f>
        <v>04-2020</v>
      </c>
      <c r="K4999" s="8" t="str">
        <f>IF(A4999="","",IF(data_in!I4999="Website","Website",IF(data_in!I4999="Paid Search","Paid Search",IF(data_in!I4999="Slack","Slack","Other Channel"))))</f>
        <v>Website</v>
      </c>
      <c r="L4999" s="10">
        <f>IF(A4999="","",ROUND(N$3-data_in!B4999,0))</f>
        <v>112</v>
      </c>
    </row>
    <row r="5000" spans="1:12">
      <c r="A5000" s="8" t="str">
        <f>IF(data_in!A5000="","",data_in!A5000)</f>
        <v>6b358edf-e88b-41e4-8aa9-81deba8a58c9</v>
      </c>
      <c r="B5000" s="12">
        <f>IF(A5000="","",data_in!B5000)</f>
        <v>43870.94027777778</v>
      </c>
      <c r="C5000" s="8">
        <f>IF(A5000="","",IF(data_in!E5000="NULL",0,1))</f>
        <v>0</v>
      </c>
      <c r="D5000" s="8" t="str">
        <f>IF(A5000="","",IF(data_in!E5000="NULL","",ROUND(data_in!E5000-data_in!B5000,0)))</f>
        <v/>
      </c>
      <c r="E5000" s="8">
        <f>IF(A5000="","",IF(data_in!C5000="NULL",0,IF(data_in!C5000&gt;data_in!E5000,0,1)))</f>
        <v>0</v>
      </c>
      <c r="F5000" s="8" t="str">
        <f>IF(OR(A5000="",E5000=0),"",IF(data_in!C5000="NULL","",ROUND(data_in!C5000-data_in!B5000,0)))</f>
        <v/>
      </c>
      <c r="G5000" s="8" t="str">
        <f>IF(OR(A5000="",E5000=0),"",IF(data_in!C5000="NULL","",IF(D5000="",ROUND(data_in!D5000-data_in!B5000,0),MIN(D5000,ROUND(data_in!D5000-data_in!B5000,0)))))</f>
        <v/>
      </c>
      <c r="H5000" s="8" t="str">
        <f>IF(A5000="","",IF(data_in!M5000="United States","United States",IF(data_in!M5000="Canada","Canada",IF(data_in!M5000="United Kingdom","United Kingdom","Other Country"))))</f>
        <v>United States</v>
      </c>
      <c r="I5000" s="8" t="str">
        <f>IF(A5000="","",IF(data_in!K5000="Unknown","Unknown",IF(data_in!K5000&lt;=10,"Very Small",IF(data_in!K5000&lt;=100,"Small",IF(data_in!K5000&lt;=500,"Medium",IF(data_in!K5000&gt;500,"Large","Error"))))))</f>
        <v>Medium</v>
      </c>
      <c r="J5000" s="8" t="str">
        <f>IF(C5000=1,TEXT(data_in!E5000,"mm-yyyy"),"")</f>
        <v/>
      </c>
      <c r="K5000" s="8" t="str">
        <f>IF(A5000="","",IF(data_in!I5000="Website","Website",IF(data_in!I5000="Paid Search","Paid Search",IF(data_in!I5000="Slack","Slack","Other Channel"))))</f>
        <v>Website</v>
      </c>
      <c r="L5000" s="10">
        <f>IF(A5000="","",ROUND(N$3-data_in!B5000,0))</f>
        <v>112</v>
      </c>
    </row>
    <row r="5001" spans="1:12">
      <c r="A5001" s="8" t="str">
        <f>IF(data_in!A5001="","",data_in!A5001)</f>
        <v>93850b70-0129-4b9b-b577-398abf6b04c9</v>
      </c>
      <c r="B5001" s="12">
        <f>IF(A5001="","",data_in!B5001)</f>
        <v>43871.06795138889</v>
      </c>
      <c r="C5001" s="8">
        <f>IF(A5001="","",IF(data_in!E5001="NULL",0,1))</f>
        <v>0</v>
      </c>
      <c r="D5001" s="8" t="str">
        <f>IF(A5001="","",IF(data_in!E5001="NULL","",ROUND(data_in!E5001-data_in!B5001,0)))</f>
        <v/>
      </c>
      <c r="E5001" s="8">
        <f>IF(A5001="","",IF(data_in!C5001="NULL",0,IF(data_in!C5001&gt;data_in!E5001,0,1)))</f>
        <v>0</v>
      </c>
      <c r="F5001" s="8" t="str">
        <f>IF(OR(A5001="",E5001=0),"",IF(data_in!C5001="NULL","",ROUND(data_in!C5001-data_in!B5001,0)))</f>
        <v/>
      </c>
      <c r="G5001" s="8" t="str">
        <f>IF(OR(A5001="",E5001=0),"",IF(data_in!C5001="NULL","",IF(D5001="",ROUND(data_in!D5001-data_in!B5001,0),MIN(D5001,ROUND(data_in!D5001-data_in!B5001,0)))))</f>
        <v/>
      </c>
      <c r="H5001" s="8" t="str">
        <f>IF(A5001="","",IF(data_in!M5001="United States","United States",IF(data_in!M5001="Canada","Canada",IF(data_in!M5001="United Kingdom","United Kingdom","Other Country"))))</f>
        <v>United States</v>
      </c>
      <c r="I5001" s="8" t="str">
        <f>IF(A5001="","",IF(data_in!K5001="Unknown","Unknown",IF(data_in!K5001&lt;=10,"Very Small",IF(data_in!K5001&lt;=100,"Small",IF(data_in!K5001&lt;=500,"Medium",IF(data_in!K5001&gt;500,"Large","Error"))))))</f>
        <v>Very Small</v>
      </c>
      <c r="J5001" s="8" t="str">
        <f>IF(C5001=1,TEXT(data_in!E5001,"mm-yyyy"),"")</f>
        <v/>
      </c>
      <c r="K5001" s="8" t="str">
        <f>IF(A5001="","",IF(data_in!I5001="Website","Website",IF(data_in!I5001="Paid Search","Paid Search",IF(data_in!I5001="Slack","Slack","Other Channel"))))</f>
        <v>Website</v>
      </c>
      <c r="L5001" s="10">
        <f>IF(A5001="","",ROUND(N$3-data_in!B5001,0))</f>
        <v>112</v>
      </c>
    </row>
    <row r="5002" spans="1:12">
      <c r="A5002" s="8" t="str">
        <f>IF(data_in!A5002="","",data_in!A5002)</f>
        <v>2ef140b1-64d6-460d-9bd3-76396cda6f6d</v>
      </c>
      <c r="B5002" s="12">
        <f>IF(A5002="","",data_in!B5002)</f>
        <v>43944.725011574075</v>
      </c>
      <c r="C5002" s="8">
        <f>IF(A5002="","",IF(data_in!E5002="NULL",0,1))</f>
        <v>0</v>
      </c>
      <c r="D5002" s="8" t="str">
        <f>IF(A5002="","",IF(data_in!E5002="NULL","",ROUND(data_in!E5002-data_in!B5002,0)))</f>
        <v/>
      </c>
      <c r="E5002" s="8">
        <f>IF(A5002="","",IF(data_in!C5002="NULL",0,IF(data_in!C5002&gt;data_in!E5002,0,1)))</f>
        <v>1</v>
      </c>
      <c r="F5002" s="8">
        <f>IF(OR(A5002="",E5002=0),"",IF(data_in!C5002="NULL","",ROUND(data_in!C5002-data_in!B5002,0)))</f>
        <v>1</v>
      </c>
      <c r="G5002" s="8">
        <f>IF(OR(A5002="",E5002=0),"",IF(data_in!C5002="NULL","",IF(D5002="",ROUND(data_in!D5002-data_in!B5002,0),MIN(D5002,ROUND(data_in!D5002-data_in!B5002,0)))))</f>
        <v>15</v>
      </c>
      <c r="H5002" s="8" t="str">
        <f>IF(A5002="","",IF(data_in!M5002="United States","United States",IF(data_in!M5002="Canada","Canada",IF(data_in!M5002="United Kingdom","United Kingdom","Other Country"))))</f>
        <v>United States</v>
      </c>
      <c r="I5002" s="8" t="str">
        <f>IF(A5002="","",IF(data_in!K5002="Unknown","Unknown",IF(data_in!K5002&lt;=10,"Very Small",IF(data_in!K5002&lt;=100,"Small",IF(data_in!K5002&lt;=500,"Medium",IF(data_in!K5002&gt;500,"Large","Error"))))))</f>
        <v>Very Small</v>
      </c>
      <c r="J5002" s="8" t="str">
        <f>IF(C5002=1,TEXT(data_in!E5002,"mm-yyyy"),"")</f>
        <v/>
      </c>
      <c r="K5002" s="8" t="str">
        <f>IF(A5002="","",IF(data_in!I5002="Website","Website",IF(data_in!I5002="Paid Search","Paid Search",IF(data_in!I5002="Slack","Slack","Other Channel"))))</f>
        <v>Website</v>
      </c>
      <c r="L5002" s="10">
        <f>IF(A5002="","",ROUND(N$3-data_in!B5002,0))</f>
        <v>38</v>
      </c>
    </row>
    <row r="5003" spans="1:12">
      <c r="A5003" s="8" t="str">
        <f>IF(data_in!A5003="","",data_in!A5003)</f>
        <v>f3826200-0c5c-4545-b92f-b9ae656aa6dc</v>
      </c>
      <c r="B5003" s="12">
        <f>IF(A5003="","",data_in!B5003)</f>
        <v>43859.651550925926</v>
      </c>
      <c r="C5003" s="8">
        <f>IF(A5003="","",IF(data_in!E5003="NULL",0,1))</f>
        <v>0</v>
      </c>
      <c r="D5003" s="8" t="str">
        <f>IF(A5003="","",IF(data_in!E5003="NULL","",ROUND(data_in!E5003-data_in!B5003,0)))</f>
        <v/>
      </c>
      <c r="E5003" s="8">
        <f>IF(A5003="","",IF(data_in!C5003="NULL",0,IF(data_in!C5003&gt;data_in!E5003,0,1)))</f>
        <v>0</v>
      </c>
      <c r="F5003" s="8" t="str">
        <f>IF(OR(A5003="",E5003=0),"",IF(data_in!C5003="NULL","",ROUND(data_in!C5003-data_in!B5003,0)))</f>
        <v/>
      </c>
      <c r="G5003" s="8" t="str">
        <f>IF(OR(A5003="",E5003=0),"",IF(data_in!C5003="NULL","",IF(D5003="",ROUND(data_in!D5003-data_in!B5003,0),MIN(D5003,ROUND(data_in!D5003-data_in!B5003,0)))))</f>
        <v/>
      </c>
      <c r="H5003" s="8" t="str">
        <f>IF(A5003="","",IF(data_in!M5003="United States","United States",IF(data_in!M5003="Canada","Canada",IF(data_in!M5003="United Kingdom","United Kingdom","Other Country"))))</f>
        <v>United States</v>
      </c>
      <c r="I5003" s="8" t="str">
        <f>IF(A5003="","",IF(data_in!K5003="Unknown","Unknown",IF(data_in!K5003&lt;=10,"Very Small",IF(data_in!K5003&lt;=100,"Small",IF(data_in!K5003&lt;=500,"Medium",IF(data_in!K5003&gt;500,"Large","Error"))))))</f>
        <v>Very Small</v>
      </c>
      <c r="J5003" s="8" t="str">
        <f>IF(C5003=1,TEXT(data_in!E5003,"mm-yyyy"),"")</f>
        <v/>
      </c>
      <c r="K5003" s="8" t="str">
        <f>IF(A5003="","",IF(data_in!I5003="Website","Website",IF(data_in!I5003="Paid Search","Paid Search",IF(data_in!I5003="Slack","Slack","Other Channel"))))</f>
        <v>Website</v>
      </c>
      <c r="L5003" s="10">
        <f>IF(A5003="","",ROUND(N$3-data_in!B5003,0))</f>
        <v>123</v>
      </c>
    </row>
    <row r="5004" spans="1:12">
      <c r="A5004" s="8" t="str">
        <f>IF(data_in!A5004="","",data_in!A5004)</f>
        <v>037388b1-085c-491a-abf3-d48970a9d355</v>
      </c>
      <c r="B5004" s="12">
        <f>IF(A5004="","",data_in!B5004)</f>
        <v>43859.649618055555</v>
      </c>
      <c r="C5004" s="8">
        <f>IF(A5004="","",IF(data_in!E5004="NULL",0,1))</f>
        <v>0</v>
      </c>
      <c r="D5004" s="8" t="str">
        <f>IF(A5004="","",IF(data_in!E5004="NULL","",ROUND(data_in!E5004-data_in!B5004,0)))</f>
        <v/>
      </c>
      <c r="E5004" s="8">
        <f>IF(A5004="","",IF(data_in!C5004="NULL",0,IF(data_in!C5004&gt;data_in!E5004,0,1)))</f>
        <v>0</v>
      </c>
      <c r="F5004" s="8" t="str">
        <f>IF(OR(A5004="",E5004=0),"",IF(data_in!C5004="NULL","",ROUND(data_in!C5004-data_in!B5004,0)))</f>
        <v/>
      </c>
      <c r="G5004" s="8" t="str">
        <f>IF(OR(A5004="",E5004=0),"",IF(data_in!C5004="NULL","",IF(D5004="",ROUND(data_in!D5004-data_in!B5004,0),MIN(D5004,ROUND(data_in!D5004-data_in!B5004,0)))))</f>
        <v/>
      </c>
      <c r="H5004" s="8" t="str">
        <f>IF(A5004="","",IF(data_in!M5004="United States","United States",IF(data_in!M5004="Canada","Canada",IF(data_in!M5004="United Kingdom","United Kingdom","Other Country"))))</f>
        <v>Other Country</v>
      </c>
      <c r="I5004" s="8" t="str">
        <f>IF(A5004="","",IF(data_in!K5004="Unknown","Unknown",IF(data_in!K5004&lt;=10,"Very Small",IF(data_in!K5004&lt;=100,"Small",IF(data_in!K5004&lt;=500,"Medium",IF(data_in!K5004&gt;500,"Large","Error"))))))</f>
        <v>Very Small</v>
      </c>
      <c r="J5004" s="8" t="str">
        <f>IF(C5004=1,TEXT(data_in!E5004,"mm-yyyy"),"")</f>
        <v/>
      </c>
      <c r="K5004" s="8" t="str">
        <f>IF(A5004="","",IF(data_in!I5004="Website","Website",IF(data_in!I5004="Paid Search","Paid Search",IF(data_in!I5004="Slack","Slack","Other Channel"))))</f>
        <v>Slack</v>
      </c>
      <c r="L5004" s="10">
        <f>IF(A5004="","",ROUND(N$3-data_in!B5004,0))</f>
        <v>123</v>
      </c>
    </row>
    <row r="5005" spans="1:12">
      <c r="A5005" s="8" t="str">
        <f>IF(data_in!A5005="","",data_in!A5005)</f>
        <v>ad6f2a8f-7904-40db-91f8-984ea55ade5a</v>
      </c>
      <c r="B5005" s="12">
        <f>IF(A5005="","",data_in!B5005)</f>
        <v>43859.697245370371</v>
      </c>
      <c r="C5005" s="8">
        <f>IF(A5005="","",IF(data_in!E5005="NULL",0,1))</f>
        <v>0</v>
      </c>
      <c r="D5005" s="8" t="str">
        <f>IF(A5005="","",IF(data_in!E5005="NULL","",ROUND(data_in!E5005-data_in!B5005,0)))</f>
        <v/>
      </c>
      <c r="E5005" s="8">
        <f>IF(A5005="","",IF(data_in!C5005="NULL",0,IF(data_in!C5005&gt;data_in!E5005,0,1)))</f>
        <v>0</v>
      </c>
      <c r="F5005" s="8" t="str">
        <f>IF(OR(A5005="",E5005=0),"",IF(data_in!C5005="NULL","",ROUND(data_in!C5005-data_in!B5005,0)))</f>
        <v/>
      </c>
      <c r="G5005" s="8" t="str">
        <f>IF(OR(A5005="",E5005=0),"",IF(data_in!C5005="NULL","",IF(D5005="",ROUND(data_in!D5005-data_in!B5005,0),MIN(D5005,ROUND(data_in!D5005-data_in!B5005,0)))))</f>
        <v/>
      </c>
      <c r="H5005" s="8" t="str">
        <f>IF(A5005="","",IF(data_in!M5005="United States","United States",IF(data_in!M5005="Canada","Canada",IF(data_in!M5005="United Kingdom","United Kingdom","Other Country"))))</f>
        <v>United States</v>
      </c>
      <c r="I5005" s="8" t="str">
        <f>IF(A5005="","",IF(data_in!K5005="Unknown","Unknown",IF(data_in!K5005&lt;=10,"Very Small",IF(data_in!K5005&lt;=100,"Small",IF(data_in!K5005&lt;=500,"Medium",IF(data_in!K5005&gt;500,"Large","Error"))))))</f>
        <v>Small</v>
      </c>
      <c r="J5005" s="8" t="str">
        <f>IF(C5005=1,TEXT(data_in!E5005,"mm-yyyy"),"")</f>
        <v/>
      </c>
      <c r="K5005" s="8" t="str">
        <f>IF(A5005="","",IF(data_in!I5005="Website","Website",IF(data_in!I5005="Paid Search","Paid Search",IF(data_in!I5005="Slack","Slack","Other Channel"))))</f>
        <v>Website</v>
      </c>
      <c r="L5005" s="10">
        <f>IF(A5005="","",ROUND(N$3-data_in!B5005,0))</f>
        <v>123</v>
      </c>
    </row>
    <row r="5006" spans="1:12">
      <c r="A5006" s="8" t="str">
        <f>IF(data_in!A5006="","",data_in!A5006)</f>
        <v>a7c59cd2-1b0d-4bc4-bb5a-6ff16d1a0c0e</v>
      </c>
      <c r="B5006" s="12">
        <f>IF(A5006="","",data_in!B5006)</f>
        <v>43950.662974537037</v>
      </c>
      <c r="C5006" s="8">
        <f>IF(A5006="","",IF(data_in!E5006="NULL",0,1))</f>
        <v>0</v>
      </c>
      <c r="D5006" s="8" t="str">
        <f>IF(A5006="","",IF(data_in!E5006="NULL","",ROUND(data_in!E5006-data_in!B5006,0)))</f>
        <v/>
      </c>
      <c r="E5006" s="8">
        <f>IF(A5006="","",IF(data_in!C5006="NULL",0,IF(data_in!C5006&gt;data_in!E5006,0,1)))</f>
        <v>0</v>
      </c>
      <c r="F5006" s="8" t="str">
        <f>IF(OR(A5006="",E5006=0),"",IF(data_in!C5006="NULL","",ROUND(data_in!C5006-data_in!B5006,0)))</f>
        <v/>
      </c>
      <c r="G5006" s="8" t="str">
        <f>IF(OR(A5006="",E5006=0),"",IF(data_in!C5006="NULL","",IF(D5006="",ROUND(data_in!D5006-data_in!B5006,0),MIN(D5006,ROUND(data_in!D5006-data_in!B5006,0)))))</f>
        <v/>
      </c>
      <c r="H5006" s="8" t="str">
        <f>IF(A5006="","",IF(data_in!M5006="United States","United States",IF(data_in!M5006="Canada","Canada",IF(data_in!M5006="United Kingdom","United Kingdom","Other Country"))))</f>
        <v>Canada</v>
      </c>
      <c r="I5006" s="8" t="str">
        <f>IF(A5006="","",IF(data_in!K5006="Unknown","Unknown",IF(data_in!K5006&lt;=10,"Very Small",IF(data_in!K5006&lt;=100,"Small",IF(data_in!K5006&lt;=500,"Medium",IF(data_in!K5006&gt;500,"Large","Error"))))))</f>
        <v>Very Small</v>
      </c>
      <c r="J5006" s="8" t="str">
        <f>IF(C5006=1,TEXT(data_in!E5006,"mm-yyyy"),"")</f>
        <v/>
      </c>
      <c r="K5006" s="8" t="str">
        <f>IF(A5006="","",IF(data_in!I5006="Website","Website",IF(data_in!I5006="Paid Search","Paid Search",IF(data_in!I5006="Slack","Slack","Other Channel"))))</f>
        <v>Paid Search</v>
      </c>
      <c r="L5006" s="10">
        <f>IF(A5006="","",ROUND(N$3-data_in!B5006,0))</f>
        <v>32</v>
      </c>
    </row>
    <row r="5007" spans="1:12">
      <c r="A5007" s="8" t="str">
        <f>IF(data_in!A5007="","",data_in!A5007)</f>
        <v>d14d5a09-f23d-46e2-9c9d-1b37a86cede8</v>
      </c>
      <c r="B5007" s="12">
        <f>IF(A5007="","",data_in!B5007)</f>
        <v>43871.101539351854</v>
      </c>
      <c r="C5007" s="8">
        <f>IF(A5007="","",IF(data_in!E5007="NULL",0,1))</f>
        <v>0</v>
      </c>
      <c r="D5007" s="8" t="str">
        <f>IF(A5007="","",IF(data_in!E5007="NULL","",ROUND(data_in!E5007-data_in!B5007,0)))</f>
        <v/>
      </c>
      <c r="E5007" s="8">
        <f>IF(A5007="","",IF(data_in!C5007="NULL",0,IF(data_in!C5007&gt;data_in!E5007,0,1)))</f>
        <v>0</v>
      </c>
      <c r="F5007" s="8" t="str">
        <f>IF(OR(A5007="",E5007=0),"",IF(data_in!C5007="NULL","",ROUND(data_in!C5007-data_in!B5007,0)))</f>
        <v/>
      </c>
      <c r="G5007" s="8" t="str">
        <f>IF(OR(A5007="",E5007=0),"",IF(data_in!C5007="NULL","",IF(D5007="",ROUND(data_in!D5007-data_in!B5007,0),MIN(D5007,ROUND(data_in!D5007-data_in!B5007,0)))))</f>
        <v/>
      </c>
      <c r="H5007" s="8" t="str">
        <f>IF(A5007="","",IF(data_in!M5007="United States","United States",IF(data_in!M5007="Canada","Canada",IF(data_in!M5007="United Kingdom","United Kingdom","Other Country"))))</f>
        <v>United States</v>
      </c>
      <c r="I5007" s="8" t="str">
        <f>IF(A5007="","",IF(data_in!K5007="Unknown","Unknown",IF(data_in!K5007&lt;=10,"Very Small",IF(data_in!K5007&lt;=100,"Small",IF(data_in!K5007&lt;=500,"Medium",IF(data_in!K5007&gt;500,"Large","Error"))))))</f>
        <v>Small</v>
      </c>
      <c r="J5007" s="8" t="str">
        <f>IF(C5007=1,TEXT(data_in!E5007,"mm-yyyy"),"")</f>
        <v/>
      </c>
      <c r="K5007" s="8" t="str">
        <f>IF(A5007="","",IF(data_in!I5007="Website","Website",IF(data_in!I5007="Paid Search","Paid Search",IF(data_in!I5007="Slack","Slack","Other Channel"))))</f>
        <v>Website</v>
      </c>
      <c r="L5007" s="10">
        <f>IF(A5007="","",ROUND(N$3-data_in!B5007,0))</f>
        <v>112</v>
      </c>
    </row>
    <row r="5008" spans="1:12">
      <c r="A5008" s="8" t="str">
        <f>IF(data_in!A5008="","",data_in!A5008)</f>
        <v>b13e72ad-b4cc-4a33-a2f5-740be811c769</v>
      </c>
      <c r="B5008" s="12">
        <f>IF(A5008="","",data_in!B5008)</f>
        <v>43871.259756944448</v>
      </c>
      <c r="C5008" s="8">
        <f>IF(A5008="","",IF(data_in!E5008="NULL",0,1))</f>
        <v>0</v>
      </c>
      <c r="D5008" s="8" t="str">
        <f>IF(A5008="","",IF(data_in!E5008="NULL","",ROUND(data_in!E5008-data_in!B5008,0)))</f>
        <v/>
      </c>
      <c r="E5008" s="8">
        <f>IF(A5008="","",IF(data_in!C5008="NULL",0,IF(data_in!C5008&gt;data_in!E5008,0,1)))</f>
        <v>1</v>
      </c>
      <c r="F5008" s="8">
        <f>IF(OR(A5008="",E5008=0),"",IF(data_in!C5008="NULL","",ROUND(data_in!C5008-data_in!B5008,0)))</f>
        <v>0</v>
      </c>
      <c r="G5008" s="8">
        <f>IF(OR(A5008="",E5008=0),"",IF(data_in!C5008="NULL","",IF(D5008="",ROUND(data_in!D5008-data_in!B5008,0),MIN(D5008,ROUND(data_in!D5008-data_in!B5008,0)))))</f>
        <v>30</v>
      </c>
      <c r="H5008" s="8" t="str">
        <f>IF(A5008="","",IF(data_in!M5008="United States","United States",IF(data_in!M5008="Canada","Canada",IF(data_in!M5008="United Kingdom","United Kingdom","Other Country"))))</f>
        <v>Other Country</v>
      </c>
      <c r="I5008" s="8" t="str">
        <f>IF(A5008="","",IF(data_in!K5008="Unknown","Unknown",IF(data_in!K5008&lt;=10,"Very Small",IF(data_in!K5008&lt;=100,"Small",IF(data_in!K5008&lt;=500,"Medium",IF(data_in!K5008&gt;500,"Large","Error"))))))</f>
        <v>Very Small</v>
      </c>
      <c r="J5008" s="8" t="str">
        <f>IF(C5008=1,TEXT(data_in!E5008,"mm-yyyy"),"")</f>
        <v/>
      </c>
      <c r="K5008" s="8" t="str">
        <f>IF(A5008="","",IF(data_in!I5008="Website","Website",IF(data_in!I5008="Paid Search","Paid Search",IF(data_in!I5008="Slack","Slack","Other Channel"))))</f>
        <v>Website</v>
      </c>
      <c r="L5008" s="10">
        <f>IF(A5008="","",ROUND(N$3-data_in!B5008,0))</f>
        <v>112</v>
      </c>
    </row>
    <row r="5009" spans="1:12">
      <c r="A5009" s="8" t="str">
        <f>IF(data_in!A5009="","",data_in!A5009)</f>
        <v>4a54686f-b0bf-47a4-adf7-fc1a032658c3</v>
      </c>
      <c r="B5009" s="12">
        <f>IF(A5009="","",data_in!B5009)</f>
        <v>43871.322800925926</v>
      </c>
      <c r="C5009" s="8">
        <f>IF(A5009="","",IF(data_in!E5009="NULL",0,1))</f>
        <v>0</v>
      </c>
      <c r="D5009" s="8" t="str">
        <f>IF(A5009="","",IF(data_in!E5009="NULL","",ROUND(data_in!E5009-data_in!B5009,0)))</f>
        <v/>
      </c>
      <c r="E5009" s="8">
        <f>IF(A5009="","",IF(data_in!C5009="NULL",0,IF(data_in!C5009&gt;data_in!E5009,0,1)))</f>
        <v>1</v>
      </c>
      <c r="F5009" s="8">
        <f>IF(OR(A5009="",E5009=0),"",IF(data_in!C5009="NULL","",ROUND(data_in!C5009-data_in!B5009,0)))</f>
        <v>7</v>
      </c>
      <c r="G5009" s="8">
        <f>IF(OR(A5009="",E5009=0),"",IF(data_in!C5009="NULL","",IF(D5009="",ROUND(data_in!D5009-data_in!B5009,0),MIN(D5009,ROUND(data_in!D5009-data_in!B5009,0)))))</f>
        <v>37</v>
      </c>
      <c r="H5009" s="8" t="str">
        <f>IF(A5009="","",IF(data_in!M5009="United States","United States",IF(data_in!M5009="Canada","Canada",IF(data_in!M5009="United Kingdom","United Kingdom","Other Country"))))</f>
        <v>Other Country</v>
      </c>
      <c r="I5009" s="8" t="str">
        <f>IF(A5009="","",IF(data_in!K5009="Unknown","Unknown",IF(data_in!K5009&lt;=10,"Very Small",IF(data_in!K5009&lt;=100,"Small",IF(data_in!K5009&lt;=500,"Medium",IF(data_in!K5009&gt;500,"Large","Error"))))))</f>
        <v>Small</v>
      </c>
      <c r="J5009" s="8" t="str">
        <f>IF(C5009=1,TEXT(data_in!E5009,"mm-yyyy"),"")</f>
        <v/>
      </c>
      <c r="K5009" s="8" t="str">
        <f>IF(A5009="","",IF(data_in!I5009="Website","Website",IF(data_in!I5009="Paid Search","Paid Search",IF(data_in!I5009="Slack","Slack","Other Channel"))))</f>
        <v>Website</v>
      </c>
      <c r="L5009" s="10">
        <f>IF(A5009="","",ROUND(N$3-data_in!B5009,0))</f>
        <v>112</v>
      </c>
    </row>
    <row r="5010" spans="1:12">
      <c r="A5010" s="8" t="str">
        <f>IF(data_in!A5010="","",data_in!A5010)</f>
        <v>44f0e8da-bf94-4150-a606-4943a3a05be6</v>
      </c>
      <c r="B5010" s="12">
        <f>IF(A5010="","",data_in!B5010)</f>
        <v>43871.444826388892</v>
      </c>
      <c r="C5010" s="8">
        <f>IF(A5010="","",IF(data_in!E5010="NULL",0,1))</f>
        <v>0</v>
      </c>
      <c r="D5010" s="8" t="str">
        <f>IF(A5010="","",IF(data_in!E5010="NULL","",ROUND(data_in!E5010-data_in!B5010,0)))</f>
        <v/>
      </c>
      <c r="E5010" s="8">
        <f>IF(A5010="","",IF(data_in!C5010="NULL",0,IF(data_in!C5010&gt;data_in!E5010,0,1)))</f>
        <v>0</v>
      </c>
      <c r="F5010" s="8" t="str">
        <f>IF(OR(A5010="",E5010=0),"",IF(data_in!C5010="NULL","",ROUND(data_in!C5010-data_in!B5010,0)))</f>
        <v/>
      </c>
      <c r="G5010" s="8" t="str">
        <f>IF(OR(A5010="",E5010=0),"",IF(data_in!C5010="NULL","",IF(D5010="",ROUND(data_in!D5010-data_in!B5010,0),MIN(D5010,ROUND(data_in!D5010-data_in!B5010,0)))))</f>
        <v/>
      </c>
      <c r="H5010" s="8" t="str">
        <f>IF(A5010="","",IF(data_in!M5010="United States","United States",IF(data_in!M5010="Canada","Canada",IF(data_in!M5010="United Kingdom","United Kingdom","Other Country"))))</f>
        <v>Other Country</v>
      </c>
      <c r="I5010" s="8" t="str">
        <f>IF(A5010="","",IF(data_in!K5010="Unknown","Unknown",IF(data_in!K5010&lt;=10,"Very Small",IF(data_in!K5010&lt;=100,"Small",IF(data_in!K5010&lt;=500,"Medium",IF(data_in!K5010&gt;500,"Large","Error"))))))</f>
        <v>Very Small</v>
      </c>
      <c r="J5010" s="8" t="str">
        <f>IF(C5010=1,TEXT(data_in!E5010,"mm-yyyy"),"")</f>
        <v/>
      </c>
      <c r="K5010" s="8" t="str">
        <f>IF(A5010="","",IF(data_in!I5010="Website","Website",IF(data_in!I5010="Paid Search","Paid Search",IF(data_in!I5010="Slack","Slack","Other Channel"))))</f>
        <v>Website</v>
      </c>
      <c r="L5010" s="10">
        <f>IF(A5010="","",ROUND(N$3-data_in!B5010,0))</f>
        <v>112</v>
      </c>
    </row>
    <row r="5011" spans="1:12">
      <c r="A5011" s="8" t="str">
        <f>IF(data_in!A5011="","",data_in!A5011)</f>
        <v>62be3c85-6760-4acd-9b1b-e271f9821c77</v>
      </c>
      <c r="B5011" s="12">
        <f>IF(A5011="","",data_in!B5011)</f>
        <v>43914.196585648147</v>
      </c>
      <c r="C5011" s="8">
        <f>IF(A5011="","",IF(data_in!E5011="NULL",0,1))</f>
        <v>0</v>
      </c>
      <c r="D5011" s="8" t="str">
        <f>IF(A5011="","",IF(data_in!E5011="NULL","",ROUND(data_in!E5011-data_in!B5011,0)))</f>
        <v/>
      </c>
      <c r="E5011" s="8">
        <f>IF(A5011="","",IF(data_in!C5011="NULL",0,IF(data_in!C5011&gt;data_in!E5011,0,1)))</f>
        <v>0</v>
      </c>
      <c r="F5011" s="8" t="str">
        <f>IF(OR(A5011="",E5011=0),"",IF(data_in!C5011="NULL","",ROUND(data_in!C5011-data_in!B5011,0)))</f>
        <v/>
      </c>
      <c r="G5011" s="8" t="str">
        <f>IF(OR(A5011="",E5011=0),"",IF(data_in!C5011="NULL","",IF(D5011="",ROUND(data_in!D5011-data_in!B5011,0),MIN(D5011,ROUND(data_in!D5011-data_in!B5011,0)))))</f>
        <v/>
      </c>
      <c r="H5011" s="8" t="str">
        <f>IF(A5011="","",IF(data_in!M5011="United States","United States",IF(data_in!M5011="Canada","Canada",IF(data_in!M5011="United Kingdom","United Kingdom","Other Country"))))</f>
        <v>United States</v>
      </c>
      <c r="I5011" s="8" t="str">
        <f>IF(A5011="","",IF(data_in!K5011="Unknown","Unknown",IF(data_in!K5011&lt;=10,"Very Small",IF(data_in!K5011&lt;=100,"Small",IF(data_in!K5011&lt;=500,"Medium",IF(data_in!K5011&gt;500,"Large","Error"))))))</f>
        <v>Very Small</v>
      </c>
      <c r="J5011" s="8" t="str">
        <f>IF(C5011=1,TEXT(data_in!E5011,"mm-yyyy"),"")</f>
        <v/>
      </c>
      <c r="K5011" s="8" t="str">
        <f>IF(A5011="","",IF(data_in!I5011="Website","Website",IF(data_in!I5011="Paid Search","Paid Search",IF(data_in!I5011="Slack","Slack","Other Channel"))))</f>
        <v>Website</v>
      </c>
      <c r="L5011" s="10">
        <f>IF(A5011="","",ROUND(N$3-data_in!B5011,0))</f>
        <v>69</v>
      </c>
    </row>
    <row r="5012" spans="1:12">
      <c r="A5012" s="8" t="str">
        <f>IF(data_in!A5012="","",data_in!A5012)</f>
        <v>d0ec4d59-fb38-4679-ba9d-9c2ed975a417</v>
      </c>
      <c r="B5012" s="12">
        <f>IF(A5012="","",data_in!B5012)</f>
        <v>43914.163391203707</v>
      </c>
      <c r="C5012" s="8">
        <f>IF(A5012="","",IF(data_in!E5012="NULL",0,1))</f>
        <v>0</v>
      </c>
      <c r="D5012" s="8" t="str">
        <f>IF(A5012="","",IF(data_in!E5012="NULL","",ROUND(data_in!E5012-data_in!B5012,0)))</f>
        <v/>
      </c>
      <c r="E5012" s="8">
        <f>IF(A5012="","",IF(data_in!C5012="NULL",0,IF(data_in!C5012&gt;data_in!E5012,0,1)))</f>
        <v>0</v>
      </c>
      <c r="F5012" s="8" t="str">
        <f>IF(OR(A5012="",E5012=0),"",IF(data_in!C5012="NULL","",ROUND(data_in!C5012-data_in!B5012,0)))</f>
        <v/>
      </c>
      <c r="G5012" s="8" t="str">
        <f>IF(OR(A5012="",E5012=0),"",IF(data_in!C5012="NULL","",IF(D5012="",ROUND(data_in!D5012-data_in!B5012,0),MIN(D5012,ROUND(data_in!D5012-data_in!B5012,0)))))</f>
        <v/>
      </c>
      <c r="H5012" s="8" t="str">
        <f>IF(A5012="","",IF(data_in!M5012="United States","United States",IF(data_in!M5012="Canada","Canada",IF(data_in!M5012="United Kingdom","United Kingdom","Other Country"))))</f>
        <v>United States</v>
      </c>
      <c r="I5012" s="8" t="str">
        <f>IF(A5012="","",IF(data_in!K5012="Unknown","Unknown",IF(data_in!K5012&lt;=10,"Very Small",IF(data_in!K5012&lt;=100,"Small",IF(data_in!K5012&lt;=500,"Medium",IF(data_in!K5012&gt;500,"Large","Error"))))))</f>
        <v>Very Small</v>
      </c>
      <c r="J5012" s="8" t="str">
        <f>IF(C5012=1,TEXT(data_in!E5012,"mm-yyyy"),"")</f>
        <v/>
      </c>
      <c r="K5012" s="8" t="str">
        <f>IF(A5012="","",IF(data_in!I5012="Website","Website",IF(data_in!I5012="Paid Search","Paid Search",IF(data_in!I5012="Slack","Slack","Other Channel"))))</f>
        <v>Website</v>
      </c>
      <c r="L5012" s="10">
        <f>IF(A5012="","",ROUND(N$3-data_in!B5012,0))</f>
        <v>69</v>
      </c>
    </row>
    <row r="5013" spans="1:12">
      <c r="A5013" s="8" t="str">
        <f>IF(data_in!A5013="","",data_in!A5013)</f>
        <v>fbccb20d-e93f-4b14-ba45-651a1473bf4b</v>
      </c>
      <c r="B5013" s="12">
        <f>IF(A5013="","",data_in!B5013)</f>
        <v>43914.371168981481</v>
      </c>
      <c r="C5013" s="8">
        <f>IF(A5013="","",IF(data_in!E5013="NULL",0,1))</f>
        <v>0</v>
      </c>
      <c r="D5013" s="8" t="str">
        <f>IF(A5013="","",IF(data_in!E5013="NULL","",ROUND(data_in!E5013-data_in!B5013,0)))</f>
        <v/>
      </c>
      <c r="E5013" s="8">
        <f>IF(A5013="","",IF(data_in!C5013="NULL",0,IF(data_in!C5013&gt;data_in!E5013,0,1)))</f>
        <v>0</v>
      </c>
      <c r="F5013" s="8" t="str">
        <f>IF(OR(A5013="",E5013=0),"",IF(data_in!C5013="NULL","",ROUND(data_in!C5013-data_in!B5013,0)))</f>
        <v/>
      </c>
      <c r="G5013" s="8" t="str">
        <f>IF(OR(A5013="",E5013=0),"",IF(data_in!C5013="NULL","",IF(D5013="",ROUND(data_in!D5013-data_in!B5013,0),MIN(D5013,ROUND(data_in!D5013-data_in!B5013,0)))))</f>
        <v/>
      </c>
      <c r="H5013" s="8" t="str">
        <f>IF(A5013="","",IF(data_in!M5013="United States","United States",IF(data_in!M5013="Canada","Canada",IF(data_in!M5013="United Kingdom","United Kingdom","Other Country"))))</f>
        <v>Other Country</v>
      </c>
      <c r="I5013" s="8" t="str">
        <f>IF(A5013="","",IF(data_in!K5013="Unknown","Unknown",IF(data_in!K5013&lt;=10,"Very Small",IF(data_in!K5013&lt;=100,"Small",IF(data_in!K5013&lt;=500,"Medium",IF(data_in!K5013&gt;500,"Large","Error"))))))</f>
        <v>Very Small</v>
      </c>
      <c r="J5013" s="8" t="str">
        <f>IF(C5013=1,TEXT(data_in!E5013,"mm-yyyy"),"")</f>
        <v/>
      </c>
      <c r="K5013" s="8" t="str">
        <f>IF(A5013="","",IF(data_in!I5013="Website","Website",IF(data_in!I5013="Paid Search","Paid Search",IF(data_in!I5013="Slack","Slack","Other Channel"))))</f>
        <v>Website</v>
      </c>
      <c r="L5013" s="10">
        <f>IF(A5013="","",ROUND(N$3-data_in!B5013,0))</f>
        <v>69</v>
      </c>
    </row>
    <row r="5014" spans="1:12">
      <c r="A5014" s="8" t="str">
        <f>IF(data_in!A5014="","",data_in!A5014)</f>
        <v>0207b1f3-a893-4aa6-bc11-17bd15e383b3</v>
      </c>
      <c r="B5014" s="12">
        <f>IF(A5014="","",data_in!B5014)</f>
        <v>43914.350798611114</v>
      </c>
      <c r="C5014" s="8">
        <f>IF(A5014="","",IF(data_in!E5014="NULL",0,1))</f>
        <v>0</v>
      </c>
      <c r="D5014" s="8" t="str">
        <f>IF(A5014="","",IF(data_in!E5014="NULL","",ROUND(data_in!E5014-data_in!B5014,0)))</f>
        <v/>
      </c>
      <c r="E5014" s="8">
        <f>IF(A5014="","",IF(data_in!C5014="NULL",0,IF(data_in!C5014&gt;data_in!E5014,0,1)))</f>
        <v>0</v>
      </c>
      <c r="F5014" s="8" t="str">
        <f>IF(OR(A5014="",E5014=0),"",IF(data_in!C5014="NULL","",ROUND(data_in!C5014-data_in!B5014,0)))</f>
        <v/>
      </c>
      <c r="G5014" s="8" t="str">
        <f>IF(OR(A5014="",E5014=0),"",IF(data_in!C5014="NULL","",IF(D5014="",ROUND(data_in!D5014-data_in!B5014,0),MIN(D5014,ROUND(data_in!D5014-data_in!B5014,0)))))</f>
        <v/>
      </c>
      <c r="H5014" s="8" t="str">
        <f>IF(A5014="","",IF(data_in!M5014="United States","United States",IF(data_in!M5014="Canada","Canada",IF(data_in!M5014="United Kingdom","United Kingdom","Other Country"))))</f>
        <v>Other Country</v>
      </c>
      <c r="I5014" s="8" t="str">
        <f>IF(A5014="","",IF(data_in!K5014="Unknown","Unknown",IF(data_in!K5014&lt;=10,"Very Small",IF(data_in!K5014&lt;=100,"Small",IF(data_in!K5014&lt;=500,"Medium",IF(data_in!K5014&gt;500,"Large","Error"))))))</f>
        <v>Small</v>
      </c>
      <c r="J5014" s="8" t="str">
        <f>IF(C5014=1,TEXT(data_in!E5014,"mm-yyyy"),"")</f>
        <v/>
      </c>
      <c r="K5014" s="8" t="str">
        <f>IF(A5014="","",IF(data_in!I5014="Website","Website",IF(data_in!I5014="Paid Search","Paid Search",IF(data_in!I5014="Slack","Slack","Other Channel"))))</f>
        <v>Website</v>
      </c>
      <c r="L5014" s="10">
        <f>IF(A5014="","",ROUND(N$3-data_in!B5014,0))</f>
        <v>69</v>
      </c>
    </row>
    <row r="5015" spans="1:12">
      <c r="A5015" s="8" t="str">
        <f>IF(data_in!A5015="","",data_in!A5015)</f>
        <v>a9529e38-3dad-4c0d-99b9-ccc7dcfd0763</v>
      </c>
      <c r="B5015" s="12">
        <f>IF(A5015="","",data_in!B5015)</f>
        <v>43914.351435185185</v>
      </c>
      <c r="C5015" s="8">
        <f>IF(A5015="","",IF(data_in!E5015="NULL",0,1))</f>
        <v>0</v>
      </c>
      <c r="D5015" s="8" t="str">
        <f>IF(A5015="","",IF(data_in!E5015="NULL","",ROUND(data_in!E5015-data_in!B5015,0)))</f>
        <v/>
      </c>
      <c r="E5015" s="8">
        <f>IF(A5015="","",IF(data_in!C5015="NULL",0,IF(data_in!C5015&gt;data_in!E5015,0,1)))</f>
        <v>0</v>
      </c>
      <c r="F5015" s="8" t="str">
        <f>IF(OR(A5015="",E5015=0),"",IF(data_in!C5015="NULL","",ROUND(data_in!C5015-data_in!B5015,0)))</f>
        <v/>
      </c>
      <c r="G5015" s="8" t="str">
        <f>IF(OR(A5015="",E5015=0),"",IF(data_in!C5015="NULL","",IF(D5015="",ROUND(data_in!D5015-data_in!B5015,0),MIN(D5015,ROUND(data_in!D5015-data_in!B5015,0)))))</f>
        <v/>
      </c>
      <c r="H5015" s="8" t="str">
        <f>IF(A5015="","",IF(data_in!M5015="United States","United States",IF(data_in!M5015="Canada","Canada",IF(data_in!M5015="United Kingdom","United Kingdom","Other Country"))))</f>
        <v>Other Country</v>
      </c>
      <c r="I5015" s="8" t="str">
        <f>IF(A5015="","",IF(data_in!K5015="Unknown","Unknown",IF(data_in!K5015&lt;=10,"Very Small",IF(data_in!K5015&lt;=100,"Small",IF(data_in!K5015&lt;=500,"Medium",IF(data_in!K5015&gt;500,"Large","Error"))))))</f>
        <v>Very Small</v>
      </c>
      <c r="J5015" s="8" t="str">
        <f>IF(C5015=1,TEXT(data_in!E5015,"mm-yyyy"),"")</f>
        <v/>
      </c>
      <c r="K5015" s="8" t="str">
        <f>IF(A5015="","",IF(data_in!I5015="Website","Website",IF(data_in!I5015="Paid Search","Paid Search",IF(data_in!I5015="Slack","Slack","Other Channel"))))</f>
        <v>Website</v>
      </c>
      <c r="L5015" s="10">
        <f>IF(A5015="","",ROUND(N$3-data_in!B5015,0))</f>
        <v>69</v>
      </c>
    </row>
    <row r="5016" spans="1:12">
      <c r="A5016" s="8" t="str">
        <f>IF(data_in!A5016="","",data_in!A5016)</f>
        <v>6bd5ca24-8dbb-411f-96bc-89aad958975a</v>
      </c>
      <c r="B5016" s="12">
        <f>IF(A5016="","",data_in!B5016)</f>
        <v>43914.361990740741</v>
      </c>
      <c r="C5016" s="8">
        <f>IF(A5016="","",IF(data_in!E5016="NULL",0,1))</f>
        <v>0</v>
      </c>
      <c r="D5016" s="8" t="str">
        <f>IF(A5016="","",IF(data_in!E5016="NULL","",ROUND(data_in!E5016-data_in!B5016,0)))</f>
        <v/>
      </c>
      <c r="E5016" s="8">
        <f>IF(A5016="","",IF(data_in!C5016="NULL",0,IF(data_in!C5016&gt;data_in!E5016,0,1)))</f>
        <v>0</v>
      </c>
      <c r="F5016" s="8" t="str">
        <f>IF(OR(A5016="",E5016=0),"",IF(data_in!C5016="NULL","",ROUND(data_in!C5016-data_in!B5016,0)))</f>
        <v/>
      </c>
      <c r="G5016" s="8" t="str">
        <f>IF(OR(A5016="",E5016=0),"",IF(data_in!C5016="NULL","",IF(D5016="",ROUND(data_in!D5016-data_in!B5016,0),MIN(D5016,ROUND(data_in!D5016-data_in!B5016,0)))))</f>
        <v/>
      </c>
      <c r="H5016" s="8" t="str">
        <f>IF(A5016="","",IF(data_in!M5016="United States","United States",IF(data_in!M5016="Canada","Canada",IF(data_in!M5016="United Kingdom","United Kingdom","Other Country"))))</f>
        <v>Other Country</v>
      </c>
      <c r="I5016" s="8" t="str">
        <f>IF(A5016="","",IF(data_in!K5016="Unknown","Unknown",IF(data_in!K5016&lt;=10,"Very Small",IF(data_in!K5016&lt;=100,"Small",IF(data_in!K5016&lt;=500,"Medium",IF(data_in!K5016&gt;500,"Large","Error"))))))</f>
        <v>Very Small</v>
      </c>
      <c r="J5016" s="8" t="str">
        <f>IF(C5016=1,TEXT(data_in!E5016,"mm-yyyy"),"")</f>
        <v/>
      </c>
      <c r="K5016" s="8" t="str">
        <f>IF(A5016="","",IF(data_in!I5016="Website","Website",IF(data_in!I5016="Paid Search","Paid Search",IF(data_in!I5016="Slack","Slack","Other Channel"))))</f>
        <v>Other Channel</v>
      </c>
      <c r="L5016" s="10">
        <f>IF(A5016="","",ROUND(N$3-data_in!B5016,0))</f>
        <v>69</v>
      </c>
    </row>
    <row r="5017" spans="1:12">
      <c r="A5017" s="8" t="str">
        <f>IF(data_in!A5017="","",data_in!A5017)</f>
        <v>82bf266c-8aae-465f-a8be-9d000ab3fbd8</v>
      </c>
      <c r="B5017" s="12">
        <f>IF(A5017="","",data_in!B5017)</f>
        <v>43914.377025462964</v>
      </c>
      <c r="C5017" s="8">
        <f>IF(A5017="","",IF(data_in!E5017="NULL",0,1))</f>
        <v>0</v>
      </c>
      <c r="D5017" s="8" t="str">
        <f>IF(A5017="","",IF(data_in!E5017="NULL","",ROUND(data_in!E5017-data_in!B5017,0)))</f>
        <v/>
      </c>
      <c r="E5017" s="8">
        <f>IF(A5017="","",IF(data_in!C5017="NULL",0,IF(data_in!C5017&gt;data_in!E5017,0,1)))</f>
        <v>0</v>
      </c>
      <c r="F5017" s="8" t="str">
        <f>IF(OR(A5017="",E5017=0),"",IF(data_in!C5017="NULL","",ROUND(data_in!C5017-data_in!B5017,0)))</f>
        <v/>
      </c>
      <c r="G5017" s="8" t="str">
        <f>IF(OR(A5017="",E5017=0),"",IF(data_in!C5017="NULL","",IF(D5017="",ROUND(data_in!D5017-data_in!B5017,0),MIN(D5017,ROUND(data_in!D5017-data_in!B5017,0)))))</f>
        <v/>
      </c>
      <c r="H5017" s="8" t="str">
        <f>IF(A5017="","",IF(data_in!M5017="United States","United States",IF(data_in!M5017="Canada","Canada",IF(data_in!M5017="United Kingdom","United Kingdom","Other Country"))))</f>
        <v>Other Country</v>
      </c>
      <c r="I5017" s="8" t="str">
        <f>IF(A5017="","",IF(data_in!K5017="Unknown","Unknown",IF(data_in!K5017&lt;=10,"Very Small",IF(data_in!K5017&lt;=100,"Small",IF(data_in!K5017&lt;=500,"Medium",IF(data_in!K5017&gt;500,"Large","Error"))))))</f>
        <v>Very Small</v>
      </c>
      <c r="J5017" s="8" t="str">
        <f>IF(C5017=1,TEXT(data_in!E5017,"mm-yyyy"),"")</f>
        <v/>
      </c>
      <c r="K5017" s="8" t="str">
        <f>IF(A5017="","",IF(data_in!I5017="Website","Website",IF(data_in!I5017="Paid Search","Paid Search",IF(data_in!I5017="Slack","Slack","Other Channel"))))</f>
        <v>Slack</v>
      </c>
      <c r="L5017" s="10">
        <f>IF(A5017="","",ROUND(N$3-data_in!B5017,0))</f>
        <v>69</v>
      </c>
    </row>
    <row r="5018" spans="1:12">
      <c r="A5018" s="8" t="str">
        <f>IF(data_in!A5018="","",data_in!A5018)</f>
        <v>ae15dc95-1105-4e5e-a8a7-cdf5fe7c2b08</v>
      </c>
      <c r="B5018" s="12">
        <f>IF(A5018="","",data_in!B5018)</f>
        <v>43914.371446759258</v>
      </c>
      <c r="C5018" s="8">
        <f>IF(A5018="","",IF(data_in!E5018="NULL",0,1))</f>
        <v>0</v>
      </c>
      <c r="D5018" s="8" t="str">
        <f>IF(A5018="","",IF(data_in!E5018="NULL","",ROUND(data_in!E5018-data_in!B5018,0)))</f>
        <v/>
      </c>
      <c r="E5018" s="8">
        <f>IF(A5018="","",IF(data_in!C5018="NULL",0,IF(data_in!C5018&gt;data_in!E5018,0,1)))</f>
        <v>0</v>
      </c>
      <c r="F5018" s="8" t="str">
        <f>IF(OR(A5018="",E5018=0),"",IF(data_in!C5018="NULL","",ROUND(data_in!C5018-data_in!B5018,0)))</f>
        <v/>
      </c>
      <c r="G5018" s="8" t="str">
        <f>IF(OR(A5018="",E5018=0),"",IF(data_in!C5018="NULL","",IF(D5018="",ROUND(data_in!D5018-data_in!B5018,0),MIN(D5018,ROUND(data_in!D5018-data_in!B5018,0)))))</f>
        <v/>
      </c>
      <c r="H5018" s="8" t="str">
        <f>IF(A5018="","",IF(data_in!M5018="United States","United States",IF(data_in!M5018="Canada","Canada",IF(data_in!M5018="United Kingdom","United Kingdom","Other Country"))))</f>
        <v>Other Country</v>
      </c>
      <c r="I5018" s="8" t="str">
        <f>IF(A5018="","",IF(data_in!K5018="Unknown","Unknown",IF(data_in!K5018&lt;=10,"Very Small",IF(data_in!K5018&lt;=100,"Small",IF(data_in!K5018&lt;=500,"Medium",IF(data_in!K5018&gt;500,"Large","Error"))))))</f>
        <v>Very Small</v>
      </c>
      <c r="J5018" s="8" t="str">
        <f>IF(C5018=1,TEXT(data_in!E5018,"mm-yyyy"),"")</f>
        <v/>
      </c>
      <c r="K5018" s="8" t="str">
        <f>IF(A5018="","",IF(data_in!I5018="Website","Website",IF(data_in!I5018="Paid Search","Paid Search",IF(data_in!I5018="Slack","Slack","Other Channel"))))</f>
        <v>Website</v>
      </c>
      <c r="L5018" s="10">
        <f>IF(A5018="","",ROUND(N$3-data_in!B5018,0))</f>
        <v>69</v>
      </c>
    </row>
    <row r="5019" spans="1:12">
      <c r="A5019" s="8" t="str">
        <f>IF(data_in!A5019="","",data_in!A5019)</f>
        <v>caf08d4a-a672-4b9d-8fe7-2f0de31d145a</v>
      </c>
      <c r="B5019" s="12">
        <f>IF(A5019="","",data_in!B5019)</f>
        <v>43914.385266203702</v>
      </c>
      <c r="C5019" s="8">
        <f>IF(A5019="","",IF(data_in!E5019="NULL",0,1))</f>
        <v>0</v>
      </c>
      <c r="D5019" s="8" t="str">
        <f>IF(A5019="","",IF(data_in!E5019="NULL","",ROUND(data_in!E5019-data_in!B5019,0)))</f>
        <v/>
      </c>
      <c r="E5019" s="8">
        <f>IF(A5019="","",IF(data_in!C5019="NULL",0,IF(data_in!C5019&gt;data_in!E5019,0,1)))</f>
        <v>1</v>
      </c>
      <c r="F5019" s="8">
        <f>IF(OR(A5019="",E5019=0),"",IF(data_in!C5019="NULL","",ROUND(data_in!C5019-data_in!B5019,0)))</f>
        <v>1</v>
      </c>
      <c r="G5019" s="8">
        <f>IF(OR(A5019="",E5019=0),"",IF(data_in!C5019="NULL","",IF(D5019="",ROUND(data_in!D5019-data_in!B5019,0),MIN(D5019,ROUND(data_in!D5019-data_in!B5019,0)))))</f>
        <v>31</v>
      </c>
      <c r="H5019" s="8" t="str">
        <f>IF(A5019="","",IF(data_in!M5019="United States","United States",IF(data_in!M5019="Canada","Canada",IF(data_in!M5019="United Kingdom","United Kingdom","Other Country"))))</f>
        <v>United Kingdom</v>
      </c>
      <c r="I5019" s="8" t="str">
        <f>IF(A5019="","",IF(data_in!K5019="Unknown","Unknown",IF(data_in!K5019&lt;=10,"Very Small",IF(data_in!K5019&lt;=100,"Small",IF(data_in!K5019&lt;=500,"Medium",IF(data_in!K5019&gt;500,"Large","Error"))))))</f>
        <v>Medium</v>
      </c>
      <c r="J5019" s="8" t="str">
        <f>IF(C5019=1,TEXT(data_in!E5019,"mm-yyyy"),"")</f>
        <v/>
      </c>
      <c r="K5019" s="8" t="str">
        <f>IF(A5019="","",IF(data_in!I5019="Website","Website",IF(data_in!I5019="Paid Search","Paid Search",IF(data_in!I5019="Slack","Slack","Other Channel"))))</f>
        <v>Website</v>
      </c>
      <c r="L5019" s="10">
        <f>IF(A5019="","",ROUND(N$3-data_in!B5019,0))</f>
        <v>69</v>
      </c>
    </row>
    <row r="5020" spans="1:12">
      <c r="A5020" s="8" t="str">
        <f>IF(data_in!A5020="","",data_in!A5020)</f>
        <v>f37d61bb-63e6-4a06-8ca1-be87a92bf613</v>
      </c>
      <c r="B5020" s="12">
        <f>IF(A5020="","",data_in!B5020)</f>
        <v>43914.397777777776</v>
      </c>
      <c r="C5020" s="8">
        <f>IF(A5020="","",IF(data_in!E5020="NULL",0,1))</f>
        <v>0</v>
      </c>
      <c r="D5020" s="8" t="str">
        <f>IF(A5020="","",IF(data_in!E5020="NULL","",ROUND(data_in!E5020-data_in!B5020,0)))</f>
        <v/>
      </c>
      <c r="E5020" s="8">
        <f>IF(A5020="","",IF(data_in!C5020="NULL",0,IF(data_in!C5020&gt;data_in!E5020,0,1)))</f>
        <v>0</v>
      </c>
      <c r="F5020" s="8" t="str">
        <f>IF(OR(A5020="",E5020=0),"",IF(data_in!C5020="NULL","",ROUND(data_in!C5020-data_in!B5020,0)))</f>
        <v/>
      </c>
      <c r="G5020" s="8" t="str">
        <f>IF(OR(A5020="",E5020=0),"",IF(data_in!C5020="NULL","",IF(D5020="",ROUND(data_in!D5020-data_in!B5020,0),MIN(D5020,ROUND(data_in!D5020-data_in!B5020,0)))))</f>
        <v/>
      </c>
      <c r="H5020" s="8" t="str">
        <f>IF(A5020="","",IF(data_in!M5020="United States","United States",IF(data_in!M5020="Canada","Canada",IF(data_in!M5020="United Kingdom","United Kingdom","Other Country"))))</f>
        <v>Other Country</v>
      </c>
      <c r="I5020" s="8" t="str">
        <f>IF(A5020="","",IF(data_in!K5020="Unknown","Unknown",IF(data_in!K5020&lt;=10,"Very Small",IF(data_in!K5020&lt;=100,"Small",IF(data_in!K5020&lt;=500,"Medium",IF(data_in!K5020&gt;500,"Large","Error"))))))</f>
        <v>Small</v>
      </c>
      <c r="J5020" s="8" t="str">
        <f>IF(C5020=1,TEXT(data_in!E5020,"mm-yyyy"),"")</f>
        <v/>
      </c>
      <c r="K5020" s="8" t="str">
        <f>IF(A5020="","",IF(data_in!I5020="Website","Website",IF(data_in!I5020="Paid Search","Paid Search",IF(data_in!I5020="Slack","Slack","Other Channel"))))</f>
        <v>Paid Search</v>
      </c>
      <c r="L5020" s="10">
        <f>IF(A5020="","",ROUND(N$3-data_in!B5020,0))</f>
        <v>69</v>
      </c>
    </row>
    <row r="5021" spans="1:12">
      <c r="A5021" s="8" t="str">
        <f>IF(data_in!A5021="","",data_in!A5021)</f>
        <v>bcfeb61e-6bc3-4003-9f98-ec2652398e3a</v>
      </c>
      <c r="B5021" s="12">
        <f>IF(A5021="","",data_in!B5021)</f>
        <v>43914.431296296294</v>
      </c>
      <c r="C5021" s="8">
        <f>IF(A5021="","",IF(data_in!E5021="NULL",0,1))</f>
        <v>0</v>
      </c>
      <c r="D5021" s="8" t="str">
        <f>IF(A5021="","",IF(data_in!E5021="NULL","",ROUND(data_in!E5021-data_in!B5021,0)))</f>
        <v/>
      </c>
      <c r="E5021" s="8">
        <f>IF(A5021="","",IF(data_in!C5021="NULL",0,IF(data_in!C5021&gt;data_in!E5021,0,1)))</f>
        <v>0</v>
      </c>
      <c r="F5021" s="8" t="str">
        <f>IF(OR(A5021="",E5021=0),"",IF(data_in!C5021="NULL","",ROUND(data_in!C5021-data_in!B5021,0)))</f>
        <v/>
      </c>
      <c r="G5021" s="8" t="str">
        <f>IF(OR(A5021="",E5021=0),"",IF(data_in!C5021="NULL","",IF(D5021="",ROUND(data_in!D5021-data_in!B5021,0),MIN(D5021,ROUND(data_in!D5021-data_in!B5021,0)))))</f>
        <v/>
      </c>
      <c r="H5021" s="8" t="str">
        <f>IF(A5021="","",IF(data_in!M5021="United States","United States",IF(data_in!M5021="Canada","Canada",IF(data_in!M5021="United Kingdom","United Kingdom","Other Country"))))</f>
        <v>Other Country</v>
      </c>
      <c r="I5021" s="8" t="str">
        <f>IF(A5021="","",IF(data_in!K5021="Unknown","Unknown",IF(data_in!K5021&lt;=10,"Very Small",IF(data_in!K5021&lt;=100,"Small",IF(data_in!K5021&lt;=500,"Medium",IF(data_in!K5021&gt;500,"Large","Error"))))))</f>
        <v>Medium</v>
      </c>
      <c r="J5021" s="8" t="str">
        <f>IF(C5021=1,TEXT(data_in!E5021,"mm-yyyy"),"")</f>
        <v/>
      </c>
      <c r="K5021" s="8" t="str">
        <f>IF(A5021="","",IF(data_in!I5021="Website","Website",IF(data_in!I5021="Paid Search","Paid Search",IF(data_in!I5021="Slack","Slack","Other Channel"))))</f>
        <v>Website</v>
      </c>
      <c r="L5021" s="10">
        <f>IF(A5021="","",ROUND(N$3-data_in!B5021,0))</f>
        <v>69</v>
      </c>
    </row>
    <row r="5022" spans="1:12">
      <c r="A5022" s="8" t="str">
        <f>IF(data_in!A5022="","",data_in!A5022)</f>
        <v>73105596-20da-4646-8167-8efb1428186b</v>
      </c>
      <c r="B5022" s="12">
        <f>IF(A5022="","",data_in!B5022)</f>
        <v>43914.404479166667</v>
      </c>
      <c r="C5022" s="8">
        <f>IF(A5022="","",IF(data_in!E5022="NULL",0,1))</f>
        <v>0</v>
      </c>
      <c r="D5022" s="8" t="str">
        <f>IF(A5022="","",IF(data_in!E5022="NULL","",ROUND(data_in!E5022-data_in!B5022,0)))</f>
        <v/>
      </c>
      <c r="E5022" s="8">
        <f>IF(A5022="","",IF(data_in!C5022="NULL",0,IF(data_in!C5022&gt;data_in!E5022,0,1)))</f>
        <v>0</v>
      </c>
      <c r="F5022" s="8" t="str">
        <f>IF(OR(A5022="",E5022=0),"",IF(data_in!C5022="NULL","",ROUND(data_in!C5022-data_in!B5022,0)))</f>
        <v/>
      </c>
      <c r="G5022" s="8" t="str">
        <f>IF(OR(A5022="",E5022=0),"",IF(data_in!C5022="NULL","",IF(D5022="",ROUND(data_in!D5022-data_in!B5022,0),MIN(D5022,ROUND(data_in!D5022-data_in!B5022,0)))))</f>
        <v/>
      </c>
      <c r="H5022" s="8" t="str">
        <f>IF(A5022="","",IF(data_in!M5022="United States","United States",IF(data_in!M5022="Canada","Canada",IF(data_in!M5022="United Kingdom","United Kingdom","Other Country"))))</f>
        <v>United Kingdom</v>
      </c>
      <c r="I5022" s="8" t="str">
        <f>IF(A5022="","",IF(data_in!K5022="Unknown","Unknown",IF(data_in!K5022&lt;=10,"Very Small",IF(data_in!K5022&lt;=100,"Small",IF(data_in!K5022&lt;=500,"Medium",IF(data_in!K5022&gt;500,"Large","Error"))))))</f>
        <v>Medium</v>
      </c>
      <c r="J5022" s="8" t="str">
        <f>IF(C5022=1,TEXT(data_in!E5022,"mm-yyyy"),"")</f>
        <v/>
      </c>
      <c r="K5022" s="8" t="str">
        <f>IF(A5022="","",IF(data_in!I5022="Website","Website",IF(data_in!I5022="Paid Search","Paid Search",IF(data_in!I5022="Slack","Slack","Other Channel"))))</f>
        <v>Website</v>
      </c>
      <c r="L5022" s="10">
        <f>IF(A5022="","",ROUND(N$3-data_in!B5022,0))</f>
        <v>69</v>
      </c>
    </row>
    <row r="5023" spans="1:12">
      <c r="A5023" s="8" t="str">
        <f>IF(data_in!A5023="","",data_in!A5023)</f>
        <v>06c7439f-3f01-40b3-908b-d4312d1e0ad9</v>
      </c>
      <c r="B5023" s="12">
        <f>IF(A5023="","",data_in!B5023)</f>
        <v>43914.392442129632</v>
      </c>
      <c r="C5023" s="8">
        <f>IF(A5023="","",IF(data_in!E5023="NULL",0,1))</f>
        <v>0</v>
      </c>
      <c r="D5023" s="8" t="str">
        <f>IF(A5023="","",IF(data_in!E5023="NULL","",ROUND(data_in!E5023-data_in!B5023,0)))</f>
        <v/>
      </c>
      <c r="E5023" s="8">
        <f>IF(A5023="","",IF(data_in!C5023="NULL",0,IF(data_in!C5023&gt;data_in!E5023,0,1)))</f>
        <v>0</v>
      </c>
      <c r="F5023" s="8" t="str">
        <f>IF(OR(A5023="",E5023=0),"",IF(data_in!C5023="NULL","",ROUND(data_in!C5023-data_in!B5023,0)))</f>
        <v/>
      </c>
      <c r="G5023" s="8" t="str">
        <f>IF(OR(A5023="",E5023=0),"",IF(data_in!C5023="NULL","",IF(D5023="",ROUND(data_in!D5023-data_in!B5023,0),MIN(D5023,ROUND(data_in!D5023-data_in!B5023,0)))))</f>
        <v/>
      </c>
      <c r="H5023" s="8" t="str">
        <f>IF(A5023="","",IF(data_in!M5023="United States","United States",IF(data_in!M5023="Canada","Canada",IF(data_in!M5023="United Kingdom","United Kingdom","Other Country"))))</f>
        <v>Other Country</v>
      </c>
      <c r="I5023" s="8" t="str">
        <f>IF(A5023="","",IF(data_in!K5023="Unknown","Unknown",IF(data_in!K5023&lt;=10,"Very Small",IF(data_in!K5023&lt;=100,"Small",IF(data_in!K5023&lt;=500,"Medium",IF(data_in!K5023&gt;500,"Large","Error"))))))</f>
        <v>Medium</v>
      </c>
      <c r="J5023" s="8" t="str">
        <f>IF(C5023=1,TEXT(data_in!E5023,"mm-yyyy"),"")</f>
        <v/>
      </c>
      <c r="K5023" s="8" t="str">
        <f>IF(A5023="","",IF(data_in!I5023="Website","Website",IF(data_in!I5023="Paid Search","Paid Search",IF(data_in!I5023="Slack","Slack","Other Channel"))))</f>
        <v>Paid Search</v>
      </c>
      <c r="L5023" s="10">
        <f>IF(A5023="","",ROUND(N$3-data_in!B5023,0))</f>
        <v>69</v>
      </c>
    </row>
    <row r="5024" spans="1:12">
      <c r="A5024" s="8" t="str">
        <f>IF(data_in!A5024="","",data_in!A5024)</f>
        <v>14a2224a-42be-417c-9d39-e1d7c5148137</v>
      </c>
      <c r="B5024" s="12">
        <f>IF(A5024="","",data_in!B5024)</f>
        <v>43914.430011574077</v>
      </c>
      <c r="C5024" s="8">
        <f>IF(A5024="","",IF(data_in!E5024="NULL",0,1))</f>
        <v>0</v>
      </c>
      <c r="D5024" s="8" t="str">
        <f>IF(A5024="","",IF(data_in!E5024="NULL","",ROUND(data_in!E5024-data_in!B5024,0)))</f>
        <v/>
      </c>
      <c r="E5024" s="8">
        <f>IF(A5024="","",IF(data_in!C5024="NULL",0,IF(data_in!C5024&gt;data_in!E5024,0,1)))</f>
        <v>0</v>
      </c>
      <c r="F5024" s="8" t="str">
        <f>IF(OR(A5024="",E5024=0),"",IF(data_in!C5024="NULL","",ROUND(data_in!C5024-data_in!B5024,0)))</f>
        <v/>
      </c>
      <c r="G5024" s="8" t="str">
        <f>IF(OR(A5024="",E5024=0),"",IF(data_in!C5024="NULL","",IF(D5024="",ROUND(data_in!D5024-data_in!B5024,0),MIN(D5024,ROUND(data_in!D5024-data_in!B5024,0)))))</f>
        <v/>
      </c>
      <c r="H5024" s="8" t="str">
        <f>IF(A5024="","",IF(data_in!M5024="United States","United States",IF(data_in!M5024="Canada","Canada",IF(data_in!M5024="United Kingdom","United Kingdom","Other Country"))))</f>
        <v>Other Country</v>
      </c>
      <c r="I5024" s="8" t="str">
        <f>IF(A5024="","",IF(data_in!K5024="Unknown","Unknown",IF(data_in!K5024&lt;=10,"Very Small",IF(data_in!K5024&lt;=100,"Small",IF(data_in!K5024&lt;=500,"Medium",IF(data_in!K5024&gt;500,"Large","Error"))))))</f>
        <v>Very Small</v>
      </c>
      <c r="J5024" s="8" t="str">
        <f>IF(C5024=1,TEXT(data_in!E5024,"mm-yyyy"),"")</f>
        <v/>
      </c>
      <c r="K5024" s="8" t="str">
        <f>IF(A5024="","",IF(data_in!I5024="Website","Website",IF(data_in!I5024="Paid Search","Paid Search",IF(data_in!I5024="Slack","Slack","Other Channel"))))</f>
        <v>Website</v>
      </c>
      <c r="L5024" s="10">
        <f>IF(A5024="","",ROUND(N$3-data_in!B5024,0))</f>
        <v>69</v>
      </c>
    </row>
    <row r="5025" spans="1:12">
      <c r="A5025" s="8" t="str">
        <f>IF(data_in!A5025="","",data_in!A5025)</f>
        <v>58312bb6-ca2d-4a50-b761-49394fc31533</v>
      </c>
      <c r="B5025" s="12">
        <f>IF(A5025="","",data_in!B5025)</f>
        <v>43914.412256944444</v>
      </c>
      <c r="C5025" s="8">
        <f>IF(A5025="","",IF(data_in!E5025="NULL",0,1))</f>
        <v>0</v>
      </c>
      <c r="D5025" s="8" t="str">
        <f>IF(A5025="","",IF(data_in!E5025="NULL","",ROUND(data_in!E5025-data_in!B5025,0)))</f>
        <v/>
      </c>
      <c r="E5025" s="8">
        <f>IF(A5025="","",IF(data_in!C5025="NULL",0,IF(data_in!C5025&gt;data_in!E5025,0,1)))</f>
        <v>0</v>
      </c>
      <c r="F5025" s="8" t="str">
        <f>IF(OR(A5025="",E5025=0),"",IF(data_in!C5025="NULL","",ROUND(data_in!C5025-data_in!B5025,0)))</f>
        <v/>
      </c>
      <c r="G5025" s="8" t="str">
        <f>IF(OR(A5025="",E5025=0),"",IF(data_in!C5025="NULL","",IF(D5025="",ROUND(data_in!D5025-data_in!B5025,0),MIN(D5025,ROUND(data_in!D5025-data_in!B5025,0)))))</f>
        <v/>
      </c>
      <c r="H5025" s="8" t="str">
        <f>IF(A5025="","",IF(data_in!M5025="United States","United States",IF(data_in!M5025="Canada","Canada",IF(data_in!M5025="United Kingdom","United Kingdom","Other Country"))))</f>
        <v>United Kingdom</v>
      </c>
      <c r="I5025" s="8" t="str">
        <f>IF(A5025="","",IF(data_in!K5025="Unknown","Unknown",IF(data_in!K5025&lt;=10,"Very Small",IF(data_in!K5025&lt;=100,"Small",IF(data_in!K5025&lt;=500,"Medium",IF(data_in!K5025&gt;500,"Large","Error"))))))</f>
        <v>Small</v>
      </c>
      <c r="J5025" s="8" t="str">
        <f>IF(C5025=1,TEXT(data_in!E5025,"mm-yyyy"),"")</f>
        <v/>
      </c>
      <c r="K5025" s="8" t="str">
        <f>IF(A5025="","",IF(data_in!I5025="Website","Website",IF(data_in!I5025="Paid Search","Paid Search",IF(data_in!I5025="Slack","Slack","Other Channel"))))</f>
        <v>Website</v>
      </c>
      <c r="L5025" s="10">
        <f>IF(A5025="","",ROUND(N$3-data_in!B5025,0))</f>
        <v>69</v>
      </c>
    </row>
    <row r="5026" spans="1:12">
      <c r="A5026" s="8" t="str">
        <f>IF(data_in!A5026="","",data_in!A5026)</f>
        <v>c87fced3-7338-4dcb-b071-ae7a00ed8927</v>
      </c>
      <c r="B5026" s="12">
        <f>IF(A5026="","",data_in!B5026)</f>
        <v>43914.444201388891</v>
      </c>
      <c r="C5026" s="8">
        <f>IF(A5026="","",IF(data_in!E5026="NULL",0,1))</f>
        <v>0</v>
      </c>
      <c r="D5026" s="8" t="str">
        <f>IF(A5026="","",IF(data_in!E5026="NULL","",ROUND(data_in!E5026-data_in!B5026,0)))</f>
        <v/>
      </c>
      <c r="E5026" s="8">
        <f>IF(A5026="","",IF(data_in!C5026="NULL",0,IF(data_in!C5026&gt;data_in!E5026,0,1)))</f>
        <v>0</v>
      </c>
      <c r="F5026" s="8" t="str">
        <f>IF(OR(A5026="",E5026=0),"",IF(data_in!C5026="NULL","",ROUND(data_in!C5026-data_in!B5026,0)))</f>
        <v/>
      </c>
      <c r="G5026" s="8" t="str">
        <f>IF(OR(A5026="",E5026=0),"",IF(data_in!C5026="NULL","",IF(D5026="",ROUND(data_in!D5026-data_in!B5026,0),MIN(D5026,ROUND(data_in!D5026-data_in!B5026,0)))))</f>
        <v/>
      </c>
      <c r="H5026" s="8" t="str">
        <f>IF(A5026="","",IF(data_in!M5026="United States","United States",IF(data_in!M5026="Canada","Canada",IF(data_in!M5026="United Kingdom","United Kingdom","Other Country"))))</f>
        <v>Other Country</v>
      </c>
      <c r="I5026" s="8" t="str">
        <f>IF(A5026="","",IF(data_in!K5026="Unknown","Unknown",IF(data_in!K5026&lt;=10,"Very Small",IF(data_in!K5026&lt;=100,"Small",IF(data_in!K5026&lt;=500,"Medium",IF(data_in!K5026&gt;500,"Large","Error"))))))</f>
        <v>Very Small</v>
      </c>
      <c r="J5026" s="8" t="str">
        <f>IF(C5026=1,TEXT(data_in!E5026,"mm-yyyy"),"")</f>
        <v/>
      </c>
      <c r="K5026" s="8" t="str">
        <f>IF(A5026="","",IF(data_in!I5026="Website","Website",IF(data_in!I5026="Paid Search","Paid Search",IF(data_in!I5026="Slack","Slack","Other Channel"))))</f>
        <v>Website</v>
      </c>
      <c r="L5026" s="10">
        <f>IF(A5026="","",ROUND(N$3-data_in!B5026,0))</f>
        <v>69</v>
      </c>
    </row>
    <row r="5027" spans="1:12">
      <c r="A5027" s="8" t="str">
        <f>IF(data_in!A5027="","",data_in!A5027)</f>
        <v>4ddf5973-238f-4332-ad71-6197ba8c74f4</v>
      </c>
      <c r="B5027" s="12">
        <f>IF(A5027="","",data_in!B5027)</f>
        <v>43914.418229166666</v>
      </c>
      <c r="C5027" s="8">
        <f>IF(A5027="","",IF(data_in!E5027="NULL",0,1))</f>
        <v>0</v>
      </c>
      <c r="D5027" s="8" t="str">
        <f>IF(A5027="","",IF(data_in!E5027="NULL","",ROUND(data_in!E5027-data_in!B5027,0)))</f>
        <v/>
      </c>
      <c r="E5027" s="8">
        <f>IF(A5027="","",IF(data_in!C5027="NULL",0,IF(data_in!C5027&gt;data_in!E5027,0,1)))</f>
        <v>0</v>
      </c>
      <c r="F5027" s="8" t="str">
        <f>IF(OR(A5027="",E5027=0),"",IF(data_in!C5027="NULL","",ROUND(data_in!C5027-data_in!B5027,0)))</f>
        <v/>
      </c>
      <c r="G5027" s="8" t="str">
        <f>IF(OR(A5027="",E5027=0),"",IF(data_in!C5027="NULL","",IF(D5027="",ROUND(data_in!D5027-data_in!B5027,0),MIN(D5027,ROUND(data_in!D5027-data_in!B5027,0)))))</f>
        <v/>
      </c>
      <c r="H5027" s="8" t="str">
        <f>IF(A5027="","",IF(data_in!M5027="United States","United States",IF(data_in!M5027="Canada","Canada",IF(data_in!M5027="United Kingdom","United Kingdom","Other Country"))))</f>
        <v>Other Country</v>
      </c>
      <c r="I5027" s="8" t="str">
        <f>IF(A5027="","",IF(data_in!K5027="Unknown","Unknown",IF(data_in!K5027&lt;=10,"Very Small",IF(data_in!K5027&lt;=100,"Small",IF(data_in!K5027&lt;=500,"Medium",IF(data_in!K5027&gt;500,"Large","Error"))))))</f>
        <v>Medium</v>
      </c>
      <c r="J5027" s="8" t="str">
        <f>IF(C5027=1,TEXT(data_in!E5027,"mm-yyyy"),"")</f>
        <v/>
      </c>
      <c r="K5027" s="8" t="str">
        <f>IF(A5027="","",IF(data_in!I5027="Website","Website",IF(data_in!I5027="Paid Search","Paid Search",IF(data_in!I5027="Slack","Slack","Other Channel"))))</f>
        <v>Slack</v>
      </c>
      <c r="L5027" s="10">
        <f>IF(A5027="","",ROUND(N$3-data_in!B5027,0))</f>
        <v>69</v>
      </c>
    </row>
    <row r="5028" spans="1:12">
      <c r="A5028" s="8" t="str">
        <f>IF(data_in!A5028="","",data_in!A5028)</f>
        <v>65ae6bf3-9985-47ea-b4b0-cc29e802c842</v>
      </c>
      <c r="B5028" s="12">
        <f>IF(A5028="","",data_in!B5028)</f>
        <v>43914.47755787037</v>
      </c>
      <c r="C5028" s="8">
        <f>IF(A5028="","",IF(data_in!E5028="NULL",0,1))</f>
        <v>0</v>
      </c>
      <c r="D5028" s="8" t="str">
        <f>IF(A5028="","",IF(data_in!E5028="NULL","",ROUND(data_in!E5028-data_in!B5028,0)))</f>
        <v/>
      </c>
      <c r="E5028" s="8">
        <f>IF(A5028="","",IF(data_in!C5028="NULL",0,IF(data_in!C5028&gt;data_in!E5028,0,1)))</f>
        <v>0</v>
      </c>
      <c r="F5028" s="8" t="str">
        <f>IF(OR(A5028="",E5028=0),"",IF(data_in!C5028="NULL","",ROUND(data_in!C5028-data_in!B5028,0)))</f>
        <v/>
      </c>
      <c r="G5028" s="8" t="str">
        <f>IF(OR(A5028="",E5028=0),"",IF(data_in!C5028="NULL","",IF(D5028="",ROUND(data_in!D5028-data_in!B5028,0),MIN(D5028,ROUND(data_in!D5028-data_in!B5028,0)))))</f>
        <v/>
      </c>
      <c r="H5028" s="8" t="str">
        <f>IF(A5028="","",IF(data_in!M5028="United States","United States",IF(data_in!M5028="Canada","Canada",IF(data_in!M5028="United Kingdom","United Kingdom","Other Country"))))</f>
        <v>Other Country</v>
      </c>
      <c r="I5028" s="8" t="str">
        <f>IF(A5028="","",IF(data_in!K5028="Unknown","Unknown",IF(data_in!K5028&lt;=10,"Very Small",IF(data_in!K5028&lt;=100,"Small",IF(data_in!K5028&lt;=500,"Medium",IF(data_in!K5028&gt;500,"Large","Error"))))))</f>
        <v>Very Small</v>
      </c>
      <c r="J5028" s="8" t="str">
        <f>IF(C5028=1,TEXT(data_in!E5028,"mm-yyyy"),"")</f>
        <v/>
      </c>
      <c r="K5028" s="8" t="str">
        <f>IF(A5028="","",IF(data_in!I5028="Website","Website",IF(data_in!I5028="Paid Search","Paid Search",IF(data_in!I5028="Slack","Slack","Other Channel"))))</f>
        <v>Other Channel</v>
      </c>
      <c r="L5028" s="10">
        <f>IF(A5028="","",ROUND(N$3-data_in!B5028,0))</f>
        <v>69</v>
      </c>
    </row>
    <row r="5029" spans="1:12">
      <c r="A5029" s="8" t="str">
        <f>IF(data_in!A5029="","",data_in!A5029)</f>
        <v>755cd157-e8cd-4e7a-b5a7-d50029761b6a</v>
      </c>
      <c r="B5029" s="12">
        <f>IF(A5029="","",data_in!B5029)</f>
        <v>43914.480844907404</v>
      </c>
      <c r="C5029" s="8">
        <f>IF(A5029="","",IF(data_in!E5029="NULL",0,1))</f>
        <v>0</v>
      </c>
      <c r="D5029" s="8" t="str">
        <f>IF(A5029="","",IF(data_in!E5029="NULL","",ROUND(data_in!E5029-data_in!B5029,0)))</f>
        <v/>
      </c>
      <c r="E5029" s="8">
        <f>IF(A5029="","",IF(data_in!C5029="NULL",0,IF(data_in!C5029&gt;data_in!E5029,0,1)))</f>
        <v>0</v>
      </c>
      <c r="F5029" s="8" t="str">
        <f>IF(OR(A5029="",E5029=0),"",IF(data_in!C5029="NULL","",ROUND(data_in!C5029-data_in!B5029,0)))</f>
        <v/>
      </c>
      <c r="G5029" s="8" t="str">
        <f>IF(OR(A5029="",E5029=0),"",IF(data_in!C5029="NULL","",IF(D5029="",ROUND(data_in!D5029-data_in!B5029,0),MIN(D5029,ROUND(data_in!D5029-data_in!B5029,0)))))</f>
        <v/>
      </c>
      <c r="H5029" s="8" t="str">
        <f>IF(A5029="","",IF(data_in!M5029="United States","United States",IF(data_in!M5029="Canada","Canada",IF(data_in!M5029="United Kingdom","United Kingdom","Other Country"))))</f>
        <v>Canada</v>
      </c>
      <c r="I5029" s="8" t="str">
        <f>IF(A5029="","",IF(data_in!K5029="Unknown","Unknown",IF(data_in!K5029&lt;=10,"Very Small",IF(data_in!K5029&lt;=100,"Small",IF(data_in!K5029&lt;=500,"Medium",IF(data_in!K5029&gt;500,"Large","Error"))))))</f>
        <v>Very Small</v>
      </c>
      <c r="J5029" s="8" t="str">
        <f>IF(C5029=1,TEXT(data_in!E5029,"mm-yyyy"),"")</f>
        <v/>
      </c>
      <c r="K5029" s="8" t="str">
        <f>IF(A5029="","",IF(data_in!I5029="Website","Website",IF(data_in!I5029="Paid Search","Paid Search",IF(data_in!I5029="Slack","Slack","Other Channel"))))</f>
        <v>Website</v>
      </c>
      <c r="L5029" s="10">
        <f>IF(A5029="","",ROUND(N$3-data_in!B5029,0))</f>
        <v>69</v>
      </c>
    </row>
    <row r="5030" spans="1:12">
      <c r="A5030" s="8" t="str">
        <f>IF(data_in!A5030="","",data_in!A5030)</f>
        <v>4ae966b0-0716-4ec0-83fc-c0b8b66e6db0</v>
      </c>
      <c r="B5030" s="12">
        <f>IF(A5030="","",data_in!B5030)</f>
        <v>43914.483923611115</v>
      </c>
      <c r="C5030" s="8">
        <f>IF(A5030="","",IF(data_in!E5030="NULL",0,1))</f>
        <v>0</v>
      </c>
      <c r="D5030" s="8" t="str">
        <f>IF(A5030="","",IF(data_in!E5030="NULL","",ROUND(data_in!E5030-data_in!B5030,0)))</f>
        <v/>
      </c>
      <c r="E5030" s="8">
        <f>IF(A5030="","",IF(data_in!C5030="NULL",0,IF(data_in!C5030&gt;data_in!E5030,0,1)))</f>
        <v>0</v>
      </c>
      <c r="F5030" s="8" t="str">
        <f>IF(OR(A5030="",E5030=0),"",IF(data_in!C5030="NULL","",ROUND(data_in!C5030-data_in!B5030,0)))</f>
        <v/>
      </c>
      <c r="G5030" s="8" t="str">
        <f>IF(OR(A5030="",E5030=0),"",IF(data_in!C5030="NULL","",IF(D5030="",ROUND(data_in!D5030-data_in!B5030,0),MIN(D5030,ROUND(data_in!D5030-data_in!B5030,0)))))</f>
        <v/>
      </c>
      <c r="H5030" s="8" t="str">
        <f>IF(A5030="","",IF(data_in!M5030="United States","United States",IF(data_in!M5030="Canada","Canada",IF(data_in!M5030="United Kingdom","United Kingdom","Other Country"))))</f>
        <v>Other Country</v>
      </c>
      <c r="I5030" s="8" t="str">
        <f>IF(A5030="","",IF(data_in!K5030="Unknown","Unknown",IF(data_in!K5030&lt;=10,"Very Small",IF(data_in!K5030&lt;=100,"Small",IF(data_in!K5030&lt;=500,"Medium",IF(data_in!K5030&gt;500,"Large","Error"))))))</f>
        <v>Small</v>
      </c>
      <c r="J5030" s="8" t="str">
        <f>IF(C5030=1,TEXT(data_in!E5030,"mm-yyyy"),"")</f>
        <v/>
      </c>
      <c r="K5030" s="8" t="str">
        <f>IF(A5030="","",IF(data_in!I5030="Website","Website",IF(data_in!I5030="Paid Search","Paid Search",IF(data_in!I5030="Slack","Slack","Other Channel"))))</f>
        <v>Slack</v>
      </c>
      <c r="L5030" s="10">
        <f>IF(A5030="","",ROUND(N$3-data_in!B5030,0))</f>
        <v>69</v>
      </c>
    </row>
    <row r="5031" spans="1:12">
      <c r="A5031" s="8" t="str">
        <f>IF(data_in!A5031="","",data_in!A5031)</f>
        <v>a6b27872-d5ec-4946-8c65-3ae70df94cc7</v>
      </c>
      <c r="B5031" s="12">
        <f>IF(A5031="","",data_in!B5031)</f>
        <v>43914.513784722221</v>
      </c>
      <c r="C5031" s="8">
        <f>IF(A5031="","",IF(data_in!E5031="NULL",0,1))</f>
        <v>0</v>
      </c>
      <c r="D5031" s="8" t="str">
        <f>IF(A5031="","",IF(data_in!E5031="NULL","",ROUND(data_in!E5031-data_in!B5031,0)))</f>
        <v/>
      </c>
      <c r="E5031" s="8">
        <f>IF(A5031="","",IF(data_in!C5031="NULL",0,IF(data_in!C5031&gt;data_in!E5031,0,1)))</f>
        <v>0</v>
      </c>
      <c r="F5031" s="8" t="str">
        <f>IF(OR(A5031="",E5031=0),"",IF(data_in!C5031="NULL","",ROUND(data_in!C5031-data_in!B5031,0)))</f>
        <v/>
      </c>
      <c r="G5031" s="8" t="str">
        <f>IF(OR(A5031="",E5031=0),"",IF(data_in!C5031="NULL","",IF(D5031="",ROUND(data_in!D5031-data_in!B5031,0),MIN(D5031,ROUND(data_in!D5031-data_in!B5031,0)))))</f>
        <v/>
      </c>
      <c r="H5031" s="8" t="str">
        <f>IF(A5031="","",IF(data_in!M5031="United States","United States",IF(data_in!M5031="Canada","Canada",IF(data_in!M5031="United Kingdom","United Kingdom","Other Country"))))</f>
        <v>United States</v>
      </c>
      <c r="I5031" s="8" t="str">
        <f>IF(A5031="","",IF(data_in!K5031="Unknown","Unknown",IF(data_in!K5031&lt;=10,"Very Small",IF(data_in!K5031&lt;=100,"Small",IF(data_in!K5031&lt;=500,"Medium",IF(data_in!K5031&gt;500,"Large","Error"))))))</f>
        <v>Small</v>
      </c>
      <c r="J5031" s="8" t="str">
        <f>IF(C5031=1,TEXT(data_in!E5031,"mm-yyyy"),"")</f>
        <v/>
      </c>
      <c r="K5031" s="8" t="str">
        <f>IF(A5031="","",IF(data_in!I5031="Website","Website",IF(data_in!I5031="Paid Search","Paid Search",IF(data_in!I5031="Slack","Slack","Other Channel"))))</f>
        <v>Website</v>
      </c>
      <c r="L5031" s="10">
        <f>IF(A5031="","",ROUND(N$3-data_in!B5031,0))</f>
        <v>68</v>
      </c>
    </row>
    <row r="5032" spans="1:12">
      <c r="A5032" s="8" t="str">
        <f>IF(data_in!A5032="","",data_in!A5032)</f>
        <v>43c358aa-b570-43fb-9509-6651f74afbb2</v>
      </c>
      <c r="B5032" s="12">
        <f>IF(A5032="","",data_in!B5032)</f>
        <v>43858.392905092594</v>
      </c>
      <c r="C5032" s="8">
        <f>IF(A5032="","",IF(data_in!E5032="NULL",0,1))</f>
        <v>0</v>
      </c>
      <c r="D5032" s="8" t="str">
        <f>IF(A5032="","",IF(data_in!E5032="NULL","",ROUND(data_in!E5032-data_in!B5032,0)))</f>
        <v/>
      </c>
      <c r="E5032" s="8">
        <f>IF(A5032="","",IF(data_in!C5032="NULL",0,IF(data_in!C5032&gt;data_in!E5032,0,1)))</f>
        <v>0</v>
      </c>
      <c r="F5032" s="8" t="str">
        <f>IF(OR(A5032="",E5032=0),"",IF(data_in!C5032="NULL","",ROUND(data_in!C5032-data_in!B5032,0)))</f>
        <v/>
      </c>
      <c r="G5032" s="8" t="str">
        <f>IF(OR(A5032="",E5032=0),"",IF(data_in!C5032="NULL","",IF(D5032="",ROUND(data_in!D5032-data_in!B5032,0),MIN(D5032,ROUND(data_in!D5032-data_in!B5032,0)))))</f>
        <v/>
      </c>
      <c r="H5032" s="8" t="str">
        <f>IF(A5032="","",IF(data_in!M5032="United States","United States",IF(data_in!M5032="Canada","Canada",IF(data_in!M5032="United Kingdom","United Kingdom","Other Country"))))</f>
        <v>United States</v>
      </c>
      <c r="I5032" s="8" t="str">
        <f>IF(A5032="","",IF(data_in!K5032="Unknown","Unknown",IF(data_in!K5032&lt;=10,"Very Small",IF(data_in!K5032&lt;=100,"Small",IF(data_in!K5032&lt;=500,"Medium",IF(data_in!K5032&gt;500,"Large","Error"))))))</f>
        <v>Very Small</v>
      </c>
      <c r="J5032" s="8" t="str">
        <f>IF(C5032=1,TEXT(data_in!E5032,"mm-yyyy"),"")</f>
        <v/>
      </c>
      <c r="K5032" s="8" t="str">
        <f>IF(A5032="","",IF(data_in!I5032="Website","Website",IF(data_in!I5032="Paid Search","Paid Search",IF(data_in!I5032="Slack","Slack","Other Channel"))))</f>
        <v>Other Channel</v>
      </c>
      <c r="L5032" s="10">
        <f>IF(A5032="","",ROUND(N$3-data_in!B5032,0))</f>
        <v>125</v>
      </c>
    </row>
    <row r="5033" spans="1:12">
      <c r="A5033" s="8" t="str">
        <f>IF(data_in!A5033="","",data_in!A5033)</f>
        <v>cfd9d9d7-58ed-41ef-8de4-4c95cf71f5ec</v>
      </c>
      <c r="B5033" s="12">
        <f>IF(A5033="","",data_in!B5033)</f>
        <v>43858.165358796294</v>
      </c>
      <c r="C5033" s="8">
        <f>IF(A5033="","",IF(data_in!E5033="NULL",0,1))</f>
        <v>0</v>
      </c>
      <c r="D5033" s="8" t="str">
        <f>IF(A5033="","",IF(data_in!E5033="NULL","",ROUND(data_in!E5033-data_in!B5033,0)))</f>
        <v/>
      </c>
      <c r="E5033" s="8">
        <f>IF(A5033="","",IF(data_in!C5033="NULL",0,IF(data_in!C5033&gt;data_in!E5033,0,1)))</f>
        <v>0</v>
      </c>
      <c r="F5033" s="8" t="str">
        <f>IF(OR(A5033="",E5033=0),"",IF(data_in!C5033="NULL","",ROUND(data_in!C5033-data_in!B5033,0)))</f>
        <v/>
      </c>
      <c r="G5033" s="8" t="str">
        <f>IF(OR(A5033="",E5033=0),"",IF(data_in!C5033="NULL","",IF(D5033="",ROUND(data_in!D5033-data_in!B5033,0),MIN(D5033,ROUND(data_in!D5033-data_in!B5033,0)))))</f>
        <v/>
      </c>
      <c r="H5033" s="8" t="str">
        <f>IF(A5033="","",IF(data_in!M5033="United States","United States",IF(data_in!M5033="Canada","Canada",IF(data_in!M5033="United Kingdom","United Kingdom","Other Country"))))</f>
        <v>Other Country</v>
      </c>
      <c r="I5033" s="8" t="str">
        <f>IF(A5033="","",IF(data_in!K5033="Unknown","Unknown",IF(data_in!K5033&lt;=10,"Very Small",IF(data_in!K5033&lt;=100,"Small",IF(data_in!K5033&lt;=500,"Medium",IF(data_in!K5033&gt;500,"Large","Error"))))))</f>
        <v>Medium</v>
      </c>
      <c r="J5033" s="8" t="str">
        <f>IF(C5033=1,TEXT(data_in!E5033,"mm-yyyy"),"")</f>
        <v/>
      </c>
      <c r="K5033" s="8" t="str">
        <f>IF(A5033="","",IF(data_in!I5033="Website","Website",IF(data_in!I5033="Paid Search","Paid Search",IF(data_in!I5033="Slack","Slack","Other Channel"))))</f>
        <v>Other Channel</v>
      </c>
      <c r="L5033" s="10">
        <f>IF(A5033="","",ROUND(N$3-data_in!B5033,0))</f>
        <v>125</v>
      </c>
    </row>
    <row r="5034" spans="1:12">
      <c r="A5034" s="8" t="str">
        <f>IF(data_in!A5034="","",data_in!A5034)</f>
        <v>609f501e-51b1-42b9-9754-e7e662ade75b</v>
      </c>
      <c r="B5034" s="12">
        <f>IF(A5034="","",data_in!B5034)</f>
        <v>43858.239502314813</v>
      </c>
      <c r="C5034" s="8">
        <f>IF(A5034="","",IF(data_in!E5034="NULL",0,1))</f>
        <v>0</v>
      </c>
      <c r="D5034" s="8" t="str">
        <f>IF(A5034="","",IF(data_in!E5034="NULL","",ROUND(data_in!E5034-data_in!B5034,0)))</f>
        <v/>
      </c>
      <c r="E5034" s="8">
        <f>IF(A5034="","",IF(data_in!C5034="NULL",0,IF(data_in!C5034&gt;data_in!E5034,0,1)))</f>
        <v>1</v>
      </c>
      <c r="F5034" s="8">
        <f>IF(OR(A5034="",E5034=0),"",IF(data_in!C5034="NULL","",ROUND(data_in!C5034-data_in!B5034,0)))</f>
        <v>12</v>
      </c>
      <c r="G5034" s="8">
        <f>IF(OR(A5034="",E5034=0),"",IF(data_in!C5034="NULL","",IF(D5034="",ROUND(data_in!D5034-data_in!B5034,0),MIN(D5034,ROUND(data_in!D5034-data_in!B5034,0)))))</f>
        <v>42</v>
      </c>
      <c r="H5034" s="8" t="str">
        <f>IF(A5034="","",IF(data_in!M5034="United States","United States",IF(data_in!M5034="Canada","Canada",IF(data_in!M5034="United Kingdom","United Kingdom","Other Country"))))</f>
        <v>Other Country</v>
      </c>
      <c r="I5034" s="8" t="str">
        <f>IF(A5034="","",IF(data_in!K5034="Unknown","Unknown",IF(data_in!K5034&lt;=10,"Very Small",IF(data_in!K5034&lt;=100,"Small",IF(data_in!K5034&lt;=500,"Medium",IF(data_in!K5034&gt;500,"Large","Error"))))))</f>
        <v>Very Small</v>
      </c>
      <c r="J5034" s="8" t="str">
        <f>IF(C5034=1,TEXT(data_in!E5034,"mm-yyyy"),"")</f>
        <v/>
      </c>
      <c r="K5034" s="8" t="str">
        <f>IF(A5034="","",IF(data_in!I5034="Website","Website",IF(data_in!I5034="Paid Search","Paid Search",IF(data_in!I5034="Slack","Slack","Other Channel"))))</f>
        <v>Website</v>
      </c>
      <c r="L5034" s="10">
        <f>IF(A5034="","",ROUND(N$3-data_in!B5034,0))</f>
        <v>125</v>
      </c>
    </row>
    <row r="5035" spans="1:12">
      <c r="A5035" s="8" t="str">
        <f>IF(data_in!A5035="","",data_in!A5035)</f>
        <v>b7796e70-dc9b-4e7a-8164-c041169d4254</v>
      </c>
      <c r="B5035" s="12">
        <f>IF(A5035="","",data_in!B5035)</f>
        <v>43858.300104166665</v>
      </c>
      <c r="C5035" s="8">
        <f>IF(A5035="","",IF(data_in!E5035="NULL",0,1))</f>
        <v>0</v>
      </c>
      <c r="D5035" s="8" t="str">
        <f>IF(A5035="","",IF(data_in!E5035="NULL","",ROUND(data_in!E5035-data_in!B5035,0)))</f>
        <v/>
      </c>
      <c r="E5035" s="8">
        <f>IF(A5035="","",IF(data_in!C5035="NULL",0,IF(data_in!C5035&gt;data_in!E5035,0,1)))</f>
        <v>0</v>
      </c>
      <c r="F5035" s="8" t="str">
        <f>IF(OR(A5035="",E5035=0),"",IF(data_in!C5035="NULL","",ROUND(data_in!C5035-data_in!B5035,0)))</f>
        <v/>
      </c>
      <c r="G5035" s="8" t="str">
        <f>IF(OR(A5035="",E5035=0),"",IF(data_in!C5035="NULL","",IF(D5035="",ROUND(data_in!D5035-data_in!B5035,0),MIN(D5035,ROUND(data_in!D5035-data_in!B5035,0)))))</f>
        <v/>
      </c>
      <c r="H5035" s="8" t="str">
        <f>IF(A5035="","",IF(data_in!M5035="United States","United States",IF(data_in!M5035="Canada","Canada",IF(data_in!M5035="United Kingdom","United Kingdom","Other Country"))))</f>
        <v>United States</v>
      </c>
      <c r="I5035" s="8" t="str">
        <f>IF(A5035="","",IF(data_in!K5035="Unknown","Unknown",IF(data_in!K5035&lt;=10,"Very Small",IF(data_in!K5035&lt;=100,"Small",IF(data_in!K5035&lt;=500,"Medium",IF(data_in!K5035&gt;500,"Large","Error"))))))</f>
        <v>Very Small</v>
      </c>
      <c r="J5035" s="8" t="str">
        <f>IF(C5035=1,TEXT(data_in!E5035,"mm-yyyy"),"")</f>
        <v/>
      </c>
      <c r="K5035" s="8" t="str">
        <f>IF(A5035="","",IF(data_in!I5035="Website","Website",IF(data_in!I5035="Paid Search","Paid Search",IF(data_in!I5035="Slack","Slack","Other Channel"))))</f>
        <v>Website</v>
      </c>
      <c r="L5035" s="10">
        <f>IF(A5035="","",ROUND(N$3-data_in!B5035,0))</f>
        <v>125</v>
      </c>
    </row>
    <row r="5036" spans="1:12">
      <c r="A5036" s="8" t="str">
        <f>IF(data_in!A5036="","",data_in!A5036)</f>
        <v>30cbee51-db0a-46d7-8131-f9c66c37bf86</v>
      </c>
      <c r="B5036" s="12">
        <f>IF(A5036="","",data_in!B5036)</f>
        <v>43858.353437500002</v>
      </c>
      <c r="C5036" s="8">
        <f>IF(A5036="","",IF(data_in!E5036="NULL",0,1))</f>
        <v>1</v>
      </c>
      <c r="D5036" s="8">
        <f>IF(A5036="","",IF(data_in!E5036="NULL","",ROUND(data_in!E5036-data_in!B5036,0)))</f>
        <v>62</v>
      </c>
      <c r="E5036" s="8">
        <f>IF(A5036="","",IF(data_in!C5036="NULL",0,IF(data_in!C5036&gt;data_in!E5036,0,1)))</f>
        <v>1</v>
      </c>
      <c r="F5036" s="8">
        <f>IF(OR(A5036="",E5036=0),"",IF(data_in!C5036="NULL","",ROUND(data_in!C5036-data_in!B5036,0)))</f>
        <v>34</v>
      </c>
      <c r="G5036" s="8">
        <f>IF(OR(A5036="",E5036=0),"",IF(data_in!C5036="NULL","",IF(D5036="",ROUND(data_in!D5036-data_in!B5036,0),MIN(D5036,ROUND(data_in!D5036-data_in!B5036,0)))))</f>
        <v>62</v>
      </c>
      <c r="H5036" s="8" t="str">
        <f>IF(A5036="","",IF(data_in!M5036="United States","United States",IF(data_in!M5036="Canada","Canada",IF(data_in!M5036="United Kingdom","United Kingdom","Other Country"))))</f>
        <v>Other Country</v>
      </c>
      <c r="I5036" s="8" t="str">
        <f>IF(A5036="","",IF(data_in!K5036="Unknown","Unknown",IF(data_in!K5036&lt;=10,"Very Small",IF(data_in!K5036&lt;=100,"Small",IF(data_in!K5036&lt;=500,"Medium",IF(data_in!K5036&gt;500,"Large","Error"))))))</f>
        <v>Small</v>
      </c>
      <c r="J5036" s="8" t="str">
        <f>IF(C5036=1,TEXT(data_in!E5036,"mm-yyyy"),"")</f>
        <v>03-2020</v>
      </c>
      <c r="K5036" s="8" t="str">
        <f>IF(A5036="","",IF(data_in!I5036="Website","Website",IF(data_in!I5036="Paid Search","Paid Search",IF(data_in!I5036="Slack","Slack","Other Channel"))))</f>
        <v>Website</v>
      </c>
      <c r="L5036" s="10">
        <f>IF(A5036="","",ROUND(N$3-data_in!B5036,0))</f>
        <v>125</v>
      </c>
    </row>
    <row r="5037" spans="1:12">
      <c r="A5037" s="8" t="str">
        <f>IF(data_in!A5037="","",data_in!A5037)</f>
        <v>3b4dcfce-8d5a-4602-9345-b2f3884ea8af</v>
      </c>
      <c r="B5037" s="12">
        <f>IF(A5037="","",data_in!B5037)</f>
        <v>43858.43922453704</v>
      </c>
      <c r="C5037" s="8">
        <f>IF(A5037="","",IF(data_in!E5037="NULL",0,1))</f>
        <v>0</v>
      </c>
      <c r="D5037" s="8" t="str">
        <f>IF(A5037="","",IF(data_in!E5037="NULL","",ROUND(data_in!E5037-data_in!B5037,0)))</f>
        <v/>
      </c>
      <c r="E5037" s="8">
        <f>IF(A5037="","",IF(data_in!C5037="NULL",0,IF(data_in!C5037&gt;data_in!E5037,0,1)))</f>
        <v>1</v>
      </c>
      <c r="F5037" s="8">
        <f>IF(OR(A5037="",E5037=0),"",IF(data_in!C5037="NULL","",ROUND(data_in!C5037-data_in!B5037,0)))</f>
        <v>73</v>
      </c>
      <c r="G5037" s="8">
        <f>IF(OR(A5037="",E5037=0),"",IF(data_in!C5037="NULL","",IF(D5037="",ROUND(data_in!D5037-data_in!B5037,0),MIN(D5037,ROUND(data_in!D5037-data_in!B5037,0)))))</f>
        <v>103</v>
      </c>
      <c r="H5037" s="8" t="str">
        <f>IF(A5037="","",IF(data_in!M5037="United States","United States",IF(data_in!M5037="Canada","Canada",IF(data_in!M5037="United Kingdom","United Kingdom","Other Country"))))</f>
        <v>Other Country</v>
      </c>
      <c r="I5037" s="8" t="str">
        <f>IF(A5037="","",IF(data_in!K5037="Unknown","Unknown",IF(data_in!K5037&lt;=10,"Very Small",IF(data_in!K5037&lt;=100,"Small",IF(data_in!K5037&lt;=500,"Medium",IF(data_in!K5037&gt;500,"Large","Error"))))))</f>
        <v>Small</v>
      </c>
      <c r="J5037" s="8" t="str">
        <f>IF(C5037=1,TEXT(data_in!E5037,"mm-yyyy"),"")</f>
        <v/>
      </c>
      <c r="K5037" s="8" t="str">
        <f>IF(A5037="","",IF(data_in!I5037="Website","Website",IF(data_in!I5037="Paid Search","Paid Search",IF(data_in!I5037="Slack","Slack","Other Channel"))))</f>
        <v>Website</v>
      </c>
      <c r="L5037" s="10">
        <f>IF(A5037="","",ROUND(N$3-data_in!B5037,0))</f>
        <v>125</v>
      </c>
    </row>
    <row r="5038" spans="1:12">
      <c r="A5038" s="8" t="str">
        <f>IF(data_in!A5038="","",data_in!A5038)</f>
        <v>cd76f501-7275-456a-9d03-a4c865c176fc</v>
      </c>
      <c r="B5038" s="12">
        <f>IF(A5038="","",data_in!B5038)</f>
        <v>43858.643657407411</v>
      </c>
      <c r="C5038" s="8">
        <f>IF(A5038="","",IF(data_in!E5038="NULL",0,1))</f>
        <v>0</v>
      </c>
      <c r="D5038" s="8" t="str">
        <f>IF(A5038="","",IF(data_in!E5038="NULL","",ROUND(data_in!E5038-data_in!B5038,0)))</f>
        <v/>
      </c>
      <c r="E5038" s="8">
        <f>IF(A5038="","",IF(data_in!C5038="NULL",0,IF(data_in!C5038&gt;data_in!E5038,0,1)))</f>
        <v>0</v>
      </c>
      <c r="F5038" s="8" t="str">
        <f>IF(OR(A5038="",E5038=0),"",IF(data_in!C5038="NULL","",ROUND(data_in!C5038-data_in!B5038,0)))</f>
        <v/>
      </c>
      <c r="G5038" s="8" t="str">
        <f>IF(OR(A5038="",E5038=0),"",IF(data_in!C5038="NULL","",IF(D5038="",ROUND(data_in!D5038-data_in!B5038,0),MIN(D5038,ROUND(data_in!D5038-data_in!B5038,0)))))</f>
        <v/>
      </c>
      <c r="H5038" s="8" t="str">
        <f>IF(A5038="","",IF(data_in!M5038="United States","United States",IF(data_in!M5038="Canada","Canada",IF(data_in!M5038="United Kingdom","United Kingdom","Other Country"))))</f>
        <v>United States</v>
      </c>
      <c r="I5038" s="8" t="str">
        <f>IF(A5038="","",IF(data_in!K5038="Unknown","Unknown",IF(data_in!K5038&lt;=10,"Very Small",IF(data_in!K5038&lt;=100,"Small",IF(data_in!K5038&lt;=500,"Medium",IF(data_in!K5038&gt;500,"Large","Error"))))))</f>
        <v>Very Small</v>
      </c>
      <c r="J5038" s="8" t="str">
        <f>IF(C5038=1,TEXT(data_in!E5038,"mm-yyyy"),"")</f>
        <v/>
      </c>
      <c r="K5038" s="8" t="str">
        <f>IF(A5038="","",IF(data_in!I5038="Website","Website",IF(data_in!I5038="Paid Search","Paid Search",IF(data_in!I5038="Slack","Slack","Other Channel"))))</f>
        <v>Paid Search</v>
      </c>
      <c r="L5038" s="10">
        <f>IF(A5038="","",ROUND(N$3-data_in!B5038,0))</f>
        <v>124</v>
      </c>
    </row>
    <row r="5039" spans="1:12">
      <c r="A5039" s="8" t="str">
        <f>IF(data_in!A5039="","",data_in!A5039)</f>
        <v>b81ede30-96c9-43e6-9a68-e7289eba8a3e</v>
      </c>
      <c r="B5039" s="12">
        <f>IF(A5039="","",data_in!B5039)</f>
        <v>43858.377465277779</v>
      </c>
      <c r="C5039" s="8">
        <f>IF(A5039="","",IF(data_in!E5039="NULL",0,1))</f>
        <v>0</v>
      </c>
      <c r="D5039" s="8" t="str">
        <f>IF(A5039="","",IF(data_in!E5039="NULL","",ROUND(data_in!E5039-data_in!B5039,0)))</f>
        <v/>
      </c>
      <c r="E5039" s="8">
        <f>IF(A5039="","",IF(data_in!C5039="NULL",0,IF(data_in!C5039&gt;data_in!E5039,0,1)))</f>
        <v>0</v>
      </c>
      <c r="F5039" s="8" t="str">
        <f>IF(OR(A5039="",E5039=0),"",IF(data_in!C5039="NULL","",ROUND(data_in!C5039-data_in!B5039,0)))</f>
        <v/>
      </c>
      <c r="G5039" s="8" t="str">
        <f>IF(OR(A5039="",E5039=0),"",IF(data_in!C5039="NULL","",IF(D5039="",ROUND(data_in!D5039-data_in!B5039,0),MIN(D5039,ROUND(data_in!D5039-data_in!B5039,0)))))</f>
        <v/>
      </c>
      <c r="H5039" s="8" t="str">
        <f>IF(A5039="","",IF(data_in!M5039="United States","United States",IF(data_in!M5039="Canada","Canada",IF(data_in!M5039="United Kingdom","United Kingdom","Other Country"))))</f>
        <v>Other Country</v>
      </c>
      <c r="I5039" s="8" t="str">
        <f>IF(A5039="","",IF(data_in!K5039="Unknown","Unknown",IF(data_in!K5039&lt;=10,"Very Small",IF(data_in!K5039&lt;=100,"Small",IF(data_in!K5039&lt;=500,"Medium",IF(data_in!K5039&gt;500,"Large","Error"))))))</f>
        <v>Small</v>
      </c>
      <c r="J5039" s="8" t="str">
        <f>IF(C5039=1,TEXT(data_in!E5039,"mm-yyyy"),"")</f>
        <v/>
      </c>
      <c r="K5039" s="8" t="str">
        <f>IF(A5039="","",IF(data_in!I5039="Website","Website",IF(data_in!I5039="Paid Search","Paid Search",IF(data_in!I5039="Slack","Slack","Other Channel"))))</f>
        <v>Slack</v>
      </c>
      <c r="L5039" s="10">
        <f>IF(A5039="","",ROUND(N$3-data_in!B5039,0))</f>
        <v>125</v>
      </c>
    </row>
    <row r="5040" spans="1:12">
      <c r="A5040" s="8" t="str">
        <f>IF(data_in!A5040="","",data_in!A5040)</f>
        <v>f56cc783-a37a-4216-a4f2-d2bab8402aef</v>
      </c>
      <c r="B5040" s="12">
        <f>IF(A5040="","",data_in!B5040)</f>
        <v>43858.376388888886</v>
      </c>
      <c r="C5040" s="8">
        <f>IF(A5040="","",IF(data_in!E5040="NULL",0,1))</f>
        <v>0</v>
      </c>
      <c r="D5040" s="8" t="str">
        <f>IF(A5040="","",IF(data_in!E5040="NULL","",ROUND(data_in!E5040-data_in!B5040,0)))</f>
        <v/>
      </c>
      <c r="E5040" s="8">
        <f>IF(A5040="","",IF(data_in!C5040="NULL",0,IF(data_in!C5040&gt;data_in!E5040,0,1)))</f>
        <v>0</v>
      </c>
      <c r="F5040" s="8" t="str">
        <f>IF(OR(A5040="",E5040=0),"",IF(data_in!C5040="NULL","",ROUND(data_in!C5040-data_in!B5040,0)))</f>
        <v/>
      </c>
      <c r="G5040" s="8" t="str">
        <f>IF(OR(A5040="",E5040=0),"",IF(data_in!C5040="NULL","",IF(D5040="",ROUND(data_in!D5040-data_in!B5040,0),MIN(D5040,ROUND(data_in!D5040-data_in!B5040,0)))))</f>
        <v/>
      </c>
      <c r="H5040" s="8" t="str">
        <f>IF(A5040="","",IF(data_in!M5040="United States","United States",IF(data_in!M5040="Canada","Canada",IF(data_in!M5040="United Kingdom","United Kingdom","Other Country"))))</f>
        <v>Other Country</v>
      </c>
      <c r="I5040" s="8" t="str">
        <f>IF(A5040="","",IF(data_in!K5040="Unknown","Unknown",IF(data_in!K5040&lt;=10,"Very Small",IF(data_in!K5040&lt;=100,"Small",IF(data_in!K5040&lt;=500,"Medium",IF(data_in!K5040&gt;500,"Large","Error"))))))</f>
        <v>Medium</v>
      </c>
      <c r="J5040" s="8" t="str">
        <f>IF(C5040=1,TEXT(data_in!E5040,"mm-yyyy"),"")</f>
        <v/>
      </c>
      <c r="K5040" s="8" t="str">
        <f>IF(A5040="","",IF(data_in!I5040="Website","Website",IF(data_in!I5040="Paid Search","Paid Search",IF(data_in!I5040="Slack","Slack","Other Channel"))))</f>
        <v>Slack</v>
      </c>
      <c r="L5040" s="10">
        <f>IF(A5040="","",ROUND(N$3-data_in!B5040,0))</f>
        <v>125</v>
      </c>
    </row>
    <row r="5041" spans="1:12">
      <c r="A5041" s="8" t="str">
        <f>IF(data_in!A5041="","",data_in!A5041)</f>
        <v>90e3906e-bca2-4573-ae07-d074a401b635</v>
      </c>
      <c r="B5041" s="12">
        <f>IF(A5041="","",data_in!B5041)</f>
        <v>43858.386342592596</v>
      </c>
      <c r="C5041" s="8">
        <f>IF(A5041="","",IF(data_in!E5041="NULL",0,1))</f>
        <v>0</v>
      </c>
      <c r="D5041" s="8" t="str">
        <f>IF(A5041="","",IF(data_in!E5041="NULL","",ROUND(data_in!E5041-data_in!B5041,0)))</f>
        <v/>
      </c>
      <c r="E5041" s="8">
        <f>IF(A5041="","",IF(data_in!C5041="NULL",0,IF(data_in!C5041&gt;data_in!E5041,0,1)))</f>
        <v>1</v>
      </c>
      <c r="F5041" s="8">
        <f>IF(OR(A5041="",E5041=0),"",IF(data_in!C5041="NULL","",ROUND(data_in!C5041-data_in!B5041,0)))</f>
        <v>0</v>
      </c>
      <c r="G5041" s="8">
        <f>IF(OR(A5041="",E5041=0),"",IF(data_in!C5041="NULL","",IF(D5041="",ROUND(data_in!D5041-data_in!B5041,0),MIN(D5041,ROUND(data_in!D5041-data_in!B5041,0)))))</f>
        <v>30</v>
      </c>
      <c r="H5041" s="8" t="str">
        <f>IF(A5041="","",IF(data_in!M5041="United States","United States",IF(data_in!M5041="Canada","Canada",IF(data_in!M5041="United Kingdom","United Kingdom","Other Country"))))</f>
        <v>Other Country</v>
      </c>
      <c r="I5041" s="8" t="str">
        <f>IF(A5041="","",IF(data_in!K5041="Unknown","Unknown",IF(data_in!K5041&lt;=10,"Very Small",IF(data_in!K5041&lt;=100,"Small",IF(data_in!K5041&lt;=500,"Medium",IF(data_in!K5041&gt;500,"Large","Error"))))))</f>
        <v>Small</v>
      </c>
      <c r="J5041" s="8" t="str">
        <f>IF(C5041=1,TEXT(data_in!E5041,"mm-yyyy"),"")</f>
        <v/>
      </c>
      <c r="K5041" s="8" t="str">
        <f>IF(A5041="","",IF(data_in!I5041="Website","Website",IF(data_in!I5041="Paid Search","Paid Search",IF(data_in!I5041="Slack","Slack","Other Channel"))))</f>
        <v>Website</v>
      </c>
      <c r="L5041" s="10">
        <f>IF(A5041="","",ROUND(N$3-data_in!B5041,0))</f>
        <v>125</v>
      </c>
    </row>
    <row r="5042" spans="1:12">
      <c r="A5042" s="8" t="str">
        <f>IF(data_in!A5042="","",data_in!A5042)</f>
        <v>80e7c474-927a-4931-b7ca-54eef4bd41e1</v>
      </c>
      <c r="B5042" s="12">
        <f>IF(A5042="","",data_in!B5042)</f>
        <v>43858.416550925926</v>
      </c>
      <c r="C5042" s="8">
        <f>IF(A5042="","",IF(data_in!E5042="NULL",0,1))</f>
        <v>0</v>
      </c>
      <c r="D5042" s="8" t="str">
        <f>IF(A5042="","",IF(data_in!E5042="NULL","",ROUND(data_in!E5042-data_in!B5042,0)))</f>
        <v/>
      </c>
      <c r="E5042" s="8">
        <f>IF(A5042="","",IF(data_in!C5042="NULL",0,IF(data_in!C5042&gt;data_in!E5042,0,1)))</f>
        <v>0</v>
      </c>
      <c r="F5042" s="8" t="str">
        <f>IF(OR(A5042="",E5042=0),"",IF(data_in!C5042="NULL","",ROUND(data_in!C5042-data_in!B5042,0)))</f>
        <v/>
      </c>
      <c r="G5042" s="8" t="str">
        <f>IF(OR(A5042="",E5042=0),"",IF(data_in!C5042="NULL","",IF(D5042="",ROUND(data_in!D5042-data_in!B5042,0),MIN(D5042,ROUND(data_in!D5042-data_in!B5042,0)))))</f>
        <v/>
      </c>
      <c r="H5042" s="8" t="str">
        <f>IF(A5042="","",IF(data_in!M5042="United States","United States",IF(data_in!M5042="Canada","Canada",IF(data_in!M5042="United Kingdom","United Kingdom","Other Country"))))</f>
        <v>Other Country</v>
      </c>
      <c r="I5042" s="8" t="str">
        <f>IF(A5042="","",IF(data_in!K5042="Unknown","Unknown",IF(data_in!K5042&lt;=10,"Very Small",IF(data_in!K5042&lt;=100,"Small",IF(data_in!K5042&lt;=500,"Medium",IF(data_in!K5042&gt;500,"Large","Error"))))))</f>
        <v>Very Small</v>
      </c>
      <c r="J5042" s="8" t="str">
        <f>IF(C5042=1,TEXT(data_in!E5042,"mm-yyyy"),"")</f>
        <v/>
      </c>
      <c r="K5042" s="8" t="str">
        <f>IF(A5042="","",IF(data_in!I5042="Website","Website",IF(data_in!I5042="Paid Search","Paid Search",IF(data_in!I5042="Slack","Slack","Other Channel"))))</f>
        <v>Website</v>
      </c>
      <c r="L5042" s="10">
        <f>IF(A5042="","",ROUND(N$3-data_in!B5042,0))</f>
        <v>125</v>
      </c>
    </row>
    <row r="5043" spans="1:12">
      <c r="A5043" s="8" t="str">
        <f>IF(data_in!A5043="","",data_in!A5043)</f>
        <v>ed186af1-9c53-4845-bc6c-a27ce63225bc</v>
      </c>
      <c r="B5043" s="12">
        <f>IF(A5043="","",data_in!B5043)</f>
        <v>43858.43577546296</v>
      </c>
      <c r="C5043" s="8">
        <f>IF(A5043="","",IF(data_in!E5043="NULL",0,1))</f>
        <v>1</v>
      </c>
      <c r="D5043" s="8">
        <f>IF(A5043="","",IF(data_in!E5043="NULL","",ROUND(data_in!E5043-data_in!B5043,0)))</f>
        <v>28</v>
      </c>
      <c r="E5043" s="8">
        <f>IF(A5043="","",IF(data_in!C5043="NULL",0,IF(data_in!C5043&gt;data_in!E5043,0,1)))</f>
        <v>1</v>
      </c>
      <c r="F5043" s="8">
        <f>IF(OR(A5043="",E5043=0),"",IF(data_in!C5043="NULL","",ROUND(data_in!C5043-data_in!B5043,0)))</f>
        <v>0</v>
      </c>
      <c r="G5043" s="8">
        <f>IF(OR(A5043="",E5043=0),"",IF(data_in!C5043="NULL","",IF(D5043="",ROUND(data_in!D5043-data_in!B5043,0),MIN(D5043,ROUND(data_in!D5043-data_in!B5043,0)))))</f>
        <v>28</v>
      </c>
      <c r="H5043" s="8" t="str">
        <f>IF(A5043="","",IF(data_in!M5043="United States","United States",IF(data_in!M5043="Canada","Canada",IF(data_in!M5043="United Kingdom","United Kingdom","Other Country"))))</f>
        <v>United States</v>
      </c>
      <c r="I5043" s="8" t="str">
        <f>IF(A5043="","",IF(data_in!K5043="Unknown","Unknown",IF(data_in!K5043&lt;=10,"Very Small",IF(data_in!K5043&lt;=100,"Small",IF(data_in!K5043&lt;=500,"Medium",IF(data_in!K5043&gt;500,"Large","Error"))))))</f>
        <v>Small</v>
      </c>
      <c r="J5043" s="8" t="str">
        <f>IF(C5043=1,TEXT(data_in!E5043,"mm-yyyy"),"")</f>
        <v>02-2020</v>
      </c>
      <c r="K5043" s="8" t="str">
        <f>IF(A5043="","",IF(data_in!I5043="Website","Website",IF(data_in!I5043="Paid Search","Paid Search",IF(data_in!I5043="Slack","Slack","Other Channel"))))</f>
        <v>Website</v>
      </c>
      <c r="L5043" s="10">
        <f>IF(A5043="","",ROUND(N$3-data_in!B5043,0))</f>
        <v>125</v>
      </c>
    </row>
    <row r="5044" spans="1:12">
      <c r="A5044" s="8" t="str">
        <f>IF(data_in!A5044="","",data_in!A5044)</f>
        <v>2dc6c7eb-54ec-4ba8-a1b6-609f16764918</v>
      </c>
      <c r="B5044" s="12">
        <f>IF(A5044="","",data_in!B5044)</f>
        <v>43859.214143518519</v>
      </c>
      <c r="C5044" s="8">
        <f>IF(A5044="","",IF(data_in!E5044="NULL",0,1))</f>
        <v>0</v>
      </c>
      <c r="D5044" s="8" t="str">
        <f>IF(A5044="","",IF(data_in!E5044="NULL","",ROUND(data_in!E5044-data_in!B5044,0)))</f>
        <v/>
      </c>
      <c r="E5044" s="8">
        <f>IF(A5044="","",IF(data_in!C5044="NULL",0,IF(data_in!C5044&gt;data_in!E5044,0,1)))</f>
        <v>0</v>
      </c>
      <c r="F5044" s="8" t="str">
        <f>IF(OR(A5044="",E5044=0),"",IF(data_in!C5044="NULL","",ROUND(data_in!C5044-data_in!B5044,0)))</f>
        <v/>
      </c>
      <c r="G5044" s="8" t="str">
        <f>IF(OR(A5044="",E5044=0),"",IF(data_in!C5044="NULL","",IF(D5044="",ROUND(data_in!D5044-data_in!B5044,0),MIN(D5044,ROUND(data_in!D5044-data_in!B5044,0)))))</f>
        <v/>
      </c>
      <c r="H5044" s="8" t="str">
        <f>IF(A5044="","",IF(data_in!M5044="United States","United States",IF(data_in!M5044="Canada","Canada",IF(data_in!M5044="United Kingdom","United Kingdom","Other Country"))))</f>
        <v>Other Country</v>
      </c>
      <c r="I5044" s="8" t="str">
        <f>IF(A5044="","",IF(data_in!K5044="Unknown","Unknown",IF(data_in!K5044&lt;=10,"Very Small",IF(data_in!K5044&lt;=100,"Small",IF(data_in!K5044&lt;=500,"Medium",IF(data_in!K5044&gt;500,"Large","Error"))))))</f>
        <v>Very Small</v>
      </c>
      <c r="J5044" s="8" t="str">
        <f>IF(C5044=1,TEXT(data_in!E5044,"mm-yyyy"),"")</f>
        <v/>
      </c>
      <c r="K5044" s="8" t="str">
        <f>IF(A5044="","",IF(data_in!I5044="Website","Website",IF(data_in!I5044="Paid Search","Paid Search",IF(data_in!I5044="Slack","Slack","Other Channel"))))</f>
        <v>Website</v>
      </c>
      <c r="L5044" s="10">
        <f>IF(A5044="","",ROUND(N$3-data_in!B5044,0))</f>
        <v>124</v>
      </c>
    </row>
    <row r="5045" spans="1:12">
      <c r="A5045" s="8" t="str">
        <f>IF(data_in!A5045="","",data_in!A5045)</f>
        <v>b657c605-dc89-48ab-95f3-9908e657a01e</v>
      </c>
      <c r="B5045" s="12">
        <f>IF(A5045="","",data_in!B5045)</f>
        <v>43858.461817129632</v>
      </c>
      <c r="C5045" s="8">
        <f>IF(A5045="","",IF(data_in!E5045="NULL",0,1))</f>
        <v>0</v>
      </c>
      <c r="D5045" s="8" t="str">
        <f>IF(A5045="","",IF(data_in!E5045="NULL","",ROUND(data_in!E5045-data_in!B5045,0)))</f>
        <v/>
      </c>
      <c r="E5045" s="8">
        <f>IF(A5045="","",IF(data_in!C5045="NULL",0,IF(data_in!C5045&gt;data_in!E5045,0,1)))</f>
        <v>0</v>
      </c>
      <c r="F5045" s="8" t="str">
        <f>IF(OR(A5045="",E5045=0),"",IF(data_in!C5045="NULL","",ROUND(data_in!C5045-data_in!B5045,0)))</f>
        <v/>
      </c>
      <c r="G5045" s="8" t="str">
        <f>IF(OR(A5045="",E5045=0),"",IF(data_in!C5045="NULL","",IF(D5045="",ROUND(data_in!D5045-data_in!B5045,0),MIN(D5045,ROUND(data_in!D5045-data_in!B5045,0)))))</f>
        <v/>
      </c>
      <c r="H5045" s="8" t="str">
        <f>IF(A5045="","",IF(data_in!M5045="United States","United States",IF(data_in!M5045="Canada","Canada",IF(data_in!M5045="United Kingdom","United Kingdom","Other Country"))))</f>
        <v>United Kingdom</v>
      </c>
      <c r="I5045" s="8" t="str">
        <f>IF(A5045="","",IF(data_in!K5045="Unknown","Unknown",IF(data_in!K5045&lt;=10,"Very Small",IF(data_in!K5045&lt;=100,"Small",IF(data_in!K5045&lt;=500,"Medium",IF(data_in!K5045&gt;500,"Large","Error"))))))</f>
        <v>Very Small</v>
      </c>
      <c r="J5045" s="8" t="str">
        <f>IF(C5045=1,TEXT(data_in!E5045,"mm-yyyy"),"")</f>
        <v/>
      </c>
      <c r="K5045" s="8" t="str">
        <f>IF(A5045="","",IF(data_in!I5045="Website","Website",IF(data_in!I5045="Paid Search","Paid Search",IF(data_in!I5045="Slack","Slack","Other Channel"))))</f>
        <v>Paid Search</v>
      </c>
      <c r="L5045" s="10">
        <f>IF(A5045="","",ROUND(N$3-data_in!B5045,0))</f>
        <v>125</v>
      </c>
    </row>
    <row r="5046" spans="1:12">
      <c r="A5046" s="8" t="str">
        <f>IF(data_in!A5046="","",data_in!A5046)</f>
        <v>2fe61edb-69e8-451e-902c-bffcea3fe0ae</v>
      </c>
      <c r="B5046" s="12">
        <f>IF(A5046="","",data_in!B5046)</f>
        <v>43858.518310185187</v>
      </c>
      <c r="C5046" s="8">
        <f>IF(A5046="","",IF(data_in!E5046="NULL",0,1))</f>
        <v>0</v>
      </c>
      <c r="D5046" s="8" t="str">
        <f>IF(A5046="","",IF(data_in!E5046="NULL","",ROUND(data_in!E5046-data_in!B5046,0)))</f>
        <v/>
      </c>
      <c r="E5046" s="8">
        <f>IF(A5046="","",IF(data_in!C5046="NULL",0,IF(data_in!C5046&gt;data_in!E5046,0,1)))</f>
        <v>0</v>
      </c>
      <c r="F5046" s="8" t="str">
        <f>IF(OR(A5046="",E5046=0),"",IF(data_in!C5046="NULL","",ROUND(data_in!C5046-data_in!B5046,0)))</f>
        <v/>
      </c>
      <c r="G5046" s="8" t="str">
        <f>IF(OR(A5046="",E5046=0),"",IF(data_in!C5046="NULL","",IF(D5046="",ROUND(data_in!D5046-data_in!B5046,0),MIN(D5046,ROUND(data_in!D5046-data_in!B5046,0)))))</f>
        <v/>
      </c>
      <c r="H5046" s="8" t="str">
        <f>IF(A5046="","",IF(data_in!M5046="United States","United States",IF(data_in!M5046="Canada","Canada",IF(data_in!M5046="United Kingdom","United Kingdom","Other Country"))))</f>
        <v>United States</v>
      </c>
      <c r="I5046" s="8" t="str">
        <f>IF(A5046="","",IF(data_in!K5046="Unknown","Unknown",IF(data_in!K5046&lt;=10,"Very Small",IF(data_in!K5046&lt;=100,"Small",IF(data_in!K5046&lt;=500,"Medium",IF(data_in!K5046&gt;500,"Large","Error"))))))</f>
        <v>Small</v>
      </c>
      <c r="J5046" s="8" t="str">
        <f>IF(C5046=1,TEXT(data_in!E5046,"mm-yyyy"),"")</f>
        <v/>
      </c>
      <c r="K5046" s="8" t="str">
        <f>IF(A5046="","",IF(data_in!I5046="Website","Website",IF(data_in!I5046="Paid Search","Paid Search",IF(data_in!I5046="Slack","Slack","Other Channel"))))</f>
        <v>Website</v>
      </c>
      <c r="L5046" s="10">
        <f>IF(A5046="","",ROUND(N$3-data_in!B5046,0))</f>
        <v>124</v>
      </c>
    </row>
    <row r="5047" spans="1:12">
      <c r="A5047" s="8" t="str">
        <f>IF(data_in!A5047="","",data_in!A5047)</f>
        <v>83018af1-7eb5-48d2-b527-2d4c88173474</v>
      </c>
      <c r="B5047" s="12">
        <f>IF(A5047="","",data_in!B5047)</f>
        <v>43858.516087962962</v>
      </c>
      <c r="C5047" s="8">
        <f>IF(A5047="","",IF(data_in!E5047="NULL",0,1))</f>
        <v>0</v>
      </c>
      <c r="D5047" s="8" t="str">
        <f>IF(A5047="","",IF(data_in!E5047="NULL","",ROUND(data_in!E5047-data_in!B5047,0)))</f>
        <v/>
      </c>
      <c r="E5047" s="8">
        <f>IF(A5047="","",IF(data_in!C5047="NULL",0,IF(data_in!C5047&gt;data_in!E5047,0,1)))</f>
        <v>0</v>
      </c>
      <c r="F5047" s="8" t="str">
        <f>IF(OR(A5047="",E5047=0),"",IF(data_in!C5047="NULL","",ROUND(data_in!C5047-data_in!B5047,0)))</f>
        <v/>
      </c>
      <c r="G5047" s="8" t="str">
        <f>IF(OR(A5047="",E5047=0),"",IF(data_in!C5047="NULL","",IF(D5047="",ROUND(data_in!D5047-data_in!B5047,0),MIN(D5047,ROUND(data_in!D5047-data_in!B5047,0)))))</f>
        <v/>
      </c>
      <c r="H5047" s="8" t="str">
        <f>IF(A5047="","",IF(data_in!M5047="United States","United States",IF(data_in!M5047="Canada","Canada",IF(data_in!M5047="United Kingdom","United Kingdom","Other Country"))))</f>
        <v>Canada</v>
      </c>
      <c r="I5047" s="8" t="str">
        <f>IF(A5047="","",IF(data_in!K5047="Unknown","Unknown",IF(data_in!K5047&lt;=10,"Very Small",IF(data_in!K5047&lt;=100,"Small",IF(data_in!K5047&lt;=500,"Medium",IF(data_in!K5047&gt;500,"Large","Error"))))))</f>
        <v>Medium</v>
      </c>
      <c r="J5047" s="8" t="str">
        <f>IF(C5047=1,TEXT(data_in!E5047,"mm-yyyy"),"")</f>
        <v/>
      </c>
      <c r="K5047" s="8" t="str">
        <f>IF(A5047="","",IF(data_in!I5047="Website","Website",IF(data_in!I5047="Paid Search","Paid Search",IF(data_in!I5047="Slack","Slack","Other Channel"))))</f>
        <v>Website</v>
      </c>
      <c r="L5047" s="10">
        <f>IF(A5047="","",ROUND(N$3-data_in!B5047,0))</f>
        <v>124</v>
      </c>
    </row>
    <row r="5048" spans="1:12">
      <c r="A5048" s="8" t="str">
        <f>IF(data_in!A5048="","",data_in!A5048)</f>
        <v>61080539-23d7-4587-b023-0544902117df</v>
      </c>
      <c r="B5048" s="12">
        <f>IF(A5048="","",data_in!B5048)</f>
        <v>43858.534861111111</v>
      </c>
      <c r="C5048" s="8">
        <f>IF(A5048="","",IF(data_in!E5048="NULL",0,1))</f>
        <v>0</v>
      </c>
      <c r="D5048" s="8" t="str">
        <f>IF(A5048="","",IF(data_in!E5048="NULL","",ROUND(data_in!E5048-data_in!B5048,0)))</f>
        <v/>
      </c>
      <c r="E5048" s="8">
        <f>IF(A5048="","",IF(data_in!C5048="NULL",0,IF(data_in!C5048&gt;data_in!E5048,0,1)))</f>
        <v>0</v>
      </c>
      <c r="F5048" s="8" t="str">
        <f>IF(OR(A5048="",E5048=0),"",IF(data_in!C5048="NULL","",ROUND(data_in!C5048-data_in!B5048,0)))</f>
        <v/>
      </c>
      <c r="G5048" s="8" t="str">
        <f>IF(OR(A5048="",E5048=0),"",IF(data_in!C5048="NULL","",IF(D5048="",ROUND(data_in!D5048-data_in!B5048,0),MIN(D5048,ROUND(data_in!D5048-data_in!B5048,0)))))</f>
        <v/>
      </c>
      <c r="H5048" s="8" t="str">
        <f>IF(A5048="","",IF(data_in!M5048="United States","United States",IF(data_in!M5048="Canada","Canada",IF(data_in!M5048="United Kingdom","United Kingdom","Other Country"))))</f>
        <v>United States</v>
      </c>
      <c r="I5048" s="8" t="str">
        <f>IF(A5048="","",IF(data_in!K5048="Unknown","Unknown",IF(data_in!K5048&lt;=10,"Very Small",IF(data_in!K5048&lt;=100,"Small",IF(data_in!K5048&lt;=500,"Medium",IF(data_in!K5048&gt;500,"Large","Error"))))))</f>
        <v>Very Small</v>
      </c>
      <c r="J5048" s="8" t="str">
        <f>IF(C5048=1,TEXT(data_in!E5048,"mm-yyyy"),"")</f>
        <v/>
      </c>
      <c r="K5048" s="8" t="str">
        <f>IF(A5048="","",IF(data_in!I5048="Website","Website",IF(data_in!I5048="Paid Search","Paid Search",IF(data_in!I5048="Slack","Slack","Other Channel"))))</f>
        <v>Website</v>
      </c>
      <c r="L5048" s="10">
        <f>IF(A5048="","",ROUND(N$3-data_in!B5048,0))</f>
        <v>124</v>
      </c>
    </row>
    <row r="5049" spans="1:12">
      <c r="A5049" s="8" t="str">
        <f>IF(data_in!A5049="","",data_in!A5049)</f>
        <v>bb9c4dd0-79a0-473a-b410-eeace0c07abe</v>
      </c>
      <c r="B5049" s="12">
        <f>IF(A5049="","",data_in!B5049)</f>
        <v>43837.135000000002</v>
      </c>
      <c r="C5049" s="8">
        <f>IF(A5049="","",IF(data_in!E5049="NULL",0,1))</f>
        <v>0</v>
      </c>
      <c r="D5049" s="8" t="str">
        <f>IF(A5049="","",IF(data_in!E5049="NULL","",ROUND(data_in!E5049-data_in!B5049,0)))</f>
        <v/>
      </c>
      <c r="E5049" s="8">
        <f>IF(A5049="","",IF(data_in!C5049="NULL",0,IF(data_in!C5049&gt;data_in!E5049,0,1)))</f>
        <v>0</v>
      </c>
      <c r="F5049" s="8" t="str">
        <f>IF(OR(A5049="",E5049=0),"",IF(data_in!C5049="NULL","",ROUND(data_in!C5049-data_in!B5049,0)))</f>
        <v/>
      </c>
      <c r="G5049" s="8" t="str">
        <f>IF(OR(A5049="",E5049=0),"",IF(data_in!C5049="NULL","",IF(D5049="",ROUND(data_in!D5049-data_in!B5049,0),MIN(D5049,ROUND(data_in!D5049-data_in!B5049,0)))))</f>
        <v/>
      </c>
      <c r="H5049" s="8" t="str">
        <f>IF(A5049="","",IF(data_in!M5049="United States","United States",IF(data_in!M5049="Canada","Canada",IF(data_in!M5049="United Kingdom","United Kingdom","Other Country"))))</f>
        <v>Other Country</v>
      </c>
      <c r="I5049" s="8" t="str">
        <f>IF(A5049="","",IF(data_in!K5049="Unknown","Unknown",IF(data_in!K5049&lt;=10,"Very Small",IF(data_in!K5049&lt;=100,"Small",IF(data_in!K5049&lt;=500,"Medium",IF(data_in!K5049&gt;500,"Large","Error"))))))</f>
        <v>Medium</v>
      </c>
      <c r="J5049" s="8" t="str">
        <f>IF(C5049=1,TEXT(data_in!E5049,"mm-yyyy"),"")</f>
        <v/>
      </c>
      <c r="K5049" s="8" t="str">
        <f>IF(A5049="","",IF(data_in!I5049="Website","Website",IF(data_in!I5049="Paid Search","Paid Search",IF(data_in!I5049="Slack","Slack","Other Channel"))))</f>
        <v>Other Channel</v>
      </c>
      <c r="L5049" s="10">
        <f>IF(A5049="","",ROUND(N$3-data_in!B5049,0))</f>
        <v>146</v>
      </c>
    </row>
    <row r="5050" spans="1:12">
      <c r="A5050" s="8" t="str">
        <f>IF(data_in!A5050="","",data_in!A5050)</f>
        <v>39d53805-6fba-4ec9-92b0-d72387a949ad</v>
      </c>
      <c r="B5050" s="12">
        <f>IF(A5050="","",data_in!B5050)</f>
        <v>43914.522210648145</v>
      </c>
      <c r="C5050" s="8">
        <f>IF(A5050="","",IF(data_in!E5050="NULL",0,1))</f>
        <v>0</v>
      </c>
      <c r="D5050" s="8" t="str">
        <f>IF(A5050="","",IF(data_in!E5050="NULL","",ROUND(data_in!E5050-data_in!B5050,0)))</f>
        <v/>
      </c>
      <c r="E5050" s="8">
        <f>IF(A5050="","",IF(data_in!C5050="NULL",0,IF(data_in!C5050&gt;data_in!E5050,0,1)))</f>
        <v>0</v>
      </c>
      <c r="F5050" s="8" t="str">
        <f>IF(OR(A5050="",E5050=0),"",IF(data_in!C5050="NULL","",ROUND(data_in!C5050-data_in!B5050,0)))</f>
        <v/>
      </c>
      <c r="G5050" s="8" t="str">
        <f>IF(OR(A5050="",E5050=0),"",IF(data_in!C5050="NULL","",IF(D5050="",ROUND(data_in!D5050-data_in!B5050,0),MIN(D5050,ROUND(data_in!D5050-data_in!B5050,0)))))</f>
        <v/>
      </c>
      <c r="H5050" s="8" t="str">
        <f>IF(A5050="","",IF(data_in!M5050="United States","United States",IF(data_in!M5050="Canada","Canada",IF(data_in!M5050="United Kingdom","United Kingdom","Other Country"))))</f>
        <v>United Kingdom</v>
      </c>
      <c r="I5050" s="8" t="str">
        <f>IF(A5050="","",IF(data_in!K5050="Unknown","Unknown",IF(data_in!K5050&lt;=10,"Very Small",IF(data_in!K5050&lt;=100,"Small",IF(data_in!K5050&lt;=500,"Medium",IF(data_in!K5050&gt;500,"Large","Error"))))))</f>
        <v>Very Small</v>
      </c>
      <c r="J5050" s="8" t="str">
        <f>IF(C5050=1,TEXT(data_in!E5050,"mm-yyyy"),"")</f>
        <v/>
      </c>
      <c r="K5050" s="8" t="str">
        <f>IF(A5050="","",IF(data_in!I5050="Website","Website",IF(data_in!I5050="Paid Search","Paid Search",IF(data_in!I5050="Slack","Slack","Other Channel"))))</f>
        <v>Website</v>
      </c>
      <c r="L5050" s="10">
        <f>IF(A5050="","",ROUND(N$3-data_in!B5050,0))</f>
        <v>68</v>
      </c>
    </row>
    <row r="5051" spans="1:12">
      <c r="A5051" s="8" t="str">
        <f>IF(data_in!A5051="","",data_in!A5051)</f>
        <v>11972e21-545d-4371-b0a2-c9f272bbbe31</v>
      </c>
      <c r="B5051" s="12">
        <f>IF(A5051="","",data_in!B5051)</f>
        <v>43914.627569444441</v>
      </c>
      <c r="C5051" s="8">
        <f>IF(A5051="","",IF(data_in!E5051="NULL",0,1))</f>
        <v>0</v>
      </c>
      <c r="D5051" s="8" t="str">
        <f>IF(A5051="","",IF(data_in!E5051="NULL","",ROUND(data_in!E5051-data_in!B5051,0)))</f>
        <v/>
      </c>
      <c r="E5051" s="8">
        <f>IF(A5051="","",IF(data_in!C5051="NULL",0,IF(data_in!C5051&gt;data_in!E5051,0,1)))</f>
        <v>0</v>
      </c>
      <c r="F5051" s="8" t="str">
        <f>IF(OR(A5051="",E5051=0),"",IF(data_in!C5051="NULL","",ROUND(data_in!C5051-data_in!B5051,0)))</f>
        <v/>
      </c>
      <c r="G5051" s="8" t="str">
        <f>IF(OR(A5051="",E5051=0),"",IF(data_in!C5051="NULL","",IF(D5051="",ROUND(data_in!D5051-data_in!B5051,0),MIN(D5051,ROUND(data_in!D5051-data_in!B5051,0)))))</f>
        <v/>
      </c>
      <c r="H5051" s="8" t="str">
        <f>IF(A5051="","",IF(data_in!M5051="United States","United States",IF(data_in!M5051="Canada","Canada",IF(data_in!M5051="United Kingdom","United Kingdom","Other Country"))))</f>
        <v>Other Country</v>
      </c>
      <c r="I5051" s="8" t="str">
        <f>IF(A5051="","",IF(data_in!K5051="Unknown","Unknown",IF(data_in!K5051&lt;=10,"Very Small",IF(data_in!K5051&lt;=100,"Small",IF(data_in!K5051&lt;=500,"Medium",IF(data_in!K5051&gt;500,"Large","Error"))))))</f>
        <v>Very Small</v>
      </c>
      <c r="J5051" s="8" t="str">
        <f>IF(C5051=1,TEXT(data_in!E5051,"mm-yyyy"),"")</f>
        <v/>
      </c>
      <c r="K5051" s="8" t="str">
        <f>IF(A5051="","",IF(data_in!I5051="Website","Website",IF(data_in!I5051="Paid Search","Paid Search",IF(data_in!I5051="Slack","Slack","Other Channel"))))</f>
        <v>Website</v>
      </c>
      <c r="L5051" s="10">
        <f>IF(A5051="","",ROUND(N$3-data_in!B5051,0))</f>
        <v>68</v>
      </c>
    </row>
    <row r="5052" spans="1:12">
      <c r="A5052" s="8" t="str">
        <f>IF(data_in!A5052="","",data_in!A5052)</f>
        <v>01eccdfb-9bab-49f3-bdb8-db366aac17b9</v>
      </c>
      <c r="B5052" s="12">
        <f>IF(A5052="","",data_in!B5052)</f>
        <v>43914.730775462966</v>
      </c>
      <c r="C5052" s="8">
        <f>IF(A5052="","",IF(data_in!E5052="NULL",0,1))</f>
        <v>0</v>
      </c>
      <c r="D5052" s="8" t="str">
        <f>IF(A5052="","",IF(data_in!E5052="NULL","",ROUND(data_in!E5052-data_in!B5052,0)))</f>
        <v/>
      </c>
      <c r="E5052" s="8">
        <f>IF(A5052="","",IF(data_in!C5052="NULL",0,IF(data_in!C5052&gt;data_in!E5052,0,1)))</f>
        <v>0</v>
      </c>
      <c r="F5052" s="8" t="str">
        <f>IF(OR(A5052="",E5052=0),"",IF(data_in!C5052="NULL","",ROUND(data_in!C5052-data_in!B5052,0)))</f>
        <v/>
      </c>
      <c r="G5052" s="8" t="str">
        <f>IF(OR(A5052="",E5052=0),"",IF(data_in!C5052="NULL","",IF(D5052="",ROUND(data_in!D5052-data_in!B5052,0),MIN(D5052,ROUND(data_in!D5052-data_in!B5052,0)))))</f>
        <v/>
      </c>
      <c r="H5052" s="8" t="str">
        <f>IF(A5052="","",IF(data_in!M5052="United States","United States",IF(data_in!M5052="Canada","Canada",IF(data_in!M5052="United Kingdom","United Kingdom","Other Country"))))</f>
        <v>Other Country</v>
      </c>
      <c r="I5052" s="8" t="str">
        <f>IF(A5052="","",IF(data_in!K5052="Unknown","Unknown",IF(data_in!K5052&lt;=10,"Very Small",IF(data_in!K5052&lt;=100,"Small",IF(data_in!K5052&lt;=500,"Medium",IF(data_in!K5052&gt;500,"Large","Error"))))))</f>
        <v>Very Small</v>
      </c>
      <c r="J5052" s="8" t="str">
        <f>IF(C5052=1,TEXT(data_in!E5052,"mm-yyyy"),"")</f>
        <v/>
      </c>
      <c r="K5052" s="8" t="str">
        <f>IF(A5052="","",IF(data_in!I5052="Website","Website",IF(data_in!I5052="Paid Search","Paid Search",IF(data_in!I5052="Slack","Slack","Other Channel"))))</f>
        <v>Website</v>
      </c>
      <c r="L5052" s="10">
        <f>IF(A5052="","",ROUND(N$3-data_in!B5052,0))</f>
        <v>68</v>
      </c>
    </row>
    <row r="5053" spans="1:12">
      <c r="A5053" s="8" t="str">
        <f>IF(data_in!A5053="","",data_in!A5053)</f>
        <v>ac137ed8-016e-405b-a47a-ad6da4b311d0</v>
      </c>
      <c r="B5053" s="12">
        <f>IF(A5053="","",data_in!B5053)</f>
        <v>43914.51048611111</v>
      </c>
      <c r="C5053" s="8">
        <f>IF(A5053="","",IF(data_in!E5053="NULL",0,1))</f>
        <v>0</v>
      </c>
      <c r="D5053" s="8" t="str">
        <f>IF(A5053="","",IF(data_in!E5053="NULL","",ROUND(data_in!E5053-data_in!B5053,0)))</f>
        <v/>
      </c>
      <c r="E5053" s="8">
        <f>IF(A5053="","",IF(data_in!C5053="NULL",0,IF(data_in!C5053&gt;data_in!E5053,0,1)))</f>
        <v>0</v>
      </c>
      <c r="F5053" s="8" t="str">
        <f>IF(OR(A5053="",E5053=0),"",IF(data_in!C5053="NULL","",ROUND(data_in!C5053-data_in!B5053,0)))</f>
        <v/>
      </c>
      <c r="G5053" s="8" t="str">
        <f>IF(OR(A5053="",E5053=0),"",IF(data_in!C5053="NULL","",IF(D5053="",ROUND(data_in!D5053-data_in!B5053,0),MIN(D5053,ROUND(data_in!D5053-data_in!B5053,0)))))</f>
        <v/>
      </c>
      <c r="H5053" s="8" t="str">
        <f>IF(A5053="","",IF(data_in!M5053="United States","United States",IF(data_in!M5053="Canada","Canada",IF(data_in!M5053="United Kingdom","United Kingdom","Other Country"))))</f>
        <v>Canada</v>
      </c>
      <c r="I5053" s="8" t="str">
        <f>IF(A5053="","",IF(data_in!K5053="Unknown","Unknown",IF(data_in!K5053&lt;=10,"Very Small",IF(data_in!K5053&lt;=100,"Small",IF(data_in!K5053&lt;=500,"Medium",IF(data_in!K5053&gt;500,"Large","Error"))))))</f>
        <v>Very Small</v>
      </c>
      <c r="J5053" s="8" t="str">
        <f>IF(C5053=1,TEXT(data_in!E5053,"mm-yyyy"),"")</f>
        <v/>
      </c>
      <c r="K5053" s="8" t="str">
        <f>IF(A5053="","",IF(data_in!I5053="Website","Website",IF(data_in!I5053="Paid Search","Paid Search",IF(data_in!I5053="Slack","Slack","Other Channel"))))</f>
        <v>Website</v>
      </c>
      <c r="L5053" s="10">
        <f>IF(A5053="","",ROUND(N$3-data_in!B5053,0))</f>
        <v>68</v>
      </c>
    </row>
    <row r="5054" spans="1:12">
      <c r="A5054" s="8" t="str">
        <f>IF(data_in!A5054="","",data_in!A5054)</f>
        <v>26269534-4ac7-45ff-b949-c9fa47c78bc5</v>
      </c>
      <c r="B5054" s="12">
        <f>IF(A5054="","",data_in!B5054)</f>
        <v>43914.514432870368</v>
      </c>
      <c r="C5054" s="8">
        <f>IF(A5054="","",IF(data_in!E5054="NULL",0,1))</f>
        <v>0</v>
      </c>
      <c r="D5054" s="8" t="str">
        <f>IF(A5054="","",IF(data_in!E5054="NULL","",ROUND(data_in!E5054-data_in!B5054,0)))</f>
        <v/>
      </c>
      <c r="E5054" s="8">
        <f>IF(A5054="","",IF(data_in!C5054="NULL",0,IF(data_in!C5054&gt;data_in!E5054,0,1)))</f>
        <v>0</v>
      </c>
      <c r="F5054" s="8" t="str">
        <f>IF(OR(A5054="",E5054=0),"",IF(data_in!C5054="NULL","",ROUND(data_in!C5054-data_in!B5054,0)))</f>
        <v/>
      </c>
      <c r="G5054" s="8" t="str">
        <f>IF(OR(A5054="",E5054=0),"",IF(data_in!C5054="NULL","",IF(D5054="",ROUND(data_in!D5054-data_in!B5054,0),MIN(D5054,ROUND(data_in!D5054-data_in!B5054,0)))))</f>
        <v/>
      </c>
      <c r="H5054" s="8" t="str">
        <f>IF(A5054="","",IF(data_in!M5054="United States","United States",IF(data_in!M5054="Canada","Canada",IF(data_in!M5054="United Kingdom","United Kingdom","Other Country"))))</f>
        <v>Canada</v>
      </c>
      <c r="I5054" s="8" t="str">
        <f>IF(A5054="","",IF(data_in!K5054="Unknown","Unknown",IF(data_in!K5054&lt;=10,"Very Small",IF(data_in!K5054&lt;=100,"Small",IF(data_in!K5054&lt;=500,"Medium",IF(data_in!K5054&gt;500,"Large","Error"))))))</f>
        <v>Very Small</v>
      </c>
      <c r="J5054" s="8" t="str">
        <f>IF(C5054=1,TEXT(data_in!E5054,"mm-yyyy"),"")</f>
        <v/>
      </c>
      <c r="K5054" s="8" t="str">
        <f>IF(A5054="","",IF(data_in!I5054="Website","Website",IF(data_in!I5054="Paid Search","Paid Search",IF(data_in!I5054="Slack","Slack","Other Channel"))))</f>
        <v>Website</v>
      </c>
      <c r="L5054" s="10">
        <f>IF(A5054="","",ROUND(N$3-data_in!B5054,0))</f>
        <v>68</v>
      </c>
    </row>
    <row r="5055" spans="1:12">
      <c r="A5055" s="8" t="str">
        <f>IF(data_in!A5055="","",data_in!A5055)</f>
        <v>30b01821-9034-4a6d-8cbb-353d88c1e836</v>
      </c>
      <c r="B5055" s="12">
        <f>IF(A5055="","",data_in!B5055)</f>
        <v>43914.537743055553</v>
      </c>
      <c r="C5055" s="8">
        <f>IF(A5055="","",IF(data_in!E5055="NULL",0,1))</f>
        <v>0</v>
      </c>
      <c r="D5055" s="8" t="str">
        <f>IF(A5055="","",IF(data_in!E5055="NULL","",ROUND(data_in!E5055-data_in!B5055,0)))</f>
        <v/>
      </c>
      <c r="E5055" s="8">
        <f>IF(A5055="","",IF(data_in!C5055="NULL",0,IF(data_in!C5055&gt;data_in!E5055,0,1)))</f>
        <v>0</v>
      </c>
      <c r="F5055" s="8" t="str">
        <f>IF(OR(A5055="",E5055=0),"",IF(data_in!C5055="NULL","",ROUND(data_in!C5055-data_in!B5055,0)))</f>
        <v/>
      </c>
      <c r="G5055" s="8" t="str">
        <f>IF(OR(A5055="",E5055=0),"",IF(data_in!C5055="NULL","",IF(D5055="",ROUND(data_in!D5055-data_in!B5055,0),MIN(D5055,ROUND(data_in!D5055-data_in!B5055,0)))))</f>
        <v/>
      </c>
      <c r="H5055" s="8" t="str">
        <f>IF(A5055="","",IF(data_in!M5055="United States","United States",IF(data_in!M5055="Canada","Canada",IF(data_in!M5055="United Kingdom","United Kingdom","Other Country"))))</f>
        <v>Other Country</v>
      </c>
      <c r="I5055" s="8" t="str">
        <f>IF(A5055="","",IF(data_in!K5055="Unknown","Unknown",IF(data_in!K5055&lt;=10,"Very Small",IF(data_in!K5055&lt;=100,"Small",IF(data_in!K5055&lt;=500,"Medium",IF(data_in!K5055&gt;500,"Large","Error"))))))</f>
        <v>Very Small</v>
      </c>
      <c r="J5055" s="8" t="str">
        <f>IF(C5055=1,TEXT(data_in!E5055,"mm-yyyy"),"")</f>
        <v/>
      </c>
      <c r="K5055" s="8" t="str">
        <f>IF(A5055="","",IF(data_in!I5055="Website","Website",IF(data_in!I5055="Paid Search","Paid Search",IF(data_in!I5055="Slack","Slack","Other Channel"))))</f>
        <v>Website</v>
      </c>
      <c r="L5055" s="10">
        <f>IF(A5055="","",ROUND(N$3-data_in!B5055,0))</f>
        <v>68</v>
      </c>
    </row>
    <row r="5056" spans="1:12">
      <c r="A5056" s="8" t="str">
        <f>IF(data_in!A5056="","",data_in!A5056)</f>
        <v>5339ba1c-4249-478f-af72-e4c730673199</v>
      </c>
      <c r="B5056" s="12">
        <f>IF(A5056="","",data_in!B5056)</f>
        <v>43914.547303240739</v>
      </c>
      <c r="C5056" s="8">
        <f>IF(A5056="","",IF(data_in!E5056="NULL",0,1))</f>
        <v>0</v>
      </c>
      <c r="D5056" s="8" t="str">
        <f>IF(A5056="","",IF(data_in!E5056="NULL","",ROUND(data_in!E5056-data_in!B5056,0)))</f>
        <v/>
      </c>
      <c r="E5056" s="8">
        <f>IF(A5056="","",IF(data_in!C5056="NULL",0,IF(data_in!C5056&gt;data_in!E5056,0,1)))</f>
        <v>0</v>
      </c>
      <c r="F5056" s="8" t="str">
        <f>IF(OR(A5056="",E5056=0),"",IF(data_in!C5056="NULL","",ROUND(data_in!C5056-data_in!B5056,0)))</f>
        <v/>
      </c>
      <c r="G5056" s="8" t="str">
        <f>IF(OR(A5056="",E5056=0),"",IF(data_in!C5056="NULL","",IF(D5056="",ROUND(data_in!D5056-data_in!B5056,0),MIN(D5056,ROUND(data_in!D5056-data_in!B5056,0)))))</f>
        <v/>
      </c>
      <c r="H5056" s="8" t="str">
        <f>IF(A5056="","",IF(data_in!M5056="United States","United States",IF(data_in!M5056="Canada","Canada",IF(data_in!M5056="United Kingdom","United Kingdom","Other Country"))))</f>
        <v>Other Country</v>
      </c>
      <c r="I5056" s="8" t="str">
        <f>IF(A5056="","",IF(data_in!K5056="Unknown","Unknown",IF(data_in!K5056&lt;=10,"Very Small",IF(data_in!K5056&lt;=100,"Small",IF(data_in!K5056&lt;=500,"Medium",IF(data_in!K5056&gt;500,"Large","Error"))))))</f>
        <v>Very Small</v>
      </c>
      <c r="J5056" s="8" t="str">
        <f>IF(C5056=1,TEXT(data_in!E5056,"mm-yyyy"),"")</f>
        <v/>
      </c>
      <c r="K5056" s="8" t="str">
        <f>IF(A5056="","",IF(data_in!I5056="Website","Website",IF(data_in!I5056="Paid Search","Paid Search",IF(data_in!I5056="Slack","Slack","Other Channel"))))</f>
        <v>Website</v>
      </c>
      <c r="L5056" s="10">
        <f>IF(A5056="","",ROUND(N$3-data_in!B5056,0))</f>
        <v>68</v>
      </c>
    </row>
    <row r="5057" spans="1:12">
      <c r="A5057" s="8" t="str">
        <f>IF(data_in!A5057="","",data_in!A5057)</f>
        <v>e586f1ee-8ca9-44b1-a7eb-b1f683d55466</v>
      </c>
      <c r="B5057" s="12">
        <f>IF(A5057="","",data_in!B5057)</f>
        <v>43914.563449074078</v>
      </c>
      <c r="C5057" s="8">
        <f>IF(A5057="","",IF(data_in!E5057="NULL",0,1))</f>
        <v>0</v>
      </c>
      <c r="D5057" s="8" t="str">
        <f>IF(A5057="","",IF(data_in!E5057="NULL","",ROUND(data_in!E5057-data_in!B5057,0)))</f>
        <v/>
      </c>
      <c r="E5057" s="8">
        <f>IF(A5057="","",IF(data_in!C5057="NULL",0,IF(data_in!C5057&gt;data_in!E5057,0,1)))</f>
        <v>0</v>
      </c>
      <c r="F5057" s="8" t="str">
        <f>IF(OR(A5057="",E5057=0),"",IF(data_in!C5057="NULL","",ROUND(data_in!C5057-data_in!B5057,0)))</f>
        <v/>
      </c>
      <c r="G5057" s="8" t="str">
        <f>IF(OR(A5057="",E5057=0),"",IF(data_in!C5057="NULL","",IF(D5057="",ROUND(data_in!D5057-data_in!B5057,0),MIN(D5057,ROUND(data_in!D5057-data_in!B5057,0)))))</f>
        <v/>
      </c>
      <c r="H5057" s="8" t="str">
        <f>IF(A5057="","",IF(data_in!M5057="United States","United States",IF(data_in!M5057="Canada","Canada",IF(data_in!M5057="United Kingdom","United Kingdom","Other Country"))))</f>
        <v>Canada</v>
      </c>
      <c r="I5057" s="8" t="str">
        <f>IF(A5057="","",IF(data_in!K5057="Unknown","Unknown",IF(data_in!K5057&lt;=10,"Very Small",IF(data_in!K5057&lt;=100,"Small",IF(data_in!K5057&lt;=500,"Medium",IF(data_in!K5057&gt;500,"Large","Error"))))))</f>
        <v>Very Small</v>
      </c>
      <c r="J5057" s="8" t="str">
        <f>IF(C5057=1,TEXT(data_in!E5057,"mm-yyyy"),"")</f>
        <v/>
      </c>
      <c r="K5057" s="8" t="str">
        <f>IF(A5057="","",IF(data_in!I5057="Website","Website",IF(data_in!I5057="Paid Search","Paid Search",IF(data_in!I5057="Slack","Slack","Other Channel"))))</f>
        <v>Paid Search</v>
      </c>
      <c r="L5057" s="10">
        <f>IF(A5057="","",ROUND(N$3-data_in!B5057,0))</f>
        <v>68</v>
      </c>
    </row>
    <row r="5058" spans="1:12">
      <c r="A5058" s="8" t="str">
        <f>IF(data_in!A5058="","",data_in!A5058)</f>
        <v>6a4a8139-d2f6-4eb9-bb4c-a74c1dbe1992</v>
      </c>
      <c r="B5058" s="12">
        <f>IF(A5058="","",data_in!B5058)</f>
        <v>43914.601655092592</v>
      </c>
      <c r="C5058" s="8">
        <f>IF(A5058="","",IF(data_in!E5058="NULL",0,1))</f>
        <v>0</v>
      </c>
      <c r="D5058" s="8" t="str">
        <f>IF(A5058="","",IF(data_in!E5058="NULL","",ROUND(data_in!E5058-data_in!B5058,0)))</f>
        <v/>
      </c>
      <c r="E5058" s="8">
        <f>IF(A5058="","",IF(data_in!C5058="NULL",0,IF(data_in!C5058&gt;data_in!E5058,0,1)))</f>
        <v>0</v>
      </c>
      <c r="F5058" s="8" t="str">
        <f>IF(OR(A5058="",E5058=0),"",IF(data_in!C5058="NULL","",ROUND(data_in!C5058-data_in!B5058,0)))</f>
        <v/>
      </c>
      <c r="G5058" s="8" t="str">
        <f>IF(OR(A5058="",E5058=0),"",IF(data_in!C5058="NULL","",IF(D5058="",ROUND(data_in!D5058-data_in!B5058,0),MIN(D5058,ROUND(data_in!D5058-data_in!B5058,0)))))</f>
        <v/>
      </c>
      <c r="H5058" s="8" t="str">
        <f>IF(A5058="","",IF(data_in!M5058="United States","United States",IF(data_in!M5058="Canada","Canada",IF(data_in!M5058="United Kingdom","United Kingdom","Other Country"))))</f>
        <v>Other Country</v>
      </c>
      <c r="I5058" s="8" t="str">
        <f>IF(A5058="","",IF(data_in!K5058="Unknown","Unknown",IF(data_in!K5058&lt;=10,"Very Small",IF(data_in!K5058&lt;=100,"Small",IF(data_in!K5058&lt;=500,"Medium",IF(data_in!K5058&gt;500,"Large","Error"))))))</f>
        <v>Very Small</v>
      </c>
      <c r="J5058" s="8" t="str">
        <f>IF(C5058=1,TEXT(data_in!E5058,"mm-yyyy"),"")</f>
        <v/>
      </c>
      <c r="K5058" s="8" t="str">
        <f>IF(A5058="","",IF(data_in!I5058="Website","Website",IF(data_in!I5058="Paid Search","Paid Search",IF(data_in!I5058="Slack","Slack","Other Channel"))))</f>
        <v>Website</v>
      </c>
      <c r="L5058" s="10">
        <f>IF(A5058="","",ROUND(N$3-data_in!B5058,0))</f>
        <v>68</v>
      </c>
    </row>
    <row r="5059" spans="1:12">
      <c r="A5059" s="8" t="str">
        <f>IF(data_in!A5059="","",data_in!A5059)</f>
        <v>a6564043-1d1c-429c-9e4d-fa3b11ca0955</v>
      </c>
      <c r="B5059" s="12">
        <f>IF(A5059="","",data_in!B5059)</f>
        <v>43914.599143518521</v>
      </c>
      <c r="C5059" s="8">
        <f>IF(A5059="","",IF(data_in!E5059="NULL",0,1))</f>
        <v>0</v>
      </c>
      <c r="D5059" s="8" t="str">
        <f>IF(A5059="","",IF(data_in!E5059="NULL","",ROUND(data_in!E5059-data_in!B5059,0)))</f>
        <v/>
      </c>
      <c r="E5059" s="8">
        <f>IF(A5059="","",IF(data_in!C5059="NULL",0,IF(data_in!C5059&gt;data_in!E5059,0,1)))</f>
        <v>0</v>
      </c>
      <c r="F5059" s="8" t="str">
        <f>IF(OR(A5059="",E5059=0),"",IF(data_in!C5059="NULL","",ROUND(data_in!C5059-data_in!B5059,0)))</f>
        <v/>
      </c>
      <c r="G5059" s="8" t="str">
        <f>IF(OR(A5059="",E5059=0),"",IF(data_in!C5059="NULL","",IF(D5059="",ROUND(data_in!D5059-data_in!B5059,0),MIN(D5059,ROUND(data_in!D5059-data_in!B5059,0)))))</f>
        <v/>
      </c>
      <c r="H5059" s="8" t="str">
        <f>IF(A5059="","",IF(data_in!M5059="United States","United States",IF(data_in!M5059="Canada","Canada",IF(data_in!M5059="United Kingdom","United Kingdom","Other Country"))))</f>
        <v>Other Country</v>
      </c>
      <c r="I5059" s="8" t="str">
        <f>IF(A5059="","",IF(data_in!K5059="Unknown","Unknown",IF(data_in!K5059&lt;=10,"Very Small",IF(data_in!K5059&lt;=100,"Small",IF(data_in!K5059&lt;=500,"Medium",IF(data_in!K5059&gt;500,"Large","Error"))))))</f>
        <v>Very Small</v>
      </c>
      <c r="J5059" s="8" t="str">
        <f>IF(C5059=1,TEXT(data_in!E5059,"mm-yyyy"),"")</f>
        <v/>
      </c>
      <c r="K5059" s="8" t="str">
        <f>IF(A5059="","",IF(data_in!I5059="Website","Website",IF(data_in!I5059="Paid Search","Paid Search",IF(data_in!I5059="Slack","Slack","Other Channel"))))</f>
        <v>Slack</v>
      </c>
      <c r="L5059" s="10">
        <f>IF(A5059="","",ROUND(N$3-data_in!B5059,0))</f>
        <v>68</v>
      </c>
    </row>
    <row r="5060" spans="1:12">
      <c r="A5060" s="8" t="str">
        <f>IF(data_in!A5060="","",data_in!A5060)</f>
        <v>19a8de53-2ce6-4413-ae16-36e12dd2986a</v>
      </c>
      <c r="B5060" s="12">
        <f>IF(A5060="","",data_in!B5060)</f>
        <v>43914.612337962964</v>
      </c>
      <c r="C5060" s="8">
        <f>IF(A5060="","",IF(data_in!E5060="NULL",0,1))</f>
        <v>0</v>
      </c>
      <c r="D5060" s="8" t="str">
        <f>IF(A5060="","",IF(data_in!E5060="NULL","",ROUND(data_in!E5060-data_in!B5060,0)))</f>
        <v/>
      </c>
      <c r="E5060" s="8">
        <f>IF(A5060="","",IF(data_in!C5060="NULL",0,IF(data_in!C5060&gt;data_in!E5060,0,1)))</f>
        <v>0</v>
      </c>
      <c r="F5060" s="8" t="str">
        <f>IF(OR(A5060="",E5060=0),"",IF(data_in!C5060="NULL","",ROUND(data_in!C5060-data_in!B5060,0)))</f>
        <v/>
      </c>
      <c r="G5060" s="8" t="str">
        <f>IF(OR(A5060="",E5060=0),"",IF(data_in!C5060="NULL","",IF(D5060="",ROUND(data_in!D5060-data_in!B5060,0),MIN(D5060,ROUND(data_in!D5060-data_in!B5060,0)))))</f>
        <v/>
      </c>
      <c r="H5060" s="8" t="str">
        <f>IF(A5060="","",IF(data_in!M5060="United States","United States",IF(data_in!M5060="Canada","Canada",IF(data_in!M5060="United Kingdom","United Kingdom","Other Country"))))</f>
        <v>Other Country</v>
      </c>
      <c r="I5060" s="8" t="str">
        <f>IF(A5060="","",IF(data_in!K5060="Unknown","Unknown",IF(data_in!K5060&lt;=10,"Very Small",IF(data_in!K5060&lt;=100,"Small",IF(data_in!K5060&lt;=500,"Medium",IF(data_in!K5060&gt;500,"Large","Error"))))))</f>
        <v>Very Small</v>
      </c>
      <c r="J5060" s="8" t="str">
        <f>IF(C5060=1,TEXT(data_in!E5060,"mm-yyyy"),"")</f>
        <v/>
      </c>
      <c r="K5060" s="8" t="str">
        <f>IF(A5060="","",IF(data_in!I5060="Website","Website",IF(data_in!I5060="Paid Search","Paid Search",IF(data_in!I5060="Slack","Slack","Other Channel"))))</f>
        <v>Website</v>
      </c>
      <c r="L5060" s="10">
        <f>IF(A5060="","",ROUND(N$3-data_in!B5060,0))</f>
        <v>68</v>
      </c>
    </row>
    <row r="5061" spans="1:12">
      <c r="A5061" s="8" t="str">
        <f>IF(data_in!A5061="","",data_in!A5061)</f>
        <v>4b331eea-d7c9-4683-83b2-ef5202a2ffc6</v>
      </c>
      <c r="B5061" s="12">
        <f>IF(A5061="","",data_in!B5061)</f>
        <v>43914.633379629631</v>
      </c>
      <c r="C5061" s="8">
        <f>IF(A5061="","",IF(data_in!E5061="NULL",0,1))</f>
        <v>0</v>
      </c>
      <c r="D5061" s="8" t="str">
        <f>IF(A5061="","",IF(data_in!E5061="NULL","",ROUND(data_in!E5061-data_in!B5061,0)))</f>
        <v/>
      </c>
      <c r="E5061" s="8">
        <f>IF(A5061="","",IF(data_in!C5061="NULL",0,IF(data_in!C5061&gt;data_in!E5061,0,1)))</f>
        <v>0</v>
      </c>
      <c r="F5061" s="8" t="str">
        <f>IF(OR(A5061="",E5061=0),"",IF(data_in!C5061="NULL","",ROUND(data_in!C5061-data_in!B5061,0)))</f>
        <v/>
      </c>
      <c r="G5061" s="8" t="str">
        <f>IF(OR(A5061="",E5061=0),"",IF(data_in!C5061="NULL","",IF(D5061="",ROUND(data_in!D5061-data_in!B5061,0),MIN(D5061,ROUND(data_in!D5061-data_in!B5061,0)))))</f>
        <v/>
      </c>
      <c r="H5061" s="8" t="str">
        <f>IF(A5061="","",IF(data_in!M5061="United States","United States",IF(data_in!M5061="Canada","Canada",IF(data_in!M5061="United Kingdom","United Kingdom","Other Country"))))</f>
        <v>Other Country</v>
      </c>
      <c r="I5061" s="8" t="str">
        <f>IF(A5061="","",IF(data_in!K5061="Unknown","Unknown",IF(data_in!K5061&lt;=10,"Very Small",IF(data_in!K5061&lt;=100,"Small",IF(data_in!K5061&lt;=500,"Medium",IF(data_in!K5061&gt;500,"Large","Error"))))))</f>
        <v>Medium</v>
      </c>
      <c r="J5061" s="8" t="str">
        <f>IF(C5061=1,TEXT(data_in!E5061,"mm-yyyy"),"")</f>
        <v/>
      </c>
      <c r="K5061" s="8" t="str">
        <f>IF(A5061="","",IF(data_in!I5061="Website","Website",IF(data_in!I5061="Paid Search","Paid Search",IF(data_in!I5061="Slack","Slack","Other Channel"))))</f>
        <v>Paid Search</v>
      </c>
      <c r="L5061" s="10">
        <f>IF(A5061="","",ROUND(N$3-data_in!B5061,0))</f>
        <v>68</v>
      </c>
    </row>
    <row r="5062" spans="1:12">
      <c r="A5062" s="8" t="str">
        <f>IF(data_in!A5062="","",data_in!A5062)</f>
        <v>73f51d06-357b-45d2-8106-ea757e82faad</v>
      </c>
      <c r="B5062" s="12">
        <f>IF(A5062="","",data_in!B5062)</f>
        <v>43914.639814814815</v>
      </c>
      <c r="C5062" s="8">
        <f>IF(A5062="","",IF(data_in!E5062="NULL",0,1))</f>
        <v>0</v>
      </c>
      <c r="D5062" s="8" t="str">
        <f>IF(A5062="","",IF(data_in!E5062="NULL","",ROUND(data_in!E5062-data_in!B5062,0)))</f>
        <v/>
      </c>
      <c r="E5062" s="8">
        <f>IF(A5062="","",IF(data_in!C5062="NULL",0,IF(data_in!C5062&gt;data_in!E5062,0,1)))</f>
        <v>0</v>
      </c>
      <c r="F5062" s="8" t="str">
        <f>IF(OR(A5062="",E5062=0),"",IF(data_in!C5062="NULL","",ROUND(data_in!C5062-data_in!B5062,0)))</f>
        <v/>
      </c>
      <c r="G5062" s="8" t="str">
        <f>IF(OR(A5062="",E5062=0),"",IF(data_in!C5062="NULL","",IF(D5062="",ROUND(data_in!D5062-data_in!B5062,0),MIN(D5062,ROUND(data_in!D5062-data_in!B5062,0)))))</f>
        <v/>
      </c>
      <c r="H5062" s="8" t="str">
        <f>IF(A5062="","",IF(data_in!M5062="United States","United States",IF(data_in!M5062="Canada","Canada",IF(data_in!M5062="United Kingdom","United Kingdom","Other Country"))))</f>
        <v>Other Country</v>
      </c>
      <c r="I5062" s="8" t="str">
        <f>IF(A5062="","",IF(data_in!K5062="Unknown","Unknown",IF(data_in!K5062&lt;=10,"Very Small",IF(data_in!K5062&lt;=100,"Small",IF(data_in!K5062&lt;=500,"Medium",IF(data_in!K5062&gt;500,"Large","Error"))))))</f>
        <v>Very Small</v>
      </c>
      <c r="J5062" s="8" t="str">
        <f>IF(C5062=1,TEXT(data_in!E5062,"mm-yyyy"),"")</f>
        <v/>
      </c>
      <c r="K5062" s="8" t="str">
        <f>IF(A5062="","",IF(data_in!I5062="Website","Website",IF(data_in!I5062="Paid Search","Paid Search",IF(data_in!I5062="Slack","Slack","Other Channel"))))</f>
        <v>Paid Search</v>
      </c>
      <c r="L5062" s="10">
        <f>IF(A5062="","",ROUND(N$3-data_in!B5062,0))</f>
        <v>68</v>
      </c>
    </row>
    <row r="5063" spans="1:12">
      <c r="A5063" s="8" t="str">
        <f>IF(data_in!A5063="","",data_in!A5063)</f>
        <v>8595b9b2-9814-4eb5-a98a-a93863cde44c</v>
      </c>
      <c r="B5063" s="12">
        <f>IF(A5063="","",data_in!B5063)</f>
        <v>43914.671458333331</v>
      </c>
      <c r="C5063" s="8">
        <f>IF(A5063="","",IF(data_in!E5063="NULL",0,1))</f>
        <v>0</v>
      </c>
      <c r="D5063" s="8" t="str">
        <f>IF(A5063="","",IF(data_in!E5063="NULL","",ROUND(data_in!E5063-data_in!B5063,0)))</f>
        <v/>
      </c>
      <c r="E5063" s="8">
        <f>IF(A5063="","",IF(data_in!C5063="NULL",0,IF(data_in!C5063&gt;data_in!E5063,0,1)))</f>
        <v>0</v>
      </c>
      <c r="F5063" s="8" t="str">
        <f>IF(OR(A5063="",E5063=0),"",IF(data_in!C5063="NULL","",ROUND(data_in!C5063-data_in!B5063,0)))</f>
        <v/>
      </c>
      <c r="G5063" s="8" t="str">
        <f>IF(OR(A5063="",E5063=0),"",IF(data_in!C5063="NULL","",IF(D5063="",ROUND(data_in!D5063-data_in!B5063,0),MIN(D5063,ROUND(data_in!D5063-data_in!B5063,0)))))</f>
        <v/>
      </c>
      <c r="H5063" s="8" t="str">
        <f>IF(A5063="","",IF(data_in!M5063="United States","United States",IF(data_in!M5063="Canada","Canada",IF(data_in!M5063="United Kingdom","United Kingdom","Other Country"))))</f>
        <v>United Kingdom</v>
      </c>
      <c r="I5063" s="8" t="str">
        <f>IF(A5063="","",IF(data_in!K5063="Unknown","Unknown",IF(data_in!K5063&lt;=10,"Very Small",IF(data_in!K5063&lt;=100,"Small",IF(data_in!K5063&lt;=500,"Medium",IF(data_in!K5063&gt;500,"Large","Error"))))))</f>
        <v>Small</v>
      </c>
      <c r="J5063" s="8" t="str">
        <f>IF(C5063=1,TEXT(data_in!E5063,"mm-yyyy"),"")</f>
        <v/>
      </c>
      <c r="K5063" s="8" t="str">
        <f>IF(A5063="","",IF(data_in!I5063="Website","Website",IF(data_in!I5063="Paid Search","Paid Search",IF(data_in!I5063="Slack","Slack","Other Channel"))))</f>
        <v>Website</v>
      </c>
      <c r="L5063" s="10">
        <f>IF(A5063="","",ROUND(N$3-data_in!B5063,0))</f>
        <v>68</v>
      </c>
    </row>
    <row r="5064" spans="1:12">
      <c r="A5064" s="8" t="str">
        <f>IF(data_in!A5064="","",data_in!A5064)</f>
        <v>85357808-4837-4dfc-9005-1cdc2763e992</v>
      </c>
      <c r="B5064" s="12">
        <f>IF(A5064="","",data_in!B5064)</f>
        <v>43914.685868055552</v>
      </c>
      <c r="C5064" s="8">
        <f>IF(A5064="","",IF(data_in!E5064="NULL",0,1))</f>
        <v>0</v>
      </c>
      <c r="D5064" s="8" t="str">
        <f>IF(A5064="","",IF(data_in!E5064="NULL","",ROUND(data_in!E5064-data_in!B5064,0)))</f>
        <v/>
      </c>
      <c r="E5064" s="8">
        <f>IF(A5064="","",IF(data_in!C5064="NULL",0,IF(data_in!C5064&gt;data_in!E5064,0,1)))</f>
        <v>0</v>
      </c>
      <c r="F5064" s="8" t="str">
        <f>IF(OR(A5064="",E5064=0),"",IF(data_in!C5064="NULL","",ROUND(data_in!C5064-data_in!B5064,0)))</f>
        <v/>
      </c>
      <c r="G5064" s="8" t="str">
        <f>IF(OR(A5064="",E5064=0),"",IF(data_in!C5064="NULL","",IF(D5064="",ROUND(data_in!D5064-data_in!B5064,0),MIN(D5064,ROUND(data_in!D5064-data_in!B5064,0)))))</f>
        <v/>
      </c>
      <c r="H5064" s="8" t="str">
        <f>IF(A5064="","",IF(data_in!M5064="United States","United States",IF(data_in!M5064="Canada","Canada",IF(data_in!M5064="United Kingdom","United Kingdom","Other Country"))))</f>
        <v>Other Country</v>
      </c>
      <c r="I5064" s="8" t="str">
        <f>IF(A5064="","",IF(data_in!K5064="Unknown","Unknown",IF(data_in!K5064&lt;=10,"Very Small",IF(data_in!K5064&lt;=100,"Small",IF(data_in!K5064&lt;=500,"Medium",IF(data_in!K5064&gt;500,"Large","Error"))))))</f>
        <v>Very Small</v>
      </c>
      <c r="J5064" s="8" t="str">
        <f>IF(C5064=1,TEXT(data_in!E5064,"mm-yyyy"),"")</f>
        <v/>
      </c>
      <c r="K5064" s="8" t="str">
        <f>IF(A5064="","",IF(data_in!I5064="Website","Website",IF(data_in!I5064="Paid Search","Paid Search",IF(data_in!I5064="Slack","Slack","Other Channel"))))</f>
        <v>Website</v>
      </c>
      <c r="L5064" s="10">
        <f>IF(A5064="","",ROUND(N$3-data_in!B5064,0))</f>
        <v>68</v>
      </c>
    </row>
    <row r="5065" spans="1:12">
      <c r="A5065" s="8" t="str">
        <f>IF(data_in!A5065="","",data_in!A5065)</f>
        <v>b52c353b-2c07-4fc4-bb1d-20887e671225</v>
      </c>
      <c r="B5065" s="12">
        <f>IF(A5065="","",data_in!B5065)</f>
        <v>43914.657523148147</v>
      </c>
      <c r="C5065" s="8">
        <f>IF(A5065="","",IF(data_in!E5065="NULL",0,1))</f>
        <v>1</v>
      </c>
      <c r="D5065" s="8">
        <f>IF(A5065="","",IF(data_in!E5065="NULL","",ROUND(data_in!E5065-data_in!B5065,0)))</f>
        <v>63</v>
      </c>
      <c r="E5065" s="8">
        <f>IF(A5065="","",IF(data_in!C5065="NULL",0,IF(data_in!C5065&gt;data_in!E5065,0,1)))</f>
        <v>0</v>
      </c>
      <c r="F5065" s="8" t="str">
        <f>IF(OR(A5065="",E5065=0),"",IF(data_in!C5065="NULL","",ROUND(data_in!C5065-data_in!B5065,0)))</f>
        <v/>
      </c>
      <c r="G5065" s="8" t="str">
        <f>IF(OR(A5065="",E5065=0),"",IF(data_in!C5065="NULL","",IF(D5065="",ROUND(data_in!D5065-data_in!B5065,0),MIN(D5065,ROUND(data_in!D5065-data_in!B5065,0)))))</f>
        <v/>
      </c>
      <c r="H5065" s="8" t="str">
        <f>IF(A5065="","",IF(data_in!M5065="United States","United States",IF(data_in!M5065="Canada","Canada",IF(data_in!M5065="United Kingdom","United Kingdom","Other Country"))))</f>
        <v>Canada</v>
      </c>
      <c r="I5065" s="8" t="str">
        <f>IF(A5065="","",IF(data_in!K5065="Unknown","Unknown",IF(data_in!K5065&lt;=10,"Very Small",IF(data_in!K5065&lt;=100,"Small",IF(data_in!K5065&lt;=500,"Medium",IF(data_in!K5065&gt;500,"Large","Error"))))))</f>
        <v>Small</v>
      </c>
      <c r="J5065" s="8" t="str">
        <f>IF(C5065=1,TEXT(data_in!E5065,"mm-yyyy"),"")</f>
        <v>05-2020</v>
      </c>
      <c r="K5065" s="8" t="str">
        <f>IF(A5065="","",IF(data_in!I5065="Website","Website",IF(data_in!I5065="Paid Search","Paid Search",IF(data_in!I5065="Slack","Slack","Other Channel"))))</f>
        <v>Website</v>
      </c>
      <c r="L5065" s="10">
        <f>IF(A5065="","",ROUND(N$3-data_in!B5065,0))</f>
        <v>68</v>
      </c>
    </row>
    <row r="5066" spans="1:12">
      <c r="A5066" s="8" t="str">
        <f>IF(data_in!A5066="","",data_in!A5066)</f>
        <v>a25cb398-fb92-481c-bab2-8f613eea19ee</v>
      </c>
      <c r="B5066" s="12">
        <f>IF(A5066="","",data_in!B5066)</f>
        <v>43914.69458333333</v>
      </c>
      <c r="C5066" s="8">
        <f>IF(A5066="","",IF(data_in!E5066="NULL",0,1))</f>
        <v>0</v>
      </c>
      <c r="D5066" s="8" t="str">
        <f>IF(A5066="","",IF(data_in!E5066="NULL","",ROUND(data_in!E5066-data_in!B5066,0)))</f>
        <v/>
      </c>
      <c r="E5066" s="8">
        <f>IF(A5066="","",IF(data_in!C5066="NULL",0,IF(data_in!C5066&gt;data_in!E5066,0,1)))</f>
        <v>0</v>
      </c>
      <c r="F5066" s="8" t="str">
        <f>IF(OR(A5066="",E5066=0),"",IF(data_in!C5066="NULL","",ROUND(data_in!C5066-data_in!B5066,0)))</f>
        <v/>
      </c>
      <c r="G5066" s="8" t="str">
        <f>IF(OR(A5066="",E5066=0),"",IF(data_in!C5066="NULL","",IF(D5066="",ROUND(data_in!D5066-data_in!B5066,0),MIN(D5066,ROUND(data_in!D5066-data_in!B5066,0)))))</f>
        <v/>
      </c>
      <c r="H5066" s="8" t="str">
        <f>IF(A5066="","",IF(data_in!M5066="United States","United States",IF(data_in!M5066="Canada","Canada",IF(data_in!M5066="United Kingdom","United Kingdom","Other Country"))))</f>
        <v>United States</v>
      </c>
      <c r="I5066" s="8" t="str">
        <f>IF(A5066="","",IF(data_in!K5066="Unknown","Unknown",IF(data_in!K5066&lt;=10,"Very Small",IF(data_in!K5066&lt;=100,"Small",IF(data_in!K5066&lt;=500,"Medium",IF(data_in!K5066&gt;500,"Large","Error"))))))</f>
        <v>Very Small</v>
      </c>
      <c r="J5066" s="8" t="str">
        <f>IF(C5066=1,TEXT(data_in!E5066,"mm-yyyy"),"")</f>
        <v/>
      </c>
      <c r="K5066" s="8" t="str">
        <f>IF(A5066="","",IF(data_in!I5066="Website","Website",IF(data_in!I5066="Paid Search","Paid Search",IF(data_in!I5066="Slack","Slack","Other Channel"))))</f>
        <v>Website</v>
      </c>
      <c r="L5066" s="10">
        <f>IF(A5066="","",ROUND(N$3-data_in!B5066,0))</f>
        <v>68</v>
      </c>
    </row>
    <row r="5067" spans="1:12">
      <c r="A5067" s="8" t="str">
        <f>IF(data_in!A5067="","",data_in!A5067)</f>
        <v>1ff2e5e3-3a74-48b0-af19-e1e38a4553c0</v>
      </c>
      <c r="B5067" s="12">
        <f>IF(A5067="","",data_in!B5067)</f>
        <v>43914.697395833333</v>
      </c>
      <c r="C5067" s="8">
        <f>IF(A5067="","",IF(data_in!E5067="NULL",0,1))</f>
        <v>0</v>
      </c>
      <c r="D5067" s="8" t="str">
        <f>IF(A5067="","",IF(data_in!E5067="NULL","",ROUND(data_in!E5067-data_in!B5067,0)))</f>
        <v/>
      </c>
      <c r="E5067" s="8">
        <f>IF(A5067="","",IF(data_in!C5067="NULL",0,IF(data_in!C5067&gt;data_in!E5067,0,1)))</f>
        <v>0</v>
      </c>
      <c r="F5067" s="8" t="str">
        <f>IF(OR(A5067="",E5067=0),"",IF(data_in!C5067="NULL","",ROUND(data_in!C5067-data_in!B5067,0)))</f>
        <v/>
      </c>
      <c r="G5067" s="8" t="str">
        <f>IF(OR(A5067="",E5067=0),"",IF(data_in!C5067="NULL","",IF(D5067="",ROUND(data_in!D5067-data_in!B5067,0),MIN(D5067,ROUND(data_in!D5067-data_in!B5067,0)))))</f>
        <v/>
      </c>
      <c r="H5067" s="8" t="str">
        <f>IF(A5067="","",IF(data_in!M5067="United States","United States",IF(data_in!M5067="Canada","Canada",IF(data_in!M5067="United Kingdom","United Kingdom","Other Country"))))</f>
        <v>United States</v>
      </c>
      <c r="I5067" s="8" t="str">
        <f>IF(A5067="","",IF(data_in!K5067="Unknown","Unknown",IF(data_in!K5067&lt;=10,"Very Small",IF(data_in!K5067&lt;=100,"Small",IF(data_in!K5067&lt;=500,"Medium",IF(data_in!K5067&gt;500,"Large","Error"))))))</f>
        <v>Very Small</v>
      </c>
      <c r="J5067" s="8" t="str">
        <f>IF(C5067=1,TEXT(data_in!E5067,"mm-yyyy"),"")</f>
        <v/>
      </c>
      <c r="K5067" s="8" t="str">
        <f>IF(A5067="","",IF(data_in!I5067="Website","Website",IF(data_in!I5067="Paid Search","Paid Search",IF(data_in!I5067="Slack","Slack","Other Channel"))))</f>
        <v>Paid Search</v>
      </c>
      <c r="L5067" s="10">
        <f>IF(A5067="","",ROUND(N$3-data_in!B5067,0))</f>
        <v>68</v>
      </c>
    </row>
    <row r="5068" spans="1:12">
      <c r="A5068" s="8" t="str">
        <f>IF(data_in!A5068="","",data_in!A5068)</f>
        <v>9351439d-d208-4763-a588-7662e03050ed</v>
      </c>
      <c r="B5068" s="12">
        <f>IF(A5068="","",data_in!B5068)</f>
        <v>43871.294490740744</v>
      </c>
      <c r="C5068" s="8">
        <f>IF(A5068="","",IF(data_in!E5068="NULL",0,1))</f>
        <v>0</v>
      </c>
      <c r="D5068" s="8" t="str">
        <f>IF(A5068="","",IF(data_in!E5068="NULL","",ROUND(data_in!E5068-data_in!B5068,0)))</f>
        <v/>
      </c>
      <c r="E5068" s="8">
        <f>IF(A5068="","",IF(data_in!C5068="NULL",0,IF(data_in!C5068&gt;data_in!E5068,0,1)))</f>
        <v>0</v>
      </c>
      <c r="F5068" s="8" t="str">
        <f>IF(OR(A5068="",E5068=0),"",IF(data_in!C5068="NULL","",ROUND(data_in!C5068-data_in!B5068,0)))</f>
        <v/>
      </c>
      <c r="G5068" s="8" t="str">
        <f>IF(OR(A5068="",E5068=0),"",IF(data_in!C5068="NULL","",IF(D5068="",ROUND(data_in!D5068-data_in!B5068,0),MIN(D5068,ROUND(data_in!D5068-data_in!B5068,0)))))</f>
        <v/>
      </c>
      <c r="H5068" s="8" t="str">
        <f>IF(A5068="","",IF(data_in!M5068="United States","United States",IF(data_in!M5068="Canada","Canada",IF(data_in!M5068="United Kingdom","United Kingdom","Other Country"))))</f>
        <v>Other Country</v>
      </c>
      <c r="I5068" s="8" t="str">
        <f>IF(A5068="","",IF(data_in!K5068="Unknown","Unknown",IF(data_in!K5068&lt;=10,"Very Small",IF(data_in!K5068&lt;=100,"Small",IF(data_in!K5068&lt;=500,"Medium",IF(data_in!K5068&gt;500,"Large","Error"))))))</f>
        <v>Small</v>
      </c>
      <c r="J5068" s="8" t="str">
        <f>IF(C5068=1,TEXT(data_in!E5068,"mm-yyyy"),"")</f>
        <v/>
      </c>
      <c r="K5068" s="8" t="str">
        <f>IF(A5068="","",IF(data_in!I5068="Website","Website",IF(data_in!I5068="Paid Search","Paid Search",IF(data_in!I5068="Slack","Slack","Other Channel"))))</f>
        <v>Website</v>
      </c>
      <c r="L5068" s="10">
        <f>IF(A5068="","",ROUND(N$3-data_in!B5068,0))</f>
        <v>112</v>
      </c>
    </row>
    <row r="5069" spans="1:12">
      <c r="A5069" s="8" t="str">
        <f>IF(data_in!A5069="","",data_in!A5069)</f>
        <v>ba5be7c8-88d9-4133-ab8b-bdac25e160b2</v>
      </c>
      <c r="B5069" s="12">
        <f>IF(A5069="","",data_in!B5069)</f>
        <v>43871.323229166665</v>
      </c>
      <c r="C5069" s="8">
        <f>IF(A5069="","",IF(data_in!E5069="NULL",0,1))</f>
        <v>0</v>
      </c>
      <c r="D5069" s="8" t="str">
        <f>IF(A5069="","",IF(data_in!E5069="NULL","",ROUND(data_in!E5069-data_in!B5069,0)))</f>
        <v/>
      </c>
      <c r="E5069" s="8">
        <f>IF(A5069="","",IF(data_in!C5069="NULL",0,IF(data_in!C5069&gt;data_in!E5069,0,1)))</f>
        <v>0</v>
      </c>
      <c r="F5069" s="8" t="str">
        <f>IF(OR(A5069="",E5069=0),"",IF(data_in!C5069="NULL","",ROUND(data_in!C5069-data_in!B5069,0)))</f>
        <v/>
      </c>
      <c r="G5069" s="8" t="str">
        <f>IF(OR(A5069="",E5069=0),"",IF(data_in!C5069="NULL","",IF(D5069="",ROUND(data_in!D5069-data_in!B5069,0),MIN(D5069,ROUND(data_in!D5069-data_in!B5069,0)))))</f>
        <v/>
      </c>
      <c r="H5069" s="8" t="str">
        <f>IF(A5069="","",IF(data_in!M5069="United States","United States",IF(data_in!M5069="Canada","Canada",IF(data_in!M5069="United Kingdom","United Kingdom","Other Country"))))</f>
        <v>Other Country</v>
      </c>
      <c r="I5069" s="8" t="str">
        <f>IF(A5069="","",IF(data_in!K5069="Unknown","Unknown",IF(data_in!K5069&lt;=10,"Very Small",IF(data_in!K5069&lt;=100,"Small",IF(data_in!K5069&lt;=500,"Medium",IF(data_in!K5069&gt;500,"Large","Error"))))))</f>
        <v>Very Small</v>
      </c>
      <c r="J5069" s="8" t="str">
        <f>IF(C5069=1,TEXT(data_in!E5069,"mm-yyyy"),"")</f>
        <v/>
      </c>
      <c r="K5069" s="8" t="str">
        <f>IF(A5069="","",IF(data_in!I5069="Website","Website",IF(data_in!I5069="Paid Search","Paid Search",IF(data_in!I5069="Slack","Slack","Other Channel"))))</f>
        <v>Website</v>
      </c>
      <c r="L5069" s="10">
        <f>IF(A5069="","",ROUND(N$3-data_in!B5069,0))</f>
        <v>112</v>
      </c>
    </row>
    <row r="5070" spans="1:12">
      <c r="A5070" s="8" t="str">
        <f>IF(data_in!A5070="","",data_in!A5070)</f>
        <v>d8a4afcd-ad55-41dd-9e94-8c4f71059b8d</v>
      </c>
      <c r="B5070" s="12">
        <f>IF(A5070="","",data_in!B5070)</f>
        <v>43871.353587962964</v>
      </c>
      <c r="C5070" s="8">
        <f>IF(A5070="","",IF(data_in!E5070="NULL",0,1))</f>
        <v>0</v>
      </c>
      <c r="D5070" s="8" t="str">
        <f>IF(A5070="","",IF(data_in!E5070="NULL","",ROUND(data_in!E5070-data_in!B5070,0)))</f>
        <v/>
      </c>
      <c r="E5070" s="8">
        <f>IF(A5070="","",IF(data_in!C5070="NULL",0,IF(data_in!C5070&gt;data_in!E5070,0,1)))</f>
        <v>0</v>
      </c>
      <c r="F5070" s="8" t="str">
        <f>IF(OR(A5070="",E5070=0),"",IF(data_in!C5070="NULL","",ROUND(data_in!C5070-data_in!B5070,0)))</f>
        <v/>
      </c>
      <c r="G5070" s="8" t="str">
        <f>IF(OR(A5070="",E5070=0),"",IF(data_in!C5070="NULL","",IF(D5070="",ROUND(data_in!D5070-data_in!B5070,0),MIN(D5070,ROUND(data_in!D5070-data_in!B5070,0)))))</f>
        <v/>
      </c>
      <c r="H5070" s="8" t="str">
        <f>IF(A5070="","",IF(data_in!M5070="United States","United States",IF(data_in!M5070="Canada","Canada",IF(data_in!M5070="United Kingdom","United Kingdom","Other Country"))))</f>
        <v>United Kingdom</v>
      </c>
      <c r="I5070" s="8" t="str">
        <f>IF(A5070="","",IF(data_in!K5070="Unknown","Unknown",IF(data_in!K5070&lt;=10,"Very Small",IF(data_in!K5070&lt;=100,"Small",IF(data_in!K5070&lt;=500,"Medium",IF(data_in!K5070&gt;500,"Large","Error"))))))</f>
        <v>Small</v>
      </c>
      <c r="J5070" s="8" t="str">
        <f>IF(C5070=1,TEXT(data_in!E5070,"mm-yyyy"),"")</f>
        <v/>
      </c>
      <c r="K5070" s="8" t="str">
        <f>IF(A5070="","",IF(data_in!I5070="Website","Website",IF(data_in!I5070="Paid Search","Paid Search",IF(data_in!I5070="Slack","Slack","Other Channel"))))</f>
        <v>Website</v>
      </c>
      <c r="L5070" s="10">
        <f>IF(A5070="","",ROUND(N$3-data_in!B5070,0))</f>
        <v>112</v>
      </c>
    </row>
    <row r="5071" spans="1:12">
      <c r="A5071" s="8" t="str">
        <f>IF(data_in!A5071="","",data_in!A5071)</f>
        <v>eb2a573c-0156-4540-af5d-fe00a43081fc</v>
      </c>
      <c r="B5071" s="12">
        <f>IF(A5071="","",data_in!B5071)</f>
        <v>43871.396238425928</v>
      </c>
      <c r="C5071" s="8">
        <f>IF(A5071="","",IF(data_in!E5071="NULL",0,1))</f>
        <v>0</v>
      </c>
      <c r="D5071" s="8" t="str">
        <f>IF(A5071="","",IF(data_in!E5071="NULL","",ROUND(data_in!E5071-data_in!B5071,0)))</f>
        <v/>
      </c>
      <c r="E5071" s="8">
        <f>IF(A5071="","",IF(data_in!C5071="NULL",0,IF(data_in!C5071&gt;data_in!E5071,0,1)))</f>
        <v>0</v>
      </c>
      <c r="F5071" s="8" t="str">
        <f>IF(OR(A5071="",E5071=0),"",IF(data_in!C5071="NULL","",ROUND(data_in!C5071-data_in!B5071,0)))</f>
        <v/>
      </c>
      <c r="G5071" s="8" t="str">
        <f>IF(OR(A5071="",E5071=0),"",IF(data_in!C5071="NULL","",IF(D5071="",ROUND(data_in!D5071-data_in!B5071,0),MIN(D5071,ROUND(data_in!D5071-data_in!B5071,0)))))</f>
        <v/>
      </c>
      <c r="H5071" s="8" t="str">
        <f>IF(A5071="","",IF(data_in!M5071="United States","United States",IF(data_in!M5071="Canada","Canada",IF(data_in!M5071="United Kingdom","United Kingdom","Other Country"))))</f>
        <v>United States</v>
      </c>
      <c r="I5071" s="8" t="str">
        <f>IF(A5071="","",IF(data_in!K5071="Unknown","Unknown",IF(data_in!K5071&lt;=10,"Very Small",IF(data_in!K5071&lt;=100,"Small",IF(data_in!K5071&lt;=500,"Medium",IF(data_in!K5071&gt;500,"Large","Error"))))))</f>
        <v>Medium</v>
      </c>
      <c r="J5071" s="8" t="str">
        <f>IF(C5071=1,TEXT(data_in!E5071,"mm-yyyy"),"")</f>
        <v/>
      </c>
      <c r="K5071" s="8" t="str">
        <f>IF(A5071="","",IF(data_in!I5071="Website","Website",IF(data_in!I5071="Paid Search","Paid Search",IF(data_in!I5071="Slack","Slack","Other Channel"))))</f>
        <v>Website</v>
      </c>
      <c r="L5071" s="10">
        <f>IF(A5071="","",ROUND(N$3-data_in!B5071,0))</f>
        <v>112</v>
      </c>
    </row>
    <row r="5072" spans="1:12">
      <c r="A5072" s="8" t="str">
        <f>IF(data_in!A5072="","",data_in!A5072)</f>
        <v>13c65f2e-884a-46dc-8474-ebd094591207</v>
      </c>
      <c r="B5072" s="12">
        <f>IF(A5072="","",data_in!B5072)</f>
        <v>43871.396111111113</v>
      </c>
      <c r="C5072" s="8">
        <f>IF(A5072="","",IF(data_in!E5072="NULL",0,1))</f>
        <v>0</v>
      </c>
      <c r="D5072" s="8" t="str">
        <f>IF(A5072="","",IF(data_in!E5072="NULL","",ROUND(data_in!E5072-data_in!B5072,0)))</f>
        <v/>
      </c>
      <c r="E5072" s="8">
        <f>IF(A5072="","",IF(data_in!C5072="NULL",0,IF(data_in!C5072&gt;data_in!E5072,0,1)))</f>
        <v>0</v>
      </c>
      <c r="F5072" s="8" t="str">
        <f>IF(OR(A5072="",E5072=0),"",IF(data_in!C5072="NULL","",ROUND(data_in!C5072-data_in!B5072,0)))</f>
        <v/>
      </c>
      <c r="G5072" s="8" t="str">
        <f>IF(OR(A5072="",E5072=0),"",IF(data_in!C5072="NULL","",IF(D5072="",ROUND(data_in!D5072-data_in!B5072,0),MIN(D5072,ROUND(data_in!D5072-data_in!B5072,0)))))</f>
        <v/>
      </c>
      <c r="H5072" s="8" t="str">
        <f>IF(A5072="","",IF(data_in!M5072="United States","United States",IF(data_in!M5072="Canada","Canada",IF(data_in!M5072="United Kingdom","United Kingdom","Other Country"))))</f>
        <v>United Kingdom</v>
      </c>
      <c r="I5072" s="8" t="str">
        <f>IF(A5072="","",IF(data_in!K5072="Unknown","Unknown",IF(data_in!K5072&lt;=10,"Very Small",IF(data_in!K5072&lt;=100,"Small",IF(data_in!K5072&lt;=500,"Medium",IF(data_in!K5072&gt;500,"Large","Error"))))))</f>
        <v>Very Small</v>
      </c>
      <c r="J5072" s="8" t="str">
        <f>IF(C5072=1,TEXT(data_in!E5072,"mm-yyyy"),"")</f>
        <v/>
      </c>
      <c r="K5072" s="8" t="str">
        <f>IF(A5072="","",IF(data_in!I5072="Website","Website",IF(data_in!I5072="Paid Search","Paid Search",IF(data_in!I5072="Slack","Slack","Other Channel"))))</f>
        <v>Paid Search</v>
      </c>
      <c r="L5072" s="10">
        <f>IF(A5072="","",ROUND(N$3-data_in!B5072,0))</f>
        <v>112</v>
      </c>
    </row>
    <row r="5073" spans="1:12">
      <c r="A5073" s="8" t="str">
        <f>IF(data_in!A5073="","",data_in!A5073)</f>
        <v>4fd0cc46-8366-4dd5-8965-099a1fc9a2d1</v>
      </c>
      <c r="B5073" s="12">
        <f>IF(A5073="","",data_in!B5073)</f>
        <v>43871.392106481479</v>
      </c>
      <c r="C5073" s="8">
        <f>IF(A5073="","",IF(data_in!E5073="NULL",0,1))</f>
        <v>0</v>
      </c>
      <c r="D5073" s="8" t="str">
        <f>IF(A5073="","",IF(data_in!E5073="NULL","",ROUND(data_in!E5073-data_in!B5073,0)))</f>
        <v/>
      </c>
      <c r="E5073" s="8">
        <f>IF(A5073="","",IF(data_in!C5073="NULL",0,IF(data_in!C5073&gt;data_in!E5073,0,1)))</f>
        <v>0</v>
      </c>
      <c r="F5073" s="8" t="str">
        <f>IF(OR(A5073="",E5073=0),"",IF(data_in!C5073="NULL","",ROUND(data_in!C5073-data_in!B5073,0)))</f>
        <v/>
      </c>
      <c r="G5073" s="8" t="str">
        <f>IF(OR(A5073="",E5073=0),"",IF(data_in!C5073="NULL","",IF(D5073="",ROUND(data_in!D5073-data_in!B5073,0),MIN(D5073,ROUND(data_in!D5073-data_in!B5073,0)))))</f>
        <v/>
      </c>
      <c r="H5073" s="8" t="str">
        <f>IF(A5073="","",IF(data_in!M5073="United States","United States",IF(data_in!M5073="Canada","Canada",IF(data_in!M5073="United Kingdom","United Kingdom","Other Country"))))</f>
        <v>Other Country</v>
      </c>
      <c r="I5073" s="8" t="str">
        <f>IF(A5073="","",IF(data_in!K5073="Unknown","Unknown",IF(data_in!K5073&lt;=10,"Very Small",IF(data_in!K5073&lt;=100,"Small",IF(data_in!K5073&lt;=500,"Medium",IF(data_in!K5073&gt;500,"Large","Error"))))))</f>
        <v>Small</v>
      </c>
      <c r="J5073" s="8" t="str">
        <f>IF(C5073=1,TEXT(data_in!E5073,"mm-yyyy"),"")</f>
        <v/>
      </c>
      <c r="K5073" s="8" t="str">
        <f>IF(A5073="","",IF(data_in!I5073="Website","Website",IF(data_in!I5073="Paid Search","Paid Search",IF(data_in!I5073="Slack","Slack","Other Channel"))))</f>
        <v>Website</v>
      </c>
      <c r="L5073" s="10">
        <f>IF(A5073="","",ROUND(N$3-data_in!B5073,0))</f>
        <v>112</v>
      </c>
    </row>
    <row r="5074" spans="1:12">
      <c r="A5074" s="8" t="str">
        <f>IF(data_in!A5074="","",data_in!A5074)</f>
        <v>583f1f88-89e4-4762-b10c-f842a014d652</v>
      </c>
      <c r="B5074" s="12">
        <f>IF(A5074="","",data_in!B5074)</f>
        <v>43871.416562500002</v>
      </c>
      <c r="C5074" s="8">
        <f>IF(A5074="","",IF(data_in!E5074="NULL",0,1))</f>
        <v>0</v>
      </c>
      <c r="D5074" s="8" t="str">
        <f>IF(A5074="","",IF(data_in!E5074="NULL","",ROUND(data_in!E5074-data_in!B5074,0)))</f>
        <v/>
      </c>
      <c r="E5074" s="8">
        <f>IF(A5074="","",IF(data_in!C5074="NULL",0,IF(data_in!C5074&gt;data_in!E5074,0,1)))</f>
        <v>1</v>
      </c>
      <c r="F5074" s="8">
        <f>IF(OR(A5074="",E5074=0),"",IF(data_in!C5074="NULL","",ROUND(data_in!C5074-data_in!B5074,0)))</f>
        <v>0</v>
      </c>
      <c r="G5074" s="8">
        <f>IF(OR(A5074="",E5074=0),"",IF(data_in!C5074="NULL","",IF(D5074="",ROUND(data_in!D5074-data_in!B5074,0),MIN(D5074,ROUND(data_in!D5074-data_in!B5074,0)))))</f>
        <v>30</v>
      </c>
      <c r="H5074" s="8" t="str">
        <f>IF(A5074="","",IF(data_in!M5074="United States","United States",IF(data_in!M5074="Canada","Canada",IF(data_in!M5074="United Kingdom","United Kingdom","Other Country"))))</f>
        <v>United States</v>
      </c>
      <c r="I5074" s="8" t="str">
        <f>IF(A5074="","",IF(data_in!K5074="Unknown","Unknown",IF(data_in!K5074&lt;=10,"Very Small",IF(data_in!K5074&lt;=100,"Small",IF(data_in!K5074&lt;=500,"Medium",IF(data_in!K5074&gt;500,"Large","Error"))))))</f>
        <v>Very Small</v>
      </c>
      <c r="J5074" s="8" t="str">
        <f>IF(C5074=1,TEXT(data_in!E5074,"mm-yyyy"),"")</f>
        <v/>
      </c>
      <c r="K5074" s="8" t="str">
        <f>IF(A5074="","",IF(data_in!I5074="Website","Website",IF(data_in!I5074="Paid Search","Paid Search",IF(data_in!I5074="Slack","Slack","Other Channel"))))</f>
        <v>Website</v>
      </c>
      <c r="L5074" s="10">
        <f>IF(A5074="","",ROUND(N$3-data_in!B5074,0))</f>
        <v>112</v>
      </c>
    </row>
    <row r="5075" spans="1:12">
      <c r="A5075" s="8" t="str">
        <f>IF(data_in!A5075="","",data_in!A5075)</f>
        <v>fa2a4bf4-b738-4db6-a66c-f8a021cfcd63</v>
      </c>
      <c r="B5075" s="12">
        <f>IF(A5075="","",data_in!B5075)</f>
        <v>43871.411365740743</v>
      </c>
      <c r="C5075" s="8">
        <f>IF(A5075="","",IF(data_in!E5075="NULL",0,1))</f>
        <v>0</v>
      </c>
      <c r="D5075" s="8" t="str">
        <f>IF(A5075="","",IF(data_in!E5075="NULL","",ROUND(data_in!E5075-data_in!B5075,0)))</f>
        <v/>
      </c>
      <c r="E5075" s="8">
        <f>IF(A5075="","",IF(data_in!C5075="NULL",0,IF(data_in!C5075&gt;data_in!E5075,0,1)))</f>
        <v>1</v>
      </c>
      <c r="F5075" s="8">
        <f>IF(OR(A5075="",E5075=0),"",IF(data_in!C5075="NULL","",ROUND(data_in!C5075-data_in!B5075,0)))</f>
        <v>0</v>
      </c>
      <c r="G5075" s="8">
        <f>IF(OR(A5075="",E5075=0),"",IF(data_in!C5075="NULL","",IF(D5075="",ROUND(data_in!D5075-data_in!B5075,0),MIN(D5075,ROUND(data_in!D5075-data_in!B5075,0)))))</f>
        <v>30</v>
      </c>
      <c r="H5075" s="8" t="str">
        <f>IF(A5075="","",IF(data_in!M5075="United States","United States",IF(data_in!M5075="Canada","Canada",IF(data_in!M5075="United Kingdom","United Kingdom","Other Country"))))</f>
        <v>Other Country</v>
      </c>
      <c r="I5075" s="8" t="str">
        <f>IF(A5075="","",IF(data_in!K5075="Unknown","Unknown",IF(data_in!K5075&lt;=10,"Very Small",IF(data_in!K5075&lt;=100,"Small",IF(data_in!K5075&lt;=500,"Medium",IF(data_in!K5075&gt;500,"Large","Error"))))))</f>
        <v>Very Small</v>
      </c>
      <c r="J5075" s="8" t="str">
        <f>IF(C5075=1,TEXT(data_in!E5075,"mm-yyyy"),"")</f>
        <v/>
      </c>
      <c r="K5075" s="8" t="str">
        <f>IF(A5075="","",IF(data_in!I5075="Website","Website",IF(data_in!I5075="Paid Search","Paid Search",IF(data_in!I5075="Slack","Slack","Other Channel"))))</f>
        <v>Website</v>
      </c>
      <c r="L5075" s="10">
        <f>IF(A5075="","",ROUND(N$3-data_in!B5075,0))</f>
        <v>112</v>
      </c>
    </row>
    <row r="5076" spans="1:12">
      <c r="A5076" s="8" t="str">
        <f>IF(data_in!A5076="","",data_in!A5076)</f>
        <v>2d6a96a3-67d1-4911-a2dd-e24310e42d15</v>
      </c>
      <c r="B5076" s="12">
        <f>IF(A5076="","",data_in!B5076)</f>
        <v>43871.439745370371</v>
      </c>
      <c r="C5076" s="8">
        <f>IF(A5076="","",IF(data_in!E5076="NULL",0,1))</f>
        <v>0</v>
      </c>
      <c r="D5076" s="8" t="str">
        <f>IF(A5076="","",IF(data_in!E5076="NULL","",ROUND(data_in!E5076-data_in!B5076,0)))</f>
        <v/>
      </c>
      <c r="E5076" s="8">
        <f>IF(A5076="","",IF(data_in!C5076="NULL",0,IF(data_in!C5076&gt;data_in!E5076,0,1)))</f>
        <v>0</v>
      </c>
      <c r="F5076" s="8" t="str">
        <f>IF(OR(A5076="",E5076=0),"",IF(data_in!C5076="NULL","",ROUND(data_in!C5076-data_in!B5076,0)))</f>
        <v/>
      </c>
      <c r="G5076" s="8" t="str">
        <f>IF(OR(A5076="",E5076=0),"",IF(data_in!C5076="NULL","",IF(D5076="",ROUND(data_in!D5076-data_in!B5076,0),MIN(D5076,ROUND(data_in!D5076-data_in!B5076,0)))))</f>
        <v/>
      </c>
      <c r="H5076" s="8" t="str">
        <f>IF(A5076="","",IF(data_in!M5076="United States","United States",IF(data_in!M5076="Canada","Canada",IF(data_in!M5076="United Kingdom","United Kingdom","Other Country"))))</f>
        <v>Other Country</v>
      </c>
      <c r="I5076" s="8" t="str">
        <f>IF(A5076="","",IF(data_in!K5076="Unknown","Unknown",IF(data_in!K5076&lt;=10,"Very Small",IF(data_in!K5076&lt;=100,"Small",IF(data_in!K5076&lt;=500,"Medium",IF(data_in!K5076&gt;500,"Large","Error"))))))</f>
        <v>Small</v>
      </c>
      <c r="J5076" s="8" t="str">
        <f>IF(C5076=1,TEXT(data_in!E5076,"mm-yyyy"),"")</f>
        <v/>
      </c>
      <c r="K5076" s="8" t="str">
        <f>IF(A5076="","",IF(data_in!I5076="Website","Website",IF(data_in!I5076="Paid Search","Paid Search",IF(data_in!I5076="Slack","Slack","Other Channel"))))</f>
        <v>Website</v>
      </c>
      <c r="L5076" s="10">
        <f>IF(A5076="","",ROUND(N$3-data_in!B5076,0))</f>
        <v>112</v>
      </c>
    </row>
    <row r="5077" spans="1:12">
      <c r="A5077" s="8" t="str">
        <f>IF(data_in!A5077="","",data_in!A5077)</f>
        <v>183a32bf-9127-43d8-802c-3e881e307180</v>
      </c>
      <c r="B5077" s="12">
        <f>IF(A5077="","",data_in!B5077)</f>
        <v>43871.52652777778</v>
      </c>
      <c r="C5077" s="8">
        <f>IF(A5077="","",IF(data_in!E5077="NULL",0,1))</f>
        <v>0</v>
      </c>
      <c r="D5077" s="8" t="str">
        <f>IF(A5077="","",IF(data_in!E5077="NULL","",ROUND(data_in!E5077-data_in!B5077,0)))</f>
        <v/>
      </c>
      <c r="E5077" s="8">
        <f>IF(A5077="","",IF(data_in!C5077="NULL",0,IF(data_in!C5077&gt;data_in!E5077,0,1)))</f>
        <v>0</v>
      </c>
      <c r="F5077" s="8" t="str">
        <f>IF(OR(A5077="",E5077=0),"",IF(data_in!C5077="NULL","",ROUND(data_in!C5077-data_in!B5077,0)))</f>
        <v/>
      </c>
      <c r="G5077" s="8" t="str">
        <f>IF(OR(A5077="",E5077=0),"",IF(data_in!C5077="NULL","",IF(D5077="",ROUND(data_in!D5077-data_in!B5077,0),MIN(D5077,ROUND(data_in!D5077-data_in!B5077,0)))))</f>
        <v/>
      </c>
      <c r="H5077" s="8" t="str">
        <f>IF(A5077="","",IF(data_in!M5077="United States","United States",IF(data_in!M5077="Canada","Canada",IF(data_in!M5077="United Kingdom","United Kingdom","Other Country"))))</f>
        <v>Other Country</v>
      </c>
      <c r="I5077" s="8" t="str">
        <f>IF(A5077="","",IF(data_in!K5077="Unknown","Unknown",IF(data_in!K5077&lt;=10,"Very Small",IF(data_in!K5077&lt;=100,"Small",IF(data_in!K5077&lt;=500,"Medium",IF(data_in!K5077&gt;500,"Large","Error"))))))</f>
        <v>Large</v>
      </c>
      <c r="J5077" s="8" t="str">
        <f>IF(C5077=1,TEXT(data_in!E5077,"mm-yyyy"),"")</f>
        <v/>
      </c>
      <c r="K5077" s="8" t="str">
        <f>IF(A5077="","",IF(data_in!I5077="Website","Website",IF(data_in!I5077="Paid Search","Paid Search",IF(data_in!I5077="Slack","Slack","Other Channel"))))</f>
        <v>Website</v>
      </c>
      <c r="L5077" s="10">
        <f>IF(A5077="","",ROUND(N$3-data_in!B5077,0))</f>
        <v>111</v>
      </c>
    </row>
    <row r="5078" spans="1:12">
      <c r="A5078" s="8" t="str">
        <f>IF(data_in!A5078="","",data_in!A5078)</f>
        <v>b3754dd8-da6b-4200-9892-c6592c846c52</v>
      </c>
      <c r="B5078" s="12">
        <f>IF(A5078="","",data_in!B5078)</f>
        <v>43871.563946759263</v>
      </c>
      <c r="C5078" s="8">
        <f>IF(A5078="","",IF(data_in!E5078="NULL",0,1))</f>
        <v>0</v>
      </c>
      <c r="D5078" s="8" t="str">
        <f>IF(A5078="","",IF(data_in!E5078="NULL","",ROUND(data_in!E5078-data_in!B5078,0)))</f>
        <v/>
      </c>
      <c r="E5078" s="8">
        <f>IF(A5078="","",IF(data_in!C5078="NULL",0,IF(data_in!C5078&gt;data_in!E5078,0,1)))</f>
        <v>1</v>
      </c>
      <c r="F5078" s="8">
        <f>IF(OR(A5078="",E5078=0),"",IF(data_in!C5078="NULL","",ROUND(data_in!C5078-data_in!B5078,0)))</f>
        <v>0</v>
      </c>
      <c r="G5078" s="8">
        <f>IF(OR(A5078="",E5078=0),"",IF(data_in!C5078="NULL","",IF(D5078="",ROUND(data_in!D5078-data_in!B5078,0),MIN(D5078,ROUND(data_in!D5078-data_in!B5078,0)))))</f>
        <v>30</v>
      </c>
      <c r="H5078" s="8" t="str">
        <f>IF(A5078="","",IF(data_in!M5078="United States","United States",IF(data_in!M5078="Canada","Canada",IF(data_in!M5078="United Kingdom","United Kingdom","Other Country"))))</f>
        <v>Canada</v>
      </c>
      <c r="I5078" s="8" t="str">
        <f>IF(A5078="","",IF(data_in!K5078="Unknown","Unknown",IF(data_in!K5078&lt;=10,"Very Small",IF(data_in!K5078&lt;=100,"Small",IF(data_in!K5078&lt;=500,"Medium",IF(data_in!K5078&gt;500,"Large","Error"))))))</f>
        <v>Small</v>
      </c>
      <c r="J5078" s="8" t="str">
        <f>IF(C5078=1,TEXT(data_in!E5078,"mm-yyyy"),"")</f>
        <v/>
      </c>
      <c r="K5078" s="8" t="str">
        <f>IF(A5078="","",IF(data_in!I5078="Website","Website",IF(data_in!I5078="Paid Search","Paid Search",IF(data_in!I5078="Slack","Slack","Other Channel"))))</f>
        <v>Website</v>
      </c>
      <c r="L5078" s="10">
        <f>IF(A5078="","",ROUND(N$3-data_in!B5078,0))</f>
        <v>111</v>
      </c>
    </row>
    <row r="5079" spans="1:12">
      <c r="A5079" s="8" t="str">
        <f>IF(data_in!A5079="","",data_in!A5079)</f>
        <v>fa04ff8a-22ba-4cd3-a14a-f93b7560d09e</v>
      </c>
      <c r="B5079" s="12">
        <f>IF(A5079="","",data_in!B5079)</f>
        <v>43871.511967592596</v>
      </c>
      <c r="C5079" s="8">
        <f>IF(A5079="","",IF(data_in!E5079="NULL",0,1))</f>
        <v>0</v>
      </c>
      <c r="D5079" s="8" t="str">
        <f>IF(A5079="","",IF(data_in!E5079="NULL","",ROUND(data_in!E5079-data_in!B5079,0)))</f>
        <v/>
      </c>
      <c r="E5079" s="8">
        <f>IF(A5079="","",IF(data_in!C5079="NULL",0,IF(data_in!C5079&gt;data_in!E5079,0,1)))</f>
        <v>0</v>
      </c>
      <c r="F5079" s="8" t="str">
        <f>IF(OR(A5079="",E5079=0),"",IF(data_in!C5079="NULL","",ROUND(data_in!C5079-data_in!B5079,0)))</f>
        <v/>
      </c>
      <c r="G5079" s="8" t="str">
        <f>IF(OR(A5079="",E5079=0),"",IF(data_in!C5079="NULL","",IF(D5079="",ROUND(data_in!D5079-data_in!B5079,0),MIN(D5079,ROUND(data_in!D5079-data_in!B5079,0)))))</f>
        <v/>
      </c>
      <c r="H5079" s="8" t="str">
        <f>IF(A5079="","",IF(data_in!M5079="United States","United States",IF(data_in!M5079="Canada","Canada",IF(data_in!M5079="United Kingdom","United Kingdom","Other Country"))))</f>
        <v>United States</v>
      </c>
      <c r="I5079" s="8" t="str">
        <f>IF(A5079="","",IF(data_in!K5079="Unknown","Unknown",IF(data_in!K5079&lt;=10,"Very Small",IF(data_in!K5079&lt;=100,"Small",IF(data_in!K5079&lt;=500,"Medium",IF(data_in!K5079&gt;500,"Large","Error"))))))</f>
        <v>Small</v>
      </c>
      <c r="J5079" s="8" t="str">
        <f>IF(C5079=1,TEXT(data_in!E5079,"mm-yyyy"),"")</f>
        <v/>
      </c>
      <c r="K5079" s="8" t="str">
        <f>IF(A5079="","",IF(data_in!I5079="Website","Website",IF(data_in!I5079="Paid Search","Paid Search",IF(data_in!I5079="Slack","Slack","Other Channel"))))</f>
        <v>Website</v>
      </c>
      <c r="L5079" s="10">
        <f>IF(A5079="","",ROUND(N$3-data_in!B5079,0))</f>
        <v>111</v>
      </c>
    </row>
    <row r="5080" spans="1:12">
      <c r="A5080" s="8" t="str">
        <f>IF(data_in!A5080="","",data_in!A5080)</f>
        <v>2acf2915-090c-43da-ac86-854efdec909b</v>
      </c>
      <c r="B5080" s="12">
        <f>IF(A5080="","",data_in!B5080)</f>
        <v>43871.597280092596</v>
      </c>
      <c r="C5080" s="8">
        <f>IF(A5080="","",IF(data_in!E5080="NULL",0,1))</f>
        <v>0</v>
      </c>
      <c r="D5080" s="8" t="str">
        <f>IF(A5080="","",IF(data_in!E5080="NULL","",ROUND(data_in!E5080-data_in!B5080,0)))</f>
        <v/>
      </c>
      <c r="E5080" s="8">
        <f>IF(A5080="","",IF(data_in!C5080="NULL",0,IF(data_in!C5080&gt;data_in!E5080,0,1)))</f>
        <v>0</v>
      </c>
      <c r="F5080" s="8" t="str">
        <f>IF(OR(A5080="",E5080=0),"",IF(data_in!C5080="NULL","",ROUND(data_in!C5080-data_in!B5080,0)))</f>
        <v/>
      </c>
      <c r="G5080" s="8" t="str">
        <f>IF(OR(A5080="",E5080=0),"",IF(data_in!C5080="NULL","",IF(D5080="",ROUND(data_in!D5080-data_in!B5080,0),MIN(D5080,ROUND(data_in!D5080-data_in!B5080,0)))))</f>
        <v/>
      </c>
      <c r="H5080" s="8" t="str">
        <f>IF(A5080="","",IF(data_in!M5080="United States","United States",IF(data_in!M5080="Canada","Canada",IF(data_in!M5080="United Kingdom","United Kingdom","Other Country"))))</f>
        <v>Other Country</v>
      </c>
      <c r="I5080" s="8" t="str">
        <f>IF(A5080="","",IF(data_in!K5080="Unknown","Unknown",IF(data_in!K5080&lt;=10,"Very Small",IF(data_in!K5080&lt;=100,"Small",IF(data_in!K5080&lt;=500,"Medium",IF(data_in!K5080&gt;500,"Large","Error"))))))</f>
        <v>Very Small</v>
      </c>
      <c r="J5080" s="8" t="str">
        <f>IF(C5080=1,TEXT(data_in!E5080,"mm-yyyy"),"")</f>
        <v/>
      </c>
      <c r="K5080" s="8" t="str">
        <f>IF(A5080="","",IF(data_in!I5080="Website","Website",IF(data_in!I5080="Paid Search","Paid Search",IF(data_in!I5080="Slack","Slack","Other Channel"))))</f>
        <v>Website</v>
      </c>
      <c r="L5080" s="10">
        <f>IF(A5080="","",ROUND(N$3-data_in!B5080,0))</f>
        <v>111</v>
      </c>
    </row>
    <row r="5081" spans="1:12">
      <c r="A5081" s="8" t="str">
        <f>IF(data_in!A5081="","",data_in!A5081)</f>
        <v>ff939718-0327-4585-890d-82d4d105dc45</v>
      </c>
      <c r="B5081" s="12">
        <f>IF(A5081="","",data_in!B5081)</f>
        <v>43871.606724537036</v>
      </c>
      <c r="C5081" s="8">
        <f>IF(A5081="","",IF(data_in!E5081="NULL",0,1))</f>
        <v>0</v>
      </c>
      <c r="D5081" s="8" t="str">
        <f>IF(A5081="","",IF(data_in!E5081="NULL","",ROUND(data_in!E5081-data_in!B5081,0)))</f>
        <v/>
      </c>
      <c r="E5081" s="8">
        <f>IF(A5081="","",IF(data_in!C5081="NULL",0,IF(data_in!C5081&gt;data_in!E5081,0,1)))</f>
        <v>0</v>
      </c>
      <c r="F5081" s="8" t="str">
        <f>IF(OR(A5081="",E5081=0),"",IF(data_in!C5081="NULL","",ROUND(data_in!C5081-data_in!B5081,0)))</f>
        <v/>
      </c>
      <c r="G5081" s="8" t="str">
        <f>IF(OR(A5081="",E5081=0),"",IF(data_in!C5081="NULL","",IF(D5081="",ROUND(data_in!D5081-data_in!B5081,0),MIN(D5081,ROUND(data_in!D5081-data_in!B5081,0)))))</f>
        <v/>
      </c>
      <c r="H5081" s="8" t="str">
        <f>IF(A5081="","",IF(data_in!M5081="United States","United States",IF(data_in!M5081="Canada","Canada",IF(data_in!M5081="United Kingdom","United Kingdom","Other Country"))))</f>
        <v>Other Country</v>
      </c>
      <c r="I5081" s="8" t="str">
        <f>IF(A5081="","",IF(data_in!K5081="Unknown","Unknown",IF(data_in!K5081&lt;=10,"Very Small",IF(data_in!K5081&lt;=100,"Small",IF(data_in!K5081&lt;=500,"Medium",IF(data_in!K5081&gt;500,"Large","Error"))))))</f>
        <v>Small</v>
      </c>
      <c r="J5081" s="8" t="str">
        <f>IF(C5081=1,TEXT(data_in!E5081,"mm-yyyy"),"")</f>
        <v/>
      </c>
      <c r="K5081" s="8" t="str">
        <f>IF(A5081="","",IF(data_in!I5081="Website","Website",IF(data_in!I5081="Paid Search","Paid Search",IF(data_in!I5081="Slack","Slack","Other Channel"))))</f>
        <v>Website</v>
      </c>
      <c r="L5081" s="10">
        <f>IF(A5081="","",ROUND(N$3-data_in!B5081,0))</f>
        <v>111</v>
      </c>
    </row>
    <row r="5082" spans="1:12">
      <c r="A5082" s="8" t="str">
        <f>IF(data_in!A5082="","",data_in!A5082)</f>
        <v>0698bba1-1c45-4ad9-8398-ba2e6267ae30</v>
      </c>
      <c r="B5082" s="12">
        <f>IF(A5082="","",data_in!B5082)</f>
        <v>43871.621724537035</v>
      </c>
      <c r="C5082" s="8">
        <f>IF(A5082="","",IF(data_in!E5082="NULL",0,1))</f>
        <v>0</v>
      </c>
      <c r="D5082" s="8" t="str">
        <f>IF(A5082="","",IF(data_in!E5082="NULL","",ROUND(data_in!E5082-data_in!B5082,0)))</f>
        <v/>
      </c>
      <c r="E5082" s="8">
        <f>IF(A5082="","",IF(data_in!C5082="NULL",0,IF(data_in!C5082&gt;data_in!E5082,0,1)))</f>
        <v>0</v>
      </c>
      <c r="F5082" s="8" t="str">
        <f>IF(OR(A5082="",E5082=0),"",IF(data_in!C5082="NULL","",ROUND(data_in!C5082-data_in!B5082,0)))</f>
        <v/>
      </c>
      <c r="G5082" s="8" t="str">
        <f>IF(OR(A5082="",E5082=0),"",IF(data_in!C5082="NULL","",IF(D5082="",ROUND(data_in!D5082-data_in!B5082,0),MIN(D5082,ROUND(data_in!D5082-data_in!B5082,0)))))</f>
        <v/>
      </c>
      <c r="H5082" s="8" t="str">
        <f>IF(A5082="","",IF(data_in!M5082="United States","United States",IF(data_in!M5082="Canada","Canada",IF(data_in!M5082="United Kingdom","United Kingdom","Other Country"))))</f>
        <v>Canada</v>
      </c>
      <c r="I5082" s="8" t="str">
        <f>IF(A5082="","",IF(data_in!K5082="Unknown","Unknown",IF(data_in!K5082&lt;=10,"Very Small",IF(data_in!K5082&lt;=100,"Small",IF(data_in!K5082&lt;=500,"Medium",IF(data_in!K5082&gt;500,"Large","Error"))))))</f>
        <v>Very Small</v>
      </c>
      <c r="J5082" s="8" t="str">
        <f>IF(C5082=1,TEXT(data_in!E5082,"mm-yyyy"),"")</f>
        <v/>
      </c>
      <c r="K5082" s="8" t="str">
        <f>IF(A5082="","",IF(data_in!I5082="Website","Website",IF(data_in!I5082="Paid Search","Paid Search",IF(data_in!I5082="Slack","Slack","Other Channel"))))</f>
        <v>Website</v>
      </c>
      <c r="L5082" s="10">
        <f>IF(A5082="","",ROUND(N$3-data_in!B5082,0))</f>
        <v>111</v>
      </c>
    </row>
    <row r="5083" spans="1:12">
      <c r="A5083" s="8" t="str">
        <f>IF(data_in!A5083="","",data_in!A5083)</f>
        <v>17ae5f6c-b5bb-478b-80bf-56016f7e06ce</v>
      </c>
      <c r="B5083" s="12">
        <f>IF(A5083="","",data_in!B5083)</f>
        <v>43871.619328703702</v>
      </c>
      <c r="C5083" s="8">
        <f>IF(A5083="","",IF(data_in!E5083="NULL",0,1))</f>
        <v>0</v>
      </c>
      <c r="D5083" s="8" t="str">
        <f>IF(A5083="","",IF(data_in!E5083="NULL","",ROUND(data_in!E5083-data_in!B5083,0)))</f>
        <v/>
      </c>
      <c r="E5083" s="8">
        <f>IF(A5083="","",IF(data_in!C5083="NULL",0,IF(data_in!C5083&gt;data_in!E5083,0,1)))</f>
        <v>0</v>
      </c>
      <c r="F5083" s="8" t="str">
        <f>IF(OR(A5083="",E5083=0),"",IF(data_in!C5083="NULL","",ROUND(data_in!C5083-data_in!B5083,0)))</f>
        <v/>
      </c>
      <c r="G5083" s="8" t="str">
        <f>IF(OR(A5083="",E5083=0),"",IF(data_in!C5083="NULL","",IF(D5083="",ROUND(data_in!D5083-data_in!B5083,0),MIN(D5083,ROUND(data_in!D5083-data_in!B5083,0)))))</f>
        <v/>
      </c>
      <c r="H5083" s="8" t="str">
        <f>IF(A5083="","",IF(data_in!M5083="United States","United States",IF(data_in!M5083="Canada","Canada",IF(data_in!M5083="United Kingdom","United Kingdom","Other Country"))))</f>
        <v>Canada</v>
      </c>
      <c r="I5083" s="8" t="str">
        <f>IF(A5083="","",IF(data_in!K5083="Unknown","Unknown",IF(data_in!K5083&lt;=10,"Very Small",IF(data_in!K5083&lt;=100,"Small",IF(data_in!K5083&lt;=500,"Medium",IF(data_in!K5083&gt;500,"Large","Error"))))))</f>
        <v>Small</v>
      </c>
      <c r="J5083" s="8" t="str">
        <f>IF(C5083=1,TEXT(data_in!E5083,"mm-yyyy"),"")</f>
        <v/>
      </c>
      <c r="K5083" s="8" t="str">
        <f>IF(A5083="","",IF(data_in!I5083="Website","Website",IF(data_in!I5083="Paid Search","Paid Search",IF(data_in!I5083="Slack","Slack","Other Channel"))))</f>
        <v>Website</v>
      </c>
      <c r="L5083" s="10">
        <f>IF(A5083="","",ROUND(N$3-data_in!B5083,0))</f>
        <v>111</v>
      </c>
    </row>
    <row r="5084" spans="1:12">
      <c r="A5084" s="8" t="str">
        <f>IF(data_in!A5084="","",data_in!A5084)</f>
        <v>f448025b-be89-425b-87e8-24b5bc5afe07</v>
      </c>
      <c r="B5084" s="12">
        <f>IF(A5084="","",data_in!B5084)</f>
        <v>43871.611215277779</v>
      </c>
      <c r="C5084" s="8">
        <f>IF(A5084="","",IF(data_in!E5084="NULL",0,1))</f>
        <v>0</v>
      </c>
      <c r="D5084" s="8" t="str">
        <f>IF(A5084="","",IF(data_in!E5084="NULL","",ROUND(data_in!E5084-data_in!B5084,0)))</f>
        <v/>
      </c>
      <c r="E5084" s="8">
        <f>IF(A5084="","",IF(data_in!C5084="NULL",0,IF(data_in!C5084&gt;data_in!E5084,0,1)))</f>
        <v>0</v>
      </c>
      <c r="F5084" s="8" t="str">
        <f>IF(OR(A5084="",E5084=0),"",IF(data_in!C5084="NULL","",ROUND(data_in!C5084-data_in!B5084,0)))</f>
        <v/>
      </c>
      <c r="G5084" s="8" t="str">
        <f>IF(OR(A5084="",E5084=0),"",IF(data_in!C5084="NULL","",IF(D5084="",ROUND(data_in!D5084-data_in!B5084,0),MIN(D5084,ROUND(data_in!D5084-data_in!B5084,0)))))</f>
        <v/>
      </c>
      <c r="H5084" s="8" t="str">
        <f>IF(A5084="","",IF(data_in!M5084="United States","United States",IF(data_in!M5084="Canada","Canada",IF(data_in!M5084="United Kingdom","United Kingdom","Other Country"))))</f>
        <v>Other Country</v>
      </c>
      <c r="I5084" s="8" t="str">
        <f>IF(A5084="","",IF(data_in!K5084="Unknown","Unknown",IF(data_in!K5084&lt;=10,"Very Small",IF(data_in!K5084&lt;=100,"Small",IF(data_in!K5084&lt;=500,"Medium",IF(data_in!K5084&gt;500,"Large","Error"))))))</f>
        <v>Very Small</v>
      </c>
      <c r="J5084" s="8" t="str">
        <f>IF(C5084=1,TEXT(data_in!E5084,"mm-yyyy"),"")</f>
        <v/>
      </c>
      <c r="K5084" s="8" t="str">
        <f>IF(A5084="","",IF(data_in!I5084="Website","Website",IF(data_in!I5084="Paid Search","Paid Search",IF(data_in!I5084="Slack","Slack","Other Channel"))))</f>
        <v>Website</v>
      </c>
      <c r="L5084" s="10">
        <f>IF(A5084="","",ROUND(N$3-data_in!B5084,0))</f>
        <v>111</v>
      </c>
    </row>
    <row r="5085" spans="1:12">
      <c r="A5085" s="8" t="str">
        <f>IF(data_in!A5085="","",data_in!A5085)</f>
        <v>e68e8f10-9062-4edd-8135-90a7466d7290</v>
      </c>
      <c r="B5085" s="12">
        <f>IF(A5085="","",data_in!B5085)</f>
        <v>43871.63658564815</v>
      </c>
      <c r="C5085" s="8">
        <f>IF(A5085="","",IF(data_in!E5085="NULL",0,1))</f>
        <v>0</v>
      </c>
      <c r="D5085" s="8" t="str">
        <f>IF(A5085="","",IF(data_in!E5085="NULL","",ROUND(data_in!E5085-data_in!B5085,0)))</f>
        <v/>
      </c>
      <c r="E5085" s="8">
        <f>IF(A5085="","",IF(data_in!C5085="NULL",0,IF(data_in!C5085&gt;data_in!E5085,0,1)))</f>
        <v>1</v>
      </c>
      <c r="F5085" s="8">
        <f>IF(OR(A5085="",E5085=0),"",IF(data_in!C5085="NULL","",ROUND(data_in!C5085-data_in!B5085,0)))</f>
        <v>0</v>
      </c>
      <c r="G5085" s="8">
        <f>IF(OR(A5085="",E5085=0),"",IF(data_in!C5085="NULL","",IF(D5085="",ROUND(data_in!D5085-data_in!B5085,0),MIN(D5085,ROUND(data_in!D5085-data_in!B5085,0)))))</f>
        <v>30</v>
      </c>
      <c r="H5085" s="8" t="str">
        <f>IF(A5085="","",IF(data_in!M5085="United States","United States",IF(data_in!M5085="Canada","Canada",IF(data_in!M5085="United Kingdom","United Kingdom","Other Country"))))</f>
        <v>Other Country</v>
      </c>
      <c r="I5085" s="8" t="str">
        <f>IF(A5085="","",IF(data_in!K5085="Unknown","Unknown",IF(data_in!K5085&lt;=10,"Very Small",IF(data_in!K5085&lt;=100,"Small",IF(data_in!K5085&lt;=500,"Medium",IF(data_in!K5085&gt;500,"Large","Error"))))))</f>
        <v>Very Small</v>
      </c>
      <c r="J5085" s="8" t="str">
        <f>IF(C5085=1,TEXT(data_in!E5085,"mm-yyyy"),"")</f>
        <v/>
      </c>
      <c r="K5085" s="8" t="str">
        <f>IF(A5085="","",IF(data_in!I5085="Website","Website",IF(data_in!I5085="Paid Search","Paid Search",IF(data_in!I5085="Slack","Slack","Other Channel"))))</f>
        <v>Website</v>
      </c>
      <c r="L5085" s="10">
        <f>IF(A5085="","",ROUND(N$3-data_in!B5085,0))</f>
        <v>111</v>
      </c>
    </row>
    <row r="5086" spans="1:12">
      <c r="A5086" s="8" t="str">
        <f>IF(data_in!A5086="","",data_in!A5086)</f>
        <v>a341badf-b11f-4652-b0a6-bfb1d5b49dd8</v>
      </c>
      <c r="B5086" s="12">
        <f>IF(A5086="","",data_in!B5086)</f>
        <v>43871.630856481483</v>
      </c>
      <c r="C5086" s="8">
        <f>IF(A5086="","",IF(data_in!E5086="NULL",0,1))</f>
        <v>0</v>
      </c>
      <c r="D5086" s="8" t="str">
        <f>IF(A5086="","",IF(data_in!E5086="NULL","",ROUND(data_in!E5086-data_in!B5086,0)))</f>
        <v/>
      </c>
      <c r="E5086" s="8">
        <f>IF(A5086="","",IF(data_in!C5086="NULL",0,IF(data_in!C5086&gt;data_in!E5086,0,1)))</f>
        <v>1</v>
      </c>
      <c r="F5086" s="8">
        <f>IF(OR(A5086="",E5086=0),"",IF(data_in!C5086="NULL","",ROUND(data_in!C5086-data_in!B5086,0)))</f>
        <v>0</v>
      </c>
      <c r="G5086" s="8">
        <f>IF(OR(A5086="",E5086=0),"",IF(data_in!C5086="NULL","",IF(D5086="",ROUND(data_in!D5086-data_in!B5086,0),MIN(D5086,ROUND(data_in!D5086-data_in!B5086,0)))))</f>
        <v>30</v>
      </c>
      <c r="H5086" s="8" t="str">
        <f>IF(A5086="","",IF(data_in!M5086="United States","United States",IF(data_in!M5086="Canada","Canada",IF(data_in!M5086="United Kingdom","United Kingdom","Other Country"))))</f>
        <v>Other Country</v>
      </c>
      <c r="I5086" s="8" t="str">
        <f>IF(A5086="","",IF(data_in!K5086="Unknown","Unknown",IF(data_in!K5086&lt;=10,"Very Small",IF(data_in!K5086&lt;=100,"Small",IF(data_in!K5086&lt;=500,"Medium",IF(data_in!K5086&gt;500,"Large","Error"))))))</f>
        <v>Small</v>
      </c>
      <c r="J5086" s="8" t="str">
        <f>IF(C5086=1,TEXT(data_in!E5086,"mm-yyyy"),"")</f>
        <v/>
      </c>
      <c r="K5086" s="8" t="str">
        <f>IF(A5086="","",IF(data_in!I5086="Website","Website",IF(data_in!I5086="Paid Search","Paid Search",IF(data_in!I5086="Slack","Slack","Other Channel"))))</f>
        <v>Website</v>
      </c>
      <c r="L5086" s="10">
        <f>IF(A5086="","",ROUND(N$3-data_in!B5086,0))</f>
        <v>111</v>
      </c>
    </row>
    <row r="5087" spans="1:12">
      <c r="A5087" s="8" t="str">
        <f>IF(data_in!A5087="","",data_in!A5087)</f>
        <v>70be5715-b713-44fc-b435-4f323d17a88c</v>
      </c>
      <c r="B5087" s="12">
        <f>IF(A5087="","",data_in!B5087)</f>
        <v>43871.632407407407</v>
      </c>
      <c r="C5087" s="8">
        <f>IF(A5087="","",IF(data_in!E5087="NULL",0,1))</f>
        <v>1</v>
      </c>
      <c r="D5087" s="8">
        <f>IF(A5087="","",IF(data_in!E5087="NULL","",ROUND(data_in!E5087-data_in!B5087,0)))</f>
        <v>80</v>
      </c>
      <c r="E5087" s="8">
        <f>IF(A5087="","",IF(data_in!C5087="NULL",0,IF(data_in!C5087&gt;data_in!E5087,0,1)))</f>
        <v>0</v>
      </c>
      <c r="F5087" s="8" t="str">
        <f>IF(OR(A5087="",E5087=0),"",IF(data_in!C5087="NULL","",ROUND(data_in!C5087-data_in!B5087,0)))</f>
        <v/>
      </c>
      <c r="G5087" s="8" t="str">
        <f>IF(OR(A5087="",E5087=0),"",IF(data_in!C5087="NULL","",IF(D5087="",ROUND(data_in!D5087-data_in!B5087,0),MIN(D5087,ROUND(data_in!D5087-data_in!B5087,0)))))</f>
        <v/>
      </c>
      <c r="H5087" s="8" t="str">
        <f>IF(A5087="","",IF(data_in!M5087="United States","United States",IF(data_in!M5087="Canada","Canada",IF(data_in!M5087="United Kingdom","United Kingdom","Other Country"))))</f>
        <v>United States</v>
      </c>
      <c r="I5087" s="8" t="str">
        <f>IF(A5087="","",IF(data_in!K5087="Unknown","Unknown",IF(data_in!K5087&lt;=10,"Very Small",IF(data_in!K5087&lt;=100,"Small",IF(data_in!K5087&lt;=500,"Medium",IF(data_in!K5087&gt;500,"Large","Error"))))))</f>
        <v>Small</v>
      </c>
      <c r="J5087" s="8" t="str">
        <f>IF(C5087=1,TEXT(data_in!E5087,"mm-yyyy"),"")</f>
        <v>04-2020</v>
      </c>
      <c r="K5087" s="8" t="str">
        <f>IF(A5087="","",IF(data_in!I5087="Website","Website",IF(data_in!I5087="Paid Search","Paid Search",IF(data_in!I5087="Slack","Slack","Other Channel"))))</f>
        <v>Website</v>
      </c>
      <c r="L5087" s="10">
        <f>IF(A5087="","",ROUND(N$3-data_in!B5087,0))</f>
        <v>111</v>
      </c>
    </row>
    <row r="5088" spans="1:12">
      <c r="A5088" s="8" t="str">
        <f>IF(data_in!A5088="","",data_in!A5088)</f>
        <v>91aee261-34a6-4f58-982f-926d27f1c2bb</v>
      </c>
      <c r="B5088" s="12">
        <f>IF(A5088="","",data_in!B5088)</f>
        <v>43871.649768518517</v>
      </c>
      <c r="C5088" s="8">
        <f>IF(A5088="","",IF(data_in!E5088="NULL",0,1))</f>
        <v>0</v>
      </c>
      <c r="D5088" s="8" t="str">
        <f>IF(A5088="","",IF(data_in!E5088="NULL","",ROUND(data_in!E5088-data_in!B5088,0)))</f>
        <v/>
      </c>
      <c r="E5088" s="8">
        <f>IF(A5088="","",IF(data_in!C5088="NULL",0,IF(data_in!C5088&gt;data_in!E5088,0,1)))</f>
        <v>0</v>
      </c>
      <c r="F5088" s="8" t="str">
        <f>IF(OR(A5088="",E5088=0),"",IF(data_in!C5088="NULL","",ROUND(data_in!C5088-data_in!B5088,0)))</f>
        <v/>
      </c>
      <c r="G5088" s="8" t="str">
        <f>IF(OR(A5088="",E5088=0),"",IF(data_in!C5088="NULL","",IF(D5088="",ROUND(data_in!D5088-data_in!B5088,0),MIN(D5088,ROUND(data_in!D5088-data_in!B5088,0)))))</f>
        <v/>
      </c>
      <c r="H5088" s="8" t="str">
        <f>IF(A5088="","",IF(data_in!M5088="United States","United States",IF(data_in!M5088="Canada","Canada",IF(data_in!M5088="United Kingdom","United Kingdom","Other Country"))))</f>
        <v>Other Country</v>
      </c>
      <c r="I5088" s="8" t="str">
        <f>IF(A5088="","",IF(data_in!K5088="Unknown","Unknown",IF(data_in!K5088&lt;=10,"Very Small",IF(data_in!K5088&lt;=100,"Small",IF(data_in!K5088&lt;=500,"Medium",IF(data_in!K5088&gt;500,"Large","Error"))))))</f>
        <v>Very Small</v>
      </c>
      <c r="J5088" s="8" t="str">
        <f>IF(C5088=1,TEXT(data_in!E5088,"mm-yyyy"),"")</f>
        <v/>
      </c>
      <c r="K5088" s="8" t="str">
        <f>IF(A5088="","",IF(data_in!I5088="Website","Website",IF(data_in!I5088="Paid Search","Paid Search",IF(data_in!I5088="Slack","Slack","Other Channel"))))</f>
        <v>Paid Search</v>
      </c>
      <c r="L5088" s="10">
        <f>IF(A5088="","",ROUND(N$3-data_in!B5088,0))</f>
        <v>111</v>
      </c>
    </row>
    <row r="5089" spans="1:12">
      <c r="A5089" s="8" t="str">
        <f>IF(data_in!A5089="","",data_in!A5089)</f>
        <v>95fceb25-3c42-4ce7-b4a3-08169dbad4a8</v>
      </c>
      <c r="B5089" s="12">
        <f>IF(A5089="","",data_in!B5089)</f>
        <v>43871.725439814814</v>
      </c>
      <c r="C5089" s="8">
        <f>IF(A5089="","",IF(data_in!E5089="NULL",0,1))</f>
        <v>0</v>
      </c>
      <c r="D5089" s="8" t="str">
        <f>IF(A5089="","",IF(data_in!E5089="NULL","",ROUND(data_in!E5089-data_in!B5089,0)))</f>
        <v/>
      </c>
      <c r="E5089" s="8">
        <f>IF(A5089="","",IF(data_in!C5089="NULL",0,IF(data_in!C5089&gt;data_in!E5089,0,1)))</f>
        <v>0</v>
      </c>
      <c r="F5089" s="8" t="str">
        <f>IF(OR(A5089="",E5089=0),"",IF(data_in!C5089="NULL","",ROUND(data_in!C5089-data_in!B5089,0)))</f>
        <v/>
      </c>
      <c r="G5089" s="8" t="str">
        <f>IF(OR(A5089="",E5089=0),"",IF(data_in!C5089="NULL","",IF(D5089="",ROUND(data_in!D5089-data_in!B5089,0),MIN(D5089,ROUND(data_in!D5089-data_in!B5089,0)))))</f>
        <v/>
      </c>
      <c r="H5089" s="8" t="str">
        <f>IF(A5089="","",IF(data_in!M5089="United States","United States",IF(data_in!M5089="Canada","Canada",IF(data_in!M5089="United Kingdom","United Kingdom","Other Country"))))</f>
        <v>United States</v>
      </c>
      <c r="I5089" s="8" t="str">
        <f>IF(A5089="","",IF(data_in!K5089="Unknown","Unknown",IF(data_in!K5089&lt;=10,"Very Small",IF(data_in!K5089&lt;=100,"Small",IF(data_in!K5089&lt;=500,"Medium",IF(data_in!K5089&gt;500,"Large","Error"))))))</f>
        <v>Small</v>
      </c>
      <c r="J5089" s="8" t="str">
        <f>IF(C5089=1,TEXT(data_in!E5089,"mm-yyyy"),"")</f>
        <v/>
      </c>
      <c r="K5089" s="8" t="str">
        <f>IF(A5089="","",IF(data_in!I5089="Website","Website",IF(data_in!I5089="Paid Search","Paid Search",IF(data_in!I5089="Slack","Slack","Other Channel"))))</f>
        <v>Website</v>
      </c>
      <c r="L5089" s="10">
        <f>IF(A5089="","",ROUND(N$3-data_in!B5089,0))</f>
        <v>111</v>
      </c>
    </row>
    <row r="5090" spans="1:12">
      <c r="A5090" s="8" t="str">
        <f>IF(data_in!A5090="","",data_in!A5090)</f>
        <v>98fc1e2a-fc62-4750-96c3-9e472d18fa27</v>
      </c>
      <c r="B5090" s="12">
        <f>IF(A5090="","",data_in!B5090)</f>
        <v>43871.661851851852</v>
      </c>
      <c r="C5090" s="8">
        <f>IF(A5090="","",IF(data_in!E5090="NULL",0,1))</f>
        <v>0</v>
      </c>
      <c r="D5090" s="8" t="str">
        <f>IF(A5090="","",IF(data_in!E5090="NULL","",ROUND(data_in!E5090-data_in!B5090,0)))</f>
        <v/>
      </c>
      <c r="E5090" s="8">
        <f>IF(A5090="","",IF(data_in!C5090="NULL",0,IF(data_in!C5090&gt;data_in!E5090,0,1)))</f>
        <v>0</v>
      </c>
      <c r="F5090" s="8" t="str">
        <f>IF(OR(A5090="",E5090=0),"",IF(data_in!C5090="NULL","",ROUND(data_in!C5090-data_in!B5090,0)))</f>
        <v/>
      </c>
      <c r="G5090" s="8" t="str">
        <f>IF(OR(A5090="",E5090=0),"",IF(data_in!C5090="NULL","",IF(D5090="",ROUND(data_in!D5090-data_in!B5090,0),MIN(D5090,ROUND(data_in!D5090-data_in!B5090,0)))))</f>
        <v/>
      </c>
      <c r="H5090" s="8" t="str">
        <f>IF(A5090="","",IF(data_in!M5090="United States","United States",IF(data_in!M5090="Canada","Canada",IF(data_in!M5090="United Kingdom","United Kingdom","Other Country"))))</f>
        <v>United Kingdom</v>
      </c>
      <c r="I5090" s="8" t="str">
        <f>IF(A5090="","",IF(data_in!K5090="Unknown","Unknown",IF(data_in!K5090&lt;=10,"Very Small",IF(data_in!K5090&lt;=100,"Small",IF(data_in!K5090&lt;=500,"Medium",IF(data_in!K5090&gt;500,"Large","Error"))))))</f>
        <v>Small</v>
      </c>
      <c r="J5090" s="8" t="str">
        <f>IF(C5090=1,TEXT(data_in!E5090,"mm-yyyy"),"")</f>
        <v/>
      </c>
      <c r="K5090" s="8" t="str">
        <f>IF(A5090="","",IF(data_in!I5090="Website","Website",IF(data_in!I5090="Paid Search","Paid Search",IF(data_in!I5090="Slack","Slack","Other Channel"))))</f>
        <v>Website</v>
      </c>
      <c r="L5090" s="10">
        <f>IF(A5090="","",ROUND(N$3-data_in!B5090,0))</f>
        <v>111</v>
      </c>
    </row>
    <row r="5091" spans="1:12">
      <c r="A5091" s="8" t="str">
        <f>IF(data_in!A5091="","",data_in!A5091)</f>
        <v>5e5475f3-069a-438e-bb0d-826084a185de</v>
      </c>
      <c r="B5091" s="12">
        <f>IF(A5091="","",data_in!B5091)</f>
        <v>43871.705706018518</v>
      </c>
      <c r="C5091" s="8">
        <f>IF(A5091="","",IF(data_in!E5091="NULL",0,1))</f>
        <v>0</v>
      </c>
      <c r="D5091" s="8" t="str">
        <f>IF(A5091="","",IF(data_in!E5091="NULL","",ROUND(data_in!E5091-data_in!B5091,0)))</f>
        <v/>
      </c>
      <c r="E5091" s="8">
        <f>IF(A5091="","",IF(data_in!C5091="NULL",0,IF(data_in!C5091&gt;data_in!E5091,0,1)))</f>
        <v>1</v>
      </c>
      <c r="F5091" s="8">
        <f>IF(OR(A5091="",E5091=0),"",IF(data_in!C5091="NULL","",ROUND(data_in!C5091-data_in!B5091,0)))</f>
        <v>1</v>
      </c>
      <c r="G5091" s="8">
        <f>IF(OR(A5091="",E5091=0),"",IF(data_in!C5091="NULL","",IF(D5091="",ROUND(data_in!D5091-data_in!B5091,0),MIN(D5091,ROUND(data_in!D5091-data_in!B5091,0)))))</f>
        <v>31</v>
      </c>
      <c r="H5091" s="8" t="str">
        <f>IF(A5091="","",IF(data_in!M5091="United States","United States",IF(data_in!M5091="Canada","Canada",IF(data_in!M5091="United Kingdom","United Kingdom","Other Country"))))</f>
        <v>Other Country</v>
      </c>
      <c r="I5091" s="8" t="str">
        <f>IF(A5091="","",IF(data_in!K5091="Unknown","Unknown",IF(data_in!K5091&lt;=10,"Very Small",IF(data_in!K5091&lt;=100,"Small",IF(data_in!K5091&lt;=500,"Medium",IF(data_in!K5091&gt;500,"Large","Error"))))))</f>
        <v>Very Small</v>
      </c>
      <c r="J5091" s="8" t="str">
        <f>IF(C5091=1,TEXT(data_in!E5091,"mm-yyyy"),"")</f>
        <v/>
      </c>
      <c r="K5091" s="8" t="str">
        <f>IF(A5091="","",IF(data_in!I5091="Website","Website",IF(data_in!I5091="Paid Search","Paid Search",IF(data_in!I5091="Slack","Slack","Other Channel"))))</f>
        <v>Website</v>
      </c>
      <c r="L5091" s="10">
        <f>IF(A5091="","",ROUND(N$3-data_in!B5091,0))</f>
        <v>111</v>
      </c>
    </row>
    <row r="5092" spans="1:12">
      <c r="A5092" s="8" t="str">
        <f>IF(data_in!A5092="","",data_in!A5092)</f>
        <v>307db411-92a3-4ddd-9bc9-841894a578fa</v>
      </c>
      <c r="B5092" s="12">
        <f>IF(A5092="","",data_in!B5092)</f>
        <v>43871.719641203701</v>
      </c>
      <c r="C5092" s="8">
        <f>IF(A5092="","",IF(data_in!E5092="NULL",0,1))</f>
        <v>0</v>
      </c>
      <c r="D5092" s="8" t="str">
        <f>IF(A5092="","",IF(data_in!E5092="NULL","",ROUND(data_in!E5092-data_in!B5092,0)))</f>
        <v/>
      </c>
      <c r="E5092" s="8">
        <f>IF(A5092="","",IF(data_in!C5092="NULL",0,IF(data_in!C5092&gt;data_in!E5092,0,1)))</f>
        <v>0</v>
      </c>
      <c r="F5092" s="8" t="str">
        <f>IF(OR(A5092="",E5092=0),"",IF(data_in!C5092="NULL","",ROUND(data_in!C5092-data_in!B5092,0)))</f>
        <v/>
      </c>
      <c r="G5092" s="8" t="str">
        <f>IF(OR(A5092="",E5092=0),"",IF(data_in!C5092="NULL","",IF(D5092="",ROUND(data_in!D5092-data_in!B5092,0),MIN(D5092,ROUND(data_in!D5092-data_in!B5092,0)))))</f>
        <v/>
      </c>
      <c r="H5092" s="8" t="str">
        <f>IF(A5092="","",IF(data_in!M5092="United States","United States",IF(data_in!M5092="Canada","Canada",IF(data_in!M5092="United Kingdom","United Kingdom","Other Country"))))</f>
        <v>United States</v>
      </c>
      <c r="I5092" s="8" t="str">
        <f>IF(A5092="","",IF(data_in!K5092="Unknown","Unknown",IF(data_in!K5092&lt;=10,"Very Small",IF(data_in!K5092&lt;=100,"Small",IF(data_in!K5092&lt;=500,"Medium",IF(data_in!K5092&gt;500,"Large","Error"))))))</f>
        <v>Small</v>
      </c>
      <c r="J5092" s="8" t="str">
        <f>IF(C5092=1,TEXT(data_in!E5092,"mm-yyyy"),"")</f>
        <v/>
      </c>
      <c r="K5092" s="8" t="str">
        <f>IF(A5092="","",IF(data_in!I5092="Website","Website",IF(data_in!I5092="Paid Search","Paid Search",IF(data_in!I5092="Slack","Slack","Other Channel"))))</f>
        <v>Website</v>
      </c>
      <c r="L5092" s="10">
        <f>IF(A5092="","",ROUND(N$3-data_in!B5092,0))</f>
        <v>111</v>
      </c>
    </row>
    <row r="5093" spans="1:12">
      <c r="A5093" s="8" t="str">
        <f>IF(data_in!A5093="","",data_in!A5093)</f>
        <v>3a565bb9-a625-40a8-8f74-e95615f70599</v>
      </c>
      <c r="B5093" s="12">
        <f>IF(A5093="","",data_in!B5093)</f>
        <v>43914.697581018518</v>
      </c>
      <c r="C5093" s="8">
        <f>IF(A5093="","",IF(data_in!E5093="NULL",0,1))</f>
        <v>0</v>
      </c>
      <c r="D5093" s="8" t="str">
        <f>IF(A5093="","",IF(data_in!E5093="NULL","",ROUND(data_in!E5093-data_in!B5093,0)))</f>
        <v/>
      </c>
      <c r="E5093" s="8">
        <f>IF(A5093="","",IF(data_in!C5093="NULL",0,IF(data_in!C5093&gt;data_in!E5093,0,1)))</f>
        <v>0</v>
      </c>
      <c r="F5093" s="8" t="str">
        <f>IF(OR(A5093="",E5093=0),"",IF(data_in!C5093="NULL","",ROUND(data_in!C5093-data_in!B5093,0)))</f>
        <v/>
      </c>
      <c r="G5093" s="8" t="str">
        <f>IF(OR(A5093="",E5093=0),"",IF(data_in!C5093="NULL","",IF(D5093="",ROUND(data_in!D5093-data_in!B5093,0),MIN(D5093,ROUND(data_in!D5093-data_in!B5093,0)))))</f>
        <v/>
      </c>
      <c r="H5093" s="8" t="str">
        <f>IF(A5093="","",IF(data_in!M5093="United States","United States",IF(data_in!M5093="Canada","Canada",IF(data_in!M5093="United Kingdom","United Kingdom","Other Country"))))</f>
        <v>United Kingdom</v>
      </c>
      <c r="I5093" s="8" t="str">
        <f>IF(A5093="","",IF(data_in!K5093="Unknown","Unknown",IF(data_in!K5093&lt;=10,"Very Small",IF(data_in!K5093&lt;=100,"Small",IF(data_in!K5093&lt;=500,"Medium",IF(data_in!K5093&gt;500,"Large","Error"))))))</f>
        <v>Small</v>
      </c>
      <c r="J5093" s="8" t="str">
        <f>IF(C5093=1,TEXT(data_in!E5093,"mm-yyyy"),"")</f>
        <v/>
      </c>
      <c r="K5093" s="8" t="str">
        <f>IF(A5093="","",IF(data_in!I5093="Website","Website",IF(data_in!I5093="Paid Search","Paid Search",IF(data_in!I5093="Slack","Slack","Other Channel"))))</f>
        <v>Website</v>
      </c>
      <c r="L5093" s="10">
        <f>IF(A5093="","",ROUND(N$3-data_in!B5093,0))</f>
        <v>68</v>
      </c>
    </row>
    <row r="5094" spans="1:12">
      <c r="A5094" s="8" t="str">
        <f>IF(data_in!A5094="","",data_in!A5094)</f>
        <v>7587af5f-f44a-4af1-9a4a-48e5b03775c7</v>
      </c>
      <c r="B5094" s="12">
        <f>IF(A5094="","",data_in!B5094)</f>
        <v>43914.722685185188</v>
      </c>
      <c r="C5094" s="8">
        <f>IF(A5094="","",IF(data_in!E5094="NULL",0,1))</f>
        <v>0</v>
      </c>
      <c r="D5094" s="8" t="str">
        <f>IF(A5094="","",IF(data_in!E5094="NULL","",ROUND(data_in!E5094-data_in!B5094,0)))</f>
        <v/>
      </c>
      <c r="E5094" s="8">
        <f>IF(A5094="","",IF(data_in!C5094="NULL",0,IF(data_in!C5094&gt;data_in!E5094,0,1)))</f>
        <v>0</v>
      </c>
      <c r="F5094" s="8" t="str">
        <f>IF(OR(A5094="",E5094=0),"",IF(data_in!C5094="NULL","",ROUND(data_in!C5094-data_in!B5094,0)))</f>
        <v/>
      </c>
      <c r="G5094" s="8" t="str">
        <f>IF(OR(A5094="",E5094=0),"",IF(data_in!C5094="NULL","",IF(D5094="",ROUND(data_in!D5094-data_in!B5094,0),MIN(D5094,ROUND(data_in!D5094-data_in!B5094,0)))))</f>
        <v/>
      </c>
      <c r="H5094" s="8" t="str">
        <f>IF(A5094="","",IF(data_in!M5094="United States","United States",IF(data_in!M5094="Canada","Canada",IF(data_in!M5094="United Kingdom","United Kingdom","Other Country"))))</f>
        <v>Other Country</v>
      </c>
      <c r="I5094" s="8" t="str">
        <f>IF(A5094="","",IF(data_in!K5094="Unknown","Unknown",IF(data_in!K5094&lt;=10,"Very Small",IF(data_in!K5094&lt;=100,"Small",IF(data_in!K5094&lt;=500,"Medium",IF(data_in!K5094&gt;500,"Large","Error"))))))</f>
        <v>Medium</v>
      </c>
      <c r="J5094" s="8" t="str">
        <f>IF(C5094=1,TEXT(data_in!E5094,"mm-yyyy"),"")</f>
        <v/>
      </c>
      <c r="K5094" s="8" t="str">
        <f>IF(A5094="","",IF(data_in!I5094="Website","Website",IF(data_in!I5094="Paid Search","Paid Search",IF(data_in!I5094="Slack","Slack","Other Channel"))))</f>
        <v>Website</v>
      </c>
      <c r="L5094" s="10">
        <f>IF(A5094="","",ROUND(N$3-data_in!B5094,0))</f>
        <v>68</v>
      </c>
    </row>
    <row r="5095" spans="1:12">
      <c r="A5095" s="8" t="str">
        <f>IF(data_in!A5095="","",data_in!A5095)</f>
        <v>7bea3f09-8af1-4f36-b3b9-25521ff8c4cd</v>
      </c>
      <c r="B5095" s="12">
        <f>IF(A5095="","",data_in!B5095)</f>
        <v>43914.715902777774</v>
      </c>
      <c r="C5095" s="8">
        <f>IF(A5095="","",IF(data_in!E5095="NULL",0,1))</f>
        <v>0</v>
      </c>
      <c r="D5095" s="8" t="str">
        <f>IF(A5095="","",IF(data_in!E5095="NULL","",ROUND(data_in!E5095-data_in!B5095,0)))</f>
        <v/>
      </c>
      <c r="E5095" s="8">
        <f>IF(A5095="","",IF(data_in!C5095="NULL",0,IF(data_in!C5095&gt;data_in!E5095,0,1)))</f>
        <v>0</v>
      </c>
      <c r="F5095" s="8" t="str">
        <f>IF(OR(A5095="",E5095=0),"",IF(data_in!C5095="NULL","",ROUND(data_in!C5095-data_in!B5095,0)))</f>
        <v/>
      </c>
      <c r="G5095" s="8" t="str">
        <f>IF(OR(A5095="",E5095=0),"",IF(data_in!C5095="NULL","",IF(D5095="",ROUND(data_in!D5095-data_in!B5095,0),MIN(D5095,ROUND(data_in!D5095-data_in!B5095,0)))))</f>
        <v/>
      </c>
      <c r="H5095" s="8" t="str">
        <f>IF(A5095="","",IF(data_in!M5095="United States","United States",IF(data_in!M5095="Canada","Canada",IF(data_in!M5095="United Kingdom","United Kingdom","Other Country"))))</f>
        <v>United Kingdom</v>
      </c>
      <c r="I5095" s="8" t="str">
        <f>IF(A5095="","",IF(data_in!K5095="Unknown","Unknown",IF(data_in!K5095&lt;=10,"Very Small",IF(data_in!K5095&lt;=100,"Small",IF(data_in!K5095&lt;=500,"Medium",IF(data_in!K5095&gt;500,"Large","Error"))))))</f>
        <v>Very Small</v>
      </c>
      <c r="J5095" s="8" t="str">
        <f>IF(C5095=1,TEXT(data_in!E5095,"mm-yyyy"),"")</f>
        <v/>
      </c>
      <c r="K5095" s="8" t="str">
        <f>IF(A5095="","",IF(data_in!I5095="Website","Website",IF(data_in!I5095="Paid Search","Paid Search",IF(data_in!I5095="Slack","Slack","Other Channel"))))</f>
        <v>Website</v>
      </c>
      <c r="L5095" s="10">
        <f>IF(A5095="","",ROUND(N$3-data_in!B5095,0))</f>
        <v>68</v>
      </c>
    </row>
    <row r="5096" spans="1:12">
      <c r="A5096" s="8" t="str">
        <f>IF(data_in!A5096="","",data_in!A5096)</f>
        <v>c8b70922-f7ee-4ae6-89d0-51f80d0fe84c</v>
      </c>
      <c r="B5096" s="12">
        <f>IF(A5096="","",data_in!B5096)</f>
        <v>43914.753912037035</v>
      </c>
      <c r="C5096" s="8">
        <f>IF(A5096="","",IF(data_in!E5096="NULL",0,1))</f>
        <v>0</v>
      </c>
      <c r="D5096" s="8" t="str">
        <f>IF(A5096="","",IF(data_in!E5096="NULL","",ROUND(data_in!E5096-data_in!B5096,0)))</f>
        <v/>
      </c>
      <c r="E5096" s="8">
        <f>IF(A5096="","",IF(data_in!C5096="NULL",0,IF(data_in!C5096&gt;data_in!E5096,0,1)))</f>
        <v>0</v>
      </c>
      <c r="F5096" s="8" t="str">
        <f>IF(OR(A5096="",E5096=0),"",IF(data_in!C5096="NULL","",ROUND(data_in!C5096-data_in!B5096,0)))</f>
        <v/>
      </c>
      <c r="G5096" s="8" t="str">
        <f>IF(OR(A5096="",E5096=0),"",IF(data_in!C5096="NULL","",IF(D5096="",ROUND(data_in!D5096-data_in!B5096,0),MIN(D5096,ROUND(data_in!D5096-data_in!B5096,0)))))</f>
        <v/>
      </c>
      <c r="H5096" s="8" t="str">
        <f>IF(A5096="","",IF(data_in!M5096="United States","United States",IF(data_in!M5096="Canada","Canada",IF(data_in!M5096="United Kingdom","United Kingdom","Other Country"))))</f>
        <v>Canada</v>
      </c>
      <c r="I5096" s="8" t="str">
        <f>IF(A5096="","",IF(data_in!K5096="Unknown","Unknown",IF(data_in!K5096&lt;=10,"Very Small",IF(data_in!K5096&lt;=100,"Small",IF(data_in!K5096&lt;=500,"Medium",IF(data_in!K5096&gt;500,"Large","Error"))))))</f>
        <v>Small</v>
      </c>
      <c r="J5096" s="8" t="str">
        <f>IF(C5096=1,TEXT(data_in!E5096,"mm-yyyy"),"")</f>
        <v/>
      </c>
      <c r="K5096" s="8" t="str">
        <f>IF(A5096="","",IF(data_in!I5096="Website","Website",IF(data_in!I5096="Paid Search","Paid Search",IF(data_in!I5096="Slack","Slack","Other Channel"))))</f>
        <v>Paid Search</v>
      </c>
      <c r="L5096" s="10">
        <f>IF(A5096="","",ROUND(N$3-data_in!B5096,0))</f>
        <v>68</v>
      </c>
    </row>
    <row r="5097" spans="1:12">
      <c r="A5097" s="8" t="str">
        <f>IF(data_in!A5097="","",data_in!A5097)</f>
        <v>6724bce7-e550-4db1-96cd-9b2936fdad42</v>
      </c>
      <c r="B5097" s="12">
        <f>IF(A5097="","",data_in!B5097)</f>
        <v>43914.777349537035</v>
      </c>
      <c r="C5097" s="8">
        <f>IF(A5097="","",IF(data_in!E5097="NULL",0,1))</f>
        <v>0</v>
      </c>
      <c r="D5097" s="8" t="str">
        <f>IF(A5097="","",IF(data_in!E5097="NULL","",ROUND(data_in!E5097-data_in!B5097,0)))</f>
        <v/>
      </c>
      <c r="E5097" s="8">
        <f>IF(A5097="","",IF(data_in!C5097="NULL",0,IF(data_in!C5097&gt;data_in!E5097,0,1)))</f>
        <v>0</v>
      </c>
      <c r="F5097" s="8" t="str">
        <f>IF(OR(A5097="",E5097=0),"",IF(data_in!C5097="NULL","",ROUND(data_in!C5097-data_in!B5097,0)))</f>
        <v/>
      </c>
      <c r="G5097" s="8" t="str">
        <f>IF(OR(A5097="",E5097=0),"",IF(data_in!C5097="NULL","",IF(D5097="",ROUND(data_in!D5097-data_in!B5097,0),MIN(D5097,ROUND(data_in!D5097-data_in!B5097,0)))))</f>
        <v/>
      </c>
      <c r="H5097" s="8" t="str">
        <f>IF(A5097="","",IF(data_in!M5097="United States","United States",IF(data_in!M5097="Canada","Canada",IF(data_in!M5097="United Kingdom","United Kingdom","Other Country"))))</f>
        <v>United States</v>
      </c>
      <c r="I5097" s="8" t="str">
        <f>IF(A5097="","",IF(data_in!K5097="Unknown","Unknown",IF(data_in!K5097&lt;=10,"Very Small",IF(data_in!K5097&lt;=100,"Small",IF(data_in!K5097&lt;=500,"Medium",IF(data_in!K5097&gt;500,"Large","Error"))))))</f>
        <v>Very Small</v>
      </c>
      <c r="J5097" s="8" t="str">
        <f>IF(C5097=1,TEXT(data_in!E5097,"mm-yyyy"),"")</f>
        <v/>
      </c>
      <c r="K5097" s="8" t="str">
        <f>IF(A5097="","",IF(data_in!I5097="Website","Website",IF(data_in!I5097="Paid Search","Paid Search",IF(data_in!I5097="Slack","Slack","Other Channel"))))</f>
        <v>Website</v>
      </c>
      <c r="L5097" s="10">
        <f>IF(A5097="","",ROUND(N$3-data_in!B5097,0))</f>
        <v>68</v>
      </c>
    </row>
    <row r="5098" spans="1:12">
      <c r="A5098" s="8" t="str">
        <f>IF(data_in!A5098="","",data_in!A5098)</f>
        <v>517ee02d-0d03-4ce2-a1f8-088d5cbd6507</v>
      </c>
      <c r="B5098" s="12">
        <f>IF(A5098="","",data_in!B5098)</f>
        <v>43914.758229166669</v>
      </c>
      <c r="C5098" s="8">
        <f>IF(A5098="","",IF(data_in!E5098="NULL",0,1))</f>
        <v>0</v>
      </c>
      <c r="D5098" s="8" t="str">
        <f>IF(A5098="","",IF(data_in!E5098="NULL","",ROUND(data_in!E5098-data_in!B5098,0)))</f>
        <v/>
      </c>
      <c r="E5098" s="8">
        <f>IF(A5098="","",IF(data_in!C5098="NULL",0,IF(data_in!C5098&gt;data_in!E5098,0,1)))</f>
        <v>0</v>
      </c>
      <c r="F5098" s="8" t="str">
        <f>IF(OR(A5098="",E5098=0),"",IF(data_in!C5098="NULL","",ROUND(data_in!C5098-data_in!B5098,0)))</f>
        <v/>
      </c>
      <c r="G5098" s="8" t="str">
        <f>IF(OR(A5098="",E5098=0),"",IF(data_in!C5098="NULL","",IF(D5098="",ROUND(data_in!D5098-data_in!B5098,0),MIN(D5098,ROUND(data_in!D5098-data_in!B5098,0)))))</f>
        <v/>
      </c>
      <c r="H5098" s="8" t="str">
        <f>IF(A5098="","",IF(data_in!M5098="United States","United States",IF(data_in!M5098="Canada","Canada",IF(data_in!M5098="United Kingdom","United Kingdom","Other Country"))))</f>
        <v>United States</v>
      </c>
      <c r="I5098" s="8" t="str">
        <f>IF(A5098="","",IF(data_in!K5098="Unknown","Unknown",IF(data_in!K5098&lt;=10,"Very Small",IF(data_in!K5098&lt;=100,"Small",IF(data_in!K5098&lt;=500,"Medium",IF(data_in!K5098&gt;500,"Large","Error"))))))</f>
        <v>Very Small</v>
      </c>
      <c r="J5098" s="8" t="str">
        <f>IF(C5098=1,TEXT(data_in!E5098,"mm-yyyy"),"")</f>
        <v/>
      </c>
      <c r="K5098" s="8" t="str">
        <f>IF(A5098="","",IF(data_in!I5098="Website","Website",IF(data_in!I5098="Paid Search","Paid Search",IF(data_in!I5098="Slack","Slack","Other Channel"))))</f>
        <v>Slack</v>
      </c>
      <c r="L5098" s="10">
        <f>IF(A5098="","",ROUND(N$3-data_in!B5098,0))</f>
        <v>68</v>
      </c>
    </row>
    <row r="5099" spans="1:12">
      <c r="A5099" s="8" t="str">
        <f>IF(data_in!A5099="","",data_in!A5099)</f>
        <v>9ed7c296-5796-4975-84b4-d7cda8813ace</v>
      </c>
      <c r="B5099" s="12">
        <f>IF(A5099="","",data_in!B5099)</f>
        <v>43871.795104166667</v>
      </c>
      <c r="C5099" s="8">
        <f>IF(A5099="","",IF(data_in!E5099="NULL",0,1))</f>
        <v>0</v>
      </c>
      <c r="D5099" s="8" t="str">
        <f>IF(A5099="","",IF(data_in!E5099="NULL","",ROUND(data_in!E5099-data_in!B5099,0)))</f>
        <v/>
      </c>
      <c r="E5099" s="8">
        <f>IF(A5099="","",IF(data_in!C5099="NULL",0,IF(data_in!C5099&gt;data_in!E5099,0,1)))</f>
        <v>0</v>
      </c>
      <c r="F5099" s="8" t="str">
        <f>IF(OR(A5099="",E5099=0),"",IF(data_in!C5099="NULL","",ROUND(data_in!C5099-data_in!B5099,0)))</f>
        <v/>
      </c>
      <c r="G5099" s="8" t="str">
        <f>IF(OR(A5099="",E5099=0),"",IF(data_in!C5099="NULL","",IF(D5099="",ROUND(data_in!D5099-data_in!B5099,0),MIN(D5099,ROUND(data_in!D5099-data_in!B5099,0)))))</f>
        <v/>
      </c>
      <c r="H5099" s="8" t="str">
        <f>IF(A5099="","",IF(data_in!M5099="United States","United States",IF(data_in!M5099="Canada","Canada",IF(data_in!M5099="United Kingdom","United Kingdom","Other Country"))))</f>
        <v>United States</v>
      </c>
      <c r="I5099" s="8" t="str">
        <f>IF(A5099="","",IF(data_in!K5099="Unknown","Unknown",IF(data_in!K5099&lt;=10,"Very Small",IF(data_in!K5099&lt;=100,"Small",IF(data_in!K5099&lt;=500,"Medium",IF(data_in!K5099&gt;500,"Large","Error"))))))</f>
        <v>Very Small</v>
      </c>
      <c r="J5099" s="8" t="str">
        <f>IF(C5099=1,TEXT(data_in!E5099,"mm-yyyy"),"")</f>
        <v/>
      </c>
      <c r="K5099" s="8" t="str">
        <f>IF(A5099="","",IF(data_in!I5099="Website","Website",IF(data_in!I5099="Paid Search","Paid Search",IF(data_in!I5099="Slack","Slack","Other Channel"))))</f>
        <v>Website</v>
      </c>
      <c r="L5099" s="10">
        <f>IF(A5099="","",ROUND(N$3-data_in!B5099,0))</f>
        <v>111</v>
      </c>
    </row>
    <row r="5100" spans="1:12">
      <c r="A5100" s="8" t="str">
        <f>IF(data_in!A5100="","",data_in!A5100)</f>
        <v>cb030f3f-80a5-4331-8047-e9bb4a08ef75</v>
      </c>
      <c r="B5100" s="12">
        <f>IF(A5100="","",data_in!B5100)</f>
        <v>43871.763692129629</v>
      </c>
      <c r="C5100" s="8">
        <f>IF(A5100="","",IF(data_in!E5100="NULL",0,1))</f>
        <v>0</v>
      </c>
      <c r="D5100" s="8" t="str">
        <f>IF(A5100="","",IF(data_in!E5100="NULL","",ROUND(data_in!E5100-data_in!B5100,0)))</f>
        <v/>
      </c>
      <c r="E5100" s="8">
        <f>IF(A5100="","",IF(data_in!C5100="NULL",0,IF(data_in!C5100&gt;data_in!E5100,0,1)))</f>
        <v>0</v>
      </c>
      <c r="F5100" s="8" t="str">
        <f>IF(OR(A5100="",E5100=0),"",IF(data_in!C5100="NULL","",ROUND(data_in!C5100-data_in!B5100,0)))</f>
        <v/>
      </c>
      <c r="G5100" s="8" t="str">
        <f>IF(OR(A5100="",E5100=0),"",IF(data_in!C5100="NULL","",IF(D5100="",ROUND(data_in!D5100-data_in!B5100,0),MIN(D5100,ROUND(data_in!D5100-data_in!B5100,0)))))</f>
        <v/>
      </c>
      <c r="H5100" s="8" t="str">
        <f>IF(A5100="","",IF(data_in!M5100="United States","United States",IF(data_in!M5100="Canada","Canada",IF(data_in!M5100="United Kingdom","United Kingdom","Other Country"))))</f>
        <v>Other Country</v>
      </c>
      <c r="I5100" s="8" t="str">
        <f>IF(A5100="","",IF(data_in!K5100="Unknown","Unknown",IF(data_in!K5100&lt;=10,"Very Small",IF(data_in!K5100&lt;=100,"Small",IF(data_in!K5100&lt;=500,"Medium",IF(data_in!K5100&gt;500,"Large","Error"))))))</f>
        <v>Very Small</v>
      </c>
      <c r="J5100" s="8" t="str">
        <f>IF(C5100=1,TEXT(data_in!E5100,"mm-yyyy"),"")</f>
        <v/>
      </c>
      <c r="K5100" s="8" t="str">
        <f>IF(A5100="","",IF(data_in!I5100="Website","Website",IF(data_in!I5100="Paid Search","Paid Search",IF(data_in!I5100="Slack","Slack","Other Channel"))))</f>
        <v>Website</v>
      </c>
      <c r="L5100" s="10">
        <f>IF(A5100="","",ROUND(N$3-data_in!B5100,0))</f>
        <v>111</v>
      </c>
    </row>
    <row r="5101" spans="1:12">
      <c r="A5101" s="8" t="str">
        <f>IF(data_in!A5101="","",data_in!A5101)</f>
        <v>9b3e750e-9733-4bff-8124-ea89b1220bc0</v>
      </c>
      <c r="B5101" s="12">
        <f>IF(A5101="","",data_in!B5101)</f>
        <v>43871.814803240741</v>
      </c>
      <c r="C5101" s="8">
        <f>IF(A5101="","",IF(data_in!E5101="NULL",0,1))</f>
        <v>0</v>
      </c>
      <c r="D5101" s="8" t="str">
        <f>IF(A5101="","",IF(data_in!E5101="NULL","",ROUND(data_in!E5101-data_in!B5101,0)))</f>
        <v/>
      </c>
      <c r="E5101" s="8">
        <f>IF(A5101="","",IF(data_in!C5101="NULL",0,IF(data_in!C5101&gt;data_in!E5101,0,1)))</f>
        <v>0</v>
      </c>
      <c r="F5101" s="8" t="str">
        <f>IF(OR(A5101="",E5101=0),"",IF(data_in!C5101="NULL","",ROUND(data_in!C5101-data_in!B5101,0)))</f>
        <v/>
      </c>
      <c r="G5101" s="8" t="str">
        <f>IF(OR(A5101="",E5101=0),"",IF(data_in!C5101="NULL","",IF(D5101="",ROUND(data_in!D5101-data_in!B5101,0),MIN(D5101,ROUND(data_in!D5101-data_in!B5101,0)))))</f>
        <v/>
      </c>
      <c r="H5101" s="8" t="str">
        <f>IF(A5101="","",IF(data_in!M5101="United States","United States",IF(data_in!M5101="Canada","Canada",IF(data_in!M5101="United Kingdom","United Kingdom","Other Country"))))</f>
        <v>Canada</v>
      </c>
      <c r="I5101" s="8" t="str">
        <f>IF(A5101="","",IF(data_in!K5101="Unknown","Unknown",IF(data_in!K5101&lt;=10,"Very Small",IF(data_in!K5101&lt;=100,"Small",IF(data_in!K5101&lt;=500,"Medium",IF(data_in!K5101&gt;500,"Large","Error"))))))</f>
        <v>Very Small</v>
      </c>
      <c r="J5101" s="8" t="str">
        <f>IF(C5101=1,TEXT(data_in!E5101,"mm-yyyy"),"")</f>
        <v/>
      </c>
      <c r="K5101" s="8" t="str">
        <f>IF(A5101="","",IF(data_in!I5101="Website","Website",IF(data_in!I5101="Paid Search","Paid Search",IF(data_in!I5101="Slack","Slack","Other Channel"))))</f>
        <v>Other Channel</v>
      </c>
      <c r="L5101" s="10">
        <f>IF(A5101="","",ROUND(N$3-data_in!B5101,0))</f>
        <v>111</v>
      </c>
    </row>
    <row r="5102" spans="1:12">
      <c r="A5102" s="8" t="str">
        <f>IF(data_in!A5102="","",data_in!A5102)</f>
        <v>becab353-3072-4b3d-aee5-4e714180b3ba</v>
      </c>
      <c r="B5102" s="12">
        <f>IF(A5102="","",data_in!B5102)</f>
        <v>43871.885312500002</v>
      </c>
      <c r="C5102" s="8">
        <f>IF(A5102="","",IF(data_in!E5102="NULL",0,1))</f>
        <v>0</v>
      </c>
      <c r="D5102" s="8" t="str">
        <f>IF(A5102="","",IF(data_in!E5102="NULL","",ROUND(data_in!E5102-data_in!B5102,0)))</f>
        <v/>
      </c>
      <c r="E5102" s="8">
        <f>IF(A5102="","",IF(data_in!C5102="NULL",0,IF(data_in!C5102&gt;data_in!E5102,0,1)))</f>
        <v>1</v>
      </c>
      <c r="F5102" s="8">
        <f>IF(OR(A5102="",E5102=0),"",IF(data_in!C5102="NULL","",ROUND(data_in!C5102-data_in!B5102,0)))</f>
        <v>0</v>
      </c>
      <c r="G5102" s="8">
        <f>IF(OR(A5102="",E5102=0),"",IF(data_in!C5102="NULL","",IF(D5102="",ROUND(data_in!D5102-data_in!B5102,0),MIN(D5102,ROUND(data_in!D5102-data_in!B5102,0)))))</f>
        <v>30</v>
      </c>
      <c r="H5102" s="8" t="str">
        <f>IF(A5102="","",IF(data_in!M5102="United States","United States",IF(data_in!M5102="Canada","Canada",IF(data_in!M5102="United Kingdom","United Kingdom","Other Country"))))</f>
        <v>United States</v>
      </c>
      <c r="I5102" s="8" t="str">
        <f>IF(A5102="","",IF(data_in!K5102="Unknown","Unknown",IF(data_in!K5102&lt;=10,"Very Small",IF(data_in!K5102&lt;=100,"Small",IF(data_in!K5102&lt;=500,"Medium",IF(data_in!K5102&gt;500,"Large","Error"))))))</f>
        <v>Small</v>
      </c>
      <c r="J5102" s="8" t="str">
        <f>IF(C5102=1,TEXT(data_in!E5102,"mm-yyyy"),"")</f>
        <v/>
      </c>
      <c r="K5102" s="8" t="str">
        <f>IF(A5102="","",IF(data_in!I5102="Website","Website",IF(data_in!I5102="Paid Search","Paid Search",IF(data_in!I5102="Slack","Slack","Other Channel"))))</f>
        <v>Website</v>
      </c>
      <c r="L5102" s="10">
        <f>IF(A5102="","",ROUND(N$3-data_in!B5102,0))</f>
        <v>111</v>
      </c>
    </row>
    <row r="5103" spans="1:12">
      <c r="A5103" s="8" t="str">
        <f>IF(data_in!A5103="","",data_in!A5103)</f>
        <v>a7f74014-f635-4088-97a4-3900176c1cc3</v>
      </c>
      <c r="B5103" s="12">
        <f>IF(A5103="","",data_in!B5103)</f>
        <v>43871.936631944445</v>
      </c>
      <c r="C5103" s="8">
        <f>IF(A5103="","",IF(data_in!E5103="NULL",0,1))</f>
        <v>0</v>
      </c>
      <c r="D5103" s="8" t="str">
        <f>IF(A5103="","",IF(data_in!E5103="NULL","",ROUND(data_in!E5103-data_in!B5103,0)))</f>
        <v/>
      </c>
      <c r="E5103" s="8">
        <f>IF(A5103="","",IF(data_in!C5103="NULL",0,IF(data_in!C5103&gt;data_in!E5103,0,1)))</f>
        <v>0</v>
      </c>
      <c r="F5103" s="8" t="str">
        <f>IF(OR(A5103="",E5103=0),"",IF(data_in!C5103="NULL","",ROUND(data_in!C5103-data_in!B5103,0)))</f>
        <v/>
      </c>
      <c r="G5103" s="8" t="str">
        <f>IF(OR(A5103="",E5103=0),"",IF(data_in!C5103="NULL","",IF(D5103="",ROUND(data_in!D5103-data_in!B5103,0),MIN(D5103,ROUND(data_in!D5103-data_in!B5103,0)))))</f>
        <v/>
      </c>
      <c r="H5103" s="8" t="str">
        <f>IF(A5103="","",IF(data_in!M5103="United States","United States",IF(data_in!M5103="Canada","Canada",IF(data_in!M5103="United Kingdom","United Kingdom","Other Country"))))</f>
        <v>United States</v>
      </c>
      <c r="I5103" s="8" t="str">
        <f>IF(A5103="","",IF(data_in!K5103="Unknown","Unknown",IF(data_in!K5103&lt;=10,"Very Small",IF(data_in!K5103&lt;=100,"Small",IF(data_in!K5103&lt;=500,"Medium",IF(data_in!K5103&gt;500,"Large","Error"))))))</f>
        <v>Medium</v>
      </c>
      <c r="J5103" s="8" t="str">
        <f>IF(C5103=1,TEXT(data_in!E5103,"mm-yyyy"),"")</f>
        <v/>
      </c>
      <c r="K5103" s="8" t="str">
        <f>IF(A5103="","",IF(data_in!I5103="Website","Website",IF(data_in!I5103="Paid Search","Paid Search",IF(data_in!I5103="Slack","Slack","Other Channel"))))</f>
        <v>Website</v>
      </c>
      <c r="L5103" s="10">
        <f>IF(A5103="","",ROUND(N$3-data_in!B5103,0))</f>
        <v>111</v>
      </c>
    </row>
    <row r="5104" spans="1:12">
      <c r="A5104" s="8" t="str">
        <f>IF(data_in!A5104="","",data_in!A5104)</f>
        <v>9ccdf1a2-761b-4b34-a849-9a72c857c461</v>
      </c>
      <c r="B5104" s="12">
        <f>IF(A5104="","",data_in!B5104)</f>
        <v>43871.868310185186</v>
      </c>
      <c r="C5104" s="8">
        <f>IF(A5104="","",IF(data_in!E5104="NULL",0,1))</f>
        <v>0</v>
      </c>
      <c r="D5104" s="8" t="str">
        <f>IF(A5104="","",IF(data_in!E5104="NULL","",ROUND(data_in!E5104-data_in!B5104,0)))</f>
        <v/>
      </c>
      <c r="E5104" s="8">
        <f>IF(A5104="","",IF(data_in!C5104="NULL",0,IF(data_in!C5104&gt;data_in!E5104,0,1)))</f>
        <v>0</v>
      </c>
      <c r="F5104" s="8" t="str">
        <f>IF(OR(A5104="",E5104=0),"",IF(data_in!C5104="NULL","",ROUND(data_in!C5104-data_in!B5104,0)))</f>
        <v/>
      </c>
      <c r="G5104" s="8" t="str">
        <f>IF(OR(A5104="",E5104=0),"",IF(data_in!C5104="NULL","",IF(D5104="",ROUND(data_in!D5104-data_in!B5104,0),MIN(D5104,ROUND(data_in!D5104-data_in!B5104,0)))))</f>
        <v/>
      </c>
      <c r="H5104" s="8" t="str">
        <f>IF(A5104="","",IF(data_in!M5104="United States","United States",IF(data_in!M5104="Canada","Canada",IF(data_in!M5104="United Kingdom","United Kingdom","Other Country"))))</f>
        <v>United States</v>
      </c>
      <c r="I5104" s="8" t="str">
        <f>IF(A5104="","",IF(data_in!K5104="Unknown","Unknown",IF(data_in!K5104&lt;=10,"Very Small",IF(data_in!K5104&lt;=100,"Small",IF(data_in!K5104&lt;=500,"Medium",IF(data_in!K5104&gt;500,"Large","Error"))))))</f>
        <v>Very Small</v>
      </c>
      <c r="J5104" s="8" t="str">
        <f>IF(C5104=1,TEXT(data_in!E5104,"mm-yyyy"),"")</f>
        <v/>
      </c>
      <c r="K5104" s="8" t="str">
        <f>IF(A5104="","",IF(data_in!I5104="Website","Website",IF(data_in!I5104="Paid Search","Paid Search",IF(data_in!I5104="Slack","Slack","Other Channel"))))</f>
        <v>Website</v>
      </c>
      <c r="L5104" s="10">
        <f>IF(A5104="","",ROUND(N$3-data_in!B5104,0))</f>
        <v>111</v>
      </c>
    </row>
    <row r="5105" spans="1:12">
      <c r="A5105" s="8" t="str">
        <f>IF(data_in!A5105="","",data_in!A5105)</f>
        <v>95620304-ea68-4ec3-8a07-4518ec72b4b3</v>
      </c>
      <c r="B5105" s="12">
        <f>IF(A5105="","",data_in!B5105)</f>
        <v>43871.929710648146</v>
      </c>
      <c r="C5105" s="8">
        <f>IF(A5105="","",IF(data_in!E5105="NULL",0,1))</f>
        <v>0</v>
      </c>
      <c r="D5105" s="8" t="str">
        <f>IF(A5105="","",IF(data_in!E5105="NULL","",ROUND(data_in!E5105-data_in!B5105,0)))</f>
        <v/>
      </c>
      <c r="E5105" s="8">
        <f>IF(A5105="","",IF(data_in!C5105="NULL",0,IF(data_in!C5105&gt;data_in!E5105,0,1)))</f>
        <v>1</v>
      </c>
      <c r="F5105" s="8">
        <f>IF(OR(A5105="",E5105=0),"",IF(data_in!C5105="NULL","",ROUND(data_in!C5105-data_in!B5105,0)))</f>
        <v>0</v>
      </c>
      <c r="G5105" s="8">
        <f>IF(OR(A5105="",E5105=0),"",IF(data_in!C5105="NULL","",IF(D5105="",ROUND(data_in!D5105-data_in!B5105,0),MIN(D5105,ROUND(data_in!D5105-data_in!B5105,0)))))</f>
        <v>30</v>
      </c>
      <c r="H5105" s="8" t="str">
        <f>IF(A5105="","",IF(data_in!M5105="United States","United States",IF(data_in!M5105="Canada","Canada",IF(data_in!M5105="United Kingdom","United Kingdom","Other Country"))))</f>
        <v>Other Country</v>
      </c>
      <c r="I5105" s="8" t="str">
        <f>IF(A5105="","",IF(data_in!K5105="Unknown","Unknown",IF(data_in!K5105&lt;=10,"Very Small",IF(data_in!K5105&lt;=100,"Small",IF(data_in!K5105&lt;=500,"Medium",IF(data_in!K5105&gt;500,"Large","Error"))))))</f>
        <v>Very Small</v>
      </c>
      <c r="J5105" s="8" t="str">
        <f>IF(C5105=1,TEXT(data_in!E5105,"mm-yyyy"),"")</f>
        <v/>
      </c>
      <c r="K5105" s="8" t="str">
        <f>IF(A5105="","",IF(data_in!I5105="Website","Website",IF(data_in!I5105="Paid Search","Paid Search",IF(data_in!I5105="Slack","Slack","Other Channel"))))</f>
        <v>Website</v>
      </c>
      <c r="L5105" s="10">
        <f>IF(A5105="","",ROUND(N$3-data_in!B5105,0))</f>
        <v>111</v>
      </c>
    </row>
    <row r="5106" spans="1:12">
      <c r="A5106" s="8" t="str">
        <f>IF(data_in!A5106="","",data_in!A5106)</f>
        <v>55cbc218-2602-4fb6-aefb-825c6eb65807</v>
      </c>
      <c r="B5106" s="12">
        <f>IF(A5106="","",data_in!B5106)</f>
        <v>43871.865185185183</v>
      </c>
      <c r="C5106" s="8">
        <f>IF(A5106="","",IF(data_in!E5106="NULL",0,1))</f>
        <v>0</v>
      </c>
      <c r="D5106" s="8" t="str">
        <f>IF(A5106="","",IF(data_in!E5106="NULL","",ROUND(data_in!E5106-data_in!B5106,0)))</f>
        <v/>
      </c>
      <c r="E5106" s="8">
        <f>IF(A5106="","",IF(data_in!C5106="NULL",0,IF(data_in!C5106&gt;data_in!E5106,0,1)))</f>
        <v>0</v>
      </c>
      <c r="F5106" s="8" t="str">
        <f>IF(OR(A5106="",E5106=0),"",IF(data_in!C5106="NULL","",ROUND(data_in!C5106-data_in!B5106,0)))</f>
        <v/>
      </c>
      <c r="G5106" s="8" t="str">
        <f>IF(OR(A5106="",E5106=0),"",IF(data_in!C5106="NULL","",IF(D5106="",ROUND(data_in!D5106-data_in!B5106,0),MIN(D5106,ROUND(data_in!D5106-data_in!B5106,0)))))</f>
        <v/>
      </c>
      <c r="H5106" s="8" t="str">
        <f>IF(A5106="","",IF(data_in!M5106="United States","United States",IF(data_in!M5106="Canada","Canada",IF(data_in!M5106="United Kingdom","United Kingdom","Other Country"))))</f>
        <v>Canada</v>
      </c>
      <c r="I5106" s="8" t="str">
        <f>IF(A5106="","",IF(data_in!K5106="Unknown","Unknown",IF(data_in!K5106&lt;=10,"Very Small",IF(data_in!K5106&lt;=100,"Small",IF(data_in!K5106&lt;=500,"Medium",IF(data_in!K5106&gt;500,"Large","Error"))))))</f>
        <v>Medium</v>
      </c>
      <c r="J5106" s="8" t="str">
        <f>IF(C5106=1,TEXT(data_in!E5106,"mm-yyyy"),"")</f>
        <v/>
      </c>
      <c r="K5106" s="8" t="str">
        <f>IF(A5106="","",IF(data_in!I5106="Website","Website",IF(data_in!I5106="Paid Search","Paid Search",IF(data_in!I5106="Slack","Slack","Other Channel"))))</f>
        <v>Website</v>
      </c>
      <c r="L5106" s="10">
        <f>IF(A5106="","",ROUND(N$3-data_in!B5106,0))</f>
        <v>111</v>
      </c>
    </row>
    <row r="5107" spans="1:12">
      <c r="A5107" s="8" t="str">
        <f>IF(data_in!A5107="","",data_in!A5107)</f>
        <v>2e035dbb-bd6d-4c83-b7ff-a56f86df9293</v>
      </c>
      <c r="B5107" s="12">
        <f>IF(A5107="","",data_in!B5107)</f>
        <v>43871.898784722223</v>
      </c>
      <c r="C5107" s="8">
        <f>IF(A5107="","",IF(data_in!E5107="NULL",0,1))</f>
        <v>0</v>
      </c>
      <c r="D5107" s="8" t="str">
        <f>IF(A5107="","",IF(data_in!E5107="NULL","",ROUND(data_in!E5107-data_in!B5107,0)))</f>
        <v/>
      </c>
      <c r="E5107" s="8">
        <f>IF(A5107="","",IF(data_in!C5107="NULL",0,IF(data_in!C5107&gt;data_in!E5107,0,1)))</f>
        <v>1</v>
      </c>
      <c r="F5107" s="8">
        <f>IF(OR(A5107="",E5107=0),"",IF(data_in!C5107="NULL","",ROUND(data_in!C5107-data_in!B5107,0)))</f>
        <v>11</v>
      </c>
      <c r="G5107" s="8">
        <f>IF(OR(A5107="",E5107=0),"",IF(data_in!C5107="NULL","",IF(D5107="",ROUND(data_in!D5107-data_in!B5107,0),MIN(D5107,ROUND(data_in!D5107-data_in!B5107,0)))))</f>
        <v>41</v>
      </c>
      <c r="H5107" s="8" t="str">
        <f>IF(A5107="","",IF(data_in!M5107="United States","United States",IF(data_in!M5107="Canada","Canada",IF(data_in!M5107="United Kingdom","United Kingdom","Other Country"))))</f>
        <v>United States</v>
      </c>
      <c r="I5107" s="8" t="str">
        <f>IF(A5107="","",IF(data_in!K5107="Unknown","Unknown",IF(data_in!K5107&lt;=10,"Very Small",IF(data_in!K5107&lt;=100,"Small",IF(data_in!K5107&lt;=500,"Medium",IF(data_in!K5107&gt;500,"Large","Error"))))))</f>
        <v>Small</v>
      </c>
      <c r="J5107" s="8" t="str">
        <f>IF(C5107=1,TEXT(data_in!E5107,"mm-yyyy"),"")</f>
        <v/>
      </c>
      <c r="K5107" s="8" t="str">
        <f>IF(A5107="","",IF(data_in!I5107="Website","Website",IF(data_in!I5107="Paid Search","Paid Search",IF(data_in!I5107="Slack","Slack","Other Channel"))))</f>
        <v>Website</v>
      </c>
      <c r="L5107" s="10">
        <f>IF(A5107="","",ROUND(N$3-data_in!B5107,0))</f>
        <v>111</v>
      </c>
    </row>
    <row r="5108" spans="1:12">
      <c r="A5108" s="8" t="str">
        <f>IF(data_in!A5108="","",data_in!A5108)</f>
        <v>45a77612-1a48-466c-b82b-d0973eb27584</v>
      </c>
      <c r="B5108" s="12">
        <f>IF(A5108="","",data_in!B5108)</f>
        <v>43871.967361111114</v>
      </c>
      <c r="C5108" s="8">
        <f>IF(A5108="","",IF(data_in!E5108="NULL",0,1))</f>
        <v>0</v>
      </c>
      <c r="D5108" s="8" t="str">
        <f>IF(A5108="","",IF(data_in!E5108="NULL","",ROUND(data_in!E5108-data_in!B5108,0)))</f>
        <v/>
      </c>
      <c r="E5108" s="8">
        <f>IF(A5108="","",IF(data_in!C5108="NULL",0,IF(data_in!C5108&gt;data_in!E5108,0,1)))</f>
        <v>0</v>
      </c>
      <c r="F5108" s="8" t="str">
        <f>IF(OR(A5108="",E5108=0),"",IF(data_in!C5108="NULL","",ROUND(data_in!C5108-data_in!B5108,0)))</f>
        <v/>
      </c>
      <c r="G5108" s="8" t="str">
        <f>IF(OR(A5108="",E5108=0),"",IF(data_in!C5108="NULL","",IF(D5108="",ROUND(data_in!D5108-data_in!B5108,0),MIN(D5108,ROUND(data_in!D5108-data_in!B5108,0)))))</f>
        <v/>
      </c>
      <c r="H5108" s="8" t="str">
        <f>IF(A5108="","",IF(data_in!M5108="United States","United States",IF(data_in!M5108="Canada","Canada",IF(data_in!M5108="United Kingdom","United Kingdom","Other Country"))))</f>
        <v>United States</v>
      </c>
      <c r="I5108" s="8" t="str">
        <f>IF(A5108="","",IF(data_in!K5108="Unknown","Unknown",IF(data_in!K5108&lt;=10,"Very Small",IF(data_in!K5108&lt;=100,"Small",IF(data_in!K5108&lt;=500,"Medium",IF(data_in!K5108&gt;500,"Large","Error"))))))</f>
        <v>Very Small</v>
      </c>
      <c r="J5108" s="8" t="str">
        <f>IF(C5108=1,TEXT(data_in!E5108,"mm-yyyy"),"")</f>
        <v/>
      </c>
      <c r="K5108" s="8" t="str">
        <f>IF(A5108="","",IF(data_in!I5108="Website","Website",IF(data_in!I5108="Paid Search","Paid Search",IF(data_in!I5108="Slack","Slack","Other Channel"))))</f>
        <v>Paid Search</v>
      </c>
      <c r="L5108" s="10">
        <f>IF(A5108="","",ROUND(N$3-data_in!B5108,0))</f>
        <v>111</v>
      </c>
    </row>
    <row r="5109" spans="1:12">
      <c r="A5109" s="8" t="str">
        <f>IF(data_in!A5109="","",data_in!A5109)</f>
        <v>32adcbb0-21e5-4ae9-b1a4-dfd9aaa91467</v>
      </c>
      <c r="B5109" s="12">
        <f>IF(A5109="","",data_in!B5109)</f>
        <v>43872.091087962966</v>
      </c>
      <c r="C5109" s="8">
        <f>IF(A5109="","",IF(data_in!E5109="NULL",0,1))</f>
        <v>0</v>
      </c>
      <c r="D5109" s="8" t="str">
        <f>IF(A5109="","",IF(data_in!E5109="NULL","",ROUND(data_in!E5109-data_in!B5109,0)))</f>
        <v/>
      </c>
      <c r="E5109" s="8">
        <f>IF(A5109="","",IF(data_in!C5109="NULL",0,IF(data_in!C5109&gt;data_in!E5109,0,1)))</f>
        <v>0</v>
      </c>
      <c r="F5109" s="8" t="str">
        <f>IF(OR(A5109="",E5109=0),"",IF(data_in!C5109="NULL","",ROUND(data_in!C5109-data_in!B5109,0)))</f>
        <v/>
      </c>
      <c r="G5109" s="8" t="str">
        <f>IF(OR(A5109="",E5109=0),"",IF(data_in!C5109="NULL","",IF(D5109="",ROUND(data_in!D5109-data_in!B5109,0),MIN(D5109,ROUND(data_in!D5109-data_in!B5109,0)))))</f>
        <v/>
      </c>
      <c r="H5109" s="8" t="str">
        <f>IF(A5109="","",IF(data_in!M5109="United States","United States",IF(data_in!M5109="Canada","Canada",IF(data_in!M5109="United Kingdom","United Kingdom","Other Country"))))</f>
        <v>United States</v>
      </c>
      <c r="I5109" s="8" t="str">
        <f>IF(A5109="","",IF(data_in!K5109="Unknown","Unknown",IF(data_in!K5109&lt;=10,"Very Small",IF(data_in!K5109&lt;=100,"Small",IF(data_in!K5109&lt;=500,"Medium",IF(data_in!K5109&gt;500,"Large","Error"))))))</f>
        <v>Very Small</v>
      </c>
      <c r="J5109" s="8" t="str">
        <f>IF(C5109=1,TEXT(data_in!E5109,"mm-yyyy"),"")</f>
        <v/>
      </c>
      <c r="K5109" s="8" t="str">
        <f>IF(A5109="","",IF(data_in!I5109="Website","Website",IF(data_in!I5109="Paid Search","Paid Search",IF(data_in!I5109="Slack","Slack","Other Channel"))))</f>
        <v>Website</v>
      </c>
      <c r="L5109" s="10">
        <f>IF(A5109="","",ROUND(N$3-data_in!B5109,0))</f>
        <v>111</v>
      </c>
    </row>
    <row r="5110" spans="1:12">
      <c r="A5110" s="8" t="str">
        <f>IF(data_in!A5110="","",data_in!A5110)</f>
        <v>fbf03cc4-d238-4df8-8ae3-ed950fd50cf2</v>
      </c>
      <c r="B5110" s="12">
        <f>IF(A5110="","",data_in!B5110)</f>
        <v>43872.092986111114</v>
      </c>
      <c r="C5110" s="8">
        <f>IF(A5110="","",IF(data_in!E5110="NULL",0,1))</f>
        <v>0</v>
      </c>
      <c r="D5110" s="8" t="str">
        <f>IF(A5110="","",IF(data_in!E5110="NULL","",ROUND(data_in!E5110-data_in!B5110,0)))</f>
        <v/>
      </c>
      <c r="E5110" s="8">
        <f>IF(A5110="","",IF(data_in!C5110="NULL",0,IF(data_in!C5110&gt;data_in!E5110,0,1)))</f>
        <v>0</v>
      </c>
      <c r="F5110" s="8" t="str">
        <f>IF(OR(A5110="",E5110=0),"",IF(data_in!C5110="NULL","",ROUND(data_in!C5110-data_in!B5110,0)))</f>
        <v/>
      </c>
      <c r="G5110" s="8" t="str">
        <f>IF(OR(A5110="",E5110=0),"",IF(data_in!C5110="NULL","",IF(D5110="",ROUND(data_in!D5110-data_in!B5110,0),MIN(D5110,ROUND(data_in!D5110-data_in!B5110,0)))))</f>
        <v/>
      </c>
      <c r="H5110" s="8" t="str">
        <f>IF(A5110="","",IF(data_in!M5110="United States","United States",IF(data_in!M5110="Canada","Canada",IF(data_in!M5110="United Kingdom","United Kingdom","Other Country"))))</f>
        <v>Other Country</v>
      </c>
      <c r="I5110" s="8" t="str">
        <f>IF(A5110="","",IF(data_in!K5110="Unknown","Unknown",IF(data_in!K5110&lt;=10,"Very Small",IF(data_in!K5110&lt;=100,"Small",IF(data_in!K5110&lt;=500,"Medium",IF(data_in!K5110&gt;500,"Large","Error"))))))</f>
        <v>Very Small</v>
      </c>
      <c r="J5110" s="8" t="str">
        <f>IF(C5110=1,TEXT(data_in!E5110,"mm-yyyy"),"")</f>
        <v/>
      </c>
      <c r="K5110" s="8" t="str">
        <f>IF(A5110="","",IF(data_in!I5110="Website","Website",IF(data_in!I5110="Paid Search","Paid Search",IF(data_in!I5110="Slack","Slack","Other Channel"))))</f>
        <v>Website</v>
      </c>
      <c r="L5110" s="10">
        <f>IF(A5110="","",ROUND(N$3-data_in!B5110,0))</f>
        <v>111</v>
      </c>
    </row>
    <row r="5111" spans="1:12">
      <c r="A5111" s="8" t="str">
        <f>IF(data_in!A5111="","",data_in!A5111)</f>
        <v>70734e22-117f-4f19-bc1b-f29739cc558a</v>
      </c>
      <c r="B5111" s="12">
        <f>IF(A5111="","",data_in!B5111)</f>
        <v>43872.114641203705</v>
      </c>
      <c r="C5111" s="8">
        <f>IF(A5111="","",IF(data_in!E5111="NULL",0,1))</f>
        <v>0</v>
      </c>
      <c r="D5111" s="8" t="str">
        <f>IF(A5111="","",IF(data_in!E5111="NULL","",ROUND(data_in!E5111-data_in!B5111,0)))</f>
        <v/>
      </c>
      <c r="E5111" s="8">
        <f>IF(A5111="","",IF(data_in!C5111="NULL",0,IF(data_in!C5111&gt;data_in!E5111,0,1)))</f>
        <v>0</v>
      </c>
      <c r="F5111" s="8" t="str">
        <f>IF(OR(A5111="",E5111=0),"",IF(data_in!C5111="NULL","",ROUND(data_in!C5111-data_in!B5111,0)))</f>
        <v/>
      </c>
      <c r="G5111" s="8" t="str">
        <f>IF(OR(A5111="",E5111=0),"",IF(data_in!C5111="NULL","",IF(D5111="",ROUND(data_in!D5111-data_in!B5111,0),MIN(D5111,ROUND(data_in!D5111-data_in!B5111,0)))))</f>
        <v/>
      </c>
      <c r="H5111" s="8" t="str">
        <f>IF(A5111="","",IF(data_in!M5111="United States","United States",IF(data_in!M5111="Canada","Canada",IF(data_in!M5111="United Kingdom","United Kingdom","Other Country"))))</f>
        <v>Other Country</v>
      </c>
      <c r="I5111" s="8" t="str">
        <f>IF(A5111="","",IF(data_in!K5111="Unknown","Unknown",IF(data_in!K5111&lt;=10,"Very Small",IF(data_in!K5111&lt;=100,"Small",IF(data_in!K5111&lt;=500,"Medium",IF(data_in!K5111&gt;500,"Large","Error"))))))</f>
        <v>Very Small</v>
      </c>
      <c r="J5111" s="8" t="str">
        <f>IF(C5111=1,TEXT(data_in!E5111,"mm-yyyy"),"")</f>
        <v/>
      </c>
      <c r="K5111" s="8" t="str">
        <f>IF(A5111="","",IF(data_in!I5111="Website","Website",IF(data_in!I5111="Paid Search","Paid Search",IF(data_in!I5111="Slack","Slack","Other Channel"))))</f>
        <v>Website</v>
      </c>
      <c r="L5111" s="10">
        <f>IF(A5111="","",ROUND(N$3-data_in!B5111,0))</f>
        <v>111</v>
      </c>
    </row>
    <row r="5112" spans="1:12">
      <c r="A5112" s="8" t="str">
        <f>IF(data_in!A5112="","",data_in!A5112)</f>
        <v>6c43c875-0a27-463e-8189-0e74e8b207be</v>
      </c>
      <c r="B5112" s="12">
        <f>IF(A5112="","",data_in!B5112)</f>
        <v>43872.271874999999</v>
      </c>
      <c r="C5112" s="8">
        <f>IF(A5112="","",IF(data_in!E5112="NULL",0,1))</f>
        <v>0</v>
      </c>
      <c r="D5112" s="8" t="str">
        <f>IF(A5112="","",IF(data_in!E5112="NULL","",ROUND(data_in!E5112-data_in!B5112,0)))</f>
        <v/>
      </c>
      <c r="E5112" s="8">
        <f>IF(A5112="","",IF(data_in!C5112="NULL",0,IF(data_in!C5112&gt;data_in!E5112,0,1)))</f>
        <v>1</v>
      </c>
      <c r="F5112" s="8">
        <f>IF(OR(A5112="",E5112=0),"",IF(data_in!C5112="NULL","",ROUND(data_in!C5112-data_in!B5112,0)))</f>
        <v>0</v>
      </c>
      <c r="G5112" s="8">
        <f>IF(OR(A5112="",E5112=0),"",IF(data_in!C5112="NULL","",IF(D5112="",ROUND(data_in!D5112-data_in!B5112,0),MIN(D5112,ROUND(data_in!D5112-data_in!B5112,0)))))</f>
        <v>30</v>
      </c>
      <c r="H5112" s="8" t="str">
        <f>IF(A5112="","",IF(data_in!M5112="United States","United States",IF(data_in!M5112="Canada","Canada",IF(data_in!M5112="United Kingdom","United Kingdom","Other Country"))))</f>
        <v>Other Country</v>
      </c>
      <c r="I5112" s="8" t="str">
        <f>IF(A5112="","",IF(data_in!K5112="Unknown","Unknown",IF(data_in!K5112&lt;=10,"Very Small",IF(data_in!K5112&lt;=100,"Small",IF(data_in!K5112&lt;=500,"Medium",IF(data_in!K5112&gt;500,"Large","Error"))))))</f>
        <v>Very Small</v>
      </c>
      <c r="J5112" s="8" t="str">
        <f>IF(C5112=1,TEXT(data_in!E5112,"mm-yyyy"),"")</f>
        <v/>
      </c>
      <c r="K5112" s="8" t="str">
        <f>IF(A5112="","",IF(data_in!I5112="Website","Website",IF(data_in!I5112="Paid Search","Paid Search",IF(data_in!I5112="Slack","Slack","Other Channel"))))</f>
        <v>Website</v>
      </c>
      <c r="L5112" s="10">
        <f>IF(A5112="","",ROUND(N$3-data_in!B5112,0))</f>
        <v>111</v>
      </c>
    </row>
    <row r="5113" spans="1:12">
      <c r="A5113" s="8" t="str">
        <f>IF(data_in!A5113="","",data_in!A5113)</f>
        <v>f91f5fcd-524d-445a-8c41-93588da29d4a</v>
      </c>
      <c r="B5113" s="12">
        <f>IF(A5113="","",data_in!B5113)</f>
        <v>43872.183252314811</v>
      </c>
      <c r="C5113" s="8">
        <f>IF(A5113="","",IF(data_in!E5113="NULL",0,1))</f>
        <v>0</v>
      </c>
      <c r="D5113" s="8" t="str">
        <f>IF(A5113="","",IF(data_in!E5113="NULL","",ROUND(data_in!E5113-data_in!B5113,0)))</f>
        <v/>
      </c>
      <c r="E5113" s="8">
        <f>IF(A5113="","",IF(data_in!C5113="NULL",0,IF(data_in!C5113&gt;data_in!E5113,0,1)))</f>
        <v>0</v>
      </c>
      <c r="F5113" s="8" t="str">
        <f>IF(OR(A5113="",E5113=0),"",IF(data_in!C5113="NULL","",ROUND(data_in!C5113-data_in!B5113,0)))</f>
        <v/>
      </c>
      <c r="G5113" s="8" t="str">
        <f>IF(OR(A5113="",E5113=0),"",IF(data_in!C5113="NULL","",IF(D5113="",ROUND(data_in!D5113-data_in!B5113,0),MIN(D5113,ROUND(data_in!D5113-data_in!B5113,0)))))</f>
        <v/>
      </c>
      <c r="H5113" s="8" t="str">
        <f>IF(A5113="","",IF(data_in!M5113="United States","United States",IF(data_in!M5113="Canada","Canada",IF(data_in!M5113="United Kingdom","United Kingdom","Other Country"))))</f>
        <v>United States</v>
      </c>
      <c r="I5113" s="8" t="str">
        <f>IF(A5113="","",IF(data_in!K5113="Unknown","Unknown",IF(data_in!K5113&lt;=10,"Very Small",IF(data_in!K5113&lt;=100,"Small",IF(data_in!K5113&lt;=500,"Medium",IF(data_in!K5113&gt;500,"Large","Error"))))))</f>
        <v>Very Small</v>
      </c>
      <c r="J5113" s="8" t="str">
        <f>IF(C5113=1,TEXT(data_in!E5113,"mm-yyyy"),"")</f>
        <v/>
      </c>
      <c r="K5113" s="8" t="str">
        <f>IF(A5113="","",IF(data_in!I5113="Website","Website",IF(data_in!I5113="Paid Search","Paid Search",IF(data_in!I5113="Slack","Slack","Other Channel"))))</f>
        <v>Paid Search</v>
      </c>
      <c r="L5113" s="10">
        <f>IF(A5113="","",ROUND(N$3-data_in!B5113,0))</f>
        <v>111</v>
      </c>
    </row>
    <row r="5114" spans="1:12">
      <c r="A5114" s="8" t="str">
        <f>IF(data_in!A5114="","",data_in!A5114)</f>
        <v>ca08f806-170e-4cbb-bc55-df127799e713</v>
      </c>
      <c r="B5114" s="12">
        <f>IF(A5114="","",data_in!B5114)</f>
        <v>43872.457546296297</v>
      </c>
      <c r="C5114" s="8">
        <f>IF(A5114="","",IF(data_in!E5114="NULL",0,1))</f>
        <v>0</v>
      </c>
      <c r="D5114" s="8" t="str">
        <f>IF(A5114="","",IF(data_in!E5114="NULL","",ROUND(data_in!E5114-data_in!B5114,0)))</f>
        <v/>
      </c>
      <c r="E5114" s="8">
        <f>IF(A5114="","",IF(data_in!C5114="NULL",0,IF(data_in!C5114&gt;data_in!E5114,0,1)))</f>
        <v>0</v>
      </c>
      <c r="F5114" s="8" t="str">
        <f>IF(OR(A5114="",E5114=0),"",IF(data_in!C5114="NULL","",ROUND(data_in!C5114-data_in!B5114,0)))</f>
        <v/>
      </c>
      <c r="G5114" s="8" t="str">
        <f>IF(OR(A5114="",E5114=0),"",IF(data_in!C5114="NULL","",IF(D5114="",ROUND(data_in!D5114-data_in!B5114,0),MIN(D5114,ROUND(data_in!D5114-data_in!B5114,0)))))</f>
        <v/>
      </c>
      <c r="H5114" s="8" t="str">
        <f>IF(A5114="","",IF(data_in!M5114="United States","United States",IF(data_in!M5114="Canada","Canada",IF(data_in!M5114="United Kingdom","United Kingdom","Other Country"))))</f>
        <v>United Kingdom</v>
      </c>
      <c r="I5114" s="8" t="str">
        <f>IF(A5114="","",IF(data_in!K5114="Unknown","Unknown",IF(data_in!K5114&lt;=10,"Very Small",IF(data_in!K5114&lt;=100,"Small",IF(data_in!K5114&lt;=500,"Medium",IF(data_in!K5114&gt;500,"Large","Error"))))))</f>
        <v>Small</v>
      </c>
      <c r="J5114" s="8" t="str">
        <f>IF(C5114=1,TEXT(data_in!E5114,"mm-yyyy"),"")</f>
        <v/>
      </c>
      <c r="K5114" s="8" t="str">
        <f>IF(A5114="","",IF(data_in!I5114="Website","Website",IF(data_in!I5114="Paid Search","Paid Search",IF(data_in!I5114="Slack","Slack","Other Channel"))))</f>
        <v>Website</v>
      </c>
      <c r="L5114" s="10">
        <f>IF(A5114="","",ROUND(N$3-data_in!B5114,0))</f>
        <v>111</v>
      </c>
    </row>
    <row r="5115" spans="1:12">
      <c r="A5115" s="8" t="str">
        <f>IF(data_in!A5115="","",data_in!A5115)</f>
        <v>84d340d2-71db-4c6d-9d15-b52b283c448b</v>
      </c>
      <c r="B5115" s="12">
        <f>IF(A5115="","",data_in!B5115)</f>
        <v>43920.337488425925</v>
      </c>
      <c r="C5115" s="8">
        <f>IF(A5115="","",IF(data_in!E5115="NULL",0,1))</f>
        <v>0</v>
      </c>
      <c r="D5115" s="8" t="str">
        <f>IF(A5115="","",IF(data_in!E5115="NULL","",ROUND(data_in!E5115-data_in!B5115,0)))</f>
        <v/>
      </c>
      <c r="E5115" s="8">
        <f>IF(A5115="","",IF(data_in!C5115="NULL",0,IF(data_in!C5115&gt;data_in!E5115,0,1)))</f>
        <v>0</v>
      </c>
      <c r="F5115" s="8" t="str">
        <f>IF(OR(A5115="",E5115=0),"",IF(data_in!C5115="NULL","",ROUND(data_in!C5115-data_in!B5115,0)))</f>
        <v/>
      </c>
      <c r="G5115" s="8" t="str">
        <f>IF(OR(A5115="",E5115=0),"",IF(data_in!C5115="NULL","",IF(D5115="",ROUND(data_in!D5115-data_in!B5115,0),MIN(D5115,ROUND(data_in!D5115-data_in!B5115,0)))))</f>
        <v/>
      </c>
      <c r="H5115" s="8" t="str">
        <f>IF(A5115="","",IF(data_in!M5115="United States","United States",IF(data_in!M5115="Canada","Canada",IF(data_in!M5115="United Kingdom","United Kingdom","Other Country"))))</f>
        <v>Other Country</v>
      </c>
      <c r="I5115" s="8" t="str">
        <f>IF(A5115="","",IF(data_in!K5115="Unknown","Unknown",IF(data_in!K5115&lt;=10,"Very Small",IF(data_in!K5115&lt;=100,"Small",IF(data_in!K5115&lt;=500,"Medium",IF(data_in!K5115&gt;500,"Large","Error"))))))</f>
        <v>Very Small</v>
      </c>
      <c r="J5115" s="8" t="str">
        <f>IF(C5115=1,TEXT(data_in!E5115,"mm-yyyy"),"")</f>
        <v/>
      </c>
      <c r="K5115" s="8" t="str">
        <f>IF(A5115="","",IF(data_in!I5115="Website","Website",IF(data_in!I5115="Paid Search","Paid Search",IF(data_in!I5115="Slack","Slack","Other Channel"))))</f>
        <v>Website</v>
      </c>
      <c r="L5115" s="10">
        <f>IF(A5115="","",ROUND(N$3-data_in!B5115,0))</f>
        <v>63</v>
      </c>
    </row>
    <row r="5116" spans="1:12">
      <c r="A5116" s="8" t="str">
        <f>IF(data_in!A5116="","",data_in!A5116)</f>
        <v>92559009-ec35-408d-a9b4-cb0e1f9854c1</v>
      </c>
      <c r="B5116" s="12">
        <f>IF(A5116="","",data_in!B5116)</f>
        <v>43866.517199074071</v>
      </c>
      <c r="C5116" s="8">
        <f>IF(A5116="","",IF(data_in!E5116="NULL",0,1))</f>
        <v>0</v>
      </c>
      <c r="D5116" s="8" t="str">
        <f>IF(A5116="","",IF(data_in!E5116="NULL","",ROUND(data_in!E5116-data_in!B5116,0)))</f>
        <v/>
      </c>
      <c r="E5116" s="8">
        <f>IF(A5116="","",IF(data_in!C5116="NULL",0,IF(data_in!C5116&gt;data_in!E5116,0,1)))</f>
        <v>1</v>
      </c>
      <c r="F5116" s="8">
        <f>IF(OR(A5116="",E5116=0),"",IF(data_in!C5116="NULL","",ROUND(data_in!C5116-data_in!B5116,0)))</f>
        <v>0</v>
      </c>
      <c r="G5116" s="8">
        <f>IF(OR(A5116="",E5116=0),"",IF(data_in!C5116="NULL","",IF(D5116="",ROUND(data_in!D5116-data_in!B5116,0),MIN(D5116,ROUND(data_in!D5116-data_in!B5116,0)))))</f>
        <v>30</v>
      </c>
      <c r="H5116" s="8" t="str">
        <f>IF(A5116="","",IF(data_in!M5116="United States","United States",IF(data_in!M5116="Canada","Canada",IF(data_in!M5116="United Kingdom","United Kingdom","Other Country"))))</f>
        <v>Other Country</v>
      </c>
      <c r="I5116" s="8" t="str">
        <f>IF(A5116="","",IF(data_in!K5116="Unknown","Unknown",IF(data_in!K5116&lt;=10,"Very Small",IF(data_in!K5116&lt;=100,"Small",IF(data_in!K5116&lt;=500,"Medium",IF(data_in!K5116&gt;500,"Large","Error"))))))</f>
        <v>Small</v>
      </c>
      <c r="J5116" s="8" t="str">
        <f>IF(C5116=1,TEXT(data_in!E5116,"mm-yyyy"),"")</f>
        <v/>
      </c>
      <c r="K5116" s="8" t="str">
        <f>IF(A5116="","",IF(data_in!I5116="Website","Website",IF(data_in!I5116="Paid Search","Paid Search",IF(data_in!I5116="Slack","Slack","Other Channel"))))</f>
        <v>Website</v>
      </c>
      <c r="L5116" s="10">
        <f>IF(A5116="","",ROUND(N$3-data_in!B5116,0))</f>
        <v>116</v>
      </c>
    </row>
    <row r="5117" spans="1:12">
      <c r="A5117" s="8" t="str">
        <f>IF(data_in!A5117="","",data_in!A5117)</f>
        <v>b832e9ab-dda8-4c89-a9ca-11a77ef15a97</v>
      </c>
      <c r="B5117" s="12">
        <f>IF(A5117="","",data_in!B5117)</f>
        <v>43872.533333333333</v>
      </c>
      <c r="C5117" s="8">
        <f>IF(A5117="","",IF(data_in!E5117="NULL",0,1))</f>
        <v>0</v>
      </c>
      <c r="D5117" s="8" t="str">
        <f>IF(A5117="","",IF(data_in!E5117="NULL","",ROUND(data_in!E5117-data_in!B5117,0)))</f>
        <v/>
      </c>
      <c r="E5117" s="8">
        <f>IF(A5117="","",IF(data_in!C5117="NULL",0,IF(data_in!C5117&gt;data_in!E5117,0,1)))</f>
        <v>0</v>
      </c>
      <c r="F5117" s="8" t="str">
        <f>IF(OR(A5117="",E5117=0),"",IF(data_in!C5117="NULL","",ROUND(data_in!C5117-data_in!B5117,0)))</f>
        <v/>
      </c>
      <c r="G5117" s="8" t="str">
        <f>IF(OR(A5117="",E5117=0),"",IF(data_in!C5117="NULL","",IF(D5117="",ROUND(data_in!D5117-data_in!B5117,0),MIN(D5117,ROUND(data_in!D5117-data_in!B5117,0)))))</f>
        <v/>
      </c>
      <c r="H5117" s="8" t="str">
        <f>IF(A5117="","",IF(data_in!M5117="United States","United States",IF(data_in!M5117="Canada","Canada",IF(data_in!M5117="United Kingdom","United Kingdom","Other Country"))))</f>
        <v>United Kingdom</v>
      </c>
      <c r="I5117" s="8" t="str">
        <f>IF(A5117="","",IF(data_in!K5117="Unknown","Unknown",IF(data_in!K5117&lt;=10,"Very Small",IF(data_in!K5117&lt;=100,"Small",IF(data_in!K5117&lt;=500,"Medium",IF(data_in!K5117&gt;500,"Large","Error"))))))</f>
        <v>Very Small</v>
      </c>
      <c r="J5117" s="8" t="str">
        <f>IF(C5117=1,TEXT(data_in!E5117,"mm-yyyy"),"")</f>
        <v/>
      </c>
      <c r="K5117" s="8" t="str">
        <f>IF(A5117="","",IF(data_in!I5117="Website","Website",IF(data_in!I5117="Paid Search","Paid Search",IF(data_in!I5117="Slack","Slack","Other Channel"))))</f>
        <v>Website</v>
      </c>
      <c r="L5117" s="10">
        <f>IF(A5117="","",ROUND(N$3-data_in!B5117,0))</f>
        <v>110</v>
      </c>
    </row>
    <row r="5118" spans="1:12">
      <c r="A5118" s="8" t="str">
        <f>IF(data_in!A5118="","",data_in!A5118)</f>
        <v>aeaae71f-b708-4d76-aa4e-a4052540b6f6</v>
      </c>
      <c r="B5118" s="12">
        <f>IF(A5118="","",data_in!B5118)</f>
        <v>43872.671134259261</v>
      </c>
      <c r="C5118" s="8">
        <f>IF(A5118="","",IF(data_in!E5118="NULL",0,1))</f>
        <v>0</v>
      </c>
      <c r="D5118" s="8" t="str">
        <f>IF(A5118="","",IF(data_in!E5118="NULL","",ROUND(data_in!E5118-data_in!B5118,0)))</f>
        <v/>
      </c>
      <c r="E5118" s="8">
        <f>IF(A5118="","",IF(data_in!C5118="NULL",0,IF(data_in!C5118&gt;data_in!E5118,0,1)))</f>
        <v>1</v>
      </c>
      <c r="F5118" s="8">
        <f>IF(OR(A5118="",E5118=0),"",IF(data_in!C5118="NULL","",ROUND(data_in!C5118-data_in!B5118,0)))</f>
        <v>0</v>
      </c>
      <c r="G5118" s="8">
        <f>IF(OR(A5118="",E5118=0),"",IF(data_in!C5118="NULL","",IF(D5118="",ROUND(data_in!D5118-data_in!B5118,0),MIN(D5118,ROUND(data_in!D5118-data_in!B5118,0)))))</f>
        <v>30</v>
      </c>
      <c r="H5118" s="8" t="str">
        <f>IF(A5118="","",IF(data_in!M5118="United States","United States",IF(data_in!M5118="Canada","Canada",IF(data_in!M5118="United Kingdom","United Kingdom","Other Country"))))</f>
        <v>United Kingdom</v>
      </c>
      <c r="I5118" s="8" t="str">
        <f>IF(A5118="","",IF(data_in!K5118="Unknown","Unknown",IF(data_in!K5118&lt;=10,"Very Small",IF(data_in!K5118&lt;=100,"Small",IF(data_in!K5118&lt;=500,"Medium",IF(data_in!K5118&gt;500,"Large","Error"))))))</f>
        <v>Very Small</v>
      </c>
      <c r="J5118" s="8" t="str">
        <f>IF(C5118=1,TEXT(data_in!E5118,"mm-yyyy"),"")</f>
        <v/>
      </c>
      <c r="K5118" s="8" t="str">
        <f>IF(A5118="","",IF(data_in!I5118="Website","Website",IF(data_in!I5118="Paid Search","Paid Search",IF(data_in!I5118="Slack","Slack","Other Channel"))))</f>
        <v>Paid Search</v>
      </c>
      <c r="L5118" s="10">
        <f>IF(A5118="","",ROUND(N$3-data_in!B5118,0))</f>
        <v>110</v>
      </c>
    </row>
    <row r="5119" spans="1:12">
      <c r="A5119" s="8" t="str">
        <f>IF(data_in!A5119="","",data_in!A5119)</f>
        <v>7c8f3ee1-d465-4f9e-b31a-3ba9f26e7203</v>
      </c>
      <c r="B5119" s="12">
        <f>IF(A5119="","",data_in!B5119)</f>
        <v>43844.72855324074</v>
      </c>
      <c r="C5119" s="8">
        <f>IF(A5119="","",IF(data_in!E5119="NULL",0,1))</f>
        <v>0</v>
      </c>
      <c r="D5119" s="8" t="str">
        <f>IF(A5119="","",IF(data_in!E5119="NULL","",ROUND(data_in!E5119-data_in!B5119,0)))</f>
        <v/>
      </c>
      <c r="E5119" s="8">
        <f>IF(A5119="","",IF(data_in!C5119="NULL",0,IF(data_in!C5119&gt;data_in!E5119,0,1)))</f>
        <v>0</v>
      </c>
      <c r="F5119" s="8" t="str">
        <f>IF(OR(A5119="",E5119=0),"",IF(data_in!C5119="NULL","",ROUND(data_in!C5119-data_in!B5119,0)))</f>
        <v/>
      </c>
      <c r="G5119" s="8" t="str">
        <f>IF(OR(A5119="",E5119=0),"",IF(data_in!C5119="NULL","",IF(D5119="",ROUND(data_in!D5119-data_in!B5119,0),MIN(D5119,ROUND(data_in!D5119-data_in!B5119,0)))))</f>
        <v/>
      </c>
      <c r="H5119" s="8" t="str">
        <f>IF(A5119="","",IF(data_in!M5119="United States","United States",IF(data_in!M5119="Canada","Canada",IF(data_in!M5119="United Kingdom","United Kingdom","Other Country"))))</f>
        <v>United States</v>
      </c>
      <c r="I5119" s="8" t="str">
        <f>IF(A5119="","",IF(data_in!K5119="Unknown","Unknown",IF(data_in!K5119&lt;=10,"Very Small",IF(data_in!K5119&lt;=100,"Small",IF(data_in!K5119&lt;=500,"Medium",IF(data_in!K5119&gt;500,"Large","Error"))))))</f>
        <v>Medium</v>
      </c>
      <c r="J5119" s="8" t="str">
        <f>IF(C5119=1,TEXT(data_in!E5119,"mm-yyyy"),"")</f>
        <v/>
      </c>
      <c r="K5119" s="8" t="str">
        <f>IF(A5119="","",IF(data_in!I5119="Website","Website",IF(data_in!I5119="Paid Search","Paid Search",IF(data_in!I5119="Slack","Slack","Other Channel"))))</f>
        <v>Other Channel</v>
      </c>
      <c r="L5119" s="10">
        <f>IF(A5119="","",ROUND(N$3-data_in!B5119,0))</f>
        <v>138</v>
      </c>
    </row>
    <row r="5120" spans="1:12">
      <c r="A5120" s="8" t="str">
        <f>IF(data_in!A5120="","",data_in!A5120)</f>
        <v>4814690a-fc62-4d41-8731-3c5bfde7236d</v>
      </c>
      <c r="B5120" s="12">
        <f>IF(A5120="","",data_in!B5120)</f>
        <v>43847.753460648149</v>
      </c>
      <c r="C5120" s="8">
        <f>IF(A5120="","",IF(data_in!E5120="NULL",0,1))</f>
        <v>0</v>
      </c>
      <c r="D5120" s="8" t="str">
        <f>IF(A5120="","",IF(data_in!E5120="NULL","",ROUND(data_in!E5120-data_in!B5120,0)))</f>
        <v/>
      </c>
      <c r="E5120" s="8">
        <f>IF(A5120="","",IF(data_in!C5120="NULL",0,IF(data_in!C5120&gt;data_in!E5120,0,1)))</f>
        <v>0</v>
      </c>
      <c r="F5120" s="8" t="str">
        <f>IF(OR(A5120="",E5120=0),"",IF(data_in!C5120="NULL","",ROUND(data_in!C5120-data_in!B5120,0)))</f>
        <v/>
      </c>
      <c r="G5120" s="8" t="str">
        <f>IF(OR(A5120="",E5120=0),"",IF(data_in!C5120="NULL","",IF(D5120="",ROUND(data_in!D5120-data_in!B5120,0),MIN(D5120,ROUND(data_in!D5120-data_in!B5120,0)))))</f>
        <v/>
      </c>
      <c r="H5120" s="8" t="str">
        <f>IF(A5120="","",IF(data_in!M5120="United States","United States",IF(data_in!M5120="Canada","Canada",IF(data_in!M5120="United Kingdom","United Kingdom","Other Country"))))</f>
        <v>United States</v>
      </c>
      <c r="I5120" s="8" t="str">
        <f>IF(A5120="","",IF(data_in!K5120="Unknown","Unknown",IF(data_in!K5120&lt;=10,"Very Small",IF(data_in!K5120&lt;=100,"Small",IF(data_in!K5120&lt;=500,"Medium",IF(data_in!K5120&gt;500,"Large","Error"))))))</f>
        <v>Small</v>
      </c>
      <c r="J5120" s="8" t="str">
        <f>IF(C5120=1,TEXT(data_in!E5120,"mm-yyyy"),"")</f>
        <v/>
      </c>
      <c r="K5120" s="8" t="str">
        <f>IF(A5120="","",IF(data_in!I5120="Website","Website",IF(data_in!I5120="Paid Search","Paid Search",IF(data_in!I5120="Slack","Slack","Other Channel"))))</f>
        <v>Website</v>
      </c>
      <c r="L5120" s="10">
        <f>IF(A5120="","",ROUND(N$3-data_in!B5120,0))</f>
        <v>135</v>
      </c>
    </row>
    <row r="5121" spans="1:12">
      <c r="A5121" s="8" t="str">
        <f>IF(data_in!A5121="","",data_in!A5121)</f>
        <v>9ba81d7e-4c78-42dc-bb0e-38f35e57616c</v>
      </c>
      <c r="B5121" s="12">
        <f>IF(A5121="","",data_in!B5121)</f>
        <v>43860.71534722222</v>
      </c>
      <c r="C5121" s="8">
        <f>IF(A5121="","",IF(data_in!E5121="NULL",0,1))</f>
        <v>0</v>
      </c>
      <c r="D5121" s="8" t="str">
        <f>IF(A5121="","",IF(data_in!E5121="NULL","",ROUND(data_in!E5121-data_in!B5121,0)))</f>
        <v/>
      </c>
      <c r="E5121" s="8">
        <f>IF(A5121="","",IF(data_in!C5121="NULL",0,IF(data_in!C5121&gt;data_in!E5121,0,1)))</f>
        <v>0</v>
      </c>
      <c r="F5121" s="8" t="str">
        <f>IF(OR(A5121="",E5121=0),"",IF(data_in!C5121="NULL","",ROUND(data_in!C5121-data_in!B5121,0)))</f>
        <v/>
      </c>
      <c r="G5121" s="8" t="str">
        <f>IF(OR(A5121="",E5121=0),"",IF(data_in!C5121="NULL","",IF(D5121="",ROUND(data_in!D5121-data_in!B5121,0),MIN(D5121,ROUND(data_in!D5121-data_in!B5121,0)))))</f>
        <v/>
      </c>
      <c r="H5121" s="8" t="str">
        <f>IF(A5121="","",IF(data_in!M5121="United States","United States",IF(data_in!M5121="Canada","Canada",IF(data_in!M5121="United Kingdom","United Kingdom","Other Country"))))</f>
        <v>United States</v>
      </c>
      <c r="I5121" s="8" t="str">
        <f>IF(A5121="","",IF(data_in!K5121="Unknown","Unknown",IF(data_in!K5121&lt;=10,"Very Small",IF(data_in!K5121&lt;=100,"Small",IF(data_in!K5121&lt;=500,"Medium",IF(data_in!K5121&gt;500,"Large","Error"))))))</f>
        <v>Very Small</v>
      </c>
      <c r="J5121" s="8" t="str">
        <f>IF(C5121=1,TEXT(data_in!E5121,"mm-yyyy"),"")</f>
        <v/>
      </c>
      <c r="K5121" s="8" t="str">
        <f>IF(A5121="","",IF(data_in!I5121="Website","Website",IF(data_in!I5121="Paid Search","Paid Search",IF(data_in!I5121="Slack","Slack","Other Channel"))))</f>
        <v>Website</v>
      </c>
      <c r="L5121" s="10">
        <f>IF(A5121="","",ROUND(N$3-data_in!B5121,0))</f>
        <v>122</v>
      </c>
    </row>
    <row r="5122" spans="1:12">
      <c r="A5122" s="8" t="str">
        <f>IF(data_in!A5122="","",data_in!A5122)</f>
        <v>58f2cc2d-41ac-4148-ac82-67d79ca553f6</v>
      </c>
      <c r="B5122" s="12">
        <f>IF(A5122="","",data_in!B5122)</f>
        <v>43887.434317129628</v>
      </c>
      <c r="C5122" s="8">
        <f>IF(A5122="","",IF(data_in!E5122="NULL",0,1))</f>
        <v>0</v>
      </c>
      <c r="D5122" s="8" t="str">
        <f>IF(A5122="","",IF(data_in!E5122="NULL","",ROUND(data_in!E5122-data_in!B5122,0)))</f>
        <v/>
      </c>
      <c r="E5122" s="8">
        <f>IF(A5122="","",IF(data_in!C5122="NULL",0,IF(data_in!C5122&gt;data_in!E5122,0,1)))</f>
        <v>0</v>
      </c>
      <c r="F5122" s="8" t="str">
        <f>IF(OR(A5122="",E5122=0),"",IF(data_in!C5122="NULL","",ROUND(data_in!C5122-data_in!B5122,0)))</f>
        <v/>
      </c>
      <c r="G5122" s="8" t="str">
        <f>IF(OR(A5122="",E5122=0),"",IF(data_in!C5122="NULL","",IF(D5122="",ROUND(data_in!D5122-data_in!B5122,0),MIN(D5122,ROUND(data_in!D5122-data_in!B5122,0)))))</f>
        <v/>
      </c>
      <c r="H5122" s="8" t="str">
        <f>IF(A5122="","",IF(data_in!M5122="United States","United States",IF(data_in!M5122="Canada","Canada",IF(data_in!M5122="United Kingdom","United Kingdom","Other Country"))))</f>
        <v>United Kingdom</v>
      </c>
      <c r="I5122" s="8" t="str">
        <f>IF(A5122="","",IF(data_in!K5122="Unknown","Unknown",IF(data_in!K5122&lt;=10,"Very Small",IF(data_in!K5122&lt;=100,"Small",IF(data_in!K5122&lt;=500,"Medium",IF(data_in!K5122&gt;500,"Large","Error"))))))</f>
        <v>Medium</v>
      </c>
      <c r="J5122" s="8" t="str">
        <f>IF(C5122=1,TEXT(data_in!E5122,"mm-yyyy"),"")</f>
        <v/>
      </c>
      <c r="K5122" s="8" t="str">
        <f>IF(A5122="","",IF(data_in!I5122="Website","Website",IF(data_in!I5122="Paid Search","Paid Search",IF(data_in!I5122="Slack","Slack","Other Channel"))))</f>
        <v>Paid Search</v>
      </c>
      <c r="L5122" s="10">
        <f>IF(A5122="","",ROUND(N$3-data_in!B5122,0))</f>
        <v>96</v>
      </c>
    </row>
    <row r="5123" spans="1:12">
      <c r="A5123" s="8" t="str">
        <f>IF(data_in!A5123="","",data_in!A5123)</f>
        <v>76a3f057-5647-4233-a9da-ed1ccfda6e79</v>
      </c>
      <c r="B5123" s="12">
        <f>IF(A5123="","",data_in!B5123)</f>
        <v>43854.816423611112</v>
      </c>
      <c r="C5123" s="8">
        <f>IF(A5123="","",IF(data_in!E5123="NULL",0,1))</f>
        <v>0</v>
      </c>
      <c r="D5123" s="8" t="str">
        <f>IF(A5123="","",IF(data_in!E5123="NULL","",ROUND(data_in!E5123-data_in!B5123,0)))</f>
        <v/>
      </c>
      <c r="E5123" s="8">
        <f>IF(A5123="","",IF(data_in!C5123="NULL",0,IF(data_in!C5123&gt;data_in!E5123,0,1)))</f>
        <v>0</v>
      </c>
      <c r="F5123" s="8" t="str">
        <f>IF(OR(A5123="",E5123=0),"",IF(data_in!C5123="NULL","",ROUND(data_in!C5123-data_in!B5123,0)))</f>
        <v/>
      </c>
      <c r="G5123" s="8" t="str">
        <f>IF(OR(A5123="",E5123=0),"",IF(data_in!C5123="NULL","",IF(D5123="",ROUND(data_in!D5123-data_in!B5123,0),MIN(D5123,ROUND(data_in!D5123-data_in!B5123,0)))))</f>
        <v/>
      </c>
      <c r="H5123" s="8" t="str">
        <f>IF(A5123="","",IF(data_in!M5123="United States","United States",IF(data_in!M5123="Canada","Canada",IF(data_in!M5123="United Kingdom","United Kingdom","Other Country"))))</f>
        <v>United States</v>
      </c>
      <c r="I5123" s="8" t="str">
        <f>IF(A5123="","",IF(data_in!K5123="Unknown","Unknown",IF(data_in!K5123&lt;=10,"Very Small",IF(data_in!K5123&lt;=100,"Small",IF(data_in!K5123&lt;=500,"Medium",IF(data_in!K5123&gt;500,"Large","Error"))))))</f>
        <v>Medium</v>
      </c>
      <c r="J5123" s="8" t="str">
        <f>IF(C5123=1,TEXT(data_in!E5123,"mm-yyyy"),"")</f>
        <v/>
      </c>
      <c r="K5123" s="8" t="str">
        <f>IF(A5123="","",IF(data_in!I5123="Website","Website",IF(data_in!I5123="Paid Search","Paid Search",IF(data_in!I5123="Slack","Slack","Other Channel"))))</f>
        <v>Other Channel</v>
      </c>
      <c r="L5123" s="10">
        <f>IF(A5123="","",ROUND(N$3-data_in!B5123,0))</f>
        <v>128</v>
      </c>
    </row>
    <row r="5124" spans="1:12">
      <c r="A5124" s="8" t="str">
        <f>IF(data_in!A5124="","",data_in!A5124)</f>
        <v>ba3441e0-02a2-4593-8d35-fd9aa413a0b0</v>
      </c>
      <c r="B5124" s="12">
        <f>IF(A5124="","",data_in!B5124)</f>
        <v>43872.11204861111</v>
      </c>
      <c r="C5124" s="8">
        <f>IF(A5124="","",IF(data_in!E5124="NULL",0,1))</f>
        <v>0</v>
      </c>
      <c r="D5124" s="8" t="str">
        <f>IF(A5124="","",IF(data_in!E5124="NULL","",ROUND(data_in!E5124-data_in!B5124,0)))</f>
        <v/>
      </c>
      <c r="E5124" s="8">
        <f>IF(A5124="","",IF(data_in!C5124="NULL",0,IF(data_in!C5124&gt;data_in!E5124,0,1)))</f>
        <v>0</v>
      </c>
      <c r="F5124" s="8" t="str">
        <f>IF(OR(A5124="",E5124=0),"",IF(data_in!C5124="NULL","",ROUND(data_in!C5124-data_in!B5124,0)))</f>
        <v/>
      </c>
      <c r="G5124" s="8" t="str">
        <f>IF(OR(A5124="",E5124=0),"",IF(data_in!C5124="NULL","",IF(D5124="",ROUND(data_in!D5124-data_in!B5124,0),MIN(D5124,ROUND(data_in!D5124-data_in!B5124,0)))))</f>
        <v/>
      </c>
      <c r="H5124" s="8" t="str">
        <f>IF(A5124="","",IF(data_in!M5124="United States","United States",IF(data_in!M5124="Canada","Canada",IF(data_in!M5124="United Kingdom","United Kingdom","Other Country"))))</f>
        <v>United States</v>
      </c>
      <c r="I5124" s="8" t="str">
        <f>IF(A5124="","",IF(data_in!K5124="Unknown","Unknown",IF(data_in!K5124&lt;=10,"Very Small",IF(data_in!K5124&lt;=100,"Small",IF(data_in!K5124&lt;=500,"Medium",IF(data_in!K5124&gt;500,"Large","Error"))))))</f>
        <v>Medium</v>
      </c>
      <c r="J5124" s="8" t="str">
        <f>IF(C5124=1,TEXT(data_in!E5124,"mm-yyyy"),"")</f>
        <v/>
      </c>
      <c r="K5124" s="8" t="str">
        <f>IF(A5124="","",IF(data_in!I5124="Website","Website",IF(data_in!I5124="Paid Search","Paid Search",IF(data_in!I5124="Slack","Slack","Other Channel"))))</f>
        <v>Website</v>
      </c>
      <c r="L5124" s="10">
        <f>IF(A5124="","",ROUND(N$3-data_in!B5124,0))</f>
        <v>111</v>
      </c>
    </row>
    <row r="5125" spans="1:12">
      <c r="A5125" s="8" t="str">
        <f>IF(data_in!A5125="","",data_in!A5125)</f>
        <v>dac17a8f-5bfc-4de6-bb6a-5fc20580d65b</v>
      </c>
      <c r="B5125" s="12">
        <f>IF(A5125="","",data_in!B5125)</f>
        <v>43872.159074074072</v>
      </c>
      <c r="C5125" s="8">
        <f>IF(A5125="","",IF(data_in!E5125="NULL",0,1))</f>
        <v>0</v>
      </c>
      <c r="D5125" s="8" t="str">
        <f>IF(A5125="","",IF(data_in!E5125="NULL","",ROUND(data_in!E5125-data_in!B5125,0)))</f>
        <v/>
      </c>
      <c r="E5125" s="8">
        <f>IF(A5125="","",IF(data_in!C5125="NULL",0,IF(data_in!C5125&gt;data_in!E5125,0,1)))</f>
        <v>1</v>
      </c>
      <c r="F5125" s="8">
        <f>IF(OR(A5125="",E5125=0),"",IF(data_in!C5125="NULL","",ROUND(data_in!C5125-data_in!B5125,0)))</f>
        <v>0</v>
      </c>
      <c r="G5125" s="8">
        <f>IF(OR(A5125="",E5125=0),"",IF(data_in!C5125="NULL","",IF(D5125="",ROUND(data_in!D5125-data_in!B5125,0),MIN(D5125,ROUND(data_in!D5125-data_in!B5125,0)))))</f>
        <v>30</v>
      </c>
      <c r="H5125" s="8" t="str">
        <f>IF(A5125="","",IF(data_in!M5125="United States","United States",IF(data_in!M5125="Canada","Canada",IF(data_in!M5125="United Kingdom","United Kingdom","Other Country"))))</f>
        <v>Other Country</v>
      </c>
      <c r="I5125" s="8" t="str">
        <f>IF(A5125="","",IF(data_in!K5125="Unknown","Unknown",IF(data_in!K5125&lt;=10,"Very Small",IF(data_in!K5125&lt;=100,"Small",IF(data_in!K5125&lt;=500,"Medium",IF(data_in!K5125&gt;500,"Large","Error"))))))</f>
        <v>Very Small</v>
      </c>
      <c r="J5125" s="8" t="str">
        <f>IF(C5125=1,TEXT(data_in!E5125,"mm-yyyy"),"")</f>
        <v/>
      </c>
      <c r="K5125" s="8" t="str">
        <f>IF(A5125="","",IF(data_in!I5125="Website","Website",IF(data_in!I5125="Paid Search","Paid Search",IF(data_in!I5125="Slack","Slack","Other Channel"))))</f>
        <v>Website</v>
      </c>
      <c r="L5125" s="10">
        <f>IF(A5125="","",ROUND(N$3-data_in!B5125,0))</f>
        <v>111</v>
      </c>
    </row>
    <row r="5126" spans="1:12">
      <c r="A5126" s="8" t="str">
        <f>IF(data_in!A5126="","",data_in!A5126)</f>
        <v>879b77a4-1ce1-47db-935a-e52891003b02</v>
      </c>
      <c r="B5126" s="12">
        <f>IF(A5126="","",data_in!B5126)</f>
        <v>43872.256967592592</v>
      </c>
      <c r="C5126" s="8">
        <f>IF(A5126="","",IF(data_in!E5126="NULL",0,1))</f>
        <v>0</v>
      </c>
      <c r="D5126" s="8" t="str">
        <f>IF(A5126="","",IF(data_in!E5126="NULL","",ROUND(data_in!E5126-data_in!B5126,0)))</f>
        <v/>
      </c>
      <c r="E5126" s="8">
        <f>IF(A5126="","",IF(data_in!C5126="NULL",0,IF(data_in!C5126&gt;data_in!E5126,0,1)))</f>
        <v>0</v>
      </c>
      <c r="F5126" s="8" t="str">
        <f>IF(OR(A5126="",E5126=0),"",IF(data_in!C5126="NULL","",ROUND(data_in!C5126-data_in!B5126,0)))</f>
        <v/>
      </c>
      <c r="G5126" s="8" t="str">
        <f>IF(OR(A5126="",E5126=0),"",IF(data_in!C5126="NULL","",IF(D5126="",ROUND(data_in!D5126-data_in!B5126,0),MIN(D5126,ROUND(data_in!D5126-data_in!B5126,0)))))</f>
        <v/>
      </c>
      <c r="H5126" s="8" t="str">
        <f>IF(A5126="","",IF(data_in!M5126="United States","United States",IF(data_in!M5126="Canada","Canada",IF(data_in!M5126="United Kingdom","United Kingdom","Other Country"))))</f>
        <v>Other Country</v>
      </c>
      <c r="I5126" s="8" t="str">
        <f>IF(A5126="","",IF(data_in!K5126="Unknown","Unknown",IF(data_in!K5126&lt;=10,"Very Small",IF(data_in!K5126&lt;=100,"Small",IF(data_in!K5126&lt;=500,"Medium",IF(data_in!K5126&gt;500,"Large","Error"))))))</f>
        <v>Medium</v>
      </c>
      <c r="J5126" s="8" t="str">
        <f>IF(C5126=1,TEXT(data_in!E5126,"mm-yyyy"),"")</f>
        <v/>
      </c>
      <c r="K5126" s="8" t="str">
        <f>IF(A5126="","",IF(data_in!I5126="Website","Website",IF(data_in!I5126="Paid Search","Paid Search",IF(data_in!I5126="Slack","Slack","Other Channel"))))</f>
        <v>Website</v>
      </c>
      <c r="L5126" s="10">
        <f>IF(A5126="","",ROUND(N$3-data_in!B5126,0))</f>
        <v>111</v>
      </c>
    </row>
    <row r="5127" spans="1:12">
      <c r="A5127" s="8" t="str">
        <f>IF(data_in!A5127="","",data_in!A5127)</f>
        <v>55b653fc-b6d2-4fe6-b66b-aff244e2cf26</v>
      </c>
      <c r="B5127" s="12">
        <f>IF(A5127="","",data_in!B5127)</f>
        <v>43872.316921296297</v>
      </c>
      <c r="C5127" s="8">
        <f>IF(A5127="","",IF(data_in!E5127="NULL",0,1))</f>
        <v>0</v>
      </c>
      <c r="D5127" s="8" t="str">
        <f>IF(A5127="","",IF(data_in!E5127="NULL","",ROUND(data_in!E5127-data_in!B5127,0)))</f>
        <v/>
      </c>
      <c r="E5127" s="8">
        <f>IF(A5127="","",IF(data_in!C5127="NULL",0,IF(data_in!C5127&gt;data_in!E5127,0,1)))</f>
        <v>0</v>
      </c>
      <c r="F5127" s="8" t="str">
        <f>IF(OR(A5127="",E5127=0),"",IF(data_in!C5127="NULL","",ROUND(data_in!C5127-data_in!B5127,0)))</f>
        <v/>
      </c>
      <c r="G5127" s="8" t="str">
        <f>IF(OR(A5127="",E5127=0),"",IF(data_in!C5127="NULL","",IF(D5127="",ROUND(data_in!D5127-data_in!B5127,0),MIN(D5127,ROUND(data_in!D5127-data_in!B5127,0)))))</f>
        <v/>
      </c>
      <c r="H5127" s="8" t="str">
        <f>IF(A5127="","",IF(data_in!M5127="United States","United States",IF(data_in!M5127="Canada","Canada",IF(data_in!M5127="United Kingdom","United Kingdom","Other Country"))))</f>
        <v>Other Country</v>
      </c>
      <c r="I5127" s="8" t="str">
        <f>IF(A5127="","",IF(data_in!K5127="Unknown","Unknown",IF(data_in!K5127&lt;=10,"Very Small",IF(data_in!K5127&lt;=100,"Small",IF(data_in!K5127&lt;=500,"Medium",IF(data_in!K5127&gt;500,"Large","Error"))))))</f>
        <v>Medium</v>
      </c>
      <c r="J5127" s="8" t="str">
        <f>IF(C5127=1,TEXT(data_in!E5127,"mm-yyyy"),"")</f>
        <v/>
      </c>
      <c r="K5127" s="8" t="str">
        <f>IF(A5127="","",IF(data_in!I5127="Website","Website",IF(data_in!I5127="Paid Search","Paid Search",IF(data_in!I5127="Slack","Slack","Other Channel"))))</f>
        <v>Website</v>
      </c>
      <c r="L5127" s="10">
        <f>IF(A5127="","",ROUND(N$3-data_in!B5127,0))</f>
        <v>111</v>
      </c>
    </row>
    <row r="5128" spans="1:12">
      <c r="A5128" s="8" t="str">
        <f>IF(data_in!A5128="","",data_in!A5128)</f>
        <v>a0666d89-4bac-4bc7-8b21-6fa37148fb2f</v>
      </c>
      <c r="B5128" s="12">
        <f>IF(A5128="","",data_in!B5128)</f>
        <v>43872.340821759259</v>
      </c>
      <c r="C5128" s="8">
        <f>IF(A5128="","",IF(data_in!E5128="NULL",0,1))</f>
        <v>0</v>
      </c>
      <c r="D5128" s="8" t="str">
        <f>IF(A5128="","",IF(data_in!E5128="NULL","",ROUND(data_in!E5128-data_in!B5128,0)))</f>
        <v/>
      </c>
      <c r="E5128" s="8">
        <f>IF(A5128="","",IF(data_in!C5128="NULL",0,IF(data_in!C5128&gt;data_in!E5128,0,1)))</f>
        <v>0</v>
      </c>
      <c r="F5128" s="8" t="str">
        <f>IF(OR(A5128="",E5128=0),"",IF(data_in!C5128="NULL","",ROUND(data_in!C5128-data_in!B5128,0)))</f>
        <v/>
      </c>
      <c r="G5128" s="8" t="str">
        <f>IF(OR(A5128="",E5128=0),"",IF(data_in!C5128="NULL","",IF(D5128="",ROUND(data_in!D5128-data_in!B5128,0),MIN(D5128,ROUND(data_in!D5128-data_in!B5128,0)))))</f>
        <v/>
      </c>
      <c r="H5128" s="8" t="str">
        <f>IF(A5128="","",IF(data_in!M5128="United States","United States",IF(data_in!M5128="Canada","Canada",IF(data_in!M5128="United Kingdom","United Kingdom","Other Country"))))</f>
        <v>Other Country</v>
      </c>
      <c r="I5128" s="8" t="str">
        <f>IF(A5128="","",IF(data_in!K5128="Unknown","Unknown",IF(data_in!K5128&lt;=10,"Very Small",IF(data_in!K5128&lt;=100,"Small",IF(data_in!K5128&lt;=500,"Medium",IF(data_in!K5128&gt;500,"Large","Error"))))))</f>
        <v>Small</v>
      </c>
      <c r="J5128" s="8" t="str">
        <f>IF(C5128=1,TEXT(data_in!E5128,"mm-yyyy"),"")</f>
        <v/>
      </c>
      <c r="K5128" s="8" t="str">
        <f>IF(A5128="","",IF(data_in!I5128="Website","Website",IF(data_in!I5128="Paid Search","Paid Search",IF(data_in!I5128="Slack","Slack","Other Channel"))))</f>
        <v>Website</v>
      </c>
      <c r="L5128" s="10">
        <f>IF(A5128="","",ROUND(N$3-data_in!B5128,0))</f>
        <v>111</v>
      </c>
    </row>
    <row r="5129" spans="1:12">
      <c r="A5129" s="8" t="str">
        <f>IF(data_in!A5129="","",data_in!A5129)</f>
        <v>1998a9a5-d8bc-468b-988d-c93c6f80b41e</v>
      </c>
      <c r="B5129" s="12">
        <f>IF(A5129="","",data_in!B5129)</f>
        <v>43872.432662037034</v>
      </c>
      <c r="C5129" s="8">
        <f>IF(A5129="","",IF(data_in!E5129="NULL",0,1))</f>
        <v>0</v>
      </c>
      <c r="D5129" s="8" t="str">
        <f>IF(A5129="","",IF(data_in!E5129="NULL","",ROUND(data_in!E5129-data_in!B5129,0)))</f>
        <v/>
      </c>
      <c r="E5129" s="8">
        <f>IF(A5129="","",IF(data_in!C5129="NULL",0,IF(data_in!C5129&gt;data_in!E5129,0,1)))</f>
        <v>0</v>
      </c>
      <c r="F5129" s="8" t="str">
        <f>IF(OR(A5129="",E5129=0),"",IF(data_in!C5129="NULL","",ROUND(data_in!C5129-data_in!B5129,0)))</f>
        <v/>
      </c>
      <c r="G5129" s="8" t="str">
        <f>IF(OR(A5129="",E5129=0),"",IF(data_in!C5129="NULL","",IF(D5129="",ROUND(data_in!D5129-data_in!B5129,0),MIN(D5129,ROUND(data_in!D5129-data_in!B5129,0)))))</f>
        <v/>
      </c>
      <c r="H5129" s="8" t="str">
        <f>IF(A5129="","",IF(data_in!M5129="United States","United States",IF(data_in!M5129="Canada","Canada",IF(data_in!M5129="United Kingdom","United Kingdom","Other Country"))))</f>
        <v>Canada</v>
      </c>
      <c r="I5129" s="8" t="str">
        <f>IF(A5129="","",IF(data_in!K5129="Unknown","Unknown",IF(data_in!K5129&lt;=10,"Very Small",IF(data_in!K5129&lt;=100,"Small",IF(data_in!K5129&lt;=500,"Medium",IF(data_in!K5129&gt;500,"Large","Error"))))))</f>
        <v>Small</v>
      </c>
      <c r="J5129" s="8" t="str">
        <f>IF(C5129=1,TEXT(data_in!E5129,"mm-yyyy"),"")</f>
        <v/>
      </c>
      <c r="K5129" s="8" t="str">
        <f>IF(A5129="","",IF(data_in!I5129="Website","Website",IF(data_in!I5129="Paid Search","Paid Search",IF(data_in!I5129="Slack","Slack","Other Channel"))))</f>
        <v>Other Channel</v>
      </c>
      <c r="L5129" s="10">
        <f>IF(A5129="","",ROUND(N$3-data_in!B5129,0))</f>
        <v>111</v>
      </c>
    </row>
    <row r="5130" spans="1:12">
      <c r="A5130" s="8" t="str">
        <f>IF(data_in!A5130="","",data_in!A5130)</f>
        <v>e2b2ebd0-6496-4394-ade1-e5167eab190b</v>
      </c>
      <c r="B5130" s="12">
        <f>IF(A5130="","",data_in!B5130)</f>
        <v>43872.459907407407</v>
      </c>
      <c r="C5130" s="8">
        <f>IF(A5130="","",IF(data_in!E5130="NULL",0,1))</f>
        <v>0</v>
      </c>
      <c r="D5130" s="8" t="str">
        <f>IF(A5130="","",IF(data_in!E5130="NULL","",ROUND(data_in!E5130-data_in!B5130,0)))</f>
        <v/>
      </c>
      <c r="E5130" s="8">
        <f>IF(A5130="","",IF(data_in!C5130="NULL",0,IF(data_in!C5130&gt;data_in!E5130,0,1)))</f>
        <v>1</v>
      </c>
      <c r="F5130" s="8">
        <f>IF(OR(A5130="",E5130=0),"",IF(data_in!C5130="NULL","",ROUND(data_in!C5130-data_in!B5130,0)))</f>
        <v>0</v>
      </c>
      <c r="G5130" s="8">
        <f>IF(OR(A5130="",E5130=0),"",IF(data_in!C5130="NULL","",IF(D5130="",ROUND(data_in!D5130-data_in!B5130,0),MIN(D5130,ROUND(data_in!D5130-data_in!B5130,0)))))</f>
        <v>30</v>
      </c>
      <c r="H5130" s="8" t="str">
        <f>IF(A5130="","",IF(data_in!M5130="United States","United States",IF(data_in!M5130="Canada","Canada",IF(data_in!M5130="United Kingdom","United Kingdom","Other Country"))))</f>
        <v>United Kingdom</v>
      </c>
      <c r="I5130" s="8" t="str">
        <f>IF(A5130="","",IF(data_in!K5130="Unknown","Unknown",IF(data_in!K5130&lt;=10,"Very Small",IF(data_in!K5130&lt;=100,"Small",IF(data_in!K5130&lt;=500,"Medium",IF(data_in!K5130&gt;500,"Large","Error"))))))</f>
        <v>Very Small</v>
      </c>
      <c r="J5130" s="8" t="str">
        <f>IF(C5130=1,TEXT(data_in!E5130,"mm-yyyy"),"")</f>
        <v/>
      </c>
      <c r="K5130" s="8" t="str">
        <f>IF(A5130="","",IF(data_in!I5130="Website","Website",IF(data_in!I5130="Paid Search","Paid Search",IF(data_in!I5130="Slack","Slack","Other Channel"))))</f>
        <v>Website</v>
      </c>
      <c r="L5130" s="10">
        <f>IF(A5130="","",ROUND(N$3-data_in!B5130,0))</f>
        <v>111</v>
      </c>
    </row>
    <row r="5131" spans="1:12">
      <c r="A5131" s="8" t="str">
        <f>IF(data_in!A5131="","",data_in!A5131)</f>
        <v>01bd6e9f-c096-4740-b89a-bfd344dc944c</v>
      </c>
      <c r="B5131" s="12">
        <f>IF(A5131="","",data_in!B5131)</f>
        <v>43872.514004629629</v>
      </c>
      <c r="C5131" s="8">
        <f>IF(A5131="","",IF(data_in!E5131="NULL",0,1))</f>
        <v>0</v>
      </c>
      <c r="D5131" s="8" t="str">
        <f>IF(A5131="","",IF(data_in!E5131="NULL","",ROUND(data_in!E5131-data_in!B5131,0)))</f>
        <v/>
      </c>
      <c r="E5131" s="8">
        <f>IF(A5131="","",IF(data_in!C5131="NULL",0,IF(data_in!C5131&gt;data_in!E5131,0,1)))</f>
        <v>0</v>
      </c>
      <c r="F5131" s="8" t="str">
        <f>IF(OR(A5131="",E5131=0),"",IF(data_in!C5131="NULL","",ROUND(data_in!C5131-data_in!B5131,0)))</f>
        <v/>
      </c>
      <c r="G5131" s="8" t="str">
        <f>IF(OR(A5131="",E5131=0),"",IF(data_in!C5131="NULL","",IF(D5131="",ROUND(data_in!D5131-data_in!B5131,0),MIN(D5131,ROUND(data_in!D5131-data_in!B5131,0)))))</f>
        <v/>
      </c>
      <c r="H5131" s="8" t="str">
        <f>IF(A5131="","",IF(data_in!M5131="United States","United States",IF(data_in!M5131="Canada","Canada",IF(data_in!M5131="United Kingdom","United Kingdom","Other Country"))))</f>
        <v>United States</v>
      </c>
      <c r="I5131" s="8" t="str">
        <f>IF(A5131="","",IF(data_in!K5131="Unknown","Unknown",IF(data_in!K5131&lt;=10,"Very Small",IF(data_in!K5131&lt;=100,"Small",IF(data_in!K5131&lt;=500,"Medium",IF(data_in!K5131&gt;500,"Large","Error"))))))</f>
        <v>Small</v>
      </c>
      <c r="J5131" s="8" t="str">
        <f>IF(C5131=1,TEXT(data_in!E5131,"mm-yyyy"),"")</f>
        <v/>
      </c>
      <c r="K5131" s="8" t="str">
        <f>IF(A5131="","",IF(data_in!I5131="Website","Website",IF(data_in!I5131="Paid Search","Paid Search",IF(data_in!I5131="Slack","Slack","Other Channel"))))</f>
        <v>Website</v>
      </c>
      <c r="L5131" s="10">
        <f>IF(A5131="","",ROUND(N$3-data_in!B5131,0))</f>
        <v>110</v>
      </c>
    </row>
    <row r="5132" spans="1:12">
      <c r="A5132" s="8" t="str">
        <f>IF(data_in!A5132="","",data_in!A5132)</f>
        <v>e2478654-a83d-4785-989c-da62766e0f4c</v>
      </c>
      <c r="B5132" s="12">
        <f>IF(A5132="","",data_in!B5132)</f>
        <v>43872.565509259257</v>
      </c>
      <c r="C5132" s="8">
        <f>IF(A5132="","",IF(data_in!E5132="NULL",0,1))</f>
        <v>0</v>
      </c>
      <c r="D5132" s="8" t="str">
        <f>IF(A5132="","",IF(data_in!E5132="NULL","",ROUND(data_in!E5132-data_in!B5132,0)))</f>
        <v/>
      </c>
      <c r="E5132" s="8">
        <f>IF(A5132="","",IF(data_in!C5132="NULL",0,IF(data_in!C5132&gt;data_in!E5132,0,1)))</f>
        <v>0</v>
      </c>
      <c r="F5132" s="8" t="str">
        <f>IF(OR(A5132="",E5132=0),"",IF(data_in!C5132="NULL","",ROUND(data_in!C5132-data_in!B5132,0)))</f>
        <v/>
      </c>
      <c r="G5132" s="8" t="str">
        <f>IF(OR(A5132="",E5132=0),"",IF(data_in!C5132="NULL","",IF(D5132="",ROUND(data_in!D5132-data_in!B5132,0),MIN(D5132,ROUND(data_in!D5132-data_in!B5132,0)))))</f>
        <v/>
      </c>
      <c r="H5132" s="8" t="str">
        <f>IF(A5132="","",IF(data_in!M5132="United States","United States",IF(data_in!M5132="Canada","Canada",IF(data_in!M5132="United Kingdom","United Kingdom","Other Country"))))</f>
        <v>United States</v>
      </c>
      <c r="I5132" s="8" t="str">
        <f>IF(A5132="","",IF(data_in!K5132="Unknown","Unknown",IF(data_in!K5132&lt;=10,"Very Small",IF(data_in!K5132&lt;=100,"Small",IF(data_in!K5132&lt;=500,"Medium",IF(data_in!K5132&gt;500,"Large","Error"))))))</f>
        <v>Very Small</v>
      </c>
      <c r="J5132" s="8" t="str">
        <f>IF(C5132=1,TEXT(data_in!E5132,"mm-yyyy"),"")</f>
        <v/>
      </c>
      <c r="K5132" s="8" t="str">
        <f>IF(A5132="","",IF(data_in!I5132="Website","Website",IF(data_in!I5132="Paid Search","Paid Search",IF(data_in!I5132="Slack","Slack","Other Channel"))))</f>
        <v>Other Channel</v>
      </c>
      <c r="L5132" s="10">
        <f>IF(A5132="","",ROUND(N$3-data_in!B5132,0))</f>
        <v>110</v>
      </c>
    </row>
    <row r="5133" spans="1:12">
      <c r="A5133" s="8" t="str">
        <f>IF(data_in!A5133="","",data_in!A5133)</f>
        <v>4e0b3e8e-8d49-457a-aa4f-a9e76fb28305</v>
      </c>
      <c r="B5133" s="12">
        <f>IF(A5133="","",data_in!B5133)</f>
        <v>43872.480578703704</v>
      </c>
      <c r="C5133" s="8">
        <f>IF(A5133="","",IF(data_in!E5133="NULL",0,1))</f>
        <v>0</v>
      </c>
      <c r="D5133" s="8" t="str">
        <f>IF(A5133="","",IF(data_in!E5133="NULL","",ROUND(data_in!E5133-data_in!B5133,0)))</f>
        <v/>
      </c>
      <c r="E5133" s="8">
        <f>IF(A5133="","",IF(data_in!C5133="NULL",0,IF(data_in!C5133&gt;data_in!E5133,0,1)))</f>
        <v>0</v>
      </c>
      <c r="F5133" s="8" t="str">
        <f>IF(OR(A5133="",E5133=0),"",IF(data_in!C5133="NULL","",ROUND(data_in!C5133-data_in!B5133,0)))</f>
        <v/>
      </c>
      <c r="G5133" s="8" t="str">
        <f>IF(OR(A5133="",E5133=0),"",IF(data_in!C5133="NULL","",IF(D5133="",ROUND(data_in!D5133-data_in!B5133,0),MIN(D5133,ROUND(data_in!D5133-data_in!B5133,0)))))</f>
        <v/>
      </c>
      <c r="H5133" s="8" t="str">
        <f>IF(A5133="","",IF(data_in!M5133="United States","United States",IF(data_in!M5133="Canada","Canada",IF(data_in!M5133="United Kingdom","United Kingdom","Other Country"))))</f>
        <v>United Kingdom</v>
      </c>
      <c r="I5133" s="8" t="str">
        <f>IF(A5133="","",IF(data_in!K5133="Unknown","Unknown",IF(data_in!K5133&lt;=10,"Very Small",IF(data_in!K5133&lt;=100,"Small",IF(data_in!K5133&lt;=500,"Medium",IF(data_in!K5133&gt;500,"Large","Error"))))))</f>
        <v>Medium</v>
      </c>
      <c r="J5133" s="8" t="str">
        <f>IF(C5133=1,TEXT(data_in!E5133,"mm-yyyy"),"")</f>
        <v/>
      </c>
      <c r="K5133" s="8" t="str">
        <f>IF(A5133="","",IF(data_in!I5133="Website","Website",IF(data_in!I5133="Paid Search","Paid Search",IF(data_in!I5133="Slack","Slack","Other Channel"))))</f>
        <v>Website</v>
      </c>
      <c r="L5133" s="10">
        <f>IF(A5133="","",ROUND(N$3-data_in!B5133,0))</f>
        <v>111</v>
      </c>
    </row>
    <row r="5134" spans="1:12">
      <c r="A5134" s="8" t="str">
        <f>IF(data_in!A5134="","",data_in!A5134)</f>
        <v>6c97f05a-4e49-4bcc-ac8f-2cded40aebcd</v>
      </c>
      <c r="B5134" s="12">
        <f>IF(A5134="","",data_in!B5134)</f>
        <v>43872.493680555555</v>
      </c>
      <c r="C5134" s="8">
        <f>IF(A5134="","",IF(data_in!E5134="NULL",0,1))</f>
        <v>0</v>
      </c>
      <c r="D5134" s="8" t="str">
        <f>IF(A5134="","",IF(data_in!E5134="NULL","",ROUND(data_in!E5134-data_in!B5134,0)))</f>
        <v/>
      </c>
      <c r="E5134" s="8">
        <f>IF(A5134="","",IF(data_in!C5134="NULL",0,IF(data_in!C5134&gt;data_in!E5134,0,1)))</f>
        <v>1</v>
      </c>
      <c r="F5134" s="8">
        <f>IF(OR(A5134="",E5134=0),"",IF(data_in!C5134="NULL","",ROUND(data_in!C5134-data_in!B5134,0)))</f>
        <v>0</v>
      </c>
      <c r="G5134" s="8">
        <f>IF(OR(A5134="",E5134=0),"",IF(data_in!C5134="NULL","",IF(D5134="",ROUND(data_in!D5134-data_in!B5134,0),MIN(D5134,ROUND(data_in!D5134-data_in!B5134,0)))))</f>
        <v>30</v>
      </c>
      <c r="H5134" s="8" t="str">
        <f>IF(A5134="","",IF(data_in!M5134="United States","United States",IF(data_in!M5134="Canada","Canada",IF(data_in!M5134="United Kingdom","United Kingdom","Other Country"))))</f>
        <v>Other Country</v>
      </c>
      <c r="I5134" s="8" t="str">
        <f>IF(A5134="","",IF(data_in!K5134="Unknown","Unknown",IF(data_in!K5134&lt;=10,"Very Small",IF(data_in!K5134&lt;=100,"Small",IF(data_in!K5134&lt;=500,"Medium",IF(data_in!K5134&gt;500,"Large","Error"))))))</f>
        <v>Very Small</v>
      </c>
      <c r="J5134" s="8" t="str">
        <f>IF(C5134=1,TEXT(data_in!E5134,"mm-yyyy"),"")</f>
        <v/>
      </c>
      <c r="K5134" s="8" t="str">
        <f>IF(A5134="","",IF(data_in!I5134="Website","Website",IF(data_in!I5134="Paid Search","Paid Search",IF(data_in!I5134="Slack","Slack","Other Channel"))))</f>
        <v>Website</v>
      </c>
      <c r="L5134" s="10">
        <f>IF(A5134="","",ROUND(N$3-data_in!B5134,0))</f>
        <v>110</v>
      </c>
    </row>
    <row r="5135" spans="1:12">
      <c r="A5135" s="8" t="str">
        <f>IF(data_in!A5135="","",data_in!A5135)</f>
        <v>70c945c7-6c11-4f07-b070-2a359a507a31</v>
      </c>
      <c r="B5135" s="12">
        <f>IF(A5135="","",data_in!B5135)</f>
        <v>43872.616990740738</v>
      </c>
      <c r="C5135" s="8">
        <f>IF(A5135="","",IF(data_in!E5135="NULL",0,1))</f>
        <v>0</v>
      </c>
      <c r="D5135" s="8" t="str">
        <f>IF(A5135="","",IF(data_in!E5135="NULL","",ROUND(data_in!E5135-data_in!B5135,0)))</f>
        <v/>
      </c>
      <c r="E5135" s="8">
        <f>IF(A5135="","",IF(data_in!C5135="NULL",0,IF(data_in!C5135&gt;data_in!E5135,0,1)))</f>
        <v>0</v>
      </c>
      <c r="F5135" s="8" t="str">
        <f>IF(OR(A5135="",E5135=0),"",IF(data_in!C5135="NULL","",ROUND(data_in!C5135-data_in!B5135,0)))</f>
        <v/>
      </c>
      <c r="G5135" s="8" t="str">
        <f>IF(OR(A5135="",E5135=0),"",IF(data_in!C5135="NULL","",IF(D5135="",ROUND(data_in!D5135-data_in!B5135,0),MIN(D5135,ROUND(data_in!D5135-data_in!B5135,0)))))</f>
        <v/>
      </c>
      <c r="H5135" s="8" t="str">
        <f>IF(A5135="","",IF(data_in!M5135="United States","United States",IF(data_in!M5135="Canada","Canada",IF(data_in!M5135="United Kingdom","United Kingdom","Other Country"))))</f>
        <v>Other Country</v>
      </c>
      <c r="I5135" s="8" t="str">
        <f>IF(A5135="","",IF(data_in!K5135="Unknown","Unknown",IF(data_in!K5135&lt;=10,"Very Small",IF(data_in!K5135&lt;=100,"Small",IF(data_in!K5135&lt;=500,"Medium",IF(data_in!K5135&gt;500,"Large","Error"))))))</f>
        <v>Very Small</v>
      </c>
      <c r="J5135" s="8" t="str">
        <f>IF(C5135=1,TEXT(data_in!E5135,"mm-yyyy"),"")</f>
        <v/>
      </c>
      <c r="K5135" s="8" t="str">
        <f>IF(A5135="","",IF(data_in!I5135="Website","Website",IF(data_in!I5135="Paid Search","Paid Search",IF(data_in!I5135="Slack","Slack","Other Channel"))))</f>
        <v>Website</v>
      </c>
      <c r="L5135" s="10">
        <f>IF(A5135="","",ROUND(N$3-data_in!B5135,0))</f>
        <v>110</v>
      </c>
    </row>
    <row r="5136" spans="1:12">
      <c r="A5136" s="8" t="str">
        <f>IF(data_in!A5136="","",data_in!A5136)</f>
        <v>eb5ab826-cf2d-453f-8005-6392ded3253a</v>
      </c>
      <c r="B5136" s="12">
        <f>IF(A5136="","",data_in!B5136)</f>
        <v>43872.601018518515</v>
      </c>
      <c r="C5136" s="8">
        <f>IF(A5136="","",IF(data_in!E5136="NULL",0,1))</f>
        <v>1</v>
      </c>
      <c r="D5136" s="8">
        <f>IF(A5136="","",IF(data_in!E5136="NULL","",ROUND(data_in!E5136-data_in!B5136,0)))</f>
        <v>28</v>
      </c>
      <c r="E5136" s="8">
        <f>IF(A5136="","",IF(data_in!C5136="NULL",0,IF(data_in!C5136&gt;data_in!E5136,0,1)))</f>
        <v>1</v>
      </c>
      <c r="F5136" s="8">
        <f>IF(OR(A5136="",E5136=0),"",IF(data_in!C5136="NULL","",ROUND(data_in!C5136-data_in!B5136,0)))</f>
        <v>9</v>
      </c>
      <c r="G5136" s="8">
        <f>IF(OR(A5136="",E5136=0),"",IF(data_in!C5136="NULL","",IF(D5136="",ROUND(data_in!D5136-data_in!B5136,0),MIN(D5136,ROUND(data_in!D5136-data_in!B5136,0)))))</f>
        <v>28</v>
      </c>
      <c r="H5136" s="8" t="str">
        <f>IF(A5136="","",IF(data_in!M5136="United States","United States",IF(data_in!M5136="Canada","Canada",IF(data_in!M5136="United Kingdom","United Kingdom","Other Country"))))</f>
        <v>Other Country</v>
      </c>
      <c r="I5136" s="8" t="str">
        <f>IF(A5136="","",IF(data_in!K5136="Unknown","Unknown",IF(data_in!K5136&lt;=10,"Very Small",IF(data_in!K5136&lt;=100,"Small",IF(data_in!K5136&lt;=500,"Medium",IF(data_in!K5136&gt;500,"Large","Error"))))))</f>
        <v>Very Small</v>
      </c>
      <c r="J5136" s="8" t="str">
        <f>IF(C5136=1,TEXT(data_in!E5136,"mm-yyyy"),"")</f>
        <v>03-2020</v>
      </c>
      <c r="K5136" s="8" t="str">
        <f>IF(A5136="","",IF(data_in!I5136="Website","Website",IF(data_in!I5136="Paid Search","Paid Search",IF(data_in!I5136="Slack","Slack","Other Channel"))))</f>
        <v>Website</v>
      </c>
      <c r="L5136" s="10">
        <f>IF(A5136="","",ROUND(N$3-data_in!B5136,0))</f>
        <v>110</v>
      </c>
    </row>
    <row r="5137" spans="1:12">
      <c r="A5137" s="8" t="str">
        <f>IF(data_in!A5137="","",data_in!A5137)</f>
        <v>a5d5fc8b-e697-4f09-9654-0a1c6ee1d5dd</v>
      </c>
      <c r="B5137" s="12">
        <f>IF(A5137="","",data_in!B5137)</f>
        <v>43872.613194444442</v>
      </c>
      <c r="C5137" s="8">
        <f>IF(A5137="","",IF(data_in!E5137="NULL",0,1))</f>
        <v>0</v>
      </c>
      <c r="D5137" s="8" t="str">
        <f>IF(A5137="","",IF(data_in!E5137="NULL","",ROUND(data_in!E5137-data_in!B5137,0)))</f>
        <v/>
      </c>
      <c r="E5137" s="8">
        <f>IF(A5137="","",IF(data_in!C5137="NULL",0,IF(data_in!C5137&gt;data_in!E5137,0,1)))</f>
        <v>1</v>
      </c>
      <c r="F5137" s="8">
        <f>IF(OR(A5137="",E5137=0),"",IF(data_in!C5137="NULL","",ROUND(data_in!C5137-data_in!B5137,0)))</f>
        <v>0</v>
      </c>
      <c r="G5137" s="8">
        <f>IF(OR(A5137="",E5137=0),"",IF(data_in!C5137="NULL","",IF(D5137="",ROUND(data_in!D5137-data_in!B5137,0),MIN(D5137,ROUND(data_in!D5137-data_in!B5137,0)))))</f>
        <v>30</v>
      </c>
      <c r="H5137" s="8" t="str">
        <f>IF(A5137="","",IF(data_in!M5137="United States","United States",IF(data_in!M5137="Canada","Canada",IF(data_in!M5137="United Kingdom","United Kingdom","Other Country"))))</f>
        <v>Canada</v>
      </c>
      <c r="I5137" s="8" t="str">
        <f>IF(A5137="","",IF(data_in!K5137="Unknown","Unknown",IF(data_in!K5137&lt;=10,"Very Small",IF(data_in!K5137&lt;=100,"Small",IF(data_in!K5137&lt;=500,"Medium",IF(data_in!K5137&gt;500,"Large","Error"))))))</f>
        <v>Very Small</v>
      </c>
      <c r="J5137" s="8" t="str">
        <f>IF(C5137=1,TEXT(data_in!E5137,"mm-yyyy"),"")</f>
        <v/>
      </c>
      <c r="K5137" s="8" t="str">
        <f>IF(A5137="","",IF(data_in!I5137="Website","Website",IF(data_in!I5137="Paid Search","Paid Search",IF(data_in!I5137="Slack","Slack","Other Channel"))))</f>
        <v>Paid Search</v>
      </c>
      <c r="L5137" s="10">
        <f>IF(A5137="","",ROUND(N$3-data_in!B5137,0))</f>
        <v>110</v>
      </c>
    </row>
    <row r="5138" spans="1:12">
      <c r="A5138" s="8" t="str">
        <f>IF(data_in!A5138="","",data_in!A5138)</f>
        <v>71db236c-8bae-4946-82b1-1de1be9c3b10</v>
      </c>
      <c r="B5138" s="12">
        <f>IF(A5138="","",data_in!B5138)</f>
        <v>43872.62872685185</v>
      </c>
      <c r="C5138" s="8">
        <f>IF(A5138="","",IF(data_in!E5138="NULL",0,1))</f>
        <v>0</v>
      </c>
      <c r="D5138" s="8" t="str">
        <f>IF(A5138="","",IF(data_in!E5138="NULL","",ROUND(data_in!E5138-data_in!B5138,0)))</f>
        <v/>
      </c>
      <c r="E5138" s="8">
        <f>IF(A5138="","",IF(data_in!C5138="NULL",0,IF(data_in!C5138&gt;data_in!E5138,0,1)))</f>
        <v>1</v>
      </c>
      <c r="F5138" s="8">
        <f>IF(OR(A5138="",E5138=0),"",IF(data_in!C5138="NULL","",ROUND(data_in!C5138-data_in!B5138,0)))</f>
        <v>6</v>
      </c>
      <c r="G5138" s="8">
        <f>IF(OR(A5138="",E5138=0),"",IF(data_in!C5138="NULL","",IF(D5138="",ROUND(data_in!D5138-data_in!B5138,0),MIN(D5138,ROUND(data_in!D5138-data_in!B5138,0)))))</f>
        <v>36</v>
      </c>
      <c r="H5138" s="8" t="str">
        <f>IF(A5138="","",IF(data_in!M5138="United States","United States",IF(data_in!M5138="Canada","Canada",IF(data_in!M5138="United Kingdom","United Kingdom","Other Country"))))</f>
        <v>United Kingdom</v>
      </c>
      <c r="I5138" s="8" t="str">
        <f>IF(A5138="","",IF(data_in!K5138="Unknown","Unknown",IF(data_in!K5138&lt;=10,"Very Small",IF(data_in!K5138&lt;=100,"Small",IF(data_in!K5138&lt;=500,"Medium",IF(data_in!K5138&gt;500,"Large","Error"))))))</f>
        <v>Very Small</v>
      </c>
      <c r="J5138" s="8" t="str">
        <f>IF(C5138=1,TEXT(data_in!E5138,"mm-yyyy"),"")</f>
        <v/>
      </c>
      <c r="K5138" s="8" t="str">
        <f>IF(A5138="","",IF(data_in!I5138="Website","Website",IF(data_in!I5138="Paid Search","Paid Search",IF(data_in!I5138="Slack","Slack","Other Channel"))))</f>
        <v>Website</v>
      </c>
      <c r="L5138" s="10">
        <f>IF(A5138="","",ROUND(N$3-data_in!B5138,0))</f>
        <v>110</v>
      </c>
    </row>
    <row r="5139" spans="1:12">
      <c r="A5139" s="8" t="str">
        <f>IF(data_in!A5139="","",data_in!A5139)</f>
        <v>01d3e628-aab9-46c3-add7-47c71769f762</v>
      </c>
      <c r="B5139" s="12">
        <f>IF(A5139="","",data_in!B5139)</f>
        <v>43872.620289351849</v>
      </c>
      <c r="C5139" s="8">
        <f>IF(A5139="","",IF(data_in!E5139="NULL",0,1))</f>
        <v>0</v>
      </c>
      <c r="D5139" s="8" t="str">
        <f>IF(A5139="","",IF(data_in!E5139="NULL","",ROUND(data_in!E5139-data_in!B5139,0)))</f>
        <v/>
      </c>
      <c r="E5139" s="8">
        <f>IF(A5139="","",IF(data_in!C5139="NULL",0,IF(data_in!C5139&gt;data_in!E5139,0,1)))</f>
        <v>1</v>
      </c>
      <c r="F5139" s="8">
        <f>IF(OR(A5139="",E5139=0),"",IF(data_in!C5139="NULL","",ROUND(data_in!C5139-data_in!B5139,0)))</f>
        <v>0</v>
      </c>
      <c r="G5139" s="8">
        <f>IF(OR(A5139="",E5139=0),"",IF(data_in!C5139="NULL","",IF(D5139="",ROUND(data_in!D5139-data_in!B5139,0),MIN(D5139,ROUND(data_in!D5139-data_in!B5139,0)))))</f>
        <v>30</v>
      </c>
      <c r="H5139" s="8" t="str">
        <f>IF(A5139="","",IF(data_in!M5139="United States","United States",IF(data_in!M5139="Canada","Canada",IF(data_in!M5139="United Kingdom","United Kingdom","Other Country"))))</f>
        <v>Canada</v>
      </c>
      <c r="I5139" s="8" t="str">
        <f>IF(A5139="","",IF(data_in!K5139="Unknown","Unknown",IF(data_in!K5139&lt;=10,"Very Small",IF(data_in!K5139&lt;=100,"Small",IF(data_in!K5139&lt;=500,"Medium",IF(data_in!K5139&gt;500,"Large","Error"))))))</f>
        <v>Large</v>
      </c>
      <c r="J5139" s="8" t="str">
        <f>IF(C5139=1,TEXT(data_in!E5139,"mm-yyyy"),"")</f>
        <v/>
      </c>
      <c r="K5139" s="8" t="str">
        <f>IF(A5139="","",IF(data_in!I5139="Website","Website",IF(data_in!I5139="Paid Search","Paid Search",IF(data_in!I5139="Slack","Slack","Other Channel"))))</f>
        <v>Website</v>
      </c>
      <c r="L5139" s="10">
        <f>IF(A5139="","",ROUND(N$3-data_in!B5139,0))</f>
        <v>110</v>
      </c>
    </row>
    <row r="5140" spans="1:12">
      <c r="A5140" s="8" t="str">
        <f>IF(data_in!A5140="","",data_in!A5140)</f>
        <v>4e636dd7-3280-4ef3-9e7e-d496ca109ea5</v>
      </c>
      <c r="B5140" s="12">
        <f>IF(A5140="","",data_in!B5140)</f>
        <v>43872.681770833333</v>
      </c>
      <c r="C5140" s="8">
        <f>IF(A5140="","",IF(data_in!E5140="NULL",0,1))</f>
        <v>0</v>
      </c>
      <c r="D5140" s="8" t="str">
        <f>IF(A5140="","",IF(data_in!E5140="NULL","",ROUND(data_in!E5140-data_in!B5140,0)))</f>
        <v/>
      </c>
      <c r="E5140" s="8">
        <f>IF(A5140="","",IF(data_in!C5140="NULL",0,IF(data_in!C5140&gt;data_in!E5140,0,1)))</f>
        <v>0</v>
      </c>
      <c r="F5140" s="8" t="str">
        <f>IF(OR(A5140="",E5140=0),"",IF(data_in!C5140="NULL","",ROUND(data_in!C5140-data_in!B5140,0)))</f>
        <v/>
      </c>
      <c r="G5140" s="8" t="str">
        <f>IF(OR(A5140="",E5140=0),"",IF(data_in!C5140="NULL","",IF(D5140="",ROUND(data_in!D5140-data_in!B5140,0),MIN(D5140,ROUND(data_in!D5140-data_in!B5140,0)))))</f>
        <v/>
      </c>
      <c r="H5140" s="8" t="str">
        <f>IF(A5140="","",IF(data_in!M5140="United States","United States",IF(data_in!M5140="Canada","Canada",IF(data_in!M5140="United Kingdom","United Kingdom","Other Country"))))</f>
        <v>United States</v>
      </c>
      <c r="I5140" s="8" t="str">
        <f>IF(A5140="","",IF(data_in!K5140="Unknown","Unknown",IF(data_in!K5140&lt;=10,"Very Small",IF(data_in!K5140&lt;=100,"Small",IF(data_in!K5140&lt;=500,"Medium",IF(data_in!K5140&gt;500,"Large","Error"))))))</f>
        <v>Medium</v>
      </c>
      <c r="J5140" s="8" t="str">
        <f>IF(C5140=1,TEXT(data_in!E5140,"mm-yyyy"),"")</f>
        <v/>
      </c>
      <c r="K5140" s="8" t="str">
        <f>IF(A5140="","",IF(data_in!I5140="Website","Website",IF(data_in!I5140="Paid Search","Paid Search",IF(data_in!I5140="Slack","Slack","Other Channel"))))</f>
        <v>Website</v>
      </c>
      <c r="L5140" s="10">
        <f>IF(A5140="","",ROUND(N$3-data_in!B5140,0))</f>
        <v>110</v>
      </c>
    </row>
    <row r="5141" spans="1:12">
      <c r="A5141" s="8" t="str">
        <f>IF(data_in!A5141="","",data_in!A5141)</f>
        <v>2b624304-09b9-4195-8a42-a514034b05fe</v>
      </c>
      <c r="B5141" s="12">
        <f>IF(A5141="","",data_in!B5141)</f>
        <v>43914.804490740738</v>
      </c>
      <c r="C5141" s="8">
        <f>IF(A5141="","",IF(data_in!E5141="NULL",0,1))</f>
        <v>0</v>
      </c>
      <c r="D5141" s="8" t="str">
        <f>IF(A5141="","",IF(data_in!E5141="NULL","",ROUND(data_in!E5141-data_in!B5141,0)))</f>
        <v/>
      </c>
      <c r="E5141" s="8">
        <f>IF(A5141="","",IF(data_in!C5141="NULL",0,IF(data_in!C5141&gt;data_in!E5141,0,1)))</f>
        <v>0</v>
      </c>
      <c r="F5141" s="8" t="str">
        <f>IF(OR(A5141="",E5141=0),"",IF(data_in!C5141="NULL","",ROUND(data_in!C5141-data_in!B5141,0)))</f>
        <v/>
      </c>
      <c r="G5141" s="8" t="str">
        <f>IF(OR(A5141="",E5141=0),"",IF(data_in!C5141="NULL","",IF(D5141="",ROUND(data_in!D5141-data_in!B5141,0),MIN(D5141,ROUND(data_in!D5141-data_in!B5141,0)))))</f>
        <v/>
      </c>
      <c r="H5141" s="8" t="str">
        <f>IF(A5141="","",IF(data_in!M5141="United States","United States",IF(data_in!M5141="Canada","Canada",IF(data_in!M5141="United Kingdom","United Kingdom","Other Country"))))</f>
        <v>Canada</v>
      </c>
      <c r="I5141" s="8" t="str">
        <f>IF(A5141="","",IF(data_in!K5141="Unknown","Unknown",IF(data_in!K5141&lt;=10,"Very Small",IF(data_in!K5141&lt;=100,"Small",IF(data_in!K5141&lt;=500,"Medium",IF(data_in!K5141&gt;500,"Large","Error"))))))</f>
        <v>Very Small</v>
      </c>
      <c r="J5141" s="8" t="str">
        <f>IF(C5141=1,TEXT(data_in!E5141,"mm-yyyy"),"")</f>
        <v/>
      </c>
      <c r="K5141" s="8" t="str">
        <f>IF(A5141="","",IF(data_in!I5141="Website","Website",IF(data_in!I5141="Paid Search","Paid Search",IF(data_in!I5141="Slack","Slack","Other Channel"))))</f>
        <v>Paid Search</v>
      </c>
      <c r="L5141" s="10">
        <f>IF(A5141="","",ROUND(N$3-data_in!B5141,0))</f>
        <v>68</v>
      </c>
    </row>
    <row r="5142" spans="1:12">
      <c r="A5142" s="8" t="str">
        <f>IF(data_in!A5142="","",data_in!A5142)</f>
        <v>514b6aa8-a584-43cc-8d4c-76da791e9621</v>
      </c>
      <c r="B5142" s="12">
        <f>IF(A5142="","",data_in!B5142)</f>
        <v>43914.95244212963</v>
      </c>
      <c r="C5142" s="8">
        <f>IF(A5142="","",IF(data_in!E5142="NULL",0,1))</f>
        <v>0</v>
      </c>
      <c r="D5142" s="8" t="str">
        <f>IF(A5142="","",IF(data_in!E5142="NULL","",ROUND(data_in!E5142-data_in!B5142,0)))</f>
        <v/>
      </c>
      <c r="E5142" s="8">
        <f>IF(A5142="","",IF(data_in!C5142="NULL",0,IF(data_in!C5142&gt;data_in!E5142,0,1)))</f>
        <v>0</v>
      </c>
      <c r="F5142" s="8" t="str">
        <f>IF(OR(A5142="",E5142=0),"",IF(data_in!C5142="NULL","",ROUND(data_in!C5142-data_in!B5142,0)))</f>
        <v/>
      </c>
      <c r="G5142" s="8" t="str">
        <f>IF(OR(A5142="",E5142=0),"",IF(data_in!C5142="NULL","",IF(D5142="",ROUND(data_in!D5142-data_in!B5142,0),MIN(D5142,ROUND(data_in!D5142-data_in!B5142,0)))))</f>
        <v/>
      </c>
      <c r="H5142" s="8" t="str">
        <f>IF(A5142="","",IF(data_in!M5142="United States","United States",IF(data_in!M5142="Canada","Canada",IF(data_in!M5142="United Kingdom","United Kingdom","Other Country"))))</f>
        <v>United States</v>
      </c>
      <c r="I5142" s="8" t="str">
        <f>IF(A5142="","",IF(data_in!K5142="Unknown","Unknown",IF(data_in!K5142&lt;=10,"Very Small",IF(data_in!K5142&lt;=100,"Small",IF(data_in!K5142&lt;=500,"Medium",IF(data_in!K5142&gt;500,"Large","Error"))))))</f>
        <v>Medium</v>
      </c>
      <c r="J5142" s="8" t="str">
        <f>IF(C5142=1,TEXT(data_in!E5142,"mm-yyyy"),"")</f>
        <v/>
      </c>
      <c r="K5142" s="8" t="str">
        <f>IF(A5142="","",IF(data_in!I5142="Website","Website",IF(data_in!I5142="Paid Search","Paid Search",IF(data_in!I5142="Slack","Slack","Other Channel"))))</f>
        <v>Paid Search</v>
      </c>
      <c r="L5142" s="10">
        <f>IF(A5142="","",ROUND(N$3-data_in!B5142,0))</f>
        <v>68</v>
      </c>
    </row>
    <row r="5143" spans="1:12">
      <c r="A5143" s="8" t="str">
        <f>IF(data_in!A5143="","",data_in!A5143)</f>
        <v>d14cf7ab-dadc-414b-ac8d-57fd6320c309</v>
      </c>
      <c r="B5143" s="12">
        <f>IF(A5143="","",data_in!B5143)</f>
        <v>43915.073472222219</v>
      </c>
      <c r="C5143" s="8">
        <f>IF(A5143="","",IF(data_in!E5143="NULL",0,1))</f>
        <v>0</v>
      </c>
      <c r="D5143" s="8" t="str">
        <f>IF(A5143="","",IF(data_in!E5143="NULL","",ROUND(data_in!E5143-data_in!B5143,0)))</f>
        <v/>
      </c>
      <c r="E5143" s="8">
        <f>IF(A5143="","",IF(data_in!C5143="NULL",0,IF(data_in!C5143&gt;data_in!E5143,0,1)))</f>
        <v>0</v>
      </c>
      <c r="F5143" s="8" t="str">
        <f>IF(OR(A5143="",E5143=0),"",IF(data_in!C5143="NULL","",ROUND(data_in!C5143-data_in!B5143,0)))</f>
        <v/>
      </c>
      <c r="G5143" s="8" t="str">
        <f>IF(OR(A5143="",E5143=0),"",IF(data_in!C5143="NULL","",IF(D5143="",ROUND(data_in!D5143-data_in!B5143,0),MIN(D5143,ROUND(data_in!D5143-data_in!B5143,0)))))</f>
        <v/>
      </c>
      <c r="H5143" s="8" t="str">
        <f>IF(A5143="","",IF(data_in!M5143="United States","United States",IF(data_in!M5143="Canada","Canada",IF(data_in!M5143="United Kingdom","United Kingdom","Other Country"))))</f>
        <v>Other Country</v>
      </c>
      <c r="I5143" s="8" t="str">
        <f>IF(A5143="","",IF(data_in!K5143="Unknown","Unknown",IF(data_in!K5143&lt;=10,"Very Small",IF(data_in!K5143&lt;=100,"Small",IF(data_in!K5143&lt;=500,"Medium",IF(data_in!K5143&gt;500,"Large","Error"))))))</f>
        <v>Very Small</v>
      </c>
      <c r="J5143" s="8" t="str">
        <f>IF(C5143=1,TEXT(data_in!E5143,"mm-yyyy"),"")</f>
        <v/>
      </c>
      <c r="K5143" s="8" t="str">
        <f>IF(A5143="","",IF(data_in!I5143="Website","Website",IF(data_in!I5143="Paid Search","Paid Search",IF(data_in!I5143="Slack","Slack","Other Channel"))))</f>
        <v>Other Channel</v>
      </c>
      <c r="L5143" s="10">
        <f>IF(A5143="","",ROUND(N$3-data_in!B5143,0))</f>
        <v>68</v>
      </c>
    </row>
    <row r="5144" spans="1:12">
      <c r="A5144" s="8" t="str">
        <f>IF(data_in!A5144="","",data_in!A5144)</f>
        <v>2e3ec811-6d61-49cc-918d-406cb5d8c109</v>
      </c>
      <c r="B5144" s="12">
        <f>IF(A5144="","",data_in!B5144)</f>
        <v>43914.849097222221</v>
      </c>
      <c r="C5144" s="8">
        <f>IF(A5144="","",IF(data_in!E5144="NULL",0,1))</f>
        <v>0</v>
      </c>
      <c r="D5144" s="8" t="str">
        <f>IF(A5144="","",IF(data_in!E5144="NULL","",ROUND(data_in!E5144-data_in!B5144,0)))</f>
        <v/>
      </c>
      <c r="E5144" s="8">
        <f>IF(A5144="","",IF(data_in!C5144="NULL",0,IF(data_in!C5144&gt;data_in!E5144,0,1)))</f>
        <v>0</v>
      </c>
      <c r="F5144" s="8" t="str">
        <f>IF(OR(A5144="",E5144=0),"",IF(data_in!C5144="NULL","",ROUND(data_in!C5144-data_in!B5144,0)))</f>
        <v/>
      </c>
      <c r="G5144" s="8" t="str">
        <f>IF(OR(A5144="",E5144=0),"",IF(data_in!C5144="NULL","",IF(D5144="",ROUND(data_in!D5144-data_in!B5144,0),MIN(D5144,ROUND(data_in!D5144-data_in!B5144,0)))))</f>
        <v/>
      </c>
      <c r="H5144" s="8" t="str">
        <f>IF(A5144="","",IF(data_in!M5144="United States","United States",IF(data_in!M5144="Canada","Canada",IF(data_in!M5144="United Kingdom","United Kingdom","Other Country"))))</f>
        <v>Canada</v>
      </c>
      <c r="I5144" s="8" t="str">
        <f>IF(A5144="","",IF(data_in!K5144="Unknown","Unknown",IF(data_in!K5144&lt;=10,"Very Small",IF(data_in!K5144&lt;=100,"Small",IF(data_in!K5144&lt;=500,"Medium",IF(data_in!K5144&gt;500,"Large","Error"))))))</f>
        <v>Very Small</v>
      </c>
      <c r="J5144" s="8" t="str">
        <f>IF(C5144=1,TEXT(data_in!E5144,"mm-yyyy"),"")</f>
        <v/>
      </c>
      <c r="K5144" s="8" t="str">
        <f>IF(A5144="","",IF(data_in!I5144="Website","Website",IF(data_in!I5144="Paid Search","Paid Search",IF(data_in!I5144="Slack","Slack","Other Channel"))))</f>
        <v>Other Channel</v>
      </c>
      <c r="L5144" s="10">
        <f>IF(A5144="","",ROUND(N$3-data_in!B5144,0))</f>
        <v>68</v>
      </c>
    </row>
    <row r="5145" spans="1:12">
      <c r="A5145" s="8" t="str">
        <f>IF(data_in!A5145="","",data_in!A5145)</f>
        <v>983007ef-5198-4caf-aaa5-884e60bd6247</v>
      </c>
      <c r="B5145" s="12">
        <f>IF(A5145="","",data_in!B5145)</f>
        <v>43914.816967592589</v>
      </c>
      <c r="C5145" s="8">
        <f>IF(A5145="","",IF(data_in!E5145="NULL",0,1))</f>
        <v>0</v>
      </c>
      <c r="D5145" s="8" t="str">
        <f>IF(A5145="","",IF(data_in!E5145="NULL","",ROUND(data_in!E5145-data_in!B5145,0)))</f>
        <v/>
      </c>
      <c r="E5145" s="8">
        <f>IF(A5145="","",IF(data_in!C5145="NULL",0,IF(data_in!C5145&gt;data_in!E5145,0,1)))</f>
        <v>0</v>
      </c>
      <c r="F5145" s="8" t="str">
        <f>IF(OR(A5145="",E5145=0),"",IF(data_in!C5145="NULL","",ROUND(data_in!C5145-data_in!B5145,0)))</f>
        <v/>
      </c>
      <c r="G5145" s="8" t="str">
        <f>IF(OR(A5145="",E5145=0),"",IF(data_in!C5145="NULL","",IF(D5145="",ROUND(data_in!D5145-data_in!B5145,0),MIN(D5145,ROUND(data_in!D5145-data_in!B5145,0)))))</f>
        <v/>
      </c>
      <c r="H5145" s="8" t="str">
        <f>IF(A5145="","",IF(data_in!M5145="United States","United States",IF(data_in!M5145="Canada","Canada",IF(data_in!M5145="United Kingdom","United Kingdom","Other Country"))))</f>
        <v>United States</v>
      </c>
      <c r="I5145" s="8" t="str">
        <f>IF(A5145="","",IF(data_in!K5145="Unknown","Unknown",IF(data_in!K5145&lt;=10,"Very Small",IF(data_in!K5145&lt;=100,"Small",IF(data_in!K5145&lt;=500,"Medium",IF(data_in!K5145&gt;500,"Large","Error"))))))</f>
        <v>Small</v>
      </c>
      <c r="J5145" s="8" t="str">
        <f>IF(C5145=1,TEXT(data_in!E5145,"mm-yyyy"),"")</f>
        <v/>
      </c>
      <c r="K5145" s="8" t="str">
        <f>IF(A5145="","",IF(data_in!I5145="Website","Website",IF(data_in!I5145="Paid Search","Paid Search",IF(data_in!I5145="Slack","Slack","Other Channel"))))</f>
        <v>Website</v>
      </c>
      <c r="L5145" s="10">
        <f>IF(A5145="","",ROUND(N$3-data_in!B5145,0))</f>
        <v>68</v>
      </c>
    </row>
    <row r="5146" spans="1:12">
      <c r="A5146" s="8" t="str">
        <f>IF(data_in!A5146="","",data_in!A5146)</f>
        <v>691ae9b2-3462-4785-833f-8a00e183a42e</v>
      </c>
      <c r="B5146" s="12">
        <f>IF(A5146="","",data_in!B5146)</f>
        <v>43878.125162037039</v>
      </c>
      <c r="C5146" s="8">
        <f>IF(A5146="","",IF(data_in!E5146="NULL",0,1))</f>
        <v>0</v>
      </c>
      <c r="D5146" s="8" t="str">
        <f>IF(A5146="","",IF(data_in!E5146="NULL","",ROUND(data_in!E5146-data_in!B5146,0)))</f>
        <v/>
      </c>
      <c r="E5146" s="8">
        <f>IF(A5146="","",IF(data_in!C5146="NULL",0,IF(data_in!C5146&gt;data_in!E5146,0,1)))</f>
        <v>0</v>
      </c>
      <c r="F5146" s="8" t="str">
        <f>IF(OR(A5146="",E5146=0),"",IF(data_in!C5146="NULL","",ROUND(data_in!C5146-data_in!B5146,0)))</f>
        <v/>
      </c>
      <c r="G5146" s="8" t="str">
        <f>IF(OR(A5146="",E5146=0),"",IF(data_in!C5146="NULL","",IF(D5146="",ROUND(data_in!D5146-data_in!B5146,0),MIN(D5146,ROUND(data_in!D5146-data_in!B5146,0)))))</f>
        <v/>
      </c>
      <c r="H5146" s="8" t="str">
        <f>IF(A5146="","",IF(data_in!M5146="United States","United States",IF(data_in!M5146="Canada","Canada",IF(data_in!M5146="United Kingdom","United Kingdom","Other Country"))))</f>
        <v>United States</v>
      </c>
      <c r="I5146" s="8" t="str">
        <f>IF(A5146="","",IF(data_in!K5146="Unknown","Unknown",IF(data_in!K5146&lt;=10,"Very Small",IF(data_in!K5146&lt;=100,"Small",IF(data_in!K5146&lt;=500,"Medium",IF(data_in!K5146&gt;500,"Large","Error"))))))</f>
        <v>Small</v>
      </c>
      <c r="J5146" s="8" t="str">
        <f>IF(C5146=1,TEXT(data_in!E5146,"mm-yyyy"),"")</f>
        <v/>
      </c>
      <c r="K5146" s="8" t="str">
        <f>IF(A5146="","",IF(data_in!I5146="Website","Website",IF(data_in!I5146="Paid Search","Paid Search",IF(data_in!I5146="Slack","Slack","Other Channel"))))</f>
        <v>Website</v>
      </c>
      <c r="L5146" s="10">
        <f>IF(A5146="","",ROUND(N$3-data_in!B5146,0))</f>
        <v>105</v>
      </c>
    </row>
    <row r="5147" spans="1:12">
      <c r="A5147" s="8" t="str">
        <f>IF(data_in!A5147="","",data_in!A5147)</f>
        <v>44dc3a28-e4b1-4601-a000-fe1bf6b119e2</v>
      </c>
      <c r="B5147" s="12">
        <f>IF(A5147="","",data_in!B5147)</f>
        <v>43872.668946759259</v>
      </c>
      <c r="C5147" s="8">
        <f>IF(A5147="","",IF(data_in!E5147="NULL",0,1))</f>
        <v>0</v>
      </c>
      <c r="D5147" s="8" t="str">
        <f>IF(A5147="","",IF(data_in!E5147="NULL","",ROUND(data_in!E5147-data_in!B5147,0)))</f>
        <v/>
      </c>
      <c r="E5147" s="8">
        <f>IF(A5147="","",IF(data_in!C5147="NULL",0,IF(data_in!C5147&gt;data_in!E5147,0,1)))</f>
        <v>0</v>
      </c>
      <c r="F5147" s="8" t="str">
        <f>IF(OR(A5147="",E5147=0),"",IF(data_in!C5147="NULL","",ROUND(data_in!C5147-data_in!B5147,0)))</f>
        <v/>
      </c>
      <c r="G5147" s="8" t="str">
        <f>IF(OR(A5147="",E5147=0),"",IF(data_in!C5147="NULL","",IF(D5147="",ROUND(data_in!D5147-data_in!B5147,0),MIN(D5147,ROUND(data_in!D5147-data_in!B5147,0)))))</f>
        <v/>
      </c>
      <c r="H5147" s="8" t="str">
        <f>IF(A5147="","",IF(data_in!M5147="United States","United States",IF(data_in!M5147="Canada","Canada",IF(data_in!M5147="United Kingdom","United Kingdom","Other Country"))))</f>
        <v>Other Country</v>
      </c>
      <c r="I5147" s="8" t="str">
        <f>IF(A5147="","",IF(data_in!K5147="Unknown","Unknown",IF(data_in!K5147&lt;=10,"Very Small",IF(data_in!K5147&lt;=100,"Small",IF(data_in!K5147&lt;=500,"Medium",IF(data_in!K5147&gt;500,"Large","Error"))))))</f>
        <v>Medium</v>
      </c>
      <c r="J5147" s="8" t="str">
        <f>IF(C5147=1,TEXT(data_in!E5147,"mm-yyyy"),"")</f>
        <v/>
      </c>
      <c r="K5147" s="8" t="str">
        <f>IF(A5147="","",IF(data_in!I5147="Website","Website",IF(data_in!I5147="Paid Search","Paid Search",IF(data_in!I5147="Slack","Slack","Other Channel"))))</f>
        <v>Website</v>
      </c>
      <c r="L5147" s="10">
        <f>IF(A5147="","",ROUND(N$3-data_in!B5147,0))</f>
        <v>110</v>
      </c>
    </row>
    <row r="5148" spans="1:12">
      <c r="A5148" s="8" t="str">
        <f>IF(data_in!A5148="","",data_in!A5148)</f>
        <v>2e2c1738-fe08-444a-83b2-f31058944f65</v>
      </c>
      <c r="B5148" s="12">
        <f>IF(A5148="","",data_in!B5148)</f>
        <v>43872.709143518521</v>
      </c>
      <c r="C5148" s="8">
        <f>IF(A5148="","",IF(data_in!E5148="NULL",0,1))</f>
        <v>0</v>
      </c>
      <c r="D5148" s="8" t="str">
        <f>IF(A5148="","",IF(data_in!E5148="NULL","",ROUND(data_in!E5148-data_in!B5148,0)))</f>
        <v/>
      </c>
      <c r="E5148" s="8">
        <f>IF(A5148="","",IF(data_in!C5148="NULL",0,IF(data_in!C5148&gt;data_in!E5148,0,1)))</f>
        <v>0</v>
      </c>
      <c r="F5148" s="8" t="str">
        <f>IF(OR(A5148="",E5148=0),"",IF(data_in!C5148="NULL","",ROUND(data_in!C5148-data_in!B5148,0)))</f>
        <v/>
      </c>
      <c r="G5148" s="8" t="str">
        <f>IF(OR(A5148="",E5148=0),"",IF(data_in!C5148="NULL","",IF(D5148="",ROUND(data_in!D5148-data_in!B5148,0),MIN(D5148,ROUND(data_in!D5148-data_in!B5148,0)))))</f>
        <v/>
      </c>
      <c r="H5148" s="8" t="str">
        <f>IF(A5148="","",IF(data_in!M5148="United States","United States",IF(data_in!M5148="Canada","Canada",IF(data_in!M5148="United Kingdom","United Kingdom","Other Country"))))</f>
        <v>Other Country</v>
      </c>
      <c r="I5148" s="8" t="str">
        <f>IF(A5148="","",IF(data_in!K5148="Unknown","Unknown",IF(data_in!K5148&lt;=10,"Very Small",IF(data_in!K5148&lt;=100,"Small",IF(data_in!K5148&lt;=500,"Medium",IF(data_in!K5148&gt;500,"Large","Error"))))))</f>
        <v>Medium</v>
      </c>
      <c r="J5148" s="8" t="str">
        <f>IF(C5148=1,TEXT(data_in!E5148,"mm-yyyy"),"")</f>
        <v/>
      </c>
      <c r="K5148" s="8" t="str">
        <f>IF(A5148="","",IF(data_in!I5148="Website","Website",IF(data_in!I5148="Paid Search","Paid Search",IF(data_in!I5148="Slack","Slack","Other Channel"))))</f>
        <v>Website</v>
      </c>
      <c r="L5148" s="10">
        <f>IF(A5148="","",ROUND(N$3-data_in!B5148,0))</f>
        <v>110</v>
      </c>
    </row>
    <row r="5149" spans="1:12">
      <c r="A5149" s="8" t="str">
        <f>IF(data_in!A5149="","",data_in!A5149)</f>
        <v>1809b995-1094-4070-9ac6-6d4fcd1157b4</v>
      </c>
      <c r="B5149" s="12">
        <f>IF(A5149="","",data_in!B5149)</f>
        <v>43872.702476851853</v>
      </c>
      <c r="C5149" s="8">
        <f>IF(A5149="","",IF(data_in!E5149="NULL",0,1))</f>
        <v>0</v>
      </c>
      <c r="D5149" s="8" t="str">
        <f>IF(A5149="","",IF(data_in!E5149="NULL","",ROUND(data_in!E5149-data_in!B5149,0)))</f>
        <v/>
      </c>
      <c r="E5149" s="8">
        <f>IF(A5149="","",IF(data_in!C5149="NULL",0,IF(data_in!C5149&gt;data_in!E5149,0,1)))</f>
        <v>1</v>
      </c>
      <c r="F5149" s="8">
        <f>IF(OR(A5149="",E5149=0),"",IF(data_in!C5149="NULL","",ROUND(data_in!C5149-data_in!B5149,0)))</f>
        <v>0</v>
      </c>
      <c r="G5149" s="8">
        <f>IF(OR(A5149="",E5149=0),"",IF(data_in!C5149="NULL","",IF(D5149="",ROUND(data_in!D5149-data_in!B5149,0),MIN(D5149,ROUND(data_in!D5149-data_in!B5149,0)))))</f>
        <v>30</v>
      </c>
      <c r="H5149" s="8" t="str">
        <f>IF(A5149="","",IF(data_in!M5149="United States","United States",IF(data_in!M5149="Canada","Canada",IF(data_in!M5149="United Kingdom","United Kingdom","Other Country"))))</f>
        <v>United States</v>
      </c>
      <c r="I5149" s="8" t="str">
        <f>IF(A5149="","",IF(data_in!K5149="Unknown","Unknown",IF(data_in!K5149&lt;=10,"Very Small",IF(data_in!K5149&lt;=100,"Small",IF(data_in!K5149&lt;=500,"Medium",IF(data_in!K5149&gt;500,"Large","Error"))))))</f>
        <v>Very Small</v>
      </c>
      <c r="J5149" s="8" t="str">
        <f>IF(C5149=1,TEXT(data_in!E5149,"mm-yyyy"),"")</f>
        <v/>
      </c>
      <c r="K5149" s="8" t="str">
        <f>IF(A5149="","",IF(data_in!I5149="Website","Website",IF(data_in!I5149="Paid Search","Paid Search",IF(data_in!I5149="Slack","Slack","Other Channel"))))</f>
        <v>Website</v>
      </c>
      <c r="L5149" s="10">
        <f>IF(A5149="","",ROUND(N$3-data_in!B5149,0))</f>
        <v>110</v>
      </c>
    </row>
    <row r="5150" spans="1:12">
      <c r="A5150" s="8" t="str">
        <f>IF(data_in!A5150="","",data_in!A5150)</f>
        <v>0fedaf5a-4c73-4d05-8f32-9f42fd526508</v>
      </c>
      <c r="B5150" s="12">
        <f>IF(A5150="","",data_in!B5150)</f>
        <v>43872.807199074072</v>
      </c>
      <c r="C5150" s="8">
        <f>IF(A5150="","",IF(data_in!E5150="NULL",0,1))</f>
        <v>0</v>
      </c>
      <c r="D5150" s="8" t="str">
        <f>IF(A5150="","",IF(data_in!E5150="NULL","",ROUND(data_in!E5150-data_in!B5150,0)))</f>
        <v/>
      </c>
      <c r="E5150" s="8">
        <f>IF(A5150="","",IF(data_in!C5150="NULL",0,IF(data_in!C5150&gt;data_in!E5150,0,1)))</f>
        <v>1</v>
      </c>
      <c r="F5150" s="8">
        <f>IF(OR(A5150="",E5150=0),"",IF(data_in!C5150="NULL","",ROUND(data_in!C5150-data_in!B5150,0)))</f>
        <v>0</v>
      </c>
      <c r="G5150" s="8">
        <f>IF(OR(A5150="",E5150=0),"",IF(data_in!C5150="NULL","",IF(D5150="",ROUND(data_in!D5150-data_in!B5150,0),MIN(D5150,ROUND(data_in!D5150-data_in!B5150,0)))))</f>
        <v>30</v>
      </c>
      <c r="H5150" s="8" t="str">
        <f>IF(A5150="","",IF(data_in!M5150="United States","United States",IF(data_in!M5150="Canada","Canada",IF(data_in!M5150="United Kingdom","United Kingdom","Other Country"))))</f>
        <v>Canada</v>
      </c>
      <c r="I5150" s="8" t="str">
        <f>IF(A5150="","",IF(data_in!K5150="Unknown","Unknown",IF(data_in!K5150&lt;=10,"Very Small",IF(data_in!K5150&lt;=100,"Small",IF(data_in!K5150&lt;=500,"Medium",IF(data_in!K5150&gt;500,"Large","Error"))))))</f>
        <v>Very Small</v>
      </c>
      <c r="J5150" s="8" t="str">
        <f>IF(C5150=1,TEXT(data_in!E5150,"mm-yyyy"),"")</f>
        <v/>
      </c>
      <c r="K5150" s="8" t="str">
        <f>IF(A5150="","",IF(data_in!I5150="Website","Website",IF(data_in!I5150="Paid Search","Paid Search",IF(data_in!I5150="Slack","Slack","Other Channel"))))</f>
        <v>Website</v>
      </c>
      <c r="L5150" s="10">
        <f>IF(A5150="","",ROUND(N$3-data_in!B5150,0))</f>
        <v>110</v>
      </c>
    </row>
    <row r="5151" spans="1:12">
      <c r="A5151" s="8" t="str">
        <f>IF(data_in!A5151="","",data_in!A5151)</f>
        <v>c1488333-c935-4431-9e23-4699fc4e38d2</v>
      </c>
      <c r="B5151" s="12">
        <f>IF(A5151="","",data_in!B5151)</f>
        <v>43872.85696759259</v>
      </c>
      <c r="C5151" s="8">
        <f>IF(A5151="","",IF(data_in!E5151="NULL",0,1))</f>
        <v>0</v>
      </c>
      <c r="D5151" s="8" t="str">
        <f>IF(A5151="","",IF(data_in!E5151="NULL","",ROUND(data_in!E5151-data_in!B5151,0)))</f>
        <v/>
      </c>
      <c r="E5151" s="8">
        <f>IF(A5151="","",IF(data_in!C5151="NULL",0,IF(data_in!C5151&gt;data_in!E5151,0,1)))</f>
        <v>0</v>
      </c>
      <c r="F5151" s="8" t="str">
        <f>IF(OR(A5151="",E5151=0),"",IF(data_in!C5151="NULL","",ROUND(data_in!C5151-data_in!B5151,0)))</f>
        <v/>
      </c>
      <c r="G5151" s="8" t="str">
        <f>IF(OR(A5151="",E5151=0),"",IF(data_in!C5151="NULL","",IF(D5151="",ROUND(data_in!D5151-data_in!B5151,0),MIN(D5151,ROUND(data_in!D5151-data_in!B5151,0)))))</f>
        <v/>
      </c>
      <c r="H5151" s="8" t="str">
        <f>IF(A5151="","",IF(data_in!M5151="United States","United States",IF(data_in!M5151="Canada","Canada",IF(data_in!M5151="United Kingdom","United Kingdom","Other Country"))))</f>
        <v>United States</v>
      </c>
      <c r="I5151" s="8" t="str">
        <f>IF(A5151="","",IF(data_in!K5151="Unknown","Unknown",IF(data_in!K5151&lt;=10,"Very Small",IF(data_in!K5151&lt;=100,"Small",IF(data_in!K5151&lt;=500,"Medium",IF(data_in!K5151&gt;500,"Large","Error"))))))</f>
        <v>Very Small</v>
      </c>
      <c r="J5151" s="8" t="str">
        <f>IF(C5151=1,TEXT(data_in!E5151,"mm-yyyy"),"")</f>
        <v/>
      </c>
      <c r="K5151" s="8" t="str">
        <f>IF(A5151="","",IF(data_in!I5151="Website","Website",IF(data_in!I5151="Paid Search","Paid Search",IF(data_in!I5151="Slack","Slack","Other Channel"))))</f>
        <v>Website</v>
      </c>
      <c r="L5151" s="10">
        <f>IF(A5151="","",ROUND(N$3-data_in!B5151,0))</f>
        <v>110</v>
      </c>
    </row>
    <row r="5152" spans="1:12">
      <c r="A5152" s="8" t="str">
        <f>IF(data_in!A5152="","",data_in!A5152)</f>
        <v>85bbe11d-45a8-44f0-8ec9-c6d8817cb23b</v>
      </c>
      <c r="B5152" s="12">
        <f>IF(A5152="","",data_in!B5152)</f>
        <v>43872.720023148147</v>
      </c>
      <c r="C5152" s="8">
        <f>IF(A5152="","",IF(data_in!E5152="NULL",0,1))</f>
        <v>0</v>
      </c>
      <c r="D5152" s="8" t="str">
        <f>IF(A5152="","",IF(data_in!E5152="NULL","",ROUND(data_in!E5152-data_in!B5152,0)))</f>
        <v/>
      </c>
      <c r="E5152" s="8">
        <f>IF(A5152="","",IF(data_in!C5152="NULL",0,IF(data_in!C5152&gt;data_in!E5152,0,1)))</f>
        <v>1</v>
      </c>
      <c r="F5152" s="8">
        <f>IF(OR(A5152="",E5152=0),"",IF(data_in!C5152="NULL","",ROUND(data_in!C5152-data_in!B5152,0)))</f>
        <v>72</v>
      </c>
      <c r="G5152" s="8">
        <f>IF(OR(A5152="",E5152=0),"",IF(data_in!C5152="NULL","",IF(D5152="",ROUND(data_in!D5152-data_in!B5152,0),MIN(D5152,ROUND(data_in!D5152-data_in!B5152,0)))))</f>
        <v>102</v>
      </c>
      <c r="H5152" s="8" t="str">
        <f>IF(A5152="","",IF(data_in!M5152="United States","United States",IF(data_in!M5152="Canada","Canada",IF(data_in!M5152="United Kingdom","United Kingdom","Other Country"))))</f>
        <v>Other Country</v>
      </c>
      <c r="I5152" s="8" t="str">
        <f>IF(A5152="","",IF(data_in!K5152="Unknown","Unknown",IF(data_in!K5152&lt;=10,"Very Small",IF(data_in!K5152&lt;=100,"Small",IF(data_in!K5152&lt;=500,"Medium",IF(data_in!K5152&gt;500,"Large","Error"))))))</f>
        <v>Very Small</v>
      </c>
      <c r="J5152" s="8" t="str">
        <f>IF(C5152=1,TEXT(data_in!E5152,"mm-yyyy"),"")</f>
        <v/>
      </c>
      <c r="K5152" s="8" t="str">
        <f>IF(A5152="","",IF(data_in!I5152="Website","Website",IF(data_in!I5152="Paid Search","Paid Search",IF(data_in!I5152="Slack","Slack","Other Channel"))))</f>
        <v>Website</v>
      </c>
      <c r="L5152" s="10">
        <f>IF(A5152="","",ROUND(N$3-data_in!B5152,0))</f>
        <v>110</v>
      </c>
    </row>
    <row r="5153" spans="1:12">
      <c r="A5153" s="8" t="str">
        <f>IF(data_in!A5153="","",data_in!A5153)</f>
        <v>80672293-9a79-4bb3-981d-76c8431a5409</v>
      </c>
      <c r="B5153" s="12">
        <f>IF(A5153="","",data_in!B5153)</f>
        <v>43872.737037037034</v>
      </c>
      <c r="C5153" s="8">
        <f>IF(A5153="","",IF(data_in!E5153="NULL",0,1))</f>
        <v>0</v>
      </c>
      <c r="D5153" s="8" t="str">
        <f>IF(A5153="","",IF(data_in!E5153="NULL","",ROUND(data_in!E5153-data_in!B5153,0)))</f>
        <v/>
      </c>
      <c r="E5153" s="8">
        <f>IF(A5153="","",IF(data_in!C5153="NULL",0,IF(data_in!C5153&gt;data_in!E5153,0,1)))</f>
        <v>1</v>
      </c>
      <c r="F5153" s="8">
        <f>IF(OR(A5153="",E5153=0),"",IF(data_in!C5153="NULL","",ROUND(data_in!C5153-data_in!B5153,0)))</f>
        <v>0</v>
      </c>
      <c r="G5153" s="8">
        <f>IF(OR(A5153="",E5153=0),"",IF(data_in!C5153="NULL","",IF(D5153="",ROUND(data_in!D5153-data_in!B5153,0),MIN(D5153,ROUND(data_in!D5153-data_in!B5153,0)))))</f>
        <v>30</v>
      </c>
      <c r="H5153" s="8" t="str">
        <f>IF(A5153="","",IF(data_in!M5153="United States","United States",IF(data_in!M5153="Canada","Canada",IF(data_in!M5153="United Kingdom","United Kingdom","Other Country"))))</f>
        <v>Other Country</v>
      </c>
      <c r="I5153" s="8" t="str">
        <f>IF(A5153="","",IF(data_in!K5153="Unknown","Unknown",IF(data_in!K5153&lt;=10,"Very Small",IF(data_in!K5153&lt;=100,"Small",IF(data_in!K5153&lt;=500,"Medium",IF(data_in!K5153&gt;500,"Large","Error"))))))</f>
        <v>Small</v>
      </c>
      <c r="J5153" s="8" t="str">
        <f>IF(C5153=1,TEXT(data_in!E5153,"mm-yyyy"),"")</f>
        <v/>
      </c>
      <c r="K5153" s="8" t="str">
        <f>IF(A5153="","",IF(data_in!I5153="Website","Website",IF(data_in!I5153="Paid Search","Paid Search",IF(data_in!I5153="Slack","Slack","Other Channel"))))</f>
        <v>Website</v>
      </c>
      <c r="L5153" s="10">
        <f>IF(A5153="","",ROUND(N$3-data_in!B5153,0))</f>
        <v>110</v>
      </c>
    </row>
    <row r="5154" spans="1:12">
      <c r="A5154" s="8" t="str">
        <f>IF(data_in!A5154="","",data_in!A5154)</f>
        <v>fa9f3d76-1d8b-4582-947f-ba8ba3a817dc</v>
      </c>
      <c r="B5154" s="12">
        <f>IF(A5154="","",data_in!B5154)</f>
        <v>43872.779236111113</v>
      </c>
      <c r="C5154" s="8">
        <f>IF(A5154="","",IF(data_in!E5154="NULL",0,1))</f>
        <v>0</v>
      </c>
      <c r="D5154" s="8" t="str">
        <f>IF(A5154="","",IF(data_in!E5154="NULL","",ROUND(data_in!E5154-data_in!B5154,0)))</f>
        <v/>
      </c>
      <c r="E5154" s="8">
        <f>IF(A5154="","",IF(data_in!C5154="NULL",0,IF(data_in!C5154&gt;data_in!E5154,0,1)))</f>
        <v>0</v>
      </c>
      <c r="F5154" s="8" t="str">
        <f>IF(OR(A5154="",E5154=0),"",IF(data_in!C5154="NULL","",ROUND(data_in!C5154-data_in!B5154,0)))</f>
        <v/>
      </c>
      <c r="G5154" s="8" t="str">
        <f>IF(OR(A5154="",E5154=0),"",IF(data_in!C5154="NULL","",IF(D5154="",ROUND(data_in!D5154-data_in!B5154,0),MIN(D5154,ROUND(data_in!D5154-data_in!B5154,0)))))</f>
        <v/>
      </c>
      <c r="H5154" s="8" t="str">
        <f>IF(A5154="","",IF(data_in!M5154="United States","United States",IF(data_in!M5154="Canada","Canada",IF(data_in!M5154="United Kingdom","United Kingdom","Other Country"))))</f>
        <v>Canada</v>
      </c>
      <c r="I5154" s="8" t="str">
        <f>IF(A5154="","",IF(data_in!K5154="Unknown","Unknown",IF(data_in!K5154&lt;=10,"Very Small",IF(data_in!K5154&lt;=100,"Small",IF(data_in!K5154&lt;=500,"Medium",IF(data_in!K5154&gt;500,"Large","Error"))))))</f>
        <v>Very Small</v>
      </c>
      <c r="J5154" s="8" t="str">
        <f>IF(C5154=1,TEXT(data_in!E5154,"mm-yyyy"),"")</f>
        <v/>
      </c>
      <c r="K5154" s="8" t="str">
        <f>IF(A5154="","",IF(data_in!I5154="Website","Website",IF(data_in!I5154="Paid Search","Paid Search",IF(data_in!I5154="Slack","Slack","Other Channel"))))</f>
        <v>Website</v>
      </c>
      <c r="L5154" s="10">
        <f>IF(A5154="","",ROUND(N$3-data_in!B5154,0))</f>
        <v>110</v>
      </c>
    </row>
    <row r="5155" spans="1:12">
      <c r="A5155" s="8" t="str">
        <f>IF(data_in!A5155="","",data_in!A5155)</f>
        <v>874fddb0-6641-4699-bf37-39817f0d34b7</v>
      </c>
      <c r="B5155" s="12">
        <f>IF(A5155="","",data_in!B5155)</f>
        <v>43872.790937500002</v>
      </c>
      <c r="C5155" s="8">
        <f>IF(A5155="","",IF(data_in!E5155="NULL",0,1))</f>
        <v>0</v>
      </c>
      <c r="D5155" s="8" t="str">
        <f>IF(A5155="","",IF(data_in!E5155="NULL","",ROUND(data_in!E5155-data_in!B5155,0)))</f>
        <v/>
      </c>
      <c r="E5155" s="8">
        <f>IF(A5155="","",IF(data_in!C5155="NULL",0,IF(data_in!C5155&gt;data_in!E5155,0,1)))</f>
        <v>1</v>
      </c>
      <c r="F5155" s="8">
        <f>IF(OR(A5155="",E5155=0),"",IF(data_in!C5155="NULL","",ROUND(data_in!C5155-data_in!B5155,0)))</f>
        <v>0</v>
      </c>
      <c r="G5155" s="8">
        <f>IF(OR(A5155="",E5155=0),"",IF(data_in!C5155="NULL","",IF(D5155="",ROUND(data_in!D5155-data_in!B5155,0),MIN(D5155,ROUND(data_in!D5155-data_in!B5155,0)))))</f>
        <v>30</v>
      </c>
      <c r="H5155" s="8" t="str">
        <f>IF(A5155="","",IF(data_in!M5155="United States","United States",IF(data_in!M5155="Canada","Canada",IF(data_in!M5155="United Kingdom","United Kingdom","Other Country"))))</f>
        <v>Other Country</v>
      </c>
      <c r="I5155" s="8" t="str">
        <f>IF(A5155="","",IF(data_in!K5155="Unknown","Unknown",IF(data_in!K5155&lt;=10,"Very Small",IF(data_in!K5155&lt;=100,"Small",IF(data_in!K5155&lt;=500,"Medium",IF(data_in!K5155&gt;500,"Large","Error"))))))</f>
        <v>Very Small</v>
      </c>
      <c r="J5155" s="8" t="str">
        <f>IF(C5155=1,TEXT(data_in!E5155,"mm-yyyy"),"")</f>
        <v/>
      </c>
      <c r="K5155" s="8" t="str">
        <f>IF(A5155="","",IF(data_in!I5155="Website","Website",IF(data_in!I5155="Paid Search","Paid Search",IF(data_in!I5155="Slack","Slack","Other Channel"))))</f>
        <v>Website</v>
      </c>
      <c r="L5155" s="10">
        <f>IF(A5155="","",ROUND(N$3-data_in!B5155,0))</f>
        <v>110</v>
      </c>
    </row>
    <row r="5156" spans="1:12">
      <c r="A5156" s="8" t="str">
        <f>IF(data_in!A5156="","",data_in!A5156)</f>
        <v>faa1d2a6-6dac-4070-9619-3f0ea0eeb560</v>
      </c>
      <c r="B5156" s="12">
        <f>IF(A5156="","",data_in!B5156)</f>
        <v>43872.798842592594</v>
      </c>
      <c r="C5156" s="8">
        <f>IF(A5156="","",IF(data_in!E5156="NULL",0,1))</f>
        <v>0</v>
      </c>
      <c r="D5156" s="8" t="str">
        <f>IF(A5156="","",IF(data_in!E5156="NULL","",ROUND(data_in!E5156-data_in!B5156,0)))</f>
        <v/>
      </c>
      <c r="E5156" s="8">
        <f>IF(A5156="","",IF(data_in!C5156="NULL",0,IF(data_in!C5156&gt;data_in!E5156,0,1)))</f>
        <v>0</v>
      </c>
      <c r="F5156" s="8" t="str">
        <f>IF(OR(A5156="",E5156=0),"",IF(data_in!C5156="NULL","",ROUND(data_in!C5156-data_in!B5156,0)))</f>
        <v/>
      </c>
      <c r="G5156" s="8" t="str">
        <f>IF(OR(A5156="",E5156=0),"",IF(data_in!C5156="NULL","",IF(D5156="",ROUND(data_in!D5156-data_in!B5156,0),MIN(D5156,ROUND(data_in!D5156-data_in!B5156,0)))))</f>
        <v/>
      </c>
      <c r="H5156" s="8" t="str">
        <f>IF(A5156="","",IF(data_in!M5156="United States","United States",IF(data_in!M5156="Canada","Canada",IF(data_in!M5156="United Kingdom","United Kingdom","Other Country"))))</f>
        <v>Canada</v>
      </c>
      <c r="I5156" s="8" t="str">
        <f>IF(A5156="","",IF(data_in!K5156="Unknown","Unknown",IF(data_in!K5156&lt;=10,"Very Small",IF(data_in!K5156&lt;=100,"Small",IF(data_in!K5156&lt;=500,"Medium",IF(data_in!K5156&gt;500,"Large","Error"))))))</f>
        <v>Very Small</v>
      </c>
      <c r="J5156" s="8" t="str">
        <f>IF(C5156=1,TEXT(data_in!E5156,"mm-yyyy"),"")</f>
        <v/>
      </c>
      <c r="K5156" s="8" t="str">
        <f>IF(A5156="","",IF(data_in!I5156="Website","Website",IF(data_in!I5156="Paid Search","Paid Search",IF(data_in!I5156="Slack","Slack","Other Channel"))))</f>
        <v>Website</v>
      </c>
      <c r="L5156" s="10">
        <f>IF(A5156="","",ROUND(N$3-data_in!B5156,0))</f>
        <v>110</v>
      </c>
    </row>
    <row r="5157" spans="1:12">
      <c r="A5157" s="8" t="str">
        <f>IF(data_in!A5157="","",data_in!A5157)</f>
        <v>c9c4ae9f-425a-45bb-9a17-213ebb0b5d8f</v>
      </c>
      <c r="B5157" s="12">
        <f>IF(A5157="","",data_in!B5157)</f>
        <v>43872.805138888885</v>
      </c>
      <c r="C5157" s="8">
        <f>IF(A5157="","",IF(data_in!E5157="NULL",0,1))</f>
        <v>0</v>
      </c>
      <c r="D5157" s="8" t="str">
        <f>IF(A5157="","",IF(data_in!E5157="NULL","",ROUND(data_in!E5157-data_in!B5157,0)))</f>
        <v/>
      </c>
      <c r="E5157" s="8">
        <f>IF(A5157="","",IF(data_in!C5157="NULL",0,IF(data_in!C5157&gt;data_in!E5157,0,1)))</f>
        <v>0</v>
      </c>
      <c r="F5157" s="8" t="str">
        <f>IF(OR(A5157="",E5157=0),"",IF(data_in!C5157="NULL","",ROUND(data_in!C5157-data_in!B5157,0)))</f>
        <v/>
      </c>
      <c r="G5157" s="8" t="str">
        <f>IF(OR(A5157="",E5157=0),"",IF(data_in!C5157="NULL","",IF(D5157="",ROUND(data_in!D5157-data_in!B5157,0),MIN(D5157,ROUND(data_in!D5157-data_in!B5157,0)))))</f>
        <v/>
      </c>
      <c r="H5157" s="8" t="str">
        <f>IF(A5157="","",IF(data_in!M5157="United States","United States",IF(data_in!M5157="Canada","Canada",IF(data_in!M5157="United Kingdom","United Kingdom","Other Country"))))</f>
        <v>Canada</v>
      </c>
      <c r="I5157" s="8" t="str">
        <f>IF(A5157="","",IF(data_in!K5157="Unknown","Unknown",IF(data_in!K5157&lt;=10,"Very Small",IF(data_in!K5157&lt;=100,"Small",IF(data_in!K5157&lt;=500,"Medium",IF(data_in!K5157&gt;500,"Large","Error"))))))</f>
        <v>Medium</v>
      </c>
      <c r="J5157" s="8" t="str">
        <f>IF(C5157=1,TEXT(data_in!E5157,"mm-yyyy"),"")</f>
        <v/>
      </c>
      <c r="K5157" s="8" t="str">
        <f>IF(A5157="","",IF(data_in!I5157="Website","Website",IF(data_in!I5157="Paid Search","Paid Search",IF(data_in!I5157="Slack","Slack","Other Channel"))))</f>
        <v>Paid Search</v>
      </c>
      <c r="L5157" s="10">
        <f>IF(A5157="","",ROUND(N$3-data_in!B5157,0))</f>
        <v>110</v>
      </c>
    </row>
    <row r="5158" spans="1:12">
      <c r="A5158" s="8" t="str">
        <f>IF(data_in!A5158="","",data_in!A5158)</f>
        <v>2be14ff2-2ed0-42e1-98c9-0fddf48948f8</v>
      </c>
      <c r="B5158" s="12">
        <f>IF(A5158="","",data_in!B5158)</f>
        <v>43872.806122685186</v>
      </c>
      <c r="C5158" s="8">
        <f>IF(A5158="","",IF(data_in!E5158="NULL",0,1))</f>
        <v>0</v>
      </c>
      <c r="D5158" s="8" t="str">
        <f>IF(A5158="","",IF(data_in!E5158="NULL","",ROUND(data_in!E5158-data_in!B5158,0)))</f>
        <v/>
      </c>
      <c r="E5158" s="8">
        <f>IF(A5158="","",IF(data_in!C5158="NULL",0,IF(data_in!C5158&gt;data_in!E5158,0,1)))</f>
        <v>1</v>
      </c>
      <c r="F5158" s="8">
        <f>IF(OR(A5158="",E5158=0),"",IF(data_in!C5158="NULL","",ROUND(data_in!C5158-data_in!B5158,0)))</f>
        <v>0</v>
      </c>
      <c r="G5158" s="8">
        <f>IF(OR(A5158="",E5158=0),"",IF(data_in!C5158="NULL","",IF(D5158="",ROUND(data_in!D5158-data_in!B5158,0),MIN(D5158,ROUND(data_in!D5158-data_in!B5158,0)))))</f>
        <v>30</v>
      </c>
      <c r="H5158" s="8" t="str">
        <f>IF(A5158="","",IF(data_in!M5158="United States","United States",IF(data_in!M5158="Canada","Canada",IF(data_in!M5158="United Kingdom","United Kingdom","Other Country"))))</f>
        <v>Canada</v>
      </c>
      <c r="I5158" s="8" t="str">
        <f>IF(A5158="","",IF(data_in!K5158="Unknown","Unknown",IF(data_in!K5158&lt;=10,"Very Small",IF(data_in!K5158&lt;=100,"Small",IF(data_in!K5158&lt;=500,"Medium",IF(data_in!K5158&gt;500,"Large","Error"))))))</f>
        <v>Small</v>
      </c>
      <c r="J5158" s="8" t="str">
        <f>IF(C5158=1,TEXT(data_in!E5158,"mm-yyyy"),"")</f>
        <v/>
      </c>
      <c r="K5158" s="8" t="str">
        <f>IF(A5158="","",IF(data_in!I5158="Website","Website",IF(data_in!I5158="Paid Search","Paid Search",IF(data_in!I5158="Slack","Slack","Other Channel"))))</f>
        <v>Paid Search</v>
      </c>
      <c r="L5158" s="10">
        <f>IF(A5158="","",ROUND(N$3-data_in!B5158,0))</f>
        <v>110</v>
      </c>
    </row>
    <row r="5159" spans="1:12">
      <c r="A5159" s="8" t="str">
        <f>IF(data_in!A5159="","",data_in!A5159)</f>
        <v>106b29e2-e836-4a6f-a16e-e5ab3dff3320</v>
      </c>
      <c r="B5159" s="12">
        <f>IF(A5159="","",data_in!B5159)</f>
        <v>43872.861458333333</v>
      </c>
      <c r="C5159" s="8">
        <f>IF(A5159="","",IF(data_in!E5159="NULL",0,1))</f>
        <v>0</v>
      </c>
      <c r="D5159" s="8" t="str">
        <f>IF(A5159="","",IF(data_in!E5159="NULL","",ROUND(data_in!E5159-data_in!B5159,0)))</f>
        <v/>
      </c>
      <c r="E5159" s="8">
        <f>IF(A5159="","",IF(data_in!C5159="NULL",0,IF(data_in!C5159&gt;data_in!E5159,0,1)))</f>
        <v>0</v>
      </c>
      <c r="F5159" s="8" t="str">
        <f>IF(OR(A5159="",E5159=0),"",IF(data_in!C5159="NULL","",ROUND(data_in!C5159-data_in!B5159,0)))</f>
        <v/>
      </c>
      <c r="G5159" s="8" t="str">
        <f>IF(OR(A5159="",E5159=0),"",IF(data_in!C5159="NULL","",IF(D5159="",ROUND(data_in!D5159-data_in!B5159,0),MIN(D5159,ROUND(data_in!D5159-data_in!B5159,0)))))</f>
        <v/>
      </c>
      <c r="H5159" s="8" t="str">
        <f>IF(A5159="","",IF(data_in!M5159="United States","United States",IF(data_in!M5159="Canada","Canada",IF(data_in!M5159="United Kingdom","United Kingdom","Other Country"))))</f>
        <v>Canada</v>
      </c>
      <c r="I5159" s="8" t="str">
        <f>IF(A5159="","",IF(data_in!K5159="Unknown","Unknown",IF(data_in!K5159&lt;=10,"Very Small",IF(data_in!K5159&lt;=100,"Small",IF(data_in!K5159&lt;=500,"Medium",IF(data_in!K5159&gt;500,"Large","Error"))))))</f>
        <v>Small</v>
      </c>
      <c r="J5159" s="8" t="str">
        <f>IF(C5159=1,TEXT(data_in!E5159,"mm-yyyy"),"")</f>
        <v/>
      </c>
      <c r="K5159" s="8" t="str">
        <f>IF(A5159="","",IF(data_in!I5159="Website","Website",IF(data_in!I5159="Paid Search","Paid Search",IF(data_in!I5159="Slack","Slack","Other Channel"))))</f>
        <v>Paid Search</v>
      </c>
      <c r="L5159" s="10">
        <f>IF(A5159="","",ROUND(N$3-data_in!B5159,0))</f>
        <v>110</v>
      </c>
    </row>
    <row r="5160" spans="1:12">
      <c r="A5160" s="8" t="str">
        <f>IF(data_in!A5160="","",data_in!A5160)</f>
        <v>25e37707-c931-4224-bfcd-1d5e598e6831</v>
      </c>
      <c r="B5160" s="12">
        <f>IF(A5160="","",data_in!B5160)</f>
        <v>43872.889780092592</v>
      </c>
      <c r="C5160" s="8">
        <f>IF(A5160="","",IF(data_in!E5160="NULL",0,1))</f>
        <v>0</v>
      </c>
      <c r="D5160" s="8" t="str">
        <f>IF(A5160="","",IF(data_in!E5160="NULL","",ROUND(data_in!E5160-data_in!B5160,0)))</f>
        <v/>
      </c>
      <c r="E5160" s="8">
        <f>IF(A5160="","",IF(data_in!C5160="NULL",0,IF(data_in!C5160&gt;data_in!E5160,0,1)))</f>
        <v>0</v>
      </c>
      <c r="F5160" s="8" t="str">
        <f>IF(OR(A5160="",E5160=0),"",IF(data_in!C5160="NULL","",ROUND(data_in!C5160-data_in!B5160,0)))</f>
        <v/>
      </c>
      <c r="G5160" s="8" t="str">
        <f>IF(OR(A5160="",E5160=0),"",IF(data_in!C5160="NULL","",IF(D5160="",ROUND(data_in!D5160-data_in!B5160,0),MIN(D5160,ROUND(data_in!D5160-data_in!B5160,0)))))</f>
        <v/>
      </c>
      <c r="H5160" s="8" t="str">
        <f>IF(A5160="","",IF(data_in!M5160="United States","United States",IF(data_in!M5160="Canada","Canada",IF(data_in!M5160="United Kingdom","United Kingdom","Other Country"))))</f>
        <v>United States</v>
      </c>
      <c r="I5160" s="8" t="str">
        <f>IF(A5160="","",IF(data_in!K5160="Unknown","Unknown",IF(data_in!K5160&lt;=10,"Very Small",IF(data_in!K5160&lt;=100,"Small",IF(data_in!K5160&lt;=500,"Medium",IF(data_in!K5160&gt;500,"Large","Error"))))))</f>
        <v>Small</v>
      </c>
      <c r="J5160" s="8" t="str">
        <f>IF(C5160=1,TEXT(data_in!E5160,"mm-yyyy"),"")</f>
        <v/>
      </c>
      <c r="K5160" s="8" t="str">
        <f>IF(A5160="","",IF(data_in!I5160="Website","Website",IF(data_in!I5160="Paid Search","Paid Search",IF(data_in!I5160="Slack","Slack","Other Channel"))))</f>
        <v>Website</v>
      </c>
      <c r="L5160" s="10">
        <f>IF(A5160="","",ROUND(N$3-data_in!B5160,0))</f>
        <v>110</v>
      </c>
    </row>
    <row r="5161" spans="1:12">
      <c r="A5161" s="8" t="str">
        <f>IF(data_in!A5161="","",data_in!A5161)</f>
        <v>16568a0c-46a6-4766-8008-380870a7a551</v>
      </c>
      <c r="B5161" s="12">
        <f>IF(A5161="","",data_in!B5161)</f>
        <v>43872.878854166665</v>
      </c>
      <c r="C5161" s="8">
        <f>IF(A5161="","",IF(data_in!E5161="NULL",0,1))</f>
        <v>0</v>
      </c>
      <c r="D5161" s="8" t="str">
        <f>IF(A5161="","",IF(data_in!E5161="NULL","",ROUND(data_in!E5161-data_in!B5161,0)))</f>
        <v/>
      </c>
      <c r="E5161" s="8">
        <f>IF(A5161="","",IF(data_in!C5161="NULL",0,IF(data_in!C5161&gt;data_in!E5161,0,1)))</f>
        <v>0</v>
      </c>
      <c r="F5161" s="8" t="str">
        <f>IF(OR(A5161="",E5161=0),"",IF(data_in!C5161="NULL","",ROUND(data_in!C5161-data_in!B5161,0)))</f>
        <v/>
      </c>
      <c r="G5161" s="8" t="str">
        <f>IF(OR(A5161="",E5161=0),"",IF(data_in!C5161="NULL","",IF(D5161="",ROUND(data_in!D5161-data_in!B5161,0),MIN(D5161,ROUND(data_in!D5161-data_in!B5161,0)))))</f>
        <v/>
      </c>
      <c r="H5161" s="8" t="str">
        <f>IF(A5161="","",IF(data_in!M5161="United States","United States",IF(data_in!M5161="Canada","Canada",IF(data_in!M5161="United Kingdom","United Kingdom","Other Country"))))</f>
        <v>United States</v>
      </c>
      <c r="I5161" s="8" t="str">
        <f>IF(A5161="","",IF(data_in!K5161="Unknown","Unknown",IF(data_in!K5161&lt;=10,"Very Small",IF(data_in!K5161&lt;=100,"Small",IF(data_in!K5161&lt;=500,"Medium",IF(data_in!K5161&gt;500,"Large","Error"))))))</f>
        <v>Small</v>
      </c>
      <c r="J5161" s="8" t="str">
        <f>IF(C5161=1,TEXT(data_in!E5161,"mm-yyyy"),"")</f>
        <v/>
      </c>
      <c r="K5161" s="8" t="str">
        <f>IF(A5161="","",IF(data_in!I5161="Website","Website",IF(data_in!I5161="Paid Search","Paid Search",IF(data_in!I5161="Slack","Slack","Other Channel"))))</f>
        <v>Paid Search</v>
      </c>
      <c r="L5161" s="10">
        <f>IF(A5161="","",ROUND(N$3-data_in!B5161,0))</f>
        <v>110</v>
      </c>
    </row>
    <row r="5162" spans="1:12">
      <c r="A5162" s="8" t="str">
        <f>IF(data_in!A5162="","",data_in!A5162)</f>
        <v>17117ddc-5ce2-4128-86d6-394ff94c97c7</v>
      </c>
      <c r="B5162" s="12">
        <f>IF(A5162="","",data_in!B5162)</f>
        <v>43872.902303240742</v>
      </c>
      <c r="C5162" s="8">
        <f>IF(A5162="","",IF(data_in!E5162="NULL",0,1))</f>
        <v>0</v>
      </c>
      <c r="D5162" s="8" t="str">
        <f>IF(A5162="","",IF(data_in!E5162="NULL","",ROUND(data_in!E5162-data_in!B5162,0)))</f>
        <v/>
      </c>
      <c r="E5162" s="8">
        <f>IF(A5162="","",IF(data_in!C5162="NULL",0,IF(data_in!C5162&gt;data_in!E5162,0,1)))</f>
        <v>0</v>
      </c>
      <c r="F5162" s="8" t="str">
        <f>IF(OR(A5162="",E5162=0),"",IF(data_in!C5162="NULL","",ROUND(data_in!C5162-data_in!B5162,0)))</f>
        <v/>
      </c>
      <c r="G5162" s="8" t="str">
        <f>IF(OR(A5162="",E5162=0),"",IF(data_in!C5162="NULL","",IF(D5162="",ROUND(data_in!D5162-data_in!B5162,0),MIN(D5162,ROUND(data_in!D5162-data_in!B5162,0)))))</f>
        <v/>
      </c>
      <c r="H5162" s="8" t="str">
        <f>IF(A5162="","",IF(data_in!M5162="United States","United States",IF(data_in!M5162="Canada","Canada",IF(data_in!M5162="United Kingdom","United Kingdom","Other Country"))))</f>
        <v>Canada</v>
      </c>
      <c r="I5162" s="8" t="str">
        <f>IF(A5162="","",IF(data_in!K5162="Unknown","Unknown",IF(data_in!K5162&lt;=10,"Very Small",IF(data_in!K5162&lt;=100,"Small",IF(data_in!K5162&lt;=500,"Medium",IF(data_in!K5162&gt;500,"Large","Error"))))))</f>
        <v>Very Small</v>
      </c>
      <c r="J5162" s="8" t="str">
        <f>IF(C5162=1,TEXT(data_in!E5162,"mm-yyyy"),"")</f>
        <v/>
      </c>
      <c r="K5162" s="8" t="str">
        <f>IF(A5162="","",IF(data_in!I5162="Website","Website",IF(data_in!I5162="Paid Search","Paid Search",IF(data_in!I5162="Slack","Slack","Other Channel"))))</f>
        <v>Other Channel</v>
      </c>
      <c r="L5162" s="10">
        <f>IF(A5162="","",ROUND(N$3-data_in!B5162,0))</f>
        <v>110</v>
      </c>
    </row>
    <row r="5163" spans="1:12">
      <c r="A5163" s="8" t="str">
        <f>IF(data_in!A5163="","",data_in!A5163)</f>
        <v>c9cdf4ca-3ebf-48d9-a8f9-07bece8aedc8</v>
      </c>
      <c r="B5163" s="12">
        <f>IF(A5163="","",data_in!B5163)</f>
        <v>43872.823391203703</v>
      </c>
      <c r="C5163" s="8">
        <f>IF(A5163="","",IF(data_in!E5163="NULL",0,1))</f>
        <v>0</v>
      </c>
      <c r="D5163" s="8" t="str">
        <f>IF(A5163="","",IF(data_in!E5163="NULL","",ROUND(data_in!E5163-data_in!B5163,0)))</f>
        <v/>
      </c>
      <c r="E5163" s="8">
        <f>IF(A5163="","",IF(data_in!C5163="NULL",0,IF(data_in!C5163&gt;data_in!E5163,0,1)))</f>
        <v>0</v>
      </c>
      <c r="F5163" s="8" t="str">
        <f>IF(OR(A5163="",E5163=0),"",IF(data_in!C5163="NULL","",ROUND(data_in!C5163-data_in!B5163,0)))</f>
        <v/>
      </c>
      <c r="G5163" s="8" t="str">
        <f>IF(OR(A5163="",E5163=0),"",IF(data_in!C5163="NULL","",IF(D5163="",ROUND(data_in!D5163-data_in!B5163,0),MIN(D5163,ROUND(data_in!D5163-data_in!B5163,0)))))</f>
        <v/>
      </c>
      <c r="H5163" s="8" t="str">
        <f>IF(A5163="","",IF(data_in!M5163="United States","United States",IF(data_in!M5163="Canada","Canada",IF(data_in!M5163="United Kingdom","United Kingdom","Other Country"))))</f>
        <v>Canada</v>
      </c>
      <c r="I5163" s="8" t="str">
        <f>IF(A5163="","",IF(data_in!K5163="Unknown","Unknown",IF(data_in!K5163&lt;=10,"Very Small",IF(data_in!K5163&lt;=100,"Small",IF(data_in!K5163&lt;=500,"Medium",IF(data_in!K5163&gt;500,"Large","Error"))))))</f>
        <v>Very Small</v>
      </c>
      <c r="J5163" s="8" t="str">
        <f>IF(C5163=1,TEXT(data_in!E5163,"mm-yyyy"),"")</f>
        <v/>
      </c>
      <c r="K5163" s="8" t="str">
        <f>IF(A5163="","",IF(data_in!I5163="Website","Website",IF(data_in!I5163="Paid Search","Paid Search",IF(data_in!I5163="Slack","Slack","Other Channel"))))</f>
        <v>Website</v>
      </c>
      <c r="L5163" s="10">
        <f>IF(A5163="","",ROUND(N$3-data_in!B5163,0))</f>
        <v>110</v>
      </c>
    </row>
    <row r="5164" spans="1:12">
      <c r="A5164" s="8" t="str">
        <f>IF(data_in!A5164="","",data_in!A5164)</f>
        <v>bb34ff56-3286-40c5-9a1e-33eb27190cab</v>
      </c>
      <c r="B5164" s="12">
        <f>IF(A5164="","",data_in!B5164)</f>
        <v>43872.841678240744</v>
      </c>
      <c r="C5164" s="8">
        <f>IF(A5164="","",IF(data_in!E5164="NULL",0,1))</f>
        <v>0</v>
      </c>
      <c r="D5164" s="8" t="str">
        <f>IF(A5164="","",IF(data_in!E5164="NULL","",ROUND(data_in!E5164-data_in!B5164,0)))</f>
        <v/>
      </c>
      <c r="E5164" s="8">
        <f>IF(A5164="","",IF(data_in!C5164="NULL",0,IF(data_in!C5164&gt;data_in!E5164,0,1)))</f>
        <v>0</v>
      </c>
      <c r="F5164" s="8" t="str">
        <f>IF(OR(A5164="",E5164=0),"",IF(data_in!C5164="NULL","",ROUND(data_in!C5164-data_in!B5164,0)))</f>
        <v/>
      </c>
      <c r="G5164" s="8" t="str">
        <f>IF(OR(A5164="",E5164=0),"",IF(data_in!C5164="NULL","",IF(D5164="",ROUND(data_in!D5164-data_in!B5164,0),MIN(D5164,ROUND(data_in!D5164-data_in!B5164,0)))))</f>
        <v/>
      </c>
      <c r="H5164" s="8" t="str">
        <f>IF(A5164="","",IF(data_in!M5164="United States","United States",IF(data_in!M5164="Canada","Canada",IF(data_in!M5164="United Kingdom","United Kingdom","Other Country"))))</f>
        <v>Canada</v>
      </c>
      <c r="I5164" s="8" t="str">
        <f>IF(A5164="","",IF(data_in!K5164="Unknown","Unknown",IF(data_in!K5164&lt;=10,"Very Small",IF(data_in!K5164&lt;=100,"Small",IF(data_in!K5164&lt;=500,"Medium",IF(data_in!K5164&gt;500,"Large","Error"))))))</f>
        <v>Very Small</v>
      </c>
      <c r="J5164" s="8" t="str">
        <f>IF(C5164=1,TEXT(data_in!E5164,"mm-yyyy"),"")</f>
        <v/>
      </c>
      <c r="K5164" s="8" t="str">
        <f>IF(A5164="","",IF(data_in!I5164="Website","Website",IF(data_in!I5164="Paid Search","Paid Search",IF(data_in!I5164="Slack","Slack","Other Channel"))))</f>
        <v>Website</v>
      </c>
      <c r="L5164" s="10">
        <f>IF(A5164="","",ROUND(N$3-data_in!B5164,0))</f>
        <v>110</v>
      </c>
    </row>
    <row r="5165" spans="1:12">
      <c r="A5165" s="8" t="str">
        <f>IF(data_in!A5165="","",data_in!A5165)</f>
        <v>18bb5fda-1db5-49ee-8963-ad2ee2276d5d</v>
      </c>
      <c r="B5165" s="12">
        <f>IF(A5165="","",data_in!B5165)</f>
        <v>43872.858368055553</v>
      </c>
      <c r="C5165" s="8">
        <f>IF(A5165="","",IF(data_in!E5165="NULL",0,1))</f>
        <v>0</v>
      </c>
      <c r="D5165" s="8" t="str">
        <f>IF(A5165="","",IF(data_in!E5165="NULL","",ROUND(data_in!E5165-data_in!B5165,0)))</f>
        <v/>
      </c>
      <c r="E5165" s="8">
        <f>IF(A5165="","",IF(data_in!C5165="NULL",0,IF(data_in!C5165&gt;data_in!E5165,0,1)))</f>
        <v>0</v>
      </c>
      <c r="F5165" s="8" t="str">
        <f>IF(OR(A5165="",E5165=0),"",IF(data_in!C5165="NULL","",ROUND(data_in!C5165-data_in!B5165,0)))</f>
        <v/>
      </c>
      <c r="G5165" s="8" t="str">
        <f>IF(OR(A5165="",E5165=0),"",IF(data_in!C5165="NULL","",IF(D5165="",ROUND(data_in!D5165-data_in!B5165,0),MIN(D5165,ROUND(data_in!D5165-data_in!B5165,0)))))</f>
        <v/>
      </c>
      <c r="H5165" s="8" t="str">
        <f>IF(A5165="","",IF(data_in!M5165="United States","United States",IF(data_in!M5165="Canada","Canada",IF(data_in!M5165="United Kingdom","United Kingdom","Other Country"))))</f>
        <v>United States</v>
      </c>
      <c r="I5165" s="8" t="str">
        <f>IF(A5165="","",IF(data_in!K5165="Unknown","Unknown",IF(data_in!K5165&lt;=10,"Very Small",IF(data_in!K5165&lt;=100,"Small",IF(data_in!K5165&lt;=500,"Medium",IF(data_in!K5165&gt;500,"Large","Error"))))))</f>
        <v>Medium</v>
      </c>
      <c r="J5165" s="8" t="str">
        <f>IF(C5165=1,TEXT(data_in!E5165,"mm-yyyy"),"")</f>
        <v/>
      </c>
      <c r="K5165" s="8" t="str">
        <f>IF(A5165="","",IF(data_in!I5165="Website","Website",IF(data_in!I5165="Paid Search","Paid Search",IF(data_in!I5165="Slack","Slack","Other Channel"))))</f>
        <v>Website</v>
      </c>
      <c r="L5165" s="10">
        <f>IF(A5165="","",ROUND(N$3-data_in!B5165,0))</f>
        <v>110</v>
      </c>
    </row>
    <row r="5166" spans="1:12">
      <c r="A5166" s="8" t="str">
        <f>IF(data_in!A5166="","",data_in!A5166)</f>
        <v>e7be9e07-9fa1-4b59-b970-29135b779447</v>
      </c>
      <c r="B5166" s="12">
        <f>IF(A5166="","",data_in!B5166)</f>
        <v>43872.862326388888</v>
      </c>
      <c r="C5166" s="8">
        <f>IF(A5166="","",IF(data_in!E5166="NULL",0,1))</f>
        <v>0</v>
      </c>
      <c r="D5166" s="8" t="str">
        <f>IF(A5166="","",IF(data_in!E5166="NULL","",ROUND(data_in!E5166-data_in!B5166,0)))</f>
        <v/>
      </c>
      <c r="E5166" s="8">
        <f>IF(A5166="","",IF(data_in!C5166="NULL",0,IF(data_in!C5166&gt;data_in!E5166,0,1)))</f>
        <v>0</v>
      </c>
      <c r="F5166" s="8" t="str">
        <f>IF(OR(A5166="",E5166=0),"",IF(data_in!C5166="NULL","",ROUND(data_in!C5166-data_in!B5166,0)))</f>
        <v/>
      </c>
      <c r="G5166" s="8" t="str">
        <f>IF(OR(A5166="",E5166=0),"",IF(data_in!C5166="NULL","",IF(D5166="",ROUND(data_in!D5166-data_in!B5166,0),MIN(D5166,ROUND(data_in!D5166-data_in!B5166,0)))))</f>
        <v/>
      </c>
      <c r="H5166" s="8" t="str">
        <f>IF(A5166="","",IF(data_in!M5166="United States","United States",IF(data_in!M5166="Canada","Canada",IF(data_in!M5166="United Kingdom","United Kingdom","Other Country"))))</f>
        <v>United States</v>
      </c>
      <c r="I5166" s="8" t="str">
        <f>IF(A5166="","",IF(data_in!K5166="Unknown","Unknown",IF(data_in!K5166&lt;=10,"Very Small",IF(data_in!K5166&lt;=100,"Small",IF(data_in!K5166&lt;=500,"Medium",IF(data_in!K5166&gt;500,"Large","Error"))))))</f>
        <v>Small</v>
      </c>
      <c r="J5166" s="8" t="str">
        <f>IF(C5166=1,TEXT(data_in!E5166,"mm-yyyy"),"")</f>
        <v/>
      </c>
      <c r="K5166" s="8" t="str">
        <f>IF(A5166="","",IF(data_in!I5166="Website","Website",IF(data_in!I5166="Paid Search","Paid Search",IF(data_in!I5166="Slack","Slack","Other Channel"))))</f>
        <v>Website</v>
      </c>
      <c r="L5166" s="10">
        <f>IF(A5166="","",ROUND(N$3-data_in!B5166,0))</f>
        <v>110</v>
      </c>
    </row>
    <row r="5167" spans="1:12">
      <c r="A5167" s="8" t="str">
        <f>IF(data_in!A5167="","",data_in!A5167)</f>
        <v>4b62abf2-3e19-4720-85d9-21c57ae41a96</v>
      </c>
      <c r="B5167" s="12">
        <f>IF(A5167="","",data_in!B5167)</f>
        <v>43872.907361111109</v>
      </c>
      <c r="C5167" s="8">
        <f>IF(A5167="","",IF(data_in!E5167="NULL",0,1))</f>
        <v>0</v>
      </c>
      <c r="D5167" s="8" t="str">
        <f>IF(A5167="","",IF(data_in!E5167="NULL","",ROUND(data_in!E5167-data_in!B5167,0)))</f>
        <v/>
      </c>
      <c r="E5167" s="8">
        <f>IF(A5167="","",IF(data_in!C5167="NULL",0,IF(data_in!C5167&gt;data_in!E5167,0,1)))</f>
        <v>1</v>
      </c>
      <c r="F5167" s="8">
        <f>IF(OR(A5167="",E5167=0),"",IF(data_in!C5167="NULL","",ROUND(data_in!C5167-data_in!B5167,0)))</f>
        <v>0</v>
      </c>
      <c r="G5167" s="8">
        <f>IF(OR(A5167="",E5167=0),"",IF(data_in!C5167="NULL","",IF(D5167="",ROUND(data_in!D5167-data_in!B5167,0),MIN(D5167,ROUND(data_in!D5167-data_in!B5167,0)))))</f>
        <v>30</v>
      </c>
      <c r="H5167" s="8" t="str">
        <f>IF(A5167="","",IF(data_in!M5167="United States","United States",IF(data_in!M5167="Canada","Canada",IF(data_in!M5167="United Kingdom","United Kingdom","Other Country"))))</f>
        <v>Canada</v>
      </c>
      <c r="I5167" s="8" t="str">
        <f>IF(A5167="","",IF(data_in!K5167="Unknown","Unknown",IF(data_in!K5167&lt;=10,"Very Small",IF(data_in!K5167&lt;=100,"Small",IF(data_in!K5167&lt;=500,"Medium",IF(data_in!K5167&gt;500,"Large","Error"))))))</f>
        <v>Very Small</v>
      </c>
      <c r="J5167" s="8" t="str">
        <f>IF(C5167=1,TEXT(data_in!E5167,"mm-yyyy"),"")</f>
        <v/>
      </c>
      <c r="K5167" s="8" t="str">
        <f>IF(A5167="","",IF(data_in!I5167="Website","Website",IF(data_in!I5167="Paid Search","Paid Search",IF(data_in!I5167="Slack","Slack","Other Channel"))))</f>
        <v>Website</v>
      </c>
      <c r="L5167" s="10">
        <f>IF(A5167="","",ROUND(N$3-data_in!B5167,0))</f>
        <v>110</v>
      </c>
    </row>
    <row r="5168" spans="1:12">
      <c r="A5168" s="8" t="str">
        <f>IF(data_in!A5168="","",data_in!A5168)</f>
        <v>4e52e9cf-4f30-4548-abce-46a1c1c17cf6</v>
      </c>
      <c r="B5168" s="12">
        <f>IF(A5168="","",data_in!B5168)</f>
        <v>43858.556921296295</v>
      </c>
      <c r="C5168" s="8">
        <f>IF(A5168="","",IF(data_in!E5168="NULL",0,1))</f>
        <v>0</v>
      </c>
      <c r="D5168" s="8" t="str">
        <f>IF(A5168="","",IF(data_in!E5168="NULL","",ROUND(data_in!E5168-data_in!B5168,0)))</f>
        <v/>
      </c>
      <c r="E5168" s="8">
        <f>IF(A5168="","",IF(data_in!C5168="NULL",0,IF(data_in!C5168&gt;data_in!E5168,0,1)))</f>
        <v>0</v>
      </c>
      <c r="F5168" s="8" t="str">
        <f>IF(OR(A5168="",E5168=0),"",IF(data_in!C5168="NULL","",ROUND(data_in!C5168-data_in!B5168,0)))</f>
        <v/>
      </c>
      <c r="G5168" s="8" t="str">
        <f>IF(OR(A5168="",E5168=0),"",IF(data_in!C5168="NULL","",IF(D5168="",ROUND(data_in!D5168-data_in!B5168,0),MIN(D5168,ROUND(data_in!D5168-data_in!B5168,0)))))</f>
        <v/>
      </c>
      <c r="H5168" s="8" t="str">
        <f>IF(A5168="","",IF(data_in!M5168="United States","United States",IF(data_in!M5168="Canada","Canada",IF(data_in!M5168="United Kingdom","United Kingdom","Other Country"))))</f>
        <v>United States</v>
      </c>
      <c r="I5168" s="8" t="str">
        <f>IF(A5168="","",IF(data_in!K5168="Unknown","Unknown",IF(data_in!K5168&lt;=10,"Very Small",IF(data_in!K5168&lt;=100,"Small",IF(data_in!K5168&lt;=500,"Medium",IF(data_in!K5168&gt;500,"Large","Error"))))))</f>
        <v>Medium</v>
      </c>
      <c r="J5168" s="8" t="str">
        <f>IF(C5168=1,TEXT(data_in!E5168,"mm-yyyy"),"")</f>
        <v/>
      </c>
      <c r="K5168" s="8" t="str">
        <f>IF(A5168="","",IF(data_in!I5168="Website","Website",IF(data_in!I5168="Paid Search","Paid Search",IF(data_in!I5168="Slack","Slack","Other Channel"))))</f>
        <v>Website</v>
      </c>
      <c r="L5168" s="10">
        <f>IF(A5168="","",ROUND(N$3-data_in!B5168,0))</f>
        <v>124</v>
      </c>
    </row>
    <row r="5169" spans="1:12">
      <c r="A5169" s="8" t="str">
        <f>IF(data_in!A5169="","",data_in!A5169)</f>
        <v>e6dd4092-cdfa-4f4e-b126-f9b4bf4fe285</v>
      </c>
      <c r="B5169" s="12">
        <f>IF(A5169="","",data_in!B5169)</f>
        <v>43858.537916666668</v>
      </c>
      <c r="C5169" s="8">
        <f>IF(A5169="","",IF(data_in!E5169="NULL",0,1))</f>
        <v>1</v>
      </c>
      <c r="D5169" s="8">
        <f>IF(A5169="","",IF(data_in!E5169="NULL","",ROUND(data_in!E5169-data_in!B5169,0)))</f>
        <v>34</v>
      </c>
      <c r="E5169" s="8">
        <f>IF(A5169="","",IF(data_in!C5169="NULL",0,IF(data_in!C5169&gt;data_in!E5169,0,1)))</f>
        <v>1</v>
      </c>
      <c r="F5169" s="8">
        <f>IF(OR(A5169="",E5169=0),"",IF(data_in!C5169="NULL","",ROUND(data_in!C5169-data_in!B5169,0)))</f>
        <v>3</v>
      </c>
      <c r="G5169" s="8">
        <f>IF(OR(A5169="",E5169=0),"",IF(data_in!C5169="NULL","",IF(D5169="",ROUND(data_in!D5169-data_in!B5169,0),MIN(D5169,ROUND(data_in!D5169-data_in!B5169,0)))))</f>
        <v>33</v>
      </c>
      <c r="H5169" s="8" t="str">
        <f>IF(A5169="","",IF(data_in!M5169="United States","United States",IF(data_in!M5169="Canada","Canada",IF(data_in!M5169="United Kingdom","United Kingdom","Other Country"))))</f>
        <v>Other Country</v>
      </c>
      <c r="I5169" s="8" t="str">
        <f>IF(A5169="","",IF(data_in!K5169="Unknown","Unknown",IF(data_in!K5169&lt;=10,"Very Small",IF(data_in!K5169&lt;=100,"Small",IF(data_in!K5169&lt;=500,"Medium",IF(data_in!K5169&gt;500,"Large","Error"))))))</f>
        <v>Small</v>
      </c>
      <c r="J5169" s="8" t="str">
        <f>IF(C5169=1,TEXT(data_in!E5169,"mm-yyyy"),"")</f>
        <v>03-2020</v>
      </c>
      <c r="K5169" s="8" t="str">
        <f>IF(A5169="","",IF(data_in!I5169="Website","Website",IF(data_in!I5169="Paid Search","Paid Search",IF(data_in!I5169="Slack","Slack","Other Channel"))))</f>
        <v>Website</v>
      </c>
      <c r="L5169" s="10">
        <f>IF(A5169="","",ROUND(N$3-data_in!B5169,0))</f>
        <v>124</v>
      </c>
    </row>
    <row r="5170" spans="1:12">
      <c r="A5170" s="8" t="str">
        <f>IF(data_in!A5170="","",data_in!A5170)</f>
        <v>a020b446-0200-49b4-a25f-87dc5ac2b714</v>
      </c>
      <c r="B5170" s="12">
        <f>IF(A5170="","",data_in!B5170)</f>
        <v>43858.637754629628</v>
      </c>
      <c r="C5170" s="8">
        <f>IF(A5170="","",IF(data_in!E5170="NULL",0,1))</f>
        <v>0</v>
      </c>
      <c r="D5170" s="8" t="str">
        <f>IF(A5170="","",IF(data_in!E5170="NULL","",ROUND(data_in!E5170-data_in!B5170,0)))</f>
        <v/>
      </c>
      <c r="E5170" s="8">
        <f>IF(A5170="","",IF(data_in!C5170="NULL",0,IF(data_in!C5170&gt;data_in!E5170,0,1)))</f>
        <v>0</v>
      </c>
      <c r="F5170" s="8" t="str">
        <f>IF(OR(A5170="",E5170=0),"",IF(data_in!C5170="NULL","",ROUND(data_in!C5170-data_in!B5170,0)))</f>
        <v/>
      </c>
      <c r="G5170" s="8" t="str">
        <f>IF(OR(A5170="",E5170=0),"",IF(data_in!C5170="NULL","",IF(D5170="",ROUND(data_in!D5170-data_in!B5170,0),MIN(D5170,ROUND(data_in!D5170-data_in!B5170,0)))))</f>
        <v/>
      </c>
      <c r="H5170" s="8" t="str">
        <f>IF(A5170="","",IF(data_in!M5170="United States","United States",IF(data_in!M5170="Canada","Canada",IF(data_in!M5170="United Kingdom","United Kingdom","Other Country"))))</f>
        <v>United States</v>
      </c>
      <c r="I5170" s="8" t="str">
        <f>IF(A5170="","",IF(data_in!K5170="Unknown","Unknown",IF(data_in!K5170&lt;=10,"Very Small",IF(data_in!K5170&lt;=100,"Small",IF(data_in!K5170&lt;=500,"Medium",IF(data_in!K5170&gt;500,"Large","Error"))))))</f>
        <v>Very Small</v>
      </c>
      <c r="J5170" s="8" t="str">
        <f>IF(C5170=1,TEXT(data_in!E5170,"mm-yyyy"),"")</f>
        <v/>
      </c>
      <c r="K5170" s="8" t="str">
        <f>IF(A5170="","",IF(data_in!I5170="Website","Website",IF(data_in!I5170="Paid Search","Paid Search",IF(data_in!I5170="Slack","Slack","Other Channel"))))</f>
        <v>Website</v>
      </c>
      <c r="L5170" s="10">
        <f>IF(A5170="","",ROUND(N$3-data_in!B5170,0))</f>
        <v>124</v>
      </c>
    </row>
    <row r="5171" spans="1:12">
      <c r="A5171" s="8" t="str">
        <f>IF(data_in!A5171="","",data_in!A5171)</f>
        <v>09196990-7405-4050-b68f-38b594c69638</v>
      </c>
      <c r="B5171" s="12">
        <f>IF(A5171="","",data_in!B5171)</f>
        <v>43858.627812500003</v>
      </c>
      <c r="C5171" s="8">
        <f>IF(A5171="","",IF(data_in!E5171="NULL",0,1))</f>
        <v>0</v>
      </c>
      <c r="D5171" s="8" t="str">
        <f>IF(A5171="","",IF(data_in!E5171="NULL","",ROUND(data_in!E5171-data_in!B5171,0)))</f>
        <v/>
      </c>
      <c r="E5171" s="8">
        <f>IF(A5171="","",IF(data_in!C5171="NULL",0,IF(data_in!C5171&gt;data_in!E5171,0,1)))</f>
        <v>0</v>
      </c>
      <c r="F5171" s="8" t="str">
        <f>IF(OR(A5171="",E5171=0),"",IF(data_in!C5171="NULL","",ROUND(data_in!C5171-data_in!B5171,0)))</f>
        <v/>
      </c>
      <c r="G5171" s="8" t="str">
        <f>IF(OR(A5171="",E5171=0),"",IF(data_in!C5171="NULL","",IF(D5171="",ROUND(data_in!D5171-data_in!B5171,0),MIN(D5171,ROUND(data_in!D5171-data_in!B5171,0)))))</f>
        <v/>
      </c>
      <c r="H5171" s="8" t="str">
        <f>IF(A5171="","",IF(data_in!M5171="United States","United States",IF(data_in!M5171="Canada","Canada",IF(data_in!M5171="United Kingdom","United Kingdom","Other Country"))))</f>
        <v>United States</v>
      </c>
      <c r="I5171" s="8" t="str">
        <f>IF(A5171="","",IF(data_in!K5171="Unknown","Unknown",IF(data_in!K5171&lt;=10,"Very Small",IF(data_in!K5171&lt;=100,"Small",IF(data_in!K5171&lt;=500,"Medium",IF(data_in!K5171&gt;500,"Large","Error"))))))</f>
        <v>Medium</v>
      </c>
      <c r="J5171" s="8" t="str">
        <f>IF(C5171=1,TEXT(data_in!E5171,"mm-yyyy"),"")</f>
        <v/>
      </c>
      <c r="K5171" s="8" t="str">
        <f>IF(A5171="","",IF(data_in!I5171="Website","Website",IF(data_in!I5171="Paid Search","Paid Search",IF(data_in!I5171="Slack","Slack","Other Channel"))))</f>
        <v>Website</v>
      </c>
      <c r="L5171" s="10">
        <f>IF(A5171="","",ROUND(N$3-data_in!B5171,0))</f>
        <v>124</v>
      </c>
    </row>
    <row r="5172" spans="1:12">
      <c r="A5172" s="8" t="str">
        <f>IF(data_in!A5172="","",data_in!A5172)</f>
        <v>39017d7b-94bd-47e5-9436-6b08fd336df4</v>
      </c>
      <c r="B5172" s="12">
        <f>IF(A5172="","",data_in!B5172)</f>
        <v>43858.580891203703</v>
      </c>
      <c r="C5172" s="8">
        <f>IF(A5172="","",IF(data_in!E5172="NULL",0,1))</f>
        <v>0</v>
      </c>
      <c r="D5172" s="8" t="str">
        <f>IF(A5172="","",IF(data_in!E5172="NULL","",ROUND(data_in!E5172-data_in!B5172,0)))</f>
        <v/>
      </c>
      <c r="E5172" s="8">
        <f>IF(A5172="","",IF(data_in!C5172="NULL",0,IF(data_in!C5172&gt;data_in!E5172,0,1)))</f>
        <v>0</v>
      </c>
      <c r="F5172" s="8" t="str">
        <f>IF(OR(A5172="",E5172=0),"",IF(data_in!C5172="NULL","",ROUND(data_in!C5172-data_in!B5172,0)))</f>
        <v/>
      </c>
      <c r="G5172" s="8" t="str">
        <f>IF(OR(A5172="",E5172=0),"",IF(data_in!C5172="NULL","",IF(D5172="",ROUND(data_in!D5172-data_in!B5172,0),MIN(D5172,ROUND(data_in!D5172-data_in!B5172,0)))))</f>
        <v/>
      </c>
      <c r="H5172" s="8" t="str">
        <f>IF(A5172="","",IF(data_in!M5172="United States","United States",IF(data_in!M5172="Canada","Canada",IF(data_in!M5172="United Kingdom","United Kingdom","Other Country"))))</f>
        <v>Other Country</v>
      </c>
      <c r="I5172" s="8" t="str">
        <f>IF(A5172="","",IF(data_in!K5172="Unknown","Unknown",IF(data_in!K5172&lt;=10,"Very Small",IF(data_in!K5172&lt;=100,"Small",IF(data_in!K5172&lt;=500,"Medium",IF(data_in!K5172&gt;500,"Large","Error"))))))</f>
        <v>Small</v>
      </c>
      <c r="J5172" s="8" t="str">
        <f>IF(C5172=1,TEXT(data_in!E5172,"mm-yyyy"),"")</f>
        <v/>
      </c>
      <c r="K5172" s="8" t="str">
        <f>IF(A5172="","",IF(data_in!I5172="Website","Website",IF(data_in!I5172="Paid Search","Paid Search",IF(data_in!I5172="Slack","Slack","Other Channel"))))</f>
        <v>Paid Search</v>
      </c>
      <c r="L5172" s="10">
        <f>IF(A5172="","",ROUND(N$3-data_in!B5172,0))</f>
        <v>124</v>
      </c>
    </row>
    <row r="5173" spans="1:12">
      <c r="A5173" s="8" t="str">
        <f>IF(data_in!A5173="","",data_in!A5173)</f>
        <v>cc38cc69-44d0-41bd-a021-594f2743ca45</v>
      </c>
      <c r="B5173" s="12">
        <f>IF(A5173="","",data_in!B5173)</f>
        <v>43858.635601851849</v>
      </c>
      <c r="C5173" s="8">
        <f>IF(A5173="","",IF(data_in!E5173="NULL",0,1))</f>
        <v>0</v>
      </c>
      <c r="D5173" s="8" t="str">
        <f>IF(A5173="","",IF(data_in!E5173="NULL","",ROUND(data_in!E5173-data_in!B5173,0)))</f>
        <v/>
      </c>
      <c r="E5173" s="8">
        <f>IF(A5173="","",IF(data_in!C5173="NULL",0,IF(data_in!C5173&gt;data_in!E5173,0,1)))</f>
        <v>1</v>
      </c>
      <c r="F5173" s="8">
        <f>IF(OR(A5173="",E5173=0),"",IF(data_in!C5173="NULL","",ROUND(data_in!C5173-data_in!B5173,0)))</f>
        <v>0</v>
      </c>
      <c r="G5173" s="8">
        <f>IF(OR(A5173="",E5173=0),"",IF(data_in!C5173="NULL","",IF(D5173="",ROUND(data_in!D5173-data_in!B5173,0),MIN(D5173,ROUND(data_in!D5173-data_in!B5173,0)))))</f>
        <v>30</v>
      </c>
      <c r="H5173" s="8" t="str">
        <f>IF(A5173="","",IF(data_in!M5173="United States","United States",IF(data_in!M5173="Canada","Canada",IF(data_in!M5173="United Kingdom","United Kingdom","Other Country"))))</f>
        <v>United States</v>
      </c>
      <c r="I5173" s="8" t="str">
        <f>IF(A5173="","",IF(data_in!K5173="Unknown","Unknown",IF(data_in!K5173&lt;=10,"Very Small",IF(data_in!K5173&lt;=100,"Small",IF(data_in!K5173&lt;=500,"Medium",IF(data_in!K5173&gt;500,"Large","Error"))))))</f>
        <v>Very Small</v>
      </c>
      <c r="J5173" s="8" t="str">
        <f>IF(C5173=1,TEXT(data_in!E5173,"mm-yyyy"),"")</f>
        <v/>
      </c>
      <c r="K5173" s="8" t="str">
        <f>IF(A5173="","",IF(data_in!I5173="Website","Website",IF(data_in!I5173="Paid Search","Paid Search",IF(data_in!I5173="Slack","Slack","Other Channel"))))</f>
        <v>Slack</v>
      </c>
      <c r="L5173" s="10">
        <f>IF(A5173="","",ROUND(N$3-data_in!B5173,0))</f>
        <v>124</v>
      </c>
    </row>
    <row r="5174" spans="1:12">
      <c r="A5174" s="8" t="str">
        <f>IF(data_in!A5174="","",data_in!A5174)</f>
        <v>8151836c-3c75-4abc-980a-2e9fbb382422</v>
      </c>
      <c r="B5174" s="12">
        <f>IF(A5174="","",data_in!B5174)</f>
        <v>43858.671238425923</v>
      </c>
      <c r="C5174" s="8">
        <f>IF(A5174="","",IF(data_in!E5174="NULL",0,1))</f>
        <v>0</v>
      </c>
      <c r="D5174" s="8" t="str">
        <f>IF(A5174="","",IF(data_in!E5174="NULL","",ROUND(data_in!E5174-data_in!B5174,0)))</f>
        <v/>
      </c>
      <c r="E5174" s="8">
        <f>IF(A5174="","",IF(data_in!C5174="NULL",0,IF(data_in!C5174&gt;data_in!E5174,0,1)))</f>
        <v>0</v>
      </c>
      <c r="F5174" s="8" t="str">
        <f>IF(OR(A5174="",E5174=0),"",IF(data_in!C5174="NULL","",ROUND(data_in!C5174-data_in!B5174,0)))</f>
        <v/>
      </c>
      <c r="G5174" s="8" t="str">
        <f>IF(OR(A5174="",E5174=0),"",IF(data_in!C5174="NULL","",IF(D5174="",ROUND(data_in!D5174-data_in!B5174,0),MIN(D5174,ROUND(data_in!D5174-data_in!B5174,0)))))</f>
        <v/>
      </c>
      <c r="H5174" s="8" t="str">
        <f>IF(A5174="","",IF(data_in!M5174="United States","United States",IF(data_in!M5174="Canada","Canada",IF(data_in!M5174="United Kingdom","United Kingdom","Other Country"))))</f>
        <v>United Kingdom</v>
      </c>
      <c r="I5174" s="8" t="str">
        <f>IF(A5174="","",IF(data_in!K5174="Unknown","Unknown",IF(data_in!K5174&lt;=10,"Very Small",IF(data_in!K5174&lt;=100,"Small",IF(data_in!K5174&lt;=500,"Medium",IF(data_in!K5174&gt;500,"Large","Error"))))))</f>
        <v>Large</v>
      </c>
      <c r="J5174" s="8" t="str">
        <f>IF(C5174=1,TEXT(data_in!E5174,"mm-yyyy"),"")</f>
        <v/>
      </c>
      <c r="K5174" s="8" t="str">
        <f>IF(A5174="","",IF(data_in!I5174="Website","Website",IF(data_in!I5174="Paid Search","Paid Search",IF(data_in!I5174="Slack","Slack","Other Channel"))))</f>
        <v>Slack</v>
      </c>
      <c r="L5174" s="10">
        <f>IF(A5174="","",ROUND(N$3-data_in!B5174,0))</f>
        <v>124</v>
      </c>
    </row>
    <row r="5175" spans="1:12">
      <c r="A5175" s="8" t="str">
        <f>IF(data_in!A5175="","",data_in!A5175)</f>
        <v>5e7d16ac-3d9f-4ceb-933b-c4135712a75a</v>
      </c>
      <c r="B5175" s="12">
        <f>IF(A5175="","",data_in!B5175)</f>
        <v>43858.716134259259</v>
      </c>
      <c r="C5175" s="8">
        <f>IF(A5175="","",IF(data_in!E5175="NULL",0,1))</f>
        <v>0</v>
      </c>
      <c r="D5175" s="8" t="str">
        <f>IF(A5175="","",IF(data_in!E5175="NULL","",ROUND(data_in!E5175-data_in!B5175,0)))</f>
        <v/>
      </c>
      <c r="E5175" s="8">
        <f>IF(A5175="","",IF(data_in!C5175="NULL",0,IF(data_in!C5175&gt;data_in!E5175,0,1)))</f>
        <v>0</v>
      </c>
      <c r="F5175" s="8" t="str">
        <f>IF(OR(A5175="",E5175=0),"",IF(data_in!C5175="NULL","",ROUND(data_in!C5175-data_in!B5175,0)))</f>
        <v/>
      </c>
      <c r="G5175" s="8" t="str">
        <f>IF(OR(A5175="",E5175=0),"",IF(data_in!C5175="NULL","",IF(D5175="",ROUND(data_in!D5175-data_in!B5175,0),MIN(D5175,ROUND(data_in!D5175-data_in!B5175,0)))))</f>
        <v/>
      </c>
      <c r="H5175" s="8" t="str">
        <f>IF(A5175="","",IF(data_in!M5175="United States","United States",IF(data_in!M5175="Canada","Canada",IF(data_in!M5175="United Kingdom","United Kingdom","Other Country"))))</f>
        <v>Other Country</v>
      </c>
      <c r="I5175" s="8" t="str">
        <f>IF(A5175="","",IF(data_in!K5175="Unknown","Unknown",IF(data_in!K5175&lt;=10,"Very Small",IF(data_in!K5175&lt;=100,"Small",IF(data_in!K5175&lt;=500,"Medium",IF(data_in!K5175&gt;500,"Large","Error"))))))</f>
        <v>Very Small</v>
      </c>
      <c r="J5175" s="8" t="str">
        <f>IF(C5175=1,TEXT(data_in!E5175,"mm-yyyy"),"")</f>
        <v/>
      </c>
      <c r="K5175" s="8" t="str">
        <f>IF(A5175="","",IF(data_in!I5175="Website","Website",IF(data_in!I5175="Paid Search","Paid Search",IF(data_in!I5175="Slack","Slack","Other Channel"))))</f>
        <v>Website</v>
      </c>
      <c r="L5175" s="10">
        <f>IF(A5175="","",ROUND(N$3-data_in!B5175,0))</f>
        <v>124</v>
      </c>
    </row>
    <row r="5176" spans="1:12">
      <c r="A5176" s="8" t="str">
        <f>IF(data_in!A5176="","",data_in!A5176)</f>
        <v>743e81b6-d087-433c-a110-3753590dea6a</v>
      </c>
      <c r="B5176" s="12">
        <f>IF(A5176="","",data_in!B5176)</f>
        <v>43858.66878472222</v>
      </c>
      <c r="C5176" s="8">
        <f>IF(A5176="","",IF(data_in!E5176="NULL",0,1))</f>
        <v>0</v>
      </c>
      <c r="D5176" s="8" t="str">
        <f>IF(A5176="","",IF(data_in!E5176="NULL","",ROUND(data_in!E5176-data_in!B5176,0)))</f>
        <v/>
      </c>
      <c r="E5176" s="8">
        <f>IF(A5176="","",IF(data_in!C5176="NULL",0,IF(data_in!C5176&gt;data_in!E5176,0,1)))</f>
        <v>0</v>
      </c>
      <c r="F5176" s="8" t="str">
        <f>IF(OR(A5176="",E5176=0),"",IF(data_in!C5176="NULL","",ROUND(data_in!C5176-data_in!B5176,0)))</f>
        <v/>
      </c>
      <c r="G5176" s="8" t="str">
        <f>IF(OR(A5176="",E5176=0),"",IF(data_in!C5176="NULL","",IF(D5176="",ROUND(data_in!D5176-data_in!B5176,0),MIN(D5176,ROUND(data_in!D5176-data_in!B5176,0)))))</f>
        <v/>
      </c>
      <c r="H5176" s="8" t="str">
        <f>IF(A5176="","",IF(data_in!M5176="United States","United States",IF(data_in!M5176="Canada","Canada",IF(data_in!M5176="United Kingdom","United Kingdom","Other Country"))))</f>
        <v>United States</v>
      </c>
      <c r="I5176" s="8" t="str">
        <f>IF(A5176="","",IF(data_in!K5176="Unknown","Unknown",IF(data_in!K5176&lt;=10,"Very Small",IF(data_in!K5176&lt;=100,"Small",IF(data_in!K5176&lt;=500,"Medium",IF(data_in!K5176&gt;500,"Large","Error"))))))</f>
        <v>Very Small</v>
      </c>
      <c r="J5176" s="8" t="str">
        <f>IF(C5176=1,TEXT(data_in!E5176,"mm-yyyy"),"")</f>
        <v/>
      </c>
      <c r="K5176" s="8" t="str">
        <f>IF(A5176="","",IF(data_in!I5176="Website","Website",IF(data_in!I5176="Paid Search","Paid Search",IF(data_in!I5176="Slack","Slack","Other Channel"))))</f>
        <v>Website</v>
      </c>
      <c r="L5176" s="10">
        <f>IF(A5176="","",ROUND(N$3-data_in!B5176,0))</f>
        <v>124</v>
      </c>
    </row>
    <row r="5177" spans="1:12">
      <c r="A5177" s="8" t="str">
        <f>IF(data_in!A5177="","",data_in!A5177)</f>
        <v>db104e48-6b10-4308-b404-d93007cb3fcf</v>
      </c>
      <c r="B5177" s="12">
        <f>IF(A5177="","",data_in!B5177)</f>
        <v>43858.657800925925</v>
      </c>
      <c r="C5177" s="8">
        <f>IF(A5177="","",IF(data_in!E5177="NULL",0,1))</f>
        <v>0</v>
      </c>
      <c r="D5177" s="8" t="str">
        <f>IF(A5177="","",IF(data_in!E5177="NULL","",ROUND(data_in!E5177-data_in!B5177,0)))</f>
        <v/>
      </c>
      <c r="E5177" s="8">
        <f>IF(A5177="","",IF(data_in!C5177="NULL",0,IF(data_in!C5177&gt;data_in!E5177,0,1)))</f>
        <v>1</v>
      </c>
      <c r="F5177" s="8">
        <f>IF(OR(A5177="",E5177=0),"",IF(data_in!C5177="NULL","",ROUND(data_in!C5177-data_in!B5177,0)))</f>
        <v>0</v>
      </c>
      <c r="G5177" s="8">
        <f>IF(OR(A5177="",E5177=0),"",IF(data_in!C5177="NULL","",IF(D5177="",ROUND(data_in!D5177-data_in!B5177,0),MIN(D5177,ROUND(data_in!D5177-data_in!B5177,0)))))</f>
        <v>30</v>
      </c>
      <c r="H5177" s="8" t="str">
        <f>IF(A5177="","",IF(data_in!M5177="United States","United States",IF(data_in!M5177="Canada","Canada",IF(data_in!M5177="United Kingdom","United Kingdom","Other Country"))))</f>
        <v>United Kingdom</v>
      </c>
      <c r="I5177" s="8" t="str">
        <f>IF(A5177="","",IF(data_in!K5177="Unknown","Unknown",IF(data_in!K5177&lt;=10,"Very Small",IF(data_in!K5177&lt;=100,"Small",IF(data_in!K5177&lt;=500,"Medium",IF(data_in!K5177&gt;500,"Large","Error"))))))</f>
        <v>Very Small</v>
      </c>
      <c r="J5177" s="8" t="str">
        <f>IF(C5177=1,TEXT(data_in!E5177,"mm-yyyy"),"")</f>
        <v/>
      </c>
      <c r="K5177" s="8" t="str">
        <f>IF(A5177="","",IF(data_in!I5177="Website","Website",IF(data_in!I5177="Paid Search","Paid Search",IF(data_in!I5177="Slack","Slack","Other Channel"))))</f>
        <v>Paid Search</v>
      </c>
      <c r="L5177" s="10">
        <f>IF(A5177="","",ROUND(N$3-data_in!B5177,0))</f>
        <v>124</v>
      </c>
    </row>
    <row r="5178" spans="1:12">
      <c r="A5178" s="8" t="str">
        <f>IF(data_in!A5178="","",data_in!A5178)</f>
        <v>95e55115-4160-49ad-ab7c-79d6eb119f14</v>
      </c>
      <c r="B5178" s="12">
        <f>IF(A5178="","",data_in!B5178)</f>
        <v>43858.678981481484</v>
      </c>
      <c r="C5178" s="8">
        <f>IF(A5178="","",IF(data_in!E5178="NULL",0,1))</f>
        <v>0</v>
      </c>
      <c r="D5178" s="8" t="str">
        <f>IF(A5178="","",IF(data_in!E5178="NULL","",ROUND(data_in!E5178-data_in!B5178,0)))</f>
        <v/>
      </c>
      <c r="E5178" s="8">
        <f>IF(A5178="","",IF(data_in!C5178="NULL",0,IF(data_in!C5178&gt;data_in!E5178,0,1)))</f>
        <v>0</v>
      </c>
      <c r="F5178" s="8" t="str">
        <f>IF(OR(A5178="",E5178=0),"",IF(data_in!C5178="NULL","",ROUND(data_in!C5178-data_in!B5178,0)))</f>
        <v/>
      </c>
      <c r="G5178" s="8" t="str">
        <f>IF(OR(A5178="",E5178=0),"",IF(data_in!C5178="NULL","",IF(D5178="",ROUND(data_in!D5178-data_in!B5178,0),MIN(D5178,ROUND(data_in!D5178-data_in!B5178,0)))))</f>
        <v/>
      </c>
      <c r="H5178" s="8" t="str">
        <f>IF(A5178="","",IF(data_in!M5178="United States","United States",IF(data_in!M5178="Canada","Canada",IF(data_in!M5178="United Kingdom","United Kingdom","Other Country"))))</f>
        <v>United States</v>
      </c>
      <c r="I5178" s="8" t="str">
        <f>IF(A5178="","",IF(data_in!K5178="Unknown","Unknown",IF(data_in!K5178&lt;=10,"Very Small",IF(data_in!K5178&lt;=100,"Small",IF(data_in!K5178&lt;=500,"Medium",IF(data_in!K5178&gt;500,"Large","Error"))))))</f>
        <v>Large</v>
      </c>
      <c r="J5178" s="8" t="str">
        <f>IF(C5178=1,TEXT(data_in!E5178,"mm-yyyy"),"")</f>
        <v/>
      </c>
      <c r="K5178" s="8" t="str">
        <f>IF(A5178="","",IF(data_in!I5178="Website","Website",IF(data_in!I5178="Paid Search","Paid Search",IF(data_in!I5178="Slack","Slack","Other Channel"))))</f>
        <v>Slack</v>
      </c>
      <c r="L5178" s="10">
        <f>IF(A5178="","",ROUND(N$3-data_in!B5178,0))</f>
        <v>124</v>
      </c>
    </row>
    <row r="5179" spans="1:12">
      <c r="A5179" s="8" t="str">
        <f>IF(data_in!A5179="","",data_in!A5179)</f>
        <v>1636a197-0248-4197-b9aa-37f9519847c4</v>
      </c>
      <c r="B5179" s="12">
        <f>IF(A5179="","",data_in!B5179)</f>
        <v>43858.707071759258</v>
      </c>
      <c r="C5179" s="8">
        <f>IF(A5179="","",IF(data_in!E5179="NULL",0,1))</f>
        <v>0</v>
      </c>
      <c r="D5179" s="8" t="str">
        <f>IF(A5179="","",IF(data_in!E5179="NULL","",ROUND(data_in!E5179-data_in!B5179,0)))</f>
        <v/>
      </c>
      <c r="E5179" s="8">
        <f>IF(A5179="","",IF(data_in!C5179="NULL",0,IF(data_in!C5179&gt;data_in!E5179,0,1)))</f>
        <v>0</v>
      </c>
      <c r="F5179" s="8" t="str">
        <f>IF(OR(A5179="",E5179=0),"",IF(data_in!C5179="NULL","",ROUND(data_in!C5179-data_in!B5179,0)))</f>
        <v/>
      </c>
      <c r="G5179" s="8" t="str">
        <f>IF(OR(A5179="",E5179=0),"",IF(data_in!C5179="NULL","",IF(D5179="",ROUND(data_in!D5179-data_in!B5179,0),MIN(D5179,ROUND(data_in!D5179-data_in!B5179,0)))))</f>
        <v/>
      </c>
      <c r="H5179" s="8" t="str">
        <f>IF(A5179="","",IF(data_in!M5179="United States","United States",IF(data_in!M5179="Canada","Canada",IF(data_in!M5179="United Kingdom","United Kingdom","Other Country"))))</f>
        <v>United States</v>
      </c>
      <c r="I5179" s="8" t="str">
        <f>IF(A5179="","",IF(data_in!K5179="Unknown","Unknown",IF(data_in!K5179&lt;=10,"Very Small",IF(data_in!K5179&lt;=100,"Small",IF(data_in!K5179&lt;=500,"Medium",IF(data_in!K5179&gt;500,"Large","Error"))))))</f>
        <v>Very Small</v>
      </c>
      <c r="J5179" s="8" t="str">
        <f>IF(C5179=1,TEXT(data_in!E5179,"mm-yyyy"),"")</f>
        <v/>
      </c>
      <c r="K5179" s="8" t="str">
        <f>IF(A5179="","",IF(data_in!I5179="Website","Website",IF(data_in!I5179="Paid Search","Paid Search",IF(data_in!I5179="Slack","Slack","Other Channel"))))</f>
        <v>Website</v>
      </c>
      <c r="L5179" s="10">
        <f>IF(A5179="","",ROUND(N$3-data_in!B5179,0))</f>
        <v>124</v>
      </c>
    </row>
    <row r="5180" spans="1:12">
      <c r="A5180" s="8" t="str">
        <f>IF(data_in!A5180="","",data_in!A5180)</f>
        <v>8250c5da-252d-48d6-abcb-39d1388612a5</v>
      </c>
      <c r="B5180" s="12">
        <f>IF(A5180="","",data_in!B5180)</f>
        <v>43858.748530092591</v>
      </c>
      <c r="C5180" s="8">
        <f>IF(A5180="","",IF(data_in!E5180="NULL",0,1))</f>
        <v>0</v>
      </c>
      <c r="D5180" s="8" t="str">
        <f>IF(A5180="","",IF(data_in!E5180="NULL","",ROUND(data_in!E5180-data_in!B5180,0)))</f>
        <v/>
      </c>
      <c r="E5180" s="8">
        <f>IF(A5180="","",IF(data_in!C5180="NULL",0,IF(data_in!C5180&gt;data_in!E5180,0,1)))</f>
        <v>0</v>
      </c>
      <c r="F5180" s="8" t="str">
        <f>IF(OR(A5180="",E5180=0),"",IF(data_in!C5180="NULL","",ROUND(data_in!C5180-data_in!B5180,0)))</f>
        <v/>
      </c>
      <c r="G5180" s="8" t="str">
        <f>IF(OR(A5180="",E5180=0),"",IF(data_in!C5180="NULL","",IF(D5180="",ROUND(data_in!D5180-data_in!B5180,0),MIN(D5180,ROUND(data_in!D5180-data_in!B5180,0)))))</f>
        <v/>
      </c>
      <c r="H5180" s="8" t="str">
        <f>IF(A5180="","",IF(data_in!M5180="United States","United States",IF(data_in!M5180="Canada","Canada",IF(data_in!M5180="United Kingdom","United Kingdom","Other Country"))))</f>
        <v>United States</v>
      </c>
      <c r="I5180" s="8" t="str">
        <f>IF(A5180="","",IF(data_in!K5180="Unknown","Unknown",IF(data_in!K5180&lt;=10,"Very Small",IF(data_in!K5180&lt;=100,"Small",IF(data_in!K5180&lt;=500,"Medium",IF(data_in!K5180&gt;500,"Large","Error"))))))</f>
        <v>Very Small</v>
      </c>
      <c r="J5180" s="8" t="str">
        <f>IF(C5180=1,TEXT(data_in!E5180,"mm-yyyy"),"")</f>
        <v/>
      </c>
      <c r="K5180" s="8" t="str">
        <f>IF(A5180="","",IF(data_in!I5180="Website","Website",IF(data_in!I5180="Paid Search","Paid Search",IF(data_in!I5180="Slack","Slack","Other Channel"))))</f>
        <v>Website</v>
      </c>
      <c r="L5180" s="10">
        <f>IF(A5180="","",ROUND(N$3-data_in!B5180,0))</f>
        <v>124</v>
      </c>
    </row>
    <row r="5181" spans="1:12">
      <c r="A5181" s="8" t="str">
        <f>IF(data_in!A5181="","",data_in!A5181)</f>
        <v>a9ac9851-a445-4d4e-87c9-036c05138aa4</v>
      </c>
      <c r="B5181" s="12">
        <f>IF(A5181="","",data_in!B5181)</f>
        <v>43858.727233796293</v>
      </c>
      <c r="C5181" s="8">
        <f>IF(A5181="","",IF(data_in!E5181="NULL",0,1))</f>
        <v>0</v>
      </c>
      <c r="D5181" s="8" t="str">
        <f>IF(A5181="","",IF(data_in!E5181="NULL","",ROUND(data_in!E5181-data_in!B5181,0)))</f>
        <v/>
      </c>
      <c r="E5181" s="8">
        <f>IF(A5181="","",IF(data_in!C5181="NULL",0,IF(data_in!C5181&gt;data_in!E5181,0,1)))</f>
        <v>0</v>
      </c>
      <c r="F5181" s="8" t="str">
        <f>IF(OR(A5181="",E5181=0),"",IF(data_in!C5181="NULL","",ROUND(data_in!C5181-data_in!B5181,0)))</f>
        <v/>
      </c>
      <c r="G5181" s="8" t="str">
        <f>IF(OR(A5181="",E5181=0),"",IF(data_in!C5181="NULL","",IF(D5181="",ROUND(data_in!D5181-data_in!B5181,0),MIN(D5181,ROUND(data_in!D5181-data_in!B5181,0)))))</f>
        <v/>
      </c>
      <c r="H5181" s="8" t="str">
        <f>IF(A5181="","",IF(data_in!M5181="United States","United States",IF(data_in!M5181="Canada","Canada",IF(data_in!M5181="United Kingdom","United Kingdom","Other Country"))))</f>
        <v>United States</v>
      </c>
      <c r="I5181" s="8" t="str">
        <f>IF(A5181="","",IF(data_in!K5181="Unknown","Unknown",IF(data_in!K5181&lt;=10,"Very Small",IF(data_in!K5181&lt;=100,"Small",IF(data_in!K5181&lt;=500,"Medium",IF(data_in!K5181&gt;500,"Large","Error"))))))</f>
        <v>Very Small</v>
      </c>
      <c r="J5181" s="8" t="str">
        <f>IF(C5181=1,TEXT(data_in!E5181,"mm-yyyy"),"")</f>
        <v/>
      </c>
      <c r="K5181" s="8" t="str">
        <f>IF(A5181="","",IF(data_in!I5181="Website","Website",IF(data_in!I5181="Paid Search","Paid Search",IF(data_in!I5181="Slack","Slack","Other Channel"))))</f>
        <v>Website</v>
      </c>
      <c r="L5181" s="10">
        <f>IF(A5181="","",ROUND(N$3-data_in!B5181,0))</f>
        <v>124</v>
      </c>
    </row>
    <row r="5182" spans="1:12">
      <c r="A5182" s="8" t="str">
        <f>IF(data_in!A5182="","",data_in!A5182)</f>
        <v>73611304-7530-401d-8e41-ce3a2b022157</v>
      </c>
      <c r="B5182" s="12">
        <f>IF(A5182="","",data_in!B5182)</f>
        <v>43858.707430555558</v>
      </c>
      <c r="C5182" s="8">
        <f>IF(A5182="","",IF(data_in!E5182="NULL",0,1))</f>
        <v>0</v>
      </c>
      <c r="D5182" s="8" t="str">
        <f>IF(A5182="","",IF(data_in!E5182="NULL","",ROUND(data_in!E5182-data_in!B5182,0)))</f>
        <v/>
      </c>
      <c r="E5182" s="8">
        <f>IF(A5182="","",IF(data_in!C5182="NULL",0,IF(data_in!C5182&gt;data_in!E5182,0,1)))</f>
        <v>0</v>
      </c>
      <c r="F5182" s="8" t="str">
        <f>IF(OR(A5182="",E5182=0),"",IF(data_in!C5182="NULL","",ROUND(data_in!C5182-data_in!B5182,0)))</f>
        <v/>
      </c>
      <c r="G5182" s="8" t="str">
        <f>IF(OR(A5182="",E5182=0),"",IF(data_in!C5182="NULL","",IF(D5182="",ROUND(data_in!D5182-data_in!B5182,0),MIN(D5182,ROUND(data_in!D5182-data_in!B5182,0)))))</f>
        <v/>
      </c>
      <c r="H5182" s="8" t="str">
        <f>IF(A5182="","",IF(data_in!M5182="United States","United States",IF(data_in!M5182="Canada","Canada",IF(data_in!M5182="United Kingdom","United Kingdom","Other Country"))))</f>
        <v>Canada</v>
      </c>
      <c r="I5182" s="8" t="str">
        <f>IF(A5182="","",IF(data_in!K5182="Unknown","Unknown",IF(data_in!K5182&lt;=10,"Very Small",IF(data_in!K5182&lt;=100,"Small",IF(data_in!K5182&lt;=500,"Medium",IF(data_in!K5182&gt;500,"Large","Error"))))))</f>
        <v>Very Small</v>
      </c>
      <c r="J5182" s="8" t="str">
        <f>IF(C5182=1,TEXT(data_in!E5182,"mm-yyyy"),"")</f>
        <v/>
      </c>
      <c r="K5182" s="8" t="str">
        <f>IF(A5182="","",IF(data_in!I5182="Website","Website",IF(data_in!I5182="Paid Search","Paid Search",IF(data_in!I5182="Slack","Slack","Other Channel"))))</f>
        <v>Website</v>
      </c>
      <c r="L5182" s="10">
        <f>IF(A5182="","",ROUND(N$3-data_in!B5182,0))</f>
        <v>124</v>
      </c>
    </row>
    <row r="5183" spans="1:12">
      <c r="A5183" s="8" t="str">
        <f>IF(data_in!A5183="","",data_in!A5183)</f>
        <v>4f401c82-627b-4cd4-8000-fcb542636c05</v>
      </c>
      <c r="B5183" s="12">
        <f>IF(A5183="","",data_in!B5183)</f>
        <v>43858.775243055556</v>
      </c>
      <c r="C5183" s="8">
        <f>IF(A5183="","",IF(data_in!E5183="NULL",0,1))</f>
        <v>0</v>
      </c>
      <c r="D5183" s="8" t="str">
        <f>IF(A5183="","",IF(data_in!E5183="NULL","",ROUND(data_in!E5183-data_in!B5183,0)))</f>
        <v/>
      </c>
      <c r="E5183" s="8">
        <f>IF(A5183="","",IF(data_in!C5183="NULL",0,IF(data_in!C5183&gt;data_in!E5183,0,1)))</f>
        <v>0</v>
      </c>
      <c r="F5183" s="8" t="str">
        <f>IF(OR(A5183="",E5183=0),"",IF(data_in!C5183="NULL","",ROUND(data_in!C5183-data_in!B5183,0)))</f>
        <v/>
      </c>
      <c r="G5183" s="8" t="str">
        <f>IF(OR(A5183="",E5183=0),"",IF(data_in!C5183="NULL","",IF(D5183="",ROUND(data_in!D5183-data_in!B5183,0),MIN(D5183,ROUND(data_in!D5183-data_in!B5183,0)))))</f>
        <v/>
      </c>
      <c r="H5183" s="8" t="str">
        <f>IF(A5183="","",IF(data_in!M5183="United States","United States",IF(data_in!M5183="Canada","Canada",IF(data_in!M5183="United Kingdom","United Kingdom","Other Country"))))</f>
        <v>Other Country</v>
      </c>
      <c r="I5183" s="8" t="str">
        <f>IF(A5183="","",IF(data_in!K5183="Unknown","Unknown",IF(data_in!K5183&lt;=10,"Very Small",IF(data_in!K5183&lt;=100,"Small",IF(data_in!K5183&lt;=500,"Medium",IF(data_in!K5183&gt;500,"Large","Error"))))))</f>
        <v>Very Small</v>
      </c>
      <c r="J5183" s="8" t="str">
        <f>IF(C5183=1,TEXT(data_in!E5183,"mm-yyyy"),"")</f>
        <v/>
      </c>
      <c r="K5183" s="8" t="str">
        <f>IF(A5183="","",IF(data_in!I5183="Website","Website",IF(data_in!I5183="Paid Search","Paid Search",IF(data_in!I5183="Slack","Slack","Other Channel"))))</f>
        <v>Website</v>
      </c>
      <c r="L5183" s="10">
        <f>IF(A5183="","",ROUND(N$3-data_in!B5183,0))</f>
        <v>124</v>
      </c>
    </row>
    <row r="5184" spans="1:12">
      <c r="A5184" s="8" t="str">
        <f>IF(data_in!A5184="","",data_in!A5184)</f>
        <v>f51e7ffc-f629-4712-8891-65cc46e12c61</v>
      </c>
      <c r="B5184" s="12">
        <f>IF(A5184="","",data_in!B5184)</f>
        <v>43858.775763888887</v>
      </c>
      <c r="C5184" s="8">
        <f>IF(A5184="","",IF(data_in!E5184="NULL",0,1))</f>
        <v>0</v>
      </c>
      <c r="D5184" s="8" t="str">
        <f>IF(A5184="","",IF(data_in!E5184="NULL","",ROUND(data_in!E5184-data_in!B5184,0)))</f>
        <v/>
      </c>
      <c r="E5184" s="8">
        <f>IF(A5184="","",IF(data_in!C5184="NULL",0,IF(data_in!C5184&gt;data_in!E5184,0,1)))</f>
        <v>0</v>
      </c>
      <c r="F5184" s="8" t="str">
        <f>IF(OR(A5184="",E5184=0),"",IF(data_in!C5184="NULL","",ROUND(data_in!C5184-data_in!B5184,0)))</f>
        <v/>
      </c>
      <c r="G5184" s="8" t="str">
        <f>IF(OR(A5184="",E5184=0),"",IF(data_in!C5184="NULL","",IF(D5184="",ROUND(data_in!D5184-data_in!B5184,0),MIN(D5184,ROUND(data_in!D5184-data_in!B5184,0)))))</f>
        <v/>
      </c>
      <c r="H5184" s="8" t="str">
        <f>IF(A5184="","",IF(data_in!M5184="United States","United States",IF(data_in!M5184="Canada","Canada",IF(data_in!M5184="United Kingdom","United Kingdom","Other Country"))))</f>
        <v>United States</v>
      </c>
      <c r="I5184" s="8" t="str">
        <f>IF(A5184="","",IF(data_in!K5184="Unknown","Unknown",IF(data_in!K5184&lt;=10,"Very Small",IF(data_in!K5184&lt;=100,"Small",IF(data_in!K5184&lt;=500,"Medium",IF(data_in!K5184&gt;500,"Large","Error"))))))</f>
        <v>Very Small</v>
      </c>
      <c r="J5184" s="8" t="str">
        <f>IF(C5184=1,TEXT(data_in!E5184,"mm-yyyy"),"")</f>
        <v/>
      </c>
      <c r="K5184" s="8" t="str">
        <f>IF(A5184="","",IF(data_in!I5184="Website","Website",IF(data_in!I5184="Paid Search","Paid Search",IF(data_in!I5184="Slack","Slack","Other Channel"))))</f>
        <v>Website</v>
      </c>
      <c r="L5184" s="10">
        <f>IF(A5184="","",ROUND(N$3-data_in!B5184,0))</f>
        <v>124</v>
      </c>
    </row>
    <row r="5185" spans="1:12">
      <c r="A5185" s="8" t="str">
        <f>IF(data_in!A5185="","",data_in!A5185)</f>
        <v>0a36e8d9-f38d-4dd7-8572-beb4e59aefea</v>
      </c>
      <c r="B5185" s="12">
        <f>IF(A5185="","",data_in!B5185)</f>
        <v>43858.799837962964</v>
      </c>
      <c r="C5185" s="8">
        <f>IF(A5185="","",IF(data_in!E5185="NULL",0,1))</f>
        <v>0</v>
      </c>
      <c r="D5185" s="8" t="str">
        <f>IF(A5185="","",IF(data_in!E5185="NULL","",ROUND(data_in!E5185-data_in!B5185,0)))</f>
        <v/>
      </c>
      <c r="E5185" s="8">
        <f>IF(A5185="","",IF(data_in!C5185="NULL",0,IF(data_in!C5185&gt;data_in!E5185,0,1)))</f>
        <v>0</v>
      </c>
      <c r="F5185" s="8" t="str">
        <f>IF(OR(A5185="",E5185=0),"",IF(data_in!C5185="NULL","",ROUND(data_in!C5185-data_in!B5185,0)))</f>
        <v/>
      </c>
      <c r="G5185" s="8" t="str">
        <f>IF(OR(A5185="",E5185=0),"",IF(data_in!C5185="NULL","",IF(D5185="",ROUND(data_in!D5185-data_in!B5185,0),MIN(D5185,ROUND(data_in!D5185-data_in!B5185,0)))))</f>
        <v/>
      </c>
      <c r="H5185" s="8" t="str">
        <f>IF(A5185="","",IF(data_in!M5185="United States","United States",IF(data_in!M5185="Canada","Canada",IF(data_in!M5185="United Kingdom","United Kingdom","Other Country"))))</f>
        <v>Other Country</v>
      </c>
      <c r="I5185" s="8" t="str">
        <f>IF(A5185="","",IF(data_in!K5185="Unknown","Unknown",IF(data_in!K5185&lt;=10,"Very Small",IF(data_in!K5185&lt;=100,"Small",IF(data_in!K5185&lt;=500,"Medium",IF(data_in!K5185&gt;500,"Large","Error"))))))</f>
        <v>Very Small</v>
      </c>
      <c r="J5185" s="8" t="str">
        <f>IF(C5185=1,TEXT(data_in!E5185,"mm-yyyy"),"")</f>
        <v/>
      </c>
      <c r="K5185" s="8" t="str">
        <f>IF(A5185="","",IF(data_in!I5185="Website","Website",IF(data_in!I5185="Paid Search","Paid Search",IF(data_in!I5185="Slack","Slack","Other Channel"))))</f>
        <v>Website</v>
      </c>
      <c r="L5185" s="10">
        <f>IF(A5185="","",ROUND(N$3-data_in!B5185,0))</f>
        <v>124</v>
      </c>
    </row>
    <row r="5186" spans="1:12">
      <c r="A5186" s="8" t="str">
        <f>IF(data_in!A5186="","",data_in!A5186)</f>
        <v>82f90581-8ba8-408a-b668-c28ff2ee2415</v>
      </c>
      <c r="B5186" s="12">
        <f>IF(A5186="","",data_in!B5186)</f>
        <v>43858.823738425926</v>
      </c>
      <c r="C5186" s="8">
        <f>IF(A5186="","",IF(data_in!E5186="NULL",0,1))</f>
        <v>0</v>
      </c>
      <c r="D5186" s="8" t="str">
        <f>IF(A5186="","",IF(data_in!E5186="NULL","",ROUND(data_in!E5186-data_in!B5186,0)))</f>
        <v/>
      </c>
      <c r="E5186" s="8">
        <f>IF(A5186="","",IF(data_in!C5186="NULL",0,IF(data_in!C5186&gt;data_in!E5186,0,1)))</f>
        <v>0</v>
      </c>
      <c r="F5186" s="8" t="str">
        <f>IF(OR(A5186="",E5186=0),"",IF(data_in!C5186="NULL","",ROUND(data_in!C5186-data_in!B5186,0)))</f>
        <v/>
      </c>
      <c r="G5186" s="8" t="str">
        <f>IF(OR(A5186="",E5186=0),"",IF(data_in!C5186="NULL","",IF(D5186="",ROUND(data_in!D5186-data_in!B5186,0),MIN(D5186,ROUND(data_in!D5186-data_in!B5186,0)))))</f>
        <v/>
      </c>
      <c r="H5186" s="8" t="str">
        <f>IF(A5186="","",IF(data_in!M5186="United States","United States",IF(data_in!M5186="Canada","Canada",IF(data_in!M5186="United Kingdom","United Kingdom","Other Country"))))</f>
        <v>United States</v>
      </c>
      <c r="I5186" s="8" t="str">
        <f>IF(A5186="","",IF(data_in!K5186="Unknown","Unknown",IF(data_in!K5186&lt;=10,"Very Small",IF(data_in!K5186&lt;=100,"Small",IF(data_in!K5186&lt;=500,"Medium",IF(data_in!K5186&gt;500,"Large","Error"))))))</f>
        <v>Very Small</v>
      </c>
      <c r="J5186" s="8" t="str">
        <f>IF(C5186=1,TEXT(data_in!E5186,"mm-yyyy"),"")</f>
        <v/>
      </c>
      <c r="K5186" s="8" t="str">
        <f>IF(A5186="","",IF(data_in!I5186="Website","Website",IF(data_in!I5186="Paid Search","Paid Search",IF(data_in!I5186="Slack","Slack","Other Channel"))))</f>
        <v>Website</v>
      </c>
      <c r="L5186" s="10">
        <f>IF(A5186="","",ROUND(N$3-data_in!B5186,0))</f>
        <v>124</v>
      </c>
    </row>
    <row r="5187" spans="1:12">
      <c r="A5187" s="8" t="str">
        <f>IF(data_in!A5187="","",data_in!A5187)</f>
        <v>78e46377-3162-44ba-814f-f71abbba86b1</v>
      </c>
      <c r="B5187" s="12">
        <f>IF(A5187="","",data_in!B5187)</f>
        <v>43873.020231481481</v>
      </c>
      <c r="C5187" s="8">
        <f>IF(A5187="","",IF(data_in!E5187="NULL",0,1))</f>
        <v>0</v>
      </c>
      <c r="D5187" s="8" t="str">
        <f>IF(A5187="","",IF(data_in!E5187="NULL","",ROUND(data_in!E5187-data_in!B5187,0)))</f>
        <v/>
      </c>
      <c r="E5187" s="8">
        <f>IF(A5187="","",IF(data_in!C5187="NULL",0,IF(data_in!C5187&gt;data_in!E5187,0,1)))</f>
        <v>1</v>
      </c>
      <c r="F5187" s="8">
        <f>IF(OR(A5187="",E5187=0),"",IF(data_in!C5187="NULL","",ROUND(data_in!C5187-data_in!B5187,0)))</f>
        <v>0</v>
      </c>
      <c r="G5187" s="8">
        <f>IF(OR(A5187="",E5187=0),"",IF(data_in!C5187="NULL","",IF(D5187="",ROUND(data_in!D5187-data_in!B5187,0),MIN(D5187,ROUND(data_in!D5187-data_in!B5187,0)))))</f>
        <v>30</v>
      </c>
      <c r="H5187" s="8" t="str">
        <f>IF(A5187="","",IF(data_in!M5187="United States","United States",IF(data_in!M5187="Canada","Canada",IF(data_in!M5187="United Kingdom","United Kingdom","Other Country"))))</f>
        <v>Other Country</v>
      </c>
      <c r="I5187" s="8" t="str">
        <f>IF(A5187="","",IF(data_in!K5187="Unknown","Unknown",IF(data_in!K5187&lt;=10,"Very Small",IF(data_in!K5187&lt;=100,"Small",IF(data_in!K5187&lt;=500,"Medium",IF(data_in!K5187&gt;500,"Large","Error"))))))</f>
        <v>Very Small</v>
      </c>
      <c r="J5187" s="8" t="str">
        <f>IF(C5187=1,TEXT(data_in!E5187,"mm-yyyy"),"")</f>
        <v/>
      </c>
      <c r="K5187" s="8" t="str">
        <f>IF(A5187="","",IF(data_in!I5187="Website","Website",IF(data_in!I5187="Paid Search","Paid Search",IF(data_in!I5187="Slack","Slack","Other Channel"))))</f>
        <v>Website</v>
      </c>
      <c r="L5187" s="10">
        <f>IF(A5187="","",ROUND(N$3-data_in!B5187,0))</f>
        <v>110</v>
      </c>
    </row>
    <row r="5188" spans="1:12">
      <c r="A5188" s="8" t="str">
        <f>IF(data_in!A5188="","",data_in!A5188)</f>
        <v>737845f4-7d1b-4c70-83bf-b3806a02b05c</v>
      </c>
      <c r="B5188" s="12">
        <f>IF(A5188="","",data_in!B5188)</f>
        <v>43873.02747685185</v>
      </c>
      <c r="C5188" s="8">
        <f>IF(A5188="","",IF(data_in!E5188="NULL",0,1))</f>
        <v>0</v>
      </c>
      <c r="D5188" s="8" t="str">
        <f>IF(A5188="","",IF(data_in!E5188="NULL","",ROUND(data_in!E5188-data_in!B5188,0)))</f>
        <v/>
      </c>
      <c r="E5188" s="8">
        <f>IF(A5188="","",IF(data_in!C5188="NULL",0,IF(data_in!C5188&gt;data_in!E5188,0,1)))</f>
        <v>0</v>
      </c>
      <c r="F5188" s="8" t="str">
        <f>IF(OR(A5188="",E5188=0),"",IF(data_in!C5188="NULL","",ROUND(data_in!C5188-data_in!B5188,0)))</f>
        <v/>
      </c>
      <c r="G5188" s="8" t="str">
        <f>IF(OR(A5188="",E5188=0),"",IF(data_in!C5188="NULL","",IF(D5188="",ROUND(data_in!D5188-data_in!B5188,0),MIN(D5188,ROUND(data_in!D5188-data_in!B5188,0)))))</f>
        <v/>
      </c>
      <c r="H5188" s="8" t="str">
        <f>IF(A5188="","",IF(data_in!M5188="United States","United States",IF(data_in!M5188="Canada","Canada",IF(data_in!M5188="United Kingdom","United Kingdom","Other Country"))))</f>
        <v>Other Country</v>
      </c>
      <c r="I5188" s="8" t="str">
        <f>IF(A5188="","",IF(data_in!K5188="Unknown","Unknown",IF(data_in!K5188&lt;=10,"Very Small",IF(data_in!K5188&lt;=100,"Small",IF(data_in!K5188&lt;=500,"Medium",IF(data_in!K5188&gt;500,"Large","Error"))))))</f>
        <v>Large</v>
      </c>
      <c r="J5188" s="8" t="str">
        <f>IF(C5188=1,TEXT(data_in!E5188,"mm-yyyy"),"")</f>
        <v/>
      </c>
      <c r="K5188" s="8" t="str">
        <f>IF(A5188="","",IF(data_in!I5188="Website","Website",IF(data_in!I5188="Paid Search","Paid Search",IF(data_in!I5188="Slack","Slack","Other Channel"))))</f>
        <v>Website</v>
      </c>
      <c r="L5188" s="10">
        <f>IF(A5188="","",ROUND(N$3-data_in!B5188,0))</f>
        <v>110</v>
      </c>
    </row>
    <row r="5189" spans="1:12">
      <c r="A5189" s="8" t="str">
        <f>IF(data_in!A5189="","",data_in!A5189)</f>
        <v>959cb88c-ee46-46d2-a91d-0e5610366452</v>
      </c>
      <c r="B5189" s="12">
        <f>IF(A5189="","",data_in!B5189)</f>
        <v>43880.888090277775</v>
      </c>
      <c r="C5189" s="8">
        <f>IF(A5189="","",IF(data_in!E5189="NULL",0,1))</f>
        <v>0</v>
      </c>
      <c r="D5189" s="8" t="str">
        <f>IF(A5189="","",IF(data_in!E5189="NULL","",ROUND(data_in!E5189-data_in!B5189,0)))</f>
        <v/>
      </c>
      <c r="E5189" s="8">
        <f>IF(A5189="","",IF(data_in!C5189="NULL",0,IF(data_in!C5189&gt;data_in!E5189,0,1)))</f>
        <v>0</v>
      </c>
      <c r="F5189" s="8" t="str">
        <f>IF(OR(A5189="",E5189=0),"",IF(data_in!C5189="NULL","",ROUND(data_in!C5189-data_in!B5189,0)))</f>
        <v/>
      </c>
      <c r="G5189" s="8" t="str">
        <f>IF(OR(A5189="",E5189=0),"",IF(data_in!C5189="NULL","",IF(D5189="",ROUND(data_in!D5189-data_in!B5189,0),MIN(D5189,ROUND(data_in!D5189-data_in!B5189,0)))))</f>
        <v/>
      </c>
      <c r="H5189" s="8" t="str">
        <f>IF(A5189="","",IF(data_in!M5189="United States","United States",IF(data_in!M5189="Canada","Canada",IF(data_in!M5189="United Kingdom","United Kingdom","Other Country"))))</f>
        <v>United States</v>
      </c>
      <c r="I5189" s="8" t="str">
        <f>IF(A5189="","",IF(data_in!K5189="Unknown","Unknown",IF(data_in!K5189&lt;=10,"Very Small",IF(data_in!K5189&lt;=100,"Small",IF(data_in!K5189&lt;=500,"Medium",IF(data_in!K5189&gt;500,"Large","Error"))))))</f>
        <v>Small</v>
      </c>
      <c r="J5189" s="8" t="str">
        <f>IF(C5189=1,TEXT(data_in!E5189,"mm-yyyy"),"")</f>
        <v/>
      </c>
      <c r="K5189" s="8" t="str">
        <f>IF(A5189="","",IF(data_in!I5189="Website","Website",IF(data_in!I5189="Paid Search","Paid Search",IF(data_in!I5189="Slack","Slack","Other Channel"))))</f>
        <v>Website</v>
      </c>
      <c r="L5189" s="10">
        <f>IF(A5189="","",ROUND(N$3-data_in!B5189,0))</f>
        <v>102</v>
      </c>
    </row>
    <row r="5190" spans="1:12">
      <c r="A5190" s="8" t="str">
        <f>IF(data_in!A5190="","",data_in!A5190)</f>
        <v>0df0ad0a-4337-4863-99f5-4ecdaeb14ffa</v>
      </c>
      <c r="B5190" s="12">
        <f>IF(A5190="","",data_in!B5190)</f>
        <v>43879.017743055556</v>
      </c>
      <c r="C5190" s="8">
        <f>IF(A5190="","",IF(data_in!E5190="NULL",0,1))</f>
        <v>0</v>
      </c>
      <c r="D5190" s="8" t="str">
        <f>IF(A5190="","",IF(data_in!E5190="NULL","",ROUND(data_in!E5190-data_in!B5190,0)))</f>
        <v/>
      </c>
      <c r="E5190" s="8">
        <f>IF(A5190="","",IF(data_in!C5190="NULL",0,IF(data_in!C5190&gt;data_in!E5190,0,1)))</f>
        <v>0</v>
      </c>
      <c r="F5190" s="8" t="str">
        <f>IF(OR(A5190="",E5190=0),"",IF(data_in!C5190="NULL","",ROUND(data_in!C5190-data_in!B5190,0)))</f>
        <v/>
      </c>
      <c r="G5190" s="8" t="str">
        <f>IF(OR(A5190="",E5190=0),"",IF(data_in!C5190="NULL","",IF(D5190="",ROUND(data_in!D5190-data_in!B5190,0),MIN(D5190,ROUND(data_in!D5190-data_in!B5190,0)))))</f>
        <v/>
      </c>
      <c r="H5190" s="8" t="str">
        <f>IF(A5190="","",IF(data_in!M5190="United States","United States",IF(data_in!M5190="Canada","Canada",IF(data_in!M5190="United Kingdom","United Kingdom","Other Country"))))</f>
        <v>Other Country</v>
      </c>
      <c r="I5190" s="8" t="str">
        <f>IF(A5190="","",IF(data_in!K5190="Unknown","Unknown",IF(data_in!K5190&lt;=10,"Very Small",IF(data_in!K5190&lt;=100,"Small",IF(data_in!K5190&lt;=500,"Medium",IF(data_in!K5190&gt;500,"Large","Error"))))))</f>
        <v>Small</v>
      </c>
      <c r="J5190" s="8" t="str">
        <f>IF(C5190=1,TEXT(data_in!E5190,"mm-yyyy"),"")</f>
        <v/>
      </c>
      <c r="K5190" s="8" t="str">
        <f>IF(A5190="","",IF(data_in!I5190="Website","Website",IF(data_in!I5190="Paid Search","Paid Search",IF(data_in!I5190="Slack","Slack","Other Channel"))))</f>
        <v>Website</v>
      </c>
      <c r="L5190" s="10">
        <f>IF(A5190="","",ROUND(N$3-data_in!B5190,0))</f>
        <v>104</v>
      </c>
    </row>
    <row r="5191" spans="1:12">
      <c r="A5191" s="8" t="str">
        <f>IF(data_in!A5191="","",data_in!A5191)</f>
        <v>d0dfa623-28d7-4fa1-8c69-289b724f440e</v>
      </c>
      <c r="B5191" s="12">
        <f>IF(A5191="","",data_in!B5191)</f>
        <v>43873.116342592592</v>
      </c>
      <c r="C5191" s="8">
        <f>IF(A5191="","",IF(data_in!E5191="NULL",0,1))</f>
        <v>1</v>
      </c>
      <c r="D5191" s="8">
        <f>IF(A5191="","",IF(data_in!E5191="NULL","",ROUND(data_in!E5191-data_in!B5191,0)))</f>
        <v>33</v>
      </c>
      <c r="E5191" s="8">
        <f>IF(A5191="","",IF(data_in!C5191="NULL",0,IF(data_in!C5191&gt;data_in!E5191,0,1)))</f>
        <v>1</v>
      </c>
      <c r="F5191" s="8">
        <f>IF(OR(A5191="",E5191=0),"",IF(data_in!C5191="NULL","",ROUND(data_in!C5191-data_in!B5191,0)))</f>
        <v>0</v>
      </c>
      <c r="G5191" s="8">
        <f>IF(OR(A5191="",E5191=0),"",IF(data_in!C5191="NULL","",IF(D5191="",ROUND(data_in!D5191-data_in!B5191,0),MIN(D5191,ROUND(data_in!D5191-data_in!B5191,0)))))</f>
        <v>30</v>
      </c>
      <c r="H5191" s="8" t="str">
        <f>IF(A5191="","",IF(data_in!M5191="United States","United States",IF(data_in!M5191="Canada","Canada",IF(data_in!M5191="United Kingdom","United Kingdom","Other Country"))))</f>
        <v>Other Country</v>
      </c>
      <c r="I5191" s="8" t="str">
        <f>IF(A5191="","",IF(data_in!K5191="Unknown","Unknown",IF(data_in!K5191&lt;=10,"Very Small",IF(data_in!K5191&lt;=100,"Small",IF(data_in!K5191&lt;=500,"Medium",IF(data_in!K5191&gt;500,"Large","Error"))))))</f>
        <v>Very Small</v>
      </c>
      <c r="J5191" s="8" t="str">
        <f>IF(C5191=1,TEXT(data_in!E5191,"mm-yyyy"),"")</f>
        <v>03-2020</v>
      </c>
      <c r="K5191" s="8" t="str">
        <f>IF(A5191="","",IF(data_in!I5191="Website","Website",IF(data_in!I5191="Paid Search","Paid Search",IF(data_in!I5191="Slack","Slack","Other Channel"))))</f>
        <v>Website</v>
      </c>
      <c r="L5191" s="10">
        <f>IF(A5191="","",ROUND(N$3-data_in!B5191,0))</f>
        <v>110</v>
      </c>
    </row>
    <row r="5192" spans="1:12">
      <c r="A5192" s="8" t="str">
        <f>IF(data_in!A5192="","",data_in!A5192)</f>
        <v>e4a2e101-bd46-49d3-ad6c-e700b5a2a264</v>
      </c>
      <c r="B5192" s="12">
        <f>IF(A5192="","",data_in!B5192)</f>
        <v>43873.249699074076</v>
      </c>
      <c r="C5192" s="8">
        <f>IF(A5192="","",IF(data_in!E5192="NULL",0,1))</f>
        <v>0</v>
      </c>
      <c r="D5192" s="8" t="str">
        <f>IF(A5192="","",IF(data_in!E5192="NULL","",ROUND(data_in!E5192-data_in!B5192,0)))</f>
        <v/>
      </c>
      <c r="E5192" s="8">
        <f>IF(A5192="","",IF(data_in!C5192="NULL",0,IF(data_in!C5192&gt;data_in!E5192,0,1)))</f>
        <v>0</v>
      </c>
      <c r="F5192" s="8" t="str">
        <f>IF(OR(A5192="",E5192=0),"",IF(data_in!C5192="NULL","",ROUND(data_in!C5192-data_in!B5192,0)))</f>
        <v/>
      </c>
      <c r="G5192" s="8" t="str">
        <f>IF(OR(A5192="",E5192=0),"",IF(data_in!C5192="NULL","",IF(D5192="",ROUND(data_in!D5192-data_in!B5192,0),MIN(D5192,ROUND(data_in!D5192-data_in!B5192,0)))))</f>
        <v/>
      </c>
      <c r="H5192" s="8" t="str">
        <f>IF(A5192="","",IF(data_in!M5192="United States","United States",IF(data_in!M5192="Canada","Canada",IF(data_in!M5192="United Kingdom","United Kingdom","Other Country"))))</f>
        <v>Other Country</v>
      </c>
      <c r="I5192" s="8" t="str">
        <f>IF(A5192="","",IF(data_in!K5192="Unknown","Unknown",IF(data_in!K5192&lt;=10,"Very Small",IF(data_in!K5192&lt;=100,"Small",IF(data_in!K5192&lt;=500,"Medium",IF(data_in!K5192&gt;500,"Large","Error"))))))</f>
        <v>Small</v>
      </c>
      <c r="J5192" s="8" t="str">
        <f>IF(C5192=1,TEXT(data_in!E5192,"mm-yyyy"),"")</f>
        <v/>
      </c>
      <c r="K5192" s="8" t="str">
        <f>IF(A5192="","",IF(data_in!I5192="Website","Website",IF(data_in!I5192="Paid Search","Paid Search",IF(data_in!I5192="Slack","Slack","Other Channel"))))</f>
        <v>Website</v>
      </c>
      <c r="L5192" s="10">
        <f>IF(A5192="","",ROUND(N$3-data_in!B5192,0))</f>
        <v>110</v>
      </c>
    </row>
    <row r="5193" spans="1:12">
      <c r="A5193" s="8" t="str">
        <f>IF(data_in!A5193="","",data_in!A5193)</f>
        <v>499a8f56-61f5-4b4e-bdb6-65bf34131c1a</v>
      </c>
      <c r="B5193" s="12">
        <f>IF(A5193="","",data_in!B5193)</f>
        <v>43873.467743055553</v>
      </c>
      <c r="C5193" s="8">
        <f>IF(A5193="","",IF(data_in!E5193="NULL",0,1))</f>
        <v>0</v>
      </c>
      <c r="D5193" s="8" t="str">
        <f>IF(A5193="","",IF(data_in!E5193="NULL","",ROUND(data_in!E5193-data_in!B5193,0)))</f>
        <v/>
      </c>
      <c r="E5193" s="8">
        <f>IF(A5193="","",IF(data_in!C5193="NULL",0,IF(data_in!C5193&gt;data_in!E5193,0,1)))</f>
        <v>0</v>
      </c>
      <c r="F5193" s="8" t="str">
        <f>IF(OR(A5193="",E5193=0),"",IF(data_in!C5193="NULL","",ROUND(data_in!C5193-data_in!B5193,0)))</f>
        <v/>
      </c>
      <c r="G5193" s="8" t="str">
        <f>IF(OR(A5193="",E5193=0),"",IF(data_in!C5193="NULL","",IF(D5193="",ROUND(data_in!D5193-data_in!B5193,0),MIN(D5193,ROUND(data_in!D5193-data_in!B5193,0)))))</f>
        <v/>
      </c>
      <c r="H5193" s="8" t="str">
        <f>IF(A5193="","",IF(data_in!M5193="United States","United States",IF(data_in!M5193="Canada","Canada",IF(data_in!M5193="United Kingdom","United Kingdom","Other Country"))))</f>
        <v>Other Country</v>
      </c>
      <c r="I5193" s="8" t="str">
        <f>IF(A5193="","",IF(data_in!K5193="Unknown","Unknown",IF(data_in!K5193&lt;=10,"Very Small",IF(data_in!K5193&lt;=100,"Small",IF(data_in!K5193&lt;=500,"Medium",IF(data_in!K5193&gt;500,"Large","Error"))))))</f>
        <v>Very Small</v>
      </c>
      <c r="J5193" s="8" t="str">
        <f>IF(C5193=1,TEXT(data_in!E5193,"mm-yyyy"),"")</f>
        <v/>
      </c>
      <c r="K5193" s="8" t="str">
        <f>IF(A5193="","",IF(data_in!I5193="Website","Website",IF(data_in!I5193="Paid Search","Paid Search",IF(data_in!I5193="Slack","Slack","Other Channel"))))</f>
        <v>Website</v>
      </c>
      <c r="L5193" s="10">
        <f>IF(A5193="","",ROUND(N$3-data_in!B5193,0))</f>
        <v>110</v>
      </c>
    </row>
    <row r="5194" spans="1:12">
      <c r="A5194" s="8" t="str">
        <f>IF(data_in!A5194="","",data_in!A5194)</f>
        <v>5d1a7f79-7eb9-4629-8264-4aa3c8ebec61</v>
      </c>
      <c r="B5194" s="12">
        <f>IF(A5194="","",data_in!B5194)</f>
        <v>43873.540173611109</v>
      </c>
      <c r="C5194" s="8">
        <f>IF(A5194="","",IF(data_in!E5194="NULL",0,1))</f>
        <v>0</v>
      </c>
      <c r="D5194" s="8" t="str">
        <f>IF(A5194="","",IF(data_in!E5194="NULL","",ROUND(data_in!E5194-data_in!B5194,0)))</f>
        <v/>
      </c>
      <c r="E5194" s="8">
        <f>IF(A5194="","",IF(data_in!C5194="NULL",0,IF(data_in!C5194&gt;data_in!E5194,0,1)))</f>
        <v>0</v>
      </c>
      <c r="F5194" s="8" t="str">
        <f>IF(OR(A5194="",E5194=0),"",IF(data_in!C5194="NULL","",ROUND(data_in!C5194-data_in!B5194,0)))</f>
        <v/>
      </c>
      <c r="G5194" s="8" t="str">
        <f>IF(OR(A5194="",E5194=0),"",IF(data_in!C5194="NULL","",IF(D5194="",ROUND(data_in!D5194-data_in!B5194,0),MIN(D5194,ROUND(data_in!D5194-data_in!B5194,0)))))</f>
        <v/>
      </c>
      <c r="H5194" s="8" t="str">
        <f>IF(A5194="","",IF(data_in!M5194="United States","United States",IF(data_in!M5194="Canada","Canada",IF(data_in!M5194="United Kingdom","United Kingdom","Other Country"))))</f>
        <v>United Kingdom</v>
      </c>
      <c r="I5194" s="8" t="str">
        <f>IF(A5194="","",IF(data_in!K5194="Unknown","Unknown",IF(data_in!K5194&lt;=10,"Very Small",IF(data_in!K5194&lt;=100,"Small",IF(data_in!K5194&lt;=500,"Medium",IF(data_in!K5194&gt;500,"Large","Error"))))))</f>
        <v>Small</v>
      </c>
      <c r="J5194" s="8" t="str">
        <f>IF(C5194=1,TEXT(data_in!E5194,"mm-yyyy"),"")</f>
        <v/>
      </c>
      <c r="K5194" s="8" t="str">
        <f>IF(A5194="","",IF(data_in!I5194="Website","Website",IF(data_in!I5194="Paid Search","Paid Search",IF(data_in!I5194="Slack","Slack","Other Channel"))))</f>
        <v>Paid Search</v>
      </c>
      <c r="L5194" s="10">
        <f>IF(A5194="","",ROUND(N$3-data_in!B5194,0))</f>
        <v>109</v>
      </c>
    </row>
    <row r="5195" spans="1:12">
      <c r="A5195" s="8" t="str">
        <f>IF(data_in!A5195="","",data_in!A5195)</f>
        <v>b6040422-f775-4d23-b681-6a7e1f76a8d3</v>
      </c>
      <c r="B5195" s="12">
        <f>IF(A5195="","",data_in!B5195)</f>
        <v>43873.127650462964</v>
      </c>
      <c r="C5195" s="8">
        <f>IF(A5195="","",IF(data_in!E5195="NULL",0,1))</f>
        <v>0</v>
      </c>
      <c r="D5195" s="8" t="str">
        <f>IF(A5195="","",IF(data_in!E5195="NULL","",ROUND(data_in!E5195-data_in!B5195,0)))</f>
        <v/>
      </c>
      <c r="E5195" s="8">
        <f>IF(A5195="","",IF(data_in!C5195="NULL",0,IF(data_in!C5195&gt;data_in!E5195,0,1)))</f>
        <v>1</v>
      </c>
      <c r="F5195" s="8">
        <f>IF(OR(A5195="",E5195=0),"",IF(data_in!C5195="NULL","",ROUND(data_in!C5195-data_in!B5195,0)))</f>
        <v>69</v>
      </c>
      <c r="G5195" s="8">
        <f>IF(OR(A5195="",E5195=0),"",IF(data_in!C5195="NULL","",IF(D5195="",ROUND(data_in!D5195-data_in!B5195,0),MIN(D5195,ROUND(data_in!D5195-data_in!B5195,0)))))</f>
        <v>99</v>
      </c>
      <c r="H5195" s="8" t="str">
        <f>IF(A5195="","",IF(data_in!M5195="United States","United States",IF(data_in!M5195="Canada","Canada",IF(data_in!M5195="United Kingdom","United Kingdom","Other Country"))))</f>
        <v>Other Country</v>
      </c>
      <c r="I5195" s="8" t="str">
        <f>IF(A5195="","",IF(data_in!K5195="Unknown","Unknown",IF(data_in!K5195&lt;=10,"Very Small",IF(data_in!K5195&lt;=100,"Small",IF(data_in!K5195&lt;=500,"Medium",IF(data_in!K5195&gt;500,"Large","Error"))))))</f>
        <v>Very Small</v>
      </c>
      <c r="J5195" s="8" t="str">
        <f>IF(C5195=1,TEXT(data_in!E5195,"mm-yyyy"),"")</f>
        <v/>
      </c>
      <c r="K5195" s="8" t="str">
        <f>IF(A5195="","",IF(data_in!I5195="Website","Website",IF(data_in!I5195="Paid Search","Paid Search",IF(data_in!I5195="Slack","Slack","Other Channel"))))</f>
        <v>Website</v>
      </c>
      <c r="L5195" s="10">
        <f>IF(A5195="","",ROUND(N$3-data_in!B5195,0))</f>
        <v>110</v>
      </c>
    </row>
    <row r="5196" spans="1:12">
      <c r="A5196" s="8" t="str">
        <f>IF(data_in!A5196="","",data_in!A5196)</f>
        <v>daf5d410-7f6f-4dea-953d-d50387519c3b</v>
      </c>
      <c r="B5196" s="12">
        <f>IF(A5196="","",data_in!B5196)</f>
        <v>43873.183645833335</v>
      </c>
      <c r="C5196" s="8">
        <f>IF(A5196="","",IF(data_in!E5196="NULL",0,1))</f>
        <v>0</v>
      </c>
      <c r="D5196" s="8" t="str">
        <f>IF(A5196="","",IF(data_in!E5196="NULL","",ROUND(data_in!E5196-data_in!B5196,0)))</f>
        <v/>
      </c>
      <c r="E5196" s="8">
        <f>IF(A5196="","",IF(data_in!C5196="NULL",0,IF(data_in!C5196&gt;data_in!E5196,0,1)))</f>
        <v>0</v>
      </c>
      <c r="F5196" s="8" t="str">
        <f>IF(OR(A5196="",E5196=0),"",IF(data_in!C5196="NULL","",ROUND(data_in!C5196-data_in!B5196,0)))</f>
        <v/>
      </c>
      <c r="G5196" s="8" t="str">
        <f>IF(OR(A5196="",E5196=0),"",IF(data_in!C5196="NULL","",IF(D5196="",ROUND(data_in!D5196-data_in!B5196,0),MIN(D5196,ROUND(data_in!D5196-data_in!B5196,0)))))</f>
        <v/>
      </c>
      <c r="H5196" s="8" t="str">
        <f>IF(A5196="","",IF(data_in!M5196="United States","United States",IF(data_in!M5196="Canada","Canada",IF(data_in!M5196="United Kingdom","United Kingdom","Other Country"))))</f>
        <v>Other Country</v>
      </c>
      <c r="I5196" s="8" t="str">
        <f>IF(A5196="","",IF(data_in!K5196="Unknown","Unknown",IF(data_in!K5196&lt;=10,"Very Small",IF(data_in!K5196&lt;=100,"Small",IF(data_in!K5196&lt;=500,"Medium",IF(data_in!K5196&gt;500,"Large","Error"))))))</f>
        <v>Very Small</v>
      </c>
      <c r="J5196" s="8" t="str">
        <f>IF(C5196=1,TEXT(data_in!E5196,"mm-yyyy"),"")</f>
        <v/>
      </c>
      <c r="K5196" s="8" t="str">
        <f>IF(A5196="","",IF(data_in!I5196="Website","Website",IF(data_in!I5196="Paid Search","Paid Search",IF(data_in!I5196="Slack","Slack","Other Channel"))))</f>
        <v>Website</v>
      </c>
      <c r="L5196" s="10">
        <f>IF(A5196="","",ROUND(N$3-data_in!B5196,0))</f>
        <v>110</v>
      </c>
    </row>
    <row r="5197" spans="1:12">
      <c r="A5197" s="8" t="str">
        <f>IF(data_in!A5197="","",data_in!A5197)</f>
        <v>1a610163-53a1-4b91-aa66-aa3a1f22fd21</v>
      </c>
      <c r="B5197" s="12">
        <f>IF(A5197="","",data_in!B5197)</f>
        <v>43873.16678240741</v>
      </c>
      <c r="C5197" s="8">
        <f>IF(A5197="","",IF(data_in!E5197="NULL",0,1))</f>
        <v>0</v>
      </c>
      <c r="D5197" s="8" t="str">
        <f>IF(A5197="","",IF(data_in!E5197="NULL","",ROUND(data_in!E5197-data_in!B5197,0)))</f>
        <v/>
      </c>
      <c r="E5197" s="8">
        <f>IF(A5197="","",IF(data_in!C5197="NULL",0,IF(data_in!C5197&gt;data_in!E5197,0,1)))</f>
        <v>0</v>
      </c>
      <c r="F5197" s="8" t="str">
        <f>IF(OR(A5197="",E5197=0),"",IF(data_in!C5197="NULL","",ROUND(data_in!C5197-data_in!B5197,0)))</f>
        <v/>
      </c>
      <c r="G5197" s="8" t="str">
        <f>IF(OR(A5197="",E5197=0),"",IF(data_in!C5197="NULL","",IF(D5197="",ROUND(data_in!D5197-data_in!B5197,0),MIN(D5197,ROUND(data_in!D5197-data_in!B5197,0)))))</f>
        <v/>
      </c>
      <c r="H5197" s="8" t="str">
        <f>IF(A5197="","",IF(data_in!M5197="United States","United States",IF(data_in!M5197="Canada","Canada",IF(data_in!M5197="United Kingdom","United Kingdom","Other Country"))))</f>
        <v>Other Country</v>
      </c>
      <c r="I5197" s="8" t="str">
        <f>IF(A5197="","",IF(data_in!K5197="Unknown","Unknown",IF(data_in!K5197&lt;=10,"Very Small",IF(data_in!K5197&lt;=100,"Small",IF(data_in!K5197&lt;=500,"Medium",IF(data_in!K5197&gt;500,"Large","Error"))))))</f>
        <v>Medium</v>
      </c>
      <c r="J5197" s="8" t="str">
        <f>IF(C5197=1,TEXT(data_in!E5197,"mm-yyyy"),"")</f>
        <v/>
      </c>
      <c r="K5197" s="8" t="str">
        <f>IF(A5197="","",IF(data_in!I5197="Website","Website",IF(data_in!I5197="Paid Search","Paid Search",IF(data_in!I5197="Slack","Slack","Other Channel"))))</f>
        <v>Website</v>
      </c>
      <c r="L5197" s="10">
        <f>IF(A5197="","",ROUND(N$3-data_in!B5197,0))</f>
        <v>110</v>
      </c>
    </row>
    <row r="5198" spans="1:12">
      <c r="A5198" s="8" t="str">
        <f>IF(data_in!A5198="","",data_in!A5198)</f>
        <v>a8606247-3b78-4d83-ac6e-8da82f153022</v>
      </c>
      <c r="B5198" s="12">
        <f>IF(A5198="","",data_in!B5198)</f>
        <v>43873.247476851851</v>
      </c>
      <c r="C5198" s="8">
        <f>IF(A5198="","",IF(data_in!E5198="NULL",0,1))</f>
        <v>0</v>
      </c>
      <c r="D5198" s="8" t="str">
        <f>IF(A5198="","",IF(data_in!E5198="NULL","",ROUND(data_in!E5198-data_in!B5198,0)))</f>
        <v/>
      </c>
      <c r="E5198" s="8">
        <f>IF(A5198="","",IF(data_in!C5198="NULL",0,IF(data_in!C5198&gt;data_in!E5198,0,1)))</f>
        <v>0</v>
      </c>
      <c r="F5198" s="8" t="str">
        <f>IF(OR(A5198="",E5198=0),"",IF(data_in!C5198="NULL","",ROUND(data_in!C5198-data_in!B5198,0)))</f>
        <v/>
      </c>
      <c r="G5198" s="8" t="str">
        <f>IF(OR(A5198="",E5198=0),"",IF(data_in!C5198="NULL","",IF(D5198="",ROUND(data_in!D5198-data_in!B5198,0),MIN(D5198,ROUND(data_in!D5198-data_in!B5198,0)))))</f>
        <v/>
      </c>
      <c r="H5198" s="8" t="str">
        <f>IF(A5198="","",IF(data_in!M5198="United States","United States",IF(data_in!M5198="Canada","Canada",IF(data_in!M5198="United Kingdom","United Kingdom","Other Country"))))</f>
        <v>Other Country</v>
      </c>
      <c r="I5198" s="8" t="str">
        <f>IF(A5198="","",IF(data_in!K5198="Unknown","Unknown",IF(data_in!K5198&lt;=10,"Very Small",IF(data_in!K5198&lt;=100,"Small",IF(data_in!K5198&lt;=500,"Medium",IF(data_in!K5198&gt;500,"Large","Error"))))))</f>
        <v>Very Small</v>
      </c>
      <c r="J5198" s="8" t="str">
        <f>IF(C5198=1,TEXT(data_in!E5198,"mm-yyyy"),"")</f>
        <v/>
      </c>
      <c r="K5198" s="8" t="str">
        <f>IF(A5198="","",IF(data_in!I5198="Website","Website",IF(data_in!I5198="Paid Search","Paid Search",IF(data_in!I5198="Slack","Slack","Other Channel"))))</f>
        <v>Website</v>
      </c>
      <c r="L5198" s="10">
        <f>IF(A5198="","",ROUND(N$3-data_in!B5198,0))</f>
        <v>110</v>
      </c>
    </row>
    <row r="5199" spans="1:12">
      <c r="A5199" s="8" t="str">
        <f>IF(data_in!A5199="","",data_in!A5199)</f>
        <v>5b6b2d03-d43a-4520-b17a-4ce2cd4e8b35</v>
      </c>
      <c r="B5199" s="12">
        <f>IF(A5199="","",data_in!B5199)</f>
        <v>43873.460555555554</v>
      </c>
      <c r="C5199" s="8">
        <f>IF(A5199="","",IF(data_in!E5199="NULL",0,1))</f>
        <v>0</v>
      </c>
      <c r="D5199" s="8" t="str">
        <f>IF(A5199="","",IF(data_in!E5199="NULL","",ROUND(data_in!E5199-data_in!B5199,0)))</f>
        <v/>
      </c>
      <c r="E5199" s="8">
        <f>IF(A5199="","",IF(data_in!C5199="NULL",0,IF(data_in!C5199&gt;data_in!E5199,0,1)))</f>
        <v>0</v>
      </c>
      <c r="F5199" s="8" t="str">
        <f>IF(OR(A5199="",E5199=0),"",IF(data_in!C5199="NULL","",ROUND(data_in!C5199-data_in!B5199,0)))</f>
        <v/>
      </c>
      <c r="G5199" s="8" t="str">
        <f>IF(OR(A5199="",E5199=0),"",IF(data_in!C5199="NULL","",IF(D5199="",ROUND(data_in!D5199-data_in!B5199,0),MIN(D5199,ROUND(data_in!D5199-data_in!B5199,0)))))</f>
        <v/>
      </c>
      <c r="H5199" s="8" t="str">
        <f>IF(A5199="","",IF(data_in!M5199="United States","United States",IF(data_in!M5199="Canada","Canada",IF(data_in!M5199="United Kingdom","United Kingdom","Other Country"))))</f>
        <v>United States</v>
      </c>
      <c r="I5199" s="8" t="str">
        <f>IF(A5199="","",IF(data_in!K5199="Unknown","Unknown",IF(data_in!K5199&lt;=10,"Very Small",IF(data_in!K5199&lt;=100,"Small",IF(data_in!K5199&lt;=500,"Medium",IF(data_in!K5199&gt;500,"Large","Error"))))))</f>
        <v>Small</v>
      </c>
      <c r="J5199" s="8" t="str">
        <f>IF(C5199=1,TEXT(data_in!E5199,"mm-yyyy"),"")</f>
        <v/>
      </c>
      <c r="K5199" s="8" t="str">
        <f>IF(A5199="","",IF(data_in!I5199="Website","Website",IF(data_in!I5199="Paid Search","Paid Search",IF(data_in!I5199="Slack","Slack","Other Channel"))))</f>
        <v>Website</v>
      </c>
      <c r="L5199" s="10">
        <f>IF(A5199="","",ROUND(N$3-data_in!B5199,0))</f>
        <v>110</v>
      </c>
    </row>
    <row r="5200" spans="1:12">
      <c r="A5200" s="8" t="str">
        <f>IF(data_in!A5200="","",data_in!A5200)</f>
        <v>c4de532f-a223-4ce4-ac33-7ea1f722adaf</v>
      </c>
      <c r="B5200" s="12">
        <f>IF(A5200="","",data_in!B5200)</f>
        <v>43873.354247685187</v>
      </c>
      <c r="C5200" s="8">
        <f>IF(A5200="","",IF(data_in!E5200="NULL",0,1))</f>
        <v>0</v>
      </c>
      <c r="D5200" s="8" t="str">
        <f>IF(A5200="","",IF(data_in!E5200="NULL","",ROUND(data_in!E5200-data_in!B5200,0)))</f>
        <v/>
      </c>
      <c r="E5200" s="8">
        <f>IF(A5200="","",IF(data_in!C5200="NULL",0,IF(data_in!C5200&gt;data_in!E5200,0,1)))</f>
        <v>0</v>
      </c>
      <c r="F5200" s="8" t="str">
        <f>IF(OR(A5200="",E5200=0),"",IF(data_in!C5200="NULL","",ROUND(data_in!C5200-data_in!B5200,0)))</f>
        <v/>
      </c>
      <c r="G5200" s="8" t="str">
        <f>IF(OR(A5200="",E5200=0),"",IF(data_in!C5200="NULL","",IF(D5200="",ROUND(data_in!D5200-data_in!B5200,0),MIN(D5200,ROUND(data_in!D5200-data_in!B5200,0)))))</f>
        <v/>
      </c>
      <c r="H5200" s="8" t="str">
        <f>IF(A5200="","",IF(data_in!M5200="United States","United States",IF(data_in!M5200="Canada","Canada",IF(data_in!M5200="United Kingdom","United Kingdom","Other Country"))))</f>
        <v>Other Country</v>
      </c>
      <c r="I5200" s="8" t="str">
        <f>IF(A5200="","",IF(data_in!K5200="Unknown","Unknown",IF(data_in!K5200&lt;=10,"Very Small",IF(data_in!K5200&lt;=100,"Small",IF(data_in!K5200&lt;=500,"Medium",IF(data_in!K5200&gt;500,"Large","Error"))))))</f>
        <v>Medium</v>
      </c>
      <c r="J5200" s="8" t="str">
        <f>IF(C5200=1,TEXT(data_in!E5200,"mm-yyyy"),"")</f>
        <v/>
      </c>
      <c r="K5200" s="8" t="str">
        <f>IF(A5200="","",IF(data_in!I5200="Website","Website",IF(data_in!I5200="Paid Search","Paid Search",IF(data_in!I5200="Slack","Slack","Other Channel"))))</f>
        <v>Website</v>
      </c>
      <c r="L5200" s="10">
        <f>IF(A5200="","",ROUND(N$3-data_in!B5200,0))</f>
        <v>110</v>
      </c>
    </row>
    <row r="5201" spans="1:12">
      <c r="A5201" s="8" t="str">
        <f>IF(data_in!A5201="","",data_in!A5201)</f>
        <v>da5525a1-3143-4c1d-8e04-b4cf23456890</v>
      </c>
      <c r="B5201" s="12">
        <f>IF(A5201="","",data_in!B5201)</f>
        <v>43873.374166666668</v>
      </c>
      <c r="C5201" s="8">
        <f>IF(A5201="","",IF(data_in!E5201="NULL",0,1))</f>
        <v>0</v>
      </c>
      <c r="D5201" s="8" t="str">
        <f>IF(A5201="","",IF(data_in!E5201="NULL","",ROUND(data_in!E5201-data_in!B5201,0)))</f>
        <v/>
      </c>
      <c r="E5201" s="8">
        <f>IF(A5201="","",IF(data_in!C5201="NULL",0,IF(data_in!C5201&gt;data_in!E5201,0,1)))</f>
        <v>0</v>
      </c>
      <c r="F5201" s="8" t="str">
        <f>IF(OR(A5201="",E5201=0),"",IF(data_in!C5201="NULL","",ROUND(data_in!C5201-data_in!B5201,0)))</f>
        <v/>
      </c>
      <c r="G5201" s="8" t="str">
        <f>IF(OR(A5201="",E5201=0),"",IF(data_in!C5201="NULL","",IF(D5201="",ROUND(data_in!D5201-data_in!B5201,0),MIN(D5201,ROUND(data_in!D5201-data_in!B5201,0)))))</f>
        <v/>
      </c>
      <c r="H5201" s="8" t="str">
        <f>IF(A5201="","",IF(data_in!M5201="United States","United States",IF(data_in!M5201="Canada","Canada",IF(data_in!M5201="United Kingdom","United Kingdom","Other Country"))))</f>
        <v>Other Country</v>
      </c>
      <c r="I5201" s="8" t="str">
        <f>IF(A5201="","",IF(data_in!K5201="Unknown","Unknown",IF(data_in!K5201&lt;=10,"Very Small",IF(data_in!K5201&lt;=100,"Small",IF(data_in!K5201&lt;=500,"Medium",IF(data_in!K5201&gt;500,"Large","Error"))))))</f>
        <v>Medium</v>
      </c>
      <c r="J5201" s="8" t="str">
        <f>IF(C5201=1,TEXT(data_in!E5201,"mm-yyyy"),"")</f>
        <v/>
      </c>
      <c r="K5201" s="8" t="str">
        <f>IF(A5201="","",IF(data_in!I5201="Website","Website",IF(data_in!I5201="Paid Search","Paid Search",IF(data_in!I5201="Slack","Slack","Other Channel"))))</f>
        <v>Other Channel</v>
      </c>
      <c r="L5201" s="10">
        <f>IF(A5201="","",ROUND(N$3-data_in!B5201,0))</f>
        <v>110</v>
      </c>
    </row>
    <row r="5202" spans="1:12">
      <c r="A5202" s="8" t="str">
        <f>IF(data_in!A5202="","",data_in!A5202)</f>
        <v>68d25e9f-1ee7-42f5-a920-5faa2f618154</v>
      </c>
      <c r="B5202" s="12">
        <f>IF(A5202="","",data_in!B5202)</f>
        <v>43873.35324074074</v>
      </c>
      <c r="C5202" s="8">
        <f>IF(A5202="","",IF(data_in!E5202="NULL",0,1))</f>
        <v>0</v>
      </c>
      <c r="D5202" s="8" t="str">
        <f>IF(A5202="","",IF(data_in!E5202="NULL","",ROUND(data_in!E5202-data_in!B5202,0)))</f>
        <v/>
      </c>
      <c r="E5202" s="8">
        <f>IF(A5202="","",IF(data_in!C5202="NULL",0,IF(data_in!C5202&gt;data_in!E5202,0,1)))</f>
        <v>0</v>
      </c>
      <c r="F5202" s="8" t="str">
        <f>IF(OR(A5202="",E5202=0),"",IF(data_in!C5202="NULL","",ROUND(data_in!C5202-data_in!B5202,0)))</f>
        <v/>
      </c>
      <c r="G5202" s="8" t="str">
        <f>IF(OR(A5202="",E5202=0),"",IF(data_in!C5202="NULL","",IF(D5202="",ROUND(data_in!D5202-data_in!B5202,0),MIN(D5202,ROUND(data_in!D5202-data_in!B5202,0)))))</f>
        <v/>
      </c>
      <c r="H5202" s="8" t="str">
        <f>IF(A5202="","",IF(data_in!M5202="United States","United States",IF(data_in!M5202="Canada","Canada",IF(data_in!M5202="United Kingdom","United Kingdom","Other Country"))))</f>
        <v>Other Country</v>
      </c>
      <c r="I5202" s="8" t="str">
        <f>IF(A5202="","",IF(data_in!K5202="Unknown","Unknown",IF(data_in!K5202&lt;=10,"Very Small",IF(data_in!K5202&lt;=100,"Small",IF(data_in!K5202&lt;=500,"Medium",IF(data_in!K5202&gt;500,"Large","Error"))))))</f>
        <v>Very Small</v>
      </c>
      <c r="J5202" s="8" t="str">
        <f>IF(C5202=1,TEXT(data_in!E5202,"mm-yyyy"),"")</f>
        <v/>
      </c>
      <c r="K5202" s="8" t="str">
        <f>IF(A5202="","",IF(data_in!I5202="Website","Website",IF(data_in!I5202="Paid Search","Paid Search",IF(data_in!I5202="Slack","Slack","Other Channel"))))</f>
        <v>Website</v>
      </c>
      <c r="L5202" s="10">
        <f>IF(A5202="","",ROUND(N$3-data_in!B5202,0))</f>
        <v>110</v>
      </c>
    </row>
    <row r="5203" spans="1:12">
      <c r="A5203" s="8" t="str">
        <f>IF(data_in!A5203="","",data_in!A5203)</f>
        <v>97cd4679-93ea-41fd-b8e8-4d0b49dc6eb8</v>
      </c>
      <c r="B5203" s="12">
        <f>IF(A5203="","",data_in!B5203)</f>
        <v>43873.377442129633</v>
      </c>
      <c r="C5203" s="8">
        <f>IF(A5203="","",IF(data_in!E5203="NULL",0,1))</f>
        <v>0</v>
      </c>
      <c r="D5203" s="8" t="str">
        <f>IF(A5203="","",IF(data_in!E5203="NULL","",ROUND(data_in!E5203-data_in!B5203,0)))</f>
        <v/>
      </c>
      <c r="E5203" s="8">
        <f>IF(A5203="","",IF(data_in!C5203="NULL",0,IF(data_in!C5203&gt;data_in!E5203,0,1)))</f>
        <v>1</v>
      </c>
      <c r="F5203" s="8">
        <f>IF(OR(A5203="",E5203=0),"",IF(data_in!C5203="NULL","",ROUND(data_in!C5203-data_in!B5203,0)))</f>
        <v>26</v>
      </c>
      <c r="G5203" s="8">
        <f>IF(OR(A5203="",E5203=0),"",IF(data_in!C5203="NULL","",IF(D5203="",ROUND(data_in!D5203-data_in!B5203,0),MIN(D5203,ROUND(data_in!D5203-data_in!B5203,0)))))</f>
        <v>56</v>
      </c>
      <c r="H5203" s="8" t="str">
        <f>IF(A5203="","",IF(data_in!M5203="United States","United States",IF(data_in!M5203="Canada","Canada",IF(data_in!M5203="United Kingdom","United Kingdom","Other Country"))))</f>
        <v>Other Country</v>
      </c>
      <c r="I5203" s="8" t="str">
        <f>IF(A5203="","",IF(data_in!K5203="Unknown","Unknown",IF(data_in!K5203&lt;=10,"Very Small",IF(data_in!K5203&lt;=100,"Small",IF(data_in!K5203&lt;=500,"Medium",IF(data_in!K5203&gt;500,"Large","Error"))))))</f>
        <v>Small</v>
      </c>
      <c r="J5203" s="8" t="str">
        <f>IF(C5203=1,TEXT(data_in!E5203,"mm-yyyy"),"")</f>
        <v/>
      </c>
      <c r="K5203" s="8" t="str">
        <f>IF(A5203="","",IF(data_in!I5203="Website","Website",IF(data_in!I5203="Paid Search","Paid Search",IF(data_in!I5203="Slack","Slack","Other Channel"))))</f>
        <v>Website</v>
      </c>
      <c r="L5203" s="10">
        <f>IF(A5203="","",ROUND(N$3-data_in!B5203,0))</f>
        <v>110</v>
      </c>
    </row>
    <row r="5204" spans="1:12">
      <c r="A5204" s="8" t="str">
        <f>IF(data_in!A5204="","",data_in!A5204)</f>
        <v>f0f9ac49-1c83-4dab-95b9-bc33935d3642</v>
      </c>
      <c r="B5204" s="12">
        <f>IF(A5204="","",data_in!B5204)</f>
        <v>43873.3981712963</v>
      </c>
      <c r="C5204" s="8">
        <f>IF(A5204="","",IF(data_in!E5204="NULL",0,1))</f>
        <v>0</v>
      </c>
      <c r="D5204" s="8" t="str">
        <f>IF(A5204="","",IF(data_in!E5204="NULL","",ROUND(data_in!E5204-data_in!B5204,0)))</f>
        <v/>
      </c>
      <c r="E5204" s="8">
        <f>IF(A5204="","",IF(data_in!C5204="NULL",0,IF(data_in!C5204&gt;data_in!E5204,0,1)))</f>
        <v>0</v>
      </c>
      <c r="F5204" s="8" t="str">
        <f>IF(OR(A5204="",E5204=0),"",IF(data_in!C5204="NULL","",ROUND(data_in!C5204-data_in!B5204,0)))</f>
        <v/>
      </c>
      <c r="G5204" s="8" t="str">
        <f>IF(OR(A5204="",E5204=0),"",IF(data_in!C5204="NULL","",IF(D5204="",ROUND(data_in!D5204-data_in!B5204,0),MIN(D5204,ROUND(data_in!D5204-data_in!B5204,0)))))</f>
        <v/>
      </c>
      <c r="H5204" s="8" t="str">
        <f>IF(A5204="","",IF(data_in!M5204="United States","United States",IF(data_in!M5204="Canada","Canada",IF(data_in!M5204="United Kingdom","United Kingdom","Other Country"))))</f>
        <v>United Kingdom</v>
      </c>
      <c r="I5204" s="8" t="str">
        <f>IF(A5204="","",IF(data_in!K5204="Unknown","Unknown",IF(data_in!K5204&lt;=10,"Very Small",IF(data_in!K5204&lt;=100,"Small",IF(data_in!K5204&lt;=500,"Medium",IF(data_in!K5204&gt;500,"Large","Error"))))))</f>
        <v>Very Small</v>
      </c>
      <c r="J5204" s="8" t="str">
        <f>IF(C5204=1,TEXT(data_in!E5204,"mm-yyyy"),"")</f>
        <v/>
      </c>
      <c r="K5204" s="8" t="str">
        <f>IF(A5204="","",IF(data_in!I5204="Website","Website",IF(data_in!I5204="Paid Search","Paid Search",IF(data_in!I5204="Slack","Slack","Other Channel"))))</f>
        <v>Paid Search</v>
      </c>
      <c r="L5204" s="10">
        <f>IF(A5204="","",ROUND(N$3-data_in!B5204,0))</f>
        <v>110</v>
      </c>
    </row>
    <row r="5205" spans="1:12">
      <c r="A5205" s="8" t="str">
        <f>IF(data_in!A5205="","",data_in!A5205)</f>
        <v>51bbd264-4980-41e2-9c79-adbf96111e04</v>
      </c>
      <c r="B5205" s="12">
        <f>IF(A5205="","",data_in!B5205)</f>
        <v>43873.520624999997</v>
      </c>
      <c r="C5205" s="8">
        <f>IF(A5205="","",IF(data_in!E5205="NULL",0,1))</f>
        <v>1</v>
      </c>
      <c r="D5205" s="8">
        <f>IF(A5205="","",IF(data_in!E5205="NULL","",ROUND(data_in!E5205-data_in!B5205,0)))</f>
        <v>106</v>
      </c>
      <c r="E5205" s="8">
        <f>IF(A5205="","",IF(data_in!C5205="NULL",0,IF(data_in!C5205&gt;data_in!E5205,0,1)))</f>
        <v>1</v>
      </c>
      <c r="F5205" s="8">
        <f>IF(OR(A5205="",E5205=0),"",IF(data_in!C5205="NULL","",ROUND(data_in!C5205-data_in!B5205,0)))</f>
        <v>69</v>
      </c>
      <c r="G5205" s="8">
        <f>IF(OR(A5205="",E5205=0),"",IF(data_in!C5205="NULL","",IF(D5205="",ROUND(data_in!D5205-data_in!B5205,0),MIN(D5205,ROUND(data_in!D5205-data_in!B5205,0)))))</f>
        <v>99</v>
      </c>
      <c r="H5205" s="8" t="str">
        <f>IF(A5205="","",IF(data_in!M5205="United States","United States",IF(data_in!M5205="Canada","Canada",IF(data_in!M5205="United Kingdom","United Kingdom","Other Country"))))</f>
        <v>United Kingdom</v>
      </c>
      <c r="I5205" s="8" t="str">
        <f>IF(A5205="","",IF(data_in!K5205="Unknown","Unknown",IF(data_in!K5205&lt;=10,"Very Small",IF(data_in!K5205&lt;=100,"Small",IF(data_in!K5205&lt;=500,"Medium",IF(data_in!K5205&gt;500,"Large","Error"))))))</f>
        <v>Very Small</v>
      </c>
      <c r="J5205" s="8" t="str">
        <f>IF(C5205=1,TEXT(data_in!E5205,"mm-yyyy"),"")</f>
        <v>05-2020</v>
      </c>
      <c r="K5205" s="8" t="str">
        <f>IF(A5205="","",IF(data_in!I5205="Website","Website",IF(data_in!I5205="Paid Search","Paid Search",IF(data_in!I5205="Slack","Slack","Other Channel"))))</f>
        <v>Website</v>
      </c>
      <c r="L5205" s="10">
        <f>IF(A5205="","",ROUND(N$3-data_in!B5205,0))</f>
        <v>109</v>
      </c>
    </row>
    <row r="5206" spans="1:12">
      <c r="A5206" s="8" t="str">
        <f>IF(data_in!A5206="","",data_in!A5206)</f>
        <v>f9ab6b16-040e-4d6b-be55-e80556f8350a</v>
      </c>
      <c r="B5206" s="12">
        <f>IF(A5206="","",data_in!B5206)</f>
        <v>43873.510509259257</v>
      </c>
      <c r="C5206" s="8">
        <f>IF(A5206="","",IF(data_in!E5206="NULL",0,1))</f>
        <v>0</v>
      </c>
      <c r="D5206" s="8" t="str">
        <f>IF(A5206="","",IF(data_in!E5206="NULL","",ROUND(data_in!E5206-data_in!B5206,0)))</f>
        <v/>
      </c>
      <c r="E5206" s="8">
        <f>IF(A5206="","",IF(data_in!C5206="NULL",0,IF(data_in!C5206&gt;data_in!E5206,0,1)))</f>
        <v>0</v>
      </c>
      <c r="F5206" s="8" t="str">
        <f>IF(OR(A5206="",E5206=0),"",IF(data_in!C5206="NULL","",ROUND(data_in!C5206-data_in!B5206,0)))</f>
        <v/>
      </c>
      <c r="G5206" s="8" t="str">
        <f>IF(OR(A5206="",E5206=0),"",IF(data_in!C5206="NULL","",IF(D5206="",ROUND(data_in!D5206-data_in!B5206,0),MIN(D5206,ROUND(data_in!D5206-data_in!B5206,0)))))</f>
        <v/>
      </c>
      <c r="H5206" s="8" t="str">
        <f>IF(A5206="","",IF(data_in!M5206="United States","United States",IF(data_in!M5206="Canada","Canada",IF(data_in!M5206="United Kingdom","United Kingdom","Other Country"))))</f>
        <v>Other Country</v>
      </c>
      <c r="I5206" s="8" t="str">
        <f>IF(A5206="","",IF(data_in!K5206="Unknown","Unknown",IF(data_in!K5206&lt;=10,"Very Small",IF(data_in!K5206&lt;=100,"Small",IF(data_in!K5206&lt;=500,"Medium",IF(data_in!K5206&gt;500,"Large","Error"))))))</f>
        <v>Very Small</v>
      </c>
      <c r="J5206" s="8" t="str">
        <f>IF(C5206=1,TEXT(data_in!E5206,"mm-yyyy"),"")</f>
        <v/>
      </c>
      <c r="K5206" s="8" t="str">
        <f>IF(A5206="","",IF(data_in!I5206="Website","Website",IF(data_in!I5206="Paid Search","Paid Search",IF(data_in!I5206="Slack","Slack","Other Channel"))))</f>
        <v>Website</v>
      </c>
      <c r="L5206" s="10">
        <f>IF(A5206="","",ROUND(N$3-data_in!B5206,0))</f>
        <v>109</v>
      </c>
    </row>
    <row r="5207" spans="1:12">
      <c r="A5207" s="8" t="str">
        <f>IF(data_in!A5207="","",data_in!A5207)</f>
        <v>5b51cb96-ccf3-4afa-aa7f-c5e2aa62f3b0</v>
      </c>
      <c r="B5207" s="12">
        <f>IF(A5207="","",data_in!B5207)</f>
        <v>43873.484479166669</v>
      </c>
      <c r="C5207" s="8">
        <f>IF(A5207="","",IF(data_in!E5207="NULL",0,1))</f>
        <v>0</v>
      </c>
      <c r="D5207" s="8" t="str">
        <f>IF(A5207="","",IF(data_in!E5207="NULL","",ROUND(data_in!E5207-data_in!B5207,0)))</f>
        <v/>
      </c>
      <c r="E5207" s="8">
        <f>IF(A5207="","",IF(data_in!C5207="NULL",0,IF(data_in!C5207&gt;data_in!E5207,0,1)))</f>
        <v>0</v>
      </c>
      <c r="F5207" s="8" t="str">
        <f>IF(OR(A5207="",E5207=0),"",IF(data_in!C5207="NULL","",ROUND(data_in!C5207-data_in!B5207,0)))</f>
        <v/>
      </c>
      <c r="G5207" s="8" t="str">
        <f>IF(OR(A5207="",E5207=0),"",IF(data_in!C5207="NULL","",IF(D5207="",ROUND(data_in!D5207-data_in!B5207,0),MIN(D5207,ROUND(data_in!D5207-data_in!B5207,0)))))</f>
        <v/>
      </c>
      <c r="H5207" s="8" t="str">
        <f>IF(A5207="","",IF(data_in!M5207="United States","United States",IF(data_in!M5207="Canada","Canada",IF(data_in!M5207="United Kingdom","United Kingdom","Other Country"))))</f>
        <v>Other Country</v>
      </c>
      <c r="I5207" s="8" t="str">
        <f>IF(A5207="","",IF(data_in!K5207="Unknown","Unknown",IF(data_in!K5207&lt;=10,"Very Small",IF(data_in!K5207&lt;=100,"Small",IF(data_in!K5207&lt;=500,"Medium",IF(data_in!K5207&gt;500,"Large","Error"))))))</f>
        <v>Small</v>
      </c>
      <c r="J5207" s="8" t="str">
        <f>IF(C5207=1,TEXT(data_in!E5207,"mm-yyyy"),"")</f>
        <v/>
      </c>
      <c r="K5207" s="8" t="str">
        <f>IF(A5207="","",IF(data_in!I5207="Website","Website",IF(data_in!I5207="Paid Search","Paid Search",IF(data_in!I5207="Slack","Slack","Other Channel"))))</f>
        <v>Website</v>
      </c>
      <c r="L5207" s="10">
        <f>IF(A5207="","",ROUND(N$3-data_in!B5207,0))</f>
        <v>109</v>
      </c>
    </row>
    <row r="5208" spans="1:12">
      <c r="A5208" s="8" t="str">
        <f>IF(data_in!A5208="","",data_in!A5208)</f>
        <v>3729227f-128e-4e3a-9744-8c1c9b420ef3</v>
      </c>
      <c r="B5208" s="12">
        <f>IF(A5208="","",data_in!B5208)</f>
        <v>43873.502685185187</v>
      </c>
      <c r="C5208" s="8">
        <f>IF(A5208="","",IF(data_in!E5208="NULL",0,1))</f>
        <v>0</v>
      </c>
      <c r="D5208" s="8" t="str">
        <f>IF(A5208="","",IF(data_in!E5208="NULL","",ROUND(data_in!E5208-data_in!B5208,0)))</f>
        <v/>
      </c>
      <c r="E5208" s="8">
        <f>IF(A5208="","",IF(data_in!C5208="NULL",0,IF(data_in!C5208&gt;data_in!E5208,0,1)))</f>
        <v>0</v>
      </c>
      <c r="F5208" s="8" t="str">
        <f>IF(OR(A5208="",E5208=0),"",IF(data_in!C5208="NULL","",ROUND(data_in!C5208-data_in!B5208,0)))</f>
        <v/>
      </c>
      <c r="G5208" s="8" t="str">
        <f>IF(OR(A5208="",E5208=0),"",IF(data_in!C5208="NULL","",IF(D5208="",ROUND(data_in!D5208-data_in!B5208,0),MIN(D5208,ROUND(data_in!D5208-data_in!B5208,0)))))</f>
        <v/>
      </c>
      <c r="H5208" s="8" t="str">
        <f>IF(A5208="","",IF(data_in!M5208="United States","United States",IF(data_in!M5208="Canada","Canada",IF(data_in!M5208="United Kingdom","United Kingdom","Other Country"))))</f>
        <v>Other Country</v>
      </c>
      <c r="I5208" s="8" t="str">
        <f>IF(A5208="","",IF(data_in!K5208="Unknown","Unknown",IF(data_in!K5208&lt;=10,"Very Small",IF(data_in!K5208&lt;=100,"Small",IF(data_in!K5208&lt;=500,"Medium",IF(data_in!K5208&gt;500,"Large","Error"))))))</f>
        <v>Very Small</v>
      </c>
      <c r="J5208" s="8" t="str">
        <f>IF(C5208=1,TEXT(data_in!E5208,"mm-yyyy"),"")</f>
        <v/>
      </c>
      <c r="K5208" s="8" t="str">
        <f>IF(A5208="","",IF(data_in!I5208="Website","Website",IF(data_in!I5208="Paid Search","Paid Search",IF(data_in!I5208="Slack","Slack","Other Channel"))))</f>
        <v>Website</v>
      </c>
      <c r="L5208" s="10">
        <f>IF(A5208="","",ROUND(N$3-data_in!B5208,0))</f>
        <v>109</v>
      </c>
    </row>
    <row r="5209" spans="1:12">
      <c r="A5209" s="8" t="str">
        <f>IF(data_in!A5209="","",data_in!A5209)</f>
        <v>048c6d7f-d5f1-47cf-bc90-3f0770396835</v>
      </c>
      <c r="B5209" s="12">
        <f>IF(A5209="","",data_in!B5209)</f>
        <v>43873.512870370374</v>
      </c>
      <c r="C5209" s="8">
        <f>IF(A5209="","",IF(data_in!E5209="NULL",0,1))</f>
        <v>0</v>
      </c>
      <c r="D5209" s="8" t="str">
        <f>IF(A5209="","",IF(data_in!E5209="NULL","",ROUND(data_in!E5209-data_in!B5209,0)))</f>
        <v/>
      </c>
      <c r="E5209" s="8">
        <f>IF(A5209="","",IF(data_in!C5209="NULL",0,IF(data_in!C5209&gt;data_in!E5209,0,1)))</f>
        <v>0</v>
      </c>
      <c r="F5209" s="8" t="str">
        <f>IF(OR(A5209="",E5209=0),"",IF(data_in!C5209="NULL","",ROUND(data_in!C5209-data_in!B5209,0)))</f>
        <v/>
      </c>
      <c r="G5209" s="8" t="str">
        <f>IF(OR(A5209="",E5209=0),"",IF(data_in!C5209="NULL","",IF(D5209="",ROUND(data_in!D5209-data_in!B5209,0),MIN(D5209,ROUND(data_in!D5209-data_in!B5209,0)))))</f>
        <v/>
      </c>
      <c r="H5209" s="8" t="str">
        <f>IF(A5209="","",IF(data_in!M5209="United States","United States",IF(data_in!M5209="Canada","Canada",IF(data_in!M5209="United Kingdom","United Kingdom","Other Country"))))</f>
        <v>Other Country</v>
      </c>
      <c r="I5209" s="8" t="str">
        <f>IF(A5209="","",IF(data_in!K5209="Unknown","Unknown",IF(data_in!K5209&lt;=10,"Very Small",IF(data_in!K5209&lt;=100,"Small",IF(data_in!K5209&lt;=500,"Medium",IF(data_in!K5209&gt;500,"Large","Error"))))))</f>
        <v>Small</v>
      </c>
      <c r="J5209" s="8" t="str">
        <f>IF(C5209=1,TEXT(data_in!E5209,"mm-yyyy"),"")</f>
        <v/>
      </c>
      <c r="K5209" s="8" t="str">
        <f>IF(A5209="","",IF(data_in!I5209="Website","Website",IF(data_in!I5209="Paid Search","Paid Search",IF(data_in!I5209="Slack","Slack","Other Channel"))))</f>
        <v>Website</v>
      </c>
      <c r="L5209" s="10">
        <f>IF(A5209="","",ROUND(N$3-data_in!B5209,0))</f>
        <v>109</v>
      </c>
    </row>
    <row r="5210" spans="1:12">
      <c r="A5210" s="8" t="str">
        <f>IF(data_in!A5210="","",data_in!A5210)</f>
        <v>d94a87ec-f28b-4479-81ba-de02c18a26c6</v>
      </c>
      <c r="B5210" s="12">
        <f>IF(A5210="","",data_in!B5210)</f>
        <v>43873.582812499997</v>
      </c>
      <c r="C5210" s="8">
        <f>IF(A5210="","",IF(data_in!E5210="NULL",0,1))</f>
        <v>0</v>
      </c>
      <c r="D5210" s="8" t="str">
        <f>IF(A5210="","",IF(data_in!E5210="NULL","",ROUND(data_in!E5210-data_in!B5210,0)))</f>
        <v/>
      </c>
      <c r="E5210" s="8">
        <f>IF(A5210="","",IF(data_in!C5210="NULL",0,IF(data_in!C5210&gt;data_in!E5210,0,1)))</f>
        <v>1</v>
      </c>
      <c r="F5210" s="8">
        <f>IF(OR(A5210="",E5210=0),"",IF(data_in!C5210="NULL","",ROUND(data_in!C5210-data_in!B5210,0)))</f>
        <v>0</v>
      </c>
      <c r="G5210" s="8">
        <f>IF(OR(A5210="",E5210=0),"",IF(data_in!C5210="NULL","",IF(D5210="",ROUND(data_in!D5210-data_in!B5210,0),MIN(D5210,ROUND(data_in!D5210-data_in!B5210,0)))))</f>
        <v>30</v>
      </c>
      <c r="H5210" s="8" t="str">
        <f>IF(A5210="","",IF(data_in!M5210="United States","United States",IF(data_in!M5210="Canada","Canada",IF(data_in!M5210="United Kingdom","United Kingdom","Other Country"))))</f>
        <v>Other Country</v>
      </c>
      <c r="I5210" s="8" t="str">
        <f>IF(A5210="","",IF(data_in!K5210="Unknown","Unknown",IF(data_in!K5210&lt;=10,"Very Small",IF(data_in!K5210&lt;=100,"Small",IF(data_in!K5210&lt;=500,"Medium",IF(data_in!K5210&gt;500,"Large","Error"))))))</f>
        <v>Small</v>
      </c>
      <c r="J5210" s="8" t="str">
        <f>IF(C5210=1,TEXT(data_in!E5210,"mm-yyyy"),"")</f>
        <v/>
      </c>
      <c r="K5210" s="8" t="str">
        <f>IF(A5210="","",IF(data_in!I5210="Website","Website",IF(data_in!I5210="Paid Search","Paid Search",IF(data_in!I5210="Slack","Slack","Other Channel"))))</f>
        <v>Website</v>
      </c>
      <c r="L5210" s="10">
        <f>IF(A5210="","",ROUND(N$3-data_in!B5210,0))</f>
        <v>109</v>
      </c>
    </row>
    <row r="5211" spans="1:12">
      <c r="A5211" s="8" t="str">
        <f>IF(data_in!A5211="","",data_in!A5211)</f>
        <v>7953fd9f-f6a3-4800-b632-0457ebd91e4c</v>
      </c>
      <c r="B5211" s="12">
        <f>IF(A5211="","",data_in!B5211)</f>
        <v>43873.601307870369</v>
      </c>
      <c r="C5211" s="8">
        <f>IF(A5211="","",IF(data_in!E5211="NULL",0,1))</f>
        <v>0</v>
      </c>
      <c r="D5211" s="8" t="str">
        <f>IF(A5211="","",IF(data_in!E5211="NULL","",ROUND(data_in!E5211-data_in!B5211,0)))</f>
        <v/>
      </c>
      <c r="E5211" s="8">
        <f>IF(A5211="","",IF(data_in!C5211="NULL",0,IF(data_in!C5211&gt;data_in!E5211,0,1)))</f>
        <v>0</v>
      </c>
      <c r="F5211" s="8" t="str">
        <f>IF(OR(A5211="",E5211=0),"",IF(data_in!C5211="NULL","",ROUND(data_in!C5211-data_in!B5211,0)))</f>
        <v/>
      </c>
      <c r="G5211" s="8" t="str">
        <f>IF(OR(A5211="",E5211=0),"",IF(data_in!C5211="NULL","",IF(D5211="",ROUND(data_in!D5211-data_in!B5211,0),MIN(D5211,ROUND(data_in!D5211-data_in!B5211,0)))))</f>
        <v/>
      </c>
      <c r="H5211" s="8" t="str">
        <f>IF(A5211="","",IF(data_in!M5211="United States","United States",IF(data_in!M5211="Canada","Canada",IF(data_in!M5211="United Kingdom","United Kingdom","Other Country"))))</f>
        <v>United States</v>
      </c>
      <c r="I5211" s="8" t="str">
        <f>IF(A5211="","",IF(data_in!K5211="Unknown","Unknown",IF(data_in!K5211&lt;=10,"Very Small",IF(data_in!K5211&lt;=100,"Small",IF(data_in!K5211&lt;=500,"Medium",IF(data_in!K5211&gt;500,"Large","Error"))))))</f>
        <v>Very Small</v>
      </c>
      <c r="J5211" s="8" t="str">
        <f>IF(C5211=1,TEXT(data_in!E5211,"mm-yyyy"),"")</f>
        <v/>
      </c>
      <c r="K5211" s="8" t="str">
        <f>IF(A5211="","",IF(data_in!I5211="Website","Website",IF(data_in!I5211="Paid Search","Paid Search",IF(data_in!I5211="Slack","Slack","Other Channel"))))</f>
        <v>Website</v>
      </c>
      <c r="L5211" s="10">
        <f>IF(A5211="","",ROUND(N$3-data_in!B5211,0))</f>
        <v>109</v>
      </c>
    </row>
    <row r="5212" spans="1:12">
      <c r="A5212" s="8" t="str">
        <f>IF(data_in!A5212="","",data_in!A5212)</f>
        <v>200c823b-44c1-49e1-9081-0e9583948bb9</v>
      </c>
      <c r="B5212" s="12">
        <f>IF(A5212="","",data_in!B5212)</f>
        <v>43873.615127314813</v>
      </c>
      <c r="C5212" s="8">
        <f>IF(A5212="","",IF(data_in!E5212="NULL",0,1))</f>
        <v>0</v>
      </c>
      <c r="D5212" s="8" t="str">
        <f>IF(A5212="","",IF(data_in!E5212="NULL","",ROUND(data_in!E5212-data_in!B5212,0)))</f>
        <v/>
      </c>
      <c r="E5212" s="8">
        <f>IF(A5212="","",IF(data_in!C5212="NULL",0,IF(data_in!C5212&gt;data_in!E5212,0,1)))</f>
        <v>0</v>
      </c>
      <c r="F5212" s="8" t="str">
        <f>IF(OR(A5212="",E5212=0),"",IF(data_in!C5212="NULL","",ROUND(data_in!C5212-data_in!B5212,0)))</f>
        <v/>
      </c>
      <c r="G5212" s="8" t="str">
        <f>IF(OR(A5212="",E5212=0),"",IF(data_in!C5212="NULL","",IF(D5212="",ROUND(data_in!D5212-data_in!B5212,0),MIN(D5212,ROUND(data_in!D5212-data_in!B5212,0)))))</f>
        <v/>
      </c>
      <c r="H5212" s="8" t="str">
        <f>IF(A5212="","",IF(data_in!M5212="United States","United States",IF(data_in!M5212="Canada","Canada",IF(data_in!M5212="United Kingdom","United Kingdom","Other Country"))))</f>
        <v>Canada</v>
      </c>
      <c r="I5212" s="8" t="str">
        <f>IF(A5212="","",IF(data_in!K5212="Unknown","Unknown",IF(data_in!K5212&lt;=10,"Very Small",IF(data_in!K5212&lt;=100,"Small",IF(data_in!K5212&lt;=500,"Medium",IF(data_in!K5212&gt;500,"Large","Error"))))))</f>
        <v>Very Small</v>
      </c>
      <c r="J5212" s="8" t="str">
        <f>IF(C5212=1,TEXT(data_in!E5212,"mm-yyyy"),"")</f>
        <v/>
      </c>
      <c r="K5212" s="8" t="str">
        <f>IF(A5212="","",IF(data_in!I5212="Website","Website",IF(data_in!I5212="Paid Search","Paid Search",IF(data_in!I5212="Slack","Slack","Other Channel"))))</f>
        <v>Website</v>
      </c>
      <c r="L5212" s="10">
        <f>IF(A5212="","",ROUND(N$3-data_in!B5212,0))</f>
        <v>109</v>
      </c>
    </row>
    <row r="5213" spans="1:12">
      <c r="A5213" s="8" t="str">
        <f>IF(data_in!A5213="","",data_in!A5213)</f>
        <v>3091b90e-f777-4937-83cb-651566615799</v>
      </c>
      <c r="B5213" s="12">
        <f>IF(A5213="","",data_in!B5213)</f>
        <v>43873.632118055553</v>
      </c>
      <c r="C5213" s="8">
        <f>IF(A5213="","",IF(data_in!E5213="NULL",0,1))</f>
        <v>0</v>
      </c>
      <c r="D5213" s="8" t="str">
        <f>IF(A5213="","",IF(data_in!E5213="NULL","",ROUND(data_in!E5213-data_in!B5213,0)))</f>
        <v/>
      </c>
      <c r="E5213" s="8">
        <f>IF(A5213="","",IF(data_in!C5213="NULL",0,IF(data_in!C5213&gt;data_in!E5213,0,1)))</f>
        <v>0</v>
      </c>
      <c r="F5213" s="8" t="str">
        <f>IF(OR(A5213="",E5213=0),"",IF(data_in!C5213="NULL","",ROUND(data_in!C5213-data_in!B5213,0)))</f>
        <v/>
      </c>
      <c r="G5213" s="8" t="str">
        <f>IF(OR(A5213="",E5213=0),"",IF(data_in!C5213="NULL","",IF(D5213="",ROUND(data_in!D5213-data_in!B5213,0),MIN(D5213,ROUND(data_in!D5213-data_in!B5213,0)))))</f>
        <v/>
      </c>
      <c r="H5213" s="8" t="str">
        <f>IF(A5213="","",IF(data_in!M5213="United States","United States",IF(data_in!M5213="Canada","Canada",IF(data_in!M5213="United Kingdom","United Kingdom","Other Country"))))</f>
        <v>United Kingdom</v>
      </c>
      <c r="I5213" s="8" t="str">
        <f>IF(A5213="","",IF(data_in!K5213="Unknown","Unknown",IF(data_in!K5213&lt;=10,"Very Small",IF(data_in!K5213&lt;=100,"Small",IF(data_in!K5213&lt;=500,"Medium",IF(data_in!K5213&gt;500,"Large","Error"))))))</f>
        <v>Medium</v>
      </c>
      <c r="J5213" s="8" t="str">
        <f>IF(C5213=1,TEXT(data_in!E5213,"mm-yyyy"),"")</f>
        <v/>
      </c>
      <c r="K5213" s="8" t="str">
        <f>IF(A5213="","",IF(data_in!I5213="Website","Website",IF(data_in!I5213="Paid Search","Paid Search",IF(data_in!I5213="Slack","Slack","Other Channel"))))</f>
        <v>Paid Search</v>
      </c>
      <c r="L5213" s="10">
        <f>IF(A5213="","",ROUND(N$3-data_in!B5213,0))</f>
        <v>109</v>
      </c>
    </row>
    <row r="5214" spans="1:12">
      <c r="A5214" s="8" t="str">
        <f>IF(data_in!A5214="","",data_in!A5214)</f>
        <v>8285fa0f-126b-4f08-893b-4a84239664b6</v>
      </c>
      <c r="B5214" s="12">
        <f>IF(A5214="","",data_in!B5214)</f>
        <v>43873.694155092591</v>
      </c>
      <c r="C5214" s="8">
        <f>IF(A5214="","",IF(data_in!E5214="NULL",0,1))</f>
        <v>0</v>
      </c>
      <c r="D5214" s="8" t="str">
        <f>IF(A5214="","",IF(data_in!E5214="NULL","",ROUND(data_in!E5214-data_in!B5214,0)))</f>
        <v/>
      </c>
      <c r="E5214" s="8">
        <f>IF(A5214="","",IF(data_in!C5214="NULL",0,IF(data_in!C5214&gt;data_in!E5214,0,1)))</f>
        <v>0</v>
      </c>
      <c r="F5214" s="8" t="str">
        <f>IF(OR(A5214="",E5214=0),"",IF(data_in!C5214="NULL","",ROUND(data_in!C5214-data_in!B5214,0)))</f>
        <v/>
      </c>
      <c r="G5214" s="8" t="str">
        <f>IF(OR(A5214="",E5214=0),"",IF(data_in!C5214="NULL","",IF(D5214="",ROUND(data_in!D5214-data_in!B5214,0),MIN(D5214,ROUND(data_in!D5214-data_in!B5214,0)))))</f>
        <v/>
      </c>
      <c r="H5214" s="8" t="str">
        <f>IF(A5214="","",IF(data_in!M5214="United States","United States",IF(data_in!M5214="Canada","Canada",IF(data_in!M5214="United Kingdom","United Kingdom","Other Country"))))</f>
        <v>Other Country</v>
      </c>
      <c r="I5214" s="8" t="str">
        <f>IF(A5214="","",IF(data_in!K5214="Unknown","Unknown",IF(data_in!K5214&lt;=10,"Very Small",IF(data_in!K5214&lt;=100,"Small",IF(data_in!K5214&lt;=500,"Medium",IF(data_in!K5214&gt;500,"Large","Error"))))))</f>
        <v>Very Small</v>
      </c>
      <c r="J5214" s="8" t="str">
        <f>IF(C5214=1,TEXT(data_in!E5214,"mm-yyyy"),"")</f>
        <v/>
      </c>
      <c r="K5214" s="8" t="str">
        <f>IF(A5214="","",IF(data_in!I5214="Website","Website",IF(data_in!I5214="Paid Search","Paid Search",IF(data_in!I5214="Slack","Slack","Other Channel"))))</f>
        <v>Website</v>
      </c>
      <c r="L5214" s="10">
        <f>IF(A5214="","",ROUND(N$3-data_in!B5214,0))</f>
        <v>109</v>
      </c>
    </row>
    <row r="5215" spans="1:12">
      <c r="A5215" s="8" t="str">
        <f>IF(data_in!A5215="","",data_in!A5215)</f>
        <v>e9555ad7-02a1-491f-b0e5-aaff3e3e0b35</v>
      </c>
      <c r="B5215" s="12">
        <f>IF(A5215="","",data_in!B5215)</f>
        <v>43873.55877314815</v>
      </c>
      <c r="C5215" s="8">
        <f>IF(A5215="","",IF(data_in!E5215="NULL",0,1))</f>
        <v>0</v>
      </c>
      <c r="D5215" s="8" t="str">
        <f>IF(A5215="","",IF(data_in!E5215="NULL","",ROUND(data_in!E5215-data_in!B5215,0)))</f>
        <v/>
      </c>
      <c r="E5215" s="8">
        <f>IF(A5215="","",IF(data_in!C5215="NULL",0,IF(data_in!C5215&gt;data_in!E5215,0,1)))</f>
        <v>0</v>
      </c>
      <c r="F5215" s="8" t="str">
        <f>IF(OR(A5215="",E5215=0),"",IF(data_in!C5215="NULL","",ROUND(data_in!C5215-data_in!B5215,0)))</f>
        <v/>
      </c>
      <c r="G5215" s="8" t="str">
        <f>IF(OR(A5215="",E5215=0),"",IF(data_in!C5215="NULL","",IF(D5215="",ROUND(data_in!D5215-data_in!B5215,0),MIN(D5215,ROUND(data_in!D5215-data_in!B5215,0)))))</f>
        <v/>
      </c>
      <c r="H5215" s="8" t="str">
        <f>IF(A5215="","",IF(data_in!M5215="United States","United States",IF(data_in!M5215="Canada","Canada",IF(data_in!M5215="United Kingdom","United Kingdom","Other Country"))))</f>
        <v>Other Country</v>
      </c>
      <c r="I5215" s="8" t="str">
        <f>IF(A5215="","",IF(data_in!K5215="Unknown","Unknown",IF(data_in!K5215&lt;=10,"Very Small",IF(data_in!K5215&lt;=100,"Small",IF(data_in!K5215&lt;=500,"Medium",IF(data_in!K5215&gt;500,"Large","Error"))))))</f>
        <v>Very Small</v>
      </c>
      <c r="J5215" s="8" t="str">
        <f>IF(C5215=1,TEXT(data_in!E5215,"mm-yyyy"),"")</f>
        <v/>
      </c>
      <c r="K5215" s="8" t="str">
        <f>IF(A5215="","",IF(data_in!I5215="Website","Website",IF(data_in!I5215="Paid Search","Paid Search",IF(data_in!I5215="Slack","Slack","Other Channel"))))</f>
        <v>Website</v>
      </c>
      <c r="L5215" s="10">
        <f>IF(A5215="","",ROUND(N$3-data_in!B5215,0))</f>
        <v>109</v>
      </c>
    </row>
    <row r="5216" spans="1:12">
      <c r="A5216" s="8" t="str">
        <f>IF(data_in!A5216="","",data_in!A5216)</f>
        <v>b2ee79fc-2d50-4110-941f-97ab83887127</v>
      </c>
      <c r="B5216" s="12">
        <f>IF(A5216="","",data_in!B5216)</f>
        <v>43873.744421296295</v>
      </c>
      <c r="C5216" s="8">
        <f>IF(A5216="","",IF(data_in!E5216="NULL",0,1))</f>
        <v>0</v>
      </c>
      <c r="D5216" s="8" t="str">
        <f>IF(A5216="","",IF(data_in!E5216="NULL","",ROUND(data_in!E5216-data_in!B5216,0)))</f>
        <v/>
      </c>
      <c r="E5216" s="8">
        <f>IF(A5216="","",IF(data_in!C5216="NULL",0,IF(data_in!C5216&gt;data_in!E5216,0,1)))</f>
        <v>0</v>
      </c>
      <c r="F5216" s="8" t="str">
        <f>IF(OR(A5216="",E5216=0),"",IF(data_in!C5216="NULL","",ROUND(data_in!C5216-data_in!B5216,0)))</f>
        <v/>
      </c>
      <c r="G5216" s="8" t="str">
        <f>IF(OR(A5216="",E5216=0),"",IF(data_in!C5216="NULL","",IF(D5216="",ROUND(data_in!D5216-data_in!B5216,0),MIN(D5216,ROUND(data_in!D5216-data_in!B5216,0)))))</f>
        <v/>
      </c>
      <c r="H5216" s="8" t="str">
        <f>IF(A5216="","",IF(data_in!M5216="United States","United States",IF(data_in!M5216="Canada","Canada",IF(data_in!M5216="United Kingdom","United Kingdom","Other Country"))))</f>
        <v>Other Country</v>
      </c>
      <c r="I5216" s="8" t="str">
        <f>IF(A5216="","",IF(data_in!K5216="Unknown","Unknown",IF(data_in!K5216&lt;=10,"Very Small",IF(data_in!K5216&lt;=100,"Small",IF(data_in!K5216&lt;=500,"Medium",IF(data_in!K5216&gt;500,"Large","Error"))))))</f>
        <v>Very Small</v>
      </c>
      <c r="J5216" s="8" t="str">
        <f>IF(C5216=1,TEXT(data_in!E5216,"mm-yyyy"),"")</f>
        <v/>
      </c>
      <c r="K5216" s="8" t="str">
        <f>IF(A5216="","",IF(data_in!I5216="Website","Website",IF(data_in!I5216="Paid Search","Paid Search",IF(data_in!I5216="Slack","Slack","Other Channel"))))</f>
        <v>Website</v>
      </c>
      <c r="L5216" s="10">
        <f>IF(A5216="","",ROUND(N$3-data_in!B5216,0))</f>
        <v>109</v>
      </c>
    </row>
    <row r="5217" spans="1:12">
      <c r="A5217" s="8" t="str">
        <f>IF(data_in!A5217="","",data_in!A5217)</f>
        <v>f907a983-f7ff-461b-90c9-4c781aa08138</v>
      </c>
      <c r="B5217" s="12">
        <f>IF(A5217="","",data_in!B5217)</f>
        <v>43873.611805555556</v>
      </c>
      <c r="C5217" s="8">
        <f>IF(A5217="","",IF(data_in!E5217="NULL",0,1))</f>
        <v>0</v>
      </c>
      <c r="D5217" s="8" t="str">
        <f>IF(A5217="","",IF(data_in!E5217="NULL","",ROUND(data_in!E5217-data_in!B5217,0)))</f>
        <v/>
      </c>
      <c r="E5217" s="8">
        <f>IF(A5217="","",IF(data_in!C5217="NULL",0,IF(data_in!C5217&gt;data_in!E5217,0,1)))</f>
        <v>0</v>
      </c>
      <c r="F5217" s="8" t="str">
        <f>IF(OR(A5217="",E5217=0),"",IF(data_in!C5217="NULL","",ROUND(data_in!C5217-data_in!B5217,0)))</f>
        <v/>
      </c>
      <c r="G5217" s="8" t="str">
        <f>IF(OR(A5217="",E5217=0),"",IF(data_in!C5217="NULL","",IF(D5217="",ROUND(data_in!D5217-data_in!B5217,0),MIN(D5217,ROUND(data_in!D5217-data_in!B5217,0)))))</f>
        <v/>
      </c>
      <c r="H5217" s="8" t="str">
        <f>IF(A5217="","",IF(data_in!M5217="United States","United States",IF(data_in!M5217="Canada","Canada",IF(data_in!M5217="United Kingdom","United Kingdom","Other Country"))))</f>
        <v>Other Country</v>
      </c>
      <c r="I5217" s="8" t="str">
        <f>IF(A5217="","",IF(data_in!K5217="Unknown","Unknown",IF(data_in!K5217&lt;=10,"Very Small",IF(data_in!K5217&lt;=100,"Small",IF(data_in!K5217&lt;=500,"Medium",IF(data_in!K5217&gt;500,"Large","Error"))))))</f>
        <v>Small</v>
      </c>
      <c r="J5217" s="8" t="str">
        <f>IF(C5217=1,TEXT(data_in!E5217,"mm-yyyy"),"")</f>
        <v/>
      </c>
      <c r="K5217" s="8" t="str">
        <f>IF(A5217="","",IF(data_in!I5217="Website","Website",IF(data_in!I5217="Paid Search","Paid Search",IF(data_in!I5217="Slack","Slack","Other Channel"))))</f>
        <v>Paid Search</v>
      </c>
      <c r="L5217" s="10">
        <f>IF(A5217="","",ROUND(N$3-data_in!B5217,0))</f>
        <v>109</v>
      </c>
    </row>
    <row r="5218" spans="1:12">
      <c r="A5218" s="8" t="str">
        <f>IF(data_in!A5218="","",data_in!A5218)</f>
        <v>82bb54fb-15e8-4928-b4cc-f5d5216eafe8</v>
      </c>
      <c r="B5218" s="12">
        <f>IF(A5218="","",data_in!B5218)</f>
        <v>43873.653460648151</v>
      </c>
      <c r="C5218" s="8">
        <f>IF(A5218="","",IF(data_in!E5218="NULL",0,1))</f>
        <v>0</v>
      </c>
      <c r="D5218" s="8" t="str">
        <f>IF(A5218="","",IF(data_in!E5218="NULL","",ROUND(data_in!E5218-data_in!B5218,0)))</f>
        <v/>
      </c>
      <c r="E5218" s="8">
        <f>IF(A5218="","",IF(data_in!C5218="NULL",0,IF(data_in!C5218&gt;data_in!E5218,0,1)))</f>
        <v>1</v>
      </c>
      <c r="F5218" s="8">
        <f>IF(OR(A5218="",E5218=0),"",IF(data_in!C5218="NULL","",ROUND(data_in!C5218-data_in!B5218,0)))</f>
        <v>0</v>
      </c>
      <c r="G5218" s="8">
        <f>IF(OR(A5218="",E5218=0),"",IF(data_in!C5218="NULL","",IF(D5218="",ROUND(data_in!D5218-data_in!B5218,0),MIN(D5218,ROUND(data_in!D5218-data_in!B5218,0)))))</f>
        <v>30</v>
      </c>
      <c r="H5218" s="8" t="str">
        <f>IF(A5218="","",IF(data_in!M5218="United States","United States",IF(data_in!M5218="Canada","Canada",IF(data_in!M5218="United Kingdom","United Kingdom","Other Country"))))</f>
        <v>Other Country</v>
      </c>
      <c r="I5218" s="8" t="str">
        <f>IF(A5218="","",IF(data_in!K5218="Unknown","Unknown",IF(data_in!K5218&lt;=10,"Very Small",IF(data_in!K5218&lt;=100,"Small",IF(data_in!K5218&lt;=500,"Medium",IF(data_in!K5218&gt;500,"Large","Error"))))))</f>
        <v>Very Small</v>
      </c>
      <c r="J5218" s="8" t="str">
        <f>IF(C5218=1,TEXT(data_in!E5218,"mm-yyyy"),"")</f>
        <v/>
      </c>
      <c r="K5218" s="8" t="str">
        <f>IF(A5218="","",IF(data_in!I5218="Website","Website",IF(data_in!I5218="Paid Search","Paid Search",IF(data_in!I5218="Slack","Slack","Other Channel"))))</f>
        <v>Website</v>
      </c>
      <c r="L5218" s="10">
        <f>IF(A5218="","",ROUND(N$3-data_in!B5218,0))</f>
        <v>109</v>
      </c>
    </row>
    <row r="5219" spans="1:12">
      <c r="A5219" s="8" t="str">
        <f>IF(data_in!A5219="","",data_in!A5219)</f>
        <v>22291fd7-e2c4-42d2-a598-64ea1be64f17</v>
      </c>
      <c r="B5219" s="12">
        <f>IF(A5219="","",data_in!B5219)</f>
        <v>43873.653668981482</v>
      </c>
      <c r="C5219" s="8">
        <f>IF(A5219="","",IF(data_in!E5219="NULL",0,1))</f>
        <v>0</v>
      </c>
      <c r="D5219" s="8" t="str">
        <f>IF(A5219="","",IF(data_in!E5219="NULL","",ROUND(data_in!E5219-data_in!B5219,0)))</f>
        <v/>
      </c>
      <c r="E5219" s="8">
        <f>IF(A5219="","",IF(data_in!C5219="NULL",0,IF(data_in!C5219&gt;data_in!E5219,0,1)))</f>
        <v>0</v>
      </c>
      <c r="F5219" s="8" t="str">
        <f>IF(OR(A5219="",E5219=0),"",IF(data_in!C5219="NULL","",ROUND(data_in!C5219-data_in!B5219,0)))</f>
        <v/>
      </c>
      <c r="G5219" s="8" t="str">
        <f>IF(OR(A5219="",E5219=0),"",IF(data_in!C5219="NULL","",IF(D5219="",ROUND(data_in!D5219-data_in!B5219,0),MIN(D5219,ROUND(data_in!D5219-data_in!B5219,0)))))</f>
        <v/>
      </c>
      <c r="H5219" s="8" t="str">
        <f>IF(A5219="","",IF(data_in!M5219="United States","United States",IF(data_in!M5219="Canada","Canada",IF(data_in!M5219="United Kingdom","United Kingdom","Other Country"))))</f>
        <v>Other Country</v>
      </c>
      <c r="I5219" s="8" t="str">
        <f>IF(A5219="","",IF(data_in!K5219="Unknown","Unknown",IF(data_in!K5219&lt;=10,"Very Small",IF(data_in!K5219&lt;=100,"Small",IF(data_in!K5219&lt;=500,"Medium",IF(data_in!K5219&gt;500,"Large","Error"))))))</f>
        <v>Very Small</v>
      </c>
      <c r="J5219" s="8" t="str">
        <f>IF(C5219=1,TEXT(data_in!E5219,"mm-yyyy"),"")</f>
        <v/>
      </c>
      <c r="K5219" s="8" t="str">
        <f>IF(A5219="","",IF(data_in!I5219="Website","Website",IF(data_in!I5219="Paid Search","Paid Search",IF(data_in!I5219="Slack","Slack","Other Channel"))))</f>
        <v>Website</v>
      </c>
      <c r="L5219" s="10">
        <f>IF(A5219="","",ROUND(N$3-data_in!B5219,0))</f>
        <v>109</v>
      </c>
    </row>
    <row r="5220" spans="1:12">
      <c r="A5220" s="8" t="str">
        <f>IF(data_in!A5220="","",data_in!A5220)</f>
        <v>c78b7860-2303-4c54-a426-e71f3444cf59</v>
      </c>
      <c r="B5220" s="12">
        <f>IF(A5220="","",data_in!B5220)</f>
        <v>43873.680949074071</v>
      </c>
      <c r="C5220" s="8">
        <f>IF(A5220="","",IF(data_in!E5220="NULL",0,1))</f>
        <v>0</v>
      </c>
      <c r="D5220" s="8" t="str">
        <f>IF(A5220="","",IF(data_in!E5220="NULL","",ROUND(data_in!E5220-data_in!B5220,0)))</f>
        <v/>
      </c>
      <c r="E5220" s="8">
        <f>IF(A5220="","",IF(data_in!C5220="NULL",0,IF(data_in!C5220&gt;data_in!E5220,0,1)))</f>
        <v>1</v>
      </c>
      <c r="F5220" s="8">
        <f>IF(OR(A5220="",E5220=0),"",IF(data_in!C5220="NULL","",ROUND(data_in!C5220-data_in!B5220,0)))</f>
        <v>0</v>
      </c>
      <c r="G5220" s="8">
        <f>IF(OR(A5220="",E5220=0),"",IF(data_in!C5220="NULL","",IF(D5220="",ROUND(data_in!D5220-data_in!B5220,0),MIN(D5220,ROUND(data_in!D5220-data_in!B5220,0)))))</f>
        <v>30</v>
      </c>
      <c r="H5220" s="8" t="str">
        <f>IF(A5220="","",IF(data_in!M5220="United States","United States",IF(data_in!M5220="Canada","Canada",IF(data_in!M5220="United Kingdom","United Kingdom","Other Country"))))</f>
        <v>Other Country</v>
      </c>
      <c r="I5220" s="8" t="str">
        <f>IF(A5220="","",IF(data_in!K5220="Unknown","Unknown",IF(data_in!K5220&lt;=10,"Very Small",IF(data_in!K5220&lt;=100,"Small",IF(data_in!K5220&lt;=500,"Medium",IF(data_in!K5220&gt;500,"Large","Error"))))))</f>
        <v>Very Small</v>
      </c>
      <c r="J5220" s="8" t="str">
        <f>IF(C5220=1,TEXT(data_in!E5220,"mm-yyyy"),"")</f>
        <v/>
      </c>
      <c r="K5220" s="8" t="str">
        <f>IF(A5220="","",IF(data_in!I5220="Website","Website",IF(data_in!I5220="Paid Search","Paid Search",IF(data_in!I5220="Slack","Slack","Other Channel"))))</f>
        <v>Website</v>
      </c>
      <c r="L5220" s="10">
        <f>IF(A5220="","",ROUND(N$3-data_in!B5220,0))</f>
        <v>109</v>
      </c>
    </row>
    <row r="5221" spans="1:12">
      <c r="A5221" s="8" t="str">
        <f>IF(data_in!A5221="","",data_in!A5221)</f>
        <v>013bc9fa-541d-401d-8ec3-70bcc6b0f7ec</v>
      </c>
      <c r="B5221" s="12">
        <f>IF(A5221="","",data_in!B5221)</f>
        <v>43873.72865740741</v>
      </c>
      <c r="C5221" s="8">
        <f>IF(A5221="","",IF(data_in!E5221="NULL",0,1))</f>
        <v>0</v>
      </c>
      <c r="D5221" s="8" t="str">
        <f>IF(A5221="","",IF(data_in!E5221="NULL","",ROUND(data_in!E5221-data_in!B5221,0)))</f>
        <v/>
      </c>
      <c r="E5221" s="8">
        <f>IF(A5221="","",IF(data_in!C5221="NULL",0,IF(data_in!C5221&gt;data_in!E5221,0,1)))</f>
        <v>1</v>
      </c>
      <c r="F5221" s="8">
        <f>IF(OR(A5221="",E5221=0),"",IF(data_in!C5221="NULL","",ROUND(data_in!C5221-data_in!B5221,0)))</f>
        <v>0</v>
      </c>
      <c r="G5221" s="8">
        <f>IF(OR(A5221="",E5221=0),"",IF(data_in!C5221="NULL","",IF(D5221="",ROUND(data_in!D5221-data_in!B5221,0),MIN(D5221,ROUND(data_in!D5221-data_in!B5221,0)))))</f>
        <v>30</v>
      </c>
      <c r="H5221" s="8" t="str">
        <f>IF(A5221="","",IF(data_in!M5221="United States","United States",IF(data_in!M5221="Canada","Canada",IF(data_in!M5221="United Kingdom","United Kingdom","Other Country"))))</f>
        <v>United States</v>
      </c>
      <c r="I5221" s="8" t="str">
        <f>IF(A5221="","",IF(data_in!K5221="Unknown","Unknown",IF(data_in!K5221&lt;=10,"Very Small",IF(data_in!K5221&lt;=100,"Small",IF(data_in!K5221&lt;=500,"Medium",IF(data_in!K5221&gt;500,"Large","Error"))))))</f>
        <v>Medium</v>
      </c>
      <c r="J5221" s="8" t="str">
        <f>IF(C5221=1,TEXT(data_in!E5221,"mm-yyyy"),"")</f>
        <v/>
      </c>
      <c r="K5221" s="8" t="str">
        <f>IF(A5221="","",IF(data_in!I5221="Website","Website",IF(data_in!I5221="Paid Search","Paid Search",IF(data_in!I5221="Slack","Slack","Other Channel"))))</f>
        <v>Website</v>
      </c>
      <c r="L5221" s="10">
        <f>IF(A5221="","",ROUND(N$3-data_in!B5221,0))</f>
        <v>109</v>
      </c>
    </row>
    <row r="5222" spans="1:12">
      <c r="A5222" s="8" t="str">
        <f>IF(data_in!A5222="","",data_in!A5222)</f>
        <v>17f06ae7-7949-48be-b0e1-0c0e9f29374a</v>
      </c>
      <c r="B5222" s="12">
        <f>IF(A5222="","",data_in!B5222)</f>
        <v>43886.587094907409</v>
      </c>
      <c r="C5222" s="8">
        <f>IF(A5222="","",IF(data_in!E5222="NULL",0,1))</f>
        <v>0</v>
      </c>
      <c r="D5222" s="8" t="str">
        <f>IF(A5222="","",IF(data_in!E5222="NULL","",ROUND(data_in!E5222-data_in!B5222,0)))</f>
        <v/>
      </c>
      <c r="E5222" s="8">
        <f>IF(A5222="","",IF(data_in!C5222="NULL",0,IF(data_in!C5222&gt;data_in!E5222,0,1)))</f>
        <v>0</v>
      </c>
      <c r="F5222" s="8" t="str">
        <f>IF(OR(A5222="",E5222=0),"",IF(data_in!C5222="NULL","",ROUND(data_in!C5222-data_in!B5222,0)))</f>
        <v/>
      </c>
      <c r="G5222" s="8" t="str">
        <f>IF(OR(A5222="",E5222=0),"",IF(data_in!C5222="NULL","",IF(D5222="",ROUND(data_in!D5222-data_in!B5222,0),MIN(D5222,ROUND(data_in!D5222-data_in!B5222,0)))))</f>
        <v/>
      </c>
      <c r="H5222" s="8" t="str">
        <f>IF(A5222="","",IF(data_in!M5222="United States","United States",IF(data_in!M5222="Canada","Canada",IF(data_in!M5222="United Kingdom","United Kingdom","Other Country"))))</f>
        <v>United States</v>
      </c>
      <c r="I5222" s="8" t="str">
        <f>IF(A5222="","",IF(data_in!K5222="Unknown","Unknown",IF(data_in!K5222&lt;=10,"Very Small",IF(data_in!K5222&lt;=100,"Small",IF(data_in!K5222&lt;=500,"Medium",IF(data_in!K5222&gt;500,"Large","Error"))))))</f>
        <v>Very Small</v>
      </c>
      <c r="J5222" s="8" t="str">
        <f>IF(C5222=1,TEXT(data_in!E5222,"mm-yyyy"),"")</f>
        <v/>
      </c>
      <c r="K5222" s="8" t="str">
        <f>IF(A5222="","",IF(data_in!I5222="Website","Website",IF(data_in!I5222="Paid Search","Paid Search",IF(data_in!I5222="Slack","Slack","Other Channel"))))</f>
        <v>Website</v>
      </c>
      <c r="L5222" s="10">
        <f>IF(A5222="","",ROUND(N$3-data_in!B5222,0))</f>
        <v>96</v>
      </c>
    </row>
    <row r="5223" spans="1:12">
      <c r="A5223" s="8" t="str">
        <f>IF(data_in!A5223="","",data_in!A5223)</f>
        <v>6612d5dd-9cf3-4002-ac46-28192bdeda40</v>
      </c>
      <c r="B5223" s="12">
        <f>IF(A5223="","",data_in!B5223)</f>
        <v>43957.59946759259</v>
      </c>
      <c r="C5223" s="8">
        <f>IF(A5223="","",IF(data_in!E5223="NULL",0,1))</f>
        <v>0</v>
      </c>
      <c r="D5223" s="8" t="str">
        <f>IF(A5223="","",IF(data_in!E5223="NULL","",ROUND(data_in!E5223-data_in!B5223,0)))</f>
        <v/>
      </c>
      <c r="E5223" s="8">
        <f>IF(A5223="","",IF(data_in!C5223="NULL",0,IF(data_in!C5223&gt;data_in!E5223,0,1)))</f>
        <v>0</v>
      </c>
      <c r="F5223" s="8" t="str">
        <f>IF(OR(A5223="",E5223=0),"",IF(data_in!C5223="NULL","",ROUND(data_in!C5223-data_in!B5223,0)))</f>
        <v/>
      </c>
      <c r="G5223" s="8" t="str">
        <f>IF(OR(A5223="",E5223=0),"",IF(data_in!C5223="NULL","",IF(D5223="",ROUND(data_in!D5223-data_in!B5223,0),MIN(D5223,ROUND(data_in!D5223-data_in!B5223,0)))))</f>
        <v/>
      </c>
      <c r="H5223" s="8" t="str">
        <f>IF(A5223="","",IF(data_in!M5223="United States","United States",IF(data_in!M5223="Canada","Canada",IF(data_in!M5223="United Kingdom","United Kingdom","Other Country"))))</f>
        <v>Other Country</v>
      </c>
      <c r="I5223" s="8" t="str">
        <f>IF(A5223="","",IF(data_in!K5223="Unknown","Unknown",IF(data_in!K5223&lt;=10,"Very Small",IF(data_in!K5223&lt;=100,"Small",IF(data_in!K5223&lt;=500,"Medium",IF(data_in!K5223&gt;500,"Large","Error"))))))</f>
        <v>Small</v>
      </c>
      <c r="J5223" s="8" t="str">
        <f>IF(C5223=1,TEXT(data_in!E5223,"mm-yyyy"),"")</f>
        <v/>
      </c>
      <c r="K5223" s="8" t="str">
        <f>IF(A5223="","",IF(data_in!I5223="Website","Website",IF(data_in!I5223="Paid Search","Paid Search",IF(data_in!I5223="Slack","Slack","Other Channel"))))</f>
        <v>Website</v>
      </c>
      <c r="L5223" s="10">
        <f>IF(A5223="","",ROUND(N$3-data_in!B5223,0))</f>
        <v>25</v>
      </c>
    </row>
    <row r="5224" spans="1:12">
      <c r="A5224" s="8" t="str">
        <f>IF(data_in!A5224="","",data_in!A5224)</f>
        <v>a5c8b72f-3633-4c80-a413-b6b18b560b6d</v>
      </c>
      <c r="B5224" s="12">
        <f>IF(A5224="","",data_in!B5224)</f>
        <v>43921.83866898148</v>
      </c>
      <c r="C5224" s="8">
        <f>IF(A5224="","",IF(data_in!E5224="NULL",0,1))</f>
        <v>0</v>
      </c>
      <c r="D5224" s="8" t="str">
        <f>IF(A5224="","",IF(data_in!E5224="NULL","",ROUND(data_in!E5224-data_in!B5224,0)))</f>
        <v/>
      </c>
      <c r="E5224" s="8">
        <f>IF(A5224="","",IF(data_in!C5224="NULL",0,IF(data_in!C5224&gt;data_in!E5224,0,1)))</f>
        <v>0</v>
      </c>
      <c r="F5224" s="8" t="str">
        <f>IF(OR(A5224="",E5224=0),"",IF(data_in!C5224="NULL","",ROUND(data_in!C5224-data_in!B5224,0)))</f>
        <v/>
      </c>
      <c r="G5224" s="8" t="str">
        <f>IF(OR(A5224="",E5224=0),"",IF(data_in!C5224="NULL","",IF(D5224="",ROUND(data_in!D5224-data_in!B5224,0),MIN(D5224,ROUND(data_in!D5224-data_in!B5224,0)))))</f>
        <v/>
      </c>
      <c r="H5224" s="8" t="str">
        <f>IF(A5224="","",IF(data_in!M5224="United States","United States",IF(data_in!M5224="Canada","Canada",IF(data_in!M5224="United Kingdom","United Kingdom","Other Country"))))</f>
        <v>United States</v>
      </c>
      <c r="I5224" s="8" t="str">
        <f>IF(A5224="","",IF(data_in!K5224="Unknown","Unknown",IF(data_in!K5224&lt;=10,"Very Small",IF(data_in!K5224&lt;=100,"Small",IF(data_in!K5224&lt;=500,"Medium",IF(data_in!K5224&gt;500,"Large","Error"))))))</f>
        <v>Very Small</v>
      </c>
      <c r="J5224" s="8" t="str">
        <f>IF(C5224=1,TEXT(data_in!E5224,"mm-yyyy"),"")</f>
        <v/>
      </c>
      <c r="K5224" s="8" t="str">
        <f>IF(A5224="","",IF(data_in!I5224="Website","Website",IF(data_in!I5224="Paid Search","Paid Search",IF(data_in!I5224="Slack","Slack","Other Channel"))))</f>
        <v>Other Channel</v>
      </c>
      <c r="L5224" s="10">
        <f>IF(A5224="","",ROUND(N$3-data_in!B5224,0))</f>
        <v>61</v>
      </c>
    </row>
    <row r="5225" spans="1:12">
      <c r="A5225" s="8" t="str">
        <f>IF(data_in!A5225="","",data_in!A5225)</f>
        <v>dd093a1a-ecde-4299-aea6-3b48e9e8bc4b</v>
      </c>
      <c r="B5225" s="12">
        <f>IF(A5225="","",data_in!B5225)</f>
        <v>43921.853090277778</v>
      </c>
      <c r="C5225" s="8">
        <f>IF(A5225="","",IF(data_in!E5225="NULL",0,1))</f>
        <v>0</v>
      </c>
      <c r="D5225" s="8" t="str">
        <f>IF(A5225="","",IF(data_in!E5225="NULL","",ROUND(data_in!E5225-data_in!B5225,0)))</f>
        <v/>
      </c>
      <c r="E5225" s="8">
        <f>IF(A5225="","",IF(data_in!C5225="NULL",0,IF(data_in!C5225&gt;data_in!E5225,0,1)))</f>
        <v>0</v>
      </c>
      <c r="F5225" s="8" t="str">
        <f>IF(OR(A5225="",E5225=0),"",IF(data_in!C5225="NULL","",ROUND(data_in!C5225-data_in!B5225,0)))</f>
        <v/>
      </c>
      <c r="G5225" s="8" t="str">
        <f>IF(OR(A5225="",E5225=0),"",IF(data_in!C5225="NULL","",IF(D5225="",ROUND(data_in!D5225-data_in!B5225,0),MIN(D5225,ROUND(data_in!D5225-data_in!B5225,0)))))</f>
        <v/>
      </c>
      <c r="H5225" s="8" t="str">
        <f>IF(A5225="","",IF(data_in!M5225="United States","United States",IF(data_in!M5225="Canada","Canada",IF(data_in!M5225="United Kingdom","United Kingdom","Other Country"))))</f>
        <v>Other Country</v>
      </c>
      <c r="I5225" s="8" t="str">
        <f>IF(A5225="","",IF(data_in!K5225="Unknown","Unknown",IF(data_in!K5225&lt;=10,"Very Small",IF(data_in!K5225&lt;=100,"Small",IF(data_in!K5225&lt;=500,"Medium",IF(data_in!K5225&gt;500,"Large","Error"))))))</f>
        <v>Very Small</v>
      </c>
      <c r="J5225" s="8" t="str">
        <f>IF(C5225=1,TEXT(data_in!E5225,"mm-yyyy"),"")</f>
        <v/>
      </c>
      <c r="K5225" s="8" t="str">
        <f>IF(A5225="","",IF(data_in!I5225="Website","Website",IF(data_in!I5225="Paid Search","Paid Search",IF(data_in!I5225="Slack","Slack","Other Channel"))))</f>
        <v>Website</v>
      </c>
      <c r="L5225" s="10">
        <f>IF(A5225="","",ROUND(N$3-data_in!B5225,0))</f>
        <v>61</v>
      </c>
    </row>
    <row r="5226" spans="1:12">
      <c r="A5226" s="8" t="str">
        <f>IF(data_in!A5226="","",data_in!A5226)</f>
        <v>83ceba2f-ca2a-4e64-8ef9-0430b6d527d6</v>
      </c>
      <c r="B5226" s="12">
        <f>IF(A5226="","",data_in!B5226)</f>
        <v>43921.916875000003</v>
      </c>
      <c r="C5226" s="8">
        <f>IF(A5226="","",IF(data_in!E5226="NULL",0,1))</f>
        <v>0</v>
      </c>
      <c r="D5226" s="8" t="str">
        <f>IF(A5226="","",IF(data_in!E5226="NULL","",ROUND(data_in!E5226-data_in!B5226,0)))</f>
        <v/>
      </c>
      <c r="E5226" s="8">
        <f>IF(A5226="","",IF(data_in!C5226="NULL",0,IF(data_in!C5226&gt;data_in!E5226,0,1)))</f>
        <v>1</v>
      </c>
      <c r="F5226" s="8">
        <f>IF(OR(A5226="",E5226=0),"",IF(data_in!C5226="NULL","",ROUND(data_in!C5226-data_in!B5226,0)))</f>
        <v>22</v>
      </c>
      <c r="G5226" s="8">
        <f>IF(OR(A5226="",E5226=0),"",IF(data_in!C5226="NULL","",IF(D5226="",ROUND(data_in!D5226-data_in!B5226,0),MIN(D5226,ROUND(data_in!D5226-data_in!B5226,0)))))</f>
        <v>52</v>
      </c>
      <c r="H5226" s="8" t="str">
        <f>IF(A5226="","",IF(data_in!M5226="United States","United States",IF(data_in!M5226="Canada","Canada",IF(data_in!M5226="United Kingdom","United Kingdom","Other Country"))))</f>
        <v>Other Country</v>
      </c>
      <c r="I5226" s="8" t="str">
        <f>IF(A5226="","",IF(data_in!K5226="Unknown","Unknown",IF(data_in!K5226&lt;=10,"Very Small",IF(data_in!K5226&lt;=100,"Small",IF(data_in!K5226&lt;=500,"Medium",IF(data_in!K5226&gt;500,"Large","Error"))))))</f>
        <v>Small</v>
      </c>
      <c r="J5226" s="8" t="str">
        <f>IF(C5226=1,TEXT(data_in!E5226,"mm-yyyy"),"")</f>
        <v/>
      </c>
      <c r="K5226" s="8" t="str">
        <f>IF(A5226="","",IF(data_in!I5226="Website","Website",IF(data_in!I5226="Paid Search","Paid Search",IF(data_in!I5226="Slack","Slack","Other Channel"))))</f>
        <v>Website</v>
      </c>
      <c r="L5226" s="10">
        <f>IF(A5226="","",ROUND(N$3-data_in!B5226,0))</f>
        <v>61</v>
      </c>
    </row>
    <row r="5227" spans="1:12">
      <c r="A5227" s="8" t="str">
        <f>IF(data_in!A5227="","",data_in!A5227)</f>
        <v>8a3f6ed9-06a0-4b64-b17e-5bf5561392c6</v>
      </c>
      <c r="B5227" s="12">
        <f>IF(A5227="","",data_in!B5227)</f>
        <v>43921.911504629628</v>
      </c>
      <c r="C5227" s="8">
        <f>IF(A5227="","",IF(data_in!E5227="NULL",0,1))</f>
        <v>0</v>
      </c>
      <c r="D5227" s="8" t="str">
        <f>IF(A5227="","",IF(data_in!E5227="NULL","",ROUND(data_in!E5227-data_in!B5227,0)))</f>
        <v/>
      </c>
      <c r="E5227" s="8">
        <f>IF(A5227="","",IF(data_in!C5227="NULL",0,IF(data_in!C5227&gt;data_in!E5227,0,1)))</f>
        <v>0</v>
      </c>
      <c r="F5227" s="8" t="str">
        <f>IF(OR(A5227="",E5227=0),"",IF(data_in!C5227="NULL","",ROUND(data_in!C5227-data_in!B5227,0)))</f>
        <v/>
      </c>
      <c r="G5227" s="8" t="str">
        <f>IF(OR(A5227="",E5227=0),"",IF(data_in!C5227="NULL","",IF(D5227="",ROUND(data_in!D5227-data_in!B5227,0),MIN(D5227,ROUND(data_in!D5227-data_in!B5227,0)))))</f>
        <v/>
      </c>
      <c r="H5227" s="8" t="str">
        <f>IF(A5227="","",IF(data_in!M5227="United States","United States",IF(data_in!M5227="Canada","Canada",IF(data_in!M5227="United Kingdom","United Kingdom","Other Country"))))</f>
        <v>Other Country</v>
      </c>
      <c r="I5227" s="8" t="str">
        <f>IF(A5227="","",IF(data_in!K5227="Unknown","Unknown",IF(data_in!K5227&lt;=10,"Very Small",IF(data_in!K5227&lt;=100,"Small",IF(data_in!K5227&lt;=500,"Medium",IF(data_in!K5227&gt;500,"Large","Error"))))))</f>
        <v>Very Small</v>
      </c>
      <c r="J5227" s="8" t="str">
        <f>IF(C5227=1,TEXT(data_in!E5227,"mm-yyyy"),"")</f>
        <v/>
      </c>
      <c r="K5227" s="8" t="str">
        <f>IF(A5227="","",IF(data_in!I5227="Website","Website",IF(data_in!I5227="Paid Search","Paid Search",IF(data_in!I5227="Slack","Slack","Other Channel"))))</f>
        <v>Slack</v>
      </c>
      <c r="L5227" s="10">
        <f>IF(A5227="","",ROUND(N$3-data_in!B5227,0))</f>
        <v>61</v>
      </c>
    </row>
    <row r="5228" spans="1:12">
      <c r="A5228" s="8" t="str">
        <f>IF(data_in!A5228="","",data_in!A5228)</f>
        <v>60c83db7-2179-4951-aac4-9deb76a7fb84</v>
      </c>
      <c r="B5228" s="12">
        <f>IF(A5228="","",data_in!B5228)</f>
        <v>43921.891863425924</v>
      </c>
      <c r="C5228" s="8">
        <f>IF(A5228="","",IF(data_in!E5228="NULL",0,1))</f>
        <v>0</v>
      </c>
      <c r="D5228" s="8" t="str">
        <f>IF(A5228="","",IF(data_in!E5228="NULL","",ROUND(data_in!E5228-data_in!B5228,0)))</f>
        <v/>
      </c>
      <c r="E5228" s="8">
        <f>IF(A5228="","",IF(data_in!C5228="NULL",0,IF(data_in!C5228&gt;data_in!E5228,0,1)))</f>
        <v>1</v>
      </c>
      <c r="F5228" s="8">
        <f>IF(OR(A5228="",E5228=0),"",IF(data_in!C5228="NULL","",ROUND(data_in!C5228-data_in!B5228,0)))</f>
        <v>31</v>
      </c>
      <c r="G5228" s="8">
        <f>IF(OR(A5228="",E5228=0),"",IF(data_in!C5228="NULL","",IF(D5228="",ROUND(data_in!D5228-data_in!B5228,0),MIN(D5228,ROUND(data_in!D5228-data_in!B5228,0)))))</f>
        <v>61</v>
      </c>
      <c r="H5228" s="8" t="str">
        <f>IF(A5228="","",IF(data_in!M5228="United States","United States",IF(data_in!M5228="Canada","Canada",IF(data_in!M5228="United Kingdom","United Kingdom","Other Country"))))</f>
        <v>United States</v>
      </c>
      <c r="I5228" s="8" t="str">
        <f>IF(A5228="","",IF(data_in!K5228="Unknown","Unknown",IF(data_in!K5228&lt;=10,"Very Small",IF(data_in!K5228&lt;=100,"Small",IF(data_in!K5228&lt;=500,"Medium",IF(data_in!K5228&gt;500,"Large","Error"))))))</f>
        <v>Very Small</v>
      </c>
      <c r="J5228" s="8" t="str">
        <f>IF(C5228=1,TEXT(data_in!E5228,"mm-yyyy"),"")</f>
        <v/>
      </c>
      <c r="K5228" s="8" t="str">
        <f>IF(A5228="","",IF(data_in!I5228="Website","Website",IF(data_in!I5228="Paid Search","Paid Search",IF(data_in!I5228="Slack","Slack","Other Channel"))))</f>
        <v>Website</v>
      </c>
      <c r="L5228" s="10">
        <f>IF(A5228="","",ROUND(N$3-data_in!B5228,0))</f>
        <v>61</v>
      </c>
    </row>
    <row r="5229" spans="1:12">
      <c r="A5229" s="8" t="str">
        <f>IF(data_in!A5229="","",data_in!A5229)</f>
        <v>802cc142-7183-4a6b-9192-77764ec42d56</v>
      </c>
      <c r="B5229" s="12">
        <f>IF(A5229="","",data_in!B5229)</f>
        <v>43922.117175925923</v>
      </c>
      <c r="C5229" s="8">
        <f>IF(A5229="","",IF(data_in!E5229="NULL",0,1))</f>
        <v>0</v>
      </c>
      <c r="D5229" s="8" t="str">
        <f>IF(A5229="","",IF(data_in!E5229="NULL","",ROUND(data_in!E5229-data_in!B5229,0)))</f>
        <v/>
      </c>
      <c r="E5229" s="8">
        <f>IF(A5229="","",IF(data_in!C5229="NULL",0,IF(data_in!C5229&gt;data_in!E5229,0,1)))</f>
        <v>0</v>
      </c>
      <c r="F5229" s="8" t="str">
        <f>IF(OR(A5229="",E5229=0),"",IF(data_in!C5229="NULL","",ROUND(data_in!C5229-data_in!B5229,0)))</f>
        <v/>
      </c>
      <c r="G5229" s="8" t="str">
        <f>IF(OR(A5229="",E5229=0),"",IF(data_in!C5229="NULL","",IF(D5229="",ROUND(data_in!D5229-data_in!B5229,0),MIN(D5229,ROUND(data_in!D5229-data_in!B5229,0)))))</f>
        <v/>
      </c>
      <c r="H5229" s="8" t="str">
        <f>IF(A5229="","",IF(data_in!M5229="United States","United States",IF(data_in!M5229="Canada","Canada",IF(data_in!M5229="United Kingdom","United Kingdom","Other Country"))))</f>
        <v>Other Country</v>
      </c>
      <c r="I5229" s="8" t="str">
        <f>IF(A5229="","",IF(data_in!K5229="Unknown","Unknown",IF(data_in!K5229&lt;=10,"Very Small",IF(data_in!K5229&lt;=100,"Small",IF(data_in!K5229&lt;=500,"Medium",IF(data_in!K5229&gt;500,"Large","Error"))))))</f>
        <v>Very Small</v>
      </c>
      <c r="J5229" s="8" t="str">
        <f>IF(C5229=1,TEXT(data_in!E5229,"mm-yyyy"),"")</f>
        <v/>
      </c>
      <c r="K5229" s="8" t="str">
        <f>IF(A5229="","",IF(data_in!I5229="Website","Website",IF(data_in!I5229="Paid Search","Paid Search",IF(data_in!I5229="Slack","Slack","Other Channel"))))</f>
        <v>Website</v>
      </c>
      <c r="L5229" s="10">
        <f>IF(A5229="","",ROUND(N$3-data_in!B5229,0))</f>
        <v>61</v>
      </c>
    </row>
    <row r="5230" spans="1:12">
      <c r="A5230" s="8" t="str">
        <f>IF(data_in!A5230="","",data_in!A5230)</f>
        <v>1ef2b435-a38f-45fc-8c2d-9b11f55c0e76</v>
      </c>
      <c r="B5230" s="12">
        <f>IF(A5230="","",data_in!B5230)</f>
        <v>43922.071701388886</v>
      </c>
      <c r="C5230" s="8">
        <f>IF(A5230="","",IF(data_in!E5230="NULL",0,1))</f>
        <v>0</v>
      </c>
      <c r="D5230" s="8" t="str">
        <f>IF(A5230="","",IF(data_in!E5230="NULL","",ROUND(data_in!E5230-data_in!B5230,0)))</f>
        <v/>
      </c>
      <c r="E5230" s="8">
        <f>IF(A5230="","",IF(data_in!C5230="NULL",0,IF(data_in!C5230&gt;data_in!E5230,0,1)))</f>
        <v>0</v>
      </c>
      <c r="F5230" s="8" t="str">
        <f>IF(OR(A5230="",E5230=0),"",IF(data_in!C5230="NULL","",ROUND(data_in!C5230-data_in!B5230,0)))</f>
        <v/>
      </c>
      <c r="G5230" s="8" t="str">
        <f>IF(OR(A5230="",E5230=0),"",IF(data_in!C5230="NULL","",IF(D5230="",ROUND(data_in!D5230-data_in!B5230,0),MIN(D5230,ROUND(data_in!D5230-data_in!B5230,0)))))</f>
        <v/>
      </c>
      <c r="H5230" s="8" t="str">
        <f>IF(A5230="","",IF(data_in!M5230="United States","United States",IF(data_in!M5230="Canada","Canada",IF(data_in!M5230="United Kingdom","United Kingdom","Other Country"))))</f>
        <v>United States</v>
      </c>
      <c r="I5230" s="8" t="str">
        <f>IF(A5230="","",IF(data_in!K5230="Unknown","Unknown",IF(data_in!K5230&lt;=10,"Very Small",IF(data_in!K5230&lt;=100,"Small",IF(data_in!K5230&lt;=500,"Medium",IF(data_in!K5230&gt;500,"Large","Error"))))))</f>
        <v>Large</v>
      </c>
      <c r="J5230" s="8" t="str">
        <f>IF(C5230=1,TEXT(data_in!E5230,"mm-yyyy"),"")</f>
        <v/>
      </c>
      <c r="K5230" s="8" t="str">
        <f>IF(A5230="","",IF(data_in!I5230="Website","Website",IF(data_in!I5230="Paid Search","Paid Search",IF(data_in!I5230="Slack","Slack","Other Channel"))))</f>
        <v>Paid Search</v>
      </c>
      <c r="L5230" s="10">
        <f>IF(A5230="","",ROUND(N$3-data_in!B5230,0))</f>
        <v>61</v>
      </c>
    </row>
    <row r="5231" spans="1:12">
      <c r="A5231" s="8" t="str">
        <f>IF(data_in!A5231="","",data_in!A5231)</f>
        <v>a7a63c19-7ed5-42e6-942d-8f6a776c61e1</v>
      </c>
      <c r="B5231" s="12">
        <f>IF(A5231="","",data_in!B5231)</f>
        <v>43922.125150462962</v>
      </c>
      <c r="C5231" s="8">
        <f>IF(A5231="","",IF(data_in!E5231="NULL",0,1))</f>
        <v>0</v>
      </c>
      <c r="D5231" s="8" t="str">
        <f>IF(A5231="","",IF(data_in!E5231="NULL","",ROUND(data_in!E5231-data_in!B5231,0)))</f>
        <v/>
      </c>
      <c r="E5231" s="8">
        <f>IF(A5231="","",IF(data_in!C5231="NULL",0,IF(data_in!C5231&gt;data_in!E5231,0,1)))</f>
        <v>1</v>
      </c>
      <c r="F5231" s="8">
        <f>IF(OR(A5231="",E5231=0),"",IF(data_in!C5231="NULL","",ROUND(data_in!C5231-data_in!B5231,0)))</f>
        <v>0</v>
      </c>
      <c r="G5231" s="8">
        <f>IF(OR(A5231="",E5231=0),"",IF(data_in!C5231="NULL","",IF(D5231="",ROUND(data_in!D5231-data_in!B5231,0),MIN(D5231,ROUND(data_in!D5231-data_in!B5231,0)))))</f>
        <v>30</v>
      </c>
      <c r="H5231" s="8" t="str">
        <f>IF(A5231="","",IF(data_in!M5231="United States","United States",IF(data_in!M5231="Canada","Canada",IF(data_in!M5231="United Kingdom","United Kingdom","Other Country"))))</f>
        <v>Other Country</v>
      </c>
      <c r="I5231" s="8" t="str">
        <f>IF(A5231="","",IF(data_in!K5231="Unknown","Unknown",IF(data_in!K5231&lt;=10,"Very Small",IF(data_in!K5231&lt;=100,"Small",IF(data_in!K5231&lt;=500,"Medium",IF(data_in!K5231&gt;500,"Large","Error"))))))</f>
        <v>Very Small</v>
      </c>
      <c r="J5231" s="8" t="str">
        <f>IF(C5231=1,TEXT(data_in!E5231,"mm-yyyy"),"")</f>
        <v/>
      </c>
      <c r="K5231" s="8" t="str">
        <f>IF(A5231="","",IF(data_in!I5231="Website","Website",IF(data_in!I5231="Paid Search","Paid Search",IF(data_in!I5231="Slack","Slack","Other Channel"))))</f>
        <v>Website</v>
      </c>
      <c r="L5231" s="10">
        <f>IF(A5231="","",ROUND(N$3-data_in!B5231,0))</f>
        <v>61</v>
      </c>
    </row>
    <row r="5232" spans="1:12">
      <c r="A5232" s="8" t="str">
        <f>IF(data_in!A5232="","",data_in!A5232)</f>
        <v>1d8e8277-9ab0-40f4-9a84-335ca354135d</v>
      </c>
      <c r="B5232" s="12">
        <f>IF(A5232="","",data_in!B5232)</f>
        <v>43922.171655092592</v>
      </c>
      <c r="C5232" s="8">
        <f>IF(A5232="","",IF(data_in!E5232="NULL",0,1))</f>
        <v>0</v>
      </c>
      <c r="D5232" s="8" t="str">
        <f>IF(A5232="","",IF(data_in!E5232="NULL","",ROUND(data_in!E5232-data_in!B5232,0)))</f>
        <v/>
      </c>
      <c r="E5232" s="8">
        <f>IF(A5232="","",IF(data_in!C5232="NULL",0,IF(data_in!C5232&gt;data_in!E5232,0,1)))</f>
        <v>0</v>
      </c>
      <c r="F5232" s="8" t="str">
        <f>IF(OR(A5232="",E5232=0),"",IF(data_in!C5232="NULL","",ROUND(data_in!C5232-data_in!B5232,0)))</f>
        <v/>
      </c>
      <c r="G5232" s="8" t="str">
        <f>IF(OR(A5232="",E5232=0),"",IF(data_in!C5232="NULL","",IF(D5232="",ROUND(data_in!D5232-data_in!B5232,0),MIN(D5232,ROUND(data_in!D5232-data_in!B5232,0)))))</f>
        <v/>
      </c>
      <c r="H5232" s="8" t="str">
        <f>IF(A5232="","",IF(data_in!M5232="United States","United States",IF(data_in!M5232="Canada","Canada",IF(data_in!M5232="United Kingdom","United Kingdom","Other Country"))))</f>
        <v>Other Country</v>
      </c>
      <c r="I5232" s="8" t="str">
        <f>IF(A5232="","",IF(data_in!K5232="Unknown","Unknown",IF(data_in!K5232&lt;=10,"Very Small",IF(data_in!K5232&lt;=100,"Small",IF(data_in!K5232&lt;=500,"Medium",IF(data_in!K5232&gt;500,"Large","Error"))))))</f>
        <v>Medium</v>
      </c>
      <c r="J5232" s="8" t="str">
        <f>IF(C5232=1,TEXT(data_in!E5232,"mm-yyyy"),"")</f>
        <v/>
      </c>
      <c r="K5232" s="8" t="str">
        <f>IF(A5232="","",IF(data_in!I5232="Website","Website",IF(data_in!I5232="Paid Search","Paid Search",IF(data_in!I5232="Slack","Slack","Other Channel"))))</f>
        <v>Website</v>
      </c>
      <c r="L5232" s="10">
        <f>IF(A5232="","",ROUND(N$3-data_in!B5232,0))</f>
        <v>61</v>
      </c>
    </row>
    <row r="5233" spans="1:12">
      <c r="A5233" s="8" t="str">
        <f>IF(data_in!A5233="","",data_in!A5233)</f>
        <v>48da5fea-c9e7-4db2-8754-dd4df887d477</v>
      </c>
      <c r="B5233" s="12">
        <f>IF(A5233="","",data_in!B5233)</f>
        <v>43922.247314814813</v>
      </c>
      <c r="C5233" s="8">
        <f>IF(A5233="","",IF(data_in!E5233="NULL",0,1))</f>
        <v>0</v>
      </c>
      <c r="D5233" s="8" t="str">
        <f>IF(A5233="","",IF(data_in!E5233="NULL","",ROUND(data_in!E5233-data_in!B5233,0)))</f>
        <v/>
      </c>
      <c r="E5233" s="8">
        <f>IF(A5233="","",IF(data_in!C5233="NULL",0,IF(data_in!C5233&gt;data_in!E5233,0,1)))</f>
        <v>0</v>
      </c>
      <c r="F5233" s="8" t="str">
        <f>IF(OR(A5233="",E5233=0),"",IF(data_in!C5233="NULL","",ROUND(data_in!C5233-data_in!B5233,0)))</f>
        <v/>
      </c>
      <c r="G5233" s="8" t="str">
        <f>IF(OR(A5233="",E5233=0),"",IF(data_in!C5233="NULL","",IF(D5233="",ROUND(data_in!D5233-data_in!B5233,0),MIN(D5233,ROUND(data_in!D5233-data_in!B5233,0)))))</f>
        <v/>
      </c>
      <c r="H5233" s="8" t="str">
        <f>IF(A5233="","",IF(data_in!M5233="United States","United States",IF(data_in!M5233="Canada","Canada",IF(data_in!M5233="United Kingdom","United Kingdom","Other Country"))))</f>
        <v>Other Country</v>
      </c>
      <c r="I5233" s="8" t="str">
        <f>IF(A5233="","",IF(data_in!K5233="Unknown","Unknown",IF(data_in!K5233&lt;=10,"Very Small",IF(data_in!K5233&lt;=100,"Small",IF(data_in!K5233&lt;=500,"Medium",IF(data_in!K5233&gt;500,"Large","Error"))))))</f>
        <v>Very Small</v>
      </c>
      <c r="J5233" s="8" t="str">
        <f>IF(C5233=1,TEXT(data_in!E5233,"mm-yyyy"),"")</f>
        <v/>
      </c>
      <c r="K5233" s="8" t="str">
        <f>IF(A5233="","",IF(data_in!I5233="Website","Website",IF(data_in!I5233="Paid Search","Paid Search",IF(data_in!I5233="Slack","Slack","Other Channel"))))</f>
        <v>Website</v>
      </c>
      <c r="L5233" s="10">
        <f>IF(A5233="","",ROUND(N$3-data_in!B5233,0))</f>
        <v>61</v>
      </c>
    </row>
    <row r="5234" spans="1:12">
      <c r="A5234" s="8" t="str">
        <f>IF(data_in!A5234="","",data_in!A5234)</f>
        <v>d0544e44-5cf4-4ea8-bfc5-8e5b31ddb4db</v>
      </c>
      <c r="B5234" s="12">
        <f>IF(A5234="","",data_in!B5234)</f>
        <v>43922.199201388888</v>
      </c>
      <c r="C5234" s="8">
        <f>IF(A5234="","",IF(data_in!E5234="NULL",0,1))</f>
        <v>0</v>
      </c>
      <c r="D5234" s="8" t="str">
        <f>IF(A5234="","",IF(data_in!E5234="NULL","",ROUND(data_in!E5234-data_in!B5234,0)))</f>
        <v/>
      </c>
      <c r="E5234" s="8">
        <f>IF(A5234="","",IF(data_in!C5234="NULL",0,IF(data_in!C5234&gt;data_in!E5234,0,1)))</f>
        <v>0</v>
      </c>
      <c r="F5234" s="8" t="str">
        <f>IF(OR(A5234="",E5234=0),"",IF(data_in!C5234="NULL","",ROUND(data_in!C5234-data_in!B5234,0)))</f>
        <v/>
      </c>
      <c r="G5234" s="8" t="str">
        <f>IF(OR(A5234="",E5234=0),"",IF(data_in!C5234="NULL","",IF(D5234="",ROUND(data_in!D5234-data_in!B5234,0),MIN(D5234,ROUND(data_in!D5234-data_in!B5234,0)))))</f>
        <v/>
      </c>
      <c r="H5234" s="8" t="str">
        <f>IF(A5234="","",IF(data_in!M5234="United States","United States",IF(data_in!M5234="Canada","Canada",IF(data_in!M5234="United Kingdom","United Kingdom","Other Country"))))</f>
        <v>Other Country</v>
      </c>
      <c r="I5234" s="8" t="str">
        <f>IF(A5234="","",IF(data_in!K5234="Unknown","Unknown",IF(data_in!K5234&lt;=10,"Very Small",IF(data_in!K5234&lt;=100,"Small",IF(data_in!K5234&lt;=500,"Medium",IF(data_in!K5234&gt;500,"Large","Error"))))))</f>
        <v>Very Small</v>
      </c>
      <c r="J5234" s="8" t="str">
        <f>IF(C5234=1,TEXT(data_in!E5234,"mm-yyyy"),"")</f>
        <v/>
      </c>
      <c r="K5234" s="8" t="str">
        <f>IF(A5234="","",IF(data_in!I5234="Website","Website",IF(data_in!I5234="Paid Search","Paid Search",IF(data_in!I5234="Slack","Slack","Other Channel"))))</f>
        <v>Website</v>
      </c>
      <c r="L5234" s="10">
        <f>IF(A5234="","",ROUND(N$3-data_in!B5234,0))</f>
        <v>61</v>
      </c>
    </row>
    <row r="5235" spans="1:12">
      <c r="A5235" s="8" t="str">
        <f>IF(data_in!A5235="","",data_in!A5235)</f>
        <v>ae3662f5-d206-4da9-8bee-802b1668d96f</v>
      </c>
      <c r="B5235" s="12">
        <f>IF(A5235="","",data_in!B5235)</f>
        <v>43922.323229166665</v>
      </c>
      <c r="C5235" s="8">
        <f>IF(A5235="","",IF(data_in!E5235="NULL",0,1))</f>
        <v>0</v>
      </c>
      <c r="D5235" s="8" t="str">
        <f>IF(A5235="","",IF(data_in!E5235="NULL","",ROUND(data_in!E5235-data_in!B5235,0)))</f>
        <v/>
      </c>
      <c r="E5235" s="8">
        <f>IF(A5235="","",IF(data_in!C5235="NULL",0,IF(data_in!C5235&gt;data_in!E5235,0,1)))</f>
        <v>1</v>
      </c>
      <c r="F5235" s="8">
        <f>IF(OR(A5235="",E5235=0),"",IF(data_in!C5235="NULL","",ROUND(data_in!C5235-data_in!B5235,0)))</f>
        <v>0</v>
      </c>
      <c r="G5235" s="8">
        <f>IF(OR(A5235="",E5235=0),"",IF(data_in!C5235="NULL","",IF(D5235="",ROUND(data_in!D5235-data_in!B5235,0),MIN(D5235,ROUND(data_in!D5235-data_in!B5235,0)))))</f>
        <v>30</v>
      </c>
      <c r="H5235" s="8" t="str">
        <f>IF(A5235="","",IF(data_in!M5235="United States","United States",IF(data_in!M5235="Canada","Canada",IF(data_in!M5235="United Kingdom","United Kingdom","Other Country"))))</f>
        <v>Other Country</v>
      </c>
      <c r="I5235" s="8" t="str">
        <f>IF(A5235="","",IF(data_in!K5235="Unknown","Unknown",IF(data_in!K5235&lt;=10,"Very Small",IF(data_in!K5235&lt;=100,"Small",IF(data_in!K5235&lt;=500,"Medium",IF(data_in!K5235&gt;500,"Large","Error"))))))</f>
        <v>Small</v>
      </c>
      <c r="J5235" s="8" t="str">
        <f>IF(C5235=1,TEXT(data_in!E5235,"mm-yyyy"),"")</f>
        <v/>
      </c>
      <c r="K5235" s="8" t="str">
        <f>IF(A5235="","",IF(data_in!I5235="Website","Website",IF(data_in!I5235="Paid Search","Paid Search",IF(data_in!I5235="Slack","Slack","Other Channel"))))</f>
        <v>Website</v>
      </c>
      <c r="L5235" s="10">
        <f>IF(A5235="","",ROUND(N$3-data_in!B5235,0))</f>
        <v>61</v>
      </c>
    </row>
    <row r="5236" spans="1:12">
      <c r="A5236" s="8" t="str">
        <f>IF(data_in!A5236="","",data_in!A5236)</f>
        <v>949374af-675e-4801-8576-257374d6a00f</v>
      </c>
      <c r="B5236" s="12">
        <f>IF(A5236="","",data_in!B5236)</f>
        <v>43922.276087962964</v>
      </c>
      <c r="C5236" s="8">
        <f>IF(A5236="","",IF(data_in!E5236="NULL",0,1))</f>
        <v>0</v>
      </c>
      <c r="D5236" s="8" t="str">
        <f>IF(A5236="","",IF(data_in!E5236="NULL","",ROUND(data_in!E5236-data_in!B5236,0)))</f>
        <v/>
      </c>
      <c r="E5236" s="8">
        <f>IF(A5236="","",IF(data_in!C5236="NULL",0,IF(data_in!C5236&gt;data_in!E5236,0,1)))</f>
        <v>0</v>
      </c>
      <c r="F5236" s="8" t="str">
        <f>IF(OR(A5236="",E5236=0),"",IF(data_in!C5236="NULL","",ROUND(data_in!C5236-data_in!B5236,0)))</f>
        <v/>
      </c>
      <c r="G5236" s="8" t="str">
        <f>IF(OR(A5236="",E5236=0),"",IF(data_in!C5236="NULL","",IF(D5236="",ROUND(data_in!D5236-data_in!B5236,0),MIN(D5236,ROUND(data_in!D5236-data_in!B5236,0)))))</f>
        <v/>
      </c>
      <c r="H5236" s="8" t="str">
        <f>IF(A5236="","",IF(data_in!M5236="United States","United States",IF(data_in!M5236="Canada","Canada",IF(data_in!M5236="United Kingdom","United Kingdom","Other Country"))))</f>
        <v>Other Country</v>
      </c>
      <c r="I5236" s="8" t="str">
        <f>IF(A5236="","",IF(data_in!K5236="Unknown","Unknown",IF(data_in!K5236&lt;=10,"Very Small",IF(data_in!K5236&lt;=100,"Small",IF(data_in!K5236&lt;=500,"Medium",IF(data_in!K5236&gt;500,"Large","Error"))))))</f>
        <v>Medium</v>
      </c>
      <c r="J5236" s="8" t="str">
        <f>IF(C5236=1,TEXT(data_in!E5236,"mm-yyyy"),"")</f>
        <v/>
      </c>
      <c r="K5236" s="8" t="str">
        <f>IF(A5236="","",IF(data_in!I5236="Website","Website",IF(data_in!I5236="Paid Search","Paid Search",IF(data_in!I5236="Slack","Slack","Other Channel"))))</f>
        <v>Website</v>
      </c>
      <c r="L5236" s="10">
        <f>IF(A5236="","",ROUND(N$3-data_in!B5236,0))</f>
        <v>61</v>
      </c>
    </row>
    <row r="5237" spans="1:12">
      <c r="A5237" s="8" t="str">
        <f>IF(data_in!A5237="","",data_in!A5237)</f>
        <v>b28a54b1-e4ee-42c8-bdc8-ee700657a0bb</v>
      </c>
      <c r="B5237" s="12">
        <f>IF(A5237="","",data_in!B5237)</f>
        <v>43922.408564814818</v>
      </c>
      <c r="C5237" s="8">
        <f>IF(A5237="","",IF(data_in!E5237="NULL",0,1))</f>
        <v>0</v>
      </c>
      <c r="D5237" s="8" t="str">
        <f>IF(A5237="","",IF(data_in!E5237="NULL","",ROUND(data_in!E5237-data_in!B5237,0)))</f>
        <v/>
      </c>
      <c r="E5237" s="8">
        <f>IF(A5237="","",IF(data_in!C5237="NULL",0,IF(data_in!C5237&gt;data_in!E5237,0,1)))</f>
        <v>1</v>
      </c>
      <c r="F5237" s="8">
        <f>IF(OR(A5237="",E5237=0),"",IF(data_in!C5237="NULL","",ROUND(data_in!C5237-data_in!B5237,0)))</f>
        <v>0</v>
      </c>
      <c r="G5237" s="8">
        <f>IF(OR(A5237="",E5237=0),"",IF(data_in!C5237="NULL","",IF(D5237="",ROUND(data_in!D5237-data_in!B5237,0),MIN(D5237,ROUND(data_in!D5237-data_in!B5237,0)))))</f>
        <v>30</v>
      </c>
      <c r="H5237" s="8" t="str">
        <f>IF(A5237="","",IF(data_in!M5237="United States","United States",IF(data_in!M5237="Canada","Canada",IF(data_in!M5237="United Kingdom","United Kingdom","Other Country"))))</f>
        <v>Other Country</v>
      </c>
      <c r="I5237" s="8" t="str">
        <f>IF(A5237="","",IF(data_in!K5237="Unknown","Unknown",IF(data_in!K5237&lt;=10,"Very Small",IF(data_in!K5237&lt;=100,"Small",IF(data_in!K5237&lt;=500,"Medium",IF(data_in!K5237&gt;500,"Large","Error"))))))</f>
        <v>Very Small</v>
      </c>
      <c r="J5237" s="8" t="str">
        <f>IF(C5237=1,TEXT(data_in!E5237,"mm-yyyy"),"")</f>
        <v/>
      </c>
      <c r="K5237" s="8" t="str">
        <f>IF(A5237="","",IF(data_in!I5237="Website","Website",IF(data_in!I5237="Paid Search","Paid Search",IF(data_in!I5237="Slack","Slack","Other Channel"))))</f>
        <v>Website</v>
      </c>
      <c r="L5237" s="10">
        <f>IF(A5237="","",ROUND(N$3-data_in!B5237,0))</f>
        <v>61</v>
      </c>
    </row>
    <row r="5238" spans="1:12">
      <c r="A5238" s="8" t="str">
        <f>IF(data_in!A5238="","",data_in!A5238)</f>
        <v>41bc25c6-8245-40c6-b1ba-b3ff0cf85654</v>
      </c>
      <c r="B5238" s="12">
        <f>IF(A5238="","",data_in!B5238)</f>
        <v>43922.454375000001</v>
      </c>
      <c r="C5238" s="8">
        <f>IF(A5238="","",IF(data_in!E5238="NULL",0,1))</f>
        <v>0</v>
      </c>
      <c r="D5238" s="8" t="str">
        <f>IF(A5238="","",IF(data_in!E5238="NULL","",ROUND(data_in!E5238-data_in!B5238,0)))</f>
        <v/>
      </c>
      <c r="E5238" s="8">
        <f>IF(A5238="","",IF(data_in!C5238="NULL",0,IF(data_in!C5238&gt;data_in!E5238,0,1)))</f>
        <v>0</v>
      </c>
      <c r="F5238" s="8" t="str">
        <f>IF(OR(A5238="",E5238=0),"",IF(data_in!C5238="NULL","",ROUND(data_in!C5238-data_in!B5238,0)))</f>
        <v/>
      </c>
      <c r="G5238" s="8" t="str">
        <f>IF(OR(A5238="",E5238=0),"",IF(data_in!C5238="NULL","",IF(D5238="",ROUND(data_in!D5238-data_in!B5238,0),MIN(D5238,ROUND(data_in!D5238-data_in!B5238,0)))))</f>
        <v/>
      </c>
      <c r="H5238" s="8" t="str">
        <f>IF(A5238="","",IF(data_in!M5238="United States","United States",IF(data_in!M5238="Canada","Canada",IF(data_in!M5238="United Kingdom","United Kingdom","Other Country"))))</f>
        <v>Other Country</v>
      </c>
      <c r="I5238" s="8" t="str">
        <f>IF(A5238="","",IF(data_in!K5238="Unknown","Unknown",IF(data_in!K5238&lt;=10,"Very Small",IF(data_in!K5238&lt;=100,"Small",IF(data_in!K5238&lt;=500,"Medium",IF(data_in!K5238&gt;500,"Large","Error"))))))</f>
        <v>Very Small</v>
      </c>
      <c r="J5238" s="8" t="str">
        <f>IF(C5238=1,TEXT(data_in!E5238,"mm-yyyy"),"")</f>
        <v/>
      </c>
      <c r="K5238" s="8" t="str">
        <f>IF(A5238="","",IF(data_in!I5238="Website","Website",IF(data_in!I5238="Paid Search","Paid Search",IF(data_in!I5238="Slack","Slack","Other Channel"))))</f>
        <v>Website</v>
      </c>
      <c r="L5238" s="10">
        <f>IF(A5238="","",ROUND(N$3-data_in!B5238,0))</f>
        <v>61</v>
      </c>
    </row>
    <row r="5239" spans="1:12">
      <c r="A5239" s="8" t="str">
        <f>IF(data_in!A5239="","",data_in!A5239)</f>
        <v>557a82a9-bafa-46c2-b517-1f1154c8f38b</v>
      </c>
      <c r="B5239" s="12">
        <f>IF(A5239="","",data_in!B5239)</f>
        <v>43922.510613425926</v>
      </c>
      <c r="C5239" s="8">
        <f>IF(A5239="","",IF(data_in!E5239="NULL",0,1))</f>
        <v>0</v>
      </c>
      <c r="D5239" s="8" t="str">
        <f>IF(A5239="","",IF(data_in!E5239="NULL","",ROUND(data_in!E5239-data_in!B5239,0)))</f>
        <v/>
      </c>
      <c r="E5239" s="8">
        <f>IF(A5239="","",IF(data_in!C5239="NULL",0,IF(data_in!C5239&gt;data_in!E5239,0,1)))</f>
        <v>0</v>
      </c>
      <c r="F5239" s="8" t="str">
        <f>IF(OR(A5239="",E5239=0),"",IF(data_in!C5239="NULL","",ROUND(data_in!C5239-data_in!B5239,0)))</f>
        <v/>
      </c>
      <c r="G5239" s="8" t="str">
        <f>IF(OR(A5239="",E5239=0),"",IF(data_in!C5239="NULL","",IF(D5239="",ROUND(data_in!D5239-data_in!B5239,0),MIN(D5239,ROUND(data_in!D5239-data_in!B5239,0)))))</f>
        <v/>
      </c>
      <c r="H5239" s="8" t="str">
        <f>IF(A5239="","",IF(data_in!M5239="United States","United States",IF(data_in!M5239="Canada","Canada",IF(data_in!M5239="United Kingdom","United Kingdom","Other Country"))))</f>
        <v>Other Country</v>
      </c>
      <c r="I5239" s="8" t="str">
        <f>IF(A5239="","",IF(data_in!K5239="Unknown","Unknown",IF(data_in!K5239&lt;=10,"Very Small",IF(data_in!K5239&lt;=100,"Small",IF(data_in!K5239&lt;=500,"Medium",IF(data_in!K5239&gt;500,"Large","Error"))))))</f>
        <v>Small</v>
      </c>
      <c r="J5239" s="8" t="str">
        <f>IF(C5239=1,TEXT(data_in!E5239,"mm-yyyy"),"")</f>
        <v/>
      </c>
      <c r="K5239" s="8" t="str">
        <f>IF(A5239="","",IF(data_in!I5239="Website","Website",IF(data_in!I5239="Paid Search","Paid Search",IF(data_in!I5239="Slack","Slack","Other Channel"))))</f>
        <v>Slack</v>
      </c>
      <c r="L5239" s="10">
        <f>IF(A5239="","",ROUND(N$3-data_in!B5239,0))</f>
        <v>60</v>
      </c>
    </row>
    <row r="5240" spans="1:12">
      <c r="A5240" s="8" t="str">
        <f>IF(data_in!A5240="","",data_in!A5240)</f>
        <v>e0908b01-00cb-4e9b-b33b-706684a3f58e</v>
      </c>
      <c r="B5240" s="12">
        <f>IF(A5240="","",data_in!B5240)</f>
        <v>43922.454259259262</v>
      </c>
      <c r="C5240" s="8">
        <f>IF(A5240="","",IF(data_in!E5240="NULL",0,1))</f>
        <v>0</v>
      </c>
      <c r="D5240" s="8" t="str">
        <f>IF(A5240="","",IF(data_in!E5240="NULL","",ROUND(data_in!E5240-data_in!B5240,0)))</f>
        <v/>
      </c>
      <c r="E5240" s="8">
        <f>IF(A5240="","",IF(data_in!C5240="NULL",0,IF(data_in!C5240&gt;data_in!E5240,0,1)))</f>
        <v>1</v>
      </c>
      <c r="F5240" s="8">
        <f>IF(OR(A5240="",E5240=0),"",IF(data_in!C5240="NULL","",ROUND(data_in!C5240-data_in!B5240,0)))</f>
        <v>2</v>
      </c>
      <c r="G5240" s="8">
        <f>IF(OR(A5240="",E5240=0),"",IF(data_in!C5240="NULL","",IF(D5240="",ROUND(data_in!D5240-data_in!B5240,0),MIN(D5240,ROUND(data_in!D5240-data_in!B5240,0)))))</f>
        <v>32</v>
      </c>
      <c r="H5240" s="8" t="str">
        <f>IF(A5240="","",IF(data_in!M5240="United States","United States",IF(data_in!M5240="Canada","Canada",IF(data_in!M5240="United Kingdom","United Kingdom","Other Country"))))</f>
        <v>United Kingdom</v>
      </c>
      <c r="I5240" s="8" t="str">
        <f>IF(A5240="","",IF(data_in!K5240="Unknown","Unknown",IF(data_in!K5240&lt;=10,"Very Small",IF(data_in!K5240&lt;=100,"Small",IF(data_in!K5240&lt;=500,"Medium",IF(data_in!K5240&gt;500,"Large","Error"))))))</f>
        <v>Medium</v>
      </c>
      <c r="J5240" s="8" t="str">
        <f>IF(C5240=1,TEXT(data_in!E5240,"mm-yyyy"),"")</f>
        <v/>
      </c>
      <c r="K5240" s="8" t="str">
        <f>IF(A5240="","",IF(data_in!I5240="Website","Website",IF(data_in!I5240="Paid Search","Paid Search",IF(data_in!I5240="Slack","Slack","Other Channel"))))</f>
        <v>Website</v>
      </c>
      <c r="L5240" s="10">
        <f>IF(A5240="","",ROUND(N$3-data_in!B5240,0))</f>
        <v>61</v>
      </c>
    </row>
    <row r="5241" spans="1:12">
      <c r="A5241" s="8" t="str">
        <f>IF(data_in!A5241="","",data_in!A5241)</f>
        <v>d89f4873-6117-4dcb-9857-2461569ca082</v>
      </c>
      <c r="B5241" s="12">
        <f>IF(A5241="","",data_in!B5241)</f>
        <v>43922.500300925924</v>
      </c>
      <c r="C5241" s="8">
        <f>IF(A5241="","",IF(data_in!E5241="NULL",0,1))</f>
        <v>0</v>
      </c>
      <c r="D5241" s="8" t="str">
        <f>IF(A5241="","",IF(data_in!E5241="NULL","",ROUND(data_in!E5241-data_in!B5241,0)))</f>
        <v/>
      </c>
      <c r="E5241" s="8">
        <f>IF(A5241="","",IF(data_in!C5241="NULL",0,IF(data_in!C5241&gt;data_in!E5241,0,1)))</f>
        <v>0</v>
      </c>
      <c r="F5241" s="8" t="str">
        <f>IF(OR(A5241="",E5241=0),"",IF(data_in!C5241="NULL","",ROUND(data_in!C5241-data_in!B5241,0)))</f>
        <v/>
      </c>
      <c r="G5241" s="8" t="str">
        <f>IF(OR(A5241="",E5241=0),"",IF(data_in!C5241="NULL","",IF(D5241="",ROUND(data_in!D5241-data_in!B5241,0),MIN(D5241,ROUND(data_in!D5241-data_in!B5241,0)))))</f>
        <v/>
      </c>
      <c r="H5241" s="8" t="str">
        <f>IF(A5241="","",IF(data_in!M5241="United States","United States",IF(data_in!M5241="Canada","Canada",IF(data_in!M5241="United Kingdom","United Kingdom","Other Country"))))</f>
        <v>Other Country</v>
      </c>
      <c r="I5241" s="8" t="str">
        <f>IF(A5241="","",IF(data_in!K5241="Unknown","Unknown",IF(data_in!K5241&lt;=10,"Very Small",IF(data_in!K5241&lt;=100,"Small",IF(data_in!K5241&lt;=500,"Medium",IF(data_in!K5241&gt;500,"Large","Error"))))))</f>
        <v>Very Small</v>
      </c>
      <c r="J5241" s="8" t="str">
        <f>IF(C5241=1,TEXT(data_in!E5241,"mm-yyyy"),"")</f>
        <v/>
      </c>
      <c r="K5241" s="8" t="str">
        <f>IF(A5241="","",IF(data_in!I5241="Website","Website",IF(data_in!I5241="Paid Search","Paid Search",IF(data_in!I5241="Slack","Slack","Other Channel"))))</f>
        <v>Website</v>
      </c>
      <c r="L5241" s="10">
        <f>IF(A5241="","",ROUND(N$3-data_in!B5241,0))</f>
        <v>60</v>
      </c>
    </row>
    <row r="5242" spans="1:12">
      <c r="A5242" s="8" t="str">
        <f>IF(data_in!A5242="","",data_in!A5242)</f>
        <v>738ab976-430a-436d-839f-cb7f0eb86627</v>
      </c>
      <c r="B5242" s="12">
        <f>IF(A5242="","",data_in!B5242)</f>
        <v>43914.475381944445</v>
      </c>
      <c r="C5242" s="8">
        <f>IF(A5242="","",IF(data_in!E5242="NULL",0,1))</f>
        <v>0</v>
      </c>
      <c r="D5242" s="8" t="str">
        <f>IF(A5242="","",IF(data_in!E5242="NULL","",ROUND(data_in!E5242-data_in!B5242,0)))</f>
        <v/>
      </c>
      <c r="E5242" s="8">
        <f>IF(A5242="","",IF(data_in!C5242="NULL",0,IF(data_in!C5242&gt;data_in!E5242,0,1)))</f>
        <v>0</v>
      </c>
      <c r="F5242" s="8" t="str">
        <f>IF(OR(A5242="",E5242=0),"",IF(data_in!C5242="NULL","",ROUND(data_in!C5242-data_in!B5242,0)))</f>
        <v/>
      </c>
      <c r="G5242" s="8" t="str">
        <f>IF(OR(A5242="",E5242=0),"",IF(data_in!C5242="NULL","",IF(D5242="",ROUND(data_in!D5242-data_in!B5242,0),MIN(D5242,ROUND(data_in!D5242-data_in!B5242,0)))))</f>
        <v/>
      </c>
      <c r="H5242" s="8" t="str">
        <f>IF(A5242="","",IF(data_in!M5242="United States","United States",IF(data_in!M5242="Canada","Canada",IF(data_in!M5242="United Kingdom","United Kingdom","Other Country"))))</f>
        <v>United Kingdom</v>
      </c>
      <c r="I5242" s="8" t="str">
        <f>IF(A5242="","",IF(data_in!K5242="Unknown","Unknown",IF(data_in!K5242&lt;=10,"Very Small",IF(data_in!K5242&lt;=100,"Small",IF(data_in!K5242&lt;=500,"Medium",IF(data_in!K5242&gt;500,"Large","Error"))))))</f>
        <v>Medium</v>
      </c>
      <c r="J5242" s="8" t="str">
        <f>IF(C5242=1,TEXT(data_in!E5242,"mm-yyyy"),"")</f>
        <v/>
      </c>
      <c r="K5242" s="8" t="str">
        <f>IF(A5242="","",IF(data_in!I5242="Website","Website",IF(data_in!I5242="Paid Search","Paid Search",IF(data_in!I5242="Slack","Slack","Other Channel"))))</f>
        <v>Website</v>
      </c>
      <c r="L5242" s="10">
        <f>IF(A5242="","",ROUND(N$3-data_in!B5242,0))</f>
        <v>69</v>
      </c>
    </row>
    <row r="5243" spans="1:12">
      <c r="A5243" s="8" t="str">
        <f>IF(data_in!A5243="","",data_in!A5243)</f>
        <v>1cca3392-65e3-462d-bff5-b9afad40b327</v>
      </c>
      <c r="B5243" s="12">
        <f>IF(A5243="","",data_in!B5243)</f>
        <v>43925.432870370372</v>
      </c>
      <c r="C5243" s="8">
        <f>IF(A5243="","",IF(data_in!E5243="NULL",0,1))</f>
        <v>0</v>
      </c>
      <c r="D5243" s="8" t="str">
        <f>IF(A5243="","",IF(data_in!E5243="NULL","",ROUND(data_in!E5243-data_in!B5243,0)))</f>
        <v/>
      </c>
      <c r="E5243" s="8">
        <f>IF(A5243="","",IF(data_in!C5243="NULL",0,IF(data_in!C5243&gt;data_in!E5243,0,1)))</f>
        <v>0</v>
      </c>
      <c r="F5243" s="8" t="str">
        <f>IF(OR(A5243="",E5243=0),"",IF(data_in!C5243="NULL","",ROUND(data_in!C5243-data_in!B5243,0)))</f>
        <v/>
      </c>
      <c r="G5243" s="8" t="str">
        <f>IF(OR(A5243="",E5243=0),"",IF(data_in!C5243="NULL","",IF(D5243="",ROUND(data_in!D5243-data_in!B5243,0),MIN(D5243,ROUND(data_in!D5243-data_in!B5243,0)))))</f>
        <v/>
      </c>
      <c r="H5243" s="8" t="str">
        <f>IF(A5243="","",IF(data_in!M5243="United States","United States",IF(data_in!M5243="Canada","Canada",IF(data_in!M5243="United Kingdom","United Kingdom","Other Country"))))</f>
        <v>Other Country</v>
      </c>
      <c r="I5243" s="8" t="str">
        <f>IF(A5243="","",IF(data_in!K5243="Unknown","Unknown",IF(data_in!K5243&lt;=10,"Very Small",IF(data_in!K5243&lt;=100,"Small",IF(data_in!K5243&lt;=500,"Medium",IF(data_in!K5243&gt;500,"Large","Error"))))))</f>
        <v>Very Small</v>
      </c>
      <c r="J5243" s="8" t="str">
        <f>IF(C5243=1,TEXT(data_in!E5243,"mm-yyyy"),"")</f>
        <v/>
      </c>
      <c r="K5243" s="8" t="str">
        <f>IF(A5243="","",IF(data_in!I5243="Website","Website",IF(data_in!I5243="Paid Search","Paid Search",IF(data_in!I5243="Slack","Slack","Other Channel"))))</f>
        <v>Website</v>
      </c>
      <c r="L5243" s="10">
        <f>IF(A5243="","",ROUND(N$3-data_in!B5243,0))</f>
        <v>58</v>
      </c>
    </row>
    <row r="5244" spans="1:12">
      <c r="A5244" s="8" t="str">
        <f>IF(data_in!A5244="","",data_in!A5244)</f>
        <v>d8be8bf8-1395-4142-b0f6-581f0f7ab24b</v>
      </c>
      <c r="B5244" s="12">
        <f>IF(A5244="","",data_in!B5244)</f>
        <v>43926.05431712963</v>
      </c>
      <c r="C5244" s="8">
        <f>IF(A5244="","",IF(data_in!E5244="NULL",0,1))</f>
        <v>0</v>
      </c>
      <c r="D5244" s="8" t="str">
        <f>IF(A5244="","",IF(data_in!E5244="NULL","",ROUND(data_in!E5244-data_in!B5244,0)))</f>
        <v/>
      </c>
      <c r="E5244" s="8">
        <f>IF(A5244="","",IF(data_in!C5244="NULL",0,IF(data_in!C5244&gt;data_in!E5244,0,1)))</f>
        <v>0</v>
      </c>
      <c r="F5244" s="8" t="str">
        <f>IF(OR(A5244="",E5244=0),"",IF(data_in!C5244="NULL","",ROUND(data_in!C5244-data_in!B5244,0)))</f>
        <v/>
      </c>
      <c r="G5244" s="8" t="str">
        <f>IF(OR(A5244="",E5244=0),"",IF(data_in!C5244="NULL","",IF(D5244="",ROUND(data_in!D5244-data_in!B5244,0),MIN(D5244,ROUND(data_in!D5244-data_in!B5244,0)))))</f>
        <v/>
      </c>
      <c r="H5244" s="8" t="str">
        <f>IF(A5244="","",IF(data_in!M5244="United States","United States",IF(data_in!M5244="Canada","Canada",IF(data_in!M5244="United Kingdom","United Kingdom","Other Country"))))</f>
        <v>United States</v>
      </c>
      <c r="I5244" s="8" t="str">
        <f>IF(A5244="","",IF(data_in!K5244="Unknown","Unknown",IF(data_in!K5244&lt;=10,"Very Small",IF(data_in!K5244&lt;=100,"Small",IF(data_in!K5244&lt;=500,"Medium",IF(data_in!K5244&gt;500,"Large","Error"))))))</f>
        <v>Very Small</v>
      </c>
      <c r="J5244" s="8" t="str">
        <f>IF(C5244=1,TEXT(data_in!E5244,"mm-yyyy"),"")</f>
        <v/>
      </c>
      <c r="K5244" s="8" t="str">
        <f>IF(A5244="","",IF(data_in!I5244="Website","Website",IF(data_in!I5244="Paid Search","Paid Search",IF(data_in!I5244="Slack","Slack","Other Channel"))))</f>
        <v>Website</v>
      </c>
      <c r="L5244" s="10">
        <f>IF(A5244="","",ROUND(N$3-data_in!B5244,0))</f>
        <v>57</v>
      </c>
    </row>
    <row r="5245" spans="1:12">
      <c r="A5245" s="8" t="str">
        <f>IF(data_in!A5245="","",data_in!A5245)</f>
        <v>9563135c-5387-450b-b614-a20887994d3e</v>
      </c>
      <c r="B5245" s="12">
        <f>IF(A5245="","",data_in!B5245)</f>
        <v>43925.381805555553</v>
      </c>
      <c r="C5245" s="8">
        <f>IF(A5245="","",IF(data_in!E5245="NULL",0,1))</f>
        <v>0</v>
      </c>
      <c r="D5245" s="8" t="str">
        <f>IF(A5245="","",IF(data_in!E5245="NULL","",ROUND(data_in!E5245-data_in!B5245,0)))</f>
        <v/>
      </c>
      <c r="E5245" s="8">
        <f>IF(A5245="","",IF(data_in!C5245="NULL",0,IF(data_in!C5245&gt;data_in!E5245,0,1)))</f>
        <v>0</v>
      </c>
      <c r="F5245" s="8" t="str">
        <f>IF(OR(A5245="",E5245=0),"",IF(data_in!C5245="NULL","",ROUND(data_in!C5245-data_in!B5245,0)))</f>
        <v/>
      </c>
      <c r="G5245" s="8" t="str">
        <f>IF(OR(A5245="",E5245=0),"",IF(data_in!C5245="NULL","",IF(D5245="",ROUND(data_in!D5245-data_in!B5245,0),MIN(D5245,ROUND(data_in!D5245-data_in!B5245,0)))))</f>
        <v/>
      </c>
      <c r="H5245" s="8" t="str">
        <f>IF(A5245="","",IF(data_in!M5245="United States","United States",IF(data_in!M5245="Canada","Canada",IF(data_in!M5245="United Kingdom","United Kingdom","Other Country"))))</f>
        <v>United States</v>
      </c>
      <c r="I5245" s="8" t="str">
        <f>IF(A5245="","",IF(data_in!K5245="Unknown","Unknown",IF(data_in!K5245&lt;=10,"Very Small",IF(data_in!K5245&lt;=100,"Small",IF(data_in!K5245&lt;=500,"Medium",IF(data_in!K5245&gt;500,"Large","Error"))))))</f>
        <v>Very Small</v>
      </c>
      <c r="J5245" s="8" t="str">
        <f>IF(C5245=1,TEXT(data_in!E5245,"mm-yyyy"),"")</f>
        <v/>
      </c>
      <c r="K5245" s="8" t="str">
        <f>IF(A5245="","",IF(data_in!I5245="Website","Website",IF(data_in!I5245="Paid Search","Paid Search",IF(data_in!I5245="Slack","Slack","Other Channel"))))</f>
        <v>Website</v>
      </c>
      <c r="L5245" s="10">
        <f>IF(A5245="","",ROUND(N$3-data_in!B5245,0))</f>
        <v>58</v>
      </c>
    </row>
    <row r="5246" spans="1:12">
      <c r="A5246" s="8" t="str">
        <f>IF(data_in!A5246="","",data_in!A5246)</f>
        <v>9391622a-c5e4-4ab0-8ec2-37b19aaefb0c</v>
      </c>
      <c r="B5246" s="12">
        <f>IF(A5246="","",data_in!B5246)</f>
        <v>43925.032152777778</v>
      </c>
      <c r="C5246" s="8">
        <f>IF(A5246="","",IF(data_in!E5246="NULL",0,1))</f>
        <v>0</v>
      </c>
      <c r="D5246" s="8" t="str">
        <f>IF(A5246="","",IF(data_in!E5246="NULL","",ROUND(data_in!E5246-data_in!B5246,0)))</f>
        <v/>
      </c>
      <c r="E5246" s="8">
        <f>IF(A5246="","",IF(data_in!C5246="NULL",0,IF(data_in!C5246&gt;data_in!E5246,0,1)))</f>
        <v>0</v>
      </c>
      <c r="F5246" s="8" t="str">
        <f>IF(OR(A5246="",E5246=0),"",IF(data_in!C5246="NULL","",ROUND(data_in!C5246-data_in!B5246,0)))</f>
        <v/>
      </c>
      <c r="G5246" s="8" t="str">
        <f>IF(OR(A5246="",E5246=0),"",IF(data_in!C5246="NULL","",IF(D5246="",ROUND(data_in!D5246-data_in!B5246,0),MIN(D5246,ROUND(data_in!D5246-data_in!B5246,0)))))</f>
        <v/>
      </c>
      <c r="H5246" s="8" t="str">
        <f>IF(A5246="","",IF(data_in!M5246="United States","United States",IF(data_in!M5246="Canada","Canada",IF(data_in!M5246="United Kingdom","United Kingdom","Other Country"))))</f>
        <v>Other Country</v>
      </c>
      <c r="I5246" s="8" t="str">
        <f>IF(A5246="","",IF(data_in!K5246="Unknown","Unknown",IF(data_in!K5246&lt;=10,"Very Small",IF(data_in!K5246&lt;=100,"Small",IF(data_in!K5246&lt;=500,"Medium",IF(data_in!K5246&gt;500,"Large","Error"))))))</f>
        <v>Small</v>
      </c>
      <c r="J5246" s="8" t="str">
        <f>IF(C5246=1,TEXT(data_in!E5246,"mm-yyyy"),"")</f>
        <v/>
      </c>
      <c r="K5246" s="8" t="str">
        <f>IF(A5246="","",IF(data_in!I5246="Website","Website",IF(data_in!I5246="Paid Search","Paid Search",IF(data_in!I5246="Slack","Slack","Other Channel"))))</f>
        <v>Website</v>
      </c>
      <c r="L5246" s="10">
        <f>IF(A5246="","",ROUND(N$3-data_in!B5246,0))</f>
        <v>58</v>
      </c>
    </row>
    <row r="5247" spans="1:12">
      <c r="A5247" s="8" t="str">
        <f>IF(data_in!A5247="","",data_in!A5247)</f>
        <v>c6df9840-17e5-4b5d-82b5-98b635d5130b</v>
      </c>
      <c r="B5247" s="12">
        <f>IF(A5247="","",data_in!B5247)</f>
        <v>43924.882870370369</v>
      </c>
      <c r="C5247" s="8">
        <f>IF(A5247="","",IF(data_in!E5247="NULL",0,1))</f>
        <v>0</v>
      </c>
      <c r="D5247" s="8" t="str">
        <f>IF(A5247="","",IF(data_in!E5247="NULL","",ROUND(data_in!E5247-data_in!B5247,0)))</f>
        <v/>
      </c>
      <c r="E5247" s="8">
        <f>IF(A5247="","",IF(data_in!C5247="NULL",0,IF(data_in!C5247&gt;data_in!E5247,0,1)))</f>
        <v>0</v>
      </c>
      <c r="F5247" s="8" t="str">
        <f>IF(OR(A5247="",E5247=0),"",IF(data_in!C5247="NULL","",ROUND(data_in!C5247-data_in!B5247,0)))</f>
        <v/>
      </c>
      <c r="G5247" s="8" t="str">
        <f>IF(OR(A5247="",E5247=0),"",IF(data_in!C5247="NULL","",IF(D5247="",ROUND(data_in!D5247-data_in!B5247,0),MIN(D5247,ROUND(data_in!D5247-data_in!B5247,0)))))</f>
        <v/>
      </c>
      <c r="H5247" s="8" t="str">
        <f>IF(A5247="","",IF(data_in!M5247="United States","United States",IF(data_in!M5247="Canada","Canada",IF(data_in!M5247="United Kingdom","United Kingdom","Other Country"))))</f>
        <v>Canada</v>
      </c>
      <c r="I5247" s="8" t="str">
        <f>IF(A5247="","",IF(data_in!K5247="Unknown","Unknown",IF(data_in!K5247&lt;=10,"Very Small",IF(data_in!K5247&lt;=100,"Small",IF(data_in!K5247&lt;=500,"Medium",IF(data_in!K5247&gt;500,"Large","Error"))))))</f>
        <v>Very Small</v>
      </c>
      <c r="J5247" s="8" t="str">
        <f>IF(C5247=1,TEXT(data_in!E5247,"mm-yyyy"),"")</f>
        <v/>
      </c>
      <c r="K5247" s="8" t="str">
        <f>IF(A5247="","",IF(data_in!I5247="Website","Website",IF(data_in!I5247="Paid Search","Paid Search",IF(data_in!I5247="Slack","Slack","Other Channel"))))</f>
        <v>Paid Search</v>
      </c>
      <c r="L5247" s="10">
        <f>IF(A5247="","",ROUND(N$3-data_in!B5247,0))</f>
        <v>58</v>
      </c>
    </row>
    <row r="5248" spans="1:12">
      <c r="A5248" s="8" t="str">
        <f>IF(data_in!A5248="","",data_in!A5248)</f>
        <v>07cfe3c3-660d-4f9b-9667-71f39edc1ab4</v>
      </c>
      <c r="B5248" s="12">
        <f>IF(A5248="","",data_in!B5248)</f>
        <v>43924.864953703705</v>
      </c>
      <c r="C5248" s="8">
        <f>IF(A5248="","",IF(data_in!E5248="NULL",0,1))</f>
        <v>0</v>
      </c>
      <c r="D5248" s="8" t="str">
        <f>IF(A5248="","",IF(data_in!E5248="NULL","",ROUND(data_in!E5248-data_in!B5248,0)))</f>
        <v/>
      </c>
      <c r="E5248" s="8">
        <f>IF(A5248="","",IF(data_in!C5248="NULL",0,IF(data_in!C5248&gt;data_in!E5248,0,1)))</f>
        <v>1</v>
      </c>
      <c r="F5248" s="8">
        <f>IF(OR(A5248="",E5248=0),"",IF(data_in!C5248="NULL","",ROUND(data_in!C5248-data_in!B5248,0)))</f>
        <v>0</v>
      </c>
      <c r="G5248" s="8">
        <f>IF(OR(A5248="",E5248=0),"",IF(data_in!C5248="NULL","",IF(D5248="",ROUND(data_in!D5248-data_in!B5248,0),MIN(D5248,ROUND(data_in!D5248-data_in!B5248,0)))))</f>
        <v>30</v>
      </c>
      <c r="H5248" s="8" t="str">
        <f>IF(A5248="","",IF(data_in!M5248="United States","United States",IF(data_in!M5248="Canada","Canada",IF(data_in!M5248="United Kingdom","United Kingdom","Other Country"))))</f>
        <v>United States</v>
      </c>
      <c r="I5248" s="8" t="str">
        <f>IF(A5248="","",IF(data_in!K5248="Unknown","Unknown",IF(data_in!K5248&lt;=10,"Very Small",IF(data_in!K5248&lt;=100,"Small",IF(data_in!K5248&lt;=500,"Medium",IF(data_in!K5248&gt;500,"Large","Error"))))))</f>
        <v>Small</v>
      </c>
      <c r="J5248" s="8" t="str">
        <f>IF(C5248=1,TEXT(data_in!E5248,"mm-yyyy"),"")</f>
        <v/>
      </c>
      <c r="K5248" s="8" t="str">
        <f>IF(A5248="","",IF(data_in!I5248="Website","Website",IF(data_in!I5248="Paid Search","Paid Search",IF(data_in!I5248="Slack","Slack","Other Channel"))))</f>
        <v>Website</v>
      </c>
      <c r="L5248" s="10">
        <f>IF(A5248="","",ROUND(N$3-data_in!B5248,0))</f>
        <v>58</v>
      </c>
    </row>
    <row r="5249" spans="1:12">
      <c r="A5249" s="8" t="str">
        <f>IF(data_in!A5249="","",data_in!A5249)</f>
        <v>066a996e-c94b-419a-99fa-709afe8bac24</v>
      </c>
      <c r="B5249" s="12">
        <f>IF(A5249="","",data_in!B5249)</f>
        <v>43924.890300925923</v>
      </c>
      <c r="C5249" s="8">
        <f>IF(A5249="","",IF(data_in!E5249="NULL",0,1))</f>
        <v>0</v>
      </c>
      <c r="D5249" s="8" t="str">
        <f>IF(A5249="","",IF(data_in!E5249="NULL","",ROUND(data_in!E5249-data_in!B5249,0)))</f>
        <v/>
      </c>
      <c r="E5249" s="8">
        <f>IF(A5249="","",IF(data_in!C5249="NULL",0,IF(data_in!C5249&gt;data_in!E5249,0,1)))</f>
        <v>0</v>
      </c>
      <c r="F5249" s="8" t="str">
        <f>IF(OR(A5249="",E5249=0),"",IF(data_in!C5249="NULL","",ROUND(data_in!C5249-data_in!B5249,0)))</f>
        <v/>
      </c>
      <c r="G5249" s="8" t="str">
        <f>IF(OR(A5249="",E5249=0),"",IF(data_in!C5249="NULL","",IF(D5249="",ROUND(data_in!D5249-data_in!B5249,0),MIN(D5249,ROUND(data_in!D5249-data_in!B5249,0)))))</f>
        <v/>
      </c>
      <c r="H5249" s="8" t="str">
        <f>IF(A5249="","",IF(data_in!M5249="United States","United States",IF(data_in!M5249="Canada","Canada",IF(data_in!M5249="United Kingdom","United Kingdom","Other Country"))))</f>
        <v>Canada</v>
      </c>
      <c r="I5249" s="8" t="str">
        <f>IF(A5249="","",IF(data_in!K5249="Unknown","Unknown",IF(data_in!K5249&lt;=10,"Very Small",IF(data_in!K5249&lt;=100,"Small",IF(data_in!K5249&lt;=500,"Medium",IF(data_in!K5249&gt;500,"Large","Error"))))))</f>
        <v>Very Small</v>
      </c>
      <c r="J5249" s="8" t="str">
        <f>IF(C5249=1,TEXT(data_in!E5249,"mm-yyyy"),"")</f>
        <v/>
      </c>
      <c r="K5249" s="8" t="str">
        <f>IF(A5249="","",IF(data_in!I5249="Website","Website",IF(data_in!I5249="Paid Search","Paid Search",IF(data_in!I5249="Slack","Slack","Other Channel"))))</f>
        <v>Website</v>
      </c>
      <c r="L5249" s="10">
        <f>IF(A5249="","",ROUND(N$3-data_in!B5249,0))</f>
        <v>58</v>
      </c>
    </row>
    <row r="5250" spans="1:12">
      <c r="A5250" s="8" t="str">
        <f>IF(data_in!A5250="","",data_in!A5250)</f>
        <v>40c93d97-fdd2-4893-915c-9864212bac60</v>
      </c>
      <c r="B5250" s="12">
        <f>IF(A5250="","",data_in!B5250)</f>
        <v>43924.889305555553</v>
      </c>
      <c r="C5250" s="8">
        <f>IF(A5250="","",IF(data_in!E5250="NULL",0,1))</f>
        <v>0</v>
      </c>
      <c r="D5250" s="8" t="str">
        <f>IF(A5250="","",IF(data_in!E5250="NULL","",ROUND(data_in!E5250-data_in!B5250,0)))</f>
        <v/>
      </c>
      <c r="E5250" s="8">
        <f>IF(A5250="","",IF(data_in!C5250="NULL",0,IF(data_in!C5250&gt;data_in!E5250,0,1)))</f>
        <v>0</v>
      </c>
      <c r="F5250" s="8" t="str">
        <f>IF(OR(A5250="",E5250=0),"",IF(data_in!C5250="NULL","",ROUND(data_in!C5250-data_in!B5250,0)))</f>
        <v/>
      </c>
      <c r="G5250" s="8" t="str">
        <f>IF(OR(A5250="",E5250=0),"",IF(data_in!C5250="NULL","",IF(D5250="",ROUND(data_in!D5250-data_in!B5250,0),MIN(D5250,ROUND(data_in!D5250-data_in!B5250,0)))))</f>
        <v/>
      </c>
      <c r="H5250" s="8" t="str">
        <f>IF(A5250="","",IF(data_in!M5250="United States","United States",IF(data_in!M5250="Canada","Canada",IF(data_in!M5250="United Kingdom","United Kingdom","Other Country"))))</f>
        <v>Canada</v>
      </c>
      <c r="I5250" s="8" t="str">
        <f>IF(A5250="","",IF(data_in!K5250="Unknown","Unknown",IF(data_in!K5250&lt;=10,"Very Small",IF(data_in!K5250&lt;=100,"Small",IF(data_in!K5250&lt;=500,"Medium",IF(data_in!K5250&gt;500,"Large","Error"))))))</f>
        <v>Medium</v>
      </c>
      <c r="J5250" s="8" t="str">
        <f>IF(C5250=1,TEXT(data_in!E5250,"mm-yyyy"),"")</f>
        <v/>
      </c>
      <c r="K5250" s="8" t="str">
        <f>IF(A5250="","",IF(data_in!I5250="Website","Website",IF(data_in!I5250="Paid Search","Paid Search",IF(data_in!I5250="Slack","Slack","Other Channel"))))</f>
        <v>Website</v>
      </c>
      <c r="L5250" s="10">
        <f>IF(A5250="","",ROUND(N$3-data_in!B5250,0))</f>
        <v>58</v>
      </c>
    </row>
    <row r="5251" spans="1:12">
      <c r="A5251" s="8" t="str">
        <f>IF(data_in!A5251="","",data_in!A5251)</f>
        <v>948a7e33-5b33-4a0a-a665-4eb09cd1be6d</v>
      </c>
      <c r="B5251" s="12">
        <f>IF(A5251="","",data_in!B5251)</f>
        <v>43924.867986111109</v>
      </c>
      <c r="C5251" s="8">
        <f>IF(A5251="","",IF(data_in!E5251="NULL",0,1))</f>
        <v>0</v>
      </c>
      <c r="D5251" s="8" t="str">
        <f>IF(A5251="","",IF(data_in!E5251="NULL","",ROUND(data_in!E5251-data_in!B5251,0)))</f>
        <v/>
      </c>
      <c r="E5251" s="8">
        <f>IF(A5251="","",IF(data_in!C5251="NULL",0,IF(data_in!C5251&gt;data_in!E5251,0,1)))</f>
        <v>0</v>
      </c>
      <c r="F5251" s="8" t="str">
        <f>IF(OR(A5251="",E5251=0),"",IF(data_in!C5251="NULL","",ROUND(data_in!C5251-data_in!B5251,0)))</f>
        <v/>
      </c>
      <c r="G5251" s="8" t="str">
        <f>IF(OR(A5251="",E5251=0),"",IF(data_in!C5251="NULL","",IF(D5251="",ROUND(data_in!D5251-data_in!B5251,0),MIN(D5251,ROUND(data_in!D5251-data_in!B5251,0)))))</f>
        <v/>
      </c>
      <c r="H5251" s="8" t="str">
        <f>IF(A5251="","",IF(data_in!M5251="United States","United States",IF(data_in!M5251="Canada","Canada",IF(data_in!M5251="United Kingdom","United Kingdom","Other Country"))))</f>
        <v>United States</v>
      </c>
      <c r="I5251" s="8" t="str">
        <f>IF(A5251="","",IF(data_in!K5251="Unknown","Unknown",IF(data_in!K5251&lt;=10,"Very Small",IF(data_in!K5251&lt;=100,"Small",IF(data_in!K5251&lt;=500,"Medium",IF(data_in!K5251&gt;500,"Large","Error"))))))</f>
        <v>Medium</v>
      </c>
      <c r="J5251" s="8" t="str">
        <f>IF(C5251=1,TEXT(data_in!E5251,"mm-yyyy"),"")</f>
        <v/>
      </c>
      <c r="K5251" s="8" t="str">
        <f>IF(A5251="","",IF(data_in!I5251="Website","Website",IF(data_in!I5251="Paid Search","Paid Search",IF(data_in!I5251="Slack","Slack","Other Channel"))))</f>
        <v>Website</v>
      </c>
      <c r="L5251" s="10">
        <f>IF(A5251="","",ROUND(N$3-data_in!B5251,0))</f>
        <v>58</v>
      </c>
    </row>
    <row r="5252" spans="1:12">
      <c r="A5252" s="8" t="str">
        <f>IF(data_in!A5252="","",data_in!A5252)</f>
        <v>7de4d4ba-0b88-41ef-9abf-2f1bbc8c4dce</v>
      </c>
      <c r="B5252" s="12">
        <f>IF(A5252="","",data_in!B5252)</f>
        <v>43924.942986111113</v>
      </c>
      <c r="C5252" s="8">
        <f>IF(A5252="","",IF(data_in!E5252="NULL",0,1))</f>
        <v>0</v>
      </c>
      <c r="D5252" s="8" t="str">
        <f>IF(A5252="","",IF(data_in!E5252="NULL","",ROUND(data_in!E5252-data_in!B5252,0)))</f>
        <v/>
      </c>
      <c r="E5252" s="8">
        <f>IF(A5252="","",IF(data_in!C5252="NULL",0,IF(data_in!C5252&gt;data_in!E5252,0,1)))</f>
        <v>1</v>
      </c>
      <c r="F5252" s="8">
        <f>IF(OR(A5252="",E5252=0),"",IF(data_in!C5252="NULL","",ROUND(data_in!C5252-data_in!B5252,0)))</f>
        <v>10</v>
      </c>
      <c r="G5252" s="8">
        <f>IF(OR(A5252="",E5252=0),"",IF(data_in!C5252="NULL","",IF(D5252="",ROUND(data_in!D5252-data_in!B5252,0),MIN(D5252,ROUND(data_in!D5252-data_in!B5252,0)))))</f>
        <v>40</v>
      </c>
      <c r="H5252" s="8" t="str">
        <f>IF(A5252="","",IF(data_in!M5252="United States","United States",IF(data_in!M5252="Canada","Canada",IF(data_in!M5252="United Kingdom","United Kingdom","Other Country"))))</f>
        <v>United States</v>
      </c>
      <c r="I5252" s="8" t="str">
        <f>IF(A5252="","",IF(data_in!K5252="Unknown","Unknown",IF(data_in!K5252&lt;=10,"Very Small",IF(data_in!K5252&lt;=100,"Small",IF(data_in!K5252&lt;=500,"Medium",IF(data_in!K5252&gt;500,"Large","Error"))))))</f>
        <v>Medium</v>
      </c>
      <c r="J5252" s="8" t="str">
        <f>IF(C5252=1,TEXT(data_in!E5252,"mm-yyyy"),"")</f>
        <v/>
      </c>
      <c r="K5252" s="8" t="str">
        <f>IF(A5252="","",IF(data_in!I5252="Website","Website",IF(data_in!I5252="Paid Search","Paid Search",IF(data_in!I5252="Slack","Slack","Other Channel"))))</f>
        <v>Slack</v>
      </c>
      <c r="L5252" s="10">
        <f>IF(A5252="","",ROUND(N$3-data_in!B5252,0))</f>
        <v>58</v>
      </c>
    </row>
    <row r="5253" spans="1:12">
      <c r="A5253" s="8" t="str">
        <f>IF(data_in!A5253="","",data_in!A5253)</f>
        <v>4a907cf2-60ac-47f6-a9f2-d1463cc78d85</v>
      </c>
      <c r="B5253" s="12">
        <f>IF(A5253="","",data_in!B5253)</f>
        <v>43924.94840277778</v>
      </c>
      <c r="C5253" s="8">
        <f>IF(A5253="","",IF(data_in!E5253="NULL",0,1))</f>
        <v>0</v>
      </c>
      <c r="D5253" s="8" t="str">
        <f>IF(A5253="","",IF(data_in!E5253="NULL","",ROUND(data_in!E5253-data_in!B5253,0)))</f>
        <v/>
      </c>
      <c r="E5253" s="8">
        <f>IF(A5253="","",IF(data_in!C5253="NULL",0,IF(data_in!C5253&gt;data_in!E5253,0,1)))</f>
        <v>0</v>
      </c>
      <c r="F5253" s="8" t="str">
        <f>IF(OR(A5253="",E5253=0),"",IF(data_in!C5253="NULL","",ROUND(data_in!C5253-data_in!B5253,0)))</f>
        <v/>
      </c>
      <c r="G5253" s="8" t="str">
        <f>IF(OR(A5253="",E5253=0),"",IF(data_in!C5253="NULL","",IF(D5253="",ROUND(data_in!D5253-data_in!B5253,0),MIN(D5253,ROUND(data_in!D5253-data_in!B5253,0)))))</f>
        <v/>
      </c>
      <c r="H5253" s="8" t="str">
        <f>IF(A5253="","",IF(data_in!M5253="United States","United States",IF(data_in!M5253="Canada","Canada",IF(data_in!M5253="United Kingdom","United Kingdom","Other Country"))))</f>
        <v>United States</v>
      </c>
      <c r="I5253" s="8" t="str">
        <f>IF(A5253="","",IF(data_in!K5253="Unknown","Unknown",IF(data_in!K5253&lt;=10,"Very Small",IF(data_in!K5253&lt;=100,"Small",IF(data_in!K5253&lt;=500,"Medium",IF(data_in!K5253&gt;500,"Large","Error"))))))</f>
        <v>Small</v>
      </c>
      <c r="J5253" s="8" t="str">
        <f>IF(C5253=1,TEXT(data_in!E5253,"mm-yyyy"),"")</f>
        <v/>
      </c>
      <c r="K5253" s="8" t="str">
        <f>IF(A5253="","",IF(data_in!I5253="Website","Website",IF(data_in!I5253="Paid Search","Paid Search",IF(data_in!I5253="Slack","Slack","Other Channel"))))</f>
        <v>Slack</v>
      </c>
      <c r="L5253" s="10">
        <f>IF(A5253="","",ROUND(N$3-data_in!B5253,0))</f>
        <v>58</v>
      </c>
    </row>
    <row r="5254" spans="1:12">
      <c r="A5254" s="8" t="str">
        <f>IF(data_in!A5254="","",data_in!A5254)</f>
        <v>d71b56f4-4e9c-4f0d-8d85-0b5d7c1e3e02</v>
      </c>
      <c r="B5254" s="12">
        <f>IF(A5254="","",data_in!B5254)</f>
        <v>43925.086018518516</v>
      </c>
      <c r="C5254" s="8">
        <f>IF(A5254="","",IF(data_in!E5254="NULL",0,1))</f>
        <v>0</v>
      </c>
      <c r="D5254" s="8" t="str">
        <f>IF(A5254="","",IF(data_in!E5254="NULL","",ROUND(data_in!E5254-data_in!B5254,0)))</f>
        <v/>
      </c>
      <c r="E5254" s="8">
        <f>IF(A5254="","",IF(data_in!C5254="NULL",0,IF(data_in!C5254&gt;data_in!E5254,0,1)))</f>
        <v>1</v>
      </c>
      <c r="F5254" s="8">
        <f>IF(OR(A5254="",E5254=0),"",IF(data_in!C5254="NULL","",ROUND(data_in!C5254-data_in!B5254,0)))</f>
        <v>0</v>
      </c>
      <c r="G5254" s="8">
        <f>IF(OR(A5254="",E5254=0),"",IF(data_in!C5254="NULL","",IF(D5254="",ROUND(data_in!D5254-data_in!B5254,0),MIN(D5254,ROUND(data_in!D5254-data_in!B5254,0)))))</f>
        <v>30</v>
      </c>
      <c r="H5254" s="8" t="str">
        <f>IF(A5254="","",IF(data_in!M5254="United States","United States",IF(data_in!M5254="Canada","Canada",IF(data_in!M5254="United Kingdom","United Kingdom","Other Country"))))</f>
        <v>Canada</v>
      </c>
      <c r="I5254" s="8" t="str">
        <f>IF(A5254="","",IF(data_in!K5254="Unknown","Unknown",IF(data_in!K5254&lt;=10,"Very Small",IF(data_in!K5254&lt;=100,"Small",IF(data_in!K5254&lt;=500,"Medium",IF(data_in!K5254&gt;500,"Large","Error"))))))</f>
        <v>Very Small</v>
      </c>
      <c r="J5254" s="8" t="str">
        <f>IF(C5254=1,TEXT(data_in!E5254,"mm-yyyy"),"")</f>
        <v/>
      </c>
      <c r="K5254" s="8" t="str">
        <f>IF(A5254="","",IF(data_in!I5254="Website","Website",IF(data_in!I5254="Paid Search","Paid Search",IF(data_in!I5254="Slack","Slack","Other Channel"))))</f>
        <v>Website</v>
      </c>
      <c r="L5254" s="10">
        <f>IF(A5254="","",ROUND(N$3-data_in!B5254,0))</f>
        <v>58</v>
      </c>
    </row>
    <row r="5255" spans="1:12">
      <c r="A5255" s="8" t="str">
        <f>IF(data_in!A5255="","",data_in!A5255)</f>
        <v>4423e8ba-0aa8-4603-a252-8eb650cd59f5</v>
      </c>
      <c r="B5255" s="12">
        <f>IF(A5255="","",data_in!B5255)</f>
        <v>43925.088090277779</v>
      </c>
      <c r="C5255" s="8">
        <f>IF(A5255="","",IF(data_in!E5255="NULL",0,1))</f>
        <v>0</v>
      </c>
      <c r="D5255" s="8" t="str">
        <f>IF(A5255="","",IF(data_in!E5255="NULL","",ROUND(data_in!E5255-data_in!B5255,0)))</f>
        <v/>
      </c>
      <c r="E5255" s="8">
        <f>IF(A5255="","",IF(data_in!C5255="NULL",0,IF(data_in!C5255&gt;data_in!E5255,0,1)))</f>
        <v>0</v>
      </c>
      <c r="F5255" s="8" t="str">
        <f>IF(OR(A5255="",E5255=0),"",IF(data_in!C5255="NULL","",ROUND(data_in!C5255-data_in!B5255,0)))</f>
        <v/>
      </c>
      <c r="G5255" s="8" t="str">
        <f>IF(OR(A5255="",E5255=0),"",IF(data_in!C5255="NULL","",IF(D5255="",ROUND(data_in!D5255-data_in!B5255,0),MIN(D5255,ROUND(data_in!D5255-data_in!B5255,0)))))</f>
        <v/>
      </c>
      <c r="H5255" s="8" t="str">
        <f>IF(A5255="","",IF(data_in!M5255="United States","United States",IF(data_in!M5255="Canada","Canada",IF(data_in!M5255="United Kingdom","United Kingdom","Other Country"))))</f>
        <v>Canada</v>
      </c>
      <c r="I5255" s="8" t="str">
        <f>IF(A5255="","",IF(data_in!K5255="Unknown","Unknown",IF(data_in!K5255&lt;=10,"Very Small",IF(data_in!K5255&lt;=100,"Small",IF(data_in!K5255&lt;=500,"Medium",IF(data_in!K5255&gt;500,"Large","Error"))))))</f>
        <v>Medium</v>
      </c>
      <c r="J5255" s="8" t="str">
        <f>IF(C5255=1,TEXT(data_in!E5255,"mm-yyyy"),"")</f>
        <v/>
      </c>
      <c r="K5255" s="8" t="str">
        <f>IF(A5255="","",IF(data_in!I5255="Website","Website",IF(data_in!I5255="Paid Search","Paid Search",IF(data_in!I5255="Slack","Slack","Other Channel"))))</f>
        <v>Website</v>
      </c>
      <c r="L5255" s="10">
        <f>IF(A5255="","",ROUND(N$3-data_in!B5255,0))</f>
        <v>58</v>
      </c>
    </row>
    <row r="5256" spans="1:12">
      <c r="A5256" s="8" t="str">
        <f>IF(data_in!A5256="","",data_in!A5256)</f>
        <v>51f8147d-94d0-4b26-bdd2-ba27e84604ac</v>
      </c>
      <c r="B5256" s="12">
        <f>IF(A5256="","",data_in!B5256)</f>
        <v>43925.232812499999</v>
      </c>
      <c r="C5256" s="8">
        <f>IF(A5256="","",IF(data_in!E5256="NULL",0,1))</f>
        <v>0</v>
      </c>
      <c r="D5256" s="8" t="str">
        <f>IF(A5256="","",IF(data_in!E5256="NULL","",ROUND(data_in!E5256-data_in!B5256,0)))</f>
        <v/>
      </c>
      <c r="E5256" s="8">
        <f>IF(A5256="","",IF(data_in!C5256="NULL",0,IF(data_in!C5256&gt;data_in!E5256,0,1)))</f>
        <v>0</v>
      </c>
      <c r="F5256" s="8" t="str">
        <f>IF(OR(A5256="",E5256=0),"",IF(data_in!C5256="NULL","",ROUND(data_in!C5256-data_in!B5256,0)))</f>
        <v/>
      </c>
      <c r="G5256" s="8" t="str">
        <f>IF(OR(A5256="",E5256=0),"",IF(data_in!C5256="NULL","",IF(D5256="",ROUND(data_in!D5256-data_in!B5256,0),MIN(D5256,ROUND(data_in!D5256-data_in!B5256,0)))))</f>
        <v/>
      </c>
      <c r="H5256" s="8" t="str">
        <f>IF(A5256="","",IF(data_in!M5256="United States","United States",IF(data_in!M5256="Canada","Canada",IF(data_in!M5256="United Kingdom","United Kingdom","Other Country"))))</f>
        <v>Other Country</v>
      </c>
      <c r="I5256" s="8" t="str">
        <f>IF(A5256="","",IF(data_in!K5256="Unknown","Unknown",IF(data_in!K5256&lt;=10,"Very Small",IF(data_in!K5256&lt;=100,"Small",IF(data_in!K5256&lt;=500,"Medium",IF(data_in!K5256&gt;500,"Large","Error"))))))</f>
        <v>Very Small</v>
      </c>
      <c r="J5256" s="8" t="str">
        <f>IF(C5256=1,TEXT(data_in!E5256,"mm-yyyy"),"")</f>
        <v/>
      </c>
      <c r="K5256" s="8" t="str">
        <f>IF(A5256="","",IF(data_in!I5256="Website","Website",IF(data_in!I5256="Paid Search","Paid Search",IF(data_in!I5256="Slack","Slack","Other Channel"))))</f>
        <v>Website</v>
      </c>
      <c r="L5256" s="10">
        <f>IF(A5256="","",ROUND(N$3-data_in!B5256,0))</f>
        <v>58</v>
      </c>
    </row>
    <row r="5257" spans="1:12">
      <c r="A5257" s="8" t="str">
        <f>IF(data_in!A5257="","",data_in!A5257)</f>
        <v>c49dbc32-f36f-4dd1-8041-bbc38a8fa716</v>
      </c>
      <c r="B5257" s="12">
        <f>IF(A5257="","",data_in!B5257)</f>
        <v>43925.514537037037</v>
      </c>
      <c r="C5257" s="8">
        <f>IF(A5257="","",IF(data_in!E5257="NULL",0,1))</f>
        <v>0</v>
      </c>
      <c r="D5257" s="8" t="str">
        <f>IF(A5257="","",IF(data_in!E5257="NULL","",ROUND(data_in!E5257-data_in!B5257,0)))</f>
        <v/>
      </c>
      <c r="E5257" s="8">
        <f>IF(A5257="","",IF(data_in!C5257="NULL",0,IF(data_in!C5257&gt;data_in!E5257,0,1)))</f>
        <v>0</v>
      </c>
      <c r="F5257" s="8" t="str">
        <f>IF(OR(A5257="",E5257=0),"",IF(data_in!C5257="NULL","",ROUND(data_in!C5257-data_in!B5257,0)))</f>
        <v/>
      </c>
      <c r="G5257" s="8" t="str">
        <f>IF(OR(A5257="",E5257=0),"",IF(data_in!C5257="NULL","",IF(D5257="",ROUND(data_in!D5257-data_in!B5257,0),MIN(D5257,ROUND(data_in!D5257-data_in!B5257,0)))))</f>
        <v/>
      </c>
      <c r="H5257" s="8" t="str">
        <f>IF(A5257="","",IF(data_in!M5257="United States","United States",IF(data_in!M5257="Canada","Canada",IF(data_in!M5257="United Kingdom","United Kingdom","Other Country"))))</f>
        <v>Other Country</v>
      </c>
      <c r="I5257" s="8" t="str">
        <f>IF(A5257="","",IF(data_in!K5257="Unknown","Unknown",IF(data_in!K5257&lt;=10,"Very Small",IF(data_in!K5257&lt;=100,"Small",IF(data_in!K5257&lt;=500,"Medium",IF(data_in!K5257&gt;500,"Large","Error"))))))</f>
        <v>Very Small</v>
      </c>
      <c r="J5257" s="8" t="str">
        <f>IF(C5257=1,TEXT(data_in!E5257,"mm-yyyy"),"")</f>
        <v/>
      </c>
      <c r="K5257" s="8" t="str">
        <f>IF(A5257="","",IF(data_in!I5257="Website","Website",IF(data_in!I5257="Paid Search","Paid Search",IF(data_in!I5257="Slack","Slack","Other Channel"))))</f>
        <v>Slack</v>
      </c>
      <c r="L5257" s="10">
        <f>IF(A5257="","",ROUND(N$3-data_in!B5257,0))</f>
        <v>57</v>
      </c>
    </row>
    <row r="5258" spans="1:12">
      <c r="A5258" s="8" t="str">
        <f>IF(data_in!A5258="","",data_in!A5258)</f>
        <v>7b482617-06d2-4190-8517-4d5a97e476f4</v>
      </c>
      <c r="B5258" s="12">
        <f>IF(A5258="","",data_in!B5258)</f>
        <v>43925.578842592593</v>
      </c>
      <c r="C5258" s="8">
        <f>IF(A5258="","",IF(data_in!E5258="NULL",0,1))</f>
        <v>0</v>
      </c>
      <c r="D5258" s="8" t="str">
        <f>IF(A5258="","",IF(data_in!E5258="NULL","",ROUND(data_in!E5258-data_in!B5258,0)))</f>
        <v/>
      </c>
      <c r="E5258" s="8">
        <f>IF(A5258="","",IF(data_in!C5258="NULL",0,IF(data_in!C5258&gt;data_in!E5258,0,1)))</f>
        <v>0</v>
      </c>
      <c r="F5258" s="8" t="str">
        <f>IF(OR(A5258="",E5258=0),"",IF(data_in!C5258="NULL","",ROUND(data_in!C5258-data_in!B5258,0)))</f>
        <v/>
      </c>
      <c r="G5258" s="8" t="str">
        <f>IF(OR(A5258="",E5258=0),"",IF(data_in!C5258="NULL","",IF(D5258="",ROUND(data_in!D5258-data_in!B5258,0),MIN(D5258,ROUND(data_in!D5258-data_in!B5258,0)))))</f>
        <v/>
      </c>
      <c r="H5258" s="8" t="str">
        <f>IF(A5258="","",IF(data_in!M5258="United States","United States",IF(data_in!M5258="Canada","Canada",IF(data_in!M5258="United Kingdom","United Kingdom","Other Country"))))</f>
        <v>Other Country</v>
      </c>
      <c r="I5258" s="8" t="str">
        <f>IF(A5258="","",IF(data_in!K5258="Unknown","Unknown",IF(data_in!K5258&lt;=10,"Very Small",IF(data_in!K5258&lt;=100,"Small",IF(data_in!K5258&lt;=500,"Medium",IF(data_in!K5258&gt;500,"Large","Error"))))))</f>
        <v>Very Small</v>
      </c>
      <c r="J5258" s="8" t="str">
        <f>IF(C5258=1,TEXT(data_in!E5258,"mm-yyyy"),"")</f>
        <v/>
      </c>
      <c r="K5258" s="8" t="str">
        <f>IF(A5258="","",IF(data_in!I5258="Website","Website",IF(data_in!I5258="Paid Search","Paid Search",IF(data_in!I5258="Slack","Slack","Other Channel"))))</f>
        <v>Website</v>
      </c>
      <c r="L5258" s="10">
        <f>IF(A5258="","",ROUND(N$3-data_in!B5258,0))</f>
        <v>57</v>
      </c>
    </row>
    <row r="5259" spans="1:12">
      <c r="A5259" s="8" t="str">
        <f>IF(data_in!A5259="","",data_in!A5259)</f>
        <v>e2e81620-49c2-44f8-9505-1718c5454ff8</v>
      </c>
      <c r="B5259" s="12">
        <f>IF(A5259="","",data_in!B5259)</f>
        <v>43925.641539351855</v>
      </c>
      <c r="C5259" s="8">
        <f>IF(A5259="","",IF(data_in!E5259="NULL",0,1))</f>
        <v>0</v>
      </c>
      <c r="D5259" s="8" t="str">
        <f>IF(A5259="","",IF(data_in!E5259="NULL","",ROUND(data_in!E5259-data_in!B5259,0)))</f>
        <v/>
      </c>
      <c r="E5259" s="8">
        <f>IF(A5259="","",IF(data_in!C5259="NULL",0,IF(data_in!C5259&gt;data_in!E5259,0,1)))</f>
        <v>0</v>
      </c>
      <c r="F5259" s="8" t="str">
        <f>IF(OR(A5259="",E5259=0),"",IF(data_in!C5259="NULL","",ROUND(data_in!C5259-data_in!B5259,0)))</f>
        <v/>
      </c>
      <c r="G5259" s="8" t="str">
        <f>IF(OR(A5259="",E5259=0),"",IF(data_in!C5259="NULL","",IF(D5259="",ROUND(data_in!D5259-data_in!B5259,0),MIN(D5259,ROUND(data_in!D5259-data_in!B5259,0)))))</f>
        <v/>
      </c>
      <c r="H5259" s="8" t="str">
        <f>IF(A5259="","",IF(data_in!M5259="United States","United States",IF(data_in!M5259="Canada","Canada",IF(data_in!M5259="United Kingdom","United Kingdom","Other Country"))))</f>
        <v>Other Country</v>
      </c>
      <c r="I5259" s="8" t="str">
        <f>IF(A5259="","",IF(data_in!K5259="Unknown","Unknown",IF(data_in!K5259&lt;=10,"Very Small",IF(data_in!K5259&lt;=100,"Small",IF(data_in!K5259&lt;=500,"Medium",IF(data_in!K5259&gt;500,"Large","Error"))))))</f>
        <v>Small</v>
      </c>
      <c r="J5259" s="8" t="str">
        <f>IF(C5259=1,TEXT(data_in!E5259,"mm-yyyy"),"")</f>
        <v/>
      </c>
      <c r="K5259" s="8" t="str">
        <f>IF(A5259="","",IF(data_in!I5259="Website","Website",IF(data_in!I5259="Paid Search","Paid Search",IF(data_in!I5259="Slack","Slack","Other Channel"))))</f>
        <v>Website</v>
      </c>
      <c r="L5259" s="10">
        <f>IF(A5259="","",ROUND(N$3-data_in!B5259,0))</f>
        <v>57</v>
      </c>
    </row>
    <row r="5260" spans="1:12">
      <c r="A5260" s="8" t="str">
        <f>IF(data_in!A5260="","",data_in!A5260)</f>
        <v>bf287b20-9353-4eda-97d1-5406acf6c356</v>
      </c>
      <c r="B5260" s="12">
        <f>IF(A5260="","",data_in!B5260)</f>
        <v>43925.706909722219</v>
      </c>
      <c r="C5260" s="8">
        <f>IF(A5260="","",IF(data_in!E5260="NULL",0,1))</f>
        <v>0</v>
      </c>
      <c r="D5260" s="8" t="str">
        <f>IF(A5260="","",IF(data_in!E5260="NULL","",ROUND(data_in!E5260-data_in!B5260,0)))</f>
        <v/>
      </c>
      <c r="E5260" s="8">
        <f>IF(A5260="","",IF(data_in!C5260="NULL",0,IF(data_in!C5260&gt;data_in!E5260,0,1)))</f>
        <v>0</v>
      </c>
      <c r="F5260" s="8" t="str">
        <f>IF(OR(A5260="",E5260=0),"",IF(data_in!C5260="NULL","",ROUND(data_in!C5260-data_in!B5260,0)))</f>
        <v/>
      </c>
      <c r="G5260" s="8" t="str">
        <f>IF(OR(A5260="",E5260=0),"",IF(data_in!C5260="NULL","",IF(D5260="",ROUND(data_in!D5260-data_in!B5260,0),MIN(D5260,ROUND(data_in!D5260-data_in!B5260,0)))))</f>
        <v/>
      </c>
      <c r="H5260" s="8" t="str">
        <f>IF(A5260="","",IF(data_in!M5260="United States","United States",IF(data_in!M5260="Canada","Canada",IF(data_in!M5260="United Kingdom","United Kingdom","Other Country"))))</f>
        <v>Other Country</v>
      </c>
      <c r="I5260" s="8" t="str">
        <f>IF(A5260="","",IF(data_in!K5260="Unknown","Unknown",IF(data_in!K5260&lt;=10,"Very Small",IF(data_in!K5260&lt;=100,"Small",IF(data_in!K5260&lt;=500,"Medium",IF(data_in!K5260&gt;500,"Large","Error"))))))</f>
        <v>Very Small</v>
      </c>
      <c r="J5260" s="8" t="str">
        <f>IF(C5260=1,TEXT(data_in!E5260,"mm-yyyy"),"")</f>
        <v/>
      </c>
      <c r="K5260" s="8" t="str">
        <f>IF(A5260="","",IF(data_in!I5260="Website","Website",IF(data_in!I5260="Paid Search","Paid Search",IF(data_in!I5260="Slack","Slack","Other Channel"))))</f>
        <v>Website</v>
      </c>
      <c r="L5260" s="10">
        <f>IF(A5260="","",ROUND(N$3-data_in!B5260,0))</f>
        <v>57</v>
      </c>
    </row>
    <row r="5261" spans="1:12">
      <c r="A5261" s="8" t="str">
        <f>IF(data_in!A5261="","",data_in!A5261)</f>
        <v>1c4bfae3-c04b-4283-a5c8-10124b37a60c</v>
      </c>
      <c r="B5261" s="12">
        <f>IF(A5261="","",data_in!B5261)</f>
        <v>43925.875879629632</v>
      </c>
      <c r="C5261" s="8">
        <f>IF(A5261="","",IF(data_in!E5261="NULL",0,1))</f>
        <v>0</v>
      </c>
      <c r="D5261" s="8" t="str">
        <f>IF(A5261="","",IF(data_in!E5261="NULL","",ROUND(data_in!E5261-data_in!B5261,0)))</f>
        <v/>
      </c>
      <c r="E5261" s="8">
        <f>IF(A5261="","",IF(data_in!C5261="NULL",0,IF(data_in!C5261&gt;data_in!E5261,0,1)))</f>
        <v>0</v>
      </c>
      <c r="F5261" s="8" t="str">
        <f>IF(OR(A5261="",E5261=0),"",IF(data_in!C5261="NULL","",ROUND(data_in!C5261-data_in!B5261,0)))</f>
        <v/>
      </c>
      <c r="G5261" s="8" t="str">
        <f>IF(OR(A5261="",E5261=0),"",IF(data_in!C5261="NULL","",IF(D5261="",ROUND(data_in!D5261-data_in!B5261,0),MIN(D5261,ROUND(data_in!D5261-data_in!B5261,0)))))</f>
        <v/>
      </c>
      <c r="H5261" s="8" t="str">
        <f>IF(A5261="","",IF(data_in!M5261="United States","United States",IF(data_in!M5261="Canada","Canada",IF(data_in!M5261="United Kingdom","United Kingdom","Other Country"))))</f>
        <v>United States</v>
      </c>
      <c r="I5261" s="8" t="str">
        <f>IF(A5261="","",IF(data_in!K5261="Unknown","Unknown",IF(data_in!K5261&lt;=10,"Very Small",IF(data_in!K5261&lt;=100,"Small",IF(data_in!K5261&lt;=500,"Medium",IF(data_in!K5261&gt;500,"Large","Error"))))))</f>
        <v>Medium</v>
      </c>
      <c r="J5261" s="8" t="str">
        <f>IF(C5261=1,TEXT(data_in!E5261,"mm-yyyy"),"")</f>
        <v/>
      </c>
      <c r="K5261" s="8" t="str">
        <f>IF(A5261="","",IF(data_in!I5261="Website","Website",IF(data_in!I5261="Paid Search","Paid Search",IF(data_in!I5261="Slack","Slack","Other Channel"))))</f>
        <v>Paid Search</v>
      </c>
      <c r="L5261" s="10">
        <f>IF(A5261="","",ROUND(N$3-data_in!B5261,0))</f>
        <v>57</v>
      </c>
    </row>
    <row r="5262" spans="1:12">
      <c r="A5262" s="8" t="str">
        <f>IF(data_in!A5262="","",data_in!A5262)</f>
        <v>fb103559-cc44-47d6-a624-0ed31cfeb182</v>
      </c>
      <c r="B5262" s="12">
        <f>IF(A5262="","",data_in!B5262)</f>
        <v>43925.902511574073</v>
      </c>
      <c r="C5262" s="8">
        <f>IF(A5262="","",IF(data_in!E5262="NULL",0,1))</f>
        <v>0</v>
      </c>
      <c r="D5262" s="8" t="str">
        <f>IF(A5262="","",IF(data_in!E5262="NULL","",ROUND(data_in!E5262-data_in!B5262,0)))</f>
        <v/>
      </c>
      <c r="E5262" s="8">
        <f>IF(A5262="","",IF(data_in!C5262="NULL",0,IF(data_in!C5262&gt;data_in!E5262,0,1)))</f>
        <v>1</v>
      </c>
      <c r="F5262" s="8">
        <f>IF(OR(A5262="",E5262=0),"",IF(data_in!C5262="NULL","",ROUND(data_in!C5262-data_in!B5262,0)))</f>
        <v>2</v>
      </c>
      <c r="G5262" s="8">
        <f>IF(OR(A5262="",E5262=0),"",IF(data_in!C5262="NULL","",IF(D5262="",ROUND(data_in!D5262-data_in!B5262,0),MIN(D5262,ROUND(data_in!D5262-data_in!B5262,0)))))</f>
        <v>32</v>
      </c>
      <c r="H5262" s="8" t="str">
        <f>IF(A5262="","",IF(data_in!M5262="United States","United States",IF(data_in!M5262="Canada","Canada",IF(data_in!M5262="United Kingdom","United Kingdom","Other Country"))))</f>
        <v>Canada</v>
      </c>
      <c r="I5262" s="8" t="str">
        <f>IF(A5262="","",IF(data_in!K5262="Unknown","Unknown",IF(data_in!K5262&lt;=10,"Very Small",IF(data_in!K5262&lt;=100,"Small",IF(data_in!K5262&lt;=500,"Medium",IF(data_in!K5262&gt;500,"Large","Error"))))))</f>
        <v>Small</v>
      </c>
      <c r="J5262" s="8" t="str">
        <f>IF(C5262=1,TEXT(data_in!E5262,"mm-yyyy"),"")</f>
        <v/>
      </c>
      <c r="K5262" s="8" t="str">
        <f>IF(A5262="","",IF(data_in!I5262="Website","Website",IF(data_in!I5262="Paid Search","Paid Search",IF(data_in!I5262="Slack","Slack","Other Channel"))))</f>
        <v>Website</v>
      </c>
      <c r="L5262" s="10">
        <f>IF(A5262="","",ROUND(N$3-data_in!B5262,0))</f>
        <v>57</v>
      </c>
    </row>
    <row r="5263" spans="1:12">
      <c r="A5263" s="8" t="str">
        <f>IF(data_in!A5263="","",data_in!A5263)</f>
        <v>f0d5229a-7ea4-483d-9397-4333ef1de431</v>
      </c>
      <c r="B5263" s="12">
        <f>IF(A5263="","",data_in!B5263)</f>
        <v>43838.604155092595</v>
      </c>
      <c r="C5263" s="8">
        <f>IF(A5263="","",IF(data_in!E5263="NULL",0,1))</f>
        <v>0</v>
      </c>
      <c r="D5263" s="8" t="str">
        <f>IF(A5263="","",IF(data_in!E5263="NULL","",ROUND(data_in!E5263-data_in!B5263,0)))</f>
        <v/>
      </c>
      <c r="E5263" s="8">
        <f>IF(A5263="","",IF(data_in!C5263="NULL",0,IF(data_in!C5263&gt;data_in!E5263,0,1)))</f>
        <v>0</v>
      </c>
      <c r="F5263" s="8" t="str">
        <f>IF(OR(A5263="",E5263=0),"",IF(data_in!C5263="NULL","",ROUND(data_in!C5263-data_in!B5263,0)))</f>
        <v/>
      </c>
      <c r="G5263" s="8" t="str">
        <f>IF(OR(A5263="",E5263=0),"",IF(data_in!C5263="NULL","",IF(D5263="",ROUND(data_in!D5263-data_in!B5263,0),MIN(D5263,ROUND(data_in!D5263-data_in!B5263,0)))))</f>
        <v/>
      </c>
      <c r="H5263" s="8" t="str">
        <f>IF(A5263="","",IF(data_in!M5263="United States","United States",IF(data_in!M5263="Canada","Canada",IF(data_in!M5263="United Kingdom","United Kingdom","Other Country"))))</f>
        <v>United Kingdom</v>
      </c>
      <c r="I5263" s="8" t="str">
        <f>IF(A5263="","",IF(data_in!K5263="Unknown","Unknown",IF(data_in!K5263&lt;=10,"Very Small",IF(data_in!K5263&lt;=100,"Small",IF(data_in!K5263&lt;=500,"Medium",IF(data_in!K5263&gt;500,"Large","Error"))))))</f>
        <v>Small</v>
      </c>
      <c r="J5263" s="8" t="str">
        <f>IF(C5263=1,TEXT(data_in!E5263,"mm-yyyy"),"")</f>
        <v/>
      </c>
      <c r="K5263" s="8" t="str">
        <f>IF(A5263="","",IF(data_in!I5263="Website","Website",IF(data_in!I5263="Paid Search","Paid Search",IF(data_in!I5263="Slack","Slack","Other Channel"))))</f>
        <v>Website</v>
      </c>
      <c r="L5263" s="10">
        <f>IF(A5263="","",ROUND(N$3-data_in!B5263,0))</f>
        <v>144</v>
      </c>
    </row>
    <row r="5264" spans="1:12">
      <c r="A5264" s="8" t="str">
        <f>IF(data_in!A5264="","",data_in!A5264)</f>
        <v>3d4a4cc9-8e2a-453a-bb88-8b86ea7b015b</v>
      </c>
      <c r="B5264" s="12">
        <f>IF(A5264="","",data_in!B5264)</f>
        <v>43873.677719907406</v>
      </c>
      <c r="C5264" s="8">
        <f>IF(A5264="","",IF(data_in!E5264="NULL",0,1))</f>
        <v>0</v>
      </c>
      <c r="D5264" s="8" t="str">
        <f>IF(A5264="","",IF(data_in!E5264="NULL","",ROUND(data_in!E5264-data_in!B5264,0)))</f>
        <v/>
      </c>
      <c r="E5264" s="8">
        <f>IF(A5264="","",IF(data_in!C5264="NULL",0,IF(data_in!C5264&gt;data_in!E5264,0,1)))</f>
        <v>0</v>
      </c>
      <c r="F5264" s="8" t="str">
        <f>IF(OR(A5264="",E5264=0),"",IF(data_in!C5264="NULL","",ROUND(data_in!C5264-data_in!B5264,0)))</f>
        <v/>
      </c>
      <c r="G5264" s="8" t="str">
        <f>IF(OR(A5264="",E5264=0),"",IF(data_in!C5264="NULL","",IF(D5264="",ROUND(data_in!D5264-data_in!B5264,0),MIN(D5264,ROUND(data_in!D5264-data_in!B5264,0)))))</f>
        <v/>
      </c>
      <c r="H5264" s="8" t="str">
        <f>IF(A5264="","",IF(data_in!M5264="United States","United States",IF(data_in!M5264="Canada","Canada",IF(data_in!M5264="United Kingdom","United Kingdom","Other Country"))))</f>
        <v>United States</v>
      </c>
      <c r="I5264" s="8" t="str">
        <f>IF(A5264="","",IF(data_in!K5264="Unknown","Unknown",IF(data_in!K5264&lt;=10,"Very Small",IF(data_in!K5264&lt;=100,"Small",IF(data_in!K5264&lt;=500,"Medium",IF(data_in!K5264&gt;500,"Large","Error"))))))</f>
        <v>Very Small</v>
      </c>
      <c r="J5264" s="8" t="str">
        <f>IF(C5264=1,TEXT(data_in!E5264,"mm-yyyy"),"")</f>
        <v/>
      </c>
      <c r="K5264" s="8" t="str">
        <f>IF(A5264="","",IF(data_in!I5264="Website","Website",IF(data_in!I5264="Paid Search","Paid Search",IF(data_in!I5264="Slack","Slack","Other Channel"))))</f>
        <v>Website</v>
      </c>
      <c r="L5264" s="10">
        <f>IF(A5264="","",ROUND(N$3-data_in!B5264,0))</f>
        <v>109</v>
      </c>
    </row>
    <row r="5265" spans="1:12">
      <c r="A5265" s="8" t="str">
        <f>IF(data_in!A5265="","",data_in!A5265)</f>
        <v>c2fe2337-a8fa-4d42-97d6-a51ea1122bdf</v>
      </c>
      <c r="B5265" s="12">
        <f>IF(A5265="","",data_in!B5265)</f>
        <v>43873.683715277781</v>
      </c>
      <c r="C5265" s="8">
        <f>IF(A5265="","",IF(data_in!E5265="NULL",0,1))</f>
        <v>0</v>
      </c>
      <c r="D5265" s="8" t="str">
        <f>IF(A5265="","",IF(data_in!E5265="NULL","",ROUND(data_in!E5265-data_in!B5265,0)))</f>
        <v/>
      </c>
      <c r="E5265" s="8">
        <f>IF(A5265="","",IF(data_in!C5265="NULL",0,IF(data_in!C5265&gt;data_in!E5265,0,1)))</f>
        <v>0</v>
      </c>
      <c r="F5265" s="8" t="str">
        <f>IF(OR(A5265="",E5265=0),"",IF(data_in!C5265="NULL","",ROUND(data_in!C5265-data_in!B5265,0)))</f>
        <v/>
      </c>
      <c r="G5265" s="8" t="str">
        <f>IF(OR(A5265="",E5265=0),"",IF(data_in!C5265="NULL","",IF(D5265="",ROUND(data_in!D5265-data_in!B5265,0),MIN(D5265,ROUND(data_in!D5265-data_in!B5265,0)))))</f>
        <v/>
      </c>
      <c r="H5265" s="8" t="str">
        <f>IF(A5265="","",IF(data_in!M5265="United States","United States",IF(data_in!M5265="Canada","Canada",IF(data_in!M5265="United Kingdom","United Kingdom","Other Country"))))</f>
        <v>United States</v>
      </c>
      <c r="I5265" s="8" t="str">
        <f>IF(A5265="","",IF(data_in!K5265="Unknown","Unknown",IF(data_in!K5265&lt;=10,"Very Small",IF(data_in!K5265&lt;=100,"Small",IF(data_in!K5265&lt;=500,"Medium",IF(data_in!K5265&gt;500,"Large","Error"))))))</f>
        <v>Very Small</v>
      </c>
      <c r="J5265" s="8" t="str">
        <f>IF(C5265=1,TEXT(data_in!E5265,"mm-yyyy"),"")</f>
        <v/>
      </c>
      <c r="K5265" s="8" t="str">
        <f>IF(A5265="","",IF(data_in!I5265="Website","Website",IF(data_in!I5265="Paid Search","Paid Search",IF(data_in!I5265="Slack","Slack","Other Channel"))))</f>
        <v>Paid Search</v>
      </c>
      <c r="L5265" s="10">
        <f>IF(A5265="","",ROUND(N$3-data_in!B5265,0))</f>
        <v>109</v>
      </c>
    </row>
    <row r="5266" spans="1:12">
      <c r="A5266" s="8" t="str">
        <f>IF(data_in!A5266="","",data_in!A5266)</f>
        <v>07239d9c-3f45-4c2c-b4bb-d9af9cf587c2</v>
      </c>
      <c r="B5266" s="12">
        <f>IF(A5266="","",data_in!B5266)</f>
        <v>43873.693055555559</v>
      </c>
      <c r="C5266" s="8">
        <f>IF(A5266="","",IF(data_in!E5266="NULL",0,1))</f>
        <v>0</v>
      </c>
      <c r="D5266" s="8" t="str">
        <f>IF(A5266="","",IF(data_in!E5266="NULL","",ROUND(data_in!E5266-data_in!B5266,0)))</f>
        <v/>
      </c>
      <c r="E5266" s="8">
        <f>IF(A5266="","",IF(data_in!C5266="NULL",0,IF(data_in!C5266&gt;data_in!E5266,0,1)))</f>
        <v>0</v>
      </c>
      <c r="F5266" s="8" t="str">
        <f>IF(OR(A5266="",E5266=0),"",IF(data_in!C5266="NULL","",ROUND(data_in!C5266-data_in!B5266,0)))</f>
        <v/>
      </c>
      <c r="G5266" s="8" t="str">
        <f>IF(OR(A5266="",E5266=0),"",IF(data_in!C5266="NULL","",IF(D5266="",ROUND(data_in!D5266-data_in!B5266,0),MIN(D5266,ROUND(data_in!D5266-data_in!B5266,0)))))</f>
        <v/>
      </c>
      <c r="H5266" s="8" t="str">
        <f>IF(A5266="","",IF(data_in!M5266="United States","United States",IF(data_in!M5266="Canada","Canada",IF(data_in!M5266="United Kingdom","United Kingdom","Other Country"))))</f>
        <v>Other Country</v>
      </c>
      <c r="I5266" s="8" t="str">
        <f>IF(A5266="","",IF(data_in!K5266="Unknown","Unknown",IF(data_in!K5266&lt;=10,"Very Small",IF(data_in!K5266&lt;=100,"Small",IF(data_in!K5266&lt;=500,"Medium",IF(data_in!K5266&gt;500,"Large","Error"))))))</f>
        <v>Very Small</v>
      </c>
      <c r="J5266" s="8" t="str">
        <f>IF(C5266=1,TEXT(data_in!E5266,"mm-yyyy"),"")</f>
        <v/>
      </c>
      <c r="K5266" s="8" t="str">
        <f>IF(A5266="","",IF(data_in!I5266="Website","Website",IF(data_in!I5266="Paid Search","Paid Search",IF(data_in!I5266="Slack","Slack","Other Channel"))))</f>
        <v>Website</v>
      </c>
      <c r="L5266" s="10">
        <f>IF(A5266="","",ROUND(N$3-data_in!B5266,0))</f>
        <v>109</v>
      </c>
    </row>
    <row r="5267" spans="1:12">
      <c r="A5267" s="8" t="str">
        <f>IF(data_in!A5267="","",data_in!A5267)</f>
        <v>83440984-c029-4923-bce2-43434b43e400</v>
      </c>
      <c r="B5267" s="12">
        <f>IF(A5267="","",data_in!B5267)</f>
        <v>43873.732291666667</v>
      </c>
      <c r="C5267" s="8">
        <f>IF(A5267="","",IF(data_in!E5267="NULL",0,1))</f>
        <v>0</v>
      </c>
      <c r="D5267" s="8" t="str">
        <f>IF(A5267="","",IF(data_in!E5267="NULL","",ROUND(data_in!E5267-data_in!B5267,0)))</f>
        <v/>
      </c>
      <c r="E5267" s="8">
        <f>IF(A5267="","",IF(data_in!C5267="NULL",0,IF(data_in!C5267&gt;data_in!E5267,0,1)))</f>
        <v>0</v>
      </c>
      <c r="F5267" s="8" t="str">
        <f>IF(OR(A5267="",E5267=0),"",IF(data_in!C5267="NULL","",ROUND(data_in!C5267-data_in!B5267,0)))</f>
        <v/>
      </c>
      <c r="G5267" s="8" t="str">
        <f>IF(OR(A5267="",E5267=0),"",IF(data_in!C5267="NULL","",IF(D5267="",ROUND(data_in!D5267-data_in!B5267,0),MIN(D5267,ROUND(data_in!D5267-data_in!B5267,0)))))</f>
        <v/>
      </c>
      <c r="H5267" s="8" t="str">
        <f>IF(A5267="","",IF(data_in!M5267="United States","United States",IF(data_in!M5267="Canada","Canada",IF(data_in!M5267="United Kingdom","United Kingdom","Other Country"))))</f>
        <v>United States</v>
      </c>
      <c r="I5267" s="8" t="str">
        <f>IF(A5267="","",IF(data_in!K5267="Unknown","Unknown",IF(data_in!K5267&lt;=10,"Very Small",IF(data_in!K5267&lt;=100,"Small",IF(data_in!K5267&lt;=500,"Medium",IF(data_in!K5267&gt;500,"Large","Error"))))))</f>
        <v>Very Small</v>
      </c>
      <c r="J5267" s="8" t="str">
        <f>IF(C5267=1,TEXT(data_in!E5267,"mm-yyyy"),"")</f>
        <v/>
      </c>
      <c r="K5267" s="8" t="str">
        <f>IF(A5267="","",IF(data_in!I5267="Website","Website",IF(data_in!I5267="Paid Search","Paid Search",IF(data_in!I5267="Slack","Slack","Other Channel"))))</f>
        <v>Website</v>
      </c>
      <c r="L5267" s="10">
        <f>IF(A5267="","",ROUND(N$3-data_in!B5267,0))</f>
        <v>109</v>
      </c>
    </row>
    <row r="5268" spans="1:12">
      <c r="A5268" s="8" t="str">
        <f>IF(data_in!A5268="","",data_in!A5268)</f>
        <v>a41f44fa-4af2-45fb-a96e-42c08f377d67</v>
      </c>
      <c r="B5268" s="12">
        <f>IF(A5268="","",data_in!B5268)</f>
        <v>43873.760162037041</v>
      </c>
      <c r="C5268" s="8">
        <f>IF(A5268="","",IF(data_in!E5268="NULL",0,1))</f>
        <v>0</v>
      </c>
      <c r="D5268" s="8" t="str">
        <f>IF(A5268="","",IF(data_in!E5268="NULL","",ROUND(data_in!E5268-data_in!B5268,0)))</f>
        <v/>
      </c>
      <c r="E5268" s="8">
        <f>IF(A5268="","",IF(data_in!C5268="NULL",0,IF(data_in!C5268&gt;data_in!E5268,0,1)))</f>
        <v>0</v>
      </c>
      <c r="F5268" s="8" t="str">
        <f>IF(OR(A5268="",E5268=0),"",IF(data_in!C5268="NULL","",ROUND(data_in!C5268-data_in!B5268,0)))</f>
        <v/>
      </c>
      <c r="G5268" s="8" t="str">
        <f>IF(OR(A5268="",E5268=0),"",IF(data_in!C5268="NULL","",IF(D5268="",ROUND(data_in!D5268-data_in!B5268,0),MIN(D5268,ROUND(data_in!D5268-data_in!B5268,0)))))</f>
        <v/>
      </c>
      <c r="H5268" s="8" t="str">
        <f>IF(A5268="","",IF(data_in!M5268="United States","United States",IF(data_in!M5268="Canada","Canada",IF(data_in!M5268="United Kingdom","United Kingdom","Other Country"))))</f>
        <v>Canada</v>
      </c>
      <c r="I5268" s="8" t="str">
        <f>IF(A5268="","",IF(data_in!K5268="Unknown","Unknown",IF(data_in!K5268&lt;=10,"Very Small",IF(data_in!K5268&lt;=100,"Small",IF(data_in!K5268&lt;=500,"Medium",IF(data_in!K5268&gt;500,"Large","Error"))))))</f>
        <v>Small</v>
      </c>
      <c r="J5268" s="8" t="str">
        <f>IF(C5268=1,TEXT(data_in!E5268,"mm-yyyy"),"")</f>
        <v/>
      </c>
      <c r="K5268" s="8" t="str">
        <f>IF(A5268="","",IF(data_in!I5268="Website","Website",IF(data_in!I5268="Paid Search","Paid Search",IF(data_in!I5268="Slack","Slack","Other Channel"))))</f>
        <v>Website</v>
      </c>
      <c r="L5268" s="10">
        <f>IF(A5268="","",ROUND(N$3-data_in!B5268,0))</f>
        <v>109</v>
      </c>
    </row>
    <row r="5269" spans="1:12">
      <c r="A5269" s="8" t="str">
        <f>IF(data_in!A5269="","",data_in!A5269)</f>
        <v>b22312a8-9606-4e49-9c7d-c6af4a2588e6</v>
      </c>
      <c r="B5269" s="12">
        <f>IF(A5269="","",data_in!B5269)</f>
        <v>43873.809166666666</v>
      </c>
      <c r="C5269" s="8">
        <f>IF(A5269="","",IF(data_in!E5269="NULL",0,1))</f>
        <v>0</v>
      </c>
      <c r="D5269" s="8" t="str">
        <f>IF(A5269="","",IF(data_in!E5269="NULL","",ROUND(data_in!E5269-data_in!B5269,0)))</f>
        <v/>
      </c>
      <c r="E5269" s="8">
        <f>IF(A5269="","",IF(data_in!C5269="NULL",0,IF(data_in!C5269&gt;data_in!E5269,0,1)))</f>
        <v>0</v>
      </c>
      <c r="F5269" s="8" t="str">
        <f>IF(OR(A5269="",E5269=0),"",IF(data_in!C5269="NULL","",ROUND(data_in!C5269-data_in!B5269,0)))</f>
        <v/>
      </c>
      <c r="G5269" s="8" t="str">
        <f>IF(OR(A5269="",E5269=0),"",IF(data_in!C5269="NULL","",IF(D5269="",ROUND(data_in!D5269-data_in!B5269,0),MIN(D5269,ROUND(data_in!D5269-data_in!B5269,0)))))</f>
        <v/>
      </c>
      <c r="H5269" s="8" t="str">
        <f>IF(A5269="","",IF(data_in!M5269="United States","United States",IF(data_in!M5269="Canada","Canada",IF(data_in!M5269="United Kingdom","United Kingdom","Other Country"))))</f>
        <v>United Kingdom</v>
      </c>
      <c r="I5269" s="8" t="str">
        <f>IF(A5269="","",IF(data_in!K5269="Unknown","Unknown",IF(data_in!K5269&lt;=10,"Very Small",IF(data_in!K5269&lt;=100,"Small",IF(data_in!K5269&lt;=500,"Medium",IF(data_in!K5269&gt;500,"Large","Error"))))))</f>
        <v>Very Small</v>
      </c>
      <c r="J5269" s="8" t="str">
        <f>IF(C5269=1,TEXT(data_in!E5269,"mm-yyyy"),"")</f>
        <v/>
      </c>
      <c r="K5269" s="8" t="str">
        <f>IF(A5269="","",IF(data_in!I5269="Website","Website",IF(data_in!I5269="Paid Search","Paid Search",IF(data_in!I5269="Slack","Slack","Other Channel"))))</f>
        <v>Paid Search</v>
      </c>
      <c r="L5269" s="10">
        <f>IF(A5269="","",ROUND(N$3-data_in!B5269,0))</f>
        <v>109</v>
      </c>
    </row>
    <row r="5270" spans="1:12">
      <c r="A5270" s="8" t="str">
        <f>IF(data_in!A5270="","",data_in!A5270)</f>
        <v>1510b3f9-10c4-4933-895f-b107b838a04b</v>
      </c>
      <c r="B5270" s="12">
        <f>IF(A5270="","",data_in!B5270)</f>
        <v>43873.943969907406</v>
      </c>
      <c r="C5270" s="8">
        <f>IF(A5270="","",IF(data_in!E5270="NULL",0,1))</f>
        <v>0</v>
      </c>
      <c r="D5270" s="8" t="str">
        <f>IF(A5270="","",IF(data_in!E5270="NULL","",ROUND(data_in!E5270-data_in!B5270,0)))</f>
        <v/>
      </c>
      <c r="E5270" s="8">
        <f>IF(A5270="","",IF(data_in!C5270="NULL",0,IF(data_in!C5270&gt;data_in!E5270,0,1)))</f>
        <v>0</v>
      </c>
      <c r="F5270" s="8" t="str">
        <f>IF(OR(A5270="",E5270=0),"",IF(data_in!C5270="NULL","",ROUND(data_in!C5270-data_in!B5270,0)))</f>
        <v/>
      </c>
      <c r="G5270" s="8" t="str">
        <f>IF(OR(A5270="",E5270=0),"",IF(data_in!C5270="NULL","",IF(D5270="",ROUND(data_in!D5270-data_in!B5270,0),MIN(D5270,ROUND(data_in!D5270-data_in!B5270,0)))))</f>
        <v/>
      </c>
      <c r="H5270" s="8" t="str">
        <f>IF(A5270="","",IF(data_in!M5270="United States","United States",IF(data_in!M5270="Canada","Canada",IF(data_in!M5270="United Kingdom","United Kingdom","Other Country"))))</f>
        <v>United States</v>
      </c>
      <c r="I5270" s="8" t="str">
        <f>IF(A5270="","",IF(data_in!K5270="Unknown","Unknown",IF(data_in!K5270&lt;=10,"Very Small",IF(data_in!K5270&lt;=100,"Small",IF(data_in!K5270&lt;=500,"Medium",IF(data_in!K5270&gt;500,"Large","Error"))))))</f>
        <v>Small</v>
      </c>
      <c r="J5270" s="8" t="str">
        <f>IF(C5270=1,TEXT(data_in!E5270,"mm-yyyy"),"")</f>
        <v/>
      </c>
      <c r="K5270" s="8" t="str">
        <f>IF(A5270="","",IF(data_in!I5270="Website","Website",IF(data_in!I5270="Paid Search","Paid Search",IF(data_in!I5270="Slack","Slack","Other Channel"))))</f>
        <v>Website</v>
      </c>
      <c r="L5270" s="10">
        <f>IF(A5270="","",ROUND(N$3-data_in!B5270,0))</f>
        <v>109</v>
      </c>
    </row>
    <row r="5271" spans="1:12">
      <c r="A5271" s="8" t="str">
        <f>IF(data_in!A5271="","",data_in!A5271)</f>
        <v>11995172-91e3-43e6-bb72-36280217cbc2</v>
      </c>
      <c r="B5271" s="12">
        <f>IF(A5271="","",data_in!B5271)</f>
        <v>43873.802939814814</v>
      </c>
      <c r="C5271" s="8">
        <f>IF(A5271="","",IF(data_in!E5271="NULL",0,1))</f>
        <v>1</v>
      </c>
      <c r="D5271" s="8">
        <f>IF(A5271="","",IF(data_in!E5271="NULL","",ROUND(data_in!E5271-data_in!B5271,0)))</f>
        <v>32</v>
      </c>
      <c r="E5271" s="8">
        <f>IF(A5271="","",IF(data_in!C5271="NULL",0,IF(data_in!C5271&gt;data_in!E5271,0,1)))</f>
        <v>0</v>
      </c>
      <c r="F5271" s="8" t="str">
        <f>IF(OR(A5271="",E5271=0),"",IF(data_in!C5271="NULL","",ROUND(data_in!C5271-data_in!B5271,0)))</f>
        <v/>
      </c>
      <c r="G5271" s="8" t="str">
        <f>IF(OR(A5271="",E5271=0),"",IF(data_in!C5271="NULL","",IF(D5271="",ROUND(data_in!D5271-data_in!B5271,0),MIN(D5271,ROUND(data_in!D5271-data_in!B5271,0)))))</f>
        <v/>
      </c>
      <c r="H5271" s="8" t="str">
        <f>IF(A5271="","",IF(data_in!M5271="United States","United States",IF(data_in!M5271="Canada","Canada",IF(data_in!M5271="United Kingdom","United Kingdom","Other Country"))))</f>
        <v>Other Country</v>
      </c>
      <c r="I5271" s="8" t="str">
        <f>IF(A5271="","",IF(data_in!K5271="Unknown","Unknown",IF(data_in!K5271&lt;=10,"Very Small",IF(data_in!K5271&lt;=100,"Small",IF(data_in!K5271&lt;=500,"Medium",IF(data_in!K5271&gt;500,"Large","Error"))))))</f>
        <v>Small</v>
      </c>
      <c r="J5271" s="8" t="str">
        <f>IF(C5271=1,TEXT(data_in!E5271,"mm-yyyy"),"")</f>
        <v>03-2020</v>
      </c>
      <c r="K5271" s="8" t="str">
        <f>IF(A5271="","",IF(data_in!I5271="Website","Website",IF(data_in!I5271="Paid Search","Paid Search",IF(data_in!I5271="Slack","Slack","Other Channel"))))</f>
        <v>Website</v>
      </c>
      <c r="L5271" s="10">
        <f>IF(A5271="","",ROUND(N$3-data_in!B5271,0))</f>
        <v>109</v>
      </c>
    </row>
    <row r="5272" spans="1:12">
      <c r="A5272" s="8" t="str">
        <f>IF(data_in!A5272="","",data_in!A5272)</f>
        <v>95f21302-f288-4442-bb57-7ec9c7fc33f6</v>
      </c>
      <c r="B5272" s="12">
        <f>IF(A5272="","",data_in!B5272)</f>
        <v>43873.845219907409</v>
      </c>
      <c r="C5272" s="8">
        <f>IF(A5272="","",IF(data_in!E5272="NULL",0,1))</f>
        <v>0</v>
      </c>
      <c r="D5272" s="8" t="str">
        <f>IF(A5272="","",IF(data_in!E5272="NULL","",ROUND(data_in!E5272-data_in!B5272,0)))</f>
        <v/>
      </c>
      <c r="E5272" s="8">
        <f>IF(A5272="","",IF(data_in!C5272="NULL",0,IF(data_in!C5272&gt;data_in!E5272,0,1)))</f>
        <v>0</v>
      </c>
      <c r="F5272" s="8" t="str">
        <f>IF(OR(A5272="",E5272=0),"",IF(data_in!C5272="NULL","",ROUND(data_in!C5272-data_in!B5272,0)))</f>
        <v/>
      </c>
      <c r="G5272" s="8" t="str">
        <f>IF(OR(A5272="",E5272=0),"",IF(data_in!C5272="NULL","",IF(D5272="",ROUND(data_in!D5272-data_in!B5272,0),MIN(D5272,ROUND(data_in!D5272-data_in!B5272,0)))))</f>
        <v/>
      </c>
      <c r="H5272" s="8" t="str">
        <f>IF(A5272="","",IF(data_in!M5272="United States","United States",IF(data_in!M5272="Canada","Canada",IF(data_in!M5272="United Kingdom","United Kingdom","Other Country"))))</f>
        <v>United States</v>
      </c>
      <c r="I5272" s="8" t="str">
        <f>IF(A5272="","",IF(data_in!K5272="Unknown","Unknown",IF(data_in!K5272&lt;=10,"Very Small",IF(data_in!K5272&lt;=100,"Small",IF(data_in!K5272&lt;=500,"Medium",IF(data_in!K5272&gt;500,"Large","Error"))))))</f>
        <v>Very Small</v>
      </c>
      <c r="J5272" s="8" t="str">
        <f>IF(C5272=1,TEXT(data_in!E5272,"mm-yyyy"),"")</f>
        <v/>
      </c>
      <c r="K5272" s="8" t="str">
        <f>IF(A5272="","",IF(data_in!I5272="Website","Website",IF(data_in!I5272="Paid Search","Paid Search",IF(data_in!I5272="Slack","Slack","Other Channel"))))</f>
        <v>Website</v>
      </c>
      <c r="L5272" s="10">
        <f>IF(A5272="","",ROUND(N$3-data_in!B5272,0))</f>
        <v>109</v>
      </c>
    </row>
    <row r="5273" spans="1:12">
      <c r="A5273" s="8" t="str">
        <f>IF(data_in!A5273="","",data_in!A5273)</f>
        <v>529221d3-62c0-4772-97e9-ad4269811d69</v>
      </c>
      <c r="B5273" s="12">
        <f>IF(A5273="","",data_in!B5273)</f>
        <v>43873.821076388886</v>
      </c>
      <c r="C5273" s="8">
        <f>IF(A5273="","",IF(data_in!E5273="NULL",0,1))</f>
        <v>0</v>
      </c>
      <c r="D5273" s="8" t="str">
        <f>IF(A5273="","",IF(data_in!E5273="NULL","",ROUND(data_in!E5273-data_in!B5273,0)))</f>
        <v/>
      </c>
      <c r="E5273" s="8">
        <f>IF(A5273="","",IF(data_in!C5273="NULL",0,IF(data_in!C5273&gt;data_in!E5273,0,1)))</f>
        <v>0</v>
      </c>
      <c r="F5273" s="8" t="str">
        <f>IF(OR(A5273="",E5273=0),"",IF(data_in!C5273="NULL","",ROUND(data_in!C5273-data_in!B5273,0)))</f>
        <v/>
      </c>
      <c r="G5273" s="8" t="str">
        <f>IF(OR(A5273="",E5273=0),"",IF(data_in!C5273="NULL","",IF(D5273="",ROUND(data_in!D5273-data_in!B5273,0),MIN(D5273,ROUND(data_in!D5273-data_in!B5273,0)))))</f>
        <v/>
      </c>
      <c r="H5273" s="8" t="str">
        <f>IF(A5273="","",IF(data_in!M5273="United States","United States",IF(data_in!M5273="Canada","Canada",IF(data_in!M5273="United Kingdom","United Kingdom","Other Country"))))</f>
        <v>United States</v>
      </c>
      <c r="I5273" s="8" t="str">
        <f>IF(A5273="","",IF(data_in!K5273="Unknown","Unknown",IF(data_in!K5273&lt;=10,"Very Small",IF(data_in!K5273&lt;=100,"Small",IF(data_in!K5273&lt;=500,"Medium",IF(data_in!K5273&gt;500,"Large","Error"))))))</f>
        <v>Very Small</v>
      </c>
      <c r="J5273" s="8" t="str">
        <f>IF(C5273=1,TEXT(data_in!E5273,"mm-yyyy"),"")</f>
        <v/>
      </c>
      <c r="K5273" s="8" t="str">
        <f>IF(A5273="","",IF(data_in!I5273="Website","Website",IF(data_in!I5273="Paid Search","Paid Search",IF(data_in!I5273="Slack","Slack","Other Channel"))))</f>
        <v>Website</v>
      </c>
      <c r="L5273" s="10">
        <f>IF(A5273="","",ROUND(N$3-data_in!B5273,0))</f>
        <v>109</v>
      </c>
    </row>
    <row r="5274" spans="1:12">
      <c r="A5274" s="8" t="str">
        <f>IF(data_in!A5274="","",data_in!A5274)</f>
        <v>6b3d13e3-8ec5-435b-93a6-41bc242136eb</v>
      </c>
      <c r="B5274" s="12">
        <f>IF(A5274="","",data_in!B5274)</f>
        <v>43873.86482638889</v>
      </c>
      <c r="C5274" s="8">
        <f>IF(A5274="","",IF(data_in!E5274="NULL",0,1))</f>
        <v>0</v>
      </c>
      <c r="D5274" s="8" t="str">
        <f>IF(A5274="","",IF(data_in!E5274="NULL","",ROUND(data_in!E5274-data_in!B5274,0)))</f>
        <v/>
      </c>
      <c r="E5274" s="8">
        <f>IF(A5274="","",IF(data_in!C5274="NULL",0,IF(data_in!C5274&gt;data_in!E5274,0,1)))</f>
        <v>1</v>
      </c>
      <c r="F5274" s="8">
        <f>IF(OR(A5274="",E5274=0),"",IF(data_in!C5274="NULL","",ROUND(data_in!C5274-data_in!B5274,0)))</f>
        <v>0</v>
      </c>
      <c r="G5274" s="8">
        <f>IF(OR(A5274="",E5274=0),"",IF(data_in!C5274="NULL","",IF(D5274="",ROUND(data_in!D5274-data_in!B5274,0),MIN(D5274,ROUND(data_in!D5274-data_in!B5274,0)))))</f>
        <v>30</v>
      </c>
      <c r="H5274" s="8" t="str">
        <f>IF(A5274="","",IF(data_in!M5274="United States","United States",IF(data_in!M5274="Canada","Canada",IF(data_in!M5274="United Kingdom","United Kingdom","Other Country"))))</f>
        <v>Canada</v>
      </c>
      <c r="I5274" s="8" t="str">
        <f>IF(A5274="","",IF(data_in!K5274="Unknown","Unknown",IF(data_in!K5274&lt;=10,"Very Small",IF(data_in!K5274&lt;=100,"Small",IF(data_in!K5274&lt;=500,"Medium",IF(data_in!K5274&gt;500,"Large","Error"))))))</f>
        <v>Very Small</v>
      </c>
      <c r="J5274" s="8" t="str">
        <f>IF(C5274=1,TEXT(data_in!E5274,"mm-yyyy"),"")</f>
        <v/>
      </c>
      <c r="K5274" s="8" t="str">
        <f>IF(A5274="","",IF(data_in!I5274="Website","Website",IF(data_in!I5274="Paid Search","Paid Search",IF(data_in!I5274="Slack","Slack","Other Channel"))))</f>
        <v>Website</v>
      </c>
      <c r="L5274" s="10">
        <f>IF(A5274="","",ROUND(N$3-data_in!B5274,0))</f>
        <v>109</v>
      </c>
    </row>
    <row r="5275" spans="1:12">
      <c r="A5275" s="8" t="str">
        <f>IF(data_in!A5275="","",data_in!A5275)</f>
        <v>719e4aa7-605b-49ab-93a8-b06ac226eaac</v>
      </c>
      <c r="B5275" s="12">
        <f>IF(A5275="","",data_in!B5275)</f>
        <v>43873.85670138889</v>
      </c>
      <c r="C5275" s="8">
        <f>IF(A5275="","",IF(data_in!E5275="NULL",0,1))</f>
        <v>0</v>
      </c>
      <c r="D5275" s="8" t="str">
        <f>IF(A5275="","",IF(data_in!E5275="NULL","",ROUND(data_in!E5275-data_in!B5275,0)))</f>
        <v/>
      </c>
      <c r="E5275" s="8">
        <f>IF(A5275="","",IF(data_in!C5275="NULL",0,IF(data_in!C5275&gt;data_in!E5275,0,1)))</f>
        <v>0</v>
      </c>
      <c r="F5275" s="8" t="str">
        <f>IF(OR(A5275="",E5275=0),"",IF(data_in!C5275="NULL","",ROUND(data_in!C5275-data_in!B5275,0)))</f>
        <v/>
      </c>
      <c r="G5275" s="8" t="str">
        <f>IF(OR(A5275="",E5275=0),"",IF(data_in!C5275="NULL","",IF(D5275="",ROUND(data_in!D5275-data_in!B5275,0),MIN(D5275,ROUND(data_in!D5275-data_in!B5275,0)))))</f>
        <v/>
      </c>
      <c r="H5275" s="8" t="str">
        <f>IF(A5275="","",IF(data_in!M5275="United States","United States",IF(data_in!M5275="Canada","Canada",IF(data_in!M5275="United Kingdom","United Kingdom","Other Country"))))</f>
        <v>Other Country</v>
      </c>
      <c r="I5275" s="8" t="str">
        <f>IF(A5275="","",IF(data_in!K5275="Unknown","Unknown",IF(data_in!K5275&lt;=10,"Very Small",IF(data_in!K5275&lt;=100,"Small",IF(data_in!K5275&lt;=500,"Medium",IF(data_in!K5275&gt;500,"Large","Error"))))))</f>
        <v>Medium</v>
      </c>
      <c r="J5275" s="8" t="str">
        <f>IF(C5275=1,TEXT(data_in!E5275,"mm-yyyy"),"")</f>
        <v/>
      </c>
      <c r="K5275" s="8" t="str">
        <f>IF(A5275="","",IF(data_in!I5275="Website","Website",IF(data_in!I5275="Paid Search","Paid Search",IF(data_in!I5275="Slack","Slack","Other Channel"))))</f>
        <v>Website</v>
      </c>
      <c r="L5275" s="10">
        <f>IF(A5275="","",ROUND(N$3-data_in!B5275,0))</f>
        <v>109</v>
      </c>
    </row>
    <row r="5276" spans="1:12">
      <c r="A5276" s="8" t="str">
        <f>IF(data_in!A5276="","",data_in!A5276)</f>
        <v>601b639e-9805-46c2-9379-e3743dae67b1</v>
      </c>
      <c r="B5276" s="12">
        <f>IF(A5276="","",data_in!B5276)</f>
        <v>43873.869699074072</v>
      </c>
      <c r="C5276" s="8">
        <f>IF(A5276="","",IF(data_in!E5276="NULL",0,1))</f>
        <v>0</v>
      </c>
      <c r="D5276" s="8" t="str">
        <f>IF(A5276="","",IF(data_in!E5276="NULL","",ROUND(data_in!E5276-data_in!B5276,0)))</f>
        <v/>
      </c>
      <c r="E5276" s="8">
        <f>IF(A5276="","",IF(data_in!C5276="NULL",0,IF(data_in!C5276&gt;data_in!E5276,0,1)))</f>
        <v>0</v>
      </c>
      <c r="F5276" s="8" t="str">
        <f>IF(OR(A5276="",E5276=0),"",IF(data_in!C5276="NULL","",ROUND(data_in!C5276-data_in!B5276,0)))</f>
        <v/>
      </c>
      <c r="G5276" s="8" t="str">
        <f>IF(OR(A5276="",E5276=0),"",IF(data_in!C5276="NULL","",IF(D5276="",ROUND(data_in!D5276-data_in!B5276,0),MIN(D5276,ROUND(data_in!D5276-data_in!B5276,0)))))</f>
        <v/>
      </c>
      <c r="H5276" s="8" t="str">
        <f>IF(A5276="","",IF(data_in!M5276="United States","United States",IF(data_in!M5276="Canada","Canada",IF(data_in!M5276="United Kingdom","United Kingdom","Other Country"))))</f>
        <v>United States</v>
      </c>
      <c r="I5276" s="8" t="str">
        <f>IF(A5276="","",IF(data_in!K5276="Unknown","Unknown",IF(data_in!K5276&lt;=10,"Very Small",IF(data_in!K5276&lt;=100,"Small",IF(data_in!K5276&lt;=500,"Medium",IF(data_in!K5276&gt;500,"Large","Error"))))))</f>
        <v>Small</v>
      </c>
      <c r="J5276" s="8" t="str">
        <f>IF(C5276=1,TEXT(data_in!E5276,"mm-yyyy"),"")</f>
        <v/>
      </c>
      <c r="K5276" s="8" t="str">
        <f>IF(A5276="","",IF(data_in!I5276="Website","Website",IF(data_in!I5276="Paid Search","Paid Search",IF(data_in!I5276="Slack","Slack","Other Channel"))))</f>
        <v>Website</v>
      </c>
      <c r="L5276" s="10">
        <f>IF(A5276="","",ROUND(N$3-data_in!B5276,0))</f>
        <v>109</v>
      </c>
    </row>
    <row r="5277" spans="1:12">
      <c r="A5277" s="8" t="str">
        <f>IF(data_in!A5277="","",data_in!A5277)</f>
        <v>693aa05e-a585-4853-9c70-a9e5bf1aaedd</v>
      </c>
      <c r="B5277" s="12">
        <f>IF(A5277="","",data_in!B5277)</f>
        <v>43873.957928240743</v>
      </c>
      <c r="C5277" s="8">
        <f>IF(A5277="","",IF(data_in!E5277="NULL",0,1))</f>
        <v>0</v>
      </c>
      <c r="D5277" s="8" t="str">
        <f>IF(A5277="","",IF(data_in!E5277="NULL","",ROUND(data_in!E5277-data_in!B5277,0)))</f>
        <v/>
      </c>
      <c r="E5277" s="8">
        <f>IF(A5277="","",IF(data_in!C5277="NULL",0,IF(data_in!C5277&gt;data_in!E5277,0,1)))</f>
        <v>0</v>
      </c>
      <c r="F5277" s="8" t="str">
        <f>IF(OR(A5277="",E5277=0),"",IF(data_in!C5277="NULL","",ROUND(data_in!C5277-data_in!B5277,0)))</f>
        <v/>
      </c>
      <c r="G5277" s="8" t="str">
        <f>IF(OR(A5277="",E5277=0),"",IF(data_in!C5277="NULL","",IF(D5277="",ROUND(data_in!D5277-data_in!B5277,0),MIN(D5277,ROUND(data_in!D5277-data_in!B5277,0)))))</f>
        <v/>
      </c>
      <c r="H5277" s="8" t="str">
        <f>IF(A5277="","",IF(data_in!M5277="United States","United States",IF(data_in!M5277="Canada","Canada",IF(data_in!M5277="United Kingdom","United Kingdom","Other Country"))))</f>
        <v>United States</v>
      </c>
      <c r="I5277" s="8" t="str">
        <f>IF(A5277="","",IF(data_in!K5277="Unknown","Unknown",IF(data_in!K5277&lt;=10,"Very Small",IF(data_in!K5277&lt;=100,"Small",IF(data_in!K5277&lt;=500,"Medium",IF(data_in!K5277&gt;500,"Large","Error"))))))</f>
        <v>Very Small</v>
      </c>
      <c r="J5277" s="8" t="str">
        <f>IF(C5277=1,TEXT(data_in!E5277,"mm-yyyy"),"")</f>
        <v/>
      </c>
      <c r="K5277" s="8" t="str">
        <f>IF(A5277="","",IF(data_in!I5277="Website","Website",IF(data_in!I5277="Paid Search","Paid Search",IF(data_in!I5277="Slack","Slack","Other Channel"))))</f>
        <v>Website</v>
      </c>
      <c r="L5277" s="10">
        <f>IF(A5277="","",ROUND(N$3-data_in!B5277,0))</f>
        <v>109</v>
      </c>
    </row>
    <row r="5278" spans="1:12">
      <c r="A5278" s="8" t="str">
        <f>IF(data_in!A5278="","",data_in!A5278)</f>
        <v>7659fe5c-a440-43bb-9a55-464bd14ae46c</v>
      </c>
      <c r="B5278" s="12">
        <f>IF(A5278="","",data_in!B5278)</f>
        <v>43873.896354166667</v>
      </c>
      <c r="C5278" s="8">
        <f>IF(A5278="","",IF(data_in!E5278="NULL",0,1))</f>
        <v>0</v>
      </c>
      <c r="D5278" s="8" t="str">
        <f>IF(A5278="","",IF(data_in!E5278="NULL","",ROUND(data_in!E5278-data_in!B5278,0)))</f>
        <v/>
      </c>
      <c r="E5278" s="8">
        <f>IF(A5278="","",IF(data_in!C5278="NULL",0,IF(data_in!C5278&gt;data_in!E5278,0,1)))</f>
        <v>0</v>
      </c>
      <c r="F5278" s="8" t="str">
        <f>IF(OR(A5278="",E5278=0),"",IF(data_in!C5278="NULL","",ROUND(data_in!C5278-data_in!B5278,0)))</f>
        <v/>
      </c>
      <c r="G5278" s="8" t="str">
        <f>IF(OR(A5278="",E5278=0),"",IF(data_in!C5278="NULL","",IF(D5278="",ROUND(data_in!D5278-data_in!B5278,0),MIN(D5278,ROUND(data_in!D5278-data_in!B5278,0)))))</f>
        <v/>
      </c>
      <c r="H5278" s="8" t="str">
        <f>IF(A5278="","",IF(data_in!M5278="United States","United States",IF(data_in!M5278="Canada","Canada",IF(data_in!M5278="United Kingdom","United Kingdom","Other Country"))))</f>
        <v>United States</v>
      </c>
      <c r="I5278" s="8" t="str">
        <f>IF(A5278="","",IF(data_in!K5278="Unknown","Unknown",IF(data_in!K5278&lt;=10,"Very Small",IF(data_in!K5278&lt;=100,"Small",IF(data_in!K5278&lt;=500,"Medium",IF(data_in!K5278&gt;500,"Large","Error"))))))</f>
        <v>Very Small</v>
      </c>
      <c r="J5278" s="8" t="str">
        <f>IF(C5278=1,TEXT(data_in!E5278,"mm-yyyy"),"")</f>
        <v/>
      </c>
      <c r="K5278" s="8" t="str">
        <f>IF(A5278="","",IF(data_in!I5278="Website","Website",IF(data_in!I5278="Paid Search","Paid Search",IF(data_in!I5278="Slack","Slack","Other Channel"))))</f>
        <v>Website</v>
      </c>
      <c r="L5278" s="10">
        <f>IF(A5278="","",ROUND(N$3-data_in!B5278,0))</f>
        <v>109</v>
      </c>
    </row>
    <row r="5279" spans="1:12">
      <c r="A5279" s="8" t="str">
        <f>IF(data_in!A5279="","",data_in!A5279)</f>
        <v>0b654313-b000-40cb-89dd-6c10df4c32eb</v>
      </c>
      <c r="B5279" s="12">
        <f>IF(A5279="","",data_in!B5279)</f>
        <v>43873.922291666669</v>
      </c>
      <c r="C5279" s="8">
        <f>IF(A5279="","",IF(data_in!E5279="NULL",0,1))</f>
        <v>0</v>
      </c>
      <c r="D5279" s="8" t="str">
        <f>IF(A5279="","",IF(data_in!E5279="NULL","",ROUND(data_in!E5279-data_in!B5279,0)))</f>
        <v/>
      </c>
      <c r="E5279" s="8">
        <f>IF(A5279="","",IF(data_in!C5279="NULL",0,IF(data_in!C5279&gt;data_in!E5279,0,1)))</f>
        <v>0</v>
      </c>
      <c r="F5279" s="8" t="str">
        <f>IF(OR(A5279="",E5279=0),"",IF(data_in!C5279="NULL","",ROUND(data_in!C5279-data_in!B5279,0)))</f>
        <v/>
      </c>
      <c r="G5279" s="8" t="str">
        <f>IF(OR(A5279="",E5279=0),"",IF(data_in!C5279="NULL","",IF(D5279="",ROUND(data_in!D5279-data_in!B5279,0),MIN(D5279,ROUND(data_in!D5279-data_in!B5279,0)))))</f>
        <v/>
      </c>
      <c r="H5279" s="8" t="str">
        <f>IF(A5279="","",IF(data_in!M5279="United States","United States",IF(data_in!M5279="Canada","Canada",IF(data_in!M5279="United Kingdom","United Kingdom","Other Country"))))</f>
        <v>United States</v>
      </c>
      <c r="I5279" s="8" t="str">
        <f>IF(A5279="","",IF(data_in!K5279="Unknown","Unknown",IF(data_in!K5279&lt;=10,"Very Small",IF(data_in!K5279&lt;=100,"Small",IF(data_in!K5279&lt;=500,"Medium",IF(data_in!K5279&gt;500,"Large","Error"))))))</f>
        <v>Very Small</v>
      </c>
      <c r="J5279" s="8" t="str">
        <f>IF(C5279=1,TEXT(data_in!E5279,"mm-yyyy"),"")</f>
        <v/>
      </c>
      <c r="K5279" s="8" t="str">
        <f>IF(A5279="","",IF(data_in!I5279="Website","Website",IF(data_in!I5279="Paid Search","Paid Search",IF(data_in!I5279="Slack","Slack","Other Channel"))))</f>
        <v>Other Channel</v>
      </c>
      <c r="L5279" s="10">
        <f>IF(A5279="","",ROUND(N$3-data_in!B5279,0))</f>
        <v>109</v>
      </c>
    </row>
    <row r="5280" spans="1:12">
      <c r="A5280" s="8" t="str">
        <f>IF(data_in!A5280="","",data_in!A5280)</f>
        <v>3a788daf-7dab-4b54-8b6a-26e851f6a86b</v>
      </c>
      <c r="B5280" s="12">
        <f>IF(A5280="","",data_in!B5280)</f>
        <v>43889.797511574077</v>
      </c>
      <c r="C5280" s="8">
        <f>IF(A5280="","",IF(data_in!E5280="NULL",0,1))</f>
        <v>0</v>
      </c>
      <c r="D5280" s="8" t="str">
        <f>IF(A5280="","",IF(data_in!E5280="NULL","",ROUND(data_in!E5280-data_in!B5280,0)))</f>
        <v/>
      </c>
      <c r="E5280" s="8">
        <f>IF(A5280="","",IF(data_in!C5280="NULL",0,IF(data_in!C5280&gt;data_in!E5280,0,1)))</f>
        <v>0</v>
      </c>
      <c r="F5280" s="8" t="str">
        <f>IF(OR(A5280="",E5280=0),"",IF(data_in!C5280="NULL","",ROUND(data_in!C5280-data_in!B5280,0)))</f>
        <v/>
      </c>
      <c r="G5280" s="8" t="str">
        <f>IF(OR(A5280="",E5280=0),"",IF(data_in!C5280="NULL","",IF(D5280="",ROUND(data_in!D5280-data_in!B5280,0),MIN(D5280,ROUND(data_in!D5280-data_in!B5280,0)))))</f>
        <v/>
      </c>
      <c r="H5280" s="8" t="str">
        <f>IF(A5280="","",IF(data_in!M5280="United States","United States",IF(data_in!M5280="Canada","Canada",IF(data_in!M5280="United Kingdom","United Kingdom","Other Country"))))</f>
        <v>United States</v>
      </c>
      <c r="I5280" s="8" t="str">
        <f>IF(A5280="","",IF(data_in!K5280="Unknown","Unknown",IF(data_in!K5280&lt;=10,"Very Small",IF(data_in!K5280&lt;=100,"Small",IF(data_in!K5280&lt;=500,"Medium",IF(data_in!K5280&gt;500,"Large","Error"))))))</f>
        <v>Medium</v>
      </c>
      <c r="J5280" s="8" t="str">
        <f>IF(C5280=1,TEXT(data_in!E5280,"mm-yyyy"),"")</f>
        <v/>
      </c>
      <c r="K5280" s="8" t="str">
        <f>IF(A5280="","",IF(data_in!I5280="Website","Website",IF(data_in!I5280="Paid Search","Paid Search",IF(data_in!I5280="Slack","Slack","Other Channel"))))</f>
        <v>Paid Search</v>
      </c>
      <c r="L5280" s="10">
        <f>IF(A5280="","",ROUND(N$3-data_in!B5280,0))</f>
        <v>93</v>
      </c>
    </row>
    <row r="5281" spans="1:12">
      <c r="A5281" s="8" t="str">
        <f>IF(data_in!A5281="","",data_in!A5281)</f>
        <v>fc260a57-7bb1-4bcc-b4c3-fcfb9643c327</v>
      </c>
      <c r="B5281" s="12">
        <f>IF(A5281="","",data_in!B5281)</f>
        <v>43914.847673611112</v>
      </c>
      <c r="C5281" s="8">
        <f>IF(A5281="","",IF(data_in!E5281="NULL",0,1))</f>
        <v>0</v>
      </c>
      <c r="D5281" s="8" t="str">
        <f>IF(A5281="","",IF(data_in!E5281="NULL","",ROUND(data_in!E5281-data_in!B5281,0)))</f>
        <v/>
      </c>
      <c r="E5281" s="8">
        <f>IF(A5281="","",IF(data_in!C5281="NULL",0,IF(data_in!C5281&gt;data_in!E5281,0,1)))</f>
        <v>1</v>
      </c>
      <c r="F5281" s="8">
        <f>IF(OR(A5281="",E5281=0),"",IF(data_in!C5281="NULL","",ROUND(data_in!C5281-data_in!B5281,0)))</f>
        <v>0</v>
      </c>
      <c r="G5281" s="8">
        <f>IF(OR(A5281="",E5281=0),"",IF(data_in!C5281="NULL","",IF(D5281="",ROUND(data_in!D5281-data_in!B5281,0),MIN(D5281,ROUND(data_in!D5281-data_in!B5281,0)))))</f>
        <v>30</v>
      </c>
      <c r="H5281" s="8" t="str">
        <f>IF(A5281="","",IF(data_in!M5281="United States","United States",IF(data_in!M5281="Canada","Canada",IF(data_in!M5281="United Kingdom","United Kingdom","Other Country"))))</f>
        <v>United States</v>
      </c>
      <c r="I5281" s="8" t="str">
        <f>IF(A5281="","",IF(data_in!K5281="Unknown","Unknown",IF(data_in!K5281&lt;=10,"Very Small",IF(data_in!K5281&lt;=100,"Small",IF(data_in!K5281&lt;=500,"Medium",IF(data_in!K5281&gt;500,"Large","Error"))))))</f>
        <v>Small</v>
      </c>
      <c r="J5281" s="8" t="str">
        <f>IF(C5281=1,TEXT(data_in!E5281,"mm-yyyy"),"")</f>
        <v/>
      </c>
      <c r="K5281" s="8" t="str">
        <f>IF(A5281="","",IF(data_in!I5281="Website","Website",IF(data_in!I5281="Paid Search","Paid Search",IF(data_in!I5281="Slack","Slack","Other Channel"))))</f>
        <v>Paid Search</v>
      </c>
      <c r="L5281" s="10">
        <f>IF(A5281="","",ROUND(N$3-data_in!B5281,0))</f>
        <v>68</v>
      </c>
    </row>
    <row r="5282" spans="1:12">
      <c r="A5282" s="8" t="str">
        <f>IF(data_in!A5282="","",data_in!A5282)</f>
        <v>66112099-c6ae-4209-8b8a-0916d2ede31e</v>
      </c>
      <c r="B5282" s="12">
        <f>IF(A5282="","",data_in!B5282)</f>
        <v>43914.864988425928</v>
      </c>
      <c r="C5282" s="8">
        <f>IF(A5282="","",IF(data_in!E5282="NULL",0,1))</f>
        <v>0</v>
      </c>
      <c r="D5282" s="8" t="str">
        <f>IF(A5282="","",IF(data_in!E5282="NULL","",ROUND(data_in!E5282-data_in!B5282,0)))</f>
        <v/>
      </c>
      <c r="E5282" s="8">
        <f>IF(A5282="","",IF(data_in!C5282="NULL",0,IF(data_in!C5282&gt;data_in!E5282,0,1)))</f>
        <v>0</v>
      </c>
      <c r="F5282" s="8" t="str">
        <f>IF(OR(A5282="",E5282=0),"",IF(data_in!C5282="NULL","",ROUND(data_in!C5282-data_in!B5282,0)))</f>
        <v/>
      </c>
      <c r="G5282" s="8" t="str">
        <f>IF(OR(A5282="",E5282=0),"",IF(data_in!C5282="NULL","",IF(D5282="",ROUND(data_in!D5282-data_in!B5282,0),MIN(D5282,ROUND(data_in!D5282-data_in!B5282,0)))))</f>
        <v/>
      </c>
      <c r="H5282" s="8" t="str">
        <f>IF(A5282="","",IF(data_in!M5282="United States","United States",IF(data_in!M5282="Canada","Canada",IF(data_in!M5282="United Kingdom","United Kingdom","Other Country"))))</f>
        <v>United States</v>
      </c>
      <c r="I5282" s="8" t="str">
        <f>IF(A5282="","",IF(data_in!K5282="Unknown","Unknown",IF(data_in!K5282&lt;=10,"Very Small",IF(data_in!K5282&lt;=100,"Small",IF(data_in!K5282&lt;=500,"Medium",IF(data_in!K5282&gt;500,"Large","Error"))))))</f>
        <v>Medium</v>
      </c>
      <c r="J5282" s="8" t="str">
        <f>IF(C5282=1,TEXT(data_in!E5282,"mm-yyyy"),"")</f>
        <v/>
      </c>
      <c r="K5282" s="8" t="str">
        <f>IF(A5282="","",IF(data_in!I5282="Website","Website",IF(data_in!I5282="Paid Search","Paid Search",IF(data_in!I5282="Slack","Slack","Other Channel"))))</f>
        <v>Website</v>
      </c>
      <c r="L5282" s="10">
        <f>IF(A5282="","",ROUND(N$3-data_in!B5282,0))</f>
        <v>68</v>
      </c>
    </row>
    <row r="5283" spans="1:12">
      <c r="A5283" s="8" t="str">
        <f>IF(data_in!A5283="","",data_in!A5283)</f>
        <v>23571336-c1ed-4e47-80a1-1075512d0a5e</v>
      </c>
      <c r="B5283" s="12">
        <f>IF(A5283="","",data_in!B5283)</f>
        <v>43858.855138888888</v>
      </c>
      <c r="C5283" s="8">
        <f>IF(A5283="","",IF(data_in!E5283="NULL",0,1))</f>
        <v>0</v>
      </c>
      <c r="D5283" s="8" t="str">
        <f>IF(A5283="","",IF(data_in!E5283="NULL","",ROUND(data_in!E5283-data_in!B5283,0)))</f>
        <v/>
      </c>
      <c r="E5283" s="8">
        <f>IF(A5283="","",IF(data_in!C5283="NULL",0,IF(data_in!C5283&gt;data_in!E5283,0,1)))</f>
        <v>0</v>
      </c>
      <c r="F5283" s="8" t="str">
        <f>IF(OR(A5283="",E5283=0),"",IF(data_in!C5283="NULL","",ROUND(data_in!C5283-data_in!B5283,0)))</f>
        <v/>
      </c>
      <c r="G5283" s="8" t="str">
        <f>IF(OR(A5283="",E5283=0),"",IF(data_in!C5283="NULL","",IF(D5283="",ROUND(data_in!D5283-data_in!B5283,0),MIN(D5283,ROUND(data_in!D5283-data_in!B5283,0)))))</f>
        <v/>
      </c>
      <c r="H5283" s="8" t="str">
        <f>IF(A5283="","",IF(data_in!M5283="United States","United States",IF(data_in!M5283="Canada","Canada",IF(data_in!M5283="United Kingdom","United Kingdom","Other Country"))))</f>
        <v>United States</v>
      </c>
      <c r="I5283" s="8" t="str">
        <f>IF(A5283="","",IF(data_in!K5283="Unknown","Unknown",IF(data_in!K5283&lt;=10,"Very Small",IF(data_in!K5283&lt;=100,"Small",IF(data_in!K5283&lt;=500,"Medium",IF(data_in!K5283&gt;500,"Large","Error"))))))</f>
        <v>Very Small</v>
      </c>
      <c r="J5283" s="8" t="str">
        <f>IF(C5283=1,TEXT(data_in!E5283,"mm-yyyy"),"")</f>
        <v/>
      </c>
      <c r="K5283" s="8" t="str">
        <f>IF(A5283="","",IF(data_in!I5283="Website","Website",IF(data_in!I5283="Paid Search","Paid Search",IF(data_in!I5283="Slack","Slack","Other Channel"))))</f>
        <v>Website</v>
      </c>
      <c r="L5283" s="10">
        <f>IF(A5283="","",ROUND(N$3-data_in!B5283,0))</f>
        <v>124</v>
      </c>
    </row>
    <row r="5284" spans="1:12">
      <c r="A5284" s="8" t="str">
        <f>IF(data_in!A5284="","",data_in!A5284)</f>
        <v>260a3fec-d48b-4743-ac3b-528871fd9cf9</v>
      </c>
      <c r="B5284" s="12">
        <f>IF(A5284="","",data_in!B5284)</f>
        <v>43859.047199074077</v>
      </c>
      <c r="C5284" s="8">
        <f>IF(A5284="","",IF(data_in!E5284="NULL",0,1))</f>
        <v>0</v>
      </c>
      <c r="D5284" s="8" t="str">
        <f>IF(A5284="","",IF(data_in!E5284="NULL","",ROUND(data_in!E5284-data_in!B5284,0)))</f>
        <v/>
      </c>
      <c r="E5284" s="8">
        <f>IF(A5284="","",IF(data_in!C5284="NULL",0,IF(data_in!C5284&gt;data_in!E5284,0,1)))</f>
        <v>0</v>
      </c>
      <c r="F5284" s="8" t="str">
        <f>IF(OR(A5284="",E5284=0),"",IF(data_in!C5284="NULL","",ROUND(data_in!C5284-data_in!B5284,0)))</f>
        <v/>
      </c>
      <c r="G5284" s="8" t="str">
        <f>IF(OR(A5284="",E5284=0),"",IF(data_in!C5284="NULL","",IF(D5284="",ROUND(data_in!D5284-data_in!B5284,0),MIN(D5284,ROUND(data_in!D5284-data_in!B5284,0)))))</f>
        <v/>
      </c>
      <c r="H5284" s="8" t="str">
        <f>IF(A5284="","",IF(data_in!M5284="United States","United States",IF(data_in!M5284="Canada","Canada",IF(data_in!M5284="United Kingdom","United Kingdom","Other Country"))))</f>
        <v>Other Country</v>
      </c>
      <c r="I5284" s="8" t="str">
        <f>IF(A5284="","",IF(data_in!K5284="Unknown","Unknown",IF(data_in!K5284&lt;=10,"Very Small",IF(data_in!K5284&lt;=100,"Small",IF(data_in!K5284&lt;=500,"Medium",IF(data_in!K5284&gt;500,"Large","Error"))))))</f>
        <v>Very Small</v>
      </c>
      <c r="J5284" s="8" t="str">
        <f>IF(C5284=1,TEXT(data_in!E5284,"mm-yyyy"),"")</f>
        <v/>
      </c>
      <c r="K5284" s="8" t="str">
        <f>IF(A5284="","",IF(data_in!I5284="Website","Website",IF(data_in!I5284="Paid Search","Paid Search",IF(data_in!I5284="Slack","Slack","Other Channel"))))</f>
        <v>Website</v>
      </c>
      <c r="L5284" s="10">
        <f>IF(A5284="","",ROUND(N$3-data_in!B5284,0))</f>
        <v>124</v>
      </c>
    </row>
    <row r="5285" spans="1:12">
      <c r="A5285" s="8" t="str">
        <f>IF(data_in!A5285="","",data_in!A5285)</f>
        <v>aca6b573-7434-4b71-bcd4-1b1b4fd7e6f5</v>
      </c>
      <c r="B5285" s="12">
        <f>IF(A5285="","",data_in!B5285)</f>
        <v>43872.009791666664</v>
      </c>
      <c r="C5285" s="8">
        <f>IF(A5285="","",IF(data_in!E5285="NULL",0,1))</f>
        <v>0</v>
      </c>
      <c r="D5285" s="8" t="str">
        <f>IF(A5285="","",IF(data_in!E5285="NULL","",ROUND(data_in!E5285-data_in!B5285,0)))</f>
        <v/>
      </c>
      <c r="E5285" s="8">
        <f>IF(A5285="","",IF(data_in!C5285="NULL",0,IF(data_in!C5285&gt;data_in!E5285,0,1)))</f>
        <v>0</v>
      </c>
      <c r="F5285" s="8" t="str">
        <f>IF(OR(A5285="",E5285=0),"",IF(data_in!C5285="NULL","",ROUND(data_in!C5285-data_in!B5285,0)))</f>
        <v/>
      </c>
      <c r="G5285" s="8" t="str">
        <f>IF(OR(A5285="",E5285=0),"",IF(data_in!C5285="NULL","",IF(D5285="",ROUND(data_in!D5285-data_in!B5285,0),MIN(D5285,ROUND(data_in!D5285-data_in!B5285,0)))))</f>
        <v/>
      </c>
      <c r="H5285" s="8" t="str">
        <f>IF(A5285="","",IF(data_in!M5285="United States","United States",IF(data_in!M5285="Canada","Canada",IF(data_in!M5285="United Kingdom","United Kingdom","Other Country"))))</f>
        <v>United States</v>
      </c>
      <c r="I5285" s="8" t="str">
        <f>IF(A5285="","",IF(data_in!K5285="Unknown","Unknown",IF(data_in!K5285&lt;=10,"Very Small",IF(data_in!K5285&lt;=100,"Small",IF(data_in!K5285&lt;=500,"Medium",IF(data_in!K5285&gt;500,"Large","Error"))))))</f>
        <v>Medium</v>
      </c>
      <c r="J5285" s="8" t="str">
        <f>IF(C5285=1,TEXT(data_in!E5285,"mm-yyyy"),"")</f>
        <v/>
      </c>
      <c r="K5285" s="8" t="str">
        <f>IF(A5285="","",IF(data_in!I5285="Website","Website",IF(data_in!I5285="Paid Search","Paid Search",IF(data_in!I5285="Slack","Slack","Other Channel"))))</f>
        <v>Website</v>
      </c>
      <c r="L5285" s="10">
        <f>IF(A5285="","",ROUND(N$3-data_in!B5285,0))</f>
        <v>111</v>
      </c>
    </row>
    <row r="5286" spans="1:12">
      <c r="A5286" s="8" t="str">
        <f>IF(data_in!A5286="","",data_in!A5286)</f>
        <v>d3b7a3e9-d45d-4164-8f41-a5b75f0b63b6</v>
      </c>
      <c r="B5286" s="12">
        <f>IF(A5286="","",data_in!B5286)</f>
        <v>43858.913171296299</v>
      </c>
      <c r="C5286" s="8">
        <f>IF(A5286="","",IF(data_in!E5286="NULL",0,1))</f>
        <v>0</v>
      </c>
      <c r="D5286" s="8" t="str">
        <f>IF(A5286="","",IF(data_in!E5286="NULL","",ROUND(data_in!E5286-data_in!B5286,0)))</f>
        <v/>
      </c>
      <c r="E5286" s="8">
        <f>IF(A5286="","",IF(data_in!C5286="NULL",0,IF(data_in!C5286&gt;data_in!E5286,0,1)))</f>
        <v>0</v>
      </c>
      <c r="F5286" s="8" t="str">
        <f>IF(OR(A5286="",E5286=0),"",IF(data_in!C5286="NULL","",ROUND(data_in!C5286-data_in!B5286,0)))</f>
        <v/>
      </c>
      <c r="G5286" s="8" t="str">
        <f>IF(OR(A5286="",E5286=0),"",IF(data_in!C5286="NULL","",IF(D5286="",ROUND(data_in!D5286-data_in!B5286,0),MIN(D5286,ROUND(data_in!D5286-data_in!B5286,0)))))</f>
        <v/>
      </c>
      <c r="H5286" s="8" t="str">
        <f>IF(A5286="","",IF(data_in!M5286="United States","United States",IF(data_in!M5286="Canada","Canada",IF(data_in!M5286="United Kingdom","United Kingdom","Other Country"))))</f>
        <v>United States</v>
      </c>
      <c r="I5286" s="8" t="str">
        <f>IF(A5286="","",IF(data_in!K5286="Unknown","Unknown",IF(data_in!K5286&lt;=10,"Very Small",IF(data_in!K5286&lt;=100,"Small",IF(data_in!K5286&lt;=500,"Medium",IF(data_in!K5286&gt;500,"Large","Error"))))))</f>
        <v>Very Small</v>
      </c>
      <c r="J5286" s="8" t="str">
        <f>IF(C5286=1,TEXT(data_in!E5286,"mm-yyyy"),"")</f>
        <v/>
      </c>
      <c r="K5286" s="8" t="str">
        <f>IF(A5286="","",IF(data_in!I5286="Website","Website",IF(data_in!I5286="Paid Search","Paid Search",IF(data_in!I5286="Slack","Slack","Other Channel"))))</f>
        <v>Paid Search</v>
      </c>
      <c r="L5286" s="10">
        <f>IF(A5286="","",ROUND(N$3-data_in!B5286,0))</f>
        <v>124</v>
      </c>
    </row>
    <row r="5287" spans="1:12">
      <c r="A5287" s="8" t="str">
        <f>IF(data_in!A5287="","",data_in!A5287)</f>
        <v>bae85cc7-9499-47a3-b8e8-cde667a2805a</v>
      </c>
      <c r="B5287" s="12">
        <f>IF(A5287="","",data_in!B5287)</f>
        <v>43858.942337962966</v>
      </c>
      <c r="C5287" s="8">
        <f>IF(A5287="","",IF(data_in!E5287="NULL",0,1))</f>
        <v>0</v>
      </c>
      <c r="D5287" s="8" t="str">
        <f>IF(A5287="","",IF(data_in!E5287="NULL","",ROUND(data_in!E5287-data_in!B5287,0)))</f>
        <v/>
      </c>
      <c r="E5287" s="8">
        <f>IF(A5287="","",IF(data_in!C5287="NULL",0,IF(data_in!C5287&gt;data_in!E5287,0,1)))</f>
        <v>0</v>
      </c>
      <c r="F5287" s="8" t="str">
        <f>IF(OR(A5287="",E5287=0),"",IF(data_in!C5287="NULL","",ROUND(data_in!C5287-data_in!B5287,0)))</f>
        <v/>
      </c>
      <c r="G5287" s="8" t="str">
        <f>IF(OR(A5287="",E5287=0),"",IF(data_in!C5287="NULL","",IF(D5287="",ROUND(data_in!D5287-data_in!B5287,0),MIN(D5287,ROUND(data_in!D5287-data_in!B5287,0)))))</f>
        <v/>
      </c>
      <c r="H5287" s="8" t="str">
        <f>IF(A5287="","",IF(data_in!M5287="United States","United States",IF(data_in!M5287="Canada","Canada",IF(data_in!M5287="United Kingdom","United Kingdom","Other Country"))))</f>
        <v>Canada</v>
      </c>
      <c r="I5287" s="8" t="str">
        <f>IF(A5287="","",IF(data_in!K5287="Unknown","Unknown",IF(data_in!K5287&lt;=10,"Very Small",IF(data_in!K5287&lt;=100,"Small",IF(data_in!K5287&lt;=500,"Medium",IF(data_in!K5287&gt;500,"Large","Error"))))))</f>
        <v>Small</v>
      </c>
      <c r="J5287" s="8" t="str">
        <f>IF(C5287=1,TEXT(data_in!E5287,"mm-yyyy"),"")</f>
        <v/>
      </c>
      <c r="K5287" s="8" t="str">
        <f>IF(A5287="","",IF(data_in!I5287="Website","Website",IF(data_in!I5287="Paid Search","Paid Search",IF(data_in!I5287="Slack","Slack","Other Channel"))))</f>
        <v>Website</v>
      </c>
      <c r="L5287" s="10">
        <f>IF(A5287="","",ROUND(N$3-data_in!B5287,0))</f>
        <v>124</v>
      </c>
    </row>
    <row r="5288" spans="1:12">
      <c r="A5288" s="8" t="str">
        <f>IF(data_in!A5288="","",data_in!A5288)</f>
        <v>07006d75-5064-4d7d-8c4a-72bbd9f1f6db</v>
      </c>
      <c r="B5288" s="12">
        <f>IF(A5288="","",data_in!B5288)</f>
        <v>43858.950092592589</v>
      </c>
      <c r="C5288" s="8">
        <f>IF(A5288="","",IF(data_in!E5288="NULL",0,1))</f>
        <v>0</v>
      </c>
      <c r="D5288" s="8" t="str">
        <f>IF(A5288="","",IF(data_in!E5288="NULL","",ROUND(data_in!E5288-data_in!B5288,0)))</f>
        <v/>
      </c>
      <c r="E5288" s="8">
        <f>IF(A5288="","",IF(data_in!C5288="NULL",0,IF(data_in!C5288&gt;data_in!E5288,0,1)))</f>
        <v>0</v>
      </c>
      <c r="F5288" s="8" t="str">
        <f>IF(OR(A5288="",E5288=0),"",IF(data_in!C5288="NULL","",ROUND(data_in!C5288-data_in!B5288,0)))</f>
        <v/>
      </c>
      <c r="G5288" s="8" t="str">
        <f>IF(OR(A5288="",E5288=0),"",IF(data_in!C5288="NULL","",IF(D5288="",ROUND(data_in!D5288-data_in!B5288,0),MIN(D5288,ROUND(data_in!D5288-data_in!B5288,0)))))</f>
        <v/>
      </c>
      <c r="H5288" s="8" t="str">
        <f>IF(A5288="","",IF(data_in!M5288="United States","United States",IF(data_in!M5288="Canada","Canada",IF(data_in!M5288="United Kingdom","United Kingdom","Other Country"))))</f>
        <v>United States</v>
      </c>
      <c r="I5288" s="8" t="str">
        <f>IF(A5288="","",IF(data_in!K5288="Unknown","Unknown",IF(data_in!K5288&lt;=10,"Very Small",IF(data_in!K5288&lt;=100,"Small",IF(data_in!K5288&lt;=500,"Medium",IF(data_in!K5288&gt;500,"Large","Error"))))))</f>
        <v>Very Small</v>
      </c>
      <c r="J5288" s="8" t="str">
        <f>IF(C5288=1,TEXT(data_in!E5288,"mm-yyyy"),"")</f>
        <v/>
      </c>
      <c r="K5288" s="8" t="str">
        <f>IF(A5288="","",IF(data_in!I5288="Website","Website",IF(data_in!I5288="Paid Search","Paid Search",IF(data_in!I5288="Slack","Slack","Other Channel"))))</f>
        <v>Website</v>
      </c>
      <c r="L5288" s="10">
        <f>IF(A5288="","",ROUND(N$3-data_in!B5288,0))</f>
        <v>124</v>
      </c>
    </row>
    <row r="5289" spans="1:12">
      <c r="A5289" s="8" t="str">
        <f>IF(data_in!A5289="","",data_in!A5289)</f>
        <v>b0f0b6fb-5ed8-4599-b582-7673243a2b59</v>
      </c>
      <c r="B5289" s="12">
        <f>IF(A5289="","",data_in!B5289)</f>
        <v>43858.990763888891</v>
      </c>
      <c r="C5289" s="8">
        <f>IF(A5289="","",IF(data_in!E5289="NULL",0,1))</f>
        <v>0</v>
      </c>
      <c r="D5289" s="8" t="str">
        <f>IF(A5289="","",IF(data_in!E5289="NULL","",ROUND(data_in!E5289-data_in!B5289,0)))</f>
        <v/>
      </c>
      <c r="E5289" s="8">
        <f>IF(A5289="","",IF(data_in!C5289="NULL",0,IF(data_in!C5289&gt;data_in!E5289,0,1)))</f>
        <v>0</v>
      </c>
      <c r="F5289" s="8" t="str">
        <f>IF(OR(A5289="",E5289=0),"",IF(data_in!C5289="NULL","",ROUND(data_in!C5289-data_in!B5289,0)))</f>
        <v/>
      </c>
      <c r="G5289" s="8" t="str">
        <f>IF(OR(A5289="",E5289=0),"",IF(data_in!C5289="NULL","",IF(D5289="",ROUND(data_in!D5289-data_in!B5289,0),MIN(D5289,ROUND(data_in!D5289-data_in!B5289,0)))))</f>
        <v/>
      </c>
      <c r="H5289" s="8" t="str">
        <f>IF(A5289="","",IF(data_in!M5289="United States","United States",IF(data_in!M5289="Canada","Canada",IF(data_in!M5289="United Kingdom","United Kingdom","Other Country"))))</f>
        <v>United States</v>
      </c>
      <c r="I5289" s="8" t="str">
        <f>IF(A5289="","",IF(data_in!K5289="Unknown","Unknown",IF(data_in!K5289&lt;=10,"Very Small",IF(data_in!K5289&lt;=100,"Small",IF(data_in!K5289&lt;=500,"Medium",IF(data_in!K5289&gt;500,"Large","Error"))))))</f>
        <v>Large</v>
      </c>
      <c r="J5289" s="8" t="str">
        <f>IF(C5289=1,TEXT(data_in!E5289,"mm-yyyy"),"")</f>
        <v/>
      </c>
      <c r="K5289" s="8" t="str">
        <f>IF(A5289="","",IF(data_in!I5289="Website","Website",IF(data_in!I5289="Paid Search","Paid Search",IF(data_in!I5289="Slack","Slack","Other Channel"))))</f>
        <v>Slack</v>
      </c>
      <c r="L5289" s="10">
        <f>IF(A5289="","",ROUND(N$3-data_in!B5289,0))</f>
        <v>124</v>
      </c>
    </row>
    <row r="5290" spans="1:12">
      <c r="A5290" s="8" t="str">
        <f>IF(data_in!A5290="","",data_in!A5290)</f>
        <v>ffdbf1c1-4ad4-4707-8875-7ea530b3a52e</v>
      </c>
      <c r="B5290" s="12">
        <f>IF(A5290="","",data_in!B5290)</f>
        <v>43859.153900462959</v>
      </c>
      <c r="C5290" s="8">
        <f>IF(A5290="","",IF(data_in!E5290="NULL",0,1))</f>
        <v>0</v>
      </c>
      <c r="D5290" s="8" t="str">
        <f>IF(A5290="","",IF(data_in!E5290="NULL","",ROUND(data_in!E5290-data_in!B5290,0)))</f>
        <v/>
      </c>
      <c r="E5290" s="8">
        <f>IF(A5290="","",IF(data_in!C5290="NULL",0,IF(data_in!C5290&gt;data_in!E5290,0,1)))</f>
        <v>0</v>
      </c>
      <c r="F5290" s="8" t="str">
        <f>IF(OR(A5290="",E5290=0),"",IF(data_in!C5290="NULL","",ROUND(data_in!C5290-data_in!B5290,0)))</f>
        <v/>
      </c>
      <c r="G5290" s="8" t="str">
        <f>IF(OR(A5290="",E5290=0),"",IF(data_in!C5290="NULL","",IF(D5290="",ROUND(data_in!D5290-data_in!B5290,0),MIN(D5290,ROUND(data_in!D5290-data_in!B5290,0)))))</f>
        <v/>
      </c>
      <c r="H5290" s="8" t="str">
        <f>IF(A5290="","",IF(data_in!M5290="United States","United States",IF(data_in!M5290="Canada","Canada",IF(data_in!M5290="United Kingdom","United Kingdom","Other Country"))))</f>
        <v>Other Country</v>
      </c>
      <c r="I5290" s="8" t="str">
        <f>IF(A5290="","",IF(data_in!K5290="Unknown","Unknown",IF(data_in!K5290&lt;=10,"Very Small",IF(data_in!K5290&lt;=100,"Small",IF(data_in!K5290&lt;=500,"Medium",IF(data_in!K5290&gt;500,"Large","Error"))))))</f>
        <v>Medium</v>
      </c>
      <c r="J5290" s="8" t="str">
        <f>IF(C5290=1,TEXT(data_in!E5290,"mm-yyyy"),"")</f>
        <v/>
      </c>
      <c r="K5290" s="8" t="str">
        <f>IF(A5290="","",IF(data_in!I5290="Website","Website",IF(data_in!I5290="Paid Search","Paid Search",IF(data_in!I5290="Slack","Slack","Other Channel"))))</f>
        <v>Paid Search</v>
      </c>
      <c r="L5290" s="10">
        <f>IF(A5290="","",ROUND(N$3-data_in!B5290,0))</f>
        <v>124</v>
      </c>
    </row>
    <row r="5291" spans="1:12">
      <c r="A5291" s="8" t="str">
        <f>IF(data_in!A5291="","",data_in!A5291)</f>
        <v>665b9f65-d4b2-4cf1-aa77-2430ebb461a8</v>
      </c>
      <c r="B5291" s="12">
        <f>IF(A5291="","",data_in!B5291)</f>
        <v>43858.984664351854</v>
      </c>
      <c r="C5291" s="8">
        <f>IF(A5291="","",IF(data_in!E5291="NULL",0,1))</f>
        <v>0</v>
      </c>
      <c r="D5291" s="8" t="str">
        <f>IF(A5291="","",IF(data_in!E5291="NULL","",ROUND(data_in!E5291-data_in!B5291,0)))</f>
        <v/>
      </c>
      <c r="E5291" s="8">
        <f>IF(A5291="","",IF(data_in!C5291="NULL",0,IF(data_in!C5291&gt;data_in!E5291,0,1)))</f>
        <v>0</v>
      </c>
      <c r="F5291" s="8" t="str">
        <f>IF(OR(A5291="",E5291=0),"",IF(data_in!C5291="NULL","",ROUND(data_in!C5291-data_in!B5291,0)))</f>
        <v/>
      </c>
      <c r="G5291" s="8" t="str">
        <f>IF(OR(A5291="",E5291=0),"",IF(data_in!C5291="NULL","",IF(D5291="",ROUND(data_in!D5291-data_in!B5291,0),MIN(D5291,ROUND(data_in!D5291-data_in!B5291,0)))))</f>
        <v/>
      </c>
      <c r="H5291" s="8" t="str">
        <f>IF(A5291="","",IF(data_in!M5291="United States","United States",IF(data_in!M5291="Canada","Canada",IF(data_in!M5291="United Kingdom","United Kingdom","Other Country"))))</f>
        <v>United States</v>
      </c>
      <c r="I5291" s="8" t="str">
        <f>IF(A5291="","",IF(data_in!K5291="Unknown","Unknown",IF(data_in!K5291&lt;=10,"Very Small",IF(data_in!K5291&lt;=100,"Small",IF(data_in!K5291&lt;=500,"Medium",IF(data_in!K5291&gt;500,"Large","Error"))))))</f>
        <v>Very Small</v>
      </c>
      <c r="J5291" s="8" t="str">
        <f>IF(C5291=1,TEXT(data_in!E5291,"mm-yyyy"),"")</f>
        <v/>
      </c>
      <c r="K5291" s="8" t="str">
        <f>IF(A5291="","",IF(data_in!I5291="Website","Website",IF(data_in!I5291="Paid Search","Paid Search",IF(data_in!I5291="Slack","Slack","Other Channel"))))</f>
        <v>Website</v>
      </c>
      <c r="L5291" s="10">
        <f>IF(A5291="","",ROUND(N$3-data_in!B5291,0))</f>
        <v>124</v>
      </c>
    </row>
    <row r="5292" spans="1:12">
      <c r="A5292" s="8" t="str">
        <f>IF(data_in!A5292="","",data_in!A5292)</f>
        <v>392a2118-b2a7-4ef7-80eb-d9ab9179b34a</v>
      </c>
      <c r="B5292" s="12">
        <f>IF(A5292="","",data_in!B5292)</f>
        <v>43858.950300925928</v>
      </c>
      <c r="C5292" s="8">
        <f>IF(A5292="","",IF(data_in!E5292="NULL",0,1))</f>
        <v>0</v>
      </c>
      <c r="D5292" s="8" t="str">
        <f>IF(A5292="","",IF(data_in!E5292="NULL","",ROUND(data_in!E5292-data_in!B5292,0)))</f>
        <v/>
      </c>
      <c r="E5292" s="8">
        <f>IF(A5292="","",IF(data_in!C5292="NULL",0,IF(data_in!C5292&gt;data_in!E5292,0,1)))</f>
        <v>0</v>
      </c>
      <c r="F5292" s="8" t="str">
        <f>IF(OR(A5292="",E5292=0),"",IF(data_in!C5292="NULL","",ROUND(data_in!C5292-data_in!B5292,0)))</f>
        <v/>
      </c>
      <c r="G5292" s="8" t="str">
        <f>IF(OR(A5292="",E5292=0),"",IF(data_in!C5292="NULL","",IF(D5292="",ROUND(data_in!D5292-data_in!B5292,0),MIN(D5292,ROUND(data_in!D5292-data_in!B5292,0)))))</f>
        <v/>
      </c>
      <c r="H5292" s="8" t="str">
        <f>IF(A5292="","",IF(data_in!M5292="United States","United States",IF(data_in!M5292="Canada","Canada",IF(data_in!M5292="United Kingdom","United Kingdom","Other Country"))))</f>
        <v>United States</v>
      </c>
      <c r="I5292" s="8" t="str">
        <f>IF(A5292="","",IF(data_in!K5292="Unknown","Unknown",IF(data_in!K5292&lt;=10,"Very Small",IF(data_in!K5292&lt;=100,"Small",IF(data_in!K5292&lt;=500,"Medium",IF(data_in!K5292&gt;500,"Large","Error"))))))</f>
        <v>Small</v>
      </c>
      <c r="J5292" s="8" t="str">
        <f>IF(C5292=1,TEXT(data_in!E5292,"mm-yyyy"),"")</f>
        <v/>
      </c>
      <c r="K5292" s="8" t="str">
        <f>IF(A5292="","",IF(data_in!I5292="Website","Website",IF(data_in!I5292="Paid Search","Paid Search",IF(data_in!I5292="Slack","Slack","Other Channel"))))</f>
        <v>Website</v>
      </c>
      <c r="L5292" s="10">
        <f>IF(A5292="","",ROUND(N$3-data_in!B5292,0))</f>
        <v>124</v>
      </c>
    </row>
    <row r="5293" spans="1:12">
      <c r="A5293" s="8" t="str">
        <f>IF(data_in!A5293="","",data_in!A5293)</f>
        <v>1a001a75-9436-4151-a11b-2eeec58d6df4</v>
      </c>
      <c r="B5293" s="12">
        <f>IF(A5293="","",data_in!B5293)</f>
        <v>43858.999259259261</v>
      </c>
      <c r="C5293" s="8">
        <f>IF(A5293="","",IF(data_in!E5293="NULL",0,1))</f>
        <v>0</v>
      </c>
      <c r="D5293" s="8" t="str">
        <f>IF(A5293="","",IF(data_in!E5293="NULL","",ROUND(data_in!E5293-data_in!B5293,0)))</f>
        <v/>
      </c>
      <c r="E5293" s="8">
        <f>IF(A5293="","",IF(data_in!C5293="NULL",0,IF(data_in!C5293&gt;data_in!E5293,0,1)))</f>
        <v>0</v>
      </c>
      <c r="F5293" s="8" t="str">
        <f>IF(OR(A5293="",E5293=0),"",IF(data_in!C5293="NULL","",ROUND(data_in!C5293-data_in!B5293,0)))</f>
        <v/>
      </c>
      <c r="G5293" s="8" t="str">
        <f>IF(OR(A5293="",E5293=0),"",IF(data_in!C5293="NULL","",IF(D5293="",ROUND(data_in!D5293-data_in!B5293,0),MIN(D5293,ROUND(data_in!D5293-data_in!B5293,0)))))</f>
        <v/>
      </c>
      <c r="H5293" s="8" t="str">
        <f>IF(A5293="","",IF(data_in!M5293="United States","United States",IF(data_in!M5293="Canada","Canada",IF(data_in!M5293="United Kingdom","United Kingdom","Other Country"))))</f>
        <v>Canada</v>
      </c>
      <c r="I5293" s="8" t="str">
        <f>IF(A5293="","",IF(data_in!K5293="Unknown","Unknown",IF(data_in!K5293&lt;=10,"Very Small",IF(data_in!K5293&lt;=100,"Small",IF(data_in!K5293&lt;=500,"Medium",IF(data_in!K5293&gt;500,"Large","Error"))))))</f>
        <v>Small</v>
      </c>
      <c r="J5293" s="8" t="str">
        <f>IF(C5293=1,TEXT(data_in!E5293,"mm-yyyy"),"")</f>
        <v/>
      </c>
      <c r="K5293" s="8" t="str">
        <f>IF(A5293="","",IF(data_in!I5293="Website","Website",IF(data_in!I5293="Paid Search","Paid Search",IF(data_in!I5293="Slack","Slack","Other Channel"))))</f>
        <v>Website</v>
      </c>
      <c r="L5293" s="10">
        <f>IF(A5293="","",ROUND(N$3-data_in!B5293,0))</f>
        <v>124</v>
      </c>
    </row>
    <row r="5294" spans="1:12">
      <c r="A5294" s="8" t="str">
        <f>IF(data_in!A5294="","",data_in!A5294)</f>
        <v>f5c2e9ef-3c2a-4adf-b823-a00c01ae9601</v>
      </c>
      <c r="B5294" s="12">
        <f>IF(A5294="","",data_in!B5294)</f>
        <v>43859.102546296293</v>
      </c>
      <c r="C5294" s="8">
        <f>IF(A5294="","",IF(data_in!E5294="NULL",0,1))</f>
        <v>0</v>
      </c>
      <c r="D5294" s="8" t="str">
        <f>IF(A5294="","",IF(data_in!E5294="NULL","",ROUND(data_in!E5294-data_in!B5294,0)))</f>
        <v/>
      </c>
      <c r="E5294" s="8">
        <f>IF(A5294="","",IF(data_in!C5294="NULL",0,IF(data_in!C5294&gt;data_in!E5294,0,1)))</f>
        <v>0</v>
      </c>
      <c r="F5294" s="8" t="str">
        <f>IF(OR(A5294="",E5294=0),"",IF(data_in!C5294="NULL","",ROUND(data_in!C5294-data_in!B5294,0)))</f>
        <v/>
      </c>
      <c r="G5294" s="8" t="str">
        <f>IF(OR(A5294="",E5294=0),"",IF(data_in!C5294="NULL","",IF(D5294="",ROUND(data_in!D5294-data_in!B5294,0),MIN(D5294,ROUND(data_in!D5294-data_in!B5294,0)))))</f>
        <v/>
      </c>
      <c r="H5294" s="8" t="str">
        <f>IF(A5294="","",IF(data_in!M5294="United States","United States",IF(data_in!M5294="Canada","Canada",IF(data_in!M5294="United Kingdom","United Kingdom","Other Country"))))</f>
        <v>United States</v>
      </c>
      <c r="I5294" s="8" t="str">
        <f>IF(A5294="","",IF(data_in!K5294="Unknown","Unknown",IF(data_in!K5294&lt;=10,"Very Small",IF(data_in!K5294&lt;=100,"Small",IF(data_in!K5294&lt;=500,"Medium",IF(data_in!K5294&gt;500,"Large","Error"))))))</f>
        <v>Small</v>
      </c>
      <c r="J5294" s="8" t="str">
        <f>IF(C5294=1,TEXT(data_in!E5294,"mm-yyyy"),"")</f>
        <v/>
      </c>
      <c r="K5294" s="8" t="str">
        <f>IF(A5294="","",IF(data_in!I5294="Website","Website",IF(data_in!I5294="Paid Search","Paid Search",IF(data_in!I5294="Slack","Slack","Other Channel"))))</f>
        <v>Website</v>
      </c>
      <c r="L5294" s="10">
        <f>IF(A5294="","",ROUND(N$3-data_in!B5294,0))</f>
        <v>124</v>
      </c>
    </row>
    <row r="5295" spans="1:12">
      <c r="A5295" s="8" t="str">
        <f>IF(data_in!A5295="","",data_in!A5295)</f>
        <v>f7ac0cf0-6542-4018-bf07-cf9b2143fd9b</v>
      </c>
      <c r="B5295" s="12">
        <f>IF(A5295="","",data_in!B5295)</f>
        <v>43859.164560185185</v>
      </c>
      <c r="C5295" s="8">
        <f>IF(A5295="","",IF(data_in!E5295="NULL",0,1))</f>
        <v>0</v>
      </c>
      <c r="D5295" s="8" t="str">
        <f>IF(A5295="","",IF(data_in!E5295="NULL","",ROUND(data_in!E5295-data_in!B5295,0)))</f>
        <v/>
      </c>
      <c r="E5295" s="8">
        <f>IF(A5295="","",IF(data_in!C5295="NULL",0,IF(data_in!C5295&gt;data_in!E5295,0,1)))</f>
        <v>0</v>
      </c>
      <c r="F5295" s="8" t="str">
        <f>IF(OR(A5295="",E5295=0),"",IF(data_in!C5295="NULL","",ROUND(data_in!C5295-data_in!B5295,0)))</f>
        <v/>
      </c>
      <c r="G5295" s="8" t="str">
        <f>IF(OR(A5295="",E5295=0),"",IF(data_in!C5295="NULL","",IF(D5295="",ROUND(data_in!D5295-data_in!B5295,0),MIN(D5295,ROUND(data_in!D5295-data_in!B5295,0)))))</f>
        <v/>
      </c>
      <c r="H5295" s="8" t="str">
        <f>IF(A5295="","",IF(data_in!M5295="United States","United States",IF(data_in!M5295="Canada","Canada",IF(data_in!M5295="United Kingdom","United Kingdom","Other Country"))))</f>
        <v>United States</v>
      </c>
      <c r="I5295" s="8" t="str">
        <f>IF(A5295="","",IF(data_in!K5295="Unknown","Unknown",IF(data_in!K5295&lt;=10,"Very Small",IF(data_in!K5295&lt;=100,"Small",IF(data_in!K5295&lt;=500,"Medium",IF(data_in!K5295&gt;500,"Large","Error"))))))</f>
        <v>Medium</v>
      </c>
      <c r="J5295" s="8" t="str">
        <f>IF(C5295=1,TEXT(data_in!E5295,"mm-yyyy"),"")</f>
        <v/>
      </c>
      <c r="K5295" s="8" t="str">
        <f>IF(A5295="","",IF(data_in!I5295="Website","Website",IF(data_in!I5295="Paid Search","Paid Search",IF(data_in!I5295="Slack","Slack","Other Channel"))))</f>
        <v>Website</v>
      </c>
      <c r="L5295" s="10">
        <f>IF(A5295="","",ROUND(N$3-data_in!B5295,0))</f>
        <v>124</v>
      </c>
    </row>
    <row r="5296" spans="1:12">
      <c r="A5296" s="8" t="str">
        <f>IF(data_in!A5296="","",data_in!A5296)</f>
        <v>5039b660-0c39-404c-8428-901c55a2bc0a</v>
      </c>
      <c r="B5296" s="12">
        <f>IF(A5296="","",data_in!B5296)</f>
        <v>43859.09716435185</v>
      </c>
      <c r="C5296" s="8">
        <f>IF(A5296="","",IF(data_in!E5296="NULL",0,1))</f>
        <v>0</v>
      </c>
      <c r="D5296" s="8" t="str">
        <f>IF(A5296="","",IF(data_in!E5296="NULL","",ROUND(data_in!E5296-data_in!B5296,0)))</f>
        <v/>
      </c>
      <c r="E5296" s="8">
        <f>IF(A5296="","",IF(data_in!C5296="NULL",0,IF(data_in!C5296&gt;data_in!E5296,0,1)))</f>
        <v>0</v>
      </c>
      <c r="F5296" s="8" t="str">
        <f>IF(OR(A5296="",E5296=0),"",IF(data_in!C5296="NULL","",ROUND(data_in!C5296-data_in!B5296,0)))</f>
        <v/>
      </c>
      <c r="G5296" s="8" t="str">
        <f>IF(OR(A5296="",E5296=0),"",IF(data_in!C5296="NULL","",IF(D5296="",ROUND(data_in!D5296-data_in!B5296,0),MIN(D5296,ROUND(data_in!D5296-data_in!B5296,0)))))</f>
        <v/>
      </c>
      <c r="H5296" s="8" t="str">
        <f>IF(A5296="","",IF(data_in!M5296="United States","United States",IF(data_in!M5296="Canada","Canada",IF(data_in!M5296="United Kingdom","United Kingdom","Other Country"))))</f>
        <v>United States</v>
      </c>
      <c r="I5296" s="8" t="str">
        <f>IF(A5296="","",IF(data_in!K5296="Unknown","Unknown",IF(data_in!K5296&lt;=10,"Very Small",IF(data_in!K5296&lt;=100,"Small",IF(data_in!K5296&lt;=500,"Medium",IF(data_in!K5296&gt;500,"Large","Error"))))))</f>
        <v>Very Small</v>
      </c>
      <c r="J5296" s="8" t="str">
        <f>IF(C5296=1,TEXT(data_in!E5296,"mm-yyyy"),"")</f>
        <v/>
      </c>
      <c r="K5296" s="8" t="str">
        <f>IF(A5296="","",IF(data_in!I5296="Website","Website",IF(data_in!I5296="Paid Search","Paid Search",IF(data_in!I5296="Slack","Slack","Other Channel"))))</f>
        <v>Website</v>
      </c>
      <c r="L5296" s="10">
        <f>IF(A5296="","",ROUND(N$3-data_in!B5296,0))</f>
        <v>124</v>
      </c>
    </row>
    <row r="5297" spans="1:12">
      <c r="A5297" s="8" t="str">
        <f>IF(data_in!A5297="","",data_in!A5297)</f>
        <v>763cf210-856c-461d-ad60-818b2d08f5b1</v>
      </c>
      <c r="B5297" s="12">
        <f>IF(A5297="","",data_in!B5297)</f>
        <v>43859.266770833332</v>
      </c>
      <c r="C5297" s="8">
        <f>IF(A5297="","",IF(data_in!E5297="NULL",0,1))</f>
        <v>0</v>
      </c>
      <c r="D5297" s="8" t="str">
        <f>IF(A5297="","",IF(data_in!E5297="NULL","",ROUND(data_in!E5297-data_in!B5297,0)))</f>
        <v/>
      </c>
      <c r="E5297" s="8">
        <f>IF(A5297="","",IF(data_in!C5297="NULL",0,IF(data_in!C5297&gt;data_in!E5297,0,1)))</f>
        <v>0</v>
      </c>
      <c r="F5297" s="8" t="str">
        <f>IF(OR(A5297="",E5297=0),"",IF(data_in!C5297="NULL","",ROUND(data_in!C5297-data_in!B5297,0)))</f>
        <v/>
      </c>
      <c r="G5297" s="8" t="str">
        <f>IF(OR(A5297="",E5297=0),"",IF(data_in!C5297="NULL","",IF(D5297="",ROUND(data_in!D5297-data_in!B5297,0),MIN(D5297,ROUND(data_in!D5297-data_in!B5297,0)))))</f>
        <v/>
      </c>
      <c r="H5297" s="8" t="str">
        <f>IF(A5297="","",IF(data_in!M5297="United States","United States",IF(data_in!M5297="Canada","Canada",IF(data_in!M5297="United Kingdom","United Kingdom","Other Country"))))</f>
        <v>United States</v>
      </c>
      <c r="I5297" s="8" t="str">
        <f>IF(A5297="","",IF(data_in!K5297="Unknown","Unknown",IF(data_in!K5297&lt;=10,"Very Small",IF(data_in!K5297&lt;=100,"Small",IF(data_in!K5297&lt;=500,"Medium",IF(data_in!K5297&gt;500,"Large","Error"))))))</f>
        <v>Medium</v>
      </c>
      <c r="J5297" s="8" t="str">
        <f>IF(C5297=1,TEXT(data_in!E5297,"mm-yyyy"),"")</f>
        <v/>
      </c>
      <c r="K5297" s="8" t="str">
        <f>IF(A5297="","",IF(data_in!I5297="Website","Website",IF(data_in!I5297="Paid Search","Paid Search",IF(data_in!I5297="Slack","Slack","Other Channel"))))</f>
        <v>Website</v>
      </c>
      <c r="L5297" s="10">
        <f>IF(A5297="","",ROUND(N$3-data_in!B5297,0))</f>
        <v>124</v>
      </c>
    </row>
    <row r="5298" spans="1:12">
      <c r="A5298" s="8" t="str">
        <f>IF(data_in!A5298="","",data_in!A5298)</f>
        <v>58a8cce9-b2f8-443e-8f61-19cf6735d5e1</v>
      </c>
      <c r="B5298" s="12">
        <f>IF(A5298="","",data_in!B5298)</f>
        <v>43873.961967592593</v>
      </c>
      <c r="C5298" s="8">
        <f>IF(A5298="","",IF(data_in!E5298="NULL",0,1))</f>
        <v>0</v>
      </c>
      <c r="D5298" s="8" t="str">
        <f>IF(A5298="","",IF(data_in!E5298="NULL","",ROUND(data_in!E5298-data_in!B5298,0)))</f>
        <v/>
      </c>
      <c r="E5298" s="8">
        <f>IF(A5298="","",IF(data_in!C5298="NULL",0,IF(data_in!C5298&gt;data_in!E5298,0,1)))</f>
        <v>1</v>
      </c>
      <c r="F5298" s="8">
        <f>IF(OR(A5298="",E5298=0),"",IF(data_in!C5298="NULL","",ROUND(data_in!C5298-data_in!B5298,0)))</f>
        <v>0</v>
      </c>
      <c r="G5298" s="8">
        <f>IF(OR(A5298="",E5298=0),"",IF(data_in!C5298="NULL","",IF(D5298="",ROUND(data_in!D5298-data_in!B5298,0),MIN(D5298,ROUND(data_in!D5298-data_in!B5298,0)))))</f>
        <v>30</v>
      </c>
      <c r="H5298" s="8" t="str">
        <f>IF(A5298="","",IF(data_in!M5298="United States","United States",IF(data_in!M5298="Canada","Canada",IF(data_in!M5298="United Kingdom","United Kingdom","Other Country"))))</f>
        <v>Other Country</v>
      </c>
      <c r="I5298" s="8" t="str">
        <f>IF(A5298="","",IF(data_in!K5298="Unknown","Unknown",IF(data_in!K5298&lt;=10,"Very Small",IF(data_in!K5298&lt;=100,"Small",IF(data_in!K5298&lt;=500,"Medium",IF(data_in!K5298&gt;500,"Large","Error"))))))</f>
        <v>Small</v>
      </c>
      <c r="J5298" s="8" t="str">
        <f>IF(C5298=1,TEXT(data_in!E5298,"mm-yyyy"),"")</f>
        <v/>
      </c>
      <c r="K5298" s="8" t="str">
        <f>IF(A5298="","",IF(data_in!I5298="Website","Website",IF(data_in!I5298="Paid Search","Paid Search",IF(data_in!I5298="Slack","Slack","Other Channel"))))</f>
        <v>Website</v>
      </c>
      <c r="L5298" s="10">
        <f>IF(A5298="","",ROUND(N$3-data_in!B5298,0))</f>
        <v>109</v>
      </c>
    </row>
    <row r="5299" spans="1:12">
      <c r="A5299" s="8" t="str">
        <f>IF(data_in!A5299="","",data_in!A5299)</f>
        <v>b8f71dcb-1873-4025-8641-afe4d92b7cd9</v>
      </c>
      <c r="B5299" s="12">
        <f>IF(A5299="","",data_in!B5299)</f>
        <v>43874.047442129631</v>
      </c>
      <c r="C5299" s="8">
        <f>IF(A5299="","",IF(data_in!E5299="NULL",0,1))</f>
        <v>0</v>
      </c>
      <c r="D5299" s="8" t="str">
        <f>IF(A5299="","",IF(data_in!E5299="NULL","",ROUND(data_in!E5299-data_in!B5299,0)))</f>
        <v/>
      </c>
      <c r="E5299" s="8">
        <f>IF(A5299="","",IF(data_in!C5299="NULL",0,IF(data_in!C5299&gt;data_in!E5299,0,1)))</f>
        <v>0</v>
      </c>
      <c r="F5299" s="8" t="str">
        <f>IF(OR(A5299="",E5299=0),"",IF(data_in!C5299="NULL","",ROUND(data_in!C5299-data_in!B5299,0)))</f>
        <v/>
      </c>
      <c r="G5299" s="8" t="str">
        <f>IF(OR(A5299="",E5299=0),"",IF(data_in!C5299="NULL","",IF(D5299="",ROUND(data_in!D5299-data_in!B5299,0),MIN(D5299,ROUND(data_in!D5299-data_in!B5299,0)))))</f>
        <v/>
      </c>
      <c r="H5299" s="8" t="str">
        <f>IF(A5299="","",IF(data_in!M5299="United States","United States",IF(data_in!M5299="Canada","Canada",IF(data_in!M5299="United Kingdom","United Kingdom","Other Country"))))</f>
        <v>United States</v>
      </c>
      <c r="I5299" s="8" t="str">
        <f>IF(A5299="","",IF(data_in!K5299="Unknown","Unknown",IF(data_in!K5299&lt;=10,"Very Small",IF(data_in!K5299&lt;=100,"Small",IF(data_in!K5299&lt;=500,"Medium",IF(data_in!K5299&gt;500,"Large","Error"))))))</f>
        <v>Medium</v>
      </c>
      <c r="J5299" s="8" t="str">
        <f>IF(C5299=1,TEXT(data_in!E5299,"mm-yyyy"),"")</f>
        <v/>
      </c>
      <c r="K5299" s="8" t="str">
        <f>IF(A5299="","",IF(data_in!I5299="Website","Website",IF(data_in!I5299="Paid Search","Paid Search",IF(data_in!I5299="Slack","Slack","Other Channel"))))</f>
        <v>Website</v>
      </c>
      <c r="L5299" s="10">
        <f>IF(A5299="","",ROUND(N$3-data_in!B5299,0))</f>
        <v>109</v>
      </c>
    </row>
    <row r="5300" spans="1:12">
      <c r="A5300" s="8" t="str">
        <f>IF(data_in!A5300="","",data_in!A5300)</f>
        <v>a6d28992-f465-4da3-9d92-1f934e48c493</v>
      </c>
      <c r="B5300" s="12">
        <f>IF(A5300="","",data_in!B5300)</f>
        <v>43874.167951388888</v>
      </c>
      <c r="C5300" s="8">
        <f>IF(A5300="","",IF(data_in!E5300="NULL",0,1))</f>
        <v>0</v>
      </c>
      <c r="D5300" s="8" t="str">
        <f>IF(A5300="","",IF(data_in!E5300="NULL","",ROUND(data_in!E5300-data_in!B5300,0)))</f>
        <v/>
      </c>
      <c r="E5300" s="8">
        <f>IF(A5300="","",IF(data_in!C5300="NULL",0,IF(data_in!C5300&gt;data_in!E5300,0,1)))</f>
        <v>1</v>
      </c>
      <c r="F5300" s="8">
        <f>IF(OR(A5300="",E5300=0),"",IF(data_in!C5300="NULL","",ROUND(data_in!C5300-data_in!B5300,0)))</f>
        <v>0</v>
      </c>
      <c r="G5300" s="8">
        <f>IF(OR(A5300="",E5300=0),"",IF(data_in!C5300="NULL","",IF(D5300="",ROUND(data_in!D5300-data_in!B5300,0),MIN(D5300,ROUND(data_in!D5300-data_in!B5300,0)))))</f>
        <v>30</v>
      </c>
      <c r="H5300" s="8" t="str">
        <f>IF(A5300="","",IF(data_in!M5300="United States","United States",IF(data_in!M5300="Canada","Canada",IF(data_in!M5300="United Kingdom","United Kingdom","Other Country"))))</f>
        <v>Other Country</v>
      </c>
      <c r="I5300" s="8" t="str">
        <f>IF(A5300="","",IF(data_in!K5300="Unknown","Unknown",IF(data_in!K5300&lt;=10,"Very Small",IF(data_in!K5300&lt;=100,"Small",IF(data_in!K5300&lt;=500,"Medium",IF(data_in!K5300&gt;500,"Large","Error"))))))</f>
        <v>Very Small</v>
      </c>
      <c r="J5300" s="8" t="str">
        <f>IF(C5300=1,TEXT(data_in!E5300,"mm-yyyy"),"")</f>
        <v/>
      </c>
      <c r="K5300" s="8" t="str">
        <f>IF(A5300="","",IF(data_in!I5300="Website","Website",IF(data_in!I5300="Paid Search","Paid Search",IF(data_in!I5300="Slack","Slack","Other Channel"))))</f>
        <v>Website</v>
      </c>
      <c r="L5300" s="10">
        <f>IF(A5300="","",ROUND(N$3-data_in!B5300,0))</f>
        <v>109</v>
      </c>
    </row>
    <row r="5301" spans="1:12">
      <c r="A5301" s="8" t="str">
        <f>IF(data_in!A5301="","",data_in!A5301)</f>
        <v>706c0117-33a3-4045-9e56-cce006967be4</v>
      </c>
      <c r="B5301" s="12">
        <f>IF(A5301="","",data_in!B5301)</f>
        <v>43874.182349537034</v>
      </c>
      <c r="C5301" s="8">
        <f>IF(A5301="","",IF(data_in!E5301="NULL",0,1))</f>
        <v>0</v>
      </c>
      <c r="D5301" s="8" t="str">
        <f>IF(A5301="","",IF(data_in!E5301="NULL","",ROUND(data_in!E5301-data_in!B5301,0)))</f>
        <v/>
      </c>
      <c r="E5301" s="8">
        <f>IF(A5301="","",IF(data_in!C5301="NULL",0,IF(data_in!C5301&gt;data_in!E5301,0,1)))</f>
        <v>0</v>
      </c>
      <c r="F5301" s="8" t="str">
        <f>IF(OR(A5301="",E5301=0),"",IF(data_in!C5301="NULL","",ROUND(data_in!C5301-data_in!B5301,0)))</f>
        <v/>
      </c>
      <c r="G5301" s="8" t="str">
        <f>IF(OR(A5301="",E5301=0),"",IF(data_in!C5301="NULL","",IF(D5301="",ROUND(data_in!D5301-data_in!B5301,0),MIN(D5301,ROUND(data_in!D5301-data_in!B5301,0)))))</f>
        <v/>
      </c>
      <c r="H5301" s="8" t="str">
        <f>IF(A5301="","",IF(data_in!M5301="United States","United States",IF(data_in!M5301="Canada","Canada",IF(data_in!M5301="United Kingdom","United Kingdom","Other Country"))))</f>
        <v>Other Country</v>
      </c>
      <c r="I5301" s="8" t="str">
        <f>IF(A5301="","",IF(data_in!K5301="Unknown","Unknown",IF(data_in!K5301&lt;=10,"Very Small",IF(data_in!K5301&lt;=100,"Small",IF(data_in!K5301&lt;=500,"Medium",IF(data_in!K5301&gt;500,"Large","Error"))))))</f>
        <v>Very Small</v>
      </c>
      <c r="J5301" s="8" t="str">
        <f>IF(C5301=1,TEXT(data_in!E5301,"mm-yyyy"),"")</f>
        <v/>
      </c>
      <c r="K5301" s="8" t="str">
        <f>IF(A5301="","",IF(data_in!I5301="Website","Website",IF(data_in!I5301="Paid Search","Paid Search",IF(data_in!I5301="Slack","Slack","Other Channel"))))</f>
        <v>Website</v>
      </c>
      <c r="L5301" s="10">
        <f>IF(A5301="","",ROUND(N$3-data_in!B5301,0))</f>
        <v>109</v>
      </c>
    </row>
    <row r="5302" spans="1:12">
      <c r="A5302" s="8" t="str">
        <f>IF(data_in!A5302="","",data_in!A5302)</f>
        <v>fd70d389-8055-40cd-9c1e-ffcdd1ee4232</v>
      </c>
      <c r="B5302" s="12">
        <f>IF(A5302="","",data_in!B5302)</f>
        <v>43874.332673611112</v>
      </c>
      <c r="C5302" s="8">
        <f>IF(A5302="","",IF(data_in!E5302="NULL",0,1))</f>
        <v>0</v>
      </c>
      <c r="D5302" s="8" t="str">
        <f>IF(A5302="","",IF(data_in!E5302="NULL","",ROUND(data_in!E5302-data_in!B5302,0)))</f>
        <v/>
      </c>
      <c r="E5302" s="8">
        <f>IF(A5302="","",IF(data_in!C5302="NULL",0,IF(data_in!C5302&gt;data_in!E5302,0,1)))</f>
        <v>1</v>
      </c>
      <c r="F5302" s="8">
        <f>IF(OR(A5302="",E5302=0),"",IF(data_in!C5302="NULL","",ROUND(data_in!C5302-data_in!B5302,0)))</f>
        <v>6</v>
      </c>
      <c r="G5302" s="8">
        <f>IF(OR(A5302="",E5302=0),"",IF(data_in!C5302="NULL","",IF(D5302="",ROUND(data_in!D5302-data_in!B5302,0),MIN(D5302,ROUND(data_in!D5302-data_in!B5302,0)))))</f>
        <v>36</v>
      </c>
      <c r="H5302" s="8" t="str">
        <f>IF(A5302="","",IF(data_in!M5302="United States","United States",IF(data_in!M5302="Canada","Canada",IF(data_in!M5302="United Kingdom","United Kingdom","Other Country"))))</f>
        <v>Other Country</v>
      </c>
      <c r="I5302" s="8" t="str">
        <f>IF(A5302="","",IF(data_in!K5302="Unknown","Unknown",IF(data_in!K5302&lt;=10,"Very Small",IF(data_in!K5302&lt;=100,"Small",IF(data_in!K5302&lt;=500,"Medium",IF(data_in!K5302&gt;500,"Large","Error"))))))</f>
        <v>Very Small</v>
      </c>
      <c r="J5302" s="8" t="str">
        <f>IF(C5302=1,TEXT(data_in!E5302,"mm-yyyy"),"")</f>
        <v/>
      </c>
      <c r="K5302" s="8" t="str">
        <f>IF(A5302="","",IF(data_in!I5302="Website","Website",IF(data_in!I5302="Paid Search","Paid Search",IF(data_in!I5302="Slack","Slack","Other Channel"))))</f>
        <v>Website</v>
      </c>
      <c r="L5302" s="10">
        <f>IF(A5302="","",ROUND(N$3-data_in!B5302,0))</f>
        <v>109</v>
      </c>
    </row>
    <row r="5303" spans="1:12">
      <c r="A5303" s="8" t="str">
        <f>IF(data_in!A5303="","",data_in!A5303)</f>
        <v>67c6c455-231f-4e1b-85e9-039adf28b8e1</v>
      </c>
      <c r="B5303" s="12">
        <f>IF(A5303="","",data_in!B5303)</f>
        <v>43874.229780092595</v>
      </c>
      <c r="C5303" s="8">
        <f>IF(A5303="","",IF(data_in!E5303="NULL",0,1))</f>
        <v>0</v>
      </c>
      <c r="D5303" s="8" t="str">
        <f>IF(A5303="","",IF(data_in!E5303="NULL","",ROUND(data_in!E5303-data_in!B5303,0)))</f>
        <v/>
      </c>
      <c r="E5303" s="8">
        <f>IF(A5303="","",IF(data_in!C5303="NULL",0,IF(data_in!C5303&gt;data_in!E5303,0,1)))</f>
        <v>1</v>
      </c>
      <c r="F5303" s="8">
        <f>IF(OR(A5303="",E5303=0),"",IF(data_in!C5303="NULL","",ROUND(data_in!C5303-data_in!B5303,0)))</f>
        <v>0</v>
      </c>
      <c r="G5303" s="8">
        <f>IF(OR(A5303="",E5303=0),"",IF(data_in!C5303="NULL","",IF(D5303="",ROUND(data_in!D5303-data_in!B5303,0),MIN(D5303,ROUND(data_in!D5303-data_in!B5303,0)))))</f>
        <v>30</v>
      </c>
      <c r="H5303" s="8" t="str">
        <f>IF(A5303="","",IF(data_in!M5303="United States","United States",IF(data_in!M5303="Canada","Canada",IF(data_in!M5303="United Kingdom","United Kingdom","Other Country"))))</f>
        <v>Other Country</v>
      </c>
      <c r="I5303" s="8" t="str">
        <f>IF(A5303="","",IF(data_in!K5303="Unknown","Unknown",IF(data_in!K5303&lt;=10,"Very Small",IF(data_in!K5303&lt;=100,"Small",IF(data_in!K5303&lt;=500,"Medium",IF(data_in!K5303&gt;500,"Large","Error"))))))</f>
        <v>Medium</v>
      </c>
      <c r="J5303" s="8" t="str">
        <f>IF(C5303=1,TEXT(data_in!E5303,"mm-yyyy"),"")</f>
        <v/>
      </c>
      <c r="K5303" s="8" t="str">
        <f>IF(A5303="","",IF(data_in!I5303="Website","Website",IF(data_in!I5303="Paid Search","Paid Search",IF(data_in!I5303="Slack","Slack","Other Channel"))))</f>
        <v>Website</v>
      </c>
      <c r="L5303" s="10">
        <f>IF(A5303="","",ROUND(N$3-data_in!B5303,0))</f>
        <v>109</v>
      </c>
    </row>
    <row r="5304" spans="1:12">
      <c r="A5304" s="8" t="str">
        <f>IF(data_in!A5304="","",data_in!A5304)</f>
        <v>0e0afead-d0b6-4d47-980f-f91ab43e400f</v>
      </c>
      <c r="B5304" s="12">
        <f>IF(A5304="","",data_in!B5304)</f>
        <v>43874.211817129632</v>
      </c>
      <c r="C5304" s="8">
        <f>IF(A5304="","",IF(data_in!E5304="NULL",0,1))</f>
        <v>0</v>
      </c>
      <c r="D5304" s="8" t="str">
        <f>IF(A5304="","",IF(data_in!E5304="NULL","",ROUND(data_in!E5304-data_in!B5304,0)))</f>
        <v/>
      </c>
      <c r="E5304" s="8">
        <f>IF(A5304="","",IF(data_in!C5304="NULL",0,IF(data_in!C5304&gt;data_in!E5304,0,1)))</f>
        <v>0</v>
      </c>
      <c r="F5304" s="8" t="str">
        <f>IF(OR(A5304="",E5304=0),"",IF(data_in!C5304="NULL","",ROUND(data_in!C5304-data_in!B5304,0)))</f>
        <v/>
      </c>
      <c r="G5304" s="8" t="str">
        <f>IF(OR(A5304="",E5304=0),"",IF(data_in!C5304="NULL","",IF(D5304="",ROUND(data_in!D5304-data_in!B5304,0),MIN(D5304,ROUND(data_in!D5304-data_in!B5304,0)))))</f>
        <v/>
      </c>
      <c r="H5304" s="8" t="str">
        <f>IF(A5304="","",IF(data_in!M5304="United States","United States",IF(data_in!M5304="Canada","Canada",IF(data_in!M5304="United Kingdom","United Kingdom","Other Country"))))</f>
        <v>Other Country</v>
      </c>
      <c r="I5304" s="8" t="str">
        <f>IF(A5304="","",IF(data_in!K5304="Unknown","Unknown",IF(data_in!K5304&lt;=10,"Very Small",IF(data_in!K5304&lt;=100,"Small",IF(data_in!K5304&lt;=500,"Medium",IF(data_in!K5304&gt;500,"Large","Error"))))))</f>
        <v>Small</v>
      </c>
      <c r="J5304" s="8" t="str">
        <f>IF(C5304=1,TEXT(data_in!E5304,"mm-yyyy"),"")</f>
        <v/>
      </c>
      <c r="K5304" s="8" t="str">
        <f>IF(A5304="","",IF(data_in!I5304="Website","Website",IF(data_in!I5304="Paid Search","Paid Search",IF(data_in!I5304="Slack","Slack","Other Channel"))))</f>
        <v>Website</v>
      </c>
      <c r="L5304" s="10">
        <f>IF(A5304="","",ROUND(N$3-data_in!B5304,0))</f>
        <v>109</v>
      </c>
    </row>
    <row r="5305" spans="1:12">
      <c r="A5305" s="8" t="str">
        <f>IF(data_in!A5305="","",data_in!A5305)</f>
        <v>670c4c8c-e1f4-4e5c-962c-b4ae7754cdc6</v>
      </c>
      <c r="B5305" s="12">
        <f>IF(A5305="","",data_in!B5305)</f>
        <v>43874.273888888885</v>
      </c>
      <c r="C5305" s="8">
        <f>IF(A5305="","",IF(data_in!E5305="NULL",0,1))</f>
        <v>0</v>
      </c>
      <c r="D5305" s="8" t="str">
        <f>IF(A5305="","",IF(data_in!E5305="NULL","",ROUND(data_in!E5305-data_in!B5305,0)))</f>
        <v/>
      </c>
      <c r="E5305" s="8">
        <f>IF(A5305="","",IF(data_in!C5305="NULL",0,IF(data_in!C5305&gt;data_in!E5305,0,1)))</f>
        <v>0</v>
      </c>
      <c r="F5305" s="8" t="str">
        <f>IF(OR(A5305="",E5305=0),"",IF(data_in!C5305="NULL","",ROUND(data_in!C5305-data_in!B5305,0)))</f>
        <v/>
      </c>
      <c r="G5305" s="8" t="str">
        <f>IF(OR(A5305="",E5305=0),"",IF(data_in!C5305="NULL","",IF(D5305="",ROUND(data_in!D5305-data_in!B5305,0),MIN(D5305,ROUND(data_in!D5305-data_in!B5305,0)))))</f>
        <v/>
      </c>
      <c r="H5305" s="8" t="str">
        <f>IF(A5305="","",IF(data_in!M5305="United States","United States",IF(data_in!M5305="Canada","Canada",IF(data_in!M5305="United Kingdom","United Kingdom","Other Country"))))</f>
        <v>United States</v>
      </c>
      <c r="I5305" s="8" t="str">
        <f>IF(A5305="","",IF(data_in!K5305="Unknown","Unknown",IF(data_in!K5305&lt;=10,"Very Small",IF(data_in!K5305&lt;=100,"Small",IF(data_in!K5305&lt;=500,"Medium",IF(data_in!K5305&gt;500,"Large","Error"))))))</f>
        <v>Very Small</v>
      </c>
      <c r="J5305" s="8" t="str">
        <f>IF(C5305=1,TEXT(data_in!E5305,"mm-yyyy"),"")</f>
        <v/>
      </c>
      <c r="K5305" s="8" t="str">
        <f>IF(A5305="","",IF(data_in!I5305="Website","Website",IF(data_in!I5305="Paid Search","Paid Search",IF(data_in!I5305="Slack","Slack","Other Channel"))))</f>
        <v>Website</v>
      </c>
      <c r="L5305" s="10">
        <f>IF(A5305="","",ROUND(N$3-data_in!B5305,0))</f>
        <v>109</v>
      </c>
    </row>
    <row r="5306" spans="1:12">
      <c r="A5306" s="8" t="str">
        <f>IF(data_in!A5306="","",data_in!A5306)</f>
        <v>43c73c32-ed49-4418-9af8-e74c2bfb370c</v>
      </c>
      <c r="B5306" s="12">
        <f>IF(A5306="","",data_in!B5306)</f>
        <v>43874.306875000002</v>
      </c>
      <c r="C5306" s="8">
        <f>IF(A5306="","",IF(data_in!E5306="NULL",0,1))</f>
        <v>0</v>
      </c>
      <c r="D5306" s="8" t="str">
        <f>IF(A5306="","",IF(data_in!E5306="NULL","",ROUND(data_in!E5306-data_in!B5306,0)))</f>
        <v/>
      </c>
      <c r="E5306" s="8">
        <f>IF(A5306="","",IF(data_in!C5306="NULL",0,IF(data_in!C5306&gt;data_in!E5306,0,1)))</f>
        <v>1</v>
      </c>
      <c r="F5306" s="8">
        <f>IF(OR(A5306="",E5306=0),"",IF(data_in!C5306="NULL","",ROUND(data_in!C5306-data_in!B5306,0)))</f>
        <v>0</v>
      </c>
      <c r="G5306" s="8">
        <f>IF(OR(A5306="",E5306=0),"",IF(data_in!C5306="NULL","",IF(D5306="",ROUND(data_in!D5306-data_in!B5306,0),MIN(D5306,ROUND(data_in!D5306-data_in!B5306,0)))))</f>
        <v>30</v>
      </c>
      <c r="H5306" s="8" t="str">
        <f>IF(A5306="","",IF(data_in!M5306="United States","United States",IF(data_in!M5306="Canada","Canada",IF(data_in!M5306="United Kingdom","United Kingdom","Other Country"))))</f>
        <v>Other Country</v>
      </c>
      <c r="I5306" s="8" t="str">
        <f>IF(A5306="","",IF(data_in!K5306="Unknown","Unknown",IF(data_in!K5306&lt;=10,"Very Small",IF(data_in!K5306&lt;=100,"Small",IF(data_in!K5306&lt;=500,"Medium",IF(data_in!K5306&gt;500,"Large","Error"))))))</f>
        <v>Small</v>
      </c>
      <c r="J5306" s="8" t="str">
        <f>IF(C5306=1,TEXT(data_in!E5306,"mm-yyyy"),"")</f>
        <v/>
      </c>
      <c r="K5306" s="8" t="str">
        <f>IF(A5306="","",IF(data_in!I5306="Website","Website",IF(data_in!I5306="Paid Search","Paid Search",IF(data_in!I5306="Slack","Slack","Other Channel"))))</f>
        <v>Website</v>
      </c>
      <c r="L5306" s="10">
        <f>IF(A5306="","",ROUND(N$3-data_in!B5306,0))</f>
        <v>109</v>
      </c>
    </row>
    <row r="5307" spans="1:12">
      <c r="A5307" s="8" t="str">
        <f>IF(data_in!A5307="","",data_in!A5307)</f>
        <v>f0aa7f57-f6e5-448b-a72c-002e68e7d47f</v>
      </c>
      <c r="B5307" s="12">
        <f>IF(A5307="","",data_in!B5307)</f>
        <v>43874.335115740738</v>
      </c>
      <c r="C5307" s="8">
        <f>IF(A5307="","",IF(data_in!E5307="NULL",0,1))</f>
        <v>0</v>
      </c>
      <c r="D5307" s="8" t="str">
        <f>IF(A5307="","",IF(data_in!E5307="NULL","",ROUND(data_in!E5307-data_in!B5307,0)))</f>
        <v/>
      </c>
      <c r="E5307" s="8">
        <f>IF(A5307="","",IF(data_in!C5307="NULL",0,IF(data_in!C5307&gt;data_in!E5307,0,1)))</f>
        <v>0</v>
      </c>
      <c r="F5307" s="8" t="str">
        <f>IF(OR(A5307="",E5307=0),"",IF(data_in!C5307="NULL","",ROUND(data_in!C5307-data_in!B5307,0)))</f>
        <v/>
      </c>
      <c r="G5307" s="8" t="str">
        <f>IF(OR(A5307="",E5307=0),"",IF(data_in!C5307="NULL","",IF(D5307="",ROUND(data_in!D5307-data_in!B5307,0),MIN(D5307,ROUND(data_in!D5307-data_in!B5307,0)))))</f>
        <v/>
      </c>
      <c r="H5307" s="8" t="str">
        <f>IF(A5307="","",IF(data_in!M5307="United States","United States",IF(data_in!M5307="Canada","Canada",IF(data_in!M5307="United Kingdom","United Kingdom","Other Country"))))</f>
        <v>United Kingdom</v>
      </c>
      <c r="I5307" s="8" t="str">
        <f>IF(A5307="","",IF(data_in!K5307="Unknown","Unknown",IF(data_in!K5307&lt;=10,"Very Small",IF(data_in!K5307&lt;=100,"Small",IF(data_in!K5307&lt;=500,"Medium",IF(data_in!K5307&gt;500,"Large","Error"))))))</f>
        <v>Very Small</v>
      </c>
      <c r="J5307" s="8" t="str">
        <f>IF(C5307=1,TEXT(data_in!E5307,"mm-yyyy"),"")</f>
        <v/>
      </c>
      <c r="K5307" s="8" t="str">
        <f>IF(A5307="","",IF(data_in!I5307="Website","Website",IF(data_in!I5307="Paid Search","Paid Search",IF(data_in!I5307="Slack","Slack","Other Channel"))))</f>
        <v>Website</v>
      </c>
      <c r="L5307" s="10">
        <f>IF(A5307="","",ROUND(N$3-data_in!B5307,0))</f>
        <v>109</v>
      </c>
    </row>
    <row r="5308" spans="1:12">
      <c r="A5308" s="8" t="str">
        <f>IF(data_in!A5308="","",data_in!A5308)</f>
        <v>ca67bf77-5de6-4b00-b3a8-45105bc12b1e</v>
      </c>
      <c r="B5308" s="12">
        <f>IF(A5308="","",data_in!B5308)</f>
        <v>43874.470868055556</v>
      </c>
      <c r="C5308" s="8">
        <f>IF(A5308="","",IF(data_in!E5308="NULL",0,1))</f>
        <v>0</v>
      </c>
      <c r="D5308" s="8" t="str">
        <f>IF(A5308="","",IF(data_in!E5308="NULL","",ROUND(data_in!E5308-data_in!B5308,0)))</f>
        <v/>
      </c>
      <c r="E5308" s="8">
        <f>IF(A5308="","",IF(data_in!C5308="NULL",0,IF(data_in!C5308&gt;data_in!E5308,0,1)))</f>
        <v>0</v>
      </c>
      <c r="F5308" s="8" t="str">
        <f>IF(OR(A5308="",E5308=0),"",IF(data_in!C5308="NULL","",ROUND(data_in!C5308-data_in!B5308,0)))</f>
        <v/>
      </c>
      <c r="G5308" s="8" t="str">
        <f>IF(OR(A5308="",E5308=0),"",IF(data_in!C5308="NULL","",IF(D5308="",ROUND(data_in!D5308-data_in!B5308,0),MIN(D5308,ROUND(data_in!D5308-data_in!B5308,0)))))</f>
        <v/>
      </c>
      <c r="H5308" s="8" t="str">
        <f>IF(A5308="","",IF(data_in!M5308="United States","United States",IF(data_in!M5308="Canada","Canada",IF(data_in!M5308="United Kingdom","United Kingdom","Other Country"))))</f>
        <v>Other Country</v>
      </c>
      <c r="I5308" s="8" t="str">
        <f>IF(A5308="","",IF(data_in!K5308="Unknown","Unknown",IF(data_in!K5308&lt;=10,"Very Small",IF(data_in!K5308&lt;=100,"Small",IF(data_in!K5308&lt;=500,"Medium",IF(data_in!K5308&gt;500,"Large","Error"))))))</f>
        <v>Very Small</v>
      </c>
      <c r="J5308" s="8" t="str">
        <f>IF(C5308=1,TEXT(data_in!E5308,"mm-yyyy"),"")</f>
        <v/>
      </c>
      <c r="K5308" s="8" t="str">
        <f>IF(A5308="","",IF(data_in!I5308="Website","Website",IF(data_in!I5308="Paid Search","Paid Search",IF(data_in!I5308="Slack","Slack","Other Channel"))))</f>
        <v>Website</v>
      </c>
      <c r="L5308" s="10">
        <f>IF(A5308="","",ROUND(N$3-data_in!B5308,0))</f>
        <v>109</v>
      </c>
    </row>
    <row r="5309" spans="1:12">
      <c r="A5309" s="8" t="str">
        <f>IF(data_in!A5309="","",data_in!A5309)</f>
        <v>bb0738ba-18b6-4698-a555-f38e67b6d252</v>
      </c>
      <c r="B5309" s="12">
        <f>IF(A5309="","",data_in!B5309)</f>
        <v>43874.448657407411</v>
      </c>
      <c r="C5309" s="8">
        <f>IF(A5309="","",IF(data_in!E5309="NULL",0,1))</f>
        <v>0</v>
      </c>
      <c r="D5309" s="8" t="str">
        <f>IF(A5309="","",IF(data_in!E5309="NULL","",ROUND(data_in!E5309-data_in!B5309,0)))</f>
        <v/>
      </c>
      <c r="E5309" s="8">
        <f>IF(A5309="","",IF(data_in!C5309="NULL",0,IF(data_in!C5309&gt;data_in!E5309,0,1)))</f>
        <v>0</v>
      </c>
      <c r="F5309" s="8" t="str">
        <f>IF(OR(A5309="",E5309=0),"",IF(data_in!C5309="NULL","",ROUND(data_in!C5309-data_in!B5309,0)))</f>
        <v/>
      </c>
      <c r="G5309" s="8" t="str">
        <f>IF(OR(A5309="",E5309=0),"",IF(data_in!C5309="NULL","",IF(D5309="",ROUND(data_in!D5309-data_in!B5309,0),MIN(D5309,ROUND(data_in!D5309-data_in!B5309,0)))))</f>
        <v/>
      </c>
      <c r="H5309" s="8" t="str">
        <f>IF(A5309="","",IF(data_in!M5309="United States","United States",IF(data_in!M5309="Canada","Canada",IF(data_in!M5309="United Kingdom","United Kingdom","Other Country"))))</f>
        <v>United Kingdom</v>
      </c>
      <c r="I5309" s="8" t="str">
        <f>IF(A5309="","",IF(data_in!K5309="Unknown","Unknown",IF(data_in!K5309&lt;=10,"Very Small",IF(data_in!K5309&lt;=100,"Small",IF(data_in!K5309&lt;=500,"Medium",IF(data_in!K5309&gt;500,"Large","Error"))))))</f>
        <v>Very Small</v>
      </c>
      <c r="J5309" s="8" t="str">
        <f>IF(C5309=1,TEXT(data_in!E5309,"mm-yyyy"),"")</f>
        <v/>
      </c>
      <c r="K5309" s="8" t="str">
        <f>IF(A5309="","",IF(data_in!I5309="Website","Website",IF(data_in!I5309="Paid Search","Paid Search",IF(data_in!I5309="Slack","Slack","Other Channel"))))</f>
        <v>Website</v>
      </c>
      <c r="L5309" s="10">
        <f>IF(A5309="","",ROUND(N$3-data_in!B5309,0))</f>
        <v>109</v>
      </c>
    </row>
    <row r="5310" spans="1:12">
      <c r="A5310" s="8" t="str">
        <f>IF(data_in!A5310="","",data_in!A5310)</f>
        <v>d664782c-4d27-4a29-a82f-89ae136d5ba5</v>
      </c>
      <c r="B5310" s="12">
        <f>IF(A5310="","",data_in!B5310)</f>
        <v>43874.455266203702</v>
      </c>
      <c r="C5310" s="8">
        <f>IF(A5310="","",IF(data_in!E5310="NULL",0,1))</f>
        <v>0</v>
      </c>
      <c r="D5310" s="8" t="str">
        <f>IF(A5310="","",IF(data_in!E5310="NULL","",ROUND(data_in!E5310-data_in!B5310,0)))</f>
        <v/>
      </c>
      <c r="E5310" s="8">
        <f>IF(A5310="","",IF(data_in!C5310="NULL",0,IF(data_in!C5310&gt;data_in!E5310,0,1)))</f>
        <v>0</v>
      </c>
      <c r="F5310" s="8" t="str">
        <f>IF(OR(A5310="",E5310=0),"",IF(data_in!C5310="NULL","",ROUND(data_in!C5310-data_in!B5310,0)))</f>
        <v/>
      </c>
      <c r="G5310" s="8" t="str">
        <f>IF(OR(A5310="",E5310=0),"",IF(data_in!C5310="NULL","",IF(D5310="",ROUND(data_in!D5310-data_in!B5310,0),MIN(D5310,ROUND(data_in!D5310-data_in!B5310,0)))))</f>
        <v/>
      </c>
      <c r="H5310" s="8" t="str">
        <f>IF(A5310="","",IF(data_in!M5310="United States","United States",IF(data_in!M5310="Canada","Canada",IF(data_in!M5310="United Kingdom","United Kingdom","Other Country"))))</f>
        <v>Other Country</v>
      </c>
      <c r="I5310" s="8" t="str">
        <f>IF(A5310="","",IF(data_in!K5310="Unknown","Unknown",IF(data_in!K5310&lt;=10,"Very Small",IF(data_in!K5310&lt;=100,"Small",IF(data_in!K5310&lt;=500,"Medium",IF(data_in!K5310&gt;500,"Large","Error"))))))</f>
        <v>Small</v>
      </c>
      <c r="J5310" s="8" t="str">
        <f>IF(C5310=1,TEXT(data_in!E5310,"mm-yyyy"),"")</f>
        <v/>
      </c>
      <c r="K5310" s="8" t="str">
        <f>IF(A5310="","",IF(data_in!I5310="Website","Website",IF(data_in!I5310="Paid Search","Paid Search",IF(data_in!I5310="Slack","Slack","Other Channel"))))</f>
        <v>Website</v>
      </c>
      <c r="L5310" s="10">
        <f>IF(A5310="","",ROUND(N$3-data_in!B5310,0))</f>
        <v>109</v>
      </c>
    </row>
    <row r="5311" spans="1:12">
      <c r="A5311" s="8" t="str">
        <f>IF(data_in!A5311="","",data_in!A5311)</f>
        <v>8c5d6638-d087-4bfe-8886-24074300767b</v>
      </c>
      <c r="B5311" s="12">
        <f>IF(A5311="","",data_in!B5311)</f>
        <v>43878.390439814815</v>
      </c>
      <c r="C5311" s="8">
        <f>IF(A5311="","",IF(data_in!E5311="NULL",0,1))</f>
        <v>0</v>
      </c>
      <c r="D5311" s="8" t="str">
        <f>IF(A5311="","",IF(data_in!E5311="NULL","",ROUND(data_in!E5311-data_in!B5311,0)))</f>
        <v/>
      </c>
      <c r="E5311" s="8">
        <f>IF(A5311="","",IF(data_in!C5311="NULL",0,IF(data_in!C5311&gt;data_in!E5311,0,1)))</f>
        <v>0</v>
      </c>
      <c r="F5311" s="8" t="str">
        <f>IF(OR(A5311="",E5311=0),"",IF(data_in!C5311="NULL","",ROUND(data_in!C5311-data_in!B5311,0)))</f>
        <v/>
      </c>
      <c r="G5311" s="8" t="str">
        <f>IF(OR(A5311="",E5311=0),"",IF(data_in!C5311="NULL","",IF(D5311="",ROUND(data_in!D5311-data_in!B5311,0),MIN(D5311,ROUND(data_in!D5311-data_in!B5311,0)))))</f>
        <v/>
      </c>
      <c r="H5311" s="8" t="str">
        <f>IF(A5311="","",IF(data_in!M5311="United States","United States",IF(data_in!M5311="Canada","Canada",IF(data_in!M5311="United Kingdom","United Kingdom","Other Country"))))</f>
        <v>Other Country</v>
      </c>
      <c r="I5311" s="8" t="str">
        <f>IF(A5311="","",IF(data_in!K5311="Unknown","Unknown",IF(data_in!K5311&lt;=10,"Very Small",IF(data_in!K5311&lt;=100,"Small",IF(data_in!K5311&lt;=500,"Medium",IF(data_in!K5311&gt;500,"Large","Error"))))))</f>
        <v>Small</v>
      </c>
      <c r="J5311" s="8" t="str">
        <f>IF(C5311=1,TEXT(data_in!E5311,"mm-yyyy"),"")</f>
        <v/>
      </c>
      <c r="K5311" s="8" t="str">
        <f>IF(A5311="","",IF(data_in!I5311="Website","Website",IF(data_in!I5311="Paid Search","Paid Search",IF(data_in!I5311="Slack","Slack","Other Channel"))))</f>
        <v>Website</v>
      </c>
      <c r="L5311" s="10">
        <f>IF(A5311="","",ROUND(N$3-data_in!B5311,0))</f>
        <v>105</v>
      </c>
    </row>
    <row r="5312" spans="1:12">
      <c r="A5312" s="8" t="str">
        <f>IF(data_in!A5312="","",data_in!A5312)</f>
        <v>e41de8c1-996f-4477-8b60-01f090bcdf9f</v>
      </c>
      <c r="B5312" s="12">
        <f>IF(A5312="","",data_in!B5312)</f>
        <v>43908.526076388887</v>
      </c>
      <c r="C5312" s="8">
        <f>IF(A5312="","",IF(data_in!E5312="NULL",0,1))</f>
        <v>1</v>
      </c>
      <c r="D5312" s="8">
        <f>IF(A5312="","",IF(data_in!E5312="NULL","",ROUND(data_in!E5312-data_in!B5312,0)))</f>
        <v>0</v>
      </c>
      <c r="E5312" s="8">
        <f>IF(A5312="","",IF(data_in!C5312="NULL",0,IF(data_in!C5312&gt;data_in!E5312,0,1)))</f>
        <v>0</v>
      </c>
      <c r="F5312" s="8" t="str">
        <f>IF(OR(A5312="",E5312=0),"",IF(data_in!C5312="NULL","",ROUND(data_in!C5312-data_in!B5312,0)))</f>
        <v/>
      </c>
      <c r="G5312" s="8" t="str">
        <f>IF(OR(A5312="",E5312=0),"",IF(data_in!C5312="NULL","",IF(D5312="",ROUND(data_in!D5312-data_in!B5312,0),MIN(D5312,ROUND(data_in!D5312-data_in!B5312,0)))))</f>
        <v/>
      </c>
      <c r="H5312" s="8" t="str">
        <f>IF(A5312="","",IF(data_in!M5312="United States","United States",IF(data_in!M5312="Canada","Canada",IF(data_in!M5312="United Kingdom","United Kingdom","Other Country"))))</f>
        <v>Canada</v>
      </c>
      <c r="I5312" s="8" t="str">
        <f>IF(A5312="","",IF(data_in!K5312="Unknown","Unknown",IF(data_in!K5312&lt;=10,"Very Small",IF(data_in!K5312&lt;=100,"Small",IF(data_in!K5312&lt;=500,"Medium",IF(data_in!K5312&gt;500,"Large","Error"))))))</f>
        <v>Small</v>
      </c>
      <c r="J5312" s="8" t="str">
        <f>IF(C5312=1,TEXT(data_in!E5312,"mm-yyyy"),"")</f>
        <v>03-2020</v>
      </c>
      <c r="K5312" s="8" t="str">
        <f>IF(A5312="","",IF(data_in!I5312="Website","Website",IF(data_in!I5312="Paid Search","Paid Search",IF(data_in!I5312="Slack","Slack","Other Channel"))))</f>
        <v>Website</v>
      </c>
      <c r="L5312" s="10">
        <f>IF(A5312="","",ROUND(N$3-data_in!B5312,0))</f>
        <v>74</v>
      </c>
    </row>
    <row r="5313" spans="1:12">
      <c r="A5313" s="8" t="str">
        <f>IF(data_in!A5313="","",data_in!A5313)</f>
        <v>18b1e7ad-86a5-474d-b6db-24c1af22e6b4</v>
      </c>
      <c r="B5313" s="12">
        <f>IF(A5313="","",data_in!B5313)</f>
        <v>43874.37228009259</v>
      </c>
      <c r="C5313" s="8">
        <f>IF(A5313="","",IF(data_in!E5313="NULL",0,1))</f>
        <v>0</v>
      </c>
      <c r="D5313" s="8" t="str">
        <f>IF(A5313="","",IF(data_in!E5313="NULL","",ROUND(data_in!E5313-data_in!B5313,0)))</f>
        <v/>
      </c>
      <c r="E5313" s="8">
        <f>IF(A5313="","",IF(data_in!C5313="NULL",0,IF(data_in!C5313&gt;data_in!E5313,0,1)))</f>
        <v>0</v>
      </c>
      <c r="F5313" s="8" t="str">
        <f>IF(OR(A5313="",E5313=0),"",IF(data_in!C5313="NULL","",ROUND(data_in!C5313-data_in!B5313,0)))</f>
        <v/>
      </c>
      <c r="G5313" s="8" t="str">
        <f>IF(OR(A5313="",E5313=0),"",IF(data_in!C5313="NULL","",IF(D5313="",ROUND(data_in!D5313-data_in!B5313,0),MIN(D5313,ROUND(data_in!D5313-data_in!B5313,0)))))</f>
        <v/>
      </c>
      <c r="H5313" s="8" t="str">
        <f>IF(A5313="","",IF(data_in!M5313="United States","United States",IF(data_in!M5313="Canada","Canada",IF(data_in!M5313="United Kingdom","United Kingdom","Other Country"))))</f>
        <v>Other Country</v>
      </c>
      <c r="I5313" s="8" t="str">
        <f>IF(A5313="","",IF(data_in!K5313="Unknown","Unknown",IF(data_in!K5313&lt;=10,"Very Small",IF(data_in!K5313&lt;=100,"Small",IF(data_in!K5313&lt;=500,"Medium",IF(data_in!K5313&gt;500,"Large","Error"))))))</f>
        <v>Very Small</v>
      </c>
      <c r="J5313" s="8" t="str">
        <f>IF(C5313=1,TEXT(data_in!E5313,"mm-yyyy"),"")</f>
        <v/>
      </c>
      <c r="K5313" s="8" t="str">
        <f>IF(A5313="","",IF(data_in!I5313="Website","Website",IF(data_in!I5313="Paid Search","Paid Search",IF(data_in!I5313="Slack","Slack","Other Channel"))))</f>
        <v>Website</v>
      </c>
      <c r="L5313" s="10">
        <f>IF(A5313="","",ROUND(N$3-data_in!B5313,0))</f>
        <v>109</v>
      </c>
    </row>
    <row r="5314" spans="1:12">
      <c r="A5314" s="8" t="str">
        <f>IF(data_in!A5314="","",data_in!A5314)</f>
        <v>9906e516-a7aa-439b-be3d-f41b68778260</v>
      </c>
      <c r="B5314" s="12">
        <f>IF(A5314="","",data_in!B5314)</f>
        <v>43874.362673611111</v>
      </c>
      <c r="C5314" s="8">
        <f>IF(A5314="","",IF(data_in!E5314="NULL",0,1))</f>
        <v>0</v>
      </c>
      <c r="D5314" s="8" t="str">
        <f>IF(A5314="","",IF(data_in!E5314="NULL","",ROUND(data_in!E5314-data_in!B5314,0)))</f>
        <v/>
      </c>
      <c r="E5314" s="8">
        <f>IF(A5314="","",IF(data_in!C5314="NULL",0,IF(data_in!C5314&gt;data_in!E5314,0,1)))</f>
        <v>1</v>
      </c>
      <c r="F5314" s="8">
        <f>IF(OR(A5314="",E5314=0),"",IF(data_in!C5314="NULL","",ROUND(data_in!C5314-data_in!B5314,0)))</f>
        <v>0</v>
      </c>
      <c r="G5314" s="8">
        <f>IF(OR(A5314="",E5314=0),"",IF(data_in!C5314="NULL","",IF(D5314="",ROUND(data_in!D5314-data_in!B5314,0),MIN(D5314,ROUND(data_in!D5314-data_in!B5314,0)))))</f>
        <v>30</v>
      </c>
      <c r="H5314" s="8" t="str">
        <f>IF(A5314="","",IF(data_in!M5314="United States","United States",IF(data_in!M5314="Canada","Canada",IF(data_in!M5314="United Kingdom","United Kingdom","Other Country"))))</f>
        <v>Other Country</v>
      </c>
      <c r="I5314" s="8" t="str">
        <f>IF(A5314="","",IF(data_in!K5314="Unknown","Unknown",IF(data_in!K5314&lt;=10,"Very Small",IF(data_in!K5314&lt;=100,"Small",IF(data_in!K5314&lt;=500,"Medium",IF(data_in!K5314&gt;500,"Large","Error"))))))</f>
        <v>Very Small</v>
      </c>
      <c r="J5314" s="8" t="str">
        <f>IF(C5314=1,TEXT(data_in!E5314,"mm-yyyy"),"")</f>
        <v/>
      </c>
      <c r="K5314" s="8" t="str">
        <f>IF(A5314="","",IF(data_in!I5314="Website","Website",IF(data_in!I5314="Paid Search","Paid Search",IF(data_in!I5314="Slack","Slack","Other Channel"))))</f>
        <v>Website</v>
      </c>
      <c r="L5314" s="10">
        <f>IF(A5314="","",ROUND(N$3-data_in!B5314,0))</f>
        <v>109</v>
      </c>
    </row>
    <row r="5315" spans="1:12">
      <c r="A5315" s="8" t="str">
        <f>IF(data_in!A5315="","",data_in!A5315)</f>
        <v>b66f378a-395d-4834-873c-99c14268fa24</v>
      </c>
      <c r="B5315" s="12">
        <f>IF(A5315="","",data_in!B5315)</f>
        <v>43874.449456018519</v>
      </c>
      <c r="C5315" s="8">
        <f>IF(A5315="","",IF(data_in!E5315="NULL",0,1))</f>
        <v>0</v>
      </c>
      <c r="D5315" s="8" t="str">
        <f>IF(A5315="","",IF(data_in!E5315="NULL","",ROUND(data_in!E5315-data_in!B5315,0)))</f>
        <v/>
      </c>
      <c r="E5315" s="8">
        <f>IF(A5315="","",IF(data_in!C5315="NULL",0,IF(data_in!C5315&gt;data_in!E5315,0,1)))</f>
        <v>0</v>
      </c>
      <c r="F5315" s="8" t="str">
        <f>IF(OR(A5315="",E5315=0),"",IF(data_in!C5315="NULL","",ROUND(data_in!C5315-data_in!B5315,0)))</f>
        <v/>
      </c>
      <c r="G5315" s="8" t="str">
        <f>IF(OR(A5315="",E5315=0),"",IF(data_in!C5315="NULL","",IF(D5315="",ROUND(data_in!D5315-data_in!B5315,0),MIN(D5315,ROUND(data_in!D5315-data_in!B5315,0)))))</f>
        <v/>
      </c>
      <c r="H5315" s="8" t="str">
        <f>IF(A5315="","",IF(data_in!M5315="United States","United States",IF(data_in!M5315="Canada","Canada",IF(data_in!M5315="United Kingdom","United Kingdom","Other Country"))))</f>
        <v>United States</v>
      </c>
      <c r="I5315" s="8" t="str">
        <f>IF(A5315="","",IF(data_in!K5315="Unknown","Unknown",IF(data_in!K5315&lt;=10,"Very Small",IF(data_in!K5315&lt;=100,"Small",IF(data_in!K5315&lt;=500,"Medium",IF(data_in!K5315&gt;500,"Large","Error"))))))</f>
        <v>Medium</v>
      </c>
      <c r="J5315" s="8" t="str">
        <f>IF(C5315=1,TEXT(data_in!E5315,"mm-yyyy"),"")</f>
        <v/>
      </c>
      <c r="K5315" s="8" t="str">
        <f>IF(A5315="","",IF(data_in!I5315="Website","Website",IF(data_in!I5315="Paid Search","Paid Search",IF(data_in!I5315="Slack","Slack","Other Channel"))))</f>
        <v>Website</v>
      </c>
      <c r="L5315" s="10">
        <f>IF(A5315="","",ROUND(N$3-data_in!B5315,0))</f>
        <v>109</v>
      </c>
    </row>
    <row r="5316" spans="1:12">
      <c r="A5316" s="8" t="str">
        <f>IF(data_in!A5316="","",data_in!A5316)</f>
        <v>78e93158-eaa0-41fe-aa4d-a06cc51279fa</v>
      </c>
      <c r="B5316" s="12">
        <f>IF(A5316="","",data_in!B5316)</f>
        <v>43874.489768518521</v>
      </c>
      <c r="C5316" s="8">
        <f>IF(A5316="","",IF(data_in!E5316="NULL",0,1))</f>
        <v>0</v>
      </c>
      <c r="D5316" s="8" t="str">
        <f>IF(A5316="","",IF(data_in!E5316="NULL","",ROUND(data_in!E5316-data_in!B5316,0)))</f>
        <v/>
      </c>
      <c r="E5316" s="8">
        <f>IF(A5316="","",IF(data_in!C5316="NULL",0,IF(data_in!C5316&gt;data_in!E5316,0,1)))</f>
        <v>0</v>
      </c>
      <c r="F5316" s="8" t="str">
        <f>IF(OR(A5316="",E5316=0),"",IF(data_in!C5316="NULL","",ROUND(data_in!C5316-data_in!B5316,0)))</f>
        <v/>
      </c>
      <c r="G5316" s="8" t="str">
        <f>IF(OR(A5316="",E5316=0),"",IF(data_in!C5316="NULL","",IF(D5316="",ROUND(data_in!D5316-data_in!B5316,0),MIN(D5316,ROUND(data_in!D5316-data_in!B5316,0)))))</f>
        <v/>
      </c>
      <c r="H5316" s="8" t="str">
        <f>IF(A5316="","",IF(data_in!M5316="United States","United States",IF(data_in!M5316="Canada","Canada",IF(data_in!M5316="United Kingdom","United Kingdom","Other Country"))))</f>
        <v>United States</v>
      </c>
      <c r="I5316" s="8" t="str">
        <f>IF(A5316="","",IF(data_in!K5316="Unknown","Unknown",IF(data_in!K5316&lt;=10,"Very Small",IF(data_in!K5316&lt;=100,"Small",IF(data_in!K5316&lt;=500,"Medium",IF(data_in!K5316&gt;500,"Large","Error"))))))</f>
        <v>Very Small</v>
      </c>
      <c r="J5316" s="8" t="str">
        <f>IF(C5316=1,TEXT(data_in!E5316,"mm-yyyy"),"")</f>
        <v/>
      </c>
      <c r="K5316" s="8" t="str">
        <f>IF(A5316="","",IF(data_in!I5316="Website","Website",IF(data_in!I5316="Paid Search","Paid Search",IF(data_in!I5316="Slack","Slack","Other Channel"))))</f>
        <v>Website</v>
      </c>
      <c r="L5316" s="10">
        <f>IF(A5316="","",ROUND(N$3-data_in!B5316,0))</f>
        <v>108</v>
      </c>
    </row>
    <row r="5317" spans="1:12">
      <c r="A5317" s="8" t="str">
        <f>IF(data_in!A5317="","",data_in!A5317)</f>
        <v>71690a2f-d73a-4381-92e5-209cac004eca</v>
      </c>
      <c r="B5317" s="12">
        <f>IF(A5317="","",data_in!B5317)</f>
        <v>43874.513738425929</v>
      </c>
      <c r="C5317" s="8">
        <f>IF(A5317="","",IF(data_in!E5317="NULL",0,1))</f>
        <v>0</v>
      </c>
      <c r="D5317" s="8" t="str">
        <f>IF(A5317="","",IF(data_in!E5317="NULL","",ROUND(data_in!E5317-data_in!B5317,0)))</f>
        <v/>
      </c>
      <c r="E5317" s="8">
        <f>IF(A5317="","",IF(data_in!C5317="NULL",0,IF(data_in!C5317&gt;data_in!E5317,0,1)))</f>
        <v>0</v>
      </c>
      <c r="F5317" s="8" t="str">
        <f>IF(OR(A5317="",E5317=0),"",IF(data_in!C5317="NULL","",ROUND(data_in!C5317-data_in!B5317,0)))</f>
        <v/>
      </c>
      <c r="G5317" s="8" t="str">
        <f>IF(OR(A5317="",E5317=0),"",IF(data_in!C5317="NULL","",IF(D5317="",ROUND(data_in!D5317-data_in!B5317,0),MIN(D5317,ROUND(data_in!D5317-data_in!B5317,0)))))</f>
        <v/>
      </c>
      <c r="H5317" s="8" t="str">
        <f>IF(A5317="","",IF(data_in!M5317="United States","United States",IF(data_in!M5317="Canada","Canada",IF(data_in!M5317="United Kingdom","United Kingdom","Other Country"))))</f>
        <v>United Kingdom</v>
      </c>
      <c r="I5317" s="8" t="str">
        <f>IF(A5317="","",IF(data_in!K5317="Unknown","Unknown",IF(data_in!K5317&lt;=10,"Very Small",IF(data_in!K5317&lt;=100,"Small",IF(data_in!K5317&lt;=500,"Medium",IF(data_in!K5317&gt;500,"Large","Error"))))))</f>
        <v>Very Small</v>
      </c>
      <c r="J5317" s="8" t="str">
        <f>IF(C5317=1,TEXT(data_in!E5317,"mm-yyyy"),"")</f>
        <v/>
      </c>
      <c r="K5317" s="8" t="str">
        <f>IF(A5317="","",IF(data_in!I5317="Website","Website",IF(data_in!I5317="Paid Search","Paid Search",IF(data_in!I5317="Slack","Slack","Other Channel"))))</f>
        <v>Website</v>
      </c>
      <c r="L5317" s="10">
        <f>IF(A5317="","",ROUND(N$3-data_in!B5317,0))</f>
        <v>108</v>
      </c>
    </row>
    <row r="5318" spans="1:12">
      <c r="A5318" s="8" t="str">
        <f>IF(data_in!A5318="","",data_in!A5318)</f>
        <v>ea891eb6-8bef-4973-90a9-8cdf4999b8a4</v>
      </c>
      <c r="B5318" s="12">
        <f>IF(A5318="","",data_in!B5318)</f>
        <v>43874.568611111114</v>
      </c>
      <c r="C5318" s="8">
        <f>IF(A5318="","",IF(data_in!E5318="NULL",0,1))</f>
        <v>0</v>
      </c>
      <c r="D5318" s="8" t="str">
        <f>IF(A5318="","",IF(data_in!E5318="NULL","",ROUND(data_in!E5318-data_in!B5318,0)))</f>
        <v/>
      </c>
      <c r="E5318" s="8">
        <f>IF(A5318="","",IF(data_in!C5318="NULL",0,IF(data_in!C5318&gt;data_in!E5318,0,1)))</f>
        <v>0</v>
      </c>
      <c r="F5318" s="8" t="str">
        <f>IF(OR(A5318="",E5318=0),"",IF(data_in!C5318="NULL","",ROUND(data_in!C5318-data_in!B5318,0)))</f>
        <v/>
      </c>
      <c r="G5318" s="8" t="str">
        <f>IF(OR(A5318="",E5318=0),"",IF(data_in!C5318="NULL","",IF(D5318="",ROUND(data_in!D5318-data_in!B5318,0),MIN(D5318,ROUND(data_in!D5318-data_in!B5318,0)))))</f>
        <v/>
      </c>
      <c r="H5318" s="8" t="str">
        <f>IF(A5318="","",IF(data_in!M5318="United States","United States",IF(data_in!M5318="Canada","Canada",IF(data_in!M5318="United Kingdom","United Kingdom","Other Country"))))</f>
        <v>Canada</v>
      </c>
      <c r="I5318" s="8" t="str">
        <f>IF(A5318="","",IF(data_in!K5318="Unknown","Unknown",IF(data_in!K5318&lt;=10,"Very Small",IF(data_in!K5318&lt;=100,"Small",IF(data_in!K5318&lt;=500,"Medium",IF(data_in!K5318&gt;500,"Large","Error"))))))</f>
        <v>Very Small</v>
      </c>
      <c r="J5318" s="8" t="str">
        <f>IF(C5318=1,TEXT(data_in!E5318,"mm-yyyy"),"")</f>
        <v/>
      </c>
      <c r="K5318" s="8" t="str">
        <f>IF(A5318="","",IF(data_in!I5318="Website","Website",IF(data_in!I5318="Paid Search","Paid Search",IF(data_in!I5318="Slack","Slack","Other Channel"))))</f>
        <v>Website</v>
      </c>
      <c r="L5318" s="10">
        <f>IF(A5318="","",ROUND(N$3-data_in!B5318,0))</f>
        <v>108</v>
      </c>
    </row>
    <row r="5319" spans="1:12">
      <c r="A5319" s="8" t="str">
        <f>IF(data_in!A5319="","",data_in!A5319)</f>
        <v>f4efb422-6cd7-4b34-86ae-751dbb32f838</v>
      </c>
      <c r="B5319" s="12">
        <f>IF(A5319="","",data_in!B5319)</f>
        <v>43874.604988425926</v>
      </c>
      <c r="C5319" s="8">
        <f>IF(A5319="","",IF(data_in!E5319="NULL",0,1))</f>
        <v>0</v>
      </c>
      <c r="D5319" s="8" t="str">
        <f>IF(A5319="","",IF(data_in!E5319="NULL","",ROUND(data_in!E5319-data_in!B5319,0)))</f>
        <v/>
      </c>
      <c r="E5319" s="8">
        <f>IF(A5319="","",IF(data_in!C5319="NULL",0,IF(data_in!C5319&gt;data_in!E5319,0,1)))</f>
        <v>0</v>
      </c>
      <c r="F5319" s="8" t="str">
        <f>IF(OR(A5319="",E5319=0),"",IF(data_in!C5319="NULL","",ROUND(data_in!C5319-data_in!B5319,0)))</f>
        <v/>
      </c>
      <c r="G5319" s="8" t="str">
        <f>IF(OR(A5319="",E5319=0),"",IF(data_in!C5319="NULL","",IF(D5319="",ROUND(data_in!D5319-data_in!B5319,0),MIN(D5319,ROUND(data_in!D5319-data_in!B5319,0)))))</f>
        <v/>
      </c>
      <c r="H5319" s="8" t="str">
        <f>IF(A5319="","",IF(data_in!M5319="United States","United States",IF(data_in!M5319="Canada","Canada",IF(data_in!M5319="United Kingdom","United Kingdom","Other Country"))))</f>
        <v>United Kingdom</v>
      </c>
      <c r="I5319" s="8" t="str">
        <f>IF(A5319="","",IF(data_in!K5319="Unknown","Unknown",IF(data_in!K5319&lt;=10,"Very Small",IF(data_in!K5319&lt;=100,"Small",IF(data_in!K5319&lt;=500,"Medium",IF(data_in!K5319&gt;500,"Large","Error"))))))</f>
        <v>Small</v>
      </c>
      <c r="J5319" s="8" t="str">
        <f>IF(C5319=1,TEXT(data_in!E5319,"mm-yyyy"),"")</f>
        <v/>
      </c>
      <c r="K5319" s="8" t="str">
        <f>IF(A5319="","",IF(data_in!I5319="Website","Website",IF(data_in!I5319="Paid Search","Paid Search",IF(data_in!I5319="Slack","Slack","Other Channel"))))</f>
        <v>Website</v>
      </c>
      <c r="L5319" s="10">
        <f>IF(A5319="","",ROUND(N$3-data_in!B5319,0))</f>
        <v>108</v>
      </c>
    </row>
    <row r="5320" spans="1:12">
      <c r="A5320" s="8" t="str">
        <f>IF(data_in!A5320="","",data_in!A5320)</f>
        <v>8bfb8eee-1dff-47d1-846c-4a8d4e0eef60</v>
      </c>
      <c r="B5320" s="12">
        <f>IF(A5320="","",data_in!B5320)</f>
        <v>43874.679722222223</v>
      </c>
      <c r="C5320" s="8">
        <f>IF(A5320="","",IF(data_in!E5320="NULL",0,1))</f>
        <v>0</v>
      </c>
      <c r="D5320" s="8" t="str">
        <f>IF(A5320="","",IF(data_in!E5320="NULL","",ROUND(data_in!E5320-data_in!B5320,0)))</f>
        <v/>
      </c>
      <c r="E5320" s="8">
        <f>IF(A5320="","",IF(data_in!C5320="NULL",0,IF(data_in!C5320&gt;data_in!E5320,0,1)))</f>
        <v>0</v>
      </c>
      <c r="F5320" s="8" t="str">
        <f>IF(OR(A5320="",E5320=0),"",IF(data_in!C5320="NULL","",ROUND(data_in!C5320-data_in!B5320,0)))</f>
        <v/>
      </c>
      <c r="G5320" s="8" t="str">
        <f>IF(OR(A5320="",E5320=0),"",IF(data_in!C5320="NULL","",IF(D5320="",ROUND(data_in!D5320-data_in!B5320,0),MIN(D5320,ROUND(data_in!D5320-data_in!B5320,0)))))</f>
        <v/>
      </c>
      <c r="H5320" s="8" t="str">
        <f>IF(A5320="","",IF(data_in!M5320="United States","United States",IF(data_in!M5320="Canada","Canada",IF(data_in!M5320="United Kingdom","United Kingdom","Other Country"))))</f>
        <v>Other Country</v>
      </c>
      <c r="I5320" s="8" t="str">
        <f>IF(A5320="","",IF(data_in!K5320="Unknown","Unknown",IF(data_in!K5320&lt;=10,"Very Small",IF(data_in!K5320&lt;=100,"Small",IF(data_in!K5320&lt;=500,"Medium",IF(data_in!K5320&gt;500,"Large","Error"))))))</f>
        <v>Very Small</v>
      </c>
      <c r="J5320" s="8" t="str">
        <f>IF(C5320=1,TEXT(data_in!E5320,"mm-yyyy"),"")</f>
        <v/>
      </c>
      <c r="K5320" s="8" t="str">
        <f>IF(A5320="","",IF(data_in!I5320="Website","Website",IF(data_in!I5320="Paid Search","Paid Search",IF(data_in!I5320="Slack","Slack","Other Channel"))))</f>
        <v>Website</v>
      </c>
      <c r="L5320" s="10">
        <f>IF(A5320="","",ROUND(N$3-data_in!B5320,0))</f>
        <v>108</v>
      </c>
    </row>
    <row r="5321" spans="1:12">
      <c r="A5321" s="8" t="str">
        <f>IF(data_in!A5321="","",data_in!A5321)</f>
        <v>031ceaf5-3780-4586-9b9f-c1decbcb9606</v>
      </c>
      <c r="B5321" s="12">
        <f>IF(A5321="","",data_in!B5321)</f>
        <v>43874.719212962962</v>
      </c>
      <c r="C5321" s="8">
        <f>IF(A5321="","",IF(data_in!E5321="NULL",0,1))</f>
        <v>0</v>
      </c>
      <c r="D5321" s="8" t="str">
        <f>IF(A5321="","",IF(data_in!E5321="NULL","",ROUND(data_in!E5321-data_in!B5321,0)))</f>
        <v/>
      </c>
      <c r="E5321" s="8">
        <f>IF(A5321="","",IF(data_in!C5321="NULL",0,IF(data_in!C5321&gt;data_in!E5321,0,1)))</f>
        <v>1</v>
      </c>
      <c r="F5321" s="8">
        <f>IF(OR(A5321="",E5321=0),"",IF(data_in!C5321="NULL","",ROUND(data_in!C5321-data_in!B5321,0)))</f>
        <v>0</v>
      </c>
      <c r="G5321" s="8">
        <f>IF(OR(A5321="",E5321=0),"",IF(data_in!C5321="NULL","",IF(D5321="",ROUND(data_in!D5321-data_in!B5321,0),MIN(D5321,ROUND(data_in!D5321-data_in!B5321,0)))))</f>
        <v>30</v>
      </c>
      <c r="H5321" s="8" t="str">
        <f>IF(A5321="","",IF(data_in!M5321="United States","United States",IF(data_in!M5321="Canada","Canada",IF(data_in!M5321="United Kingdom","United Kingdom","Other Country"))))</f>
        <v>Other Country</v>
      </c>
      <c r="I5321" s="8" t="str">
        <f>IF(A5321="","",IF(data_in!K5321="Unknown","Unknown",IF(data_in!K5321&lt;=10,"Very Small",IF(data_in!K5321&lt;=100,"Small",IF(data_in!K5321&lt;=500,"Medium",IF(data_in!K5321&gt;500,"Large","Error"))))))</f>
        <v>Small</v>
      </c>
      <c r="J5321" s="8" t="str">
        <f>IF(C5321=1,TEXT(data_in!E5321,"mm-yyyy"),"")</f>
        <v/>
      </c>
      <c r="K5321" s="8" t="str">
        <f>IF(A5321="","",IF(data_in!I5321="Website","Website",IF(data_in!I5321="Paid Search","Paid Search",IF(data_in!I5321="Slack","Slack","Other Channel"))))</f>
        <v>Website</v>
      </c>
      <c r="L5321" s="10">
        <f>IF(A5321="","",ROUND(N$3-data_in!B5321,0))</f>
        <v>108</v>
      </c>
    </row>
    <row r="5322" spans="1:12">
      <c r="A5322" s="8" t="str">
        <f>IF(data_in!A5322="","",data_in!A5322)</f>
        <v>42f1245b-767a-4886-9177-589e43ac57be</v>
      </c>
      <c r="B5322" s="12">
        <f>IF(A5322="","",data_in!B5322)</f>
        <v>43874.672719907408</v>
      </c>
      <c r="C5322" s="8">
        <f>IF(A5322="","",IF(data_in!E5322="NULL",0,1))</f>
        <v>0</v>
      </c>
      <c r="D5322" s="8" t="str">
        <f>IF(A5322="","",IF(data_in!E5322="NULL","",ROUND(data_in!E5322-data_in!B5322,0)))</f>
        <v/>
      </c>
      <c r="E5322" s="8">
        <f>IF(A5322="","",IF(data_in!C5322="NULL",0,IF(data_in!C5322&gt;data_in!E5322,0,1)))</f>
        <v>0</v>
      </c>
      <c r="F5322" s="8" t="str">
        <f>IF(OR(A5322="",E5322=0),"",IF(data_in!C5322="NULL","",ROUND(data_in!C5322-data_in!B5322,0)))</f>
        <v/>
      </c>
      <c r="G5322" s="8" t="str">
        <f>IF(OR(A5322="",E5322=0),"",IF(data_in!C5322="NULL","",IF(D5322="",ROUND(data_in!D5322-data_in!B5322,0),MIN(D5322,ROUND(data_in!D5322-data_in!B5322,0)))))</f>
        <v/>
      </c>
      <c r="H5322" s="8" t="str">
        <f>IF(A5322="","",IF(data_in!M5322="United States","United States",IF(data_in!M5322="Canada","Canada",IF(data_in!M5322="United Kingdom","United Kingdom","Other Country"))))</f>
        <v>United States</v>
      </c>
      <c r="I5322" s="8" t="str">
        <f>IF(A5322="","",IF(data_in!K5322="Unknown","Unknown",IF(data_in!K5322&lt;=10,"Very Small",IF(data_in!K5322&lt;=100,"Small",IF(data_in!K5322&lt;=500,"Medium",IF(data_in!K5322&gt;500,"Large","Error"))))))</f>
        <v>Very Small</v>
      </c>
      <c r="J5322" s="8" t="str">
        <f>IF(C5322=1,TEXT(data_in!E5322,"mm-yyyy"),"")</f>
        <v/>
      </c>
      <c r="K5322" s="8" t="str">
        <f>IF(A5322="","",IF(data_in!I5322="Website","Website",IF(data_in!I5322="Paid Search","Paid Search",IF(data_in!I5322="Slack","Slack","Other Channel"))))</f>
        <v>Website</v>
      </c>
      <c r="L5322" s="10">
        <f>IF(A5322="","",ROUND(N$3-data_in!B5322,0))</f>
        <v>108</v>
      </c>
    </row>
    <row r="5323" spans="1:12">
      <c r="A5323" s="8" t="str">
        <f>IF(data_in!A5323="","",data_in!A5323)</f>
        <v>91225768-b91f-48c8-828b-5bd2d66e14e8</v>
      </c>
      <c r="B5323" s="12">
        <f>IF(A5323="","",data_in!B5323)</f>
        <v>43874.694143518522</v>
      </c>
      <c r="C5323" s="8">
        <f>IF(A5323="","",IF(data_in!E5323="NULL",0,1))</f>
        <v>0</v>
      </c>
      <c r="D5323" s="8" t="str">
        <f>IF(A5323="","",IF(data_in!E5323="NULL","",ROUND(data_in!E5323-data_in!B5323,0)))</f>
        <v/>
      </c>
      <c r="E5323" s="8">
        <f>IF(A5323="","",IF(data_in!C5323="NULL",0,IF(data_in!C5323&gt;data_in!E5323,0,1)))</f>
        <v>0</v>
      </c>
      <c r="F5323" s="8" t="str">
        <f>IF(OR(A5323="",E5323=0),"",IF(data_in!C5323="NULL","",ROUND(data_in!C5323-data_in!B5323,0)))</f>
        <v/>
      </c>
      <c r="G5323" s="8" t="str">
        <f>IF(OR(A5323="",E5323=0),"",IF(data_in!C5323="NULL","",IF(D5323="",ROUND(data_in!D5323-data_in!B5323,0),MIN(D5323,ROUND(data_in!D5323-data_in!B5323,0)))))</f>
        <v/>
      </c>
      <c r="H5323" s="8" t="str">
        <f>IF(A5323="","",IF(data_in!M5323="United States","United States",IF(data_in!M5323="Canada","Canada",IF(data_in!M5323="United Kingdom","United Kingdom","Other Country"))))</f>
        <v>Canada</v>
      </c>
      <c r="I5323" s="8" t="str">
        <f>IF(A5323="","",IF(data_in!K5323="Unknown","Unknown",IF(data_in!K5323&lt;=10,"Very Small",IF(data_in!K5323&lt;=100,"Small",IF(data_in!K5323&lt;=500,"Medium",IF(data_in!K5323&gt;500,"Large","Error"))))))</f>
        <v>Very Small</v>
      </c>
      <c r="J5323" s="8" t="str">
        <f>IF(C5323=1,TEXT(data_in!E5323,"mm-yyyy"),"")</f>
        <v/>
      </c>
      <c r="K5323" s="8" t="str">
        <f>IF(A5323="","",IF(data_in!I5323="Website","Website",IF(data_in!I5323="Paid Search","Paid Search",IF(data_in!I5323="Slack","Slack","Other Channel"))))</f>
        <v>Website</v>
      </c>
      <c r="L5323" s="10">
        <f>IF(A5323="","",ROUND(N$3-data_in!B5323,0))</f>
        <v>108</v>
      </c>
    </row>
    <row r="5324" spans="1:12">
      <c r="A5324" s="8" t="str">
        <f>IF(data_in!A5324="","",data_in!A5324)</f>
        <v>8f93016a-17f0-4f69-aa6c-2caa021cbb36</v>
      </c>
      <c r="B5324" s="12">
        <f>IF(A5324="","",data_in!B5324)</f>
        <v>43874.736643518518</v>
      </c>
      <c r="C5324" s="8">
        <f>IF(A5324="","",IF(data_in!E5324="NULL",0,1))</f>
        <v>0</v>
      </c>
      <c r="D5324" s="8" t="str">
        <f>IF(A5324="","",IF(data_in!E5324="NULL","",ROUND(data_in!E5324-data_in!B5324,0)))</f>
        <v/>
      </c>
      <c r="E5324" s="8">
        <f>IF(A5324="","",IF(data_in!C5324="NULL",0,IF(data_in!C5324&gt;data_in!E5324,0,1)))</f>
        <v>1</v>
      </c>
      <c r="F5324" s="8">
        <f>IF(OR(A5324="",E5324=0),"",IF(data_in!C5324="NULL","",ROUND(data_in!C5324-data_in!B5324,0)))</f>
        <v>0</v>
      </c>
      <c r="G5324" s="8">
        <f>IF(OR(A5324="",E5324=0),"",IF(data_in!C5324="NULL","",IF(D5324="",ROUND(data_in!D5324-data_in!B5324,0),MIN(D5324,ROUND(data_in!D5324-data_in!B5324,0)))))</f>
        <v>30</v>
      </c>
      <c r="H5324" s="8" t="str">
        <f>IF(A5324="","",IF(data_in!M5324="United States","United States",IF(data_in!M5324="Canada","Canada",IF(data_in!M5324="United Kingdom","United Kingdom","Other Country"))))</f>
        <v>Canada</v>
      </c>
      <c r="I5324" s="8" t="str">
        <f>IF(A5324="","",IF(data_in!K5324="Unknown","Unknown",IF(data_in!K5324&lt;=10,"Very Small",IF(data_in!K5324&lt;=100,"Small",IF(data_in!K5324&lt;=500,"Medium",IF(data_in!K5324&gt;500,"Large","Error"))))))</f>
        <v>Very Small</v>
      </c>
      <c r="J5324" s="8" t="str">
        <f>IF(C5324=1,TEXT(data_in!E5324,"mm-yyyy"),"")</f>
        <v/>
      </c>
      <c r="K5324" s="8" t="str">
        <f>IF(A5324="","",IF(data_in!I5324="Website","Website",IF(data_in!I5324="Paid Search","Paid Search",IF(data_in!I5324="Slack","Slack","Other Channel"))))</f>
        <v>Paid Search</v>
      </c>
      <c r="L5324" s="10">
        <f>IF(A5324="","",ROUND(N$3-data_in!B5324,0))</f>
        <v>108</v>
      </c>
    </row>
    <row r="5325" spans="1:12">
      <c r="A5325" s="8" t="str">
        <f>IF(data_in!A5325="","",data_in!A5325)</f>
        <v>d3527312-dd21-4e84-b55b-62c08778bdc3</v>
      </c>
      <c r="B5325" s="12">
        <f>IF(A5325="","",data_in!B5325)</f>
        <v>43874.847916666666</v>
      </c>
      <c r="C5325" s="8">
        <f>IF(A5325="","",IF(data_in!E5325="NULL",0,1))</f>
        <v>0</v>
      </c>
      <c r="D5325" s="8" t="str">
        <f>IF(A5325="","",IF(data_in!E5325="NULL","",ROUND(data_in!E5325-data_in!B5325,0)))</f>
        <v/>
      </c>
      <c r="E5325" s="8">
        <f>IF(A5325="","",IF(data_in!C5325="NULL",0,IF(data_in!C5325&gt;data_in!E5325,0,1)))</f>
        <v>1</v>
      </c>
      <c r="F5325" s="8">
        <f>IF(OR(A5325="",E5325=0),"",IF(data_in!C5325="NULL","",ROUND(data_in!C5325-data_in!B5325,0)))</f>
        <v>1</v>
      </c>
      <c r="G5325" s="8">
        <f>IF(OR(A5325="",E5325=0),"",IF(data_in!C5325="NULL","",IF(D5325="",ROUND(data_in!D5325-data_in!B5325,0),MIN(D5325,ROUND(data_in!D5325-data_in!B5325,0)))))</f>
        <v>31</v>
      </c>
      <c r="H5325" s="8" t="str">
        <f>IF(A5325="","",IF(data_in!M5325="United States","United States",IF(data_in!M5325="Canada","Canada",IF(data_in!M5325="United Kingdom","United Kingdom","Other Country"))))</f>
        <v>Other Country</v>
      </c>
      <c r="I5325" s="8" t="str">
        <f>IF(A5325="","",IF(data_in!K5325="Unknown","Unknown",IF(data_in!K5325&lt;=10,"Very Small",IF(data_in!K5325&lt;=100,"Small",IF(data_in!K5325&lt;=500,"Medium",IF(data_in!K5325&gt;500,"Large","Error"))))))</f>
        <v>Very Small</v>
      </c>
      <c r="J5325" s="8" t="str">
        <f>IF(C5325=1,TEXT(data_in!E5325,"mm-yyyy"),"")</f>
        <v/>
      </c>
      <c r="K5325" s="8" t="str">
        <f>IF(A5325="","",IF(data_in!I5325="Website","Website",IF(data_in!I5325="Paid Search","Paid Search",IF(data_in!I5325="Slack","Slack","Other Channel"))))</f>
        <v>Website</v>
      </c>
      <c r="L5325" s="10">
        <f>IF(A5325="","",ROUND(N$3-data_in!B5325,0))</f>
        <v>108</v>
      </c>
    </row>
    <row r="5326" spans="1:12">
      <c r="A5326" s="8" t="str">
        <f>IF(data_in!A5326="","",data_in!A5326)</f>
        <v>cd23bdeb-2d23-4804-af76-c426e60f3e8e</v>
      </c>
      <c r="B5326" s="12">
        <f>IF(A5326="","",data_in!B5326)</f>
        <v>43874.75922453704</v>
      </c>
      <c r="C5326" s="8">
        <f>IF(A5326="","",IF(data_in!E5326="NULL",0,1))</f>
        <v>0</v>
      </c>
      <c r="D5326" s="8" t="str">
        <f>IF(A5326="","",IF(data_in!E5326="NULL","",ROUND(data_in!E5326-data_in!B5326,0)))</f>
        <v/>
      </c>
      <c r="E5326" s="8">
        <f>IF(A5326="","",IF(data_in!C5326="NULL",0,IF(data_in!C5326&gt;data_in!E5326,0,1)))</f>
        <v>0</v>
      </c>
      <c r="F5326" s="8" t="str">
        <f>IF(OR(A5326="",E5326=0),"",IF(data_in!C5326="NULL","",ROUND(data_in!C5326-data_in!B5326,0)))</f>
        <v/>
      </c>
      <c r="G5326" s="8" t="str">
        <f>IF(OR(A5326="",E5326=0),"",IF(data_in!C5326="NULL","",IF(D5326="",ROUND(data_in!D5326-data_in!B5326,0),MIN(D5326,ROUND(data_in!D5326-data_in!B5326,0)))))</f>
        <v/>
      </c>
      <c r="H5326" s="8" t="str">
        <f>IF(A5326="","",IF(data_in!M5326="United States","United States",IF(data_in!M5326="Canada","Canada",IF(data_in!M5326="United Kingdom","United Kingdom","Other Country"))))</f>
        <v>Canada</v>
      </c>
      <c r="I5326" s="8" t="str">
        <f>IF(A5326="","",IF(data_in!K5326="Unknown","Unknown",IF(data_in!K5326&lt;=10,"Very Small",IF(data_in!K5326&lt;=100,"Small",IF(data_in!K5326&lt;=500,"Medium",IF(data_in!K5326&gt;500,"Large","Error"))))))</f>
        <v>Very Small</v>
      </c>
      <c r="J5326" s="8" t="str">
        <f>IF(C5326=1,TEXT(data_in!E5326,"mm-yyyy"),"")</f>
        <v/>
      </c>
      <c r="K5326" s="8" t="str">
        <f>IF(A5326="","",IF(data_in!I5326="Website","Website",IF(data_in!I5326="Paid Search","Paid Search",IF(data_in!I5326="Slack","Slack","Other Channel"))))</f>
        <v>Other Channel</v>
      </c>
      <c r="L5326" s="10">
        <f>IF(A5326="","",ROUND(N$3-data_in!B5326,0))</f>
        <v>108</v>
      </c>
    </row>
    <row r="5327" spans="1:12">
      <c r="A5327" s="8" t="str">
        <f>IF(data_in!A5327="","",data_in!A5327)</f>
        <v>85f3fd4c-7b7c-45f9-b044-34bf1c91cf7f</v>
      </c>
      <c r="B5327" s="12">
        <f>IF(A5327="","",data_in!B5327)</f>
        <v>43874.811736111114</v>
      </c>
      <c r="C5327" s="8">
        <f>IF(A5327="","",IF(data_in!E5327="NULL",0,1))</f>
        <v>0</v>
      </c>
      <c r="D5327" s="8" t="str">
        <f>IF(A5327="","",IF(data_in!E5327="NULL","",ROUND(data_in!E5327-data_in!B5327,0)))</f>
        <v/>
      </c>
      <c r="E5327" s="8">
        <f>IF(A5327="","",IF(data_in!C5327="NULL",0,IF(data_in!C5327&gt;data_in!E5327,0,1)))</f>
        <v>0</v>
      </c>
      <c r="F5327" s="8" t="str">
        <f>IF(OR(A5327="",E5327=0),"",IF(data_in!C5327="NULL","",ROUND(data_in!C5327-data_in!B5327,0)))</f>
        <v/>
      </c>
      <c r="G5327" s="8" t="str">
        <f>IF(OR(A5327="",E5327=0),"",IF(data_in!C5327="NULL","",IF(D5327="",ROUND(data_in!D5327-data_in!B5327,0),MIN(D5327,ROUND(data_in!D5327-data_in!B5327,0)))))</f>
        <v/>
      </c>
      <c r="H5327" s="8" t="str">
        <f>IF(A5327="","",IF(data_in!M5327="United States","United States",IF(data_in!M5327="Canada","Canada",IF(data_in!M5327="United Kingdom","United Kingdom","Other Country"))))</f>
        <v>United States</v>
      </c>
      <c r="I5327" s="8" t="str">
        <f>IF(A5327="","",IF(data_in!K5327="Unknown","Unknown",IF(data_in!K5327&lt;=10,"Very Small",IF(data_in!K5327&lt;=100,"Small",IF(data_in!K5327&lt;=500,"Medium",IF(data_in!K5327&gt;500,"Large","Error"))))))</f>
        <v>Medium</v>
      </c>
      <c r="J5327" s="8" t="str">
        <f>IF(C5327=1,TEXT(data_in!E5327,"mm-yyyy"),"")</f>
        <v/>
      </c>
      <c r="K5327" s="8" t="str">
        <f>IF(A5327="","",IF(data_in!I5327="Website","Website",IF(data_in!I5327="Paid Search","Paid Search",IF(data_in!I5327="Slack","Slack","Other Channel"))))</f>
        <v>Website</v>
      </c>
      <c r="L5327" s="10">
        <f>IF(A5327="","",ROUND(N$3-data_in!B5327,0))</f>
        <v>108</v>
      </c>
    </row>
    <row r="5328" spans="1:12">
      <c r="A5328" s="8" t="str">
        <f>IF(data_in!A5328="","",data_in!A5328)</f>
        <v>74256f8c-e33a-47e9-a293-46ccaaa92c3e</v>
      </c>
      <c r="B5328" s="12">
        <f>IF(A5328="","",data_in!B5328)</f>
        <v>43874.877453703702</v>
      </c>
      <c r="C5328" s="8">
        <f>IF(A5328="","",IF(data_in!E5328="NULL",0,1))</f>
        <v>0</v>
      </c>
      <c r="D5328" s="8" t="str">
        <f>IF(A5328="","",IF(data_in!E5328="NULL","",ROUND(data_in!E5328-data_in!B5328,0)))</f>
        <v/>
      </c>
      <c r="E5328" s="8">
        <f>IF(A5328="","",IF(data_in!C5328="NULL",0,IF(data_in!C5328&gt;data_in!E5328,0,1)))</f>
        <v>0</v>
      </c>
      <c r="F5328" s="8" t="str">
        <f>IF(OR(A5328="",E5328=0),"",IF(data_in!C5328="NULL","",ROUND(data_in!C5328-data_in!B5328,0)))</f>
        <v/>
      </c>
      <c r="G5328" s="8" t="str">
        <f>IF(OR(A5328="",E5328=0),"",IF(data_in!C5328="NULL","",IF(D5328="",ROUND(data_in!D5328-data_in!B5328,0),MIN(D5328,ROUND(data_in!D5328-data_in!B5328,0)))))</f>
        <v/>
      </c>
      <c r="H5328" s="8" t="str">
        <f>IF(A5328="","",IF(data_in!M5328="United States","United States",IF(data_in!M5328="Canada","Canada",IF(data_in!M5328="United Kingdom","United Kingdom","Other Country"))))</f>
        <v>United States</v>
      </c>
      <c r="I5328" s="8" t="str">
        <f>IF(A5328="","",IF(data_in!K5328="Unknown","Unknown",IF(data_in!K5328&lt;=10,"Very Small",IF(data_in!K5328&lt;=100,"Small",IF(data_in!K5328&lt;=500,"Medium",IF(data_in!K5328&gt;500,"Large","Error"))))))</f>
        <v>Very Small</v>
      </c>
      <c r="J5328" s="8" t="str">
        <f>IF(C5328=1,TEXT(data_in!E5328,"mm-yyyy"),"")</f>
        <v/>
      </c>
      <c r="K5328" s="8" t="str">
        <f>IF(A5328="","",IF(data_in!I5328="Website","Website",IF(data_in!I5328="Paid Search","Paid Search",IF(data_in!I5328="Slack","Slack","Other Channel"))))</f>
        <v>Website</v>
      </c>
      <c r="L5328" s="10">
        <f>IF(A5328="","",ROUND(N$3-data_in!B5328,0))</f>
        <v>108</v>
      </c>
    </row>
    <row r="5329" spans="1:12">
      <c r="A5329" s="8" t="str">
        <f>IF(data_in!A5329="","",data_in!A5329)</f>
        <v>d6210ec6-cded-4033-8d57-5c1cfd27346b</v>
      </c>
      <c r="B5329" s="12">
        <f>IF(A5329="","",data_in!B5329)</f>
        <v>43874.898622685185</v>
      </c>
      <c r="C5329" s="8">
        <f>IF(A5329="","",IF(data_in!E5329="NULL",0,1))</f>
        <v>0</v>
      </c>
      <c r="D5329" s="8" t="str">
        <f>IF(A5329="","",IF(data_in!E5329="NULL","",ROUND(data_in!E5329-data_in!B5329,0)))</f>
        <v/>
      </c>
      <c r="E5329" s="8">
        <f>IF(A5329="","",IF(data_in!C5329="NULL",0,IF(data_in!C5329&gt;data_in!E5329,0,1)))</f>
        <v>0</v>
      </c>
      <c r="F5329" s="8" t="str">
        <f>IF(OR(A5329="",E5329=0),"",IF(data_in!C5329="NULL","",ROUND(data_in!C5329-data_in!B5329,0)))</f>
        <v/>
      </c>
      <c r="G5329" s="8" t="str">
        <f>IF(OR(A5329="",E5329=0),"",IF(data_in!C5329="NULL","",IF(D5329="",ROUND(data_in!D5329-data_in!B5329,0),MIN(D5329,ROUND(data_in!D5329-data_in!B5329,0)))))</f>
        <v/>
      </c>
      <c r="H5329" s="8" t="str">
        <f>IF(A5329="","",IF(data_in!M5329="United States","United States",IF(data_in!M5329="Canada","Canada",IF(data_in!M5329="United Kingdom","United Kingdom","Other Country"))))</f>
        <v>United States</v>
      </c>
      <c r="I5329" s="8" t="str">
        <f>IF(A5329="","",IF(data_in!K5329="Unknown","Unknown",IF(data_in!K5329&lt;=10,"Very Small",IF(data_in!K5329&lt;=100,"Small",IF(data_in!K5329&lt;=500,"Medium",IF(data_in!K5329&gt;500,"Large","Error"))))))</f>
        <v>Very Small</v>
      </c>
      <c r="J5329" s="8" t="str">
        <f>IF(C5329=1,TEXT(data_in!E5329,"mm-yyyy"),"")</f>
        <v/>
      </c>
      <c r="K5329" s="8" t="str">
        <f>IF(A5329="","",IF(data_in!I5329="Website","Website",IF(data_in!I5329="Paid Search","Paid Search",IF(data_in!I5329="Slack","Slack","Other Channel"))))</f>
        <v>Website</v>
      </c>
      <c r="L5329" s="10">
        <f>IF(A5329="","",ROUND(N$3-data_in!B5329,0))</f>
        <v>108</v>
      </c>
    </row>
    <row r="5330" spans="1:12">
      <c r="A5330" s="8" t="str">
        <f>IF(data_in!A5330="","",data_in!A5330)</f>
        <v>45ae42f2-3ff2-405e-acf1-ba5279754230</v>
      </c>
      <c r="B5330" s="12">
        <f>IF(A5330="","",data_in!B5330)</f>
        <v>43875.00072916667</v>
      </c>
      <c r="C5330" s="8">
        <f>IF(A5330="","",IF(data_in!E5330="NULL",0,1))</f>
        <v>1</v>
      </c>
      <c r="D5330" s="8">
        <f>IF(A5330="","",IF(data_in!E5330="NULL","",ROUND(data_in!E5330-data_in!B5330,0)))</f>
        <v>30</v>
      </c>
      <c r="E5330" s="8">
        <f>IF(A5330="","",IF(data_in!C5330="NULL",0,IF(data_in!C5330&gt;data_in!E5330,0,1)))</f>
        <v>1</v>
      </c>
      <c r="F5330" s="8">
        <f>IF(OR(A5330="",E5330=0),"",IF(data_in!C5330="NULL","",ROUND(data_in!C5330-data_in!B5330,0)))</f>
        <v>0</v>
      </c>
      <c r="G5330" s="8">
        <f>IF(OR(A5330="",E5330=0),"",IF(data_in!C5330="NULL","",IF(D5330="",ROUND(data_in!D5330-data_in!B5330,0),MIN(D5330,ROUND(data_in!D5330-data_in!B5330,0)))))</f>
        <v>30</v>
      </c>
      <c r="H5330" s="8" t="str">
        <f>IF(A5330="","",IF(data_in!M5330="United States","United States",IF(data_in!M5330="Canada","Canada",IF(data_in!M5330="United Kingdom","United Kingdom","Other Country"))))</f>
        <v>United States</v>
      </c>
      <c r="I5330" s="8" t="str">
        <f>IF(A5330="","",IF(data_in!K5330="Unknown","Unknown",IF(data_in!K5330&lt;=10,"Very Small",IF(data_in!K5330&lt;=100,"Small",IF(data_in!K5330&lt;=500,"Medium",IF(data_in!K5330&gt;500,"Large","Error"))))))</f>
        <v>Large</v>
      </c>
      <c r="J5330" s="8" t="str">
        <f>IF(C5330=1,TEXT(data_in!E5330,"mm-yyyy"),"")</f>
        <v>03-2020</v>
      </c>
      <c r="K5330" s="8" t="str">
        <f>IF(A5330="","",IF(data_in!I5330="Website","Website",IF(data_in!I5330="Paid Search","Paid Search",IF(data_in!I5330="Slack","Slack","Other Channel"))))</f>
        <v>Website</v>
      </c>
      <c r="L5330" s="10">
        <f>IF(A5330="","",ROUND(N$3-data_in!B5330,0))</f>
        <v>108</v>
      </c>
    </row>
    <row r="5331" spans="1:12">
      <c r="A5331" s="8" t="str">
        <f>IF(data_in!A5331="","",data_in!A5331)</f>
        <v>59a3fcb8-6964-43d5-94e5-0a5d2b85e134</v>
      </c>
      <c r="B5331" s="12">
        <f>IF(A5331="","",data_in!B5331)</f>
        <v>43874.974340277775</v>
      </c>
      <c r="C5331" s="8">
        <f>IF(A5331="","",IF(data_in!E5331="NULL",0,1))</f>
        <v>0</v>
      </c>
      <c r="D5331" s="8" t="str">
        <f>IF(A5331="","",IF(data_in!E5331="NULL","",ROUND(data_in!E5331-data_in!B5331,0)))</f>
        <v/>
      </c>
      <c r="E5331" s="8">
        <f>IF(A5331="","",IF(data_in!C5331="NULL",0,IF(data_in!C5331&gt;data_in!E5331,0,1)))</f>
        <v>0</v>
      </c>
      <c r="F5331" s="8" t="str">
        <f>IF(OR(A5331="",E5331=0),"",IF(data_in!C5331="NULL","",ROUND(data_in!C5331-data_in!B5331,0)))</f>
        <v/>
      </c>
      <c r="G5331" s="8" t="str">
        <f>IF(OR(A5331="",E5331=0),"",IF(data_in!C5331="NULL","",IF(D5331="",ROUND(data_in!D5331-data_in!B5331,0),MIN(D5331,ROUND(data_in!D5331-data_in!B5331,0)))))</f>
        <v/>
      </c>
      <c r="H5331" s="8" t="str">
        <f>IF(A5331="","",IF(data_in!M5331="United States","United States",IF(data_in!M5331="Canada","Canada",IF(data_in!M5331="United Kingdom","United Kingdom","Other Country"))))</f>
        <v>United States</v>
      </c>
      <c r="I5331" s="8" t="str">
        <f>IF(A5331="","",IF(data_in!K5331="Unknown","Unknown",IF(data_in!K5331&lt;=10,"Very Small",IF(data_in!K5331&lt;=100,"Small",IF(data_in!K5331&lt;=500,"Medium",IF(data_in!K5331&gt;500,"Large","Error"))))))</f>
        <v>Small</v>
      </c>
      <c r="J5331" s="8" t="str">
        <f>IF(C5331=1,TEXT(data_in!E5331,"mm-yyyy"),"")</f>
        <v/>
      </c>
      <c r="K5331" s="8" t="str">
        <f>IF(A5331="","",IF(data_in!I5331="Website","Website",IF(data_in!I5331="Paid Search","Paid Search",IF(data_in!I5331="Slack","Slack","Other Channel"))))</f>
        <v>Website</v>
      </c>
      <c r="L5331" s="10">
        <f>IF(A5331="","",ROUND(N$3-data_in!B5331,0))</f>
        <v>108</v>
      </c>
    </row>
    <row r="5332" spans="1:12">
      <c r="A5332" s="8" t="str">
        <f>IF(data_in!A5332="","",data_in!A5332)</f>
        <v>d0853c2f-a7d3-4ffa-b9f3-ca7ec8ed2dc0</v>
      </c>
      <c r="B5332" s="12">
        <f>IF(A5332="","",data_in!B5332)</f>
        <v>43875.026689814818</v>
      </c>
      <c r="C5332" s="8">
        <f>IF(A5332="","",IF(data_in!E5332="NULL",0,1))</f>
        <v>0</v>
      </c>
      <c r="D5332" s="8" t="str">
        <f>IF(A5332="","",IF(data_in!E5332="NULL","",ROUND(data_in!E5332-data_in!B5332,0)))</f>
        <v/>
      </c>
      <c r="E5332" s="8">
        <f>IF(A5332="","",IF(data_in!C5332="NULL",0,IF(data_in!C5332&gt;data_in!E5332,0,1)))</f>
        <v>0</v>
      </c>
      <c r="F5332" s="8" t="str">
        <f>IF(OR(A5332="",E5332=0),"",IF(data_in!C5332="NULL","",ROUND(data_in!C5332-data_in!B5332,0)))</f>
        <v/>
      </c>
      <c r="G5332" s="8" t="str">
        <f>IF(OR(A5332="",E5332=0),"",IF(data_in!C5332="NULL","",IF(D5332="",ROUND(data_in!D5332-data_in!B5332,0),MIN(D5332,ROUND(data_in!D5332-data_in!B5332,0)))))</f>
        <v/>
      </c>
      <c r="H5332" s="8" t="str">
        <f>IF(A5332="","",IF(data_in!M5332="United States","United States",IF(data_in!M5332="Canada","Canada",IF(data_in!M5332="United Kingdom","United Kingdom","Other Country"))))</f>
        <v>United States</v>
      </c>
      <c r="I5332" s="8" t="str">
        <f>IF(A5332="","",IF(data_in!K5332="Unknown","Unknown",IF(data_in!K5332&lt;=10,"Very Small",IF(data_in!K5332&lt;=100,"Small",IF(data_in!K5332&lt;=500,"Medium",IF(data_in!K5332&gt;500,"Large","Error"))))))</f>
        <v>Large</v>
      </c>
      <c r="J5332" s="8" t="str">
        <f>IF(C5332=1,TEXT(data_in!E5332,"mm-yyyy"),"")</f>
        <v/>
      </c>
      <c r="K5332" s="8" t="str">
        <f>IF(A5332="","",IF(data_in!I5332="Website","Website",IF(data_in!I5332="Paid Search","Paid Search",IF(data_in!I5332="Slack","Slack","Other Channel"))))</f>
        <v>Website</v>
      </c>
      <c r="L5332" s="10">
        <f>IF(A5332="","",ROUND(N$3-data_in!B5332,0))</f>
        <v>108</v>
      </c>
    </row>
    <row r="5333" spans="1:12">
      <c r="A5333" s="8" t="str">
        <f>IF(data_in!A5333="","",data_in!A5333)</f>
        <v>27801b28-2031-4255-8265-892bdb2a26aa</v>
      </c>
      <c r="B5333" s="12">
        <f>IF(A5333="","",data_in!B5333)</f>
        <v>43875.125914351855</v>
      </c>
      <c r="C5333" s="8">
        <f>IF(A5333="","",IF(data_in!E5333="NULL",0,1))</f>
        <v>0</v>
      </c>
      <c r="D5333" s="8" t="str">
        <f>IF(A5333="","",IF(data_in!E5333="NULL","",ROUND(data_in!E5333-data_in!B5333,0)))</f>
        <v/>
      </c>
      <c r="E5333" s="8">
        <f>IF(A5333="","",IF(data_in!C5333="NULL",0,IF(data_in!C5333&gt;data_in!E5333,0,1)))</f>
        <v>0</v>
      </c>
      <c r="F5333" s="8" t="str">
        <f>IF(OR(A5333="",E5333=0),"",IF(data_in!C5333="NULL","",ROUND(data_in!C5333-data_in!B5333,0)))</f>
        <v/>
      </c>
      <c r="G5333" s="8" t="str">
        <f>IF(OR(A5333="",E5333=0),"",IF(data_in!C5333="NULL","",IF(D5333="",ROUND(data_in!D5333-data_in!B5333,0),MIN(D5333,ROUND(data_in!D5333-data_in!B5333,0)))))</f>
        <v/>
      </c>
      <c r="H5333" s="8" t="str">
        <f>IF(A5333="","",IF(data_in!M5333="United States","United States",IF(data_in!M5333="Canada","Canada",IF(data_in!M5333="United Kingdom","United Kingdom","Other Country"))))</f>
        <v>Other Country</v>
      </c>
      <c r="I5333" s="8" t="str">
        <f>IF(A5333="","",IF(data_in!K5333="Unknown","Unknown",IF(data_in!K5333&lt;=10,"Very Small",IF(data_in!K5333&lt;=100,"Small",IF(data_in!K5333&lt;=500,"Medium",IF(data_in!K5333&gt;500,"Large","Error"))))))</f>
        <v>Very Small</v>
      </c>
      <c r="J5333" s="8" t="str">
        <f>IF(C5333=1,TEXT(data_in!E5333,"mm-yyyy"),"")</f>
        <v/>
      </c>
      <c r="K5333" s="8" t="str">
        <f>IF(A5333="","",IF(data_in!I5333="Website","Website",IF(data_in!I5333="Paid Search","Paid Search",IF(data_in!I5333="Slack","Slack","Other Channel"))))</f>
        <v>Website</v>
      </c>
      <c r="L5333" s="10">
        <f>IF(A5333="","",ROUND(N$3-data_in!B5333,0))</f>
        <v>108</v>
      </c>
    </row>
    <row r="5334" spans="1:12">
      <c r="A5334" s="8" t="str">
        <f>IF(data_in!A5334="","",data_in!A5334)</f>
        <v>f13462a4-6d1b-49dc-9fd6-4865e04ac3db</v>
      </c>
      <c r="B5334" s="12">
        <f>IF(A5334="","",data_in!B5334)</f>
        <v>43875.38726851852</v>
      </c>
      <c r="C5334" s="8">
        <f>IF(A5334="","",IF(data_in!E5334="NULL",0,1))</f>
        <v>0</v>
      </c>
      <c r="D5334" s="8" t="str">
        <f>IF(A5334="","",IF(data_in!E5334="NULL","",ROUND(data_in!E5334-data_in!B5334,0)))</f>
        <v/>
      </c>
      <c r="E5334" s="8">
        <f>IF(A5334="","",IF(data_in!C5334="NULL",0,IF(data_in!C5334&gt;data_in!E5334,0,1)))</f>
        <v>1</v>
      </c>
      <c r="F5334" s="8">
        <f>IF(OR(A5334="",E5334=0),"",IF(data_in!C5334="NULL","",ROUND(data_in!C5334-data_in!B5334,0)))</f>
        <v>0</v>
      </c>
      <c r="G5334" s="8">
        <f>IF(OR(A5334="",E5334=0),"",IF(data_in!C5334="NULL","",IF(D5334="",ROUND(data_in!D5334-data_in!B5334,0),MIN(D5334,ROUND(data_in!D5334-data_in!B5334,0)))))</f>
        <v>30</v>
      </c>
      <c r="H5334" s="8" t="str">
        <f>IF(A5334="","",IF(data_in!M5334="United States","United States",IF(data_in!M5334="Canada","Canada",IF(data_in!M5334="United Kingdom","United Kingdom","Other Country"))))</f>
        <v>Other Country</v>
      </c>
      <c r="I5334" s="8" t="str">
        <f>IF(A5334="","",IF(data_in!K5334="Unknown","Unknown",IF(data_in!K5334&lt;=10,"Very Small",IF(data_in!K5334&lt;=100,"Small",IF(data_in!K5334&lt;=500,"Medium",IF(data_in!K5334&gt;500,"Large","Error"))))))</f>
        <v>Very Small</v>
      </c>
      <c r="J5334" s="8" t="str">
        <f>IF(C5334=1,TEXT(data_in!E5334,"mm-yyyy"),"")</f>
        <v/>
      </c>
      <c r="K5334" s="8" t="str">
        <f>IF(A5334="","",IF(data_in!I5334="Website","Website",IF(data_in!I5334="Paid Search","Paid Search",IF(data_in!I5334="Slack","Slack","Other Channel"))))</f>
        <v>Website</v>
      </c>
      <c r="L5334" s="10">
        <f>IF(A5334="","",ROUND(N$3-data_in!B5334,0))</f>
        <v>108</v>
      </c>
    </row>
    <row r="5335" spans="1:12">
      <c r="A5335" s="8" t="str">
        <f>IF(data_in!A5335="","",data_in!A5335)</f>
        <v>5f51d441-7a8f-4436-9e6f-0b7ffdb8f3d4</v>
      </c>
      <c r="B5335" s="12">
        <f>IF(A5335="","",data_in!B5335)</f>
        <v>43875.507210648146</v>
      </c>
      <c r="C5335" s="8">
        <f>IF(A5335="","",IF(data_in!E5335="NULL",0,1))</f>
        <v>0</v>
      </c>
      <c r="D5335" s="8" t="str">
        <f>IF(A5335="","",IF(data_in!E5335="NULL","",ROUND(data_in!E5335-data_in!B5335,0)))</f>
        <v/>
      </c>
      <c r="E5335" s="8">
        <f>IF(A5335="","",IF(data_in!C5335="NULL",0,IF(data_in!C5335&gt;data_in!E5335,0,1)))</f>
        <v>0</v>
      </c>
      <c r="F5335" s="8" t="str">
        <f>IF(OR(A5335="",E5335=0),"",IF(data_in!C5335="NULL","",ROUND(data_in!C5335-data_in!B5335,0)))</f>
        <v/>
      </c>
      <c r="G5335" s="8" t="str">
        <f>IF(OR(A5335="",E5335=0),"",IF(data_in!C5335="NULL","",IF(D5335="",ROUND(data_in!D5335-data_in!B5335,0),MIN(D5335,ROUND(data_in!D5335-data_in!B5335,0)))))</f>
        <v/>
      </c>
      <c r="H5335" s="8" t="str">
        <f>IF(A5335="","",IF(data_in!M5335="United States","United States",IF(data_in!M5335="Canada","Canada",IF(data_in!M5335="United Kingdom","United Kingdom","Other Country"))))</f>
        <v>Other Country</v>
      </c>
      <c r="I5335" s="8" t="str">
        <f>IF(A5335="","",IF(data_in!K5335="Unknown","Unknown",IF(data_in!K5335&lt;=10,"Very Small",IF(data_in!K5335&lt;=100,"Small",IF(data_in!K5335&lt;=500,"Medium",IF(data_in!K5335&gt;500,"Large","Error"))))))</f>
        <v>Small</v>
      </c>
      <c r="J5335" s="8" t="str">
        <f>IF(C5335=1,TEXT(data_in!E5335,"mm-yyyy"),"")</f>
        <v/>
      </c>
      <c r="K5335" s="8" t="str">
        <f>IF(A5335="","",IF(data_in!I5335="Website","Website",IF(data_in!I5335="Paid Search","Paid Search",IF(data_in!I5335="Slack","Slack","Other Channel"))))</f>
        <v>Website</v>
      </c>
      <c r="L5335" s="10">
        <f>IF(A5335="","",ROUND(N$3-data_in!B5335,0))</f>
        <v>107</v>
      </c>
    </row>
    <row r="5336" spans="1:12">
      <c r="A5336" s="8" t="str">
        <f>IF(data_in!A5336="","",data_in!A5336)</f>
        <v>2280e7de-a9ff-47d9-8f87-144047814a79</v>
      </c>
      <c r="B5336" s="12">
        <f>IF(A5336="","",data_in!B5336)</f>
        <v>43875.573333333334</v>
      </c>
      <c r="C5336" s="8">
        <f>IF(A5336="","",IF(data_in!E5336="NULL",0,1))</f>
        <v>0</v>
      </c>
      <c r="D5336" s="8" t="str">
        <f>IF(A5336="","",IF(data_in!E5336="NULL","",ROUND(data_in!E5336-data_in!B5336,0)))</f>
        <v/>
      </c>
      <c r="E5336" s="8">
        <f>IF(A5336="","",IF(data_in!C5336="NULL",0,IF(data_in!C5336&gt;data_in!E5336,0,1)))</f>
        <v>1</v>
      </c>
      <c r="F5336" s="8">
        <f>IF(OR(A5336="",E5336=0),"",IF(data_in!C5336="NULL","",ROUND(data_in!C5336-data_in!B5336,0)))</f>
        <v>69</v>
      </c>
      <c r="G5336" s="8">
        <f>IF(OR(A5336="",E5336=0),"",IF(data_in!C5336="NULL","",IF(D5336="",ROUND(data_in!D5336-data_in!B5336,0),MIN(D5336,ROUND(data_in!D5336-data_in!B5336,0)))))</f>
        <v>99</v>
      </c>
      <c r="H5336" s="8" t="str">
        <f>IF(A5336="","",IF(data_in!M5336="United States","United States",IF(data_in!M5336="Canada","Canada",IF(data_in!M5336="United Kingdom","United Kingdom","Other Country"))))</f>
        <v>Canada</v>
      </c>
      <c r="I5336" s="8" t="str">
        <f>IF(A5336="","",IF(data_in!K5336="Unknown","Unknown",IF(data_in!K5336&lt;=10,"Very Small",IF(data_in!K5336&lt;=100,"Small",IF(data_in!K5336&lt;=500,"Medium",IF(data_in!K5336&gt;500,"Large","Error"))))))</f>
        <v>Small</v>
      </c>
      <c r="J5336" s="8" t="str">
        <f>IF(C5336=1,TEXT(data_in!E5336,"mm-yyyy"),"")</f>
        <v/>
      </c>
      <c r="K5336" s="8" t="str">
        <f>IF(A5336="","",IF(data_in!I5336="Website","Website",IF(data_in!I5336="Paid Search","Paid Search",IF(data_in!I5336="Slack","Slack","Other Channel"))))</f>
        <v>Website</v>
      </c>
      <c r="L5336" s="10">
        <f>IF(A5336="","",ROUND(N$3-data_in!B5336,0))</f>
        <v>107</v>
      </c>
    </row>
    <row r="5337" spans="1:12">
      <c r="A5337" s="8" t="str">
        <f>IF(data_in!A5337="","",data_in!A5337)</f>
        <v>345c28fd-c62c-47ee-ab62-f8d7d43d95a3</v>
      </c>
      <c r="B5337" s="12">
        <f>IF(A5337="","",data_in!B5337)</f>
        <v>43875.076979166668</v>
      </c>
      <c r="C5337" s="8">
        <f>IF(A5337="","",IF(data_in!E5337="NULL",0,1))</f>
        <v>0</v>
      </c>
      <c r="D5337" s="8" t="str">
        <f>IF(A5337="","",IF(data_in!E5337="NULL","",ROUND(data_in!E5337-data_in!B5337,0)))</f>
        <v/>
      </c>
      <c r="E5337" s="8">
        <f>IF(A5337="","",IF(data_in!C5337="NULL",0,IF(data_in!C5337&gt;data_in!E5337,0,1)))</f>
        <v>1</v>
      </c>
      <c r="F5337" s="8">
        <f>IF(OR(A5337="",E5337=0),"",IF(data_in!C5337="NULL","",ROUND(data_in!C5337-data_in!B5337,0)))</f>
        <v>0</v>
      </c>
      <c r="G5337" s="8">
        <f>IF(OR(A5337="",E5337=0),"",IF(data_in!C5337="NULL","",IF(D5337="",ROUND(data_in!D5337-data_in!B5337,0),MIN(D5337,ROUND(data_in!D5337-data_in!B5337,0)))))</f>
        <v>30</v>
      </c>
      <c r="H5337" s="8" t="str">
        <f>IF(A5337="","",IF(data_in!M5337="United States","United States",IF(data_in!M5337="Canada","Canada",IF(data_in!M5337="United Kingdom","United Kingdom","Other Country"))))</f>
        <v>United States</v>
      </c>
      <c r="I5337" s="8" t="str">
        <f>IF(A5337="","",IF(data_in!K5337="Unknown","Unknown",IF(data_in!K5337&lt;=10,"Very Small",IF(data_in!K5337&lt;=100,"Small",IF(data_in!K5337&lt;=500,"Medium",IF(data_in!K5337&gt;500,"Large","Error"))))))</f>
        <v>Very Small</v>
      </c>
      <c r="J5337" s="8" t="str">
        <f>IF(C5337=1,TEXT(data_in!E5337,"mm-yyyy"),"")</f>
        <v/>
      </c>
      <c r="K5337" s="8" t="str">
        <f>IF(A5337="","",IF(data_in!I5337="Website","Website",IF(data_in!I5337="Paid Search","Paid Search",IF(data_in!I5337="Slack","Slack","Other Channel"))))</f>
        <v>Paid Search</v>
      </c>
      <c r="L5337" s="10">
        <f>IF(A5337="","",ROUND(N$3-data_in!B5337,0))</f>
        <v>108</v>
      </c>
    </row>
    <row r="5338" spans="1:12">
      <c r="A5338" s="8" t="str">
        <f>IF(data_in!A5338="","",data_in!A5338)</f>
        <v>da0e089a-5328-4f9d-b2d7-096199dfa8ab</v>
      </c>
      <c r="B5338" s="12">
        <f>IF(A5338="","",data_in!B5338)</f>
        <v>43875.217523148145</v>
      </c>
      <c r="C5338" s="8">
        <f>IF(A5338="","",IF(data_in!E5338="NULL",0,1))</f>
        <v>0</v>
      </c>
      <c r="D5338" s="8" t="str">
        <f>IF(A5338="","",IF(data_in!E5338="NULL","",ROUND(data_in!E5338-data_in!B5338,0)))</f>
        <v/>
      </c>
      <c r="E5338" s="8">
        <f>IF(A5338="","",IF(data_in!C5338="NULL",0,IF(data_in!C5338&gt;data_in!E5338,0,1)))</f>
        <v>0</v>
      </c>
      <c r="F5338" s="8" t="str">
        <f>IF(OR(A5338="",E5338=0),"",IF(data_in!C5338="NULL","",ROUND(data_in!C5338-data_in!B5338,0)))</f>
        <v/>
      </c>
      <c r="G5338" s="8" t="str">
        <f>IF(OR(A5338="",E5338=0),"",IF(data_in!C5338="NULL","",IF(D5338="",ROUND(data_in!D5338-data_in!B5338,0),MIN(D5338,ROUND(data_in!D5338-data_in!B5338,0)))))</f>
        <v/>
      </c>
      <c r="H5338" s="8" t="str">
        <f>IF(A5338="","",IF(data_in!M5338="United States","United States",IF(data_in!M5338="Canada","Canada",IF(data_in!M5338="United Kingdom","United Kingdom","Other Country"))))</f>
        <v>Other Country</v>
      </c>
      <c r="I5338" s="8" t="str">
        <f>IF(A5338="","",IF(data_in!K5338="Unknown","Unknown",IF(data_in!K5338&lt;=10,"Very Small",IF(data_in!K5338&lt;=100,"Small",IF(data_in!K5338&lt;=500,"Medium",IF(data_in!K5338&gt;500,"Large","Error"))))))</f>
        <v>Large</v>
      </c>
      <c r="J5338" s="8" t="str">
        <f>IF(C5338=1,TEXT(data_in!E5338,"mm-yyyy"),"")</f>
        <v/>
      </c>
      <c r="K5338" s="8" t="str">
        <f>IF(A5338="","",IF(data_in!I5338="Website","Website",IF(data_in!I5338="Paid Search","Paid Search",IF(data_in!I5338="Slack","Slack","Other Channel"))))</f>
        <v>Other Channel</v>
      </c>
      <c r="L5338" s="10">
        <f>IF(A5338="","",ROUND(N$3-data_in!B5338,0))</f>
        <v>108</v>
      </c>
    </row>
    <row r="5339" spans="1:12">
      <c r="A5339" s="8" t="str">
        <f>IF(data_in!A5339="","",data_in!A5339)</f>
        <v>bb22287c-1f3f-4964-877e-ba6e3fea966c</v>
      </c>
      <c r="B5339" s="12">
        <f>IF(A5339="","",data_in!B5339)</f>
        <v>43875.232881944445</v>
      </c>
      <c r="C5339" s="8">
        <f>IF(A5339="","",IF(data_in!E5339="NULL",0,1))</f>
        <v>0</v>
      </c>
      <c r="D5339" s="8" t="str">
        <f>IF(A5339="","",IF(data_in!E5339="NULL","",ROUND(data_in!E5339-data_in!B5339,0)))</f>
        <v/>
      </c>
      <c r="E5339" s="8">
        <f>IF(A5339="","",IF(data_in!C5339="NULL",0,IF(data_in!C5339&gt;data_in!E5339,0,1)))</f>
        <v>0</v>
      </c>
      <c r="F5339" s="8" t="str">
        <f>IF(OR(A5339="",E5339=0),"",IF(data_in!C5339="NULL","",ROUND(data_in!C5339-data_in!B5339,0)))</f>
        <v/>
      </c>
      <c r="G5339" s="8" t="str">
        <f>IF(OR(A5339="",E5339=0),"",IF(data_in!C5339="NULL","",IF(D5339="",ROUND(data_in!D5339-data_in!B5339,0),MIN(D5339,ROUND(data_in!D5339-data_in!B5339,0)))))</f>
        <v/>
      </c>
      <c r="H5339" s="8" t="str">
        <f>IF(A5339="","",IF(data_in!M5339="United States","United States",IF(data_in!M5339="Canada","Canada",IF(data_in!M5339="United Kingdom","United Kingdom","Other Country"))))</f>
        <v>Other Country</v>
      </c>
      <c r="I5339" s="8" t="str">
        <f>IF(A5339="","",IF(data_in!K5339="Unknown","Unknown",IF(data_in!K5339&lt;=10,"Very Small",IF(data_in!K5339&lt;=100,"Small",IF(data_in!K5339&lt;=500,"Medium",IF(data_in!K5339&gt;500,"Large","Error"))))))</f>
        <v>Very Small</v>
      </c>
      <c r="J5339" s="8" t="str">
        <f>IF(C5339=1,TEXT(data_in!E5339,"mm-yyyy"),"")</f>
        <v/>
      </c>
      <c r="K5339" s="8" t="str">
        <f>IF(A5339="","",IF(data_in!I5339="Website","Website",IF(data_in!I5339="Paid Search","Paid Search",IF(data_in!I5339="Slack","Slack","Other Channel"))))</f>
        <v>Website</v>
      </c>
      <c r="L5339" s="10">
        <f>IF(A5339="","",ROUND(N$3-data_in!B5339,0))</f>
        <v>108</v>
      </c>
    </row>
    <row r="5340" spans="1:12">
      <c r="A5340" s="8" t="str">
        <f>IF(data_in!A5340="","",data_in!A5340)</f>
        <v>6a42a49f-21a1-4b38-a953-e1c43abbcaeb</v>
      </c>
      <c r="B5340" s="12">
        <f>IF(A5340="","",data_in!B5340)</f>
        <v>43875.230138888888</v>
      </c>
      <c r="C5340" s="8">
        <f>IF(A5340="","",IF(data_in!E5340="NULL",0,1))</f>
        <v>0</v>
      </c>
      <c r="D5340" s="8" t="str">
        <f>IF(A5340="","",IF(data_in!E5340="NULL","",ROUND(data_in!E5340-data_in!B5340,0)))</f>
        <v/>
      </c>
      <c r="E5340" s="8">
        <f>IF(A5340="","",IF(data_in!C5340="NULL",0,IF(data_in!C5340&gt;data_in!E5340,0,1)))</f>
        <v>0</v>
      </c>
      <c r="F5340" s="8" t="str">
        <f>IF(OR(A5340="",E5340=0),"",IF(data_in!C5340="NULL","",ROUND(data_in!C5340-data_in!B5340,0)))</f>
        <v/>
      </c>
      <c r="G5340" s="8" t="str">
        <f>IF(OR(A5340="",E5340=0),"",IF(data_in!C5340="NULL","",IF(D5340="",ROUND(data_in!D5340-data_in!B5340,0),MIN(D5340,ROUND(data_in!D5340-data_in!B5340,0)))))</f>
        <v/>
      </c>
      <c r="H5340" s="8" t="str">
        <f>IF(A5340="","",IF(data_in!M5340="United States","United States",IF(data_in!M5340="Canada","Canada",IF(data_in!M5340="United Kingdom","United Kingdom","Other Country"))))</f>
        <v>Other Country</v>
      </c>
      <c r="I5340" s="8" t="str">
        <f>IF(A5340="","",IF(data_in!K5340="Unknown","Unknown",IF(data_in!K5340&lt;=10,"Very Small",IF(data_in!K5340&lt;=100,"Small",IF(data_in!K5340&lt;=500,"Medium",IF(data_in!K5340&gt;500,"Large","Error"))))))</f>
        <v>Very Small</v>
      </c>
      <c r="J5340" s="8" t="str">
        <f>IF(C5340=1,TEXT(data_in!E5340,"mm-yyyy"),"")</f>
        <v/>
      </c>
      <c r="K5340" s="8" t="str">
        <f>IF(A5340="","",IF(data_in!I5340="Website","Website",IF(data_in!I5340="Paid Search","Paid Search",IF(data_in!I5340="Slack","Slack","Other Channel"))))</f>
        <v>Website</v>
      </c>
      <c r="L5340" s="10">
        <f>IF(A5340="","",ROUND(N$3-data_in!B5340,0))</f>
        <v>108</v>
      </c>
    </row>
    <row r="5341" spans="1:12">
      <c r="A5341" s="8" t="str">
        <f>IF(data_in!A5341="","",data_in!A5341)</f>
        <v>c1ebae7c-165f-4bd1-bfa5-06ded5deea69</v>
      </c>
      <c r="B5341" s="12">
        <f>IF(A5341="","",data_in!B5341)</f>
        <v>43875.26290509259</v>
      </c>
      <c r="C5341" s="8">
        <f>IF(A5341="","",IF(data_in!E5341="NULL",0,1))</f>
        <v>0</v>
      </c>
      <c r="D5341" s="8" t="str">
        <f>IF(A5341="","",IF(data_in!E5341="NULL","",ROUND(data_in!E5341-data_in!B5341,0)))</f>
        <v/>
      </c>
      <c r="E5341" s="8">
        <f>IF(A5341="","",IF(data_in!C5341="NULL",0,IF(data_in!C5341&gt;data_in!E5341,0,1)))</f>
        <v>0</v>
      </c>
      <c r="F5341" s="8" t="str">
        <f>IF(OR(A5341="",E5341=0),"",IF(data_in!C5341="NULL","",ROUND(data_in!C5341-data_in!B5341,0)))</f>
        <v/>
      </c>
      <c r="G5341" s="8" t="str">
        <f>IF(OR(A5341="",E5341=0),"",IF(data_in!C5341="NULL","",IF(D5341="",ROUND(data_in!D5341-data_in!B5341,0),MIN(D5341,ROUND(data_in!D5341-data_in!B5341,0)))))</f>
        <v/>
      </c>
      <c r="H5341" s="8" t="str">
        <f>IF(A5341="","",IF(data_in!M5341="United States","United States",IF(data_in!M5341="Canada","Canada",IF(data_in!M5341="United Kingdom","United Kingdom","Other Country"))))</f>
        <v>United States</v>
      </c>
      <c r="I5341" s="8" t="str">
        <f>IF(A5341="","",IF(data_in!K5341="Unknown","Unknown",IF(data_in!K5341&lt;=10,"Very Small",IF(data_in!K5341&lt;=100,"Small",IF(data_in!K5341&lt;=500,"Medium",IF(data_in!K5341&gt;500,"Large","Error"))))))</f>
        <v>Small</v>
      </c>
      <c r="J5341" s="8" t="str">
        <f>IF(C5341=1,TEXT(data_in!E5341,"mm-yyyy"),"")</f>
        <v/>
      </c>
      <c r="K5341" s="8" t="str">
        <f>IF(A5341="","",IF(data_in!I5341="Website","Website",IF(data_in!I5341="Paid Search","Paid Search",IF(data_in!I5341="Slack","Slack","Other Channel"))))</f>
        <v>Website</v>
      </c>
      <c r="L5341" s="10">
        <f>IF(A5341="","",ROUND(N$3-data_in!B5341,0))</f>
        <v>108</v>
      </c>
    </row>
    <row r="5342" spans="1:12">
      <c r="A5342" s="8" t="str">
        <f>IF(data_in!A5342="","",data_in!A5342)</f>
        <v>e575d249-efa6-4d36-a2cf-837f825b53ec</v>
      </c>
      <c r="B5342" s="12">
        <f>IF(A5342="","",data_in!B5342)</f>
        <v>43875.423541666663</v>
      </c>
      <c r="C5342" s="8">
        <f>IF(A5342="","",IF(data_in!E5342="NULL",0,1))</f>
        <v>0</v>
      </c>
      <c r="D5342" s="8" t="str">
        <f>IF(A5342="","",IF(data_in!E5342="NULL","",ROUND(data_in!E5342-data_in!B5342,0)))</f>
        <v/>
      </c>
      <c r="E5342" s="8">
        <f>IF(A5342="","",IF(data_in!C5342="NULL",0,IF(data_in!C5342&gt;data_in!E5342,0,1)))</f>
        <v>0</v>
      </c>
      <c r="F5342" s="8" t="str">
        <f>IF(OR(A5342="",E5342=0),"",IF(data_in!C5342="NULL","",ROUND(data_in!C5342-data_in!B5342,0)))</f>
        <v/>
      </c>
      <c r="G5342" s="8" t="str">
        <f>IF(OR(A5342="",E5342=0),"",IF(data_in!C5342="NULL","",IF(D5342="",ROUND(data_in!D5342-data_in!B5342,0),MIN(D5342,ROUND(data_in!D5342-data_in!B5342,0)))))</f>
        <v/>
      </c>
      <c r="H5342" s="8" t="str">
        <f>IF(A5342="","",IF(data_in!M5342="United States","United States",IF(data_in!M5342="Canada","Canada",IF(data_in!M5342="United Kingdom","United Kingdom","Other Country"))))</f>
        <v>Other Country</v>
      </c>
      <c r="I5342" s="8" t="str">
        <f>IF(A5342="","",IF(data_in!K5342="Unknown","Unknown",IF(data_in!K5342&lt;=10,"Very Small",IF(data_in!K5342&lt;=100,"Small",IF(data_in!K5342&lt;=500,"Medium",IF(data_in!K5342&gt;500,"Large","Error"))))))</f>
        <v>Very Small</v>
      </c>
      <c r="J5342" s="8" t="str">
        <f>IF(C5342=1,TEXT(data_in!E5342,"mm-yyyy"),"")</f>
        <v/>
      </c>
      <c r="K5342" s="8" t="str">
        <f>IF(A5342="","",IF(data_in!I5342="Website","Website",IF(data_in!I5342="Paid Search","Paid Search",IF(data_in!I5342="Slack","Slack","Other Channel"))))</f>
        <v>Website</v>
      </c>
      <c r="L5342" s="10">
        <f>IF(A5342="","",ROUND(N$3-data_in!B5342,0))</f>
        <v>108</v>
      </c>
    </row>
    <row r="5343" spans="1:12">
      <c r="A5343" s="8" t="str">
        <f>IF(data_in!A5343="","",data_in!A5343)</f>
        <v>91903ba2-a580-4349-9900-8840ebf0389e</v>
      </c>
      <c r="B5343" s="12">
        <f>IF(A5343="","",data_in!B5343)</f>
        <v>43875.476597222223</v>
      </c>
      <c r="C5343" s="8">
        <f>IF(A5343="","",IF(data_in!E5343="NULL",0,1))</f>
        <v>0</v>
      </c>
      <c r="D5343" s="8" t="str">
        <f>IF(A5343="","",IF(data_in!E5343="NULL","",ROUND(data_in!E5343-data_in!B5343,0)))</f>
        <v/>
      </c>
      <c r="E5343" s="8">
        <f>IF(A5343="","",IF(data_in!C5343="NULL",0,IF(data_in!C5343&gt;data_in!E5343,0,1)))</f>
        <v>0</v>
      </c>
      <c r="F5343" s="8" t="str">
        <f>IF(OR(A5343="",E5343=0),"",IF(data_in!C5343="NULL","",ROUND(data_in!C5343-data_in!B5343,0)))</f>
        <v/>
      </c>
      <c r="G5343" s="8" t="str">
        <f>IF(OR(A5343="",E5343=0),"",IF(data_in!C5343="NULL","",IF(D5343="",ROUND(data_in!D5343-data_in!B5343,0),MIN(D5343,ROUND(data_in!D5343-data_in!B5343,0)))))</f>
        <v/>
      </c>
      <c r="H5343" s="8" t="str">
        <f>IF(A5343="","",IF(data_in!M5343="United States","United States",IF(data_in!M5343="Canada","Canada",IF(data_in!M5343="United Kingdom","United Kingdom","Other Country"))))</f>
        <v>United States</v>
      </c>
      <c r="I5343" s="8" t="str">
        <f>IF(A5343="","",IF(data_in!K5343="Unknown","Unknown",IF(data_in!K5343&lt;=10,"Very Small",IF(data_in!K5343&lt;=100,"Small",IF(data_in!K5343&lt;=500,"Medium",IF(data_in!K5343&gt;500,"Large","Error"))))))</f>
        <v>Very Small</v>
      </c>
      <c r="J5343" s="8" t="str">
        <f>IF(C5343=1,TEXT(data_in!E5343,"mm-yyyy"),"")</f>
        <v/>
      </c>
      <c r="K5343" s="8" t="str">
        <f>IF(A5343="","",IF(data_in!I5343="Website","Website",IF(data_in!I5343="Paid Search","Paid Search",IF(data_in!I5343="Slack","Slack","Other Channel"))))</f>
        <v>Other Channel</v>
      </c>
      <c r="L5343" s="10">
        <f>IF(A5343="","",ROUND(N$3-data_in!B5343,0))</f>
        <v>108</v>
      </c>
    </row>
    <row r="5344" spans="1:12">
      <c r="A5344" s="8" t="str">
        <f>IF(data_in!A5344="","",data_in!A5344)</f>
        <v>1655d2c4-1c97-4613-983c-2e09766ab843</v>
      </c>
      <c r="B5344" s="12">
        <f>IF(A5344="","",data_in!B5344)</f>
        <v>43875.47923611111</v>
      </c>
      <c r="C5344" s="8">
        <f>IF(A5344="","",IF(data_in!E5344="NULL",0,1))</f>
        <v>0</v>
      </c>
      <c r="D5344" s="8" t="str">
        <f>IF(A5344="","",IF(data_in!E5344="NULL","",ROUND(data_in!E5344-data_in!B5344,0)))</f>
        <v/>
      </c>
      <c r="E5344" s="8">
        <f>IF(A5344="","",IF(data_in!C5344="NULL",0,IF(data_in!C5344&gt;data_in!E5344,0,1)))</f>
        <v>0</v>
      </c>
      <c r="F5344" s="8" t="str">
        <f>IF(OR(A5344="",E5344=0),"",IF(data_in!C5344="NULL","",ROUND(data_in!C5344-data_in!B5344,0)))</f>
        <v/>
      </c>
      <c r="G5344" s="8" t="str">
        <f>IF(OR(A5344="",E5344=0),"",IF(data_in!C5344="NULL","",IF(D5344="",ROUND(data_in!D5344-data_in!B5344,0),MIN(D5344,ROUND(data_in!D5344-data_in!B5344,0)))))</f>
        <v/>
      </c>
      <c r="H5344" s="8" t="str">
        <f>IF(A5344="","",IF(data_in!M5344="United States","United States",IF(data_in!M5344="Canada","Canada",IF(data_in!M5344="United Kingdom","United Kingdom","Other Country"))))</f>
        <v>Other Country</v>
      </c>
      <c r="I5344" s="8" t="str">
        <f>IF(A5344="","",IF(data_in!K5344="Unknown","Unknown",IF(data_in!K5344&lt;=10,"Very Small",IF(data_in!K5344&lt;=100,"Small",IF(data_in!K5344&lt;=500,"Medium",IF(data_in!K5344&gt;500,"Large","Error"))))))</f>
        <v>Medium</v>
      </c>
      <c r="J5344" s="8" t="str">
        <f>IF(C5344=1,TEXT(data_in!E5344,"mm-yyyy"),"")</f>
        <v/>
      </c>
      <c r="K5344" s="8" t="str">
        <f>IF(A5344="","",IF(data_in!I5344="Website","Website",IF(data_in!I5344="Paid Search","Paid Search",IF(data_in!I5344="Slack","Slack","Other Channel"))))</f>
        <v>Website</v>
      </c>
      <c r="L5344" s="10">
        <f>IF(A5344="","",ROUND(N$3-data_in!B5344,0))</f>
        <v>108</v>
      </c>
    </row>
    <row r="5345" spans="1:12">
      <c r="A5345" s="8" t="str">
        <f>IF(data_in!A5345="","",data_in!A5345)</f>
        <v>03366243-26f4-4719-afbd-4527c9a61a13</v>
      </c>
      <c r="B5345" s="12">
        <f>IF(A5345="","",data_in!B5345)</f>
        <v>43875.525393518517</v>
      </c>
      <c r="C5345" s="8">
        <f>IF(A5345="","",IF(data_in!E5345="NULL",0,1))</f>
        <v>0</v>
      </c>
      <c r="D5345" s="8" t="str">
        <f>IF(A5345="","",IF(data_in!E5345="NULL","",ROUND(data_in!E5345-data_in!B5345,0)))</f>
        <v/>
      </c>
      <c r="E5345" s="8">
        <f>IF(A5345="","",IF(data_in!C5345="NULL",0,IF(data_in!C5345&gt;data_in!E5345,0,1)))</f>
        <v>1</v>
      </c>
      <c r="F5345" s="8">
        <f>IF(OR(A5345="",E5345=0),"",IF(data_in!C5345="NULL","",ROUND(data_in!C5345-data_in!B5345,0)))</f>
        <v>0</v>
      </c>
      <c r="G5345" s="8">
        <f>IF(OR(A5345="",E5345=0),"",IF(data_in!C5345="NULL","",IF(D5345="",ROUND(data_in!D5345-data_in!B5345,0),MIN(D5345,ROUND(data_in!D5345-data_in!B5345,0)))))</f>
        <v>30</v>
      </c>
      <c r="H5345" s="8" t="str">
        <f>IF(A5345="","",IF(data_in!M5345="United States","United States",IF(data_in!M5345="Canada","Canada",IF(data_in!M5345="United Kingdom","United Kingdom","Other Country"))))</f>
        <v>United States</v>
      </c>
      <c r="I5345" s="8" t="str">
        <f>IF(A5345="","",IF(data_in!K5345="Unknown","Unknown",IF(data_in!K5345&lt;=10,"Very Small",IF(data_in!K5345&lt;=100,"Small",IF(data_in!K5345&lt;=500,"Medium",IF(data_in!K5345&gt;500,"Large","Error"))))))</f>
        <v>Small</v>
      </c>
      <c r="J5345" s="8" t="str">
        <f>IF(C5345=1,TEXT(data_in!E5345,"mm-yyyy"),"")</f>
        <v/>
      </c>
      <c r="K5345" s="8" t="str">
        <f>IF(A5345="","",IF(data_in!I5345="Website","Website",IF(data_in!I5345="Paid Search","Paid Search",IF(data_in!I5345="Slack","Slack","Other Channel"))))</f>
        <v>Website</v>
      </c>
      <c r="L5345" s="10">
        <f>IF(A5345="","",ROUND(N$3-data_in!B5345,0))</f>
        <v>107</v>
      </c>
    </row>
    <row r="5346" spans="1:12">
      <c r="A5346" s="8" t="str">
        <f>IF(data_in!A5346="","",data_in!A5346)</f>
        <v>b0809f7e-7ae8-46c2-99dc-f521738c052f</v>
      </c>
      <c r="B5346" s="12">
        <f>IF(A5346="","",data_in!B5346)</f>
        <v>43875.568506944444</v>
      </c>
      <c r="C5346" s="8">
        <f>IF(A5346="","",IF(data_in!E5346="NULL",0,1))</f>
        <v>0</v>
      </c>
      <c r="D5346" s="8" t="str">
        <f>IF(A5346="","",IF(data_in!E5346="NULL","",ROUND(data_in!E5346-data_in!B5346,0)))</f>
        <v/>
      </c>
      <c r="E5346" s="8">
        <f>IF(A5346="","",IF(data_in!C5346="NULL",0,IF(data_in!C5346&gt;data_in!E5346,0,1)))</f>
        <v>1</v>
      </c>
      <c r="F5346" s="8">
        <f>IF(OR(A5346="",E5346=0),"",IF(data_in!C5346="NULL","",ROUND(data_in!C5346-data_in!B5346,0)))</f>
        <v>0</v>
      </c>
      <c r="G5346" s="8">
        <f>IF(OR(A5346="",E5346=0),"",IF(data_in!C5346="NULL","",IF(D5346="",ROUND(data_in!D5346-data_in!B5346,0),MIN(D5346,ROUND(data_in!D5346-data_in!B5346,0)))))</f>
        <v>30</v>
      </c>
      <c r="H5346" s="8" t="str">
        <f>IF(A5346="","",IF(data_in!M5346="United States","United States",IF(data_in!M5346="Canada","Canada",IF(data_in!M5346="United Kingdom","United Kingdom","Other Country"))))</f>
        <v>Canada</v>
      </c>
      <c r="I5346" s="8" t="str">
        <f>IF(A5346="","",IF(data_in!K5346="Unknown","Unknown",IF(data_in!K5346&lt;=10,"Very Small",IF(data_in!K5346&lt;=100,"Small",IF(data_in!K5346&lt;=500,"Medium",IF(data_in!K5346&gt;500,"Large","Error"))))))</f>
        <v>Small</v>
      </c>
      <c r="J5346" s="8" t="str">
        <f>IF(C5346=1,TEXT(data_in!E5346,"mm-yyyy"),"")</f>
        <v/>
      </c>
      <c r="K5346" s="8" t="str">
        <f>IF(A5346="","",IF(data_in!I5346="Website","Website",IF(data_in!I5346="Paid Search","Paid Search",IF(data_in!I5346="Slack","Slack","Other Channel"))))</f>
        <v>Website</v>
      </c>
      <c r="L5346" s="10">
        <f>IF(A5346="","",ROUND(N$3-data_in!B5346,0))</f>
        <v>107</v>
      </c>
    </row>
    <row r="5347" spans="1:12">
      <c r="A5347" s="8" t="str">
        <f>IF(data_in!A5347="","",data_in!A5347)</f>
        <v>5eb96e43-2c43-4118-ae6f-ebd55c2aadd2</v>
      </c>
      <c r="B5347" s="12">
        <f>IF(A5347="","",data_in!B5347)</f>
        <v>43875.62232638889</v>
      </c>
      <c r="C5347" s="8">
        <f>IF(A5347="","",IF(data_in!E5347="NULL",0,1))</f>
        <v>0</v>
      </c>
      <c r="D5347" s="8" t="str">
        <f>IF(A5347="","",IF(data_in!E5347="NULL","",ROUND(data_in!E5347-data_in!B5347,0)))</f>
        <v/>
      </c>
      <c r="E5347" s="8">
        <f>IF(A5347="","",IF(data_in!C5347="NULL",0,IF(data_in!C5347&gt;data_in!E5347,0,1)))</f>
        <v>0</v>
      </c>
      <c r="F5347" s="8" t="str">
        <f>IF(OR(A5347="",E5347=0),"",IF(data_in!C5347="NULL","",ROUND(data_in!C5347-data_in!B5347,0)))</f>
        <v/>
      </c>
      <c r="G5347" s="8" t="str">
        <f>IF(OR(A5347="",E5347=0),"",IF(data_in!C5347="NULL","",IF(D5347="",ROUND(data_in!D5347-data_in!B5347,0),MIN(D5347,ROUND(data_in!D5347-data_in!B5347,0)))))</f>
        <v/>
      </c>
      <c r="H5347" s="8" t="str">
        <f>IF(A5347="","",IF(data_in!M5347="United States","United States",IF(data_in!M5347="Canada","Canada",IF(data_in!M5347="United Kingdom","United Kingdom","Other Country"))))</f>
        <v>United Kingdom</v>
      </c>
      <c r="I5347" s="8" t="str">
        <f>IF(A5347="","",IF(data_in!K5347="Unknown","Unknown",IF(data_in!K5347&lt;=10,"Very Small",IF(data_in!K5347&lt;=100,"Small",IF(data_in!K5347&lt;=500,"Medium",IF(data_in!K5347&gt;500,"Large","Error"))))))</f>
        <v>Small</v>
      </c>
      <c r="J5347" s="8" t="str">
        <f>IF(C5347=1,TEXT(data_in!E5347,"mm-yyyy"),"")</f>
        <v/>
      </c>
      <c r="K5347" s="8" t="str">
        <f>IF(A5347="","",IF(data_in!I5347="Website","Website",IF(data_in!I5347="Paid Search","Paid Search",IF(data_in!I5347="Slack","Slack","Other Channel"))))</f>
        <v>Website</v>
      </c>
      <c r="L5347" s="10">
        <f>IF(A5347="","",ROUND(N$3-data_in!B5347,0))</f>
        <v>107</v>
      </c>
    </row>
    <row r="5348" spans="1:12">
      <c r="A5348" s="8" t="str">
        <f>IF(data_in!A5348="","",data_in!A5348)</f>
        <v>928cd8b7-d189-4bd0-8e62-2b3343a9bd7a</v>
      </c>
      <c r="B5348" s="12">
        <f>IF(A5348="","",data_in!B5348)</f>
        <v>43875.635625000003</v>
      </c>
      <c r="C5348" s="8">
        <f>IF(A5348="","",IF(data_in!E5348="NULL",0,1))</f>
        <v>0</v>
      </c>
      <c r="D5348" s="8" t="str">
        <f>IF(A5348="","",IF(data_in!E5348="NULL","",ROUND(data_in!E5348-data_in!B5348,0)))</f>
        <v/>
      </c>
      <c r="E5348" s="8">
        <f>IF(A5348="","",IF(data_in!C5348="NULL",0,IF(data_in!C5348&gt;data_in!E5348,0,1)))</f>
        <v>0</v>
      </c>
      <c r="F5348" s="8" t="str">
        <f>IF(OR(A5348="",E5348=0),"",IF(data_in!C5348="NULL","",ROUND(data_in!C5348-data_in!B5348,0)))</f>
        <v/>
      </c>
      <c r="G5348" s="8" t="str">
        <f>IF(OR(A5348="",E5348=0),"",IF(data_in!C5348="NULL","",IF(D5348="",ROUND(data_in!D5348-data_in!B5348,0),MIN(D5348,ROUND(data_in!D5348-data_in!B5348,0)))))</f>
        <v/>
      </c>
      <c r="H5348" s="8" t="str">
        <f>IF(A5348="","",IF(data_in!M5348="United States","United States",IF(data_in!M5348="Canada","Canada",IF(data_in!M5348="United Kingdom","United Kingdom","Other Country"))))</f>
        <v>United States</v>
      </c>
      <c r="I5348" s="8" t="str">
        <f>IF(A5348="","",IF(data_in!K5348="Unknown","Unknown",IF(data_in!K5348&lt;=10,"Very Small",IF(data_in!K5348&lt;=100,"Small",IF(data_in!K5348&lt;=500,"Medium",IF(data_in!K5348&gt;500,"Large","Error"))))))</f>
        <v>Very Small</v>
      </c>
      <c r="J5348" s="8" t="str">
        <f>IF(C5348=1,TEXT(data_in!E5348,"mm-yyyy"),"")</f>
        <v/>
      </c>
      <c r="K5348" s="8" t="str">
        <f>IF(A5348="","",IF(data_in!I5348="Website","Website",IF(data_in!I5348="Paid Search","Paid Search",IF(data_in!I5348="Slack","Slack","Other Channel"))))</f>
        <v>Website</v>
      </c>
      <c r="L5348" s="10">
        <f>IF(A5348="","",ROUND(N$3-data_in!B5348,0))</f>
        <v>107</v>
      </c>
    </row>
    <row r="5349" spans="1:12">
      <c r="A5349" s="8" t="str">
        <f>IF(data_in!A5349="","",data_in!A5349)</f>
        <v>2b32739d-41a7-48b8-b80d-85df30b14f9f</v>
      </c>
      <c r="B5349" s="12">
        <f>IF(A5349="","",data_in!B5349)</f>
        <v>43875.770902777775</v>
      </c>
      <c r="C5349" s="8">
        <f>IF(A5349="","",IF(data_in!E5349="NULL",0,1))</f>
        <v>1</v>
      </c>
      <c r="D5349" s="8">
        <f>IF(A5349="","",IF(data_in!E5349="NULL","",ROUND(data_in!E5349-data_in!B5349,0)))</f>
        <v>24</v>
      </c>
      <c r="E5349" s="8">
        <f>IF(A5349="","",IF(data_in!C5349="NULL",0,IF(data_in!C5349&gt;data_in!E5349,0,1)))</f>
        <v>1</v>
      </c>
      <c r="F5349" s="8">
        <f>IF(OR(A5349="",E5349=0),"",IF(data_in!C5349="NULL","",ROUND(data_in!C5349-data_in!B5349,0)))</f>
        <v>0</v>
      </c>
      <c r="G5349" s="8">
        <f>IF(OR(A5349="",E5349=0),"",IF(data_in!C5349="NULL","",IF(D5349="",ROUND(data_in!D5349-data_in!B5349,0),MIN(D5349,ROUND(data_in!D5349-data_in!B5349,0)))))</f>
        <v>24</v>
      </c>
      <c r="H5349" s="8" t="str">
        <f>IF(A5349="","",IF(data_in!M5349="United States","United States",IF(data_in!M5349="Canada","Canada",IF(data_in!M5349="United Kingdom","United Kingdom","Other Country"))))</f>
        <v>United States</v>
      </c>
      <c r="I5349" s="8" t="str">
        <f>IF(A5349="","",IF(data_in!K5349="Unknown","Unknown",IF(data_in!K5349&lt;=10,"Very Small",IF(data_in!K5349&lt;=100,"Small",IF(data_in!K5349&lt;=500,"Medium",IF(data_in!K5349&gt;500,"Large","Error"))))))</f>
        <v>Medium</v>
      </c>
      <c r="J5349" s="8" t="str">
        <f>IF(C5349=1,TEXT(data_in!E5349,"mm-yyyy"),"")</f>
        <v>03-2020</v>
      </c>
      <c r="K5349" s="8" t="str">
        <f>IF(A5349="","",IF(data_in!I5349="Website","Website",IF(data_in!I5349="Paid Search","Paid Search",IF(data_in!I5349="Slack","Slack","Other Channel"))))</f>
        <v>Website</v>
      </c>
      <c r="L5349" s="10">
        <f>IF(A5349="","",ROUND(N$3-data_in!B5349,0))</f>
        <v>107</v>
      </c>
    </row>
    <row r="5350" spans="1:12">
      <c r="A5350" s="8" t="str">
        <f>IF(data_in!A5350="","",data_in!A5350)</f>
        <v>47ca385a-a29d-4299-8f8c-fe81343a4497</v>
      </c>
      <c r="B5350" s="12">
        <f>IF(A5350="","",data_in!B5350)</f>
        <v>43914.919270833336</v>
      </c>
      <c r="C5350" s="8">
        <f>IF(A5350="","",IF(data_in!E5350="NULL",0,1))</f>
        <v>0</v>
      </c>
      <c r="D5350" s="8" t="str">
        <f>IF(A5350="","",IF(data_in!E5350="NULL","",ROUND(data_in!E5350-data_in!B5350,0)))</f>
        <v/>
      </c>
      <c r="E5350" s="8">
        <f>IF(A5350="","",IF(data_in!C5350="NULL",0,IF(data_in!C5350&gt;data_in!E5350,0,1)))</f>
        <v>0</v>
      </c>
      <c r="F5350" s="8" t="str">
        <f>IF(OR(A5350="",E5350=0),"",IF(data_in!C5350="NULL","",ROUND(data_in!C5350-data_in!B5350,0)))</f>
        <v/>
      </c>
      <c r="G5350" s="8" t="str">
        <f>IF(OR(A5350="",E5350=0),"",IF(data_in!C5350="NULL","",IF(D5350="",ROUND(data_in!D5350-data_in!B5350,0),MIN(D5350,ROUND(data_in!D5350-data_in!B5350,0)))))</f>
        <v/>
      </c>
      <c r="H5350" s="8" t="str">
        <f>IF(A5350="","",IF(data_in!M5350="United States","United States",IF(data_in!M5350="Canada","Canada",IF(data_in!M5350="United Kingdom","United Kingdom","Other Country"))))</f>
        <v>United Kingdom</v>
      </c>
      <c r="I5350" s="8" t="str">
        <f>IF(A5350="","",IF(data_in!K5350="Unknown","Unknown",IF(data_in!K5350&lt;=10,"Very Small",IF(data_in!K5350&lt;=100,"Small",IF(data_in!K5350&lt;=500,"Medium",IF(data_in!K5350&gt;500,"Large","Error"))))))</f>
        <v>Very Small</v>
      </c>
      <c r="J5350" s="8" t="str">
        <f>IF(C5350=1,TEXT(data_in!E5350,"mm-yyyy"),"")</f>
        <v/>
      </c>
      <c r="K5350" s="8" t="str">
        <f>IF(A5350="","",IF(data_in!I5350="Website","Website",IF(data_in!I5350="Paid Search","Paid Search",IF(data_in!I5350="Slack","Slack","Other Channel"))))</f>
        <v>Other Channel</v>
      </c>
      <c r="L5350" s="10">
        <f>IF(A5350="","",ROUND(N$3-data_in!B5350,0))</f>
        <v>68</v>
      </c>
    </row>
    <row r="5351" spans="1:12">
      <c r="A5351" s="8" t="str">
        <f>IF(data_in!A5351="","",data_in!A5351)</f>
        <v>a2727e0c-1f28-4c9f-af1f-e5ec7d838763</v>
      </c>
      <c r="B5351" s="12">
        <f>IF(A5351="","",data_in!B5351)</f>
        <v>43914.838472222225</v>
      </c>
      <c r="C5351" s="8">
        <f>IF(A5351="","",IF(data_in!E5351="NULL",0,1))</f>
        <v>0</v>
      </c>
      <c r="D5351" s="8" t="str">
        <f>IF(A5351="","",IF(data_in!E5351="NULL","",ROUND(data_in!E5351-data_in!B5351,0)))</f>
        <v/>
      </c>
      <c r="E5351" s="8">
        <f>IF(A5351="","",IF(data_in!C5351="NULL",0,IF(data_in!C5351&gt;data_in!E5351,0,1)))</f>
        <v>0</v>
      </c>
      <c r="F5351" s="8" t="str">
        <f>IF(OR(A5351="",E5351=0),"",IF(data_in!C5351="NULL","",ROUND(data_in!C5351-data_in!B5351,0)))</f>
        <v/>
      </c>
      <c r="G5351" s="8" t="str">
        <f>IF(OR(A5351="",E5351=0),"",IF(data_in!C5351="NULL","",IF(D5351="",ROUND(data_in!D5351-data_in!B5351,0),MIN(D5351,ROUND(data_in!D5351-data_in!B5351,0)))))</f>
        <v/>
      </c>
      <c r="H5351" s="8" t="str">
        <f>IF(A5351="","",IF(data_in!M5351="United States","United States",IF(data_in!M5351="Canada","Canada",IF(data_in!M5351="United Kingdom","United Kingdom","Other Country"))))</f>
        <v>United States</v>
      </c>
      <c r="I5351" s="8" t="str">
        <f>IF(A5351="","",IF(data_in!K5351="Unknown","Unknown",IF(data_in!K5351&lt;=10,"Very Small",IF(data_in!K5351&lt;=100,"Small",IF(data_in!K5351&lt;=500,"Medium",IF(data_in!K5351&gt;500,"Large","Error"))))))</f>
        <v>Small</v>
      </c>
      <c r="J5351" s="8" t="str">
        <f>IF(C5351=1,TEXT(data_in!E5351,"mm-yyyy"),"")</f>
        <v/>
      </c>
      <c r="K5351" s="8" t="str">
        <f>IF(A5351="","",IF(data_in!I5351="Website","Website",IF(data_in!I5351="Paid Search","Paid Search",IF(data_in!I5351="Slack","Slack","Other Channel"))))</f>
        <v>Website</v>
      </c>
      <c r="L5351" s="10">
        <f>IF(A5351="","",ROUND(N$3-data_in!B5351,0))</f>
        <v>68</v>
      </c>
    </row>
    <row r="5352" spans="1:12">
      <c r="A5352" s="8" t="str">
        <f>IF(data_in!A5352="","",data_in!A5352)</f>
        <v>4d282a72-14d5-4fb1-9ad7-842e4568322a</v>
      </c>
      <c r="B5352" s="12">
        <f>IF(A5352="","",data_in!B5352)</f>
        <v>43914.888958333337</v>
      </c>
      <c r="C5352" s="8">
        <f>IF(A5352="","",IF(data_in!E5352="NULL",0,1))</f>
        <v>0</v>
      </c>
      <c r="D5352" s="8" t="str">
        <f>IF(A5352="","",IF(data_in!E5352="NULL","",ROUND(data_in!E5352-data_in!B5352,0)))</f>
        <v/>
      </c>
      <c r="E5352" s="8">
        <f>IF(A5352="","",IF(data_in!C5352="NULL",0,IF(data_in!C5352&gt;data_in!E5352,0,1)))</f>
        <v>0</v>
      </c>
      <c r="F5352" s="8" t="str">
        <f>IF(OR(A5352="",E5352=0),"",IF(data_in!C5352="NULL","",ROUND(data_in!C5352-data_in!B5352,0)))</f>
        <v/>
      </c>
      <c r="G5352" s="8" t="str">
        <f>IF(OR(A5352="",E5352=0),"",IF(data_in!C5352="NULL","",IF(D5352="",ROUND(data_in!D5352-data_in!B5352,0),MIN(D5352,ROUND(data_in!D5352-data_in!B5352,0)))))</f>
        <v/>
      </c>
      <c r="H5352" s="8" t="str">
        <f>IF(A5352="","",IF(data_in!M5352="United States","United States",IF(data_in!M5352="Canada","Canada",IF(data_in!M5352="United Kingdom","United Kingdom","Other Country"))))</f>
        <v>United States</v>
      </c>
      <c r="I5352" s="8" t="str">
        <f>IF(A5352="","",IF(data_in!K5352="Unknown","Unknown",IF(data_in!K5352&lt;=10,"Very Small",IF(data_in!K5352&lt;=100,"Small",IF(data_in!K5352&lt;=500,"Medium",IF(data_in!K5352&gt;500,"Large","Error"))))))</f>
        <v>Very Small</v>
      </c>
      <c r="J5352" s="8" t="str">
        <f>IF(C5352=1,TEXT(data_in!E5352,"mm-yyyy"),"")</f>
        <v/>
      </c>
      <c r="K5352" s="8" t="str">
        <f>IF(A5352="","",IF(data_in!I5352="Website","Website",IF(data_in!I5352="Paid Search","Paid Search",IF(data_in!I5352="Slack","Slack","Other Channel"))))</f>
        <v>Other Channel</v>
      </c>
      <c r="L5352" s="10">
        <f>IF(A5352="","",ROUND(N$3-data_in!B5352,0))</f>
        <v>68</v>
      </c>
    </row>
    <row r="5353" spans="1:12">
      <c r="A5353" s="8" t="str">
        <f>IF(data_in!A5353="","",data_in!A5353)</f>
        <v>1ead547d-6dc9-4b9c-8cf0-9d6d67ae8397</v>
      </c>
      <c r="B5353" s="12">
        <f>IF(A5353="","",data_in!B5353)</f>
        <v>43875.611597222225</v>
      </c>
      <c r="C5353" s="8">
        <f>IF(A5353="","",IF(data_in!E5353="NULL",0,1))</f>
        <v>0</v>
      </c>
      <c r="D5353" s="8" t="str">
        <f>IF(A5353="","",IF(data_in!E5353="NULL","",ROUND(data_in!E5353-data_in!B5353,0)))</f>
        <v/>
      </c>
      <c r="E5353" s="8">
        <f>IF(A5353="","",IF(data_in!C5353="NULL",0,IF(data_in!C5353&gt;data_in!E5353,0,1)))</f>
        <v>1</v>
      </c>
      <c r="F5353" s="8">
        <f>IF(OR(A5353="",E5353=0),"",IF(data_in!C5353="NULL","",ROUND(data_in!C5353-data_in!B5353,0)))</f>
        <v>0</v>
      </c>
      <c r="G5353" s="8">
        <f>IF(OR(A5353="",E5353=0),"",IF(data_in!C5353="NULL","",IF(D5353="",ROUND(data_in!D5353-data_in!B5353,0),MIN(D5353,ROUND(data_in!D5353-data_in!B5353,0)))))</f>
        <v>30</v>
      </c>
      <c r="H5353" s="8" t="str">
        <f>IF(A5353="","",IF(data_in!M5353="United States","United States",IF(data_in!M5353="Canada","Canada",IF(data_in!M5353="United Kingdom","United Kingdom","Other Country"))))</f>
        <v>United States</v>
      </c>
      <c r="I5353" s="8" t="str">
        <f>IF(A5353="","",IF(data_in!K5353="Unknown","Unknown",IF(data_in!K5353&lt;=10,"Very Small",IF(data_in!K5353&lt;=100,"Small",IF(data_in!K5353&lt;=500,"Medium",IF(data_in!K5353&gt;500,"Large","Error"))))))</f>
        <v>Large</v>
      </c>
      <c r="J5353" s="8" t="str">
        <f>IF(C5353=1,TEXT(data_in!E5353,"mm-yyyy"),"")</f>
        <v/>
      </c>
      <c r="K5353" s="8" t="str">
        <f>IF(A5353="","",IF(data_in!I5353="Website","Website",IF(data_in!I5353="Paid Search","Paid Search",IF(data_in!I5353="Slack","Slack","Other Channel"))))</f>
        <v>Website</v>
      </c>
      <c r="L5353" s="10">
        <f>IF(A5353="","",ROUND(N$3-data_in!B5353,0))</f>
        <v>107</v>
      </c>
    </row>
    <row r="5354" spans="1:12">
      <c r="A5354" s="8" t="str">
        <f>IF(data_in!A5354="","",data_in!A5354)</f>
        <v>47f6b6dc-86a5-425a-a73a-8bf320cd4e79</v>
      </c>
      <c r="B5354" s="12">
        <f>IF(A5354="","",data_in!B5354)</f>
        <v>43875.653854166667</v>
      </c>
      <c r="C5354" s="8">
        <f>IF(A5354="","",IF(data_in!E5354="NULL",0,1))</f>
        <v>0</v>
      </c>
      <c r="D5354" s="8" t="str">
        <f>IF(A5354="","",IF(data_in!E5354="NULL","",ROUND(data_in!E5354-data_in!B5354,0)))</f>
        <v/>
      </c>
      <c r="E5354" s="8">
        <f>IF(A5354="","",IF(data_in!C5354="NULL",0,IF(data_in!C5354&gt;data_in!E5354,0,1)))</f>
        <v>0</v>
      </c>
      <c r="F5354" s="8" t="str">
        <f>IF(OR(A5354="",E5354=0),"",IF(data_in!C5354="NULL","",ROUND(data_in!C5354-data_in!B5354,0)))</f>
        <v/>
      </c>
      <c r="G5354" s="8" t="str">
        <f>IF(OR(A5354="",E5354=0),"",IF(data_in!C5354="NULL","",IF(D5354="",ROUND(data_in!D5354-data_in!B5354,0),MIN(D5354,ROUND(data_in!D5354-data_in!B5354,0)))))</f>
        <v/>
      </c>
      <c r="H5354" s="8" t="str">
        <f>IF(A5354="","",IF(data_in!M5354="United States","United States",IF(data_in!M5354="Canada","Canada",IF(data_in!M5354="United Kingdom","United Kingdom","Other Country"))))</f>
        <v>Other Country</v>
      </c>
      <c r="I5354" s="8" t="str">
        <f>IF(A5354="","",IF(data_in!K5354="Unknown","Unknown",IF(data_in!K5354&lt;=10,"Very Small",IF(data_in!K5354&lt;=100,"Small",IF(data_in!K5354&lt;=500,"Medium",IF(data_in!K5354&gt;500,"Large","Error"))))))</f>
        <v>Very Small</v>
      </c>
      <c r="J5354" s="8" t="str">
        <f>IF(C5354=1,TEXT(data_in!E5354,"mm-yyyy"),"")</f>
        <v/>
      </c>
      <c r="K5354" s="8" t="str">
        <f>IF(A5354="","",IF(data_in!I5354="Website","Website",IF(data_in!I5354="Paid Search","Paid Search",IF(data_in!I5354="Slack","Slack","Other Channel"))))</f>
        <v>Website</v>
      </c>
      <c r="L5354" s="10">
        <f>IF(A5354="","",ROUND(N$3-data_in!B5354,0))</f>
        <v>107</v>
      </c>
    </row>
    <row r="5355" spans="1:12">
      <c r="A5355" s="8" t="str">
        <f>IF(data_in!A5355="","",data_in!A5355)</f>
        <v>72590dab-60c9-4e7f-ac38-1aee72c7a981</v>
      </c>
      <c r="B5355" s="12">
        <f>IF(A5355="","",data_in!B5355)</f>
        <v>43875.6484837963</v>
      </c>
      <c r="C5355" s="8">
        <f>IF(A5355="","",IF(data_in!E5355="NULL",0,1))</f>
        <v>0</v>
      </c>
      <c r="D5355" s="8" t="str">
        <f>IF(A5355="","",IF(data_in!E5355="NULL","",ROUND(data_in!E5355-data_in!B5355,0)))</f>
        <v/>
      </c>
      <c r="E5355" s="8">
        <f>IF(A5355="","",IF(data_in!C5355="NULL",0,IF(data_in!C5355&gt;data_in!E5355,0,1)))</f>
        <v>0</v>
      </c>
      <c r="F5355" s="8" t="str">
        <f>IF(OR(A5355="",E5355=0),"",IF(data_in!C5355="NULL","",ROUND(data_in!C5355-data_in!B5355,0)))</f>
        <v/>
      </c>
      <c r="G5355" s="8" t="str">
        <f>IF(OR(A5355="",E5355=0),"",IF(data_in!C5355="NULL","",IF(D5355="",ROUND(data_in!D5355-data_in!B5355,0),MIN(D5355,ROUND(data_in!D5355-data_in!B5355,0)))))</f>
        <v/>
      </c>
      <c r="H5355" s="8" t="str">
        <f>IF(A5355="","",IF(data_in!M5355="United States","United States",IF(data_in!M5355="Canada","Canada",IF(data_in!M5355="United Kingdom","United Kingdom","Other Country"))))</f>
        <v>United States</v>
      </c>
      <c r="I5355" s="8" t="str">
        <f>IF(A5355="","",IF(data_in!K5355="Unknown","Unknown",IF(data_in!K5355&lt;=10,"Very Small",IF(data_in!K5355&lt;=100,"Small",IF(data_in!K5355&lt;=500,"Medium",IF(data_in!K5355&gt;500,"Large","Error"))))))</f>
        <v>Medium</v>
      </c>
      <c r="J5355" s="8" t="str">
        <f>IF(C5355=1,TEXT(data_in!E5355,"mm-yyyy"),"")</f>
        <v/>
      </c>
      <c r="K5355" s="8" t="str">
        <f>IF(A5355="","",IF(data_in!I5355="Website","Website",IF(data_in!I5355="Paid Search","Paid Search",IF(data_in!I5355="Slack","Slack","Other Channel"))))</f>
        <v>Website</v>
      </c>
      <c r="L5355" s="10">
        <f>IF(A5355="","",ROUND(N$3-data_in!B5355,0))</f>
        <v>107</v>
      </c>
    </row>
    <row r="5356" spans="1:12">
      <c r="A5356" s="8" t="str">
        <f>IF(data_in!A5356="","",data_in!A5356)</f>
        <v>d1d5cc0d-9bd7-496e-b0a2-16840aad3f73</v>
      </c>
      <c r="B5356" s="12">
        <f>IF(A5356="","",data_in!B5356)</f>
        <v>43875.664641203701</v>
      </c>
      <c r="C5356" s="8">
        <f>IF(A5356="","",IF(data_in!E5356="NULL",0,1))</f>
        <v>0</v>
      </c>
      <c r="D5356" s="8" t="str">
        <f>IF(A5356="","",IF(data_in!E5356="NULL","",ROUND(data_in!E5356-data_in!B5356,0)))</f>
        <v/>
      </c>
      <c r="E5356" s="8">
        <f>IF(A5356="","",IF(data_in!C5356="NULL",0,IF(data_in!C5356&gt;data_in!E5356,0,1)))</f>
        <v>0</v>
      </c>
      <c r="F5356" s="8" t="str">
        <f>IF(OR(A5356="",E5356=0),"",IF(data_in!C5356="NULL","",ROUND(data_in!C5356-data_in!B5356,0)))</f>
        <v/>
      </c>
      <c r="G5356" s="8" t="str">
        <f>IF(OR(A5356="",E5356=0),"",IF(data_in!C5356="NULL","",IF(D5356="",ROUND(data_in!D5356-data_in!B5356,0),MIN(D5356,ROUND(data_in!D5356-data_in!B5356,0)))))</f>
        <v/>
      </c>
      <c r="H5356" s="8" t="str">
        <f>IF(A5356="","",IF(data_in!M5356="United States","United States",IF(data_in!M5356="Canada","Canada",IF(data_in!M5356="United Kingdom","United Kingdom","Other Country"))))</f>
        <v>United States</v>
      </c>
      <c r="I5356" s="8" t="str">
        <f>IF(A5356="","",IF(data_in!K5356="Unknown","Unknown",IF(data_in!K5356&lt;=10,"Very Small",IF(data_in!K5356&lt;=100,"Small",IF(data_in!K5356&lt;=500,"Medium",IF(data_in!K5356&gt;500,"Large","Error"))))))</f>
        <v>Very Small</v>
      </c>
      <c r="J5356" s="8" t="str">
        <f>IF(C5356=1,TEXT(data_in!E5356,"mm-yyyy"),"")</f>
        <v/>
      </c>
      <c r="K5356" s="8" t="str">
        <f>IF(A5356="","",IF(data_in!I5356="Website","Website",IF(data_in!I5356="Paid Search","Paid Search",IF(data_in!I5356="Slack","Slack","Other Channel"))))</f>
        <v>Website</v>
      </c>
      <c r="L5356" s="10">
        <f>IF(A5356="","",ROUND(N$3-data_in!B5356,0))</f>
        <v>107</v>
      </c>
    </row>
    <row r="5357" spans="1:12">
      <c r="A5357" s="8" t="str">
        <f>IF(data_in!A5357="","",data_in!A5357)</f>
        <v>faa01928-2bd4-4e00-bcec-4a1e59e73e2c</v>
      </c>
      <c r="B5357" s="12">
        <f>IF(A5357="","",data_in!B5357)</f>
        <v>43875.721967592595</v>
      </c>
      <c r="C5357" s="8">
        <f>IF(A5357="","",IF(data_in!E5357="NULL",0,1))</f>
        <v>0</v>
      </c>
      <c r="D5357" s="8" t="str">
        <f>IF(A5357="","",IF(data_in!E5357="NULL","",ROUND(data_in!E5357-data_in!B5357,0)))</f>
        <v/>
      </c>
      <c r="E5357" s="8">
        <f>IF(A5357="","",IF(data_in!C5357="NULL",0,IF(data_in!C5357&gt;data_in!E5357,0,1)))</f>
        <v>0</v>
      </c>
      <c r="F5357" s="8" t="str">
        <f>IF(OR(A5357="",E5357=0),"",IF(data_in!C5357="NULL","",ROUND(data_in!C5357-data_in!B5357,0)))</f>
        <v/>
      </c>
      <c r="G5357" s="8" t="str">
        <f>IF(OR(A5357="",E5357=0),"",IF(data_in!C5357="NULL","",IF(D5357="",ROUND(data_in!D5357-data_in!B5357,0),MIN(D5357,ROUND(data_in!D5357-data_in!B5357,0)))))</f>
        <v/>
      </c>
      <c r="H5357" s="8" t="str">
        <f>IF(A5357="","",IF(data_in!M5357="United States","United States",IF(data_in!M5357="Canada","Canada",IF(data_in!M5357="United Kingdom","United Kingdom","Other Country"))))</f>
        <v>United States</v>
      </c>
      <c r="I5357" s="8" t="str">
        <f>IF(A5357="","",IF(data_in!K5357="Unknown","Unknown",IF(data_in!K5357&lt;=10,"Very Small",IF(data_in!K5357&lt;=100,"Small",IF(data_in!K5357&lt;=500,"Medium",IF(data_in!K5357&gt;500,"Large","Error"))))))</f>
        <v>Very Small</v>
      </c>
      <c r="J5357" s="8" t="str">
        <f>IF(C5357=1,TEXT(data_in!E5357,"mm-yyyy"),"")</f>
        <v/>
      </c>
      <c r="K5357" s="8" t="str">
        <f>IF(A5357="","",IF(data_in!I5357="Website","Website",IF(data_in!I5357="Paid Search","Paid Search",IF(data_in!I5357="Slack","Slack","Other Channel"))))</f>
        <v>Website</v>
      </c>
      <c r="L5357" s="10">
        <f>IF(A5357="","",ROUND(N$3-data_in!B5357,0))</f>
        <v>107</v>
      </c>
    </row>
    <row r="5358" spans="1:12">
      <c r="A5358" s="8" t="str">
        <f>IF(data_in!A5358="","",data_in!A5358)</f>
        <v>b192c83c-b48e-4a7d-b20a-3471c6d010b9</v>
      </c>
      <c r="B5358" s="12">
        <f>IF(A5358="","",data_in!B5358)</f>
        <v>43875.767256944448</v>
      </c>
      <c r="C5358" s="8">
        <f>IF(A5358="","",IF(data_in!E5358="NULL",0,1))</f>
        <v>0</v>
      </c>
      <c r="D5358" s="8" t="str">
        <f>IF(A5358="","",IF(data_in!E5358="NULL","",ROUND(data_in!E5358-data_in!B5358,0)))</f>
        <v/>
      </c>
      <c r="E5358" s="8">
        <f>IF(A5358="","",IF(data_in!C5358="NULL",0,IF(data_in!C5358&gt;data_in!E5358,0,1)))</f>
        <v>0</v>
      </c>
      <c r="F5358" s="8" t="str">
        <f>IF(OR(A5358="",E5358=0),"",IF(data_in!C5358="NULL","",ROUND(data_in!C5358-data_in!B5358,0)))</f>
        <v/>
      </c>
      <c r="G5358" s="8" t="str">
        <f>IF(OR(A5358="",E5358=0),"",IF(data_in!C5358="NULL","",IF(D5358="",ROUND(data_in!D5358-data_in!B5358,0),MIN(D5358,ROUND(data_in!D5358-data_in!B5358,0)))))</f>
        <v/>
      </c>
      <c r="H5358" s="8" t="str">
        <f>IF(A5358="","",IF(data_in!M5358="United States","United States",IF(data_in!M5358="Canada","Canada",IF(data_in!M5358="United Kingdom","United Kingdom","Other Country"))))</f>
        <v>United States</v>
      </c>
      <c r="I5358" s="8" t="str">
        <f>IF(A5358="","",IF(data_in!K5358="Unknown","Unknown",IF(data_in!K5358&lt;=10,"Very Small",IF(data_in!K5358&lt;=100,"Small",IF(data_in!K5358&lt;=500,"Medium",IF(data_in!K5358&gt;500,"Large","Error"))))))</f>
        <v>Small</v>
      </c>
      <c r="J5358" s="8" t="str">
        <f>IF(C5358=1,TEXT(data_in!E5358,"mm-yyyy"),"")</f>
        <v/>
      </c>
      <c r="K5358" s="8" t="str">
        <f>IF(A5358="","",IF(data_in!I5358="Website","Website",IF(data_in!I5358="Paid Search","Paid Search",IF(data_in!I5358="Slack","Slack","Other Channel"))))</f>
        <v>Website</v>
      </c>
      <c r="L5358" s="10">
        <f>IF(A5358="","",ROUND(N$3-data_in!B5358,0))</f>
        <v>107</v>
      </c>
    </row>
    <row r="5359" spans="1:12">
      <c r="A5359" s="8" t="str">
        <f>IF(data_in!A5359="","",data_in!A5359)</f>
        <v>a9df585d-8533-4364-8d53-ce4389a1e970</v>
      </c>
      <c r="B5359" s="12">
        <f>IF(A5359="","",data_in!B5359)</f>
        <v>43879.17359953704</v>
      </c>
      <c r="C5359" s="8">
        <f>IF(A5359="","",IF(data_in!E5359="NULL",0,1))</f>
        <v>1</v>
      </c>
      <c r="D5359" s="8">
        <f>IF(A5359="","",IF(data_in!E5359="NULL","",ROUND(data_in!E5359-data_in!B5359,0)))</f>
        <v>16</v>
      </c>
      <c r="E5359" s="8">
        <f>IF(A5359="","",IF(data_in!C5359="NULL",0,IF(data_in!C5359&gt;data_in!E5359,0,1)))</f>
        <v>1</v>
      </c>
      <c r="F5359" s="8">
        <f>IF(OR(A5359="",E5359=0),"",IF(data_in!C5359="NULL","",ROUND(data_in!C5359-data_in!B5359,0)))</f>
        <v>1</v>
      </c>
      <c r="G5359" s="8">
        <f>IF(OR(A5359="",E5359=0),"",IF(data_in!C5359="NULL","",IF(D5359="",ROUND(data_in!D5359-data_in!B5359,0),MIN(D5359,ROUND(data_in!D5359-data_in!B5359,0)))))</f>
        <v>16</v>
      </c>
      <c r="H5359" s="8" t="str">
        <f>IF(A5359="","",IF(data_in!M5359="United States","United States",IF(data_in!M5359="Canada","Canada",IF(data_in!M5359="United Kingdom","United Kingdom","Other Country"))))</f>
        <v>United States</v>
      </c>
      <c r="I5359" s="8" t="str">
        <f>IF(A5359="","",IF(data_in!K5359="Unknown","Unknown",IF(data_in!K5359&lt;=10,"Very Small",IF(data_in!K5359&lt;=100,"Small",IF(data_in!K5359&lt;=500,"Medium",IF(data_in!K5359&gt;500,"Large","Error"))))))</f>
        <v>Small</v>
      </c>
      <c r="J5359" s="8" t="str">
        <f>IF(C5359=1,TEXT(data_in!E5359,"mm-yyyy"),"")</f>
        <v>03-2020</v>
      </c>
      <c r="K5359" s="8" t="str">
        <f>IF(A5359="","",IF(data_in!I5359="Website","Website",IF(data_in!I5359="Paid Search","Paid Search",IF(data_in!I5359="Slack","Slack","Other Channel"))))</f>
        <v>Paid Search</v>
      </c>
      <c r="L5359" s="10">
        <f>IF(A5359="","",ROUND(N$3-data_in!B5359,0))</f>
        <v>104</v>
      </c>
    </row>
    <row r="5360" spans="1:12">
      <c r="A5360" s="8" t="str">
        <f>IF(data_in!A5360="","",data_in!A5360)</f>
        <v>bedc0cf2-4cf5-4b5f-9078-04198bfe5303</v>
      </c>
      <c r="B5360" s="12">
        <f>IF(A5360="","",data_in!B5360)</f>
        <v>43875.778333333335</v>
      </c>
      <c r="C5360" s="8">
        <f>IF(A5360="","",IF(data_in!E5360="NULL",0,1))</f>
        <v>0</v>
      </c>
      <c r="D5360" s="8" t="str">
        <f>IF(A5360="","",IF(data_in!E5360="NULL","",ROUND(data_in!E5360-data_in!B5360,0)))</f>
        <v/>
      </c>
      <c r="E5360" s="8">
        <f>IF(A5360="","",IF(data_in!C5360="NULL",0,IF(data_in!C5360&gt;data_in!E5360,0,1)))</f>
        <v>1</v>
      </c>
      <c r="F5360" s="8">
        <f>IF(OR(A5360="",E5360=0),"",IF(data_in!C5360="NULL","",ROUND(data_in!C5360-data_in!B5360,0)))</f>
        <v>49</v>
      </c>
      <c r="G5360" s="8">
        <f>IF(OR(A5360="",E5360=0),"",IF(data_in!C5360="NULL","",IF(D5360="",ROUND(data_in!D5360-data_in!B5360,0),MIN(D5360,ROUND(data_in!D5360-data_in!B5360,0)))))</f>
        <v>79</v>
      </c>
      <c r="H5360" s="8" t="str">
        <f>IF(A5360="","",IF(data_in!M5360="United States","United States",IF(data_in!M5360="Canada","Canada",IF(data_in!M5360="United Kingdom","United Kingdom","Other Country"))))</f>
        <v>Canada</v>
      </c>
      <c r="I5360" s="8" t="str">
        <f>IF(A5360="","",IF(data_in!K5360="Unknown","Unknown",IF(data_in!K5360&lt;=10,"Very Small",IF(data_in!K5360&lt;=100,"Small",IF(data_in!K5360&lt;=500,"Medium",IF(data_in!K5360&gt;500,"Large","Error"))))))</f>
        <v>Very Small</v>
      </c>
      <c r="J5360" s="8" t="str">
        <f>IF(C5360=1,TEXT(data_in!E5360,"mm-yyyy"),"")</f>
        <v/>
      </c>
      <c r="K5360" s="8" t="str">
        <f>IF(A5360="","",IF(data_in!I5360="Website","Website",IF(data_in!I5360="Paid Search","Paid Search",IF(data_in!I5360="Slack","Slack","Other Channel"))))</f>
        <v>Website</v>
      </c>
      <c r="L5360" s="10">
        <f>IF(A5360="","",ROUND(N$3-data_in!B5360,0))</f>
        <v>107</v>
      </c>
    </row>
    <row r="5361" spans="1:12">
      <c r="A5361" s="8" t="str">
        <f>IF(data_in!A5361="","",data_in!A5361)</f>
        <v>56f33e18-f846-4b65-a83a-fb8074e7cb5f</v>
      </c>
      <c r="B5361" s="12">
        <f>IF(A5361="","",data_in!B5361)</f>
        <v>43875.806006944447</v>
      </c>
      <c r="C5361" s="8">
        <f>IF(A5361="","",IF(data_in!E5361="NULL",0,1))</f>
        <v>0</v>
      </c>
      <c r="D5361" s="8" t="str">
        <f>IF(A5361="","",IF(data_in!E5361="NULL","",ROUND(data_in!E5361-data_in!B5361,0)))</f>
        <v/>
      </c>
      <c r="E5361" s="8">
        <f>IF(A5361="","",IF(data_in!C5361="NULL",0,IF(data_in!C5361&gt;data_in!E5361,0,1)))</f>
        <v>0</v>
      </c>
      <c r="F5361" s="8" t="str">
        <f>IF(OR(A5361="",E5361=0),"",IF(data_in!C5361="NULL","",ROUND(data_in!C5361-data_in!B5361,0)))</f>
        <v/>
      </c>
      <c r="G5361" s="8" t="str">
        <f>IF(OR(A5361="",E5361=0),"",IF(data_in!C5361="NULL","",IF(D5361="",ROUND(data_in!D5361-data_in!B5361,0),MIN(D5361,ROUND(data_in!D5361-data_in!B5361,0)))))</f>
        <v/>
      </c>
      <c r="H5361" s="8" t="str">
        <f>IF(A5361="","",IF(data_in!M5361="United States","United States",IF(data_in!M5361="Canada","Canada",IF(data_in!M5361="United Kingdom","United Kingdom","Other Country"))))</f>
        <v>United States</v>
      </c>
      <c r="I5361" s="8" t="str">
        <f>IF(A5361="","",IF(data_in!K5361="Unknown","Unknown",IF(data_in!K5361&lt;=10,"Very Small",IF(data_in!K5361&lt;=100,"Small",IF(data_in!K5361&lt;=500,"Medium",IF(data_in!K5361&gt;500,"Large","Error"))))))</f>
        <v>Large</v>
      </c>
      <c r="J5361" s="8" t="str">
        <f>IF(C5361=1,TEXT(data_in!E5361,"mm-yyyy"),"")</f>
        <v/>
      </c>
      <c r="K5361" s="8" t="str">
        <f>IF(A5361="","",IF(data_in!I5361="Website","Website",IF(data_in!I5361="Paid Search","Paid Search",IF(data_in!I5361="Slack","Slack","Other Channel"))))</f>
        <v>Website</v>
      </c>
      <c r="L5361" s="10">
        <f>IF(A5361="","",ROUND(N$3-data_in!B5361,0))</f>
        <v>107</v>
      </c>
    </row>
    <row r="5362" spans="1:12">
      <c r="A5362" s="8" t="str">
        <f>IF(data_in!A5362="","",data_in!A5362)</f>
        <v>82a7e57e-60a6-44fc-91d7-b34898b76784</v>
      </c>
      <c r="B5362" s="12">
        <f>IF(A5362="","",data_in!B5362)</f>
        <v>43875.849490740744</v>
      </c>
      <c r="C5362" s="8">
        <f>IF(A5362="","",IF(data_in!E5362="NULL",0,1))</f>
        <v>0</v>
      </c>
      <c r="D5362" s="8" t="str">
        <f>IF(A5362="","",IF(data_in!E5362="NULL","",ROUND(data_in!E5362-data_in!B5362,0)))</f>
        <v/>
      </c>
      <c r="E5362" s="8">
        <f>IF(A5362="","",IF(data_in!C5362="NULL",0,IF(data_in!C5362&gt;data_in!E5362,0,1)))</f>
        <v>0</v>
      </c>
      <c r="F5362" s="8" t="str">
        <f>IF(OR(A5362="",E5362=0),"",IF(data_in!C5362="NULL","",ROUND(data_in!C5362-data_in!B5362,0)))</f>
        <v/>
      </c>
      <c r="G5362" s="8" t="str">
        <f>IF(OR(A5362="",E5362=0),"",IF(data_in!C5362="NULL","",IF(D5362="",ROUND(data_in!D5362-data_in!B5362,0),MIN(D5362,ROUND(data_in!D5362-data_in!B5362,0)))))</f>
        <v/>
      </c>
      <c r="H5362" s="8" t="str">
        <f>IF(A5362="","",IF(data_in!M5362="United States","United States",IF(data_in!M5362="Canada","Canada",IF(data_in!M5362="United Kingdom","United Kingdom","Other Country"))))</f>
        <v>Canada</v>
      </c>
      <c r="I5362" s="8" t="str">
        <f>IF(A5362="","",IF(data_in!K5362="Unknown","Unknown",IF(data_in!K5362&lt;=10,"Very Small",IF(data_in!K5362&lt;=100,"Small",IF(data_in!K5362&lt;=500,"Medium",IF(data_in!K5362&gt;500,"Large","Error"))))))</f>
        <v>Very Small</v>
      </c>
      <c r="J5362" s="8" t="str">
        <f>IF(C5362=1,TEXT(data_in!E5362,"mm-yyyy"),"")</f>
        <v/>
      </c>
      <c r="K5362" s="8" t="str">
        <f>IF(A5362="","",IF(data_in!I5362="Website","Website",IF(data_in!I5362="Paid Search","Paid Search",IF(data_in!I5362="Slack","Slack","Other Channel"))))</f>
        <v>Paid Search</v>
      </c>
      <c r="L5362" s="10">
        <f>IF(A5362="","",ROUND(N$3-data_in!B5362,0))</f>
        <v>107</v>
      </c>
    </row>
    <row r="5363" spans="1:12">
      <c r="A5363" s="8" t="str">
        <f>IF(data_in!A5363="","",data_in!A5363)</f>
        <v>09466766-6e72-4bc7-b58d-ecb4065d8400</v>
      </c>
      <c r="B5363" s="12">
        <f>IF(A5363="","",data_in!B5363)</f>
        <v>43914.875671296293</v>
      </c>
      <c r="C5363" s="8">
        <f>IF(A5363="","",IF(data_in!E5363="NULL",0,1))</f>
        <v>0</v>
      </c>
      <c r="D5363" s="8" t="str">
        <f>IF(A5363="","",IF(data_in!E5363="NULL","",ROUND(data_in!E5363-data_in!B5363,0)))</f>
        <v/>
      </c>
      <c r="E5363" s="8">
        <f>IF(A5363="","",IF(data_in!C5363="NULL",0,IF(data_in!C5363&gt;data_in!E5363,0,1)))</f>
        <v>0</v>
      </c>
      <c r="F5363" s="8" t="str">
        <f>IF(OR(A5363="",E5363=0),"",IF(data_in!C5363="NULL","",ROUND(data_in!C5363-data_in!B5363,0)))</f>
        <v/>
      </c>
      <c r="G5363" s="8" t="str">
        <f>IF(OR(A5363="",E5363=0),"",IF(data_in!C5363="NULL","",IF(D5363="",ROUND(data_in!D5363-data_in!B5363,0),MIN(D5363,ROUND(data_in!D5363-data_in!B5363,0)))))</f>
        <v/>
      </c>
      <c r="H5363" s="8" t="str">
        <f>IF(A5363="","",IF(data_in!M5363="United States","United States",IF(data_in!M5363="Canada","Canada",IF(data_in!M5363="United Kingdom","United Kingdom","Other Country"))))</f>
        <v>United Kingdom</v>
      </c>
      <c r="I5363" s="8" t="str">
        <f>IF(A5363="","",IF(data_in!K5363="Unknown","Unknown",IF(data_in!K5363&lt;=10,"Very Small",IF(data_in!K5363&lt;=100,"Small",IF(data_in!K5363&lt;=500,"Medium",IF(data_in!K5363&gt;500,"Large","Error"))))))</f>
        <v>Very Small</v>
      </c>
      <c r="J5363" s="8" t="str">
        <f>IF(C5363=1,TEXT(data_in!E5363,"mm-yyyy"),"")</f>
        <v/>
      </c>
      <c r="K5363" s="8" t="str">
        <f>IF(A5363="","",IF(data_in!I5363="Website","Website",IF(data_in!I5363="Paid Search","Paid Search",IF(data_in!I5363="Slack","Slack","Other Channel"))))</f>
        <v>Website</v>
      </c>
      <c r="L5363" s="10">
        <f>IF(A5363="","",ROUND(N$3-data_in!B5363,0))</f>
        <v>68</v>
      </c>
    </row>
    <row r="5364" spans="1:12">
      <c r="A5364" s="8" t="str">
        <f>IF(data_in!A5364="","",data_in!A5364)</f>
        <v>a3901c48-3be2-4b7c-ae88-a034098c5ce2</v>
      </c>
      <c r="B5364" s="12">
        <f>IF(A5364="","",data_in!B5364)</f>
        <v>43914.909791666665</v>
      </c>
      <c r="C5364" s="8">
        <f>IF(A5364="","",IF(data_in!E5364="NULL",0,1))</f>
        <v>0</v>
      </c>
      <c r="D5364" s="8" t="str">
        <f>IF(A5364="","",IF(data_in!E5364="NULL","",ROUND(data_in!E5364-data_in!B5364,0)))</f>
        <v/>
      </c>
      <c r="E5364" s="8">
        <f>IF(A5364="","",IF(data_in!C5364="NULL",0,IF(data_in!C5364&gt;data_in!E5364,0,1)))</f>
        <v>0</v>
      </c>
      <c r="F5364" s="8" t="str">
        <f>IF(OR(A5364="",E5364=0),"",IF(data_in!C5364="NULL","",ROUND(data_in!C5364-data_in!B5364,0)))</f>
        <v/>
      </c>
      <c r="G5364" s="8" t="str">
        <f>IF(OR(A5364="",E5364=0),"",IF(data_in!C5364="NULL","",IF(D5364="",ROUND(data_in!D5364-data_in!B5364,0),MIN(D5364,ROUND(data_in!D5364-data_in!B5364,0)))))</f>
        <v/>
      </c>
      <c r="H5364" s="8" t="str">
        <f>IF(A5364="","",IF(data_in!M5364="United States","United States",IF(data_in!M5364="Canada","Canada",IF(data_in!M5364="United Kingdom","United Kingdom","Other Country"))))</f>
        <v>United States</v>
      </c>
      <c r="I5364" s="8" t="str">
        <f>IF(A5364="","",IF(data_in!K5364="Unknown","Unknown",IF(data_in!K5364&lt;=10,"Very Small",IF(data_in!K5364&lt;=100,"Small",IF(data_in!K5364&lt;=500,"Medium",IF(data_in!K5364&gt;500,"Large","Error"))))))</f>
        <v>Very Small</v>
      </c>
      <c r="J5364" s="8" t="str">
        <f>IF(C5364=1,TEXT(data_in!E5364,"mm-yyyy"),"")</f>
        <v/>
      </c>
      <c r="K5364" s="8" t="str">
        <f>IF(A5364="","",IF(data_in!I5364="Website","Website",IF(data_in!I5364="Paid Search","Paid Search",IF(data_in!I5364="Slack","Slack","Other Channel"))))</f>
        <v>Slack</v>
      </c>
      <c r="L5364" s="10">
        <f>IF(A5364="","",ROUND(N$3-data_in!B5364,0))</f>
        <v>68</v>
      </c>
    </row>
    <row r="5365" spans="1:12">
      <c r="A5365" s="8" t="str">
        <f>IF(data_in!A5365="","",data_in!A5365)</f>
        <v>665a8bde-c30c-4899-9608-cf517df7ce3e</v>
      </c>
      <c r="B5365" s="12">
        <f>IF(A5365="","",data_in!B5365)</f>
        <v>43914.953472222223</v>
      </c>
      <c r="C5365" s="8">
        <f>IF(A5365="","",IF(data_in!E5365="NULL",0,1))</f>
        <v>0</v>
      </c>
      <c r="D5365" s="8" t="str">
        <f>IF(A5365="","",IF(data_in!E5365="NULL","",ROUND(data_in!E5365-data_in!B5365,0)))</f>
        <v/>
      </c>
      <c r="E5365" s="8">
        <f>IF(A5365="","",IF(data_in!C5365="NULL",0,IF(data_in!C5365&gt;data_in!E5365,0,1)))</f>
        <v>0</v>
      </c>
      <c r="F5365" s="8" t="str">
        <f>IF(OR(A5365="",E5365=0),"",IF(data_in!C5365="NULL","",ROUND(data_in!C5365-data_in!B5365,0)))</f>
        <v/>
      </c>
      <c r="G5365" s="8" t="str">
        <f>IF(OR(A5365="",E5365=0),"",IF(data_in!C5365="NULL","",IF(D5365="",ROUND(data_in!D5365-data_in!B5365,0),MIN(D5365,ROUND(data_in!D5365-data_in!B5365,0)))))</f>
        <v/>
      </c>
      <c r="H5365" s="8" t="str">
        <f>IF(A5365="","",IF(data_in!M5365="United States","United States",IF(data_in!M5365="Canada","Canada",IF(data_in!M5365="United Kingdom","United Kingdom","Other Country"))))</f>
        <v>Other Country</v>
      </c>
      <c r="I5365" s="8" t="str">
        <f>IF(A5365="","",IF(data_in!K5365="Unknown","Unknown",IF(data_in!K5365&lt;=10,"Very Small",IF(data_in!K5365&lt;=100,"Small",IF(data_in!K5365&lt;=500,"Medium",IF(data_in!K5365&gt;500,"Large","Error"))))))</f>
        <v>Small</v>
      </c>
      <c r="J5365" s="8" t="str">
        <f>IF(C5365=1,TEXT(data_in!E5365,"mm-yyyy"),"")</f>
        <v/>
      </c>
      <c r="K5365" s="8" t="str">
        <f>IF(A5365="","",IF(data_in!I5365="Website","Website",IF(data_in!I5365="Paid Search","Paid Search",IF(data_in!I5365="Slack","Slack","Other Channel"))))</f>
        <v>Other Channel</v>
      </c>
      <c r="L5365" s="10">
        <f>IF(A5365="","",ROUND(N$3-data_in!B5365,0))</f>
        <v>68</v>
      </c>
    </row>
    <row r="5366" spans="1:12">
      <c r="A5366" s="8" t="str">
        <f>IF(data_in!A5366="","",data_in!A5366)</f>
        <v>6934fa34-49f3-4699-9992-e9eb2c14e6b3</v>
      </c>
      <c r="B5366" s="12">
        <f>IF(A5366="","",data_in!B5366)</f>
        <v>43914.952511574076</v>
      </c>
      <c r="C5366" s="8">
        <f>IF(A5366="","",IF(data_in!E5366="NULL",0,1))</f>
        <v>0</v>
      </c>
      <c r="D5366" s="8" t="str">
        <f>IF(A5366="","",IF(data_in!E5366="NULL","",ROUND(data_in!E5366-data_in!B5366,0)))</f>
        <v/>
      </c>
      <c r="E5366" s="8">
        <f>IF(A5366="","",IF(data_in!C5366="NULL",0,IF(data_in!C5366&gt;data_in!E5366,0,1)))</f>
        <v>0</v>
      </c>
      <c r="F5366" s="8" t="str">
        <f>IF(OR(A5366="",E5366=0),"",IF(data_in!C5366="NULL","",ROUND(data_in!C5366-data_in!B5366,0)))</f>
        <v/>
      </c>
      <c r="G5366" s="8" t="str">
        <f>IF(OR(A5366="",E5366=0),"",IF(data_in!C5366="NULL","",IF(D5366="",ROUND(data_in!D5366-data_in!B5366,0),MIN(D5366,ROUND(data_in!D5366-data_in!B5366,0)))))</f>
        <v/>
      </c>
      <c r="H5366" s="8" t="str">
        <f>IF(A5366="","",IF(data_in!M5366="United States","United States",IF(data_in!M5366="Canada","Canada",IF(data_in!M5366="United Kingdom","United Kingdom","Other Country"))))</f>
        <v>United States</v>
      </c>
      <c r="I5366" s="8" t="str">
        <f>IF(A5366="","",IF(data_in!K5366="Unknown","Unknown",IF(data_in!K5366&lt;=10,"Very Small",IF(data_in!K5366&lt;=100,"Small",IF(data_in!K5366&lt;=500,"Medium",IF(data_in!K5366&gt;500,"Large","Error"))))))</f>
        <v>Very Small</v>
      </c>
      <c r="J5366" s="8" t="str">
        <f>IF(C5366=1,TEXT(data_in!E5366,"mm-yyyy"),"")</f>
        <v/>
      </c>
      <c r="K5366" s="8" t="str">
        <f>IF(A5366="","",IF(data_in!I5366="Website","Website",IF(data_in!I5366="Paid Search","Paid Search",IF(data_in!I5366="Slack","Slack","Other Channel"))))</f>
        <v>Slack</v>
      </c>
      <c r="L5366" s="10">
        <f>IF(A5366="","",ROUND(N$3-data_in!B5366,0))</f>
        <v>68</v>
      </c>
    </row>
    <row r="5367" spans="1:12">
      <c r="A5367" s="8" t="str">
        <f>IF(data_in!A5367="","",data_in!A5367)</f>
        <v>f9437e0f-02b0-4c21-b768-bac25982ec5a</v>
      </c>
      <c r="B5367" s="12">
        <f>IF(A5367="","",data_in!B5367)</f>
        <v>43915.010613425926</v>
      </c>
      <c r="C5367" s="8">
        <f>IF(A5367="","",IF(data_in!E5367="NULL",0,1))</f>
        <v>0</v>
      </c>
      <c r="D5367" s="8" t="str">
        <f>IF(A5367="","",IF(data_in!E5367="NULL","",ROUND(data_in!E5367-data_in!B5367,0)))</f>
        <v/>
      </c>
      <c r="E5367" s="8">
        <f>IF(A5367="","",IF(data_in!C5367="NULL",0,IF(data_in!C5367&gt;data_in!E5367,0,1)))</f>
        <v>0</v>
      </c>
      <c r="F5367" s="8" t="str">
        <f>IF(OR(A5367="",E5367=0),"",IF(data_in!C5367="NULL","",ROUND(data_in!C5367-data_in!B5367,0)))</f>
        <v/>
      </c>
      <c r="G5367" s="8" t="str">
        <f>IF(OR(A5367="",E5367=0),"",IF(data_in!C5367="NULL","",IF(D5367="",ROUND(data_in!D5367-data_in!B5367,0),MIN(D5367,ROUND(data_in!D5367-data_in!B5367,0)))))</f>
        <v/>
      </c>
      <c r="H5367" s="8" t="str">
        <f>IF(A5367="","",IF(data_in!M5367="United States","United States",IF(data_in!M5367="Canada","Canada",IF(data_in!M5367="United Kingdom","United Kingdom","Other Country"))))</f>
        <v>Canada</v>
      </c>
      <c r="I5367" s="8" t="str">
        <f>IF(A5367="","",IF(data_in!K5367="Unknown","Unknown",IF(data_in!K5367&lt;=10,"Very Small",IF(data_in!K5367&lt;=100,"Small",IF(data_in!K5367&lt;=500,"Medium",IF(data_in!K5367&gt;500,"Large","Error"))))))</f>
        <v>Very Small</v>
      </c>
      <c r="J5367" s="8" t="str">
        <f>IF(C5367=1,TEXT(data_in!E5367,"mm-yyyy"),"")</f>
        <v/>
      </c>
      <c r="K5367" s="8" t="str">
        <f>IF(A5367="","",IF(data_in!I5367="Website","Website",IF(data_in!I5367="Paid Search","Paid Search",IF(data_in!I5367="Slack","Slack","Other Channel"))))</f>
        <v>Paid Search</v>
      </c>
      <c r="L5367" s="10">
        <f>IF(A5367="","",ROUND(N$3-data_in!B5367,0))</f>
        <v>68</v>
      </c>
    </row>
    <row r="5368" spans="1:12">
      <c r="A5368" s="8" t="str">
        <f>IF(data_in!A5368="","",data_in!A5368)</f>
        <v>6525105a-3468-46a1-a93d-f4d8e86c9516</v>
      </c>
      <c r="B5368" s="12">
        <f>IF(A5368="","",data_in!B5368)</f>
        <v>43915.049155092594</v>
      </c>
      <c r="C5368" s="8">
        <f>IF(A5368="","",IF(data_in!E5368="NULL",0,1))</f>
        <v>0</v>
      </c>
      <c r="D5368" s="8" t="str">
        <f>IF(A5368="","",IF(data_in!E5368="NULL","",ROUND(data_in!E5368-data_in!B5368,0)))</f>
        <v/>
      </c>
      <c r="E5368" s="8">
        <f>IF(A5368="","",IF(data_in!C5368="NULL",0,IF(data_in!C5368&gt;data_in!E5368,0,1)))</f>
        <v>0</v>
      </c>
      <c r="F5368" s="8" t="str">
        <f>IF(OR(A5368="",E5368=0),"",IF(data_in!C5368="NULL","",ROUND(data_in!C5368-data_in!B5368,0)))</f>
        <v/>
      </c>
      <c r="G5368" s="8" t="str">
        <f>IF(OR(A5368="",E5368=0),"",IF(data_in!C5368="NULL","",IF(D5368="",ROUND(data_in!D5368-data_in!B5368,0),MIN(D5368,ROUND(data_in!D5368-data_in!B5368,0)))))</f>
        <v/>
      </c>
      <c r="H5368" s="8" t="str">
        <f>IF(A5368="","",IF(data_in!M5368="United States","United States",IF(data_in!M5368="Canada","Canada",IF(data_in!M5368="United Kingdom","United Kingdom","Other Country"))))</f>
        <v>United States</v>
      </c>
      <c r="I5368" s="8" t="str">
        <f>IF(A5368="","",IF(data_in!K5368="Unknown","Unknown",IF(data_in!K5368&lt;=10,"Very Small",IF(data_in!K5368&lt;=100,"Small",IF(data_in!K5368&lt;=500,"Medium",IF(data_in!K5368&gt;500,"Large","Error"))))))</f>
        <v>Medium</v>
      </c>
      <c r="J5368" s="8" t="str">
        <f>IF(C5368=1,TEXT(data_in!E5368,"mm-yyyy"),"")</f>
        <v/>
      </c>
      <c r="K5368" s="8" t="str">
        <f>IF(A5368="","",IF(data_in!I5368="Website","Website",IF(data_in!I5368="Paid Search","Paid Search",IF(data_in!I5368="Slack","Slack","Other Channel"))))</f>
        <v>Other Channel</v>
      </c>
      <c r="L5368" s="10">
        <f>IF(A5368="","",ROUND(N$3-data_in!B5368,0))</f>
        <v>68</v>
      </c>
    </row>
    <row r="5369" spans="1:12">
      <c r="A5369" s="8" t="str">
        <f>IF(data_in!A5369="","",data_in!A5369)</f>
        <v>c6f4fe77-1c89-4879-95bb-03b77e3d7ca1</v>
      </c>
      <c r="B5369" s="12">
        <f>IF(A5369="","",data_in!B5369)</f>
        <v>43915.024756944447</v>
      </c>
      <c r="C5369" s="8">
        <f>IF(A5369="","",IF(data_in!E5369="NULL",0,1))</f>
        <v>0</v>
      </c>
      <c r="D5369" s="8" t="str">
        <f>IF(A5369="","",IF(data_in!E5369="NULL","",ROUND(data_in!E5369-data_in!B5369,0)))</f>
        <v/>
      </c>
      <c r="E5369" s="8">
        <f>IF(A5369="","",IF(data_in!C5369="NULL",0,IF(data_in!C5369&gt;data_in!E5369,0,1)))</f>
        <v>0</v>
      </c>
      <c r="F5369" s="8" t="str">
        <f>IF(OR(A5369="",E5369=0),"",IF(data_in!C5369="NULL","",ROUND(data_in!C5369-data_in!B5369,0)))</f>
        <v/>
      </c>
      <c r="G5369" s="8" t="str">
        <f>IF(OR(A5369="",E5369=0),"",IF(data_in!C5369="NULL","",IF(D5369="",ROUND(data_in!D5369-data_in!B5369,0),MIN(D5369,ROUND(data_in!D5369-data_in!B5369,0)))))</f>
        <v/>
      </c>
      <c r="H5369" s="8" t="str">
        <f>IF(A5369="","",IF(data_in!M5369="United States","United States",IF(data_in!M5369="Canada","Canada",IF(data_in!M5369="United Kingdom","United Kingdom","Other Country"))))</f>
        <v>Other Country</v>
      </c>
      <c r="I5369" s="8" t="str">
        <f>IF(A5369="","",IF(data_in!K5369="Unknown","Unknown",IF(data_in!K5369&lt;=10,"Very Small",IF(data_in!K5369&lt;=100,"Small",IF(data_in!K5369&lt;=500,"Medium",IF(data_in!K5369&gt;500,"Large","Error"))))))</f>
        <v>Very Small</v>
      </c>
      <c r="J5369" s="8" t="str">
        <f>IF(C5369=1,TEXT(data_in!E5369,"mm-yyyy"),"")</f>
        <v/>
      </c>
      <c r="K5369" s="8" t="str">
        <f>IF(A5369="","",IF(data_in!I5369="Website","Website",IF(data_in!I5369="Paid Search","Paid Search",IF(data_in!I5369="Slack","Slack","Other Channel"))))</f>
        <v>Slack</v>
      </c>
      <c r="L5369" s="10">
        <f>IF(A5369="","",ROUND(N$3-data_in!B5369,0))</f>
        <v>68</v>
      </c>
    </row>
    <row r="5370" spans="1:12">
      <c r="A5370" s="8" t="str">
        <f>IF(data_in!A5370="","",data_in!A5370)</f>
        <v>dba047ee-7ac0-456c-a30d-72c397270417</v>
      </c>
      <c r="B5370" s="12">
        <f>IF(A5370="","",data_in!B5370)</f>
        <v>43915.009293981479</v>
      </c>
      <c r="C5370" s="8">
        <f>IF(A5370="","",IF(data_in!E5370="NULL",0,1))</f>
        <v>0</v>
      </c>
      <c r="D5370" s="8" t="str">
        <f>IF(A5370="","",IF(data_in!E5370="NULL","",ROUND(data_in!E5370-data_in!B5370,0)))</f>
        <v/>
      </c>
      <c r="E5370" s="8">
        <f>IF(A5370="","",IF(data_in!C5370="NULL",0,IF(data_in!C5370&gt;data_in!E5370,0,1)))</f>
        <v>0</v>
      </c>
      <c r="F5370" s="8" t="str">
        <f>IF(OR(A5370="",E5370=0),"",IF(data_in!C5370="NULL","",ROUND(data_in!C5370-data_in!B5370,0)))</f>
        <v/>
      </c>
      <c r="G5370" s="8" t="str">
        <f>IF(OR(A5370="",E5370=0),"",IF(data_in!C5370="NULL","",IF(D5370="",ROUND(data_in!D5370-data_in!B5370,0),MIN(D5370,ROUND(data_in!D5370-data_in!B5370,0)))))</f>
        <v/>
      </c>
      <c r="H5370" s="8" t="str">
        <f>IF(A5370="","",IF(data_in!M5370="United States","United States",IF(data_in!M5370="Canada","Canada",IF(data_in!M5370="United Kingdom","United Kingdom","Other Country"))))</f>
        <v>Other Country</v>
      </c>
      <c r="I5370" s="8" t="str">
        <f>IF(A5370="","",IF(data_in!K5370="Unknown","Unknown",IF(data_in!K5370&lt;=10,"Very Small",IF(data_in!K5370&lt;=100,"Small",IF(data_in!K5370&lt;=500,"Medium",IF(data_in!K5370&gt;500,"Large","Error"))))))</f>
        <v>Small</v>
      </c>
      <c r="J5370" s="8" t="str">
        <f>IF(C5370=1,TEXT(data_in!E5370,"mm-yyyy"),"")</f>
        <v/>
      </c>
      <c r="K5370" s="8" t="str">
        <f>IF(A5370="","",IF(data_in!I5370="Website","Website",IF(data_in!I5370="Paid Search","Paid Search",IF(data_in!I5370="Slack","Slack","Other Channel"))))</f>
        <v>Website</v>
      </c>
      <c r="L5370" s="10">
        <f>IF(A5370="","",ROUND(N$3-data_in!B5370,0))</f>
        <v>68</v>
      </c>
    </row>
    <row r="5371" spans="1:12">
      <c r="A5371" s="8" t="str">
        <f>IF(data_in!A5371="","",data_in!A5371)</f>
        <v>5aaff5d9-2224-47c1-b390-ee07ded8450f</v>
      </c>
      <c r="B5371" s="12">
        <f>IF(A5371="","",data_in!B5371)</f>
        <v>43976.823530092595</v>
      </c>
      <c r="C5371" s="8">
        <f>IF(A5371="","",IF(data_in!E5371="NULL",0,1))</f>
        <v>1</v>
      </c>
      <c r="D5371" s="8">
        <f>IF(A5371="","",IF(data_in!E5371="NULL","",ROUND(data_in!E5371-data_in!B5371,0)))</f>
        <v>0</v>
      </c>
      <c r="E5371" s="8">
        <f>IF(A5371="","",IF(data_in!C5371="NULL",0,IF(data_in!C5371&gt;data_in!E5371,0,1)))</f>
        <v>0</v>
      </c>
      <c r="F5371" s="8" t="str">
        <f>IF(OR(A5371="",E5371=0),"",IF(data_in!C5371="NULL","",ROUND(data_in!C5371-data_in!B5371,0)))</f>
        <v/>
      </c>
      <c r="G5371" s="8" t="str">
        <f>IF(OR(A5371="",E5371=0),"",IF(data_in!C5371="NULL","",IF(D5371="",ROUND(data_in!D5371-data_in!B5371,0),MIN(D5371,ROUND(data_in!D5371-data_in!B5371,0)))))</f>
        <v/>
      </c>
      <c r="H5371" s="8" t="str">
        <f>IF(A5371="","",IF(data_in!M5371="United States","United States",IF(data_in!M5371="Canada","Canada",IF(data_in!M5371="United Kingdom","United Kingdom","Other Country"))))</f>
        <v>Other Country</v>
      </c>
      <c r="I5371" s="8" t="str">
        <f>IF(A5371="","",IF(data_in!K5371="Unknown","Unknown",IF(data_in!K5371&lt;=10,"Very Small",IF(data_in!K5371&lt;=100,"Small",IF(data_in!K5371&lt;=500,"Medium",IF(data_in!K5371&gt;500,"Large","Error"))))))</f>
        <v>Very Small</v>
      </c>
      <c r="J5371" s="8" t="str">
        <f>IF(C5371=1,TEXT(data_in!E5371,"mm-yyyy"),"")</f>
        <v>05-2020</v>
      </c>
      <c r="K5371" s="8" t="str">
        <f>IF(A5371="","",IF(data_in!I5371="Website","Website",IF(data_in!I5371="Paid Search","Paid Search",IF(data_in!I5371="Slack","Slack","Other Channel"))))</f>
        <v>Website</v>
      </c>
      <c r="L5371" s="10">
        <f>IF(A5371="","",ROUND(N$3-data_in!B5371,0))</f>
        <v>6</v>
      </c>
    </row>
    <row r="5372" spans="1:12">
      <c r="A5372" s="8" t="str">
        <f>IF(data_in!A5372="","",data_in!A5372)</f>
        <v>79bb8ddd-79a6-4745-aacf-8a0c5f6b992e</v>
      </c>
      <c r="B5372" s="12">
        <f>IF(A5372="","",data_in!B5372)</f>
        <v>43915.275277777779</v>
      </c>
      <c r="C5372" s="8">
        <f>IF(A5372="","",IF(data_in!E5372="NULL",0,1))</f>
        <v>0</v>
      </c>
      <c r="D5372" s="8" t="str">
        <f>IF(A5372="","",IF(data_in!E5372="NULL","",ROUND(data_in!E5372-data_in!B5372,0)))</f>
        <v/>
      </c>
      <c r="E5372" s="8">
        <f>IF(A5372="","",IF(data_in!C5372="NULL",0,IF(data_in!C5372&gt;data_in!E5372,0,1)))</f>
        <v>0</v>
      </c>
      <c r="F5372" s="8" t="str">
        <f>IF(OR(A5372="",E5372=0),"",IF(data_in!C5372="NULL","",ROUND(data_in!C5372-data_in!B5372,0)))</f>
        <v/>
      </c>
      <c r="G5372" s="8" t="str">
        <f>IF(OR(A5372="",E5372=0),"",IF(data_in!C5372="NULL","",IF(D5372="",ROUND(data_in!D5372-data_in!B5372,0),MIN(D5372,ROUND(data_in!D5372-data_in!B5372,0)))))</f>
        <v/>
      </c>
      <c r="H5372" s="8" t="str">
        <f>IF(A5372="","",IF(data_in!M5372="United States","United States",IF(data_in!M5372="Canada","Canada",IF(data_in!M5372="United Kingdom","United Kingdom","Other Country"))))</f>
        <v>United States</v>
      </c>
      <c r="I5372" s="8" t="str">
        <f>IF(A5372="","",IF(data_in!K5372="Unknown","Unknown",IF(data_in!K5372&lt;=10,"Very Small",IF(data_in!K5372&lt;=100,"Small",IF(data_in!K5372&lt;=500,"Medium",IF(data_in!K5372&gt;500,"Large","Error"))))))</f>
        <v>Very Small</v>
      </c>
      <c r="J5372" s="8" t="str">
        <f>IF(C5372=1,TEXT(data_in!E5372,"mm-yyyy"),"")</f>
        <v/>
      </c>
      <c r="K5372" s="8" t="str">
        <f>IF(A5372="","",IF(data_in!I5372="Website","Website",IF(data_in!I5372="Paid Search","Paid Search",IF(data_in!I5372="Slack","Slack","Other Channel"))))</f>
        <v>Slack</v>
      </c>
      <c r="L5372" s="10">
        <f>IF(A5372="","",ROUND(N$3-data_in!B5372,0))</f>
        <v>68</v>
      </c>
    </row>
    <row r="5373" spans="1:12">
      <c r="A5373" s="8" t="str">
        <f>IF(data_in!A5373="","",data_in!A5373)</f>
        <v>a2c50a23-c230-4998-877e-88592bfea1a8</v>
      </c>
      <c r="B5373" s="12">
        <f>IF(A5373="","",data_in!B5373)</f>
        <v>43915.310231481482</v>
      </c>
      <c r="C5373" s="8">
        <f>IF(A5373="","",IF(data_in!E5373="NULL",0,1))</f>
        <v>0</v>
      </c>
      <c r="D5373" s="8" t="str">
        <f>IF(A5373="","",IF(data_in!E5373="NULL","",ROUND(data_in!E5373-data_in!B5373,0)))</f>
        <v/>
      </c>
      <c r="E5373" s="8">
        <f>IF(A5373="","",IF(data_in!C5373="NULL",0,IF(data_in!C5373&gt;data_in!E5373,0,1)))</f>
        <v>0</v>
      </c>
      <c r="F5373" s="8" t="str">
        <f>IF(OR(A5373="",E5373=0),"",IF(data_in!C5373="NULL","",ROUND(data_in!C5373-data_in!B5373,0)))</f>
        <v/>
      </c>
      <c r="G5373" s="8" t="str">
        <f>IF(OR(A5373="",E5373=0),"",IF(data_in!C5373="NULL","",IF(D5373="",ROUND(data_in!D5373-data_in!B5373,0),MIN(D5373,ROUND(data_in!D5373-data_in!B5373,0)))))</f>
        <v/>
      </c>
      <c r="H5373" s="8" t="str">
        <f>IF(A5373="","",IF(data_in!M5373="United States","United States",IF(data_in!M5373="Canada","Canada",IF(data_in!M5373="United Kingdom","United Kingdom","Other Country"))))</f>
        <v>Other Country</v>
      </c>
      <c r="I5373" s="8" t="str">
        <f>IF(A5373="","",IF(data_in!K5373="Unknown","Unknown",IF(data_in!K5373&lt;=10,"Very Small",IF(data_in!K5373&lt;=100,"Small",IF(data_in!K5373&lt;=500,"Medium",IF(data_in!K5373&gt;500,"Large","Error"))))))</f>
        <v>Very Small</v>
      </c>
      <c r="J5373" s="8" t="str">
        <f>IF(C5373=1,TEXT(data_in!E5373,"mm-yyyy"),"")</f>
        <v/>
      </c>
      <c r="K5373" s="8" t="str">
        <f>IF(A5373="","",IF(data_in!I5373="Website","Website",IF(data_in!I5373="Paid Search","Paid Search",IF(data_in!I5373="Slack","Slack","Other Channel"))))</f>
        <v>Website</v>
      </c>
      <c r="L5373" s="10">
        <f>IF(A5373="","",ROUND(N$3-data_in!B5373,0))</f>
        <v>68</v>
      </c>
    </row>
    <row r="5374" spans="1:12">
      <c r="A5374" s="8" t="str">
        <f>IF(data_in!A5374="","",data_in!A5374)</f>
        <v>ccb36d32-6ede-4493-b459-5421bdfcd108</v>
      </c>
      <c r="B5374" s="12">
        <f>IF(A5374="","",data_in!B5374)</f>
        <v>43936.436481481483</v>
      </c>
      <c r="C5374" s="8">
        <f>IF(A5374="","",IF(data_in!E5374="NULL",0,1))</f>
        <v>0</v>
      </c>
      <c r="D5374" s="8" t="str">
        <f>IF(A5374="","",IF(data_in!E5374="NULL","",ROUND(data_in!E5374-data_in!B5374,0)))</f>
        <v/>
      </c>
      <c r="E5374" s="8">
        <f>IF(A5374="","",IF(data_in!C5374="NULL",0,IF(data_in!C5374&gt;data_in!E5374,0,1)))</f>
        <v>1</v>
      </c>
      <c r="F5374" s="8">
        <f>IF(OR(A5374="",E5374=0),"",IF(data_in!C5374="NULL","",ROUND(data_in!C5374-data_in!B5374,0)))</f>
        <v>21</v>
      </c>
      <c r="G5374" s="8">
        <f>IF(OR(A5374="",E5374=0),"",IF(data_in!C5374="NULL","",IF(D5374="",ROUND(data_in!D5374-data_in!B5374,0),MIN(D5374,ROUND(data_in!D5374-data_in!B5374,0)))))</f>
        <v>35</v>
      </c>
      <c r="H5374" s="8" t="str">
        <f>IF(A5374="","",IF(data_in!M5374="United States","United States",IF(data_in!M5374="Canada","Canada",IF(data_in!M5374="United Kingdom","United Kingdom","Other Country"))))</f>
        <v>United Kingdom</v>
      </c>
      <c r="I5374" s="8" t="str">
        <f>IF(A5374="","",IF(data_in!K5374="Unknown","Unknown",IF(data_in!K5374&lt;=10,"Very Small",IF(data_in!K5374&lt;=100,"Small",IF(data_in!K5374&lt;=500,"Medium",IF(data_in!K5374&gt;500,"Large","Error"))))))</f>
        <v>Medium</v>
      </c>
      <c r="J5374" s="8" t="str">
        <f>IF(C5374=1,TEXT(data_in!E5374,"mm-yyyy"),"")</f>
        <v/>
      </c>
      <c r="K5374" s="8" t="str">
        <f>IF(A5374="","",IF(data_in!I5374="Website","Website",IF(data_in!I5374="Paid Search","Paid Search",IF(data_in!I5374="Slack","Slack","Other Channel"))))</f>
        <v>Website</v>
      </c>
      <c r="L5374" s="10">
        <f>IF(A5374="","",ROUND(N$3-data_in!B5374,0))</f>
        <v>47</v>
      </c>
    </row>
    <row r="5375" spans="1:12">
      <c r="A5375" s="8" t="str">
        <f>IF(data_in!A5375="","",data_in!A5375)</f>
        <v>5e83ba82-9aa5-4f30-9be2-f0a5caef910c</v>
      </c>
      <c r="B5375" s="12">
        <f>IF(A5375="","",data_in!B5375)</f>
        <v>43941.899641203701</v>
      </c>
      <c r="C5375" s="8">
        <f>IF(A5375="","",IF(data_in!E5375="NULL",0,1))</f>
        <v>0</v>
      </c>
      <c r="D5375" s="8" t="str">
        <f>IF(A5375="","",IF(data_in!E5375="NULL","",ROUND(data_in!E5375-data_in!B5375,0)))</f>
        <v/>
      </c>
      <c r="E5375" s="8">
        <f>IF(A5375="","",IF(data_in!C5375="NULL",0,IF(data_in!C5375&gt;data_in!E5375,0,1)))</f>
        <v>0</v>
      </c>
      <c r="F5375" s="8" t="str">
        <f>IF(OR(A5375="",E5375=0),"",IF(data_in!C5375="NULL","",ROUND(data_in!C5375-data_in!B5375,0)))</f>
        <v/>
      </c>
      <c r="G5375" s="8" t="str">
        <f>IF(OR(A5375="",E5375=0),"",IF(data_in!C5375="NULL","",IF(D5375="",ROUND(data_in!D5375-data_in!B5375,0),MIN(D5375,ROUND(data_in!D5375-data_in!B5375,0)))))</f>
        <v/>
      </c>
      <c r="H5375" s="8" t="str">
        <f>IF(A5375="","",IF(data_in!M5375="United States","United States",IF(data_in!M5375="Canada","Canada",IF(data_in!M5375="United Kingdom","United Kingdom","Other Country"))))</f>
        <v>United States</v>
      </c>
      <c r="I5375" s="8" t="str">
        <f>IF(A5375="","",IF(data_in!K5375="Unknown","Unknown",IF(data_in!K5375&lt;=10,"Very Small",IF(data_in!K5375&lt;=100,"Small",IF(data_in!K5375&lt;=500,"Medium",IF(data_in!K5375&gt;500,"Large","Error"))))))</f>
        <v>Small</v>
      </c>
      <c r="J5375" s="8" t="str">
        <f>IF(C5375=1,TEXT(data_in!E5375,"mm-yyyy"),"")</f>
        <v/>
      </c>
      <c r="K5375" s="8" t="str">
        <f>IF(A5375="","",IF(data_in!I5375="Website","Website",IF(data_in!I5375="Paid Search","Paid Search",IF(data_in!I5375="Slack","Slack","Other Channel"))))</f>
        <v>Website</v>
      </c>
      <c r="L5375" s="10">
        <f>IF(A5375="","",ROUND(N$3-data_in!B5375,0))</f>
        <v>41</v>
      </c>
    </row>
    <row r="5376" spans="1:12">
      <c r="A5376" s="8" t="str">
        <f>IF(data_in!A5376="","",data_in!A5376)</f>
        <v>4f7459b1-638d-4e0a-8df8-0652968243e7</v>
      </c>
      <c r="B5376" s="12">
        <f>IF(A5376="","",data_in!B5376)</f>
        <v>43859.728888888887</v>
      </c>
      <c r="C5376" s="8">
        <f>IF(A5376="","",IF(data_in!E5376="NULL",0,1))</f>
        <v>0</v>
      </c>
      <c r="D5376" s="8" t="str">
        <f>IF(A5376="","",IF(data_in!E5376="NULL","",ROUND(data_in!E5376-data_in!B5376,0)))</f>
        <v/>
      </c>
      <c r="E5376" s="8">
        <f>IF(A5376="","",IF(data_in!C5376="NULL",0,IF(data_in!C5376&gt;data_in!E5376,0,1)))</f>
        <v>0</v>
      </c>
      <c r="F5376" s="8" t="str">
        <f>IF(OR(A5376="",E5376=0),"",IF(data_in!C5376="NULL","",ROUND(data_in!C5376-data_in!B5376,0)))</f>
        <v/>
      </c>
      <c r="G5376" s="8" t="str">
        <f>IF(OR(A5376="",E5376=0),"",IF(data_in!C5376="NULL","",IF(D5376="",ROUND(data_in!D5376-data_in!B5376,0),MIN(D5376,ROUND(data_in!D5376-data_in!B5376,0)))))</f>
        <v/>
      </c>
      <c r="H5376" s="8" t="str">
        <f>IF(A5376="","",IF(data_in!M5376="United States","United States",IF(data_in!M5376="Canada","Canada",IF(data_in!M5376="United Kingdom","United Kingdom","Other Country"))))</f>
        <v>United Kingdom</v>
      </c>
      <c r="I5376" s="8" t="str">
        <f>IF(A5376="","",IF(data_in!K5376="Unknown","Unknown",IF(data_in!K5376&lt;=10,"Very Small",IF(data_in!K5376&lt;=100,"Small",IF(data_in!K5376&lt;=500,"Medium",IF(data_in!K5376&gt;500,"Large","Error"))))))</f>
        <v>Small</v>
      </c>
      <c r="J5376" s="8" t="str">
        <f>IF(C5376=1,TEXT(data_in!E5376,"mm-yyyy"),"")</f>
        <v/>
      </c>
      <c r="K5376" s="8" t="str">
        <f>IF(A5376="","",IF(data_in!I5376="Website","Website",IF(data_in!I5376="Paid Search","Paid Search",IF(data_in!I5376="Slack","Slack","Other Channel"))))</f>
        <v>Website</v>
      </c>
      <c r="L5376" s="10">
        <f>IF(A5376="","",ROUND(N$3-data_in!B5376,0))</f>
        <v>123</v>
      </c>
    </row>
    <row r="5377" spans="1:12">
      <c r="A5377" s="8" t="str">
        <f>IF(data_in!A5377="","",data_in!A5377)</f>
        <v>b4a93a72-7f73-4a27-bb37-12cfa06ee86e</v>
      </c>
      <c r="B5377" s="12">
        <f>IF(A5377="","",data_in!B5377)</f>
        <v>43899.527106481481</v>
      </c>
      <c r="C5377" s="8">
        <f>IF(A5377="","",IF(data_in!E5377="NULL",0,1))</f>
        <v>0</v>
      </c>
      <c r="D5377" s="8" t="str">
        <f>IF(A5377="","",IF(data_in!E5377="NULL","",ROUND(data_in!E5377-data_in!B5377,0)))</f>
        <v/>
      </c>
      <c r="E5377" s="8">
        <f>IF(A5377="","",IF(data_in!C5377="NULL",0,IF(data_in!C5377&gt;data_in!E5377,0,1)))</f>
        <v>0</v>
      </c>
      <c r="F5377" s="8" t="str">
        <f>IF(OR(A5377="",E5377=0),"",IF(data_in!C5377="NULL","",ROUND(data_in!C5377-data_in!B5377,0)))</f>
        <v/>
      </c>
      <c r="G5377" s="8" t="str">
        <f>IF(OR(A5377="",E5377=0),"",IF(data_in!C5377="NULL","",IF(D5377="",ROUND(data_in!D5377-data_in!B5377,0),MIN(D5377,ROUND(data_in!D5377-data_in!B5377,0)))))</f>
        <v/>
      </c>
      <c r="H5377" s="8" t="str">
        <f>IF(A5377="","",IF(data_in!M5377="United States","United States",IF(data_in!M5377="Canada","Canada",IF(data_in!M5377="United Kingdom","United Kingdom","Other Country"))))</f>
        <v>Canada</v>
      </c>
      <c r="I5377" s="8" t="str">
        <f>IF(A5377="","",IF(data_in!K5377="Unknown","Unknown",IF(data_in!K5377&lt;=10,"Very Small",IF(data_in!K5377&lt;=100,"Small",IF(data_in!K5377&lt;=500,"Medium",IF(data_in!K5377&gt;500,"Large","Error"))))))</f>
        <v>Very Small</v>
      </c>
      <c r="J5377" s="8" t="str">
        <f>IF(C5377=1,TEXT(data_in!E5377,"mm-yyyy"),"")</f>
        <v/>
      </c>
      <c r="K5377" s="8" t="str">
        <f>IF(A5377="","",IF(data_in!I5377="Website","Website",IF(data_in!I5377="Paid Search","Paid Search",IF(data_in!I5377="Slack","Slack","Other Channel"))))</f>
        <v>Website</v>
      </c>
      <c r="L5377" s="10">
        <f>IF(A5377="","",ROUND(N$3-data_in!B5377,0))</f>
        <v>83</v>
      </c>
    </row>
    <row r="5378" spans="1:12">
      <c r="A5378" s="8" t="str">
        <f>IF(data_in!A5378="","",data_in!A5378)</f>
        <v>bc3e2986-105d-4f36-983f-929b88e8b973</v>
      </c>
      <c r="B5378" s="12">
        <f>IF(A5378="","",data_in!B5378)</f>
        <v>43907.635706018518</v>
      </c>
      <c r="C5378" s="8">
        <f>IF(A5378="","",IF(data_in!E5378="NULL",0,1))</f>
        <v>0</v>
      </c>
      <c r="D5378" s="8" t="str">
        <f>IF(A5378="","",IF(data_in!E5378="NULL","",ROUND(data_in!E5378-data_in!B5378,0)))</f>
        <v/>
      </c>
      <c r="E5378" s="8">
        <f>IF(A5378="","",IF(data_in!C5378="NULL",0,IF(data_in!C5378&gt;data_in!E5378,0,1)))</f>
        <v>0</v>
      </c>
      <c r="F5378" s="8" t="str">
        <f>IF(OR(A5378="",E5378=0),"",IF(data_in!C5378="NULL","",ROUND(data_in!C5378-data_in!B5378,0)))</f>
        <v/>
      </c>
      <c r="G5378" s="8" t="str">
        <f>IF(OR(A5378="",E5378=0),"",IF(data_in!C5378="NULL","",IF(D5378="",ROUND(data_in!D5378-data_in!B5378,0),MIN(D5378,ROUND(data_in!D5378-data_in!B5378,0)))))</f>
        <v/>
      </c>
      <c r="H5378" s="8" t="str">
        <f>IF(A5378="","",IF(data_in!M5378="United States","United States",IF(data_in!M5378="Canada","Canada",IF(data_in!M5378="United Kingdom","United Kingdom","Other Country"))))</f>
        <v>United States</v>
      </c>
      <c r="I5378" s="8" t="str">
        <f>IF(A5378="","",IF(data_in!K5378="Unknown","Unknown",IF(data_in!K5378&lt;=10,"Very Small",IF(data_in!K5378&lt;=100,"Small",IF(data_in!K5378&lt;=500,"Medium",IF(data_in!K5378&gt;500,"Large","Error"))))))</f>
        <v>Medium</v>
      </c>
      <c r="J5378" s="8" t="str">
        <f>IF(C5378=1,TEXT(data_in!E5378,"mm-yyyy"),"")</f>
        <v/>
      </c>
      <c r="K5378" s="8" t="str">
        <f>IF(A5378="","",IF(data_in!I5378="Website","Website",IF(data_in!I5378="Paid Search","Paid Search",IF(data_in!I5378="Slack","Slack","Other Channel"))))</f>
        <v>Slack</v>
      </c>
      <c r="L5378" s="10">
        <f>IF(A5378="","",ROUND(N$3-data_in!B5378,0))</f>
        <v>75</v>
      </c>
    </row>
    <row r="5379" spans="1:12">
      <c r="A5379" s="8" t="str">
        <f>IF(data_in!A5379="","",data_in!A5379)</f>
        <v>58e53e73-60ec-49fb-9c89-acc4404f787f</v>
      </c>
      <c r="B5379" s="12">
        <f>IF(A5379="","",data_in!B5379)</f>
        <v>43915.446886574071</v>
      </c>
      <c r="C5379" s="8">
        <f>IF(A5379="","",IF(data_in!E5379="NULL",0,1))</f>
        <v>0</v>
      </c>
      <c r="D5379" s="8" t="str">
        <f>IF(A5379="","",IF(data_in!E5379="NULL","",ROUND(data_in!E5379-data_in!B5379,0)))</f>
        <v/>
      </c>
      <c r="E5379" s="8">
        <f>IF(A5379="","",IF(data_in!C5379="NULL",0,IF(data_in!C5379&gt;data_in!E5379,0,1)))</f>
        <v>0</v>
      </c>
      <c r="F5379" s="8" t="str">
        <f>IF(OR(A5379="",E5379=0),"",IF(data_in!C5379="NULL","",ROUND(data_in!C5379-data_in!B5379,0)))</f>
        <v/>
      </c>
      <c r="G5379" s="8" t="str">
        <f>IF(OR(A5379="",E5379=0),"",IF(data_in!C5379="NULL","",IF(D5379="",ROUND(data_in!D5379-data_in!B5379,0),MIN(D5379,ROUND(data_in!D5379-data_in!B5379,0)))))</f>
        <v/>
      </c>
      <c r="H5379" s="8" t="str">
        <f>IF(A5379="","",IF(data_in!M5379="United States","United States",IF(data_in!M5379="Canada","Canada",IF(data_in!M5379="United Kingdom","United Kingdom","Other Country"))))</f>
        <v>Other Country</v>
      </c>
      <c r="I5379" s="8" t="str">
        <f>IF(A5379="","",IF(data_in!K5379="Unknown","Unknown",IF(data_in!K5379&lt;=10,"Very Small",IF(data_in!K5379&lt;=100,"Small",IF(data_in!K5379&lt;=500,"Medium",IF(data_in!K5379&gt;500,"Large","Error"))))))</f>
        <v>Small</v>
      </c>
      <c r="J5379" s="8" t="str">
        <f>IF(C5379=1,TEXT(data_in!E5379,"mm-yyyy"),"")</f>
        <v/>
      </c>
      <c r="K5379" s="8" t="str">
        <f>IF(A5379="","",IF(data_in!I5379="Website","Website",IF(data_in!I5379="Paid Search","Paid Search",IF(data_in!I5379="Slack","Slack","Other Channel"))))</f>
        <v>Slack</v>
      </c>
      <c r="L5379" s="10">
        <f>IF(A5379="","",ROUND(N$3-data_in!B5379,0))</f>
        <v>68</v>
      </c>
    </row>
    <row r="5380" spans="1:12">
      <c r="A5380" s="8" t="str">
        <f>IF(data_in!A5380="","",data_in!A5380)</f>
        <v>cdc5b8de-8873-4add-b445-24e76d00ae92</v>
      </c>
      <c r="B5380" s="12">
        <f>IF(A5380="","",data_in!B5380)</f>
        <v>43915.268726851849</v>
      </c>
      <c r="C5380" s="8">
        <f>IF(A5380="","",IF(data_in!E5380="NULL",0,1))</f>
        <v>0</v>
      </c>
      <c r="D5380" s="8" t="str">
        <f>IF(A5380="","",IF(data_in!E5380="NULL","",ROUND(data_in!E5380-data_in!B5380,0)))</f>
        <v/>
      </c>
      <c r="E5380" s="8">
        <f>IF(A5380="","",IF(data_in!C5380="NULL",0,IF(data_in!C5380&gt;data_in!E5380,0,1)))</f>
        <v>0</v>
      </c>
      <c r="F5380" s="8" t="str">
        <f>IF(OR(A5380="",E5380=0),"",IF(data_in!C5380="NULL","",ROUND(data_in!C5380-data_in!B5380,0)))</f>
        <v/>
      </c>
      <c r="G5380" s="8" t="str">
        <f>IF(OR(A5380="",E5380=0),"",IF(data_in!C5380="NULL","",IF(D5380="",ROUND(data_in!D5380-data_in!B5380,0),MIN(D5380,ROUND(data_in!D5380-data_in!B5380,0)))))</f>
        <v/>
      </c>
      <c r="H5380" s="8" t="str">
        <f>IF(A5380="","",IF(data_in!M5380="United States","United States",IF(data_in!M5380="Canada","Canada",IF(data_in!M5380="United Kingdom","United Kingdom","Other Country"))))</f>
        <v>Other Country</v>
      </c>
      <c r="I5380" s="8" t="str">
        <f>IF(A5380="","",IF(data_in!K5380="Unknown","Unknown",IF(data_in!K5380&lt;=10,"Very Small",IF(data_in!K5380&lt;=100,"Small",IF(data_in!K5380&lt;=500,"Medium",IF(data_in!K5380&gt;500,"Large","Error"))))))</f>
        <v>Very Small</v>
      </c>
      <c r="J5380" s="8" t="str">
        <f>IF(C5380=1,TEXT(data_in!E5380,"mm-yyyy"),"")</f>
        <v/>
      </c>
      <c r="K5380" s="8" t="str">
        <f>IF(A5380="","",IF(data_in!I5380="Website","Website",IF(data_in!I5380="Paid Search","Paid Search",IF(data_in!I5380="Slack","Slack","Other Channel"))))</f>
        <v>Website</v>
      </c>
      <c r="L5380" s="10">
        <f>IF(A5380="","",ROUND(N$3-data_in!B5380,0))</f>
        <v>68</v>
      </c>
    </row>
    <row r="5381" spans="1:12">
      <c r="A5381" s="8" t="str">
        <f>IF(data_in!A5381="","",data_in!A5381)</f>
        <v>30ac3871-d6ce-4caf-b290-aefe0a49fb52</v>
      </c>
      <c r="B5381" s="12">
        <f>IF(A5381="","",data_in!B5381)</f>
        <v>43915.336041666669</v>
      </c>
      <c r="C5381" s="8">
        <f>IF(A5381="","",IF(data_in!E5381="NULL",0,1))</f>
        <v>1</v>
      </c>
      <c r="D5381" s="8">
        <f>IF(A5381="","",IF(data_in!E5381="NULL","",ROUND(data_in!E5381-data_in!B5381,0)))</f>
        <v>11</v>
      </c>
      <c r="E5381" s="8">
        <f>IF(A5381="","",IF(data_in!C5381="NULL",0,IF(data_in!C5381&gt;data_in!E5381,0,1)))</f>
        <v>0</v>
      </c>
      <c r="F5381" s="8" t="str">
        <f>IF(OR(A5381="",E5381=0),"",IF(data_in!C5381="NULL","",ROUND(data_in!C5381-data_in!B5381,0)))</f>
        <v/>
      </c>
      <c r="G5381" s="8" t="str">
        <f>IF(OR(A5381="",E5381=0),"",IF(data_in!C5381="NULL","",IF(D5381="",ROUND(data_in!D5381-data_in!B5381,0),MIN(D5381,ROUND(data_in!D5381-data_in!B5381,0)))))</f>
        <v/>
      </c>
      <c r="H5381" s="8" t="str">
        <f>IF(A5381="","",IF(data_in!M5381="United States","United States",IF(data_in!M5381="Canada","Canada",IF(data_in!M5381="United Kingdom","United Kingdom","Other Country"))))</f>
        <v>Other Country</v>
      </c>
      <c r="I5381" s="8" t="str">
        <f>IF(A5381="","",IF(data_in!K5381="Unknown","Unknown",IF(data_in!K5381&lt;=10,"Very Small",IF(data_in!K5381&lt;=100,"Small",IF(data_in!K5381&lt;=500,"Medium",IF(data_in!K5381&gt;500,"Large","Error"))))))</f>
        <v>Very Small</v>
      </c>
      <c r="J5381" s="8" t="str">
        <f>IF(C5381=1,TEXT(data_in!E5381,"mm-yyyy"),"")</f>
        <v>04-2020</v>
      </c>
      <c r="K5381" s="8" t="str">
        <f>IF(A5381="","",IF(data_in!I5381="Website","Website",IF(data_in!I5381="Paid Search","Paid Search",IF(data_in!I5381="Slack","Slack","Other Channel"))))</f>
        <v>Website</v>
      </c>
      <c r="L5381" s="10">
        <f>IF(A5381="","",ROUND(N$3-data_in!B5381,0))</f>
        <v>68</v>
      </c>
    </row>
    <row r="5382" spans="1:12">
      <c r="A5382" s="8" t="str">
        <f>IF(data_in!A5382="","",data_in!A5382)</f>
        <v>b015236c-d617-4e14-b76a-8cd5228f2b11</v>
      </c>
      <c r="B5382" s="12">
        <f>IF(A5382="","",data_in!B5382)</f>
        <v>43915.357858796298</v>
      </c>
      <c r="C5382" s="8">
        <f>IF(A5382="","",IF(data_in!E5382="NULL",0,1))</f>
        <v>0</v>
      </c>
      <c r="D5382" s="8" t="str">
        <f>IF(A5382="","",IF(data_in!E5382="NULL","",ROUND(data_in!E5382-data_in!B5382,0)))</f>
        <v/>
      </c>
      <c r="E5382" s="8">
        <f>IF(A5382="","",IF(data_in!C5382="NULL",0,IF(data_in!C5382&gt;data_in!E5382,0,1)))</f>
        <v>1</v>
      </c>
      <c r="F5382" s="8">
        <f>IF(OR(A5382="",E5382=0),"",IF(data_in!C5382="NULL","",ROUND(data_in!C5382-data_in!B5382,0)))</f>
        <v>0</v>
      </c>
      <c r="G5382" s="8">
        <f>IF(OR(A5382="",E5382=0),"",IF(data_in!C5382="NULL","",IF(D5382="",ROUND(data_in!D5382-data_in!B5382,0),MIN(D5382,ROUND(data_in!D5382-data_in!B5382,0)))))</f>
        <v>30</v>
      </c>
      <c r="H5382" s="8" t="str">
        <f>IF(A5382="","",IF(data_in!M5382="United States","United States",IF(data_in!M5382="Canada","Canada",IF(data_in!M5382="United Kingdom","United Kingdom","Other Country"))))</f>
        <v>Other Country</v>
      </c>
      <c r="I5382" s="8" t="str">
        <f>IF(A5382="","",IF(data_in!K5382="Unknown","Unknown",IF(data_in!K5382&lt;=10,"Very Small",IF(data_in!K5382&lt;=100,"Small",IF(data_in!K5382&lt;=500,"Medium",IF(data_in!K5382&gt;500,"Large","Error"))))))</f>
        <v>Small</v>
      </c>
      <c r="J5382" s="8" t="str">
        <f>IF(C5382=1,TEXT(data_in!E5382,"mm-yyyy"),"")</f>
        <v/>
      </c>
      <c r="K5382" s="8" t="str">
        <f>IF(A5382="","",IF(data_in!I5382="Website","Website",IF(data_in!I5382="Paid Search","Paid Search",IF(data_in!I5382="Slack","Slack","Other Channel"))))</f>
        <v>Website</v>
      </c>
      <c r="L5382" s="10">
        <f>IF(A5382="","",ROUND(N$3-data_in!B5382,0))</f>
        <v>68</v>
      </c>
    </row>
    <row r="5383" spans="1:12">
      <c r="A5383" s="8" t="str">
        <f>IF(data_in!A5383="","",data_in!A5383)</f>
        <v>2f499978-fbf1-4ccc-8e27-b66a1793e01b</v>
      </c>
      <c r="B5383" s="12">
        <f>IF(A5383="","",data_in!B5383)</f>
        <v>43915.405370370368</v>
      </c>
      <c r="C5383" s="8">
        <f>IF(A5383="","",IF(data_in!E5383="NULL",0,1))</f>
        <v>0</v>
      </c>
      <c r="D5383" s="8" t="str">
        <f>IF(A5383="","",IF(data_in!E5383="NULL","",ROUND(data_in!E5383-data_in!B5383,0)))</f>
        <v/>
      </c>
      <c r="E5383" s="8">
        <f>IF(A5383="","",IF(data_in!C5383="NULL",0,IF(data_in!C5383&gt;data_in!E5383,0,1)))</f>
        <v>0</v>
      </c>
      <c r="F5383" s="8" t="str">
        <f>IF(OR(A5383="",E5383=0),"",IF(data_in!C5383="NULL","",ROUND(data_in!C5383-data_in!B5383,0)))</f>
        <v/>
      </c>
      <c r="G5383" s="8" t="str">
        <f>IF(OR(A5383="",E5383=0),"",IF(data_in!C5383="NULL","",IF(D5383="",ROUND(data_in!D5383-data_in!B5383,0),MIN(D5383,ROUND(data_in!D5383-data_in!B5383,0)))))</f>
        <v/>
      </c>
      <c r="H5383" s="8" t="str">
        <f>IF(A5383="","",IF(data_in!M5383="United States","United States",IF(data_in!M5383="Canada","Canada",IF(data_in!M5383="United Kingdom","United Kingdom","Other Country"))))</f>
        <v>United Kingdom</v>
      </c>
      <c r="I5383" s="8" t="str">
        <f>IF(A5383="","",IF(data_in!K5383="Unknown","Unknown",IF(data_in!K5383&lt;=10,"Very Small",IF(data_in!K5383&lt;=100,"Small",IF(data_in!K5383&lt;=500,"Medium",IF(data_in!K5383&gt;500,"Large","Error"))))))</f>
        <v>Very Small</v>
      </c>
      <c r="J5383" s="8" t="str">
        <f>IF(C5383=1,TEXT(data_in!E5383,"mm-yyyy"),"")</f>
        <v/>
      </c>
      <c r="K5383" s="8" t="str">
        <f>IF(A5383="","",IF(data_in!I5383="Website","Website",IF(data_in!I5383="Paid Search","Paid Search",IF(data_in!I5383="Slack","Slack","Other Channel"))))</f>
        <v>Website</v>
      </c>
      <c r="L5383" s="10">
        <f>IF(A5383="","",ROUND(N$3-data_in!B5383,0))</f>
        <v>68</v>
      </c>
    </row>
    <row r="5384" spans="1:12">
      <c r="A5384" s="8" t="str">
        <f>IF(data_in!A5384="","",data_in!A5384)</f>
        <v>8f30b547-2f19-4606-8035-19974d636612</v>
      </c>
      <c r="B5384" s="12">
        <f>IF(A5384="","",data_in!B5384)</f>
        <v>43915.408506944441</v>
      </c>
      <c r="C5384" s="8">
        <f>IF(A5384="","",IF(data_in!E5384="NULL",0,1))</f>
        <v>0</v>
      </c>
      <c r="D5384" s="8" t="str">
        <f>IF(A5384="","",IF(data_in!E5384="NULL","",ROUND(data_in!E5384-data_in!B5384,0)))</f>
        <v/>
      </c>
      <c r="E5384" s="8">
        <f>IF(A5384="","",IF(data_in!C5384="NULL",0,IF(data_in!C5384&gt;data_in!E5384,0,1)))</f>
        <v>0</v>
      </c>
      <c r="F5384" s="8" t="str">
        <f>IF(OR(A5384="",E5384=0),"",IF(data_in!C5384="NULL","",ROUND(data_in!C5384-data_in!B5384,0)))</f>
        <v/>
      </c>
      <c r="G5384" s="8" t="str">
        <f>IF(OR(A5384="",E5384=0),"",IF(data_in!C5384="NULL","",IF(D5384="",ROUND(data_in!D5384-data_in!B5384,0),MIN(D5384,ROUND(data_in!D5384-data_in!B5384,0)))))</f>
        <v/>
      </c>
      <c r="H5384" s="8" t="str">
        <f>IF(A5384="","",IF(data_in!M5384="United States","United States",IF(data_in!M5384="Canada","Canada",IF(data_in!M5384="United Kingdom","United Kingdom","Other Country"))))</f>
        <v>Other Country</v>
      </c>
      <c r="I5384" s="8" t="str">
        <f>IF(A5384="","",IF(data_in!K5384="Unknown","Unknown",IF(data_in!K5384&lt;=10,"Very Small",IF(data_in!K5384&lt;=100,"Small",IF(data_in!K5384&lt;=500,"Medium",IF(data_in!K5384&gt;500,"Large","Error"))))))</f>
        <v>Very Small</v>
      </c>
      <c r="J5384" s="8" t="str">
        <f>IF(C5384=1,TEXT(data_in!E5384,"mm-yyyy"),"")</f>
        <v/>
      </c>
      <c r="K5384" s="8" t="str">
        <f>IF(A5384="","",IF(data_in!I5384="Website","Website",IF(data_in!I5384="Paid Search","Paid Search",IF(data_in!I5384="Slack","Slack","Other Channel"))))</f>
        <v>Website</v>
      </c>
      <c r="L5384" s="10">
        <f>IF(A5384="","",ROUND(N$3-data_in!B5384,0))</f>
        <v>68</v>
      </c>
    </row>
    <row r="5385" spans="1:12">
      <c r="A5385" s="8" t="str">
        <f>IF(data_in!A5385="","",data_in!A5385)</f>
        <v>248ace45-4f46-4648-87e1-8e8a63105af4</v>
      </c>
      <c r="B5385" s="12">
        <f>IF(A5385="","",data_in!B5385)</f>
        <v>43915.415150462963</v>
      </c>
      <c r="C5385" s="8">
        <f>IF(A5385="","",IF(data_in!E5385="NULL",0,1))</f>
        <v>0</v>
      </c>
      <c r="D5385" s="8" t="str">
        <f>IF(A5385="","",IF(data_in!E5385="NULL","",ROUND(data_in!E5385-data_in!B5385,0)))</f>
        <v/>
      </c>
      <c r="E5385" s="8">
        <f>IF(A5385="","",IF(data_in!C5385="NULL",0,IF(data_in!C5385&gt;data_in!E5385,0,1)))</f>
        <v>0</v>
      </c>
      <c r="F5385" s="8" t="str">
        <f>IF(OR(A5385="",E5385=0),"",IF(data_in!C5385="NULL","",ROUND(data_in!C5385-data_in!B5385,0)))</f>
        <v/>
      </c>
      <c r="G5385" s="8" t="str">
        <f>IF(OR(A5385="",E5385=0),"",IF(data_in!C5385="NULL","",IF(D5385="",ROUND(data_in!D5385-data_in!B5385,0),MIN(D5385,ROUND(data_in!D5385-data_in!B5385,0)))))</f>
        <v/>
      </c>
      <c r="H5385" s="8" t="str">
        <f>IF(A5385="","",IF(data_in!M5385="United States","United States",IF(data_in!M5385="Canada","Canada",IF(data_in!M5385="United Kingdom","United Kingdom","Other Country"))))</f>
        <v>Other Country</v>
      </c>
      <c r="I5385" s="8" t="str">
        <f>IF(A5385="","",IF(data_in!K5385="Unknown","Unknown",IF(data_in!K5385&lt;=10,"Very Small",IF(data_in!K5385&lt;=100,"Small",IF(data_in!K5385&lt;=500,"Medium",IF(data_in!K5385&gt;500,"Large","Error"))))))</f>
        <v>Very Small</v>
      </c>
      <c r="J5385" s="8" t="str">
        <f>IF(C5385=1,TEXT(data_in!E5385,"mm-yyyy"),"")</f>
        <v/>
      </c>
      <c r="K5385" s="8" t="str">
        <f>IF(A5385="","",IF(data_in!I5385="Website","Website",IF(data_in!I5385="Paid Search","Paid Search",IF(data_in!I5385="Slack","Slack","Other Channel"))))</f>
        <v>Website</v>
      </c>
      <c r="L5385" s="10">
        <f>IF(A5385="","",ROUND(N$3-data_in!B5385,0))</f>
        <v>68</v>
      </c>
    </row>
    <row r="5386" spans="1:12">
      <c r="A5386" s="8" t="str">
        <f>IF(data_in!A5386="","",data_in!A5386)</f>
        <v>3e2d8281-387e-4a40-a500-2880c09c2d8a</v>
      </c>
      <c r="B5386" s="12">
        <f>IF(A5386="","",data_in!B5386)</f>
        <v>43915.429745370369</v>
      </c>
      <c r="C5386" s="8">
        <f>IF(A5386="","",IF(data_in!E5386="NULL",0,1))</f>
        <v>0</v>
      </c>
      <c r="D5386" s="8" t="str">
        <f>IF(A5386="","",IF(data_in!E5386="NULL","",ROUND(data_in!E5386-data_in!B5386,0)))</f>
        <v/>
      </c>
      <c r="E5386" s="8">
        <f>IF(A5386="","",IF(data_in!C5386="NULL",0,IF(data_in!C5386&gt;data_in!E5386,0,1)))</f>
        <v>0</v>
      </c>
      <c r="F5386" s="8" t="str">
        <f>IF(OR(A5386="",E5386=0),"",IF(data_in!C5386="NULL","",ROUND(data_in!C5386-data_in!B5386,0)))</f>
        <v/>
      </c>
      <c r="G5386" s="8" t="str">
        <f>IF(OR(A5386="",E5386=0),"",IF(data_in!C5386="NULL","",IF(D5386="",ROUND(data_in!D5386-data_in!B5386,0),MIN(D5386,ROUND(data_in!D5386-data_in!B5386,0)))))</f>
        <v/>
      </c>
      <c r="H5386" s="8" t="str">
        <f>IF(A5386="","",IF(data_in!M5386="United States","United States",IF(data_in!M5386="Canada","Canada",IF(data_in!M5386="United Kingdom","United Kingdom","Other Country"))))</f>
        <v>Other Country</v>
      </c>
      <c r="I5386" s="8" t="str">
        <f>IF(A5386="","",IF(data_in!K5386="Unknown","Unknown",IF(data_in!K5386&lt;=10,"Very Small",IF(data_in!K5386&lt;=100,"Small",IF(data_in!K5386&lt;=500,"Medium",IF(data_in!K5386&gt;500,"Large","Error"))))))</f>
        <v>Small</v>
      </c>
      <c r="J5386" s="8" t="str">
        <f>IF(C5386=1,TEXT(data_in!E5386,"mm-yyyy"),"")</f>
        <v/>
      </c>
      <c r="K5386" s="8" t="str">
        <f>IF(A5386="","",IF(data_in!I5386="Website","Website",IF(data_in!I5386="Paid Search","Paid Search",IF(data_in!I5386="Slack","Slack","Other Channel"))))</f>
        <v>Paid Search</v>
      </c>
      <c r="L5386" s="10">
        <f>IF(A5386="","",ROUND(N$3-data_in!B5386,0))</f>
        <v>68</v>
      </c>
    </row>
    <row r="5387" spans="1:12">
      <c r="A5387" s="8" t="str">
        <f>IF(data_in!A5387="","",data_in!A5387)</f>
        <v>419fda4b-9501-4320-8a76-0f0000efc4a9</v>
      </c>
      <c r="B5387" s="12">
        <f>IF(A5387="","",data_in!B5387)</f>
        <v>43915.454884259256</v>
      </c>
      <c r="C5387" s="8">
        <f>IF(A5387="","",IF(data_in!E5387="NULL",0,1))</f>
        <v>1</v>
      </c>
      <c r="D5387" s="8">
        <f>IF(A5387="","",IF(data_in!E5387="NULL","",ROUND(data_in!E5387-data_in!B5387,0)))</f>
        <v>0</v>
      </c>
      <c r="E5387" s="8">
        <f>IF(A5387="","",IF(data_in!C5387="NULL",0,IF(data_in!C5387&gt;data_in!E5387,0,1)))</f>
        <v>0</v>
      </c>
      <c r="F5387" s="8" t="str">
        <f>IF(OR(A5387="",E5387=0),"",IF(data_in!C5387="NULL","",ROUND(data_in!C5387-data_in!B5387,0)))</f>
        <v/>
      </c>
      <c r="G5387" s="8" t="str">
        <f>IF(OR(A5387="",E5387=0),"",IF(data_in!C5387="NULL","",IF(D5387="",ROUND(data_in!D5387-data_in!B5387,0),MIN(D5387,ROUND(data_in!D5387-data_in!B5387,0)))))</f>
        <v/>
      </c>
      <c r="H5387" s="8" t="str">
        <f>IF(A5387="","",IF(data_in!M5387="United States","United States",IF(data_in!M5387="Canada","Canada",IF(data_in!M5387="United Kingdom","United Kingdom","Other Country"))))</f>
        <v>Other Country</v>
      </c>
      <c r="I5387" s="8" t="str">
        <f>IF(A5387="","",IF(data_in!K5387="Unknown","Unknown",IF(data_in!K5387&lt;=10,"Very Small",IF(data_in!K5387&lt;=100,"Small",IF(data_in!K5387&lt;=500,"Medium",IF(data_in!K5387&gt;500,"Large","Error"))))))</f>
        <v>Small</v>
      </c>
      <c r="J5387" s="8" t="str">
        <f>IF(C5387=1,TEXT(data_in!E5387,"mm-yyyy"),"")</f>
        <v>03-2020</v>
      </c>
      <c r="K5387" s="8" t="str">
        <f>IF(A5387="","",IF(data_in!I5387="Website","Website",IF(data_in!I5387="Paid Search","Paid Search",IF(data_in!I5387="Slack","Slack","Other Channel"))))</f>
        <v>Website</v>
      </c>
      <c r="L5387" s="10">
        <f>IF(A5387="","",ROUND(N$3-data_in!B5387,0))</f>
        <v>68</v>
      </c>
    </row>
    <row r="5388" spans="1:12">
      <c r="A5388" s="8" t="str">
        <f>IF(data_in!A5388="","",data_in!A5388)</f>
        <v>9d380ce6-0ddf-43cc-89fe-be04fe26a571</v>
      </c>
      <c r="B5388" s="12">
        <f>IF(A5388="","",data_in!B5388)</f>
        <v>43915.552407407406</v>
      </c>
      <c r="C5388" s="8">
        <f>IF(A5388="","",IF(data_in!E5388="NULL",0,1))</f>
        <v>0</v>
      </c>
      <c r="D5388" s="8" t="str">
        <f>IF(A5388="","",IF(data_in!E5388="NULL","",ROUND(data_in!E5388-data_in!B5388,0)))</f>
        <v/>
      </c>
      <c r="E5388" s="8">
        <f>IF(A5388="","",IF(data_in!C5388="NULL",0,IF(data_in!C5388&gt;data_in!E5388,0,1)))</f>
        <v>0</v>
      </c>
      <c r="F5388" s="8" t="str">
        <f>IF(OR(A5388="",E5388=0),"",IF(data_in!C5388="NULL","",ROUND(data_in!C5388-data_in!B5388,0)))</f>
        <v/>
      </c>
      <c r="G5388" s="8" t="str">
        <f>IF(OR(A5388="",E5388=0),"",IF(data_in!C5388="NULL","",IF(D5388="",ROUND(data_in!D5388-data_in!B5388,0),MIN(D5388,ROUND(data_in!D5388-data_in!B5388,0)))))</f>
        <v/>
      </c>
      <c r="H5388" s="8" t="str">
        <f>IF(A5388="","",IF(data_in!M5388="United States","United States",IF(data_in!M5388="Canada","Canada",IF(data_in!M5388="United Kingdom","United Kingdom","Other Country"))))</f>
        <v>Other Country</v>
      </c>
      <c r="I5388" s="8" t="str">
        <f>IF(A5388="","",IF(data_in!K5388="Unknown","Unknown",IF(data_in!K5388&lt;=10,"Very Small",IF(data_in!K5388&lt;=100,"Small",IF(data_in!K5388&lt;=500,"Medium",IF(data_in!K5388&gt;500,"Large","Error"))))))</f>
        <v>Very Small</v>
      </c>
      <c r="J5388" s="8" t="str">
        <f>IF(C5388=1,TEXT(data_in!E5388,"mm-yyyy"),"")</f>
        <v/>
      </c>
      <c r="K5388" s="8" t="str">
        <f>IF(A5388="","",IF(data_in!I5388="Website","Website",IF(data_in!I5388="Paid Search","Paid Search",IF(data_in!I5388="Slack","Slack","Other Channel"))))</f>
        <v>Website</v>
      </c>
      <c r="L5388" s="10">
        <f>IF(A5388="","",ROUND(N$3-data_in!B5388,0))</f>
        <v>67</v>
      </c>
    </row>
    <row r="5389" spans="1:12">
      <c r="A5389" s="8" t="str">
        <f>IF(data_in!A5389="","",data_in!A5389)</f>
        <v>893b9ae4-5d6c-48e7-8c53-c56b3278ed8b</v>
      </c>
      <c r="B5389" s="12">
        <f>IF(A5389="","",data_in!B5389)</f>
        <v>43915.556134259263</v>
      </c>
      <c r="C5389" s="8">
        <f>IF(A5389="","",IF(data_in!E5389="NULL",0,1))</f>
        <v>0</v>
      </c>
      <c r="D5389" s="8" t="str">
        <f>IF(A5389="","",IF(data_in!E5389="NULL","",ROUND(data_in!E5389-data_in!B5389,0)))</f>
        <v/>
      </c>
      <c r="E5389" s="8">
        <f>IF(A5389="","",IF(data_in!C5389="NULL",0,IF(data_in!C5389&gt;data_in!E5389,0,1)))</f>
        <v>0</v>
      </c>
      <c r="F5389" s="8" t="str">
        <f>IF(OR(A5389="",E5389=0),"",IF(data_in!C5389="NULL","",ROUND(data_in!C5389-data_in!B5389,0)))</f>
        <v/>
      </c>
      <c r="G5389" s="8" t="str">
        <f>IF(OR(A5389="",E5389=0),"",IF(data_in!C5389="NULL","",IF(D5389="",ROUND(data_in!D5389-data_in!B5389,0),MIN(D5389,ROUND(data_in!D5389-data_in!B5389,0)))))</f>
        <v/>
      </c>
      <c r="H5389" s="8" t="str">
        <f>IF(A5389="","",IF(data_in!M5389="United States","United States",IF(data_in!M5389="Canada","Canada",IF(data_in!M5389="United Kingdom","United Kingdom","Other Country"))))</f>
        <v>Other Country</v>
      </c>
      <c r="I5389" s="8" t="str">
        <f>IF(A5389="","",IF(data_in!K5389="Unknown","Unknown",IF(data_in!K5389&lt;=10,"Very Small",IF(data_in!K5389&lt;=100,"Small",IF(data_in!K5389&lt;=500,"Medium",IF(data_in!K5389&gt;500,"Large","Error"))))))</f>
        <v>Very Small</v>
      </c>
      <c r="J5389" s="8" t="str">
        <f>IF(C5389=1,TEXT(data_in!E5389,"mm-yyyy"),"")</f>
        <v/>
      </c>
      <c r="K5389" s="8" t="str">
        <f>IF(A5389="","",IF(data_in!I5389="Website","Website",IF(data_in!I5389="Paid Search","Paid Search",IF(data_in!I5389="Slack","Slack","Other Channel"))))</f>
        <v>Website</v>
      </c>
      <c r="L5389" s="10">
        <f>IF(A5389="","",ROUND(N$3-data_in!B5389,0))</f>
        <v>67</v>
      </c>
    </row>
    <row r="5390" spans="1:12">
      <c r="A5390" s="8" t="str">
        <f>IF(data_in!A5390="","",data_in!A5390)</f>
        <v>c9de6819-0fd9-47f4-91c9-0d4332481b31</v>
      </c>
      <c r="B5390" s="12">
        <f>IF(A5390="","",data_in!B5390)</f>
        <v>43915.566805555558</v>
      </c>
      <c r="C5390" s="8">
        <f>IF(A5390="","",IF(data_in!E5390="NULL",0,1))</f>
        <v>0</v>
      </c>
      <c r="D5390" s="8" t="str">
        <f>IF(A5390="","",IF(data_in!E5390="NULL","",ROUND(data_in!E5390-data_in!B5390,0)))</f>
        <v/>
      </c>
      <c r="E5390" s="8">
        <f>IF(A5390="","",IF(data_in!C5390="NULL",0,IF(data_in!C5390&gt;data_in!E5390,0,1)))</f>
        <v>0</v>
      </c>
      <c r="F5390" s="8" t="str">
        <f>IF(OR(A5390="",E5390=0),"",IF(data_in!C5390="NULL","",ROUND(data_in!C5390-data_in!B5390,0)))</f>
        <v/>
      </c>
      <c r="G5390" s="8" t="str">
        <f>IF(OR(A5390="",E5390=0),"",IF(data_in!C5390="NULL","",IF(D5390="",ROUND(data_in!D5390-data_in!B5390,0),MIN(D5390,ROUND(data_in!D5390-data_in!B5390,0)))))</f>
        <v/>
      </c>
      <c r="H5390" s="8" t="str">
        <f>IF(A5390="","",IF(data_in!M5390="United States","United States",IF(data_in!M5390="Canada","Canada",IF(data_in!M5390="United Kingdom","United Kingdom","Other Country"))))</f>
        <v>Canada</v>
      </c>
      <c r="I5390" s="8" t="str">
        <f>IF(A5390="","",IF(data_in!K5390="Unknown","Unknown",IF(data_in!K5390&lt;=10,"Very Small",IF(data_in!K5390&lt;=100,"Small",IF(data_in!K5390&lt;=500,"Medium",IF(data_in!K5390&gt;500,"Large","Error"))))))</f>
        <v>Small</v>
      </c>
      <c r="J5390" s="8" t="str">
        <f>IF(C5390=1,TEXT(data_in!E5390,"mm-yyyy"),"")</f>
        <v/>
      </c>
      <c r="K5390" s="8" t="str">
        <f>IF(A5390="","",IF(data_in!I5390="Website","Website",IF(data_in!I5390="Paid Search","Paid Search",IF(data_in!I5390="Slack","Slack","Other Channel"))))</f>
        <v>Slack</v>
      </c>
      <c r="L5390" s="10">
        <f>IF(A5390="","",ROUND(N$3-data_in!B5390,0))</f>
        <v>67</v>
      </c>
    </row>
    <row r="5391" spans="1:12">
      <c r="A5391" s="8" t="str">
        <f>IF(data_in!A5391="","",data_in!A5391)</f>
        <v>c9e8660f-50d0-4584-85ba-b758ba0ce660</v>
      </c>
      <c r="B5391" s="12">
        <f>IF(A5391="","",data_in!B5391)</f>
        <v>43915.454930555556</v>
      </c>
      <c r="C5391" s="8">
        <f>IF(A5391="","",IF(data_in!E5391="NULL",0,1))</f>
        <v>0</v>
      </c>
      <c r="D5391" s="8" t="str">
        <f>IF(A5391="","",IF(data_in!E5391="NULL","",ROUND(data_in!E5391-data_in!B5391,0)))</f>
        <v/>
      </c>
      <c r="E5391" s="8">
        <f>IF(A5391="","",IF(data_in!C5391="NULL",0,IF(data_in!C5391&gt;data_in!E5391,0,1)))</f>
        <v>0</v>
      </c>
      <c r="F5391" s="8" t="str">
        <f>IF(OR(A5391="",E5391=0),"",IF(data_in!C5391="NULL","",ROUND(data_in!C5391-data_in!B5391,0)))</f>
        <v/>
      </c>
      <c r="G5391" s="8" t="str">
        <f>IF(OR(A5391="",E5391=0),"",IF(data_in!C5391="NULL","",IF(D5391="",ROUND(data_in!D5391-data_in!B5391,0),MIN(D5391,ROUND(data_in!D5391-data_in!B5391,0)))))</f>
        <v/>
      </c>
      <c r="H5391" s="8" t="str">
        <f>IF(A5391="","",IF(data_in!M5391="United States","United States",IF(data_in!M5391="Canada","Canada",IF(data_in!M5391="United Kingdom","United Kingdom","Other Country"))))</f>
        <v>Other Country</v>
      </c>
      <c r="I5391" s="8" t="str">
        <f>IF(A5391="","",IF(data_in!K5391="Unknown","Unknown",IF(data_in!K5391&lt;=10,"Very Small",IF(data_in!K5391&lt;=100,"Small",IF(data_in!K5391&lt;=500,"Medium",IF(data_in!K5391&gt;500,"Large","Error"))))))</f>
        <v>Medium</v>
      </c>
      <c r="J5391" s="8" t="str">
        <f>IF(C5391=1,TEXT(data_in!E5391,"mm-yyyy"),"")</f>
        <v/>
      </c>
      <c r="K5391" s="8" t="str">
        <f>IF(A5391="","",IF(data_in!I5391="Website","Website",IF(data_in!I5391="Paid Search","Paid Search",IF(data_in!I5391="Slack","Slack","Other Channel"))))</f>
        <v>Website</v>
      </c>
      <c r="L5391" s="10">
        <f>IF(A5391="","",ROUND(N$3-data_in!B5391,0))</f>
        <v>68</v>
      </c>
    </row>
    <row r="5392" spans="1:12">
      <c r="A5392" s="8" t="str">
        <f>IF(data_in!A5392="","",data_in!A5392)</f>
        <v>4e93c429-a5e8-4112-b01a-c9179743d7d2</v>
      </c>
      <c r="B5392" s="12">
        <f>IF(A5392="","",data_in!B5392)</f>
        <v>43915.486851851849</v>
      </c>
      <c r="C5392" s="8">
        <f>IF(A5392="","",IF(data_in!E5392="NULL",0,1))</f>
        <v>0</v>
      </c>
      <c r="D5392" s="8" t="str">
        <f>IF(A5392="","",IF(data_in!E5392="NULL","",ROUND(data_in!E5392-data_in!B5392,0)))</f>
        <v/>
      </c>
      <c r="E5392" s="8">
        <f>IF(A5392="","",IF(data_in!C5392="NULL",0,IF(data_in!C5392&gt;data_in!E5392,0,1)))</f>
        <v>1</v>
      </c>
      <c r="F5392" s="8">
        <f>IF(OR(A5392="",E5392=0),"",IF(data_in!C5392="NULL","",ROUND(data_in!C5392-data_in!B5392,0)))</f>
        <v>12</v>
      </c>
      <c r="G5392" s="8">
        <f>IF(OR(A5392="",E5392=0),"",IF(data_in!C5392="NULL","",IF(D5392="",ROUND(data_in!D5392-data_in!B5392,0),MIN(D5392,ROUND(data_in!D5392-data_in!B5392,0)))))</f>
        <v>42</v>
      </c>
      <c r="H5392" s="8" t="str">
        <f>IF(A5392="","",IF(data_in!M5392="United States","United States",IF(data_in!M5392="Canada","Canada",IF(data_in!M5392="United Kingdom","United Kingdom","Other Country"))))</f>
        <v>United States</v>
      </c>
      <c r="I5392" s="8" t="str">
        <f>IF(A5392="","",IF(data_in!K5392="Unknown","Unknown",IF(data_in!K5392&lt;=10,"Very Small",IF(data_in!K5392&lt;=100,"Small",IF(data_in!K5392&lt;=500,"Medium",IF(data_in!K5392&gt;500,"Large","Error"))))))</f>
        <v>Medium</v>
      </c>
      <c r="J5392" s="8" t="str">
        <f>IF(C5392=1,TEXT(data_in!E5392,"mm-yyyy"),"")</f>
        <v/>
      </c>
      <c r="K5392" s="8" t="str">
        <f>IF(A5392="","",IF(data_in!I5392="Website","Website",IF(data_in!I5392="Paid Search","Paid Search",IF(data_in!I5392="Slack","Slack","Other Channel"))))</f>
        <v>Website</v>
      </c>
      <c r="L5392" s="10">
        <f>IF(A5392="","",ROUND(N$3-data_in!B5392,0))</f>
        <v>67</v>
      </c>
    </row>
    <row r="5393" spans="1:12">
      <c r="A5393" s="8" t="str">
        <f>IF(data_in!A5393="","",data_in!A5393)</f>
        <v>bf2975ce-a30c-4508-854f-e55e366c3948</v>
      </c>
      <c r="B5393" s="12">
        <f>IF(A5393="","",data_in!B5393)</f>
        <v>43915.522511574076</v>
      </c>
      <c r="C5393" s="8">
        <f>IF(A5393="","",IF(data_in!E5393="NULL",0,1))</f>
        <v>0</v>
      </c>
      <c r="D5393" s="8" t="str">
        <f>IF(A5393="","",IF(data_in!E5393="NULL","",ROUND(data_in!E5393-data_in!B5393,0)))</f>
        <v/>
      </c>
      <c r="E5393" s="8">
        <f>IF(A5393="","",IF(data_in!C5393="NULL",0,IF(data_in!C5393&gt;data_in!E5393,0,1)))</f>
        <v>0</v>
      </c>
      <c r="F5393" s="8" t="str">
        <f>IF(OR(A5393="",E5393=0),"",IF(data_in!C5393="NULL","",ROUND(data_in!C5393-data_in!B5393,0)))</f>
        <v/>
      </c>
      <c r="G5393" s="8" t="str">
        <f>IF(OR(A5393="",E5393=0),"",IF(data_in!C5393="NULL","",IF(D5393="",ROUND(data_in!D5393-data_in!B5393,0),MIN(D5393,ROUND(data_in!D5393-data_in!B5393,0)))))</f>
        <v/>
      </c>
      <c r="H5393" s="8" t="str">
        <f>IF(A5393="","",IF(data_in!M5393="United States","United States",IF(data_in!M5393="Canada","Canada",IF(data_in!M5393="United Kingdom","United Kingdom","Other Country"))))</f>
        <v>Other Country</v>
      </c>
      <c r="I5393" s="8" t="str">
        <f>IF(A5393="","",IF(data_in!K5393="Unknown","Unknown",IF(data_in!K5393&lt;=10,"Very Small",IF(data_in!K5393&lt;=100,"Small",IF(data_in!K5393&lt;=500,"Medium",IF(data_in!K5393&gt;500,"Large","Error"))))))</f>
        <v>Very Small</v>
      </c>
      <c r="J5393" s="8" t="str">
        <f>IF(C5393=1,TEXT(data_in!E5393,"mm-yyyy"),"")</f>
        <v/>
      </c>
      <c r="K5393" s="8" t="str">
        <f>IF(A5393="","",IF(data_in!I5393="Website","Website",IF(data_in!I5393="Paid Search","Paid Search",IF(data_in!I5393="Slack","Slack","Other Channel"))))</f>
        <v>Website</v>
      </c>
      <c r="L5393" s="10">
        <f>IF(A5393="","",ROUND(N$3-data_in!B5393,0))</f>
        <v>67</v>
      </c>
    </row>
    <row r="5394" spans="1:12">
      <c r="A5394" s="8" t="str">
        <f>IF(data_in!A5394="","",data_in!A5394)</f>
        <v>45e7716a-fb32-45de-91fc-5948cb99ee74</v>
      </c>
      <c r="B5394" s="12">
        <f>IF(A5394="","",data_in!B5394)</f>
        <v>43915.502314814818</v>
      </c>
      <c r="C5394" s="8">
        <f>IF(A5394="","",IF(data_in!E5394="NULL",0,1))</f>
        <v>0</v>
      </c>
      <c r="D5394" s="8" t="str">
        <f>IF(A5394="","",IF(data_in!E5394="NULL","",ROUND(data_in!E5394-data_in!B5394,0)))</f>
        <v/>
      </c>
      <c r="E5394" s="8">
        <f>IF(A5394="","",IF(data_in!C5394="NULL",0,IF(data_in!C5394&gt;data_in!E5394,0,1)))</f>
        <v>0</v>
      </c>
      <c r="F5394" s="8" t="str">
        <f>IF(OR(A5394="",E5394=0),"",IF(data_in!C5394="NULL","",ROUND(data_in!C5394-data_in!B5394,0)))</f>
        <v/>
      </c>
      <c r="G5394" s="8" t="str">
        <f>IF(OR(A5394="",E5394=0),"",IF(data_in!C5394="NULL","",IF(D5394="",ROUND(data_in!D5394-data_in!B5394,0),MIN(D5394,ROUND(data_in!D5394-data_in!B5394,0)))))</f>
        <v/>
      </c>
      <c r="H5394" s="8" t="str">
        <f>IF(A5394="","",IF(data_in!M5394="United States","United States",IF(data_in!M5394="Canada","Canada",IF(data_in!M5394="United Kingdom","United Kingdom","Other Country"))))</f>
        <v>United Kingdom</v>
      </c>
      <c r="I5394" s="8" t="str">
        <f>IF(A5394="","",IF(data_in!K5394="Unknown","Unknown",IF(data_in!K5394&lt;=10,"Very Small",IF(data_in!K5394&lt;=100,"Small",IF(data_in!K5394&lt;=500,"Medium",IF(data_in!K5394&gt;500,"Large","Error"))))))</f>
        <v>Very Small</v>
      </c>
      <c r="J5394" s="8" t="str">
        <f>IF(C5394=1,TEXT(data_in!E5394,"mm-yyyy"),"")</f>
        <v/>
      </c>
      <c r="K5394" s="8" t="str">
        <f>IF(A5394="","",IF(data_in!I5394="Website","Website",IF(data_in!I5394="Paid Search","Paid Search",IF(data_in!I5394="Slack","Slack","Other Channel"))))</f>
        <v>Other Channel</v>
      </c>
      <c r="L5394" s="10">
        <f>IF(A5394="","",ROUND(N$3-data_in!B5394,0))</f>
        <v>67</v>
      </c>
    </row>
    <row r="5395" spans="1:12">
      <c r="A5395" s="8" t="str">
        <f>IF(data_in!A5395="","",data_in!A5395)</f>
        <v>803eda70-124e-4b14-8cc7-c142ea45bb3f</v>
      </c>
      <c r="B5395" s="12">
        <f>IF(A5395="","",data_in!B5395)</f>
        <v>43915.513541666667</v>
      </c>
      <c r="C5395" s="8">
        <f>IF(A5395="","",IF(data_in!E5395="NULL",0,1))</f>
        <v>0</v>
      </c>
      <c r="D5395" s="8" t="str">
        <f>IF(A5395="","",IF(data_in!E5395="NULL","",ROUND(data_in!E5395-data_in!B5395,0)))</f>
        <v/>
      </c>
      <c r="E5395" s="8">
        <f>IF(A5395="","",IF(data_in!C5395="NULL",0,IF(data_in!C5395&gt;data_in!E5395,0,1)))</f>
        <v>0</v>
      </c>
      <c r="F5395" s="8" t="str">
        <f>IF(OR(A5395="",E5395=0),"",IF(data_in!C5395="NULL","",ROUND(data_in!C5395-data_in!B5395,0)))</f>
        <v/>
      </c>
      <c r="G5395" s="8" t="str">
        <f>IF(OR(A5395="",E5395=0),"",IF(data_in!C5395="NULL","",IF(D5395="",ROUND(data_in!D5395-data_in!B5395,0),MIN(D5395,ROUND(data_in!D5395-data_in!B5395,0)))))</f>
        <v/>
      </c>
      <c r="H5395" s="8" t="str">
        <f>IF(A5395="","",IF(data_in!M5395="United States","United States",IF(data_in!M5395="Canada","Canada",IF(data_in!M5395="United Kingdom","United Kingdom","Other Country"))))</f>
        <v>Canada</v>
      </c>
      <c r="I5395" s="8" t="str">
        <f>IF(A5395="","",IF(data_in!K5395="Unknown","Unknown",IF(data_in!K5395&lt;=10,"Very Small",IF(data_in!K5395&lt;=100,"Small",IF(data_in!K5395&lt;=500,"Medium",IF(data_in!K5395&gt;500,"Large","Error"))))))</f>
        <v>Very Small</v>
      </c>
      <c r="J5395" s="8" t="str">
        <f>IF(C5395=1,TEXT(data_in!E5395,"mm-yyyy"),"")</f>
        <v/>
      </c>
      <c r="K5395" s="8" t="str">
        <f>IF(A5395="","",IF(data_in!I5395="Website","Website",IF(data_in!I5395="Paid Search","Paid Search",IF(data_in!I5395="Slack","Slack","Other Channel"))))</f>
        <v>Website</v>
      </c>
      <c r="L5395" s="10">
        <f>IF(A5395="","",ROUND(N$3-data_in!B5395,0))</f>
        <v>67</v>
      </c>
    </row>
    <row r="5396" spans="1:12">
      <c r="A5396" s="8" t="str">
        <f>IF(data_in!A5396="","",data_in!A5396)</f>
        <v>d8708fcc-4dbe-46f1-b88c-7c5c097676fa</v>
      </c>
      <c r="B5396" s="12">
        <f>IF(A5396="","",data_in!B5396)</f>
        <v>43915.503703703704</v>
      </c>
      <c r="C5396" s="8">
        <f>IF(A5396="","",IF(data_in!E5396="NULL",0,1))</f>
        <v>0</v>
      </c>
      <c r="D5396" s="8" t="str">
        <f>IF(A5396="","",IF(data_in!E5396="NULL","",ROUND(data_in!E5396-data_in!B5396,0)))</f>
        <v/>
      </c>
      <c r="E5396" s="8">
        <f>IF(A5396="","",IF(data_in!C5396="NULL",0,IF(data_in!C5396&gt;data_in!E5396,0,1)))</f>
        <v>0</v>
      </c>
      <c r="F5396" s="8" t="str">
        <f>IF(OR(A5396="",E5396=0),"",IF(data_in!C5396="NULL","",ROUND(data_in!C5396-data_in!B5396,0)))</f>
        <v/>
      </c>
      <c r="G5396" s="8" t="str">
        <f>IF(OR(A5396="",E5396=0),"",IF(data_in!C5396="NULL","",IF(D5396="",ROUND(data_in!D5396-data_in!B5396,0),MIN(D5396,ROUND(data_in!D5396-data_in!B5396,0)))))</f>
        <v/>
      </c>
      <c r="H5396" s="8" t="str">
        <f>IF(A5396="","",IF(data_in!M5396="United States","United States",IF(data_in!M5396="Canada","Canada",IF(data_in!M5396="United Kingdom","United Kingdom","Other Country"))))</f>
        <v>Other Country</v>
      </c>
      <c r="I5396" s="8" t="str">
        <f>IF(A5396="","",IF(data_in!K5396="Unknown","Unknown",IF(data_in!K5396&lt;=10,"Very Small",IF(data_in!K5396&lt;=100,"Small",IF(data_in!K5396&lt;=500,"Medium",IF(data_in!K5396&gt;500,"Large","Error"))))))</f>
        <v>Very Small</v>
      </c>
      <c r="J5396" s="8" t="str">
        <f>IF(C5396=1,TEXT(data_in!E5396,"mm-yyyy"),"")</f>
        <v/>
      </c>
      <c r="K5396" s="8" t="str">
        <f>IF(A5396="","",IF(data_in!I5396="Website","Website",IF(data_in!I5396="Paid Search","Paid Search",IF(data_in!I5396="Slack","Slack","Other Channel"))))</f>
        <v>Website</v>
      </c>
      <c r="L5396" s="10">
        <f>IF(A5396="","",ROUND(N$3-data_in!B5396,0))</f>
        <v>67</v>
      </c>
    </row>
    <row r="5397" spans="1:12">
      <c r="A5397" s="8" t="str">
        <f>IF(data_in!A5397="","",data_in!A5397)</f>
        <v>618ce030-1c3e-4c91-8d2d-6e36d3d4c022</v>
      </c>
      <c r="B5397" s="12">
        <f>IF(A5397="","",data_in!B5397)</f>
        <v>43915.532256944447</v>
      </c>
      <c r="C5397" s="8">
        <f>IF(A5397="","",IF(data_in!E5397="NULL",0,1))</f>
        <v>0</v>
      </c>
      <c r="D5397" s="8" t="str">
        <f>IF(A5397="","",IF(data_in!E5397="NULL","",ROUND(data_in!E5397-data_in!B5397,0)))</f>
        <v/>
      </c>
      <c r="E5397" s="8">
        <f>IF(A5397="","",IF(data_in!C5397="NULL",0,IF(data_in!C5397&gt;data_in!E5397,0,1)))</f>
        <v>0</v>
      </c>
      <c r="F5397" s="8" t="str">
        <f>IF(OR(A5397="",E5397=0),"",IF(data_in!C5397="NULL","",ROUND(data_in!C5397-data_in!B5397,0)))</f>
        <v/>
      </c>
      <c r="G5397" s="8" t="str">
        <f>IF(OR(A5397="",E5397=0),"",IF(data_in!C5397="NULL","",IF(D5397="",ROUND(data_in!D5397-data_in!B5397,0),MIN(D5397,ROUND(data_in!D5397-data_in!B5397,0)))))</f>
        <v/>
      </c>
      <c r="H5397" s="8" t="str">
        <f>IF(A5397="","",IF(data_in!M5397="United States","United States",IF(data_in!M5397="Canada","Canada",IF(data_in!M5397="United Kingdom","United Kingdom","Other Country"))))</f>
        <v>United Kingdom</v>
      </c>
      <c r="I5397" s="8" t="str">
        <f>IF(A5397="","",IF(data_in!K5397="Unknown","Unknown",IF(data_in!K5397&lt;=10,"Very Small",IF(data_in!K5397&lt;=100,"Small",IF(data_in!K5397&lt;=500,"Medium",IF(data_in!K5397&gt;500,"Large","Error"))))))</f>
        <v>Very Small</v>
      </c>
      <c r="J5397" s="8" t="str">
        <f>IF(C5397=1,TEXT(data_in!E5397,"mm-yyyy"),"")</f>
        <v/>
      </c>
      <c r="K5397" s="8" t="str">
        <f>IF(A5397="","",IF(data_in!I5397="Website","Website",IF(data_in!I5397="Paid Search","Paid Search",IF(data_in!I5397="Slack","Slack","Other Channel"))))</f>
        <v>Website</v>
      </c>
      <c r="L5397" s="10">
        <f>IF(A5397="","",ROUND(N$3-data_in!B5397,0))</f>
        <v>67</v>
      </c>
    </row>
    <row r="5398" spans="1:12">
      <c r="A5398" s="8" t="str">
        <f>IF(data_in!A5398="","",data_in!A5398)</f>
        <v>8f3afcdf-6659-4fdb-a089-bcfda69a0d58</v>
      </c>
      <c r="B5398" s="12">
        <f>IF(A5398="","",data_in!B5398)</f>
        <v>43915.54179398148</v>
      </c>
      <c r="C5398" s="8">
        <f>IF(A5398="","",IF(data_in!E5398="NULL",0,1))</f>
        <v>0</v>
      </c>
      <c r="D5398" s="8" t="str">
        <f>IF(A5398="","",IF(data_in!E5398="NULL","",ROUND(data_in!E5398-data_in!B5398,0)))</f>
        <v/>
      </c>
      <c r="E5398" s="8">
        <f>IF(A5398="","",IF(data_in!C5398="NULL",0,IF(data_in!C5398&gt;data_in!E5398,0,1)))</f>
        <v>1</v>
      </c>
      <c r="F5398" s="8">
        <f>IF(OR(A5398="",E5398=0),"",IF(data_in!C5398="NULL","",ROUND(data_in!C5398-data_in!B5398,0)))</f>
        <v>0</v>
      </c>
      <c r="G5398" s="8">
        <f>IF(OR(A5398="",E5398=0),"",IF(data_in!C5398="NULL","",IF(D5398="",ROUND(data_in!D5398-data_in!B5398,0),MIN(D5398,ROUND(data_in!D5398-data_in!B5398,0)))))</f>
        <v>37</v>
      </c>
      <c r="H5398" s="8" t="str">
        <f>IF(A5398="","",IF(data_in!M5398="United States","United States",IF(data_in!M5398="Canada","Canada",IF(data_in!M5398="United Kingdom","United Kingdom","Other Country"))))</f>
        <v>Other Country</v>
      </c>
      <c r="I5398" s="8" t="str">
        <f>IF(A5398="","",IF(data_in!K5398="Unknown","Unknown",IF(data_in!K5398&lt;=10,"Very Small",IF(data_in!K5398&lt;=100,"Small",IF(data_in!K5398&lt;=500,"Medium",IF(data_in!K5398&gt;500,"Large","Error"))))))</f>
        <v>Very Small</v>
      </c>
      <c r="J5398" s="8" t="str">
        <f>IF(C5398=1,TEXT(data_in!E5398,"mm-yyyy"),"")</f>
        <v/>
      </c>
      <c r="K5398" s="8" t="str">
        <f>IF(A5398="","",IF(data_in!I5398="Website","Website",IF(data_in!I5398="Paid Search","Paid Search",IF(data_in!I5398="Slack","Slack","Other Channel"))))</f>
        <v>Website</v>
      </c>
      <c r="L5398" s="10">
        <f>IF(A5398="","",ROUND(N$3-data_in!B5398,0))</f>
        <v>67</v>
      </c>
    </row>
    <row r="5399" spans="1:12">
      <c r="A5399" s="8" t="str">
        <f>IF(data_in!A5399="","",data_in!A5399)</f>
        <v>3316222a-204a-4377-b4c8-06bc4fef8b4a</v>
      </c>
      <c r="B5399" s="12">
        <f>IF(A5399="","",data_in!B5399)</f>
        <v>43915.541574074072</v>
      </c>
      <c r="C5399" s="8">
        <f>IF(A5399="","",IF(data_in!E5399="NULL",0,1))</f>
        <v>0</v>
      </c>
      <c r="D5399" s="8" t="str">
        <f>IF(A5399="","",IF(data_in!E5399="NULL","",ROUND(data_in!E5399-data_in!B5399,0)))</f>
        <v/>
      </c>
      <c r="E5399" s="8">
        <f>IF(A5399="","",IF(data_in!C5399="NULL",0,IF(data_in!C5399&gt;data_in!E5399,0,1)))</f>
        <v>0</v>
      </c>
      <c r="F5399" s="8" t="str">
        <f>IF(OR(A5399="",E5399=0),"",IF(data_in!C5399="NULL","",ROUND(data_in!C5399-data_in!B5399,0)))</f>
        <v/>
      </c>
      <c r="G5399" s="8" t="str">
        <f>IF(OR(A5399="",E5399=0),"",IF(data_in!C5399="NULL","",IF(D5399="",ROUND(data_in!D5399-data_in!B5399,0),MIN(D5399,ROUND(data_in!D5399-data_in!B5399,0)))))</f>
        <v/>
      </c>
      <c r="H5399" s="8" t="str">
        <f>IF(A5399="","",IF(data_in!M5399="United States","United States",IF(data_in!M5399="Canada","Canada",IF(data_in!M5399="United Kingdom","United Kingdom","Other Country"))))</f>
        <v>United States</v>
      </c>
      <c r="I5399" s="8" t="str">
        <f>IF(A5399="","",IF(data_in!K5399="Unknown","Unknown",IF(data_in!K5399&lt;=10,"Very Small",IF(data_in!K5399&lt;=100,"Small",IF(data_in!K5399&lt;=500,"Medium",IF(data_in!K5399&gt;500,"Large","Error"))))))</f>
        <v>Very Small</v>
      </c>
      <c r="J5399" s="8" t="str">
        <f>IF(C5399=1,TEXT(data_in!E5399,"mm-yyyy"),"")</f>
        <v/>
      </c>
      <c r="K5399" s="8" t="str">
        <f>IF(A5399="","",IF(data_in!I5399="Website","Website",IF(data_in!I5399="Paid Search","Paid Search",IF(data_in!I5399="Slack","Slack","Other Channel"))))</f>
        <v>Website</v>
      </c>
      <c r="L5399" s="10">
        <f>IF(A5399="","",ROUND(N$3-data_in!B5399,0))</f>
        <v>67</v>
      </c>
    </row>
    <row r="5400" spans="1:12">
      <c r="A5400" s="8" t="str">
        <f>IF(data_in!A5400="","",data_in!A5400)</f>
        <v>c5ae1067-11c1-4c93-8624-2613bbf43dd4</v>
      </c>
      <c r="B5400" s="12">
        <f>IF(A5400="","",data_in!B5400)</f>
        <v>43915.559293981481</v>
      </c>
      <c r="C5400" s="8">
        <f>IF(A5400="","",IF(data_in!E5400="NULL",0,1))</f>
        <v>0</v>
      </c>
      <c r="D5400" s="8" t="str">
        <f>IF(A5400="","",IF(data_in!E5400="NULL","",ROUND(data_in!E5400-data_in!B5400,0)))</f>
        <v/>
      </c>
      <c r="E5400" s="8">
        <f>IF(A5400="","",IF(data_in!C5400="NULL",0,IF(data_in!C5400&gt;data_in!E5400,0,1)))</f>
        <v>1</v>
      </c>
      <c r="F5400" s="8">
        <f>IF(OR(A5400="",E5400=0),"",IF(data_in!C5400="NULL","",ROUND(data_in!C5400-data_in!B5400,0)))</f>
        <v>0</v>
      </c>
      <c r="G5400" s="8">
        <f>IF(OR(A5400="",E5400=0),"",IF(data_in!C5400="NULL","",IF(D5400="",ROUND(data_in!D5400-data_in!B5400,0),MIN(D5400,ROUND(data_in!D5400-data_in!B5400,0)))))</f>
        <v>30</v>
      </c>
      <c r="H5400" s="8" t="str">
        <f>IF(A5400="","",IF(data_in!M5400="United States","United States",IF(data_in!M5400="Canada","Canada",IF(data_in!M5400="United Kingdom","United Kingdom","Other Country"))))</f>
        <v>United States</v>
      </c>
      <c r="I5400" s="8" t="str">
        <f>IF(A5400="","",IF(data_in!K5400="Unknown","Unknown",IF(data_in!K5400&lt;=10,"Very Small",IF(data_in!K5400&lt;=100,"Small",IF(data_in!K5400&lt;=500,"Medium",IF(data_in!K5400&gt;500,"Large","Error"))))))</f>
        <v>Very Small</v>
      </c>
      <c r="J5400" s="8" t="str">
        <f>IF(C5400=1,TEXT(data_in!E5400,"mm-yyyy"),"")</f>
        <v/>
      </c>
      <c r="K5400" s="8" t="str">
        <f>IF(A5400="","",IF(data_in!I5400="Website","Website",IF(data_in!I5400="Paid Search","Paid Search",IF(data_in!I5400="Slack","Slack","Other Channel"))))</f>
        <v>Website</v>
      </c>
      <c r="L5400" s="10">
        <f>IF(A5400="","",ROUND(N$3-data_in!B5400,0))</f>
        <v>67</v>
      </c>
    </row>
    <row r="5401" spans="1:12">
      <c r="A5401" s="8" t="str">
        <f>IF(data_in!A5401="","",data_in!A5401)</f>
        <v>27d87caf-6841-4775-92e3-deca48064abb</v>
      </c>
      <c r="B5401" s="12">
        <f>IF(A5401="","",data_in!B5401)</f>
        <v>43924.31523148148</v>
      </c>
      <c r="C5401" s="8">
        <f>IF(A5401="","",IF(data_in!E5401="NULL",0,1))</f>
        <v>0</v>
      </c>
      <c r="D5401" s="8" t="str">
        <f>IF(A5401="","",IF(data_in!E5401="NULL","",ROUND(data_in!E5401-data_in!B5401,0)))</f>
        <v/>
      </c>
      <c r="E5401" s="8">
        <f>IF(A5401="","",IF(data_in!C5401="NULL",0,IF(data_in!C5401&gt;data_in!E5401,0,1)))</f>
        <v>0</v>
      </c>
      <c r="F5401" s="8" t="str">
        <f>IF(OR(A5401="",E5401=0),"",IF(data_in!C5401="NULL","",ROUND(data_in!C5401-data_in!B5401,0)))</f>
        <v/>
      </c>
      <c r="G5401" s="8" t="str">
        <f>IF(OR(A5401="",E5401=0),"",IF(data_in!C5401="NULL","",IF(D5401="",ROUND(data_in!D5401-data_in!B5401,0),MIN(D5401,ROUND(data_in!D5401-data_in!B5401,0)))))</f>
        <v/>
      </c>
      <c r="H5401" s="8" t="str">
        <f>IF(A5401="","",IF(data_in!M5401="United States","United States",IF(data_in!M5401="Canada","Canada",IF(data_in!M5401="United Kingdom","United Kingdom","Other Country"))))</f>
        <v>United States</v>
      </c>
      <c r="I5401" s="8" t="str">
        <f>IF(A5401="","",IF(data_in!K5401="Unknown","Unknown",IF(data_in!K5401&lt;=10,"Very Small",IF(data_in!K5401&lt;=100,"Small",IF(data_in!K5401&lt;=500,"Medium",IF(data_in!K5401&gt;500,"Large","Error"))))))</f>
        <v>Very Small</v>
      </c>
      <c r="J5401" s="8" t="str">
        <f>IF(C5401=1,TEXT(data_in!E5401,"mm-yyyy"),"")</f>
        <v/>
      </c>
      <c r="K5401" s="8" t="str">
        <f>IF(A5401="","",IF(data_in!I5401="Website","Website",IF(data_in!I5401="Paid Search","Paid Search",IF(data_in!I5401="Slack","Slack","Other Channel"))))</f>
        <v>Website</v>
      </c>
      <c r="L5401" s="10">
        <f>IF(A5401="","",ROUND(N$3-data_in!B5401,0))</f>
        <v>59</v>
      </c>
    </row>
    <row r="5402" spans="1:12">
      <c r="A5402" s="8" t="str">
        <f>IF(data_in!A5402="","",data_in!A5402)</f>
        <v>cf67d7f7-f4c3-4d75-aba8-7340bdfae913</v>
      </c>
      <c r="B5402" s="12">
        <f>IF(A5402="","",data_in!B5402)</f>
        <v>43924.497673611113</v>
      </c>
      <c r="C5402" s="8">
        <f>IF(A5402="","",IF(data_in!E5402="NULL",0,1))</f>
        <v>0</v>
      </c>
      <c r="D5402" s="8" t="str">
        <f>IF(A5402="","",IF(data_in!E5402="NULL","",ROUND(data_in!E5402-data_in!B5402,0)))</f>
        <v/>
      </c>
      <c r="E5402" s="8">
        <f>IF(A5402="","",IF(data_in!C5402="NULL",0,IF(data_in!C5402&gt;data_in!E5402,0,1)))</f>
        <v>0</v>
      </c>
      <c r="F5402" s="8" t="str">
        <f>IF(OR(A5402="",E5402=0),"",IF(data_in!C5402="NULL","",ROUND(data_in!C5402-data_in!B5402,0)))</f>
        <v/>
      </c>
      <c r="G5402" s="8" t="str">
        <f>IF(OR(A5402="",E5402=0),"",IF(data_in!C5402="NULL","",IF(D5402="",ROUND(data_in!D5402-data_in!B5402,0),MIN(D5402,ROUND(data_in!D5402-data_in!B5402,0)))))</f>
        <v/>
      </c>
      <c r="H5402" s="8" t="str">
        <f>IF(A5402="","",IF(data_in!M5402="United States","United States",IF(data_in!M5402="Canada","Canada",IF(data_in!M5402="United Kingdom","United Kingdom","Other Country"))))</f>
        <v>United Kingdom</v>
      </c>
      <c r="I5402" s="8" t="str">
        <f>IF(A5402="","",IF(data_in!K5402="Unknown","Unknown",IF(data_in!K5402&lt;=10,"Very Small",IF(data_in!K5402&lt;=100,"Small",IF(data_in!K5402&lt;=500,"Medium",IF(data_in!K5402&gt;500,"Large","Error"))))))</f>
        <v>Very Small</v>
      </c>
      <c r="J5402" s="8" t="str">
        <f>IF(C5402=1,TEXT(data_in!E5402,"mm-yyyy"),"")</f>
        <v/>
      </c>
      <c r="K5402" s="8" t="str">
        <f>IF(A5402="","",IF(data_in!I5402="Website","Website",IF(data_in!I5402="Paid Search","Paid Search",IF(data_in!I5402="Slack","Slack","Other Channel"))))</f>
        <v>Website</v>
      </c>
      <c r="L5402" s="10">
        <f>IF(A5402="","",ROUND(N$3-data_in!B5402,0))</f>
        <v>58</v>
      </c>
    </row>
    <row r="5403" spans="1:12">
      <c r="A5403" s="8" t="str">
        <f>IF(data_in!A5403="","",data_in!A5403)</f>
        <v>278b532f-28da-40ad-9f45-88228bf888be</v>
      </c>
      <c r="B5403" s="12">
        <f>IF(A5403="","",data_in!B5403)</f>
        <v>43923.979548611111</v>
      </c>
      <c r="C5403" s="8">
        <f>IF(A5403="","",IF(data_in!E5403="NULL",0,1))</f>
        <v>0</v>
      </c>
      <c r="D5403" s="8" t="str">
        <f>IF(A5403="","",IF(data_in!E5403="NULL","",ROUND(data_in!E5403-data_in!B5403,0)))</f>
        <v/>
      </c>
      <c r="E5403" s="8">
        <f>IF(A5403="","",IF(data_in!C5403="NULL",0,IF(data_in!C5403&gt;data_in!E5403,0,1)))</f>
        <v>0</v>
      </c>
      <c r="F5403" s="8" t="str">
        <f>IF(OR(A5403="",E5403=0),"",IF(data_in!C5403="NULL","",ROUND(data_in!C5403-data_in!B5403,0)))</f>
        <v/>
      </c>
      <c r="G5403" s="8" t="str">
        <f>IF(OR(A5403="",E5403=0),"",IF(data_in!C5403="NULL","",IF(D5403="",ROUND(data_in!D5403-data_in!B5403,0),MIN(D5403,ROUND(data_in!D5403-data_in!B5403,0)))))</f>
        <v/>
      </c>
      <c r="H5403" s="8" t="str">
        <f>IF(A5403="","",IF(data_in!M5403="United States","United States",IF(data_in!M5403="Canada","Canada",IF(data_in!M5403="United Kingdom","United Kingdom","Other Country"))))</f>
        <v>United States</v>
      </c>
      <c r="I5403" s="8" t="str">
        <f>IF(A5403="","",IF(data_in!K5403="Unknown","Unknown",IF(data_in!K5403&lt;=10,"Very Small",IF(data_in!K5403&lt;=100,"Small",IF(data_in!K5403&lt;=500,"Medium",IF(data_in!K5403&gt;500,"Large","Error"))))))</f>
        <v>Small</v>
      </c>
      <c r="J5403" s="8" t="str">
        <f>IF(C5403=1,TEXT(data_in!E5403,"mm-yyyy"),"")</f>
        <v/>
      </c>
      <c r="K5403" s="8" t="str">
        <f>IF(A5403="","",IF(data_in!I5403="Website","Website",IF(data_in!I5403="Paid Search","Paid Search",IF(data_in!I5403="Slack","Slack","Other Channel"))))</f>
        <v>Paid Search</v>
      </c>
      <c r="L5403" s="10">
        <f>IF(A5403="","",ROUND(N$3-data_in!B5403,0))</f>
        <v>59</v>
      </c>
    </row>
    <row r="5404" spans="1:12">
      <c r="A5404" s="8" t="str">
        <f>IF(data_in!A5404="","",data_in!A5404)</f>
        <v>8d067620-321f-4a48-8865-711a0d8ebe18</v>
      </c>
      <c r="B5404" s="12">
        <f>IF(A5404="","",data_in!B5404)</f>
        <v>43923.950219907405</v>
      </c>
      <c r="C5404" s="8">
        <f>IF(A5404="","",IF(data_in!E5404="NULL",0,1))</f>
        <v>0</v>
      </c>
      <c r="D5404" s="8" t="str">
        <f>IF(A5404="","",IF(data_in!E5404="NULL","",ROUND(data_in!E5404-data_in!B5404,0)))</f>
        <v/>
      </c>
      <c r="E5404" s="8">
        <f>IF(A5404="","",IF(data_in!C5404="NULL",0,IF(data_in!C5404&gt;data_in!E5404,0,1)))</f>
        <v>0</v>
      </c>
      <c r="F5404" s="8" t="str">
        <f>IF(OR(A5404="",E5404=0),"",IF(data_in!C5404="NULL","",ROUND(data_in!C5404-data_in!B5404,0)))</f>
        <v/>
      </c>
      <c r="G5404" s="8" t="str">
        <f>IF(OR(A5404="",E5404=0),"",IF(data_in!C5404="NULL","",IF(D5404="",ROUND(data_in!D5404-data_in!B5404,0),MIN(D5404,ROUND(data_in!D5404-data_in!B5404,0)))))</f>
        <v/>
      </c>
      <c r="H5404" s="8" t="str">
        <f>IF(A5404="","",IF(data_in!M5404="United States","United States",IF(data_in!M5404="Canada","Canada",IF(data_in!M5404="United Kingdom","United Kingdom","Other Country"))))</f>
        <v>Canada</v>
      </c>
      <c r="I5404" s="8" t="str">
        <f>IF(A5404="","",IF(data_in!K5404="Unknown","Unknown",IF(data_in!K5404&lt;=10,"Very Small",IF(data_in!K5404&lt;=100,"Small",IF(data_in!K5404&lt;=500,"Medium",IF(data_in!K5404&gt;500,"Large","Error"))))))</f>
        <v>Large</v>
      </c>
      <c r="J5404" s="8" t="str">
        <f>IF(C5404=1,TEXT(data_in!E5404,"mm-yyyy"),"")</f>
        <v/>
      </c>
      <c r="K5404" s="8" t="str">
        <f>IF(A5404="","",IF(data_in!I5404="Website","Website",IF(data_in!I5404="Paid Search","Paid Search",IF(data_in!I5404="Slack","Slack","Other Channel"))))</f>
        <v>Paid Search</v>
      </c>
      <c r="L5404" s="10">
        <f>IF(A5404="","",ROUND(N$3-data_in!B5404,0))</f>
        <v>59</v>
      </c>
    </row>
    <row r="5405" spans="1:12">
      <c r="A5405" s="8" t="str">
        <f>IF(data_in!A5405="","",data_in!A5405)</f>
        <v>0604493c-fe7f-462c-a6e5-ea8f34531586</v>
      </c>
      <c r="B5405" s="12">
        <f>IF(A5405="","",data_in!B5405)</f>
        <v>43924.136377314811</v>
      </c>
      <c r="C5405" s="8">
        <f>IF(A5405="","",IF(data_in!E5405="NULL",0,1))</f>
        <v>0</v>
      </c>
      <c r="D5405" s="8" t="str">
        <f>IF(A5405="","",IF(data_in!E5405="NULL","",ROUND(data_in!E5405-data_in!B5405,0)))</f>
        <v/>
      </c>
      <c r="E5405" s="8">
        <f>IF(A5405="","",IF(data_in!C5405="NULL",0,IF(data_in!C5405&gt;data_in!E5405,0,1)))</f>
        <v>0</v>
      </c>
      <c r="F5405" s="8" t="str">
        <f>IF(OR(A5405="",E5405=0),"",IF(data_in!C5405="NULL","",ROUND(data_in!C5405-data_in!B5405,0)))</f>
        <v/>
      </c>
      <c r="G5405" s="8" t="str">
        <f>IF(OR(A5405="",E5405=0),"",IF(data_in!C5405="NULL","",IF(D5405="",ROUND(data_in!D5405-data_in!B5405,0),MIN(D5405,ROUND(data_in!D5405-data_in!B5405,0)))))</f>
        <v/>
      </c>
      <c r="H5405" s="8" t="str">
        <f>IF(A5405="","",IF(data_in!M5405="United States","United States",IF(data_in!M5405="Canada","Canada",IF(data_in!M5405="United Kingdom","United Kingdom","Other Country"))))</f>
        <v>Other Country</v>
      </c>
      <c r="I5405" s="8" t="str">
        <f>IF(A5405="","",IF(data_in!K5405="Unknown","Unknown",IF(data_in!K5405&lt;=10,"Very Small",IF(data_in!K5405&lt;=100,"Small",IF(data_in!K5405&lt;=500,"Medium",IF(data_in!K5405&gt;500,"Large","Error"))))))</f>
        <v>Medium</v>
      </c>
      <c r="J5405" s="8" t="str">
        <f>IF(C5405=1,TEXT(data_in!E5405,"mm-yyyy"),"")</f>
        <v/>
      </c>
      <c r="K5405" s="8" t="str">
        <f>IF(A5405="","",IF(data_in!I5405="Website","Website",IF(data_in!I5405="Paid Search","Paid Search",IF(data_in!I5405="Slack","Slack","Other Channel"))))</f>
        <v>Website</v>
      </c>
      <c r="L5405" s="10">
        <f>IF(A5405="","",ROUND(N$3-data_in!B5405,0))</f>
        <v>59</v>
      </c>
    </row>
    <row r="5406" spans="1:12">
      <c r="A5406" s="8" t="str">
        <f>IF(data_in!A5406="","",data_in!A5406)</f>
        <v>468d0e38-d060-461d-b3fb-fe949f3d3dba</v>
      </c>
      <c r="B5406" s="12">
        <f>IF(A5406="","",data_in!B5406)</f>
        <v>43924.250428240739</v>
      </c>
      <c r="C5406" s="8">
        <f>IF(A5406="","",IF(data_in!E5406="NULL",0,1))</f>
        <v>0</v>
      </c>
      <c r="D5406" s="8" t="str">
        <f>IF(A5406="","",IF(data_in!E5406="NULL","",ROUND(data_in!E5406-data_in!B5406,0)))</f>
        <v/>
      </c>
      <c r="E5406" s="8">
        <f>IF(A5406="","",IF(data_in!C5406="NULL",0,IF(data_in!C5406&gt;data_in!E5406,0,1)))</f>
        <v>0</v>
      </c>
      <c r="F5406" s="8" t="str">
        <f>IF(OR(A5406="",E5406=0),"",IF(data_in!C5406="NULL","",ROUND(data_in!C5406-data_in!B5406,0)))</f>
        <v/>
      </c>
      <c r="G5406" s="8" t="str">
        <f>IF(OR(A5406="",E5406=0),"",IF(data_in!C5406="NULL","",IF(D5406="",ROUND(data_in!D5406-data_in!B5406,0),MIN(D5406,ROUND(data_in!D5406-data_in!B5406,0)))))</f>
        <v/>
      </c>
      <c r="H5406" s="8" t="str">
        <f>IF(A5406="","",IF(data_in!M5406="United States","United States",IF(data_in!M5406="Canada","Canada",IF(data_in!M5406="United Kingdom","United Kingdom","Other Country"))))</f>
        <v>Other Country</v>
      </c>
      <c r="I5406" s="8" t="str">
        <f>IF(A5406="","",IF(data_in!K5406="Unknown","Unknown",IF(data_in!K5406&lt;=10,"Very Small",IF(data_in!K5406&lt;=100,"Small",IF(data_in!K5406&lt;=500,"Medium",IF(data_in!K5406&gt;500,"Large","Error"))))))</f>
        <v>Small</v>
      </c>
      <c r="J5406" s="8" t="str">
        <f>IF(C5406=1,TEXT(data_in!E5406,"mm-yyyy"),"")</f>
        <v/>
      </c>
      <c r="K5406" s="8" t="str">
        <f>IF(A5406="","",IF(data_in!I5406="Website","Website",IF(data_in!I5406="Paid Search","Paid Search",IF(data_in!I5406="Slack","Slack","Other Channel"))))</f>
        <v>Website</v>
      </c>
      <c r="L5406" s="10">
        <f>IF(A5406="","",ROUND(N$3-data_in!B5406,0))</f>
        <v>59</v>
      </c>
    </row>
    <row r="5407" spans="1:12">
      <c r="A5407" s="8" t="str">
        <f>IF(data_in!A5407="","",data_in!A5407)</f>
        <v>83753c04-0c0c-42e6-b735-7f23a98185d6</v>
      </c>
      <c r="B5407" s="12">
        <f>IF(A5407="","",data_in!B5407)</f>
        <v>43924.255752314813</v>
      </c>
      <c r="C5407" s="8">
        <f>IF(A5407="","",IF(data_in!E5407="NULL",0,1))</f>
        <v>0</v>
      </c>
      <c r="D5407" s="8" t="str">
        <f>IF(A5407="","",IF(data_in!E5407="NULL","",ROUND(data_in!E5407-data_in!B5407,0)))</f>
        <v/>
      </c>
      <c r="E5407" s="8">
        <f>IF(A5407="","",IF(data_in!C5407="NULL",0,IF(data_in!C5407&gt;data_in!E5407,0,1)))</f>
        <v>0</v>
      </c>
      <c r="F5407" s="8" t="str">
        <f>IF(OR(A5407="",E5407=0),"",IF(data_in!C5407="NULL","",ROUND(data_in!C5407-data_in!B5407,0)))</f>
        <v/>
      </c>
      <c r="G5407" s="8" t="str">
        <f>IF(OR(A5407="",E5407=0),"",IF(data_in!C5407="NULL","",IF(D5407="",ROUND(data_in!D5407-data_in!B5407,0),MIN(D5407,ROUND(data_in!D5407-data_in!B5407,0)))))</f>
        <v/>
      </c>
      <c r="H5407" s="8" t="str">
        <f>IF(A5407="","",IF(data_in!M5407="United States","United States",IF(data_in!M5407="Canada","Canada",IF(data_in!M5407="United Kingdom","United Kingdom","Other Country"))))</f>
        <v>Other Country</v>
      </c>
      <c r="I5407" s="8" t="str">
        <f>IF(A5407="","",IF(data_in!K5407="Unknown","Unknown",IF(data_in!K5407&lt;=10,"Very Small",IF(data_in!K5407&lt;=100,"Small",IF(data_in!K5407&lt;=500,"Medium",IF(data_in!K5407&gt;500,"Large","Error"))))))</f>
        <v>Small</v>
      </c>
      <c r="J5407" s="8" t="str">
        <f>IF(C5407=1,TEXT(data_in!E5407,"mm-yyyy"),"")</f>
        <v/>
      </c>
      <c r="K5407" s="8" t="str">
        <f>IF(A5407="","",IF(data_in!I5407="Website","Website",IF(data_in!I5407="Paid Search","Paid Search",IF(data_in!I5407="Slack","Slack","Other Channel"))))</f>
        <v>Website</v>
      </c>
      <c r="L5407" s="10">
        <f>IF(A5407="","",ROUND(N$3-data_in!B5407,0))</f>
        <v>59</v>
      </c>
    </row>
    <row r="5408" spans="1:12">
      <c r="A5408" s="8" t="str">
        <f>IF(data_in!A5408="","",data_in!A5408)</f>
        <v>d6324f19-aa8b-48b7-ada1-50e51172af2f</v>
      </c>
      <c r="B5408" s="12">
        <f>IF(A5408="","",data_in!B5408)</f>
        <v>43924.261145833334</v>
      </c>
      <c r="C5408" s="8">
        <f>IF(A5408="","",IF(data_in!E5408="NULL",0,1))</f>
        <v>0</v>
      </c>
      <c r="D5408" s="8" t="str">
        <f>IF(A5408="","",IF(data_in!E5408="NULL","",ROUND(data_in!E5408-data_in!B5408,0)))</f>
        <v/>
      </c>
      <c r="E5408" s="8">
        <f>IF(A5408="","",IF(data_in!C5408="NULL",0,IF(data_in!C5408&gt;data_in!E5408,0,1)))</f>
        <v>0</v>
      </c>
      <c r="F5408" s="8" t="str">
        <f>IF(OR(A5408="",E5408=0),"",IF(data_in!C5408="NULL","",ROUND(data_in!C5408-data_in!B5408,0)))</f>
        <v/>
      </c>
      <c r="G5408" s="8" t="str">
        <f>IF(OR(A5408="",E5408=0),"",IF(data_in!C5408="NULL","",IF(D5408="",ROUND(data_in!D5408-data_in!B5408,0),MIN(D5408,ROUND(data_in!D5408-data_in!B5408,0)))))</f>
        <v/>
      </c>
      <c r="H5408" s="8" t="str">
        <f>IF(A5408="","",IF(data_in!M5408="United States","United States",IF(data_in!M5408="Canada","Canada",IF(data_in!M5408="United Kingdom","United Kingdom","Other Country"))))</f>
        <v>United Kingdom</v>
      </c>
      <c r="I5408" s="8" t="str">
        <f>IF(A5408="","",IF(data_in!K5408="Unknown","Unknown",IF(data_in!K5408&lt;=10,"Very Small",IF(data_in!K5408&lt;=100,"Small",IF(data_in!K5408&lt;=500,"Medium",IF(data_in!K5408&gt;500,"Large","Error"))))))</f>
        <v>Very Small</v>
      </c>
      <c r="J5408" s="8" t="str">
        <f>IF(C5408=1,TEXT(data_in!E5408,"mm-yyyy"),"")</f>
        <v/>
      </c>
      <c r="K5408" s="8" t="str">
        <f>IF(A5408="","",IF(data_in!I5408="Website","Website",IF(data_in!I5408="Paid Search","Paid Search",IF(data_in!I5408="Slack","Slack","Other Channel"))))</f>
        <v>Paid Search</v>
      </c>
      <c r="L5408" s="10">
        <f>IF(A5408="","",ROUND(N$3-data_in!B5408,0))</f>
        <v>59</v>
      </c>
    </row>
    <row r="5409" spans="1:12">
      <c r="A5409" s="8" t="str">
        <f>IF(data_in!A5409="","",data_in!A5409)</f>
        <v>c333b5e1-5b8d-47a4-b3bf-23a015097f2d</v>
      </c>
      <c r="B5409" s="12">
        <f>IF(A5409="","",data_in!B5409)</f>
        <v>43924.395335648151</v>
      </c>
      <c r="C5409" s="8">
        <f>IF(A5409="","",IF(data_in!E5409="NULL",0,1))</f>
        <v>0</v>
      </c>
      <c r="D5409" s="8" t="str">
        <f>IF(A5409="","",IF(data_in!E5409="NULL","",ROUND(data_in!E5409-data_in!B5409,0)))</f>
        <v/>
      </c>
      <c r="E5409" s="8">
        <f>IF(A5409="","",IF(data_in!C5409="NULL",0,IF(data_in!C5409&gt;data_in!E5409,0,1)))</f>
        <v>0</v>
      </c>
      <c r="F5409" s="8" t="str">
        <f>IF(OR(A5409="",E5409=0),"",IF(data_in!C5409="NULL","",ROUND(data_in!C5409-data_in!B5409,0)))</f>
        <v/>
      </c>
      <c r="G5409" s="8" t="str">
        <f>IF(OR(A5409="",E5409=0),"",IF(data_in!C5409="NULL","",IF(D5409="",ROUND(data_in!D5409-data_in!B5409,0),MIN(D5409,ROUND(data_in!D5409-data_in!B5409,0)))))</f>
        <v/>
      </c>
      <c r="H5409" s="8" t="str">
        <f>IF(A5409="","",IF(data_in!M5409="United States","United States",IF(data_in!M5409="Canada","Canada",IF(data_in!M5409="United Kingdom","United Kingdom","Other Country"))))</f>
        <v>United States</v>
      </c>
      <c r="I5409" s="8" t="str">
        <f>IF(A5409="","",IF(data_in!K5409="Unknown","Unknown",IF(data_in!K5409&lt;=10,"Very Small",IF(data_in!K5409&lt;=100,"Small",IF(data_in!K5409&lt;=500,"Medium",IF(data_in!K5409&gt;500,"Large","Error"))))))</f>
        <v>Small</v>
      </c>
      <c r="J5409" s="8" t="str">
        <f>IF(C5409=1,TEXT(data_in!E5409,"mm-yyyy"),"")</f>
        <v/>
      </c>
      <c r="K5409" s="8" t="str">
        <f>IF(A5409="","",IF(data_in!I5409="Website","Website",IF(data_in!I5409="Paid Search","Paid Search",IF(data_in!I5409="Slack","Slack","Other Channel"))))</f>
        <v>Other Channel</v>
      </c>
      <c r="L5409" s="10">
        <f>IF(A5409="","",ROUND(N$3-data_in!B5409,0))</f>
        <v>59</v>
      </c>
    </row>
    <row r="5410" spans="1:12">
      <c r="A5410" s="8" t="str">
        <f>IF(data_in!A5410="","",data_in!A5410)</f>
        <v>510d9fff-032d-4d71-ab70-f9dff199d10f</v>
      </c>
      <c r="B5410" s="12">
        <f>IF(A5410="","",data_in!B5410)</f>
        <v>43924.105520833335</v>
      </c>
      <c r="C5410" s="8">
        <f>IF(A5410="","",IF(data_in!E5410="NULL",0,1))</f>
        <v>0</v>
      </c>
      <c r="D5410" s="8" t="str">
        <f>IF(A5410="","",IF(data_in!E5410="NULL","",ROUND(data_in!E5410-data_in!B5410,0)))</f>
        <v/>
      </c>
      <c r="E5410" s="8">
        <f>IF(A5410="","",IF(data_in!C5410="NULL",0,IF(data_in!C5410&gt;data_in!E5410,0,1)))</f>
        <v>0</v>
      </c>
      <c r="F5410" s="8" t="str">
        <f>IF(OR(A5410="",E5410=0),"",IF(data_in!C5410="NULL","",ROUND(data_in!C5410-data_in!B5410,0)))</f>
        <v/>
      </c>
      <c r="G5410" s="8" t="str">
        <f>IF(OR(A5410="",E5410=0),"",IF(data_in!C5410="NULL","",IF(D5410="",ROUND(data_in!D5410-data_in!B5410,0),MIN(D5410,ROUND(data_in!D5410-data_in!B5410,0)))))</f>
        <v/>
      </c>
      <c r="H5410" s="8" t="str">
        <f>IF(A5410="","",IF(data_in!M5410="United States","United States",IF(data_in!M5410="Canada","Canada",IF(data_in!M5410="United Kingdom","United Kingdom","Other Country"))))</f>
        <v>United States</v>
      </c>
      <c r="I5410" s="8" t="str">
        <f>IF(A5410="","",IF(data_in!K5410="Unknown","Unknown",IF(data_in!K5410&lt;=10,"Very Small",IF(data_in!K5410&lt;=100,"Small",IF(data_in!K5410&lt;=500,"Medium",IF(data_in!K5410&gt;500,"Large","Error"))))))</f>
        <v>Very Small</v>
      </c>
      <c r="J5410" s="8" t="str">
        <f>IF(C5410=1,TEXT(data_in!E5410,"mm-yyyy"),"")</f>
        <v/>
      </c>
      <c r="K5410" s="8" t="str">
        <f>IF(A5410="","",IF(data_in!I5410="Website","Website",IF(data_in!I5410="Paid Search","Paid Search",IF(data_in!I5410="Slack","Slack","Other Channel"))))</f>
        <v>Slack</v>
      </c>
      <c r="L5410" s="10">
        <f>IF(A5410="","",ROUND(N$3-data_in!B5410,0))</f>
        <v>59</v>
      </c>
    </row>
    <row r="5411" spans="1:12">
      <c r="A5411" s="8" t="str">
        <f>IF(data_in!A5411="","",data_in!A5411)</f>
        <v>3d859bfe-566f-4816-8fff-a3d2b5c5acc3</v>
      </c>
      <c r="B5411" s="12">
        <f>IF(A5411="","",data_in!B5411)</f>
        <v>43924.263518518521</v>
      </c>
      <c r="C5411" s="8">
        <f>IF(A5411="","",IF(data_in!E5411="NULL",0,1))</f>
        <v>0</v>
      </c>
      <c r="D5411" s="8" t="str">
        <f>IF(A5411="","",IF(data_in!E5411="NULL","",ROUND(data_in!E5411-data_in!B5411,0)))</f>
        <v/>
      </c>
      <c r="E5411" s="8">
        <f>IF(A5411="","",IF(data_in!C5411="NULL",0,IF(data_in!C5411&gt;data_in!E5411,0,1)))</f>
        <v>1</v>
      </c>
      <c r="F5411" s="8">
        <f>IF(OR(A5411="",E5411=0),"",IF(data_in!C5411="NULL","",ROUND(data_in!C5411-data_in!B5411,0)))</f>
        <v>0</v>
      </c>
      <c r="G5411" s="8">
        <f>IF(OR(A5411="",E5411=0),"",IF(data_in!C5411="NULL","",IF(D5411="",ROUND(data_in!D5411-data_in!B5411,0),MIN(D5411,ROUND(data_in!D5411-data_in!B5411,0)))))</f>
        <v>30</v>
      </c>
      <c r="H5411" s="8" t="str">
        <f>IF(A5411="","",IF(data_in!M5411="United States","United States",IF(data_in!M5411="Canada","Canada",IF(data_in!M5411="United Kingdom","United Kingdom","Other Country"))))</f>
        <v>Other Country</v>
      </c>
      <c r="I5411" s="8" t="str">
        <f>IF(A5411="","",IF(data_in!K5411="Unknown","Unknown",IF(data_in!K5411&lt;=10,"Very Small",IF(data_in!K5411&lt;=100,"Small",IF(data_in!K5411&lt;=500,"Medium",IF(data_in!K5411&gt;500,"Large","Error"))))))</f>
        <v>Very Small</v>
      </c>
      <c r="J5411" s="8" t="str">
        <f>IF(C5411=1,TEXT(data_in!E5411,"mm-yyyy"),"")</f>
        <v/>
      </c>
      <c r="K5411" s="8" t="str">
        <f>IF(A5411="","",IF(data_in!I5411="Website","Website",IF(data_in!I5411="Paid Search","Paid Search",IF(data_in!I5411="Slack","Slack","Other Channel"))))</f>
        <v>Website</v>
      </c>
      <c r="L5411" s="10">
        <f>IF(A5411="","",ROUND(N$3-data_in!B5411,0))</f>
        <v>59</v>
      </c>
    </row>
    <row r="5412" spans="1:12">
      <c r="A5412" s="8" t="str">
        <f>IF(data_in!A5412="","",data_in!A5412)</f>
        <v>55ae8761-34f9-46eb-82eb-da591eb3ba11</v>
      </c>
      <c r="B5412" s="12">
        <f>IF(A5412="","",data_in!B5412)</f>
        <v>43924.316643518519</v>
      </c>
      <c r="C5412" s="8">
        <f>IF(A5412="","",IF(data_in!E5412="NULL",0,1))</f>
        <v>0</v>
      </c>
      <c r="D5412" s="8" t="str">
        <f>IF(A5412="","",IF(data_in!E5412="NULL","",ROUND(data_in!E5412-data_in!B5412,0)))</f>
        <v/>
      </c>
      <c r="E5412" s="8">
        <f>IF(A5412="","",IF(data_in!C5412="NULL",0,IF(data_in!C5412&gt;data_in!E5412,0,1)))</f>
        <v>0</v>
      </c>
      <c r="F5412" s="8" t="str">
        <f>IF(OR(A5412="",E5412=0),"",IF(data_in!C5412="NULL","",ROUND(data_in!C5412-data_in!B5412,0)))</f>
        <v/>
      </c>
      <c r="G5412" s="8" t="str">
        <f>IF(OR(A5412="",E5412=0),"",IF(data_in!C5412="NULL","",IF(D5412="",ROUND(data_in!D5412-data_in!B5412,0),MIN(D5412,ROUND(data_in!D5412-data_in!B5412,0)))))</f>
        <v/>
      </c>
      <c r="H5412" s="8" t="str">
        <f>IF(A5412="","",IF(data_in!M5412="United States","United States",IF(data_in!M5412="Canada","Canada",IF(data_in!M5412="United Kingdom","United Kingdom","Other Country"))))</f>
        <v>Other Country</v>
      </c>
      <c r="I5412" s="8" t="str">
        <f>IF(A5412="","",IF(data_in!K5412="Unknown","Unknown",IF(data_in!K5412&lt;=10,"Very Small",IF(data_in!K5412&lt;=100,"Small",IF(data_in!K5412&lt;=500,"Medium",IF(data_in!K5412&gt;500,"Large","Error"))))))</f>
        <v>Very Small</v>
      </c>
      <c r="J5412" s="8" t="str">
        <f>IF(C5412=1,TEXT(data_in!E5412,"mm-yyyy"),"")</f>
        <v/>
      </c>
      <c r="K5412" s="8" t="str">
        <f>IF(A5412="","",IF(data_in!I5412="Website","Website",IF(data_in!I5412="Paid Search","Paid Search",IF(data_in!I5412="Slack","Slack","Other Channel"))))</f>
        <v>Website</v>
      </c>
      <c r="L5412" s="10">
        <f>IF(A5412="","",ROUND(N$3-data_in!B5412,0))</f>
        <v>59</v>
      </c>
    </row>
    <row r="5413" spans="1:12">
      <c r="A5413" s="8" t="str">
        <f>IF(data_in!A5413="","",data_in!A5413)</f>
        <v>01e274f2-ab25-4ab1-b1f3-c637e54207cd</v>
      </c>
      <c r="B5413" s="12">
        <f>IF(A5413="","",data_in!B5413)</f>
        <v>43924.320613425924</v>
      </c>
      <c r="C5413" s="8">
        <f>IF(A5413="","",IF(data_in!E5413="NULL",0,1))</f>
        <v>0</v>
      </c>
      <c r="D5413" s="8" t="str">
        <f>IF(A5413="","",IF(data_in!E5413="NULL","",ROUND(data_in!E5413-data_in!B5413,0)))</f>
        <v/>
      </c>
      <c r="E5413" s="8">
        <f>IF(A5413="","",IF(data_in!C5413="NULL",0,IF(data_in!C5413&gt;data_in!E5413,0,1)))</f>
        <v>0</v>
      </c>
      <c r="F5413" s="8" t="str">
        <f>IF(OR(A5413="",E5413=0),"",IF(data_in!C5413="NULL","",ROUND(data_in!C5413-data_in!B5413,0)))</f>
        <v/>
      </c>
      <c r="G5413" s="8" t="str">
        <f>IF(OR(A5413="",E5413=0),"",IF(data_in!C5413="NULL","",IF(D5413="",ROUND(data_in!D5413-data_in!B5413,0),MIN(D5413,ROUND(data_in!D5413-data_in!B5413,0)))))</f>
        <v/>
      </c>
      <c r="H5413" s="8" t="str">
        <f>IF(A5413="","",IF(data_in!M5413="United States","United States",IF(data_in!M5413="Canada","Canada",IF(data_in!M5413="United Kingdom","United Kingdom","Other Country"))))</f>
        <v>Other Country</v>
      </c>
      <c r="I5413" s="8" t="str">
        <f>IF(A5413="","",IF(data_in!K5413="Unknown","Unknown",IF(data_in!K5413&lt;=10,"Very Small",IF(data_in!K5413&lt;=100,"Small",IF(data_in!K5413&lt;=500,"Medium",IF(data_in!K5413&gt;500,"Large","Error"))))))</f>
        <v>Medium</v>
      </c>
      <c r="J5413" s="8" t="str">
        <f>IF(C5413=1,TEXT(data_in!E5413,"mm-yyyy"),"")</f>
        <v/>
      </c>
      <c r="K5413" s="8" t="str">
        <f>IF(A5413="","",IF(data_in!I5413="Website","Website",IF(data_in!I5413="Paid Search","Paid Search",IF(data_in!I5413="Slack","Slack","Other Channel"))))</f>
        <v>Website</v>
      </c>
      <c r="L5413" s="10">
        <f>IF(A5413="","",ROUND(N$3-data_in!B5413,0))</f>
        <v>59</v>
      </c>
    </row>
    <row r="5414" spans="1:12">
      <c r="A5414" s="8" t="str">
        <f>IF(data_in!A5414="","",data_in!A5414)</f>
        <v>c702d965-6a88-42e8-b24b-872dcc0a958a</v>
      </c>
      <c r="B5414" s="12">
        <f>IF(A5414="","",data_in!B5414)</f>
        <v>43924.328194444446</v>
      </c>
      <c r="C5414" s="8">
        <f>IF(A5414="","",IF(data_in!E5414="NULL",0,1))</f>
        <v>0</v>
      </c>
      <c r="D5414" s="8" t="str">
        <f>IF(A5414="","",IF(data_in!E5414="NULL","",ROUND(data_in!E5414-data_in!B5414,0)))</f>
        <v/>
      </c>
      <c r="E5414" s="8">
        <f>IF(A5414="","",IF(data_in!C5414="NULL",0,IF(data_in!C5414&gt;data_in!E5414,0,1)))</f>
        <v>1</v>
      </c>
      <c r="F5414" s="8">
        <f>IF(OR(A5414="",E5414=0),"",IF(data_in!C5414="NULL","",ROUND(data_in!C5414-data_in!B5414,0)))</f>
        <v>19</v>
      </c>
      <c r="G5414" s="8">
        <f>IF(OR(A5414="",E5414=0),"",IF(data_in!C5414="NULL","",IF(D5414="",ROUND(data_in!D5414-data_in!B5414,0),MIN(D5414,ROUND(data_in!D5414-data_in!B5414,0)))))</f>
        <v>49</v>
      </c>
      <c r="H5414" s="8" t="str">
        <f>IF(A5414="","",IF(data_in!M5414="United States","United States",IF(data_in!M5414="Canada","Canada",IF(data_in!M5414="United Kingdom","United Kingdom","Other Country"))))</f>
        <v>Other Country</v>
      </c>
      <c r="I5414" s="8" t="str">
        <f>IF(A5414="","",IF(data_in!K5414="Unknown","Unknown",IF(data_in!K5414&lt;=10,"Very Small",IF(data_in!K5414&lt;=100,"Small",IF(data_in!K5414&lt;=500,"Medium",IF(data_in!K5414&gt;500,"Large","Error"))))))</f>
        <v>Small</v>
      </c>
      <c r="J5414" s="8" t="str">
        <f>IF(C5414=1,TEXT(data_in!E5414,"mm-yyyy"),"")</f>
        <v/>
      </c>
      <c r="K5414" s="8" t="str">
        <f>IF(A5414="","",IF(data_in!I5414="Website","Website",IF(data_in!I5414="Paid Search","Paid Search",IF(data_in!I5414="Slack","Slack","Other Channel"))))</f>
        <v>Website</v>
      </c>
      <c r="L5414" s="10">
        <f>IF(A5414="","",ROUND(N$3-data_in!B5414,0))</f>
        <v>59</v>
      </c>
    </row>
    <row r="5415" spans="1:12">
      <c r="A5415" s="8" t="str">
        <f>IF(data_in!A5415="","",data_in!A5415)</f>
        <v>82f6bdd2-45b0-4046-a6fa-8dd920e11088</v>
      </c>
      <c r="B5415" s="12">
        <f>IF(A5415="","",data_in!B5415)</f>
        <v>43924.34710648148</v>
      </c>
      <c r="C5415" s="8">
        <f>IF(A5415="","",IF(data_in!E5415="NULL",0,1))</f>
        <v>0</v>
      </c>
      <c r="D5415" s="8" t="str">
        <f>IF(A5415="","",IF(data_in!E5415="NULL","",ROUND(data_in!E5415-data_in!B5415,0)))</f>
        <v/>
      </c>
      <c r="E5415" s="8">
        <f>IF(A5415="","",IF(data_in!C5415="NULL",0,IF(data_in!C5415&gt;data_in!E5415,0,1)))</f>
        <v>0</v>
      </c>
      <c r="F5415" s="8" t="str">
        <f>IF(OR(A5415="",E5415=0),"",IF(data_in!C5415="NULL","",ROUND(data_in!C5415-data_in!B5415,0)))</f>
        <v/>
      </c>
      <c r="G5415" s="8" t="str">
        <f>IF(OR(A5415="",E5415=0),"",IF(data_in!C5415="NULL","",IF(D5415="",ROUND(data_in!D5415-data_in!B5415,0),MIN(D5415,ROUND(data_in!D5415-data_in!B5415,0)))))</f>
        <v/>
      </c>
      <c r="H5415" s="8" t="str">
        <f>IF(A5415="","",IF(data_in!M5415="United States","United States",IF(data_in!M5415="Canada","Canada",IF(data_in!M5415="United Kingdom","United Kingdom","Other Country"))))</f>
        <v>Other Country</v>
      </c>
      <c r="I5415" s="8" t="str">
        <f>IF(A5415="","",IF(data_in!K5415="Unknown","Unknown",IF(data_in!K5415&lt;=10,"Very Small",IF(data_in!K5415&lt;=100,"Small",IF(data_in!K5415&lt;=500,"Medium",IF(data_in!K5415&gt;500,"Large","Error"))))))</f>
        <v>Very Small</v>
      </c>
      <c r="J5415" s="8" t="str">
        <f>IF(C5415=1,TEXT(data_in!E5415,"mm-yyyy"),"")</f>
        <v/>
      </c>
      <c r="K5415" s="8" t="str">
        <f>IF(A5415="","",IF(data_in!I5415="Website","Website",IF(data_in!I5415="Paid Search","Paid Search",IF(data_in!I5415="Slack","Slack","Other Channel"))))</f>
        <v>Slack</v>
      </c>
      <c r="L5415" s="10">
        <f>IF(A5415="","",ROUND(N$3-data_in!B5415,0))</f>
        <v>59</v>
      </c>
    </row>
    <row r="5416" spans="1:12">
      <c r="A5416" s="8" t="str">
        <f>IF(data_in!A5416="","",data_in!A5416)</f>
        <v>b080a100-4e90-4378-b6f4-148041f7b206</v>
      </c>
      <c r="B5416" s="12">
        <f>IF(A5416="","",data_in!B5416)</f>
        <v>43924.373645833337</v>
      </c>
      <c r="C5416" s="8">
        <f>IF(A5416="","",IF(data_in!E5416="NULL",0,1))</f>
        <v>0</v>
      </c>
      <c r="D5416" s="8" t="str">
        <f>IF(A5416="","",IF(data_in!E5416="NULL","",ROUND(data_in!E5416-data_in!B5416,0)))</f>
        <v/>
      </c>
      <c r="E5416" s="8">
        <f>IF(A5416="","",IF(data_in!C5416="NULL",0,IF(data_in!C5416&gt;data_in!E5416,0,1)))</f>
        <v>0</v>
      </c>
      <c r="F5416" s="8" t="str">
        <f>IF(OR(A5416="",E5416=0),"",IF(data_in!C5416="NULL","",ROUND(data_in!C5416-data_in!B5416,0)))</f>
        <v/>
      </c>
      <c r="G5416" s="8" t="str">
        <f>IF(OR(A5416="",E5416=0),"",IF(data_in!C5416="NULL","",IF(D5416="",ROUND(data_in!D5416-data_in!B5416,0),MIN(D5416,ROUND(data_in!D5416-data_in!B5416,0)))))</f>
        <v/>
      </c>
      <c r="H5416" s="8" t="str">
        <f>IF(A5416="","",IF(data_in!M5416="United States","United States",IF(data_in!M5416="Canada","Canada",IF(data_in!M5416="United Kingdom","United Kingdom","Other Country"))))</f>
        <v>Other Country</v>
      </c>
      <c r="I5416" s="8" t="str">
        <f>IF(A5416="","",IF(data_in!K5416="Unknown","Unknown",IF(data_in!K5416&lt;=10,"Very Small",IF(data_in!K5416&lt;=100,"Small",IF(data_in!K5416&lt;=500,"Medium",IF(data_in!K5416&gt;500,"Large","Error"))))))</f>
        <v>Medium</v>
      </c>
      <c r="J5416" s="8" t="str">
        <f>IF(C5416=1,TEXT(data_in!E5416,"mm-yyyy"),"")</f>
        <v/>
      </c>
      <c r="K5416" s="8" t="str">
        <f>IF(A5416="","",IF(data_in!I5416="Website","Website",IF(data_in!I5416="Paid Search","Paid Search",IF(data_in!I5416="Slack","Slack","Other Channel"))))</f>
        <v>Website</v>
      </c>
      <c r="L5416" s="10">
        <f>IF(A5416="","",ROUND(N$3-data_in!B5416,0))</f>
        <v>59</v>
      </c>
    </row>
    <row r="5417" spans="1:12">
      <c r="A5417" s="8" t="str">
        <f>IF(data_in!A5417="","",data_in!A5417)</f>
        <v>7d90f4f6-7679-4cb4-8bb9-11839d6a54e9</v>
      </c>
      <c r="B5417" s="12">
        <f>IF(A5417="","",data_in!B5417)</f>
        <v>43924.383020833331</v>
      </c>
      <c r="C5417" s="8">
        <f>IF(A5417="","",IF(data_in!E5417="NULL",0,1))</f>
        <v>0</v>
      </c>
      <c r="D5417" s="8" t="str">
        <f>IF(A5417="","",IF(data_in!E5417="NULL","",ROUND(data_in!E5417-data_in!B5417,0)))</f>
        <v/>
      </c>
      <c r="E5417" s="8">
        <f>IF(A5417="","",IF(data_in!C5417="NULL",0,IF(data_in!C5417&gt;data_in!E5417,0,1)))</f>
        <v>0</v>
      </c>
      <c r="F5417" s="8" t="str">
        <f>IF(OR(A5417="",E5417=0),"",IF(data_in!C5417="NULL","",ROUND(data_in!C5417-data_in!B5417,0)))</f>
        <v/>
      </c>
      <c r="G5417" s="8" t="str">
        <f>IF(OR(A5417="",E5417=0),"",IF(data_in!C5417="NULL","",IF(D5417="",ROUND(data_in!D5417-data_in!B5417,0),MIN(D5417,ROUND(data_in!D5417-data_in!B5417,0)))))</f>
        <v/>
      </c>
      <c r="H5417" s="8" t="str">
        <f>IF(A5417="","",IF(data_in!M5417="United States","United States",IF(data_in!M5417="Canada","Canada",IF(data_in!M5417="United Kingdom","United Kingdom","Other Country"))))</f>
        <v>Other Country</v>
      </c>
      <c r="I5417" s="8" t="str">
        <f>IF(A5417="","",IF(data_in!K5417="Unknown","Unknown",IF(data_in!K5417&lt;=10,"Very Small",IF(data_in!K5417&lt;=100,"Small",IF(data_in!K5417&lt;=500,"Medium",IF(data_in!K5417&gt;500,"Large","Error"))))))</f>
        <v>Very Small</v>
      </c>
      <c r="J5417" s="8" t="str">
        <f>IF(C5417=1,TEXT(data_in!E5417,"mm-yyyy"),"")</f>
        <v/>
      </c>
      <c r="K5417" s="8" t="str">
        <f>IF(A5417="","",IF(data_in!I5417="Website","Website",IF(data_in!I5417="Paid Search","Paid Search",IF(data_in!I5417="Slack","Slack","Other Channel"))))</f>
        <v>Website</v>
      </c>
      <c r="L5417" s="10">
        <f>IF(A5417="","",ROUND(N$3-data_in!B5417,0))</f>
        <v>59</v>
      </c>
    </row>
    <row r="5418" spans="1:12">
      <c r="A5418" s="8" t="str">
        <f>IF(data_in!A5418="","",data_in!A5418)</f>
        <v>f3532656-948f-43ac-a639-e2e773412574</v>
      </c>
      <c r="B5418" s="12">
        <f>IF(A5418="","",data_in!B5418)</f>
        <v>43924.38789351852</v>
      </c>
      <c r="C5418" s="8">
        <f>IF(A5418="","",IF(data_in!E5418="NULL",0,1))</f>
        <v>0</v>
      </c>
      <c r="D5418" s="8" t="str">
        <f>IF(A5418="","",IF(data_in!E5418="NULL","",ROUND(data_in!E5418-data_in!B5418,0)))</f>
        <v/>
      </c>
      <c r="E5418" s="8">
        <f>IF(A5418="","",IF(data_in!C5418="NULL",0,IF(data_in!C5418&gt;data_in!E5418,0,1)))</f>
        <v>0</v>
      </c>
      <c r="F5418" s="8" t="str">
        <f>IF(OR(A5418="",E5418=0),"",IF(data_in!C5418="NULL","",ROUND(data_in!C5418-data_in!B5418,0)))</f>
        <v/>
      </c>
      <c r="G5418" s="8" t="str">
        <f>IF(OR(A5418="",E5418=0),"",IF(data_in!C5418="NULL","",IF(D5418="",ROUND(data_in!D5418-data_in!B5418,0),MIN(D5418,ROUND(data_in!D5418-data_in!B5418,0)))))</f>
        <v/>
      </c>
      <c r="H5418" s="8" t="str">
        <f>IF(A5418="","",IF(data_in!M5418="United States","United States",IF(data_in!M5418="Canada","Canada",IF(data_in!M5418="United Kingdom","United Kingdom","Other Country"))))</f>
        <v>Other Country</v>
      </c>
      <c r="I5418" s="8" t="str">
        <f>IF(A5418="","",IF(data_in!K5418="Unknown","Unknown",IF(data_in!K5418&lt;=10,"Very Small",IF(data_in!K5418&lt;=100,"Small",IF(data_in!K5418&lt;=500,"Medium",IF(data_in!K5418&gt;500,"Large","Error"))))))</f>
        <v>Medium</v>
      </c>
      <c r="J5418" s="8" t="str">
        <f>IF(C5418=1,TEXT(data_in!E5418,"mm-yyyy"),"")</f>
        <v/>
      </c>
      <c r="K5418" s="8" t="str">
        <f>IF(A5418="","",IF(data_in!I5418="Website","Website",IF(data_in!I5418="Paid Search","Paid Search",IF(data_in!I5418="Slack","Slack","Other Channel"))))</f>
        <v>Slack</v>
      </c>
      <c r="L5418" s="10">
        <f>IF(A5418="","",ROUND(N$3-data_in!B5418,0))</f>
        <v>59</v>
      </c>
    </row>
    <row r="5419" spans="1:12">
      <c r="A5419" s="8" t="str">
        <f>IF(data_in!A5419="","",data_in!A5419)</f>
        <v>7c6be772-f16c-41f8-9dff-5a75c037dc44</v>
      </c>
      <c r="B5419" s="12">
        <f>IF(A5419="","",data_in!B5419)</f>
        <v>43924.416226851848</v>
      </c>
      <c r="C5419" s="8">
        <f>IF(A5419="","",IF(data_in!E5419="NULL",0,1))</f>
        <v>0</v>
      </c>
      <c r="D5419" s="8" t="str">
        <f>IF(A5419="","",IF(data_in!E5419="NULL","",ROUND(data_in!E5419-data_in!B5419,0)))</f>
        <v/>
      </c>
      <c r="E5419" s="8">
        <f>IF(A5419="","",IF(data_in!C5419="NULL",0,IF(data_in!C5419&gt;data_in!E5419,0,1)))</f>
        <v>0</v>
      </c>
      <c r="F5419" s="8" t="str">
        <f>IF(OR(A5419="",E5419=0),"",IF(data_in!C5419="NULL","",ROUND(data_in!C5419-data_in!B5419,0)))</f>
        <v/>
      </c>
      <c r="G5419" s="8" t="str">
        <f>IF(OR(A5419="",E5419=0),"",IF(data_in!C5419="NULL","",IF(D5419="",ROUND(data_in!D5419-data_in!B5419,0),MIN(D5419,ROUND(data_in!D5419-data_in!B5419,0)))))</f>
        <v/>
      </c>
      <c r="H5419" s="8" t="str">
        <f>IF(A5419="","",IF(data_in!M5419="United States","United States",IF(data_in!M5419="Canada","Canada",IF(data_in!M5419="United Kingdom","United Kingdom","Other Country"))))</f>
        <v>Other Country</v>
      </c>
      <c r="I5419" s="8" t="str">
        <f>IF(A5419="","",IF(data_in!K5419="Unknown","Unknown",IF(data_in!K5419&lt;=10,"Very Small",IF(data_in!K5419&lt;=100,"Small",IF(data_in!K5419&lt;=500,"Medium",IF(data_in!K5419&gt;500,"Large","Error"))))))</f>
        <v>Small</v>
      </c>
      <c r="J5419" s="8" t="str">
        <f>IF(C5419=1,TEXT(data_in!E5419,"mm-yyyy"),"")</f>
        <v/>
      </c>
      <c r="K5419" s="8" t="str">
        <f>IF(A5419="","",IF(data_in!I5419="Website","Website",IF(data_in!I5419="Paid Search","Paid Search",IF(data_in!I5419="Slack","Slack","Other Channel"))))</f>
        <v>Website</v>
      </c>
      <c r="L5419" s="10">
        <f>IF(A5419="","",ROUND(N$3-data_in!B5419,0))</f>
        <v>59</v>
      </c>
    </row>
    <row r="5420" spans="1:12">
      <c r="A5420" s="8" t="str">
        <f>IF(data_in!A5420="","",data_in!A5420)</f>
        <v>79bf0049-4931-49df-a87a-ef14061d5450</v>
      </c>
      <c r="B5420" s="12">
        <f>IF(A5420="","",data_in!B5420)</f>
        <v>43924.431956018518</v>
      </c>
      <c r="C5420" s="8">
        <f>IF(A5420="","",IF(data_in!E5420="NULL",0,1))</f>
        <v>0</v>
      </c>
      <c r="D5420" s="8" t="str">
        <f>IF(A5420="","",IF(data_in!E5420="NULL","",ROUND(data_in!E5420-data_in!B5420,0)))</f>
        <v/>
      </c>
      <c r="E5420" s="8">
        <f>IF(A5420="","",IF(data_in!C5420="NULL",0,IF(data_in!C5420&gt;data_in!E5420,0,1)))</f>
        <v>0</v>
      </c>
      <c r="F5420" s="8" t="str">
        <f>IF(OR(A5420="",E5420=0),"",IF(data_in!C5420="NULL","",ROUND(data_in!C5420-data_in!B5420,0)))</f>
        <v/>
      </c>
      <c r="G5420" s="8" t="str">
        <f>IF(OR(A5420="",E5420=0),"",IF(data_in!C5420="NULL","",IF(D5420="",ROUND(data_in!D5420-data_in!B5420,0),MIN(D5420,ROUND(data_in!D5420-data_in!B5420,0)))))</f>
        <v/>
      </c>
      <c r="H5420" s="8" t="str">
        <f>IF(A5420="","",IF(data_in!M5420="United States","United States",IF(data_in!M5420="Canada","Canada",IF(data_in!M5420="United Kingdom","United Kingdom","Other Country"))))</f>
        <v>Other Country</v>
      </c>
      <c r="I5420" s="8" t="str">
        <f>IF(A5420="","",IF(data_in!K5420="Unknown","Unknown",IF(data_in!K5420&lt;=10,"Very Small",IF(data_in!K5420&lt;=100,"Small",IF(data_in!K5420&lt;=500,"Medium",IF(data_in!K5420&gt;500,"Large","Error"))))))</f>
        <v>Very Small</v>
      </c>
      <c r="J5420" s="8" t="str">
        <f>IF(C5420=1,TEXT(data_in!E5420,"mm-yyyy"),"")</f>
        <v/>
      </c>
      <c r="K5420" s="8" t="str">
        <f>IF(A5420="","",IF(data_in!I5420="Website","Website",IF(data_in!I5420="Paid Search","Paid Search",IF(data_in!I5420="Slack","Slack","Other Channel"))))</f>
        <v>Website</v>
      </c>
      <c r="L5420" s="10">
        <f>IF(A5420="","",ROUND(N$3-data_in!B5420,0))</f>
        <v>59</v>
      </c>
    </row>
    <row r="5421" spans="1:12">
      <c r="A5421" s="8" t="str">
        <f>IF(data_in!A5421="","",data_in!A5421)</f>
        <v>4daa2d79-3ad5-420b-86ee-96bc4fe3ac3e</v>
      </c>
      <c r="B5421" s="12">
        <f>IF(A5421="","",data_in!B5421)</f>
        <v>43924.442719907405</v>
      </c>
      <c r="C5421" s="8">
        <f>IF(A5421="","",IF(data_in!E5421="NULL",0,1))</f>
        <v>0</v>
      </c>
      <c r="D5421" s="8" t="str">
        <f>IF(A5421="","",IF(data_in!E5421="NULL","",ROUND(data_in!E5421-data_in!B5421,0)))</f>
        <v/>
      </c>
      <c r="E5421" s="8">
        <f>IF(A5421="","",IF(data_in!C5421="NULL",0,IF(data_in!C5421&gt;data_in!E5421,0,1)))</f>
        <v>0</v>
      </c>
      <c r="F5421" s="8" t="str">
        <f>IF(OR(A5421="",E5421=0),"",IF(data_in!C5421="NULL","",ROUND(data_in!C5421-data_in!B5421,0)))</f>
        <v/>
      </c>
      <c r="G5421" s="8" t="str">
        <f>IF(OR(A5421="",E5421=0),"",IF(data_in!C5421="NULL","",IF(D5421="",ROUND(data_in!D5421-data_in!B5421,0),MIN(D5421,ROUND(data_in!D5421-data_in!B5421,0)))))</f>
        <v/>
      </c>
      <c r="H5421" s="8" t="str">
        <f>IF(A5421="","",IF(data_in!M5421="United States","United States",IF(data_in!M5421="Canada","Canada",IF(data_in!M5421="United Kingdom","United Kingdom","Other Country"))))</f>
        <v>United States</v>
      </c>
      <c r="I5421" s="8" t="str">
        <f>IF(A5421="","",IF(data_in!K5421="Unknown","Unknown",IF(data_in!K5421&lt;=10,"Very Small",IF(data_in!K5421&lt;=100,"Small",IF(data_in!K5421&lt;=500,"Medium",IF(data_in!K5421&gt;500,"Large","Error"))))))</f>
        <v>Medium</v>
      </c>
      <c r="J5421" s="8" t="str">
        <f>IF(C5421=1,TEXT(data_in!E5421,"mm-yyyy"),"")</f>
        <v/>
      </c>
      <c r="K5421" s="8" t="str">
        <f>IF(A5421="","",IF(data_in!I5421="Website","Website",IF(data_in!I5421="Paid Search","Paid Search",IF(data_in!I5421="Slack","Slack","Other Channel"))))</f>
        <v>Other Channel</v>
      </c>
      <c r="L5421" s="10">
        <f>IF(A5421="","",ROUND(N$3-data_in!B5421,0))</f>
        <v>59</v>
      </c>
    </row>
    <row r="5422" spans="1:12">
      <c r="A5422" s="8" t="str">
        <f>IF(data_in!A5422="","",data_in!A5422)</f>
        <v>2f94471b-1554-470b-a9d2-881be73fd2fd</v>
      </c>
      <c r="B5422" s="12">
        <f>IF(A5422="","",data_in!B5422)</f>
        <v>43924.445509259262</v>
      </c>
      <c r="C5422" s="8">
        <f>IF(A5422="","",IF(data_in!E5422="NULL",0,1))</f>
        <v>0</v>
      </c>
      <c r="D5422" s="8" t="str">
        <f>IF(A5422="","",IF(data_in!E5422="NULL","",ROUND(data_in!E5422-data_in!B5422,0)))</f>
        <v/>
      </c>
      <c r="E5422" s="8">
        <f>IF(A5422="","",IF(data_in!C5422="NULL",0,IF(data_in!C5422&gt;data_in!E5422,0,1)))</f>
        <v>0</v>
      </c>
      <c r="F5422" s="8" t="str">
        <f>IF(OR(A5422="",E5422=0),"",IF(data_in!C5422="NULL","",ROUND(data_in!C5422-data_in!B5422,0)))</f>
        <v/>
      </c>
      <c r="G5422" s="8" t="str">
        <f>IF(OR(A5422="",E5422=0),"",IF(data_in!C5422="NULL","",IF(D5422="",ROUND(data_in!D5422-data_in!B5422,0),MIN(D5422,ROUND(data_in!D5422-data_in!B5422,0)))))</f>
        <v/>
      </c>
      <c r="H5422" s="8" t="str">
        <f>IF(A5422="","",IF(data_in!M5422="United States","United States",IF(data_in!M5422="Canada","Canada",IF(data_in!M5422="United Kingdom","United Kingdom","Other Country"))))</f>
        <v>Canada</v>
      </c>
      <c r="I5422" s="8" t="str">
        <f>IF(A5422="","",IF(data_in!K5422="Unknown","Unknown",IF(data_in!K5422&lt;=10,"Very Small",IF(data_in!K5422&lt;=100,"Small",IF(data_in!K5422&lt;=500,"Medium",IF(data_in!K5422&gt;500,"Large","Error"))))))</f>
        <v>Very Small</v>
      </c>
      <c r="J5422" s="8" t="str">
        <f>IF(C5422=1,TEXT(data_in!E5422,"mm-yyyy"),"")</f>
        <v/>
      </c>
      <c r="K5422" s="8" t="str">
        <f>IF(A5422="","",IF(data_in!I5422="Website","Website",IF(data_in!I5422="Paid Search","Paid Search",IF(data_in!I5422="Slack","Slack","Other Channel"))))</f>
        <v>Website</v>
      </c>
      <c r="L5422" s="10">
        <f>IF(A5422="","",ROUND(N$3-data_in!B5422,0))</f>
        <v>59</v>
      </c>
    </row>
    <row r="5423" spans="1:12">
      <c r="A5423" s="8" t="str">
        <f>IF(data_in!A5423="","",data_in!A5423)</f>
        <v>41f54448-04d0-436b-a157-ca52ea1aeb5e</v>
      </c>
      <c r="B5423" s="12">
        <f>IF(A5423="","",data_in!B5423)</f>
        <v>43924.45722222222</v>
      </c>
      <c r="C5423" s="8">
        <f>IF(A5423="","",IF(data_in!E5423="NULL",0,1))</f>
        <v>0</v>
      </c>
      <c r="D5423" s="8" t="str">
        <f>IF(A5423="","",IF(data_in!E5423="NULL","",ROUND(data_in!E5423-data_in!B5423,0)))</f>
        <v/>
      </c>
      <c r="E5423" s="8">
        <f>IF(A5423="","",IF(data_in!C5423="NULL",0,IF(data_in!C5423&gt;data_in!E5423,0,1)))</f>
        <v>0</v>
      </c>
      <c r="F5423" s="8" t="str">
        <f>IF(OR(A5423="",E5423=0),"",IF(data_in!C5423="NULL","",ROUND(data_in!C5423-data_in!B5423,0)))</f>
        <v/>
      </c>
      <c r="G5423" s="8" t="str">
        <f>IF(OR(A5423="",E5423=0),"",IF(data_in!C5423="NULL","",IF(D5423="",ROUND(data_in!D5423-data_in!B5423,0),MIN(D5423,ROUND(data_in!D5423-data_in!B5423,0)))))</f>
        <v/>
      </c>
      <c r="H5423" s="8" t="str">
        <f>IF(A5423="","",IF(data_in!M5423="United States","United States",IF(data_in!M5423="Canada","Canada",IF(data_in!M5423="United Kingdom","United Kingdom","Other Country"))))</f>
        <v>United Kingdom</v>
      </c>
      <c r="I5423" s="8" t="str">
        <f>IF(A5423="","",IF(data_in!K5423="Unknown","Unknown",IF(data_in!K5423&lt;=10,"Very Small",IF(data_in!K5423&lt;=100,"Small",IF(data_in!K5423&lt;=500,"Medium",IF(data_in!K5423&gt;500,"Large","Error"))))))</f>
        <v>Small</v>
      </c>
      <c r="J5423" s="8" t="str">
        <f>IF(C5423=1,TEXT(data_in!E5423,"mm-yyyy"),"")</f>
        <v/>
      </c>
      <c r="K5423" s="8" t="str">
        <f>IF(A5423="","",IF(data_in!I5423="Website","Website",IF(data_in!I5423="Paid Search","Paid Search",IF(data_in!I5423="Slack","Slack","Other Channel"))))</f>
        <v>Slack</v>
      </c>
      <c r="L5423" s="10">
        <f>IF(A5423="","",ROUND(N$3-data_in!B5423,0))</f>
        <v>59</v>
      </c>
    </row>
    <row r="5424" spans="1:12">
      <c r="A5424" s="8" t="str">
        <f>IF(data_in!A5424="","",data_in!A5424)</f>
        <v>21f72aed-5f10-45b1-ae08-1e0a33dca96a</v>
      </c>
      <c r="B5424" s="12">
        <f>IF(A5424="","",data_in!B5424)</f>
        <v>43853.678541666668</v>
      </c>
      <c r="C5424" s="8">
        <f>IF(A5424="","",IF(data_in!E5424="NULL",0,1))</f>
        <v>1</v>
      </c>
      <c r="D5424" s="8">
        <f>IF(A5424="","",IF(data_in!E5424="NULL","",ROUND(data_in!E5424-data_in!B5424,0)))</f>
        <v>0</v>
      </c>
      <c r="E5424" s="8">
        <f>IF(A5424="","",IF(data_in!C5424="NULL",0,IF(data_in!C5424&gt;data_in!E5424,0,1)))</f>
        <v>0</v>
      </c>
      <c r="F5424" s="8" t="str">
        <f>IF(OR(A5424="",E5424=0),"",IF(data_in!C5424="NULL","",ROUND(data_in!C5424-data_in!B5424,0)))</f>
        <v/>
      </c>
      <c r="G5424" s="8" t="str">
        <f>IF(OR(A5424="",E5424=0),"",IF(data_in!C5424="NULL","",IF(D5424="",ROUND(data_in!D5424-data_in!B5424,0),MIN(D5424,ROUND(data_in!D5424-data_in!B5424,0)))))</f>
        <v/>
      </c>
      <c r="H5424" s="8" t="str">
        <f>IF(A5424="","",IF(data_in!M5424="United States","United States",IF(data_in!M5424="Canada","Canada",IF(data_in!M5424="United Kingdom","United Kingdom","Other Country"))))</f>
        <v>Canada</v>
      </c>
      <c r="I5424" s="8" t="str">
        <f>IF(A5424="","",IF(data_in!K5424="Unknown","Unknown",IF(data_in!K5424&lt;=10,"Very Small",IF(data_in!K5424&lt;=100,"Small",IF(data_in!K5424&lt;=500,"Medium",IF(data_in!K5424&gt;500,"Large","Error"))))))</f>
        <v>Small</v>
      </c>
      <c r="J5424" s="8" t="str">
        <f>IF(C5424=1,TEXT(data_in!E5424,"mm-yyyy"),"")</f>
        <v>01-2020</v>
      </c>
      <c r="K5424" s="8" t="str">
        <f>IF(A5424="","",IF(data_in!I5424="Website","Website",IF(data_in!I5424="Paid Search","Paid Search",IF(data_in!I5424="Slack","Slack","Other Channel"))))</f>
        <v>Paid Search</v>
      </c>
      <c r="L5424" s="10">
        <f>IF(A5424="","",ROUND(N$3-data_in!B5424,0))</f>
        <v>129</v>
      </c>
    </row>
    <row r="5425" spans="1:12">
      <c r="A5425" s="8" t="str">
        <f>IF(data_in!A5425="","",data_in!A5425)</f>
        <v>c0125327-cd7c-466b-b125-245ae4d568ae</v>
      </c>
      <c r="B5425" s="12">
        <f>IF(A5425="","",data_in!B5425)</f>
        <v>43892.578726851854</v>
      </c>
      <c r="C5425" s="8">
        <f>IF(A5425="","",IF(data_in!E5425="NULL",0,1))</f>
        <v>0</v>
      </c>
      <c r="D5425" s="8" t="str">
        <f>IF(A5425="","",IF(data_in!E5425="NULL","",ROUND(data_in!E5425-data_in!B5425,0)))</f>
        <v/>
      </c>
      <c r="E5425" s="8">
        <f>IF(A5425="","",IF(data_in!C5425="NULL",0,IF(data_in!C5425&gt;data_in!E5425,0,1)))</f>
        <v>1</v>
      </c>
      <c r="F5425" s="8">
        <f>IF(OR(A5425="",E5425=0),"",IF(data_in!C5425="NULL","",ROUND(data_in!C5425-data_in!B5425,0)))</f>
        <v>0</v>
      </c>
      <c r="G5425" s="8">
        <f>IF(OR(A5425="",E5425=0),"",IF(data_in!C5425="NULL","",IF(D5425="",ROUND(data_in!D5425-data_in!B5425,0),MIN(D5425,ROUND(data_in!D5425-data_in!B5425,0)))))</f>
        <v>30</v>
      </c>
      <c r="H5425" s="8" t="str">
        <f>IF(A5425="","",IF(data_in!M5425="United States","United States",IF(data_in!M5425="Canada","Canada",IF(data_in!M5425="United Kingdom","United Kingdom","Other Country"))))</f>
        <v>United Kingdom</v>
      </c>
      <c r="I5425" s="8" t="str">
        <f>IF(A5425="","",IF(data_in!K5425="Unknown","Unknown",IF(data_in!K5425&lt;=10,"Very Small",IF(data_in!K5425&lt;=100,"Small",IF(data_in!K5425&lt;=500,"Medium",IF(data_in!K5425&gt;500,"Large","Error"))))))</f>
        <v>Large</v>
      </c>
      <c r="J5425" s="8" t="str">
        <f>IF(C5425=1,TEXT(data_in!E5425,"mm-yyyy"),"")</f>
        <v/>
      </c>
      <c r="K5425" s="8" t="str">
        <f>IF(A5425="","",IF(data_in!I5425="Website","Website",IF(data_in!I5425="Paid Search","Paid Search",IF(data_in!I5425="Slack","Slack","Other Channel"))))</f>
        <v>Paid Search</v>
      </c>
      <c r="L5425" s="10">
        <f>IF(A5425="","",ROUND(N$3-data_in!B5425,0))</f>
        <v>90</v>
      </c>
    </row>
    <row r="5426" spans="1:12">
      <c r="A5426" s="8" t="str">
        <f>IF(data_in!A5426="","",data_in!A5426)</f>
        <v>857d8466-46a5-4120-bf8e-e8757c6623db</v>
      </c>
      <c r="B5426" s="12">
        <f>IF(A5426="","",data_in!B5426)</f>
        <v>43915.556620370371</v>
      </c>
      <c r="C5426" s="8">
        <f>IF(A5426="","",IF(data_in!E5426="NULL",0,1))</f>
        <v>0</v>
      </c>
      <c r="D5426" s="8" t="str">
        <f>IF(A5426="","",IF(data_in!E5426="NULL","",ROUND(data_in!E5426-data_in!B5426,0)))</f>
        <v/>
      </c>
      <c r="E5426" s="8">
        <f>IF(A5426="","",IF(data_in!C5426="NULL",0,IF(data_in!C5426&gt;data_in!E5426,0,1)))</f>
        <v>0</v>
      </c>
      <c r="F5426" s="8" t="str">
        <f>IF(OR(A5426="",E5426=0),"",IF(data_in!C5426="NULL","",ROUND(data_in!C5426-data_in!B5426,0)))</f>
        <v/>
      </c>
      <c r="G5426" s="8" t="str">
        <f>IF(OR(A5426="",E5426=0),"",IF(data_in!C5426="NULL","",IF(D5426="",ROUND(data_in!D5426-data_in!B5426,0),MIN(D5426,ROUND(data_in!D5426-data_in!B5426,0)))))</f>
        <v/>
      </c>
      <c r="H5426" s="8" t="str">
        <f>IF(A5426="","",IF(data_in!M5426="United States","United States",IF(data_in!M5426="Canada","Canada",IF(data_in!M5426="United Kingdom","United Kingdom","Other Country"))))</f>
        <v>United States</v>
      </c>
      <c r="I5426" s="8" t="str">
        <f>IF(A5426="","",IF(data_in!K5426="Unknown","Unknown",IF(data_in!K5426&lt;=10,"Very Small",IF(data_in!K5426&lt;=100,"Small",IF(data_in!K5426&lt;=500,"Medium",IF(data_in!K5426&gt;500,"Large","Error"))))))</f>
        <v>Very Small</v>
      </c>
      <c r="J5426" s="8" t="str">
        <f>IF(C5426=1,TEXT(data_in!E5426,"mm-yyyy"),"")</f>
        <v/>
      </c>
      <c r="K5426" s="8" t="str">
        <f>IF(A5426="","",IF(data_in!I5426="Website","Website",IF(data_in!I5426="Paid Search","Paid Search",IF(data_in!I5426="Slack","Slack","Other Channel"))))</f>
        <v>Website</v>
      </c>
      <c r="L5426" s="10">
        <f>IF(A5426="","",ROUND(N$3-data_in!B5426,0))</f>
        <v>67</v>
      </c>
    </row>
    <row r="5427" spans="1:12">
      <c r="A5427" s="8" t="str">
        <f>IF(data_in!A5427="","",data_in!A5427)</f>
        <v>6ee74656-87e1-48eb-9416-4fca4ad3ee0d</v>
      </c>
      <c r="B5427" s="12">
        <f>IF(A5427="","",data_in!B5427)</f>
        <v>43915.551354166666</v>
      </c>
      <c r="C5427" s="8">
        <f>IF(A5427="","",IF(data_in!E5427="NULL",0,1))</f>
        <v>0</v>
      </c>
      <c r="D5427" s="8" t="str">
        <f>IF(A5427="","",IF(data_in!E5427="NULL","",ROUND(data_in!E5427-data_in!B5427,0)))</f>
        <v/>
      </c>
      <c r="E5427" s="8">
        <f>IF(A5427="","",IF(data_in!C5427="NULL",0,IF(data_in!C5427&gt;data_in!E5427,0,1)))</f>
        <v>0</v>
      </c>
      <c r="F5427" s="8" t="str">
        <f>IF(OR(A5427="",E5427=0),"",IF(data_in!C5427="NULL","",ROUND(data_in!C5427-data_in!B5427,0)))</f>
        <v/>
      </c>
      <c r="G5427" s="8" t="str">
        <f>IF(OR(A5427="",E5427=0),"",IF(data_in!C5427="NULL","",IF(D5427="",ROUND(data_in!D5427-data_in!B5427,0),MIN(D5427,ROUND(data_in!D5427-data_in!B5427,0)))))</f>
        <v/>
      </c>
      <c r="H5427" s="8" t="str">
        <f>IF(A5427="","",IF(data_in!M5427="United States","United States",IF(data_in!M5427="Canada","Canada",IF(data_in!M5427="United Kingdom","United Kingdom","Other Country"))))</f>
        <v>Other Country</v>
      </c>
      <c r="I5427" s="8" t="str">
        <f>IF(A5427="","",IF(data_in!K5427="Unknown","Unknown",IF(data_in!K5427&lt;=10,"Very Small",IF(data_in!K5427&lt;=100,"Small",IF(data_in!K5427&lt;=500,"Medium",IF(data_in!K5427&gt;500,"Large","Error"))))))</f>
        <v>Very Small</v>
      </c>
      <c r="J5427" s="8" t="str">
        <f>IF(C5427=1,TEXT(data_in!E5427,"mm-yyyy"),"")</f>
        <v/>
      </c>
      <c r="K5427" s="8" t="str">
        <f>IF(A5427="","",IF(data_in!I5427="Website","Website",IF(data_in!I5427="Paid Search","Paid Search",IF(data_in!I5427="Slack","Slack","Other Channel"))))</f>
        <v>Website</v>
      </c>
      <c r="L5427" s="10">
        <f>IF(A5427="","",ROUND(N$3-data_in!B5427,0))</f>
        <v>67</v>
      </c>
    </row>
    <row r="5428" spans="1:12">
      <c r="A5428" s="8" t="str">
        <f>IF(data_in!A5428="","",data_in!A5428)</f>
        <v>f987e308-517d-44cb-a509-6aa2927e39dc</v>
      </c>
      <c r="B5428" s="12">
        <f>IF(A5428="","",data_in!B5428)</f>
        <v>43915.610393518517</v>
      </c>
      <c r="C5428" s="8">
        <f>IF(A5428="","",IF(data_in!E5428="NULL",0,1))</f>
        <v>0</v>
      </c>
      <c r="D5428" s="8" t="str">
        <f>IF(A5428="","",IF(data_in!E5428="NULL","",ROUND(data_in!E5428-data_in!B5428,0)))</f>
        <v/>
      </c>
      <c r="E5428" s="8">
        <f>IF(A5428="","",IF(data_in!C5428="NULL",0,IF(data_in!C5428&gt;data_in!E5428,0,1)))</f>
        <v>0</v>
      </c>
      <c r="F5428" s="8" t="str">
        <f>IF(OR(A5428="",E5428=0),"",IF(data_in!C5428="NULL","",ROUND(data_in!C5428-data_in!B5428,0)))</f>
        <v/>
      </c>
      <c r="G5428" s="8" t="str">
        <f>IF(OR(A5428="",E5428=0),"",IF(data_in!C5428="NULL","",IF(D5428="",ROUND(data_in!D5428-data_in!B5428,0),MIN(D5428,ROUND(data_in!D5428-data_in!B5428,0)))))</f>
        <v/>
      </c>
      <c r="H5428" s="8" t="str">
        <f>IF(A5428="","",IF(data_in!M5428="United States","United States",IF(data_in!M5428="Canada","Canada",IF(data_in!M5428="United Kingdom","United Kingdom","Other Country"))))</f>
        <v>United Kingdom</v>
      </c>
      <c r="I5428" s="8" t="str">
        <f>IF(A5428="","",IF(data_in!K5428="Unknown","Unknown",IF(data_in!K5428&lt;=10,"Very Small",IF(data_in!K5428&lt;=100,"Small",IF(data_in!K5428&lt;=500,"Medium",IF(data_in!K5428&gt;500,"Large","Error"))))))</f>
        <v>Very Small</v>
      </c>
      <c r="J5428" s="8" t="str">
        <f>IF(C5428=1,TEXT(data_in!E5428,"mm-yyyy"),"")</f>
        <v/>
      </c>
      <c r="K5428" s="8" t="str">
        <f>IF(A5428="","",IF(data_in!I5428="Website","Website",IF(data_in!I5428="Paid Search","Paid Search",IF(data_in!I5428="Slack","Slack","Other Channel"))))</f>
        <v>Website</v>
      </c>
      <c r="L5428" s="10">
        <f>IF(A5428="","",ROUND(N$3-data_in!B5428,0))</f>
        <v>67</v>
      </c>
    </row>
    <row r="5429" spans="1:12">
      <c r="A5429" s="8" t="str">
        <f>IF(data_in!A5429="","",data_in!A5429)</f>
        <v>5290644d-8226-41e8-b63c-5f916aaefbcf</v>
      </c>
      <c r="B5429" s="12">
        <f>IF(A5429="","",data_in!B5429)</f>
        <v>43915.622002314813</v>
      </c>
      <c r="C5429" s="8">
        <f>IF(A5429="","",IF(data_in!E5429="NULL",0,1))</f>
        <v>0</v>
      </c>
      <c r="D5429" s="8" t="str">
        <f>IF(A5429="","",IF(data_in!E5429="NULL","",ROUND(data_in!E5429-data_in!B5429,0)))</f>
        <v/>
      </c>
      <c r="E5429" s="8">
        <f>IF(A5429="","",IF(data_in!C5429="NULL",0,IF(data_in!C5429&gt;data_in!E5429,0,1)))</f>
        <v>0</v>
      </c>
      <c r="F5429" s="8" t="str">
        <f>IF(OR(A5429="",E5429=0),"",IF(data_in!C5429="NULL","",ROUND(data_in!C5429-data_in!B5429,0)))</f>
        <v/>
      </c>
      <c r="G5429" s="8" t="str">
        <f>IF(OR(A5429="",E5429=0),"",IF(data_in!C5429="NULL","",IF(D5429="",ROUND(data_in!D5429-data_in!B5429,0),MIN(D5429,ROUND(data_in!D5429-data_in!B5429,0)))))</f>
        <v/>
      </c>
      <c r="H5429" s="8" t="str">
        <f>IF(A5429="","",IF(data_in!M5429="United States","United States",IF(data_in!M5429="Canada","Canada",IF(data_in!M5429="United Kingdom","United Kingdom","Other Country"))))</f>
        <v>United Kingdom</v>
      </c>
      <c r="I5429" s="8" t="str">
        <f>IF(A5429="","",IF(data_in!K5429="Unknown","Unknown",IF(data_in!K5429&lt;=10,"Very Small",IF(data_in!K5429&lt;=100,"Small",IF(data_in!K5429&lt;=500,"Medium",IF(data_in!K5429&gt;500,"Large","Error"))))))</f>
        <v>Small</v>
      </c>
      <c r="J5429" s="8" t="str">
        <f>IF(C5429=1,TEXT(data_in!E5429,"mm-yyyy"),"")</f>
        <v/>
      </c>
      <c r="K5429" s="8" t="str">
        <f>IF(A5429="","",IF(data_in!I5429="Website","Website",IF(data_in!I5429="Paid Search","Paid Search",IF(data_in!I5429="Slack","Slack","Other Channel"))))</f>
        <v>Website</v>
      </c>
      <c r="L5429" s="10">
        <f>IF(A5429="","",ROUND(N$3-data_in!B5429,0))</f>
        <v>67</v>
      </c>
    </row>
    <row r="5430" spans="1:12">
      <c r="A5430" s="8" t="str">
        <f>IF(data_in!A5430="","",data_in!A5430)</f>
        <v>61ce3af8-cb1b-4e13-9814-bc3f047d228e</v>
      </c>
      <c r="B5430" s="12">
        <f>IF(A5430="","",data_in!B5430)</f>
        <v>43915.652986111112</v>
      </c>
      <c r="C5430" s="8">
        <f>IF(A5430="","",IF(data_in!E5430="NULL",0,1))</f>
        <v>0</v>
      </c>
      <c r="D5430" s="8" t="str">
        <f>IF(A5430="","",IF(data_in!E5430="NULL","",ROUND(data_in!E5430-data_in!B5430,0)))</f>
        <v/>
      </c>
      <c r="E5430" s="8">
        <f>IF(A5430="","",IF(data_in!C5430="NULL",0,IF(data_in!C5430&gt;data_in!E5430,0,1)))</f>
        <v>0</v>
      </c>
      <c r="F5430" s="8" t="str">
        <f>IF(OR(A5430="",E5430=0),"",IF(data_in!C5430="NULL","",ROUND(data_in!C5430-data_in!B5430,0)))</f>
        <v/>
      </c>
      <c r="G5430" s="8" t="str">
        <f>IF(OR(A5430="",E5430=0),"",IF(data_in!C5430="NULL","",IF(D5430="",ROUND(data_in!D5430-data_in!B5430,0),MIN(D5430,ROUND(data_in!D5430-data_in!B5430,0)))))</f>
        <v/>
      </c>
      <c r="H5430" s="8" t="str">
        <f>IF(A5430="","",IF(data_in!M5430="United States","United States",IF(data_in!M5430="Canada","Canada",IF(data_in!M5430="United Kingdom","United Kingdom","Other Country"))))</f>
        <v>United States</v>
      </c>
      <c r="I5430" s="8" t="str">
        <f>IF(A5430="","",IF(data_in!K5430="Unknown","Unknown",IF(data_in!K5430&lt;=10,"Very Small",IF(data_in!K5430&lt;=100,"Small",IF(data_in!K5430&lt;=500,"Medium",IF(data_in!K5430&gt;500,"Large","Error"))))))</f>
        <v>Medium</v>
      </c>
      <c r="J5430" s="8" t="str">
        <f>IF(C5430=1,TEXT(data_in!E5430,"mm-yyyy"),"")</f>
        <v/>
      </c>
      <c r="K5430" s="8" t="str">
        <f>IF(A5430="","",IF(data_in!I5430="Website","Website",IF(data_in!I5430="Paid Search","Paid Search",IF(data_in!I5430="Slack","Slack","Other Channel"))))</f>
        <v>Website</v>
      </c>
      <c r="L5430" s="10">
        <f>IF(A5430="","",ROUND(N$3-data_in!B5430,0))</f>
        <v>67</v>
      </c>
    </row>
    <row r="5431" spans="1:12">
      <c r="A5431" s="8" t="str">
        <f>IF(data_in!A5431="","",data_in!A5431)</f>
        <v>d2277928-0fb1-4948-b637-629471e75054</v>
      </c>
      <c r="B5431" s="12">
        <f>IF(A5431="","",data_in!B5431)</f>
        <v>43915.665000000001</v>
      </c>
      <c r="C5431" s="8">
        <f>IF(A5431="","",IF(data_in!E5431="NULL",0,1))</f>
        <v>0</v>
      </c>
      <c r="D5431" s="8" t="str">
        <f>IF(A5431="","",IF(data_in!E5431="NULL","",ROUND(data_in!E5431-data_in!B5431,0)))</f>
        <v/>
      </c>
      <c r="E5431" s="8">
        <f>IF(A5431="","",IF(data_in!C5431="NULL",0,IF(data_in!C5431&gt;data_in!E5431,0,1)))</f>
        <v>0</v>
      </c>
      <c r="F5431" s="8" t="str">
        <f>IF(OR(A5431="",E5431=0),"",IF(data_in!C5431="NULL","",ROUND(data_in!C5431-data_in!B5431,0)))</f>
        <v/>
      </c>
      <c r="G5431" s="8" t="str">
        <f>IF(OR(A5431="",E5431=0),"",IF(data_in!C5431="NULL","",IF(D5431="",ROUND(data_in!D5431-data_in!B5431,0),MIN(D5431,ROUND(data_in!D5431-data_in!B5431,0)))))</f>
        <v/>
      </c>
      <c r="H5431" s="8" t="str">
        <f>IF(A5431="","",IF(data_in!M5431="United States","United States",IF(data_in!M5431="Canada","Canada",IF(data_in!M5431="United Kingdom","United Kingdom","Other Country"))))</f>
        <v>Other Country</v>
      </c>
      <c r="I5431" s="8" t="str">
        <f>IF(A5431="","",IF(data_in!K5431="Unknown","Unknown",IF(data_in!K5431&lt;=10,"Very Small",IF(data_in!K5431&lt;=100,"Small",IF(data_in!K5431&lt;=500,"Medium",IF(data_in!K5431&gt;500,"Large","Error"))))))</f>
        <v>Very Small</v>
      </c>
      <c r="J5431" s="8" t="str">
        <f>IF(C5431=1,TEXT(data_in!E5431,"mm-yyyy"),"")</f>
        <v/>
      </c>
      <c r="K5431" s="8" t="str">
        <f>IF(A5431="","",IF(data_in!I5431="Website","Website",IF(data_in!I5431="Paid Search","Paid Search",IF(data_in!I5431="Slack","Slack","Other Channel"))))</f>
        <v>Website</v>
      </c>
      <c r="L5431" s="10">
        <f>IF(A5431="","",ROUND(N$3-data_in!B5431,0))</f>
        <v>67</v>
      </c>
    </row>
    <row r="5432" spans="1:12">
      <c r="A5432" s="8" t="str">
        <f>IF(data_in!A5432="","",data_in!A5432)</f>
        <v>aab6affe-6bdd-4e27-8842-d81e9f9ced5a</v>
      </c>
      <c r="B5432" s="12">
        <f>IF(A5432="","",data_in!B5432)</f>
        <v>43915.641956018517</v>
      </c>
      <c r="C5432" s="8">
        <f>IF(A5432="","",IF(data_in!E5432="NULL",0,1))</f>
        <v>0</v>
      </c>
      <c r="D5432" s="8" t="str">
        <f>IF(A5432="","",IF(data_in!E5432="NULL","",ROUND(data_in!E5432-data_in!B5432,0)))</f>
        <v/>
      </c>
      <c r="E5432" s="8">
        <f>IF(A5432="","",IF(data_in!C5432="NULL",0,IF(data_in!C5432&gt;data_in!E5432,0,1)))</f>
        <v>0</v>
      </c>
      <c r="F5432" s="8" t="str">
        <f>IF(OR(A5432="",E5432=0),"",IF(data_in!C5432="NULL","",ROUND(data_in!C5432-data_in!B5432,0)))</f>
        <v/>
      </c>
      <c r="G5432" s="8" t="str">
        <f>IF(OR(A5432="",E5432=0),"",IF(data_in!C5432="NULL","",IF(D5432="",ROUND(data_in!D5432-data_in!B5432,0),MIN(D5432,ROUND(data_in!D5432-data_in!B5432,0)))))</f>
        <v/>
      </c>
      <c r="H5432" s="8" t="str">
        <f>IF(A5432="","",IF(data_in!M5432="United States","United States",IF(data_in!M5432="Canada","Canada",IF(data_in!M5432="United Kingdom","United Kingdom","Other Country"))))</f>
        <v>United States</v>
      </c>
      <c r="I5432" s="8" t="str">
        <f>IF(A5432="","",IF(data_in!K5432="Unknown","Unknown",IF(data_in!K5432&lt;=10,"Very Small",IF(data_in!K5432&lt;=100,"Small",IF(data_in!K5432&lt;=500,"Medium",IF(data_in!K5432&gt;500,"Large","Error"))))))</f>
        <v>Very Small</v>
      </c>
      <c r="J5432" s="8" t="str">
        <f>IF(C5432=1,TEXT(data_in!E5432,"mm-yyyy"),"")</f>
        <v/>
      </c>
      <c r="K5432" s="8" t="str">
        <f>IF(A5432="","",IF(data_in!I5432="Website","Website",IF(data_in!I5432="Paid Search","Paid Search",IF(data_in!I5432="Slack","Slack","Other Channel"))))</f>
        <v>Paid Search</v>
      </c>
      <c r="L5432" s="10">
        <f>IF(A5432="","",ROUND(N$3-data_in!B5432,0))</f>
        <v>67</v>
      </c>
    </row>
    <row r="5433" spans="1:12">
      <c r="A5433" s="8" t="str">
        <f>IF(data_in!A5433="","",data_in!A5433)</f>
        <v>8bbe9d20-1856-4a47-b97e-94a3fe1979db</v>
      </c>
      <c r="B5433" s="12">
        <f>IF(A5433="","",data_in!B5433)</f>
        <v>43915.674004629633</v>
      </c>
      <c r="C5433" s="8">
        <f>IF(A5433="","",IF(data_in!E5433="NULL",0,1))</f>
        <v>0</v>
      </c>
      <c r="D5433" s="8" t="str">
        <f>IF(A5433="","",IF(data_in!E5433="NULL","",ROUND(data_in!E5433-data_in!B5433,0)))</f>
        <v/>
      </c>
      <c r="E5433" s="8">
        <f>IF(A5433="","",IF(data_in!C5433="NULL",0,IF(data_in!C5433&gt;data_in!E5433,0,1)))</f>
        <v>0</v>
      </c>
      <c r="F5433" s="8" t="str">
        <f>IF(OR(A5433="",E5433=0),"",IF(data_in!C5433="NULL","",ROUND(data_in!C5433-data_in!B5433,0)))</f>
        <v/>
      </c>
      <c r="G5433" s="8" t="str">
        <f>IF(OR(A5433="",E5433=0),"",IF(data_in!C5433="NULL","",IF(D5433="",ROUND(data_in!D5433-data_in!B5433,0),MIN(D5433,ROUND(data_in!D5433-data_in!B5433,0)))))</f>
        <v/>
      </c>
      <c r="H5433" s="8" t="str">
        <f>IF(A5433="","",IF(data_in!M5433="United States","United States",IF(data_in!M5433="Canada","Canada",IF(data_in!M5433="United Kingdom","United Kingdom","Other Country"))))</f>
        <v>United States</v>
      </c>
      <c r="I5433" s="8" t="str">
        <f>IF(A5433="","",IF(data_in!K5433="Unknown","Unknown",IF(data_in!K5433&lt;=10,"Very Small",IF(data_in!K5433&lt;=100,"Small",IF(data_in!K5433&lt;=500,"Medium",IF(data_in!K5433&gt;500,"Large","Error"))))))</f>
        <v>Medium</v>
      </c>
      <c r="J5433" s="8" t="str">
        <f>IF(C5433=1,TEXT(data_in!E5433,"mm-yyyy"),"")</f>
        <v/>
      </c>
      <c r="K5433" s="8" t="str">
        <f>IF(A5433="","",IF(data_in!I5433="Website","Website",IF(data_in!I5433="Paid Search","Paid Search",IF(data_in!I5433="Slack","Slack","Other Channel"))))</f>
        <v>Slack</v>
      </c>
      <c r="L5433" s="10">
        <f>IF(A5433="","",ROUND(N$3-data_in!B5433,0))</f>
        <v>67</v>
      </c>
    </row>
    <row r="5434" spans="1:12">
      <c r="A5434" s="8" t="str">
        <f>IF(data_in!A5434="","",data_in!A5434)</f>
        <v>dd86b072-8048-477d-950e-0c0c64e60608</v>
      </c>
      <c r="B5434" s="12">
        <f>IF(A5434="","",data_in!B5434)</f>
        <v>43915.677800925929</v>
      </c>
      <c r="C5434" s="8">
        <f>IF(A5434="","",IF(data_in!E5434="NULL",0,1))</f>
        <v>0</v>
      </c>
      <c r="D5434" s="8" t="str">
        <f>IF(A5434="","",IF(data_in!E5434="NULL","",ROUND(data_in!E5434-data_in!B5434,0)))</f>
        <v/>
      </c>
      <c r="E5434" s="8">
        <f>IF(A5434="","",IF(data_in!C5434="NULL",0,IF(data_in!C5434&gt;data_in!E5434,0,1)))</f>
        <v>0</v>
      </c>
      <c r="F5434" s="8" t="str">
        <f>IF(OR(A5434="",E5434=0),"",IF(data_in!C5434="NULL","",ROUND(data_in!C5434-data_in!B5434,0)))</f>
        <v/>
      </c>
      <c r="G5434" s="8" t="str">
        <f>IF(OR(A5434="",E5434=0),"",IF(data_in!C5434="NULL","",IF(D5434="",ROUND(data_in!D5434-data_in!B5434,0),MIN(D5434,ROUND(data_in!D5434-data_in!B5434,0)))))</f>
        <v/>
      </c>
      <c r="H5434" s="8" t="str">
        <f>IF(A5434="","",IF(data_in!M5434="United States","United States",IF(data_in!M5434="Canada","Canada",IF(data_in!M5434="United Kingdom","United Kingdom","Other Country"))))</f>
        <v>United Kingdom</v>
      </c>
      <c r="I5434" s="8" t="str">
        <f>IF(A5434="","",IF(data_in!K5434="Unknown","Unknown",IF(data_in!K5434&lt;=10,"Very Small",IF(data_in!K5434&lt;=100,"Small",IF(data_in!K5434&lt;=500,"Medium",IF(data_in!K5434&gt;500,"Large","Error"))))))</f>
        <v>Medium</v>
      </c>
      <c r="J5434" s="8" t="str">
        <f>IF(C5434=1,TEXT(data_in!E5434,"mm-yyyy"),"")</f>
        <v/>
      </c>
      <c r="K5434" s="8" t="str">
        <f>IF(A5434="","",IF(data_in!I5434="Website","Website",IF(data_in!I5434="Paid Search","Paid Search",IF(data_in!I5434="Slack","Slack","Other Channel"))))</f>
        <v>Other Channel</v>
      </c>
      <c r="L5434" s="10">
        <f>IF(A5434="","",ROUND(N$3-data_in!B5434,0))</f>
        <v>67</v>
      </c>
    </row>
    <row r="5435" spans="1:12">
      <c r="A5435" s="8" t="str">
        <f>IF(data_in!A5435="","",data_in!A5435)</f>
        <v>db0fa7cd-4be8-467c-bb3d-f49dc6ed7bb7</v>
      </c>
      <c r="B5435" s="12">
        <f>IF(A5435="","",data_in!B5435)</f>
        <v>43915.653437499997</v>
      </c>
      <c r="C5435" s="8">
        <f>IF(A5435="","",IF(data_in!E5435="NULL",0,1))</f>
        <v>0</v>
      </c>
      <c r="D5435" s="8" t="str">
        <f>IF(A5435="","",IF(data_in!E5435="NULL","",ROUND(data_in!E5435-data_in!B5435,0)))</f>
        <v/>
      </c>
      <c r="E5435" s="8">
        <f>IF(A5435="","",IF(data_in!C5435="NULL",0,IF(data_in!C5435&gt;data_in!E5435,0,1)))</f>
        <v>0</v>
      </c>
      <c r="F5435" s="8" t="str">
        <f>IF(OR(A5435="",E5435=0),"",IF(data_in!C5435="NULL","",ROUND(data_in!C5435-data_in!B5435,0)))</f>
        <v/>
      </c>
      <c r="G5435" s="8" t="str">
        <f>IF(OR(A5435="",E5435=0),"",IF(data_in!C5435="NULL","",IF(D5435="",ROUND(data_in!D5435-data_in!B5435,0),MIN(D5435,ROUND(data_in!D5435-data_in!B5435,0)))))</f>
        <v/>
      </c>
      <c r="H5435" s="8" t="str">
        <f>IF(A5435="","",IF(data_in!M5435="United States","United States",IF(data_in!M5435="Canada","Canada",IF(data_in!M5435="United Kingdom","United Kingdom","Other Country"))))</f>
        <v>Other Country</v>
      </c>
      <c r="I5435" s="8" t="str">
        <f>IF(A5435="","",IF(data_in!K5435="Unknown","Unknown",IF(data_in!K5435&lt;=10,"Very Small",IF(data_in!K5435&lt;=100,"Small",IF(data_in!K5435&lt;=500,"Medium",IF(data_in!K5435&gt;500,"Large","Error"))))))</f>
        <v>Very Small</v>
      </c>
      <c r="J5435" s="8" t="str">
        <f>IF(C5435=1,TEXT(data_in!E5435,"mm-yyyy"),"")</f>
        <v/>
      </c>
      <c r="K5435" s="8" t="str">
        <f>IF(A5435="","",IF(data_in!I5435="Website","Website",IF(data_in!I5435="Paid Search","Paid Search",IF(data_in!I5435="Slack","Slack","Other Channel"))))</f>
        <v>Website</v>
      </c>
      <c r="L5435" s="10">
        <f>IF(A5435="","",ROUND(N$3-data_in!B5435,0))</f>
        <v>67</v>
      </c>
    </row>
    <row r="5436" spans="1:12">
      <c r="A5436" s="8" t="str">
        <f>IF(data_in!A5436="","",data_in!A5436)</f>
        <v>2a5ed868-cf55-499c-97a2-bce6faf71f92</v>
      </c>
      <c r="B5436" s="12">
        <f>IF(A5436="","",data_in!B5436)</f>
        <v>43915.66269675926</v>
      </c>
      <c r="C5436" s="8">
        <f>IF(A5436="","",IF(data_in!E5436="NULL",0,1))</f>
        <v>0</v>
      </c>
      <c r="D5436" s="8" t="str">
        <f>IF(A5436="","",IF(data_in!E5436="NULL","",ROUND(data_in!E5436-data_in!B5436,0)))</f>
        <v/>
      </c>
      <c r="E5436" s="8">
        <f>IF(A5436="","",IF(data_in!C5436="NULL",0,IF(data_in!C5436&gt;data_in!E5436,0,1)))</f>
        <v>0</v>
      </c>
      <c r="F5436" s="8" t="str">
        <f>IF(OR(A5436="",E5436=0),"",IF(data_in!C5436="NULL","",ROUND(data_in!C5436-data_in!B5436,0)))</f>
        <v/>
      </c>
      <c r="G5436" s="8" t="str">
        <f>IF(OR(A5436="",E5436=0),"",IF(data_in!C5436="NULL","",IF(D5436="",ROUND(data_in!D5436-data_in!B5436,0),MIN(D5436,ROUND(data_in!D5436-data_in!B5436,0)))))</f>
        <v/>
      </c>
      <c r="H5436" s="8" t="str">
        <f>IF(A5436="","",IF(data_in!M5436="United States","United States",IF(data_in!M5436="Canada","Canada",IF(data_in!M5436="United Kingdom","United Kingdom","Other Country"))))</f>
        <v>United States</v>
      </c>
      <c r="I5436" s="8" t="str">
        <f>IF(A5436="","",IF(data_in!K5436="Unknown","Unknown",IF(data_in!K5436&lt;=10,"Very Small",IF(data_in!K5436&lt;=100,"Small",IF(data_in!K5436&lt;=500,"Medium",IF(data_in!K5436&gt;500,"Large","Error"))))))</f>
        <v>Very Small</v>
      </c>
      <c r="J5436" s="8" t="str">
        <f>IF(C5436=1,TEXT(data_in!E5436,"mm-yyyy"),"")</f>
        <v/>
      </c>
      <c r="K5436" s="8" t="str">
        <f>IF(A5436="","",IF(data_in!I5436="Website","Website",IF(data_in!I5436="Paid Search","Paid Search",IF(data_in!I5436="Slack","Slack","Other Channel"))))</f>
        <v>Website</v>
      </c>
      <c r="L5436" s="10">
        <f>IF(A5436="","",ROUND(N$3-data_in!B5436,0))</f>
        <v>67</v>
      </c>
    </row>
    <row r="5437" spans="1:12">
      <c r="A5437" s="8" t="str">
        <f>IF(data_in!A5437="","",data_in!A5437)</f>
        <v>ea935e56-6944-4bac-b5fc-8ac1d26146bc</v>
      </c>
      <c r="B5437" s="12">
        <f>IF(A5437="","",data_in!B5437)</f>
        <v>43915.705509259256</v>
      </c>
      <c r="C5437" s="8">
        <f>IF(A5437="","",IF(data_in!E5437="NULL",0,1))</f>
        <v>0</v>
      </c>
      <c r="D5437" s="8" t="str">
        <f>IF(A5437="","",IF(data_in!E5437="NULL","",ROUND(data_in!E5437-data_in!B5437,0)))</f>
        <v/>
      </c>
      <c r="E5437" s="8">
        <f>IF(A5437="","",IF(data_in!C5437="NULL",0,IF(data_in!C5437&gt;data_in!E5437,0,1)))</f>
        <v>0</v>
      </c>
      <c r="F5437" s="8" t="str">
        <f>IF(OR(A5437="",E5437=0),"",IF(data_in!C5437="NULL","",ROUND(data_in!C5437-data_in!B5437,0)))</f>
        <v/>
      </c>
      <c r="G5437" s="8" t="str">
        <f>IF(OR(A5437="",E5437=0),"",IF(data_in!C5437="NULL","",IF(D5437="",ROUND(data_in!D5437-data_in!B5437,0),MIN(D5437,ROUND(data_in!D5437-data_in!B5437,0)))))</f>
        <v/>
      </c>
      <c r="H5437" s="8" t="str">
        <f>IF(A5437="","",IF(data_in!M5437="United States","United States",IF(data_in!M5437="Canada","Canada",IF(data_in!M5437="United Kingdom","United Kingdom","Other Country"))))</f>
        <v>United Kingdom</v>
      </c>
      <c r="I5437" s="8" t="str">
        <f>IF(A5437="","",IF(data_in!K5437="Unknown","Unknown",IF(data_in!K5437&lt;=10,"Very Small",IF(data_in!K5437&lt;=100,"Small",IF(data_in!K5437&lt;=500,"Medium",IF(data_in!K5437&gt;500,"Large","Error"))))))</f>
        <v>Very Small</v>
      </c>
      <c r="J5437" s="8" t="str">
        <f>IF(C5437=1,TEXT(data_in!E5437,"mm-yyyy"),"")</f>
        <v/>
      </c>
      <c r="K5437" s="8" t="str">
        <f>IF(A5437="","",IF(data_in!I5437="Website","Website",IF(data_in!I5437="Paid Search","Paid Search",IF(data_in!I5437="Slack","Slack","Other Channel"))))</f>
        <v>Paid Search</v>
      </c>
      <c r="L5437" s="10">
        <f>IF(A5437="","",ROUND(N$3-data_in!B5437,0))</f>
        <v>67</v>
      </c>
    </row>
    <row r="5438" spans="1:12">
      <c r="A5438" s="8" t="str">
        <f>IF(data_in!A5438="","",data_in!A5438)</f>
        <v>f79d29a6-1adb-4c59-837f-43319791990a</v>
      </c>
      <c r="B5438" s="12">
        <f>IF(A5438="","",data_in!B5438)</f>
        <v>43915.731944444444</v>
      </c>
      <c r="C5438" s="8">
        <f>IF(A5438="","",IF(data_in!E5438="NULL",0,1))</f>
        <v>0</v>
      </c>
      <c r="D5438" s="8" t="str">
        <f>IF(A5438="","",IF(data_in!E5438="NULL","",ROUND(data_in!E5438-data_in!B5438,0)))</f>
        <v/>
      </c>
      <c r="E5438" s="8">
        <f>IF(A5438="","",IF(data_in!C5438="NULL",0,IF(data_in!C5438&gt;data_in!E5438,0,1)))</f>
        <v>0</v>
      </c>
      <c r="F5438" s="8" t="str">
        <f>IF(OR(A5438="",E5438=0),"",IF(data_in!C5438="NULL","",ROUND(data_in!C5438-data_in!B5438,0)))</f>
        <v/>
      </c>
      <c r="G5438" s="8" t="str">
        <f>IF(OR(A5438="",E5438=0),"",IF(data_in!C5438="NULL","",IF(D5438="",ROUND(data_in!D5438-data_in!B5438,0),MIN(D5438,ROUND(data_in!D5438-data_in!B5438,0)))))</f>
        <v/>
      </c>
      <c r="H5438" s="8" t="str">
        <f>IF(A5438="","",IF(data_in!M5438="United States","United States",IF(data_in!M5438="Canada","Canada",IF(data_in!M5438="United Kingdom","United Kingdom","Other Country"))))</f>
        <v>Other Country</v>
      </c>
      <c r="I5438" s="8" t="str">
        <f>IF(A5438="","",IF(data_in!K5438="Unknown","Unknown",IF(data_in!K5438&lt;=10,"Very Small",IF(data_in!K5438&lt;=100,"Small",IF(data_in!K5438&lt;=500,"Medium",IF(data_in!K5438&gt;500,"Large","Error"))))))</f>
        <v>Large</v>
      </c>
      <c r="J5438" s="8" t="str">
        <f>IF(C5438=1,TEXT(data_in!E5438,"mm-yyyy"),"")</f>
        <v/>
      </c>
      <c r="K5438" s="8" t="str">
        <f>IF(A5438="","",IF(data_in!I5438="Website","Website",IF(data_in!I5438="Paid Search","Paid Search",IF(data_in!I5438="Slack","Slack","Other Channel"))))</f>
        <v>Website</v>
      </c>
      <c r="L5438" s="10">
        <f>IF(A5438="","",ROUND(N$3-data_in!B5438,0))</f>
        <v>67</v>
      </c>
    </row>
    <row r="5439" spans="1:12">
      <c r="A5439" s="8" t="str">
        <f>IF(data_in!A5439="","",data_in!A5439)</f>
        <v>147a12ab-1975-4bf9-82d0-cbd0c0f270ea</v>
      </c>
      <c r="B5439" s="12">
        <f>IF(A5439="","",data_in!B5439)</f>
        <v>43915.763425925928</v>
      </c>
      <c r="C5439" s="8">
        <f>IF(A5439="","",IF(data_in!E5439="NULL",0,1))</f>
        <v>0</v>
      </c>
      <c r="D5439" s="8" t="str">
        <f>IF(A5439="","",IF(data_in!E5439="NULL","",ROUND(data_in!E5439-data_in!B5439,0)))</f>
        <v/>
      </c>
      <c r="E5439" s="8">
        <f>IF(A5439="","",IF(data_in!C5439="NULL",0,IF(data_in!C5439&gt;data_in!E5439,0,1)))</f>
        <v>0</v>
      </c>
      <c r="F5439" s="8" t="str">
        <f>IF(OR(A5439="",E5439=0),"",IF(data_in!C5439="NULL","",ROUND(data_in!C5439-data_in!B5439,0)))</f>
        <v/>
      </c>
      <c r="G5439" s="8" t="str">
        <f>IF(OR(A5439="",E5439=0),"",IF(data_in!C5439="NULL","",IF(D5439="",ROUND(data_in!D5439-data_in!B5439,0),MIN(D5439,ROUND(data_in!D5439-data_in!B5439,0)))))</f>
        <v/>
      </c>
      <c r="H5439" s="8" t="str">
        <f>IF(A5439="","",IF(data_in!M5439="United States","United States",IF(data_in!M5439="Canada","Canada",IF(data_in!M5439="United Kingdom","United Kingdom","Other Country"))))</f>
        <v>Other Country</v>
      </c>
      <c r="I5439" s="8" t="str">
        <f>IF(A5439="","",IF(data_in!K5439="Unknown","Unknown",IF(data_in!K5439&lt;=10,"Very Small",IF(data_in!K5439&lt;=100,"Small",IF(data_in!K5439&lt;=500,"Medium",IF(data_in!K5439&gt;500,"Large","Error"))))))</f>
        <v>Small</v>
      </c>
      <c r="J5439" s="8" t="str">
        <f>IF(C5439=1,TEXT(data_in!E5439,"mm-yyyy"),"")</f>
        <v/>
      </c>
      <c r="K5439" s="8" t="str">
        <f>IF(A5439="","",IF(data_in!I5439="Website","Website",IF(data_in!I5439="Paid Search","Paid Search",IF(data_in!I5439="Slack","Slack","Other Channel"))))</f>
        <v>Website</v>
      </c>
      <c r="L5439" s="10">
        <f>IF(A5439="","",ROUND(N$3-data_in!B5439,0))</f>
        <v>67</v>
      </c>
    </row>
    <row r="5440" spans="1:12">
      <c r="A5440" s="8" t="str">
        <f>IF(data_in!A5440="","",data_in!A5440)</f>
        <v>8321b1d4-cf78-434d-abb1-4a6ace0fe911</v>
      </c>
      <c r="B5440" s="12">
        <f>IF(A5440="","",data_in!B5440)</f>
        <v>43915.749664351853</v>
      </c>
      <c r="C5440" s="8">
        <f>IF(A5440="","",IF(data_in!E5440="NULL",0,1))</f>
        <v>0</v>
      </c>
      <c r="D5440" s="8" t="str">
        <f>IF(A5440="","",IF(data_in!E5440="NULL","",ROUND(data_in!E5440-data_in!B5440,0)))</f>
        <v/>
      </c>
      <c r="E5440" s="8">
        <f>IF(A5440="","",IF(data_in!C5440="NULL",0,IF(data_in!C5440&gt;data_in!E5440,0,1)))</f>
        <v>0</v>
      </c>
      <c r="F5440" s="8" t="str">
        <f>IF(OR(A5440="",E5440=0),"",IF(data_in!C5440="NULL","",ROUND(data_in!C5440-data_in!B5440,0)))</f>
        <v/>
      </c>
      <c r="G5440" s="8" t="str">
        <f>IF(OR(A5440="",E5440=0),"",IF(data_in!C5440="NULL","",IF(D5440="",ROUND(data_in!D5440-data_in!B5440,0),MIN(D5440,ROUND(data_in!D5440-data_in!B5440,0)))))</f>
        <v/>
      </c>
      <c r="H5440" s="8" t="str">
        <f>IF(A5440="","",IF(data_in!M5440="United States","United States",IF(data_in!M5440="Canada","Canada",IF(data_in!M5440="United Kingdom","United Kingdom","Other Country"))))</f>
        <v>Other Country</v>
      </c>
      <c r="I5440" s="8" t="str">
        <f>IF(A5440="","",IF(data_in!K5440="Unknown","Unknown",IF(data_in!K5440&lt;=10,"Very Small",IF(data_in!K5440&lt;=100,"Small",IF(data_in!K5440&lt;=500,"Medium",IF(data_in!K5440&gt;500,"Large","Error"))))))</f>
        <v>Very Small</v>
      </c>
      <c r="J5440" s="8" t="str">
        <f>IF(C5440=1,TEXT(data_in!E5440,"mm-yyyy"),"")</f>
        <v/>
      </c>
      <c r="K5440" s="8" t="str">
        <f>IF(A5440="","",IF(data_in!I5440="Website","Website",IF(data_in!I5440="Paid Search","Paid Search",IF(data_in!I5440="Slack","Slack","Other Channel"))))</f>
        <v>Other Channel</v>
      </c>
      <c r="L5440" s="10">
        <f>IF(A5440="","",ROUND(N$3-data_in!B5440,0))</f>
        <v>67</v>
      </c>
    </row>
    <row r="5441" spans="1:12">
      <c r="A5441" s="8" t="str">
        <f>IF(data_in!A5441="","",data_in!A5441)</f>
        <v>115af8bb-46e3-45fd-a049-05a3d26340e5</v>
      </c>
      <c r="B5441" s="12">
        <f>IF(A5441="","",data_in!B5441)</f>
        <v>43936.70076388889</v>
      </c>
      <c r="C5441" s="8">
        <f>IF(A5441="","",IF(data_in!E5441="NULL",0,1))</f>
        <v>0</v>
      </c>
      <c r="D5441" s="8" t="str">
        <f>IF(A5441="","",IF(data_in!E5441="NULL","",ROUND(data_in!E5441-data_in!B5441,0)))</f>
        <v/>
      </c>
      <c r="E5441" s="8">
        <f>IF(A5441="","",IF(data_in!C5441="NULL",0,IF(data_in!C5441&gt;data_in!E5441,0,1)))</f>
        <v>0</v>
      </c>
      <c r="F5441" s="8" t="str">
        <f>IF(OR(A5441="",E5441=0),"",IF(data_in!C5441="NULL","",ROUND(data_in!C5441-data_in!B5441,0)))</f>
        <v/>
      </c>
      <c r="G5441" s="8" t="str">
        <f>IF(OR(A5441="",E5441=0),"",IF(data_in!C5441="NULL","",IF(D5441="",ROUND(data_in!D5441-data_in!B5441,0),MIN(D5441,ROUND(data_in!D5441-data_in!B5441,0)))))</f>
        <v/>
      </c>
      <c r="H5441" s="8" t="str">
        <f>IF(A5441="","",IF(data_in!M5441="United States","United States",IF(data_in!M5441="Canada","Canada",IF(data_in!M5441="United Kingdom","United Kingdom","Other Country"))))</f>
        <v>United States</v>
      </c>
      <c r="I5441" s="8" t="str">
        <f>IF(A5441="","",IF(data_in!K5441="Unknown","Unknown",IF(data_in!K5441&lt;=10,"Very Small",IF(data_in!K5441&lt;=100,"Small",IF(data_in!K5441&lt;=500,"Medium",IF(data_in!K5441&gt;500,"Large","Error"))))))</f>
        <v>Very Small</v>
      </c>
      <c r="J5441" s="8" t="str">
        <f>IF(C5441=1,TEXT(data_in!E5441,"mm-yyyy"),"")</f>
        <v/>
      </c>
      <c r="K5441" s="8" t="str">
        <f>IF(A5441="","",IF(data_in!I5441="Website","Website",IF(data_in!I5441="Paid Search","Paid Search",IF(data_in!I5441="Slack","Slack","Other Channel"))))</f>
        <v>Website</v>
      </c>
      <c r="L5441" s="10">
        <f>IF(A5441="","",ROUND(N$3-data_in!B5441,0))</f>
        <v>46</v>
      </c>
    </row>
    <row r="5442" spans="1:12">
      <c r="A5442" s="8" t="str">
        <f>IF(data_in!A5442="","",data_in!A5442)</f>
        <v>9cad4690-ed43-4af5-9133-11148d0e6c80</v>
      </c>
      <c r="B5442" s="12">
        <f>IF(A5442="","",data_in!B5442)</f>
        <v>43915.853425925925</v>
      </c>
      <c r="C5442" s="8">
        <f>IF(A5442="","",IF(data_in!E5442="NULL",0,1))</f>
        <v>0</v>
      </c>
      <c r="D5442" s="8" t="str">
        <f>IF(A5442="","",IF(data_in!E5442="NULL","",ROUND(data_in!E5442-data_in!B5442,0)))</f>
        <v/>
      </c>
      <c r="E5442" s="8">
        <f>IF(A5442="","",IF(data_in!C5442="NULL",0,IF(data_in!C5442&gt;data_in!E5442,0,1)))</f>
        <v>1</v>
      </c>
      <c r="F5442" s="8">
        <f>IF(OR(A5442="",E5442=0),"",IF(data_in!C5442="NULL","",ROUND(data_in!C5442-data_in!B5442,0)))</f>
        <v>9</v>
      </c>
      <c r="G5442" s="8">
        <f>IF(OR(A5442="",E5442=0),"",IF(data_in!C5442="NULL","",IF(D5442="",ROUND(data_in!D5442-data_in!B5442,0),MIN(D5442,ROUND(data_in!D5442-data_in!B5442,0)))))</f>
        <v>39</v>
      </c>
      <c r="H5442" s="8" t="str">
        <f>IF(A5442="","",IF(data_in!M5442="United States","United States",IF(data_in!M5442="Canada","Canada",IF(data_in!M5442="United Kingdom","United Kingdom","Other Country"))))</f>
        <v>Other Country</v>
      </c>
      <c r="I5442" s="8" t="str">
        <f>IF(A5442="","",IF(data_in!K5442="Unknown","Unknown",IF(data_in!K5442&lt;=10,"Very Small",IF(data_in!K5442&lt;=100,"Small",IF(data_in!K5442&lt;=500,"Medium",IF(data_in!K5442&gt;500,"Large","Error"))))))</f>
        <v>Small</v>
      </c>
      <c r="J5442" s="8" t="str">
        <f>IF(C5442=1,TEXT(data_in!E5442,"mm-yyyy"),"")</f>
        <v/>
      </c>
      <c r="K5442" s="8" t="str">
        <f>IF(A5442="","",IF(data_in!I5442="Website","Website",IF(data_in!I5442="Paid Search","Paid Search",IF(data_in!I5442="Slack","Slack","Other Channel"))))</f>
        <v>Website</v>
      </c>
      <c r="L5442" s="10">
        <f>IF(A5442="","",ROUND(N$3-data_in!B5442,0))</f>
        <v>67</v>
      </c>
    </row>
    <row r="5443" spans="1:12">
      <c r="A5443" s="8" t="str">
        <f>IF(data_in!A5443="","",data_in!A5443)</f>
        <v>5d7868c9-7b52-4f0a-9617-4f1f1c17f501</v>
      </c>
      <c r="B5443" s="12">
        <f>IF(A5443="","",data_in!B5443)</f>
        <v>43915.858194444445</v>
      </c>
      <c r="C5443" s="8">
        <f>IF(A5443="","",IF(data_in!E5443="NULL",0,1))</f>
        <v>0</v>
      </c>
      <c r="D5443" s="8" t="str">
        <f>IF(A5443="","",IF(data_in!E5443="NULL","",ROUND(data_in!E5443-data_in!B5443,0)))</f>
        <v/>
      </c>
      <c r="E5443" s="8">
        <f>IF(A5443="","",IF(data_in!C5443="NULL",0,IF(data_in!C5443&gt;data_in!E5443,0,1)))</f>
        <v>0</v>
      </c>
      <c r="F5443" s="8" t="str">
        <f>IF(OR(A5443="",E5443=0),"",IF(data_in!C5443="NULL","",ROUND(data_in!C5443-data_in!B5443,0)))</f>
        <v/>
      </c>
      <c r="G5443" s="8" t="str">
        <f>IF(OR(A5443="",E5443=0),"",IF(data_in!C5443="NULL","",IF(D5443="",ROUND(data_in!D5443-data_in!B5443,0),MIN(D5443,ROUND(data_in!D5443-data_in!B5443,0)))))</f>
        <v/>
      </c>
      <c r="H5443" s="8" t="str">
        <f>IF(A5443="","",IF(data_in!M5443="United States","United States",IF(data_in!M5443="Canada","Canada",IF(data_in!M5443="United Kingdom","United Kingdom","Other Country"))))</f>
        <v>United States</v>
      </c>
      <c r="I5443" s="8" t="str">
        <f>IF(A5443="","",IF(data_in!K5443="Unknown","Unknown",IF(data_in!K5443&lt;=10,"Very Small",IF(data_in!K5443&lt;=100,"Small",IF(data_in!K5443&lt;=500,"Medium",IF(data_in!K5443&gt;500,"Large","Error"))))))</f>
        <v>Small</v>
      </c>
      <c r="J5443" s="8" t="str">
        <f>IF(C5443=1,TEXT(data_in!E5443,"mm-yyyy"),"")</f>
        <v/>
      </c>
      <c r="K5443" s="8" t="str">
        <f>IF(A5443="","",IF(data_in!I5443="Website","Website",IF(data_in!I5443="Paid Search","Paid Search",IF(data_in!I5443="Slack","Slack","Other Channel"))))</f>
        <v>Paid Search</v>
      </c>
      <c r="L5443" s="10">
        <f>IF(A5443="","",ROUND(N$3-data_in!B5443,0))</f>
        <v>67</v>
      </c>
    </row>
    <row r="5444" spans="1:12">
      <c r="A5444" s="8" t="str">
        <f>IF(data_in!A5444="","",data_in!A5444)</f>
        <v>8aa212ab-9d3e-4e07-b7f7-7802c8d37246</v>
      </c>
      <c r="B5444" s="12">
        <f>IF(A5444="","",data_in!B5444)</f>
        <v>43915.869120370371</v>
      </c>
      <c r="C5444" s="8">
        <f>IF(A5444="","",IF(data_in!E5444="NULL",0,1))</f>
        <v>0</v>
      </c>
      <c r="D5444" s="8" t="str">
        <f>IF(A5444="","",IF(data_in!E5444="NULL","",ROUND(data_in!E5444-data_in!B5444,0)))</f>
        <v/>
      </c>
      <c r="E5444" s="8">
        <f>IF(A5444="","",IF(data_in!C5444="NULL",0,IF(data_in!C5444&gt;data_in!E5444,0,1)))</f>
        <v>0</v>
      </c>
      <c r="F5444" s="8" t="str">
        <f>IF(OR(A5444="",E5444=0),"",IF(data_in!C5444="NULL","",ROUND(data_in!C5444-data_in!B5444,0)))</f>
        <v/>
      </c>
      <c r="G5444" s="8" t="str">
        <f>IF(OR(A5444="",E5444=0),"",IF(data_in!C5444="NULL","",IF(D5444="",ROUND(data_in!D5444-data_in!B5444,0),MIN(D5444,ROUND(data_in!D5444-data_in!B5444,0)))))</f>
        <v/>
      </c>
      <c r="H5444" s="8" t="str">
        <f>IF(A5444="","",IF(data_in!M5444="United States","United States",IF(data_in!M5444="Canada","Canada",IF(data_in!M5444="United Kingdom","United Kingdom","Other Country"))))</f>
        <v>United States</v>
      </c>
      <c r="I5444" s="8" t="str">
        <f>IF(A5444="","",IF(data_in!K5444="Unknown","Unknown",IF(data_in!K5444&lt;=10,"Very Small",IF(data_in!K5444&lt;=100,"Small",IF(data_in!K5444&lt;=500,"Medium",IF(data_in!K5444&gt;500,"Large","Error"))))))</f>
        <v>Small</v>
      </c>
      <c r="J5444" s="8" t="str">
        <f>IF(C5444=1,TEXT(data_in!E5444,"mm-yyyy"),"")</f>
        <v/>
      </c>
      <c r="K5444" s="8" t="str">
        <f>IF(A5444="","",IF(data_in!I5444="Website","Website",IF(data_in!I5444="Paid Search","Paid Search",IF(data_in!I5444="Slack","Slack","Other Channel"))))</f>
        <v>Slack</v>
      </c>
      <c r="L5444" s="10">
        <f>IF(A5444="","",ROUND(N$3-data_in!B5444,0))</f>
        <v>67</v>
      </c>
    </row>
    <row r="5445" spans="1:12">
      <c r="A5445" s="8" t="str">
        <f>IF(data_in!A5445="","",data_in!A5445)</f>
        <v>ff5e33ee-0ec1-4bea-a62b-f9d6971e96c3</v>
      </c>
      <c r="B5445" s="12">
        <f>IF(A5445="","",data_in!B5445)</f>
        <v>43916.247418981482</v>
      </c>
      <c r="C5445" s="8">
        <f>IF(A5445="","",IF(data_in!E5445="NULL",0,1))</f>
        <v>0</v>
      </c>
      <c r="D5445" s="8" t="str">
        <f>IF(A5445="","",IF(data_in!E5445="NULL","",ROUND(data_in!E5445-data_in!B5445,0)))</f>
        <v/>
      </c>
      <c r="E5445" s="8">
        <f>IF(A5445="","",IF(data_in!C5445="NULL",0,IF(data_in!C5445&gt;data_in!E5445,0,1)))</f>
        <v>1</v>
      </c>
      <c r="F5445" s="8">
        <f>IF(OR(A5445="",E5445=0),"",IF(data_in!C5445="NULL","",ROUND(data_in!C5445-data_in!B5445,0)))</f>
        <v>0</v>
      </c>
      <c r="G5445" s="8">
        <f>IF(OR(A5445="",E5445=0),"",IF(data_in!C5445="NULL","",IF(D5445="",ROUND(data_in!D5445-data_in!B5445,0),MIN(D5445,ROUND(data_in!D5445-data_in!B5445,0)))))</f>
        <v>30</v>
      </c>
      <c r="H5445" s="8" t="str">
        <f>IF(A5445="","",IF(data_in!M5445="United States","United States",IF(data_in!M5445="Canada","Canada",IF(data_in!M5445="United Kingdom","United Kingdom","Other Country"))))</f>
        <v>United States</v>
      </c>
      <c r="I5445" s="8" t="str">
        <f>IF(A5445="","",IF(data_in!K5445="Unknown","Unknown",IF(data_in!K5445&lt;=10,"Very Small",IF(data_in!K5445&lt;=100,"Small",IF(data_in!K5445&lt;=500,"Medium",IF(data_in!K5445&gt;500,"Large","Error"))))))</f>
        <v>Very Small</v>
      </c>
      <c r="J5445" s="8" t="str">
        <f>IF(C5445=1,TEXT(data_in!E5445,"mm-yyyy"),"")</f>
        <v/>
      </c>
      <c r="K5445" s="8" t="str">
        <f>IF(A5445="","",IF(data_in!I5445="Website","Website",IF(data_in!I5445="Paid Search","Paid Search",IF(data_in!I5445="Slack","Slack","Other Channel"))))</f>
        <v>Website</v>
      </c>
      <c r="L5445" s="10">
        <f>IF(A5445="","",ROUND(N$3-data_in!B5445,0))</f>
        <v>67</v>
      </c>
    </row>
    <row r="5446" spans="1:12">
      <c r="A5446" s="8" t="str">
        <f>IF(data_in!A5446="","",data_in!A5446)</f>
        <v>796d7427-1967-4d47-85af-0aafc50b9436</v>
      </c>
      <c r="B5446" s="12">
        <f>IF(A5446="","",data_in!B5446)</f>
        <v>43916.329687500001</v>
      </c>
      <c r="C5446" s="8">
        <f>IF(A5446="","",IF(data_in!E5446="NULL",0,1))</f>
        <v>0</v>
      </c>
      <c r="D5446" s="8" t="str">
        <f>IF(A5446="","",IF(data_in!E5446="NULL","",ROUND(data_in!E5446-data_in!B5446,0)))</f>
        <v/>
      </c>
      <c r="E5446" s="8">
        <f>IF(A5446="","",IF(data_in!C5446="NULL",0,IF(data_in!C5446&gt;data_in!E5446,0,1)))</f>
        <v>0</v>
      </c>
      <c r="F5446" s="8" t="str">
        <f>IF(OR(A5446="",E5446=0),"",IF(data_in!C5446="NULL","",ROUND(data_in!C5446-data_in!B5446,0)))</f>
        <v/>
      </c>
      <c r="G5446" s="8" t="str">
        <f>IF(OR(A5446="",E5446=0),"",IF(data_in!C5446="NULL","",IF(D5446="",ROUND(data_in!D5446-data_in!B5446,0),MIN(D5446,ROUND(data_in!D5446-data_in!B5446,0)))))</f>
        <v/>
      </c>
      <c r="H5446" s="8" t="str">
        <f>IF(A5446="","",IF(data_in!M5446="United States","United States",IF(data_in!M5446="Canada","Canada",IF(data_in!M5446="United Kingdom","United Kingdom","Other Country"))))</f>
        <v>Other Country</v>
      </c>
      <c r="I5446" s="8" t="str">
        <f>IF(A5446="","",IF(data_in!K5446="Unknown","Unknown",IF(data_in!K5446&lt;=10,"Very Small",IF(data_in!K5446&lt;=100,"Small",IF(data_in!K5446&lt;=500,"Medium",IF(data_in!K5446&gt;500,"Large","Error"))))))</f>
        <v>Small</v>
      </c>
      <c r="J5446" s="8" t="str">
        <f>IF(C5446=1,TEXT(data_in!E5446,"mm-yyyy"),"")</f>
        <v/>
      </c>
      <c r="K5446" s="8" t="str">
        <f>IF(A5446="","",IF(data_in!I5446="Website","Website",IF(data_in!I5446="Paid Search","Paid Search",IF(data_in!I5446="Slack","Slack","Other Channel"))))</f>
        <v>Website</v>
      </c>
      <c r="L5446" s="10">
        <f>IF(A5446="","",ROUND(N$3-data_in!B5446,0))</f>
        <v>67</v>
      </c>
    </row>
    <row r="5447" spans="1:12">
      <c r="A5447" s="8" t="str">
        <f>IF(data_in!A5447="","",data_in!A5447)</f>
        <v>31323141-74ec-4b4b-9507-14226e9a4833</v>
      </c>
      <c r="B5447" s="12">
        <f>IF(A5447="","",data_in!B5447)</f>
        <v>43915.968136574076</v>
      </c>
      <c r="C5447" s="8">
        <f>IF(A5447="","",IF(data_in!E5447="NULL",0,1))</f>
        <v>0</v>
      </c>
      <c r="D5447" s="8" t="str">
        <f>IF(A5447="","",IF(data_in!E5447="NULL","",ROUND(data_in!E5447-data_in!B5447,0)))</f>
        <v/>
      </c>
      <c r="E5447" s="8">
        <f>IF(A5447="","",IF(data_in!C5447="NULL",0,IF(data_in!C5447&gt;data_in!E5447,0,1)))</f>
        <v>0</v>
      </c>
      <c r="F5447" s="8" t="str">
        <f>IF(OR(A5447="",E5447=0),"",IF(data_in!C5447="NULL","",ROUND(data_in!C5447-data_in!B5447,0)))</f>
        <v/>
      </c>
      <c r="G5447" s="8" t="str">
        <f>IF(OR(A5447="",E5447=0),"",IF(data_in!C5447="NULL","",IF(D5447="",ROUND(data_in!D5447-data_in!B5447,0),MIN(D5447,ROUND(data_in!D5447-data_in!B5447,0)))))</f>
        <v/>
      </c>
      <c r="H5447" s="8" t="str">
        <f>IF(A5447="","",IF(data_in!M5447="United States","United States",IF(data_in!M5447="Canada","Canada",IF(data_in!M5447="United Kingdom","United Kingdom","Other Country"))))</f>
        <v>United States</v>
      </c>
      <c r="I5447" s="8" t="str">
        <f>IF(A5447="","",IF(data_in!K5447="Unknown","Unknown",IF(data_in!K5447&lt;=10,"Very Small",IF(data_in!K5447&lt;=100,"Small",IF(data_in!K5447&lt;=500,"Medium",IF(data_in!K5447&gt;500,"Large","Error"))))))</f>
        <v>Medium</v>
      </c>
      <c r="J5447" s="8" t="str">
        <f>IF(C5447=1,TEXT(data_in!E5447,"mm-yyyy"),"")</f>
        <v/>
      </c>
      <c r="K5447" s="8" t="str">
        <f>IF(A5447="","",IF(data_in!I5447="Website","Website",IF(data_in!I5447="Paid Search","Paid Search",IF(data_in!I5447="Slack","Slack","Other Channel"))))</f>
        <v>Other Channel</v>
      </c>
      <c r="L5447" s="10">
        <f>IF(A5447="","",ROUND(N$3-data_in!B5447,0))</f>
        <v>67</v>
      </c>
    </row>
    <row r="5448" spans="1:12">
      <c r="A5448" s="8" t="str">
        <f>IF(data_in!A5448="","",data_in!A5448)</f>
        <v>d9271eff-4b83-4dc7-9c68-5e846260a1ab</v>
      </c>
      <c r="B5448" s="12">
        <f>IF(A5448="","",data_in!B5448)</f>
        <v>43915.992488425924</v>
      </c>
      <c r="C5448" s="8">
        <f>IF(A5448="","",IF(data_in!E5448="NULL",0,1))</f>
        <v>0</v>
      </c>
      <c r="D5448" s="8" t="str">
        <f>IF(A5448="","",IF(data_in!E5448="NULL","",ROUND(data_in!E5448-data_in!B5448,0)))</f>
        <v/>
      </c>
      <c r="E5448" s="8">
        <f>IF(A5448="","",IF(data_in!C5448="NULL",0,IF(data_in!C5448&gt;data_in!E5448,0,1)))</f>
        <v>0</v>
      </c>
      <c r="F5448" s="8" t="str">
        <f>IF(OR(A5448="",E5448=0),"",IF(data_in!C5448="NULL","",ROUND(data_in!C5448-data_in!B5448,0)))</f>
        <v/>
      </c>
      <c r="G5448" s="8" t="str">
        <f>IF(OR(A5448="",E5448=0),"",IF(data_in!C5448="NULL","",IF(D5448="",ROUND(data_in!D5448-data_in!B5448,0),MIN(D5448,ROUND(data_in!D5448-data_in!B5448,0)))))</f>
        <v/>
      </c>
      <c r="H5448" s="8" t="str">
        <f>IF(A5448="","",IF(data_in!M5448="United States","United States",IF(data_in!M5448="Canada","Canada",IF(data_in!M5448="United Kingdom","United Kingdom","Other Country"))))</f>
        <v>Other Country</v>
      </c>
      <c r="I5448" s="8" t="str">
        <f>IF(A5448="","",IF(data_in!K5448="Unknown","Unknown",IF(data_in!K5448&lt;=10,"Very Small",IF(data_in!K5448&lt;=100,"Small",IF(data_in!K5448&lt;=500,"Medium",IF(data_in!K5448&gt;500,"Large","Error"))))))</f>
        <v>Small</v>
      </c>
      <c r="J5448" s="8" t="str">
        <f>IF(C5448=1,TEXT(data_in!E5448,"mm-yyyy"),"")</f>
        <v/>
      </c>
      <c r="K5448" s="8" t="str">
        <f>IF(A5448="","",IF(data_in!I5448="Website","Website",IF(data_in!I5448="Paid Search","Paid Search",IF(data_in!I5448="Slack","Slack","Other Channel"))))</f>
        <v>Website</v>
      </c>
      <c r="L5448" s="10">
        <f>IF(A5448="","",ROUND(N$3-data_in!B5448,0))</f>
        <v>67</v>
      </c>
    </row>
    <row r="5449" spans="1:12">
      <c r="A5449" s="8" t="str">
        <f>IF(data_in!A5449="","",data_in!A5449)</f>
        <v>7eeb5984-8b75-4a14-a4ab-51d3a43cc1ac</v>
      </c>
      <c r="B5449" s="12">
        <f>IF(A5449="","",data_in!B5449)</f>
        <v>43916.249120370368</v>
      </c>
      <c r="C5449" s="8">
        <f>IF(A5449="","",IF(data_in!E5449="NULL",0,1))</f>
        <v>0</v>
      </c>
      <c r="D5449" s="8" t="str">
        <f>IF(A5449="","",IF(data_in!E5449="NULL","",ROUND(data_in!E5449-data_in!B5449,0)))</f>
        <v/>
      </c>
      <c r="E5449" s="8">
        <f>IF(A5449="","",IF(data_in!C5449="NULL",0,IF(data_in!C5449&gt;data_in!E5449,0,1)))</f>
        <v>0</v>
      </c>
      <c r="F5449" s="8" t="str">
        <f>IF(OR(A5449="",E5449=0),"",IF(data_in!C5449="NULL","",ROUND(data_in!C5449-data_in!B5449,0)))</f>
        <v/>
      </c>
      <c r="G5449" s="8" t="str">
        <f>IF(OR(A5449="",E5449=0),"",IF(data_in!C5449="NULL","",IF(D5449="",ROUND(data_in!D5449-data_in!B5449,0),MIN(D5449,ROUND(data_in!D5449-data_in!B5449,0)))))</f>
        <v/>
      </c>
      <c r="H5449" s="8" t="str">
        <f>IF(A5449="","",IF(data_in!M5449="United States","United States",IF(data_in!M5449="Canada","Canada",IF(data_in!M5449="United Kingdom","United Kingdom","Other Country"))))</f>
        <v>Other Country</v>
      </c>
      <c r="I5449" s="8" t="str">
        <f>IF(A5449="","",IF(data_in!K5449="Unknown","Unknown",IF(data_in!K5449&lt;=10,"Very Small",IF(data_in!K5449&lt;=100,"Small",IF(data_in!K5449&lt;=500,"Medium",IF(data_in!K5449&gt;500,"Large","Error"))))))</f>
        <v>Medium</v>
      </c>
      <c r="J5449" s="8" t="str">
        <f>IF(C5449=1,TEXT(data_in!E5449,"mm-yyyy"),"")</f>
        <v/>
      </c>
      <c r="K5449" s="8" t="str">
        <f>IF(A5449="","",IF(data_in!I5449="Website","Website",IF(data_in!I5449="Paid Search","Paid Search",IF(data_in!I5449="Slack","Slack","Other Channel"))))</f>
        <v>Website</v>
      </c>
      <c r="L5449" s="10">
        <f>IF(A5449="","",ROUND(N$3-data_in!B5449,0))</f>
        <v>67</v>
      </c>
    </row>
    <row r="5450" spans="1:12">
      <c r="A5450" s="8" t="str">
        <f>IF(data_in!A5450="","",data_in!A5450)</f>
        <v>dbb8c63a-dcf8-473a-82f6-3348b5b9802f</v>
      </c>
      <c r="B5450" s="12">
        <f>IF(A5450="","",data_in!B5450)</f>
        <v>43916.012939814813</v>
      </c>
      <c r="C5450" s="8">
        <f>IF(A5450="","",IF(data_in!E5450="NULL",0,1))</f>
        <v>0</v>
      </c>
      <c r="D5450" s="8" t="str">
        <f>IF(A5450="","",IF(data_in!E5450="NULL","",ROUND(data_in!E5450-data_in!B5450,0)))</f>
        <v/>
      </c>
      <c r="E5450" s="8">
        <f>IF(A5450="","",IF(data_in!C5450="NULL",0,IF(data_in!C5450&gt;data_in!E5450,0,1)))</f>
        <v>0</v>
      </c>
      <c r="F5450" s="8" t="str">
        <f>IF(OR(A5450="",E5450=0),"",IF(data_in!C5450="NULL","",ROUND(data_in!C5450-data_in!B5450,0)))</f>
        <v/>
      </c>
      <c r="G5450" s="8" t="str">
        <f>IF(OR(A5450="",E5450=0),"",IF(data_in!C5450="NULL","",IF(D5450="",ROUND(data_in!D5450-data_in!B5450,0),MIN(D5450,ROUND(data_in!D5450-data_in!B5450,0)))))</f>
        <v/>
      </c>
      <c r="H5450" s="8" t="str">
        <f>IF(A5450="","",IF(data_in!M5450="United States","United States",IF(data_in!M5450="Canada","Canada",IF(data_in!M5450="United Kingdom","United Kingdom","Other Country"))))</f>
        <v>Other Country</v>
      </c>
      <c r="I5450" s="8" t="str">
        <f>IF(A5450="","",IF(data_in!K5450="Unknown","Unknown",IF(data_in!K5450&lt;=10,"Very Small",IF(data_in!K5450&lt;=100,"Small",IF(data_in!K5450&lt;=500,"Medium",IF(data_in!K5450&gt;500,"Large","Error"))))))</f>
        <v>Large</v>
      </c>
      <c r="J5450" s="8" t="str">
        <f>IF(C5450=1,TEXT(data_in!E5450,"mm-yyyy"),"")</f>
        <v/>
      </c>
      <c r="K5450" s="8" t="str">
        <f>IF(A5450="","",IF(data_in!I5450="Website","Website",IF(data_in!I5450="Paid Search","Paid Search",IF(data_in!I5450="Slack","Slack","Other Channel"))))</f>
        <v>Website</v>
      </c>
      <c r="L5450" s="10">
        <f>IF(A5450="","",ROUND(N$3-data_in!B5450,0))</f>
        <v>67</v>
      </c>
    </row>
    <row r="5451" spans="1:12">
      <c r="A5451" s="8" t="str">
        <f>IF(data_in!A5451="","",data_in!A5451)</f>
        <v>ebca2e5f-c4c6-4961-ab5e-dacd942fcc93</v>
      </c>
      <c r="B5451" s="12">
        <f>IF(A5451="","",data_in!B5451)</f>
        <v>43915.994803240741</v>
      </c>
      <c r="C5451" s="8">
        <f>IF(A5451="","",IF(data_in!E5451="NULL",0,1))</f>
        <v>0</v>
      </c>
      <c r="D5451" s="8" t="str">
        <f>IF(A5451="","",IF(data_in!E5451="NULL","",ROUND(data_in!E5451-data_in!B5451,0)))</f>
        <v/>
      </c>
      <c r="E5451" s="8">
        <f>IF(A5451="","",IF(data_in!C5451="NULL",0,IF(data_in!C5451&gt;data_in!E5451,0,1)))</f>
        <v>0</v>
      </c>
      <c r="F5451" s="8" t="str">
        <f>IF(OR(A5451="",E5451=0),"",IF(data_in!C5451="NULL","",ROUND(data_in!C5451-data_in!B5451,0)))</f>
        <v/>
      </c>
      <c r="G5451" s="8" t="str">
        <f>IF(OR(A5451="",E5451=0),"",IF(data_in!C5451="NULL","",IF(D5451="",ROUND(data_in!D5451-data_in!B5451,0),MIN(D5451,ROUND(data_in!D5451-data_in!B5451,0)))))</f>
        <v/>
      </c>
      <c r="H5451" s="8" t="str">
        <f>IF(A5451="","",IF(data_in!M5451="United States","United States",IF(data_in!M5451="Canada","Canada",IF(data_in!M5451="United Kingdom","United Kingdom","Other Country"))))</f>
        <v>United States</v>
      </c>
      <c r="I5451" s="8" t="str">
        <f>IF(A5451="","",IF(data_in!K5451="Unknown","Unknown",IF(data_in!K5451&lt;=10,"Very Small",IF(data_in!K5451&lt;=100,"Small",IF(data_in!K5451&lt;=500,"Medium",IF(data_in!K5451&gt;500,"Large","Error"))))))</f>
        <v>Small</v>
      </c>
      <c r="J5451" s="8" t="str">
        <f>IF(C5451=1,TEXT(data_in!E5451,"mm-yyyy"),"")</f>
        <v/>
      </c>
      <c r="K5451" s="8" t="str">
        <f>IF(A5451="","",IF(data_in!I5451="Website","Website",IF(data_in!I5451="Paid Search","Paid Search",IF(data_in!I5451="Slack","Slack","Other Channel"))))</f>
        <v>Slack</v>
      </c>
      <c r="L5451" s="10">
        <f>IF(A5451="","",ROUND(N$3-data_in!B5451,0))</f>
        <v>67</v>
      </c>
    </row>
    <row r="5452" spans="1:12">
      <c r="A5452" s="8" t="str">
        <f>IF(data_in!A5452="","",data_in!A5452)</f>
        <v>d72be1c6-dfd9-43d7-9f61-b443c3173655</v>
      </c>
      <c r="B5452" s="12">
        <f>IF(A5452="","",data_in!B5452)</f>
        <v>43916.034687500003</v>
      </c>
      <c r="C5452" s="8">
        <f>IF(A5452="","",IF(data_in!E5452="NULL",0,1))</f>
        <v>0</v>
      </c>
      <c r="D5452" s="8" t="str">
        <f>IF(A5452="","",IF(data_in!E5452="NULL","",ROUND(data_in!E5452-data_in!B5452,0)))</f>
        <v/>
      </c>
      <c r="E5452" s="8">
        <f>IF(A5452="","",IF(data_in!C5452="NULL",0,IF(data_in!C5452&gt;data_in!E5452,0,1)))</f>
        <v>0</v>
      </c>
      <c r="F5452" s="8" t="str">
        <f>IF(OR(A5452="",E5452=0),"",IF(data_in!C5452="NULL","",ROUND(data_in!C5452-data_in!B5452,0)))</f>
        <v/>
      </c>
      <c r="G5452" s="8" t="str">
        <f>IF(OR(A5452="",E5452=0),"",IF(data_in!C5452="NULL","",IF(D5452="",ROUND(data_in!D5452-data_in!B5452,0),MIN(D5452,ROUND(data_in!D5452-data_in!B5452,0)))))</f>
        <v/>
      </c>
      <c r="H5452" s="8" t="str">
        <f>IF(A5452="","",IF(data_in!M5452="United States","United States",IF(data_in!M5452="Canada","Canada",IF(data_in!M5452="United Kingdom","United Kingdom","Other Country"))))</f>
        <v>Other Country</v>
      </c>
      <c r="I5452" s="8" t="str">
        <f>IF(A5452="","",IF(data_in!K5452="Unknown","Unknown",IF(data_in!K5452&lt;=10,"Very Small",IF(data_in!K5452&lt;=100,"Small",IF(data_in!K5452&lt;=500,"Medium",IF(data_in!K5452&gt;500,"Large","Error"))))))</f>
        <v>Very Small</v>
      </c>
      <c r="J5452" s="8" t="str">
        <f>IF(C5452=1,TEXT(data_in!E5452,"mm-yyyy"),"")</f>
        <v/>
      </c>
      <c r="K5452" s="8" t="str">
        <f>IF(A5452="","",IF(data_in!I5452="Website","Website",IF(data_in!I5452="Paid Search","Paid Search",IF(data_in!I5452="Slack","Slack","Other Channel"))))</f>
        <v>Slack</v>
      </c>
      <c r="L5452" s="10">
        <f>IF(A5452="","",ROUND(N$3-data_in!B5452,0))</f>
        <v>67</v>
      </c>
    </row>
    <row r="5453" spans="1:12">
      <c r="A5453" s="8" t="str">
        <f>IF(data_in!A5453="","",data_in!A5453)</f>
        <v>2ebec30b-6963-4af3-9dbf-48e087fe67ce</v>
      </c>
      <c r="B5453" s="12">
        <f>IF(A5453="","",data_in!B5453)</f>
        <v>43916.065520833334</v>
      </c>
      <c r="C5453" s="8">
        <f>IF(A5453="","",IF(data_in!E5453="NULL",0,1))</f>
        <v>0</v>
      </c>
      <c r="D5453" s="8" t="str">
        <f>IF(A5453="","",IF(data_in!E5453="NULL","",ROUND(data_in!E5453-data_in!B5453,0)))</f>
        <v/>
      </c>
      <c r="E5453" s="8">
        <f>IF(A5453="","",IF(data_in!C5453="NULL",0,IF(data_in!C5453&gt;data_in!E5453,0,1)))</f>
        <v>0</v>
      </c>
      <c r="F5453" s="8" t="str">
        <f>IF(OR(A5453="",E5453=0),"",IF(data_in!C5453="NULL","",ROUND(data_in!C5453-data_in!B5453,0)))</f>
        <v/>
      </c>
      <c r="G5453" s="8" t="str">
        <f>IF(OR(A5453="",E5453=0),"",IF(data_in!C5453="NULL","",IF(D5453="",ROUND(data_in!D5453-data_in!B5453,0),MIN(D5453,ROUND(data_in!D5453-data_in!B5453,0)))))</f>
        <v/>
      </c>
      <c r="H5453" s="8" t="str">
        <f>IF(A5453="","",IF(data_in!M5453="United States","United States",IF(data_in!M5453="Canada","Canada",IF(data_in!M5453="United Kingdom","United Kingdom","Other Country"))))</f>
        <v>Other Country</v>
      </c>
      <c r="I5453" s="8" t="str">
        <f>IF(A5453="","",IF(data_in!K5453="Unknown","Unknown",IF(data_in!K5453&lt;=10,"Very Small",IF(data_in!K5453&lt;=100,"Small",IF(data_in!K5453&lt;=500,"Medium",IF(data_in!K5453&gt;500,"Large","Error"))))))</f>
        <v>Very Small</v>
      </c>
      <c r="J5453" s="8" t="str">
        <f>IF(C5453=1,TEXT(data_in!E5453,"mm-yyyy"),"")</f>
        <v/>
      </c>
      <c r="K5453" s="8" t="str">
        <f>IF(A5453="","",IF(data_in!I5453="Website","Website",IF(data_in!I5453="Paid Search","Paid Search",IF(data_in!I5453="Slack","Slack","Other Channel"))))</f>
        <v>Slack</v>
      </c>
      <c r="L5453" s="10">
        <f>IF(A5453="","",ROUND(N$3-data_in!B5453,0))</f>
        <v>67</v>
      </c>
    </row>
    <row r="5454" spans="1:12">
      <c r="A5454" s="8" t="str">
        <f>IF(data_in!A5454="","",data_in!A5454)</f>
        <v>7b539179-3c8b-4bfb-a44e-347915954219</v>
      </c>
      <c r="B5454" s="12">
        <f>IF(A5454="","",data_in!B5454)</f>
        <v>43916.183761574073</v>
      </c>
      <c r="C5454" s="8">
        <f>IF(A5454="","",IF(data_in!E5454="NULL",0,1))</f>
        <v>0</v>
      </c>
      <c r="D5454" s="8" t="str">
        <f>IF(A5454="","",IF(data_in!E5454="NULL","",ROUND(data_in!E5454-data_in!B5454,0)))</f>
        <v/>
      </c>
      <c r="E5454" s="8">
        <f>IF(A5454="","",IF(data_in!C5454="NULL",0,IF(data_in!C5454&gt;data_in!E5454,0,1)))</f>
        <v>0</v>
      </c>
      <c r="F5454" s="8" t="str">
        <f>IF(OR(A5454="",E5454=0),"",IF(data_in!C5454="NULL","",ROUND(data_in!C5454-data_in!B5454,0)))</f>
        <v/>
      </c>
      <c r="G5454" s="8" t="str">
        <f>IF(OR(A5454="",E5454=0),"",IF(data_in!C5454="NULL","",IF(D5454="",ROUND(data_in!D5454-data_in!B5454,0),MIN(D5454,ROUND(data_in!D5454-data_in!B5454,0)))))</f>
        <v/>
      </c>
      <c r="H5454" s="8" t="str">
        <f>IF(A5454="","",IF(data_in!M5454="United States","United States",IF(data_in!M5454="Canada","Canada",IF(data_in!M5454="United Kingdom","United Kingdom","Other Country"))))</f>
        <v>Other Country</v>
      </c>
      <c r="I5454" s="8" t="str">
        <f>IF(A5454="","",IF(data_in!K5454="Unknown","Unknown",IF(data_in!K5454&lt;=10,"Very Small",IF(data_in!K5454&lt;=100,"Small",IF(data_in!K5454&lt;=500,"Medium",IF(data_in!K5454&gt;500,"Large","Error"))))))</f>
        <v>Very Small</v>
      </c>
      <c r="J5454" s="8" t="str">
        <f>IF(C5454=1,TEXT(data_in!E5454,"mm-yyyy"),"")</f>
        <v/>
      </c>
      <c r="K5454" s="8" t="str">
        <f>IF(A5454="","",IF(data_in!I5454="Website","Website",IF(data_in!I5454="Paid Search","Paid Search",IF(data_in!I5454="Slack","Slack","Other Channel"))))</f>
        <v>Website</v>
      </c>
      <c r="L5454" s="10">
        <f>IF(A5454="","",ROUND(N$3-data_in!B5454,0))</f>
        <v>67</v>
      </c>
    </row>
    <row r="5455" spans="1:12">
      <c r="A5455" s="8" t="str">
        <f>IF(data_in!A5455="","",data_in!A5455)</f>
        <v>160d7377-431c-4f45-97e9-06ea6d4fa247</v>
      </c>
      <c r="B5455" s="12">
        <f>IF(A5455="","",data_in!B5455)</f>
        <v>43916.230381944442</v>
      </c>
      <c r="C5455" s="8">
        <f>IF(A5455="","",IF(data_in!E5455="NULL",0,1))</f>
        <v>0</v>
      </c>
      <c r="D5455" s="8" t="str">
        <f>IF(A5455="","",IF(data_in!E5455="NULL","",ROUND(data_in!E5455-data_in!B5455,0)))</f>
        <v/>
      </c>
      <c r="E5455" s="8">
        <f>IF(A5455="","",IF(data_in!C5455="NULL",0,IF(data_in!C5455&gt;data_in!E5455,0,1)))</f>
        <v>0</v>
      </c>
      <c r="F5455" s="8" t="str">
        <f>IF(OR(A5455="",E5455=0),"",IF(data_in!C5455="NULL","",ROUND(data_in!C5455-data_in!B5455,0)))</f>
        <v/>
      </c>
      <c r="G5455" s="8" t="str">
        <f>IF(OR(A5455="",E5455=0),"",IF(data_in!C5455="NULL","",IF(D5455="",ROUND(data_in!D5455-data_in!B5455,0),MIN(D5455,ROUND(data_in!D5455-data_in!B5455,0)))))</f>
        <v/>
      </c>
      <c r="H5455" s="8" t="str">
        <f>IF(A5455="","",IF(data_in!M5455="United States","United States",IF(data_in!M5455="Canada","Canada",IF(data_in!M5455="United Kingdom","United Kingdom","Other Country"))))</f>
        <v>Other Country</v>
      </c>
      <c r="I5455" s="8" t="str">
        <f>IF(A5455="","",IF(data_in!K5455="Unknown","Unknown",IF(data_in!K5455&lt;=10,"Very Small",IF(data_in!K5455&lt;=100,"Small",IF(data_in!K5455&lt;=500,"Medium",IF(data_in!K5455&gt;500,"Large","Error"))))))</f>
        <v>Small</v>
      </c>
      <c r="J5455" s="8" t="str">
        <f>IF(C5455=1,TEXT(data_in!E5455,"mm-yyyy"),"")</f>
        <v/>
      </c>
      <c r="K5455" s="8" t="str">
        <f>IF(A5455="","",IF(data_in!I5455="Website","Website",IF(data_in!I5455="Paid Search","Paid Search",IF(data_in!I5455="Slack","Slack","Other Channel"))))</f>
        <v>Website</v>
      </c>
      <c r="L5455" s="10">
        <f>IF(A5455="","",ROUND(N$3-data_in!B5455,0))</f>
        <v>67</v>
      </c>
    </row>
    <row r="5456" spans="1:12">
      <c r="A5456" s="8" t="str">
        <f>IF(data_in!A5456="","",data_in!A5456)</f>
        <v>690ce479-1ad4-487c-bf78-84ea2a72c8b7</v>
      </c>
      <c r="B5456" s="12">
        <f>IF(A5456="","",data_in!B5456)</f>
        <v>43916.399988425925</v>
      </c>
      <c r="C5456" s="8">
        <f>IF(A5456="","",IF(data_in!E5456="NULL",0,1))</f>
        <v>0</v>
      </c>
      <c r="D5456" s="8" t="str">
        <f>IF(A5456="","",IF(data_in!E5456="NULL","",ROUND(data_in!E5456-data_in!B5456,0)))</f>
        <v/>
      </c>
      <c r="E5456" s="8">
        <f>IF(A5456="","",IF(data_in!C5456="NULL",0,IF(data_in!C5456&gt;data_in!E5456,0,1)))</f>
        <v>1</v>
      </c>
      <c r="F5456" s="8">
        <f>IF(OR(A5456="",E5456=0),"",IF(data_in!C5456="NULL","",ROUND(data_in!C5456-data_in!B5456,0)))</f>
        <v>12</v>
      </c>
      <c r="G5456" s="8">
        <f>IF(OR(A5456="",E5456=0),"",IF(data_in!C5456="NULL","",IF(D5456="",ROUND(data_in!D5456-data_in!B5456,0),MIN(D5456,ROUND(data_in!D5456-data_in!B5456,0)))))</f>
        <v>42</v>
      </c>
      <c r="H5456" s="8" t="str">
        <f>IF(A5456="","",IF(data_in!M5456="United States","United States",IF(data_in!M5456="Canada","Canada",IF(data_in!M5456="United Kingdom","United Kingdom","Other Country"))))</f>
        <v>United Kingdom</v>
      </c>
      <c r="I5456" s="8" t="str">
        <f>IF(A5456="","",IF(data_in!K5456="Unknown","Unknown",IF(data_in!K5456&lt;=10,"Very Small",IF(data_in!K5456&lt;=100,"Small",IF(data_in!K5456&lt;=500,"Medium",IF(data_in!K5456&gt;500,"Large","Error"))))))</f>
        <v>Small</v>
      </c>
      <c r="J5456" s="8" t="str">
        <f>IF(C5456=1,TEXT(data_in!E5456,"mm-yyyy"),"")</f>
        <v/>
      </c>
      <c r="K5456" s="8" t="str">
        <f>IF(A5456="","",IF(data_in!I5456="Website","Website",IF(data_in!I5456="Paid Search","Paid Search",IF(data_in!I5456="Slack","Slack","Other Channel"))))</f>
        <v>Website</v>
      </c>
      <c r="L5456" s="10">
        <f>IF(A5456="","",ROUND(N$3-data_in!B5456,0))</f>
        <v>67</v>
      </c>
    </row>
    <row r="5457" spans="1:12">
      <c r="A5457" s="8" t="str">
        <f>IF(data_in!A5457="","",data_in!A5457)</f>
        <v>da3ba95e-79e8-49ca-a8ab-bab2c6da8d99</v>
      </c>
      <c r="B5457" s="12">
        <f>IF(A5457="","",data_in!B5457)</f>
        <v>43916.294189814813</v>
      </c>
      <c r="C5457" s="8">
        <f>IF(A5457="","",IF(data_in!E5457="NULL",0,1))</f>
        <v>0</v>
      </c>
      <c r="D5457" s="8" t="str">
        <f>IF(A5457="","",IF(data_in!E5457="NULL","",ROUND(data_in!E5457-data_in!B5457,0)))</f>
        <v/>
      </c>
      <c r="E5457" s="8">
        <f>IF(A5457="","",IF(data_in!C5457="NULL",0,IF(data_in!C5457&gt;data_in!E5457,0,1)))</f>
        <v>1</v>
      </c>
      <c r="F5457" s="8">
        <f>IF(OR(A5457="",E5457=0),"",IF(data_in!C5457="NULL","",ROUND(data_in!C5457-data_in!B5457,0)))</f>
        <v>8</v>
      </c>
      <c r="G5457" s="8">
        <f>IF(OR(A5457="",E5457=0),"",IF(data_in!C5457="NULL","",IF(D5457="",ROUND(data_in!D5457-data_in!B5457,0),MIN(D5457,ROUND(data_in!D5457-data_in!B5457,0)))))</f>
        <v>38</v>
      </c>
      <c r="H5457" s="8" t="str">
        <f>IF(A5457="","",IF(data_in!M5457="United States","United States",IF(data_in!M5457="Canada","Canada",IF(data_in!M5457="United Kingdom","United Kingdom","Other Country"))))</f>
        <v>Other Country</v>
      </c>
      <c r="I5457" s="8" t="str">
        <f>IF(A5457="","",IF(data_in!K5457="Unknown","Unknown",IF(data_in!K5457&lt;=10,"Very Small",IF(data_in!K5457&lt;=100,"Small",IF(data_in!K5457&lt;=500,"Medium",IF(data_in!K5457&gt;500,"Large","Error"))))))</f>
        <v>Very Small</v>
      </c>
      <c r="J5457" s="8" t="str">
        <f>IF(C5457=1,TEXT(data_in!E5457,"mm-yyyy"),"")</f>
        <v/>
      </c>
      <c r="K5457" s="8" t="str">
        <f>IF(A5457="","",IF(data_in!I5457="Website","Website",IF(data_in!I5457="Paid Search","Paid Search",IF(data_in!I5457="Slack","Slack","Other Channel"))))</f>
        <v>Paid Search</v>
      </c>
      <c r="L5457" s="10">
        <f>IF(A5457="","",ROUND(N$3-data_in!B5457,0))</f>
        <v>67</v>
      </c>
    </row>
    <row r="5458" spans="1:12">
      <c r="A5458" s="8" t="str">
        <f>IF(data_in!A5458="","",data_in!A5458)</f>
        <v>8ff33fc6-91ea-4684-adf9-729d9ded6af9</v>
      </c>
      <c r="B5458" s="12">
        <f>IF(A5458="","",data_in!B5458)</f>
        <v>43916.306759259256</v>
      </c>
      <c r="C5458" s="8">
        <f>IF(A5458="","",IF(data_in!E5458="NULL",0,1))</f>
        <v>1</v>
      </c>
      <c r="D5458" s="8">
        <f>IF(A5458="","",IF(data_in!E5458="NULL","",ROUND(data_in!E5458-data_in!B5458,0)))</f>
        <v>19</v>
      </c>
      <c r="E5458" s="8">
        <f>IF(A5458="","",IF(data_in!C5458="NULL",0,IF(data_in!C5458&gt;data_in!E5458,0,1)))</f>
        <v>0</v>
      </c>
      <c r="F5458" s="8" t="str">
        <f>IF(OR(A5458="",E5458=0),"",IF(data_in!C5458="NULL","",ROUND(data_in!C5458-data_in!B5458,0)))</f>
        <v/>
      </c>
      <c r="G5458" s="8" t="str">
        <f>IF(OR(A5458="",E5458=0),"",IF(data_in!C5458="NULL","",IF(D5458="",ROUND(data_in!D5458-data_in!B5458,0),MIN(D5458,ROUND(data_in!D5458-data_in!B5458,0)))))</f>
        <v/>
      </c>
      <c r="H5458" s="8" t="str">
        <f>IF(A5458="","",IF(data_in!M5458="United States","United States",IF(data_in!M5458="Canada","Canada",IF(data_in!M5458="United Kingdom","United Kingdom","Other Country"))))</f>
        <v>Other Country</v>
      </c>
      <c r="I5458" s="8" t="str">
        <f>IF(A5458="","",IF(data_in!K5458="Unknown","Unknown",IF(data_in!K5458&lt;=10,"Very Small",IF(data_in!K5458&lt;=100,"Small",IF(data_in!K5458&lt;=500,"Medium",IF(data_in!K5458&gt;500,"Large","Error"))))))</f>
        <v>Small</v>
      </c>
      <c r="J5458" s="8" t="str">
        <f>IF(C5458=1,TEXT(data_in!E5458,"mm-yyyy"),"")</f>
        <v>04-2020</v>
      </c>
      <c r="K5458" s="8" t="str">
        <f>IF(A5458="","",IF(data_in!I5458="Website","Website",IF(data_in!I5458="Paid Search","Paid Search",IF(data_in!I5458="Slack","Slack","Other Channel"))))</f>
        <v>Website</v>
      </c>
      <c r="L5458" s="10">
        <f>IF(A5458="","",ROUND(N$3-data_in!B5458,0))</f>
        <v>67</v>
      </c>
    </row>
    <row r="5459" spans="1:12">
      <c r="A5459" s="8" t="str">
        <f>IF(data_in!A5459="","",data_in!A5459)</f>
        <v>5ae02e61-4d1d-4f73-9486-27a623306152</v>
      </c>
      <c r="B5459" s="12">
        <f>IF(A5459="","",data_in!B5459)</f>
        <v>43916.295034722221</v>
      </c>
      <c r="C5459" s="8">
        <f>IF(A5459="","",IF(data_in!E5459="NULL",0,1))</f>
        <v>0</v>
      </c>
      <c r="D5459" s="8" t="str">
        <f>IF(A5459="","",IF(data_in!E5459="NULL","",ROUND(data_in!E5459-data_in!B5459,0)))</f>
        <v/>
      </c>
      <c r="E5459" s="8">
        <f>IF(A5459="","",IF(data_in!C5459="NULL",0,IF(data_in!C5459&gt;data_in!E5459,0,1)))</f>
        <v>0</v>
      </c>
      <c r="F5459" s="8" t="str">
        <f>IF(OR(A5459="",E5459=0),"",IF(data_in!C5459="NULL","",ROUND(data_in!C5459-data_in!B5459,0)))</f>
        <v/>
      </c>
      <c r="G5459" s="8" t="str">
        <f>IF(OR(A5459="",E5459=0),"",IF(data_in!C5459="NULL","",IF(D5459="",ROUND(data_in!D5459-data_in!B5459,0),MIN(D5459,ROUND(data_in!D5459-data_in!B5459,0)))))</f>
        <v/>
      </c>
      <c r="H5459" s="8" t="str">
        <f>IF(A5459="","",IF(data_in!M5459="United States","United States",IF(data_in!M5459="Canada","Canada",IF(data_in!M5459="United Kingdom","United Kingdom","Other Country"))))</f>
        <v>Other Country</v>
      </c>
      <c r="I5459" s="8" t="str">
        <f>IF(A5459="","",IF(data_in!K5459="Unknown","Unknown",IF(data_in!K5459&lt;=10,"Very Small",IF(data_in!K5459&lt;=100,"Small",IF(data_in!K5459&lt;=500,"Medium",IF(data_in!K5459&gt;500,"Large","Error"))))))</f>
        <v>Small</v>
      </c>
      <c r="J5459" s="8" t="str">
        <f>IF(C5459=1,TEXT(data_in!E5459,"mm-yyyy"),"")</f>
        <v/>
      </c>
      <c r="K5459" s="8" t="str">
        <f>IF(A5459="","",IF(data_in!I5459="Website","Website",IF(data_in!I5459="Paid Search","Paid Search",IF(data_in!I5459="Slack","Slack","Other Channel"))))</f>
        <v>Other Channel</v>
      </c>
      <c r="L5459" s="10">
        <f>IF(A5459="","",ROUND(N$3-data_in!B5459,0))</f>
        <v>67</v>
      </c>
    </row>
    <row r="5460" spans="1:12">
      <c r="A5460" s="8" t="str">
        <f>IF(data_in!A5460="","",data_in!A5460)</f>
        <v>4b921e75-35f1-4bd2-b6bc-edfea4eb70b7</v>
      </c>
      <c r="B5460" s="12">
        <f>IF(A5460="","",data_in!B5460)</f>
        <v>43916.31653935185</v>
      </c>
      <c r="C5460" s="8">
        <f>IF(A5460="","",IF(data_in!E5460="NULL",0,1))</f>
        <v>0</v>
      </c>
      <c r="D5460" s="8" t="str">
        <f>IF(A5460="","",IF(data_in!E5460="NULL","",ROUND(data_in!E5460-data_in!B5460,0)))</f>
        <v/>
      </c>
      <c r="E5460" s="8">
        <f>IF(A5460="","",IF(data_in!C5460="NULL",0,IF(data_in!C5460&gt;data_in!E5460,0,1)))</f>
        <v>0</v>
      </c>
      <c r="F5460" s="8" t="str">
        <f>IF(OR(A5460="",E5460=0),"",IF(data_in!C5460="NULL","",ROUND(data_in!C5460-data_in!B5460,0)))</f>
        <v/>
      </c>
      <c r="G5460" s="8" t="str">
        <f>IF(OR(A5460="",E5460=0),"",IF(data_in!C5460="NULL","",IF(D5460="",ROUND(data_in!D5460-data_in!B5460,0),MIN(D5460,ROUND(data_in!D5460-data_in!B5460,0)))))</f>
        <v/>
      </c>
      <c r="H5460" s="8" t="str">
        <f>IF(A5460="","",IF(data_in!M5460="United States","United States",IF(data_in!M5460="Canada","Canada",IF(data_in!M5460="United Kingdom","United Kingdom","Other Country"))))</f>
        <v>Other Country</v>
      </c>
      <c r="I5460" s="8" t="str">
        <f>IF(A5460="","",IF(data_in!K5460="Unknown","Unknown",IF(data_in!K5460&lt;=10,"Very Small",IF(data_in!K5460&lt;=100,"Small",IF(data_in!K5460&lt;=500,"Medium",IF(data_in!K5460&gt;500,"Large","Error"))))))</f>
        <v>Very Small</v>
      </c>
      <c r="J5460" s="8" t="str">
        <f>IF(C5460=1,TEXT(data_in!E5460,"mm-yyyy"),"")</f>
        <v/>
      </c>
      <c r="K5460" s="8" t="str">
        <f>IF(A5460="","",IF(data_in!I5460="Website","Website",IF(data_in!I5460="Paid Search","Paid Search",IF(data_in!I5460="Slack","Slack","Other Channel"))))</f>
        <v>Slack</v>
      </c>
      <c r="L5460" s="10">
        <f>IF(A5460="","",ROUND(N$3-data_in!B5460,0))</f>
        <v>67</v>
      </c>
    </row>
    <row r="5461" spans="1:12">
      <c r="A5461" s="8" t="str">
        <f>IF(data_in!A5461="","",data_in!A5461)</f>
        <v>2d86fad6-10c2-49ab-b8fc-fadff74ab3ef</v>
      </c>
      <c r="B5461" s="12">
        <f>IF(A5461="","",data_in!B5461)</f>
        <v>43916.362997685188</v>
      </c>
      <c r="C5461" s="8">
        <f>IF(A5461="","",IF(data_in!E5461="NULL",0,1))</f>
        <v>0</v>
      </c>
      <c r="D5461" s="8" t="str">
        <f>IF(A5461="","",IF(data_in!E5461="NULL","",ROUND(data_in!E5461-data_in!B5461,0)))</f>
        <v/>
      </c>
      <c r="E5461" s="8">
        <f>IF(A5461="","",IF(data_in!C5461="NULL",0,IF(data_in!C5461&gt;data_in!E5461,0,1)))</f>
        <v>0</v>
      </c>
      <c r="F5461" s="8" t="str">
        <f>IF(OR(A5461="",E5461=0),"",IF(data_in!C5461="NULL","",ROUND(data_in!C5461-data_in!B5461,0)))</f>
        <v/>
      </c>
      <c r="G5461" s="8" t="str">
        <f>IF(OR(A5461="",E5461=0),"",IF(data_in!C5461="NULL","",IF(D5461="",ROUND(data_in!D5461-data_in!B5461,0),MIN(D5461,ROUND(data_in!D5461-data_in!B5461,0)))))</f>
        <v/>
      </c>
      <c r="H5461" s="8" t="str">
        <f>IF(A5461="","",IF(data_in!M5461="United States","United States",IF(data_in!M5461="Canada","Canada",IF(data_in!M5461="United Kingdom","United Kingdom","Other Country"))))</f>
        <v>Other Country</v>
      </c>
      <c r="I5461" s="8" t="str">
        <f>IF(A5461="","",IF(data_in!K5461="Unknown","Unknown",IF(data_in!K5461&lt;=10,"Very Small",IF(data_in!K5461&lt;=100,"Small",IF(data_in!K5461&lt;=500,"Medium",IF(data_in!K5461&gt;500,"Large","Error"))))))</f>
        <v>Small</v>
      </c>
      <c r="J5461" s="8" t="str">
        <f>IF(C5461=1,TEXT(data_in!E5461,"mm-yyyy"),"")</f>
        <v/>
      </c>
      <c r="K5461" s="8" t="str">
        <f>IF(A5461="","",IF(data_in!I5461="Website","Website",IF(data_in!I5461="Paid Search","Paid Search",IF(data_in!I5461="Slack","Slack","Other Channel"))))</f>
        <v>Website</v>
      </c>
      <c r="L5461" s="10">
        <f>IF(A5461="","",ROUND(N$3-data_in!B5461,0))</f>
        <v>67</v>
      </c>
    </row>
    <row r="5462" spans="1:12">
      <c r="A5462" s="8" t="str">
        <f>IF(data_in!A5462="","",data_in!A5462)</f>
        <v>9029b542-659a-4c32-80bb-28b5470afa3e</v>
      </c>
      <c r="B5462" s="12">
        <f>IF(A5462="","",data_in!B5462)</f>
        <v>43916.41065972222</v>
      </c>
      <c r="C5462" s="8">
        <f>IF(A5462="","",IF(data_in!E5462="NULL",0,1))</f>
        <v>0</v>
      </c>
      <c r="D5462" s="8" t="str">
        <f>IF(A5462="","",IF(data_in!E5462="NULL","",ROUND(data_in!E5462-data_in!B5462,0)))</f>
        <v/>
      </c>
      <c r="E5462" s="8">
        <f>IF(A5462="","",IF(data_in!C5462="NULL",0,IF(data_in!C5462&gt;data_in!E5462,0,1)))</f>
        <v>0</v>
      </c>
      <c r="F5462" s="8" t="str">
        <f>IF(OR(A5462="",E5462=0),"",IF(data_in!C5462="NULL","",ROUND(data_in!C5462-data_in!B5462,0)))</f>
        <v/>
      </c>
      <c r="G5462" s="8" t="str">
        <f>IF(OR(A5462="",E5462=0),"",IF(data_in!C5462="NULL","",IF(D5462="",ROUND(data_in!D5462-data_in!B5462,0),MIN(D5462,ROUND(data_in!D5462-data_in!B5462,0)))))</f>
        <v/>
      </c>
      <c r="H5462" s="8" t="str">
        <f>IF(A5462="","",IF(data_in!M5462="United States","United States",IF(data_in!M5462="Canada","Canada",IF(data_in!M5462="United Kingdom","United Kingdom","Other Country"))))</f>
        <v>Other Country</v>
      </c>
      <c r="I5462" s="8" t="str">
        <f>IF(A5462="","",IF(data_in!K5462="Unknown","Unknown",IF(data_in!K5462&lt;=10,"Very Small",IF(data_in!K5462&lt;=100,"Small",IF(data_in!K5462&lt;=500,"Medium",IF(data_in!K5462&gt;500,"Large","Error"))))))</f>
        <v>Very Small</v>
      </c>
      <c r="J5462" s="8" t="str">
        <f>IF(C5462=1,TEXT(data_in!E5462,"mm-yyyy"),"")</f>
        <v/>
      </c>
      <c r="K5462" s="8" t="str">
        <f>IF(A5462="","",IF(data_in!I5462="Website","Website",IF(data_in!I5462="Paid Search","Paid Search",IF(data_in!I5462="Slack","Slack","Other Channel"))))</f>
        <v>Website</v>
      </c>
      <c r="L5462" s="10">
        <f>IF(A5462="","",ROUND(N$3-data_in!B5462,0))</f>
        <v>67</v>
      </c>
    </row>
    <row r="5463" spans="1:12">
      <c r="A5463" s="8" t="str">
        <f>IF(data_in!A5463="","",data_in!A5463)</f>
        <v>e334e9dc-b8f4-4b71-a67a-7f833b72dede</v>
      </c>
      <c r="B5463" s="12">
        <f>IF(A5463="","",data_in!B5463)</f>
        <v>43915.230300925927</v>
      </c>
      <c r="C5463" s="8">
        <f>IF(A5463="","",IF(data_in!E5463="NULL",0,1))</f>
        <v>0</v>
      </c>
      <c r="D5463" s="8" t="str">
        <f>IF(A5463="","",IF(data_in!E5463="NULL","",ROUND(data_in!E5463-data_in!B5463,0)))</f>
        <v/>
      </c>
      <c r="E5463" s="8">
        <f>IF(A5463="","",IF(data_in!C5463="NULL",0,IF(data_in!C5463&gt;data_in!E5463,0,1)))</f>
        <v>0</v>
      </c>
      <c r="F5463" s="8" t="str">
        <f>IF(OR(A5463="",E5463=0),"",IF(data_in!C5463="NULL","",ROUND(data_in!C5463-data_in!B5463,0)))</f>
        <v/>
      </c>
      <c r="G5463" s="8" t="str">
        <f>IF(OR(A5463="",E5463=0),"",IF(data_in!C5463="NULL","",IF(D5463="",ROUND(data_in!D5463-data_in!B5463,0),MIN(D5463,ROUND(data_in!D5463-data_in!B5463,0)))))</f>
        <v/>
      </c>
      <c r="H5463" s="8" t="str">
        <f>IF(A5463="","",IF(data_in!M5463="United States","United States",IF(data_in!M5463="Canada","Canada",IF(data_in!M5463="United Kingdom","United Kingdom","Other Country"))))</f>
        <v>Other Country</v>
      </c>
      <c r="I5463" s="8" t="str">
        <f>IF(A5463="","",IF(data_in!K5463="Unknown","Unknown",IF(data_in!K5463&lt;=10,"Very Small",IF(data_in!K5463&lt;=100,"Small",IF(data_in!K5463&lt;=500,"Medium",IF(data_in!K5463&gt;500,"Large","Error"))))))</f>
        <v>Very Small</v>
      </c>
      <c r="J5463" s="8" t="str">
        <f>IF(C5463=1,TEXT(data_in!E5463,"mm-yyyy"),"")</f>
        <v/>
      </c>
      <c r="K5463" s="8" t="str">
        <f>IF(A5463="","",IF(data_in!I5463="Website","Website",IF(data_in!I5463="Paid Search","Paid Search",IF(data_in!I5463="Slack","Slack","Other Channel"))))</f>
        <v>Website</v>
      </c>
      <c r="L5463" s="10">
        <f>IF(A5463="","",ROUND(N$3-data_in!B5463,0))</f>
        <v>68</v>
      </c>
    </row>
    <row r="5464" spans="1:12">
      <c r="A5464" s="8" t="str">
        <f>IF(data_in!A5464="","",data_in!A5464)</f>
        <v>f2401842-8493-4009-ba67-6205e0e0455f</v>
      </c>
      <c r="B5464" s="12">
        <f>IF(A5464="","",data_in!B5464)</f>
        <v>43859.720462962963</v>
      </c>
      <c r="C5464" s="8">
        <f>IF(A5464="","",IF(data_in!E5464="NULL",0,1))</f>
        <v>0</v>
      </c>
      <c r="D5464" s="8" t="str">
        <f>IF(A5464="","",IF(data_in!E5464="NULL","",ROUND(data_in!E5464-data_in!B5464,0)))</f>
        <v/>
      </c>
      <c r="E5464" s="8">
        <f>IF(A5464="","",IF(data_in!C5464="NULL",0,IF(data_in!C5464&gt;data_in!E5464,0,1)))</f>
        <v>0</v>
      </c>
      <c r="F5464" s="8" t="str">
        <f>IF(OR(A5464="",E5464=0),"",IF(data_in!C5464="NULL","",ROUND(data_in!C5464-data_in!B5464,0)))</f>
        <v/>
      </c>
      <c r="G5464" s="8" t="str">
        <f>IF(OR(A5464="",E5464=0),"",IF(data_in!C5464="NULL","",IF(D5464="",ROUND(data_in!D5464-data_in!B5464,0),MIN(D5464,ROUND(data_in!D5464-data_in!B5464,0)))))</f>
        <v/>
      </c>
      <c r="H5464" s="8" t="str">
        <f>IF(A5464="","",IF(data_in!M5464="United States","United States",IF(data_in!M5464="Canada","Canada",IF(data_in!M5464="United Kingdom","United Kingdom","Other Country"))))</f>
        <v>Other Country</v>
      </c>
      <c r="I5464" s="8" t="str">
        <f>IF(A5464="","",IF(data_in!K5464="Unknown","Unknown",IF(data_in!K5464&lt;=10,"Very Small",IF(data_in!K5464&lt;=100,"Small",IF(data_in!K5464&lt;=500,"Medium",IF(data_in!K5464&gt;500,"Large","Error"))))))</f>
        <v>Very Small</v>
      </c>
      <c r="J5464" s="8" t="str">
        <f>IF(C5464=1,TEXT(data_in!E5464,"mm-yyyy"),"")</f>
        <v/>
      </c>
      <c r="K5464" s="8" t="str">
        <f>IF(A5464="","",IF(data_in!I5464="Website","Website",IF(data_in!I5464="Paid Search","Paid Search",IF(data_in!I5464="Slack","Slack","Other Channel"))))</f>
        <v>Website</v>
      </c>
      <c r="L5464" s="10">
        <f>IF(A5464="","",ROUND(N$3-data_in!B5464,0))</f>
        <v>123</v>
      </c>
    </row>
    <row r="5465" spans="1:12">
      <c r="A5465" s="8" t="str">
        <f>IF(data_in!A5465="","",data_in!A5465)</f>
        <v>511db0fb-45ae-4118-a159-e3a1e15bb446</v>
      </c>
      <c r="B5465" s="12">
        <f>IF(A5465="","",data_in!B5465)</f>
        <v>43879.818043981482</v>
      </c>
      <c r="C5465" s="8">
        <f>IF(A5465="","",IF(data_in!E5465="NULL",0,1))</f>
        <v>0</v>
      </c>
      <c r="D5465" s="8" t="str">
        <f>IF(A5465="","",IF(data_in!E5465="NULL","",ROUND(data_in!E5465-data_in!B5465,0)))</f>
        <v/>
      </c>
      <c r="E5465" s="8">
        <f>IF(A5465="","",IF(data_in!C5465="NULL",0,IF(data_in!C5465&gt;data_in!E5465,0,1)))</f>
        <v>0</v>
      </c>
      <c r="F5465" s="8" t="str">
        <f>IF(OR(A5465="",E5465=0),"",IF(data_in!C5465="NULL","",ROUND(data_in!C5465-data_in!B5465,0)))</f>
        <v/>
      </c>
      <c r="G5465" s="8" t="str">
        <f>IF(OR(A5465="",E5465=0),"",IF(data_in!C5465="NULL","",IF(D5465="",ROUND(data_in!D5465-data_in!B5465,0),MIN(D5465,ROUND(data_in!D5465-data_in!B5465,0)))))</f>
        <v/>
      </c>
      <c r="H5465" s="8" t="str">
        <f>IF(A5465="","",IF(data_in!M5465="United States","United States",IF(data_in!M5465="Canada","Canada",IF(data_in!M5465="United Kingdom","United Kingdom","Other Country"))))</f>
        <v>Canada</v>
      </c>
      <c r="I5465" s="8" t="str">
        <f>IF(A5465="","",IF(data_in!K5465="Unknown","Unknown",IF(data_in!K5465&lt;=10,"Very Small",IF(data_in!K5465&lt;=100,"Small",IF(data_in!K5465&lt;=500,"Medium",IF(data_in!K5465&gt;500,"Large","Error"))))))</f>
        <v>Very Small</v>
      </c>
      <c r="J5465" s="8" t="str">
        <f>IF(C5465=1,TEXT(data_in!E5465,"mm-yyyy"),"")</f>
        <v/>
      </c>
      <c r="K5465" s="8" t="str">
        <f>IF(A5465="","",IF(data_in!I5465="Website","Website",IF(data_in!I5465="Paid Search","Paid Search",IF(data_in!I5465="Slack","Slack","Other Channel"))))</f>
        <v>Website</v>
      </c>
      <c r="L5465" s="10">
        <f>IF(A5465="","",ROUND(N$3-data_in!B5465,0))</f>
        <v>103</v>
      </c>
    </row>
    <row r="5466" spans="1:12">
      <c r="A5466" s="8" t="str">
        <f>IF(data_in!A5466="","",data_in!A5466)</f>
        <v>59815ce1-3272-4878-9cc5-7f17e5195234</v>
      </c>
      <c r="B5466" s="12">
        <f>IF(A5466="","",data_in!B5466)</f>
        <v>43916.434120370373</v>
      </c>
      <c r="C5466" s="8">
        <f>IF(A5466="","",IF(data_in!E5466="NULL",0,1))</f>
        <v>0</v>
      </c>
      <c r="D5466" s="8" t="str">
        <f>IF(A5466="","",IF(data_in!E5466="NULL","",ROUND(data_in!E5466-data_in!B5466,0)))</f>
        <v/>
      </c>
      <c r="E5466" s="8">
        <f>IF(A5466="","",IF(data_in!C5466="NULL",0,IF(data_in!C5466&gt;data_in!E5466,0,1)))</f>
        <v>0</v>
      </c>
      <c r="F5466" s="8" t="str">
        <f>IF(OR(A5466="",E5466=0),"",IF(data_in!C5466="NULL","",ROUND(data_in!C5466-data_in!B5466,0)))</f>
        <v/>
      </c>
      <c r="G5466" s="8" t="str">
        <f>IF(OR(A5466="",E5466=0),"",IF(data_in!C5466="NULL","",IF(D5466="",ROUND(data_in!D5466-data_in!B5466,0),MIN(D5466,ROUND(data_in!D5466-data_in!B5466,0)))))</f>
        <v/>
      </c>
      <c r="H5466" s="8" t="str">
        <f>IF(A5466="","",IF(data_in!M5466="United States","United States",IF(data_in!M5466="Canada","Canada",IF(data_in!M5466="United Kingdom","United Kingdom","Other Country"))))</f>
        <v>United States</v>
      </c>
      <c r="I5466" s="8" t="str">
        <f>IF(A5466="","",IF(data_in!K5466="Unknown","Unknown",IF(data_in!K5466&lt;=10,"Very Small",IF(data_in!K5466&lt;=100,"Small",IF(data_in!K5466&lt;=500,"Medium",IF(data_in!K5466&gt;500,"Large","Error"))))))</f>
        <v>Very Small</v>
      </c>
      <c r="J5466" s="8" t="str">
        <f>IF(C5466=1,TEXT(data_in!E5466,"mm-yyyy"),"")</f>
        <v/>
      </c>
      <c r="K5466" s="8" t="str">
        <f>IF(A5466="","",IF(data_in!I5466="Website","Website",IF(data_in!I5466="Paid Search","Paid Search",IF(data_in!I5466="Slack","Slack","Other Channel"))))</f>
        <v>Other Channel</v>
      </c>
      <c r="L5466" s="10">
        <f>IF(A5466="","",ROUND(N$3-data_in!B5466,0))</f>
        <v>67</v>
      </c>
    </row>
    <row r="5467" spans="1:12">
      <c r="A5467" s="8" t="str">
        <f>IF(data_in!A5467="","",data_in!A5467)</f>
        <v>901a6062-fa65-4050-9a5f-a46eb91e36eb</v>
      </c>
      <c r="B5467" s="12">
        <f>IF(A5467="","",data_in!B5467)</f>
        <v>43916.448518518519</v>
      </c>
      <c r="C5467" s="8">
        <f>IF(A5467="","",IF(data_in!E5467="NULL",0,1))</f>
        <v>0</v>
      </c>
      <c r="D5467" s="8" t="str">
        <f>IF(A5467="","",IF(data_in!E5467="NULL","",ROUND(data_in!E5467-data_in!B5467,0)))</f>
        <v/>
      </c>
      <c r="E5467" s="8">
        <f>IF(A5467="","",IF(data_in!C5467="NULL",0,IF(data_in!C5467&gt;data_in!E5467,0,1)))</f>
        <v>0</v>
      </c>
      <c r="F5467" s="8" t="str">
        <f>IF(OR(A5467="",E5467=0),"",IF(data_in!C5467="NULL","",ROUND(data_in!C5467-data_in!B5467,0)))</f>
        <v/>
      </c>
      <c r="G5467" s="8" t="str">
        <f>IF(OR(A5467="",E5467=0),"",IF(data_in!C5467="NULL","",IF(D5467="",ROUND(data_in!D5467-data_in!B5467,0),MIN(D5467,ROUND(data_in!D5467-data_in!B5467,0)))))</f>
        <v/>
      </c>
      <c r="H5467" s="8" t="str">
        <f>IF(A5467="","",IF(data_in!M5467="United States","United States",IF(data_in!M5467="Canada","Canada",IF(data_in!M5467="United Kingdom","United Kingdom","Other Country"))))</f>
        <v>Other Country</v>
      </c>
      <c r="I5467" s="8" t="str">
        <f>IF(A5467="","",IF(data_in!K5467="Unknown","Unknown",IF(data_in!K5467&lt;=10,"Very Small",IF(data_in!K5467&lt;=100,"Small",IF(data_in!K5467&lt;=500,"Medium",IF(data_in!K5467&gt;500,"Large","Error"))))))</f>
        <v>Very Small</v>
      </c>
      <c r="J5467" s="8" t="str">
        <f>IF(C5467=1,TEXT(data_in!E5467,"mm-yyyy"),"")</f>
        <v/>
      </c>
      <c r="K5467" s="8" t="str">
        <f>IF(A5467="","",IF(data_in!I5467="Website","Website",IF(data_in!I5467="Paid Search","Paid Search",IF(data_in!I5467="Slack","Slack","Other Channel"))))</f>
        <v>Slack</v>
      </c>
      <c r="L5467" s="10">
        <f>IF(A5467="","",ROUND(N$3-data_in!B5467,0))</f>
        <v>67</v>
      </c>
    </row>
    <row r="5468" spans="1:12">
      <c r="A5468" s="8" t="str">
        <f>IF(data_in!A5468="","",data_in!A5468)</f>
        <v>40dbc88a-ab52-470e-baf9-acf108247ea7</v>
      </c>
      <c r="B5468" s="12">
        <f>IF(A5468="","",data_in!B5468)</f>
        <v>43916.449131944442</v>
      </c>
      <c r="C5468" s="8">
        <f>IF(A5468="","",IF(data_in!E5468="NULL",0,1))</f>
        <v>0</v>
      </c>
      <c r="D5468" s="8" t="str">
        <f>IF(A5468="","",IF(data_in!E5468="NULL","",ROUND(data_in!E5468-data_in!B5468,0)))</f>
        <v/>
      </c>
      <c r="E5468" s="8">
        <f>IF(A5468="","",IF(data_in!C5468="NULL",0,IF(data_in!C5468&gt;data_in!E5468,0,1)))</f>
        <v>0</v>
      </c>
      <c r="F5468" s="8" t="str">
        <f>IF(OR(A5468="",E5468=0),"",IF(data_in!C5468="NULL","",ROUND(data_in!C5468-data_in!B5468,0)))</f>
        <v/>
      </c>
      <c r="G5468" s="8" t="str">
        <f>IF(OR(A5468="",E5468=0),"",IF(data_in!C5468="NULL","",IF(D5468="",ROUND(data_in!D5468-data_in!B5468,0),MIN(D5468,ROUND(data_in!D5468-data_in!B5468,0)))))</f>
        <v/>
      </c>
      <c r="H5468" s="8" t="str">
        <f>IF(A5468="","",IF(data_in!M5468="United States","United States",IF(data_in!M5468="Canada","Canada",IF(data_in!M5468="United Kingdom","United Kingdom","Other Country"))))</f>
        <v>Other Country</v>
      </c>
      <c r="I5468" s="8" t="str">
        <f>IF(A5468="","",IF(data_in!K5468="Unknown","Unknown",IF(data_in!K5468&lt;=10,"Very Small",IF(data_in!K5468&lt;=100,"Small",IF(data_in!K5468&lt;=500,"Medium",IF(data_in!K5468&gt;500,"Large","Error"))))))</f>
        <v>Very Small</v>
      </c>
      <c r="J5468" s="8" t="str">
        <f>IF(C5468=1,TEXT(data_in!E5468,"mm-yyyy"),"")</f>
        <v/>
      </c>
      <c r="K5468" s="8" t="str">
        <f>IF(A5468="","",IF(data_in!I5468="Website","Website",IF(data_in!I5468="Paid Search","Paid Search",IF(data_in!I5468="Slack","Slack","Other Channel"))))</f>
        <v>Website</v>
      </c>
      <c r="L5468" s="10">
        <f>IF(A5468="","",ROUND(N$3-data_in!B5468,0))</f>
        <v>67</v>
      </c>
    </row>
    <row r="5469" spans="1:12">
      <c r="A5469" s="8" t="str">
        <f>IF(data_in!A5469="","",data_in!A5469)</f>
        <v>d1c38cf5-bc27-41c4-835c-27c7370c3e2a</v>
      </c>
      <c r="B5469" s="12">
        <f>IF(A5469="","",data_in!B5469)</f>
        <v>43916.416898148149</v>
      </c>
      <c r="C5469" s="8">
        <f>IF(A5469="","",IF(data_in!E5469="NULL",0,1))</f>
        <v>0</v>
      </c>
      <c r="D5469" s="8" t="str">
        <f>IF(A5469="","",IF(data_in!E5469="NULL","",ROUND(data_in!E5469-data_in!B5469,0)))</f>
        <v/>
      </c>
      <c r="E5469" s="8">
        <f>IF(A5469="","",IF(data_in!C5469="NULL",0,IF(data_in!C5469&gt;data_in!E5469,0,1)))</f>
        <v>0</v>
      </c>
      <c r="F5469" s="8" t="str">
        <f>IF(OR(A5469="",E5469=0),"",IF(data_in!C5469="NULL","",ROUND(data_in!C5469-data_in!B5469,0)))</f>
        <v/>
      </c>
      <c r="G5469" s="8" t="str">
        <f>IF(OR(A5469="",E5469=0),"",IF(data_in!C5469="NULL","",IF(D5469="",ROUND(data_in!D5469-data_in!B5469,0),MIN(D5469,ROUND(data_in!D5469-data_in!B5469,0)))))</f>
        <v/>
      </c>
      <c r="H5469" s="8" t="str">
        <f>IF(A5469="","",IF(data_in!M5469="United States","United States",IF(data_in!M5469="Canada","Canada",IF(data_in!M5469="United Kingdom","United Kingdom","Other Country"))))</f>
        <v>Other Country</v>
      </c>
      <c r="I5469" s="8" t="str">
        <f>IF(A5469="","",IF(data_in!K5469="Unknown","Unknown",IF(data_in!K5469&lt;=10,"Very Small",IF(data_in!K5469&lt;=100,"Small",IF(data_in!K5469&lt;=500,"Medium",IF(data_in!K5469&gt;500,"Large","Error"))))))</f>
        <v>Very Small</v>
      </c>
      <c r="J5469" s="8" t="str">
        <f>IF(C5469=1,TEXT(data_in!E5469,"mm-yyyy"),"")</f>
        <v/>
      </c>
      <c r="K5469" s="8" t="str">
        <f>IF(A5469="","",IF(data_in!I5469="Website","Website",IF(data_in!I5469="Paid Search","Paid Search",IF(data_in!I5469="Slack","Slack","Other Channel"))))</f>
        <v>Slack</v>
      </c>
      <c r="L5469" s="10">
        <f>IF(A5469="","",ROUND(N$3-data_in!B5469,0))</f>
        <v>67</v>
      </c>
    </row>
    <row r="5470" spans="1:12">
      <c r="A5470" s="8" t="str">
        <f>IF(data_in!A5470="","",data_in!A5470)</f>
        <v>388beba5-3b4b-49be-b3b6-7676b72e4179</v>
      </c>
      <c r="B5470" s="12">
        <f>IF(A5470="","",data_in!B5470)</f>
        <v>43916.479837962965</v>
      </c>
      <c r="C5470" s="8">
        <f>IF(A5470="","",IF(data_in!E5470="NULL",0,1))</f>
        <v>0</v>
      </c>
      <c r="D5470" s="8" t="str">
        <f>IF(A5470="","",IF(data_in!E5470="NULL","",ROUND(data_in!E5470-data_in!B5470,0)))</f>
        <v/>
      </c>
      <c r="E5470" s="8">
        <f>IF(A5470="","",IF(data_in!C5470="NULL",0,IF(data_in!C5470&gt;data_in!E5470,0,1)))</f>
        <v>0</v>
      </c>
      <c r="F5470" s="8" t="str">
        <f>IF(OR(A5470="",E5470=0),"",IF(data_in!C5470="NULL","",ROUND(data_in!C5470-data_in!B5470,0)))</f>
        <v/>
      </c>
      <c r="G5470" s="8" t="str">
        <f>IF(OR(A5470="",E5470=0),"",IF(data_in!C5470="NULL","",IF(D5470="",ROUND(data_in!D5470-data_in!B5470,0),MIN(D5470,ROUND(data_in!D5470-data_in!B5470,0)))))</f>
        <v/>
      </c>
      <c r="H5470" s="8" t="str">
        <f>IF(A5470="","",IF(data_in!M5470="United States","United States",IF(data_in!M5470="Canada","Canada",IF(data_in!M5470="United Kingdom","United Kingdom","Other Country"))))</f>
        <v>Other Country</v>
      </c>
      <c r="I5470" s="8" t="str">
        <f>IF(A5470="","",IF(data_in!K5470="Unknown","Unknown",IF(data_in!K5470&lt;=10,"Very Small",IF(data_in!K5470&lt;=100,"Small",IF(data_in!K5470&lt;=500,"Medium",IF(data_in!K5470&gt;500,"Large","Error"))))))</f>
        <v>Very Small</v>
      </c>
      <c r="J5470" s="8" t="str">
        <f>IF(C5470=1,TEXT(data_in!E5470,"mm-yyyy"),"")</f>
        <v/>
      </c>
      <c r="K5470" s="8" t="str">
        <f>IF(A5470="","",IF(data_in!I5470="Website","Website",IF(data_in!I5470="Paid Search","Paid Search",IF(data_in!I5470="Slack","Slack","Other Channel"))))</f>
        <v>Slack</v>
      </c>
      <c r="L5470" s="10">
        <f>IF(A5470="","",ROUND(N$3-data_in!B5470,0))</f>
        <v>67</v>
      </c>
    </row>
    <row r="5471" spans="1:12">
      <c r="A5471" s="8" t="str">
        <f>IF(data_in!A5471="","",data_in!A5471)</f>
        <v>ed8daea7-aeeb-42ed-96a1-6277d17d2a7b</v>
      </c>
      <c r="B5471" s="12">
        <f>IF(A5471="","",data_in!B5471)</f>
        <v>43916.575439814813</v>
      </c>
      <c r="C5471" s="8">
        <f>IF(A5471="","",IF(data_in!E5471="NULL",0,1))</f>
        <v>0</v>
      </c>
      <c r="D5471" s="8" t="str">
        <f>IF(A5471="","",IF(data_in!E5471="NULL","",ROUND(data_in!E5471-data_in!B5471,0)))</f>
        <v/>
      </c>
      <c r="E5471" s="8">
        <f>IF(A5471="","",IF(data_in!C5471="NULL",0,IF(data_in!C5471&gt;data_in!E5471,0,1)))</f>
        <v>0</v>
      </c>
      <c r="F5471" s="8" t="str">
        <f>IF(OR(A5471="",E5471=0),"",IF(data_in!C5471="NULL","",ROUND(data_in!C5471-data_in!B5471,0)))</f>
        <v/>
      </c>
      <c r="G5471" s="8" t="str">
        <f>IF(OR(A5471="",E5471=0),"",IF(data_in!C5471="NULL","",IF(D5471="",ROUND(data_in!D5471-data_in!B5471,0),MIN(D5471,ROUND(data_in!D5471-data_in!B5471,0)))))</f>
        <v/>
      </c>
      <c r="H5471" s="8" t="str">
        <f>IF(A5471="","",IF(data_in!M5471="United States","United States",IF(data_in!M5471="Canada","Canada",IF(data_in!M5471="United Kingdom","United Kingdom","Other Country"))))</f>
        <v>Other Country</v>
      </c>
      <c r="I5471" s="8" t="str">
        <f>IF(A5471="","",IF(data_in!K5471="Unknown","Unknown",IF(data_in!K5471&lt;=10,"Very Small",IF(data_in!K5471&lt;=100,"Small",IF(data_in!K5471&lt;=500,"Medium",IF(data_in!K5471&gt;500,"Large","Error"))))))</f>
        <v>Large</v>
      </c>
      <c r="J5471" s="8" t="str">
        <f>IF(C5471=1,TEXT(data_in!E5471,"mm-yyyy"),"")</f>
        <v/>
      </c>
      <c r="K5471" s="8" t="str">
        <f>IF(A5471="","",IF(data_in!I5471="Website","Website",IF(data_in!I5471="Paid Search","Paid Search",IF(data_in!I5471="Slack","Slack","Other Channel"))))</f>
        <v>Other Channel</v>
      </c>
      <c r="L5471" s="10">
        <f>IF(A5471="","",ROUND(N$3-data_in!B5471,0))</f>
        <v>66</v>
      </c>
    </row>
    <row r="5472" spans="1:12">
      <c r="A5472" s="8" t="str">
        <f>IF(data_in!A5472="","",data_in!A5472)</f>
        <v>65dbba32-7a61-4bd8-a9dc-78589e35c05a</v>
      </c>
      <c r="B5472" s="12">
        <f>IF(A5472="","",data_in!B5472)</f>
        <v>43916.591747685183</v>
      </c>
      <c r="C5472" s="8">
        <f>IF(A5472="","",IF(data_in!E5472="NULL",0,1))</f>
        <v>0</v>
      </c>
      <c r="D5472" s="8" t="str">
        <f>IF(A5472="","",IF(data_in!E5472="NULL","",ROUND(data_in!E5472-data_in!B5472,0)))</f>
        <v/>
      </c>
      <c r="E5472" s="8">
        <f>IF(A5472="","",IF(data_in!C5472="NULL",0,IF(data_in!C5472&gt;data_in!E5472,0,1)))</f>
        <v>0</v>
      </c>
      <c r="F5472" s="8" t="str">
        <f>IF(OR(A5472="",E5472=0),"",IF(data_in!C5472="NULL","",ROUND(data_in!C5472-data_in!B5472,0)))</f>
        <v/>
      </c>
      <c r="G5472" s="8" t="str">
        <f>IF(OR(A5472="",E5472=0),"",IF(data_in!C5472="NULL","",IF(D5472="",ROUND(data_in!D5472-data_in!B5472,0),MIN(D5472,ROUND(data_in!D5472-data_in!B5472,0)))))</f>
        <v/>
      </c>
      <c r="H5472" s="8" t="str">
        <f>IF(A5472="","",IF(data_in!M5472="United States","United States",IF(data_in!M5472="Canada","Canada",IF(data_in!M5472="United Kingdom","United Kingdom","Other Country"))))</f>
        <v>United States</v>
      </c>
      <c r="I5472" s="8" t="str">
        <f>IF(A5472="","",IF(data_in!K5472="Unknown","Unknown",IF(data_in!K5472&lt;=10,"Very Small",IF(data_in!K5472&lt;=100,"Small",IF(data_in!K5472&lt;=500,"Medium",IF(data_in!K5472&gt;500,"Large","Error"))))))</f>
        <v>Very Small</v>
      </c>
      <c r="J5472" s="8" t="str">
        <f>IF(C5472=1,TEXT(data_in!E5472,"mm-yyyy"),"")</f>
        <v/>
      </c>
      <c r="K5472" s="8" t="str">
        <f>IF(A5472="","",IF(data_in!I5472="Website","Website",IF(data_in!I5472="Paid Search","Paid Search",IF(data_in!I5472="Slack","Slack","Other Channel"))))</f>
        <v>Website</v>
      </c>
      <c r="L5472" s="10">
        <f>IF(A5472="","",ROUND(N$3-data_in!B5472,0))</f>
        <v>66</v>
      </c>
    </row>
    <row r="5473" spans="1:12">
      <c r="A5473" s="8" t="str">
        <f>IF(data_in!A5473="","",data_in!A5473)</f>
        <v>06782b35-d7f8-4ee9-aad3-9e145a7b70f1</v>
      </c>
      <c r="B5473" s="12">
        <f>IF(A5473="","",data_in!B5473)</f>
        <v>43916.60083333333</v>
      </c>
      <c r="C5473" s="8">
        <f>IF(A5473="","",IF(data_in!E5473="NULL",0,1))</f>
        <v>0</v>
      </c>
      <c r="D5473" s="8" t="str">
        <f>IF(A5473="","",IF(data_in!E5473="NULL","",ROUND(data_in!E5473-data_in!B5473,0)))</f>
        <v/>
      </c>
      <c r="E5473" s="8">
        <f>IF(A5473="","",IF(data_in!C5473="NULL",0,IF(data_in!C5473&gt;data_in!E5473,0,1)))</f>
        <v>1</v>
      </c>
      <c r="F5473" s="8">
        <f>IF(OR(A5473="",E5473=0),"",IF(data_in!C5473="NULL","",ROUND(data_in!C5473-data_in!B5473,0)))</f>
        <v>4</v>
      </c>
      <c r="G5473" s="8">
        <f>IF(OR(A5473="",E5473=0),"",IF(data_in!C5473="NULL","",IF(D5473="",ROUND(data_in!D5473-data_in!B5473,0),MIN(D5473,ROUND(data_in!D5473-data_in!B5473,0)))))</f>
        <v>34</v>
      </c>
      <c r="H5473" s="8" t="str">
        <f>IF(A5473="","",IF(data_in!M5473="United States","United States",IF(data_in!M5473="Canada","Canada",IF(data_in!M5473="United Kingdom","United Kingdom","Other Country"))))</f>
        <v>Other Country</v>
      </c>
      <c r="I5473" s="8" t="str">
        <f>IF(A5473="","",IF(data_in!K5473="Unknown","Unknown",IF(data_in!K5473&lt;=10,"Very Small",IF(data_in!K5473&lt;=100,"Small",IF(data_in!K5473&lt;=500,"Medium",IF(data_in!K5473&gt;500,"Large","Error"))))))</f>
        <v>Small</v>
      </c>
      <c r="J5473" s="8" t="str">
        <f>IF(C5473=1,TEXT(data_in!E5473,"mm-yyyy"),"")</f>
        <v/>
      </c>
      <c r="K5473" s="8" t="str">
        <f>IF(A5473="","",IF(data_in!I5473="Website","Website",IF(data_in!I5473="Paid Search","Paid Search",IF(data_in!I5473="Slack","Slack","Other Channel"))))</f>
        <v>Website</v>
      </c>
      <c r="L5473" s="10">
        <f>IF(A5473="","",ROUND(N$3-data_in!B5473,0))</f>
        <v>66</v>
      </c>
    </row>
    <row r="5474" spans="1:12">
      <c r="A5474" s="8" t="str">
        <f>IF(data_in!A5474="","",data_in!A5474)</f>
        <v>d619e59e-1975-4b64-8c96-3b8d56fde58d</v>
      </c>
      <c r="B5474" s="12">
        <f>IF(A5474="","",data_in!B5474)</f>
        <v>43916.60229166667</v>
      </c>
      <c r="C5474" s="8">
        <f>IF(A5474="","",IF(data_in!E5474="NULL",0,1))</f>
        <v>0</v>
      </c>
      <c r="D5474" s="8" t="str">
        <f>IF(A5474="","",IF(data_in!E5474="NULL","",ROUND(data_in!E5474-data_in!B5474,0)))</f>
        <v/>
      </c>
      <c r="E5474" s="8">
        <f>IF(A5474="","",IF(data_in!C5474="NULL",0,IF(data_in!C5474&gt;data_in!E5474,0,1)))</f>
        <v>0</v>
      </c>
      <c r="F5474" s="8" t="str">
        <f>IF(OR(A5474="",E5474=0),"",IF(data_in!C5474="NULL","",ROUND(data_in!C5474-data_in!B5474,0)))</f>
        <v/>
      </c>
      <c r="G5474" s="8" t="str">
        <f>IF(OR(A5474="",E5474=0),"",IF(data_in!C5474="NULL","",IF(D5474="",ROUND(data_in!D5474-data_in!B5474,0),MIN(D5474,ROUND(data_in!D5474-data_in!B5474,0)))))</f>
        <v/>
      </c>
      <c r="H5474" s="8" t="str">
        <f>IF(A5474="","",IF(data_in!M5474="United States","United States",IF(data_in!M5474="Canada","Canada",IF(data_in!M5474="United Kingdom","United Kingdom","Other Country"))))</f>
        <v>Other Country</v>
      </c>
      <c r="I5474" s="8" t="str">
        <f>IF(A5474="","",IF(data_in!K5474="Unknown","Unknown",IF(data_in!K5474&lt;=10,"Very Small",IF(data_in!K5474&lt;=100,"Small",IF(data_in!K5474&lt;=500,"Medium",IF(data_in!K5474&gt;500,"Large","Error"))))))</f>
        <v>Medium</v>
      </c>
      <c r="J5474" s="8" t="str">
        <f>IF(C5474=1,TEXT(data_in!E5474,"mm-yyyy"),"")</f>
        <v/>
      </c>
      <c r="K5474" s="8" t="str">
        <f>IF(A5474="","",IF(data_in!I5474="Website","Website",IF(data_in!I5474="Paid Search","Paid Search",IF(data_in!I5474="Slack","Slack","Other Channel"))))</f>
        <v>Slack</v>
      </c>
      <c r="L5474" s="10">
        <f>IF(A5474="","",ROUND(N$3-data_in!B5474,0))</f>
        <v>66</v>
      </c>
    </row>
    <row r="5475" spans="1:12">
      <c r="A5475" s="8" t="str">
        <f>IF(data_in!A5475="","",data_in!A5475)</f>
        <v>8d400d8b-4650-4990-aeb1-afeba8950c62</v>
      </c>
      <c r="B5475" s="12">
        <f>IF(A5475="","",data_in!B5475)</f>
        <v>43916.602141203701</v>
      </c>
      <c r="C5475" s="8">
        <f>IF(A5475="","",IF(data_in!E5475="NULL",0,1))</f>
        <v>1</v>
      </c>
      <c r="D5475" s="8">
        <f>IF(A5475="","",IF(data_in!E5475="NULL","",ROUND(data_in!E5475-data_in!B5475,0)))</f>
        <v>0</v>
      </c>
      <c r="E5475" s="8">
        <f>IF(A5475="","",IF(data_in!C5475="NULL",0,IF(data_in!C5475&gt;data_in!E5475,0,1)))</f>
        <v>0</v>
      </c>
      <c r="F5475" s="8" t="str">
        <f>IF(OR(A5475="",E5475=0),"",IF(data_in!C5475="NULL","",ROUND(data_in!C5475-data_in!B5475,0)))</f>
        <v/>
      </c>
      <c r="G5475" s="8" t="str">
        <f>IF(OR(A5475="",E5475=0),"",IF(data_in!C5475="NULL","",IF(D5475="",ROUND(data_in!D5475-data_in!B5475,0),MIN(D5475,ROUND(data_in!D5475-data_in!B5475,0)))))</f>
        <v/>
      </c>
      <c r="H5475" s="8" t="str">
        <f>IF(A5475="","",IF(data_in!M5475="United States","United States",IF(data_in!M5475="Canada","Canada",IF(data_in!M5475="United Kingdom","United Kingdom","Other Country"))))</f>
        <v>Other Country</v>
      </c>
      <c r="I5475" s="8" t="str">
        <f>IF(A5475="","",IF(data_in!K5475="Unknown","Unknown",IF(data_in!K5475&lt;=10,"Very Small",IF(data_in!K5475&lt;=100,"Small",IF(data_in!K5475&lt;=500,"Medium",IF(data_in!K5475&gt;500,"Large","Error"))))))</f>
        <v>Very Small</v>
      </c>
      <c r="J5475" s="8" t="str">
        <f>IF(C5475=1,TEXT(data_in!E5475,"mm-yyyy"),"")</f>
        <v>03-2020</v>
      </c>
      <c r="K5475" s="8" t="str">
        <f>IF(A5475="","",IF(data_in!I5475="Website","Website",IF(data_in!I5475="Paid Search","Paid Search",IF(data_in!I5475="Slack","Slack","Other Channel"))))</f>
        <v>Website</v>
      </c>
      <c r="L5475" s="10">
        <f>IF(A5475="","",ROUND(N$3-data_in!B5475,0))</f>
        <v>66</v>
      </c>
    </row>
    <row r="5476" spans="1:12">
      <c r="A5476" s="8" t="str">
        <f>IF(data_in!A5476="","",data_in!A5476)</f>
        <v>d082e22b-5b49-43b2-bbeb-84d57688d62b</v>
      </c>
      <c r="B5476" s="12">
        <f>IF(A5476="","",data_in!B5476)</f>
        <v>43916.580590277779</v>
      </c>
      <c r="C5476" s="8">
        <f>IF(A5476="","",IF(data_in!E5476="NULL",0,1))</f>
        <v>0</v>
      </c>
      <c r="D5476" s="8" t="str">
        <f>IF(A5476="","",IF(data_in!E5476="NULL","",ROUND(data_in!E5476-data_in!B5476,0)))</f>
        <v/>
      </c>
      <c r="E5476" s="8">
        <f>IF(A5476="","",IF(data_in!C5476="NULL",0,IF(data_in!C5476&gt;data_in!E5476,0,1)))</f>
        <v>1</v>
      </c>
      <c r="F5476" s="8">
        <f>IF(OR(A5476="",E5476=0),"",IF(data_in!C5476="NULL","",ROUND(data_in!C5476-data_in!B5476,0)))</f>
        <v>29</v>
      </c>
      <c r="G5476" s="8">
        <f>IF(OR(A5476="",E5476=0),"",IF(data_in!C5476="NULL","",IF(D5476="",ROUND(data_in!D5476-data_in!B5476,0),MIN(D5476,ROUND(data_in!D5476-data_in!B5476,0)))))</f>
        <v>59</v>
      </c>
      <c r="H5476" s="8" t="str">
        <f>IF(A5476="","",IF(data_in!M5476="United States","United States",IF(data_in!M5476="Canada","Canada",IF(data_in!M5476="United Kingdom","United Kingdom","Other Country"))))</f>
        <v>Canada</v>
      </c>
      <c r="I5476" s="8" t="str">
        <f>IF(A5476="","",IF(data_in!K5476="Unknown","Unknown",IF(data_in!K5476&lt;=10,"Very Small",IF(data_in!K5476&lt;=100,"Small",IF(data_in!K5476&lt;=500,"Medium",IF(data_in!K5476&gt;500,"Large","Error"))))))</f>
        <v>Small</v>
      </c>
      <c r="J5476" s="8" t="str">
        <f>IF(C5476=1,TEXT(data_in!E5476,"mm-yyyy"),"")</f>
        <v/>
      </c>
      <c r="K5476" s="8" t="str">
        <f>IF(A5476="","",IF(data_in!I5476="Website","Website",IF(data_in!I5476="Paid Search","Paid Search",IF(data_in!I5476="Slack","Slack","Other Channel"))))</f>
        <v>Website</v>
      </c>
      <c r="L5476" s="10">
        <f>IF(A5476="","",ROUND(N$3-data_in!B5476,0))</f>
        <v>66</v>
      </c>
    </row>
    <row r="5477" spans="1:12">
      <c r="A5477" s="8" t="str">
        <f>IF(data_in!A5477="","",data_in!A5477)</f>
        <v>8fcf571a-bdd5-4be8-b83b-4c493c630c3a</v>
      </c>
      <c r="B5477" s="12">
        <f>IF(A5477="","",data_in!B5477)</f>
        <v>43916.58693287037</v>
      </c>
      <c r="C5477" s="8">
        <f>IF(A5477="","",IF(data_in!E5477="NULL",0,1))</f>
        <v>0</v>
      </c>
      <c r="D5477" s="8" t="str">
        <f>IF(A5477="","",IF(data_in!E5477="NULL","",ROUND(data_in!E5477-data_in!B5477,0)))</f>
        <v/>
      </c>
      <c r="E5477" s="8">
        <f>IF(A5477="","",IF(data_in!C5477="NULL",0,IF(data_in!C5477&gt;data_in!E5477,0,1)))</f>
        <v>1</v>
      </c>
      <c r="F5477" s="8">
        <f>IF(OR(A5477="",E5477=0),"",IF(data_in!C5477="NULL","",ROUND(data_in!C5477-data_in!B5477,0)))</f>
        <v>0</v>
      </c>
      <c r="G5477" s="8">
        <f>IF(OR(A5477="",E5477=0),"",IF(data_in!C5477="NULL","",IF(D5477="",ROUND(data_in!D5477-data_in!B5477,0),MIN(D5477,ROUND(data_in!D5477-data_in!B5477,0)))))</f>
        <v>30</v>
      </c>
      <c r="H5477" s="8" t="str">
        <f>IF(A5477="","",IF(data_in!M5477="United States","United States",IF(data_in!M5477="Canada","Canada",IF(data_in!M5477="United Kingdom","United Kingdom","Other Country"))))</f>
        <v>United States</v>
      </c>
      <c r="I5477" s="8" t="str">
        <f>IF(A5477="","",IF(data_in!K5477="Unknown","Unknown",IF(data_in!K5477&lt;=10,"Very Small",IF(data_in!K5477&lt;=100,"Small",IF(data_in!K5477&lt;=500,"Medium",IF(data_in!K5477&gt;500,"Large","Error"))))))</f>
        <v>Large</v>
      </c>
      <c r="J5477" s="8" t="str">
        <f>IF(C5477=1,TEXT(data_in!E5477,"mm-yyyy"),"")</f>
        <v/>
      </c>
      <c r="K5477" s="8" t="str">
        <f>IF(A5477="","",IF(data_in!I5477="Website","Website",IF(data_in!I5477="Paid Search","Paid Search",IF(data_in!I5477="Slack","Slack","Other Channel"))))</f>
        <v>Paid Search</v>
      </c>
      <c r="L5477" s="10">
        <f>IF(A5477="","",ROUND(N$3-data_in!B5477,0))</f>
        <v>66</v>
      </c>
    </row>
    <row r="5478" spans="1:12">
      <c r="A5478" s="8" t="str">
        <f>IF(data_in!A5478="","",data_in!A5478)</f>
        <v>0e2a0d8a-a26e-4997-b16d-cdc71b2b8f55</v>
      </c>
      <c r="B5478" s="12">
        <f>IF(A5478="","",data_in!B5478)</f>
        <v>43916.60056712963</v>
      </c>
      <c r="C5478" s="8">
        <f>IF(A5478="","",IF(data_in!E5478="NULL",0,1))</f>
        <v>0</v>
      </c>
      <c r="D5478" s="8" t="str">
        <f>IF(A5478="","",IF(data_in!E5478="NULL","",ROUND(data_in!E5478-data_in!B5478,0)))</f>
        <v/>
      </c>
      <c r="E5478" s="8">
        <f>IF(A5478="","",IF(data_in!C5478="NULL",0,IF(data_in!C5478&gt;data_in!E5478,0,1)))</f>
        <v>0</v>
      </c>
      <c r="F5478" s="8" t="str">
        <f>IF(OR(A5478="",E5478=0),"",IF(data_in!C5478="NULL","",ROUND(data_in!C5478-data_in!B5478,0)))</f>
        <v/>
      </c>
      <c r="G5478" s="8" t="str">
        <f>IF(OR(A5478="",E5478=0),"",IF(data_in!C5478="NULL","",IF(D5478="",ROUND(data_in!D5478-data_in!B5478,0),MIN(D5478,ROUND(data_in!D5478-data_in!B5478,0)))))</f>
        <v/>
      </c>
      <c r="H5478" s="8" t="str">
        <f>IF(A5478="","",IF(data_in!M5478="United States","United States",IF(data_in!M5478="Canada","Canada",IF(data_in!M5478="United Kingdom","United Kingdom","Other Country"))))</f>
        <v>Other Country</v>
      </c>
      <c r="I5478" s="8" t="str">
        <f>IF(A5478="","",IF(data_in!K5478="Unknown","Unknown",IF(data_in!K5478&lt;=10,"Very Small",IF(data_in!K5478&lt;=100,"Small",IF(data_in!K5478&lt;=500,"Medium",IF(data_in!K5478&gt;500,"Large","Error"))))))</f>
        <v>Small</v>
      </c>
      <c r="J5478" s="8" t="str">
        <f>IF(C5478=1,TEXT(data_in!E5478,"mm-yyyy"),"")</f>
        <v/>
      </c>
      <c r="K5478" s="8" t="str">
        <f>IF(A5478="","",IF(data_in!I5478="Website","Website",IF(data_in!I5478="Paid Search","Paid Search",IF(data_in!I5478="Slack","Slack","Other Channel"))))</f>
        <v>Website</v>
      </c>
      <c r="L5478" s="10">
        <f>IF(A5478="","",ROUND(N$3-data_in!B5478,0))</f>
        <v>66</v>
      </c>
    </row>
    <row r="5479" spans="1:12">
      <c r="A5479" s="8" t="str">
        <f>IF(data_in!A5479="","",data_in!A5479)</f>
        <v>c4eea6eb-29ba-4930-aa84-4116ef60dfb0</v>
      </c>
      <c r="B5479" s="12">
        <f>IF(A5479="","",data_in!B5479)</f>
        <v>43916.623993055553</v>
      </c>
      <c r="C5479" s="8">
        <f>IF(A5479="","",IF(data_in!E5479="NULL",0,1))</f>
        <v>1</v>
      </c>
      <c r="D5479" s="8">
        <f>IF(A5479="","",IF(data_in!E5479="NULL","",ROUND(data_in!E5479-data_in!B5479,0)))</f>
        <v>0</v>
      </c>
      <c r="E5479" s="8">
        <f>IF(A5479="","",IF(data_in!C5479="NULL",0,IF(data_in!C5479&gt;data_in!E5479,0,1)))</f>
        <v>0</v>
      </c>
      <c r="F5479" s="8" t="str">
        <f>IF(OR(A5479="",E5479=0),"",IF(data_in!C5479="NULL","",ROUND(data_in!C5479-data_in!B5479,0)))</f>
        <v/>
      </c>
      <c r="G5479" s="8" t="str">
        <f>IF(OR(A5479="",E5479=0),"",IF(data_in!C5479="NULL","",IF(D5479="",ROUND(data_in!D5479-data_in!B5479,0),MIN(D5479,ROUND(data_in!D5479-data_in!B5479,0)))))</f>
        <v/>
      </c>
      <c r="H5479" s="8" t="str">
        <f>IF(A5479="","",IF(data_in!M5479="United States","United States",IF(data_in!M5479="Canada","Canada",IF(data_in!M5479="United Kingdom","United Kingdom","Other Country"))))</f>
        <v>Other Country</v>
      </c>
      <c r="I5479" s="8" t="str">
        <f>IF(A5479="","",IF(data_in!K5479="Unknown","Unknown",IF(data_in!K5479&lt;=10,"Very Small",IF(data_in!K5479&lt;=100,"Small",IF(data_in!K5479&lt;=500,"Medium",IF(data_in!K5479&gt;500,"Large","Error"))))))</f>
        <v>Very Small</v>
      </c>
      <c r="J5479" s="8" t="str">
        <f>IF(C5479=1,TEXT(data_in!E5479,"mm-yyyy"),"")</f>
        <v>03-2020</v>
      </c>
      <c r="K5479" s="8" t="str">
        <f>IF(A5479="","",IF(data_in!I5479="Website","Website",IF(data_in!I5479="Paid Search","Paid Search",IF(data_in!I5479="Slack","Slack","Other Channel"))))</f>
        <v>Other Channel</v>
      </c>
      <c r="L5479" s="10">
        <f>IF(A5479="","",ROUND(N$3-data_in!B5479,0))</f>
        <v>66</v>
      </c>
    </row>
    <row r="5480" spans="1:12">
      <c r="A5480" s="8" t="str">
        <f>IF(data_in!A5480="","",data_in!A5480)</f>
        <v>9cb77182-8385-44c6-9248-6679ea78c7a7</v>
      </c>
      <c r="B5480" s="12">
        <f>IF(A5480="","",data_in!B5480)</f>
        <v>43916.629386574074</v>
      </c>
      <c r="C5480" s="8">
        <f>IF(A5480="","",IF(data_in!E5480="NULL",0,1))</f>
        <v>0</v>
      </c>
      <c r="D5480" s="8" t="str">
        <f>IF(A5480="","",IF(data_in!E5480="NULL","",ROUND(data_in!E5480-data_in!B5480,0)))</f>
        <v/>
      </c>
      <c r="E5480" s="8">
        <f>IF(A5480="","",IF(data_in!C5480="NULL",0,IF(data_in!C5480&gt;data_in!E5480,0,1)))</f>
        <v>0</v>
      </c>
      <c r="F5480" s="8" t="str">
        <f>IF(OR(A5480="",E5480=0),"",IF(data_in!C5480="NULL","",ROUND(data_in!C5480-data_in!B5480,0)))</f>
        <v/>
      </c>
      <c r="G5480" s="8" t="str">
        <f>IF(OR(A5480="",E5480=0),"",IF(data_in!C5480="NULL","",IF(D5480="",ROUND(data_in!D5480-data_in!B5480,0),MIN(D5480,ROUND(data_in!D5480-data_in!B5480,0)))))</f>
        <v/>
      </c>
      <c r="H5480" s="8" t="str">
        <f>IF(A5480="","",IF(data_in!M5480="United States","United States",IF(data_in!M5480="Canada","Canada",IF(data_in!M5480="United Kingdom","United Kingdom","Other Country"))))</f>
        <v>Canada</v>
      </c>
      <c r="I5480" s="8" t="str">
        <f>IF(A5480="","",IF(data_in!K5480="Unknown","Unknown",IF(data_in!K5480&lt;=10,"Very Small",IF(data_in!K5480&lt;=100,"Small",IF(data_in!K5480&lt;=500,"Medium",IF(data_in!K5480&gt;500,"Large","Error"))))))</f>
        <v>Very Small</v>
      </c>
      <c r="J5480" s="8" t="str">
        <f>IF(C5480=1,TEXT(data_in!E5480,"mm-yyyy"),"")</f>
        <v/>
      </c>
      <c r="K5480" s="8" t="str">
        <f>IF(A5480="","",IF(data_in!I5480="Website","Website",IF(data_in!I5480="Paid Search","Paid Search",IF(data_in!I5480="Slack","Slack","Other Channel"))))</f>
        <v>Website</v>
      </c>
      <c r="L5480" s="10">
        <f>IF(A5480="","",ROUND(N$3-data_in!B5480,0))</f>
        <v>66</v>
      </c>
    </row>
    <row r="5481" spans="1:12">
      <c r="A5481" s="8" t="str">
        <f>IF(data_in!A5481="","",data_in!A5481)</f>
        <v>190338d9-da74-43e8-a804-5332b8700910</v>
      </c>
      <c r="B5481" s="12">
        <f>IF(A5481="","",data_in!B5481)</f>
        <v>43916.640706018516</v>
      </c>
      <c r="C5481" s="8">
        <f>IF(A5481="","",IF(data_in!E5481="NULL",0,1))</f>
        <v>0</v>
      </c>
      <c r="D5481" s="8" t="str">
        <f>IF(A5481="","",IF(data_in!E5481="NULL","",ROUND(data_in!E5481-data_in!B5481,0)))</f>
        <v/>
      </c>
      <c r="E5481" s="8">
        <f>IF(A5481="","",IF(data_in!C5481="NULL",0,IF(data_in!C5481&gt;data_in!E5481,0,1)))</f>
        <v>0</v>
      </c>
      <c r="F5481" s="8" t="str">
        <f>IF(OR(A5481="",E5481=0),"",IF(data_in!C5481="NULL","",ROUND(data_in!C5481-data_in!B5481,0)))</f>
        <v/>
      </c>
      <c r="G5481" s="8" t="str">
        <f>IF(OR(A5481="",E5481=0),"",IF(data_in!C5481="NULL","",IF(D5481="",ROUND(data_in!D5481-data_in!B5481,0),MIN(D5481,ROUND(data_in!D5481-data_in!B5481,0)))))</f>
        <v/>
      </c>
      <c r="H5481" s="8" t="str">
        <f>IF(A5481="","",IF(data_in!M5481="United States","United States",IF(data_in!M5481="Canada","Canada",IF(data_in!M5481="United Kingdom","United Kingdom","Other Country"))))</f>
        <v>Other Country</v>
      </c>
      <c r="I5481" s="8" t="str">
        <f>IF(A5481="","",IF(data_in!K5481="Unknown","Unknown",IF(data_in!K5481&lt;=10,"Very Small",IF(data_in!K5481&lt;=100,"Small",IF(data_in!K5481&lt;=500,"Medium",IF(data_in!K5481&gt;500,"Large","Error"))))))</f>
        <v>Medium</v>
      </c>
      <c r="J5481" s="8" t="str">
        <f>IF(C5481=1,TEXT(data_in!E5481,"mm-yyyy"),"")</f>
        <v/>
      </c>
      <c r="K5481" s="8" t="str">
        <f>IF(A5481="","",IF(data_in!I5481="Website","Website",IF(data_in!I5481="Paid Search","Paid Search",IF(data_in!I5481="Slack","Slack","Other Channel"))))</f>
        <v>Slack</v>
      </c>
      <c r="L5481" s="10">
        <f>IF(A5481="","",ROUND(N$3-data_in!B5481,0))</f>
        <v>66</v>
      </c>
    </row>
    <row r="5482" spans="1:12">
      <c r="A5482" s="8" t="str">
        <f>IF(data_in!A5482="","",data_in!A5482)</f>
        <v>74a5349a-8816-48fe-af7b-a0a6605dd89b</v>
      </c>
      <c r="B5482" s="12">
        <f>IF(A5482="","",data_in!B5482)</f>
        <v>43916.64340277778</v>
      </c>
      <c r="C5482" s="8">
        <f>IF(A5482="","",IF(data_in!E5482="NULL",0,1))</f>
        <v>0</v>
      </c>
      <c r="D5482" s="8" t="str">
        <f>IF(A5482="","",IF(data_in!E5482="NULL","",ROUND(data_in!E5482-data_in!B5482,0)))</f>
        <v/>
      </c>
      <c r="E5482" s="8">
        <f>IF(A5482="","",IF(data_in!C5482="NULL",0,IF(data_in!C5482&gt;data_in!E5482,0,1)))</f>
        <v>0</v>
      </c>
      <c r="F5482" s="8" t="str">
        <f>IF(OR(A5482="",E5482=0),"",IF(data_in!C5482="NULL","",ROUND(data_in!C5482-data_in!B5482,0)))</f>
        <v/>
      </c>
      <c r="G5482" s="8" t="str">
        <f>IF(OR(A5482="",E5482=0),"",IF(data_in!C5482="NULL","",IF(D5482="",ROUND(data_in!D5482-data_in!B5482,0),MIN(D5482,ROUND(data_in!D5482-data_in!B5482,0)))))</f>
        <v/>
      </c>
      <c r="H5482" s="8" t="str">
        <f>IF(A5482="","",IF(data_in!M5482="United States","United States",IF(data_in!M5482="Canada","Canada",IF(data_in!M5482="United Kingdom","United Kingdom","Other Country"))))</f>
        <v>United States</v>
      </c>
      <c r="I5482" s="8" t="str">
        <f>IF(A5482="","",IF(data_in!K5482="Unknown","Unknown",IF(data_in!K5482&lt;=10,"Very Small",IF(data_in!K5482&lt;=100,"Small",IF(data_in!K5482&lt;=500,"Medium",IF(data_in!K5482&gt;500,"Large","Error"))))))</f>
        <v>Medium</v>
      </c>
      <c r="J5482" s="8" t="str">
        <f>IF(C5482=1,TEXT(data_in!E5482,"mm-yyyy"),"")</f>
        <v/>
      </c>
      <c r="K5482" s="8" t="str">
        <f>IF(A5482="","",IF(data_in!I5482="Website","Website",IF(data_in!I5482="Paid Search","Paid Search",IF(data_in!I5482="Slack","Slack","Other Channel"))))</f>
        <v>Slack</v>
      </c>
      <c r="L5482" s="10">
        <f>IF(A5482="","",ROUND(N$3-data_in!B5482,0))</f>
        <v>66</v>
      </c>
    </row>
    <row r="5483" spans="1:12">
      <c r="A5483" s="8" t="str">
        <f>IF(data_in!A5483="","",data_in!A5483)</f>
        <v>f09dcb56-6cd6-4dde-8c41-965c439082c5</v>
      </c>
      <c r="B5483" s="12">
        <f>IF(A5483="","",data_in!B5483)</f>
        <v>43916.656689814816</v>
      </c>
      <c r="C5483" s="8">
        <f>IF(A5483="","",IF(data_in!E5483="NULL",0,1))</f>
        <v>0</v>
      </c>
      <c r="D5483" s="8" t="str">
        <f>IF(A5483="","",IF(data_in!E5483="NULL","",ROUND(data_in!E5483-data_in!B5483,0)))</f>
        <v/>
      </c>
      <c r="E5483" s="8">
        <f>IF(A5483="","",IF(data_in!C5483="NULL",0,IF(data_in!C5483&gt;data_in!E5483,0,1)))</f>
        <v>0</v>
      </c>
      <c r="F5483" s="8" t="str">
        <f>IF(OR(A5483="",E5483=0),"",IF(data_in!C5483="NULL","",ROUND(data_in!C5483-data_in!B5483,0)))</f>
        <v/>
      </c>
      <c r="G5483" s="8" t="str">
        <f>IF(OR(A5483="",E5483=0),"",IF(data_in!C5483="NULL","",IF(D5483="",ROUND(data_in!D5483-data_in!B5483,0),MIN(D5483,ROUND(data_in!D5483-data_in!B5483,0)))))</f>
        <v/>
      </c>
      <c r="H5483" s="8" t="str">
        <f>IF(A5483="","",IF(data_in!M5483="United States","United States",IF(data_in!M5483="Canada","Canada",IF(data_in!M5483="United Kingdom","United Kingdom","Other Country"))))</f>
        <v>United States</v>
      </c>
      <c r="I5483" s="8" t="str">
        <f>IF(A5483="","",IF(data_in!K5483="Unknown","Unknown",IF(data_in!K5483&lt;=10,"Very Small",IF(data_in!K5483&lt;=100,"Small",IF(data_in!K5483&lt;=500,"Medium",IF(data_in!K5483&gt;500,"Large","Error"))))))</f>
        <v>Very Small</v>
      </c>
      <c r="J5483" s="8" t="str">
        <f>IF(C5483=1,TEXT(data_in!E5483,"mm-yyyy"),"")</f>
        <v/>
      </c>
      <c r="K5483" s="8" t="str">
        <f>IF(A5483="","",IF(data_in!I5483="Website","Website",IF(data_in!I5483="Paid Search","Paid Search",IF(data_in!I5483="Slack","Slack","Other Channel"))))</f>
        <v>Slack</v>
      </c>
      <c r="L5483" s="10">
        <f>IF(A5483="","",ROUND(N$3-data_in!B5483,0))</f>
        <v>66</v>
      </c>
    </row>
    <row r="5484" spans="1:12">
      <c r="A5484" s="8" t="str">
        <f>IF(data_in!A5484="","",data_in!A5484)</f>
        <v>fd8eec88-f307-47c7-98e6-a0f6632e9f83</v>
      </c>
      <c r="B5484" s="12">
        <f>IF(A5484="","",data_in!B5484)</f>
        <v>43916.664490740739</v>
      </c>
      <c r="C5484" s="8">
        <f>IF(A5484="","",IF(data_in!E5484="NULL",0,1))</f>
        <v>0</v>
      </c>
      <c r="D5484" s="8" t="str">
        <f>IF(A5484="","",IF(data_in!E5484="NULL","",ROUND(data_in!E5484-data_in!B5484,0)))</f>
        <v/>
      </c>
      <c r="E5484" s="8">
        <f>IF(A5484="","",IF(data_in!C5484="NULL",0,IF(data_in!C5484&gt;data_in!E5484,0,1)))</f>
        <v>0</v>
      </c>
      <c r="F5484" s="8" t="str">
        <f>IF(OR(A5484="",E5484=0),"",IF(data_in!C5484="NULL","",ROUND(data_in!C5484-data_in!B5484,0)))</f>
        <v/>
      </c>
      <c r="G5484" s="8" t="str">
        <f>IF(OR(A5484="",E5484=0),"",IF(data_in!C5484="NULL","",IF(D5484="",ROUND(data_in!D5484-data_in!B5484,0),MIN(D5484,ROUND(data_in!D5484-data_in!B5484,0)))))</f>
        <v/>
      </c>
      <c r="H5484" s="8" t="str">
        <f>IF(A5484="","",IF(data_in!M5484="United States","United States",IF(data_in!M5484="Canada","Canada",IF(data_in!M5484="United Kingdom","United Kingdom","Other Country"))))</f>
        <v>Canada</v>
      </c>
      <c r="I5484" s="8" t="str">
        <f>IF(A5484="","",IF(data_in!K5484="Unknown","Unknown",IF(data_in!K5484&lt;=10,"Very Small",IF(data_in!K5484&lt;=100,"Small",IF(data_in!K5484&lt;=500,"Medium",IF(data_in!K5484&gt;500,"Large","Error"))))))</f>
        <v>Very Small</v>
      </c>
      <c r="J5484" s="8" t="str">
        <f>IF(C5484=1,TEXT(data_in!E5484,"mm-yyyy"),"")</f>
        <v/>
      </c>
      <c r="K5484" s="8" t="str">
        <f>IF(A5484="","",IF(data_in!I5484="Website","Website",IF(data_in!I5484="Paid Search","Paid Search",IF(data_in!I5484="Slack","Slack","Other Channel"))))</f>
        <v>Paid Search</v>
      </c>
      <c r="L5484" s="10">
        <f>IF(A5484="","",ROUND(N$3-data_in!B5484,0))</f>
        <v>66</v>
      </c>
    </row>
    <row r="5485" spans="1:12">
      <c r="A5485" s="8" t="str">
        <f>IF(data_in!A5485="","",data_in!A5485)</f>
        <v>c6429aab-2e6b-4a6f-a250-eeb0d6c957f3</v>
      </c>
      <c r="B5485" s="12">
        <f>IF(A5485="","",data_in!B5485)</f>
        <v>43916.725648148145</v>
      </c>
      <c r="C5485" s="8">
        <f>IF(A5485="","",IF(data_in!E5485="NULL",0,1))</f>
        <v>0</v>
      </c>
      <c r="D5485" s="8" t="str">
        <f>IF(A5485="","",IF(data_in!E5485="NULL","",ROUND(data_in!E5485-data_in!B5485,0)))</f>
        <v/>
      </c>
      <c r="E5485" s="8">
        <f>IF(A5485="","",IF(data_in!C5485="NULL",0,IF(data_in!C5485&gt;data_in!E5485,0,1)))</f>
        <v>0</v>
      </c>
      <c r="F5485" s="8" t="str">
        <f>IF(OR(A5485="",E5485=0),"",IF(data_in!C5485="NULL","",ROUND(data_in!C5485-data_in!B5485,0)))</f>
        <v/>
      </c>
      <c r="G5485" s="8" t="str">
        <f>IF(OR(A5485="",E5485=0),"",IF(data_in!C5485="NULL","",IF(D5485="",ROUND(data_in!D5485-data_in!B5485,0),MIN(D5485,ROUND(data_in!D5485-data_in!B5485,0)))))</f>
        <v/>
      </c>
      <c r="H5485" s="8" t="str">
        <f>IF(A5485="","",IF(data_in!M5485="United States","United States",IF(data_in!M5485="Canada","Canada",IF(data_in!M5485="United Kingdom","United Kingdom","Other Country"))))</f>
        <v>Other Country</v>
      </c>
      <c r="I5485" s="8" t="str">
        <f>IF(A5485="","",IF(data_in!K5485="Unknown","Unknown",IF(data_in!K5485&lt;=10,"Very Small",IF(data_in!K5485&lt;=100,"Small",IF(data_in!K5485&lt;=500,"Medium",IF(data_in!K5485&gt;500,"Large","Error"))))))</f>
        <v>Very Small</v>
      </c>
      <c r="J5485" s="8" t="str">
        <f>IF(C5485=1,TEXT(data_in!E5485,"mm-yyyy"),"")</f>
        <v/>
      </c>
      <c r="K5485" s="8" t="str">
        <f>IF(A5485="","",IF(data_in!I5485="Website","Website",IF(data_in!I5485="Paid Search","Paid Search",IF(data_in!I5485="Slack","Slack","Other Channel"))))</f>
        <v>Website</v>
      </c>
      <c r="L5485" s="10">
        <f>IF(A5485="","",ROUND(N$3-data_in!B5485,0))</f>
        <v>66</v>
      </c>
    </row>
    <row r="5486" spans="1:12">
      <c r="A5486" s="8" t="str">
        <f>IF(data_in!A5486="","",data_in!A5486)</f>
        <v>7a951fdd-aed8-4148-ade2-40458efefe46</v>
      </c>
      <c r="B5486" s="12">
        <f>IF(A5486="","",data_in!B5486)</f>
        <v>43880.647372685184</v>
      </c>
      <c r="C5486" s="8">
        <f>IF(A5486="","",IF(data_in!E5486="NULL",0,1))</f>
        <v>0</v>
      </c>
      <c r="D5486" s="8" t="str">
        <f>IF(A5486="","",IF(data_in!E5486="NULL","",ROUND(data_in!E5486-data_in!B5486,0)))</f>
        <v/>
      </c>
      <c r="E5486" s="8">
        <f>IF(A5486="","",IF(data_in!C5486="NULL",0,IF(data_in!C5486&gt;data_in!E5486,0,1)))</f>
        <v>0</v>
      </c>
      <c r="F5486" s="8" t="str">
        <f>IF(OR(A5486="",E5486=0),"",IF(data_in!C5486="NULL","",ROUND(data_in!C5486-data_in!B5486,0)))</f>
        <v/>
      </c>
      <c r="G5486" s="8" t="str">
        <f>IF(OR(A5486="",E5486=0),"",IF(data_in!C5486="NULL","",IF(D5486="",ROUND(data_in!D5486-data_in!B5486,0),MIN(D5486,ROUND(data_in!D5486-data_in!B5486,0)))))</f>
        <v/>
      </c>
      <c r="H5486" s="8" t="str">
        <f>IF(A5486="","",IF(data_in!M5486="United States","United States",IF(data_in!M5486="Canada","Canada",IF(data_in!M5486="United Kingdom","United Kingdom","Other Country"))))</f>
        <v>United States</v>
      </c>
      <c r="I5486" s="8" t="str">
        <f>IF(A5486="","",IF(data_in!K5486="Unknown","Unknown",IF(data_in!K5486&lt;=10,"Very Small",IF(data_in!K5486&lt;=100,"Small",IF(data_in!K5486&lt;=500,"Medium",IF(data_in!K5486&gt;500,"Large","Error"))))))</f>
        <v>Large</v>
      </c>
      <c r="J5486" s="8" t="str">
        <f>IF(C5486=1,TEXT(data_in!E5486,"mm-yyyy"),"")</f>
        <v/>
      </c>
      <c r="K5486" s="8" t="str">
        <f>IF(A5486="","",IF(data_in!I5486="Website","Website",IF(data_in!I5486="Paid Search","Paid Search",IF(data_in!I5486="Slack","Slack","Other Channel"))))</f>
        <v>Website</v>
      </c>
      <c r="L5486" s="10">
        <f>IF(A5486="","",ROUND(N$3-data_in!B5486,0))</f>
        <v>102</v>
      </c>
    </row>
    <row r="5487" spans="1:12">
      <c r="A5487" s="8" t="str">
        <f>IF(data_in!A5487="","",data_in!A5487)</f>
        <v>092d6798-c4aa-4059-a4d4-832377e546a3</v>
      </c>
      <c r="B5487" s="12">
        <f>IF(A5487="","",data_in!B5487)</f>
        <v>43888.886817129627</v>
      </c>
      <c r="C5487" s="8">
        <f>IF(A5487="","",IF(data_in!E5487="NULL",0,1))</f>
        <v>0</v>
      </c>
      <c r="D5487" s="8" t="str">
        <f>IF(A5487="","",IF(data_in!E5487="NULL","",ROUND(data_in!E5487-data_in!B5487,0)))</f>
        <v/>
      </c>
      <c r="E5487" s="8">
        <f>IF(A5487="","",IF(data_in!C5487="NULL",0,IF(data_in!C5487&gt;data_in!E5487,0,1)))</f>
        <v>0</v>
      </c>
      <c r="F5487" s="8" t="str">
        <f>IF(OR(A5487="",E5487=0),"",IF(data_in!C5487="NULL","",ROUND(data_in!C5487-data_in!B5487,0)))</f>
        <v/>
      </c>
      <c r="G5487" s="8" t="str">
        <f>IF(OR(A5487="",E5487=0),"",IF(data_in!C5487="NULL","",IF(D5487="",ROUND(data_in!D5487-data_in!B5487,0),MIN(D5487,ROUND(data_in!D5487-data_in!B5487,0)))))</f>
        <v/>
      </c>
      <c r="H5487" s="8" t="str">
        <f>IF(A5487="","",IF(data_in!M5487="United States","United States",IF(data_in!M5487="Canada","Canada",IF(data_in!M5487="United Kingdom","United Kingdom","Other Country"))))</f>
        <v>United States</v>
      </c>
      <c r="I5487" s="8" t="str">
        <f>IF(A5487="","",IF(data_in!K5487="Unknown","Unknown",IF(data_in!K5487&lt;=10,"Very Small",IF(data_in!K5487&lt;=100,"Small",IF(data_in!K5487&lt;=500,"Medium",IF(data_in!K5487&gt;500,"Large","Error"))))))</f>
        <v>Very Small</v>
      </c>
      <c r="J5487" s="8" t="str">
        <f>IF(C5487=1,TEXT(data_in!E5487,"mm-yyyy"),"")</f>
        <v/>
      </c>
      <c r="K5487" s="8" t="str">
        <f>IF(A5487="","",IF(data_in!I5487="Website","Website",IF(data_in!I5487="Paid Search","Paid Search",IF(data_in!I5487="Slack","Slack","Other Channel"))))</f>
        <v>Website</v>
      </c>
      <c r="L5487" s="10">
        <f>IF(A5487="","",ROUND(N$3-data_in!B5487,0))</f>
        <v>94</v>
      </c>
    </row>
    <row r="5488" spans="1:12">
      <c r="A5488" s="8" t="str">
        <f>IF(data_in!A5488="","",data_in!A5488)</f>
        <v>9319899a-ac84-49dc-9438-fd5850f55511</v>
      </c>
      <c r="B5488" s="12">
        <f>IF(A5488="","",data_in!B5488)</f>
        <v>43867.91375</v>
      </c>
      <c r="C5488" s="8">
        <f>IF(A5488="","",IF(data_in!E5488="NULL",0,1))</f>
        <v>0</v>
      </c>
      <c r="D5488" s="8" t="str">
        <f>IF(A5488="","",IF(data_in!E5488="NULL","",ROUND(data_in!E5488-data_in!B5488,0)))</f>
        <v/>
      </c>
      <c r="E5488" s="8">
        <f>IF(A5488="","",IF(data_in!C5488="NULL",0,IF(data_in!C5488&gt;data_in!E5488,0,1)))</f>
        <v>0</v>
      </c>
      <c r="F5488" s="8" t="str">
        <f>IF(OR(A5488="",E5488=0),"",IF(data_in!C5488="NULL","",ROUND(data_in!C5488-data_in!B5488,0)))</f>
        <v/>
      </c>
      <c r="G5488" s="8" t="str">
        <f>IF(OR(A5488="",E5488=0),"",IF(data_in!C5488="NULL","",IF(D5488="",ROUND(data_in!D5488-data_in!B5488,0),MIN(D5488,ROUND(data_in!D5488-data_in!B5488,0)))))</f>
        <v/>
      </c>
      <c r="H5488" s="8" t="str">
        <f>IF(A5488="","",IF(data_in!M5488="United States","United States",IF(data_in!M5488="Canada","Canada",IF(data_in!M5488="United Kingdom","United Kingdom","Other Country"))))</f>
        <v>United States</v>
      </c>
      <c r="I5488" s="8" t="str">
        <f>IF(A5488="","",IF(data_in!K5488="Unknown","Unknown",IF(data_in!K5488&lt;=10,"Very Small",IF(data_in!K5488&lt;=100,"Small",IF(data_in!K5488&lt;=500,"Medium",IF(data_in!K5488&gt;500,"Large","Error"))))))</f>
        <v>Medium</v>
      </c>
      <c r="J5488" s="8" t="str">
        <f>IF(C5488=1,TEXT(data_in!E5488,"mm-yyyy"),"")</f>
        <v/>
      </c>
      <c r="K5488" s="8" t="str">
        <f>IF(A5488="","",IF(data_in!I5488="Website","Website",IF(data_in!I5488="Paid Search","Paid Search",IF(data_in!I5488="Slack","Slack","Other Channel"))))</f>
        <v>Website</v>
      </c>
      <c r="L5488" s="10">
        <f>IF(A5488="","",ROUND(N$3-data_in!B5488,0))</f>
        <v>115</v>
      </c>
    </row>
    <row r="5489" spans="1:12">
      <c r="A5489" s="8" t="str">
        <f>IF(data_in!A5489="","",data_in!A5489)</f>
        <v>7e962504-fa00-4371-b915-9bf42e07c4a3</v>
      </c>
      <c r="B5489" s="12">
        <f>IF(A5489="","",data_in!B5489)</f>
        <v>43908.640462962961</v>
      </c>
      <c r="C5489" s="8">
        <f>IF(A5489="","",IF(data_in!E5489="NULL",0,1))</f>
        <v>0</v>
      </c>
      <c r="D5489" s="8" t="str">
        <f>IF(A5489="","",IF(data_in!E5489="NULL","",ROUND(data_in!E5489-data_in!B5489,0)))</f>
        <v/>
      </c>
      <c r="E5489" s="8">
        <f>IF(A5489="","",IF(data_in!C5489="NULL",0,IF(data_in!C5489&gt;data_in!E5489,0,1)))</f>
        <v>0</v>
      </c>
      <c r="F5489" s="8" t="str">
        <f>IF(OR(A5489="",E5489=0),"",IF(data_in!C5489="NULL","",ROUND(data_in!C5489-data_in!B5489,0)))</f>
        <v/>
      </c>
      <c r="G5489" s="8" t="str">
        <f>IF(OR(A5489="",E5489=0),"",IF(data_in!C5489="NULL","",IF(D5489="",ROUND(data_in!D5489-data_in!B5489,0),MIN(D5489,ROUND(data_in!D5489-data_in!B5489,0)))))</f>
        <v/>
      </c>
      <c r="H5489" s="8" t="str">
        <f>IF(A5489="","",IF(data_in!M5489="United States","United States",IF(data_in!M5489="Canada","Canada",IF(data_in!M5489="United Kingdom","United Kingdom","Other Country"))))</f>
        <v>United Kingdom</v>
      </c>
      <c r="I5489" s="8" t="str">
        <f>IF(A5489="","",IF(data_in!K5489="Unknown","Unknown",IF(data_in!K5489&lt;=10,"Very Small",IF(data_in!K5489&lt;=100,"Small",IF(data_in!K5489&lt;=500,"Medium",IF(data_in!K5489&gt;500,"Large","Error"))))))</f>
        <v>Large</v>
      </c>
      <c r="J5489" s="8" t="str">
        <f>IF(C5489=1,TEXT(data_in!E5489,"mm-yyyy"),"")</f>
        <v/>
      </c>
      <c r="K5489" s="8" t="str">
        <f>IF(A5489="","",IF(data_in!I5489="Website","Website",IF(data_in!I5489="Paid Search","Paid Search",IF(data_in!I5489="Slack","Slack","Other Channel"))))</f>
        <v>Paid Search</v>
      </c>
      <c r="L5489" s="10">
        <f>IF(A5489="","",ROUND(N$3-data_in!B5489,0))</f>
        <v>74</v>
      </c>
    </row>
    <row r="5490" spans="1:12">
      <c r="A5490" s="8" t="str">
        <f>IF(data_in!A5490="","",data_in!A5490)</f>
        <v>bb92c052-060a-474d-bf98-5dd7c3a143cc</v>
      </c>
      <c r="B5490" s="12">
        <f>IF(A5490="","",data_in!B5490)</f>
        <v>43913.611481481479</v>
      </c>
      <c r="C5490" s="8">
        <f>IF(A5490="","",IF(data_in!E5490="NULL",0,1))</f>
        <v>0</v>
      </c>
      <c r="D5490" s="8" t="str">
        <f>IF(A5490="","",IF(data_in!E5490="NULL","",ROUND(data_in!E5490-data_in!B5490,0)))</f>
        <v/>
      </c>
      <c r="E5490" s="8">
        <f>IF(A5490="","",IF(data_in!C5490="NULL",0,IF(data_in!C5490&gt;data_in!E5490,0,1)))</f>
        <v>0</v>
      </c>
      <c r="F5490" s="8" t="str">
        <f>IF(OR(A5490="",E5490=0),"",IF(data_in!C5490="NULL","",ROUND(data_in!C5490-data_in!B5490,0)))</f>
        <v/>
      </c>
      <c r="G5490" s="8" t="str">
        <f>IF(OR(A5490="",E5490=0),"",IF(data_in!C5490="NULL","",IF(D5490="",ROUND(data_in!D5490-data_in!B5490,0),MIN(D5490,ROUND(data_in!D5490-data_in!B5490,0)))))</f>
        <v/>
      </c>
      <c r="H5490" s="8" t="str">
        <f>IF(A5490="","",IF(data_in!M5490="United States","United States",IF(data_in!M5490="Canada","Canada",IF(data_in!M5490="United Kingdom","United Kingdom","Other Country"))))</f>
        <v>United States</v>
      </c>
      <c r="I5490" s="8" t="str">
        <f>IF(A5490="","",IF(data_in!K5490="Unknown","Unknown",IF(data_in!K5490&lt;=10,"Very Small",IF(data_in!K5490&lt;=100,"Small",IF(data_in!K5490&lt;=500,"Medium",IF(data_in!K5490&gt;500,"Large","Error"))))))</f>
        <v>Small</v>
      </c>
      <c r="J5490" s="8" t="str">
        <f>IF(C5490=1,TEXT(data_in!E5490,"mm-yyyy"),"")</f>
        <v/>
      </c>
      <c r="K5490" s="8" t="str">
        <f>IF(A5490="","",IF(data_in!I5490="Website","Website",IF(data_in!I5490="Paid Search","Paid Search",IF(data_in!I5490="Slack","Slack","Other Channel"))))</f>
        <v>Website</v>
      </c>
      <c r="L5490" s="10">
        <f>IF(A5490="","",ROUND(N$3-data_in!B5490,0))</f>
        <v>69</v>
      </c>
    </row>
    <row r="5491" spans="1:12">
      <c r="A5491" s="8" t="str">
        <f>IF(data_in!A5491="","",data_in!A5491)</f>
        <v>afa672e0-3665-4679-b22b-737b0af53fa7</v>
      </c>
      <c r="B5491" s="12">
        <f>IF(A5491="","",data_in!B5491)</f>
        <v>43924.506886574076</v>
      </c>
      <c r="C5491" s="8">
        <f>IF(A5491="","",IF(data_in!E5491="NULL",0,1))</f>
        <v>0</v>
      </c>
      <c r="D5491" s="8" t="str">
        <f>IF(A5491="","",IF(data_in!E5491="NULL","",ROUND(data_in!E5491-data_in!B5491,0)))</f>
        <v/>
      </c>
      <c r="E5491" s="8">
        <f>IF(A5491="","",IF(data_in!C5491="NULL",0,IF(data_in!C5491&gt;data_in!E5491,0,1)))</f>
        <v>1</v>
      </c>
      <c r="F5491" s="8">
        <f>IF(OR(A5491="",E5491=0),"",IF(data_in!C5491="NULL","",ROUND(data_in!C5491-data_in!B5491,0)))</f>
        <v>0</v>
      </c>
      <c r="G5491" s="8">
        <f>IF(OR(A5491="",E5491=0),"",IF(data_in!C5491="NULL","",IF(D5491="",ROUND(data_in!D5491-data_in!B5491,0),MIN(D5491,ROUND(data_in!D5491-data_in!B5491,0)))))</f>
        <v>30</v>
      </c>
      <c r="H5491" s="8" t="str">
        <f>IF(A5491="","",IF(data_in!M5491="United States","United States",IF(data_in!M5491="Canada","Canada",IF(data_in!M5491="United Kingdom","United Kingdom","Other Country"))))</f>
        <v>Other Country</v>
      </c>
      <c r="I5491" s="8" t="str">
        <f>IF(A5491="","",IF(data_in!K5491="Unknown","Unknown",IF(data_in!K5491&lt;=10,"Very Small",IF(data_in!K5491&lt;=100,"Small",IF(data_in!K5491&lt;=500,"Medium",IF(data_in!K5491&gt;500,"Large","Error"))))))</f>
        <v>Very Small</v>
      </c>
      <c r="J5491" s="8" t="str">
        <f>IF(C5491=1,TEXT(data_in!E5491,"mm-yyyy"),"")</f>
        <v/>
      </c>
      <c r="K5491" s="8" t="str">
        <f>IF(A5491="","",IF(data_in!I5491="Website","Website",IF(data_in!I5491="Paid Search","Paid Search",IF(data_in!I5491="Slack","Slack","Other Channel"))))</f>
        <v>Website</v>
      </c>
      <c r="L5491" s="10">
        <f>IF(A5491="","",ROUND(N$3-data_in!B5491,0))</f>
        <v>58</v>
      </c>
    </row>
    <row r="5492" spans="1:12">
      <c r="A5492" s="8" t="str">
        <f>IF(data_in!A5492="","",data_in!A5492)</f>
        <v>3539bf38-4798-40fb-a062-b2a904423425</v>
      </c>
      <c r="B5492" s="12">
        <f>IF(A5492="","",data_in!B5492)</f>
        <v>43924.577511574076</v>
      </c>
      <c r="C5492" s="8">
        <f>IF(A5492="","",IF(data_in!E5492="NULL",0,1))</f>
        <v>0</v>
      </c>
      <c r="D5492" s="8" t="str">
        <f>IF(A5492="","",IF(data_in!E5492="NULL","",ROUND(data_in!E5492-data_in!B5492,0)))</f>
        <v/>
      </c>
      <c r="E5492" s="8">
        <f>IF(A5492="","",IF(data_in!C5492="NULL",0,IF(data_in!C5492&gt;data_in!E5492,0,1)))</f>
        <v>0</v>
      </c>
      <c r="F5492" s="8" t="str">
        <f>IF(OR(A5492="",E5492=0),"",IF(data_in!C5492="NULL","",ROUND(data_in!C5492-data_in!B5492,0)))</f>
        <v/>
      </c>
      <c r="G5492" s="8" t="str">
        <f>IF(OR(A5492="",E5492=0),"",IF(data_in!C5492="NULL","",IF(D5492="",ROUND(data_in!D5492-data_in!B5492,0),MIN(D5492,ROUND(data_in!D5492-data_in!B5492,0)))))</f>
        <v/>
      </c>
      <c r="H5492" s="8" t="str">
        <f>IF(A5492="","",IF(data_in!M5492="United States","United States",IF(data_in!M5492="Canada","Canada",IF(data_in!M5492="United Kingdom","United Kingdom","Other Country"))))</f>
        <v>United States</v>
      </c>
      <c r="I5492" s="8" t="str">
        <f>IF(A5492="","",IF(data_in!K5492="Unknown","Unknown",IF(data_in!K5492&lt;=10,"Very Small",IF(data_in!K5492&lt;=100,"Small",IF(data_in!K5492&lt;=500,"Medium",IF(data_in!K5492&gt;500,"Large","Error"))))))</f>
        <v>Very Small</v>
      </c>
      <c r="J5492" s="8" t="str">
        <f>IF(C5492=1,TEXT(data_in!E5492,"mm-yyyy"),"")</f>
        <v/>
      </c>
      <c r="K5492" s="8" t="str">
        <f>IF(A5492="","",IF(data_in!I5492="Website","Website",IF(data_in!I5492="Paid Search","Paid Search",IF(data_in!I5492="Slack","Slack","Other Channel"))))</f>
        <v>Paid Search</v>
      </c>
      <c r="L5492" s="10">
        <f>IF(A5492="","",ROUND(N$3-data_in!B5492,0))</f>
        <v>58</v>
      </c>
    </row>
    <row r="5493" spans="1:12">
      <c r="A5493" s="8" t="str">
        <f>IF(data_in!A5493="","",data_in!A5493)</f>
        <v>1cb92897-8616-43a4-a12a-4b6ecfa7f721</v>
      </c>
      <c r="B5493" s="12">
        <f>IF(A5493="","",data_in!B5493)</f>
        <v>43924.582118055558</v>
      </c>
      <c r="C5493" s="8">
        <f>IF(A5493="","",IF(data_in!E5493="NULL",0,1))</f>
        <v>0</v>
      </c>
      <c r="D5493" s="8" t="str">
        <f>IF(A5493="","",IF(data_in!E5493="NULL","",ROUND(data_in!E5493-data_in!B5493,0)))</f>
        <v/>
      </c>
      <c r="E5493" s="8">
        <f>IF(A5493="","",IF(data_in!C5493="NULL",0,IF(data_in!C5493&gt;data_in!E5493,0,1)))</f>
        <v>0</v>
      </c>
      <c r="F5493" s="8" t="str">
        <f>IF(OR(A5493="",E5493=0),"",IF(data_in!C5493="NULL","",ROUND(data_in!C5493-data_in!B5493,0)))</f>
        <v/>
      </c>
      <c r="G5493" s="8" t="str">
        <f>IF(OR(A5493="",E5493=0),"",IF(data_in!C5493="NULL","",IF(D5493="",ROUND(data_in!D5493-data_in!B5493,0),MIN(D5493,ROUND(data_in!D5493-data_in!B5493,0)))))</f>
        <v/>
      </c>
      <c r="H5493" s="8" t="str">
        <f>IF(A5493="","",IF(data_in!M5493="United States","United States",IF(data_in!M5493="Canada","Canada",IF(data_in!M5493="United Kingdom","United Kingdom","Other Country"))))</f>
        <v>United States</v>
      </c>
      <c r="I5493" s="8" t="str">
        <f>IF(A5493="","",IF(data_in!K5493="Unknown","Unknown",IF(data_in!K5493&lt;=10,"Very Small",IF(data_in!K5493&lt;=100,"Small",IF(data_in!K5493&lt;=500,"Medium",IF(data_in!K5493&gt;500,"Large","Error"))))))</f>
        <v>Very Small</v>
      </c>
      <c r="J5493" s="8" t="str">
        <f>IF(C5493=1,TEXT(data_in!E5493,"mm-yyyy"),"")</f>
        <v/>
      </c>
      <c r="K5493" s="8" t="str">
        <f>IF(A5493="","",IF(data_in!I5493="Website","Website",IF(data_in!I5493="Paid Search","Paid Search",IF(data_in!I5493="Slack","Slack","Other Channel"))))</f>
        <v>Paid Search</v>
      </c>
      <c r="L5493" s="10">
        <f>IF(A5493="","",ROUND(N$3-data_in!B5493,0))</f>
        <v>58</v>
      </c>
    </row>
    <row r="5494" spans="1:12">
      <c r="A5494" s="8" t="str">
        <f>IF(data_in!A5494="","",data_in!A5494)</f>
        <v>d493aa19-9b3c-4000-bda5-ae9092ff2f82</v>
      </c>
      <c r="B5494" s="12">
        <f>IF(A5494="","",data_in!B5494)</f>
        <v>43924.615231481483</v>
      </c>
      <c r="C5494" s="8">
        <f>IF(A5494="","",IF(data_in!E5494="NULL",0,1))</f>
        <v>0</v>
      </c>
      <c r="D5494" s="8" t="str">
        <f>IF(A5494="","",IF(data_in!E5494="NULL","",ROUND(data_in!E5494-data_in!B5494,0)))</f>
        <v/>
      </c>
      <c r="E5494" s="8">
        <f>IF(A5494="","",IF(data_in!C5494="NULL",0,IF(data_in!C5494&gt;data_in!E5494,0,1)))</f>
        <v>1</v>
      </c>
      <c r="F5494" s="8">
        <f>IF(OR(A5494="",E5494=0),"",IF(data_in!C5494="NULL","",ROUND(data_in!C5494-data_in!B5494,0)))</f>
        <v>0</v>
      </c>
      <c r="G5494" s="8">
        <f>IF(OR(A5494="",E5494=0),"",IF(data_in!C5494="NULL","",IF(D5494="",ROUND(data_in!D5494-data_in!B5494,0),MIN(D5494,ROUND(data_in!D5494-data_in!B5494,0)))))</f>
        <v>30</v>
      </c>
      <c r="H5494" s="8" t="str">
        <f>IF(A5494="","",IF(data_in!M5494="United States","United States",IF(data_in!M5494="Canada","Canada",IF(data_in!M5494="United Kingdom","United Kingdom","Other Country"))))</f>
        <v>Other Country</v>
      </c>
      <c r="I5494" s="8" t="str">
        <f>IF(A5494="","",IF(data_in!K5494="Unknown","Unknown",IF(data_in!K5494&lt;=10,"Very Small",IF(data_in!K5494&lt;=100,"Small",IF(data_in!K5494&lt;=500,"Medium",IF(data_in!K5494&gt;500,"Large","Error"))))))</f>
        <v>Very Small</v>
      </c>
      <c r="J5494" s="8" t="str">
        <f>IF(C5494=1,TEXT(data_in!E5494,"mm-yyyy"),"")</f>
        <v/>
      </c>
      <c r="K5494" s="8" t="str">
        <f>IF(A5494="","",IF(data_in!I5494="Website","Website",IF(data_in!I5494="Paid Search","Paid Search",IF(data_in!I5494="Slack","Slack","Other Channel"))))</f>
        <v>Paid Search</v>
      </c>
      <c r="L5494" s="10">
        <f>IF(A5494="","",ROUND(N$3-data_in!B5494,0))</f>
        <v>58</v>
      </c>
    </row>
    <row r="5495" spans="1:12">
      <c r="A5495" s="8" t="str">
        <f>IF(data_in!A5495="","",data_in!A5495)</f>
        <v>444f470c-461a-4ab1-9ffc-e2cc8545b13e</v>
      </c>
      <c r="B5495" s="12">
        <f>IF(A5495="","",data_in!B5495)</f>
        <v>43924.604270833333</v>
      </c>
      <c r="C5495" s="8">
        <f>IF(A5495="","",IF(data_in!E5495="NULL",0,1))</f>
        <v>0</v>
      </c>
      <c r="D5495" s="8" t="str">
        <f>IF(A5495="","",IF(data_in!E5495="NULL","",ROUND(data_in!E5495-data_in!B5495,0)))</f>
        <v/>
      </c>
      <c r="E5495" s="8">
        <f>IF(A5495="","",IF(data_in!C5495="NULL",0,IF(data_in!C5495&gt;data_in!E5495,0,1)))</f>
        <v>0</v>
      </c>
      <c r="F5495" s="8" t="str">
        <f>IF(OR(A5495="",E5495=0),"",IF(data_in!C5495="NULL","",ROUND(data_in!C5495-data_in!B5495,0)))</f>
        <v/>
      </c>
      <c r="G5495" s="8" t="str">
        <f>IF(OR(A5495="",E5495=0),"",IF(data_in!C5495="NULL","",IF(D5495="",ROUND(data_in!D5495-data_in!B5495,0),MIN(D5495,ROUND(data_in!D5495-data_in!B5495,0)))))</f>
        <v/>
      </c>
      <c r="H5495" s="8" t="str">
        <f>IF(A5495="","",IF(data_in!M5495="United States","United States",IF(data_in!M5495="Canada","Canada",IF(data_in!M5495="United Kingdom","United Kingdom","Other Country"))))</f>
        <v>United States</v>
      </c>
      <c r="I5495" s="8" t="str">
        <f>IF(A5495="","",IF(data_in!K5495="Unknown","Unknown",IF(data_in!K5495&lt;=10,"Very Small",IF(data_in!K5495&lt;=100,"Small",IF(data_in!K5495&lt;=500,"Medium",IF(data_in!K5495&gt;500,"Large","Error"))))))</f>
        <v>Small</v>
      </c>
      <c r="J5495" s="8" t="str">
        <f>IF(C5495=1,TEXT(data_in!E5495,"mm-yyyy"),"")</f>
        <v/>
      </c>
      <c r="K5495" s="8" t="str">
        <f>IF(A5495="","",IF(data_in!I5495="Website","Website",IF(data_in!I5495="Paid Search","Paid Search",IF(data_in!I5495="Slack","Slack","Other Channel"))))</f>
        <v>Website</v>
      </c>
      <c r="L5495" s="10">
        <f>IF(A5495="","",ROUND(N$3-data_in!B5495,0))</f>
        <v>58</v>
      </c>
    </row>
    <row r="5496" spans="1:12">
      <c r="A5496" s="8" t="str">
        <f>IF(data_in!A5496="","",data_in!A5496)</f>
        <v>71b38443-9c0f-4ad7-bec4-b87d1b29832a</v>
      </c>
      <c r="B5496" s="12">
        <f>IF(A5496="","",data_in!B5496)</f>
        <v>43924.616087962961</v>
      </c>
      <c r="C5496" s="8">
        <f>IF(A5496="","",IF(data_in!E5496="NULL",0,1))</f>
        <v>0</v>
      </c>
      <c r="D5496" s="8" t="str">
        <f>IF(A5496="","",IF(data_in!E5496="NULL","",ROUND(data_in!E5496-data_in!B5496,0)))</f>
        <v/>
      </c>
      <c r="E5496" s="8">
        <f>IF(A5496="","",IF(data_in!C5496="NULL",0,IF(data_in!C5496&gt;data_in!E5496,0,1)))</f>
        <v>0</v>
      </c>
      <c r="F5496" s="8" t="str">
        <f>IF(OR(A5496="",E5496=0),"",IF(data_in!C5496="NULL","",ROUND(data_in!C5496-data_in!B5496,0)))</f>
        <v/>
      </c>
      <c r="G5496" s="8" t="str">
        <f>IF(OR(A5496="",E5496=0),"",IF(data_in!C5496="NULL","",IF(D5496="",ROUND(data_in!D5496-data_in!B5496,0),MIN(D5496,ROUND(data_in!D5496-data_in!B5496,0)))))</f>
        <v/>
      </c>
      <c r="H5496" s="8" t="str">
        <f>IF(A5496="","",IF(data_in!M5496="United States","United States",IF(data_in!M5496="Canada","Canada",IF(data_in!M5496="United Kingdom","United Kingdom","Other Country"))))</f>
        <v>United States</v>
      </c>
      <c r="I5496" s="8" t="str">
        <f>IF(A5496="","",IF(data_in!K5496="Unknown","Unknown",IF(data_in!K5496&lt;=10,"Very Small",IF(data_in!K5496&lt;=100,"Small",IF(data_in!K5496&lt;=500,"Medium",IF(data_in!K5496&gt;500,"Large","Error"))))))</f>
        <v>Small</v>
      </c>
      <c r="J5496" s="8" t="str">
        <f>IF(C5496=1,TEXT(data_in!E5496,"mm-yyyy"),"")</f>
        <v/>
      </c>
      <c r="K5496" s="8" t="str">
        <f>IF(A5496="","",IF(data_in!I5496="Website","Website",IF(data_in!I5496="Paid Search","Paid Search",IF(data_in!I5496="Slack","Slack","Other Channel"))))</f>
        <v>Website</v>
      </c>
      <c r="L5496" s="10">
        <f>IF(A5496="","",ROUND(N$3-data_in!B5496,0))</f>
        <v>58</v>
      </c>
    </row>
    <row r="5497" spans="1:12">
      <c r="A5497" s="8" t="str">
        <f>IF(data_in!A5497="","",data_in!A5497)</f>
        <v>d1c9d8c4-a784-44e9-9f72-226145a19d5b</v>
      </c>
      <c r="B5497" s="12">
        <f>IF(A5497="","",data_in!B5497)</f>
        <v>43924.6171412037</v>
      </c>
      <c r="C5497" s="8">
        <f>IF(A5497="","",IF(data_in!E5497="NULL",0,1))</f>
        <v>0</v>
      </c>
      <c r="D5497" s="8" t="str">
        <f>IF(A5497="","",IF(data_in!E5497="NULL","",ROUND(data_in!E5497-data_in!B5497,0)))</f>
        <v/>
      </c>
      <c r="E5497" s="8">
        <f>IF(A5497="","",IF(data_in!C5497="NULL",0,IF(data_in!C5497&gt;data_in!E5497,0,1)))</f>
        <v>0</v>
      </c>
      <c r="F5497" s="8" t="str">
        <f>IF(OR(A5497="",E5497=0),"",IF(data_in!C5497="NULL","",ROUND(data_in!C5497-data_in!B5497,0)))</f>
        <v/>
      </c>
      <c r="G5497" s="8" t="str">
        <f>IF(OR(A5497="",E5497=0),"",IF(data_in!C5497="NULL","",IF(D5497="",ROUND(data_in!D5497-data_in!B5497,0),MIN(D5497,ROUND(data_in!D5497-data_in!B5497,0)))))</f>
        <v/>
      </c>
      <c r="H5497" s="8" t="str">
        <f>IF(A5497="","",IF(data_in!M5497="United States","United States",IF(data_in!M5497="Canada","Canada",IF(data_in!M5497="United Kingdom","United Kingdom","Other Country"))))</f>
        <v>Other Country</v>
      </c>
      <c r="I5497" s="8" t="str">
        <f>IF(A5497="","",IF(data_in!K5497="Unknown","Unknown",IF(data_in!K5497&lt;=10,"Very Small",IF(data_in!K5497&lt;=100,"Small",IF(data_in!K5497&lt;=500,"Medium",IF(data_in!K5497&gt;500,"Large","Error"))))))</f>
        <v>Medium</v>
      </c>
      <c r="J5497" s="8" t="str">
        <f>IF(C5497=1,TEXT(data_in!E5497,"mm-yyyy"),"")</f>
        <v/>
      </c>
      <c r="K5497" s="8" t="str">
        <f>IF(A5497="","",IF(data_in!I5497="Website","Website",IF(data_in!I5497="Paid Search","Paid Search",IF(data_in!I5497="Slack","Slack","Other Channel"))))</f>
        <v>Website</v>
      </c>
      <c r="L5497" s="10">
        <f>IF(A5497="","",ROUND(N$3-data_in!B5497,0))</f>
        <v>58</v>
      </c>
    </row>
    <row r="5498" spans="1:12">
      <c r="A5498" s="8" t="str">
        <f>IF(data_in!A5498="","",data_in!A5498)</f>
        <v>d524678a-6d86-47f4-b6f8-41f8e5eac139</v>
      </c>
      <c r="B5498" s="12">
        <f>IF(A5498="","",data_in!B5498)</f>
        <v>43924.648136574076</v>
      </c>
      <c r="C5498" s="8">
        <f>IF(A5498="","",IF(data_in!E5498="NULL",0,1))</f>
        <v>0</v>
      </c>
      <c r="D5498" s="8" t="str">
        <f>IF(A5498="","",IF(data_in!E5498="NULL","",ROUND(data_in!E5498-data_in!B5498,0)))</f>
        <v/>
      </c>
      <c r="E5498" s="8">
        <f>IF(A5498="","",IF(data_in!C5498="NULL",0,IF(data_in!C5498&gt;data_in!E5498,0,1)))</f>
        <v>0</v>
      </c>
      <c r="F5498" s="8" t="str">
        <f>IF(OR(A5498="",E5498=0),"",IF(data_in!C5498="NULL","",ROUND(data_in!C5498-data_in!B5498,0)))</f>
        <v/>
      </c>
      <c r="G5498" s="8" t="str">
        <f>IF(OR(A5498="",E5498=0),"",IF(data_in!C5498="NULL","",IF(D5498="",ROUND(data_in!D5498-data_in!B5498,0),MIN(D5498,ROUND(data_in!D5498-data_in!B5498,0)))))</f>
        <v/>
      </c>
      <c r="H5498" s="8" t="str">
        <f>IF(A5498="","",IF(data_in!M5498="United States","United States",IF(data_in!M5498="Canada","Canada",IF(data_in!M5498="United Kingdom","United Kingdom","Other Country"))))</f>
        <v>United Kingdom</v>
      </c>
      <c r="I5498" s="8" t="str">
        <f>IF(A5498="","",IF(data_in!K5498="Unknown","Unknown",IF(data_in!K5498&lt;=10,"Very Small",IF(data_in!K5498&lt;=100,"Small",IF(data_in!K5498&lt;=500,"Medium",IF(data_in!K5498&gt;500,"Large","Error"))))))</f>
        <v>Very Small</v>
      </c>
      <c r="J5498" s="8" t="str">
        <f>IF(C5498=1,TEXT(data_in!E5498,"mm-yyyy"),"")</f>
        <v/>
      </c>
      <c r="K5498" s="8" t="str">
        <f>IF(A5498="","",IF(data_in!I5498="Website","Website",IF(data_in!I5498="Paid Search","Paid Search",IF(data_in!I5498="Slack","Slack","Other Channel"))))</f>
        <v>Website</v>
      </c>
      <c r="L5498" s="10">
        <f>IF(A5498="","",ROUND(N$3-data_in!B5498,0))</f>
        <v>58</v>
      </c>
    </row>
    <row r="5499" spans="1:12">
      <c r="A5499" s="8" t="str">
        <f>IF(data_in!A5499="","",data_in!A5499)</f>
        <v>32857752-2755-4cab-8400-7457fa45b3ff</v>
      </c>
      <c r="B5499" s="12">
        <f>IF(A5499="","",data_in!B5499)</f>
        <v>43924.648356481484</v>
      </c>
      <c r="C5499" s="8">
        <f>IF(A5499="","",IF(data_in!E5499="NULL",0,1))</f>
        <v>0</v>
      </c>
      <c r="D5499" s="8" t="str">
        <f>IF(A5499="","",IF(data_in!E5499="NULL","",ROUND(data_in!E5499-data_in!B5499,0)))</f>
        <v/>
      </c>
      <c r="E5499" s="8">
        <f>IF(A5499="","",IF(data_in!C5499="NULL",0,IF(data_in!C5499&gt;data_in!E5499,0,1)))</f>
        <v>0</v>
      </c>
      <c r="F5499" s="8" t="str">
        <f>IF(OR(A5499="",E5499=0),"",IF(data_in!C5499="NULL","",ROUND(data_in!C5499-data_in!B5499,0)))</f>
        <v/>
      </c>
      <c r="G5499" s="8" t="str">
        <f>IF(OR(A5499="",E5499=0),"",IF(data_in!C5499="NULL","",IF(D5499="",ROUND(data_in!D5499-data_in!B5499,0),MIN(D5499,ROUND(data_in!D5499-data_in!B5499,0)))))</f>
        <v/>
      </c>
      <c r="H5499" s="8" t="str">
        <f>IF(A5499="","",IF(data_in!M5499="United States","United States",IF(data_in!M5499="Canada","Canada",IF(data_in!M5499="United Kingdom","United Kingdom","Other Country"))))</f>
        <v>United States</v>
      </c>
      <c r="I5499" s="8" t="str">
        <f>IF(A5499="","",IF(data_in!K5499="Unknown","Unknown",IF(data_in!K5499&lt;=10,"Very Small",IF(data_in!K5499&lt;=100,"Small",IF(data_in!K5499&lt;=500,"Medium",IF(data_in!K5499&gt;500,"Large","Error"))))))</f>
        <v>Small</v>
      </c>
      <c r="J5499" s="8" t="str">
        <f>IF(C5499=1,TEXT(data_in!E5499,"mm-yyyy"),"")</f>
        <v/>
      </c>
      <c r="K5499" s="8" t="str">
        <f>IF(A5499="","",IF(data_in!I5499="Website","Website",IF(data_in!I5499="Paid Search","Paid Search",IF(data_in!I5499="Slack","Slack","Other Channel"))))</f>
        <v>Website</v>
      </c>
      <c r="L5499" s="10">
        <f>IF(A5499="","",ROUND(N$3-data_in!B5499,0))</f>
        <v>58</v>
      </c>
    </row>
    <row r="5500" spans="1:12">
      <c r="A5500" s="8" t="str">
        <f>IF(data_in!A5500="","",data_in!A5500)</f>
        <v>63433bc4-5862-4909-8dff-317fd21ae484</v>
      </c>
      <c r="B5500" s="12">
        <f>IF(A5500="","",data_in!B5500)</f>
        <v>43924.678877314815</v>
      </c>
      <c r="C5500" s="8">
        <f>IF(A5500="","",IF(data_in!E5500="NULL",0,1))</f>
        <v>0</v>
      </c>
      <c r="D5500" s="8" t="str">
        <f>IF(A5500="","",IF(data_in!E5500="NULL","",ROUND(data_in!E5500-data_in!B5500,0)))</f>
        <v/>
      </c>
      <c r="E5500" s="8">
        <f>IF(A5500="","",IF(data_in!C5500="NULL",0,IF(data_in!C5500&gt;data_in!E5500,0,1)))</f>
        <v>0</v>
      </c>
      <c r="F5500" s="8" t="str">
        <f>IF(OR(A5500="",E5500=0),"",IF(data_in!C5500="NULL","",ROUND(data_in!C5500-data_in!B5500,0)))</f>
        <v/>
      </c>
      <c r="G5500" s="8" t="str">
        <f>IF(OR(A5500="",E5500=0),"",IF(data_in!C5500="NULL","",IF(D5500="",ROUND(data_in!D5500-data_in!B5500,0),MIN(D5500,ROUND(data_in!D5500-data_in!B5500,0)))))</f>
        <v/>
      </c>
      <c r="H5500" s="8" t="str">
        <f>IF(A5500="","",IF(data_in!M5500="United States","United States",IF(data_in!M5500="Canada","Canada",IF(data_in!M5500="United Kingdom","United Kingdom","Other Country"))))</f>
        <v>United Kingdom</v>
      </c>
      <c r="I5500" s="8" t="str">
        <f>IF(A5500="","",IF(data_in!K5500="Unknown","Unknown",IF(data_in!K5500&lt;=10,"Very Small",IF(data_in!K5500&lt;=100,"Small",IF(data_in!K5500&lt;=500,"Medium",IF(data_in!K5500&gt;500,"Large","Error"))))))</f>
        <v>Large</v>
      </c>
      <c r="J5500" s="8" t="str">
        <f>IF(C5500=1,TEXT(data_in!E5500,"mm-yyyy"),"")</f>
        <v/>
      </c>
      <c r="K5500" s="8" t="str">
        <f>IF(A5500="","",IF(data_in!I5500="Website","Website",IF(data_in!I5500="Paid Search","Paid Search",IF(data_in!I5500="Slack","Slack","Other Channel"))))</f>
        <v>Other Channel</v>
      </c>
      <c r="L5500" s="10">
        <f>IF(A5500="","",ROUND(N$3-data_in!B5500,0))</f>
        <v>58</v>
      </c>
    </row>
    <row r="5501" spans="1:12">
      <c r="A5501" s="8" t="str">
        <f>IF(data_in!A5501="","",data_in!A5501)</f>
        <v>9ba220a7-0983-4025-ada4-9d7fee4f2b18</v>
      </c>
      <c r="B5501" s="12">
        <f>IF(A5501="","",data_in!B5501)</f>
        <v>43924.716412037036</v>
      </c>
      <c r="C5501" s="8">
        <f>IF(A5501="","",IF(data_in!E5501="NULL",0,1))</f>
        <v>0</v>
      </c>
      <c r="D5501" s="8" t="str">
        <f>IF(A5501="","",IF(data_in!E5501="NULL","",ROUND(data_in!E5501-data_in!B5501,0)))</f>
        <v/>
      </c>
      <c r="E5501" s="8">
        <f>IF(A5501="","",IF(data_in!C5501="NULL",0,IF(data_in!C5501&gt;data_in!E5501,0,1)))</f>
        <v>0</v>
      </c>
      <c r="F5501" s="8" t="str">
        <f>IF(OR(A5501="",E5501=0),"",IF(data_in!C5501="NULL","",ROUND(data_in!C5501-data_in!B5501,0)))</f>
        <v/>
      </c>
      <c r="G5501" s="8" t="str">
        <f>IF(OR(A5501="",E5501=0),"",IF(data_in!C5501="NULL","",IF(D5501="",ROUND(data_in!D5501-data_in!B5501,0),MIN(D5501,ROUND(data_in!D5501-data_in!B5501,0)))))</f>
        <v/>
      </c>
      <c r="H5501" s="8" t="str">
        <f>IF(A5501="","",IF(data_in!M5501="United States","United States",IF(data_in!M5501="Canada","Canada",IF(data_in!M5501="United Kingdom","United Kingdom","Other Country"))))</f>
        <v>United States</v>
      </c>
      <c r="I5501" s="8" t="str">
        <f>IF(A5501="","",IF(data_in!K5501="Unknown","Unknown",IF(data_in!K5501&lt;=10,"Very Small",IF(data_in!K5501&lt;=100,"Small",IF(data_in!K5501&lt;=500,"Medium",IF(data_in!K5501&gt;500,"Large","Error"))))))</f>
        <v>Small</v>
      </c>
      <c r="J5501" s="8" t="str">
        <f>IF(C5501=1,TEXT(data_in!E5501,"mm-yyyy"),"")</f>
        <v/>
      </c>
      <c r="K5501" s="8" t="str">
        <f>IF(A5501="","",IF(data_in!I5501="Website","Website",IF(data_in!I5501="Paid Search","Paid Search",IF(data_in!I5501="Slack","Slack","Other Channel"))))</f>
        <v>Website</v>
      </c>
      <c r="L5501" s="10">
        <f>IF(A5501="","",ROUND(N$3-data_in!B5501,0))</f>
        <v>58</v>
      </c>
    </row>
    <row r="5502" spans="1:12">
      <c r="A5502" s="8" t="str">
        <f>IF(data_in!A5502="","",data_in!A5502)</f>
        <v>2901646d-a90f-4a7f-b90e-13380ae86a57</v>
      </c>
      <c r="B5502" s="12">
        <f>IF(A5502="","",data_in!B5502)</f>
        <v>43924.722141203703</v>
      </c>
      <c r="C5502" s="8">
        <f>IF(A5502="","",IF(data_in!E5502="NULL",0,1))</f>
        <v>0</v>
      </c>
      <c r="D5502" s="8" t="str">
        <f>IF(A5502="","",IF(data_in!E5502="NULL","",ROUND(data_in!E5502-data_in!B5502,0)))</f>
        <v/>
      </c>
      <c r="E5502" s="8">
        <f>IF(A5502="","",IF(data_in!C5502="NULL",0,IF(data_in!C5502&gt;data_in!E5502,0,1)))</f>
        <v>0</v>
      </c>
      <c r="F5502" s="8" t="str">
        <f>IF(OR(A5502="",E5502=0),"",IF(data_in!C5502="NULL","",ROUND(data_in!C5502-data_in!B5502,0)))</f>
        <v/>
      </c>
      <c r="G5502" s="8" t="str">
        <f>IF(OR(A5502="",E5502=0),"",IF(data_in!C5502="NULL","",IF(D5502="",ROUND(data_in!D5502-data_in!B5502,0),MIN(D5502,ROUND(data_in!D5502-data_in!B5502,0)))))</f>
        <v/>
      </c>
      <c r="H5502" s="8" t="str">
        <f>IF(A5502="","",IF(data_in!M5502="United States","United States",IF(data_in!M5502="Canada","Canada",IF(data_in!M5502="United Kingdom","United Kingdom","Other Country"))))</f>
        <v>United States</v>
      </c>
      <c r="I5502" s="8" t="str">
        <f>IF(A5502="","",IF(data_in!K5502="Unknown","Unknown",IF(data_in!K5502&lt;=10,"Very Small",IF(data_in!K5502&lt;=100,"Small",IF(data_in!K5502&lt;=500,"Medium",IF(data_in!K5502&gt;500,"Large","Error"))))))</f>
        <v>Small</v>
      </c>
      <c r="J5502" s="8" t="str">
        <f>IF(C5502=1,TEXT(data_in!E5502,"mm-yyyy"),"")</f>
        <v/>
      </c>
      <c r="K5502" s="8" t="str">
        <f>IF(A5502="","",IF(data_in!I5502="Website","Website",IF(data_in!I5502="Paid Search","Paid Search",IF(data_in!I5502="Slack","Slack","Other Channel"))))</f>
        <v>Website</v>
      </c>
      <c r="L5502" s="10">
        <f>IF(A5502="","",ROUND(N$3-data_in!B5502,0))</f>
        <v>58</v>
      </c>
    </row>
    <row r="5503" spans="1:12">
      <c r="A5503" s="8" t="str">
        <f>IF(data_in!A5503="","",data_in!A5503)</f>
        <v>3d1392be-0b71-47c2-a009-c2952b5b50e9</v>
      </c>
      <c r="B5503" s="12">
        <f>IF(A5503="","",data_in!B5503)</f>
        <v>43924.70480324074</v>
      </c>
      <c r="C5503" s="8">
        <f>IF(A5503="","",IF(data_in!E5503="NULL",0,1))</f>
        <v>0</v>
      </c>
      <c r="D5503" s="8" t="str">
        <f>IF(A5503="","",IF(data_in!E5503="NULL","",ROUND(data_in!E5503-data_in!B5503,0)))</f>
        <v/>
      </c>
      <c r="E5503" s="8">
        <f>IF(A5503="","",IF(data_in!C5503="NULL",0,IF(data_in!C5503&gt;data_in!E5503,0,1)))</f>
        <v>1</v>
      </c>
      <c r="F5503" s="8">
        <f>IF(OR(A5503="",E5503=0),"",IF(data_in!C5503="NULL","",ROUND(data_in!C5503-data_in!B5503,0)))</f>
        <v>0</v>
      </c>
      <c r="G5503" s="8">
        <f>IF(OR(A5503="",E5503=0),"",IF(data_in!C5503="NULL","",IF(D5503="",ROUND(data_in!D5503-data_in!B5503,0),MIN(D5503,ROUND(data_in!D5503-data_in!B5503,0)))))</f>
        <v>30</v>
      </c>
      <c r="H5503" s="8" t="str">
        <f>IF(A5503="","",IF(data_in!M5503="United States","United States",IF(data_in!M5503="Canada","Canada",IF(data_in!M5503="United Kingdom","United Kingdom","Other Country"))))</f>
        <v>Other Country</v>
      </c>
      <c r="I5503" s="8" t="str">
        <f>IF(A5503="","",IF(data_in!K5503="Unknown","Unknown",IF(data_in!K5503&lt;=10,"Very Small",IF(data_in!K5503&lt;=100,"Small",IF(data_in!K5503&lt;=500,"Medium",IF(data_in!K5503&gt;500,"Large","Error"))))))</f>
        <v>Very Small</v>
      </c>
      <c r="J5503" s="8" t="str">
        <f>IF(C5503=1,TEXT(data_in!E5503,"mm-yyyy"),"")</f>
        <v/>
      </c>
      <c r="K5503" s="8" t="str">
        <f>IF(A5503="","",IF(data_in!I5503="Website","Website",IF(data_in!I5503="Paid Search","Paid Search",IF(data_in!I5503="Slack","Slack","Other Channel"))))</f>
        <v>Slack</v>
      </c>
      <c r="L5503" s="10">
        <f>IF(A5503="","",ROUND(N$3-data_in!B5503,0))</f>
        <v>58</v>
      </c>
    </row>
    <row r="5504" spans="1:12">
      <c r="A5504" s="8" t="str">
        <f>IF(data_in!A5504="","",data_in!A5504)</f>
        <v>df3e97ec-f65e-40cb-9d18-64367f175e35</v>
      </c>
      <c r="B5504" s="12">
        <f>IF(A5504="","",data_in!B5504)</f>
        <v>43924.730763888889</v>
      </c>
      <c r="C5504" s="8">
        <f>IF(A5504="","",IF(data_in!E5504="NULL",0,1))</f>
        <v>0</v>
      </c>
      <c r="D5504" s="8" t="str">
        <f>IF(A5504="","",IF(data_in!E5504="NULL","",ROUND(data_in!E5504-data_in!B5504,0)))</f>
        <v/>
      </c>
      <c r="E5504" s="8">
        <f>IF(A5504="","",IF(data_in!C5504="NULL",0,IF(data_in!C5504&gt;data_in!E5504,0,1)))</f>
        <v>0</v>
      </c>
      <c r="F5504" s="8" t="str">
        <f>IF(OR(A5504="",E5504=0),"",IF(data_in!C5504="NULL","",ROUND(data_in!C5504-data_in!B5504,0)))</f>
        <v/>
      </c>
      <c r="G5504" s="8" t="str">
        <f>IF(OR(A5504="",E5504=0),"",IF(data_in!C5504="NULL","",IF(D5504="",ROUND(data_in!D5504-data_in!B5504,0),MIN(D5504,ROUND(data_in!D5504-data_in!B5504,0)))))</f>
        <v/>
      </c>
      <c r="H5504" s="8" t="str">
        <f>IF(A5504="","",IF(data_in!M5504="United States","United States",IF(data_in!M5504="Canada","Canada",IF(data_in!M5504="United Kingdom","United Kingdom","Other Country"))))</f>
        <v>Canada</v>
      </c>
      <c r="I5504" s="8" t="str">
        <f>IF(A5504="","",IF(data_in!K5504="Unknown","Unknown",IF(data_in!K5504&lt;=10,"Very Small",IF(data_in!K5504&lt;=100,"Small",IF(data_in!K5504&lt;=500,"Medium",IF(data_in!K5504&gt;500,"Large","Error"))))))</f>
        <v>Very Small</v>
      </c>
      <c r="J5504" s="8" t="str">
        <f>IF(C5504=1,TEXT(data_in!E5504,"mm-yyyy"),"")</f>
        <v/>
      </c>
      <c r="K5504" s="8" t="str">
        <f>IF(A5504="","",IF(data_in!I5504="Website","Website",IF(data_in!I5504="Paid Search","Paid Search",IF(data_in!I5504="Slack","Slack","Other Channel"))))</f>
        <v>Paid Search</v>
      </c>
      <c r="L5504" s="10">
        <f>IF(A5504="","",ROUND(N$3-data_in!B5504,0))</f>
        <v>58</v>
      </c>
    </row>
    <row r="5505" spans="1:12">
      <c r="A5505" s="8" t="str">
        <f>IF(data_in!A5505="","",data_in!A5505)</f>
        <v>5031eb6a-8adb-46c4-a8bb-b8d399a39df7</v>
      </c>
      <c r="B5505" s="12">
        <f>IF(A5505="","",data_in!B5505)</f>
        <v>43924.83871527778</v>
      </c>
      <c r="C5505" s="8">
        <f>IF(A5505="","",IF(data_in!E5505="NULL",0,1))</f>
        <v>0</v>
      </c>
      <c r="D5505" s="8" t="str">
        <f>IF(A5505="","",IF(data_in!E5505="NULL","",ROUND(data_in!E5505-data_in!B5505,0)))</f>
        <v/>
      </c>
      <c r="E5505" s="8">
        <f>IF(A5505="","",IF(data_in!C5505="NULL",0,IF(data_in!C5505&gt;data_in!E5505,0,1)))</f>
        <v>0</v>
      </c>
      <c r="F5505" s="8" t="str">
        <f>IF(OR(A5505="",E5505=0),"",IF(data_in!C5505="NULL","",ROUND(data_in!C5505-data_in!B5505,0)))</f>
        <v/>
      </c>
      <c r="G5505" s="8" t="str">
        <f>IF(OR(A5505="",E5505=0),"",IF(data_in!C5505="NULL","",IF(D5505="",ROUND(data_in!D5505-data_in!B5505,0),MIN(D5505,ROUND(data_in!D5505-data_in!B5505,0)))))</f>
        <v/>
      </c>
      <c r="H5505" s="8" t="str">
        <f>IF(A5505="","",IF(data_in!M5505="United States","United States",IF(data_in!M5505="Canada","Canada",IF(data_in!M5505="United Kingdom","United Kingdom","Other Country"))))</f>
        <v>Canada</v>
      </c>
      <c r="I5505" s="8" t="str">
        <f>IF(A5505="","",IF(data_in!K5505="Unknown","Unknown",IF(data_in!K5505&lt;=10,"Very Small",IF(data_in!K5505&lt;=100,"Small",IF(data_in!K5505&lt;=500,"Medium",IF(data_in!K5505&gt;500,"Large","Error"))))))</f>
        <v>Small</v>
      </c>
      <c r="J5505" s="8" t="str">
        <f>IF(C5505=1,TEXT(data_in!E5505,"mm-yyyy"),"")</f>
        <v/>
      </c>
      <c r="K5505" s="8" t="str">
        <f>IF(A5505="","",IF(data_in!I5505="Website","Website",IF(data_in!I5505="Paid Search","Paid Search",IF(data_in!I5505="Slack","Slack","Other Channel"))))</f>
        <v>Website</v>
      </c>
      <c r="L5505" s="10">
        <f>IF(A5505="","",ROUND(N$3-data_in!B5505,0))</f>
        <v>58</v>
      </c>
    </row>
    <row r="5506" spans="1:12">
      <c r="A5506" s="8" t="str">
        <f>IF(data_in!A5506="","",data_in!A5506)</f>
        <v>3027e81f-7dfc-43f2-878e-81251cb42008</v>
      </c>
      <c r="B5506" s="12">
        <f>IF(A5506="","",data_in!B5506)</f>
        <v>43924.805868055555</v>
      </c>
      <c r="C5506" s="8">
        <f>IF(A5506="","",IF(data_in!E5506="NULL",0,1))</f>
        <v>0</v>
      </c>
      <c r="D5506" s="8" t="str">
        <f>IF(A5506="","",IF(data_in!E5506="NULL","",ROUND(data_in!E5506-data_in!B5506,0)))</f>
        <v/>
      </c>
      <c r="E5506" s="8">
        <f>IF(A5506="","",IF(data_in!C5506="NULL",0,IF(data_in!C5506&gt;data_in!E5506,0,1)))</f>
        <v>0</v>
      </c>
      <c r="F5506" s="8" t="str">
        <f>IF(OR(A5506="",E5506=0),"",IF(data_in!C5506="NULL","",ROUND(data_in!C5506-data_in!B5506,0)))</f>
        <v/>
      </c>
      <c r="G5506" s="8" t="str">
        <f>IF(OR(A5506="",E5506=0),"",IF(data_in!C5506="NULL","",IF(D5506="",ROUND(data_in!D5506-data_in!B5506,0),MIN(D5506,ROUND(data_in!D5506-data_in!B5506,0)))))</f>
        <v/>
      </c>
      <c r="H5506" s="8" t="str">
        <f>IF(A5506="","",IF(data_in!M5506="United States","United States",IF(data_in!M5506="Canada","Canada",IF(data_in!M5506="United Kingdom","United Kingdom","Other Country"))))</f>
        <v>United States</v>
      </c>
      <c r="I5506" s="8" t="str">
        <f>IF(A5506="","",IF(data_in!K5506="Unknown","Unknown",IF(data_in!K5506&lt;=10,"Very Small",IF(data_in!K5506&lt;=100,"Small",IF(data_in!K5506&lt;=500,"Medium",IF(data_in!K5506&gt;500,"Large","Error"))))))</f>
        <v>Small</v>
      </c>
      <c r="J5506" s="8" t="str">
        <f>IF(C5506=1,TEXT(data_in!E5506,"mm-yyyy"),"")</f>
        <v/>
      </c>
      <c r="K5506" s="8" t="str">
        <f>IF(A5506="","",IF(data_in!I5506="Website","Website",IF(data_in!I5506="Paid Search","Paid Search",IF(data_in!I5506="Slack","Slack","Other Channel"))))</f>
        <v>Website</v>
      </c>
      <c r="L5506" s="10">
        <f>IF(A5506="","",ROUND(N$3-data_in!B5506,0))</f>
        <v>58</v>
      </c>
    </row>
    <row r="5507" spans="1:12">
      <c r="A5507" s="8" t="str">
        <f>IF(data_in!A5507="","",data_in!A5507)</f>
        <v>9539c0a1-7768-46a6-b7db-fa25fba9b5b4</v>
      </c>
      <c r="B5507" s="12">
        <f>IF(A5507="","",data_in!B5507)</f>
        <v>43924.863946759258</v>
      </c>
      <c r="C5507" s="8">
        <f>IF(A5507="","",IF(data_in!E5507="NULL",0,1))</f>
        <v>0</v>
      </c>
      <c r="D5507" s="8" t="str">
        <f>IF(A5507="","",IF(data_in!E5507="NULL","",ROUND(data_in!E5507-data_in!B5507,0)))</f>
        <v/>
      </c>
      <c r="E5507" s="8">
        <f>IF(A5507="","",IF(data_in!C5507="NULL",0,IF(data_in!C5507&gt;data_in!E5507,0,1)))</f>
        <v>1</v>
      </c>
      <c r="F5507" s="8">
        <f>IF(OR(A5507="",E5507=0),"",IF(data_in!C5507="NULL","",ROUND(data_in!C5507-data_in!B5507,0)))</f>
        <v>0</v>
      </c>
      <c r="G5507" s="8">
        <f>IF(OR(A5507="",E5507=0),"",IF(data_in!C5507="NULL","",IF(D5507="",ROUND(data_in!D5507-data_in!B5507,0),MIN(D5507,ROUND(data_in!D5507-data_in!B5507,0)))))</f>
        <v>30</v>
      </c>
      <c r="H5507" s="8" t="str">
        <f>IF(A5507="","",IF(data_in!M5507="United States","United States",IF(data_in!M5507="Canada","Canada",IF(data_in!M5507="United Kingdom","United Kingdom","Other Country"))))</f>
        <v>United States</v>
      </c>
      <c r="I5507" s="8" t="str">
        <f>IF(A5507="","",IF(data_in!K5507="Unknown","Unknown",IF(data_in!K5507&lt;=10,"Very Small",IF(data_in!K5507&lt;=100,"Small",IF(data_in!K5507&lt;=500,"Medium",IF(data_in!K5507&gt;500,"Large","Error"))))))</f>
        <v>Large</v>
      </c>
      <c r="J5507" s="8" t="str">
        <f>IF(C5507=1,TEXT(data_in!E5507,"mm-yyyy"),"")</f>
        <v/>
      </c>
      <c r="K5507" s="8" t="str">
        <f>IF(A5507="","",IF(data_in!I5507="Website","Website",IF(data_in!I5507="Paid Search","Paid Search",IF(data_in!I5507="Slack","Slack","Other Channel"))))</f>
        <v>Paid Search</v>
      </c>
      <c r="L5507" s="10">
        <f>IF(A5507="","",ROUND(N$3-data_in!B5507,0))</f>
        <v>58</v>
      </c>
    </row>
    <row r="5508" spans="1:12">
      <c r="A5508" s="8" t="str">
        <f>IF(data_in!A5508="","",data_in!A5508)</f>
        <v>ab82641a-8390-4d69-a972-4ee8c3e78232</v>
      </c>
      <c r="B5508" s="12">
        <f>IF(A5508="","",data_in!B5508)</f>
        <v>43924.877974537034</v>
      </c>
      <c r="C5508" s="8">
        <f>IF(A5508="","",IF(data_in!E5508="NULL",0,1))</f>
        <v>0</v>
      </c>
      <c r="D5508" s="8" t="str">
        <f>IF(A5508="","",IF(data_in!E5508="NULL","",ROUND(data_in!E5508-data_in!B5508,0)))</f>
        <v/>
      </c>
      <c r="E5508" s="8">
        <f>IF(A5508="","",IF(data_in!C5508="NULL",0,IF(data_in!C5508&gt;data_in!E5508,0,1)))</f>
        <v>0</v>
      </c>
      <c r="F5508" s="8" t="str">
        <f>IF(OR(A5508="",E5508=0),"",IF(data_in!C5508="NULL","",ROUND(data_in!C5508-data_in!B5508,0)))</f>
        <v/>
      </c>
      <c r="G5508" s="8" t="str">
        <f>IF(OR(A5508="",E5508=0),"",IF(data_in!C5508="NULL","",IF(D5508="",ROUND(data_in!D5508-data_in!B5508,0),MIN(D5508,ROUND(data_in!D5508-data_in!B5508,0)))))</f>
        <v/>
      </c>
      <c r="H5508" s="8" t="str">
        <f>IF(A5508="","",IF(data_in!M5508="United States","United States",IF(data_in!M5508="Canada","Canada",IF(data_in!M5508="United Kingdom","United Kingdom","Other Country"))))</f>
        <v>United States</v>
      </c>
      <c r="I5508" s="8" t="str">
        <f>IF(A5508="","",IF(data_in!K5508="Unknown","Unknown",IF(data_in!K5508&lt;=10,"Very Small",IF(data_in!K5508&lt;=100,"Small",IF(data_in!K5508&lt;=500,"Medium",IF(data_in!K5508&gt;500,"Large","Error"))))))</f>
        <v>Very Small</v>
      </c>
      <c r="J5508" s="8" t="str">
        <f>IF(C5508=1,TEXT(data_in!E5508,"mm-yyyy"),"")</f>
        <v/>
      </c>
      <c r="K5508" s="8" t="str">
        <f>IF(A5508="","",IF(data_in!I5508="Website","Website",IF(data_in!I5508="Paid Search","Paid Search",IF(data_in!I5508="Slack","Slack","Other Channel"))))</f>
        <v>Other Channel</v>
      </c>
      <c r="L5508" s="10">
        <f>IF(A5508="","",ROUND(N$3-data_in!B5508,0))</f>
        <v>58</v>
      </c>
    </row>
    <row r="5509" spans="1:12">
      <c r="A5509" s="8" t="str">
        <f>IF(data_in!A5509="","",data_in!A5509)</f>
        <v>138ca3f2-0e15-48eb-bb03-f6e6f0ea26b9</v>
      </c>
      <c r="B5509" s="12">
        <f>IF(A5509="","",data_in!B5509)</f>
        <v>43886.853136574071</v>
      </c>
      <c r="C5509" s="8">
        <f>IF(A5509="","",IF(data_in!E5509="NULL",0,1))</f>
        <v>0</v>
      </c>
      <c r="D5509" s="8" t="str">
        <f>IF(A5509="","",IF(data_in!E5509="NULL","",ROUND(data_in!E5509-data_in!B5509,0)))</f>
        <v/>
      </c>
      <c r="E5509" s="8">
        <f>IF(A5509="","",IF(data_in!C5509="NULL",0,IF(data_in!C5509&gt;data_in!E5509,0,1)))</f>
        <v>0</v>
      </c>
      <c r="F5509" s="8" t="str">
        <f>IF(OR(A5509="",E5509=0),"",IF(data_in!C5509="NULL","",ROUND(data_in!C5509-data_in!B5509,0)))</f>
        <v/>
      </c>
      <c r="G5509" s="8" t="str">
        <f>IF(OR(A5509="",E5509=0),"",IF(data_in!C5509="NULL","",IF(D5509="",ROUND(data_in!D5509-data_in!B5509,0),MIN(D5509,ROUND(data_in!D5509-data_in!B5509,0)))))</f>
        <v/>
      </c>
      <c r="H5509" s="8" t="str">
        <f>IF(A5509="","",IF(data_in!M5509="United States","United States",IF(data_in!M5509="Canada","Canada",IF(data_in!M5509="United Kingdom","United Kingdom","Other Country"))))</f>
        <v>Canada</v>
      </c>
      <c r="I5509" s="8" t="str">
        <f>IF(A5509="","",IF(data_in!K5509="Unknown","Unknown",IF(data_in!K5509&lt;=10,"Very Small",IF(data_in!K5509&lt;=100,"Small",IF(data_in!K5509&lt;=500,"Medium",IF(data_in!K5509&gt;500,"Large","Error"))))))</f>
        <v>Very Small</v>
      </c>
      <c r="J5509" s="8" t="str">
        <f>IF(C5509=1,TEXT(data_in!E5509,"mm-yyyy"),"")</f>
        <v/>
      </c>
      <c r="K5509" s="8" t="str">
        <f>IF(A5509="","",IF(data_in!I5509="Website","Website",IF(data_in!I5509="Paid Search","Paid Search",IF(data_in!I5509="Slack","Slack","Other Channel"))))</f>
        <v>Website</v>
      </c>
      <c r="L5509" s="10">
        <f>IF(A5509="","",ROUND(N$3-data_in!B5509,0))</f>
        <v>96</v>
      </c>
    </row>
    <row r="5510" spans="1:12">
      <c r="A5510" s="8" t="str">
        <f>IF(data_in!A5510="","",data_in!A5510)</f>
        <v>79474044-e1ed-4e96-9fc3-f1f84e9a0ad3</v>
      </c>
      <c r="B5510" s="12">
        <f>IF(A5510="","",data_in!B5510)</f>
        <v>43902.933495370373</v>
      </c>
      <c r="C5510" s="8">
        <f>IF(A5510="","",IF(data_in!E5510="NULL",0,1))</f>
        <v>0</v>
      </c>
      <c r="D5510" s="8" t="str">
        <f>IF(A5510="","",IF(data_in!E5510="NULL","",ROUND(data_in!E5510-data_in!B5510,0)))</f>
        <v/>
      </c>
      <c r="E5510" s="8">
        <f>IF(A5510="","",IF(data_in!C5510="NULL",0,IF(data_in!C5510&gt;data_in!E5510,0,1)))</f>
        <v>0</v>
      </c>
      <c r="F5510" s="8" t="str">
        <f>IF(OR(A5510="",E5510=0),"",IF(data_in!C5510="NULL","",ROUND(data_in!C5510-data_in!B5510,0)))</f>
        <v/>
      </c>
      <c r="G5510" s="8" t="str">
        <f>IF(OR(A5510="",E5510=0),"",IF(data_in!C5510="NULL","",IF(D5510="",ROUND(data_in!D5510-data_in!B5510,0),MIN(D5510,ROUND(data_in!D5510-data_in!B5510,0)))))</f>
        <v/>
      </c>
      <c r="H5510" s="8" t="str">
        <f>IF(A5510="","",IF(data_in!M5510="United States","United States",IF(data_in!M5510="Canada","Canada",IF(data_in!M5510="United Kingdom","United Kingdom","Other Country"))))</f>
        <v>United States</v>
      </c>
      <c r="I5510" s="8" t="str">
        <f>IF(A5510="","",IF(data_in!K5510="Unknown","Unknown",IF(data_in!K5510&lt;=10,"Very Small",IF(data_in!K5510&lt;=100,"Small",IF(data_in!K5510&lt;=500,"Medium",IF(data_in!K5510&gt;500,"Large","Error"))))))</f>
        <v>Very Small</v>
      </c>
      <c r="J5510" s="8" t="str">
        <f>IF(C5510=1,TEXT(data_in!E5510,"mm-yyyy"),"")</f>
        <v/>
      </c>
      <c r="K5510" s="8" t="str">
        <f>IF(A5510="","",IF(data_in!I5510="Website","Website",IF(data_in!I5510="Paid Search","Paid Search",IF(data_in!I5510="Slack","Slack","Other Channel"))))</f>
        <v>Website</v>
      </c>
      <c r="L5510" s="10">
        <f>IF(A5510="","",ROUND(N$3-data_in!B5510,0))</f>
        <v>80</v>
      </c>
    </row>
    <row r="5511" spans="1:12">
      <c r="A5511" s="8" t="str">
        <f>IF(data_in!A5511="","",data_in!A5511)</f>
        <v>cab19c29-30cd-4a9f-bc79-8236ea7f56ef</v>
      </c>
      <c r="B5511" s="12">
        <f>IF(A5511="","",data_in!B5511)</f>
        <v>43957.586076388892</v>
      </c>
      <c r="C5511" s="8">
        <f>IF(A5511="","",IF(data_in!E5511="NULL",0,1))</f>
        <v>0</v>
      </c>
      <c r="D5511" s="8" t="str">
        <f>IF(A5511="","",IF(data_in!E5511="NULL","",ROUND(data_in!E5511-data_in!B5511,0)))</f>
        <v/>
      </c>
      <c r="E5511" s="8">
        <f>IF(A5511="","",IF(data_in!C5511="NULL",0,IF(data_in!C5511&gt;data_in!E5511,0,1)))</f>
        <v>0</v>
      </c>
      <c r="F5511" s="8" t="str">
        <f>IF(OR(A5511="",E5511=0),"",IF(data_in!C5511="NULL","",ROUND(data_in!C5511-data_in!B5511,0)))</f>
        <v/>
      </c>
      <c r="G5511" s="8" t="str">
        <f>IF(OR(A5511="",E5511=0),"",IF(data_in!C5511="NULL","",IF(D5511="",ROUND(data_in!D5511-data_in!B5511,0),MIN(D5511,ROUND(data_in!D5511-data_in!B5511,0)))))</f>
        <v/>
      </c>
      <c r="H5511" s="8" t="str">
        <f>IF(A5511="","",IF(data_in!M5511="United States","United States",IF(data_in!M5511="Canada","Canada",IF(data_in!M5511="United Kingdom","United Kingdom","Other Country"))))</f>
        <v>United States</v>
      </c>
      <c r="I5511" s="8" t="str">
        <f>IF(A5511="","",IF(data_in!K5511="Unknown","Unknown",IF(data_in!K5511&lt;=10,"Very Small",IF(data_in!K5511&lt;=100,"Small",IF(data_in!K5511&lt;=500,"Medium",IF(data_in!K5511&gt;500,"Large","Error"))))))</f>
        <v>Very Small</v>
      </c>
      <c r="J5511" s="8" t="str">
        <f>IF(C5511=1,TEXT(data_in!E5511,"mm-yyyy"),"")</f>
        <v/>
      </c>
      <c r="K5511" s="8" t="str">
        <f>IF(A5511="","",IF(data_in!I5511="Website","Website",IF(data_in!I5511="Paid Search","Paid Search",IF(data_in!I5511="Slack","Slack","Other Channel"))))</f>
        <v>Website</v>
      </c>
      <c r="L5511" s="10">
        <f>IF(A5511="","",ROUND(N$3-data_in!B5511,0))</f>
        <v>25</v>
      </c>
    </row>
    <row r="5512" spans="1:12">
      <c r="A5512" s="8" t="str">
        <f>IF(data_in!A5512="","",data_in!A5512)</f>
        <v>5987aca2-69de-4106-9634-dcb483eb2398</v>
      </c>
      <c r="B5512" s="12">
        <f>IF(A5512="","",data_in!B5512)</f>
        <v>43916.704629629632</v>
      </c>
      <c r="C5512" s="8">
        <f>IF(A5512="","",IF(data_in!E5512="NULL",0,1))</f>
        <v>0</v>
      </c>
      <c r="D5512" s="8" t="str">
        <f>IF(A5512="","",IF(data_in!E5512="NULL","",ROUND(data_in!E5512-data_in!B5512,0)))</f>
        <v/>
      </c>
      <c r="E5512" s="8">
        <f>IF(A5512="","",IF(data_in!C5512="NULL",0,IF(data_in!C5512&gt;data_in!E5512,0,1)))</f>
        <v>0</v>
      </c>
      <c r="F5512" s="8" t="str">
        <f>IF(OR(A5512="",E5512=0),"",IF(data_in!C5512="NULL","",ROUND(data_in!C5512-data_in!B5512,0)))</f>
        <v/>
      </c>
      <c r="G5512" s="8" t="str">
        <f>IF(OR(A5512="",E5512=0),"",IF(data_in!C5512="NULL","",IF(D5512="",ROUND(data_in!D5512-data_in!B5512,0),MIN(D5512,ROUND(data_in!D5512-data_in!B5512,0)))))</f>
        <v/>
      </c>
      <c r="H5512" s="8" t="str">
        <f>IF(A5512="","",IF(data_in!M5512="United States","United States",IF(data_in!M5512="Canada","Canada",IF(data_in!M5512="United Kingdom","United Kingdom","Other Country"))))</f>
        <v>Canada</v>
      </c>
      <c r="I5512" s="8" t="str">
        <f>IF(A5512="","",IF(data_in!K5512="Unknown","Unknown",IF(data_in!K5512&lt;=10,"Very Small",IF(data_in!K5512&lt;=100,"Small",IF(data_in!K5512&lt;=500,"Medium",IF(data_in!K5512&gt;500,"Large","Error"))))))</f>
        <v>Very Small</v>
      </c>
      <c r="J5512" s="8" t="str">
        <f>IF(C5512=1,TEXT(data_in!E5512,"mm-yyyy"),"")</f>
        <v/>
      </c>
      <c r="K5512" s="8" t="str">
        <f>IF(A5512="","",IF(data_in!I5512="Website","Website",IF(data_in!I5512="Paid Search","Paid Search",IF(data_in!I5512="Slack","Slack","Other Channel"))))</f>
        <v>Website</v>
      </c>
      <c r="L5512" s="10">
        <f>IF(A5512="","",ROUND(N$3-data_in!B5512,0))</f>
        <v>66</v>
      </c>
    </row>
    <row r="5513" spans="1:12">
      <c r="A5513" s="8" t="str">
        <f>IF(data_in!A5513="","",data_in!A5513)</f>
        <v>dbb7a37a-01a6-49e4-ad47-ad941f864e6a</v>
      </c>
      <c r="B5513" s="12">
        <f>IF(A5513="","",data_in!B5513)</f>
        <v>43916.753449074073</v>
      </c>
      <c r="C5513" s="8">
        <f>IF(A5513="","",IF(data_in!E5513="NULL",0,1))</f>
        <v>0</v>
      </c>
      <c r="D5513" s="8" t="str">
        <f>IF(A5513="","",IF(data_in!E5513="NULL","",ROUND(data_in!E5513-data_in!B5513,0)))</f>
        <v/>
      </c>
      <c r="E5513" s="8">
        <f>IF(A5513="","",IF(data_in!C5513="NULL",0,IF(data_in!C5513&gt;data_in!E5513,0,1)))</f>
        <v>0</v>
      </c>
      <c r="F5513" s="8" t="str">
        <f>IF(OR(A5513="",E5513=0),"",IF(data_in!C5513="NULL","",ROUND(data_in!C5513-data_in!B5513,0)))</f>
        <v/>
      </c>
      <c r="G5513" s="8" t="str">
        <f>IF(OR(A5513="",E5513=0),"",IF(data_in!C5513="NULL","",IF(D5513="",ROUND(data_in!D5513-data_in!B5513,0),MIN(D5513,ROUND(data_in!D5513-data_in!B5513,0)))))</f>
        <v/>
      </c>
      <c r="H5513" s="8" t="str">
        <f>IF(A5513="","",IF(data_in!M5513="United States","United States",IF(data_in!M5513="Canada","Canada",IF(data_in!M5513="United Kingdom","United Kingdom","Other Country"))))</f>
        <v>Other Country</v>
      </c>
      <c r="I5513" s="8" t="str">
        <f>IF(A5513="","",IF(data_in!K5513="Unknown","Unknown",IF(data_in!K5513&lt;=10,"Very Small",IF(data_in!K5513&lt;=100,"Small",IF(data_in!K5513&lt;=500,"Medium",IF(data_in!K5513&gt;500,"Large","Error"))))))</f>
        <v>Very Small</v>
      </c>
      <c r="J5513" s="8" t="str">
        <f>IF(C5513=1,TEXT(data_in!E5513,"mm-yyyy"),"")</f>
        <v/>
      </c>
      <c r="K5513" s="8" t="str">
        <f>IF(A5513="","",IF(data_in!I5513="Website","Website",IF(data_in!I5513="Paid Search","Paid Search",IF(data_in!I5513="Slack","Slack","Other Channel"))))</f>
        <v>Slack</v>
      </c>
      <c r="L5513" s="10">
        <f>IF(A5513="","",ROUND(N$3-data_in!B5513,0))</f>
        <v>66</v>
      </c>
    </row>
    <row r="5514" spans="1:12">
      <c r="A5514" s="8" t="str">
        <f>IF(data_in!A5514="","",data_in!A5514)</f>
        <v>20d6f282-e561-4aa4-9461-488744f311d2</v>
      </c>
      <c r="B5514" s="12">
        <f>IF(A5514="","",data_in!B5514)</f>
        <v>43916.753946759258</v>
      </c>
      <c r="C5514" s="8">
        <f>IF(A5514="","",IF(data_in!E5514="NULL",0,1))</f>
        <v>0</v>
      </c>
      <c r="D5514" s="8" t="str">
        <f>IF(A5514="","",IF(data_in!E5514="NULL","",ROUND(data_in!E5514-data_in!B5514,0)))</f>
        <v/>
      </c>
      <c r="E5514" s="8">
        <f>IF(A5514="","",IF(data_in!C5514="NULL",0,IF(data_in!C5514&gt;data_in!E5514,0,1)))</f>
        <v>0</v>
      </c>
      <c r="F5514" s="8" t="str">
        <f>IF(OR(A5514="",E5514=0),"",IF(data_in!C5514="NULL","",ROUND(data_in!C5514-data_in!B5514,0)))</f>
        <v/>
      </c>
      <c r="G5514" s="8" t="str">
        <f>IF(OR(A5514="",E5514=0),"",IF(data_in!C5514="NULL","",IF(D5514="",ROUND(data_in!D5514-data_in!B5514,0),MIN(D5514,ROUND(data_in!D5514-data_in!B5514,0)))))</f>
        <v/>
      </c>
      <c r="H5514" s="8" t="str">
        <f>IF(A5514="","",IF(data_in!M5514="United States","United States",IF(data_in!M5514="Canada","Canada",IF(data_in!M5514="United Kingdom","United Kingdom","Other Country"))))</f>
        <v>United States</v>
      </c>
      <c r="I5514" s="8" t="str">
        <f>IF(A5514="","",IF(data_in!K5514="Unknown","Unknown",IF(data_in!K5514&lt;=10,"Very Small",IF(data_in!K5514&lt;=100,"Small",IF(data_in!K5514&lt;=500,"Medium",IF(data_in!K5514&gt;500,"Large","Error"))))))</f>
        <v>Medium</v>
      </c>
      <c r="J5514" s="8" t="str">
        <f>IF(C5514=1,TEXT(data_in!E5514,"mm-yyyy"),"")</f>
        <v/>
      </c>
      <c r="K5514" s="8" t="str">
        <f>IF(A5514="","",IF(data_in!I5514="Website","Website",IF(data_in!I5514="Paid Search","Paid Search",IF(data_in!I5514="Slack","Slack","Other Channel"))))</f>
        <v>Website</v>
      </c>
      <c r="L5514" s="10">
        <f>IF(A5514="","",ROUND(N$3-data_in!B5514,0))</f>
        <v>66</v>
      </c>
    </row>
    <row r="5515" spans="1:12">
      <c r="A5515" s="8" t="str">
        <f>IF(data_in!A5515="","",data_in!A5515)</f>
        <v>06be69dc-c515-44a0-9879-9ddf0f2f1969</v>
      </c>
      <c r="B5515" s="12">
        <f>IF(A5515="","",data_in!B5515)</f>
        <v>43926.769629629627</v>
      </c>
      <c r="C5515" s="8">
        <f>IF(A5515="","",IF(data_in!E5515="NULL",0,1))</f>
        <v>0</v>
      </c>
      <c r="D5515" s="8" t="str">
        <f>IF(A5515="","",IF(data_in!E5515="NULL","",ROUND(data_in!E5515-data_in!B5515,0)))</f>
        <v/>
      </c>
      <c r="E5515" s="8">
        <f>IF(A5515="","",IF(data_in!C5515="NULL",0,IF(data_in!C5515&gt;data_in!E5515,0,1)))</f>
        <v>1</v>
      </c>
      <c r="F5515" s="8">
        <f>IF(OR(A5515="",E5515=0),"",IF(data_in!C5515="NULL","",ROUND(data_in!C5515-data_in!B5515,0)))</f>
        <v>0</v>
      </c>
      <c r="G5515" s="8">
        <f>IF(OR(A5515="",E5515=0),"",IF(data_in!C5515="NULL","",IF(D5515="",ROUND(data_in!D5515-data_in!B5515,0),MIN(D5515,ROUND(data_in!D5515-data_in!B5515,0)))))</f>
        <v>30</v>
      </c>
      <c r="H5515" s="8" t="str">
        <f>IF(A5515="","",IF(data_in!M5515="United States","United States",IF(data_in!M5515="Canada","Canada",IF(data_in!M5515="United Kingdom","United Kingdom","Other Country"))))</f>
        <v>United States</v>
      </c>
      <c r="I5515" s="8" t="str">
        <f>IF(A5515="","",IF(data_in!K5515="Unknown","Unknown",IF(data_in!K5515&lt;=10,"Very Small",IF(data_in!K5515&lt;=100,"Small",IF(data_in!K5515&lt;=500,"Medium",IF(data_in!K5515&gt;500,"Large","Error"))))))</f>
        <v>Very Small</v>
      </c>
      <c r="J5515" s="8" t="str">
        <f>IF(C5515=1,TEXT(data_in!E5515,"mm-yyyy"),"")</f>
        <v/>
      </c>
      <c r="K5515" s="8" t="str">
        <f>IF(A5515="","",IF(data_in!I5515="Website","Website",IF(data_in!I5515="Paid Search","Paid Search",IF(data_in!I5515="Slack","Slack","Other Channel"))))</f>
        <v>Website</v>
      </c>
      <c r="L5515" s="10">
        <f>IF(A5515="","",ROUND(N$3-data_in!B5515,0))</f>
        <v>56</v>
      </c>
    </row>
    <row r="5516" spans="1:12">
      <c r="A5516" s="8" t="str">
        <f>IF(data_in!A5516="","",data_in!A5516)</f>
        <v>9fa4b654-2d3e-4964-88fb-af9d637f6a95</v>
      </c>
      <c r="B5516" s="12">
        <f>IF(A5516="","",data_in!B5516)</f>
        <v>43916.795208333337</v>
      </c>
      <c r="C5516" s="8">
        <f>IF(A5516="","",IF(data_in!E5516="NULL",0,1))</f>
        <v>0</v>
      </c>
      <c r="D5516" s="8" t="str">
        <f>IF(A5516="","",IF(data_in!E5516="NULL","",ROUND(data_in!E5516-data_in!B5516,0)))</f>
        <v/>
      </c>
      <c r="E5516" s="8">
        <f>IF(A5516="","",IF(data_in!C5516="NULL",0,IF(data_in!C5516&gt;data_in!E5516,0,1)))</f>
        <v>0</v>
      </c>
      <c r="F5516" s="8" t="str">
        <f>IF(OR(A5516="",E5516=0),"",IF(data_in!C5516="NULL","",ROUND(data_in!C5516-data_in!B5516,0)))</f>
        <v/>
      </c>
      <c r="G5516" s="8" t="str">
        <f>IF(OR(A5516="",E5516=0),"",IF(data_in!C5516="NULL","",IF(D5516="",ROUND(data_in!D5516-data_in!B5516,0),MIN(D5516,ROUND(data_in!D5516-data_in!B5516,0)))))</f>
        <v/>
      </c>
      <c r="H5516" s="8" t="str">
        <f>IF(A5516="","",IF(data_in!M5516="United States","United States",IF(data_in!M5516="Canada","Canada",IF(data_in!M5516="United Kingdom","United Kingdom","Other Country"))))</f>
        <v>United States</v>
      </c>
      <c r="I5516" s="8" t="str">
        <f>IF(A5516="","",IF(data_in!K5516="Unknown","Unknown",IF(data_in!K5516&lt;=10,"Very Small",IF(data_in!K5516&lt;=100,"Small",IF(data_in!K5516&lt;=500,"Medium",IF(data_in!K5516&gt;500,"Large","Error"))))))</f>
        <v>Medium</v>
      </c>
      <c r="J5516" s="8" t="str">
        <f>IF(C5516=1,TEXT(data_in!E5516,"mm-yyyy"),"")</f>
        <v/>
      </c>
      <c r="K5516" s="8" t="str">
        <f>IF(A5516="","",IF(data_in!I5516="Website","Website",IF(data_in!I5516="Paid Search","Paid Search",IF(data_in!I5516="Slack","Slack","Other Channel"))))</f>
        <v>Website</v>
      </c>
      <c r="L5516" s="10">
        <f>IF(A5516="","",ROUND(N$3-data_in!B5516,0))</f>
        <v>66</v>
      </c>
    </row>
    <row r="5517" spans="1:12">
      <c r="A5517" s="8" t="str">
        <f>IF(data_in!A5517="","",data_in!A5517)</f>
        <v>cf3581f5-4cc3-4c2e-86c3-0b4b3117614b</v>
      </c>
      <c r="B5517" s="12">
        <f>IF(A5517="","",data_in!B5517)</f>
        <v>43916.783506944441</v>
      </c>
      <c r="C5517" s="8">
        <f>IF(A5517="","",IF(data_in!E5517="NULL",0,1))</f>
        <v>0</v>
      </c>
      <c r="D5517" s="8" t="str">
        <f>IF(A5517="","",IF(data_in!E5517="NULL","",ROUND(data_in!E5517-data_in!B5517,0)))</f>
        <v/>
      </c>
      <c r="E5517" s="8">
        <f>IF(A5517="","",IF(data_in!C5517="NULL",0,IF(data_in!C5517&gt;data_in!E5517,0,1)))</f>
        <v>0</v>
      </c>
      <c r="F5517" s="8" t="str">
        <f>IF(OR(A5517="",E5517=0),"",IF(data_in!C5517="NULL","",ROUND(data_in!C5517-data_in!B5517,0)))</f>
        <v/>
      </c>
      <c r="G5517" s="8" t="str">
        <f>IF(OR(A5517="",E5517=0),"",IF(data_in!C5517="NULL","",IF(D5517="",ROUND(data_in!D5517-data_in!B5517,0),MIN(D5517,ROUND(data_in!D5517-data_in!B5517,0)))))</f>
        <v/>
      </c>
      <c r="H5517" s="8" t="str">
        <f>IF(A5517="","",IF(data_in!M5517="United States","United States",IF(data_in!M5517="Canada","Canada",IF(data_in!M5517="United Kingdom","United Kingdom","Other Country"))))</f>
        <v>Other Country</v>
      </c>
      <c r="I5517" s="8" t="str">
        <f>IF(A5517="","",IF(data_in!K5517="Unknown","Unknown",IF(data_in!K5517&lt;=10,"Very Small",IF(data_in!K5517&lt;=100,"Small",IF(data_in!K5517&lt;=500,"Medium",IF(data_in!K5517&gt;500,"Large","Error"))))))</f>
        <v>Very Small</v>
      </c>
      <c r="J5517" s="8" t="str">
        <f>IF(C5517=1,TEXT(data_in!E5517,"mm-yyyy"),"")</f>
        <v/>
      </c>
      <c r="K5517" s="8" t="str">
        <f>IF(A5517="","",IF(data_in!I5517="Website","Website",IF(data_in!I5517="Paid Search","Paid Search",IF(data_in!I5517="Slack","Slack","Other Channel"))))</f>
        <v>Website</v>
      </c>
      <c r="L5517" s="10">
        <f>IF(A5517="","",ROUND(N$3-data_in!B5517,0))</f>
        <v>66</v>
      </c>
    </row>
    <row r="5518" spans="1:12">
      <c r="A5518" s="8" t="str">
        <f>IF(data_in!A5518="","",data_in!A5518)</f>
        <v>b8414b92-3c85-40c8-8497-6acf724bf65b</v>
      </c>
      <c r="B5518" s="12">
        <f>IF(A5518="","",data_in!B5518)</f>
        <v>43917.324803240743</v>
      </c>
      <c r="C5518" s="8">
        <f>IF(A5518="","",IF(data_in!E5518="NULL",0,1))</f>
        <v>0</v>
      </c>
      <c r="D5518" s="8" t="str">
        <f>IF(A5518="","",IF(data_in!E5518="NULL","",ROUND(data_in!E5518-data_in!B5518,0)))</f>
        <v/>
      </c>
      <c r="E5518" s="8">
        <f>IF(A5518="","",IF(data_in!C5518="NULL",0,IF(data_in!C5518&gt;data_in!E5518,0,1)))</f>
        <v>0</v>
      </c>
      <c r="F5518" s="8" t="str">
        <f>IF(OR(A5518="",E5518=0),"",IF(data_in!C5518="NULL","",ROUND(data_in!C5518-data_in!B5518,0)))</f>
        <v/>
      </c>
      <c r="G5518" s="8" t="str">
        <f>IF(OR(A5518="",E5518=0),"",IF(data_in!C5518="NULL","",IF(D5518="",ROUND(data_in!D5518-data_in!B5518,0),MIN(D5518,ROUND(data_in!D5518-data_in!B5518,0)))))</f>
        <v/>
      </c>
      <c r="H5518" s="8" t="str">
        <f>IF(A5518="","",IF(data_in!M5518="United States","United States",IF(data_in!M5518="Canada","Canada",IF(data_in!M5518="United Kingdom","United Kingdom","Other Country"))))</f>
        <v>Other Country</v>
      </c>
      <c r="I5518" s="8" t="str">
        <f>IF(A5518="","",IF(data_in!K5518="Unknown","Unknown",IF(data_in!K5518&lt;=10,"Very Small",IF(data_in!K5518&lt;=100,"Small",IF(data_in!K5518&lt;=500,"Medium",IF(data_in!K5518&gt;500,"Large","Error"))))))</f>
        <v>Very Small</v>
      </c>
      <c r="J5518" s="8" t="str">
        <f>IF(C5518=1,TEXT(data_in!E5518,"mm-yyyy"),"")</f>
        <v/>
      </c>
      <c r="K5518" s="8" t="str">
        <f>IF(A5518="","",IF(data_in!I5518="Website","Website",IF(data_in!I5518="Paid Search","Paid Search",IF(data_in!I5518="Slack","Slack","Other Channel"))))</f>
        <v>Slack</v>
      </c>
      <c r="L5518" s="10">
        <f>IF(A5518="","",ROUND(N$3-data_in!B5518,0))</f>
        <v>66</v>
      </c>
    </row>
    <row r="5519" spans="1:12">
      <c r="A5519" s="8" t="str">
        <f>IF(data_in!A5519="","",data_in!A5519)</f>
        <v>bd3a0d93-6d99-472f-9da5-808fedd16c3a</v>
      </c>
      <c r="B5519" s="12">
        <f>IF(A5519="","",data_in!B5519)</f>
        <v>43917.35665509259</v>
      </c>
      <c r="C5519" s="8">
        <f>IF(A5519="","",IF(data_in!E5519="NULL",0,1))</f>
        <v>0</v>
      </c>
      <c r="D5519" s="8" t="str">
        <f>IF(A5519="","",IF(data_in!E5519="NULL","",ROUND(data_in!E5519-data_in!B5519,0)))</f>
        <v/>
      </c>
      <c r="E5519" s="8">
        <f>IF(A5519="","",IF(data_in!C5519="NULL",0,IF(data_in!C5519&gt;data_in!E5519,0,1)))</f>
        <v>1</v>
      </c>
      <c r="F5519" s="8">
        <f>IF(OR(A5519="",E5519=0),"",IF(data_in!C5519="NULL","",ROUND(data_in!C5519-data_in!B5519,0)))</f>
        <v>0</v>
      </c>
      <c r="G5519" s="8">
        <f>IF(OR(A5519="",E5519=0),"",IF(data_in!C5519="NULL","",IF(D5519="",ROUND(data_in!D5519-data_in!B5519,0),MIN(D5519,ROUND(data_in!D5519-data_in!B5519,0)))))</f>
        <v>30</v>
      </c>
      <c r="H5519" s="8" t="str">
        <f>IF(A5519="","",IF(data_in!M5519="United States","United States",IF(data_in!M5519="Canada","Canada",IF(data_in!M5519="United Kingdom","United Kingdom","Other Country"))))</f>
        <v>United States</v>
      </c>
      <c r="I5519" s="8" t="str">
        <f>IF(A5519="","",IF(data_in!K5519="Unknown","Unknown",IF(data_in!K5519&lt;=10,"Very Small",IF(data_in!K5519&lt;=100,"Small",IF(data_in!K5519&lt;=500,"Medium",IF(data_in!K5519&gt;500,"Large","Error"))))))</f>
        <v>Large</v>
      </c>
      <c r="J5519" s="8" t="str">
        <f>IF(C5519=1,TEXT(data_in!E5519,"mm-yyyy"),"")</f>
        <v/>
      </c>
      <c r="K5519" s="8" t="str">
        <f>IF(A5519="","",IF(data_in!I5519="Website","Website",IF(data_in!I5519="Paid Search","Paid Search",IF(data_in!I5519="Slack","Slack","Other Channel"))))</f>
        <v>Paid Search</v>
      </c>
      <c r="L5519" s="10">
        <f>IF(A5519="","",ROUND(N$3-data_in!B5519,0))</f>
        <v>66</v>
      </c>
    </row>
    <row r="5520" spans="1:12">
      <c r="A5520" s="8" t="str">
        <f>IF(data_in!A5520="","",data_in!A5520)</f>
        <v>eaa16cb1-c2eb-4b89-abe2-3734b12f01cc</v>
      </c>
      <c r="B5520" s="12">
        <f>IF(A5520="","",data_in!B5520)</f>
        <v>43916.884780092594</v>
      </c>
      <c r="C5520" s="8">
        <f>IF(A5520="","",IF(data_in!E5520="NULL",0,1))</f>
        <v>1</v>
      </c>
      <c r="D5520" s="8">
        <f>IF(A5520="","",IF(data_in!E5520="NULL","",ROUND(data_in!E5520-data_in!B5520,0)))</f>
        <v>42</v>
      </c>
      <c r="E5520" s="8">
        <f>IF(A5520="","",IF(data_in!C5520="NULL",0,IF(data_in!C5520&gt;data_in!E5520,0,1)))</f>
        <v>1</v>
      </c>
      <c r="F5520" s="8">
        <f>IF(OR(A5520="",E5520=0),"",IF(data_in!C5520="NULL","",ROUND(data_in!C5520-data_in!B5520,0)))</f>
        <v>4</v>
      </c>
      <c r="G5520" s="8">
        <f>IF(OR(A5520="",E5520=0),"",IF(data_in!C5520="NULL","",IF(D5520="",ROUND(data_in!D5520-data_in!B5520,0),MIN(D5520,ROUND(data_in!D5520-data_in!B5520,0)))))</f>
        <v>34</v>
      </c>
      <c r="H5520" s="8" t="str">
        <f>IF(A5520="","",IF(data_in!M5520="United States","United States",IF(data_in!M5520="Canada","Canada",IF(data_in!M5520="United Kingdom","United Kingdom","Other Country"))))</f>
        <v>United States</v>
      </c>
      <c r="I5520" s="8" t="str">
        <f>IF(A5520="","",IF(data_in!K5520="Unknown","Unknown",IF(data_in!K5520&lt;=10,"Very Small",IF(data_in!K5520&lt;=100,"Small",IF(data_in!K5520&lt;=500,"Medium",IF(data_in!K5520&gt;500,"Large","Error"))))))</f>
        <v>Large</v>
      </c>
      <c r="J5520" s="8" t="str">
        <f>IF(C5520=1,TEXT(data_in!E5520,"mm-yyyy"),"")</f>
        <v>05-2020</v>
      </c>
      <c r="K5520" s="8" t="str">
        <f>IF(A5520="","",IF(data_in!I5520="Website","Website",IF(data_in!I5520="Paid Search","Paid Search",IF(data_in!I5520="Slack","Slack","Other Channel"))))</f>
        <v>Website</v>
      </c>
      <c r="L5520" s="10">
        <f>IF(A5520="","",ROUND(N$3-data_in!B5520,0))</f>
        <v>66</v>
      </c>
    </row>
    <row r="5521" spans="1:12">
      <c r="A5521" s="8" t="str">
        <f>IF(data_in!A5521="","",data_in!A5521)</f>
        <v>601971e4-fd3a-4009-9dca-f11181cdb090</v>
      </c>
      <c r="B5521" s="12">
        <f>IF(A5521="","",data_in!B5521)</f>
        <v>43916.88789351852</v>
      </c>
      <c r="C5521" s="8">
        <f>IF(A5521="","",IF(data_in!E5521="NULL",0,1))</f>
        <v>0</v>
      </c>
      <c r="D5521" s="8" t="str">
        <f>IF(A5521="","",IF(data_in!E5521="NULL","",ROUND(data_in!E5521-data_in!B5521,0)))</f>
        <v/>
      </c>
      <c r="E5521" s="8">
        <f>IF(A5521="","",IF(data_in!C5521="NULL",0,IF(data_in!C5521&gt;data_in!E5521,0,1)))</f>
        <v>0</v>
      </c>
      <c r="F5521" s="8" t="str">
        <f>IF(OR(A5521="",E5521=0),"",IF(data_in!C5521="NULL","",ROUND(data_in!C5521-data_in!B5521,0)))</f>
        <v/>
      </c>
      <c r="G5521" s="8" t="str">
        <f>IF(OR(A5521="",E5521=0),"",IF(data_in!C5521="NULL","",IF(D5521="",ROUND(data_in!D5521-data_in!B5521,0),MIN(D5521,ROUND(data_in!D5521-data_in!B5521,0)))))</f>
        <v/>
      </c>
      <c r="H5521" s="8" t="str">
        <f>IF(A5521="","",IF(data_in!M5521="United States","United States",IF(data_in!M5521="Canada","Canada",IF(data_in!M5521="United Kingdom","United Kingdom","Other Country"))))</f>
        <v>Other Country</v>
      </c>
      <c r="I5521" s="8" t="str">
        <f>IF(A5521="","",IF(data_in!K5521="Unknown","Unknown",IF(data_in!K5521&lt;=10,"Very Small",IF(data_in!K5521&lt;=100,"Small",IF(data_in!K5521&lt;=500,"Medium",IF(data_in!K5521&gt;500,"Large","Error"))))))</f>
        <v>Very Small</v>
      </c>
      <c r="J5521" s="8" t="str">
        <f>IF(C5521=1,TEXT(data_in!E5521,"mm-yyyy"),"")</f>
        <v/>
      </c>
      <c r="K5521" s="8" t="str">
        <f>IF(A5521="","",IF(data_in!I5521="Website","Website",IF(data_in!I5521="Paid Search","Paid Search",IF(data_in!I5521="Slack","Slack","Other Channel"))))</f>
        <v>Slack</v>
      </c>
      <c r="L5521" s="10">
        <f>IF(A5521="","",ROUND(N$3-data_in!B5521,0))</f>
        <v>66</v>
      </c>
    </row>
    <row r="5522" spans="1:12">
      <c r="A5522" s="8" t="str">
        <f>IF(data_in!A5522="","",data_in!A5522)</f>
        <v>b0d14015-b129-4f3f-bfeb-6700d361c868</v>
      </c>
      <c r="B5522" s="12">
        <f>IF(A5522="","",data_in!B5522)</f>
        <v>43916.807557870372</v>
      </c>
      <c r="C5522" s="8">
        <f>IF(A5522="","",IF(data_in!E5522="NULL",0,1))</f>
        <v>0</v>
      </c>
      <c r="D5522" s="8" t="str">
        <f>IF(A5522="","",IF(data_in!E5522="NULL","",ROUND(data_in!E5522-data_in!B5522,0)))</f>
        <v/>
      </c>
      <c r="E5522" s="8">
        <f>IF(A5522="","",IF(data_in!C5522="NULL",0,IF(data_in!C5522&gt;data_in!E5522,0,1)))</f>
        <v>0</v>
      </c>
      <c r="F5522" s="8" t="str">
        <f>IF(OR(A5522="",E5522=0),"",IF(data_in!C5522="NULL","",ROUND(data_in!C5522-data_in!B5522,0)))</f>
        <v/>
      </c>
      <c r="G5522" s="8" t="str">
        <f>IF(OR(A5522="",E5522=0),"",IF(data_in!C5522="NULL","",IF(D5522="",ROUND(data_in!D5522-data_in!B5522,0),MIN(D5522,ROUND(data_in!D5522-data_in!B5522,0)))))</f>
        <v/>
      </c>
      <c r="H5522" s="8" t="str">
        <f>IF(A5522="","",IF(data_in!M5522="United States","United States",IF(data_in!M5522="Canada","Canada",IF(data_in!M5522="United Kingdom","United Kingdom","Other Country"))))</f>
        <v>Other Country</v>
      </c>
      <c r="I5522" s="8" t="str">
        <f>IF(A5522="","",IF(data_in!K5522="Unknown","Unknown",IF(data_in!K5522&lt;=10,"Very Small",IF(data_in!K5522&lt;=100,"Small",IF(data_in!K5522&lt;=500,"Medium",IF(data_in!K5522&gt;500,"Large","Error"))))))</f>
        <v>Very Small</v>
      </c>
      <c r="J5522" s="8" t="str">
        <f>IF(C5522=1,TEXT(data_in!E5522,"mm-yyyy"),"")</f>
        <v/>
      </c>
      <c r="K5522" s="8" t="str">
        <f>IF(A5522="","",IF(data_in!I5522="Website","Website",IF(data_in!I5522="Paid Search","Paid Search",IF(data_in!I5522="Slack","Slack","Other Channel"))))</f>
        <v>Slack</v>
      </c>
      <c r="L5522" s="10">
        <f>IF(A5522="","",ROUND(N$3-data_in!B5522,0))</f>
        <v>66</v>
      </c>
    </row>
    <row r="5523" spans="1:12">
      <c r="A5523" s="8" t="str">
        <f>IF(data_in!A5523="","",data_in!A5523)</f>
        <v>ec94812f-3f96-474b-b90a-aa368032a1db</v>
      </c>
      <c r="B5523" s="12">
        <f>IF(A5523="","",data_in!B5523)</f>
        <v>43916.875254629631</v>
      </c>
      <c r="C5523" s="8">
        <f>IF(A5523="","",IF(data_in!E5523="NULL",0,1))</f>
        <v>0</v>
      </c>
      <c r="D5523" s="8" t="str">
        <f>IF(A5523="","",IF(data_in!E5523="NULL","",ROUND(data_in!E5523-data_in!B5523,0)))</f>
        <v/>
      </c>
      <c r="E5523" s="8">
        <f>IF(A5523="","",IF(data_in!C5523="NULL",0,IF(data_in!C5523&gt;data_in!E5523,0,1)))</f>
        <v>0</v>
      </c>
      <c r="F5523" s="8" t="str">
        <f>IF(OR(A5523="",E5523=0),"",IF(data_in!C5523="NULL","",ROUND(data_in!C5523-data_in!B5523,0)))</f>
        <v/>
      </c>
      <c r="G5523" s="8" t="str">
        <f>IF(OR(A5523="",E5523=0),"",IF(data_in!C5523="NULL","",IF(D5523="",ROUND(data_in!D5523-data_in!B5523,0),MIN(D5523,ROUND(data_in!D5523-data_in!B5523,0)))))</f>
        <v/>
      </c>
      <c r="H5523" s="8" t="str">
        <f>IF(A5523="","",IF(data_in!M5523="United States","United States",IF(data_in!M5523="Canada","Canada",IF(data_in!M5523="United Kingdom","United Kingdom","Other Country"))))</f>
        <v>Other Country</v>
      </c>
      <c r="I5523" s="8" t="str">
        <f>IF(A5523="","",IF(data_in!K5523="Unknown","Unknown",IF(data_in!K5523&lt;=10,"Very Small",IF(data_in!K5523&lt;=100,"Small",IF(data_in!K5523&lt;=500,"Medium",IF(data_in!K5523&gt;500,"Large","Error"))))))</f>
        <v>Very Small</v>
      </c>
      <c r="J5523" s="8" t="str">
        <f>IF(C5523=1,TEXT(data_in!E5523,"mm-yyyy"),"")</f>
        <v/>
      </c>
      <c r="K5523" s="8" t="str">
        <f>IF(A5523="","",IF(data_in!I5523="Website","Website",IF(data_in!I5523="Paid Search","Paid Search",IF(data_in!I5523="Slack","Slack","Other Channel"))))</f>
        <v>Website</v>
      </c>
      <c r="L5523" s="10">
        <f>IF(A5523="","",ROUND(N$3-data_in!B5523,0))</f>
        <v>66</v>
      </c>
    </row>
    <row r="5524" spans="1:12">
      <c r="A5524" s="8" t="str">
        <f>IF(data_in!A5524="","",data_in!A5524)</f>
        <v>bf8ccc6e-bec8-4e2b-ae36-73ff1bf9ae4f</v>
      </c>
      <c r="B5524" s="12">
        <f>IF(A5524="","",data_in!B5524)</f>
        <v>43916.891446759262</v>
      </c>
      <c r="C5524" s="8">
        <f>IF(A5524="","",IF(data_in!E5524="NULL",0,1))</f>
        <v>0</v>
      </c>
      <c r="D5524" s="8" t="str">
        <f>IF(A5524="","",IF(data_in!E5524="NULL","",ROUND(data_in!E5524-data_in!B5524,0)))</f>
        <v/>
      </c>
      <c r="E5524" s="8">
        <f>IF(A5524="","",IF(data_in!C5524="NULL",0,IF(data_in!C5524&gt;data_in!E5524,0,1)))</f>
        <v>0</v>
      </c>
      <c r="F5524" s="8" t="str">
        <f>IF(OR(A5524="",E5524=0),"",IF(data_in!C5524="NULL","",ROUND(data_in!C5524-data_in!B5524,0)))</f>
        <v/>
      </c>
      <c r="G5524" s="8" t="str">
        <f>IF(OR(A5524="",E5524=0),"",IF(data_in!C5524="NULL","",IF(D5524="",ROUND(data_in!D5524-data_in!B5524,0),MIN(D5524,ROUND(data_in!D5524-data_in!B5524,0)))))</f>
        <v/>
      </c>
      <c r="H5524" s="8" t="str">
        <f>IF(A5524="","",IF(data_in!M5524="United States","United States",IF(data_in!M5524="Canada","Canada",IF(data_in!M5524="United Kingdom","United Kingdom","Other Country"))))</f>
        <v>Other Country</v>
      </c>
      <c r="I5524" s="8" t="str">
        <f>IF(A5524="","",IF(data_in!K5524="Unknown","Unknown",IF(data_in!K5524&lt;=10,"Very Small",IF(data_in!K5524&lt;=100,"Small",IF(data_in!K5524&lt;=500,"Medium",IF(data_in!K5524&gt;500,"Large","Error"))))))</f>
        <v>Very Small</v>
      </c>
      <c r="J5524" s="8" t="str">
        <f>IF(C5524=1,TEXT(data_in!E5524,"mm-yyyy"),"")</f>
        <v/>
      </c>
      <c r="K5524" s="8" t="str">
        <f>IF(A5524="","",IF(data_in!I5524="Website","Website",IF(data_in!I5524="Paid Search","Paid Search",IF(data_in!I5524="Slack","Slack","Other Channel"))))</f>
        <v>Slack</v>
      </c>
      <c r="L5524" s="10">
        <f>IF(A5524="","",ROUND(N$3-data_in!B5524,0))</f>
        <v>66</v>
      </c>
    </row>
    <row r="5525" spans="1:12">
      <c r="A5525" s="8" t="str">
        <f>IF(data_in!A5525="","",data_in!A5525)</f>
        <v>6a53ea2a-85a1-46e2-a768-5f4115619200</v>
      </c>
      <c r="B5525" s="12">
        <f>IF(A5525="","",data_in!B5525)</f>
        <v>43916.878645833334</v>
      </c>
      <c r="C5525" s="8">
        <f>IF(A5525="","",IF(data_in!E5525="NULL",0,1))</f>
        <v>0</v>
      </c>
      <c r="D5525" s="8" t="str">
        <f>IF(A5525="","",IF(data_in!E5525="NULL","",ROUND(data_in!E5525-data_in!B5525,0)))</f>
        <v/>
      </c>
      <c r="E5525" s="8">
        <f>IF(A5525="","",IF(data_in!C5525="NULL",0,IF(data_in!C5525&gt;data_in!E5525,0,1)))</f>
        <v>0</v>
      </c>
      <c r="F5525" s="8" t="str">
        <f>IF(OR(A5525="",E5525=0),"",IF(data_in!C5525="NULL","",ROUND(data_in!C5525-data_in!B5525,0)))</f>
        <v/>
      </c>
      <c r="G5525" s="8" t="str">
        <f>IF(OR(A5525="",E5525=0),"",IF(data_in!C5525="NULL","",IF(D5525="",ROUND(data_in!D5525-data_in!B5525,0),MIN(D5525,ROUND(data_in!D5525-data_in!B5525,0)))))</f>
        <v/>
      </c>
      <c r="H5525" s="8" t="str">
        <f>IF(A5525="","",IF(data_in!M5525="United States","United States",IF(data_in!M5525="Canada","Canada",IF(data_in!M5525="United Kingdom","United Kingdom","Other Country"))))</f>
        <v>United States</v>
      </c>
      <c r="I5525" s="8" t="str">
        <f>IF(A5525="","",IF(data_in!K5525="Unknown","Unknown",IF(data_in!K5525&lt;=10,"Very Small",IF(data_in!K5525&lt;=100,"Small",IF(data_in!K5525&lt;=500,"Medium",IF(data_in!K5525&gt;500,"Large","Error"))))))</f>
        <v>Medium</v>
      </c>
      <c r="J5525" s="8" t="str">
        <f>IF(C5525=1,TEXT(data_in!E5525,"mm-yyyy"),"")</f>
        <v/>
      </c>
      <c r="K5525" s="8" t="str">
        <f>IF(A5525="","",IF(data_in!I5525="Website","Website",IF(data_in!I5525="Paid Search","Paid Search",IF(data_in!I5525="Slack","Slack","Other Channel"))))</f>
        <v>Website</v>
      </c>
      <c r="L5525" s="10">
        <f>IF(A5525="","",ROUND(N$3-data_in!B5525,0))</f>
        <v>66</v>
      </c>
    </row>
    <row r="5526" spans="1:12">
      <c r="A5526" s="8" t="str">
        <f>IF(data_in!A5526="","",data_in!A5526)</f>
        <v>f0ed33c1-e3c6-419d-b427-97891b21dfb6</v>
      </c>
      <c r="B5526" s="12">
        <f>IF(A5526="","",data_in!B5526)</f>
        <v>43916.94153935185</v>
      </c>
      <c r="C5526" s="8">
        <f>IF(A5526="","",IF(data_in!E5526="NULL",0,1))</f>
        <v>0</v>
      </c>
      <c r="D5526" s="8" t="str">
        <f>IF(A5526="","",IF(data_in!E5526="NULL","",ROUND(data_in!E5526-data_in!B5526,0)))</f>
        <v/>
      </c>
      <c r="E5526" s="8">
        <f>IF(A5526="","",IF(data_in!C5526="NULL",0,IF(data_in!C5526&gt;data_in!E5526,0,1)))</f>
        <v>1</v>
      </c>
      <c r="F5526" s="8">
        <f>IF(OR(A5526="",E5526=0),"",IF(data_in!C5526="NULL","",ROUND(data_in!C5526-data_in!B5526,0)))</f>
        <v>7</v>
      </c>
      <c r="G5526" s="8">
        <f>IF(OR(A5526="",E5526=0),"",IF(data_in!C5526="NULL","",IF(D5526="",ROUND(data_in!D5526-data_in!B5526,0),MIN(D5526,ROUND(data_in!D5526-data_in!B5526,0)))))</f>
        <v>37</v>
      </c>
      <c r="H5526" s="8" t="str">
        <f>IF(A5526="","",IF(data_in!M5526="United States","United States",IF(data_in!M5526="Canada","Canada",IF(data_in!M5526="United Kingdom","United Kingdom","Other Country"))))</f>
        <v>United States</v>
      </c>
      <c r="I5526" s="8" t="str">
        <f>IF(A5526="","",IF(data_in!K5526="Unknown","Unknown",IF(data_in!K5526&lt;=10,"Very Small",IF(data_in!K5526&lt;=100,"Small",IF(data_in!K5526&lt;=500,"Medium",IF(data_in!K5526&gt;500,"Large","Error"))))))</f>
        <v>Very Small</v>
      </c>
      <c r="J5526" s="8" t="str">
        <f>IF(C5526=1,TEXT(data_in!E5526,"mm-yyyy"),"")</f>
        <v/>
      </c>
      <c r="K5526" s="8" t="str">
        <f>IF(A5526="","",IF(data_in!I5526="Website","Website",IF(data_in!I5526="Paid Search","Paid Search",IF(data_in!I5526="Slack","Slack","Other Channel"))))</f>
        <v>Slack</v>
      </c>
      <c r="L5526" s="10">
        <f>IF(A5526="","",ROUND(N$3-data_in!B5526,0))</f>
        <v>66</v>
      </c>
    </row>
    <row r="5527" spans="1:12">
      <c r="A5527" s="8" t="str">
        <f>IF(data_in!A5527="","",data_in!A5527)</f>
        <v>28c15185-0ee8-4039-82ee-be48374c8b55</v>
      </c>
      <c r="B5527" s="12">
        <f>IF(A5527="","",data_in!B5527)</f>
        <v>43916.974027777775</v>
      </c>
      <c r="C5527" s="8">
        <f>IF(A5527="","",IF(data_in!E5527="NULL",0,1))</f>
        <v>0</v>
      </c>
      <c r="D5527" s="8" t="str">
        <f>IF(A5527="","",IF(data_in!E5527="NULL","",ROUND(data_in!E5527-data_in!B5527,0)))</f>
        <v/>
      </c>
      <c r="E5527" s="8">
        <f>IF(A5527="","",IF(data_in!C5527="NULL",0,IF(data_in!C5527&gt;data_in!E5527,0,1)))</f>
        <v>0</v>
      </c>
      <c r="F5527" s="8" t="str">
        <f>IF(OR(A5527="",E5527=0),"",IF(data_in!C5527="NULL","",ROUND(data_in!C5527-data_in!B5527,0)))</f>
        <v/>
      </c>
      <c r="G5527" s="8" t="str">
        <f>IF(OR(A5527="",E5527=0),"",IF(data_in!C5527="NULL","",IF(D5527="",ROUND(data_in!D5527-data_in!B5527,0),MIN(D5527,ROUND(data_in!D5527-data_in!B5527,0)))))</f>
        <v/>
      </c>
      <c r="H5527" s="8" t="str">
        <f>IF(A5527="","",IF(data_in!M5527="United States","United States",IF(data_in!M5527="Canada","Canada",IF(data_in!M5527="United Kingdom","United Kingdom","Other Country"))))</f>
        <v>Other Country</v>
      </c>
      <c r="I5527" s="8" t="str">
        <f>IF(A5527="","",IF(data_in!K5527="Unknown","Unknown",IF(data_in!K5527&lt;=10,"Very Small",IF(data_in!K5527&lt;=100,"Small",IF(data_in!K5527&lt;=500,"Medium",IF(data_in!K5527&gt;500,"Large","Error"))))))</f>
        <v>Very Small</v>
      </c>
      <c r="J5527" s="8" t="str">
        <f>IF(C5527=1,TEXT(data_in!E5527,"mm-yyyy"),"")</f>
        <v/>
      </c>
      <c r="K5527" s="8" t="str">
        <f>IF(A5527="","",IF(data_in!I5527="Website","Website",IF(data_in!I5527="Paid Search","Paid Search",IF(data_in!I5527="Slack","Slack","Other Channel"))))</f>
        <v>Website</v>
      </c>
      <c r="L5527" s="10">
        <f>IF(A5527="","",ROUND(N$3-data_in!B5527,0))</f>
        <v>66</v>
      </c>
    </row>
    <row r="5528" spans="1:12">
      <c r="A5528" s="8" t="str">
        <f>IF(data_in!A5528="","",data_in!A5528)</f>
        <v>93c61d9d-12bd-4dbf-9cf2-c2375e957566</v>
      </c>
      <c r="B5528" s="12">
        <f>IF(A5528="","",data_in!B5528)</f>
        <v>43916.910127314812</v>
      </c>
      <c r="C5528" s="8">
        <f>IF(A5528="","",IF(data_in!E5528="NULL",0,1))</f>
        <v>0</v>
      </c>
      <c r="D5528" s="8" t="str">
        <f>IF(A5528="","",IF(data_in!E5528="NULL","",ROUND(data_in!E5528-data_in!B5528,0)))</f>
        <v/>
      </c>
      <c r="E5528" s="8">
        <f>IF(A5528="","",IF(data_in!C5528="NULL",0,IF(data_in!C5528&gt;data_in!E5528,0,1)))</f>
        <v>0</v>
      </c>
      <c r="F5528" s="8" t="str">
        <f>IF(OR(A5528="",E5528=0),"",IF(data_in!C5528="NULL","",ROUND(data_in!C5528-data_in!B5528,0)))</f>
        <v/>
      </c>
      <c r="G5528" s="8" t="str">
        <f>IF(OR(A5528="",E5528=0),"",IF(data_in!C5528="NULL","",IF(D5528="",ROUND(data_in!D5528-data_in!B5528,0),MIN(D5528,ROUND(data_in!D5528-data_in!B5528,0)))))</f>
        <v/>
      </c>
      <c r="H5528" s="8" t="str">
        <f>IF(A5528="","",IF(data_in!M5528="United States","United States",IF(data_in!M5528="Canada","Canada",IF(data_in!M5528="United Kingdom","United Kingdom","Other Country"))))</f>
        <v>United States</v>
      </c>
      <c r="I5528" s="8" t="str">
        <f>IF(A5528="","",IF(data_in!K5528="Unknown","Unknown",IF(data_in!K5528&lt;=10,"Very Small",IF(data_in!K5528&lt;=100,"Small",IF(data_in!K5528&lt;=500,"Medium",IF(data_in!K5528&gt;500,"Large","Error"))))))</f>
        <v>Large</v>
      </c>
      <c r="J5528" s="8" t="str">
        <f>IF(C5528=1,TEXT(data_in!E5528,"mm-yyyy"),"")</f>
        <v/>
      </c>
      <c r="K5528" s="8" t="str">
        <f>IF(A5528="","",IF(data_in!I5528="Website","Website",IF(data_in!I5528="Paid Search","Paid Search",IF(data_in!I5528="Slack","Slack","Other Channel"))))</f>
        <v>Website</v>
      </c>
      <c r="L5528" s="10">
        <f>IF(A5528="","",ROUND(N$3-data_in!B5528,0))</f>
        <v>66</v>
      </c>
    </row>
    <row r="5529" spans="1:12">
      <c r="A5529" s="8" t="str">
        <f>IF(data_in!A5529="","",data_in!A5529)</f>
        <v>bdf3b88e-ddb6-4826-b9ab-d7f82083804f</v>
      </c>
      <c r="B5529" s="12">
        <f>IF(A5529="","",data_in!B5529)</f>
        <v>43916.943055555559</v>
      </c>
      <c r="C5529" s="8">
        <f>IF(A5529="","",IF(data_in!E5529="NULL",0,1))</f>
        <v>0</v>
      </c>
      <c r="D5529" s="8" t="str">
        <f>IF(A5529="","",IF(data_in!E5529="NULL","",ROUND(data_in!E5529-data_in!B5529,0)))</f>
        <v/>
      </c>
      <c r="E5529" s="8">
        <f>IF(A5529="","",IF(data_in!C5529="NULL",0,IF(data_in!C5529&gt;data_in!E5529,0,1)))</f>
        <v>0</v>
      </c>
      <c r="F5529" s="8" t="str">
        <f>IF(OR(A5529="",E5529=0),"",IF(data_in!C5529="NULL","",ROUND(data_in!C5529-data_in!B5529,0)))</f>
        <v/>
      </c>
      <c r="G5529" s="8" t="str">
        <f>IF(OR(A5529="",E5529=0),"",IF(data_in!C5529="NULL","",IF(D5529="",ROUND(data_in!D5529-data_in!B5529,0),MIN(D5529,ROUND(data_in!D5529-data_in!B5529,0)))))</f>
        <v/>
      </c>
      <c r="H5529" s="8" t="str">
        <f>IF(A5529="","",IF(data_in!M5529="United States","United States",IF(data_in!M5529="Canada","Canada",IF(data_in!M5529="United Kingdom","United Kingdom","Other Country"))))</f>
        <v>Canada</v>
      </c>
      <c r="I5529" s="8" t="str">
        <f>IF(A5529="","",IF(data_in!K5529="Unknown","Unknown",IF(data_in!K5529&lt;=10,"Very Small",IF(data_in!K5529&lt;=100,"Small",IF(data_in!K5529&lt;=500,"Medium",IF(data_in!K5529&gt;500,"Large","Error"))))))</f>
        <v>Very Small</v>
      </c>
      <c r="J5529" s="8" t="str">
        <f>IF(C5529=1,TEXT(data_in!E5529,"mm-yyyy"),"")</f>
        <v/>
      </c>
      <c r="K5529" s="8" t="str">
        <f>IF(A5529="","",IF(data_in!I5529="Website","Website",IF(data_in!I5529="Paid Search","Paid Search",IF(data_in!I5529="Slack","Slack","Other Channel"))))</f>
        <v>Other Channel</v>
      </c>
      <c r="L5529" s="10">
        <f>IF(A5529="","",ROUND(N$3-data_in!B5529,0))</f>
        <v>66</v>
      </c>
    </row>
    <row r="5530" spans="1:12">
      <c r="A5530" s="8" t="str">
        <f>IF(data_in!A5530="","",data_in!A5530)</f>
        <v>37ba37d3-e06b-4a59-9a01-28b59756ee41</v>
      </c>
      <c r="B5530" s="12">
        <f>IF(A5530="","",data_in!B5530)</f>
        <v>43916.950497685182</v>
      </c>
      <c r="C5530" s="8">
        <f>IF(A5530="","",IF(data_in!E5530="NULL",0,1))</f>
        <v>0</v>
      </c>
      <c r="D5530" s="8" t="str">
        <f>IF(A5530="","",IF(data_in!E5530="NULL","",ROUND(data_in!E5530-data_in!B5530,0)))</f>
        <v/>
      </c>
      <c r="E5530" s="8">
        <f>IF(A5530="","",IF(data_in!C5530="NULL",0,IF(data_in!C5530&gt;data_in!E5530,0,1)))</f>
        <v>0</v>
      </c>
      <c r="F5530" s="8" t="str">
        <f>IF(OR(A5530="",E5530=0),"",IF(data_in!C5530="NULL","",ROUND(data_in!C5530-data_in!B5530,0)))</f>
        <v/>
      </c>
      <c r="G5530" s="8" t="str">
        <f>IF(OR(A5530="",E5530=0),"",IF(data_in!C5530="NULL","",IF(D5530="",ROUND(data_in!D5530-data_in!B5530,0),MIN(D5530,ROUND(data_in!D5530-data_in!B5530,0)))))</f>
        <v/>
      </c>
      <c r="H5530" s="8" t="str">
        <f>IF(A5530="","",IF(data_in!M5530="United States","United States",IF(data_in!M5530="Canada","Canada",IF(data_in!M5530="United Kingdom","United Kingdom","Other Country"))))</f>
        <v>Other Country</v>
      </c>
      <c r="I5530" s="8" t="str">
        <f>IF(A5530="","",IF(data_in!K5530="Unknown","Unknown",IF(data_in!K5530&lt;=10,"Very Small",IF(data_in!K5530&lt;=100,"Small",IF(data_in!K5530&lt;=500,"Medium",IF(data_in!K5530&gt;500,"Large","Error"))))))</f>
        <v>Very Small</v>
      </c>
      <c r="J5530" s="8" t="str">
        <f>IF(C5530=1,TEXT(data_in!E5530,"mm-yyyy"),"")</f>
        <v/>
      </c>
      <c r="K5530" s="8" t="str">
        <f>IF(A5530="","",IF(data_in!I5530="Website","Website",IF(data_in!I5530="Paid Search","Paid Search",IF(data_in!I5530="Slack","Slack","Other Channel"))))</f>
        <v>Website</v>
      </c>
      <c r="L5530" s="10">
        <f>IF(A5530="","",ROUND(N$3-data_in!B5530,0))</f>
        <v>66</v>
      </c>
    </row>
    <row r="5531" spans="1:12">
      <c r="A5531" s="8" t="str">
        <f>IF(data_in!A5531="","",data_in!A5531)</f>
        <v>1d4f659c-20d6-4aec-bea4-879cb28a8b54</v>
      </c>
      <c r="B5531" s="12">
        <f>IF(A5531="","",data_in!B5531)</f>
        <v>43917.22115740741</v>
      </c>
      <c r="C5531" s="8">
        <f>IF(A5531="","",IF(data_in!E5531="NULL",0,1))</f>
        <v>0</v>
      </c>
      <c r="D5531" s="8" t="str">
        <f>IF(A5531="","",IF(data_in!E5531="NULL","",ROUND(data_in!E5531-data_in!B5531,0)))</f>
        <v/>
      </c>
      <c r="E5531" s="8">
        <f>IF(A5531="","",IF(data_in!C5531="NULL",0,IF(data_in!C5531&gt;data_in!E5531,0,1)))</f>
        <v>0</v>
      </c>
      <c r="F5531" s="8" t="str">
        <f>IF(OR(A5531="",E5531=0),"",IF(data_in!C5531="NULL","",ROUND(data_in!C5531-data_in!B5531,0)))</f>
        <v/>
      </c>
      <c r="G5531" s="8" t="str">
        <f>IF(OR(A5531="",E5531=0),"",IF(data_in!C5531="NULL","",IF(D5531="",ROUND(data_in!D5531-data_in!B5531,0),MIN(D5531,ROUND(data_in!D5531-data_in!B5531,0)))))</f>
        <v/>
      </c>
      <c r="H5531" s="8" t="str">
        <f>IF(A5531="","",IF(data_in!M5531="United States","United States",IF(data_in!M5531="Canada","Canada",IF(data_in!M5531="United Kingdom","United Kingdom","Other Country"))))</f>
        <v>Other Country</v>
      </c>
      <c r="I5531" s="8" t="str">
        <f>IF(A5531="","",IF(data_in!K5531="Unknown","Unknown",IF(data_in!K5531&lt;=10,"Very Small",IF(data_in!K5531&lt;=100,"Small",IF(data_in!K5531&lt;=500,"Medium",IF(data_in!K5531&gt;500,"Large","Error"))))))</f>
        <v>Medium</v>
      </c>
      <c r="J5531" s="8" t="str">
        <f>IF(C5531=1,TEXT(data_in!E5531,"mm-yyyy"),"")</f>
        <v/>
      </c>
      <c r="K5531" s="8" t="str">
        <f>IF(A5531="","",IF(data_in!I5531="Website","Website",IF(data_in!I5531="Paid Search","Paid Search",IF(data_in!I5531="Slack","Slack","Other Channel"))))</f>
        <v>Website</v>
      </c>
      <c r="L5531" s="10">
        <f>IF(A5531="","",ROUND(N$3-data_in!B5531,0))</f>
        <v>66</v>
      </c>
    </row>
    <row r="5532" spans="1:12">
      <c r="A5532" s="8" t="str">
        <f>IF(data_in!A5532="","",data_in!A5532)</f>
        <v>83915b3f-df17-41cf-929e-9722a606ae55</v>
      </c>
      <c r="B5532" s="12">
        <f>IF(A5532="","",data_in!B5532)</f>
        <v>43916.990787037037</v>
      </c>
      <c r="C5532" s="8">
        <f>IF(A5532="","",IF(data_in!E5532="NULL",0,1))</f>
        <v>0</v>
      </c>
      <c r="D5532" s="8" t="str">
        <f>IF(A5532="","",IF(data_in!E5532="NULL","",ROUND(data_in!E5532-data_in!B5532,0)))</f>
        <v/>
      </c>
      <c r="E5532" s="8">
        <f>IF(A5532="","",IF(data_in!C5532="NULL",0,IF(data_in!C5532&gt;data_in!E5532,0,1)))</f>
        <v>0</v>
      </c>
      <c r="F5532" s="8" t="str">
        <f>IF(OR(A5532="",E5532=0),"",IF(data_in!C5532="NULL","",ROUND(data_in!C5532-data_in!B5532,0)))</f>
        <v/>
      </c>
      <c r="G5532" s="8" t="str">
        <f>IF(OR(A5532="",E5532=0),"",IF(data_in!C5532="NULL","",IF(D5532="",ROUND(data_in!D5532-data_in!B5532,0),MIN(D5532,ROUND(data_in!D5532-data_in!B5532,0)))))</f>
        <v/>
      </c>
      <c r="H5532" s="8" t="str">
        <f>IF(A5532="","",IF(data_in!M5532="United States","United States",IF(data_in!M5532="Canada","Canada",IF(data_in!M5532="United Kingdom","United Kingdom","Other Country"))))</f>
        <v>United States</v>
      </c>
      <c r="I5532" s="8" t="str">
        <f>IF(A5532="","",IF(data_in!K5532="Unknown","Unknown",IF(data_in!K5532&lt;=10,"Very Small",IF(data_in!K5532&lt;=100,"Small",IF(data_in!K5532&lt;=500,"Medium",IF(data_in!K5532&gt;500,"Large","Error"))))))</f>
        <v>Very Small</v>
      </c>
      <c r="J5532" s="8" t="str">
        <f>IF(C5532=1,TEXT(data_in!E5532,"mm-yyyy"),"")</f>
        <v/>
      </c>
      <c r="K5532" s="8" t="str">
        <f>IF(A5532="","",IF(data_in!I5532="Website","Website",IF(data_in!I5532="Paid Search","Paid Search",IF(data_in!I5532="Slack","Slack","Other Channel"))))</f>
        <v>Slack</v>
      </c>
      <c r="L5532" s="10">
        <f>IF(A5532="","",ROUND(N$3-data_in!B5532,0))</f>
        <v>66</v>
      </c>
    </row>
    <row r="5533" spans="1:12">
      <c r="A5533" s="8" t="str">
        <f>IF(data_in!A5533="","",data_in!A5533)</f>
        <v>d511474e-65d9-4bec-b0bf-9a4bd803083b</v>
      </c>
      <c r="B5533" s="12">
        <f>IF(A5533="","",data_in!B5533)</f>
        <v>43917.004155092596</v>
      </c>
      <c r="C5533" s="8">
        <f>IF(A5533="","",IF(data_in!E5533="NULL",0,1))</f>
        <v>0</v>
      </c>
      <c r="D5533" s="8" t="str">
        <f>IF(A5533="","",IF(data_in!E5533="NULL","",ROUND(data_in!E5533-data_in!B5533,0)))</f>
        <v/>
      </c>
      <c r="E5533" s="8">
        <f>IF(A5533="","",IF(data_in!C5533="NULL",0,IF(data_in!C5533&gt;data_in!E5533,0,1)))</f>
        <v>0</v>
      </c>
      <c r="F5533" s="8" t="str">
        <f>IF(OR(A5533="",E5533=0),"",IF(data_in!C5533="NULL","",ROUND(data_in!C5533-data_in!B5533,0)))</f>
        <v/>
      </c>
      <c r="G5533" s="8" t="str">
        <f>IF(OR(A5533="",E5533=0),"",IF(data_in!C5533="NULL","",IF(D5533="",ROUND(data_in!D5533-data_in!B5533,0),MIN(D5533,ROUND(data_in!D5533-data_in!B5533,0)))))</f>
        <v/>
      </c>
      <c r="H5533" s="8" t="str">
        <f>IF(A5533="","",IF(data_in!M5533="United States","United States",IF(data_in!M5533="Canada","Canada",IF(data_in!M5533="United Kingdom","United Kingdom","Other Country"))))</f>
        <v>Other Country</v>
      </c>
      <c r="I5533" s="8" t="str">
        <f>IF(A5533="","",IF(data_in!K5533="Unknown","Unknown",IF(data_in!K5533&lt;=10,"Very Small",IF(data_in!K5533&lt;=100,"Small",IF(data_in!K5533&lt;=500,"Medium",IF(data_in!K5533&gt;500,"Large","Error"))))))</f>
        <v>Very Small</v>
      </c>
      <c r="J5533" s="8" t="str">
        <f>IF(C5533=1,TEXT(data_in!E5533,"mm-yyyy"),"")</f>
        <v/>
      </c>
      <c r="K5533" s="8" t="str">
        <f>IF(A5533="","",IF(data_in!I5533="Website","Website",IF(data_in!I5533="Paid Search","Paid Search",IF(data_in!I5533="Slack","Slack","Other Channel"))))</f>
        <v>Slack</v>
      </c>
      <c r="L5533" s="10">
        <f>IF(A5533="","",ROUND(N$3-data_in!B5533,0))</f>
        <v>66</v>
      </c>
    </row>
    <row r="5534" spans="1:12">
      <c r="A5534" s="8" t="str">
        <f>IF(data_in!A5534="","",data_in!A5534)</f>
        <v>3b58c048-5b1c-482e-b9e8-623dabcbedd4</v>
      </c>
      <c r="B5534" s="12">
        <f>IF(A5534="","",data_in!B5534)</f>
        <v>43917.011493055557</v>
      </c>
      <c r="C5534" s="8">
        <f>IF(A5534="","",IF(data_in!E5534="NULL",0,1))</f>
        <v>0</v>
      </c>
      <c r="D5534" s="8" t="str">
        <f>IF(A5534="","",IF(data_in!E5534="NULL","",ROUND(data_in!E5534-data_in!B5534,0)))</f>
        <v/>
      </c>
      <c r="E5534" s="8">
        <f>IF(A5534="","",IF(data_in!C5534="NULL",0,IF(data_in!C5534&gt;data_in!E5534,0,1)))</f>
        <v>0</v>
      </c>
      <c r="F5534" s="8" t="str">
        <f>IF(OR(A5534="",E5534=0),"",IF(data_in!C5534="NULL","",ROUND(data_in!C5534-data_in!B5534,0)))</f>
        <v/>
      </c>
      <c r="G5534" s="8" t="str">
        <f>IF(OR(A5534="",E5534=0),"",IF(data_in!C5534="NULL","",IF(D5534="",ROUND(data_in!D5534-data_in!B5534,0),MIN(D5534,ROUND(data_in!D5534-data_in!B5534,0)))))</f>
        <v/>
      </c>
      <c r="H5534" s="8" t="str">
        <f>IF(A5534="","",IF(data_in!M5534="United States","United States",IF(data_in!M5534="Canada","Canada",IF(data_in!M5534="United Kingdom","United Kingdom","Other Country"))))</f>
        <v>Other Country</v>
      </c>
      <c r="I5534" s="8" t="str">
        <f>IF(A5534="","",IF(data_in!K5534="Unknown","Unknown",IF(data_in!K5534&lt;=10,"Very Small",IF(data_in!K5534&lt;=100,"Small",IF(data_in!K5534&lt;=500,"Medium",IF(data_in!K5534&gt;500,"Large","Error"))))))</f>
        <v>Very Small</v>
      </c>
      <c r="J5534" s="8" t="str">
        <f>IF(C5534=1,TEXT(data_in!E5534,"mm-yyyy"),"")</f>
        <v/>
      </c>
      <c r="K5534" s="8" t="str">
        <f>IF(A5534="","",IF(data_in!I5534="Website","Website",IF(data_in!I5534="Paid Search","Paid Search",IF(data_in!I5534="Slack","Slack","Other Channel"))))</f>
        <v>Slack</v>
      </c>
      <c r="L5534" s="10">
        <f>IF(A5534="","",ROUND(N$3-data_in!B5534,0))</f>
        <v>66</v>
      </c>
    </row>
    <row r="5535" spans="1:12">
      <c r="A5535" s="8" t="str">
        <f>IF(data_in!A5535="","",data_in!A5535)</f>
        <v>f70ff056-b7b9-4eb7-8dd1-d061a3f4b3b2</v>
      </c>
      <c r="B5535" s="12">
        <f>IF(A5535="","",data_in!B5535)</f>
        <v>43917.036863425928</v>
      </c>
      <c r="C5535" s="8">
        <f>IF(A5535="","",IF(data_in!E5535="NULL",0,1))</f>
        <v>0</v>
      </c>
      <c r="D5535" s="8" t="str">
        <f>IF(A5535="","",IF(data_in!E5535="NULL","",ROUND(data_in!E5535-data_in!B5535,0)))</f>
        <v/>
      </c>
      <c r="E5535" s="8">
        <f>IF(A5535="","",IF(data_in!C5535="NULL",0,IF(data_in!C5535&gt;data_in!E5535,0,1)))</f>
        <v>1</v>
      </c>
      <c r="F5535" s="8">
        <f>IF(OR(A5535="",E5535=0),"",IF(data_in!C5535="NULL","",ROUND(data_in!C5535-data_in!B5535,0)))</f>
        <v>0</v>
      </c>
      <c r="G5535" s="8">
        <f>IF(OR(A5535="",E5535=0),"",IF(data_in!C5535="NULL","",IF(D5535="",ROUND(data_in!D5535-data_in!B5535,0),MIN(D5535,ROUND(data_in!D5535-data_in!B5535,0)))))</f>
        <v>30</v>
      </c>
      <c r="H5535" s="8" t="str">
        <f>IF(A5535="","",IF(data_in!M5535="United States","United States",IF(data_in!M5535="Canada","Canada",IF(data_in!M5535="United Kingdom","United Kingdom","Other Country"))))</f>
        <v>Other Country</v>
      </c>
      <c r="I5535" s="8" t="str">
        <f>IF(A5535="","",IF(data_in!K5535="Unknown","Unknown",IF(data_in!K5535&lt;=10,"Very Small",IF(data_in!K5535&lt;=100,"Small",IF(data_in!K5535&lt;=500,"Medium",IF(data_in!K5535&gt;500,"Large","Error"))))))</f>
        <v>Small</v>
      </c>
      <c r="J5535" s="8" t="str">
        <f>IF(C5535=1,TEXT(data_in!E5535,"mm-yyyy"),"")</f>
        <v/>
      </c>
      <c r="K5535" s="8" t="str">
        <f>IF(A5535="","",IF(data_in!I5535="Website","Website",IF(data_in!I5535="Paid Search","Paid Search",IF(data_in!I5535="Slack","Slack","Other Channel"))))</f>
        <v>Website</v>
      </c>
      <c r="L5535" s="10">
        <f>IF(A5535="","",ROUND(N$3-data_in!B5535,0))</f>
        <v>66</v>
      </c>
    </row>
    <row r="5536" spans="1:12">
      <c r="A5536" s="8" t="str">
        <f>IF(data_in!A5536="","",data_in!A5536)</f>
        <v>3316a482-84cb-4b63-a33d-f477b5680729</v>
      </c>
      <c r="B5536" s="12">
        <f>IF(A5536="","",data_in!B5536)</f>
        <v>43917.012465277781</v>
      </c>
      <c r="C5536" s="8">
        <f>IF(A5536="","",IF(data_in!E5536="NULL",0,1))</f>
        <v>0</v>
      </c>
      <c r="D5536" s="8" t="str">
        <f>IF(A5536="","",IF(data_in!E5536="NULL","",ROUND(data_in!E5536-data_in!B5536,0)))</f>
        <v/>
      </c>
      <c r="E5536" s="8">
        <f>IF(A5536="","",IF(data_in!C5536="NULL",0,IF(data_in!C5536&gt;data_in!E5536,0,1)))</f>
        <v>0</v>
      </c>
      <c r="F5536" s="8" t="str">
        <f>IF(OR(A5536="",E5536=0),"",IF(data_in!C5536="NULL","",ROUND(data_in!C5536-data_in!B5536,0)))</f>
        <v/>
      </c>
      <c r="G5536" s="8" t="str">
        <f>IF(OR(A5536="",E5536=0),"",IF(data_in!C5536="NULL","",IF(D5536="",ROUND(data_in!D5536-data_in!B5536,0),MIN(D5536,ROUND(data_in!D5536-data_in!B5536,0)))))</f>
        <v/>
      </c>
      <c r="H5536" s="8" t="str">
        <f>IF(A5536="","",IF(data_in!M5536="United States","United States",IF(data_in!M5536="Canada","Canada",IF(data_in!M5536="United Kingdom","United Kingdom","Other Country"))))</f>
        <v>United States</v>
      </c>
      <c r="I5536" s="8" t="str">
        <f>IF(A5536="","",IF(data_in!K5536="Unknown","Unknown",IF(data_in!K5536&lt;=10,"Very Small",IF(data_in!K5536&lt;=100,"Small",IF(data_in!K5536&lt;=500,"Medium",IF(data_in!K5536&gt;500,"Large","Error"))))))</f>
        <v>Small</v>
      </c>
      <c r="J5536" s="8" t="str">
        <f>IF(C5536=1,TEXT(data_in!E5536,"mm-yyyy"),"")</f>
        <v/>
      </c>
      <c r="K5536" s="8" t="str">
        <f>IF(A5536="","",IF(data_in!I5536="Website","Website",IF(data_in!I5536="Paid Search","Paid Search",IF(data_in!I5536="Slack","Slack","Other Channel"))))</f>
        <v>Website</v>
      </c>
      <c r="L5536" s="10">
        <f>IF(A5536="","",ROUND(N$3-data_in!B5536,0))</f>
        <v>66</v>
      </c>
    </row>
    <row r="5537" spans="1:12">
      <c r="A5537" s="8" t="str">
        <f>IF(data_in!A5537="","",data_in!A5537)</f>
        <v>14447f62-cb79-4992-b896-627f7b469b41</v>
      </c>
      <c r="B5537" s="12">
        <f>IF(A5537="","",data_in!B5537)</f>
        <v>43917.043240740742</v>
      </c>
      <c r="C5537" s="8">
        <f>IF(A5537="","",IF(data_in!E5537="NULL",0,1))</f>
        <v>0</v>
      </c>
      <c r="D5537" s="8" t="str">
        <f>IF(A5537="","",IF(data_in!E5537="NULL","",ROUND(data_in!E5537-data_in!B5537,0)))</f>
        <v/>
      </c>
      <c r="E5537" s="8">
        <f>IF(A5537="","",IF(data_in!C5537="NULL",0,IF(data_in!C5537&gt;data_in!E5537,0,1)))</f>
        <v>0</v>
      </c>
      <c r="F5537" s="8" t="str">
        <f>IF(OR(A5537="",E5537=0),"",IF(data_in!C5537="NULL","",ROUND(data_in!C5537-data_in!B5537,0)))</f>
        <v/>
      </c>
      <c r="G5537" s="8" t="str">
        <f>IF(OR(A5537="",E5537=0),"",IF(data_in!C5537="NULL","",IF(D5537="",ROUND(data_in!D5537-data_in!B5537,0),MIN(D5537,ROUND(data_in!D5537-data_in!B5537,0)))))</f>
        <v/>
      </c>
      <c r="H5537" s="8" t="str">
        <f>IF(A5537="","",IF(data_in!M5537="United States","United States",IF(data_in!M5537="Canada","Canada",IF(data_in!M5537="United Kingdom","United Kingdom","Other Country"))))</f>
        <v>Other Country</v>
      </c>
      <c r="I5537" s="8" t="str">
        <f>IF(A5537="","",IF(data_in!K5537="Unknown","Unknown",IF(data_in!K5537&lt;=10,"Very Small",IF(data_in!K5537&lt;=100,"Small",IF(data_in!K5537&lt;=500,"Medium",IF(data_in!K5537&gt;500,"Large","Error"))))))</f>
        <v>Very Small</v>
      </c>
      <c r="J5537" s="8" t="str">
        <f>IF(C5537=1,TEXT(data_in!E5537,"mm-yyyy"),"")</f>
        <v/>
      </c>
      <c r="K5537" s="8" t="str">
        <f>IF(A5537="","",IF(data_in!I5537="Website","Website",IF(data_in!I5537="Paid Search","Paid Search",IF(data_in!I5537="Slack","Slack","Other Channel"))))</f>
        <v>Other Channel</v>
      </c>
      <c r="L5537" s="10">
        <f>IF(A5537="","",ROUND(N$3-data_in!B5537,0))</f>
        <v>66</v>
      </c>
    </row>
    <row r="5538" spans="1:12">
      <c r="A5538" s="8" t="str">
        <f>IF(data_in!A5538="","",data_in!A5538)</f>
        <v>cc1c6bf8-8dca-40f7-aeb8-b0b9f33e7dc2</v>
      </c>
      <c r="B5538" s="12">
        <f>IF(A5538="","",data_in!B5538)</f>
        <v>43917.292395833334</v>
      </c>
      <c r="C5538" s="8">
        <f>IF(A5538="","",IF(data_in!E5538="NULL",0,1))</f>
        <v>0</v>
      </c>
      <c r="D5538" s="8" t="str">
        <f>IF(A5538="","",IF(data_in!E5538="NULL","",ROUND(data_in!E5538-data_in!B5538,0)))</f>
        <v/>
      </c>
      <c r="E5538" s="8">
        <f>IF(A5538="","",IF(data_in!C5538="NULL",0,IF(data_in!C5538&gt;data_in!E5538,0,1)))</f>
        <v>0</v>
      </c>
      <c r="F5538" s="8" t="str">
        <f>IF(OR(A5538="",E5538=0),"",IF(data_in!C5538="NULL","",ROUND(data_in!C5538-data_in!B5538,0)))</f>
        <v/>
      </c>
      <c r="G5538" s="8" t="str">
        <f>IF(OR(A5538="",E5538=0),"",IF(data_in!C5538="NULL","",IF(D5538="",ROUND(data_in!D5538-data_in!B5538,0),MIN(D5538,ROUND(data_in!D5538-data_in!B5538,0)))))</f>
        <v/>
      </c>
      <c r="H5538" s="8" t="str">
        <f>IF(A5538="","",IF(data_in!M5538="United States","United States",IF(data_in!M5538="Canada","Canada",IF(data_in!M5538="United Kingdom","United Kingdom","Other Country"))))</f>
        <v>Other Country</v>
      </c>
      <c r="I5538" s="8" t="str">
        <f>IF(A5538="","",IF(data_in!K5538="Unknown","Unknown",IF(data_in!K5538&lt;=10,"Very Small",IF(data_in!K5538&lt;=100,"Small",IF(data_in!K5538&lt;=500,"Medium",IF(data_in!K5538&gt;500,"Large","Error"))))))</f>
        <v>Small</v>
      </c>
      <c r="J5538" s="8" t="str">
        <f>IF(C5538=1,TEXT(data_in!E5538,"mm-yyyy"),"")</f>
        <v/>
      </c>
      <c r="K5538" s="8" t="str">
        <f>IF(A5538="","",IF(data_in!I5538="Website","Website",IF(data_in!I5538="Paid Search","Paid Search",IF(data_in!I5538="Slack","Slack","Other Channel"))))</f>
        <v>Website</v>
      </c>
      <c r="L5538" s="10">
        <f>IF(A5538="","",ROUND(N$3-data_in!B5538,0))</f>
        <v>66</v>
      </c>
    </row>
    <row r="5539" spans="1:12">
      <c r="A5539" s="8" t="str">
        <f>IF(data_in!A5539="","",data_in!A5539)</f>
        <v>d1b80dd6-651c-42d4-aaa1-8561dbd2407b</v>
      </c>
      <c r="B5539" s="12">
        <f>IF(A5539="","",data_in!B5539)</f>
        <v>43917.144965277781</v>
      </c>
      <c r="C5539" s="8">
        <f>IF(A5539="","",IF(data_in!E5539="NULL",0,1))</f>
        <v>0</v>
      </c>
      <c r="D5539" s="8" t="str">
        <f>IF(A5539="","",IF(data_in!E5539="NULL","",ROUND(data_in!E5539-data_in!B5539,0)))</f>
        <v/>
      </c>
      <c r="E5539" s="8">
        <f>IF(A5539="","",IF(data_in!C5539="NULL",0,IF(data_in!C5539&gt;data_in!E5539,0,1)))</f>
        <v>0</v>
      </c>
      <c r="F5539" s="8" t="str">
        <f>IF(OR(A5539="",E5539=0),"",IF(data_in!C5539="NULL","",ROUND(data_in!C5539-data_in!B5539,0)))</f>
        <v/>
      </c>
      <c r="G5539" s="8" t="str">
        <f>IF(OR(A5539="",E5539=0),"",IF(data_in!C5539="NULL","",IF(D5539="",ROUND(data_in!D5539-data_in!B5539,0),MIN(D5539,ROUND(data_in!D5539-data_in!B5539,0)))))</f>
        <v/>
      </c>
      <c r="H5539" s="8" t="str">
        <f>IF(A5539="","",IF(data_in!M5539="United States","United States",IF(data_in!M5539="Canada","Canada",IF(data_in!M5539="United Kingdom","United Kingdom","Other Country"))))</f>
        <v>Canada</v>
      </c>
      <c r="I5539" s="8" t="str">
        <f>IF(A5539="","",IF(data_in!K5539="Unknown","Unknown",IF(data_in!K5539&lt;=10,"Very Small",IF(data_in!K5539&lt;=100,"Small",IF(data_in!K5539&lt;=500,"Medium",IF(data_in!K5539&gt;500,"Large","Error"))))))</f>
        <v>Very Small</v>
      </c>
      <c r="J5539" s="8" t="str">
        <f>IF(C5539=1,TEXT(data_in!E5539,"mm-yyyy"),"")</f>
        <v/>
      </c>
      <c r="K5539" s="8" t="str">
        <f>IF(A5539="","",IF(data_in!I5539="Website","Website",IF(data_in!I5539="Paid Search","Paid Search",IF(data_in!I5539="Slack","Slack","Other Channel"))))</f>
        <v>Website</v>
      </c>
      <c r="L5539" s="10">
        <f>IF(A5539="","",ROUND(N$3-data_in!B5539,0))</f>
        <v>66</v>
      </c>
    </row>
    <row r="5540" spans="1:12">
      <c r="A5540" s="8" t="str">
        <f>IF(data_in!A5540="","",data_in!A5540)</f>
        <v>7e4e052d-fbaf-4d14-a68b-6da9851b29e2</v>
      </c>
      <c r="B5540" s="12">
        <f>IF(A5540="","",data_in!B5540)</f>
        <v>43917.198020833333</v>
      </c>
      <c r="C5540" s="8">
        <f>IF(A5540="","",IF(data_in!E5540="NULL",0,1))</f>
        <v>0</v>
      </c>
      <c r="D5540" s="8" t="str">
        <f>IF(A5540="","",IF(data_in!E5540="NULL","",ROUND(data_in!E5540-data_in!B5540,0)))</f>
        <v/>
      </c>
      <c r="E5540" s="8">
        <f>IF(A5540="","",IF(data_in!C5540="NULL",0,IF(data_in!C5540&gt;data_in!E5540,0,1)))</f>
        <v>0</v>
      </c>
      <c r="F5540" s="8" t="str">
        <f>IF(OR(A5540="",E5540=0),"",IF(data_in!C5540="NULL","",ROUND(data_in!C5540-data_in!B5540,0)))</f>
        <v/>
      </c>
      <c r="G5540" s="8" t="str">
        <f>IF(OR(A5540="",E5540=0),"",IF(data_in!C5540="NULL","",IF(D5540="",ROUND(data_in!D5540-data_in!B5540,0),MIN(D5540,ROUND(data_in!D5540-data_in!B5540,0)))))</f>
        <v/>
      </c>
      <c r="H5540" s="8" t="str">
        <f>IF(A5540="","",IF(data_in!M5540="United States","United States",IF(data_in!M5540="Canada","Canada",IF(data_in!M5540="United Kingdom","United Kingdom","Other Country"))))</f>
        <v>Other Country</v>
      </c>
      <c r="I5540" s="8" t="str">
        <f>IF(A5540="","",IF(data_in!K5540="Unknown","Unknown",IF(data_in!K5540&lt;=10,"Very Small",IF(data_in!K5540&lt;=100,"Small",IF(data_in!K5540&lt;=500,"Medium",IF(data_in!K5540&gt;500,"Large","Error"))))))</f>
        <v>Medium</v>
      </c>
      <c r="J5540" s="8" t="str">
        <f>IF(C5540=1,TEXT(data_in!E5540,"mm-yyyy"),"")</f>
        <v/>
      </c>
      <c r="K5540" s="8" t="str">
        <f>IF(A5540="","",IF(data_in!I5540="Website","Website",IF(data_in!I5540="Paid Search","Paid Search",IF(data_in!I5540="Slack","Slack","Other Channel"))))</f>
        <v>Slack</v>
      </c>
      <c r="L5540" s="10">
        <f>IF(A5540="","",ROUND(N$3-data_in!B5540,0))</f>
        <v>66</v>
      </c>
    </row>
    <row r="5541" spans="1:12">
      <c r="A5541" s="8" t="str">
        <f>IF(data_in!A5541="","",data_in!A5541)</f>
        <v>2ccbc8e8-96c2-4423-861c-0a651a86b292</v>
      </c>
      <c r="B5541" s="12">
        <f>IF(A5541="","",data_in!B5541)</f>
        <v>43917.272731481484</v>
      </c>
      <c r="C5541" s="8">
        <f>IF(A5541="","",IF(data_in!E5541="NULL",0,1))</f>
        <v>0</v>
      </c>
      <c r="D5541" s="8" t="str">
        <f>IF(A5541="","",IF(data_in!E5541="NULL","",ROUND(data_in!E5541-data_in!B5541,0)))</f>
        <v/>
      </c>
      <c r="E5541" s="8">
        <f>IF(A5541="","",IF(data_in!C5541="NULL",0,IF(data_in!C5541&gt;data_in!E5541,0,1)))</f>
        <v>0</v>
      </c>
      <c r="F5541" s="8" t="str">
        <f>IF(OR(A5541="",E5541=0),"",IF(data_in!C5541="NULL","",ROUND(data_in!C5541-data_in!B5541,0)))</f>
        <v/>
      </c>
      <c r="G5541" s="8" t="str">
        <f>IF(OR(A5541="",E5541=0),"",IF(data_in!C5541="NULL","",IF(D5541="",ROUND(data_in!D5541-data_in!B5541,0),MIN(D5541,ROUND(data_in!D5541-data_in!B5541,0)))))</f>
        <v/>
      </c>
      <c r="H5541" s="8" t="str">
        <f>IF(A5541="","",IF(data_in!M5541="United States","United States",IF(data_in!M5541="Canada","Canada",IF(data_in!M5541="United Kingdom","United Kingdom","Other Country"))))</f>
        <v>Other Country</v>
      </c>
      <c r="I5541" s="8" t="str">
        <f>IF(A5541="","",IF(data_in!K5541="Unknown","Unknown",IF(data_in!K5541&lt;=10,"Very Small",IF(data_in!K5541&lt;=100,"Small",IF(data_in!K5541&lt;=500,"Medium",IF(data_in!K5541&gt;500,"Large","Error"))))))</f>
        <v>Very Small</v>
      </c>
      <c r="J5541" s="8" t="str">
        <f>IF(C5541=1,TEXT(data_in!E5541,"mm-yyyy"),"")</f>
        <v/>
      </c>
      <c r="K5541" s="8" t="str">
        <f>IF(A5541="","",IF(data_in!I5541="Website","Website",IF(data_in!I5541="Paid Search","Paid Search",IF(data_in!I5541="Slack","Slack","Other Channel"))))</f>
        <v>Slack</v>
      </c>
      <c r="L5541" s="10">
        <f>IF(A5541="","",ROUND(N$3-data_in!B5541,0))</f>
        <v>66</v>
      </c>
    </row>
    <row r="5542" spans="1:12">
      <c r="A5542" s="8" t="str">
        <f>IF(data_in!A5542="","",data_in!A5542)</f>
        <v>259949b0-a1f5-438b-808e-126df13c93dc</v>
      </c>
      <c r="B5542" s="12">
        <f>IF(A5542="","",data_in!B5542)</f>
        <v>43917.297847222224</v>
      </c>
      <c r="C5542" s="8">
        <f>IF(A5542="","",IF(data_in!E5542="NULL",0,1))</f>
        <v>0</v>
      </c>
      <c r="D5542" s="8" t="str">
        <f>IF(A5542="","",IF(data_in!E5542="NULL","",ROUND(data_in!E5542-data_in!B5542,0)))</f>
        <v/>
      </c>
      <c r="E5542" s="8">
        <f>IF(A5542="","",IF(data_in!C5542="NULL",0,IF(data_in!C5542&gt;data_in!E5542,0,1)))</f>
        <v>0</v>
      </c>
      <c r="F5542" s="8" t="str">
        <f>IF(OR(A5542="",E5542=0),"",IF(data_in!C5542="NULL","",ROUND(data_in!C5542-data_in!B5542,0)))</f>
        <v/>
      </c>
      <c r="G5542" s="8" t="str">
        <f>IF(OR(A5542="",E5542=0),"",IF(data_in!C5542="NULL","",IF(D5542="",ROUND(data_in!D5542-data_in!B5542,0),MIN(D5542,ROUND(data_in!D5542-data_in!B5542,0)))))</f>
        <v/>
      </c>
      <c r="H5542" s="8" t="str">
        <f>IF(A5542="","",IF(data_in!M5542="United States","United States",IF(data_in!M5542="Canada","Canada",IF(data_in!M5542="United Kingdom","United Kingdom","Other Country"))))</f>
        <v>United States</v>
      </c>
      <c r="I5542" s="8" t="str">
        <f>IF(A5542="","",IF(data_in!K5542="Unknown","Unknown",IF(data_in!K5542&lt;=10,"Very Small",IF(data_in!K5542&lt;=100,"Small",IF(data_in!K5542&lt;=500,"Medium",IF(data_in!K5542&gt;500,"Large","Error"))))))</f>
        <v>Very Small</v>
      </c>
      <c r="J5542" s="8" t="str">
        <f>IF(C5542=1,TEXT(data_in!E5542,"mm-yyyy"),"")</f>
        <v/>
      </c>
      <c r="K5542" s="8" t="str">
        <f>IF(A5542="","",IF(data_in!I5542="Website","Website",IF(data_in!I5542="Paid Search","Paid Search",IF(data_in!I5542="Slack","Slack","Other Channel"))))</f>
        <v>Website</v>
      </c>
      <c r="L5542" s="10">
        <f>IF(A5542="","",ROUND(N$3-data_in!B5542,0))</f>
        <v>66</v>
      </c>
    </row>
    <row r="5543" spans="1:12">
      <c r="A5543" s="8" t="str">
        <f>IF(data_in!A5543="","",data_in!A5543)</f>
        <v>aa867c2c-5d33-422d-97ab-8416154fa643</v>
      </c>
      <c r="B5543" s="12">
        <f>IF(A5543="","",data_in!B5543)</f>
        <v>43917.332685185182</v>
      </c>
      <c r="C5543" s="8">
        <f>IF(A5543="","",IF(data_in!E5543="NULL",0,1))</f>
        <v>0</v>
      </c>
      <c r="D5543" s="8" t="str">
        <f>IF(A5543="","",IF(data_in!E5543="NULL","",ROUND(data_in!E5543-data_in!B5543,0)))</f>
        <v/>
      </c>
      <c r="E5543" s="8">
        <f>IF(A5543="","",IF(data_in!C5543="NULL",0,IF(data_in!C5543&gt;data_in!E5543,0,1)))</f>
        <v>0</v>
      </c>
      <c r="F5543" s="8" t="str">
        <f>IF(OR(A5543="",E5543=0),"",IF(data_in!C5543="NULL","",ROUND(data_in!C5543-data_in!B5543,0)))</f>
        <v/>
      </c>
      <c r="G5543" s="8" t="str">
        <f>IF(OR(A5543="",E5543=0),"",IF(data_in!C5543="NULL","",IF(D5543="",ROUND(data_in!D5543-data_in!B5543,0),MIN(D5543,ROUND(data_in!D5543-data_in!B5543,0)))))</f>
        <v/>
      </c>
      <c r="H5543" s="8" t="str">
        <f>IF(A5543="","",IF(data_in!M5543="United States","United States",IF(data_in!M5543="Canada","Canada",IF(data_in!M5543="United Kingdom","United Kingdom","Other Country"))))</f>
        <v>United Kingdom</v>
      </c>
      <c r="I5543" s="8" t="str">
        <f>IF(A5543="","",IF(data_in!K5543="Unknown","Unknown",IF(data_in!K5543&lt;=10,"Very Small",IF(data_in!K5543&lt;=100,"Small",IF(data_in!K5543&lt;=500,"Medium",IF(data_in!K5543&gt;500,"Large","Error"))))))</f>
        <v>Very Small</v>
      </c>
      <c r="J5543" s="8" t="str">
        <f>IF(C5543=1,TEXT(data_in!E5543,"mm-yyyy"),"")</f>
        <v/>
      </c>
      <c r="K5543" s="8" t="str">
        <f>IF(A5543="","",IF(data_in!I5543="Website","Website",IF(data_in!I5543="Paid Search","Paid Search",IF(data_in!I5543="Slack","Slack","Other Channel"))))</f>
        <v>Paid Search</v>
      </c>
      <c r="L5543" s="10">
        <f>IF(A5543="","",ROUND(N$3-data_in!B5543,0))</f>
        <v>66</v>
      </c>
    </row>
    <row r="5544" spans="1:12">
      <c r="A5544" s="8" t="str">
        <f>IF(data_in!A5544="","",data_in!A5544)</f>
        <v>eabe9712-9ce5-4454-bfc3-e8fc47a97d87</v>
      </c>
      <c r="B5544" s="12">
        <f>IF(A5544="","",data_in!B5544)</f>
        <v>43917.338564814818</v>
      </c>
      <c r="C5544" s="8">
        <f>IF(A5544="","",IF(data_in!E5544="NULL",0,1))</f>
        <v>0</v>
      </c>
      <c r="D5544" s="8" t="str">
        <f>IF(A5544="","",IF(data_in!E5544="NULL","",ROUND(data_in!E5544-data_in!B5544,0)))</f>
        <v/>
      </c>
      <c r="E5544" s="8">
        <f>IF(A5544="","",IF(data_in!C5544="NULL",0,IF(data_in!C5544&gt;data_in!E5544,0,1)))</f>
        <v>0</v>
      </c>
      <c r="F5544" s="8" t="str">
        <f>IF(OR(A5544="",E5544=0),"",IF(data_in!C5544="NULL","",ROUND(data_in!C5544-data_in!B5544,0)))</f>
        <v/>
      </c>
      <c r="G5544" s="8" t="str">
        <f>IF(OR(A5544="",E5544=0),"",IF(data_in!C5544="NULL","",IF(D5544="",ROUND(data_in!D5544-data_in!B5544,0),MIN(D5544,ROUND(data_in!D5544-data_in!B5544,0)))))</f>
        <v/>
      </c>
      <c r="H5544" s="8" t="str">
        <f>IF(A5544="","",IF(data_in!M5544="United States","United States",IF(data_in!M5544="Canada","Canada",IF(data_in!M5544="United Kingdom","United Kingdom","Other Country"))))</f>
        <v>Other Country</v>
      </c>
      <c r="I5544" s="8" t="str">
        <f>IF(A5544="","",IF(data_in!K5544="Unknown","Unknown",IF(data_in!K5544&lt;=10,"Very Small",IF(data_in!K5544&lt;=100,"Small",IF(data_in!K5544&lt;=500,"Medium",IF(data_in!K5544&gt;500,"Large","Error"))))))</f>
        <v>Medium</v>
      </c>
      <c r="J5544" s="8" t="str">
        <f>IF(C5544=1,TEXT(data_in!E5544,"mm-yyyy"),"")</f>
        <v/>
      </c>
      <c r="K5544" s="8" t="str">
        <f>IF(A5544="","",IF(data_in!I5544="Website","Website",IF(data_in!I5544="Paid Search","Paid Search",IF(data_in!I5544="Slack","Slack","Other Channel"))))</f>
        <v>Slack</v>
      </c>
      <c r="L5544" s="10">
        <f>IF(A5544="","",ROUND(N$3-data_in!B5544,0))</f>
        <v>66</v>
      </c>
    </row>
    <row r="5545" spans="1:12">
      <c r="A5545" s="8" t="str">
        <f>IF(data_in!A5545="","",data_in!A5545)</f>
        <v>00bd8147-4efa-4dda-b593-f640ab05959f</v>
      </c>
      <c r="B5545" s="12">
        <f>IF(A5545="","",data_in!B5545)</f>
        <v>43917.370567129627</v>
      </c>
      <c r="C5545" s="8">
        <f>IF(A5545="","",IF(data_in!E5545="NULL",0,1))</f>
        <v>0</v>
      </c>
      <c r="D5545" s="8" t="str">
        <f>IF(A5545="","",IF(data_in!E5545="NULL","",ROUND(data_in!E5545-data_in!B5545,0)))</f>
        <v/>
      </c>
      <c r="E5545" s="8">
        <f>IF(A5545="","",IF(data_in!C5545="NULL",0,IF(data_in!C5545&gt;data_in!E5545,0,1)))</f>
        <v>0</v>
      </c>
      <c r="F5545" s="8" t="str">
        <f>IF(OR(A5545="",E5545=0),"",IF(data_in!C5545="NULL","",ROUND(data_in!C5545-data_in!B5545,0)))</f>
        <v/>
      </c>
      <c r="G5545" s="8" t="str">
        <f>IF(OR(A5545="",E5545=0),"",IF(data_in!C5545="NULL","",IF(D5545="",ROUND(data_in!D5545-data_in!B5545,0),MIN(D5545,ROUND(data_in!D5545-data_in!B5545,0)))))</f>
        <v/>
      </c>
      <c r="H5545" s="8" t="str">
        <f>IF(A5545="","",IF(data_in!M5545="United States","United States",IF(data_in!M5545="Canada","Canada",IF(data_in!M5545="United Kingdom","United Kingdom","Other Country"))))</f>
        <v>Other Country</v>
      </c>
      <c r="I5545" s="8" t="str">
        <f>IF(A5545="","",IF(data_in!K5545="Unknown","Unknown",IF(data_in!K5545&lt;=10,"Very Small",IF(data_in!K5545&lt;=100,"Small",IF(data_in!K5545&lt;=500,"Medium",IF(data_in!K5545&gt;500,"Large","Error"))))))</f>
        <v>Very Small</v>
      </c>
      <c r="J5545" s="8" t="str">
        <f>IF(C5545=1,TEXT(data_in!E5545,"mm-yyyy"),"")</f>
        <v/>
      </c>
      <c r="K5545" s="8" t="str">
        <f>IF(A5545="","",IF(data_in!I5545="Website","Website",IF(data_in!I5545="Paid Search","Paid Search",IF(data_in!I5545="Slack","Slack","Other Channel"))))</f>
        <v>Website</v>
      </c>
      <c r="L5545" s="10">
        <f>IF(A5545="","",ROUND(N$3-data_in!B5545,0))</f>
        <v>66</v>
      </c>
    </row>
    <row r="5546" spans="1:12">
      <c r="A5546" s="8" t="str">
        <f>IF(data_in!A5546="","",data_in!A5546)</f>
        <v>18645855-3647-4d33-8e01-06601ea02993</v>
      </c>
      <c r="B5546" s="12">
        <f>IF(A5546="","",data_in!B5546)</f>
        <v>43917.380150462966</v>
      </c>
      <c r="C5546" s="8">
        <f>IF(A5546="","",IF(data_in!E5546="NULL",0,1))</f>
        <v>0</v>
      </c>
      <c r="D5546" s="8" t="str">
        <f>IF(A5546="","",IF(data_in!E5546="NULL","",ROUND(data_in!E5546-data_in!B5546,0)))</f>
        <v/>
      </c>
      <c r="E5546" s="8">
        <f>IF(A5546="","",IF(data_in!C5546="NULL",0,IF(data_in!C5546&gt;data_in!E5546,0,1)))</f>
        <v>0</v>
      </c>
      <c r="F5546" s="8" t="str">
        <f>IF(OR(A5546="",E5546=0),"",IF(data_in!C5546="NULL","",ROUND(data_in!C5546-data_in!B5546,0)))</f>
        <v/>
      </c>
      <c r="G5546" s="8" t="str">
        <f>IF(OR(A5546="",E5546=0),"",IF(data_in!C5546="NULL","",IF(D5546="",ROUND(data_in!D5546-data_in!B5546,0),MIN(D5546,ROUND(data_in!D5546-data_in!B5546,0)))))</f>
        <v/>
      </c>
      <c r="H5546" s="8" t="str">
        <f>IF(A5546="","",IF(data_in!M5546="United States","United States",IF(data_in!M5546="Canada","Canada",IF(data_in!M5546="United Kingdom","United Kingdom","Other Country"))))</f>
        <v>Other Country</v>
      </c>
      <c r="I5546" s="8" t="str">
        <f>IF(A5546="","",IF(data_in!K5546="Unknown","Unknown",IF(data_in!K5546&lt;=10,"Very Small",IF(data_in!K5546&lt;=100,"Small",IF(data_in!K5546&lt;=500,"Medium",IF(data_in!K5546&gt;500,"Large","Error"))))))</f>
        <v>Very Small</v>
      </c>
      <c r="J5546" s="8" t="str">
        <f>IF(C5546=1,TEXT(data_in!E5546,"mm-yyyy"),"")</f>
        <v/>
      </c>
      <c r="K5546" s="8" t="str">
        <f>IF(A5546="","",IF(data_in!I5546="Website","Website",IF(data_in!I5546="Paid Search","Paid Search",IF(data_in!I5546="Slack","Slack","Other Channel"))))</f>
        <v>Slack</v>
      </c>
      <c r="L5546" s="10">
        <f>IF(A5546="","",ROUND(N$3-data_in!B5546,0))</f>
        <v>66</v>
      </c>
    </row>
    <row r="5547" spans="1:12">
      <c r="A5547" s="8" t="str">
        <f>IF(data_in!A5547="","",data_in!A5547)</f>
        <v>78072a00-6922-4453-a4e1-db345942fe3c</v>
      </c>
      <c r="B5547" s="12">
        <f>IF(A5547="","",data_in!B5547)</f>
        <v>43917.398587962962</v>
      </c>
      <c r="C5547" s="8">
        <f>IF(A5547="","",IF(data_in!E5547="NULL",0,1))</f>
        <v>0</v>
      </c>
      <c r="D5547" s="8" t="str">
        <f>IF(A5547="","",IF(data_in!E5547="NULL","",ROUND(data_in!E5547-data_in!B5547,0)))</f>
        <v/>
      </c>
      <c r="E5547" s="8">
        <f>IF(A5547="","",IF(data_in!C5547="NULL",0,IF(data_in!C5547&gt;data_in!E5547,0,1)))</f>
        <v>0</v>
      </c>
      <c r="F5547" s="8" t="str">
        <f>IF(OR(A5547="",E5547=0),"",IF(data_in!C5547="NULL","",ROUND(data_in!C5547-data_in!B5547,0)))</f>
        <v/>
      </c>
      <c r="G5547" s="8" t="str">
        <f>IF(OR(A5547="",E5547=0),"",IF(data_in!C5547="NULL","",IF(D5547="",ROUND(data_in!D5547-data_in!B5547,0),MIN(D5547,ROUND(data_in!D5547-data_in!B5547,0)))))</f>
        <v/>
      </c>
      <c r="H5547" s="8" t="str">
        <f>IF(A5547="","",IF(data_in!M5547="United States","United States",IF(data_in!M5547="Canada","Canada",IF(data_in!M5547="United Kingdom","United Kingdom","Other Country"))))</f>
        <v>Other Country</v>
      </c>
      <c r="I5547" s="8" t="str">
        <f>IF(A5547="","",IF(data_in!K5547="Unknown","Unknown",IF(data_in!K5547&lt;=10,"Very Small",IF(data_in!K5547&lt;=100,"Small",IF(data_in!K5547&lt;=500,"Medium",IF(data_in!K5547&gt;500,"Large","Error"))))))</f>
        <v>Small</v>
      </c>
      <c r="J5547" s="8" t="str">
        <f>IF(C5547=1,TEXT(data_in!E5547,"mm-yyyy"),"")</f>
        <v/>
      </c>
      <c r="K5547" s="8" t="str">
        <f>IF(A5547="","",IF(data_in!I5547="Website","Website",IF(data_in!I5547="Paid Search","Paid Search",IF(data_in!I5547="Slack","Slack","Other Channel"))))</f>
        <v>Website</v>
      </c>
      <c r="L5547" s="10">
        <f>IF(A5547="","",ROUND(N$3-data_in!B5547,0))</f>
        <v>66</v>
      </c>
    </row>
    <row r="5548" spans="1:12">
      <c r="A5548" s="8" t="str">
        <f>IF(data_in!A5548="","",data_in!A5548)</f>
        <v>4d156b1b-57c1-4a3d-8ee3-ff5ae5103e77</v>
      </c>
      <c r="B5548" s="12">
        <f>IF(A5548="","",data_in!B5548)</f>
        <v>43917.401388888888</v>
      </c>
      <c r="C5548" s="8">
        <f>IF(A5548="","",IF(data_in!E5548="NULL",0,1))</f>
        <v>0</v>
      </c>
      <c r="D5548" s="8" t="str">
        <f>IF(A5548="","",IF(data_in!E5548="NULL","",ROUND(data_in!E5548-data_in!B5548,0)))</f>
        <v/>
      </c>
      <c r="E5548" s="8">
        <f>IF(A5548="","",IF(data_in!C5548="NULL",0,IF(data_in!C5548&gt;data_in!E5548,0,1)))</f>
        <v>0</v>
      </c>
      <c r="F5548" s="8" t="str">
        <f>IF(OR(A5548="",E5548=0),"",IF(data_in!C5548="NULL","",ROUND(data_in!C5548-data_in!B5548,0)))</f>
        <v/>
      </c>
      <c r="G5548" s="8" t="str">
        <f>IF(OR(A5548="",E5548=0),"",IF(data_in!C5548="NULL","",IF(D5548="",ROUND(data_in!D5548-data_in!B5548,0),MIN(D5548,ROUND(data_in!D5548-data_in!B5548,0)))))</f>
        <v/>
      </c>
      <c r="H5548" s="8" t="str">
        <f>IF(A5548="","",IF(data_in!M5548="United States","United States",IF(data_in!M5548="Canada","Canada",IF(data_in!M5548="United Kingdom","United Kingdom","Other Country"))))</f>
        <v>Other Country</v>
      </c>
      <c r="I5548" s="8" t="str">
        <f>IF(A5548="","",IF(data_in!K5548="Unknown","Unknown",IF(data_in!K5548&lt;=10,"Very Small",IF(data_in!K5548&lt;=100,"Small",IF(data_in!K5548&lt;=500,"Medium",IF(data_in!K5548&gt;500,"Large","Error"))))))</f>
        <v>Very Small</v>
      </c>
      <c r="J5548" s="8" t="str">
        <f>IF(C5548=1,TEXT(data_in!E5548,"mm-yyyy"),"")</f>
        <v/>
      </c>
      <c r="K5548" s="8" t="str">
        <f>IF(A5548="","",IF(data_in!I5548="Website","Website",IF(data_in!I5548="Paid Search","Paid Search",IF(data_in!I5548="Slack","Slack","Other Channel"))))</f>
        <v>Slack</v>
      </c>
      <c r="L5548" s="10">
        <f>IF(A5548="","",ROUND(N$3-data_in!B5548,0))</f>
        <v>66</v>
      </c>
    </row>
    <row r="5549" spans="1:12">
      <c r="A5549" s="8" t="str">
        <f>IF(data_in!A5549="","",data_in!A5549)</f>
        <v>753f2047-bc7e-4e20-9705-6006031288af</v>
      </c>
      <c r="B5549" s="12">
        <f>IF(A5549="","",data_in!B5549)</f>
        <v>43917.404594907406</v>
      </c>
      <c r="C5549" s="8">
        <f>IF(A5549="","",IF(data_in!E5549="NULL",0,1))</f>
        <v>0</v>
      </c>
      <c r="D5549" s="8" t="str">
        <f>IF(A5549="","",IF(data_in!E5549="NULL","",ROUND(data_in!E5549-data_in!B5549,0)))</f>
        <v/>
      </c>
      <c r="E5549" s="8">
        <f>IF(A5549="","",IF(data_in!C5549="NULL",0,IF(data_in!C5549&gt;data_in!E5549,0,1)))</f>
        <v>0</v>
      </c>
      <c r="F5549" s="8" t="str">
        <f>IF(OR(A5549="",E5549=0),"",IF(data_in!C5549="NULL","",ROUND(data_in!C5549-data_in!B5549,0)))</f>
        <v/>
      </c>
      <c r="G5549" s="8" t="str">
        <f>IF(OR(A5549="",E5549=0),"",IF(data_in!C5549="NULL","",IF(D5549="",ROUND(data_in!D5549-data_in!B5549,0),MIN(D5549,ROUND(data_in!D5549-data_in!B5549,0)))))</f>
        <v/>
      </c>
      <c r="H5549" s="8" t="str">
        <f>IF(A5549="","",IF(data_in!M5549="United States","United States",IF(data_in!M5549="Canada","Canada",IF(data_in!M5549="United Kingdom","United Kingdom","Other Country"))))</f>
        <v>Other Country</v>
      </c>
      <c r="I5549" s="8" t="str">
        <f>IF(A5549="","",IF(data_in!K5549="Unknown","Unknown",IF(data_in!K5549&lt;=10,"Very Small",IF(data_in!K5549&lt;=100,"Small",IF(data_in!K5549&lt;=500,"Medium",IF(data_in!K5549&gt;500,"Large","Error"))))))</f>
        <v>Very Small</v>
      </c>
      <c r="J5549" s="8" t="str">
        <f>IF(C5549=1,TEXT(data_in!E5549,"mm-yyyy"),"")</f>
        <v/>
      </c>
      <c r="K5549" s="8" t="str">
        <f>IF(A5549="","",IF(data_in!I5549="Website","Website",IF(data_in!I5549="Paid Search","Paid Search",IF(data_in!I5549="Slack","Slack","Other Channel"))))</f>
        <v>Slack</v>
      </c>
      <c r="L5549" s="10">
        <f>IF(A5549="","",ROUND(N$3-data_in!B5549,0))</f>
        <v>66</v>
      </c>
    </row>
    <row r="5550" spans="1:12">
      <c r="A5550" s="8" t="str">
        <f>IF(data_in!A5550="","",data_in!A5550)</f>
        <v>ad5c2ce4-df66-4a1a-bfe3-31157a080d6a</v>
      </c>
      <c r="B5550" s="12">
        <f>IF(A5550="","",data_in!B5550)</f>
        <v>43917.407013888886</v>
      </c>
      <c r="C5550" s="8">
        <f>IF(A5550="","",IF(data_in!E5550="NULL",0,1))</f>
        <v>0</v>
      </c>
      <c r="D5550" s="8" t="str">
        <f>IF(A5550="","",IF(data_in!E5550="NULL","",ROUND(data_in!E5550-data_in!B5550,0)))</f>
        <v/>
      </c>
      <c r="E5550" s="8">
        <f>IF(A5550="","",IF(data_in!C5550="NULL",0,IF(data_in!C5550&gt;data_in!E5550,0,1)))</f>
        <v>0</v>
      </c>
      <c r="F5550" s="8" t="str">
        <f>IF(OR(A5550="",E5550=0),"",IF(data_in!C5550="NULL","",ROUND(data_in!C5550-data_in!B5550,0)))</f>
        <v/>
      </c>
      <c r="G5550" s="8" t="str">
        <f>IF(OR(A5550="",E5550=0),"",IF(data_in!C5550="NULL","",IF(D5550="",ROUND(data_in!D5550-data_in!B5550,0),MIN(D5550,ROUND(data_in!D5550-data_in!B5550,0)))))</f>
        <v/>
      </c>
      <c r="H5550" s="8" t="str">
        <f>IF(A5550="","",IF(data_in!M5550="United States","United States",IF(data_in!M5550="Canada","Canada",IF(data_in!M5550="United Kingdom","United Kingdom","Other Country"))))</f>
        <v>Other Country</v>
      </c>
      <c r="I5550" s="8" t="str">
        <f>IF(A5550="","",IF(data_in!K5550="Unknown","Unknown",IF(data_in!K5550&lt;=10,"Very Small",IF(data_in!K5550&lt;=100,"Small",IF(data_in!K5550&lt;=500,"Medium",IF(data_in!K5550&gt;500,"Large","Error"))))))</f>
        <v>Medium</v>
      </c>
      <c r="J5550" s="8" t="str">
        <f>IF(C5550=1,TEXT(data_in!E5550,"mm-yyyy"),"")</f>
        <v/>
      </c>
      <c r="K5550" s="8" t="str">
        <f>IF(A5550="","",IF(data_in!I5550="Website","Website",IF(data_in!I5550="Paid Search","Paid Search",IF(data_in!I5550="Slack","Slack","Other Channel"))))</f>
        <v>Paid Search</v>
      </c>
      <c r="L5550" s="10">
        <f>IF(A5550="","",ROUND(N$3-data_in!B5550,0))</f>
        <v>66</v>
      </c>
    </row>
    <row r="5551" spans="1:12">
      <c r="A5551" s="8" t="str">
        <f>IF(data_in!A5551="","",data_in!A5551)</f>
        <v>6b62c568-e5bc-41b4-a585-64f0576318d5</v>
      </c>
      <c r="B5551" s="12">
        <f>IF(A5551="","",data_in!B5551)</f>
        <v>43917.425578703704</v>
      </c>
      <c r="C5551" s="8">
        <f>IF(A5551="","",IF(data_in!E5551="NULL",0,1))</f>
        <v>0</v>
      </c>
      <c r="D5551" s="8" t="str">
        <f>IF(A5551="","",IF(data_in!E5551="NULL","",ROUND(data_in!E5551-data_in!B5551,0)))</f>
        <v/>
      </c>
      <c r="E5551" s="8">
        <f>IF(A5551="","",IF(data_in!C5551="NULL",0,IF(data_in!C5551&gt;data_in!E5551,0,1)))</f>
        <v>0</v>
      </c>
      <c r="F5551" s="8" t="str">
        <f>IF(OR(A5551="",E5551=0),"",IF(data_in!C5551="NULL","",ROUND(data_in!C5551-data_in!B5551,0)))</f>
        <v/>
      </c>
      <c r="G5551" s="8" t="str">
        <f>IF(OR(A5551="",E5551=0),"",IF(data_in!C5551="NULL","",IF(D5551="",ROUND(data_in!D5551-data_in!B5551,0),MIN(D5551,ROUND(data_in!D5551-data_in!B5551,0)))))</f>
        <v/>
      </c>
      <c r="H5551" s="8" t="str">
        <f>IF(A5551="","",IF(data_in!M5551="United States","United States",IF(data_in!M5551="Canada","Canada",IF(data_in!M5551="United Kingdom","United Kingdom","Other Country"))))</f>
        <v>United States</v>
      </c>
      <c r="I5551" s="8" t="str">
        <f>IF(A5551="","",IF(data_in!K5551="Unknown","Unknown",IF(data_in!K5551&lt;=10,"Very Small",IF(data_in!K5551&lt;=100,"Small",IF(data_in!K5551&lt;=500,"Medium",IF(data_in!K5551&gt;500,"Large","Error"))))))</f>
        <v>Very Small</v>
      </c>
      <c r="J5551" s="8" t="str">
        <f>IF(C5551=1,TEXT(data_in!E5551,"mm-yyyy"),"")</f>
        <v/>
      </c>
      <c r="K5551" s="8" t="str">
        <f>IF(A5551="","",IF(data_in!I5551="Website","Website",IF(data_in!I5551="Paid Search","Paid Search",IF(data_in!I5551="Slack","Slack","Other Channel"))))</f>
        <v>Website</v>
      </c>
      <c r="L5551" s="10">
        <f>IF(A5551="","",ROUND(N$3-data_in!B5551,0))</f>
        <v>66</v>
      </c>
    </row>
    <row r="5552" spans="1:12">
      <c r="A5552" s="8" t="str">
        <f>IF(data_in!A5552="","",data_in!A5552)</f>
        <v>6a4334bf-c98c-465f-9ba4-8f5b2dd73c10</v>
      </c>
      <c r="B5552" s="12">
        <f>IF(A5552="","",data_in!B5552)</f>
        <v>43917.422164351854</v>
      </c>
      <c r="C5552" s="8">
        <f>IF(A5552="","",IF(data_in!E5552="NULL",0,1))</f>
        <v>0</v>
      </c>
      <c r="D5552" s="8" t="str">
        <f>IF(A5552="","",IF(data_in!E5552="NULL","",ROUND(data_in!E5552-data_in!B5552,0)))</f>
        <v/>
      </c>
      <c r="E5552" s="8">
        <f>IF(A5552="","",IF(data_in!C5552="NULL",0,IF(data_in!C5552&gt;data_in!E5552,0,1)))</f>
        <v>1</v>
      </c>
      <c r="F5552" s="8">
        <f>IF(OR(A5552="",E5552=0),"",IF(data_in!C5552="NULL","",ROUND(data_in!C5552-data_in!B5552,0)))</f>
        <v>0</v>
      </c>
      <c r="G5552" s="8">
        <f>IF(OR(A5552="",E5552=0),"",IF(data_in!C5552="NULL","",IF(D5552="",ROUND(data_in!D5552-data_in!B5552,0),MIN(D5552,ROUND(data_in!D5552-data_in!B5552,0)))))</f>
        <v>30</v>
      </c>
      <c r="H5552" s="8" t="str">
        <f>IF(A5552="","",IF(data_in!M5552="United States","United States",IF(data_in!M5552="Canada","Canada",IF(data_in!M5552="United Kingdom","United Kingdom","Other Country"))))</f>
        <v>Other Country</v>
      </c>
      <c r="I5552" s="8" t="str">
        <f>IF(A5552="","",IF(data_in!K5552="Unknown","Unknown",IF(data_in!K5552&lt;=10,"Very Small",IF(data_in!K5552&lt;=100,"Small",IF(data_in!K5552&lt;=500,"Medium",IF(data_in!K5552&gt;500,"Large","Error"))))))</f>
        <v>Very Small</v>
      </c>
      <c r="J5552" s="8" t="str">
        <f>IF(C5552=1,TEXT(data_in!E5552,"mm-yyyy"),"")</f>
        <v/>
      </c>
      <c r="K5552" s="8" t="str">
        <f>IF(A5552="","",IF(data_in!I5552="Website","Website",IF(data_in!I5552="Paid Search","Paid Search",IF(data_in!I5552="Slack","Slack","Other Channel"))))</f>
        <v>Paid Search</v>
      </c>
      <c r="L5552" s="10">
        <f>IF(A5552="","",ROUND(N$3-data_in!B5552,0))</f>
        <v>66</v>
      </c>
    </row>
    <row r="5553" spans="1:12">
      <c r="A5553" s="8" t="str">
        <f>IF(data_in!A5553="","",data_in!A5553)</f>
        <v>23726d9d-94f4-4232-a404-11c904889763</v>
      </c>
      <c r="B5553" s="12">
        <f>IF(A5553="","",data_in!B5553)</f>
        <v>43917.44871527778</v>
      </c>
      <c r="C5553" s="8">
        <f>IF(A5553="","",IF(data_in!E5553="NULL",0,1))</f>
        <v>0</v>
      </c>
      <c r="D5553" s="8" t="str">
        <f>IF(A5553="","",IF(data_in!E5553="NULL","",ROUND(data_in!E5553-data_in!B5553,0)))</f>
        <v/>
      </c>
      <c r="E5553" s="8">
        <f>IF(A5553="","",IF(data_in!C5553="NULL",0,IF(data_in!C5553&gt;data_in!E5553,0,1)))</f>
        <v>0</v>
      </c>
      <c r="F5553" s="8" t="str">
        <f>IF(OR(A5553="",E5553=0),"",IF(data_in!C5553="NULL","",ROUND(data_in!C5553-data_in!B5553,0)))</f>
        <v/>
      </c>
      <c r="G5553" s="8" t="str">
        <f>IF(OR(A5553="",E5553=0),"",IF(data_in!C5553="NULL","",IF(D5553="",ROUND(data_in!D5553-data_in!B5553,0),MIN(D5553,ROUND(data_in!D5553-data_in!B5553,0)))))</f>
        <v/>
      </c>
      <c r="H5553" s="8" t="str">
        <f>IF(A5553="","",IF(data_in!M5553="United States","United States",IF(data_in!M5553="Canada","Canada",IF(data_in!M5553="United Kingdom","United Kingdom","Other Country"))))</f>
        <v>United Kingdom</v>
      </c>
      <c r="I5553" s="8" t="str">
        <f>IF(A5553="","",IF(data_in!K5553="Unknown","Unknown",IF(data_in!K5553&lt;=10,"Very Small",IF(data_in!K5553&lt;=100,"Small",IF(data_in!K5553&lt;=500,"Medium",IF(data_in!K5553&gt;500,"Large","Error"))))))</f>
        <v>Very Small</v>
      </c>
      <c r="J5553" s="8" t="str">
        <f>IF(C5553=1,TEXT(data_in!E5553,"mm-yyyy"),"")</f>
        <v/>
      </c>
      <c r="K5553" s="8" t="str">
        <f>IF(A5553="","",IF(data_in!I5553="Website","Website",IF(data_in!I5553="Paid Search","Paid Search",IF(data_in!I5553="Slack","Slack","Other Channel"))))</f>
        <v>Slack</v>
      </c>
      <c r="L5553" s="10">
        <f>IF(A5553="","",ROUND(N$3-data_in!B5553,0))</f>
        <v>66</v>
      </c>
    </row>
    <row r="5554" spans="1:12">
      <c r="A5554" s="8" t="str">
        <f>IF(data_in!A5554="","",data_in!A5554)</f>
        <v>b9334c3e-27f8-4eb0-b76f-1ce73d793702</v>
      </c>
      <c r="B5554" s="12">
        <f>IF(A5554="","",data_in!B5554)</f>
        <v>43917.510231481479</v>
      </c>
      <c r="C5554" s="8">
        <f>IF(A5554="","",IF(data_in!E5554="NULL",0,1))</f>
        <v>0</v>
      </c>
      <c r="D5554" s="8" t="str">
        <f>IF(A5554="","",IF(data_in!E5554="NULL","",ROUND(data_in!E5554-data_in!B5554,0)))</f>
        <v/>
      </c>
      <c r="E5554" s="8">
        <f>IF(A5554="","",IF(data_in!C5554="NULL",0,IF(data_in!C5554&gt;data_in!E5554,0,1)))</f>
        <v>0</v>
      </c>
      <c r="F5554" s="8" t="str">
        <f>IF(OR(A5554="",E5554=0),"",IF(data_in!C5554="NULL","",ROUND(data_in!C5554-data_in!B5554,0)))</f>
        <v/>
      </c>
      <c r="G5554" s="8" t="str">
        <f>IF(OR(A5554="",E5554=0),"",IF(data_in!C5554="NULL","",IF(D5554="",ROUND(data_in!D5554-data_in!B5554,0),MIN(D5554,ROUND(data_in!D5554-data_in!B5554,0)))))</f>
        <v/>
      </c>
      <c r="H5554" s="8" t="str">
        <f>IF(A5554="","",IF(data_in!M5554="United States","United States",IF(data_in!M5554="Canada","Canada",IF(data_in!M5554="United Kingdom","United Kingdom","Other Country"))))</f>
        <v>Other Country</v>
      </c>
      <c r="I5554" s="8" t="str">
        <f>IF(A5554="","",IF(data_in!K5554="Unknown","Unknown",IF(data_in!K5554&lt;=10,"Very Small",IF(data_in!K5554&lt;=100,"Small",IF(data_in!K5554&lt;=500,"Medium",IF(data_in!K5554&gt;500,"Large","Error"))))))</f>
        <v>Medium</v>
      </c>
      <c r="J5554" s="8" t="str">
        <f>IF(C5554=1,TEXT(data_in!E5554,"mm-yyyy"),"")</f>
        <v/>
      </c>
      <c r="K5554" s="8" t="str">
        <f>IF(A5554="","",IF(data_in!I5554="Website","Website",IF(data_in!I5554="Paid Search","Paid Search",IF(data_in!I5554="Slack","Slack","Other Channel"))))</f>
        <v>Website</v>
      </c>
      <c r="L5554" s="10">
        <f>IF(A5554="","",ROUND(N$3-data_in!B5554,0))</f>
        <v>65</v>
      </c>
    </row>
    <row r="5555" spans="1:12">
      <c r="A5555" s="8" t="str">
        <f>IF(data_in!A5555="","",data_in!A5555)</f>
        <v>1bb0939e-d6eb-4d98-98c3-e3818585250f</v>
      </c>
      <c r="B5555" s="12">
        <f>IF(A5555="","",data_in!B5555)</f>
        <v>43917.638171296298</v>
      </c>
      <c r="C5555" s="8">
        <f>IF(A5555="","",IF(data_in!E5555="NULL",0,1))</f>
        <v>0</v>
      </c>
      <c r="D5555" s="8" t="str">
        <f>IF(A5555="","",IF(data_in!E5555="NULL","",ROUND(data_in!E5555-data_in!B5555,0)))</f>
        <v/>
      </c>
      <c r="E5555" s="8">
        <f>IF(A5555="","",IF(data_in!C5555="NULL",0,IF(data_in!C5555&gt;data_in!E5555,0,1)))</f>
        <v>0</v>
      </c>
      <c r="F5555" s="8" t="str">
        <f>IF(OR(A5555="",E5555=0),"",IF(data_in!C5555="NULL","",ROUND(data_in!C5555-data_in!B5555,0)))</f>
        <v/>
      </c>
      <c r="G5555" s="8" t="str">
        <f>IF(OR(A5555="",E5555=0),"",IF(data_in!C5555="NULL","",IF(D5555="",ROUND(data_in!D5555-data_in!B5555,0),MIN(D5555,ROUND(data_in!D5555-data_in!B5555,0)))))</f>
        <v/>
      </c>
      <c r="H5555" s="8" t="str">
        <f>IF(A5555="","",IF(data_in!M5555="United States","United States",IF(data_in!M5555="Canada","Canada",IF(data_in!M5555="United Kingdom","United Kingdom","Other Country"))))</f>
        <v>Canada</v>
      </c>
      <c r="I5555" s="8" t="str">
        <f>IF(A5555="","",IF(data_in!K5555="Unknown","Unknown",IF(data_in!K5555&lt;=10,"Very Small",IF(data_in!K5555&lt;=100,"Small",IF(data_in!K5555&lt;=500,"Medium",IF(data_in!K5555&gt;500,"Large","Error"))))))</f>
        <v>Very Small</v>
      </c>
      <c r="J5555" s="8" t="str">
        <f>IF(C5555=1,TEXT(data_in!E5555,"mm-yyyy"),"")</f>
        <v/>
      </c>
      <c r="K5555" s="8" t="str">
        <f>IF(A5555="","",IF(data_in!I5555="Website","Website",IF(data_in!I5555="Paid Search","Paid Search",IF(data_in!I5555="Slack","Slack","Other Channel"))))</f>
        <v>Website</v>
      </c>
      <c r="L5555" s="10">
        <f>IF(A5555="","",ROUND(N$3-data_in!B5555,0))</f>
        <v>65</v>
      </c>
    </row>
    <row r="5556" spans="1:12">
      <c r="A5556" s="8" t="str">
        <f>IF(data_in!A5556="","",data_in!A5556)</f>
        <v>bf84152e-100a-4645-8666-d426550d27d2</v>
      </c>
      <c r="B5556" s="12">
        <f>IF(A5556="","",data_in!B5556)</f>
        <v>43917.646504629629</v>
      </c>
      <c r="C5556" s="8">
        <f>IF(A5556="","",IF(data_in!E5556="NULL",0,1))</f>
        <v>0</v>
      </c>
      <c r="D5556" s="8" t="str">
        <f>IF(A5556="","",IF(data_in!E5556="NULL","",ROUND(data_in!E5556-data_in!B5556,0)))</f>
        <v/>
      </c>
      <c r="E5556" s="8">
        <f>IF(A5556="","",IF(data_in!C5556="NULL",0,IF(data_in!C5556&gt;data_in!E5556,0,1)))</f>
        <v>0</v>
      </c>
      <c r="F5556" s="8" t="str">
        <f>IF(OR(A5556="",E5556=0),"",IF(data_in!C5556="NULL","",ROUND(data_in!C5556-data_in!B5556,0)))</f>
        <v/>
      </c>
      <c r="G5556" s="8" t="str">
        <f>IF(OR(A5556="",E5556=0),"",IF(data_in!C5556="NULL","",IF(D5556="",ROUND(data_in!D5556-data_in!B5556,0),MIN(D5556,ROUND(data_in!D5556-data_in!B5556,0)))))</f>
        <v/>
      </c>
      <c r="H5556" s="8" t="str">
        <f>IF(A5556="","",IF(data_in!M5556="United States","United States",IF(data_in!M5556="Canada","Canada",IF(data_in!M5556="United Kingdom","United Kingdom","Other Country"))))</f>
        <v>United States</v>
      </c>
      <c r="I5556" s="8" t="str">
        <f>IF(A5556="","",IF(data_in!K5556="Unknown","Unknown",IF(data_in!K5556&lt;=10,"Very Small",IF(data_in!K5556&lt;=100,"Small",IF(data_in!K5556&lt;=500,"Medium",IF(data_in!K5556&gt;500,"Large","Error"))))))</f>
        <v>Medium</v>
      </c>
      <c r="J5556" s="8" t="str">
        <f>IF(C5556=1,TEXT(data_in!E5556,"mm-yyyy"),"")</f>
        <v/>
      </c>
      <c r="K5556" s="8" t="str">
        <f>IF(A5556="","",IF(data_in!I5556="Website","Website",IF(data_in!I5556="Paid Search","Paid Search",IF(data_in!I5556="Slack","Slack","Other Channel"))))</f>
        <v>Slack</v>
      </c>
      <c r="L5556" s="10">
        <f>IF(A5556="","",ROUND(N$3-data_in!B5556,0))</f>
        <v>65</v>
      </c>
    </row>
    <row r="5557" spans="1:12">
      <c r="A5557" s="8" t="str">
        <f>IF(data_in!A5557="","",data_in!A5557)</f>
        <v>e89c3e26-79e5-4b28-a6e7-e6e258900d33</v>
      </c>
      <c r="B5557" s="12">
        <f>IF(A5557="","",data_in!B5557)</f>
        <v>43917.693229166667</v>
      </c>
      <c r="C5557" s="8">
        <f>IF(A5557="","",IF(data_in!E5557="NULL",0,1))</f>
        <v>0</v>
      </c>
      <c r="D5557" s="8" t="str">
        <f>IF(A5557="","",IF(data_in!E5557="NULL","",ROUND(data_in!E5557-data_in!B5557,0)))</f>
        <v/>
      </c>
      <c r="E5557" s="8">
        <f>IF(A5557="","",IF(data_in!C5557="NULL",0,IF(data_in!C5557&gt;data_in!E5557,0,1)))</f>
        <v>0</v>
      </c>
      <c r="F5557" s="8" t="str">
        <f>IF(OR(A5557="",E5557=0),"",IF(data_in!C5557="NULL","",ROUND(data_in!C5557-data_in!B5557,0)))</f>
        <v/>
      </c>
      <c r="G5557" s="8" t="str">
        <f>IF(OR(A5557="",E5557=0),"",IF(data_in!C5557="NULL","",IF(D5557="",ROUND(data_in!D5557-data_in!B5557,0),MIN(D5557,ROUND(data_in!D5557-data_in!B5557,0)))))</f>
        <v/>
      </c>
      <c r="H5557" s="8" t="str">
        <f>IF(A5557="","",IF(data_in!M5557="United States","United States",IF(data_in!M5557="Canada","Canada",IF(data_in!M5557="United Kingdom","United Kingdom","Other Country"))))</f>
        <v>Other Country</v>
      </c>
      <c r="I5557" s="8" t="str">
        <f>IF(A5557="","",IF(data_in!K5557="Unknown","Unknown",IF(data_in!K5557&lt;=10,"Very Small",IF(data_in!K5557&lt;=100,"Small",IF(data_in!K5557&lt;=500,"Medium",IF(data_in!K5557&gt;500,"Large","Error"))))))</f>
        <v>Small</v>
      </c>
      <c r="J5557" s="8" t="str">
        <f>IF(C5557=1,TEXT(data_in!E5557,"mm-yyyy"),"")</f>
        <v/>
      </c>
      <c r="K5557" s="8" t="str">
        <f>IF(A5557="","",IF(data_in!I5557="Website","Website",IF(data_in!I5557="Paid Search","Paid Search",IF(data_in!I5557="Slack","Slack","Other Channel"))))</f>
        <v>Slack</v>
      </c>
      <c r="L5557" s="10">
        <f>IF(A5557="","",ROUND(N$3-data_in!B5557,0))</f>
        <v>65</v>
      </c>
    </row>
    <row r="5558" spans="1:12">
      <c r="A5558" s="8" t="str">
        <f>IF(data_in!A5558="","",data_in!A5558)</f>
        <v>5b7047fe-517b-47b8-aeb3-31ce9f9eaed0</v>
      </c>
      <c r="B5558" s="12">
        <f>IF(A5558="","",data_in!B5558)</f>
        <v>43917.711631944447</v>
      </c>
      <c r="C5558" s="8">
        <f>IF(A5558="","",IF(data_in!E5558="NULL",0,1))</f>
        <v>0</v>
      </c>
      <c r="D5558" s="8" t="str">
        <f>IF(A5558="","",IF(data_in!E5558="NULL","",ROUND(data_in!E5558-data_in!B5558,0)))</f>
        <v/>
      </c>
      <c r="E5558" s="8">
        <f>IF(A5558="","",IF(data_in!C5558="NULL",0,IF(data_in!C5558&gt;data_in!E5558,0,1)))</f>
        <v>0</v>
      </c>
      <c r="F5558" s="8" t="str">
        <f>IF(OR(A5558="",E5558=0),"",IF(data_in!C5558="NULL","",ROUND(data_in!C5558-data_in!B5558,0)))</f>
        <v/>
      </c>
      <c r="G5558" s="8" t="str">
        <f>IF(OR(A5558="",E5558=0),"",IF(data_in!C5558="NULL","",IF(D5558="",ROUND(data_in!D5558-data_in!B5558,0),MIN(D5558,ROUND(data_in!D5558-data_in!B5558,0)))))</f>
        <v/>
      </c>
      <c r="H5558" s="8" t="str">
        <f>IF(A5558="","",IF(data_in!M5558="United States","United States",IF(data_in!M5558="Canada","Canada",IF(data_in!M5558="United Kingdom","United Kingdom","Other Country"))))</f>
        <v>Other Country</v>
      </c>
      <c r="I5558" s="8" t="str">
        <f>IF(A5558="","",IF(data_in!K5558="Unknown","Unknown",IF(data_in!K5558&lt;=10,"Very Small",IF(data_in!K5558&lt;=100,"Small",IF(data_in!K5558&lt;=500,"Medium",IF(data_in!K5558&gt;500,"Large","Error"))))))</f>
        <v>Very Small</v>
      </c>
      <c r="J5558" s="8" t="str">
        <f>IF(C5558=1,TEXT(data_in!E5558,"mm-yyyy"),"")</f>
        <v/>
      </c>
      <c r="K5558" s="8" t="str">
        <f>IF(A5558="","",IF(data_in!I5558="Website","Website",IF(data_in!I5558="Paid Search","Paid Search",IF(data_in!I5558="Slack","Slack","Other Channel"))))</f>
        <v>Website</v>
      </c>
      <c r="L5558" s="10">
        <f>IF(A5558="","",ROUND(N$3-data_in!B5558,0))</f>
        <v>65</v>
      </c>
    </row>
    <row r="5559" spans="1:12">
      <c r="A5559" s="8" t="str">
        <f>IF(data_in!A5559="","",data_in!A5559)</f>
        <v>c6239f54-175b-4aa3-816a-7b40eed9bfed</v>
      </c>
      <c r="B5559" s="12">
        <f>IF(A5559="","",data_in!B5559)</f>
        <v>43917.772337962961</v>
      </c>
      <c r="C5559" s="8">
        <f>IF(A5559="","",IF(data_in!E5559="NULL",0,1))</f>
        <v>0</v>
      </c>
      <c r="D5559" s="8" t="str">
        <f>IF(A5559="","",IF(data_in!E5559="NULL","",ROUND(data_in!E5559-data_in!B5559,0)))</f>
        <v/>
      </c>
      <c r="E5559" s="8">
        <f>IF(A5559="","",IF(data_in!C5559="NULL",0,IF(data_in!C5559&gt;data_in!E5559,0,1)))</f>
        <v>0</v>
      </c>
      <c r="F5559" s="8" t="str">
        <f>IF(OR(A5559="",E5559=0),"",IF(data_in!C5559="NULL","",ROUND(data_in!C5559-data_in!B5559,0)))</f>
        <v/>
      </c>
      <c r="G5559" s="8" t="str">
        <f>IF(OR(A5559="",E5559=0),"",IF(data_in!C5559="NULL","",IF(D5559="",ROUND(data_in!D5559-data_in!B5559,0),MIN(D5559,ROUND(data_in!D5559-data_in!B5559,0)))))</f>
        <v/>
      </c>
      <c r="H5559" s="8" t="str">
        <f>IF(A5559="","",IF(data_in!M5559="United States","United States",IF(data_in!M5559="Canada","Canada",IF(data_in!M5559="United Kingdom","United Kingdom","Other Country"))))</f>
        <v>United States</v>
      </c>
      <c r="I5559" s="8" t="str">
        <f>IF(A5559="","",IF(data_in!K5559="Unknown","Unknown",IF(data_in!K5559&lt;=10,"Very Small",IF(data_in!K5559&lt;=100,"Small",IF(data_in!K5559&lt;=500,"Medium",IF(data_in!K5559&gt;500,"Large","Error"))))))</f>
        <v>Very Small</v>
      </c>
      <c r="J5559" s="8" t="str">
        <f>IF(C5559=1,TEXT(data_in!E5559,"mm-yyyy"),"")</f>
        <v/>
      </c>
      <c r="K5559" s="8" t="str">
        <f>IF(A5559="","",IF(data_in!I5559="Website","Website",IF(data_in!I5559="Paid Search","Paid Search",IF(data_in!I5559="Slack","Slack","Other Channel"))))</f>
        <v>Slack</v>
      </c>
      <c r="L5559" s="10">
        <f>IF(A5559="","",ROUND(N$3-data_in!B5559,0))</f>
        <v>65</v>
      </c>
    </row>
    <row r="5560" spans="1:12">
      <c r="A5560" s="8" t="str">
        <f>IF(data_in!A5560="","",data_in!A5560)</f>
        <v>3e86b534-e796-44e8-8974-cc90a5ddddb2</v>
      </c>
      <c r="B5560" s="12">
        <f>IF(A5560="","",data_in!B5560)</f>
        <v>43917.423310185186</v>
      </c>
      <c r="C5560" s="8">
        <f>IF(A5560="","",IF(data_in!E5560="NULL",0,1))</f>
        <v>0</v>
      </c>
      <c r="D5560" s="8" t="str">
        <f>IF(A5560="","",IF(data_in!E5560="NULL","",ROUND(data_in!E5560-data_in!B5560,0)))</f>
        <v/>
      </c>
      <c r="E5560" s="8">
        <f>IF(A5560="","",IF(data_in!C5560="NULL",0,IF(data_in!C5560&gt;data_in!E5560,0,1)))</f>
        <v>1</v>
      </c>
      <c r="F5560" s="8">
        <f>IF(OR(A5560="",E5560=0),"",IF(data_in!C5560="NULL","",ROUND(data_in!C5560-data_in!B5560,0)))</f>
        <v>0</v>
      </c>
      <c r="G5560" s="8">
        <f>IF(OR(A5560="",E5560=0),"",IF(data_in!C5560="NULL","",IF(D5560="",ROUND(data_in!D5560-data_in!B5560,0),MIN(D5560,ROUND(data_in!D5560-data_in!B5560,0)))))</f>
        <v>30</v>
      </c>
      <c r="H5560" s="8" t="str">
        <f>IF(A5560="","",IF(data_in!M5560="United States","United States",IF(data_in!M5560="Canada","Canada",IF(data_in!M5560="United Kingdom","United Kingdom","Other Country"))))</f>
        <v>Other Country</v>
      </c>
      <c r="I5560" s="8" t="str">
        <f>IF(A5560="","",IF(data_in!K5560="Unknown","Unknown",IF(data_in!K5560&lt;=10,"Very Small",IF(data_in!K5560&lt;=100,"Small",IF(data_in!K5560&lt;=500,"Medium",IF(data_in!K5560&gt;500,"Large","Error"))))))</f>
        <v>Small</v>
      </c>
      <c r="J5560" s="8" t="str">
        <f>IF(C5560=1,TEXT(data_in!E5560,"mm-yyyy"),"")</f>
        <v/>
      </c>
      <c r="K5560" s="8" t="str">
        <f>IF(A5560="","",IF(data_in!I5560="Website","Website",IF(data_in!I5560="Paid Search","Paid Search",IF(data_in!I5560="Slack","Slack","Other Channel"))))</f>
        <v>Website</v>
      </c>
      <c r="L5560" s="10">
        <f>IF(A5560="","",ROUND(N$3-data_in!B5560,0))</f>
        <v>66</v>
      </c>
    </row>
    <row r="5561" spans="1:12">
      <c r="A5561" s="8" t="str">
        <f>IF(data_in!A5561="","",data_in!A5561)</f>
        <v>cbc15c0a-91b1-461b-a325-04a803588005</v>
      </c>
      <c r="B5561" s="12">
        <f>IF(A5561="","",data_in!B5561)</f>
        <v>43917.654444444444</v>
      </c>
      <c r="C5561" s="8">
        <f>IF(A5561="","",IF(data_in!E5561="NULL",0,1))</f>
        <v>0</v>
      </c>
      <c r="D5561" s="8" t="str">
        <f>IF(A5561="","",IF(data_in!E5561="NULL","",ROUND(data_in!E5561-data_in!B5561,0)))</f>
        <v/>
      </c>
      <c r="E5561" s="8">
        <f>IF(A5561="","",IF(data_in!C5561="NULL",0,IF(data_in!C5561&gt;data_in!E5561,0,1)))</f>
        <v>1</v>
      </c>
      <c r="F5561" s="8">
        <f>IF(OR(A5561="",E5561=0),"",IF(data_in!C5561="NULL","",ROUND(data_in!C5561-data_in!B5561,0)))</f>
        <v>0</v>
      </c>
      <c r="G5561" s="8">
        <f>IF(OR(A5561="",E5561=0),"",IF(data_in!C5561="NULL","",IF(D5561="",ROUND(data_in!D5561-data_in!B5561,0),MIN(D5561,ROUND(data_in!D5561-data_in!B5561,0)))))</f>
        <v>30</v>
      </c>
      <c r="H5561" s="8" t="str">
        <f>IF(A5561="","",IF(data_in!M5561="United States","United States",IF(data_in!M5561="Canada","Canada",IF(data_in!M5561="United Kingdom","United Kingdom","Other Country"))))</f>
        <v>Other Country</v>
      </c>
      <c r="I5561" s="8" t="str">
        <f>IF(A5561="","",IF(data_in!K5561="Unknown","Unknown",IF(data_in!K5561&lt;=10,"Very Small",IF(data_in!K5561&lt;=100,"Small",IF(data_in!K5561&lt;=500,"Medium",IF(data_in!K5561&gt;500,"Large","Error"))))))</f>
        <v>Medium</v>
      </c>
      <c r="J5561" s="8" t="str">
        <f>IF(C5561=1,TEXT(data_in!E5561,"mm-yyyy"),"")</f>
        <v/>
      </c>
      <c r="K5561" s="8" t="str">
        <f>IF(A5561="","",IF(data_in!I5561="Website","Website",IF(data_in!I5561="Paid Search","Paid Search",IF(data_in!I5561="Slack","Slack","Other Channel"))))</f>
        <v>Other Channel</v>
      </c>
      <c r="L5561" s="10">
        <f>IF(A5561="","",ROUND(N$3-data_in!B5561,0))</f>
        <v>65</v>
      </c>
    </row>
    <row r="5562" spans="1:12">
      <c r="A5562" s="8" t="str">
        <f>IF(data_in!A5562="","",data_in!A5562)</f>
        <v>30380133-a36c-4ad3-90c1-de1af7dc5a72</v>
      </c>
      <c r="B5562" s="12">
        <f>IF(A5562="","",data_in!B5562)</f>
        <v>43917.694918981484</v>
      </c>
      <c r="C5562" s="8">
        <f>IF(A5562="","",IF(data_in!E5562="NULL",0,1))</f>
        <v>0</v>
      </c>
      <c r="D5562" s="8" t="str">
        <f>IF(A5562="","",IF(data_in!E5562="NULL","",ROUND(data_in!E5562-data_in!B5562,0)))</f>
        <v/>
      </c>
      <c r="E5562" s="8">
        <f>IF(A5562="","",IF(data_in!C5562="NULL",0,IF(data_in!C5562&gt;data_in!E5562,0,1)))</f>
        <v>0</v>
      </c>
      <c r="F5562" s="8" t="str">
        <f>IF(OR(A5562="",E5562=0),"",IF(data_in!C5562="NULL","",ROUND(data_in!C5562-data_in!B5562,0)))</f>
        <v/>
      </c>
      <c r="G5562" s="8" t="str">
        <f>IF(OR(A5562="",E5562=0),"",IF(data_in!C5562="NULL","",IF(D5562="",ROUND(data_in!D5562-data_in!B5562,0),MIN(D5562,ROUND(data_in!D5562-data_in!B5562,0)))))</f>
        <v/>
      </c>
      <c r="H5562" s="8" t="str">
        <f>IF(A5562="","",IF(data_in!M5562="United States","United States",IF(data_in!M5562="Canada","Canada",IF(data_in!M5562="United Kingdom","United Kingdom","Other Country"))))</f>
        <v>United States</v>
      </c>
      <c r="I5562" s="8" t="str">
        <f>IF(A5562="","",IF(data_in!K5562="Unknown","Unknown",IF(data_in!K5562&lt;=10,"Very Small",IF(data_in!K5562&lt;=100,"Small",IF(data_in!K5562&lt;=500,"Medium",IF(data_in!K5562&gt;500,"Large","Error"))))))</f>
        <v>Very Small</v>
      </c>
      <c r="J5562" s="8" t="str">
        <f>IF(C5562=1,TEXT(data_in!E5562,"mm-yyyy"),"")</f>
        <v/>
      </c>
      <c r="K5562" s="8" t="str">
        <f>IF(A5562="","",IF(data_in!I5562="Website","Website",IF(data_in!I5562="Paid Search","Paid Search",IF(data_in!I5562="Slack","Slack","Other Channel"))))</f>
        <v>Website</v>
      </c>
      <c r="L5562" s="10">
        <f>IF(A5562="","",ROUND(N$3-data_in!B5562,0))</f>
        <v>65</v>
      </c>
    </row>
    <row r="5563" spans="1:12">
      <c r="A5563" s="8" t="str">
        <f>IF(data_in!A5563="","",data_in!A5563)</f>
        <v>df2eceb0-3af2-43cf-9bd7-90163a2759b4</v>
      </c>
      <c r="B5563" s="12">
        <f>IF(A5563="","",data_in!B5563)</f>
        <v>43917.456932870373</v>
      </c>
      <c r="C5563" s="8">
        <f>IF(A5563="","",IF(data_in!E5563="NULL",0,1))</f>
        <v>0</v>
      </c>
      <c r="D5563" s="8" t="str">
        <f>IF(A5563="","",IF(data_in!E5563="NULL","",ROUND(data_in!E5563-data_in!B5563,0)))</f>
        <v/>
      </c>
      <c r="E5563" s="8">
        <f>IF(A5563="","",IF(data_in!C5563="NULL",0,IF(data_in!C5563&gt;data_in!E5563,0,1)))</f>
        <v>0</v>
      </c>
      <c r="F5563" s="8" t="str">
        <f>IF(OR(A5563="",E5563=0),"",IF(data_in!C5563="NULL","",ROUND(data_in!C5563-data_in!B5563,0)))</f>
        <v/>
      </c>
      <c r="G5563" s="8" t="str">
        <f>IF(OR(A5563="",E5563=0),"",IF(data_in!C5563="NULL","",IF(D5563="",ROUND(data_in!D5563-data_in!B5563,0),MIN(D5563,ROUND(data_in!D5563-data_in!B5563,0)))))</f>
        <v/>
      </c>
      <c r="H5563" s="8" t="str">
        <f>IF(A5563="","",IF(data_in!M5563="United States","United States",IF(data_in!M5563="Canada","Canada",IF(data_in!M5563="United Kingdom","United Kingdom","Other Country"))))</f>
        <v>United Kingdom</v>
      </c>
      <c r="I5563" s="8" t="str">
        <f>IF(A5563="","",IF(data_in!K5563="Unknown","Unknown",IF(data_in!K5563&lt;=10,"Very Small",IF(data_in!K5563&lt;=100,"Small",IF(data_in!K5563&lt;=500,"Medium",IF(data_in!K5563&gt;500,"Large","Error"))))))</f>
        <v>Very Small</v>
      </c>
      <c r="J5563" s="8" t="str">
        <f>IF(C5563=1,TEXT(data_in!E5563,"mm-yyyy"),"")</f>
        <v/>
      </c>
      <c r="K5563" s="8" t="str">
        <f>IF(A5563="","",IF(data_in!I5563="Website","Website",IF(data_in!I5563="Paid Search","Paid Search",IF(data_in!I5563="Slack","Slack","Other Channel"))))</f>
        <v>Website</v>
      </c>
      <c r="L5563" s="10">
        <f>IF(A5563="","",ROUND(N$3-data_in!B5563,0))</f>
        <v>66</v>
      </c>
    </row>
    <row r="5564" spans="1:12">
      <c r="A5564" s="8" t="str">
        <f>IF(data_in!A5564="","",data_in!A5564)</f>
        <v>a138b43d-bfec-4624-b31f-13a64e8f0bbc</v>
      </c>
      <c r="B5564" s="12">
        <f>IF(A5564="","",data_in!B5564)</f>
        <v>43917.467430555553</v>
      </c>
      <c r="C5564" s="8">
        <f>IF(A5564="","",IF(data_in!E5564="NULL",0,1))</f>
        <v>0</v>
      </c>
      <c r="D5564" s="8" t="str">
        <f>IF(A5564="","",IF(data_in!E5564="NULL","",ROUND(data_in!E5564-data_in!B5564,0)))</f>
        <v/>
      </c>
      <c r="E5564" s="8">
        <f>IF(A5564="","",IF(data_in!C5564="NULL",0,IF(data_in!C5564&gt;data_in!E5564,0,1)))</f>
        <v>0</v>
      </c>
      <c r="F5564" s="8" t="str">
        <f>IF(OR(A5564="",E5564=0),"",IF(data_in!C5564="NULL","",ROUND(data_in!C5564-data_in!B5564,0)))</f>
        <v/>
      </c>
      <c r="G5564" s="8" t="str">
        <f>IF(OR(A5564="",E5564=0),"",IF(data_in!C5564="NULL","",IF(D5564="",ROUND(data_in!D5564-data_in!B5564,0),MIN(D5564,ROUND(data_in!D5564-data_in!B5564,0)))))</f>
        <v/>
      </c>
      <c r="H5564" s="8" t="str">
        <f>IF(A5564="","",IF(data_in!M5564="United States","United States",IF(data_in!M5564="Canada","Canada",IF(data_in!M5564="United Kingdom","United Kingdom","Other Country"))))</f>
        <v>Other Country</v>
      </c>
      <c r="I5564" s="8" t="str">
        <f>IF(A5564="","",IF(data_in!K5564="Unknown","Unknown",IF(data_in!K5564&lt;=10,"Very Small",IF(data_in!K5564&lt;=100,"Small",IF(data_in!K5564&lt;=500,"Medium",IF(data_in!K5564&gt;500,"Large","Error"))))))</f>
        <v>Medium</v>
      </c>
      <c r="J5564" s="8" t="str">
        <f>IF(C5564=1,TEXT(data_in!E5564,"mm-yyyy"),"")</f>
        <v/>
      </c>
      <c r="K5564" s="8" t="str">
        <f>IF(A5564="","",IF(data_in!I5564="Website","Website",IF(data_in!I5564="Paid Search","Paid Search",IF(data_in!I5564="Slack","Slack","Other Channel"))))</f>
        <v>Website</v>
      </c>
      <c r="L5564" s="10">
        <f>IF(A5564="","",ROUND(N$3-data_in!B5564,0))</f>
        <v>66</v>
      </c>
    </row>
    <row r="5565" spans="1:12">
      <c r="A5565" s="8" t="str">
        <f>IF(data_in!A5565="","",data_in!A5565)</f>
        <v>1510f33c-304d-47e4-9773-4ab1d377c7f9</v>
      </c>
      <c r="B5565" s="12">
        <f>IF(A5565="","",data_in!B5565)</f>
        <v>43917.473553240743</v>
      </c>
      <c r="C5565" s="8">
        <f>IF(A5565="","",IF(data_in!E5565="NULL",0,1))</f>
        <v>0</v>
      </c>
      <c r="D5565" s="8" t="str">
        <f>IF(A5565="","",IF(data_in!E5565="NULL","",ROUND(data_in!E5565-data_in!B5565,0)))</f>
        <v/>
      </c>
      <c r="E5565" s="8">
        <f>IF(A5565="","",IF(data_in!C5565="NULL",0,IF(data_in!C5565&gt;data_in!E5565,0,1)))</f>
        <v>0</v>
      </c>
      <c r="F5565" s="8" t="str">
        <f>IF(OR(A5565="",E5565=0),"",IF(data_in!C5565="NULL","",ROUND(data_in!C5565-data_in!B5565,0)))</f>
        <v/>
      </c>
      <c r="G5565" s="8" t="str">
        <f>IF(OR(A5565="",E5565=0),"",IF(data_in!C5565="NULL","",IF(D5565="",ROUND(data_in!D5565-data_in!B5565,0),MIN(D5565,ROUND(data_in!D5565-data_in!B5565,0)))))</f>
        <v/>
      </c>
      <c r="H5565" s="8" t="str">
        <f>IF(A5565="","",IF(data_in!M5565="United States","United States",IF(data_in!M5565="Canada","Canada",IF(data_in!M5565="United Kingdom","United Kingdom","Other Country"))))</f>
        <v>Other Country</v>
      </c>
      <c r="I5565" s="8" t="str">
        <f>IF(A5565="","",IF(data_in!K5565="Unknown","Unknown",IF(data_in!K5565&lt;=10,"Very Small",IF(data_in!K5565&lt;=100,"Small",IF(data_in!K5565&lt;=500,"Medium",IF(data_in!K5565&gt;500,"Large","Error"))))))</f>
        <v>Very Small</v>
      </c>
      <c r="J5565" s="8" t="str">
        <f>IF(C5565=1,TEXT(data_in!E5565,"mm-yyyy"),"")</f>
        <v/>
      </c>
      <c r="K5565" s="8" t="str">
        <f>IF(A5565="","",IF(data_in!I5565="Website","Website",IF(data_in!I5565="Paid Search","Paid Search",IF(data_in!I5565="Slack","Slack","Other Channel"))))</f>
        <v>Website</v>
      </c>
      <c r="L5565" s="10">
        <f>IF(A5565="","",ROUND(N$3-data_in!B5565,0))</f>
        <v>66</v>
      </c>
    </row>
    <row r="5566" spans="1:12">
      <c r="A5566" s="8" t="str">
        <f>IF(data_in!A5566="","",data_in!A5566)</f>
        <v>66a6d8a1-e0b1-442d-b68b-68692117e59e</v>
      </c>
      <c r="B5566" s="12">
        <f>IF(A5566="","",data_in!B5566)</f>
        <v>43917.472685185188</v>
      </c>
      <c r="C5566" s="8">
        <f>IF(A5566="","",IF(data_in!E5566="NULL",0,1))</f>
        <v>0</v>
      </c>
      <c r="D5566" s="8" t="str">
        <f>IF(A5566="","",IF(data_in!E5566="NULL","",ROUND(data_in!E5566-data_in!B5566,0)))</f>
        <v/>
      </c>
      <c r="E5566" s="8">
        <f>IF(A5566="","",IF(data_in!C5566="NULL",0,IF(data_in!C5566&gt;data_in!E5566,0,1)))</f>
        <v>0</v>
      </c>
      <c r="F5566" s="8" t="str">
        <f>IF(OR(A5566="",E5566=0),"",IF(data_in!C5566="NULL","",ROUND(data_in!C5566-data_in!B5566,0)))</f>
        <v/>
      </c>
      <c r="G5566" s="8" t="str">
        <f>IF(OR(A5566="",E5566=0),"",IF(data_in!C5566="NULL","",IF(D5566="",ROUND(data_in!D5566-data_in!B5566,0),MIN(D5566,ROUND(data_in!D5566-data_in!B5566,0)))))</f>
        <v/>
      </c>
      <c r="H5566" s="8" t="str">
        <f>IF(A5566="","",IF(data_in!M5566="United States","United States",IF(data_in!M5566="Canada","Canada",IF(data_in!M5566="United Kingdom","United Kingdom","Other Country"))))</f>
        <v>Other Country</v>
      </c>
      <c r="I5566" s="8" t="str">
        <f>IF(A5566="","",IF(data_in!K5566="Unknown","Unknown",IF(data_in!K5566&lt;=10,"Very Small",IF(data_in!K5566&lt;=100,"Small",IF(data_in!K5566&lt;=500,"Medium",IF(data_in!K5566&gt;500,"Large","Error"))))))</f>
        <v>Very Small</v>
      </c>
      <c r="J5566" s="8" t="str">
        <f>IF(C5566=1,TEXT(data_in!E5566,"mm-yyyy"),"")</f>
        <v/>
      </c>
      <c r="K5566" s="8" t="str">
        <f>IF(A5566="","",IF(data_in!I5566="Website","Website",IF(data_in!I5566="Paid Search","Paid Search",IF(data_in!I5566="Slack","Slack","Other Channel"))))</f>
        <v>Website</v>
      </c>
      <c r="L5566" s="10">
        <f>IF(A5566="","",ROUND(N$3-data_in!B5566,0))</f>
        <v>66</v>
      </c>
    </row>
    <row r="5567" spans="1:12">
      <c r="A5567" s="8" t="str">
        <f>IF(data_in!A5567="","",data_in!A5567)</f>
        <v>97df302d-8146-4be2-9cc5-09da1d1a13be</v>
      </c>
      <c r="B5567" s="12">
        <f>IF(A5567="","",data_in!B5567)</f>
        <v>43917.524467592593</v>
      </c>
      <c r="C5567" s="8">
        <f>IF(A5567="","",IF(data_in!E5567="NULL",0,1))</f>
        <v>0</v>
      </c>
      <c r="D5567" s="8" t="str">
        <f>IF(A5567="","",IF(data_in!E5567="NULL","",ROUND(data_in!E5567-data_in!B5567,0)))</f>
        <v/>
      </c>
      <c r="E5567" s="8">
        <f>IF(A5567="","",IF(data_in!C5567="NULL",0,IF(data_in!C5567&gt;data_in!E5567,0,1)))</f>
        <v>1</v>
      </c>
      <c r="F5567" s="8">
        <f>IF(OR(A5567="",E5567=0),"",IF(data_in!C5567="NULL","",ROUND(data_in!C5567-data_in!B5567,0)))</f>
        <v>0</v>
      </c>
      <c r="G5567" s="8">
        <f>IF(OR(A5567="",E5567=0),"",IF(data_in!C5567="NULL","",IF(D5567="",ROUND(data_in!D5567-data_in!B5567,0),MIN(D5567,ROUND(data_in!D5567-data_in!B5567,0)))))</f>
        <v>30</v>
      </c>
      <c r="H5567" s="8" t="str">
        <f>IF(A5567="","",IF(data_in!M5567="United States","United States",IF(data_in!M5567="Canada","Canada",IF(data_in!M5567="United Kingdom","United Kingdom","Other Country"))))</f>
        <v>Other Country</v>
      </c>
      <c r="I5567" s="8" t="str">
        <f>IF(A5567="","",IF(data_in!K5567="Unknown","Unknown",IF(data_in!K5567&lt;=10,"Very Small",IF(data_in!K5567&lt;=100,"Small",IF(data_in!K5567&lt;=500,"Medium",IF(data_in!K5567&gt;500,"Large","Error"))))))</f>
        <v>Very Small</v>
      </c>
      <c r="J5567" s="8" t="str">
        <f>IF(C5567=1,TEXT(data_in!E5567,"mm-yyyy"),"")</f>
        <v/>
      </c>
      <c r="K5567" s="8" t="str">
        <f>IF(A5567="","",IF(data_in!I5567="Website","Website",IF(data_in!I5567="Paid Search","Paid Search",IF(data_in!I5567="Slack","Slack","Other Channel"))))</f>
        <v>Website</v>
      </c>
      <c r="L5567" s="10">
        <f>IF(A5567="","",ROUND(N$3-data_in!B5567,0))</f>
        <v>65</v>
      </c>
    </row>
    <row r="5568" spans="1:12">
      <c r="A5568" s="8" t="str">
        <f>IF(data_in!A5568="","",data_in!A5568)</f>
        <v>faf026c8-b0c1-43f2-b88f-3de2eabb039e</v>
      </c>
      <c r="B5568" s="12">
        <f>IF(A5568="","",data_in!B5568)</f>
        <v>43917.557199074072</v>
      </c>
      <c r="C5568" s="8">
        <f>IF(A5568="","",IF(data_in!E5568="NULL",0,1))</f>
        <v>0</v>
      </c>
      <c r="D5568" s="8" t="str">
        <f>IF(A5568="","",IF(data_in!E5568="NULL","",ROUND(data_in!E5568-data_in!B5568,0)))</f>
        <v/>
      </c>
      <c r="E5568" s="8">
        <f>IF(A5568="","",IF(data_in!C5568="NULL",0,IF(data_in!C5568&gt;data_in!E5568,0,1)))</f>
        <v>0</v>
      </c>
      <c r="F5568" s="8" t="str">
        <f>IF(OR(A5568="",E5568=0),"",IF(data_in!C5568="NULL","",ROUND(data_in!C5568-data_in!B5568,0)))</f>
        <v/>
      </c>
      <c r="G5568" s="8" t="str">
        <f>IF(OR(A5568="",E5568=0),"",IF(data_in!C5568="NULL","",IF(D5568="",ROUND(data_in!D5568-data_in!B5568,0),MIN(D5568,ROUND(data_in!D5568-data_in!B5568,0)))))</f>
        <v/>
      </c>
      <c r="H5568" s="8" t="str">
        <f>IF(A5568="","",IF(data_in!M5568="United States","United States",IF(data_in!M5568="Canada","Canada",IF(data_in!M5568="United Kingdom","United Kingdom","Other Country"))))</f>
        <v>Other Country</v>
      </c>
      <c r="I5568" s="8" t="str">
        <f>IF(A5568="","",IF(data_in!K5568="Unknown","Unknown",IF(data_in!K5568&lt;=10,"Very Small",IF(data_in!K5568&lt;=100,"Small",IF(data_in!K5568&lt;=500,"Medium",IF(data_in!K5568&gt;500,"Large","Error"))))))</f>
        <v>Very Small</v>
      </c>
      <c r="J5568" s="8" t="str">
        <f>IF(C5568=1,TEXT(data_in!E5568,"mm-yyyy"),"")</f>
        <v/>
      </c>
      <c r="K5568" s="8" t="str">
        <f>IF(A5568="","",IF(data_in!I5568="Website","Website",IF(data_in!I5568="Paid Search","Paid Search",IF(data_in!I5568="Slack","Slack","Other Channel"))))</f>
        <v>Slack</v>
      </c>
      <c r="L5568" s="10">
        <f>IF(A5568="","",ROUND(N$3-data_in!B5568,0))</f>
        <v>65</v>
      </c>
    </row>
    <row r="5569" spans="1:12">
      <c r="A5569" s="8" t="str">
        <f>IF(data_in!A5569="","",data_in!A5569)</f>
        <v>9e8910c7-5590-4fab-b5e9-403a6bb3ae8d</v>
      </c>
      <c r="B5569" s="12">
        <f>IF(A5569="","",data_in!B5569)</f>
        <v>43917.567280092589</v>
      </c>
      <c r="C5569" s="8">
        <f>IF(A5569="","",IF(data_in!E5569="NULL",0,1))</f>
        <v>1</v>
      </c>
      <c r="D5569" s="8">
        <f>IF(A5569="","",IF(data_in!E5569="NULL","",ROUND(data_in!E5569-data_in!B5569,0)))</f>
        <v>28</v>
      </c>
      <c r="E5569" s="8">
        <f>IF(A5569="","",IF(data_in!C5569="NULL",0,IF(data_in!C5569&gt;data_in!E5569,0,1)))</f>
        <v>1</v>
      </c>
      <c r="F5569" s="8">
        <f>IF(OR(A5569="",E5569=0),"",IF(data_in!C5569="NULL","",ROUND(data_in!C5569-data_in!B5569,0)))</f>
        <v>0</v>
      </c>
      <c r="G5569" s="8">
        <f>IF(OR(A5569="",E5569=0),"",IF(data_in!C5569="NULL","",IF(D5569="",ROUND(data_in!D5569-data_in!B5569,0),MIN(D5569,ROUND(data_in!D5569-data_in!B5569,0)))))</f>
        <v>28</v>
      </c>
      <c r="H5569" s="8" t="str">
        <f>IF(A5569="","",IF(data_in!M5569="United States","United States",IF(data_in!M5569="Canada","Canada",IF(data_in!M5569="United Kingdom","United Kingdom","Other Country"))))</f>
        <v>United Kingdom</v>
      </c>
      <c r="I5569" s="8" t="str">
        <f>IF(A5569="","",IF(data_in!K5569="Unknown","Unknown",IF(data_in!K5569&lt;=10,"Very Small",IF(data_in!K5569&lt;=100,"Small",IF(data_in!K5569&lt;=500,"Medium",IF(data_in!K5569&gt;500,"Large","Error"))))))</f>
        <v>Small</v>
      </c>
      <c r="J5569" s="8" t="str">
        <f>IF(C5569=1,TEXT(data_in!E5569,"mm-yyyy"),"")</f>
        <v>04-2020</v>
      </c>
      <c r="K5569" s="8" t="str">
        <f>IF(A5569="","",IF(data_in!I5569="Website","Website",IF(data_in!I5569="Paid Search","Paid Search",IF(data_in!I5569="Slack","Slack","Other Channel"))))</f>
        <v>Paid Search</v>
      </c>
      <c r="L5569" s="10">
        <f>IF(A5569="","",ROUND(N$3-data_in!B5569,0))</f>
        <v>65</v>
      </c>
    </row>
    <row r="5570" spans="1:12">
      <c r="A5570" s="8" t="str">
        <f>IF(data_in!A5570="","",data_in!A5570)</f>
        <v>9c980018-1426-481c-b125-b0798695344a</v>
      </c>
      <c r="B5570" s="12">
        <f>IF(A5570="","",data_in!B5570)</f>
        <v>43917.584039351852</v>
      </c>
      <c r="C5570" s="8">
        <f>IF(A5570="","",IF(data_in!E5570="NULL",0,1))</f>
        <v>0</v>
      </c>
      <c r="D5570" s="8" t="str">
        <f>IF(A5570="","",IF(data_in!E5570="NULL","",ROUND(data_in!E5570-data_in!B5570,0)))</f>
        <v/>
      </c>
      <c r="E5570" s="8">
        <f>IF(A5570="","",IF(data_in!C5570="NULL",0,IF(data_in!C5570&gt;data_in!E5570,0,1)))</f>
        <v>0</v>
      </c>
      <c r="F5570" s="8" t="str">
        <f>IF(OR(A5570="",E5570=0),"",IF(data_in!C5570="NULL","",ROUND(data_in!C5570-data_in!B5570,0)))</f>
        <v/>
      </c>
      <c r="G5570" s="8" t="str">
        <f>IF(OR(A5570="",E5570=0),"",IF(data_in!C5570="NULL","",IF(D5570="",ROUND(data_in!D5570-data_in!B5570,0),MIN(D5570,ROUND(data_in!D5570-data_in!B5570,0)))))</f>
        <v/>
      </c>
      <c r="H5570" s="8" t="str">
        <f>IF(A5570="","",IF(data_in!M5570="United States","United States",IF(data_in!M5570="Canada","Canada",IF(data_in!M5570="United Kingdom","United Kingdom","Other Country"))))</f>
        <v>Other Country</v>
      </c>
      <c r="I5570" s="8" t="str">
        <f>IF(A5570="","",IF(data_in!K5570="Unknown","Unknown",IF(data_in!K5570&lt;=10,"Very Small",IF(data_in!K5570&lt;=100,"Small",IF(data_in!K5570&lt;=500,"Medium",IF(data_in!K5570&gt;500,"Large","Error"))))))</f>
        <v>Small</v>
      </c>
      <c r="J5570" s="8" t="str">
        <f>IF(C5570=1,TEXT(data_in!E5570,"mm-yyyy"),"")</f>
        <v/>
      </c>
      <c r="K5570" s="8" t="str">
        <f>IF(A5570="","",IF(data_in!I5570="Website","Website",IF(data_in!I5570="Paid Search","Paid Search",IF(data_in!I5570="Slack","Slack","Other Channel"))))</f>
        <v>Paid Search</v>
      </c>
      <c r="L5570" s="10">
        <f>IF(A5570="","",ROUND(N$3-data_in!B5570,0))</f>
        <v>65</v>
      </c>
    </row>
    <row r="5571" spans="1:12">
      <c r="A5571" s="8" t="str">
        <f>IF(data_in!A5571="","",data_in!A5571)</f>
        <v>3928fd56-5e79-48d6-864a-d6c84b50fea6</v>
      </c>
      <c r="B5571" s="12">
        <f>IF(A5571="","",data_in!B5571)</f>
        <v>43917.60359953704</v>
      </c>
      <c r="C5571" s="8">
        <f>IF(A5571="","",IF(data_in!E5571="NULL",0,1))</f>
        <v>0</v>
      </c>
      <c r="D5571" s="8" t="str">
        <f>IF(A5571="","",IF(data_in!E5571="NULL","",ROUND(data_in!E5571-data_in!B5571,0)))</f>
        <v/>
      </c>
      <c r="E5571" s="8">
        <f>IF(A5571="","",IF(data_in!C5571="NULL",0,IF(data_in!C5571&gt;data_in!E5571,0,1)))</f>
        <v>0</v>
      </c>
      <c r="F5571" s="8" t="str">
        <f>IF(OR(A5571="",E5571=0),"",IF(data_in!C5571="NULL","",ROUND(data_in!C5571-data_in!B5571,0)))</f>
        <v/>
      </c>
      <c r="G5571" s="8" t="str">
        <f>IF(OR(A5571="",E5571=0),"",IF(data_in!C5571="NULL","",IF(D5571="",ROUND(data_in!D5571-data_in!B5571,0),MIN(D5571,ROUND(data_in!D5571-data_in!B5571,0)))))</f>
        <v/>
      </c>
      <c r="H5571" s="8" t="str">
        <f>IF(A5571="","",IF(data_in!M5571="United States","United States",IF(data_in!M5571="Canada","Canada",IF(data_in!M5571="United Kingdom","United Kingdom","Other Country"))))</f>
        <v>United States</v>
      </c>
      <c r="I5571" s="8" t="str">
        <f>IF(A5571="","",IF(data_in!K5571="Unknown","Unknown",IF(data_in!K5571&lt;=10,"Very Small",IF(data_in!K5571&lt;=100,"Small",IF(data_in!K5571&lt;=500,"Medium",IF(data_in!K5571&gt;500,"Large","Error"))))))</f>
        <v>Very Small</v>
      </c>
      <c r="J5571" s="8" t="str">
        <f>IF(C5571=1,TEXT(data_in!E5571,"mm-yyyy"),"")</f>
        <v/>
      </c>
      <c r="K5571" s="8" t="str">
        <f>IF(A5571="","",IF(data_in!I5571="Website","Website",IF(data_in!I5571="Paid Search","Paid Search",IF(data_in!I5571="Slack","Slack","Other Channel"))))</f>
        <v>Website</v>
      </c>
      <c r="L5571" s="10">
        <f>IF(A5571="","",ROUND(N$3-data_in!B5571,0))</f>
        <v>65</v>
      </c>
    </row>
    <row r="5572" spans="1:12">
      <c r="A5572" s="8" t="str">
        <f>IF(data_in!A5572="","",data_in!A5572)</f>
        <v>d8942265-1149-439f-8bff-e0eaac8571fc</v>
      </c>
      <c r="B5572" s="12">
        <f>IF(A5572="","",data_in!B5572)</f>
        <v>43917.618761574071</v>
      </c>
      <c r="C5572" s="8">
        <f>IF(A5572="","",IF(data_in!E5572="NULL",0,1))</f>
        <v>0</v>
      </c>
      <c r="D5572" s="8" t="str">
        <f>IF(A5572="","",IF(data_in!E5572="NULL","",ROUND(data_in!E5572-data_in!B5572,0)))</f>
        <v/>
      </c>
      <c r="E5572" s="8">
        <f>IF(A5572="","",IF(data_in!C5572="NULL",0,IF(data_in!C5572&gt;data_in!E5572,0,1)))</f>
        <v>0</v>
      </c>
      <c r="F5572" s="8" t="str">
        <f>IF(OR(A5572="",E5572=0),"",IF(data_in!C5572="NULL","",ROUND(data_in!C5572-data_in!B5572,0)))</f>
        <v/>
      </c>
      <c r="G5572" s="8" t="str">
        <f>IF(OR(A5572="",E5572=0),"",IF(data_in!C5572="NULL","",IF(D5572="",ROUND(data_in!D5572-data_in!B5572,0),MIN(D5572,ROUND(data_in!D5572-data_in!B5572,0)))))</f>
        <v/>
      </c>
      <c r="H5572" s="8" t="str">
        <f>IF(A5572="","",IF(data_in!M5572="United States","United States",IF(data_in!M5572="Canada","Canada",IF(data_in!M5572="United Kingdom","United Kingdom","Other Country"))))</f>
        <v>United States</v>
      </c>
      <c r="I5572" s="8" t="str">
        <f>IF(A5572="","",IF(data_in!K5572="Unknown","Unknown",IF(data_in!K5572&lt;=10,"Very Small",IF(data_in!K5572&lt;=100,"Small",IF(data_in!K5572&lt;=500,"Medium",IF(data_in!K5572&gt;500,"Large","Error"))))))</f>
        <v>Large</v>
      </c>
      <c r="J5572" s="8" t="str">
        <f>IF(C5572=1,TEXT(data_in!E5572,"mm-yyyy"),"")</f>
        <v/>
      </c>
      <c r="K5572" s="8" t="str">
        <f>IF(A5572="","",IF(data_in!I5572="Website","Website",IF(data_in!I5572="Paid Search","Paid Search",IF(data_in!I5572="Slack","Slack","Other Channel"))))</f>
        <v>Website</v>
      </c>
      <c r="L5572" s="10">
        <f>IF(A5572="","",ROUND(N$3-data_in!B5572,0))</f>
        <v>65</v>
      </c>
    </row>
    <row r="5573" spans="1:12">
      <c r="A5573" s="8" t="str">
        <f>IF(data_in!A5573="","",data_in!A5573)</f>
        <v>df016121-73ff-440e-8492-ab16f5f1e5e8</v>
      </c>
      <c r="B5573" s="12">
        <f>IF(A5573="","",data_in!B5573)</f>
        <v>43859.751701388886</v>
      </c>
      <c r="C5573" s="8">
        <f>IF(A5573="","",IF(data_in!E5573="NULL",0,1))</f>
        <v>0</v>
      </c>
      <c r="D5573" s="8" t="str">
        <f>IF(A5573="","",IF(data_in!E5573="NULL","",ROUND(data_in!E5573-data_in!B5573,0)))</f>
        <v/>
      </c>
      <c r="E5573" s="8">
        <f>IF(A5573="","",IF(data_in!C5573="NULL",0,IF(data_in!C5573&gt;data_in!E5573,0,1)))</f>
        <v>0</v>
      </c>
      <c r="F5573" s="8" t="str">
        <f>IF(OR(A5573="",E5573=0),"",IF(data_in!C5573="NULL","",ROUND(data_in!C5573-data_in!B5573,0)))</f>
        <v/>
      </c>
      <c r="G5573" s="8" t="str">
        <f>IF(OR(A5573="",E5573=0),"",IF(data_in!C5573="NULL","",IF(D5573="",ROUND(data_in!D5573-data_in!B5573,0),MIN(D5573,ROUND(data_in!D5573-data_in!B5573,0)))))</f>
        <v/>
      </c>
      <c r="H5573" s="8" t="str">
        <f>IF(A5573="","",IF(data_in!M5573="United States","United States",IF(data_in!M5573="Canada","Canada",IF(data_in!M5573="United Kingdom","United Kingdom","Other Country"))))</f>
        <v>United States</v>
      </c>
      <c r="I5573" s="8" t="str">
        <f>IF(A5573="","",IF(data_in!K5573="Unknown","Unknown",IF(data_in!K5573&lt;=10,"Very Small",IF(data_in!K5573&lt;=100,"Small",IF(data_in!K5573&lt;=500,"Medium",IF(data_in!K5573&gt;500,"Large","Error"))))))</f>
        <v>Small</v>
      </c>
      <c r="J5573" s="8" t="str">
        <f>IF(C5573=1,TEXT(data_in!E5573,"mm-yyyy"),"")</f>
        <v/>
      </c>
      <c r="K5573" s="8" t="str">
        <f>IF(A5573="","",IF(data_in!I5573="Website","Website",IF(data_in!I5573="Paid Search","Paid Search",IF(data_in!I5573="Slack","Slack","Other Channel"))))</f>
        <v>Slack</v>
      </c>
      <c r="L5573" s="10">
        <f>IF(A5573="","",ROUND(N$3-data_in!B5573,0))</f>
        <v>123</v>
      </c>
    </row>
    <row r="5574" spans="1:12">
      <c r="A5574" s="8" t="str">
        <f>IF(data_in!A5574="","",data_in!A5574)</f>
        <v>439f841c-1b19-499e-9759-81d1c0db85d6</v>
      </c>
      <c r="B5574" s="12">
        <f>IF(A5574="","",data_in!B5574)</f>
        <v>43917.618263888886</v>
      </c>
      <c r="C5574" s="8">
        <f>IF(A5574="","",IF(data_in!E5574="NULL",0,1))</f>
        <v>0</v>
      </c>
      <c r="D5574" s="8" t="str">
        <f>IF(A5574="","",IF(data_in!E5574="NULL","",ROUND(data_in!E5574-data_in!B5574,0)))</f>
        <v/>
      </c>
      <c r="E5574" s="8">
        <f>IF(A5574="","",IF(data_in!C5574="NULL",0,IF(data_in!C5574&gt;data_in!E5574,0,1)))</f>
        <v>0</v>
      </c>
      <c r="F5574" s="8" t="str">
        <f>IF(OR(A5574="",E5574=0),"",IF(data_in!C5574="NULL","",ROUND(data_in!C5574-data_in!B5574,0)))</f>
        <v/>
      </c>
      <c r="G5574" s="8" t="str">
        <f>IF(OR(A5574="",E5574=0),"",IF(data_in!C5574="NULL","",IF(D5574="",ROUND(data_in!D5574-data_in!B5574,0),MIN(D5574,ROUND(data_in!D5574-data_in!B5574,0)))))</f>
        <v/>
      </c>
      <c r="H5574" s="8" t="str">
        <f>IF(A5574="","",IF(data_in!M5574="United States","United States",IF(data_in!M5574="Canada","Canada",IF(data_in!M5574="United Kingdom","United Kingdom","Other Country"))))</f>
        <v>Canada</v>
      </c>
      <c r="I5574" s="8" t="str">
        <f>IF(A5574="","",IF(data_in!K5574="Unknown","Unknown",IF(data_in!K5574&lt;=10,"Very Small",IF(data_in!K5574&lt;=100,"Small",IF(data_in!K5574&lt;=500,"Medium",IF(data_in!K5574&gt;500,"Large","Error"))))))</f>
        <v>Medium</v>
      </c>
      <c r="J5574" s="8" t="str">
        <f>IF(C5574=1,TEXT(data_in!E5574,"mm-yyyy"),"")</f>
        <v/>
      </c>
      <c r="K5574" s="8" t="str">
        <f>IF(A5574="","",IF(data_in!I5574="Website","Website",IF(data_in!I5574="Paid Search","Paid Search",IF(data_in!I5574="Slack","Slack","Other Channel"))))</f>
        <v>Website</v>
      </c>
      <c r="L5574" s="10">
        <f>IF(A5574="","",ROUND(N$3-data_in!B5574,0))</f>
        <v>65</v>
      </c>
    </row>
    <row r="5575" spans="1:12">
      <c r="A5575" s="8" t="str">
        <f>IF(data_in!A5575="","",data_in!A5575)</f>
        <v>08994afc-a6af-429e-948a-cdbd1d8d27f4</v>
      </c>
      <c r="B5575" s="12">
        <f>IF(A5575="","",data_in!B5575)</f>
        <v>43917.631840277776</v>
      </c>
      <c r="C5575" s="8">
        <f>IF(A5575="","",IF(data_in!E5575="NULL",0,1))</f>
        <v>0</v>
      </c>
      <c r="D5575" s="8" t="str">
        <f>IF(A5575="","",IF(data_in!E5575="NULL","",ROUND(data_in!E5575-data_in!B5575,0)))</f>
        <v/>
      </c>
      <c r="E5575" s="8">
        <f>IF(A5575="","",IF(data_in!C5575="NULL",0,IF(data_in!C5575&gt;data_in!E5575,0,1)))</f>
        <v>0</v>
      </c>
      <c r="F5575" s="8" t="str">
        <f>IF(OR(A5575="",E5575=0),"",IF(data_in!C5575="NULL","",ROUND(data_in!C5575-data_in!B5575,0)))</f>
        <v/>
      </c>
      <c r="G5575" s="8" t="str">
        <f>IF(OR(A5575="",E5575=0),"",IF(data_in!C5575="NULL","",IF(D5575="",ROUND(data_in!D5575-data_in!B5575,0),MIN(D5575,ROUND(data_in!D5575-data_in!B5575,0)))))</f>
        <v/>
      </c>
      <c r="H5575" s="8" t="str">
        <f>IF(A5575="","",IF(data_in!M5575="United States","United States",IF(data_in!M5575="Canada","Canada",IF(data_in!M5575="United Kingdom","United Kingdom","Other Country"))))</f>
        <v>Other Country</v>
      </c>
      <c r="I5575" s="8" t="str">
        <f>IF(A5575="","",IF(data_in!K5575="Unknown","Unknown",IF(data_in!K5575&lt;=10,"Very Small",IF(data_in!K5575&lt;=100,"Small",IF(data_in!K5575&lt;=500,"Medium",IF(data_in!K5575&gt;500,"Large","Error"))))))</f>
        <v>Very Small</v>
      </c>
      <c r="J5575" s="8" t="str">
        <f>IF(C5575=1,TEXT(data_in!E5575,"mm-yyyy"),"")</f>
        <v/>
      </c>
      <c r="K5575" s="8" t="str">
        <f>IF(A5575="","",IF(data_in!I5575="Website","Website",IF(data_in!I5575="Paid Search","Paid Search",IF(data_in!I5575="Slack","Slack","Other Channel"))))</f>
        <v>Website</v>
      </c>
      <c r="L5575" s="10">
        <f>IF(A5575="","",ROUND(N$3-data_in!B5575,0))</f>
        <v>65</v>
      </c>
    </row>
    <row r="5576" spans="1:12">
      <c r="A5576" s="8" t="str">
        <f>IF(data_in!A5576="","",data_in!A5576)</f>
        <v>3518a896-ca9e-4e8b-be30-942af24f2fac</v>
      </c>
      <c r="B5576" s="12">
        <f>IF(A5576="","",data_in!B5576)</f>
        <v>43917.706423611111</v>
      </c>
      <c r="C5576" s="8">
        <f>IF(A5576="","",IF(data_in!E5576="NULL",0,1))</f>
        <v>0</v>
      </c>
      <c r="D5576" s="8" t="str">
        <f>IF(A5576="","",IF(data_in!E5576="NULL","",ROUND(data_in!E5576-data_in!B5576,0)))</f>
        <v/>
      </c>
      <c r="E5576" s="8">
        <f>IF(A5576="","",IF(data_in!C5576="NULL",0,IF(data_in!C5576&gt;data_in!E5576,0,1)))</f>
        <v>0</v>
      </c>
      <c r="F5576" s="8" t="str">
        <f>IF(OR(A5576="",E5576=0),"",IF(data_in!C5576="NULL","",ROUND(data_in!C5576-data_in!B5576,0)))</f>
        <v/>
      </c>
      <c r="G5576" s="8" t="str">
        <f>IF(OR(A5576="",E5576=0),"",IF(data_in!C5576="NULL","",IF(D5576="",ROUND(data_in!D5576-data_in!B5576,0),MIN(D5576,ROUND(data_in!D5576-data_in!B5576,0)))))</f>
        <v/>
      </c>
      <c r="H5576" s="8" t="str">
        <f>IF(A5576="","",IF(data_in!M5576="United States","United States",IF(data_in!M5576="Canada","Canada",IF(data_in!M5576="United Kingdom","United Kingdom","Other Country"))))</f>
        <v>Canada</v>
      </c>
      <c r="I5576" s="8" t="str">
        <f>IF(A5576="","",IF(data_in!K5576="Unknown","Unknown",IF(data_in!K5576&lt;=10,"Very Small",IF(data_in!K5576&lt;=100,"Small",IF(data_in!K5576&lt;=500,"Medium",IF(data_in!K5576&gt;500,"Large","Error"))))))</f>
        <v>Very Small</v>
      </c>
      <c r="J5576" s="8" t="str">
        <f>IF(C5576=1,TEXT(data_in!E5576,"mm-yyyy"),"")</f>
        <v/>
      </c>
      <c r="K5576" s="8" t="str">
        <f>IF(A5576="","",IF(data_in!I5576="Website","Website",IF(data_in!I5576="Paid Search","Paid Search",IF(data_in!I5576="Slack","Slack","Other Channel"))))</f>
        <v>Website</v>
      </c>
      <c r="L5576" s="10">
        <f>IF(A5576="","",ROUND(N$3-data_in!B5576,0))</f>
        <v>65</v>
      </c>
    </row>
    <row r="5577" spans="1:12">
      <c r="A5577" s="8" t="str">
        <f>IF(data_in!A5577="","",data_in!A5577)</f>
        <v>127a2fdb-f2d1-431e-a302-7073b890ede5</v>
      </c>
      <c r="B5577" s="12">
        <f>IF(A5577="","",data_in!B5577)</f>
        <v>43917.721377314818</v>
      </c>
      <c r="C5577" s="8">
        <f>IF(A5577="","",IF(data_in!E5577="NULL",0,1))</f>
        <v>0</v>
      </c>
      <c r="D5577" s="8" t="str">
        <f>IF(A5577="","",IF(data_in!E5577="NULL","",ROUND(data_in!E5577-data_in!B5577,0)))</f>
        <v/>
      </c>
      <c r="E5577" s="8">
        <f>IF(A5577="","",IF(data_in!C5577="NULL",0,IF(data_in!C5577&gt;data_in!E5577,0,1)))</f>
        <v>0</v>
      </c>
      <c r="F5577" s="8" t="str">
        <f>IF(OR(A5577="",E5577=0),"",IF(data_in!C5577="NULL","",ROUND(data_in!C5577-data_in!B5577,0)))</f>
        <v/>
      </c>
      <c r="G5577" s="8" t="str">
        <f>IF(OR(A5577="",E5577=0),"",IF(data_in!C5577="NULL","",IF(D5577="",ROUND(data_in!D5577-data_in!B5577,0),MIN(D5577,ROUND(data_in!D5577-data_in!B5577,0)))))</f>
        <v/>
      </c>
      <c r="H5577" s="8" t="str">
        <f>IF(A5577="","",IF(data_in!M5577="United States","United States",IF(data_in!M5577="Canada","Canada",IF(data_in!M5577="United Kingdom","United Kingdom","Other Country"))))</f>
        <v>Other Country</v>
      </c>
      <c r="I5577" s="8" t="str">
        <f>IF(A5577="","",IF(data_in!K5577="Unknown","Unknown",IF(data_in!K5577&lt;=10,"Very Small",IF(data_in!K5577&lt;=100,"Small",IF(data_in!K5577&lt;=500,"Medium",IF(data_in!K5577&gt;500,"Large","Error"))))))</f>
        <v>Very Small</v>
      </c>
      <c r="J5577" s="8" t="str">
        <f>IF(C5577=1,TEXT(data_in!E5577,"mm-yyyy"),"")</f>
        <v/>
      </c>
      <c r="K5577" s="8" t="str">
        <f>IF(A5577="","",IF(data_in!I5577="Website","Website",IF(data_in!I5577="Paid Search","Paid Search",IF(data_in!I5577="Slack","Slack","Other Channel"))))</f>
        <v>Website</v>
      </c>
      <c r="L5577" s="10">
        <f>IF(A5577="","",ROUND(N$3-data_in!B5577,0))</f>
        <v>65</v>
      </c>
    </row>
    <row r="5578" spans="1:12">
      <c r="A5578" s="8" t="str">
        <f>IF(data_in!A5578="","",data_in!A5578)</f>
        <v>63880817-005a-41c1-8fd1-0e531e5d9686</v>
      </c>
      <c r="B5578" s="12">
        <f>IF(A5578="","",data_in!B5578)</f>
        <v>43917.73064814815</v>
      </c>
      <c r="C5578" s="8">
        <f>IF(A5578="","",IF(data_in!E5578="NULL",0,1))</f>
        <v>0</v>
      </c>
      <c r="D5578" s="8" t="str">
        <f>IF(A5578="","",IF(data_in!E5578="NULL","",ROUND(data_in!E5578-data_in!B5578,0)))</f>
        <v/>
      </c>
      <c r="E5578" s="8">
        <f>IF(A5578="","",IF(data_in!C5578="NULL",0,IF(data_in!C5578&gt;data_in!E5578,0,1)))</f>
        <v>0</v>
      </c>
      <c r="F5578" s="8" t="str">
        <f>IF(OR(A5578="",E5578=0),"",IF(data_in!C5578="NULL","",ROUND(data_in!C5578-data_in!B5578,0)))</f>
        <v/>
      </c>
      <c r="G5578" s="8" t="str">
        <f>IF(OR(A5578="",E5578=0),"",IF(data_in!C5578="NULL","",IF(D5578="",ROUND(data_in!D5578-data_in!B5578,0),MIN(D5578,ROUND(data_in!D5578-data_in!B5578,0)))))</f>
        <v/>
      </c>
      <c r="H5578" s="8" t="str">
        <f>IF(A5578="","",IF(data_in!M5578="United States","United States",IF(data_in!M5578="Canada","Canada",IF(data_in!M5578="United Kingdom","United Kingdom","Other Country"))))</f>
        <v>United Kingdom</v>
      </c>
      <c r="I5578" s="8" t="str">
        <f>IF(A5578="","",IF(data_in!K5578="Unknown","Unknown",IF(data_in!K5578&lt;=10,"Very Small",IF(data_in!K5578&lt;=100,"Small",IF(data_in!K5578&lt;=500,"Medium",IF(data_in!K5578&gt;500,"Large","Error"))))))</f>
        <v>Very Small</v>
      </c>
      <c r="J5578" s="8" t="str">
        <f>IF(C5578=1,TEXT(data_in!E5578,"mm-yyyy"),"")</f>
        <v/>
      </c>
      <c r="K5578" s="8" t="str">
        <f>IF(A5578="","",IF(data_in!I5578="Website","Website",IF(data_in!I5578="Paid Search","Paid Search",IF(data_in!I5578="Slack","Slack","Other Channel"))))</f>
        <v>Website</v>
      </c>
      <c r="L5578" s="10">
        <f>IF(A5578="","",ROUND(N$3-data_in!B5578,0))</f>
        <v>65</v>
      </c>
    </row>
    <row r="5579" spans="1:12">
      <c r="A5579" s="8" t="str">
        <f>IF(data_in!A5579="","",data_in!A5579)</f>
        <v>dc6578df-07fb-4d17-bd5a-893272be2648</v>
      </c>
      <c r="B5579" s="12">
        <f>IF(A5579="","",data_in!B5579)</f>
        <v>43917.751793981479</v>
      </c>
      <c r="C5579" s="8">
        <f>IF(A5579="","",IF(data_in!E5579="NULL",0,1))</f>
        <v>0</v>
      </c>
      <c r="D5579" s="8" t="str">
        <f>IF(A5579="","",IF(data_in!E5579="NULL","",ROUND(data_in!E5579-data_in!B5579,0)))</f>
        <v/>
      </c>
      <c r="E5579" s="8">
        <f>IF(A5579="","",IF(data_in!C5579="NULL",0,IF(data_in!C5579&gt;data_in!E5579,0,1)))</f>
        <v>0</v>
      </c>
      <c r="F5579" s="8" t="str">
        <f>IF(OR(A5579="",E5579=0),"",IF(data_in!C5579="NULL","",ROUND(data_in!C5579-data_in!B5579,0)))</f>
        <v/>
      </c>
      <c r="G5579" s="8" t="str">
        <f>IF(OR(A5579="",E5579=0),"",IF(data_in!C5579="NULL","",IF(D5579="",ROUND(data_in!D5579-data_in!B5579,0),MIN(D5579,ROUND(data_in!D5579-data_in!B5579,0)))))</f>
        <v/>
      </c>
      <c r="H5579" s="8" t="str">
        <f>IF(A5579="","",IF(data_in!M5579="United States","United States",IF(data_in!M5579="Canada","Canada",IF(data_in!M5579="United Kingdom","United Kingdom","Other Country"))))</f>
        <v>Other Country</v>
      </c>
      <c r="I5579" s="8" t="str">
        <f>IF(A5579="","",IF(data_in!K5579="Unknown","Unknown",IF(data_in!K5579&lt;=10,"Very Small",IF(data_in!K5579&lt;=100,"Small",IF(data_in!K5579&lt;=500,"Medium",IF(data_in!K5579&gt;500,"Large","Error"))))))</f>
        <v>Very Small</v>
      </c>
      <c r="J5579" s="8" t="str">
        <f>IF(C5579=1,TEXT(data_in!E5579,"mm-yyyy"),"")</f>
        <v/>
      </c>
      <c r="K5579" s="8" t="str">
        <f>IF(A5579="","",IF(data_in!I5579="Website","Website",IF(data_in!I5579="Paid Search","Paid Search",IF(data_in!I5579="Slack","Slack","Other Channel"))))</f>
        <v>Website</v>
      </c>
      <c r="L5579" s="10">
        <f>IF(A5579="","",ROUND(N$3-data_in!B5579,0))</f>
        <v>65</v>
      </c>
    </row>
    <row r="5580" spans="1:12">
      <c r="A5580" s="8" t="str">
        <f>IF(data_in!A5580="","",data_in!A5580)</f>
        <v>0003fd5a-fae4-47b1-8b6d-54dd0e1261aa</v>
      </c>
      <c r="B5580" s="12">
        <f>IF(A5580="","",data_in!B5580)</f>
        <v>43917.757881944446</v>
      </c>
      <c r="C5580" s="8">
        <f>IF(A5580="","",IF(data_in!E5580="NULL",0,1))</f>
        <v>0</v>
      </c>
      <c r="D5580" s="8" t="str">
        <f>IF(A5580="","",IF(data_in!E5580="NULL","",ROUND(data_in!E5580-data_in!B5580,0)))</f>
        <v/>
      </c>
      <c r="E5580" s="8">
        <f>IF(A5580="","",IF(data_in!C5580="NULL",0,IF(data_in!C5580&gt;data_in!E5580,0,1)))</f>
        <v>0</v>
      </c>
      <c r="F5580" s="8" t="str">
        <f>IF(OR(A5580="",E5580=0),"",IF(data_in!C5580="NULL","",ROUND(data_in!C5580-data_in!B5580,0)))</f>
        <v/>
      </c>
      <c r="G5580" s="8" t="str">
        <f>IF(OR(A5580="",E5580=0),"",IF(data_in!C5580="NULL","",IF(D5580="",ROUND(data_in!D5580-data_in!B5580,0),MIN(D5580,ROUND(data_in!D5580-data_in!B5580,0)))))</f>
        <v/>
      </c>
      <c r="H5580" s="8" t="str">
        <f>IF(A5580="","",IF(data_in!M5580="United States","United States",IF(data_in!M5580="Canada","Canada",IF(data_in!M5580="United Kingdom","United Kingdom","Other Country"))))</f>
        <v>Other Country</v>
      </c>
      <c r="I5580" s="8" t="str">
        <f>IF(A5580="","",IF(data_in!K5580="Unknown","Unknown",IF(data_in!K5580&lt;=10,"Very Small",IF(data_in!K5580&lt;=100,"Small",IF(data_in!K5580&lt;=500,"Medium",IF(data_in!K5580&gt;500,"Large","Error"))))))</f>
        <v>Small</v>
      </c>
      <c r="J5580" s="8" t="str">
        <f>IF(C5580=1,TEXT(data_in!E5580,"mm-yyyy"),"")</f>
        <v/>
      </c>
      <c r="K5580" s="8" t="str">
        <f>IF(A5580="","",IF(data_in!I5580="Website","Website",IF(data_in!I5580="Paid Search","Paid Search",IF(data_in!I5580="Slack","Slack","Other Channel"))))</f>
        <v>Slack</v>
      </c>
      <c r="L5580" s="10">
        <f>IF(A5580="","",ROUND(N$3-data_in!B5580,0))</f>
        <v>65</v>
      </c>
    </row>
    <row r="5581" spans="1:12">
      <c r="A5581" s="8" t="str">
        <f>IF(data_in!A5581="","",data_in!A5581)</f>
        <v>6316a334-a91c-4fad-817e-df1706eb6865</v>
      </c>
      <c r="B5581" s="12">
        <f>IF(A5581="","",data_in!B5581)</f>
        <v>43917.811863425923</v>
      </c>
      <c r="C5581" s="8">
        <f>IF(A5581="","",IF(data_in!E5581="NULL",0,1))</f>
        <v>0</v>
      </c>
      <c r="D5581" s="8" t="str">
        <f>IF(A5581="","",IF(data_in!E5581="NULL","",ROUND(data_in!E5581-data_in!B5581,0)))</f>
        <v/>
      </c>
      <c r="E5581" s="8">
        <f>IF(A5581="","",IF(data_in!C5581="NULL",0,IF(data_in!C5581&gt;data_in!E5581,0,1)))</f>
        <v>0</v>
      </c>
      <c r="F5581" s="8" t="str">
        <f>IF(OR(A5581="",E5581=0),"",IF(data_in!C5581="NULL","",ROUND(data_in!C5581-data_in!B5581,0)))</f>
        <v/>
      </c>
      <c r="G5581" s="8" t="str">
        <f>IF(OR(A5581="",E5581=0),"",IF(data_in!C5581="NULL","",IF(D5581="",ROUND(data_in!D5581-data_in!B5581,0),MIN(D5581,ROUND(data_in!D5581-data_in!B5581,0)))))</f>
        <v/>
      </c>
      <c r="H5581" s="8" t="str">
        <f>IF(A5581="","",IF(data_in!M5581="United States","United States",IF(data_in!M5581="Canada","Canada",IF(data_in!M5581="United Kingdom","United Kingdom","Other Country"))))</f>
        <v>United States</v>
      </c>
      <c r="I5581" s="8" t="str">
        <f>IF(A5581="","",IF(data_in!K5581="Unknown","Unknown",IF(data_in!K5581&lt;=10,"Very Small",IF(data_in!K5581&lt;=100,"Small",IF(data_in!K5581&lt;=500,"Medium",IF(data_in!K5581&gt;500,"Large","Error"))))))</f>
        <v>Small</v>
      </c>
      <c r="J5581" s="8" t="str">
        <f>IF(C5581=1,TEXT(data_in!E5581,"mm-yyyy"),"")</f>
        <v/>
      </c>
      <c r="K5581" s="8" t="str">
        <f>IF(A5581="","",IF(data_in!I5581="Website","Website",IF(data_in!I5581="Paid Search","Paid Search",IF(data_in!I5581="Slack","Slack","Other Channel"))))</f>
        <v>Website</v>
      </c>
      <c r="L5581" s="10">
        <f>IF(A5581="","",ROUND(N$3-data_in!B5581,0))</f>
        <v>65</v>
      </c>
    </row>
    <row r="5582" spans="1:12">
      <c r="A5582" s="8" t="str">
        <f>IF(data_in!A5582="","",data_in!A5582)</f>
        <v>f398e288-6525-40cd-986e-dfcfe57c49a9</v>
      </c>
      <c r="B5582" s="12">
        <f>IF(A5582="","",data_in!B5582)</f>
        <v>43917.945462962962</v>
      </c>
      <c r="C5582" s="8">
        <f>IF(A5582="","",IF(data_in!E5582="NULL",0,1))</f>
        <v>0</v>
      </c>
      <c r="D5582" s="8" t="str">
        <f>IF(A5582="","",IF(data_in!E5582="NULL","",ROUND(data_in!E5582-data_in!B5582,0)))</f>
        <v/>
      </c>
      <c r="E5582" s="8">
        <f>IF(A5582="","",IF(data_in!C5582="NULL",0,IF(data_in!C5582&gt;data_in!E5582,0,1)))</f>
        <v>0</v>
      </c>
      <c r="F5582" s="8" t="str">
        <f>IF(OR(A5582="",E5582=0),"",IF(data_in!C5582="NULL","",ROUND(data_in!C5582-data_in!B5582,0)))</f>
        <v/>
      </c>
      <c r="G5582" s="8" t="str">
        <f>IF(OR(A5582="",E5582=0),"",IF(data_in!C5582="NULL","",IF(D5582="",ROUND(data_in!D5582-data_in!B5582,0),MIN(D5582,ROUND(data_in!D5582-data_in!B5582,0)))))</f>
        <v/>
      </c>
      <c r="H5582" s="8" t="str">
        <f>IF(A5582="","",IF(data_in!M5582="United States","United States",IF(data_in!M5582="Canada","Canada",IF(data_in!M5582="United Kingdom","United Kingdom","Other Country"))))</f>
        <v>United States</v>
      </c>
      <c r="I5582" s="8" t="str">
        <f>IF(A5582="","",IF(data_in!K5582="Unknown","Unknown",IF(data_in!K5582&lt;=10,"Very Small",IF(data_in!K5582&lt;=100,"Small",IF(data_in!K5582&lt;=500,"Medium",IF(data_in!K5582&gt;500,"Large","Error"))))))</f>
        <v>Very Small</v>
      </c>
      <c r="J5582" s="8" t="str">
        <f>IF(C5582=1,TEXT(data_in!E5582,"mm-yyyy"),"")</f>
        <v/>
      </c>
      <c r="K5582" s="8" t="str">
        <f>IF(A5582="","",IF(data_in!I5582="Website","Website",IF(data_in!I5582="Paid Search","Paid Search",IF(data_in!I5582="Slack","Slack","Other Channel"))))</f>
        <v>Slack</v>
      </c>
      <c r="L5582" s="10">
        <f>IF(A5582="","",ROUND(N$3-data_in!B5582,0))</f>
        <v>65</v>
      </c>
    </row>
    <row r="5583" spans="1:12">
      <c r="A5583" s="8" t="str">
        <f>IF(data_in!A5583="","",data_in!A5583)</f>
        <v>fd5cf1d6-44eb-4952-89d7-cc0814461223</v>
      </c>
      <c r="B5583" s="12">
        <f>IF(A5583="","",data_in!B5583)</f>
        <v>43918.657083333332</v>
      </c>
      <c r="C5583" s="8">
        <f>IF(A5583="","",IF(data_in!E5583="NULL",0,1))</f>
        <v>0</v>
      </c>
      <c r="D5583" s="8" t="str">
        <f>IF(A5583="","",IF(data_in!E5583="NULL","",ROUND(data_in!E5583-data_in!B5583,0)))</f>
        <v/>
      </c>
      <c r="E5583" s="8">
        <f>IF(A5583="","",IF(data_in!C5583="NULL",0,IF(data_in!C5583&gt;data_in!E5583,0,1)))</f>
        <v>0</v>
      </c>
      <c r="F5583" s="8" t="str">
        <f>IF(OR(A5583="",E5583=0),"",IF(data_in!C5583="NULL","",ROUND(data_in!C5583-data_in!B5583,0)))</f>
        <v/>
      </c>
      <c r="G5583" s="8" t="str">
        <f>IF(OR(A5583="",E5583=0),"",IF(data_in!C5583="NULL","",IF(D5583="",ROUND(data_in!D5583-data_in!B5583,0),MIN(D5583,ROUND(data_in!D5583-data_in!B5583,0)))))</f>
        <v/>
      </c>
      <c r="H5583" s="8" t="str">
        <f>IF(A5583="","",IF(data_in!M5583="United States","United States",IF(data_in!M5583="Canada","Canada",IF(data_in!M5583="United Kingdom","United Kingdom","Other Country"))))</f>
        <v>Other Country</v>
      </c>
      <c r="I5583" s="8" t="str">
        <f>IF(A5583="","",IF(data_in!K5583="Unknown","Unknown",IF(data_in!K5583&lt;=10,"Very Small",IF(data_in!K5583&lt;=100,"Small",IF(data_in!K5583&lt;=500,"Medium",IF(data_in!K5583&gt;500,"Large","Error"))))))</f>
        <v>Small</v>
      </c>
      <c r="J5583" s="8" t="str">
        <f>IF(C5583=1,TEXT(data_in!E5583,"mm-yyyy"),"")</f>
        <v/>
      </c>
      <c r="K5583" s="8" t="str">
        <f>IF(A5583="","",IF(data_in!I5583="Website","Website",IF(data_in!I5583="Paid Search","Paid Search",IF(data_in!I5583="Slack","Slack","Other Channel"))))</f>
        <v>Website</v>
      </c>
      <c r="L5583" s="10">
        <f>IF(A5583="","",ROUND(N$3-data_in!B5583,0))</f>
        <v>64</v>
      </c>
    </row>
    <row r="5584" spans="1:12">
      <c r="A5584" s="8" t="str">
        <f>IF(data_in!A5584="","",data_in!A5584)</f>
        <v>bd54ebd9-ad04-49e8-881d-b61cb5b6b3c6</v>
      </c>
      <c r="B5584" s="12">
        <f>IF(A5584="","",data_in!B5584)</f>
        <v>43917.816666666666</v>
      </c>
      <c r="C5584" s="8">
        <f>IF(A5584="","",IF(data_in!E5584="NULL",0,1))</f>
        <v>0</v>
      </c>
      <c r="D5584" s="8" t="str">
        <f>IF(A5584="","",IF(data_in!E5584="NULL","",ROUND(data_in!E5584-data_in!B5584,0)))</f>
        <v/>
      </c>
      <c r="E5584" s="8">
        <f>IF(A5584="","",IF(data_in!C5584="NULL",0,IF(data_in!C5584&gt;data_in!E5584,0,1)))</f>
        <v>0</v>
      </c>
      <c r="F5584" s="8" t="str">
        <f>IF(OR(A5584="",E5584=0),"",IF(data_in!C5584="NULL","",ROUND(data_in!C5584-data_in!B5584,0)))</f>
        <v/>
      </c>
      <c r="G5584" s="8" t="str">
        <f>IF(OR(A5584="",E5584=0),"",IF(data_in!C5584="NULL","",IF(D5584="",ROUND(data_in!D5584-data_in!B5584,0),MIN(D5584,ROUND(data_in!D5584-data_in!B5584,0)))))</f>
        <v/>
      </c>
      <c r="H5584" s="8" t="str">
        <f>IF(A5584="","",IF(data_in!M5584="United States","United States",IF(data_in!M5584="Canada","Canada",IF(data_in!M5584="United Kingdom","United Kingdom","Other Country"))))</f>
        <v>Canada</v>
      </c>
      <c r="I5584" s="8" t="str">
        <f>IF(A5584="","",IF(data_in!K5584="Unknown","Unknown",IF(data_in!K5584&lt;=10,"Very Small",IF(data_in!K5584&lt;=100,"Small",IF(data_in!K5584&lt;=500,"Medium",IF(data_in!K5584&gt;500,"Large","Error"))))))</f>
        <v>Very Small</v>
      </c>
      <c r="J5584" s="8" t="str">
        <f>IF(C5584=1,TEXT(data_in!E5584,"mm-yyyy"),"")</f>
        <v/>
      </c>
      <c r="K5584" s="8" t="str">
        <f>IF(A5584="","",IF(data_in!I5584="Website","Website",IF(data_in!I5584="Paid Search","Paid Search",IF(data_in!I5584="Slack","Slack","Other Channel"))))</f>
        <v>Website</v>
      </c>
      <c r="L5584" s="10">
        <f>IF(A5584="","",ROUND(N$3-data_in!B5584,0))</f>
        <v>65</v>
      </c>
    </row>
    <row r="5585" spans="1:12">
      <c r="A5585" s="8" t="str">
        <f>IF(data_in!A5585="","",data_in!A5585)</f>
        <v>ec576696-be9d-4d9d-96df-cf173dc96279</v>
      </c>
      <c r="B5585" s="12">
        <f>IF(A5585="","",data_in!B5585)</f>
        <v>43917.810428240744</v>
      </c>
      <c r="C5585" s="8">
        <f>IF(A5585="","",IF(data_in!E5585="NULL",0,1))</f>
        <v>0</v>
      </c>
      <c r="D5585" s="8" t="str">
        <f>IF(A5585="","",IF(data_in!E5585="NULL","",ROUND(data_in!E5585-data_in!B5585,0)))</f>
        <v/>
      </c>
      <c r="E5585" s="8">
        <f>IF(A5585="","",IF(data_in!C5585="NULL",0,IF(data_in!C5585&gt;data_in!E5585,0,1)))</f>
        <v>0</v>
      </c>
      <c r="F5585" s="8" t="str">
        <f>IF(OR(A5585="",E5585=0),"",IF(data_in!C5585="NULL","",ROUND(data_in!C5585-data_in!B5585,0)))</f>
        <v/>
      </c>
      <c r="G5585" s="8" t="str">
        <f>IF(OR(A5585="",E5585=0),"",IF(data_in!C5585="NULL","",IF(D5585="",ROUND(data_in!D5585-data_in!B5585,0),MIN(D5585,ROUND(data_in!D5585-data_in!B5585,0)))))</f>
        <v/>
      </c>
      <c r="H5585" s="8" t="str">
        <f>IF(A5585="","",IF(data_in!M5585="United States","United States",IF(data_in!M5585="Canada","Canada",IF(data_in!M5585="United Kingdom","United Kingdom","Other Country"))))</f>
        <v>United States</v>
      </c>
      <c r="I5585" s="8" t="str">
        <f>IF(A5585="","",IF(data_in!K5585="Unknown","Unknown",IF(data_in!K5585&lt;=10,"Very Small",IF(data_in!K5585&lt;=100,"Small",IF(data_in!K5585&lt;=500,"Medium",IF(data_in!K5585&gt;500,"Large","Error"))))))</f>
        <v>Small</v>
      </c>
      <c r="J5585" s="8" t="str">
        <f>IF(C5585=1,TEXT(data_in!E5585,"mm-yyyy"),"")</f>
        <v/>
      </c>
      <c r="K5585" s="8" t="str">
        <f>IF(A5585="","",IF(data_in!I5585="Website","Website",IF(data_in!I5585="Paid Search","Paid Search",IF(data_in!I5585="Slack","Slack","Other Channel"))))</f>
        <v>Website</v>
      </c>
      <c r="L5585" s="10">
        <f>IF(A5585="","",ROUND(N$3-data_in!B5585,0))</f>
        <v>65</v>
      </c>
    </row>
    <row r="5586" spans="1:12">
      <c r="A5586" s="8" t="str">
        <f>IF(data_in!A5586="","",data_in!A5586)</f>
        <v>32c909a3-e822-449a-b3fe-3ab6d24d5fea</v>
      </c>
      <c r="B5586" s="12">
        <f>IF(A5586="","",data_in!B5586)</f>
        <v>43917.838356481479</v>
      </c>
      <c r="C5586" s="8">
        <f>IF(A5586="","",IF(data_in!E5586="NULL",0,1))</f>
        <v>0</v>
      </c>
      <c r="D5586" s="8" t="str">
        <f>IF(A5586="","",IF(data_in!E5586="NULL","",ROUND(data_in!E5586-data_in!B5586,0)))</f>
        <v/>
      </c>
      <c r="E5586" s="8">
        <f>IF(A5586="","",IF(data_in!C5586="NULL",0,IF(data_in!C5586&gt;data_in!E5586,0,1)))</f>
        <v>0</v>
      </c>
      <c r="F5586" s="8" t="str">
        <f>IF(OR(A5586="",E5586=0),"",IF(data_in!C5586="NULL","",ROUND(data_in!C5586-data_in!B5586,0)))</f>
        <v/>
      </c>
      <c r="G5586" s="8" t="str">
        <f>IF(OR(A5586="",E5586=0),"",IF(data_in!C5586="NULL","",IF(D5586="",ROUND(data_in!D5586-data_in!B5586,0),MIN(D5586,ROUND(data_in!D5586-data_in!B5586,0)))))</f>
        <v/>
      </c>
      <c r="H5586" s="8" t="str">
        <f>IF(A5586="","",IF(data_in!M5586="United States","United States",IF(data_in!M5586="Canada","Canada",IF(data_in!M5586="United Kingdom","United Kingdom","Other Country"))))</f>
        <v>Canada</v>
      </c>
      <c r="I5586" s="8" t="str">
        <f>IF(A5586="","",IF(data_in!K5586="Unknown","Unknown",IF(data_in!K5586&lt;=10,"Very Small",IF(data_in!K5586&lt;=100,"Small",IF(data_in!K5586&lt;=500,"Medium",IF(data_in!K5586&gt;500,"Large","Error"))))))</f>
        <v>Medium</v>
      </c>
      <c r="J5586" s="8" t="str">
        <f>IF(C5586=1,TEXT(data_in!E5586,"mm-yyyy"),"")</f>
        <v/>
      </c>
      <c r="K5586" s="8" t="str">
        <f>IF(A5586="","",IF(data_in!I5586="Website","Website",IF(data_in!I5586="Paid Search","Paid Search",IF(data_in!I5586="Slack","Slack","Other Channel"))))</f>
        <v>Other Channel</v>
      </c>
      <c r="L5586" s="10">
        <f>IF(A5586="","",ROUND(N$3-data_in!B5586,0))</f>
        <v>65</v>
      </c>
    </row>
    <row r="5587" spans="1:12">
      <c r="A5587" s="8" t="str">
        <f>IF(data_in!A5587="","",data_in!A5587)</f>
        <v>7058c404-cd3a-414f-9943-71fd87116eb7</v>
      </c>
      <c r="B5587" s="12">
        <f>IF(A5587="","",data_in!B5587)</f>
        <v>43917.938275462962</v>
      </c>
      <c r="C5587" s="8">
        <f>IF(A5587="","",IF(data_in!E5587="NULL",0,1))</f>
        <v>0</v>
      </c>
      <c r="D5587" s="8" t="str">
        <f>IF(A5587="","",IF(data_in!E5587="NULL","",ROUND(data_in!E5587-data_in!B5587,0)))</f>
        <v/>
      </c>
      <c r="E5587" s="8">
        <f>IF(A5587="","",IF(data_in!C5587="NULL",0,IF(data_in!C5587&gt;data_in!E5587,0,1)))</f>
        <v>0</v>
      </c>
      <c r="F5587" s="8" t="str">
        <f>IF(OR(A5587="",E5587=0),"",IF(data_in!C5587="NULL","",ROUND(data_in!C5587-data_in!B5587,0)))</f>
        <v/>
      </c>
      <c r="G5587" s="8" t="str">
        <f>IF(OR(A5587="",E5587=0),"",IF(data_in!C5587="NULL","",IF(D5587="",ROUND(data_in!D5587-data_in!B5587,0),MIN(D5587,ROUND(data_in!D5587-data_in!B5587,0)))))</f>
        <v/>
      </c>
      <c r="H5587" s="8" t="str">
        <f>IF(A5587="","",IF(data_in!M5587="United States","United States",IF(data_in!M5587="Canada","Canada",IF(data_in!M5587="United Kingdom","United Kingdom","Other Country"))))</f>
        <v>Other Country</v>
      </c>
      <c r="I5587" s="8" t="str">
        <f>IF(A5587="","",IF(data_in!K5587="Unknown","Unknown",IF(data_in!K5587&lt;=10,"Very Small",IF(data_in!K5587&lt;=100,"Small",IF(data_in!K5587&lt;=500,"Medium",IF(data_in!K5587&gt;500,"Large","Error"))))))</f>
        <v>Small</v>
      </c>
      <c r="J5587" s="8" t="str">
        <f>IF(C5587=1,TEXT(data_in!E5587,"mm-yyyy"),"")</f>
        <v/>
      </c>
      <c r="K5587" s="8" t="str">
        <f>IF(A5587="","",IF(data_in!I5587="Website","Website",IF(data_in!I5587="Paid Search","Paid Search",IF(data_in!I5587="Slack","Slack","Other Channel"))))</f>
        <v>Slack</v>
      </c>
      <c r="L5587" s="10">
        <f>IF(A5587="","",ROUND(N$3-data_in!B5587,0))</f>
        <v>65</v>
      </c>
    </row>
    <row r="5588" spans="1:12">
      <c r="A5588" s="8" t="str">
        <f>IF(data_in!A5588="","",data_in!A5588)</f>
        <v>59546d3a-e83e-41bf-b290-9c4bd74eb081</v>
      </c>
      <c r="B5588" s="12">
        <f>IF(A5588="","",data_in!B5588)</f>
        <v>43918.105763888889</v>
      </c>
      <c r="C5588" s="8">
        <f>IF(A5588="","",IF(data_in!E5588="NULL",0,1))</f>
        <v>0</v>
      </c>
      <c r="D5588" s="8" t="str">
        <f>IF(A5588="","",IF(data_in!E5588="NULL","",ROUND(data_in!E5588-data_in!B5588,0)))</f>
        <v/>
      </c>
      <c r="E5588" s="8">
        <f>IF(A5588="","",IF(data_in!C5588="NULL",0,IF(data_in!C5588&gt;data_in!E5588,0,1)))</f>
        <v>0</v>
      </c>
      <c r="F5588" s="8" t="str">
        <f>IF(OR(A5588="",E5588=0),"",IF(data_in!C5588="NULL","",ROUND(data_in!C5588-data_in!B5588,0)))</f>
        <v/>
      </c>
      <c r="G5588" s="8" t="str">
        <f>IF(OR(A5588="",E5588=0),"",IF(data_in!C5588="NULL","",IF(D5588="",ROUND(data_in!D5588-data_in!B5588,0),MIN(D5588,ROUND(data_in!D5588-data_in!B5588,0)))))</f>
        <v/>
      </c>
      <c r="H5588" s="8" t="str">
        <f>IF(A5588="","",IF(data_in!M5588="United States","United States",IF(data_in!M5588="Canada","Canada",IF(data_in!M5588="United Kingdom","United Kingdom","Other Country"))))</f>
        <v>United States</v>
      </c>
      <c r="I5588" s="8" t="str">
        <f>IF(A5588="","",IF(data_in!K5588="Unknown","Unknown",IF(data_in!K5588&lt;=10,"Very Small",IF(data_in!K5588&lt;=100,"Small",IF(data_in!K5588&lt;=500,"Medium",IF(data_in!K5588&gt;500,"Large","Error"))))))</f>
        <v>Very Small</v>
      </c>
      <c r="J5588" s="8" t="str">
        <f>IF(C5588=1,TEXT(data_in!E5588,"mm-yyyy"),"")</f>
        <v/>
      </c>
      <c r="K5588" s="8" t="str">
        <f>IF(A5588="","",IF(data_in!I5588="Website","Website",IF(data_in!I5588="Paid Search","Paid Search",IF(data_in!I5588="Slack","Slack","Other Channel"))))</f>
        <v>Website</v>
      </c>
      <c r="L5588" s="10">
        <f>IF(A5588="","",ROUND(N$3-data_in!B5588,0))</f>
        <v>65</v>
      </c>
    </row>
    <row r="5589" spans="1:12">
      <c r="A5589" s="8" t="str">
        <f>IF(data_in!A5589="","",data_in!A5589)</f>
        <v>8433a8ee-8adf-42cc-b9df-e8561bab78bf</v>
      </c>
      <c r="B5589" s="12">
        <f>IF(A5589="","",data_in!B5589)</f>
        <v>43918.168611111112</v>
      </c>
      <c r="C5589" s="8">
        <f>IF(A5589="","",IF(data_in!E5589="NULL",0,1))</f>
        <v>0</v>
      </c>
      <c r="D5589" s="8" t="str">
        <f>IF(A5589="","",IF(data_in!E5589="NULL","",ROUND(data_in!E5589-data_in!B5589,0)))</f>
        <v/>
      </c>
      <c r="E5589" s="8">
        <f>IF(A5589="","",IF(data_in!C5589="NULL",0,IF(data_in!C5589&gt;data_in!E5589,0,1)))</f>
        <v>0</v>
      </c>
      <c r="F5589" s="8" t="str">
        <f>IF(OR(A5589="",E5589=0),"",IF(data_in!C5589="NULL","",ROUND(data_in!C5589-data_in!B5589,0)))</f>
        <v/>
      </c>
      <c r="G5589" s="8" t="str">
        <f>IF(OR(A5589="",E5589=0),"",IF(data_in!C5589="NULL","",IF(D5589="",ROUND(data_in!D5589-data_in!B5589,0),MIN(D5589,ROUND(data_in!D5589-data_in!B5589,0)))))</f>
        <v/>
      </c>
      <c r="H5589" s="8" t="str">
        <f>IF(A5589="","",IF(data_in!M5589="United States","United States",IF(data_in!M5589="Canada","Canada",IF(data_in!M5589="United Kingdom","United Kingdom","Other Country"))))</f>
        <v>Other Country</v>
      </c>
      <c r="I5589" s="8" t="str">
        <f>IF(A5589="","",IF(data_in!K5589="Unknown","Unknown",IF(data_in!K5589&lt;=10,"Very Small",IF(data_in!K5589&lt;=100,"Small",IF(data_in!K5589&lt;=500,"Medium",IF(data_in!K5589&gt;500,"Large","Error"))))))</f>
        <v>Small</v>
      </c>
      <c r="J5589" s="8" t="str">
        <f>IF(C5589=1,TEXT(data_in!E5589,"mm-yyyy"),"")</f>
        <v/>
      </c>
      <c r="K5589" s="8" t="str">
        <f>IF(A5589="","",IF(data_in!I5589="Website","Website",IF(data_in!I5589="Paid Search","Paid Search",IF(data_in!I5589="Slack","Slack","Other Channel"))))</f>
        <v>Website</v>
      </c>
      <c r="L5589" s="10">
        <f>IF(A5589="","",ROUND(N$3-data_in!B5589,0))</f>
        <v>65</v>
      </c>
    </row>
    <row r="5590" spans="1:12">
      <c r="A5590" s="8" t="str">
        <f>IF(data_in!A5590="","",data_in!A5590)</f>
        <v>4df663b8-6625-4010-87aa-89b1a8f982d6</v>
      </c>
      <c r="B5590" s="12">
        <f>IF(A5590="","",data_in!B5590)</f>
        <v>43918.597245370373</v>
      </c>
      <c r="C5590" s="8">
        <f>IF(A5590="","",IF(data_in!E5590="NULL",0,1))</f>
        <v>0</v>
      </c>
      <c r="D5590" s="8" t="str">
        <f>IF(A5590="","",IF(data_in!E5590="NULL","",ROUND(data_in!E5590-data_in!B5590,0)))</f>
        <v/>
      </c>
      <c r="E5590" s="8">
        <f>IF(A5590="","",IF(data_in!C5590="NULL",0,IF(data_in!C5590&gt;data_in!E5590,0,1)))</f>
        <v>0</v>
      </c>
      <c r="F5590" s="8" t="str">
        <f>IF(OR(A5590="",E5590=0),"",IF(data_in!C5590="NULL","",ROUND(data_in!C5590-data_in!B5590,0)))</f>
        <v/>
      </c>
      <c r="G5590" s="8" t="str">
        <f>IF(OR(A5590="",E5590=0),"",IF(data_in!C5590="NULL","",IF(D5590="",ROUND(data_in!D5590-data_in!B5590,0),MIN(D5590,ROUND(data_in!D5590-data_in!B5590,0)))))</f>
        <v/>
      </c>
      <c r="H5590" s="8" t="str">
        <f>IF(A5590="","",IF(data_in!M5590="United States","United States",IF(data_in!M5590="Canada","Canada",IF(data_in!M5590="United Kingdom","United Kingdom","Other Country"))))</f>
        <v>United Kingdom</v>
      </c>
      <c r="I5590" s="8" t="str">
        <f>IF(A5590="","",IF(data_in!K5590="Unknown","Unknown",IF(data_in!K5590&lt;=10,"Very Small",IF(data_in!K5590&lt;=100,"Small",IF(data_in!K5590&lt;=500,"Medium",IF(data_in!K5590&gt;500,"Large","Error"))))))</f>
        <v>Very Small</v>
      </c>
      <c r="J5590" s="8" t="str">
        <f>IF(C5590=1,TEXT(data_in!E5590,"mm-yyyy"),"")</f>
        <v/>
      </c>
      <c r="K5590" s="8" t="str">
        <f>IF(A5590="","",IF(data_in!I5590="Website","Website",IF(data_in!I5590="Paid Search","Paid Search",IF(data_in!I5590="Slack","Slack","Other Channel"))))</f>
        <v>Paid Search</v>
      </c>
      <c r="L5590" s="10">
        <f>IF(A5590="","",ROUND(N$3-data_in!B5590,0))</f>
        <v>64</v>
      </c>
    </row>
    <row r="5591" spans="1:12">
      <c r="A5591" s="8" t="str">
        <f>IF(data_in!A5591="","",data_in!A5591)</f>
        <v>cdda87b5-f04f-42cc-aad5-506afff5912f</v>
      </c>
      <c r="B5591" s="12">
        <f>IF(A5591="","",data_in!B5591)</f>
        <v>43918.21503472222</v>
      </c>
      <c r="C5591" s="8">
        <f>IF(A5591="","",IF(data_in!E5591="NULL",0,1))</f>
        <v>0</v>
      </c>
      <c r="D5591" s="8" t="str">
        <f>IF(A5591="","",IF(data_in!E5591="NULL","",ROUND(data_in!E5591-data_in!B5591,0)))</f>
        <v/>
      </c>
      <c r="E5591" s="8">
        <f>IF(A5591="","",IF(data_in!C5591="NULL",0,IF(data_in!C5591&gt;data_in!E5591,0,1)))</f>
        <v>0</v>
      </c>
      <c r="F5591" s="8" t="str">
        <f>IF(OR(A5591="",E5591=0),"",IF(data_in!C5591="NULL","",ROUND(data_in!C5591-data_in!B5591,0)))</f>
        <v/>
      </c>
      <c r="G5591" s="8" t="str">
        <f>IF(OR(A5591="",E5591=0),"",IF(data_in!C5591="NULL","",IF(D5591="",ROUND(data_in!D5591-data_in!B5591,0),MIN(D5591,ROUND(data_in!D5591-data_in!B5591,0)))))</f>
        <v/>
      </c>
      <c r="H5591" s="8" t="str">
        <f>IF(A5591="","",IF(data_in!M5591="United States","United States",IF(data_in!M5591="Canada","Canada",IF(data_in!M5591="United Kingdom","United Kingdom","Other Country"))))</f>
        <v>Canada</v>
      </c>
      <c r="I5591" s="8" t="str">
        <f>IF(A5591="","",IF(data_in!K5591="Unknown","Unknown",IF(data_in!K5591&lt;=10,"Very Small",IF(data_in!K5591&lt;=100,"Small",IF(data_in!K5591&lt;=500,"Medium",IF(data_in!K5591&gt;500,"Large","Error"))))))</f>
        <v>Very Small</v>
      </c>
      <c r="J5591" s="8" t="str">
        <f>IF(C5591=1,TEXT(data_in!E5591,"mm-yyyy"),"")</f>
        <v/>
      </c>
      <c r="K5591" s="8" t="str">
        <f>IF(A5591="","",IF(data_in!I5591="Website","Website",IF(data_in!I5591="Paid Search","Paid Search",IF(data_in!I5591="Slack","Slack","Other Channel"))))</f>
        <v>Slack</v>
      </c>
      <c r="L5591" s="10">
        <f>IF(A5591="","",ROUND(N$3-data_in!B5591,0))</f>
        <v>65</v>
      </c>
    </row>
    <row r="5592" spans="1:12">
      <c r="A5592" s="8" t="str">
        <f>IF(data_in!A5592="","",data_in!A5592)</f>
        <v>7bc385f7-e0bc-4a84-bb35-b83b70e3de8c</v>
      </c>
      <c r="B5592" s="12">
        <f>IF(A5592="","",data_in!B5592)</f>
        <v>43918.329710648148</v>
      </c>
      <c r="C5592" s="8">
        <f>IF(A5592="","",IF(data_in!E5592="NULL",0,1))</f>
        <v>0</v>
      </c>
      <c r="D5592" s="8" t="str">
        <f>IF(A5592="","",IF(data_in!E5592="NULL","",ROUND(data_in!E5592-data_in!B5592,0)))</f>
        <v/>
      </c>
      <c r="E5592" s="8">
        <f>IF(A5592="","",IF(data_in!C5592="NULL",0,IF(data_in!C5592&gt;data_in!E5592,0,1)))</f>
        <v>0</v>
      </c>
      <c r="F5592" s="8" t="str">
        <f>IF(OR(A5592="",E5592=0),"",IF(data_in!C5592="NULL","",ROUND(data_in!C5592-data_in!B5592,0)))</f>
        <v/>
      </c>
      <c r="G5592" s="8" t="str">
        <f>IF(OR(A5592="",E5592=0),"",IF(data_in!C5592="NULL","",IF(D5592="",ROUND(data_in!D5592-data_in!B5592,0),MIN(D5592,ROUND(data_in!D5592-data_in!B5592,0)))))</f>
        <v/>
      </c>
      <c r="H5592" s="8" t="str">
        <f>IF(A5592="","",IF(data_in!M5592="United States","United States",IF(data_in!M5592="Canada","Canada",IF(data_in!M5592="United Kingdom","United Kingdom","Other Country"))))</f>
        <v>Other Country</v>
      </c>
      <c r="I5592" s="8" t="str">
        <f>IF(A5592="","",IF(data_in!K5592="Unknown","Unknown",IF(data_in!K5592&lt;=10,"Very Small",IF(data_in!K5592&lt;=100,"Small",IF(data_in!K5592&lt;=500,"Medium",IF(data_in!K5592&gt;500,"Large","Error"))))))</f>
        <v>Medium</v>
      </c>
      <c r="J5592" s="8" t="str">
        <f>IF(C5592=1,TEXT(data_in!E5592,"mm-yyyy"),"")</f>
        <v/>
      </c>
      <c r="K5592" s="8" t="str">
        <f>IF(A5592="","",IF(data_in!I5592="Website","Website",IF(data_in!I5592="Paid Search","Paid Search",IF(data_in!I5592="Slack","Slack","Other Channel"))))</f>
        <v>Website</v>
      </c>
      <c r="L5592" s="10">
        <f>IF(A5592="","",ROUND(N$3-data_in!B5592,0))</f>
        <v>65</v>
      </c>
    </row>
    <row r="5593" spans="1:12">
      <c r="A5593" s="8" t="str">
        <f>IF(data_in!A5593="","",data_in!A5593)</f>
        <v>1a9969f3-46d8-462d-bd68-49b6ed894d01</v>
      </c>
      <c r="B5593" s="12">
        <f>IF(A5593="","",data_in!B5593)</f>
        <v>43918.461469907408</v>
      </c>
      <c r="C5593" s="8">
        <f>IF(A5593="","",IF(data_in!E5593="NULL",0,1))</f>
        <v>0</v>
      </c>
      <c r="D5593" s="8" t="str">
        <f>IF(A5593="","",IF(data_in!E5593="NULL","",ROUND(data_in!E5593-data_in!B5593,0)))</f>
        <v/>
      </c>
      <c r="E5593" s="8">
        <f>IF(A5593="","",IF(data_in!C5593="NULL",0,IF(data_in!C5593&gt;data_in!E5593,0,1)))</f>
        <v>0</v>
      </c>
      <c r="F5593" s="8" t="str">
        <f>IF(OR(A5593="",E5593=0),"",IF(data_in!C5593="NULL","",ROUND(data_in!C5593-data_in!B5593,0)))</f>
        <v/>
      </c>
      <c r="G5593" s="8" t="str">
        <f>IF(OR(A5593="",E5593=0),"",IF(data_in!C5593="NULL","",IF(D5593="",ROUND(data_in!D5593-data_in!B5593,0),MIN(D5593,ROUND(data_in!D5593-data_in!B5593,0)))))</f>
        <v/>
      </c>
      <c r="H5593" s="8" t="str">
        <f>IF(A5593="","",IF(data_in!M5593="United States","United States",IF(data_in!M5593="Canada","Canada",IF(data_in!M5593="United Kingdom","United Kingdom","Other Country"))))</f>
        <v>Other Country</v>
      </c>
      <c r="I5593" s="8" t="str">
        <f>IF(A5593="","",IF(data_in!K5593="Unknown","Unknown",IF(data_in!K5593&lt;=10,"Very Small",IF(data_in!K5593&lt;=100,"Small",IF(data_in!K5593&lt;=500,"Medium",IF(data_in!K5593&gt;500,"Large","Error"))))))</f>
        <v>Small</v>
      </c>
      <c r="J5593" s="8" t="str">
        <f>IF(C5593=1,TEXT(data_in!E5593,"mm-yyyy"),"")</f>
        <v/>
      </c>
      <c r="K5593" s="8" t="str">
        <f>IF(A5593="","",IF(data_in!I5593="Website","Website",IF(data_in!I5593="Paid Search","Paid Search",IF(data_in!I5593="Slack","Slack","Other Channel"))))</f>
        <v>Slack</v>
      </c>
      <c r="L5593" s="10">
        <f>IF(A5593="","",ROUND(N$3-data_in!B5593,0))</f>
        <v>65</v>
      </c>
    </row>
    <row r="5594" spans="1:12">
      <c r="A5594" s="8" t="str">
        <f>IF(data_in!A5594="","",data_in!A5594)</f>
        <v>87c7a663-4014-44fc-b048-07b2376475d0</v>
      </c>
      <c r="B5594" s="12">
        <f>IF(A5594="","",data_in!B5594)</f>
        <v>43918.545567129629</v>
      </c>
      <c r="C5594" s="8">
        <f>IF(A5594="","",IF(data_in!E5594="NULL",0,1))</f>
        <v>0</v>
      </c>
      <c r="D5594" s="8" t="str">
        <f>IF(A5594="","",IF(data_in!E5594="NULL","",ROUND(data_in!E5594-data_in!B5594,0)))</f>
        <v/>
      </c>
      <c r="E5594" s="8">
        <f>IF(A5594="","",IF(data_in!C5594="NULL",0,IF(data_in!C5594&gt;data_in!E5594,0,1)))</f>
        <v>0</v>
      </c>
      <c r="F5594" s="8" t="str">
        <f>IF(OR(A5594="",E5594=0),"",IF(data_in!C5594="NULL","",ROUND(data_in!C5594-data_in!B5594,0)))</f>
        <v/>
      </c>
      <c r="G5594" s="8" t="str">
        <f>IF(OR(A5594="",E5594=0),"",IF(data_in!C5594="NULL","",IF(D5594="",ROUND(data_in!D5594-data_in!B5594,0),MIN(D5594,ROUND(data_in!D5594-data_in!B5594,0)))))</f>
        <v/>
      </c>
      <c r="H5594" s="8" t="str">
        <f>IF(A5594="","",IF(data_in!M5594="United States","United States",IF(data_in!M5594="Canada","Canada",IF(data_in!M5594="United Kingdom","United Kingdom","Other Country"))))</f>
        <v>Other Country</v>
      </c>
      <c r="I5594" s="8" t="str">
        <f>IF(A5594="","",IF(data_in!K5594="Unknown","Unknown",IF(data_in!K5594&lt;=10,"Very Small",IF(data_in!K5594&lt;=100,"Small",IF(data_in!K5594&lt;=500,"Medium",IF(data_in!K5594&gt;500,"Large","Error"))))))</f>
        <v>Large</v>
      </c>
      <c r="J5594" s="8" t="str">
        <f>IF(C5594=1,TEXT(data_in!E5594,"mm-yyyy"),"")</f>
        <v/>
      </c>
      <c r="K5594" s="8" t="str">
        <f>IF(A5594="","",IF(data_in!I5594="Website","Website",IF(data_in!I5594="Paid Search","Paid Search",IF(data_in!I5594="Slack","Slack","Other Channel"))))</f>
        <v>Website</v>
      </c>
      <c r="L5594" s="10">
        <f>IF(A5594="","",ROUND(N$3-data_in!B5594,0))</f>
        <v>64</v>
      </c>
    </row>
    <row r="5595" spans="1:12">
      <c r="A5595" s="8" t="str">
        <f>IF(data_in!A5595="","",data_in!A5595)</f>
        <v>52b673dd-0940-49e7-bd7e-945447a10d82</v>
      </c>
      <c r="B5595" s="12">
        <f>IF(A5595="","",data_in!B5595)</f>
        <v>43883.257615740738</v>
      </c>
      <c r="C5595" s="8">
        <f>IF(A5595="","",IF(data_in!E5595="NULL",0,1))</f>
        <v>0</v>
      </c>
      <c r="D5595" s="8" t="str">
        <f>IF(A5595="","",IF(data_in!E5595="NULL","",ROUND(data_in!E5595-data_in!B5595,0)))</f>
        <v/>
      </c>
      <c r="E5595" s="8">
        <f>IF(A5595="","",IF(data_in!C5595="NULL",0,IF(data_in!C5595&gt;data_in!E5595,0,1)))</f>
        <v>0</v>
      </c>
      <c r="F5595" s="8" t="str">
        <f>IF(OR(A5595="",E5595=0),"",IF(data_in!C5595="NULL","",ROUND(data_in!C5595-data_in!B5595,0)))</f>
        <v/>
      </c>
      <c r="G5595" s="8" t="str">
        <f>IF(OR(A5595="",E5595=0),"",IF(data_in!C5595="NULL","",IF(D5595="",ROUND(data_in!D5595-data_in!B5595,0),MIN(D5595,ROUND(data_in!D5595-data_in!B5595,0)))))</f>
        <v/>
      </c>
      <c r="H5595" s="8" t="str">
        <f>IF(A5595="","",IF(data_in!M5595="United States","United States",IF(data_in!M5595="Canada","Canada",IF(data_in!M5595="United Kingdom","United Kingdom","Other Country"))))</f>
        <v>United States</v>
      </c>
      <c r="I5595" s="8" t="str">
        <f>IF(A5595="","",IF(data_in!K5595="Unknown","Unknown",IF(data_in!K5595&lt;=10,"Very Small",IF(data_in!K5595&lt;=100,"Small",IF(data_in!K5595&lt;=500,"Medium",IF(data_in!K5595&gt;500,"Large","Error"))))))</f>
        <v>Small</v>
      </c>
      <c r="J5595" s="8" t="str">
        <f>IF(C5595=1,TEXT(data_in!E5595,"mm-yyyy"),"")</f>
        <v/>
      </c>
      <c r="K5595" s="8" t="str">
        <f>IF(A5595="","",IF(data_in!I5595="Website","Website",IF(data_in!I5595="Paid Search","Paid Search",IF(data_in!I5595="Slack","Slack","Other Channel"))))</f>
        <v>Website</v>
      </c>
      <c r="L5595" s="10">
        <f>IF(A5595="","",ROUND(N$3-data_in!B5595,0))</f>
        <v>100</v>
      </c>
    </row>
    <row r="5596" spans="1:12">
      <c r="A5596" s="8" t="str">
        <f>IF(data_in!A5596="","",data_in!A5596)</f>
        <v>fdc3548e-25de-42eb-af91-3f31989cd678</v>
      </c>
      <c r="B5596" s="12">
        <f>IF(A5596="","",data_in!B5596)</f>
        <v>43952.588530092595</v>
      </c>
      <c r="C5596" s="8">
        <f>IF(A5596="","",IF(data_in!E5596="NULL",0,1))</f>
        <v>0</v>
      </c>
      <c r="D5596" s="8" t="str">
        <f>IF(A5596="","",IF(data_in!E5596="NULL","",ROUND(data_in!E5596-data_in!B5596,0)))</f>
        <v/>
      </c>
      <c r="E5596" s="8">
        <f>IF(A5596="","",IF(data_in!C5596="NULL",0,IF(data_in!C5596&gt;data_in!E5596,0,1)))</f>
        <v>0</v>
      </c>
      <c r="F5596" s="8" t="str">
        <f>IF(OR(A5596="",E5596=0),"",IF(data_in!C5596="NULL","",ROUND(data_in!C5596-data_in!B5596,0)))</f>
        <v/>
      </c>
      <c r="G5596" s="8" t="str">
        <f>IF(OR(A5596="",E5596=0),"",IF(data_in!C5596="NULL","",IF(D5596="",ROUND(data_in!D5596-data_in!B5596,0),MIN(D5596,ROUND(data_in!D5596-data_in!B5596,0)))))</f>
        <v/>
      </c>
      <c r="H5596" s="8" t="str">
        <f>IF(A5596="","",IF(data_in!M5596="United States","United States",IF(data_in!M5596="Canada","Canada",IF(data_in!M5596="United Kingdom","United Kingdom","Other Country"))))</f>
        <v>Canada</v>
      </c>
      <c r="I5596" s="8" t="str">
        <f>IF(A5596="","",IF(data_in!K5596="Unknown","Unknown",IF(data_in!K5596&lt;=10,"Very Small",IF(data_in!K5596&lt;=100,"Small",IF(data_in!K5596&lt;=500,"Medium",IF(data_in!K5596&gt;500,"Large","Error"))))))</f>
        <v>Medium</v>
      </c>
      <c r="J5596" s="8" t="str">
        <f>IF(C5596=1,TEXT(data_in!E5596,"mm-yyyy"),"")</f>
        <v/>
      </c>
      <c r="K5596" s="8" t="str">
        <f>IF(A5596="","",IF(data_in!I5596="Website","Website",IF(data_in!I5596="Paid Search","Paid Search",IF(data_in!I5596="Slack","Slack","Other Channel"))))</f>
        <v>Website</v>
      </c>
      <c r="L5596" s="10">
        <f>IF(A5596="","",ROUND(N$3-data_in!B5596,0))</f>
        <v>30</v>
      </c>
    </row>
    <row r="5597" spans="1:12">
      <c r="A5597" s="8" t="str">
        <f>IF(data_in!A5597="","",data_in!A5597)</f>
        <v>0ae57e0b-be73-4299-bbd3-c3c8f8431d9a</v>
      </c>
      <c r="B5597" s="12">
        <f>IF(A5597="","",data_in!B5597)</f>
        <v>43969.551319444443</v>
      </c>
      <c r="C5597" s="8">
        <f>IF(A5597="","",IF(data_in!E5597="NULL",0,1))</f>
        <v>0</v>
      </c>
      <c r="D5597" s="8" t="str">
        <f>IF(A5597="","",IF(data_in!E5597="NULL","",ROUND(data_in!E5597-data_in!B5597,0)))</f>
        <v/>
      </c>
      <c r="E5597" s="8">
        <f>IF(A5597="","",IF(data_in!C5597="NULL",0,IF(data_in!C5597&gt;data_in!E5597,0,1)))</f>
        <v>0</v>
      </c>
      <c r="F5597" s="8" t="str">
        <f>IF(OR(A5597="",E5597=0),"",IF(data_in!C5597="NULL","",ROUND(data_in!C5597-data_in!B5597,0)))</f>
        <v/>
      </c>
      <c r="G5597" s="8" t="str">
        <f>IF(OR(A5597="",E5597=0),"",IF(data_in!C5597="NULL","",IF(D5597="",ROUND(data_in!D5597-data_in!B5597,0),MIN(D5597,ROUND(data_in!D5597-data_in!B5597,0)))))</f>
        <v/>
      </c>
      <c r="H5597" s="8" t="str">
        <f>IF(A5597="","",IF(data_in!M5597="United States","United States",IF(data_in!M5597="Canada","Canada",IF(data_in!M5597="United Kingdom","United Kingdom","Other Country"))))</f>
        <v>United Kingdom</v>
      </c>
      <c r="I5597" s="8" t="str">
        <f>IF(A5597="","",IF(data_in!K5597="Unknown","Unknown",IF(data_in!K5597&lt;=10,"Very Small",IF(data_in!K5597&lt;=100,"Small",IF(data_in!K5597&lt;=500,"Medium",IF(data_in!K5597&gt;500,"Large","Error"))))))</f>
        <v>Very Small</v>
      </c>
      <c r="J5597" s="8" t="str">
        <f>IF(C5597=1,TEXT(data_in!E5597,"mm-yyyy"),"")</f>
        <v/>
      </c>
      <c r="K5597" s="8" t="str">
        <f>IF(A5597="","",IF(data_in!I5597="Website","Website",IF(data_in!I5597="Paid Search","Paid Search",IF(data_in!I5597="Slack","Slack","Other Channel"))))</f>
        <v>Website</v>
      </c>
      <c r="L5597" s="10">
        <f>IF(A5597="","",ROUND(N$3-data_in!B5597,0))</f>
        <v>13</v>
      </c>
    </row>
    <row r="5598" spans="1:12">
      <c r="A5598" s="8" t="str">
        <f>IF(data_in!A5598="","",data_in!A5598)</f>
        <v>24ad0f6b-2e6b-4816-a4bb-10c56a09d1f5</v>
      </c>
      <c r="B5598" s="12">
        <f>IF(A5598="","",data_in!B5598)</f>
        <v>43970.745011574072</v>
      </c>
      <c r="C5598" s="8">
        <f>IF(A5598="","",IF(data_in!E5598="NULL",0,1))</f>
        <v>0</v>
      </c>
      <c r="D5598" s="8" t="str">
        <f>IF(A5598="","",IF(data_in!E5598="NULL","",ROUND(data_in!E5598-data_in!B5598,0)))</f>
        <v/>
      </c>
      <c r="E5598" s="8">
        <f>IF(A5598="","",IF(data_in!C5598="NULL",0,IF(data_in!C5598&gt;data_in!E5598,0,1)))</f>
        <v>0</v>
      </c>
      <c r="F5598" s="8" t="str">
        <f>IF(OR(A5598="",E5598=0),"",IF(data_in!C5598="NULL","",ROUND(data_in!C5598-data_in!B5598,0)))</f>
        <v/>
      </c>
      <c r="G5598" s="8" t="str">
        <f>IF(OR(A5598="",E5598=0),"",IF(data_in!C5598="NULL","",IF(D5598="",ROUND(data_in!D5598-data_in!B5598,0),MIN(D5598,ROUND(data_in!D5598-data_in!B5598,0)))))</f>
        <v/>
      </c>
      <c r="H5598" s="8" t="str">
        <f>IF(A5598="","",IF(data_in!M5598="United States","United States",IF(data_in!M5598="Canada","Canada",IF(data_in!M5598="United Kingdom","United Kingdom","Other Country"))))</f>
        <v>United States</v>
      </c>
      <c r="I5598" s="8" t="str">
        <f>IF(A5598="","",IF(data_in!K5598="Unknown","Unknown",IF(data_in!K5598&lt;=10,"Very Small",IF(data_in!K5598&lt;=100,"Small",IF(data_in!K5598&lt;=500,"Medium",IF(data_in!K5598&gt;500,"Large","Error"))))))</f>
        <v>Very Small</v>
      </c>
      <c r="J5598" s="8" t="str">
        <f>IF(C5598=1,TEXT(data_in!E5598,"mm-yyyy"),"")</f>
        <v/>
      </c>
      <c r="K5598" s="8" t="str">
        <f>IF(A5598="","",IF(data_in!I5598="Website","Website",IF(data_in!I5598="Paid Search","Paid Search",IF(data_in!I5598="Slack","Slack","Other Channel"))))</f>
        <v>Website</v>
      </c>
      <c r="L5598" s="10">
        <f>IF(A5598="","",ROUND(N$3-data_in!B5598,0))</f>
        <v>12</v>
      </c>
    </row>
    <row r="5599" spans="1:12">
      <c r="A5599" s="8" t="str">
        <f>IF(data_in!A5599="","",data_in!A5599)</f>
        <v>5749093d-6a91-4ee4-9ec1-ce3823ff9296</v>
      </c>
      <c r="B5599" s="12">
        <f>IF(A5599="","",data_in!B5599)</f>
        <v>43920.507233796299</v>
      </c>
      <c r="C5599" s="8">
        <f>IF(A5599="","",IF(data_in!E5599="NULL",0,1))</f>
        <v>0</v>
      </c>
      <c r="D5599" s="8" t="str">
        <f>IF(A5599="","",IF(data_in!E5599="NULL","",ROUND(data_in!E5599-data_in!B5599,0)))</f>
        <v/>
      </c>
      <c r="E5599" s="8">
        <f>IF(A5599="","",IF(data_in!C5599="NULL",0,IF(data_in!C5599&gt;data_in!E5599,0,1)))</f>
        <v>0</v>
      </c>
      <c r="F5599" s="8" t="str">
        <f>IF(OR(A5599="",E5599=0),"",IF(data_in!C5599="NULL","",ROUND(data_in!C5599-data_in!B5599,0)))</f>
        <v/>
      </c>
      <c r="G5599" s="8" t="str">
        <f>IF(OR(A5599="",E5599=0),"",IF(data_in!C5599="NULL","",IF(D5599="",ROUND(data_in!D5599-data_in!B5599,0),MIN(D5599,ROUND(data_in!D5599-data_in!B5599,0)))))</f>
        <v/>
      </c>
      <c r="H5599" s="8" t="str">
        <f>IF(A5599="","",IF(data_in!M5599="United States","United States",IF(data_in!M5599="Canada","Canada",IF(data_in!M5599="United Kingdom","United Kingdom","Other Country"))))</f>
        <v>Other Country</v>
      </c>
      <c r="I5599" s="8" t="str">
        <f>IF(A5599="","",IF(data_in!K5599="Unknown","Unknown",IF(data_in!K5599&lt;=10,"Very Small",IF(data_in!K5599&lt;=100,"Small",IF(data_in!K5599&lt;=500,"Medium",IF(data_in!K5599&gt;500,"Large","Error"))))))</f>
        <v>Very Small</v>
      </c>
      <c r="J5599" s="8" t="str">
        <f>IF(C5599=1,TEXT(data_in!E5599,"mm-yyyy"),"")</f>
        <v/>
      </c>
      <c r="K5599" s="8" t="str">
        <f>IF(A5599="","",IF(data_in!I5599="Website","Website",IF(data_in!I5599="Paid Search","Paid Search",IF(data_in!I5599="Slack","Slack","Other Channel"))))</f>
        <v>Website</v>
      </c>
      <c r="L5599" s="10">
        <f>IF(A5599="","",ROUND(N$3-data_in!B5599,0))</f>
        <v>62</v>
      </c>
    </row>
    <row r="5600" spans="1:12">
      <c r="A5600" s="8" t="str">
        <f>IF(data_in!A5600="","",data_in!A5600)</f>
        <v>7769423e-0628-43c0-8977-5925727bf5d6</v>
      </c>
      <c r="B5600" s="12">
        <f>IF(A5600="","",data_in!B5600)</f>
        <v>43918.591296296298</v>
      </c>
      <c r="C5600" s="8">
        <f>IF(A5600="","",IF(data_in!E5600="NULL",0,1))</f>
        <v>0</v>
      </c>
      <c r="D5600" s="8" t="str">
        <f>IF(A5600="","",IF(data_in!E5600="NULL","",ROUND(data_in!E5600-data_in!B5600,0)))</f>
        <v/>
      </c>
      <c r="E5600" s="8">
        <f>IF(A5600="","",IF(data_in!C5600="NULL",0,IF(data_in!C5600&gt;data_in!E5600,0,1)))</f>
        <v>0</v>
      </c>
      <c r="F5600" s="8" t="str">
        <f>IF(OR(A5600="",E5600=0),"",IF(data_in!C5600="NULL","",ROUND(data_in!C5600-data_in!B5600,0)))</f>
        <v/>
      </c>
      <c r="G5600" s="8" t="str">
        <f>IF(OR(A5600="",E5600=0),"",IF(data_in!C5600="NULL","",IF(D5600="",ROUND(data_in!D5600-data_in!B5600,0),MIN(D5600,ROUND(data_in!D5600-data_in!B5600,0)))))</f>
        <v/>
      </c>
      <c r="H5600" s="8" t="str">
        <f>IF(A5600="","",IF(data_in!M5600="United States","United States",IF(data_in!M5600="Canada","Canada",IF(data_in!M5600="United Kingdom","United Kingdom","Other Country"))))</f>
        <v>United States</v>
      </c>
      <c r="I5600" s="8" t="str">
        <f>IF(A5600="","",IF(data_in!K5600="Unknown","Unknown",IF(data_in!K5600&lt;=10,"Very Small",IF(data_in!K5600&lt;=100,"Small",IF(data_in!K5600&lt;=500,"Medium",IF(data_in!K5600&gt;500,"Large","Error"))))))</f>
        <v>Small</v>
      </c>
      <c r="J5600" s="8" t="str">
        <f>IF(C5600=1,TEXT(data_in!E5600,"mm-yyyy"),"")</f>
        <v/>
      </c>
      <c r="K5600" s="8" t="str">
        <f>IF(A5600="","",IF(data_in!I5600="Website","Website",IF(data_in!I5600="Paid Search","Paid Search",IF(data_in!I5600="Slack","Slack","Other Channel"))))</f>
        <v>Website</v>
      </c>
      <c r="L5600" s="10">
        <f>IF(A5600="","",ROUND(N$3-data_in!B5600,0))</f>
        <v>64</v>
      </c>
    </row>
    <row r="5601" spans="1:12">
      <c r="A5601" s="8" t="str">
        <f>IF(data_in!A5601="","",data_in!A5601)</f>
        <v>0a5ed890-7a96-4e81-9ef5-224f19c64688</v>
      </c>
      <c r="B5601" s="12">
        <f>IF(A5601="","",data_in!B5601)</f>
        <v>43918.653321759259</v>
      </c>
      <c r="C5601" s="8">
        <f>IF(A5601="","",IF(data_in!E5601="NULL",0,1))</f>
        <v>0</v>
      </c>
      <c r="D5601" s="8" t="str">
        <f>IF(A5601="","",IF(data_in!E5601="NULL","",ROUND(data_in!E5601-data_in!B5601,0)))</f>
        <v/>
      </c>
      <c r="E5601" s="8">
        <f>IF(A5601="","",IF(data_in!C5601="NULL",0,IF(data_in!C5601&gt;data_in!E5601,0,1)))</f>
        <v>0</v>
      </c>
      <c r="F5601" s="8" t="str">
        <f>IF(OR(A5601="",E5601=0),"",IF(data_in!C5601="NULL","",ROUND(data_in!C5601-data_in!B5601,0)))</f>
        <v/>
      </c>
      <c r="G5601" s="8" t="str">
        <f>IF(OR(A5601="",E5601=0),"",IF(data_in!C5601="NULL","",IF(D5601="",ROUND(data_in!D5601-data_in!B5601,0),MIN(D5601,ROUND(data_in!D5601-data_in!B5601,0)))))</f>
        <v/>
      </c>
      <c r="H5601" s="8" t="str">
        <f>IF(A5601="","",IF(data_in!M5601="United States","United States",IF(data_in!M5601="Canada","Canada",IF(data_in!M5601="United Kingdom","United Kingdom","Other Country"))))</f>
        <v>Other Country</v>
      </c>
      <c r="I5601" s="8" t="str">
        <f>IF(A5601="","",IF(data_in!K5601="Unknown","Unknown",IF(data_in!K5601&lt;=10,"Very Small",IF(data_in!K5601&lt;=100,"Small",IF(data_in!K5601&lt;=500,"Medium",IF(data_in!K5601&gt;500,"Large","Error"))))))</f>
        <v>Very Small</v>
      </c>
      <c r="J5601" s="8" t="str">
        <f>IF(C5601=1,TEXT(data_in!E5601,"mm-yyyy"),"")</f>
        <v/>
      </c>
      <c r="K5601" s="8" t="str">
        <f>IF(A5601="","",IF(data_in!I5601="Website","Website",IF(data_in!I5601="Paid Search","Paid Search",IF(data_in!I5601="Slack","Slack","Other Channel"))))</f>
        <v>Slack</v>
      </c>
      <c r="L5601" s="10">
        <f>IF(A5601="","",ROUND(N$3-data_in!B5601,0))</f>
        <v>64</v>
      </c>
    </row>
    <row r="5602" spans="1:12">
      <c r="A5602" s="8" t="str">
        <f>IF(data_in!A5602="","",data_in!A5602)</f>
        <v>413463a8-432a-4ef0-8288-fbc51cb31fd5</v>
      </c>
      <c r="B5602" s="12">
        <f>IF(A5602="","",data_in!B5602)</f>
        <v>43918.669224537036</v>
      </c>
      <c r="C5602" s="8">
        <f>IF(A5602="","",IF(data_in!E5602="NULL",0,1))</f>
        <v>0</v>
      </c>
      <c r="D5602" s="8" t="str">
        <f>IF(A5602="","",IF(data_in!E5602="NULL","",ROUND(data_in!E5602-data_in!B5602,0)))</f>
        <v/>
      </c>
      <c r="E5602" s="8">
        <f>IF(A5602="","",IF(data_in!C5602="NULL",0,IF(data_in!C5602&gt;data_in!E5602,0,1)))</f>
        <v>0</v>
      </c>
      <c r="F5602" s="8" t="str">
        <f>IF(OR(A5602="",E5602=0),"",IF(data_in!C5602="NULL","",ROUND(data_in!C5602-data_in!B5602,0)))</f>
        <v/>
      </c>
      <c r="G5602" s="8" t="str">
        <f>IF(OR(A5602="",E5602=0),"",IF(data_in!C5602="NULL","",IF(D5602="",ROUND(data_in!D5602-data_in!B5602,0),MIN(D5602,ROUND(data_in!D5602-data_in!B5602,0)))))</f>
        <v/>
      </c>
      <c r="H5602" s="8" t="str">
        <f>IF(A5602="","",IF(data_in!M5602="United States","United States",IF(data_in!M5602="Canada","Canada",IF(data_in!M5602="United Kingdom","United Kingdom","Other Country"))))</f>
        <v>Other Country</v>
      </c>
      <c r="I5602" s="8" t="str">
        <f>IF(A5602="","",IF(data_in!K5602="Unknown","Unknown",IF(data_in!K5602&lt;=10,"Very Small",IF(data_in!K5602&lt;=100,"Small",IF(data_in!K5602&lt;=500,"Medium",IF(data_in!K5602&gt;500,"Large","Error"))))))</f>
        <v>Very Small</v>
      </c>
      <c r="J5602" s="8" t="str">
        <f>IF(C5602=1,TEXT(data_in!E5602,"mm-yyyy"),"")</f>
        <v/>
      </c>
      <c r="K5602" s="8" t="str">
        <f>IF(A5602="","",IF(data_in!I5602="Website","Website",IF(data_in!I5602="Paid Search","Paid Search",IF(data_in!I5602="Slack","Slack","Other Channel"))))</f>
        <v>Website</v>
      </c>
      <c r="L5602" s="10">
        <f>IF(A5602="","",ROUND(N$3-data_in!B5602,0))</f>
        <v>64</v>
      </c>
    </row>
    <row r="5603" spans="1:12">
      <c r="A5603" s="8" t="str">
        <f>IF(data_in!A5603="","",data_in!A5603)</f>
        <v>4a1d09c2-224e-4582-88b1-7e5ae8e8c467</v>
      </c>
      <c r="B5603" s="12">
        <f>IF(A5603="","",data_in!B5603)</f>
        <v>43918.881122685183</v>
      </c>
      <c r="C5603" s="8">
        <f>IF(A5603="","",IF(data_in!E5603="NULL",0,1))</f>
        <v>0</v>
      </c>
      <c r="D5603" s="8" t="str">
        <f>IF(A5603="","",IF(data_in!E5603="NULL","",ROUND(data_in!E5603-data_in!B5603,0)))</f>
        <v/>
      </c>
      <c r="E5603" s="8">
        <f>IF(A5603="","",IF(data_in!C5603="NULL",0,IF(data_in!C5603&gt;data_in!E5603,0,1)))</f>
        <v>0</v>
      </c>
      <c r="F5603" s="8" t="str">
        <f>IF(OR(A5603="",E5603=0),"",IF(data_in!C5603="NULL","",ROUND(data_in!C5603-data_in!B5603,0)))</f>
        <v/>
      </c>
      <c r="G5603" s="8" t="str">
        <f>IF(OR(A5603="",E5603=0),"",IF(data_in!C5603="NULL","",IF(D5603="",ROUND(data_in!D5603-data_in!B5603,0),MIN(D5603,ROUND(data_in!D5603-data_in!B5603,0)))))</f>
        <v/>
      </c>
      <c r="H5603" s="8" t="str">
        <f>IF(A5603="","",IF(data_in!M5603="United States","United States",IF(data_in!M5603="Canada","Canada",IF(data_in!M5603="United Kingdom","United Kingdom","Other Country"))))</f>
        <v>United Kingdom</v>
      </c>
      <c r="I5603" s="8" t="str">
        <f>IF(A5603="","",IF(data_in!K5603="Unknown","Unknown",IF(data_in!K5603&lt;=10,"Very Small",IF(data_in!K5603&lt;=100,"Small",IF(data_in!K5603&lt;=500,"Medium",IF(data_in!K5603&gt;500,"Large","Error"))))))</f>
        <v>Very Small</v>
      </c>
      <c r="J5603" s="8" t="str">
        <f>IF(C5603=1,TEXT(data_in!E5603,"mm-yyyy"),"")</f>
        <v/>
      </c>
      <c r="K5603" s="8" t="str">
        <f>IF(A5603="","",IF(data_in!I5603="Website","Website",IF(data_in!I5603="Paid Search","Paid Search",IF(data_in!I5603="Slack","Slack","Other Channel"))))</f>
        <v>Slack</v>
      </c>
      <c r="L5603" s="10">
        <f>IF(A5603="","",ROUND(N$3-data_in!B5603,0))</f>
        <v>64</v>
      </c>
    </row>
    <row r="5604" spans="1:12">
      <c r="A5604" s="8" t="str">
        <f>IF(data_in!A5604="","",data_in!A5604)</f>
        <v>a9dee8e9-7f14-4583-a1fc-4f0a28e9c7dc</v>
      </c>
      <c r="B5604" s="12">
        <f>IF(A5604="","",data_in!B5604)</f>
        <v>43918.884236111109</v>
      </c>
      <c r="C5604" s="8">
        <f>IF(A5604="","",IF(data_in!E5604="NULL",0,1))</f>
        <v>0</v>
      </c>
      <c r="D5604" s="8" t="str">
        <f>IF(A5604="","",IF(data_in!E5604="NULL","",ROUND(data_in!E5604-data_in!B5604,0)))</f>
        <v/>
      </c>
      <c r="E5604" s="8">
        <f>IF(A5604="","",IF(data_in!C5604="NULL",0,IF(data_in!C5604&gt;data_in!E5604,0,1)))</f>
        <v>0</v>
      </c>
      <c r="F5604" s="8" t="str">
        <f>IF(OR(A5604="",E5604=0),"",IF(data_in!C5604="NULL","",ROUND(data_in!C5604-data_in!B5604,0)))</f>
        <v/>
      </c>
      <c r="G5604" s="8" t="str">
        <f>IF(OR(A5604="",E5604=0),"",IF(data_in!C5604="NULL","",IF(D5604="",ROUND(data_in!D5604-data_in!B5604,0),MIN(D5604,ROUND(data_in!D5604-data_in!B5604,0)))))</f>
        <v/>
      </c>
      <c r="H5604" s="8" t="str">
        <f>IF(A5604="","",IF(data_in!M5604="United States","United States",IF(data_in!M5604="Canada","Canada",IF(data_in!M5604="United Kingdom","United Kingdom","Other Country"))))</f>
        <v>United States</v>
      </c>
      <c r="I5604" s="8" t="str">
        <f>IF(A5604="","",IF(data_in!K5604="Unknown","Unknown",IF(data_in!K5604&lt;=10,"Very Small",IF(data_in!K5604&lt;=100,"Small",IF(data_in!K5604&lt;=500,"Medium",IF(data_in!K5604&gt;500,"Large","Error"))))))</f>
        <v>Medium</v>
      </c>
      <c r="J5604" s="8" t="str">
        <f>IF(C5604=1,TEXT(data_in!E5604,"mm-yyyy"),"")</f>
        <v/>
      </c>
      <c r="K5604" s="8" t="str">
        <f>IF(A5604="","",IF(data_in!I5604="Website","Website",IF(data_in!I5604="Paid Search","Paid Search",IF(data_in!I5604="Slack","Slack","Other Channel"))))</f>
        <v>Paid Search</v>
      </c>
      <c r="L5604" s="10">
        <f>IF(A5604="","",ROUND(N$3-data_in!B5604,0))</f>
        <v>64</v>
      </c>
    </row>
    <row r="5605" spans="1:12">
      <c r="A5605" s="8" t="str">
        <f>IF(data_in!A5605="","",data_in!A5605)</f>
        <v>3cc914e6-82fc-4894-a46d-cabfc5c97b12</v>
      </c>
      <c r="B5605" s="12">
        <f>IF(A5605="","",data_in!B5605)</f>
        <v>43918.797754629632</v>
      </c>
      <c r="C5605" s="8">
        <f>IF(A5605="","",IF(data_in!E5605="NULL",0,1))</f>
        <v>0</v>
      </c>
      <c r="D5605" s="8" t="str">
        <f>IF(A5605="","",IF(data_in!E5605="NULL","",ROUND(data_in!E5605-data_in!B5605,0)))</f>
        <v/>
      </c>
      <c r="E5605" s="8">
        <f>IF(A5605="","",IF(data_in!C5605="NULL",0,IF(data_in!C5605&gt;data_in!E5605,0,1)))</f>
        <v>1</v>
      </c>
      <c r="F5605" s="8">
        <f>IF(OR(A5605="",E5605=0),"",IF(data_in!C5605="NULL","",ROUND(data_in!C5605-data_in!B5605,0)))</f>
        <v>2</v>
      </c>
      <c r="G5605" s="8">
        <f>IF(OR(A5605="",E5605=0),"",IF(data_in!C5605="NULL","",IF(D5605="",ROUND(data_in!D5605-data_in!B5605,0),MIN(D5605,ROUND(data_in!D5605-data_in!B5605,0)))))</f>
        <v>32</v>
      </c>
      <c r="H5605" s="8" t="str">
        <f>IF(A5605="","",IF(data_in!M5605="United States","United States",IF(data_in!M5605="Canada","Canada",IF(data_in!M5605="United Kingdom","United Kingdom","Other Country"))))</f>
        <v>Other Country</v>
      </c>
      <c r="I5605" s="8" t="str">
        <f>IF(A5605="","",IF(data_in!K5605="Unknown","Unknown",IF(data_in!K5605&lt;=10,"Very Small",IF(data_in!K5605&lt;=100,"Small",IF(data_in!K5605&lt;=500,"Medium",IF(data_in!K5605&gt;500,"Large","Error"))))))</f>
        <v>Medium</v>
      </c>
      <c r="J5605" s="8" t="str">
        <f>IF(C5605=1,TEXT(data_in!E5605,"mm-yyyy"),"")</f>
        <v/>
      </c>
      <c r="K5605" s="8" t="str">
        <f>IF(A5605="","",IF(data_in!I5605="Website","Website",IF(data_in!I5605="Paid Search","Paid Search",IF(data_in!I5605="Slack","Slack","Other Channel"))))</f>
        <v>Website</v>
      </c>
      <c r="L5605" s="10">
        <f>IF(A5605="","",ROUND(N$3-data_in!B5605,0))</f>
        <v>64</v>
      </c>
    </row>
    <row r="5606" spans="1:12">
      <c r="A5606" s="8" t="str">
        <f>IF(data_in!A5606="","",data_in!A5606)</f>
        <v>c77df24b-10cb-4f54-ad03-a02ebeaed5fb</v>
      </c>
      <c r="B5606" s="12">
        <f>IF(A5606="","",data_in!B5606)</f>
        <v>43918.909502314818</v>
      </c>
      <c r="C5606" s="8">
        <f>IF(A5606="","",IF(data_in!E5606="NULL",0,1))</f>
        <v>0</v>
      </c>
      <c r="D5606" s="8" t="str">
        <f>IF(A5606="","",IF(data_in!E5606="NULL","",ROUND(data_in!E5606-data_in!B5606,0)))</f>
        <v/>
      </c>
      <c r="E5606" s="8">
        <f>IF(A5606="","",IF(data_in!C5606="NULL",0,IF(data_in!C5606&gt;data_in!E5606,0,1)))</f>
        <v>0</v>
      </c>
      <c r="F5606" s="8" t="str">
        <f>IF(OR(A5606="",E5606=0),"",IF(data_in!C5606="NULL","",ROUND(data_in!C5606-data_in!B5606,0)))</f>
        <v/>
      </c>
      <c r="G5606" s="8" t="str">
        <f>IF(OR(A5606="",E5606=0),"",IF(data_in!C5606="NULL","",IF(D5606="",ROUND(data_in!D5606-data_in!B5606,0),MIN(D5606,ROUND(data_in!D5606-data_in!B5606,0)))))</f>
        <v/>
      </c>
      <c r="H5606" s="8" t="str">
        <f>IF(A5606="","",IF(data_in!M5606="United States","United States",IF(data_in!M5606="Canada","Canada",IF(data_in!M5606="United Kingdom","United Kingdom","Other Country"))))</f>
        <v>United States</v>
      </c>
      <c r="I5606" s="8" t="str">
        <f>IF(A5606="","",IF(data_in!K5606="Unknown","Unknown",IF(data_in!K5606&lt;=10,"Very Small",IF(data_in!K5606&lt;=100,"Small",IF(data_in!K5606&lt;=500,"Medium",IF(data_in!K5606&gt;500,"Large","Error"))))))</f>
        <v>Small</v>
      </c>
      <c r="J5606" s="8" t="str">
        <f>IF(C5606=1,TEXT(data_in!E5606,"mm-yyyy"),"")</f>
        <v/>
      </c>
      <c r="K5606" s="8" t="str">
        <f>IF(A5606="","",IF(data_in!I5606="Website","Website",IF(data_in!I5606="Paid Search","Paid Search",IF(data_in!I5606="Slack","Slack","Other Channel"))))</f>
        <v>Website</v>
      </c>
      <c r="L5606" s="10">
        <f>IF(A5606="","",ROUND(N$3-data_in!B5606,0))</f>
        <v>64</v>
      </c>
    </row>
    <row r="5607" spans="1:12">
      <c r="A5607" s="8" t="str">
        <f>IF(data_in!A5607="","",data_in!A5607)</f>
        <v>2ecade0d-b1a3-47b5-88ab-63bd53ef4b66</v>
      </c>
      <c r="B5607" s="12">
        <f>IF(A5607="","",data_in!B5607)</f>
        <v>43918.908796296295</v>
      </c>
      <c r="C5607" s="8">
        <f>IF(A5607="","",IF(data_in!E5607="NULL",0,1))</f>
        <v>0</v>
      </c>
      <c r="D5607" s="8" t="str">
        <f>IF(A5607="","",IF(data_in!E5607="NULL","",ROUND(data_in!E5607-data_in!B5607,0)))</f>
        <v/>
      </c>
      <c r="E5607" s="8">
        <f>IF(A5607="","",IF(data_in!C5607="NULL",0,IF(data_in!C5607&gt;data_in!E5607,0,1)))</f>
        <v>0</v>
      </c>
      <c r="F5607" s="8" t="str">
        <f>IF(OR(A5607="",E5607=0),"",IF(data_in!C5607="NULL","",ROUND(data_in!C5607-data_in!B5607,0)))</f>
        <v/>
      </c>
      <c r="G5607" s="8" t="str">
        <f>IF(OR(A5607="",E5607=0),"",IF(data_in!C5607="NULL","",IF(D5607="",ROUND(data_in!D5607-data_in!B5607,0),MIN(D5607,ROUND(data_in!D5607-data_in!B5607,0)))))</f>
        <v/>
      </c>
      <c r="H5607" s="8" t="str">
        <f>IF(A5607="","",IF(data_in!M5607="United States","United States",IF(data_in!M5607="Canada","Canada",IF(data_in!M5607="United Kingdom","United Kingdom","Other Country"))))</f>
        <v>United States</v>
      </c>
      <c r="I5607" s="8" t="str">
        <f>IF(A5607="","",IF(data_in!K5607="Unknown","Unknown",IF(data_in!K5607&lt;=10,"Very Small",IF(data_in!K5607&lt;=100,"Small",IF(data_in!K5607&lt;=500,"Medium",IF(data_in!K5607&gt;500,"Large","Error"))))))</f>
        <v>Very Small</v>
      </c>
      <c r="J5607" s="8" t="str">
        <f>IF(C5607=1,TEXT(data_in!E5607,"mm-yyyy"),"")</f>
        <v/>
      </c>
      <c r="K5607" s="8" t="str">
        <f>IF(A5607="","",IF(data_in!I5607="Website","Website",IF(data_in!I5607="Paid Search","Paid Search",IF(data_in!I5607="Slack","Slack","Other Channel"))))</f>
        <v>Website</v>
      </c>
      <c r="L5607" s="10">
        <f>IF(A5607="","",ROUND(N$3-data_in!B5607,0))</f>
        <v>64</v>
      </c>
    </row>
    <row r="5608" spans="1:12">
      <c r="A5608" s="8" t="str">
        <f>IF(data_in!A5608="","",data_in!A5608)</f>
        <v>32b1e790-7fe7-4ffe-9e57-d7e1b5a377b8</v>
      </c>
      <c r="B5608" s="12">
        <f>IF(A5608="","",data_in!B5608)</f>
        <v>43918.995706018519</v>
      </c>
      <c r="C5608" s="8">
        <f>IF(A5608="","",IF(data_in!E5608="NULL",0,1))</f>
        <v>0</v>
      </c>
      <c r="D5608" s="8" t="str">
        <f>IF(A5608="","",IF(data_in!E5608="NULL","",ROUND(data_in!E5608-data_in!B5608,0)))</f>
        <v/>
      </c>
      <c r="E5608" s="8">
        <f>IF(A5608="","",IF(data_in!C5608="NULL",0,IF(data_in!C5608&gt;data_in!E5608,0,1)))</f>
        <v>0</v>
      </c>
      <c r="F5608" s="8" t="str">
        <f>IF(OR(A5608="",E5608=0),"",IF(data_in!C5608="NULL","",ROUND(data_in!C5608-data_in!B5608,0)))</f>
        <v/>
      </c>
      <c r="G5608" s="8" t="str">
        <f>IF(OR(A5608="",E5608=0),"",IF(data_in!C5608="NULL","",IF(D5608="",ROUND(data_in!D5608-data_in!B5608,0),MIN(D5608,ROUND(data_in!D5608-data_in!B5608,0)))))</f>
        <v/>
      </c>
      <c r="H5608" s="8" t="str">
        <f>IF(A5608="","",IF(data_in!M5608="United States","United States",IF(data_in!M5608="Canada","Canada",IF(data_in!M5608="United Kingdom","United Kingdom","Other Country"))))</f>
        <v>Canada</v>
      </c>
      <c r="I5608" s="8" t="str">
        <f>IF(A5608="","",IF(data_in!K5608="Unknown","Unknown",IF(data_in!K5608&lt;=10,"Very Small",IF(data_in!K5608&lt;=100,"Small",IF(data_in!K5608&lt;=500,"Medium",IF(data_in!K5608&gt;500,"Large","Error"))))))</f>
        <v>Very Small</v>
      </c>
      <c r="J5608" s="8" t="str">
        <f>IF(C5608=1,TEXT(data_in!E5608,"mm-yyyy"),"")</f>
        <v/>
      </c>
      <c r="K5608" s="8" t="str">
        <f>IF(A5608="","",IF(data_in!I5608="Website","Website",IF(data_in!I5608="Paid Search","Paid Search",IF(data_in!I5608="Slack","Slack","Other Channel"))))</f>
        <v>Website</v>
      </c>
      <c r="L5608" s="10">
        <f>IF(A5608="","",ROUND(N$3-data_in!B5608,0))</f>
        <v>64</v>
      </c>
    </row>
    <row r="5609" spans="1:12">
      <c r="A5609" s="8" t="str">
        <f>IF(data_in!A5609="","",data_in!A5609)</f>
        <v>ce096481-6511-4763-a306-9443c8dae132</v>
      </c>
      <c r="B5609" s="12">
        <f>IF(A5609="","",data_in!B5609)</f>
        <v>43918.974965277775</v>
      </c>
      <c r="C5609" s="8">
        <f>IF(A5609="","",IF(data_in!E5609="NULL",0,1))</f>
        <v>0</v>
      </c>
      <c r="D5609" s="8" t="str">
        <f>IF(A5609="","",IF(data_in!E5609="NULL","",ROUND(data_in!E5609-data_in!B5609,0)))</f>
        <v/>
      </c>
      <c r="E5609" s="8">
        <f>IF(A5609="","",IF(data_in!C5609="NULL",0,IF(data_in!C5609&gt;data_in!E5609,0,1)))</f>
        <v>0</v>
      </c>
      <c r="F5609" s="8" t="str">
        <f>IF(OR(A5609="",E5609=0),"",IF(data_in!C5609="NULL","",ROUND(data_in!C5609-data_in!B5609,0)))</f>
        <v/>
      </c>
      <c r="G5609" s="8" t="str">
        <f>IF(OR(A5609="",E5609=0),"",IF(data_in!C5609="NULL","",IF(D5609="",ROUND(data_in!D5609-data_in!B5609,0),MIN(D5609,ROUND(data_in!D5609-data_in!B5609,0)))))</f>
        <v/>
      </c>
      <c r="H5609" s="8" t="str">
        <f>IF(A5609="","",IF(data_in!M5609="United States","United States",IF(data_in!M5609="Canada","Canada",IF(data_in!M5609="United Kingdom","United Kingdom","Other Country"))))</f>
        <v>Other Country</v>
      </c>
      <c r="I5609" s="8" t="str">
        <f>IF(A5609="","",IF(data_in!K5609="Unknown","Unknown",IF(data_in!K5609&lt;=10,"Very Small",IF(data_in!K5609&lt;=100,"Small",IF(data_in!K5609&lt;=500,"Medium",IF(data_in!K5609&gt;500,"Large","Error"))))))</f>
        <v>Small</v>
      </c>
      <c r="J5609" s="8" t="str">
        <f>IF(C5609=1,TEXT(data_in!E5609,"mm-yyyy"),"")</f>
        <v/>
      </c>
      <c r="K5609" s="8" t="str">
        <f>IF(A5609="","",IF(data_in!I5609="Website","Website",IF(data_in!I5609="Paid Search","Paid Search",IF(data_in!I5609="Slack","Slack","Other Channel"))))</f>
        <v>Slack</v>
      </c>
      <c r="L5609" s="10">
        <f>IF(A5609="","",ROUND(N$3-data_in!B5609,0))</f>
        <v>64</v>
      </c>
    </row>
    <row r="5610" spans="1:12">
      <c r="A5610" s="8" t="str">
        <f>IF(data_in!A5610="","",data_in!A5610)</f>
        <v>3531770a-8f0c-43ce-a220-8d2abb18ee02</v>
      </c>
      <c r="B5610" s="12">
        <f>IF(A5610="","",data_in!B5610)</f>
        <v>43919.149537037039</v>
      </c>
      <c r="C5610" s="8">
        <f>IF(A5610="","",IF(data_in!E5610="NULL",0,1))</f>
        <v>0</v>
      </c>
      <c r="D5610" s="8" t="str">
        <f>IF(A5610="","",IF(data_in!E5610="NULL","",ROUND(data_in!E5610-data_in!B5610,0)))</f>
        <v/>
      </c>
      <c r="E5610" s="8">
        <f>IF(A5610="","",IF(data_in!C5610="NULL",0,IF(data_in!C5610&gt;data_in!E5610,0,1)))</f>
        <v>0</v>
      </c>
      <c r="F5610" s="8" t="str">
        <f>IF(OR(A5610="",E5610=0),"",IF(data_in!C5610="NULL","",ROUND(data_in!C5610-data_in!B5610,0)))</f>
        <v/>
      </c>
      <c r="G5610" s="8" t="str">
        <f>IF(OR(A5610="",E5610=0),"",IF(data_in!C5610="NULL","",IF(D5610="",ROUND(data_in!D5610-data_in!B5610,0),MIN(D5610,ROUND(data_in!D5610-data_in!B5610,0)))))</f>
        <v/>
      </c>
      <c r="H5610" s="8" t="str">
        <f>IF(A5610="","",IF(data_in!M5610="United States","United States",IF(data_in!M5610="Canada","Canada",IF(data_in!M5610="United Kingdom","United Kingdom","Other Country"))))</f>
        <v>United States</v>
      </c>
      <c r="I5610" s="8" t="str">
        <f>IF(A5610="","",IF(data_in!K5610="Unknown","Unknown",IF(data_in!K5610&lt;=10,"Very Small",IF(data_in!K5610&lt;=100,"Small",IF(data_in!K5610&lt;=500,"Medium",IF(data_in!K5610&gt;500,"Large","Error"))))))</f>
        <v>Medium</v>
      </c>
      <c r="J5610" s="8" t="str">
        <f>IF(C5610=1,TEXT(data_in!E5610,"mm-yyyy"),"")</f>
        <v/>
      </c>
      <c r="K5610" s="8" t="str">
        <f>IF(A5610="","",IF(data_in!I5610="Website","Website",IF(data_in!I5610="Paid Search","Paid Search",IF(data_in!I5610="Slack","Slack","Other Channel"))))</f>
        <v>Website</v>
      </c>
      <c r="L5610" s="10">
        <f>IF(A5610="","",ROUND(N$3-data_in!B5610,0))</f>
        <v>64</v>
      </c>
    </row>
    <row r="5611" spans="1:12">
      <c r="A5611" s="8" t="str">
        <f>IF(data_in!A5611="","",data_in!A5611)</f>
        <v>0ed260af-eb20-43eb-994a-4c0ebe9c6a1e</v>
      </c>
      <c r="B5611" s="12">
        <f>IF(A5611="","",data_in!B5611)</f>
        <v>43919.42396990741</v>
      </c>
      <c r="C5611" s="8">
        <f>IF(A5611="","",IF(data_in!E5611="NULL",0,1))</f>
        <v>0</v>
      </c>
      <c r="D5611" s="8" t="str">
        <f>IF(A5611="","",IF(data_in!E5611="NULL","",ROUND(data_in!E5611-data_in!B5611,0)))</f>
        <v/>
      </c>
      <c r="E5611" s="8">
        <f>IF(A5611="","",IF(data_in!C5611="NULL",0,IF(data_in!C5611&gt;data_in!E5611,0,1)))</f>
        <v>0</v>
      </c>
      <c r="F5611" s="8" t="str">
        <f>IF(OR(A5611="",E5611=0),"",IF(data_in!C5611="NULL","",ROUND(data_in!C5611-data_in!B5611,0)))</f>
        <v/>
      </c>
      <c r="G5611" s="8" t="str">
        <f>IF(OR(A5611="",E5611=0),"",IF(data_in!C5611="NULL","",IF(D5611="",ROUND(data_in!D5611-data_in!B5611,0),MIN(D5611,ROUND(data_in!D5611-data_in!B5611,0)))))</f>
        <v/>
      </c>
      <c r="H5611" s="8" t="str">
        <f>IF(A5611="","",IF(data_in!M5611="United States","United States",IF(data_in!M5611="Canada","Canada",IF(data_in!M5611="United Kingdom","United Kingdom","Other Country"))))</f>
        <v>United States</v>
      </c>
      <c r="I5611" s="8" t="str">
        <f>IF(A5611="","",IF(data_in!K5611="Unknown","Unknown",IF(data_in!K5611&lt;=10,"Very Small",IF(data_in!K5611&lt;=100,"Small",IF(data_in!K5611&lt;=500,"Medium",IF(data_in!K5611&gt;500,"Large","Error"))))))</f>
        <v>Very Small</v>
      </c>
      <c r="J5611" s="8" t="str">
        <f>IF(C5611=1,TEXT(data_in!E5611,"mm-yyyy"),"")</f>
        <v/>
      </c>
      <c r="K5611" s="8" t="str">
        <f>IF(A5611="","",IF(data_in!I5611="Website","Website",IF(data_in!I5611="Paid Search","Paid Search",IF(data_in!I5611="Slack","Slack","Other Channel"))))</f>
        <v>Slack</v>
      </c>
      <c r="L5611" s="10">
        <f>IF(A5611="","",ROUND(N$3-data_in!B5611,0))</f>
        <v>64</v>
      </c>
    </row>
    <row r="5612" spans="1:12">
      <c r="A5612" s="8" t="str">
        <f>IF(data_in!A5612="","",data_in!A5612)</f>
        <v>75dfb0e8-3c4c-43f8-8d90-a56a951a3cd7</v>
      </c>
      <c r="B5612" s="12">
        <f>IF(A5612="","",data_in!B5612)</f>
        <v>43919.425821759258</v>
      </c>
      <c r="C5612" s="8">
        <f>IF(A5612="","",IF(data_in!E5612="NULL",0,1))</f>
        <v>0</v>
      </c>
      <c r="D5612" s="8" t="str">
        <f>IF(A5612="","",IF(data_in!E5612="NULL","",ROUND(data_in!E5612-data_in!B5612,0)))</f>
        <v/>
      </c>
      <c r="E5612" s="8">
        <f>IF(A5612="","",IF(data_in!C5612="NULL",0,IF(data_in!C5612&gt;data_in!E5612,0,1)))</f>
        <v>0</v>
      </c>
      <c r="F5612" s="8" t="str">
        <f>IF(OR(A5612="",E5612=0),"",IF(data_in!C5612="NULL","",ROUND(data_in!C5612-data_in!B5612,0)))</f>
        <v/>
      </c>
      <c r="G5612" s="8" t="str">
        <f>IF(OR(A5612="",E5612=0),"",IF(data_in!C5612="NULL","",IF(D5612="",ROUND(data_in!D5612-data_in!B5612,0),MIN(D5612,ROUND(data_in!D5612-data_in!B5612,0)))))</f>
        <v/>
      </c>
      <c r="H5612" s="8" t="str">
        <f>IF(A5612="","",IF(data_in!M5612="United States","United States",IF(data_in!M5612="Canada","Canada",IF(data_in!M5612="United Kingdom","United Kingdom","Other Country"))))</f>
        <v>Other Country</v>
      </c>
      <c r="I5612" s="8" t="str">
        <f>IF(A5612="","",IF(data_in!K5612="Unknown","Unknown",IF(data_in!K5612&lt;=10,"Very Small",IF(data_in!K5612&lt;=100,"Small",IF(data_in!K5612&lt;=500,"Medium",IF(data_in!K5612&gt;500,"Large","Error"))))))</f>
        <v>Medium</v>
      </c>
      <c r="J5612" s="8" t="str">
        <f>IF(C5612=1,TEXT(data_in!E5612,"mm-yyyy"),"")</f>
        <v/>
      </c>
      <c r="K5612" s="8" t="str">
        <f>IF(A5612="","",IF(data_in!I5612="Website","Website",IF(data_in!I5612="Paid Search","Paid Search",IF(data_in!I5612="Slack","Slack","Other Channel"))))</f>
        <v>Other Channel</v>
      </c>
      <c r="L5612" s="10">
        <f>IF(A5612="","",ROUND(N$3-data_in!B5612,0))</f>
        <v>64</v>
      </c>
    </row>
    <row r="5613" spans="1:12">
      <c r="A5613" s="8" t="str">
        <f>IF(data_in!A5613="","",data_in!A5613)</f>
        <v>9402acbc-154c-4483-8410-618fb963adb6</v>
      </c>
      <c r="B5613" s="12">
        <f>IF(A5613="","",data_in!B5613)</f>
        <v>43919.483900462961</v>
      </c>
      <c r="C5613" s="8">
        <f>IF(A5613="","",IF(data_in!E5613="NULL",0,1))</f>
        <v>0</v>
      </c>
      <c r="D5613" s="8" t="str">
        <f>IF(A5613="","",IF(data_in!E5613="NULL","",ROUND(data_in!E5613-data_in!B5613,0)))</f>
        <v/>
      </c>
      <c r="E5613" s="8">
        <f>IF(A5613="","",IF(data_in!C5613="NULL",0,IF(data_in!C5613&gt;data_in!E5613,0,1)))</f>
        <v>1</v>
      </c>
      <c r="F5613" s="8">
        <f>IF(OR(A5613="",E5613=0),"",IF(data_in!C5613="NULL","",ROUND(data_in!C5613-data_in!B5613,0)))</f>
        <v>24</v>
      </c>
      <c r="G5613" s="8">
        <f>IF(OR(A5613="",E5613=0),"",IF(data_in!C5613="NULL","",IF(D5613="",ROUND(data_in!D5613-data_in!B5613,0),MIN(D5613,ROUND(data_in!D5613-data_in!B5613,0)))))</f>
        <v>54</v>
      </c>
      <c r="H5613" s="8" t="str">
        <f>IF(A5613="","",IF(data_in!M5613="United States","United States",IF(data_in!M5613="Canada","Canada",IF(data_in!M5613="United Kingdom","United Kingdom","Other Country"))))</f>
        <v>United Kingdom</v>
      </c>
      <c r="I5613" s="8" t="str">
        <f>IF(A5613="","",IF(data_in!K5613="Unknown","Unknown",IF(data_in!K5613&lt;=10,"Very Small",IF(data_in!K5613&lt;=100,"Small",IF(data_in!K5613&lt;=500,"Medium",IF(data_in!K5613&gt;500,"Large","Error"))))))</f>
        <v>Small</v>
      </c>
      <c r="J5613" s="8" t="str">
        <f>IF(C5613=1,TEXT(data_in!E5613,"mm-yyyy"),"")</f>
        <v/>
      </c>
      <c r="K5613" s="8" t="str">
        <f>IF(A5613="","",IF(data_in!I5613="Website","Website",IF(data_in!I5613="Paid Search","Paid Search",IF(data_in!I5613="Slack","Slack","Other Channel"))))</f>
        <v>Website</v>
      </c>
      <c r="L5613" s="10">
        <f>IF(A5613="","",ROUND(N$3-data_in!B5613,0))</f>
        <v>64</v>
      </c>
    </row>
    <row r="5614" spans="1:12">
      <c r="A5614" s="8" t="str">
        <f>IF(data_in!A5614="","",data_in!A5614)</f>
        <v>d49037fe-c970-4e66-a4b3-d7dca43caed5</v>
      </c>
      <c r="B5614" s="12">
        <f>IF(A5614="","",data_in!B5614)</f>
        <v>43919.502465277779</v>
      </c>
      <c r="C5614" s="8">
        <f>IF(A5614="","",IF(data_in!E5614="NULL",0,1))</f>
        <v>0</v>
      </c>
      <c r="D5614" s="8" t="str">
        <f>IF(A5614="","",IF(data_in!E5614="NULL","",ROUND(data_in!E5614-data_in!B5614,0)))</f>
        <v/>
      </c>
      <c r="E5614" s="8">
        <f>IF(A5614="","",IF(data_in!C5614="NULL",0,IF(data_in!C5614&gt;data_in!E5614,0,1)))</f>
        <v>0</v>
      </c>
      <c r="F5614" s="8" t="str">
        <f>IF(OR(A5614="",E5614=0),"",IF(data_in!C5614="NULL","",ROUND(data_in!C5614-data_in!B5614,0)))</f>
        <v/>
      </c>
      <c r="G5614" s="8" t="str">
        <f>IF(OR(A5614="",E5614=0),"",IF(data_in!C5614="NULL","",IF(D5614="",ROUND(data_in!D5614-data_in!B5614,0),MIN(D5614,ROUND(data_in!D5614-data_in!B5614,0)))))</f>
        <v/>
      </c>
      <c r="H5614" s="8" t="str">
        <f>IF(A5614="","",IF(data_in!M5614="United States","United States",IF(data_in!M5614="Canada","Canada",IF(data_in!M5614="United Kingdom","United Kingdom","Other Country"))))</f>
        <v>Other Country</v>
      </c>
      <c r="I5614" s="8" t="str">
        <f>IF(A5614="","",IF(data_in!K5614="Unknown","Unknown",IF(data_in!K5614&lt;=10,"Very Small",IF(data_in!K5614&lt;=100,"Small",IF(data_in!K5614&lt;=500,"Medium",IF(data_in!K5614&gt;500,"Large","Error"))))))</f>
        <v>Very Small</v>
      </c>
      <c r="J5614" s="8" t="str">
        <f>IF(C5614=1,TEXT(data_in!E5614,"mm-yyyy"),"")</f>
        <v/>
      </c>
      <c r="K5614" s="8" t="str">
        <f>IF(A5614="","",IF(data_in!I5614="Website","Website",IF(data_in!I5614="Paid Search","Paid Search",IF(data_in!I5614="Slack","Slack","Other Channel"))))</f>
        <v>Slack</v>
      </c>
      <c r="L5614" s="10">
        <f>IF(A5614="","",ROUND(N$3-data_in!B5614,0))</f>
        <v>63</v>
      </c>
    </row>
    <row r="5615" spans="1:12">
      <c r="A5615" s="8" t="str">
        <f>IF(data_in!A5615="","",data_in!A5615)</f>
        <v>b3a05b75-2cc2-49e4-be52-a08aad44ed28</v>
      </c>
      <c r="B5615" s="12">
        <f>IF(A5615="","",data_in!B5615)</f>
        <v>43919.526597222219</v>
      </c>
      <c r="C5615" s="8">
        <f>IF(A5615="","",IF(data_in!E5615="NULL",0,1))</f>
        <v>0</v>
      </c>
      <c r="D5615" s="8" t="str">
        <f>IF(A5615="","",IF(data_in!E5615="NULL","",ROUND(data_in!E5615-data_in!B5615,0)))</f>
        <v/>
      </c>
      <c r="E5615" s="8">
        <f>IF(A5615="","",IF(data_in!C5615="NULL",0,IF(data_in!C5615&gt;data_in!E5615,0,1)))</f>
        <v>1</v>
      </c>
      <c r="F5615" s="8">
        <f>IF(OR(A5615="",E5615=0),"",IF(data_in!C5615="NULL","",ROUND(data_in!C5615-data_in!B5615,0)))</f>
        <v>15</v>
      </c>
      <c r="G5615" s="8">
        <f>IF(OR(A5615="",E5615=0),"",IF(data_in!C5615="NULL","",IF(D5615="",ROUND(data_in!D5615-data_in!B5615,0),MIN(D5615,ROUND(data_in!D5615-data_in!B5615,0)))))</f>
        <v>45</v>
      </c>
      <c r="H5615" s="8" t="str">
        <f>IF(A5615="","",IF(data_in!M5615="United States","United States",IF(data_in!M5615="Canada","Canada",IF(data_in!M5615="United Kingdom","United Kingdom","Other Country"))))</f>
        <v>Other Country</v>
      </c>
      <c r="I5615" s="8" t="str">
        <f>IF(A5615="","",IF(data_in!K5615="Unknown","Unknown",IF(data_in!K5615&lt;=10,"Very Small",IF(data_in!K5615&lt;=100,"Small",IF(data_in!K5615&lt;=500,"Medium",IF(data_in!K5615&gt;500,"Large","Error"))))))</f>
        <v>Very Small</v>
      </c>
      <c r="J5615" s="8" t="str">
        <f>IF(C5615=1,TEXT(data_in!E5615,"mm-yyyy"),"")</f>
        <v/>
      </c>
      <c r="K5615" s="8" t="str">
        <f>IF(A5615="","",IF(data_in!I5615="Website","Website",IF(data_in!I5615="Paid Search","Paid Search",IF(data_in!I5615="Slack","Slack","Other Channel"))))</f>
        <v>Website</v>
      </c>
      <c r="L5615" s="10">
        <f>IF(A5615="","",ROUND(N$3-data_in!B5615,0))</f>
        <v>63</v>
      </c>
    </row>
    <row r="5616" spans="1:12">
      <c r="A5616" s="8" t="str">
        <f>IF(data_in!A5616="","",data_in!A5616)</f>
        <v>04991c0c-c246-41e2-b085-211d7e495265</v>
      </c>
      <c r="B5616" s="12">
        <f>IF(A5616="","",data_in!B5616)</f>
        <v>43919.657418981478</v>
      </c>
      <c r="C5616" s="8">
        <f>IF(A5616="","",IF(data_in!E5616="NULL",0,1))</f>
        <v>0</v>
      </c>
      <c r="D5616" s="8" t="str">
        <f>IF(A5616="","",IF(data_in!E5616="NULL","",ROUND(data_in!E5616-data_in!B5616,0)))</f>
        <v/>
      </c>
      <c r="E5616" s="8">
        <f>IF(A5616="","",IF(data_in!C5616="NULL",0,IF(data_in!C5616&gt;data_in!E5616,0,1)))</f>
        <v>0</v>
      </c>
      <c r="F5616" s="8" t="str">
        <f>IF(OR(A5616="",E5616=0),"",IF(data_in!C5616="NULL","",ROUND(data_in!C5616-data_in!B5616,0)))</f>
        <v/>
      </c>
      <c r="G5616" s="8" t="str">
        <f>IF(OR(A5616="",E5616=0),"",IF(data_in!C5616="NULL","",IF(D5616="",ROUND(data_in!D5616-data_in!B5616,0),MIN(D5616,ROUND(data_in!D5616-data_in!B5616,0)))))</f>
        <v/>
      </c>
      <c r="H5616" s="8" t="str">
        <f>IF(A5616="","",IF(data_in!M5616="United States","United States",IF(data_in!M5616="Canada","Canada",IF(data_in!M5616="United Kingdom","United Kingdom","Other Country"))))</f>
        <v>United Kingdom</v>
      </c>
      <c r="I5616" s="8" t="str">
        <f>IF(A5616="","",IF(data_in!K5616="Unknown","Unknown",IF(data_in!K5616&lt;=10,"Very Small",IF(data_in!K5616&lt;=100,"Small",IF(data_in!K5616&lt;=500,"Medium",IF(data_in!K5616&gt;500,"Large","Error"))))))</f>
        <v>Small</v>
      </c>
      <c r="J5616" s="8" t="str">
        <f>IF(C5616=1,TEXT(data_in!E5616,"mm-yyyy"),"")</f>
        <v/>
      </c>
      <c r="K5616" s="8" t="str">
        <f>IF(A5616="","",IF(data_in!I5616="Website","Website",IF(data_in!I5616="Paid Search","Paid Search",IF(data_in!I5616="Slack","Slack","Other Channel"))))</f>
        <v>Website</v>
      </c>
      <c r="L5616" s="10">
        <f>IF(A5616="","",ROUND(N$3-data_in!B5616,0))</f>
        <v>63</v>
      </c>
    </row>
    <row r="5617" spans="1:12">
      <c r="A5617" s="8" t="str">
        <f>IF(data_in!A5617="","",data_in!A5617)</f>
        <v>abf65c5b-34ff-4626-b43b-896c9f9c7f09</v>
      </c>
      <c r="B5617" s="12">
        <f>IF(A5617="","",data_in!B5617)</f>
        <v>43919.731921296298</v>
      </c>
      <c r="C5617" s="8">
        <f>IF(A5617="","",IF(data_in!E5617="NULL",0,1))</f>
        <v>0</v>
      </c>
      <c r="D5617" s="8" t="str">
        <f>IF(A5617="","",IF(data_in!E5617="NULL","",ROUND(data_in!E5617-data_in!B5617,0)))</f>
        <v/>
      </c>
      <c r="E5617" s="8">
        <f>IF(A5617="","",IF(data_in!C5617="NULL",0,IF(data_in!C5617&gt;data_in!E5617,0,1)))</f>
        <v>0</v>
      </c>
      <c r="F5617" s="8" t="str">
        <f>IF(OR(A5617="",E5617=0),"",IF(data_in!C5617="NULL","",ROUND(data_in!C5617-data_in!B5617,0)))</f>
        <v/>
      </c>
      <c r="G5617" s="8" t="str">
        <f>IF(OR(A5617="",E5617=0),"",IF(data_in!C5617="NULL","",IF(D5617="",ROUND(data_in!D5617-data_in!B5617,0),MIN(D5617,ROUND(data_in!D5617-data_in!B5617,0)))))</f>
        <v/>
      </c>
      <c r="H5617" s="8" t="str">
        <f>IF(A5617="","",IF(data_in!M5617="United States","United States",IF(data_in!M5617="Canada","Canada",IF(data_in!M5617="United Kingdom","United Kingdom","Other Country"))))</f>
        <v>United States</v>
      </c>
      <c r="I5617" s="8" t="str">
        <f>IF(A5617="","",IF(data_in!K5617="Unknown","Unknown",IF(data_in!K5617&lt;=10,"Very Small",IF(data_in!K5617&lt;=100,"Small",IF(data_in!K5617&lt;=500,"Medium",IF(data_in!K5617&gt;500,"Large","Error"))))))</f>
        <v>Very Small</v>
      </c>
      <c r="J5617" s="8" t="str">
        <f>IF(C5617=1,TEXT(data_in!E5617,"mm-yyyy"),"")</f>
        <v/>
      </c>
      <c r="K5617" s="8" t="str">
        <f>IF(A5617="","",IF(data_in!I5617="Website","Website",IF(data_in!I5617="Paid Search","Paid Search",IF(data_in!I5617="Slack","Slack","Other Channel"))))</f>
        <v>Website</v>
      </c>
      <c r="L5617" s="10">
        <f>IF(A5617="","",ROUND(N$3-data_in!B5617,0))</f>
        <v>63</v>
      </c>
    </row>
    <row r="5618" spans="1:12">
      <c r="A5618" s="8" t="str">
        <f>IF(data_in!A5618="","",data_in!A5618)</f>
        <v>b11897d4-cf88-4e02-9134-8e5ddf9519da</v>
      </c>
      <c r="B5618" s="12">
        <f>IF(A5618="","",data_in!B5618)</f>
        <v>43919.81858796296</v>
      </c>
      <c r="C5618" s="8">
        <f>IF(A5618="","",IF(data_in!E5618="NULL",0,1))</f>
        <v>0</v>
      </c>
      <c r="D5618" s="8" t="str">
        <f>IF(A5618="","",IF(data_in!E5618="NULL","",ROUND(data_in!E5618-data_in!B5618,0)))</f>
        <v/>
      </c>
      <c r="E5618" s="8">
        <f>IF(A5618="","",IF(data_in!C5618="NULL",0,IF(data_in!C5618&gt;data_in!E5618,0,1)))</f>
        <v>1</v>
      </c>
      <c r="F5618" s="8">
        <f>IF(OR(A5618="",E5618=0),"",IF(data_in!C5618="NULL","",ROUND(data_in!C5618-data_in!B5618,0)))</f>
        <v>0</v>
      </c>
      <c r="G5618" s="8">
        <f>IF(OR(A5618="",E5618=0),"",IF(data_in!C5618="NULL","",IF(D5618="",ROUND(data_in!D5618-data_in!B5618,0),MIN(D5618,ROUND(data_in!D5618-data_in!B5618,0)))))</f>
        <v>30</v>
      </c>
      <c r="H5618" s="8" t="str">
        <f>IF(A5618="","",IF(data_in!M5618="United States","United States",IF(data_in!M5618="Canada","Canada",IF(data_in!M5618="United Kingdom","United Kingdom","Other Country"))))</f>
        <v>United States</v>
      </c>
      <c r="I5618" s="8" t="str">
        <f>IF(A5618="","",IF(data_in!K5618="Unknown","Unknown",IF(data_in!K5618&lt;=10,"Very Small",IF(data_in!K5618&lt;=100,"Small",IF(data_in!K5618&lt;=500,"Medium",IF(data_in!K5618&gt;500,"Large","Error"))))))</f>
        <v>Very Small</v>
      </c>
      <c r="J5618" s="8" t="str">
        <f>IF(C5618=1,TEXT(data_in!E5618,"mm-yyyy"),"")</f>
        <v/>
      </c>
      <c r="K5618" s="8" t="str">
        <f>IF(A5618="","",IF(data_in!I5618="Website","Website",IF(data_in!I5618="Paid Search","Paid Search",IF(data_in!I5618="Slack","Slack","Other Channel"))))</f>
        <v>Website</v>
      </c>
      <c r="L5618" s="10">
        <f>IF(A5618="","",ROUND(N$3-data_in!B5618,0))</f>
        <v>63</v>
      </c>
    </row>
    <row r="5619" spans="1:12">
      <c r="A5619" s="8" t="str">
        <f>IF(data_in!A5619="","",data_in!A5619)</f>
        <v>86e5a959-dc01-492b-93b4-c9ad06e31f97</v>
      </c>
      <c r="B5619" s="12">
        <f>IF(A5619="","",data_in!B5619)</f>
        <v>43852.653310185182</v>
      </c>
      <c r="C5619" s="8">
        <f>IF(A5619="","",IF(data_in!E5619="NULL",0,1))</f>
        <v>0</v>
      </c>
      <c r="D5619" s="8" t="str">
        <f>IF(A5619="","",IF(data_in!E5619="NULL","",ROUND(data_in!E5619-data_in!B5619,0)))</f>
        <v/>
      </c>
      <c r="E5619" s="8">
        <f>IF(A5619="","",IF(data_in!C5619="NULL",0,IF(data_in!C5619&gt;data_in!E5619,0,1)))</f>
        <v>0</v>
      </c>
      <c r="F5619" s="8" t="str">
        <f>IF(OR(A5619="",E5619=0),"",IF(data_in!C5619="NULL","",ROUND(data_in!C5619-data_in!B5619,0)))</f>
        <v/>
      </c>
      <c r="G5619" s="8" t="str">
        <f>IF(OR(A5619="",E5619=0),"",IF(data_in!C5619="NULL","",IF(D5619="",ROUND(data_in!D5619-data_in!B5619,0),MIN(D5619,ROUND(data_in!D5619-data_in!B5619,0)))))</f>
        <v/>
      </c>
      <c r="H5619" s="8" t="str">
        <f>IF(A5619="","",IF(data_in!M5619="United States","United States",IF(data_in!M5619="Canada","Canada",IF(data_in!M5619="United Kingdom","United Kingdom","Other Country"))))</f>
        <v>Other Country</v>
      </c>
      <c r="I5619" s="8" t="str">
        <f>IF(A5619="","",IF(data_in!K5619="Unknown","Unknown",IF(data_in!K5619&lt;=10,"Very Small",IF(data_in!K5619&lt;=100,"Small",IF(data_in!K5619&lt;=500,"Medium",IF(data_in!K5619&gt;500,"Large","Error"))))))</f>
        <v>Small</v>
      </c>
      <c r="J5619" s="8" t="str">
        <f>IF(C5619=1,TEXT(data_in!E5619,"mm-yyyy"),"")</f>
        <v/>
      </c>
      <c r="K5619" s="8" t="str">
        <f>IF(A5619="","",IF(data_in!I5619="Website","Website",IF(data_in!I5619="Paid Search","Paid Search",IF(data_in!I5619="Slack","Slack","Other Channel"))))</f>
        <v>Website</v>
      </c>
      <c r="L5619" s="10">
        <f>IF(A5619="","",ROUND(N$3-data_in!B5619,0))</f>
        <v>130</v>
      </c>
    </row>
    <row r="5620" spans="1:12">
      <c r="A5620" s="8" t="str">
        <f>IF(data_in!A5620="","",data_in!A5620)</f>
        <v>9ca34c19-8d9a-4dc1-a607-4ea935672e5c</v>
      </c>
      <c r="B5620" s="12">
        <f>IF(A5620="","",data_in!B5620)</f>
        <v>43949.765486111108</v>
      </c>
      <c r="C5620" s="8">
        <f>IF(A5620="","",IF(data_in!E5620="NULL",0,1))</f>
        <v>0</v>
      </c>
      <c r="D5620" s="8" t="str">
        <f>IF(A5620="","",IF(data_in!E5620="NULL","",ROUND(data_in!E5620-data_in!B5620,0)))</f>
        <v/>
      </c>
      <c r="E5620" s="8">
        <f>IF(A5620="","",IF(data_in!C5620="NULL",0,IF(data_in!C5620&gt;data_in!E5620,0,1)))</f>
        <v>0</v>
      </c>
      <c r="F5620" s="8" t="str">
        <f>IF(OR(A5620="",E5620=0),"",IF(data_in!C5620="NULL","",ROUND(data_in!C5620-data_in!B5620,0)))</f>
        <v/>
      </c>
      <c r="G5620" s="8" t="str">
        <f>IF(OR(A5620="",E5620=0),"",IF(data_in!C5620="NULL","",IF(D5620="",ROUND(data_in!D5620-data_in!B5620,0),MIN(D5620,ROUND(data_in!D5620-data_in!B5620,0)))))</f>
        <v/>
      </c>
      <c r="H5620" s="8" t="str">
        <f>IF(A5620="","",IF(data_in!M5620="United States","United States",IF(data_in!M5620="Canada","Canada",IF(data_in!M5620="United Kingdom","United Kingdom","Other Country"))))</f>
        <v>Canada</v>
      </c>
      <c r="I5620" s="8" t="str">
        <f>IF(A5620="","",IF(data_in!K5620="Unknown","Unknown",IF(data_in!K5620&lt;=10,"Very Small",IF(data_in!K5620&lt;=100,"Small",IF(data_in!K5620&lt;=500,"Medium",IF(data_in!K5620&gt;500,"Large","Error"))))))</f>
        <v>Very Small</v>
      </c>
      <c r="J5620" s="8" t="str">
        <f>IF(C5620=1,TEXT(data_in!E5620,"mm-yyyy"),"")</f>
        <v/>
      </c>
      <c r="K5620" s="8" t="str">
        <f>IF(A5620="","",IF(data_in!I5620="Website","Website",IF(data_in!I5620="Paid Search","Paid Search",IF(data_in!I5620="Slack","Slack","Other Channel"))))</f>
        <v>Paid Search</v>
      </c>
      <c r="L5620" s="10">
        <f>IF(A5620="","",ROUND(N$3-data_in!B5620,0))</f>
        <v>33</v>
      </c>
    </row>
    <row r="5621" spans="1:12">
      <c r="A5621" s="8" t="str">
        <f>IF(data_in!A5621="","",data_in!A5621)</f>
        <v>cbc35f3f-144a-455d-8702-d816ff7cb3d6</v>
      </c>
      <c r="B5621" s="12">
        <f>IF(A5621="","",data_in!B5621)</f>
        <v>43912.590069444443</v>
      </c>
      <c r="C5621" s="8">
        <f>IF(A5621="","",IF(data_in!E5621="NULL",0,1))</f>
        <v>0</v>
      </c>
      <c r="D5621" s="8" t="str">
        <f>IF(A5621="","",IF(data_in!E5621="NULL","",ROUND(data_in!E5621-data_in!B5621,0)))</f>
        <v/>
      </c>
      <c r="E5621" s="8">
        <f>IF(A5621="","",IF(data_in!C5621="NULL",0,IF(data_in!C5621&gt;data_in!E5621,0,1)))</f>
        <v>0</v>
      </c>
      <c r="F5621" s="8" t="str">
        <f>IF(OR(A5621="",E5621=0),"",IF(data_in!C5621="NULL","",ROUND(data_in!C5621-data_in!B5621,0)))</f>
        <v/>
      </c>
      <c r="G5621" s="8" t="str">
        <f>IF(OR(A5621="",E5621=0),"",IF(data_in!C5621="NULL","",IF(D5621="",ROUND(data_in!D5621-data_in!B5621,0),MIN(D5621,ROUND(data_in!D5621-data_in!B5621,0)))))</f>
        <v/>
      </c>
      <c r="H5621" s="8" t="str">
        <f>IF(A5621="","",IF(data_in!M5621="United States","United States",IF(data_in!M5621="Canada","Canada",IF(data_in!M5621="United Kingdom","United Kingdom","Other Country"))))</f>
        <v>Other Country</v>
      </c>
      <c r="I5621" s="8" t="str">
        <f>IF(A5621="","",IF(data_in!K5621="Unknown","Unknown",IF(data_in!K5621&lt;=10,"Very Small",IF(data_in!K5621&lt;=100,"Small",IF(data_in!K5621&lt;=500,"Medium",IF(data_in!K5621&gt;500,"Large","Error"))))))</f>
        <v>Very Small</v>
      </c>
      <c r="J5621" s="8" t="str">
        <f>IF(C5621=1,TEXT(data_in!E5621,"mm-yyyy"),"")</f>
        <v/>
      </c>
      <c r="K5621" s="8" t="str">
        <f>IF(A5621="","",IF(data_in!I5621="Website","Website",IF(data_in!I5621="Paid Search","Paid Search",IF(data_in!I5621="Slack","Slack","Other Channel"))))</f>
        <v>Slack</v>
      </c>
      <c r="L5621" s="10">
        <f>IF(A5621="","",ROUND(N$3-data_in!B5621,0))</f>
        <v>70</v>
      </c>
    </row>
    <row r="5622" spans="1:12">
      <c r="A5622" s="8" t="str">
        <f>IF(data_in!A5622="","",data_in!A5622)</f>
        <v>4f0634c9-6e89-4376-8811-51f8f6920857</v>
      </c>
      <c r="B5622" s="12">
        <f>IF(A5622="","",data_in!B5622)</f>
        <v>43860.545219907406</v>
      </c>
      <c r="C5622" s="8">
        <f>IF(A5622="","",IF(data_in!E5622="NULL",0,1))</f>
        <v>0</v>
      </c>
      <c r="D5622" s="8" t="str">
        <f>IF(A5622="","",IF(data_in!E5622="NULL","",ROUND(data_in!E5622-data_in!B5622,0)))</f>
        <v/>
      </c>
      <c r="E5622" s="8">
        <f>IF(A5622="","",IF(data_in!C5622="NULL",0,IF(data_in!C5622&gt;data_in!E5622,0,1)))</f>
        <v>0</v>
      </c>
      <c r="F5622" s="8" t="str">
        <f>IF(OR(A5622="",E5622=0),"",IF(data_in!C5622="NULL","",ROUND(data_in!C5622-data_in!B5622,0)))</f>
        <v/>
      </c>
      <c r="G5622" s="8" t="str">
        <f>IF(OR(A5622="",E5622=0),"",IF(data_in!C5622="NULL","",IF(D5622="",ROUND(data_in!D5622-data_in!B5622,0),MIN(D5622,ROUND(data_in!D5622-data_in!B5622,0)))))</f>
        <v/>
      </c>
      <c r="H5622" s="8" t="str">
        <f>IF(A5622="","",IF(data_in!M5622="United States","United States",IF(data_in!M5622="Canada","Canada",IF(data_in!M5622="United Kingdom","United Kingdom","Other Country"))))</f>
        <v>United Kingdom</v>
      </c>
      <c r="I5622" s="8" t="str">
        <f>IF(A5622="","",IF(data_in!K5622="Unknown","Unknown",IF(data_in!K5622&lt;=10,"Very Small",IF(data_in!K5622&lt;=100,"Small",IF(data_in!K5622&lt;=500,"Medium",IF(data_in!K5622&gt;500,"Large","Error"))))))</f>
        <v>Medium</v>
      </c>
      <c r="J5622" s="8" t="str">
        <f>IF(C5622=1,TEXT(data_in!E5622,"mm-yyyy"),"")</f>
        <v/>
      </c>
      <c r="K5622" s="8" t="str">
        <f>IF(A5622="","",IF(data_in!I5622="Website","Website",IF(data_in!I5622="Paid Search","Paid Search",IF(data_in!I5622="Slack","Slack","Other Channel"))))</f>
        <v>Website</v>
      </c>
      <c r="L5622" s="10">
        <f>IF(A5622="","",ROUND(N$3-data_in!B5622,0))</f>
        <v>122</v>
      </c>
    </row>
    <row r="5623" spans="1:12">
      <c r="A5623" s="8" t="str">
        <f>IF(data_in!A5623="","",data_in!A5623)</f>
        <v>2aab4037-5db1-4ec2-81b2-dd359cfc3ced</v>
      </c>
      <c r="B5623" s="12">
        <f>IF(A5623="","",data_in!B5623)</f>
        <v>43941.841400462959</v>
      </c>
      <c r="C5623" s="8">
        <f>IF(A5623="","",IF(data_in!E5623="NULL",0,1))</f>
        <v>0</v>
      </c>
      <c r="D5623" s="8" t="str">
        <f>IF(A5623="","",IF(data_in!E5623="NULL","",ROUND(data_in!E5623-data_in!B5623,0)))</f>
        <v/>
      </c>
      <c r="E5623" s="8">
        <f>IF(A5623="","",IF(data_in!C5623="NULL",0,IF(data_in!C5623&gt;data_in!E5623,0,1)))</f>
        <v>1</v>
      </c>
      <c r="F5623" s="8">
        <f>IF(OR(A5623="",E5623=0),"",IF(data_in!C5623="NULL","",ROUND(data_in!C5623-data_in!B5623,0)))</f>
        <v>1</v>
      </c>
      <c r="G5623" s="8">
        <f>IF(OR(A5623="",E5623=0),"",IF(data_in!C5623="NULL","",IF(D5623="",ROUND(data_in!D5623-data_in!B5623,0),MIN(D5623,ROUND(data_in!D5623-data_in!B5623,0)))))</f>
        <v>45</v>
      </c>
      <c r="H5623" s="8" t="str">
        <f>IF(A5623="","",IF(data_in!M5623="United States","United States",IF(data_in!M5623="Canada","Canada",IF(data_in!M5623="United Kingdom","United Kingdom","Other Country"))))</f>
        <v>United States</v>
      </c>
      <c r="I5623" s="8" t="str">
        <f>IF(A5623="","",IF(data_in!K5623="Unknown","Unknown",IF(data_in!K5623&lt;=10,"Very Small",IF(data_in!K5623&lt;=100,"Small",IF(data_in!K5623&lt;=500,"Medium",IF(data_in!K5623&gt;500,"Large","Error"))))))</f>
        <v>Medium</v>
      </c>
      <c r="J5623" s="8" t="str">
        <f>IF(C5623=1,TEXT(data_in!E5623,"mm-yyyy"),"")</f>
        <v/>
      </c>
      <c r="K5623" s="8" t="str">
        <f>IF(A5623="","",IF(data_in!I5623="Website","Website",IF(data_in!I5623="Paid Search","Paid Search",IF(data_in!I5623="Slack","Slack","Other Channel"))))</f>
        <v>Website</v>
      </c>
      <c r="L5623" s="10">
        <f>IF(A5623="","",ROUND(N$3-data_in!B5623,0))</f>
        <v>41</v>
      </c>
    </row>
    <row r="5624" spans="1:12">
      <c r="A5624" s="8" t="str">
        <f>IF(data_in!A5624="","",data_in!A5624)</f>
        <v>4db013c8-dda0-4927-bc78-588d69ff53df</v>
      </c>
      <c r="B5624" s="12">
        <f>IF(A5624="","",data_in!B5624)</f>
        <v>43913.10434027778</v>
      </c>
      <c r="C5624" s="8">
        <f>IF(A5624="","",IF(data_in!E5624="NULL",0,1))</f>
        <v>0</v>
      </c>
      <c r="D5624" s="8" t="str">
        <f>IF(A5624="","",IF(data_in!E5624="NULL","",ROUND(data_in!E5624-data_in!B5624,0)))</f>
        <v/>
      </c>
      <c r="E5624" s="8">
        <f>IF(A5624="","",IF(data_in!C5624="NULL",0,IF(data_in!C5624&gt;data_in!E5624,0,1)))</f>
        <v>0</v>
      </c>
      <c r="F5624" s="8" t="str">
        <f>IF(OR(A5624="",E5624=0),"",IF(data_in!C5624="NULL","",ROUND(data_in!C5624-data_in!B5624,0)))</f>
        <v/>
      </c>
      <c r="G5624" s="8" t="str">
        <f>IF(OR(A5624="",E5624=0),"",IF(data_in!C5624="NULL","",IF(D5624="",ROUND(data_in!D5624-data_in!B5624,0),MIN(D5624,ROUND(data_in!D5624-data_in!B5624,0)))))</f>
        <v/>
      </c>
      <c r="H5624" s="8" t="str">
        <f>IF(A5624="","",IF(data_in!M5624="United States","United States",IF(data_in!M5624="Canada","Canada",IF(data_in!M5624="United Kingdom","United Kingdom","Other Country"))))</f>
        <v>United States</v>
      </c>
      <c r="I5624" s="8" t="str">
        <f>IF(A5624="","",IF(data_in!K5624="Unknown","Unknown",IF(data_in!K5624&lt;=10,"Very Small",IF(data_in!K5624&lt;=100,"Small",IF(data_in!K5624&lt;=500,"Medium",IF(data_in!K5624&gt;500,"Large","Error"))))))</f>
        <v>Very Small</v>
      </c>
      <c r="J5624" s="8" t="str">
        <f>IF(C5624=1,TEXT(data_in!E5624,"mm-yyyy"),"")</f>
        <v/>
      </c>
      <c r="K5624" s="8" t="str">
        <f>IF(A5624="","",IF(data_in!I5624="Website","Website",IF(data_in!I5624="Paid Search","Paid Search",IF(data_in!I5624="Slack","Slack","Other Channel"))))</f>
        <v>Website</v>
      </c>
      <c r="L5624" s="10">
        <f>IF(A5624="","",ROUND(N$3-data_in!B5624,0))</f>
        <v>70</v>
      </c>
    </row>
    <row r="5625" spans="1:12">
      <c r="A5625" s="8" t="str">
        <f>IF(data_in!A5625="","",data_in!A5625)</f>
        <v>760b82c0-63bc-4434-a1f5-62f9e3aa616d</v>
      </c>
      <c r="B5625" s="12">
        <f>IF(A5625="","",data_in!B5625)</f>
        <v>43887.932395833333</v>
      </c>
      <c r="C5625" s="8">
        <f>IF(A5625="","",IF(data_in!E5625="NULL",0,1))</f>
        <v>0</v>
      </c>
      <c r="D5625" s="8" t="str">
        <f>IF(A5625="","",IF(data_in!E5625="NULL","",ROUND(data_in!E5625-data_in!B5625,0)))</f>
        <v/>
      </c>
      <c r="E5625" s="8">
        <f>IF(A5625="","",IF(data_in!C5625="NULL",0,IF(data_in!C5625&gt;data_in!E5625,0,1)))</f>
        <v>0</v>
      </c>
      <c r="F5625" s="8" t="str">
        <f>IF(OR(A5625="",E5625=0),"",IF(data_in!C5625="NULL","",ROUND(data_in!C5625-data_in!B5625,0)))</f>
        <v/>
      </c>
      <c r="G5625" s="8" t="str">
        <f>IF(OR(A5625="",E5625=0),"",IF(data_in!C5625="NULL","",IF(D5625="",ROUND(data_in!D5625-data_in!B5625,0),MIN(D5625,ROUND(data_in!D5625-data_in!B5625,0)))))</f>
        <v/>
      </c>
      <c r="H5625" s="8" t="str">
        <f>IF(A5625="","",IF(data_in!M5625="United States","United States",IF(data_in!M5625="Canada","Canada",IF(data_in!M5625="United Kingdom","United Kingdom","Other Country"))))</f>
        <v>Other Country</v>
      </c>
      <c r="I5625" s="8" t="str">
        <f>IF(A5625="","",IF(data_in!K5625="Unknown","Unknown",IF(data_in!K5625&lt;=10,"Very Small",IF(data_in!K5625&lt;=100,"Small",IF(data_in!K5625&lt;=500,"Medium",IF(data_in!K5625&gt;500,"Large","Error"))))))</f>
        <v>Very Small</v>
      </c>
      <c r="J5625" s="8" t="str">
        <f>IF(C5625=1,TEXT(data_in!E5625,"mm-yyyy"),"")</f>
        <v/>
      </c>
      <c r="K5625" s="8" t="str">
        <f>IF(A5625="","",IF(data_in!I5625="Website","Website",IF(data_in!I5625="Paid Search","Paid Search",IF(data_in!I5625="Slack","Slack","Other Channel"))))</f>
        <v>Website</v>
      </c>
      <c r="L5625" s="10">
        <f>IF(A5625="","",ROUND(N$3-data_in!B5625,0))</f>
        <v>95</v>
      </c>
    </row>
    <row r="5626" spans="1:12">
      <c r="A5626" s="8" t="str">
        <f>IF(data_in!A5626="","",data_in!A5626)</f>
        <v>0ef6fafa-18d9-4eeb-9c6b-f4c81102eb89</v>
      </c>
      <c r="B5626" s="12">
        <f>IF(A5626="","",data_in!B5626)</f>
        <v>43909.124884259261</v>
      </c>
      <c r="C5626" s="8">
        <f>IF(A5626="","",IF(data_in!E5626="NULL",0,1))</f>
        <v>0</v>
      </c>
      <c r="D5626" s="8" t="str">
        <f>IF(A5626="","",IF(data_in!E5626="NULL","",ROUND(data_in!E5626-data_in!B5626,0)))</f>
        <v/>
      </c>
      <c r="E5626" s="8">
        <f>IF(A5626="","",IF(data_in!C5626="NULL",0,IF(data_in!C5626&gt;data_in!E5626,0,1)))</f>
        <v>0</v>
      </c>
      <c r="F5626" s="8" t="str">
        <f>IF(OR(A5626="",E5626=0),"",IF(data_in!C5626="NULL","",ROUND(data_in!C5626-data_in!B5626,0)))</f>
        <v/>
      </c>
      <c r="G5626" s="8" t="str">
        <f>IF(OR(A5626="",E5626=0),"",IF(data_in!C5626="NULL","",IF(D5626="",ROUND(data_in!D5626-data_in!B5626,0),MIN(D5626,ROUND(data_in!D5626-data_in!B5626,0)))))</f>
        <v/>
      </c>
      <c r="H5626" s="8" t="str">
        <f>IF(A5626="","",IF(data_in!M5626="United States","United States",IF(data_in!M5626="Canada","Canada",IF(data_in!M5626="United Kingdom","United Kingdom","Other Country"))))</f>
        <v>Other Country</v>
      </c>
      <c r="I5626" s="8" t="str">
        <f>IF(A5626="","",IF(data_in!K5626="Unknown","Unknown",IF(data_in!K5626&lt;=10,"Very Small",IF(data_in!K5626&lt;=100,"Small",IF(data_in!K5626&lt;=500,"Medium",IF(data_in!K5626&gt;500,"Large","Error"))))))</f>
        <v>Very Small</v>
      </c>
      <c r="J5626" s="8" t="str">
        <f>IF(C5626=1,TEXT(data_in!E5626,"mm-yyyy"),"")</f>
        <v/>
      </c>
      <c r="K5626" s="8" t="str">
        <f>IF(A5626="","",IF(data_in!I5626="Website","Website",IF(data_in!I5626="Paid Search","Paid Search",IF(data_in!I5626="Slack","Slack","Other Channel"))))</f>
        <v>Website</v>
      </c>
      <c r="L5626" s="10">
        <f>IF(A5626="","",ROUND(N$3-data_in!B5626,0))</f>
        <v>74</v>
      </c>
    </row>
    <row r="5627" spans="1:12">
      <c r="A5627" s="8" t="str">
        <f>IF(data_in!A5627="","",data_in!A5627)</f>
        <v>a6d09bba-c195-48ff-9c0e-8793079374fe</v>
      </c>
      <c r="B5627" s="12">
        <f>IF(A5627="","",data_in!B5627)</f>
        <v>43961.670393518521</v>
      </c>
      <c r="C5627" s="8">
        <f>IF(A5627="","",IF(data_in!E5627="NULL",0,1))</f>
        <v>0</v>
      </c>
      <c r="D5627" s="8" t="str">
        <f>IF(A5627="","",IF(data_in!E5627="NULL","",ROUND(data_in!E5627-data_in!B5627,0)))</f>
        <v/>
      </c>
      <c r="E5627" s="8">
        <f>IF(A5627="","",IF(data_in!C5627="NULL",0,IF(data_in!C5627&gt;data_in!E5627,0,1)))</f>
        <v>0</v>
      </c>
      <c r="F5627" s="8" t="str">
        <f>IF(OR(A5627="",E5627=0),"",IF(data_in!C5627="NULL","",ROUND(data_in!C5627-data_in!B5627,0)))</f>
        <v/>
      </c>
      <c r="G5627" s="8" t="str">
        <f>IF(OR(A5627="",E5627=0),"",IF(data_in!C5627="NULL","",IF(D5627="",ROUND(data_in!D5627-data_in!B5627,0),MIN(D5627,ROUND(data_in!D5627-data_in!B5627,0)))))</f>
        <v/>
      </c>
      <c r="H5627" s="8" t="str">
        <f>IF(A5627="","",IF(data_in!M5627="United States","United States",IF(data_in!M5627="Canada","Canada",IF(data_in!M5627="United Kingdom","United Kingdom","Other Country"))))</f>
        <v>United States</v>
      </c>
      <c r="I5627" s="8" t="str">
        <f>IF(A5627="","",IF(data_in!K5627="Unknown","Unknown",IF(data_in!K5627&lt;=10,"Very Small",IF(data_in!K5627&lt;=100,"Small",IF(data_in!K5627&lt;=500,"Medium",IF(data_in!K5627&gt;500,"Large","Error"))))))</f>
        <v>Small</v>
      </c>
      <c r="J5627" s="8" t="str">
        <f>IF(C5627=1,TEXT(data_in!E5627,"mm-yyyy"),"")</f>
        <v/>
      </c>
      <c r="K5627" s="8" t="str">
        <f>IF(A5627="","",IF(data_in!I5627="Website","Website",IF(data_in!I5627="Paid Search","Paid Search",IF(data_in!I5627="Slack","Slack","Other Channel"))))</f>
        <v>Website</v>
      </c>
      <c r="L5627" s="10">
        <f>IF(A5627="","",ROUND(N$3-data_in!B5627,0))</f>
        <v>21</v>
      </c>
    </row>
    <row r="5628" spans="1:12">
      <c r="A5628" s="8" t="str">
        <f>IF(data_in!A5628="","",data_in!A5628)</f>
        <v>77275b89-eea3-4ede-9e81-7c7931ba0c03</v>
      </c>
      <c r="B5628" s="12">
        <f>IF(A5628="","",data_in!B5628)</f>
        <v>43907.251180555555</v>
      </c>
      <c r="C5628" s="8">
        <f>IF(A5628="","",IF(data_in!E5628="NULL",0,1))</f>
        <v>0</v>
      </c>
      <c r="D5628" s="8" t="str">
        <f>IF(A5628="","",IF(data_in!E5628="NULL","",ROUND(data_in!E5628-data_in!B5628,0)))</f>
        <v/>
      </c>
      <c r="E5628" s="8">
        <f>IF(A5628="","",IF(data_in!C5628="NULL",0,IF(data_in!C5628&gt;data_in!E5628,0,1)))</f>
        <v>0</v>
      </c>
      <c r="F5628" s="8" t="str">
        <f>IF(OR(A5628="",E5628=0),"",IF(data_in!C5628="NULL","",ROUND(data_in!C5628-data_in!B5628,0)))</f>
        <v/>
      </c>
      <c r="G5628" s="8" t="str">
        <f>IF(OR(A5628="",E5628=0),"",IF(data_in!C5628="NULL","",IF(D5628="",ROUND(data_in!D5628-data_in!B5628,0),MIN(D5628,ROUND(data_in!D5628-data_in!B5628,0)))))</f>
        <v/>
      </c>
      <c r="H5628" s="8" t="str">
        <f>IF(A5628="","",IF(data_in!M5628="United States","United States",IF(data_in!M5628="Canada","Canada",IF(data_in!M5628="United Kingdom","United Kingdom","Other Country"))))</f>
        <v>Other Country</v>
      </c>
      <c r="I5628" s="8" t="str">
        <f>IF(A5628="","",IF(data_in!K5628="Unknown","Unknown",IF(data_in!K5628&lt;=10,"Very Small",IF(data_in!K5628&lt;=100,"Small",IF(data_in!K5628&lt;=500,"Medium",IF(data_in!K5628&gt;500,"Large","Error"))))))</f>
        <v>Very Small</v>
      </c>
      <c r="J5628" s="8" t="str">
        <f>IF(C5628=1,TEXT(data_in!E5628,"mm-yyyy"),"")</f>
        <v/>
      </c>
      <c r="K5628" s="8" t="str">
        <f>IF(A5628="","",IF(data_in!I5628="Website","Website",IF(data_in!I5628="Paid Search","Paid Search",IF(data_in!I5628="Slack","Slack","Other Channel"))))</f>
        <v>Other Channel</v>
      </c>
      <c r="L5628" s="10">
        <f>IF(A5628="","",ROUND(N$3-data_in!B5628,0))</f>
        <v>76</v>
      </c>
    </row>
    <row r="5629" spans="1:12">
      <c r="A5629" s="8" t="str">
        <f>IF(data_in!A5629="","",data_in!A5629)</f>
        <v>3a101590-399d-4b2e-8c55-3747e180df98</v>
      </c>
      <c r="B5629" s="12">
        <f>IF(A5629="","",data_in!B5629)</f>
        <v>43896.518576388888</v>
      </c>
      <c r="C5629" s="8">
        <f>IF(A5629="","",IF(data_in!E5629="NULL",0,1))</f>
        <v>0</v>
      </c>
      <c r="D5629" s="8" t="str">
        <f>IF(A5629="","",IF(data_in!E5629="NULL","",ROUND(data_in!E5629-data_in!B5629,0)))</f>
        <v/>
      </c>
      <c r="E5629" s="8">
        <f>IF(A5629="","",IF(data_in!C5629="NULL",0,IF(data_in!C5629&gt;data_in!E5629,0,1)))</f>
        <v>0</v>
      </c>
      <c r="F5629" s="8" t="str">
        <f>IF(OR(A5629="",E5629=0),"",IF(data_in!C5629="NULL","",ROUND(data_in!C5629-data_in!B5629,0)))</f>
        <v/>
      </c>
      <c r="G5629" s="8" t="str">
        <f>IF(OR(A5629="",E5629=0),"",IF(data_in!C5629="NULL","",IF(D5629="",ROUND(data_in!D5629-data_in!B5629,0),MIN(D5629,ROUND(data_in!D5629-data_in!B5629,0)))))</f>
        <v/>
      </c>
      <c r="H5629" s="8" t="str">
        <f>IF(A5629="","",IF(data_in!M5629="United States","United States",IF(data_in!M5629="Canada","Canada",IF(data_in!M5629="United Kingdom","United Kingdom","Other Country"))))</f>
        <v>United States</v>
      </c>
      <c r="I5629" s="8" t="str">
        <f>IF(A5629="","",IF(data_in!K5629="Unknown","Unknown",IF(data_in!K5629&lt;=10,"Very Small",IF(data_in!K5629&lt;=100,"Small",IF(data_in!K5629&lt;=500,"Medium",IF(data_in!K5629&gt;500,"Large","Error"))))))</f>
        <v>Very Small</v>
      </c>
      <c r="J5629" s="8" t="str">
        <f>IF(C5629=1,TEXT(data_in!E5629,"mm-yyyy"),"")</f>
        <v/>
      </c>
      <c r="K5629" s="8" t="str">
        <f>IF(A5629="","",IF(data_in!I5629="Website","Website",IF(data_in!I5629="Paid Search","Paid Search",IF(data_in!I5629="Slack","Slack","Other Channel"))))</f>
        <v>Paid Search</v>
      </c>
      <c r="L5629" s="10">
        <f>IF(A5629="","",ROUND(N$3-data_in!B5629,0))</f>
        <v>86</v>
      </c>
    </row>
    <row r="5630" spans="1:12">
      <c r="A5630" s="8" t="str">
        <f>IF(data_in!A5630="","",data_in!A5630)</f>
        <v>a7840960-b83b-4c80-b232-d820193e417b</v>
      </c>
      <c r="B5630" s="12">
        <f>IF(A5630="","",data_in!B5630)</f>
        <v>43957.589930555558</v>
      </c>
      <c r="C5630" s="8">
        <f>IF(A5630="","",IF(data_in!E5630="NULL",0,1))</f>
        <v>0</v>
      </c>
      <c r="D5630" s="8" t="str">
        <f>IF(A5630="","",IF(data_in!E5630="NULL","",ROUND(data_in!E5630-data_in!B5630,0)))</f>
        <v/>
      </c>
      <c r="E5630" s="8">
        <f>IF(A5630="","",IF(data_in!C5630="NULL",0,IF(data_in!C5630&gt;data_in!E5630,0,1)))</f>
        <v>0</v>
      </c>
      <c r="F5630" s="8" t="str">
        <f>IF(OR(A5630="",E5630=0),"",IF(data_in!C5630="NULL","",ROUND(data_in!C5630-data_in!B5630,0)))</f>
        <v/>
      </c>
      <c r="G5630" s="8" t="str">
        <f>IF(OR(A5630="",E5630=0),"",IF(data_in!C5630="NULL","",IF(D5630="",ROUND(data_in!D5630-data_in!B5630,0),MIN(D5630,ROUND(data_in!D5630-data_in!B5630,0)))))</f>
        <v/>
      </c>
      <c r="H5630" s="8" t="str">
        <f>IF(A5630="","",IF(data_in!M5630="United States","United States",IF(data_in!M5630="Canada","Canada",IF(data_in!M5630="United Kingdom","United Kingdom","Other Country"))))</f>
        <v>United States</v>
      </c>
      <c r="I5630" s="8" t="str">
        <f>IF(A5630="","",IF(data_in!K5630="Unknown","Unknown",IF(data_in!K5630&lt;=10,"Very Small",IF(data_in!K5630&lt;=100,"Small",IF(data_in!K5630&lt;=500,"Medium",IF(data_in!K5630&gt;500,"Large","Error"))))))</f>
        <v>Very Small</v>
      </c>
      <c r="J5630" s="8" t="str">
        <f>IF(C5630=1,TEXT(data_in!E5630,"mm-yyyy"),"")</f>
        <v/>
      </c>
      <c r="K5630" s="8" t="str">
        <f>IF(A5630="","",IF(data_in!I5630="Website","Website",IF(data_in!I5630="Paid Search","Paid Search",IF(data_in!I5630="Slack","Slack","Other Channel"))))</f>
        <v>Website</v>
      </c>
      <c r="L5630" s="10">
        <f>IF(A5630="","",ROUND(N$3-data_in!B5630,0))</f>
        <v>25</v>
      </c>
    </row>
    <row r="5631" spans="1:12">
      <c r="A5631" s="8" t="str">
        <f>IF(data_in!A5631="","",data_in!A5631)</f>
        <v>b22a7b0d-a413-44c2-a2d6-6517dc111b13</v>
      </c>
      <c r="B5631" s="12">
        <f>IF(A5631="","",data_in!B5631)</f>
        <v>43919.871736111112</v>
      </c>
      <c r="C5631" s="8">
        <f>IF(A5631="","",IF(data_in!E5631="NULL",0,1))</f>
        <v>0</v>
      </c>
      <c r="D5631" s="8" t="str">
        <f>IF(A5631="","",IF(data_in!E5631="NULL","",ROUND(data_in!E5631-data_in!B5631,0)))</f>
        <v/>
      </c>
      <c r="E5631" s="8">
        <f>IF(A5631="","",IF(data_in!C5631="NULL",0,IF(data_in!C5631&gt;data_in!E5631,0,1)))</f>
        <v>0</v>
      </c>
      <c r="F5631" s="8" t="str">
        <f>IF(OR(A5631="",E5631=0),"",IF(data_in!C5631="NULL","",ROUND(data_in!C5631-data_in!B5631,0)))</f>
        <v/>
      </c>
      <c r="G5631" s="8" t="str">
        <f>IF(OR(A5631="",E5631=0),"",IF(data_in!C5631="NULL","",IF(D5631="",ROUND(data_in!D5631-data_in!B5631,0),MIN(D5631,ROUND(data_in!D5631-data_in!B5631,0)))))</f>
        <v/>
      </c>
      <c r="H5631" s="8" t="str">
        <f>IF(A5631="","",IF(data_in!M5631="United States","United States",IF(data_in!M5631="Canada","Canada",IF(data_in!M5631="United Kingdom","United Kingdom","Other Country"))))</f>
        <v>United States</v>
      </c>
      <c r="I5631" s="8" t="str">
        <f>IF(A5631="","",IF(data_in!K5631="Unknown","Unknown",IF(data_in!K5631&lt;=10,"Very Small",IF(data_in!K5631&lt;=100,"Small",IF(data_in!K5631&lt;=500,"Medium",IF(data_in!K5631&gt;500,"Large","Error"))))))</f>
        <v>Medium</v>
      </c>
      <c r="J5631" s="8" t="str">
        <f>IF(C5631=1,TEXT(data_in!E5631,"mm-yyyy"),"")</f>
        <v/>
      </c>
      <c r="K5631" s="8" t="str">
        <f>IF(A5631="","",IF(data_in!I5631="Website","Website",IF(data_in!I5631="Paid Search","Paid Search",IF(data_in!I5631="Slack","Slack","Other Channel"))))</f>
        <v>Other Channel</v>
      </c>
      <c r="L5631" s="10">
        <f>IF(A5631="","",ROUND(N$3-data_in!B5631,0))</f>
        <v>63</v>
      </c>
    </row>
    <row r="5632" spans="1:12">
      <c r="A5632" s="8" t="str">
        <f>IF(data_in!A5632="","",data_in!A5632)</f>
        <v>7c22640e-2d85-4148-9f88-e8da7e662220</v>
      </c>
      <c r="B5632" s="12">
        <f>IF(A5632="","",data_in!B5632)</f>
        <v>43919.881307870368</v>
      </c>
      <c r="C5632" s="8">
        <f>IF(A5632="","",IF(data_in!E5632="NULL",0,1))</f>
        <v>0</v>
      </c>
      <c r="D5632" s="8" t="str">
        <f>IF(A5632="","",IF(data_in!E5632="NULL","",ROUND(data_in!E5632-data_in!B5632,0)))</f>
        <v/>
      </c>
      <c r="E5632" s="8">
        <f>IF(A5632="","",IF(data_in!C5632="NULL",0,IF(data_in!C5632&gt;data_in!E5632,0,1)))</f>
        <v>0</v>
      </c>
      <c r="F5632" s="8" t="str">
        <f>IF(OR(A5632="",E5632=0),"",IF(data_in!C5632="NULL","",ROUND(data_in!C5632-data_in!B5632,0)))</f>
        <v/>
      </c>
      <c r="G5632" s="8" t="str">
        <f>IF(OR(A5632="",E5632=0),"",IF(data_in!C5632="NULL","",IF(D5632="",ROUND(data_in!D5632-data_in!B5632,0),MIN(D5632,ROUND(data_in!D5632-data_in!B5632,0)))))</f>
        <v/>
      </c>
      <c r="H5632" s="8" t="str">
        <f>IF(A5632="","",IF(data_in!M5632="United States","United States",IF(data_in!M5632="Canada","Canada",IF(data_in!M5632="United Kingdom","United Kingdom","Other Country"))))</f>
        <v>United Kingdom</v>
      </c>
      <c r="I5632" s="8" t="str">
        <f>IF(A5632="","",IF(data_in!K5632="Unknown","Unknown",IF(data_in!K5632&lt;=10,"Very Small",IF(data_in!K5632&lt;=100,"Small",IF(data_in!K5632&lt;=500,"Medium",IF(data_in!K5632&gt;500,"Large","Error"))))))</f>
        <v>Small</v>
      </c>
      <c r="J5632" s="8" t="str">
        <f>IF(C5632=1,TEXT(data_in!E5632,"mm-yyyy"),"")</f>
        <v/>
      </c>
      <c r="K5632" s="8" t="str">
        <f>IF(A5632="","",IF(data_in!I5632="Website","Website",IF(data_in!I5632="Paid Search","Paid Search",IF(data_in!I5632="Slack","Slack","Other Channel"))))</f>
        <v>Website</v>
      </c>
      <c r="L5632" s="10">
        <f>IF(A5632="","",ROUND(N$3-data_in!B5632,0))</f>
        <v>63</v>
      </c>
    </row>
    <row r="5633" spans="1:12">
      <c r="A5633" s="8" t="str">
        <f>IF(data_in!A5633="","",data_in!A5633)</f>
        <v>e781cd94-cb83-48f0-94e6-3db39402a242</v>
      </c>
      <c r="B5633" s="12">
        <f>IF(A5633="","",data_in!B5633)</f>
        <v>43920.028668981482</v>
      </c>
      <c r="C5633" s="8">
        <f>IF(A5633="","",IF(data_in!E5633="NULL",0,1))</f>
        <v>0</v>
      </c>
      <c r="D5633" s="8" t="str">
        <f>IF(A5633="","",IF(data_in!E5633="NULL","",ROUND(data_in!E5633-data_in!B5633,0)))</f>
        <v/>
      </c>
      <c r="E5633" s="8">
        <f>IF(A5633="","",IF(data_in!C5633="NULL",0,IF(data_in!C5633&gt;data_in!E5633,0,1)))</f>
        <v>0</v>
      </c>
      <c r="F5633" s="8" t="str">
        <f>IF(OR(A5633="",E5633=0),"",IF(data_in!C5633="NULL","",ROUND(data_in!C5633-data_in!B5633,0)))</f>
        <v/>
      </c>
      <c r="G5633" s="8" t="str">
        <f>IF(OR(A5633="",E5633=0),"",IF(data_in!C5633="NULL","",IF(D5633="",ROUND(data_in!D5633-data_in!B5633,0),MIN(D5633,ROUND(data_in!D5633-data_in!B5633,0)))))</f>
        <v/>
      </c>
      <c r="H5633" s="8" t="str">
        <f>IF(A5633="","",IF(data_in!M5633="United States","United States",IF(data_in!M5633="Canada","Canada",IF(data_in!M5633="United Kingdom","United Kingdom","Other Country"))))</f>
        <v>Other Country</v>
      </c>
      <c r="I5633" s="8" t="str">
        <f>IF(A5633="","",IF(data_in!K5633="Unknown","Unknown",IF(data_in!K5633&lt;=10,"Very Small",IF(data_in!K5633&lt;=100,"Small",IF(data_in!K5633&lt;=500,"Medium",IF(data_in!K5633&gt;500,"Large","Error"))))))</f>
        <v>Very Small</v>
      </c>
      <c r="J5633" s="8" t="str">
        <f>IF(C5633=1,TEXT(data_in!E5633,"mm-yyyy"),"")</f>
        <v/>
      </c>
      <c r="K5633" s="8" t="str">
        <f>IF(A5633="","",IF(data_in!I5633="Website","Website",IF(data_in!I5633="Paid Search","Paid Search",IF(data_in!I5633="Slack","Slack","Other Channel"))))</f>
        <v>Website</v>
      </c>
      <c r="L5633" s="10">
        <f>IF(A5633="","",ROUND(N$3-data_in!B5633,0))</f>
        <v>63</v>
      </c>
    </row>
    <row r="5634" spans="1:12">
      <c r="A5634" s="8" t="str">
        <f>IF(data_in!A5634="","",data_in!A5634)</f>
        <v>856d53a6-9a78-45c6-9246-a7c1367a929a</v>
      </c>
      <c r="B5634" s="12">
        <f>IF(A5634="","",data_in!B5634)</f>
        <v>43920.299780092595</v>
      </c>
      <c r="C5634" s="8">
        <f>IF(A5634="","",IF(data_in!E5634="NULL",0,1))</f>
        <v>0</v>
      </c>
      <c r="D5634" s="8" t="str">
        <f>IF(A5634="","",IF(data_in!E5634="NULL","",ROUND(data_in!E5634-data_in!B5634,0)))</f>
        <v/>
      </c>
      <c r="E5634" s="8">
        <f>IF(A5634="","",IF(data_in!C5634="NULL",0,IF(data_in!C5634&gt;data_in!E5634,0,1)))</f>
        <v>1</v>
      </c>
      <c r="F5634" s="8">
        <f>IF(OR(A5634="",E5634=0),"",IF(data_in!C5634="NULL","",ROUND(data_in!C5634-data_in!B5634,0)))</f>
        <v>0</v>
      </c>
      <c r="G5634" s="8">
        <f>IF(OR(A5634="",E5634=0),"",IF(data_in!C5634="NULL","",IF(D5634="",ROUND(data_in!D5634-data_in!B5634,0),MIN(D5634,ROUND(data_in!D5634-data_in!B5634,0)))))</f>
        <v>30</v>
      </c>
      <c r="H5634" s="8" t="str">
        <f>IF(A5634="","",IF(data_in!M5634="United States","United States",IF(data_in!M5634="Canada","Canada",IF(data_in!M5634="United Kingdom","United Kingdom","Other Country"))))</f>
        <v>Other Country</v>
      </c>
      <c r="I5634" s="8" t="str">
        <f>IF(A5634="","",IF(data_in!K5634="Unknown","Unknown",IF(data_in!K5634&lt;=10,"Very Small",IF(data_in!K5634&lt;=100,"Small",IF(data_in!K5634&lt;=500,"Medium",IF(data_in!K5634&gt;500,"Large","Error"))))))</f>
        <v>Small</v>
      </c>
      <c r="J5634" s="8" t="str">
        <f>IF(C5634=1,TEXT(data_in!E5634,"mm-yyyy"),"")</f>
        <v/>
      </c>
      <c r="K5634" s="8" t="str">
        <f>IF(A5634="","",IF(data_in!I5634="Website","Website",IF(data_in!I5634="Paid Search","Paid Search",IF(data_in!I5634="Slack","Slack","Other Channel"))))</f>
        <v>Website</v>
      </c>
      <c r="L5634" s="10">
        <f>IF(A5634="","",ROUND(N$3-data_in!B5634,0))</f>
        <v>63</v>
      </c>
    </row>
    <row r="5635" spans="1:12">
      <c r="A5635" s="8" t="str">
        <f>IF(data_in!A5635="","",data_in!A5635)</f>
        <v>8c8a4760-0dfe-4b79-bb2b-eef6fc0492d8</v>
      </c>
      <c r="B5635" s="12">
        <f>IF(A5635="","",data_in!B5635)</f>
        <v>43920.063715277778</v>
      </c>
      <c r="C5635" s="8">
        <f>IF(A5635="","",IF(data_in!E5635="NULL",0,1))</f>
        <v>0</v>
      </c>
      <c r="D5635" s="8" t="str">
        <f>IF(A5635="","",IF(data_in!E5635="NULL","",ROUND(data_in!E5635-data_in!B5635,0)))</f>
        <v/>
      </c>
      <c r="E5635" s="8">
        <f>IF(A5635="","",IF(data_in!C5635="NULL",0,IF(data_in!C5635&gt;data_in!E5635,0,1)))</f>
        <v>1</v>
      </c>
      <c r="F5635" s="8">
        <f>IF(OR(A5635="",E5635=0),"",IF(data_in!C5635="NULL","",ROUND(data_in!C5635-data_in!B5635,0)))</f>
        <v>11</v>
      </c>
      <c r="G5635" s="8">
        <f>IF(OR(A5635="",E5635=0),"",IF(data_in!C5635="NULL","",IF(D5635="",ROUND(data_in!D5635-data_in!B5635,0),MIN(D5635,ROUND(data_in!D5635-data_in!B5635,0)))))</f>
        <v>41</v>
      </c>
      <c r="H5635" s="8" t="str">
        <f>IF(A5635="","",IF(data_in!M5635="United States","United States",IF(data_in!M5635="Canada","Canada",IF(data_in!M5635="United Kingdom","United Kingdom","Other Country"))))</f>
        <v>Other Country</v>
      </c>
      <c r="I5635" s="8" t="str">
        <f>IF(A5635="","",IF(data_in!K5635="Unknown","Unknown",IF(data_in!K5635&lt;=10,"Very Small",IF(data_in!K5635&lt;=100,"Small",IF(data_in!K5635&lt;=500,"Medium",IF(data_in!K5635&gt;500,"Large","Error"))))))</f>
        <v>Very Small</v>
      </c>
      <c r="J5635" s="8" t="str">
        <f>IF(C5635=1,TEXT(data_in!E5635,"mm-yyyy"),"")</f>
        <v/>
      </c>
      <c r="K5635" s="8" t="str">
        <f>IF(A5635="","",IF(data_in!I5635="Website","Website",IF(data_in!I5635="Paid Search","Paid Search",IF(data_in!I5635="Slack","Slack","Other Channel"))))</f>
        <v>Website</v>
      </c>
      <c r="L5635" s="10">
        <f>IF(A5635="","",ROUND(N$3-data_in!B5635,0))</f>
        <v>63</v>
      </c>
    </row>
    <row r="5636" spans="1:12">
      <c r="A5636" s="8" t="str">
        <f>IF(data_in!A5636="","",data_in!A5636)</f>
        <v>88f6ca0a-56ab-46df-9e6a-4a7e2dc2578f</v>
      </c>
      <c r="B5636" s="12">
        <f>IF(A5636="","",data_in!B5636)</f>
        <v>43920.270289351851</v>
      </c>
      <c r="C5636" s="8">
        <f>IF(A5636="","",IF(data_in!E5636="NULL",0,1))</f>
        <v>0</v>
      </c>
      <c r="D5636" s="8" t="str">
        <f>IF(A5636="","",IF(data_in!E5636="NULL","",ROUND(data_in!E5636-data_in!B5636,0)))</f>
        <v/>
      </c>
      <c r="E5636" s="8">
        <f>IF(A5636="","",IF(data_in!C5636="NULL",0,IF(data_in!C5636&gt;data_in!E5636,0,1)))</f>
        <v>0</v>
      </c>
      <c r="F5636" s="8" t="str">
        <f>IF(OR(A5636="",E5636=0),"",IF(data_in!C5636="NULL","",ROUND(data_in!C5636-data_in!B5636,0)))</f>
        <v/>
      </c>
      <c r="G5636" s="8" t="str">
        <f>IF(OR(A5636="",E5636=0),"",IF(data_in!C5636="NULL","",IF(D5636="",ROUND(data_in!D5636-data_in!B5636,0),MIN(D5636,ROUND(data_in!D5636-data_in!B5636,0)))))</f>
        <v/>
      </c>
      <c r="H5636" s="8" t="str">
        <f>IF(A5636="","",IF(data_in!M5636="United States","United States",IF(data_in!M5636="Canada","Canada",IF(data_in!M5636="United Kingdom","United Kingdom","Other Country"))))</f>
        <v>Other Country</v>
      </c>
      <c r="I5636" s="8" t="str">
        <f>IF(A5636="","",IF(data_in!K5636="Unknown","Unknown",IF(data_in!K5636&lt;=10,"Very Small",IF(data_in!K5636&lt;=100,"Small",IF(data_in!K5636&lt;=500,"Medium",IF(data_in!K5636&gt;500,"Large","Error"))))))</f>
        <v>Small</v>
      </c>
      <c r="J5636" s="8" t="str">
        <f>IF(C5636=1,TEXT(data_in!E5636,"mm-yyyy"),"")</f>
        <v/>
      </c>
      <c r="K5636" s="8" t="str">
        <f>IF(A5636="","",IF(data_in!I5636="Website","Website",IF(data_in!I5636="Paid Search","Paid Search",IF(data_in!I5636="Slack","Slack","Other Channel"))))</f>
        <v>Website</v>
      </c>
      <c r="L5636" s="10">
        <f>IF(A5636="","",ROUND(N$3-data_in!B5636,0))</f>
        <v>63</v>
      </c>
    </row>
    <row r="5637" spans="1:12">
      <c r="A5637" s="8" t="str">
        <f>IF(data_in!A5637="","",data_in!A5637)</f>
        <v>25eee197-3692-4812-b48e-8962bcf6af9c</v>
      </c>
      <c r="B5637" s="12">
        <f>IF(A5637="","",data_in!B5637)</f>
        <v>43920.364305555559</v>
      </c>
      <c r="C5637" s="8">
        <f>IF(A5637="","",IF(data_in!E5637="NULL",0,1))</f>
        <v>0</v>
      </c>
      <c r="D5637" s="8" t="str">
        <f>IF(A5637="","",IF(data_in!E5637="NULL","",ROUND(data_in!E5637-data_in!B5637,0)))</f>
        <v/>
      </c>
      <c r="E5637" s="8">
        <f>IF(A5637="","",IF(data_in!C5637="NULL",0,IF(data_in!C5637&gt;data_in!E5637,0,1)))</f>
        <v>0</v>
      </c>
      <c r="F5637" s="8" t="str">
        <f>IF(OR(A5637="",E5637=0),"",IF(data_in!C5637="NULL","",ROUND(data_in!C5637-data_in!B5637,0)))</f>
        <v/>
      </c>
      <c r="G5637" s="8" t="str">
        <f>IF(OR(A5637="",E5637=0),"",IF(data_in!C5637="NULL","",IF(D5637="",ROUND(data_in!D5637-data_in!B5637,0),MIN(D5637,ROUND(data_in!D5637-data_in!B5637,0)))))</f>
        <v/>
      </c>
      <c r="H5637" s="8" t="str">
        <f>IF(A5637="","",IF(data_in!M5637="United States","United States",IF(data_in!M5637="Canada","Canada",IF(data_in!M5637="United Kingdom","United Kingdom","Other Country"))))</f>
        <v>United States</v>
      </c>
      <c r="I5637" s="8" t="str">
        <f>IF(A5637="","",IF(data_in!K5637="Unknown","Unknown",IF(data_in!K5637&lt;=10,"Very Small",IF(data_in!K5637&lt;=100,"Small",IF(data_in!K5637&lt;=500,"Medium",IF(data_in!K5637&gt;500,"Large","Error"))))))</f>
        <v>Very Small</v>
      </c>
      <c r="J5637" s="8" t="str">
        <f>IF(C5637=1,TEXT(data_in!E5637,"mm-yyyy"),"")</f>
        <v/>
      </c>
      <c r="K5637" s="8" t="str">
        <f>IF(A5637="","",IF(data_in!I5637="Website","Website",IF(data_in!I5637="Paid Search","Paid Search",IF(data_in!I5637="Slack","Slack","Other Channel"))))</f>
        <v>Website</v>
      </c>
      <c r="L5637" s="10">
        <f>IF(A5637="","",ROUND(N$3-data_in!B5637,0))</f>
        <v>63</v>
      </c>
    </row>
    <row r="5638" spans="1:12">
      <c r="A5638" s="8" t="str">
        <f>IF(data_in!A5638="","",data_in!A5638)</f>
        <v>ec1945e6-47d8-4d15-8bde-40b66c9a3ace</v>
      </c>
      <c r="B5638" s="12">
        <f>IF(A5638="","",data_in!B5638)</f>
        <v>43920.374537037038</v>
      </c>
      <c r="C5638" s="8">
        <f>IF(A5638="","",IF(data_in!E5638="NULL",0,1))</f>
        <v>0</v>
      </c>
      <c r="D5638" s="8" t="str">
        <f>IF(A5638="","",IF(data_in!E5638="NULL","",ROUND(data_in!E5638-data_in!B5638,0)))</f>
        <v/>
      </c>
      <c r="E5638" s="8">
        <f>IF(A5638="","",IF(data_in!C5638="NULL",0,IF(data_in!C5638&gt;data_in!E5638,0,1)))</f>
        <v>0</v>
      </c>
      <c r="F5638" s="8" t="str">
        <f>IF(OR(A5638="",E5638=0),"",IF(data_in!C5638="NULL","",ROUND(data_in!C5638-data_in!B5638,0)))</f>
        <v/>
      </c>
      <c r="G5638" s="8" t="str">
        <f>IF(OR(A5638="",E5638=0),"",IF(data_in!C5638="NULL","",IF(D5638="",ROUND(data_in!D5638-data_in!B5638,0),MIN(D5638,ROUND(data_in!D5638-data_in!B5638,0)))))</f>
        <v/>
      </c>
      <c r="H5638" s="8" t="str">
        <f>IF(A5638="","",IF(data_in!M5638="United States","United States",IF(data_in!M5638="Canada","Canada",IF(data_in!M5638="United Kingdom","United Kingdom","Other Country"))))</f>
        <v>Other Country</v>
      </c>
      <c r="I5638" s="8" t="str">
        <f>IF(A5638="","",IF(data_in!K5638="Unknown","Unknown",IF(data_in!K5638&lt;=10,"Very Small",IF(data_in!K5638&lt;=100,"Small",IF(data_in!K5638&lt;=500,"Medium",IF(data_in!K5638&gt;500,"Large","Error"))))))</f>
        <v>Very Small</v>
      </c>
      <c r="J5638" s="8" t="str">
        <f>IF(C5638=1,TEXT(data_in!E5638,"mm-yyyy"),"")</f>
        <v/>
      </c>
      <c r="K5638" s="8" t="str">
        <f>IF(A5638="","",IF(data_in!I5638="Website","Website",IF(data_in!I5638="Paid Search","Paid Search",IF(data_in!I5638="Slack","Slack","Other Channel"))))</f>
        <v>Paid Search</v>
      </c>
      <c r="L5638" s="10">
        <f>IF(A5638="","",ROUND(N$3-data_in!B5638,0))</f>
        <v>63</v>
      </c>
    </row>
    <row r="5639" spans="1:12">
      <c r="A5639" s="8" t="str">
        <f>IF(data_in!A5639="","",data_in!A5639)</f>
        <v>e57433b1-585d-420b-8def-fd1872795bf5</v>
      </c>
      <c r="B5639" s="12">
        <f>IF(A5639="","",data_in!B5639)</f>
        <v>43920.401041666664</v>
      </c>
      <c r="C5639" s="8">
        <f>IF(A5639="","",IF(data_in!E5639="NULL",0,1))</f>
        <v>0</v>
      </c>
      <c r="D5639" s="8" t="str">
        <f>IF(A5639="","",IF(data_in!E5639="NULL","",ROUND(data_in!E5639-data_in!B5639,0)))</f>
        <v/>
      </c>
      <c r="E5639" s="8">
        <f>IF(A5639="","",IF(data_in!C5639="NULL",0,IF(data_in!C5639&gt;data_in!E5639,0,1)))</f>
        <v>0</v>
      </c>
      <c r="F5639" s="8" t="str">
        <f>IF(OR(A5639="",E5639=0),"",IF(data_in!C5639="NULL","",ROUND(data_in!C5639-data_in!B5639,0)))</f>
        <v/>
      </c>
      <c r="G5639" s="8" t="str">
        <f>IF(OR(A5639="",E5639=0),"",IF(data_in!C5639="NULL","",IF(D5639="",ROUND(data_in!D5639-data_in!B5639,0),MIN(D5639,ROUND(data_in!D5639-data_in!B5639,0)))))</f>
        <v/>
      </c>
      <c r="H5639" s="8" t="str">
        <f>IF(A5639="","",IF(data_in!M5639="United States","United States",IF(data_in!M5639="Canada","Canada",IF(data_in!M5639="United Kingdom","United Kingdom","Other Country"))))</f>
        <v>Other Country</v>
      </c>
      <c r="I5639" s="8" t="str">
        <f>IF(A5639="","",IF(data_in!K5639="Unknown","Unknown",IF(data_in!K5639&lt;=10,"Very Small",IF(data_in!K5639&lt;=100,"Small",IF(data_in!K5639&lt;=500,"Medium",IF(data_in!K5639&gt;500,"Large","Error"))))))</f>
        <v>Medium</v>
      </c>
      <c r="J5639" s="8" t="str">
        <f>IF(C5639=1,TEXT(data_in!E5639,"mm-yyyy"),"")</f>
        <v/>
      </c>
      <c r="K5639" s="8" t="str">
        <f>IF(A5639="","",IF(data_in!I5639="Website","Website",IF(data_in!I5639="Paid Search","Paid Search",IF(data_in!I5639="Slack","Slack","Other Channel"))))</f>
        <v>Website</v>
      </c>
      <c r="L5639" s="10">
        <f>IF(A5639="","",ROUND(N$3-data_in!B5639,0))</f>
        <v>63</v>
      </c>
    </row>
    <row r="5640" spans="1:12">
      <c r="A5640" s="8" t="str">
        <f>IF(data_in!A5640="","",data_in!A5640)</f>
        <v>cdf059c5-0049-4a56-a7a2-f875d5681406</v>
      </c>
      <c r="B5640" s="12">
        <f>IF(A5640="","",data_in!B5640)</f>
        <v>43920.457951388889</v>
      </c>
      <c r="C5640" s="8">
        <f>IF(A5640="","",IF(data_in!E5640="NULL",0,1))</f>
        <v>0</v>
      </c>
      <c r="D5640" s="8" t="str">
        <f>IF(A5640="","",IF(data_in!E5640="NULL","",ROUND(data_in!E5640-data_in!B5640,0)))</f>
        <v/>
      </c>
      <c r="E5640" s="8">
        <f>IF(A5640="","",IF(data_in!C5640="NULL",0,IF(data_in!C5640&gt;data_in!E5640,0,1)))</f>
        <v>0</v>
      </c>
      <c r="F5640" s="8" t="str">
        <f>IF(OR(A5640="",E5640=0),"",IF(data_in!C5640="NULL","",ROUND(data_in!C5640-data_in!B5640,0)))</f>
        <v/>
      </c>
      <c r="G5640" s="8" t="str">
        <f>IF(OR(A5640="",E5640=0),"",IF(data_in!C5640="NULL","",IF(D5640="",ROUND(data_in!D5640-data_in!B5640,0),MIN(D5640,ROUND(data_in!D5640-data_in!B5640,0)))))</f>
        <v/>
      </c>
      <c r="H5640" s="8" t="str">
        <f>IF(A5640="","",IF(data_in!M5640="United States","United States",IF(data_in!M5640="Canada","Canada",IF(data_in!M5640="United Kingdom","United Kingdom","Other Country"))))</f>
        <v>United States</v>
      </c>
      <c r="I5640" s="8" t="str">
        <f>IF(A5640="","",IF(data_in!K5640="Unknown","Unknown",IF(data_in!K5640&lt;=10,"Very Small",IF(data_in!K5640&lt;=100,"Small",IF(data_in!K5640&lt;=500,"Medium",IF(data_in!K5640&gt;500,"Large","Error"))))))</f>
        <v>Very Small</v>
      </c>
      <c r="J5640" s="8" t="str">
        <f>IF(C5640=1,TEXT(data_in!E5640,"mm-yyyy"),"")</f>
        <v/>
      </c>
      <c r="K5640" s="8" t="str">
        <f>IF(A5640="","",IF(data_in!I5640="Website","Website",IF(data_in!I5640="Paid Search","Paid Search",IF(data_in!I5640="Slack","Slack","Other Channel"))))</f>
        <v>Website</v>
      </c>
      <c r="L5640" s="10">
        <f>IF(A5640="","",ROUND(N$3-data_in!B5640,0))</f>
        <v>63</v>
      </c>
    </row>
    <row r="5641" spans="1:12">
      <c r="A5641" s="8" t="str">
        <f>IF(data_in!A5641="","",data_in!A5641)</f>
        <v>fa403ba9-95f1-40ea-ac0f-9639d4553fae</v>
      </c>
      <c r="B5641" s="12">
        <f>IF(A5641="","",data_in!B5641)</f>
        <v>43920.376631944448</v>
      </c>
      <c r="C5641" s="8">
        <f>IF(A5641="","",IF(data_in!E5641="NULL",0,1))</f>
        <v>0</v>
      </c>
      <c r="D5641" s="8" t="str">
        <f>IF(A5641="","",IF(data_in!E5641="NULL","",ROUND(data_in!E5641-data_in!B5641,0)))</f>
        <v/>
      </c>
      <c r="E5641" s="8">
        <f>IF(A5641="","",IF(data_in!C5641="NULL",0,IF(data_in!C5641&gt;data_in!E5641,0,1)))</f>
        <v>1</v>
      </c>
      <c r="F5641" s="8">
        <f>IF(OR(A5641="",E5641=0),"",IF(data_in!C5641="NULL","",ROUND(data_in!C5641-data_in!B5641,0)))</f>
        <v>0</v>
      </c>
      <c r="G5641" s="8">
        <f>IF(OR(A5641="",E5641=0),"",IF(data_in!C5641="NULL","",IF(D5641="",ROUND(data_in!D5641-data_in!B5641,0),MIN(D5641,ROUND(data_in!D5641-data_in!B5641,0)))))</f>
        <v>30</v>
      </c>
      <c r="H5641" s="8" t="str">
        <f>IF(A5641="","",IF(data_in!M5641="United States","United States",IF(data_in!M5641="Canada","Canada",IF(data_in!M5641="United Kingdom","United Kingdom","Other Country"))))</f>
        <v>United Kingdom</v>
      </c>
      <c r="I5641" s="8" t="str">
        <f>IF(A5641="","",IF(data_in!K5641="Unknown","Unknown",IF(data_in!K5641&lt;=10,"Very Small",IF(data_in!K5641&lt;=100,"Small",IF(data_in!K5641&lt;=500,"Medium",IF(data_in!K5641&gt;500,"Large","Error"))))))</f>
        <v>Small</v>
      </c>
      <c r="J5641" s="8" t="str">
        <f>IF(C5641=1,TEXT(data_in!E5641,"mm-yyyy"),"")</f>
        <v/>
      </c>
      <c r="K5641" s="8" t="str">
        <f>IF(A5641="","",IF(data_in!I5641="Website","Website",IF(data_in!I5641="Paid Search","Paid Search",IF(data_in!I5641="Slack","Slack","Other Channel"))))</f>
        <v>Website</v>
      </c>
      <c r="L5641" s="10">
        <f>IF(A5641="","",ROUND(N$3-data_in!B5641,0))</f>
        <v>63</v>
      </c>
    </row>
    <row r="5642" spans="1:12">
      <c r="A5642" s="8" t="str">
        <f>IF(data_in!A5642="","",data_in!A5642)</f>
        <v>c290041d-f638-457d-af5a-5b5bec5bca50</v>
      </c>
      <c r="B5642" s="12">
        <f>IF(A5642="","",data_in!B5642)</f>
        <v>43920.48541666667</v>
      </c>
      <c r="C5642" s="8">
        <f>IF(A5642="","",IF(data_in!E5642="NULL",0,1))</f>
        <v>0</v>
      </c>
      <c r="D5642" s="8" t="str">
        <f>IF(A5642="","",IF(data_in!E5642="NULL","",ROUND(data_in!E5642-data_in!B5642,0)))</f>
        <v/>
      </c>
      <c r="E5642" s="8">
        <f>IF(A5642="","",IF(data_in!C5642="NULL",0,IF(data_in!C5642&gt;data_in!E5642,0,1)))</f>
        <v>0</v>
      </c>
      <c r="F5642" s="8" t="str">
        <f>IF(OR(A5642="",E5642=0),"",IF(data_in!C5642="NULL","",ROUND(data_in!C5642-data_in!B5642,0)))</f>
        <v/>
      </c>
      <c r="G5642" s="8" t="str">
        <f>IF(OR(A5642="",E5642=0),"",IF(data_in!C5642="NULL","",IF(D5642="",ROUND(data_in!D5642-data_in!B5642,0),MIN(D5642,ROUND(data_in!D5642-data_in!B5642,0)))))</f>
        <v/>
      </c>
      <c r="H5642" s="8" t="str">
        <f>IF(A5642="","",IF(data_in!M5642="United States","United States",IF(data_in!M5642="Canada","Canada",IF(data_in!M5642="United Kingdom","United Kingdom","Other Country"))))</f>
        <v>Other Country</v>
      </c>
      <c r="I5642" s="8" t="str">
        <f>IF(A5642="","",IF(data_in!K5642="Unknown","Unknown",IF(data_in!K5642&lt;=10,"Very Small",IF(data_in!K5642&lt;=100,"Small",IF(data_in!K5642&lt;=500,"Medium",IF(data_in!K5642&gt;500,"Large","Error"))))))</f>
        <v>Large</v>
      </c>
      <c r="J5642" s="8" t="str">
        <f>IF(C5642=1,TEXT(data_in!E5642,"mm-yyyy"),"")</f>
        <v/>
      </c>
      <c r="K5642" s="8" t="str">
        <f>IF(A5642="","",IF(data_in!I5642="Website","Website",IF(data_in!I5642="Paid Search","Paid Search",IF(data_in!I5642="Slack","Slack","Other Channel"))))</f>
        <v>Website</v>
      </c>
      <c r="L5642" s="10">
        <f>IF(A5642="","",ROUND(N$3-data_in!B5642,0))</f>
        <v>62</v>
      </c>
    </row>
    <row r="5643" spans="1:12">
      <c r="A5643" s="8" t="str">
        <f>IF(data_in!A5643="","",data_in!A5643)</f>
        <v>afdc583d-6444-4a2b-bbf9-5199b26ac82b</v>
      </c>
      <c r="B5643" s="12">
        <f>IF(A5643="","",data_in!B5643)</f>
        <v>43920.420763888891</v>
      </c>
      <c r="C5643" s="8">
        <f>IF(A5643="","",IF(data_in!E5643="NULL",0,1))</f>
        <v>0</v>
      </c>
      <c r="D5643" s="8" t="str">
        <f>IF(A5643="","",IF(data_in!E5643="NULL","",ROUND(data_in!E5643-data_in!B5643,0)))</f>
        <v/>
      </c>
      <c r="E5643" s="8">
        <f>IF(A5643="","",IF(data_in!C5643="NULL",0,IF(data_in!C5643&gt;data_in!E5643,0,1)))</f>
        <v>0</v>
      </c>
      <c r="F5643" s="8" t="str">
        <f>IF(OR(A5643="",E5643=0),"",IF(data_in!C5643="NULL","",ROUND(data_in!C5643-data_in!B5643,0)))</f>
        <v/>
      </c>
      <c r="G5643" s="8" t="str">
        <f>IF(OR(A5643="",E5643=0),"",IF(data_in!C5643="NULL","",IF(D5643="",ROUND(data_in!D5643-data_in!B5643,0),MIN(D5643,ROUND(data_in!D5643-data_in!B5643,0)))))</f>
        <v/>
      </c>
      <c r="H5643" s="8" t="str">
        <f>IF(A5643="","",IF(data_in!M5643="United States","United States",IF(data_in!M5643="Canada","Canada",IF(data_in!M5643="United Kingdom","United Kingdom","Other Country"))))</f>
        <v>Other Country</v>
      </c>
      <c r="I5643" s="8" t="str">
        <f>IF(A5643="","",IF(data_in!K5643="Unknown","Unknown",IF(data_in!K5643&lt;=10,"Very Small",IF(data_in!K5643&lt;=100,"Small",IF(data_in!K5643&lt;=500,"Medium",IF(data_in!K5643&gt;500,"Large","Error"))))))</f>
        <v>Very Small</v>
      </c>
      <c r="J5643" s="8" t="str">
        <f>IF(C5643=1,TEXT(data_in!E5643,"mm-yyyy"),"")</f>
        <v/>
      </c>
      <c r="K5643" s="8" t="str">
        <f>IF(A5643="","",IF(data_in!I5643="Website","Website",IF(data_in!I5643="Paid Search","Paid Search",IF(data_in!I5643="Slack","Slack","Other Channel"))))</f>
        <v>Slack</v>
      </c>
      <c r="L5643" s="10">
        <f>IF(A5643="","",ROUND(N$3-data_in!B5643,0))</f>
        <v>63</v>
      </c>
    </row>
    <row r="5644" spans="1:12">
      <c r="A5644" s="8" t="str">
        <f>IF(data_in!A5644="","",data_in!A5644)</f>
        <v>ff5029e6-b7f1-4ba7-81b9-1a30fe085f68</v>
      </c>
      <c r="B5644" s="12">
        <f>IF(A5644="","",data_in!B5644)</f>
        <v>43920.429768518516</v>
      </c>
      <c r="C5644" s="8">
        <f>IF(A5644="","",IF(data_in!E5644="NULL",0,1))</f>
        <v>0</v>
      </c>
      <c r="D5644" s="8" t="str">
        <f>IF(A5644="","",IF(data_in!E5644="NULL","",ROUND(data_in!E5644-data_in!B5644,0)))</f>
        <v/>
      </c>
      <c r="E5644" s="8">
        <f>IF(A5644="","",IF(data_in!C5644="NULL",0,IF(data_in!C5644&gt;data_in!E5644,0,1)))</f>
        <v>0</v>
      </c>
      <c r="F5644" s="8" t="str">
        <f>IF(OR(A5644="",E5644=0),"",IF(data_in!C5644="NULL","",ROUND(data_in!C5644-data_in!B5644,0)))</f>
        <v/>
      </c>
      <c r="G5644" s="8" t="str">
        <f>IF(OR(A5644="",E5644=0),"",IF(data_in!C5644="NULL","",IF(D5644="",ROUND(data_in!D5644-data_in!B5644,0),MIN(D5644,ROUND(data_in!D5644-data_in!B5644,0)))))</f>
        <v/>
      </c>
      <c r="H5644" s="8" t="str">
        <f>IF(A5644="","",IF(data_in!M5644="United States","United States",IF(data_in!M5644="Canada","Canada",IF(data_in!M5644="United Kingdom","United Kingdom","Other Country"))))</f>
        <v>Other Country</v>
      </c>
      <c r="I5644" s="8" t="str">
        <f>IF(A5644="","",IF(data_in!K5644="Unknown","Unknown",IF(data_in!K5644&lt;=10,"Very Small",IF(data_in!K5644&lt;=100,"Small",IF(data_in!K5644&lt;=500,"Medium",IF(data_in!K5644&gt;500,"Large","Error"))))))</f>
        <v>Small</v>
      </c>
      <c r="J5644" s="8" t="str">
        <f>IF(C5644=1,TEXT(data_in!E5644,"mm-yyyy"),"")</f>
        <v/>
      </c>
      <c r="K5644" s="8" t="str">
        <f>IF(A5644="","",IF(data_in!I5644="Website","Website",IF(data_in!I5644="Paid Search","Paid Search",IF(data_in!I5644="Slack","Slack","Other Channel"))))</f>
        <v>Website</v>
      </c>
      <c r="L5644" s="10">
        <f>IF(A5644="","",ROUND(N$3-data_in!B5644,0))</f>
        <v>63</v>
      </c>
    </row>
    <row r="5645" spans="1:12">
      <c r="A5645" s="8" t="str">
        <f>IF(data_in!A5645="","",data_in!A5645)</f>
        <v>833c5470-a52e-41ea-9af2-8aa6292376c5</v>
      </c>
      <c r="B5645" s="12">
        <f>IF(A5645="","",data_in!B5645)</f>
        <v>43920.457754629628</v>
      </c>
      <c r="C5645" s="8">
        <f>IF(A5645="","",IF(data_in!E5645="NULL",0,1))</f>
        <v>0</v>
      </c>
      <c r="D5645" s="8" t="str">
        <f>IF(A5645="","",IF(data_in!E5645="NULL","",ROUND(data_in!E5645-data_in!B5645,0)))</f>
        <v/>
      </c>
      <c r="E5645" s="8">
        <f>IF(A5645="","",IF(data_in!C5645="NULL",0,IF(data_in!C5645&gt;data_in!E5645,0,1)))</f>
        <v>0</v>
      </c>
      <c r="F5645" s="8" t="str">
        <f>IF(OR(A5645="",E5645=0),"",IF(data_in!C5645="NULL","",ROUND(data_in!C5645-data_in!B5645,0)))</f>
        <v/>
      </c>
      <c r="G5645" s="8" t="str">
        <f>IF(OR(A5645="",E5645=0),"",IF(data_in!C5645="NULL","",IF(D5645="",ROUND(data_in!D5645-data_in!B5645,0),MIN(D5645,ROUND(data_in!D5645-data_in!B5645,0)))))</f>
        <v/>
      </c>
      <c r="H5645" s="8" t="str">
        <f>IF(A5645="","",IF(data_in!M5645="United States","United States",IF(data_in!M5645="Canada","Canada",IF(data_in!M5645="United Kingdom","United Kingdom","Other Country"))))</f>
        <v>Other Country</v>
      </c>
      <c r="I5645" s="8" t="str">
        <f>IF(A5645="","",IF(data_in!K5645="Unknown","Unknown",IF(data_in!K5645&lt;=10,"Very Small",IF(data_in!K5645&lt;=100,"Small",IF(data_in!K5645&lt;=500,"Medium",IF(data_in!K5645&gt;500,"Large","Error"))))))</f>
        <v>Very Small</v>
      </c>
      <c r="J5645" s="8" t="str">
        <f>IF(C5645=1,TEXT(data_in!E5645,"mm-yyyy"),"")</f>
        <v/>
      </c>
      <c r="K5645" s="8" t="str">
        <f>IF(A5645="","",IF(data_in!I5645="Website","Website",IF(data_in!I5645="Paid Search","Paid Search",IF(data_in!I5645="Slack","Slack","Other Channel"))))</f>
        <v>Paid Search</v>
      </c>
      <c r="L5645" s="10">
        <f>IF(A5645="","",ROUND(N$3-data_in!B5645,0))</f>
        <v>63</v>
      </c>
    </row>
    <row r="5646" spans="1:12">
      <c r="A5646" s="8" t="str">
        <f>IF(data_in!A5646="","",data_in!A5646)</f>
        <v>b95dc880-2e55-42cc-835a-f86423d49829</v>
      </c>
      <c r="B5646" s="12">
        <f>IF(A5646="","",data_in!B5646)</f>
        <v>43920.473622685182</v>
      </c>
      <c r="C5646" s="8">
        <f>IF(A5646="","",IF(data_in!E5646="NULL",0,1))</f>
        <v>0</v>
      </c>
      <c r="D5646" s="8" t="str">
        <f>IF(A5646="","",IF(data_in!E5646="NULL","",ROUND(data_in!E5646-data_in!B5646,0)))</f>
        <v/>
      </c>
      <c r="E5646" s="8">
        <f>IF(A5646="","",IF(data_in!C5646="NULL",0,IF(data_in!C5646&gt;data_in!E5646,0,1)))</f>
        <v>0</v>
      </c>
      <c r="F5646" s="8" t="str">
        <f>IF(OR(A5646="",E5646=0),"",IF(data_in!C5646="NULL","",ROUND(data_in!C5646-data_in!B5646,0)))</f>
        <v/>
      </c>
      <c r="G5646" s="8" t="str">
        <f>IF(OR(A5646="",E5646=0),"",IF(data_in!C5646="NULL","",IF(D5646="",ROUND(data_in!D5646-data_in!B5646,0),MIN(D5646,ROUND(data_in!D5646-data_in!B5646,0)))))</f>
        <v/>
      </c>
      <c r="H5646" s="8" t="str">
        <f>IF(A5646="","",IF(data_in!M5646="United States","United States",IF(data_in!M5646="Canada","Canada",IF(data_in!M5646="United Kingdom","United Kingdom","Other Country"))))</f>
        <v>United Kingdom</v>
      </c>
      <c r="I5646" s="8" t="str">
        <f>IF(A5646="","",IF(data_in!K5646="Unknown","Unknown",IF(data_in!K5646&lt;=10,"Very Small",IF(data_in!K5646&lt;=100,"Small",IF(data_in!K5646&lt;=500,"Medium",IF(data_in!K5646&gt;500,"Large","Error"))))))</f>
        <v>Small</v>
      </c>
      <c r="J5646" s="8" t="str">
        <f>IF(C5646=1,TEXT(data_in!E5646,"mm-yyyy"),"")</f>
        <v/>
      </c>
      <c r="K5646" s="8" t="str">
        <f>IF(A5646="","",IF(data_in!I5646="Website","Website",IF(data_in!I5646="Paid Search","Paid Search",IF(data_in!I5646="Slack","Slack","Other Channel"))))</f>
        <v>Website</v>
      </c>
      <c r="L5646" s="10">
        <f>IF(A5646="","",ROUND(N$3-data_in!B5646,0))</f>
        <v>63</v>
      </c>
    </row>
    <row r="5647" spans="1:12">
      <c r="A5647" s="8" t="str">
        <f>IF(data_in!A5647="","",data_in!A5647)</f>
        <v>da4100c5-a16f-4207-a0b3-619727d3d14f</v>
      </c>
      <c r="B5647" s="12">
        <f>IF(A5647="","",data_in!B5647)</f>
        <v>43920.509444444448</v>
      </c>
      <c r="C5647" s="8">
        <f>IF(A5647="","",IF(data_in!E5647="NULL",0,1))</f>
        <v>0</v>
      </c>
      <c r="D5647" s="8" t="str">
        <f>IF(A5647="","",IF(data_in!E5647="NULL","",ROUND(data_in!E5647-data_in!B5647,0)))</f>
        <v/>
      </c>
      <c r="E5647" s="8">
        <f>IF(A5647="","",IF(data_in!C5647="NULL",0,IF(data_in!C5647&gt;data_in!E5647,0,1)))</f>
        <v>0</v>
      </c>
      <c r="F5647" s="8" t="str">
        <f>IF(OR(A5647="",E5647=0),"",IF(data_in!C5647="NULL","",ROUND(data_in!C5647-data_in!B5647,0)))</f>
        <v/>
      </c>
      <c r="G5647" s="8" t="str">
        <f>IF(OR(A5647="",E5647=0),"",IF(data_in!C5647="NULL","",IF(D5647="",ROUND(data_in!D5647-data_in!B5647,0),MIN(D5647,ROUND(data_in!D5647-data_in!B5647,0)))))</f>
        <v/>
      </c>
      <c r="H5647" s="8" t="str">
        <f>IF(A5647="","",IF(data_in!M5647="United States","United States",IF(data_in!M5647="Canada","Canada",IF(data_in!M5647="United Kingdom","United Kingdom","Other Country"))))</f>
        <v>United States</v>
      </c>
      <c r="I5647" s="8" t="str">
        <f>IF(A5647="","",IF(data_in!K5647="Unknown","Unknown",IF(data_in!K5647&lt;=10,"Very Small",IF(data_in!K5647&lt;=100,"Small",IF(data_in!K5647&lt;=500,"Medium",IF(data_in!K5647&gt;500,"Large","Error"))))))</f>
        <v>Very Small</v>
      </c>
      <c r="J5647" s="8" t="str">
        <f>IF(C5647=1,TEXT(data_in!E5647,"mm-yyyy"),"")</f>
        <v/>
      </c>
      <c r="K5647" s="8" t="str">
        <f>IF(A5647="","",IF(data_in!I5647="Website","Website",IF(data_in!I5647="Paid Search","Paid Search",IF(data_in!I5647="Slack","Slack","Other Channel"))))</f>
        <v>Website</v>
      </c>
      <c r="L5647" s="10">
        <f>IF(A5647="","",ROUND(N$3-data_in!B5647,0))</f>
        <v>62</v>
      </c>
    </row>
    <row r="5648" spans="1:12">
      <c r="A5648" s="8" t="str">
        <f>IF(data_in!A5648="","",data_in!A5648)</f>
        <v>0ea25d4e-44c2-4c39-b249-9ce4ffb79d6b</v>
      </c>
      <c r="B5648" s="12">
        <f>IF(A5648="","",data_in!B5648)</f>
        <v>43920.535000000003</v>
      </c>
      <c r="C5648" s="8">
        <f>IF(A5648="","",IF(data_in!E5648="NULL",0,1))</f>
        <v>0</v>
      </c>
      <c r="D5648" s="8" t="str">
        <f>IF(A5648="","",IF(data_in!E5648="NULL","",ROUND(data_in!E5648-data_in!B5648,0)))</f>
        <v/>
      </c>
      <c r="E5648" s="8">
        <f>IF(A5648="","",IF(data_in!C5648="NULL",0,IF(data_in!C5648&gt;data_in!E5648,0,1)))</f>
        <v>0</v>
      </c>
      <c r="F5648" s="8" t="str">
        <f>IF(OR(A5648="",E5648=0),"",IF(data_in!C5648="NULL","",ROUND(data_in!C5648-data_in!B5648,0)))</f>
        <v/>
      </c>
      <c r="G5648" s="8" t="str">
        <f>IF(OR(A5648="",E5648=0),"",IF(data_in!C5648="NULL","",IF(D5648="",ROUND(data_in!D5648-data_in!B5648,0),MIN(D5648,ROUND(data_in!D5648-data_in!B5648,0)))))</f>
        <v/>
      </c>
      <c r="H5648" s="8" t="str">
        <f>IF(A5648="","",IF(data_in!M5648="United States","United States",IF(data_in!M5648="Canada","Canada",IF(data_in!M5648="United Kingdom","United Kingdom","Other Country"))))</f>
        <v>Other Country</v>
      </c>
      <c r="I5648" s="8" t="str">
        <f>IF(A5648="","",IF(data_in!K5648="Unknown","Unknown",IF(data_in!K5648&lt;=10,"Very Small",IF(data_in!K5648&lt;=100,"Small",IF(data_in!K5648&lt;=500,"Medium",IF(data_in!K5648&gt;500,"Large","Error"))))))</f>
        <v>Large</v>
      </c>
      <c r="J5648" s="8" t="str">
        <f>IF(C5648=1,TEXT(data_in!E5648,"mm-yyyy"),"")</f>
        <v/>
      </c>
      <c r="K5648" s="8" t="str">
        <f>IF(A5648="","",IF(data_in!I5648="Website","Website",IF(data_in!I5648="Paid Search","Paid Search",IF(data_in!I5648="Slack","Slack","Other Channel"))))</f>
        <v>Website</v>
      </c>
      <c r="L5648" s="10">
        <f>IF(A5648="","",ROUND(N$3-data_in!B5648,0))</f>
        <v>62</v>
      </c>
    </row>
    <row r="5649" spans="1:12">
      <c r="A5649" s="8" t="str">
        <f>IF(data_in!A5649="","",data_in!A5649)</f>
        <v>cbbde4e8-ca95-4c1e-be9b-45e7e87c1769</v>
      </c>
      <c r="B5649" s="12">
        <f>IF(A5649="","",data_in!B5649)</f>
        <v>43920.545023148145</v>
      </c>
      <c r="C5649" s="8">
        <f>IF(A5649="","",IF(data_in!E5649="NULL",0,1))</f>
        <v>0</v>
      </c>
      <c r="D5649" s="8" t="str">
        <f>IF(A5649="","",IF(data_in!E5649="NULL","",ROUND(data_in!E5649-data_in!B5649,0)))</f>
        <v/>
      </c>
      <c r="E5649" s="8">
        <f>IF(A5649="","",IF(data_in!C5649="NULL",0,IF(data_in!C5649&gt;data_in!E5649,0,1)))</f>
        <v>0</v>
      </c>
      <c r="F5649" s="8" t="str">
        <f>IF(OR(A5649="",E5649=0),"",IF(data_in!C5649="NULL","",ROUND(data_in!C5649-data_in!B5649,0)))</f>
        <v/>
      </c>
      <c r="G5649" s="8" t="str">
        <f>IF(OR(A5649="",E5649=0),"",IF(data_in!C5649="NULL","",IF(D5649="",ROUND(data_in!D5649-data_in!B5649,0),MIN(D5649,ROUND(data_in!D5649-data_in!B5649,0)))))</f>
        <v/>
      </c>
      <c r="H5649" s="8" t="str">
        <f>IF(A5649="","",IF(data_in!M5649="United States","United States",IF(data_in!M5649="Canada","Canada",IF(data_in!M5649="United Kingdom","United Kingdom","Other Country"))))</f>
        <v>Canada</v>
      </c>
      <c r="I5649" s="8" t="str">
        <f>IF(A5649="","",IF(data_in!K5649="Unknown","Unknown",IF(data_in!K5649&lt;=10,"Very Small",IF(data_in!K5649&lt;=100,"Small",IF(data_in!K5649&lt;=500,"Medium",IF(data_in!K5649&gt;500,"Large","Error"))))))</f>
        <v>Very Small</v>
      </c>
      <c r="J5649" s="8" t="str">
        <f>IF(C5649=1,TEXT(data_in!E5649,"mm-yyyy"),"")</f>
        <v/>
      </c>
      <c r="K5649" s="8" t="str">
        <f>IF(A5649="","",IF(data_in!I5649="Website","Website",IF(data_in!I5649="Paid Search","Paid Search",IF(data_in!I5649="Slack","Slack","Other Channel"))))</f>
        <v>Website</v>
      </c>
      <c r="L5649" s="10">
        <f>IF(A5649="","",ROUND(N$3-data_in!B5649,0))</f>
        <v>62</v>
      </c>
    </row>
    <row r="5650" spans="1:12">
      <c r="A5650" s="8" t="str">
        <f>IF(data_in!A5650="","",data_in!A5650)</f>
        <v>cbea709a-9dd8-4b63-b823-9eb90317250d</v>
      </c>
      <c r="B5650" s="12">
        <f>IF(A5650="","",data_in!B5650)</f>
        <v>43920.560324074075</v>
      </c>
      <c r="C5650" s="8">
        <f>IF(A5650="","",IF(data_in!E5650="NULL",0,1))</f>
        <v>0</v>
      </c>
      <c r="D5650" s="8" t="str">
        <f>IF(A5650="","",IF(data_in!E5650="NULL","",ROUND(data_in!E5650-data_in!B5650,0)))</f>
        <v/>
      </c>
      <c r="E5650" s="8">
        <f>IF(A5650="","",IF(data_in!C5650="NULL",0,IF(data_in!C5650&gt;data_in!E5650,0,1)))</f>
        <v>0</v>
      </c>
      <c r="F5650" s="8" t="str">
        <f>IF(OR(A5650="",E5650=0),"",IF(data_in!C5650="NULL","",ROUND(data_in!C5650-data_in!B5650,0)))</f>
        <v/>
      </c>
      <c r="G5650" s="8" t="str">
        <f>IF(OR(A5650="",E5650=0),"",IF(data_in!C5650="NULL","",IF(D5650="",ROUND(data_in!D5650-data_in!B5650,0),MIN(D5650,ROUND(data_in!D5650-data_in!B5650,0)))))</f>
        <v/>
      </c>
      <c r="H5650" s="8" t="str">
        <f>IF(A5650="","",IF(data_in!M5650="United States","United States",IF(data_in!M5650="Canada","Canada",IF(data_in!M5650="United Kingdom","United Kingdom","Other Country"))))</f>
        <v>Other Country</v>
      </c>
      <c r="I5650" s="8" t="str">
        <f>IF(A5650="","",IF(data_in!K5650="Unknown","Unknown",IF(data_in!K5650&lt;=10,"Very Small",IF(data_in!K5650&lt;=100,"Small",IF(data_in!K5650&lt;=500,"Medium",IF(data_in!K5650&gt;500,"Large","Error"))))))</f>
        <v>Small</v>
      </c>
      <c r="J5650" s="8" t="str">
        <f>IF(C5650=1,TEXT(data_in!E5650,"mm-yyyy"),"")</f>
        <v/>
      </c>
      <c r="K5650" s="8" t="str">
        <f>IF(A5650="","",IF(data_in!I5650="Website","Website",IF(data_in!I5650="Paid Search","Paid Search",IF(data_in!I5650="Slack","Slack","Other Channel"))))</f>
        <v>Slack</v>
      </c>
      <c r="L5650" s="10">
        <f>IF(A5650="","",ROUND(N$3-data_in!B5650,0))</f>
        <v>62</v>
      </c>
    </row>
    <row r="5651" spans="1:12">
      <c r="A5651" s="8" t="str">
        <f>IF(data_in!A5651="","",data_in!A5651)</f>
        <v>a43299d6-9c45-4042-8e99-545ac4dbf6cd</v>
      </c>
      <c r="B5651" s="12">
        <f>IF(A5651="","",data_in!B5651)</f>
        <v>43923.624675925923</v>
      </c>
      <c r="C5651" s="8">
        <f>IF(A5651="","",IF(data_in!E5651="NULL",0,1))</f>
        <v>0</v>
      </c>
      <c r="D5651" s="8" t="str">
        <f>IF(A5651="","",IF(data_in!E5651="NULL","",ROUND(data_in!E5651-data_in!B5651,0)))</f>
        <v/>
      </c>
      <c r="E5651" s="8">
        <f>IF(A5651="","",IF(data_in!C5651="NULL",0,IF(data_in!C5651&gt;data_in!E5651,0,1)))</f>
        <v>0</v>
      </c>
      <c r="F5651" s="8" t="str">
        <f>IF(OR(A5651="",E5651=0),"",IF(data_in!C5651="NULL","",ROUND(data_in!C5651-data_in!B5651,0)))</f>
        <v/>
      </c>
      <c r="G5651" s="8" t="str">
        <f>IF(OR(A5651="",E5651=0),"",IF(data_in!C5651="NULL","",IF(D5651="",ROUND(data_in!D5651-data_in!B5651,0),MIN(D5651,ROUND(data_in!D5651-data_in!B5651,0)))))</f>
        <v/>
      </c>
      <c r="H5651" s="8" t="str">
        <f>IF(A5651="","",IF(data_in!M5651="United States","United States",IF(data_in!M5651="Canada","Canada",IF(data_in!M5651="United Kingdom","United Kingdom","Other Country"))))</f>
        <v>United States</v>
      </c>
      <c r="I5651" s="8" t="str">
        <f>IF(A5651="","",IF(data_in!K5651="Unknown","Unknown",IF(data_in!K5651&lt;=10,"Very Small",IF(data_in!K5651&lt;=100,"Small",IF(data_in!K5651&lt;=500,"Medium",IF(data_in!K5651&gt;500,"Large","Error"))))))</f>
        <v>Very Small</v>
      </c>
      <c r="J5651" s="8" t="str">
        <f>IF(C5651=1,TEXT(data_in!E5651,"mm-yyyy"),"")</f>
        <v/>
      </c>
      <c r="K5651" s="8" t="str">
        <f>IF(A5651="","",IF(data_in!I5651="Website","Website",IF(data_in!I5651="Paid Search","Paid Search",IF(data_in!I5651="Slack","Slack","Other Channel"))))</f>
        <v>Website</v>
      </c>
      <c r="L5651" s="10">
        <f>IF(A5651="","",ROUND(N$3-data_in!B5651,0))</f>
        <v>59</v>
      </c>
    </row>
    <row r="5652" spans="1:12">
      <c r="A5652" s="8" t="str">
        <f>IF(data_in!A5652="","",data_in!A5652)</f>
        <v>51e016ca-e5ff-45ee-b54c-231e57eff314</v>
      </c>
      <c r="B5652" s="12">
        <f>IF(A5652="","",data_in!B5652)</f>
        <v>43923.625937500001</v>
      </c>
      <c r="C5652" s="8">
        <f>IF(A5652="","",IF(data_in!E5652="NULL",0,1))</f>
        <v>0</v>
      </c>
      <c r="D5652" s="8" t="str">
        <f>IF(A5652="","",IF(data_in!E5652="NULL","",ROUND(data_in!E5652-data_in!B5652,0)))</f>
        <v/>
      </c>
      <c r="E5652" s="8">
        <f>IF(A5652="","",IF(data_in!C5652="NULL",0,IF(data_in!C5652&gt;data_in!E5652,0,1)))</f>
        <v>0</v>
      </c>
      <c r="F5652" s="8" t="str">
        <f>IF(OR(A5652="",E5652=0),"",IF(data_in!C5652="NULL","",ROUND(data_in!C5652-data_in!B5652,0)))</f>
        <v/>
      </c>
      <c r="G5652" s="8" t="str">
        <f>IF(OR(A5652="",E5652=0),"",IF(data_in!C5652="NULL","",IF(D5652="",ROUND(data_in!D5652-data_in!B5652,0),MIN(D5652,ROUND(data_in!D5652-data_in!B5652,0)))))</f>
        <v/>
      </c>
      <c r="H5652" s="8" t="str">
        <f>IF(A5652="","",IF(data_in!M5652="United States","United States",IF(data_in!M5652="Canada","Canada",IF(data_in!M5652="United Kingdom","United Kingdom","Other Country"))))</f>
        <v>Other Country</v>
      </c>
      <c r="I5652" s="8" t="str">
        <f>IF(A5652="","",IF(data_in!K5652="Unknown","Unknown",IF(data_in!K5652&lt;=10,"Very Small",IF(data_in!K5652&lt;=100,"Small",IF(data_in!K5652&lt;=500,"Medium",IF(data_in!K5652&gt;500,"Large","Error"))))))</f>
        <v>Very Small</v>
      </c>
      <c r="J5652" s="8" t="str">
        <f>IF(C5652=1,TEXT(data_in!E5652,"mm-yyyy"),"")</f>
        <v/>
      </c>
      <c r="K5652" s="8" t="str">
        <f>IF(A5652="","",IF(data_in!I5652="Website","Website",IF(data_in!I5652="Paid Search","Paid Search",IF(data_in!I5652="Slack","Slack","Other Channel"))))</f>
        <v>Website</v>
      </c>
      <c r="L5652" s="10">
        <f>IF(A5652="","",ROUND(N$3-data_in!B5652,0))</f>
        <v>59</v>
      </c>
    </row>
    <row r="5653" spans="1:12">
      <c r="A5653" s="8" t="str">
        <f>IF(data_in!A5653="","",data_in!A5653)</f>
        <v>c8149be3-06d5-4a93-a21e-7de68f21c1b7</v>
      </c>
      <c r="B5653" s="12">
        <f>IF(A5653="","",data_in!B5653)</f>
        <v>43923.674664351849</v>
      </c>
      <c r="C5653" s="8">
        <f>IF(A5653="","",IF(data_in!E5653="NULL",0,1))</f>
        <v>0</v>
      </c>
      <c r="D5653" s="8" t="str">
        <f>IF(A5653="","",IF(data_in!E5653="NULL","",ROUND(data_in!E5653-data_in!B5653,0)))</f>
        <v/>
      </c>
      <c r="E5653" s="8">
        <f>IF(A5653="","",IF(data_in!C5653="NULL",0,IF(data_in!C5653&gt;data_in!E5653,0,1)))</f>
        <v>0</v>
      </c>
      <c r="F5653" s="8" t="str">
        <f>IF(OR(A5653="",E5653=0),"",IF(data_in!C5653="NULL","",ROUND(data_in!C5653-data_in!B5653,0)))</f>
        <v/>
      </c>
      <c r="G5653" s="8" t="str">
        <f>IF(OR(A5653="",E5653=0),"",IF(data_in!C5653="NULL","",IF(D5653="",ROUND(data_in!D5653-data_in!B5653,0),MIN(D5653,ROUND(data_in!D5653-data_in!B5653,0)))))</f>
        <v/>
      </c>
      <c r="H5653" s="8" t="str">
        <f>IF(A5653="","",IF(data_in!M5653="United States","United States",IF(data_in!M5653="Canada","Canada",IF(data_in!M5653="United Kingdom","United Kingdom","Other Country"))))</f>
        <v>Other Country</v>
      </c>
      <c r="I5653" s="8" t="str">
        <f>IF(A5653="","",IF(data_in!K5653="Unknown","Unknown",IF(data_in!K5653&lt;=10,"Very Small",IF(data_in!K5653&lt;=100,"Small",IF(data_in!K5653&lt;=500,"Medium",IF(data_in!K5653&gt;500,"Large","Error"))))))</f>
        <v>Medium</v>
      </c>
      <c r="J5653" s="8" t="str">
        <f>IF(C5653=1,TEXT(data_in!E5653,"mm-yyyy"),"")</f>
        <v/>
      </c>
      <c r="K5653" s="8" t="str">
        <f>IF(A5653="","",IF(data_in!I5653="Website","Website",IF(data_in!I5653="Paid Search","Paid Search",IF(data_in!I5653="Slack","Slack","Other Channel"))))</f>
        <v>Website</v>
      </c>
      <c r="L5653" s="10">
        <f>IF(A5653="","",ROUND(N$3-data_in!B5653,0))</f>
        <v>59</v>
      </c>
    </row>
    <row r="5654" spans="1:12">
      <c r="A5654" s="8" t="str">
        <f>IF(data_in!A5654="","",data_in!A5654)</f>
        <v>816cba4e-a107-4d6d-bb30-5ccbbe14c067</v>
      </c>
      <c r="B5654" s="12">
        <f>IF(A5654="","",data_in!B5654)</f>
        <v>43923.711747685185</v>
      </c>
      <c r="C5654" s="8">
        <f>IF(A5654="","",IF(data_in!E5654="NULL",0,1))</f>
        <v>0</v>
      </c>
      <c r="D5654" s="8" t="str">
        <f>IF(A5654="","",IF(data_in!E5654="NULL","",ROUND(data_in!E5654-data_in!B5654,0)))</f>
        <v/>
      </c>
      <c r="E5654" s="8">
        <f>IF(A5654="","",IF(data_in!C5654="NULL",0,IF(data_in!C5654&gt;data_in!E5654,0,1)))</f>
        <v>0</v>
      </c>
      <c r="F5654" s="8" t="str">
        <f>IF(OR(A5654="",E5654=0),"",IF(data_in!C5654="NULL","",ROUND(data_in!C5654-data_in!B5654,0)))</f>
        <v/>
      </c>
      <c r="G5654" s="8" t="str">
        <f>IF(OR(A5654="",E5654=0),"",IF(data_in!C5654="NULL","",IF(D5654="",ROUND(data_in!D5654-data_in!B5654,0),MIN(D5654,ROUND(data_in!D5654-data_in!B5654,0)))))</f>
        <v/>
      </c>
      <c r="H5654" s="8" t="str">
        <f>IF(A5654="","",IF(data_in!M5654="United States","United States",IF(data_in!M5654="Canada","Canada",IF(data_in!M5654="United Kingdom","United Kingdom","Other Country"))))</f>
        <v>United Kingdom</v>
      </c>
      <c r="I5654" s="8" t="str">
        <f>IF(A5654="","",IF(data_in!K5654="Unknown","Unknown",IF(data_in!K5654&lt;=10,"Very Small",IF(data_in!K5654&lt;=100,"Small",IF(data_in!K5654&lt;=500,"Medium",IF(data_in!K5654&gt;500,"Large","Error"))))))</f>
        <v>Very Small</v>
      </c>
      <c r="J5654" s="8" t="str">
        <f>IF(C5654=1,TEXT(data_in!E5654,"mm-yyyy"),"")</f>
        <v/>
      </c>
      <c r="K5654" s="8" t="str">
        <f>IF(A5654="","",IF(data_in!I5654="Website","Website",IF(data_in!I5654="Paid Search","Paid Search",IF(data_in!I5654="Slack","Slack","Other Channel"))))</f>
        <v>Slack</v>
      </c>
      <c r="L5654" s="10">
        <f>IF(A5654="","",ROUND(N$3-data_in!B5654,0))</f>
        <v>59</v>
      </c>
    </row>
    <row r="5655" spans="1:12">
      <c r="A5655" s="8" t="str">
        <f>IF(data_in!A5655="","",data_in!A5655)</f>
        <v>50341de1-5ecb-4d8f-ad7e-c3209f0d0d75</v>
      </c>
      <c r="B5655" s="12">
        <f>IF(A5655="","",data_in!B5655)</f>
        <v>43923.735451388886</v>
      </c>
      <c r="C5655" s="8">
        <f>IF(A5655="","",IF(data_in!E5655="NULL",0,1))</f>
        <v>0</v>
      </c>
      <c r="D5655" s="8" t="str">
        <f>IF(A5655="","",IF(data_in!E5655="NULL","",ROUND(data_in!E5655-data_in!B5655,0)))</f>
        <v/>
      </c>
      <c r="E5655" s="8">
        <f>IF(A5655="","",IF(data_in!C5655="NULL",0,IF(data_in!C5655&gt;data_in!E5655,0,1)))</f>
        <v>1</v>
      </c>
      <c r="F5655" s="8">
        <f>IF(OR(A5655="",E5655=0),"",IF(data_in!C5655="NULL","",ROUND(data_in!C5655-data_in!B5655,0)))</f>
        <v>0</v>
      </c>
      <c r="G5655" s="8">
        <f>IF(OR(A5655="",E5655=0),"",IF(data_in!C5655="NULL","",IF(D5655="",ROUND(data_in!D5655-data_in!B5655,0),MIN(D5655,ROUND(data_in!D5655-data_in!B5655,0)))))</f>
        <v>30</v>
      </c>
      <c r="H5655" s="8" t="str">
        <f>IF(A5655="","",IF(data_in!M5655="United States","United States",IF(data_in!M5655="Canada","Canada",IF(data_in!M5655="United Kingdom","United Kingdom","Other Country"))))</f>
        <v>Other Country</v>
      </c>
      <c r="I5655" s="8" t="str">
        <f>IF(A5655="","",IF(data_in!K5655="Unknown","Unknown",IF(data_in!K5655&lt;=10,"Very Small",IF(data_in!K5655&lt;=100,"Small",IF(data_in!K5655&lt;=500,"Medium",IF(data_in!K5655&gt;500,"Large","Error"))))))</f>
        <v>Very Small</v>
      </c>
      <c r="J5655" s="8" t="str">
        <f>IF(C5655=1,TEXT(data_in!E5655,"mm-yyyy"),"")</f>
        <v/>
      </c>
      <c r="K5655" s="8" t="str">
        <f>IF(A5655="","",IF(data_in!I5655="Website","Website",IF(data_in!I5655="Paid Search","Paid Search",IF(data_in!I5655="Slack","Slack","Other Channel"))))</f>
        <v>Slack</v>
      </c>
      <c r="L5655" s="10">
        <f>IF(A5655="","",ROUND(N$3-data_in!B5655,0))</f>
        <v>59</v>
      </c>
    </row>
    <row r="5656" spans="1:12">
      <c r="A5656" s="8" t="str">
        <f>IF(data_in!A5656="","",data_in!A5656)</f>
        <v>64b901a9-e3eb-49f7-a004-dc24197fa167</v>
      </c>
      <c r="B5656" s="12">
        <f>IF(A5656="","",data_in!B5656)</f>
        <v>43923.723923611113</v>
      </c>
      <c r="C5656" s="8">
        <f>IF(A5656="","",IF(data_in!E5656="NULL",0,1))</f>
        <v>0</v>
      </c>
      <c r="D5656" s="8" t="str">
        <f>IF(A5656="","",IF(data_in!E5656="NULL","",ROUND(data_in!E5656-data_in!B5656,0)))</f>
        <v/>
      </c>
      <c r="E5656" s="8">
        <f>IF(A5656="","",IF(data_in!C5656="NULL",0,IF(data_in!C5656&gt;data_in!E5656,0,1)))</f>
        <v>0</v>
      </c>
      <c r="F5656" s="8" t="str">
        <f>IF(OR(A5656="",E5656=0),"",IF(data_in!C5656="NULL","",ROUND(data_in!C5656-data_in!B5656,0)))</f>
        <v/>
      </c>
      <c r="G5656" s="8" t="str">
        <f>IF(OR(A5656="",E5656=0),"",IF(data_in!C5656="NULL","",IF(D5656="",ROUND(data_in!D5656-data_in!B5656,0),MIN(D5656,ROUND(data_in!D5656-data_in!B5656,0)))))</f>
        <v/>
      </c>
      <c r="H5656" s="8" t="str">
        <f>IF(A5656="","",IF(data_in!M5656="United States","United States",IF(data_in!M5656="Canada","Canada",IF(data_in!M5656="United Kingdom","United Kingdom","Other Country"))))</f>
        <v>Other Country</v>
      </c>
      <c r="I5656" s="8" t="str">
        <f>IF(A5656="","",IF(data_in!K5656="Unknown","Unknown",IF(data_in!K5656&lt;=10,"Very Small",IF(data_in!K5656&lt;=100,"Small",IF(data_in!K5656&lt;=500,"Medium",IF(data_in!K5656&gt;500,"Large","Error"))))))</f>
        <v>Very Small</v>
      </c>
      <c r="J5656" s="8" t="str">
        <f>IF(C5656=1,TEXT(data_in!E5656,"mm-yyyy"),"")</f>
        <v/>
      </c>
      <c r="K5656" s="8" t="str">
        <f>IF(A5656="","",IF(data_in!I5656="Website","Website",IF(data_in!I5656="Paid Search","Paid Search",IF(data_in!I5656="Slack","Slack","Other Channel"))))</f>
        <v>Slack</v>
      </c>
      <c r="L5656" s="10">
        <f>IF(A5656="","",ROUND(N$3-data_in!B5656,0))</f>
        <v>59</v>
      </c>
    </row>
    <row r="5657" spans="1:12">
      <c r="A5657" s="8" t="str">
        <f>IF(data_in!A5657="","",data_in!A5657)</f>
        <v>be274e4a-a0b5-4e1d-8340-9bb2217e4f9f</v>
      </c>
      <c r="B5657" s="12">
        <f>IF(A5657="","",data_in!B5657)</f>
        <v>43923.79954861111</v>
      </c>
      <c r="C5657" s="8">
        <f>IF(A5657="","",IF(data_in!E5657="NULL",0,1))</f>
        <v>0</v>
      </c>
      <c r="D5657" s="8" t="str">
        <f>IF(A5657="","",IF(data_in!E5657="NULL","",ROUND(data_in!E5657-data_in!B5657,0)))</f>
        <v/>
      </c>
      <c r="E5657" s="8">
        <f>IF(A5657="","",IF(data_in!C5657="NULL",0,IF(data_in!C5657&gt;data_in!E5657,0,1)))</f>
        <v>0</v>
      </c>
      <c r="F5657" s="8" t="str">
        <f>IF(OR(A5657="",E5657=0),"",IF(data_in!C5657="NULL","",ROUND(data_in!C5657-data_in!B5657,0)))</f>
        <v/>
      </c>
      <c r="G5657" s="8" t="str">
        <f>IF(OR(A5657="",E5657=0),"",IF(data_in!C5657="NULL","",IF(D5657="",ROUND(data_in!D5657-data_in!B5657,0),MIN(D5657,ROUND(data_in!D5657-data_in!B5657,0)))))</f>
        <v/>
      </c>
      <c r="H5657" s="8" t="str">
        <f>IF(A5657="","",IF(data_in!M5657="United States","United States",IF(data_in!M5657="Canada","Canada",IF(data_in!M5657="United Kingdom","United Kingdom","Other Country"))))</f>
        <v>United States</v>
      </c>
      <c r="I5657" s="8" t="str">
        <f>IF(A5657="","",IF(data_in!K5657="Unknown","Unknown",IF(data_in!K5657&lt;=10,"Very Small",IF(data_in!K5657&lt;=100,"Small",IF(data_in!K5657&lt;=500,"Medium",IF(data_in!K5657&gt;500,"Large","Error"))))))</f>
        <v>Small</v>
      </c>
      <c r="J5657" s="8" t="str">
        <f>IF(C5657=1,TEXT(data_in!E5657,"mm-yyyy"),"")</f>
        <v/>
      </c>
      <c r="K5657" s="8" t="str">
        <f>IF(A5657="","",IF(data_in!I5657="Website","Website",IF(data_in!I5657="Paid Search","Paid Search",IF(data_in!I5657="Slack","Slack","Other Channel"))))</f>
        <v>Website</v>
      </c>
      <c r="L5657" s="10">
        <f>IF(A5657="","",ROUND(N$3-data_in!B5657,0))</f>
        <v>59</v>
      </c>
    </row>
    <row r="5658" spans="1:12">
      <c r="A5658" s="8" t="str">
        <f>IF(data_in!A5658="","",data_in!A5658)</f>
        <v>7c4428f1-4ddc-4595-b096-143f8be09502</v>
      </c>
      <c r="B5658" s="12">
        <f>IF(A5658="","",data_in!B5658)</f>
        <v>43923.802060185182</v>
      </c>
      <c r="C5658" s="8">
        <f>IF(A5658="","",IF(data_in!E5658="NULL",0,1))</f>
        <v>0</v>
      </c>
      <c r="D5658" s="8" t="str">
        <f>IF(A5658="","",IF(data_in!E5658="NULL","",ROUND(data_in!E5658-data_in!B5658,0)))</f>
        <v/>
      </c>
      <c r="E5658" s="8">
        <f>IF(A5658="","",IF(data_in!C5658="NULL",0,IF(data_in!C5658&gt;data_in!E5658,0,1)))</f>
        <v>0</v>
      </c>
      <c r="F5658" s="8" t="str">
        <f>IF(OR(A5658="",E5658=0),"",IF(data_in!C5658="NULL","",ROUND(data_in!C5658-data_in!B5658,0)))</f>
        <v/>
      </c>
      <c r="G5658" s="8" t="str">
        <f>IF(OR(A5658="",E5658=0),"",IF(data_in!C5658="NULL","",IF(D5658="",ROUND(data_in!D5658-data_in!B5658,0),MIN(D5658,ROUND(data_in!D5658-data_in!B5658,0)))))</f>
        <v/>
      </c>
      <c r="H5658" s="8" t="str">
        <f>IF(A5658="","",IF(data_in!M5658="United States","United States",IF(data_in!M5658="Canada","Canada",IF(data_in!M5658="United Kingdom","United Kingdom","Other Country"))))</f>
        <v>United States</v>
      </c>
      <c r="I5658" s="8" t="str">
        <f>IF(A5658="","",IF(data_in!K5658="Unknown","Unknown",IF(data_in!K5658&lt;=10,"Very Small",IF(data_in!K5658&lt;=100,"Small",IF(data_in!K5658&lt;=500,"Medium",IF(data_in!K5658&gt;500,"Large","Error"))))))</f>
        <v>Medium</v>
      </c>
      <c r="J5658" s="8" t="str">
        <f>IF(C5658=1,TEXT(data_in!E5658,"mm-yyyy"),"")</f>
        <v/>
      </c>
      <c r="K5658" s="8" t="str">
        <f>IF(A5658="","",IF(data_in!I5658="Website","Website",IF(data_in!I5658="Paid Search","Paid Search",IF(data_in!I5658="Slack","Slack","Other Channel"))))</f>
        <v>Other Channel</v>
      </c>
      <c r="L5658" s="10">
        <f>IF(A5658="","",ROUND(N$3-data_in!B5658,0))</f>
        <v>59</v>
      </c>
    </row>
    <row r="5659" spans="1:12">
      <c r="A5659" s="8" t="str">
        <f>IF(data_in!A5659="","",data_in!A5659)</f>
        <v>0ff16f80-246a-441a-90b6-4ef3e6334d68</v>
      </c>
      <c r="B5659" s="12">
        <f>IF(A5659="","",data_in!B5659)</f>
        <v>43923.746111111112</v>
      </c>
      <c r="C5659" s="8">
        <f>IF(A5659="","",IF(data_in!E5659="NULL",0,1))</f>
        <v>0</v>
      </c>
      <c r="D5659" s="8" t="str">
        <f>IF(A5659="","",IF(data_in!E5659="NULL","",ROUND(data_in!E5659-data_in!B5659,0)))</f>
        <v/>
      </c>
      <c r="E5659" s="8">
        <f>IF(A5659="","",IF(data_in!C5659="NULL",0,IF(data_in!C5659&gt;data_in!E5659,0,1)))</f>
        <v>0</v>
      </c>
      <c r="F5659" s="8" t="str">
        <f>IF(OR(A5659="",E5659=0),"",IF(data_in!C5659="NULL","",ROUND(data_in!C5659-data_in!B5659,0)))</f>
        <v/>
      </c>
      <c r="G5659" s="8" t="str">
        <f>IF(OR(A5659="",E5659=0),"",IF(data_in!C5659="NULL","",IF(D5659="",ROUND(data_in!D5659-data_in!B5659,0),MIN(D5659,ROUND(data_in!D5659-data_in!B5659,0)))))</f>
        <v/>
      </c>
      <c r="H5659" s="8" t="str">
        <f>IF(A5659="","",IF(data_in!M5659="United States","United States",IF(data_in!M5659="Canada","Canada",IF(data_in!M5659="United Kingdom","United Kingdom","Other Country"))))</f>
        <v>United States</v>
      </c>
      <c r="I5659" s="8" t="str">
        <f>IF(A5659="","",IF(data_in!K5659="Unknown","Unknown",IF(data_in!K5659&lt;=10,"Very Small",IF(data_in!K5659&lt;=100,"Small",IF(data_in!K5659&lt;=500,"Medium",IF(data_in!K5659&gt;500,"Large","Error"))))))</f>
        <v>Medium</v>
      </c>
      <c r="J5659" s="8" t="str">
        <f>IF(C5659=1,TEXT(data_in!E5659,"mm-yyyy"),"")</f>
        <v/>
      </c>
      <c r="K5659" s="8" t="str">
        <f>IF(A5659="","",IF(data_in!I5659="Website","Website",IF(data_in!I5659="Paid Search","Paid Search",IF(data_in!I5659="Slack","Slack","Other Channel"))))</f>
        <v>Paid Search</v>
      </c>
      <c r="L5659" s="10">
        <f>IF(A5659="","",ROUND(N$3-data_in!B5659,0))</f>
        <v>59</v>
      </c>
    </row>
    <row r="5660" spans="1:12">
      <c r="A5660" s="8" t="str">
        <f>IF(data_in!A5660="","",data_in!A5660)</f>
        <v>43d2afdf-7cd6-4989-907f-5a5df240739b</v>
      </c>
      <c r="B5660" s="12">
        <f>IF(A5660="","",data_in!B5660)</f>
        <v>43923.783958333333</v>
      </c>
      <c r="C5660" s="8">
        <f>IF(A5660="","",IF(data_in!E5660="NULL",0,1))</f>
        <v>0</v>
      </c>
      <c r="D5660" s="8" t="str">
        <f>IF(A5660="","",IF(data_in!E5660="NULL","",ROUND(data_in!E5660-data_in!B5660,0)))</f>
        <v/>
      </c>
      <c r="E5660" s="8">
        <f>IF(A5660="","",IF(data_in!C5660="NULL",0,IF(data_in!C5660&gt;data_in!E5660,0,1)))</f>
        <v>0</v>
      </c>
      <c r="F5660" s="8" t="str">
        <f>IF(OR(A5660="",E5660=0),"",IF(data_in!C5660="NULL","",ROUND(data_in!C5660-data_in!B5660,0)))</f>
        <v/>
      </c>
      <c r="G5660" s="8" t="str">
        <f>IF(OR(A5660="",E5660=0),"",IF(data_in!C5660="NULL","",IF(D5660="",ROUND(data_in!D5660-data_in!B5660,0),MIN(D5660,ROUND(data_in!D5660-data_in!B5660,0)))))</f>
        <v/>
      </c>
      <c r="H5660" s="8" t="str">
        <f>IF(A5660="","",IF(data_in!M5660="United States","United States",IF(data_in!M5660="Canada","Canada",IF(data_in!M5660="United Kingdom","United Kingdom","Other Country"))))</f>
        <v>Other Country</v>
      </c>
      <c r="I5660" s="8" t="str">
        <f>IF(A5660="","",IF(data_in!K5660="Unknown","Unknown",IF(data_in!K5660&lt;=10,"Very Small",IF(data_in!K5660&lt;=100,"Small",IF(data_in!K5660&lt;=500,"Medium",IF(data_in!K5660&gt;500,"Large","Error"))))))</f>
        <v>Very Small</v>
      </c>
      <c r="J5660" s="8" t="str">
        <f>IF(C5660=1,TEXT(data_in!E5660,"mm-yyyy"),"")</f>
        <v/>
      </c>
      <c r="K5660" s="8" t="str">
        <f>IF(A5660="","",IF(data_in!I5660="Website","Website",IF(data_in!I5660="Paid Search","Paid Search",IF(data_in!I5660="Slack","Slack","Other Channel"))))</f>
        <v>Website</v>
      </c>
      <c r="L5660" s="10">
        <f>IF(A5660="","",ROUND(N$3-data_in!B5660,0))</f>
        <v>59</v>
      </c>
    </row>
    <row r="5661" spans="1:12">
      <c r="A5661" s="8" t="str">
        <f>IF(data_in!A5661="","",data_in!A5661)</f>
        <v>71f87b7a-1a68-4b4a-ab47-478d31cb58fa</v>
      </c>
      <c r="B5661" s="12">
        <f>IF(A5661="","",data_in!B5661)</f>
        <v>43923.766747685186</v>
      </c>
      <c r="C5661" s="8">
        <f>IF(A5661="","",IF(data_in!E5661="NULL",0,1))</f>
        <v>0</v>
      </c>
      <c r="D5661" s="8" t="str">
        <f>IF(A5661="","",IF(data_in!E5661="NULL","",ROUND(data_in!E5661-data_in!B5661,0)))</f>
        <v/>
      </c>
      <c r="E5661" s="8">
        <f>IF(A5661="","",IF(data_in!C5661="NULL",0,IF(data_in!C5661&gt;data_in!E5661,0,1)))</f>
        <v>1</v>
      </c>
      <c r="F5661" s="8">
        <f>IF(OR(A5661="",E5661=0),"",IF(data_in!C5661="NULL","",ROUND(data_in!C5661-data_in!B5661,0)))</f>
        <v>0</v>
      </c>
      <c r="G5661" s="8">
        <f>IF(OR(A5661="",E5661=0),"",IF(data_in!C5661="NULL","",IF(D5661="",ROUND(data_in!D5661-data_in!B5661,0),MIN(D5661,ROUND(data_in!D5661-data_in!B5661,0)))))</f>
        <v>30</v>
      </c>
      <c r="H5661" s="8" t="str">
        <f>IF(A5661="","",IF(data_in!M5661="United States","United States",IF(data_in!M5661="Canada","Canada",IF(data_in!M5661="United Kingdom","United Kingdom","Other Country"))))</f>
        <v>Canada</v>
      </c>
      <c r="I5661" s="8" t="str">
        <f>IF(A5661="","",IF(data_in!K5661="Unknown","Unknown",IF(data_in!K5661&lt;=10,"Very Small",IF(data_in!K5661&lt;=100,"Small",IF(data_in!K5661&lt;=500,"Medium",IF(data_in!K5661&gt;500,"Large","Error"))))))</f>
        <v>Large</v>
      </c>
      <c r="J5661" s="8" t="str">
        <f>IF(C5661=1,TEXT(data_in!E5661,"mm-yyyy"),"")</f>
        <v/>
      </c>
      <c r="K5661" s="8" t="str">
        <f>IF(A5661="","",IF(data_in!I5661="Website","Website",IF(data_in!I5661="Paid Search","Paid Search",IF(data_in!I5661="Slack","Slack","Other Channel"))))</f>
        <v>Paid Search</v>
      </c>
      <c r="L5661" s="10">
        <f>IF(A5661="","",ROUND(N$3-data_in!B5661,0))</f>
        <v>59</v>
      </c>
    </row>
    <row r="5662" spans="1:12">
      <c r="A5662" s="8" t="str">
        <f>IF(data_in!A5662="","",data_in!A5662)</f>
        <v>dd369bae-f347-4370-b9b2-997e045e5a3d</v>
      </c>
      <c r="B5662" s="12">
        <f>IF(A5662="","",data_in!B5662)</f>
        <v>43923.776701388888</v>
      </c>
      <c r="C5662" s="8">
        <f>IF(A5662="","",IF(data_in!E5662="NULL",0,1))</f>
        <v>0</v>
      </c>
      <c r="D5662" s="8" t="str">
        <f>IF(A5662="","",IF(data_in!E5662="NULL","",ROUND(data_in!E5662-data_in!B5662,0)))</f>
        <v/>
      </c>
      <c r="E5662" s="8">
        <f>IF(A5662="","",IF(data_in!C5662="NULL",0,IF(data_in!C5662&gt;data_in!E5662,0,1)))</f>
        <v>1</v>
      </c>
      <c r="F5662" s="8">
        <f>IF(OR(A5662="",E5662=0),"",IF(data_in!C5662="NULL","",ROUND(data_in!C5662-data_in!B5662,0)))</f>
        <v>0</v>
      </c>
      <c r="G5662" s="8">
        <f>IF(OR(A5662="",E5662=0),"",IF(data_in!C5662="NULL","",IF(D5662="",ROUND(data_in!D5662-data_in!B5662,0),MIN(D5662,ROUND(data_in!D5662-data_in!B5662,0)))))</f>
        <v>30</v>
      </c>
      <c r="H5662" s="8" t="str">
        <f>IF(A5662="","",IF(data_in!M5662="United States","United States",IF(data_in!M5662="Canada","Canada",IF(data_in!M5662="United Kingdom","United Kingdom","Other Country"))))</f>
        <v>Other Country</v>
      </c>
      <c r="I5662" s="8" t="str">
        <f>IF(A5662="","",IF(data_in!K5662="Unknown","Unknown",IF(data_in!K5662&lt;=10,"Very Small",IF(data_in!K5662&lt;=100,"Small",IF(data_in!K5662&lt;=500,"Medium",IF(data_in!K5662&gt;500,"Large","Error"))))))</f>
        <v>Very Small</v>
      </c>
      <c r="J5662" s="8" t="str">
        <f>IF(C5662=1,TEXT(data_in!E5662,"mm-yyyy"),"")</f>
        <v/>
      </c>
      <c r="K5662" s="8" t="str">
        <f>IF(A5662="","",IF(data_in!I5662="Website","Website",IF(data_in!I5662="Paid Search","Paid Search",IF(data_in!I5662="Slack","Slack","Other Channel"))))</f>
        <v>Website</v>
      </c>
      <c r="L5662" s="10">
        <f>IF(A5662="","",ROUND(N$3-data_in!B5662,0))</f>
        <v>59</v>
      </c>
    </row>
    <row r="5663" spans="1:12">
      <c r="A5663" s="8" t="str">
        <f>IF(data_in!A5663="","",data_in!A5663)</f>
        <v>71e03568-c32a-49c4-a686-d182d25fa634</v>
      </c>
      <c r="B5663" s="12">
        <f>IF(A5663="","",data_in!B5663)</f>
        <v>43923.833113425928</v>
      </c>
      <c r="C5663" s="8">
        <f>IF(A5663="","",IF(data_in!E5663="NULL",0,1))</f>
        <v>0</v>
      </c>
      <c r="D5663" s="8" t="str">
        <f>IF(A5663="","",IF(data_in!E5663="NULL","",ROUND(data_in!E5663-data_in!B5663,0)))</f>
        <v/>
      </c>
      <c r="E5663" s="8">
        <f>IF(A5663="","",IF(data_in!C5663="NULL",0,IF(data_in!C5663&gt;data_in!E5663,0,1)))</f>
        <v>0</v>
      </c>
      <c r="F5663" s="8" t="str">
        <f>IF(OR(A5663="",E5663=0),"",IF(data_in!C5663="NULL","",ROUND(data_in!C5663-data_in!B5663,0)))</f>
        <v/>
      </c>
      <c r="G5663" s="8" t="str">
        <f>IF(OR(A5663="",E5663=0),"",IF(data_in!C5663="NULL","",IF(D5663="",ROUND(data_in!D5663-data_in!B5663,0),MIN(D5663,ROUND(data_in!D5663-data_in!B5663,0)))))</f>
        <v/>
      </c>
      <c r="H5663" s="8" t="str">
        <f>IF(A5663="","",IF(data_in!M5663="United States","United States",IF(data_in!M5663="Canada","Canada",IF(data_in!M5663="United Kingdom","United Kingdom","Other Country"))))</f>
        <v>Other Country</v>
      </c>
      <c r="I5663" s="8" t="str">
        <f>IF(A5663="","",IF(data_in!K5663="Unknown","Unknown",IF(data_in!K5663&lt;=10,"Very Small",IF(data_in!K5663&lt;=100,"Small",IF(data_in!K5663&lt;=500,"Medium",IF(data_in!K5663&gt;500,"Large","Error"))))))</f>
        <v>Very Small</v>
      </c>
      <c r="J5663" s="8" t="str">
        <f>IF(C5663=1,TEXT(data_in!E5663,"mm-yyyy"),"")</f>
        <v/>
      </c>
      <c r="K5663" s="8" t="str">
        <f>IF(A5663="","",IF(data_in!I5663="Website","Website",IF(data_in!I5663="Paid Search","Paid Search",IF(data_in!I5663="Slack","Slack","Other Channel"))))</f>
        <v>Website</v>
      </c>
      <c r="L5663" s="10">
        <f>IF(A5663="","",ROUND(N$3-data_in!B5663,0))</f>
        <v>59</v>
      </c>
    </row>
    <row r="5664" spans="1:12">
      <c r="A5664" s="8" t="str">
        <f>IF(data_in!A5664="","",data_in!A5664)</f>
        <v>29d593d6-5399-4f63-b015-1609eb170e5a</v>
      </c>
      <c r="B5664" s="12">
        <f>IF(A5664="","",data_in!B5664)</f>
        <v>43923.86923611111</v>
      </c>
      <c r="C5664" s="8">
        <f>IF(A5664="","",IF(data_in!E5664="NULL",0,1))</f>
        <v>0</v>
      </c>
      <c r="D5664" s="8" t="str">
        <f>IF(A5664="","",IF(data_in!E5664="NULL","",ROUND(data_in!E5664-data_in!B5664,0)))</f>
        <v/>
      </c>
      <c r="E5664" s="8">
        <f>IF(A5664="","",IF(data_in!C5664="NULL",0,IF(data_in!C5664&gt;data_in!E5664,0,1)))</f>
        <v>0</v>
      </c>
      <c r="F5664" s="8" t="str">
        <f>IF(OR(A5664="",E5664=0),"",IF(data_in!C5664="NULL","",ROUND(data_in!C5664-data_in!B5664,0)))</f>
        <v/>
      </c>
      <c r="G5664" s="8" t="str">
        <f>IF(OR(A5664="",E5664=0),"",IF(data_in!C5664="NULL","",IF(D5664="",ROUND(data_in!D5664-data_in!B5664,0),MIN(D5664,ROUND(data_in!D5664-data_in!B5664,0)))))</f>
        <v/>
      </c>
      <c r="H5664" s="8" t="str">
        <f>IF(A5664="","",IF(data_in!M5664="United States","United States",IF(data_in!M5664="Canada","Canada",IF(data_in!M5664="United Kingdom","United Kingdom","Other Country"))))</f>
        <v>Other Country</v>
      </c>
      <c r="I5664" s="8" t="str">
        <f>IF(A5664="","",IF(data_in!K5664="Unknown","Unknown",IF(data_in!K5664&lt;=10,"Very Small",IF(data_in!K5664&lt;=100,"Small",IF(data_in!K5664&lt;=500,"Medium",IF(data_in!K5664&gt;500,"Large","Error"))))))</f>
        <v>Small</v>
      </c>
      <c r="J5664" s="8" t="str">
        <f>IF(C5664=1,TEXT(data_in!E5664,"mm-yyyy"),"")</f>
        <v/>
      </c>
      <c r="K5664" s="8" t="str">
        <f>IF(A5664="","",IF(data_in!I5664="Website","Website",IF(data_in!I5664="Paid Search","Paid Search",IF(data_in!I5664="Slack","Slack","Other Channel"))))</f>
        <v>Website</v>
      </c>
      <c r="L5664" s="10">
        <f>IF(A5664="","",ROUND(N$3-data_in!B5664,0))</f>
        <v>59</v>
      </c>
    </row>
    <row r="5665" spans="1:12">
      <c r="A5665" s="8" t="str">
        <f>IF(data_in!A5665="","",data_in!A5665)</f>
        <v>4031b9aa-aa3c-413a-8723-2b331aa4d769</v>
      </c>
      <c r="B5665" s="12">
        <f>IF(A5665="","",data_in!B5665)</f>
        <v>43923.889120370368</v>
      </c>
      <c r="C5665" s="8">
        <f>IF(A5665="","",IF(data_in!E5665="NULL",0,1))</f>
        <v>0</v>
      </c>
      <c r="D5665" s="8" t="str">
        <f>IF(A5665="","",IF(data_in!E5665="NULL","",ROUND(data_in!E5665-data_in!B5665,0)))</f>
        <v/>
      </c>
      <c r="E5665" s="8">
        <f>IF(A5665="","",IF(data_in!C5665="NULL",0,IF(data_in!C5665&gt;data_in!E5665,0,1)))</f>
        <v>0</v>
      </c>
      <c r="F5665" s="8" t="str">
        <f>IF(OR(A5665="",E5665=0),"",IF(data_in!C5665="NULL","",ROUND(data_in!C5665-data_in!B5665,0)))</f>
        <v/>
      </c>
      <c r="G5665" s="8" t="str">
        <f>IF(OR(A5665="",E5665=0),"",IF(data_in!C5665="NULL","",IF(D5665="",ROUND(data_in!D5665-data_in!B5665,0),MIN(D5665,ROUND(data_in!D5665-data_in!B5665,0)))))</f>
        <v/>
      </c>
      <c r="H5665" s="8" t="str">
        <f>IF(A5665="","",IF(data_in!M5665="United States","United States",IF(data_in!M5665="Canada","Canada",IF(data_in!M5665="United Kingdom","United Kingdom","Other Country"))))</f>
        <v>United States</v>
      </c>
      <c r="I5665" s="8" t="str">
        <f>IF(A5665="","",IF(data_in!K5665="Unknown","Unknown",IF(data_in!K5665&lt;=10,"Very Small",IF(data_in!K5665&lt;=100,"Small",IF(data_in!K5665&lt;=500,"Medium",IF(data_in!K5665&gt;500,"Large","Error"))))))</f>
        <v>Very Small</v>
      </c>
      <c r="J5665" s="8" t="str">
        <f>IF(C5665=1,TEXT(data_in!E5665,"mm-yyyy"),"")</f>
        <v/>
      </c>
      <c r="K5665" s="8" t="str">
        <f>IF(A5665="","",IF(data_in!I5665="Website","Website",IF(data_in!I5665="Paid Search","Paid Search",IF(data_in!I5665="Slack","Slack","Other Channel"))))</f>
        <v>Slack</v>
      </c>
      <c r="L5665" s="10">
        <f>IF(A5665="","",ROUND(N$3-data_in!B5665,0))</f>
        <v>59</v>
      </c>
    </row>
    <row r="5666" spans="1:12">
      <c r="A5666" s="8" t="str">
        <f>IF(data_in!A5666="","",data_in!A5666)</f>
        <v>339430ad-f78a-415b-b4f6-6f641e6f0915</v>
      </c>
      <c r="B5666" s="12">
        <f>IF(A5666="","",data_in!B5666)</f>
        <v>43923.867824074077</v>
      </c>
      <c r="C5666" s="8">
        <f>IF(A5666="","",IF(data_in!E5666="NULL",0,1))</f>
        <v>0</v>
      </c>
      <c r="D5666" s="8" t="str">
        <f>IF(A5666="","",IF(data_in!E5666="NULL","",ROUND(data_in!E5666-data_in!B5666,0)))</f>
        <v/>
      </c>
      <c r="E5666" s="8">
        <f>IF(A5666="","",IF(data_in!C5666="NULL",0,IF(data_in!C5666&gt;data_in!E5666,0,1)))</f>
        <v>0</v>
      </c>
      <c r="F5666" s="8" t="str">
        <f>IF(OR(A5666="",E5666=0),"",IF(data_in!C5666="NULL","",ROUND(data_in!C5666-data_in!B5666,0)))</f>
        <v/>
      </c>
      <c r="G5666" s="8" t="str">
        <f>IF(OR(A5666="",E5666=0),"",IF(data_in!C5666="NULL","",IF(D5666="",ROUND(data_in!D5666-data_in!B5666,0),MIN(D5666,ROUND(data_in!D5666-data_in!B5666,0)))))</f>
        <v/>
      </c>
      <c r="H5666" s="8" t="str">
        <f>IF(A5666="","",IF(data_in!M5666="United States","United States",IF(data_in!M5666="Canada","Canada",IF(data_in!M5666="United Kingdom","United Kingdom","Other Country"))))</f>
        <v>United States</v>
      </c>
      <c r="I5666" s="8" t="str">
        <f>IF(A5666="","",IF(data_in!K5666="Unknown","Unknown",IF(data_in!K5666&lt;=10,"Very Small",IF(data_in!K5666&lt;=100,"Small",IF(data_in!K5666&lt;=500,"Medium",IF(data_in!K5666&gt;500,"Large","Error"))))))</f>
        <v>Very Small</v>
      </c>
      <c r="J5666" s="8" t="str">
        <f>IF(C5666=1,TEXT(data_in!E5666,"mm-yyyy"),"")</f>
        <v/>
      </c>
      <c r="K5666" s="8" t="str">
        <f>IF(A5666="","",IF(data_in!I5666="Website","Website",IF(data_in!I5666="Paid Search","Paid Search",IF(data_in!I5666="Slack","Slack","Other Channel"))))</f>
        <v>Slack</v>
      </c>
      <c r="L5666" s="10">
        <f>IF(A5666="","",ROUND(N$3-data_in!B5666,0))</f>
        <v>59</v>
      </c>
    </row>
    <row r="5667" spans="1:12">
      <c r="A5667" s="8" t="str">
        <f>IF(data_in!A5667="","",data_in!A5667)</f>
        <v>d5f28ff3-9883-4ba9-a2f7-d1962f829f06</v>
      </c>
      <c r="B5667" s="12">
        <f>IF(A5667="","",data_in!B5667)</f>
        <v>43923.88385416667</v>
      </c>
      <c r="C5667" s="8">
        <f>IF(A5667="","",IF(data_in!E5667="NULL",0,1))</f>
        <v>0</v>
      </c>
      <c r="D5667" s="8" t="str">
        <f>IF(A5667="","",IF(data_in!E5667="NULL","",ROUND(data_in!E5667-data_in!B5667,0)))</f>
        <v/>
      </c>
      <c r="E5667" s="8">
        <f>IF(A5667="","",IF(data_in!C5667="NULL",0,IF(data_in!C5667&gt;data_in!E5667,0,1)))</f>
        <v>1</v>
      </c>
      <c r="F5667" s="8">
        <f>IF(OR(A5667="",E5667=0),"",IF(data_in!C5667="NULL","",ROUND(data_in!C5667-data_in!B5667,0)))</f>
        <v>0</v>
      </c>
      <c r="G5667" s="8">
        <f>IF(OR(A5667="",E5667=0),"",IF(data_in!C5667="NULL","",IF(D5667="",ROUND(data_in!D5667-data_in!B5667,0),MIN(D5667,ROUND(data_in!D5667-data_in!B5667,0)))))</f>
        <v>30</v>
      </c>
      <c r="H5667" s="8" t="str">
        <f>IF(A5667="","",IF(data_in!M5667="United States","United States",IF(data_in!M5667="Canada","Canada",IF(data_in!M5667="United Kingdom","United Kingdom","Other Country"))))</f>
        <v>Other Country</v>
      </c>
      <c r="I5667" s="8" t="str">
        <f>IF(A5667="","",IF(data_in!K5667="Unknown","Unknown",IF(data_in!K5667&lt;=10,"Very Small",IF(data_in!K5667&lt;=100,"Small",IF(data_in!K5667&lt;=500,"Medium",IF(data_in!K5667&gt;500,"Large","Error"))))))</f>
        <v>Very Small</v>
      </c>
      <c r="J5667" s="8" t="str">
        <f>IF(C5667=1,TEXT(data_in!E5667,"mm-yyyy"),"")</f>
        <v/>
      </c>
      <c r="K5667" s="8" t="str">
        <f>IF(A5667="","",IF(data_in!I5667="Website","Website",IF(data_in!I5667="Paid Search","Paid Search",IF(data_in!I5667="Slack","Slack","Other Channel"))))</f>
        <v>Website</v>
      </c>
      <c r="L5667" s="10">
        <f>IF(A5667="","",ROUND(N$3-data_in!B5667,0))</f>
        <v>59</v>
      </c>
    </row>
    <row r="5668" spans="1:12">
      <c r="A5668" s="8" t="str">
        <f>IF(data_in!A5668="","",data_in!A5668)</f>
        <v>9fbfec52-d471-4634-bea0-f4128f15376a</v>
      </c>
      <c r="B5668" s="12">
        <f>IF(A5668="","",data_in!B5668)</f>
        <v>43923.879745370374</v>
      </c>
      <c r="C5668" s="8">
        <f>IF(A5668="","",IF(data_in!E5668="NULL",0,1))</f>
        <v>0</v>
      </c>
      <c r="D5668" s="8" t="str">
        <f>IF(A5668="","",IF(data_in!E5668="NULL","",ROUND(data_in!E5668-data_in!B5668,0)))</f>
        <v/>
      </c>
      <c r="E5668" s="8">
        <f>IF(A5668="","",IF(data_in!C5668="NULL",0,IF(data_in!C5668&gt;data_in!E5668,0,1)))</f>
        <v>0</v>
      </c>
      <c r="F5668" s="8" t="str">
        <f>IF(OR(A5668="",E5668=0),"",IF(data_in!C5668="NULL","",ROUND(data_in!C5668-data_in!B5668,0)))</f>
        <v/>
      </c>
      <c r="G5668" s="8" t="str">
        <f>IF(OR(A5668="",E5668=0),"",IF(data_in!C5668="NULL","",IF(D5668="",ROUND(data_in!D5668-data_in!B5668,0),MIN(D5668,ROUND(data_in!D5668-data_in!B5668,0)))))</f>
        <v/>
      </c>
      <c r="H5668" s="8" t="str">
        <f>IF(A5668="","",IF(data_in!M5668="United States","United States",IF(data_in!M5668="Canada","Canada",IF(data_in!M5668="United Kingdom","United Kingdom","Other Country"))))</f>
        <v>Other Country</v>
      </c>
      <c r="I5668" s="8" t="str">
        <f>IF(A5668="","",IF(data_in!K5668="Unknown","Unknown",IF(data_in!K5668&lt;=10,"Very Small",IF(data_in!K5668&lt;=100,"Small",IF(data_in!K5668&lt;=500,"Medium",IF(data_in!K5668&gt;500,"Large","Error"))))))</f>
        <v>Small</v>
      </c>
      <c r="J5668" s="8" t="str">
        <f>IF(C5668=1,TEXT(data_in!E5668,"mm-yyyy"),"")</f>
        <v/>
      </c>
      <c r="K5668" s="8" t="str">
        <f>IF(A5668="","",IF(data_in!I5668="Website","Website",IF(data_in!I5668="Paid Search","Paid Search",IF(data_in!I5668="Slack","Slack","Other Channel"))))</f>
        <v>Paid Search</v>
      </c>
      <c r="L5668" s="10">
        <f>IF(A5668="","",ROUND(N$3-data_in!B5668,0))</f>
        <v>59</v>
      </c>
    </row>
    <row r="5669" spans="1:12">
      <c r="A5669" s="8" t="str">
        <f>IF(data_in!A5669="","",data_in!A5669)</f>
        <v>23304ecc-11dc-4192-b122-c0faeee24b46</v>
      </c>
      <c r="B5669" s="12">
        <f>IF(A5669="","",data_in!B5669)</f>
        <v>43923.931342592594</v>
      </c>
      <c r="C5669" s="8">
        <f>IF(A5669="","",IF(data_in!E5669="NULL",0,1))</f>
        <v>0</v>
      </c>
      <c r="D5669" s="8" t="str">
        <f>IF(A5669="","",IF(data_in!E5669="NULL","",ROUND(data_in!E5669-data_in!B5669,0)))</f>
        <v/>
      </c>
      <c r="E5669" s="8">
        <f>IF(A5669="","",IF(data_in!C5669="NULL",0,IF(data_in!C5669&gt;data_in!E5669,0,1)))</f>
        <v>0</v>
      </c>
      <c r="F5669" s="8" t="str">
        <f>IF(OR(A5669="",E5669=0),"",IF(data_in!C5669="NULL","",ROUND(data_in!C5669-data_in!B5669,0)))</f>
        <v/>
      </c>
      <c r="G5669" s="8" t="str">
        <f>IF(OR(A5669="",E5669=0),"",IF(data_in!C5669="NULL","",IF(D5669="",ROUND(data_in!D5669-data_in!B5669,0),MIN(D5669,ROUND(data_in!D5669-data_in!B5669,0)))))</f>
        <v/>
      </c>
      <c r="H5669" s="8" t="str">
        <f>IF(A5669="","",IF(data_in!M5669="United States","United States",IF(data_in!M5669="Canada","Canada",IF(data_in!M5669="United Kingdom","United Kingdom","Other Country"))))</f>
        <v>United States</v>
      </c>
      <c r="I5669" s="8" t="str">
        <f>IF(A5669="","",IF(data_in!K5669="Unknown","Unknown",IF(data_in!K5669&lt;=10,"Very Small",IF(data_in!K5669&lt;=100,"Small",IF(data_in!K5669&lt;=500,"Medium",IF(data_in!K5669&gt;500,"Large","Error"))))))</f>
        <v>Very Small</v>
      </c>
      <c r="J5669" s="8" t="str">
        <f>IF(C5669=1,TEXT(data_in!E5669,"mm-yyyy"),"")</f>
        <v/>
      </c>
      <c r="K5669" s="8" t="str">
        <f>IF(A5669="","",IF(data_in!I5669="Website","Website",IF(data_in!I5669="Paid Search","Paid Search",IF(data_in!I5669="Slack","Slack","Other Channel"))))</f>
        <v>Website</v>
      </c>
      <c r="L5669" s="10">
        <f>IF(A5669="","",ROUND(N$3-data_in!B5669,0))</f>
        <v>59</v>
      </c>
    </row>
    <row r="5670" spans="1:12">
      <c r="A5670" s="8" t="str">
        <f>IF(data_in!A5670="","",data_in!A5670)</f>
        <v>7d945b12-6a6e-44c7-8776-b66fbd6e40df</v>
      </c>
      <c r="B5670" s="12">
        <f>IF(A5670="","",data_in!B5670)</f>
        <v>43923.931886574072</v>
      </c>
      <c r="C5670" s="8">
        <f>IF(A5670="","",IF(data_in!E5670="NULL",0,1))</f>
        <v>1</v>
      </c>
      <c r="D5670" s="8">
        <f>IF(A5670="","",IF(data_in!E5670="NULL","",ROUND(data_in!E5670-data_in!B5670,0)))</f>
        <v>48</v>
      </c>
      <c r="E5670" s="8">
        <f>IF(A5670="","",IF(data_in!C5670="NULL",0,IF(data_in!C5670&gt;data_in!E5670,0,1)))</f>
        <v>1</v>
      </c>
      <c r="F5670" s="8">
        <f>IF(OR(A5670="",E5670=0),"",IF(data_in!C5670="NULL","",ROUND(data_in!C5670-data_in!B5670,0)))</f>
        <v>13</v>
      </c>
      <c r="G5670" s="8">
        <f>IF(OR(A5670="",E5670=0),"",IF(data_in!C5670="NULL","",IF(D5670="",ROUND(data_in!D5670-data_in!B5670,0),MIN(D5670,ROUND(data_in!D5670-data_in!B5670,0)))))</f>
        <v>43</v>
      </c>
      <c r="H5670" s="8" t="str">
        <f>IF(A5670="","",IF(data_in!M5670="United States","United States",IF(data_in!M5670="Canada","Canada",IF(data_in!M5670="United Kingdom","United Kingdom","Other Country"))))</f>
        <v>United States</v>
      </c>
      <c r="I5670" s="8" t="str">
        <f>IF(A5670="","",IF(data_in!K5670="Unknown","Unknown",IF(data_in!K5670&lt;=10,"Very Small",IF(data_in!K5670&lt;=100,"Small",IF(data_in!K5670&lt;=500,"Medium",IF(data_in!K5670&gt;500,"Large","Error"))))))</f>
        <v>Small</v>
      </c>
      <c r="J5670" s="8" t="str">
        <f>IF(C5670=1,TEXT(data_in!E5670,"mm-yyyy"),"")</f>
        <v>05-2020</v>
      </c>
      <c r="K5670" s="8" t="str">
        <f>IF(A5670="","",IF(data_in!I5670="Website","Website",IF(data_in!I5670="Paid Search","Paid Search",IF(data_in!I5670="Slack","Slack","Other Channel"))))</f>
        <v>Paid Search</v>
      </c>
      <c r="L5670" s="10">
        <f>IF(A5670="","",ROUND(N$3-data_in!B5670,0))</f>
        <v>59</v>
      </c>
    </row>
    <row r="5671" spans="1:12">
      <c r="A5671" s="8" t="str">
        <f>IF(data_in!A5671="","",data_in!A5671)</f>
        <v>42128399-d793-4eab-b8c0-e24295b910a0</v>
      </c>
      <c r="B5671" s="12">
        <f>IF(A5671="","",data_in!B5671)</f>
        <v>43923.922581018516</v>
      </c>
      <c r="C5671" s="8">
        <f>IF(A5671="","",IF(data_in!E5671="NULL",0,1))</f>
        <v>0</v>
      </c>
      <c r="D5671" s="8" t="str">
        <f>IF(A5671="","",IF(data_in!E5671="NULL","",ROUND(data_in!E5671-data_in!B5671,0)))</f>
        <v/>
      </c>
      <c r="E5671" s="8">
        <f>IF(A5671="","",IF(data_in!C5671="NULL",0,IF(data_in!C5671&gt;data_in!E5671,0,1)))</f>
        <v>0</v>
      </c>
      <c r="F5671" s="8" t="str">
        <f>IF(OR(A5671="",E5671=0),"",IF(data_in!C5671="NULL","",ROUND(data_in!C5671-data_in!B5671,0)))</f>
        <v/>
      </c>
      <c r="G5671" s="8" t="str">
        <f>IF(OR(A5671="",E5671=0),"",IF(data_in!C5671="NULL","",IF(D5671="",ROUND(data_in!D5671-data_in!B5671,0),MIN(D5671,ROUND(data_in!D5671-data_in!B5671,0)))))</f>
        <v/>
      </c>
      <c r="H5671" s="8" t="str">
        <f>IF(A5671="","",IF(data_in!M5671="United States","United States",IF(data_in!M5671="Canada","Canada",IF(data_in!M5671="United Kingdom","United Kingdom","Other Country"))))</f>
        <v>Other Country</v>
      </c>
      <c r="I5671" s="8" t="str">
        <f>IF(A5671="","",IF(data_in!K5671="Unknown","Unknown",IF(data_in!K5671&lt;=10,"Very Small",IF(data_in!K5671&lt;=100,"Small",IF(data_in!K5671&lt;=500,"Medium",IF(data_in!K5671&gt;500,"Large","Error"))))))</f>
        <v>Very Small</v>
      </c>
      <c r="J5671" s="8" t="str">
        <f>IF(C5671=1,TEXT(data_in!E5671,"mm-yyyy"),"")</f>
        <v/>
      </c>
      <c r="K5671" s="8" t="str">
        <f>IF(A5671="","",IF(data_in!I5671="Website","Website",IF(data_in!I5671="Paid Search","Paid Search",IF(data_in!I5671="Slack","Slack","Other Channel"))))</f>
        <v>Other Channel</v>
      </c>
      <c r="L5671" s="10">
        <f>IF(A5671="","",ROUND(N$3-data_in!B5671,0))</f>
        <v>59</v>
      </c>
    </row>
    <row r="5672" spans="1:12">
      <c r="A5672" s="8" t="str">
        <f>IF(data_in!A5672="","",data_in!A5672)</f>
        <v>c121bd53-1598-4c98-aa5a-37e7b7b9e535</v>
      </c>
      <c r="B5672" s="12">
        <f>IF(A5672="","",data_in!B5672)</f>
        <v>43923.930810185186</v>
      </c>
      <c r="C5672" s="8">
        <f>IF(A5672="","",IF(data_in!E5672="NULL",0,1))</f>
        <v>0</v>
      </c>
      <c r="D5672" s="8" t="str">
        <f>IF(A5672="","",IF(data_in!E5672="NULL","",ROUND(data_in!E5672-data_in!B5672,0)))</f>
        <v/>
      </c>
      <c r="E5672" s="8">
        <f>IF(A5672="","",IF(data_in!C5672="NULL",0,IF(data_in!C5672&gt;data_in!E5672,0,1)))</f>
        <v>1</v>
      </c>
      <c r="F5672" s="8">
        <f>IF(OR(A5672="",E5672=0),"",IF(data_in!C5672="NULL","",ROUND(data_in!C5672-data_in!B5672,0)))</f>
        <v>15</v>
      </c>
      <c r="G5672" s="8">
        <f>IF(OR(A5672="",E5672=0),"",IF(data_in!C5672="NULL","",IF(D5672="",ROUND(data_in!D5672-data_in!B5672,0),MIN(D5672,ROUND(data_in!D5672-data_in!B5672,0)))))</f>
        <v>45</v>
      </c>
      <c r="H5672" s="8" t="str">
        <f>IF(A5672="","",IF(data_in!M5672="United States","United States",IF(data_in!M5672="Canada","Canada",IF(data_in!M5672="United Kingdom","United Kingdom","Other Country"))))</f>
        <v>Canada</v>
      </c>
      <c r="I5672" s="8" t="str">
        <f>IF(A5672="","",IF(data_in!K5672="Unknown","Unknown",IF(data_in!K5672&lt;=10,"Very Small",IF(data_in!K5672&lt;=100,"Small",IF(data_in!K5672&lt;=500,"Medium",IF(data_in!K5672&gt;500,"Large","Error"))))))</f>
        <v>Very Small</v>
      </c>
      <c r="J5672" s="8" t="str">
        <f>IF(C5672=1,TEXT(data_in!E5672,"mm-yyyy"),"")</f>
        <v/>
      </c>
      <c r="K5672" s="8" t="str">
        <f>IF(A5672="","",IF(data_in!I5672="Website","Website",IF(data_in!I5672="Paid Search","Paid Search",IF(data_in!I5672="Slack","Slack","Other Channel"))))</f>
        <v>Website</v>
      </c>
      <c r="L5672" s="10">
        <f>IF(A5672="","",ROUND(N$3-data_in!B5672,0))</f>
        <v>59</v>
      </c>
    </row>
    <row r="5673" spans="1:12">
      <c r="A5673" s="8" t="str">
        <f>IF(data_in!A5673="","",data_in!A5673)</f>
        <v>80249632-26b8-48bb-900b-5082156b047e</v>
      </c>
      <c r="B5673" s="12">
        <f>IF(A5673="","",data_in!B5673)</f>
        <v>43923.954652777778</v>
      </c>
      <c r="C5673" s="8">
        <f>IF(A5673="","",IF(data_in!E5673="NULL",0,1))</f>
        <v>0</v>
      </c>
      <c r="D5673" s="8" t="str">
        <f>IF(A5673="","",IF(data_in!E5673="NULL","",ROUND(data_in!E5673-data_in!B5673,0)))</f>
        <v/>
      </c>
      <c r="E5673" s="8">
        <f>IF(A5673="","",IF(data_in!C5673="NULL",0,IF(data_in!C5673&gt;data_in!E5673,0,1)))</f>
        <v>1</v>
      </c>
      <c r="F5673" s="8">
        <f>IF(OR(A5673="",E5673=0),"",IF(data_in!C5673="NULL","",ROUND(data_in!C5673-data_in!B5673,0)))</f>
        <v>0</v>
      </c>
      <c r="G5673" s="8">
        <f>IF(OR(A5673="",E5673=0),"",IF(data_in!C5673="NULL","",IF(D5673="",ROUND(data_in!D5673-data_in!B5673,0),MIN(D5673,ROUND(data_in!D5673-data_in!B5673,0)))))</f>
        <v>30</v>
      </c>
      <c r="H5673" s="8" t="str">
        <f>IF(A5673="","",IF(data_in!M5673="United States","United States",IF(data_in!M5673="Canada","Canada",IF(data_in!M5673="United Kingdom","United Kingdom","Other Country"))))</f>
        <v>United States</v>
      </c>
      <c r="I5673" s="8" t="str">
        <f>IF(A5673="","",IF(data_in!K5673="Unknown","Unknown",IF(data_in!K5673&lt;=10,"Very Small",IF(data_in!K5673&lt;=100,"Small",IF(data_in!K5673&lt;=500,"Medium",IF(data_in!K5673&gt;500,"Large","Error"))))))</f>
        <v>Small</v>
      </c>
      <c r="J5673" s="8" t="str">
        <f>IF(C5673=1,TEXT(data_in!E5673,"mm-yyyy"),"")</f>
        <v/>
      </c>
      <c r="K5673" s="8" t="str">
        <f>IF(A5673="","",IF(data_in!I5673="Website","Website",IF(data_in!I5673="Paid Search","Paid Search",IF(data_in!I5673="Slack","Slack","Other Channel"))))</f>
        <v>Website</v>
      </c>
      <c r="L5673" s="10">
        <f>IF(A5673="","",ROUND(N$3-data_in!B5673,0))</f>
        <v>59</v>
      </c>
    </row>
    <row r="5674" spans="1:12">
      <c r="A5674" s="8" t="str">
        <f>IF(data_in!A5674="","",data_in!A5674)</f>
        <v>ec0ce8a6-83e7-4b65-bd88-7baedf5396d8</v>
      </c>
      <c r="B5674" s="12">
        <f>IF(A5674="","",data_in!B5674)</f>
        <v>43970.788946759261</v>
      </c>
      <c r="C5674" s="8">
        <f>IF(A5674="","",IF(data_in!E5674="NULL",0,1))</f>
        <v>0</v>
      </c>
      <c r="D5674" s="8" t="str">
        <f>IF(A5674="","",IF(data_in!E5674="NULL","",ROUND(data_in!E5674-data_in!B5674,0)))</f>
        <v/>
      </c>
      <c r="E5674" s="8">
        <f>IF(A5674="","",IF(data_in!C5674="NULL",0,IF(data_in!C5674&gt;data_in!E5674,0,1)))</f>
        <v>0</v>
      </c>
      <c r="F5674" s="8" t="str">
        <f>IF(OR(A5674="",E5674=0),"",IF(data_in!C5674="NULL","",ROUND(data_in!C5674-data_in!B5674,0)))</f>
        <v/>
      </c>
      <c r="G5674" s="8" t="str">
        <f>IF(OR(A5674="",E5674=0),"",IF(data_in!C5674="NULL","",IF(D5674="",ROUND(data_in!D5674-data_in!B5674,0),MIN(D5674,ROUND(data_in!D5674-data_in!B5674,0)))))</f>
        <v/>
      </c>
      <c r="H5674" s="8" t="str">
        <f>IF(A5674="","",IF(data_in!M5674="United States","United States",IF(data_in!M5674="Canada","Canada",IF(data_in!M5674="United Kingdom","United Kingdom","Other Country"))))</f>
        <v>Canada</v>
      </c>
      <c r="I5674" s="8" t="str">
        <f>IF(A5674="","",IF(data_in!K5674="Unknown","Unknown",IF(data_in!K5674&lt;=10,"Very Small",IF(data_in!K5674&lt;=100,"Small",IF(data_in!K5674&lt;=500,"Medium",IF(data_in!K5674&gt;500,"Large","Error"))))))</f>
        <v>Large</v>
      </c>
      <c r="J5674" s="8" t="str">
        <f>IF(C5674=1,TEXT(data_in!E5674,"mm-yyyy"),"")</f>
        <v/>
      </c>
      <c r="K5674" s="8" t="str">
        <f>IF(A5674="","",IF(data_in!I5674="Website","Website",IF(data_in!I5674="Paid Search","Paid Search",IF(data_in!I5674="Slack","Slack","Other Channel"))))</f>
        <v>Website</v>
      </c>
      <c r="L5674" s="10">
        <f>IF(A5674="","",ROUND(N$3-data_in!B5674,0))</f>
        <v>12</v>
      </c>
    </row>
    <row r="5675" spans="1:12">
      <c r="A5675" s="8" t="str">
        <f>IF(data_in!A5675="","",data_in!A5675)</f>
        <v>9c9d20ba-e5ab-47ac-bf08-7c10f670d21d</v>
      </c>
      <c r="B5675" s="12">
        <f>IF(A5675="","",data_in!B5675)</f>
        <v>43901.267523148148</v>
      </c>
      <c r="C5675" s="8">
        <f>IF(A5675="","",IF(data_in!E5675="NULL",0,1))</f>
        <v>0</v>
      </c>
      <c r="D5675" s="8" t="str">
        <f>IF(A5675="","",IF(data_in!E5675="NULL","",ROUND(data_in!E5675-data_in!B5675,0)))</f>
        <v/>
      </c>
      <c r="E5675" s="8">
        <f>IF(A5675="","",IF(data_in!C5675="NULL",0,IF(data_in!C5675&gt;data_in!E5675,0,1)))</f>
        <v>0</v>
      </c>
      <c r="F5675" s="8" t="str">
        <f>IF(OR(A5675="",E5675=0),"",IF(data_in!C5675="NULL","",ROUND(data_in!C5675-data_in!B5675,0)))</f>
        <v/>
      </c>
      <c r="G5675" s="8" t="str">
        <f>IF(OR(A5675="",E5675=0),"",IF(data_in!C5675="NULL","",IF(D5675="",ROUND(data_in!D5675-data_in!B5675,0),MIN(D5675,ROUND(data_in!D5675-data_in!B5675,0)))))</f>
        <v/>
      </c>
      <c r="H5675" s="8" t="str">
        <f>IF(A5675="","",IF(data_in!M5675="United States","United States",IF(data_in!M5675="Canada","Canada",IF(data_in!M5675="United Kingdom","United Kingdom","Other Country"))))</f>
        <v>United States</v>
      </c>
      <c r="I5675" s="8" t="str">
        <f>IF(A5675="","",IF(data_in!K5675="Unknown","Unknown",IF(data_in!K5675&lt;=10,"Very Small",IF(data_in!K5675&lt;=100,"Small",IF(data_in!K5675&lt;=500,"Medium",IF(data_in!K5675&gt;500,"Large","Error"))))))</f>
        <v>Very Small</v>
      </c>
      <c r="J5675" s="8" t="str">
        <f>IF(C5675=1,TEXT(data_in!E5675,"mm-yyyy"),"")</f>
        <v/>
      </c>
      <c r="K5675" s="8" t="str">
        <f>IF(A5675="","",IF(data_in!I5675="Website","Website",IF(data_in!I5675="Paid Search","Paid Search",IF(data_in!I5675="Slack","Slack","Other Channel"))))</f>
        <v>Website</v>
      </c>
      <c r="L5675" s="10">
        <f>IF(A5675="","",ROUND(N$3-data_in!B5675,0))</f>
        <v>82</v>
      </c>
    </row>
    <row r="5676" spans="1:12">
      <c r="A5676" s="8" t="str">
        <f>IF(data_in!A5676="","",data_in!A5676)</f>
        <v>1b25c79f-05cf-4be8-ac9f-c214ddfd65d6</v>
      </c>
      <c r="B5676" s="12">
        <f>IF(A5676="","",data_in!B5676)</f>
        <v>43920.571250000001</v>
      </c>
      <c r="C5676" s="8">
        <f>IF(A5676="","",IF(data_in!E5676="NULL",0,1))</f>
        <v>0</v>
      </c>
      <c r="D5676" s="8" t="str">
        <f>IF(A5676="","",IF(data_in!E5676="NULL","",ROUND(data_in!E5676-data_in!B5676,0)))</f>
        <v/>
      </c>
      <c r="E5676" s="8">
        <f>IF(A5676="","",IF(data_in!C5676="NULL",0,IF(data_in!C5676&gt;data_in!E5676,0,1)))</f>
        <v>1</v>
      </c>
      <c r="F5676" s="8">
        <f>IF(OR(A5676="",E5676=0),"",IF(data_in!C5676="NULL","",ROUND(data_in!C5676-data_in!B5676,0)))</f>
        <v>18</v>
      </c>
      <c r="G5676" s="8">
        <f>IF(OR(A5676="",E5676=0),"",IF(data_in!C5676="NULL","",IF(D5676="",ROUND(data_in!D5676-data_in!B5676,0),MIN(D5676,ROUND(data_in!D5676-data_in!B5676,0)))))</f>
        <v>48</v>
      </c>
      <c r="H5676" s="8" t="str">
        <f>IF(A5676="","",IF(data_in!M5676="United States","United States",IF(data_in!M5676="Canada","Canada",IF(data_in!M5676="United Kingdom","United Kingdom","Other Country"))))</f>
        <v>United States</v>
      </c>
      <c r="I5676" s="8" t="str">
        <f>IF(A5676="","",IF(data_in!K5676="Unknown","Unknown",IF(data_in!K5676&lt;=10,"Very Small",IF(data_in!K5676&lt;=100,"Small",IF(data_in!K5676&lt;=500,"Medium",IF(data_in!K5676&gt;500,"Large","Error"))))))</f>
        <v>Small</v>
      </c>
      <c r="J5676" s="8" t="str">
        <f>IF(C5676=1,TEXT(data_in!E5676,"mm-yyyy"),"")</f>
        <v/>
      </c>
      <c r="K5676" s="8" t="str">
        <f>IF(A5676="","",IF(data_in!I5676="Website","Website",IF(data_in!I5676="Paid Search","Paid Search",IF(data_in!I5676="Slack","Slack","Other Channel"))))</f>
        <v>Slack</v>
      </c>
      <c r="L5676" s="10">
        <f>IF(A5676="","",ROUND(N$3-data_in!B5676,0))</f>
        <v>62</v>
      </c>
    </row>
    <row r="5677" spans="1:12">
      <c r="A5677" s="8" t="str">
        <f>IF(data_in!A5677="","",data_in!A5677)</f>
        <v>418cd114-e5d9-4dc3-8920-e8796b21357a</v>
      </c>
      <c r="B5677" s="12">
        <f>IF(A5677="","",data_in!B5677)</f>
        <v>43920.595532407409</v>
      </c>
      <c r="C5677" s="8">
        <f>IF(A5677="","",IF(data_in!E5677="NULL",0,1))</f>
        <v>0</v>
      </c>
      <c r="D5677" s="8" t="str">
        <f>IF(A5677="","",IF(data_in!E5677="NULL","",ROUND(data_in!E5677-data_in!B5677,0)))</f>
        <v/>
      </c>
      <c r="E5677" s="8">
        <f>IF(A5677="","",IF(data_in!C5677="NULL",0,IF(data_in!C5677&gt;data_in!E5677,0,1)))</f>
        <v>0</v>
      </c>
      <c r="F5677" s="8" t="str">
        <f>IF(OR(A5677="",E5677=0),"",IF(data_in!C5677="NULL","",ROUND(data_in!C5677-data_in!B5677,0)))</f>
        <v/>
      </c>
      <c r="G5677" s="8" t="str">
        <f>IF(OR(A5677="",E5677=0),"",IF(data_in!C5677="NULL","",IF(D5677="",ROUND(data_in!D5677-data_in!B5677,0),MIN(D5677,ROUND(data_in!D5677-data_in!B5677,0)))))</f>
        <v/>
      </c>
      <c r="H5677" s="8" t="str">
        <f>IF(A5677="","",IF(data_in!M5677="United States","United States",IF(data_in!M5677="Canada","Canada",IF(data_in!M5677="United Kingdom","United Kingdom","Other Country"))))</f>
        <v>United States</v>
      </c>
      <c r="I5677" s="8" t="str">
        <f>IF(A5677="","",IF(data_in!K5677="Unknown","Unknown",IF(data_in!K5677&lt;=10,"Very Small",IF(data_in!K5677&lt;=100,"Small",IF(data_in!K5677&lt;=500,"Medium",IF(data_in!K5677&gt;500,"Large","Error"))))))</f>
        <v>Very Small</v>
      </c>
      <c r="J5677" s="8" t="str">
        <f>IF(C5677=1,TEXT(data_in!E5677,"mm-yyyy"),"")</f>
        <v/>
      </c>
      <c r="K5677" s="8" t="str">
        <f>IF(A5677="","",IF(data_in!I5677="Website","Website",IF(data_in!I5677="Paid Search","Paid Search",IF(data_in!I5677="Slack","Slack","Other Channel"))))</f>
        <v>Website</v>
      </c>
      <c r="L5677" s="10">
        <f>IF(A5677="","",ROUND(N$3-data_in!B5677,0))</f>
        <v>62</v>
      </c>
    </row>
    <row r="5678" spans="1:12">
      <c r="A5678" s="8" t="str">
        <f>IF(data_in!A5678="","",data_in!A5678)</f>
        <v>fae01ea7-af85-47ea-a707-22ec246daebb</v>
      </c>
      <c r="B5678" s="12">
        <f>IF(A5678="","",data_in!B5678)</f>
        <v>43920.607800925929</v>
      </c>
      <c r="C5678" s="8">
        <f>IF(A5678="","",IF(data_in!E5678="NULL",0,1))</f>
        <v>0</v>
      </c>
      <c r="D5678" s="8" t="str">
        <f>IF(A5678="","",IF(data_in!E5678="NULL","",ROUND(data_in!E5678-data_in!B5678,0)))</f>
        <v/>
      </c>
      <c r="E5678" s="8">
        <f>IF(A5678="","",IF(data_in!C5678="NULL",0,IF(data_in!C5678&gt;data_in!E5678,0,1)))</f>
        <v>0</v>
      </c>
      <c r="F5678" s="8" t="str">
        <f>IF(OR(A5678="",E5678=0),"",IF(data_in!C5678="NULL","",ROUND(data_in!C5678-data_in!B5678,0)))</f>
        <v/>
      </c>
      <c r="G5678" s="8" t="str">
        <f>IF(OR(A5678="",E5678=0),"",IF(data_in!C5678="NULL","",IF(D5678="",ROUND(data_in!D5678-data_in!B5678,0),MIN(D5678,ROUND(data_in!D5678-data_in!B5678,0)))))</f>
        <v/>
      </c>
      <c r="H5678" s="8" t="str">
        <f>IF(A5678="","",IF(data_in!M5678="United States","United States",IF(data_in!M5678="Canada","Canada",IF(data_in!M5678="United Kingdom","United Kingdom","Other Country"))))</f>
        <v>Other Country</v>
      </c>
      <c r="I5678" s="8" t="str">
        <f>IF(A5678="","",IF(data_in!K5678="Unknown","Unknown",IF(data_in!K5678&lt;=10,"Very Small",IF(data_in!K5678&lt;=100,"Small",IF(data_in!K5678&lt;=500,"Medium",IF(data_in!K5678&gt;500,"Large","Error"))))))</f>
        <v>Medium</v>
      </c>
      <c r="J5678" s="8" t="str">
        <f>IF(C5678=1,TEXT(data_in!E5678,"mm-yyyy"),"")</f>
        <v/>
      </c>
      <c r="K5678" s="8" t="str">
        <f>IF(A5678="","",IF(data_in!I5678="Website","Website",IF(data_in!I5678="Paid Search","Paid Search",IF(data_in!I5678="Slack","Slack","Other Channel"))))</f>
        <v>Paid Search</v>
      </c>
      <c r="L5678" s="10">
        <f>IF(A5678="","",ROUND(N$3-data_in!B5678,0))</f>
        <v>62</v>
      </c>
    </row>
    <row r="5679" spans="1:12">
      <c r="A5679" s="8" t="str">
        <f>IF(data_in!A5679="","",data_in!A5679)</f>
        <v>34125bbd-0e1b-4eaa-8166-1cf6c19aa5e0</v>
      </c>
      <c r="B5679" s="12">
        <f>IF(A5679="","",data_in!B5679)</f>
        <v>43920.604386574072</v>
      </c>
      <c r="C5679" s="8">
        <f>IF(A5679="","",IF(data_in!E5679="NULL",0,1))</f>
        <v>0</v>
      </c>
      <c r="D5679" s="8" t="str">
        <f>IF(A5679="","",IF(data_in!E5679="NULL","",ROUND(data_in!E5679-data_in!B5679,0)))</f>
        <v/>
      </c>
      <c r="E5679" s="8">
        <f>IF(A5679="","",IF(data_in!C5679="NULL",0,IF(data_in!C5679&gt;data_in!E5679,0,1)))</f>
        <v>0</v>
      </c>
      <c r="F5679" s="8" t="str">
        <f>IF(OR(A5679="",E5679=0),"",IF(data_in!C5679="NULL","",ROUND(data_in!C5679-data_in!B5679,0)))</f>
        <v/>
      </c>
      <c r="G5679" s="8" t="str">
        <f>IF(OR(A5679="",E5679=0),"",IF(data_in!C5679="NULL","",IF(D5679="",ROUND(data_in!D5679-data_in!B5679,0),MIN(D5679,ROUND(data_in!D5679-data_in!B5679,0)))))</f>
        <v/>
      </c>
      <c r="H5679" s="8" t="str">
        <f>IF(A5679="","",IF(data_in!M5679="United States","United States",IF(data_in!M5679="Canada","Canada",IF(data_in!M5679="United Kingdom","United Kingdom","Other Country"))))</f>
        <v>Other Country</v>
      </c>
      <c r="I5679" s="8" t="str">
        <f>IF(A5679="","",IF(data_in!K5679="Unknown","Unknown",IF(data_in!K5679&lt;=10,"Very Small",IF(data_in!K5679&lt;=100,"Small",IF(data_in!K5679&lt;=500,"Medium",IF(data_in!K5679&gt;500,"Large","Error"))))))</f>
        <v>Very Small</v>
      </c>
      <c r="J5679" s="8" t="str">
        <f>IF(C5679=1,TEXT(data_in!E5679,"mm-yyyy"),"")</f>
        <v/>
      </c>
      <c r="K5679" s="8" t="str">
        <f>IF(A5679="","",IF(data_in!I5679="Website","Website",IF(data_in!I5679="Paid Search","Paid Search",IF(data_in!I5679="Slack","Slack","Other Channel"))))</f>
        <v>Paid Search</v>
      </c>
      <c r="L5679" s="10">
        <f>IF(A5679="","",ROUND(N$3-data_in!B5679,0))</f>
        <v>62</v>
      </c>
    </row>
    <row r="5680" spans="1:12">
      <c r="A5680" s="8" t="str">
        <f>IF(data_in!A5680="","",data_in!A5680)</f>
        <v>be2cf29a-dfef-4c9a-a78d-530754e57f45</v>
      </c>
      <c r="B5680" s="12">
        <f>IF(A5680="","",data_in!B5680)</f>
        <v>43920.705104166664</v>
      </c>
      <c r="C5680" s="8">
        <f>IF(A5680="","",IF(data_in!E5680="NULL",0,1))</f>
        <v>0</v>
      </c>
      <c r="D5680" s="8" t="str">
        <f>IF(A5680="","",IF(data_in!E5680="NULL","",ROUND(data_in!E5680-data_in!B5680,0)))</f>
        <v/>
      </c>
      <c r="E5680" s="8">
        <f>IF(A5680="","",IF(data_in!C5680="NULL",0,IF(data_in!C5680&gt;data_in!E5680,0,1)))</f>
        <v>0</v>
      </c>
      <c r="F5680" s="8" t="str">
        <f>IF(OR(A5680="",E5680=0),"",IF(data_in!C5680="NULL","",ROUND(data_in!C5680-data_in!B5680,0)))</f>
        <v/>
      </c>
      <c r="G5680" s="8" t="str">
        <f>IF(OR(A5680="",E5680=0),"",IF(data_in!C5680="NULL","",IF(D5680="",ROUND(data_in!D5680-data_in!B5680,0),MIN(D5680,ROUND(data_in!D5680-data_in!B5680,0)))))</f>
        <v/>
      </c>
      <c r="H5680" s="8" t="str">
        <f>IF(A5680="","",IF(data_in!M5680="United States","United States",IF(data_in!M5680="Canada","Canada",IF(data_in!M5680="United Kingdom","United Kingdom","Other Country"))))</f>
        <v>United States</v>
      </c>
      <c r="I5680" s="8" t="str">
        <f>IF(A5680="","",IF(data_in!K5680="Unknown","Unknown",IF(data_in!K5680&lt;=10,"Very Small",IF(data_in!K5680&lt;=100,"Small",IF(data_in!K5680&lt;=500,"Medium",IF(data_in!K5680&gt;500,"Large","Error"))))))</f>
        <v>Small</v>
      </c>
      <c r="J5680" s="8" t="str">
        <f>IF(C5680=1,TEXT(data_in!E5680,"mm-yyyy"),"")</f>
        <v/>
      </c>
      <c r="K5680" s="8" t="str">
        <f>IF(A5680="","",IF(data_in!I5680="Website","Website",IF(data_in!I5680="Paid Search","Paid Search",IF(data_in!I5680="Slack","Slack","Other Channel"))))</f>
        <v>Slack</v>
      </c>
      <c r="L5680" s="10">
        <f>IF(A5680="","",ROUND(N$3-data_in!B5680,0))</f>
        <v>62</v>
      </c>
    </row>
    <row r="5681" spans="1:12">
      <c r="A5681" s="8" t="str">
        <f>IF(data_in!A5681="","",data_in!A5681)</f>
        <v>3752f156-04df-43c2-a969-f5113ec48277</v>
      </c>
      <c r="B5681" s="12">
        <f>IF(A5681="","",data_in!B5681)</f>
        <v>43920.665127314816</v>
      </c>
      <c r="C5681" s="8">
        <f>IF(A5681="","",IF(data_in!E5681="NULL",0,1))</f>
        <v>0</v>
      </c>
      <c r="D5681" s="8" t="str">
        <f>IF(A5681="","",IF(data_in!E5681="NULL","",ROUND(data_in!E5681-data_in!B5681,0)))</f>
        <v/>
      </c>
      <c r="E5681" s="8">
        <f>IF(A5681="","",IF(data_in!C5681="NULL",0,IF(data_in!C5681&gt;data_in!E5681,0,1)))</f>
        <v>0</v>
      </c>
      <c r="F5681" s="8" t="str">
        <f>IF(OR(A5681="",E5681=0),"",IF(data_in!C5681="NULL","",ROUND(data_in!C5681-data_in!B5681,0)))</f>
        <v/>
      </c>
      <c r="G5681" s="8" t="str">
        <f>IF(OR(A5681="",E5681=0),"",IF(data_in!C5681="NULL","",IF(D5681="",ROUND(data_in!D5681-data_in!B5681,0),MIN(D5681,ROUND(data_in!D5681-data_in!B5681,0)))))</f>
        <v/>
      </c>
      <c r="H5681" s="8" t="str">
        <f>IF(A5681="","",IF(data_in!M5681="United States","United States",IF(data_in!M5681="Canada","Canada",IF(data_in!M5681="United Kingdom","United Kingdom","Other Country"))))</f>
        <v>United States</v>
      </c>
      <c r="I5681" s="8" t="str">
        <f>IF(A5681="","",IF(data_in!K5681="Unknown","Unknown",IF(data_in!K5681&lt;=10,"Very Small",IF(data_in!K5681&lt;=100,"Small",IF(data_in!K5681&lt;=500,"Medium",IF(data_in!K5681&gt;500,"Large","Error"))))))</f>
        <v>Very Small</v>
      </c>
      <c r="J5681" s="8" t="str">
        <f>IF(C5681=1,TEXT(data_in!E5681,"mm-yyyy"),"")</f>
        <v/>
      </c>
      <c r="K5681" s="8" t="str">
        <f>IF(A5681="","",IF(data_in!I5681="Website","Website",IF(data_in!I5681="Paid Search","Paid Search",IF(data_in!I5681="Slack","Slack","Other Channel"))))</f>
        <v>Slack</v>
      </c>
      <c r="L5681" s="10">
        <f>IF(A5681="","",ROUND(N$3-data_in!B5681,0))</f>
        <v>62</v>
      </c>
    </row>
    <row r="5682" spans="1:12">
      <c r="A5682" s="8" t="str">
        <f>IF(data_in!A5682="","",data_in!A5682)</f>
        <v>0e3b94a3-f85a-40f0-ac10-8e5e9d615ecd</v>
      </c>
      <c r="B5682" s="12">
        <f>IF(A5682="","",data_in!B5682)</f>
        <v>43920.698541666665</v>
      </c>
      <c r="C5682" s="8">
        <f>IF(A5682="","",IF(data_in!E5682="NULL",0,1))</f>
        <v>0</v>
      </c>
      <c r="D5682" s="8" t="str">
        <f>IF(A5682="","",IF(data_in!E5682="NULL","",ROUND(data_in!E5682-data_in!B5682,0)))</f>
        <v/>
      </c>
      <c r="E5682" s="8">
        <f>IF(A5682="","",IF(data_in!C5682="NULL",0,IF(data_in!C5682&gt;data_in!E5682,0,1)))</f>
        <v>0</v>
      </c>
      <c r="F5682" s="8" t="str">
        <f>IF(OR(A5682="",E5682=0),"",IF(data_in!C5682="NULL","",ROUND(data_in!C5682-data_in!B5682,0)))</f>
        <v/>
      </c>
      <c r="G5682" s="8" t="str">
        <f>IF(OR(A5682="",E5682=0),"",IF(data_in!C5682="NULL","",IF(D5682="",ROUND(data_in!D5682-data_in!B5682,0),MIN(D5682,ROUND(data_in!D5682-data_in!B5682,0)))))</f>
        <v/>
      </c>
      <c r="H5682" s="8" t="str">
        <f>IF(A5682="","",IF(data_in!M5682="United States","United States",IF(data_in!M5682="Canada","Canada",IF(data_in!M5682="United Kingdom","United Kingdom","Other Country"))))</f>
        <v>Canada</v>
      </c>
      <c r="I5682" s="8" t="str">
        <f>IF(A5682="","",IF(data_in!K5682="Unknown","Unknown",IF(data_in!K5682&lt;=10,"Very Small",IF(data_in!K5682&lt;=100,"Small",IF(data_in!K5682&lt;=500,"Medium",IF(data_in!K5682&gt;500,"Large","Error"))))))</f>
        <v>Very Small</v>
      </c>
      <c r="J5682" s="8" t="str">
        <f>IF(C5682=1,TEXT(data_in!E5682,"mm-yyyy"),"")</f>
        <v/>
      </c>
      <c r="K5682" s="8" t="str">
        <f>IF(A5682="","",IF(data_in!I5682="Website","Website",IF(data_in!I5682="Paid Search","Paid Search",IF(data_in!I5682="Slack","Slack","Other Channel"))))</f>
        <v>Paid Search</v>
      </c>
      <c r="L5682" s="10">
        <f>IF(A5682="","",ROUND(N$3-data_in!B5682,0))</f>
        <v>62</v>
      </c>
    </row>
    <row r="5683" spans="1:12">
      <c r="A5683" s="8" t="str">
        <f>IF(data_in!A5683="","",data_in!A5683)</f>
        <v>eb216372-a0ca-4c94-b921-812a0099704a</v>
      </c>
      <c r="B5683" s="12">
        <f>IF(A5683="","",data_in!B5683)</f>
        <v>43920.74015046296</v>
      </c>
      <c r="C5683" s="8">
        <f>IF(A5683="","",IF(data_in!E5683="NULL",0,1))</f>
        <v>0</v>
      </c>
      <c r="D5683" s="8" t="str">
        <f>IF(A5683="","",IF(data_in!E5683="NULL","",ROUND(data_in!E5683-data_in!B5683,0)))</f>
        <v/>
      </c>
      <c r="E5683" s="8">
        <f>IF(A5683="","",IF(data_in!C5683="NULL",0,IF(data_in!C5683&gt;data_in!E5683,0,1)))</f>
        <v>1</v>
      </c>
      <c r="F5683" s="8">
        <f>IF(OR(A5683="",E5683=0),"",IF(data_in!C5683="NULL","",ROUND(data_in!C5683-data_in!B5683,0)))</f>
        <v>0</v>
      </c>
      <c r="G5683" s="8">
        <f>IF(OR(A5683="",E5683=0),"",IF(data_in!C5683="NULL","",IF(D5683="",ROUND(data_in!D5683-data_in!B5683,0),MIN(D5683,ROUND(data_in!D5683-data_in!B5683,0)))))</f>
        <v>30</v>
      </c>
      <c r="H5683" s="8" t="str">
        <f>IF(A5683="","",IF(data_in!M5683="United States","United States",IF(data_in!M5683="Canada","Canada",IF(data_in!M5683="United Kingdom","United Kingdom","Other Country"))))</f>
        <v>Other Country</v>
      </c>
      <c r="I5683" s="8" t="str">
        <f>IF(A5683="","",IF(data_in!K5683="Unknown","Unknown",IF(data_in!K5683&lt;=10,"Very Small",IF(data_in!K5683&lt;=100,"Small",IF(data_in!K5683&lt;=500,"Medium",IF(data_in!K5683&gt;500,"Large","Error"))))))</f>
        <v>Very Small</v>
      </c>
      <c r="J5683" s="8" t="str">
        <f>IF(C5683=1,TEXT(data_in!E5683,"mm-yyyy"),"")</f>
        <v/>
      </c>
      <c r="K5683" s="8" t="str">
        <f>IF(A5683="","",IF(data_in!I5683="Website","Website",IF(data_in!I5683="Paid Search","Paid Search",IF(data_in!I5683="Slack","Slack","Other Channel"))))</f>
        <v>Paid Search</v>
      </c>
      <c r="L5683" s="10">
        <f>IF(A5683="","",ROUND(N$3-data_in!B5683,0))</f>
        <v>62</v>
      </c>
    </row>
    <row r="5684" spans="1:12">
      <c r="A5684" s="8" t="str">
        <f>IF(data_in!A5684="","",data_in!A5684)</f>
        <v>f3d3b191-198f-4660-bc92-b3273b2a22ba</v>
      </c>
      <c r="B5684" s="12">
        <f>IF(A5684="","",data_in!B5684)</f>
        <v>43920.744386574072</v>
      </c>
      <c r="C5684" s="8">
        <f>IF(A5684="","",IF(data_in!E5684="NULL",0,1))</f>
        <v>0</v>
      </c>
      <c r="D5684" s="8" t="str">
        <f>IF(A5684="","",IF(data_in!E5684="NULL","",ROUND(data_in!E5684-data_in!B5684,0)))</f>
        <v/>
      </c>
      <c r="E5684" s="8">
        <f>IF(A5684="","",IF(data_in!C5684="NULL",0,IF(data_in!C5684&gt;data_in!E5684,0,1)))</f>
        <v>0</v>
      </c>
      <c r="F5684" s="8" t="str">
        <f>IF(OR(A5684="",E5684=0),"",IF(data_in!C5684="NULL","",ROUND(data_in!C5684-data_in!B5684,0)))</f>
        <v/>
      </c>
      <c r="G5684" s="8" t="str">
        <f>IF(OR(A5684="",E5684=0),"",IF(data_in!C5684="NULL","",IF(D5684="",ROUND(data_in!D5684-data_in!B5684,0),MIN(D5684,ROUND(data_in!D5684-data_in!B5684,0)))))</f>
        <v/>
      </c>
      <c r="H5684" s="8" t="str">
        <f>IF(A5684="","",IF(data_in!M5684="United States","United States",IF(data_in!M5684="Canada","Canada",IF(data_in!M5684="United Kingdom","United Kingdom","Other Country"))))</f>
        <v>United States</v>
      </c>
      <c r="I5684" s="8" t="str">
        <f>IF(A5684="","",IF(data_in!K5684="Unknown","Unknown",IF(data_in!K5684&lt;=10,"Very Small",IF(data_in!K5684&lt;=100,"Small",IF(data_in!K5684&lt;=500,"Medium",IF(data_in!K5684&gt;500,"Large","Error"))))))</f>
        <v>Small</v>
      </c>
      <c r="J5684" s="8" t="str">
        <f>IF(C5684=1,TEXT(data_in!E5684,"mm-yyyy"),"")</f>
        <v/>
      </c>
      <c r="K5684" s="8" t="str">
        <f>IF(A5684="","",IF(data_in!I5684="Website","Website",IF(data_in!I5684="Paid Search","Paid Search",IF(data_in!I5684="Slack","Slack","Other Channel"))))</f>
        <v>Slack</v>
      </c>
      <c r="L5684" s="10">
        <f>IF(A5684="","",ROUND(N$3-data_in!B5684,0))</f>
        <v>62</v>
      </c>
    </row>
    <row r="5685" spans="1:12">
      <c r="A5685" s="8" t="str">
        <f>IF(data_in!A5685="","",data_in!A5685)</f>
        <v>99bd1473-b277-4818-8cbc-027c0686e805</v>
      </c>
      <c r="B5685" s="12">
        <f>IF(A5685="","",data_in!B5685)</f>
        <v>43920.785046296296</v>
      </c>
      <c r="C5685" s="8">
        <f>IF(A5685="","",IF(data_in!E5685="NULL",0,1))</f>
        <v>0</v>
      </c>
      <c r="D5685" s="8" t="str">
        <f>IF(A5685="","",IF(data_in!E5685="NULL","",ROUND(data_in!E5685-data_in!B5685,0)))</f>
        <v/>
      </c>
      <c r="E5685" s="8">
        <f>IF(A5685="","",IF(data_in!C5685="NULL",0,IF(data_in!C5685&gt;data_in!E5685,0,1)))</f>
        <v>0</v>
      </c>
      <c r="F5685" s="8" t="str">
        <f>IF(OR(A5685="",E5685=0),"",IF(data_in!C5685="NULL","",ROUND(data_in!C5685-data_in!B5685,0)))</f>
        <v/>
      </c>
      <c r="G5685" s="8" t="str">
        <f>IF(OR(A5685="",E5685=0),"",IF(data_in!C5685="NULL","",IF(D5685="",ROUND(data_in!D5685-data_in!B5685,0),MIN(D5685,ROUND(data_in!D5685-data_in!B5685,0)))))</f>
        <v/>
      </c>
      <c r="H5685" s="8" t="str">
        <f>IF(A5685="","",IF(data_in!M5685="United States","United States",IF(data_in!M5685="Canada","Canada",IF(data_in!M5685="United Kingdom","United Kingdom","Other Country"))))</f>
        <v>United States</v>
      </c>
      <c r="I5685" s="8" t="str">
        <f>IF(A5685="","",IF(data_in!K5685="Unknown","Unknown",IF(data_in!K5685&lt;=10,"Very Small",IF(data_in!K5685&lt;=100,"Small",IF(data_in!K5685&lt;=500,"Medium",IF(data_in!K5685&gt;500,"Large","Error"))))))</f>
        <v>Small</v>
      </c>
      <c r="J5685" s="8" t="str">
        <f>IF(C5685=1,TEXT(data_in!E5685,"mm-yyyy"),"")</f>
        <v/>
      </c>
      <c r="K5685" s="8" t="str">
        <f>IF(A5685="","",IF(data_in!I5685="Website","Website",IF(data_in!I5685="Paid Search","Paid Search",IF(data_in!I5685="Slack","Slack","Other Channel"))))</f>
        <v>Website</v>
      </c>
      <c r="L5685" s="10">
        <f>IF(A5685="","",ROUND(N$3-data_in!B5685,0))</f>
        <v>62</v>
      </c>
    </row>
    <row r="5686" spans="1:12">
      <c r="A5686" s="8" t="str">
        <f>IF(data_in!A5686="","",data_in!A5686)</f>
        <v>1e225d04-959b-48e4-b7c3-9bf45e74dac6</v>
      </c>
      <c r="B5686" s="12">
        <f>IF(A5686="","",data_in!B5686)</f>
        <v>43920.865300925929</v>
      </c>
      <c r="C5686" s="8">
        <f>IF(A5686="","",IF(data_in!E5686="NULL",0,1))</f>
        <v>0</v>
      </c>
      <c r="D5686" s="8" t="str">
        <f>IF(A5686="","",IF(data_in!E5686="NULL","",ROUND(data_in!E5686-data_in!B5686,0)))</f>
        <v/>
      </c>
      <c r="E5686" s="8">
        <f>IF(A5686="","",IF(data_in!C5686="NULL",0,IF(data_in!C5686&gt;data_in!E5686,0,1)))</f>
        <v>1</v>
      </c>
      <c r="F5686" s="8">
        <f>IF(OR(A5686="",E5686=0),"",IF(data_in!C5686="NULL","",ROUND(data_in!C5686-data_in!B5686,0)))</f>
        <v>31</v>
      </c>
      <c r="G5686" s="8">
        <f>IF(OR(A5686="",E5686=0),"",IF(data_in!C5686="NULL","",IF(D5686="",ROUND(data_in!D5686-data_in!B5686,0),MIN(D5686,ROUND(data_in!D5686-data_in!B5686,0)))))</f>
        <v>61</v>
      </c>
      <c r="H5686" s="8" t="str">
        <f>IF(A5686="","",IF(data_in!M5686="United States","United States",IF(data_in!M5686="Canada","Canada",IF(data_in!M5686="United Kingdom","United Kingdom","Other Country"))))</f>
        <v>Other Country</v>
      </c>
      <c r="I5686" s="8" t="str">
        <f>IF(A5686="","",IF(data_in!K5686="Unknown","Unknown",IF(data_in!K5686&lt;=10,"Very Small",IF(data_in!K5686&lt;=100,"Small",IF(data_in!K5686&lt;=500,"Medium",IF(data_in!K5686&gt;500,"Large","Error"))))))</f>
        <v>Small</v>
      </c>
      <c r="J5686" s="8" t="str">
        <f>IF(C5686=1,TEXT(data_in!E5686,"mm-yyyy"),"")</f>
        <v/>
      </c>
      <c r="K5686" s="8" t="str">
        <f>IF(A5686="","",IF(data_in!I5686="Website","Website",IF(data_in!I5686="Paid Search","Paid Search",IF(data_in!I5686="Slack","Slack","Other Channel"))))</f>
        <v>Slack</v>
      </c>
      <c r="L5686" s="10">
        <f>IF(A5686="","",ROUND(N$3-data_in!B5686,0))</f>
        <v>62</v>
      </c>
    </row>
    <row r="5687" spans="1:12">
      <c r="A5687" s="8" t="str">
        <f>IF(data_in!A5687="","",data_in!A5687)</f>
        <v>8c2d4bcd-4ec7-4f57-905d-9e8687306ed3</v>
      </c>
      <c r="B5687" s="12">
        <f>IF(A5687="","",data_in!B5687)</f>
        <v>43920.788634259261</v>
      </c>
      <c r="C5687" s="8">
        <f>IF(A5687="","",IF(data_in!E5687="NULL",0,1))</f>
        <v>0</v>
      </c>
      <c r="D5687" s="8" t="str">
        <f>IF(A5687="","",IF(data_in!E5687="NULL","",ROUND(data_in!E5687-data_in!B5687,0)))</f>
        <v/>
      </c>
      <c r="E5687" s="8">
        <f>IF(A5687="","",IF(data_in!C5687="NULL",0,IF(data_in!C5687&gt;data_in!E5687,0,1)))</f>
        <v>0</v>
      </c>
      <c r="F5687" s="8" t="str">
        <f>IF(OR(A5687="",E5687=0),"",IF(data_in!C5687="NULL","",ROUND(data_in!C5687-data_in!B5687,0)))</f>
        <v/>
      </c>
      <c r="G5687" s="8" t="str">
        <f>IF(OR(A5687="",E5687=0),"",IF(data_in!C5687="NULL","",IF(D5687="",ROUND(data_in!D5687-data_in!B5687,0),MIN(D5687,ROUND(data_in!D5687-data_in!B5687,0)))))</f>
        <v/>
      </c>
      <c r="H5687" s="8" t="str">
        <f>IF(A5687="","",IF(data_in!M5687="United States","United States",IF(data_in!M5687="Canada","Canada",IF(data_in!M5687="United Kingdom","United Kingdom","Other Country"))))</f>
        <v>United States</v>
      </c>
      <c r="I5687" s="8" t="str">
        <f>IF(A5687="","",IF(data_in!K5687="Unknown","Unknown",IF(data_in!K5687&lt;=10,"Very Small",IF(data_in!K5687&lt;=100,"Small",IF(data_in!K5687&lt;=500,"Medium",IF(data_in!K5687&gt;500,"Large","Error"))))))</f>
        <v>Very Small</v>
      </c>
      <c r="J5687" s="8" t="str">
        <f>IF(C5687=1,TEXT(data_in!E5687,"mm-yyyy"),"")</f>
        <v/>
      </c>
      <c r="K5687" s="8" t="str">
        <f>IF(A5687="","",IF(data_in!I5687="Website","Website",IF(data_in!I5687="Paid Search","Paid Search",IF(data_in!I5687="Slack","Slack","Other Channel"))))</f>
        <v>Website</v>
      </c>
      <c r="L5687" s="10">
        <f>IF(A5687="","",ROUND(N$3-data_in!B5687,0))</f>
        <v>62</v>
      </c>
    </row>
    <row r="5688" spans="1:12">
      <c r="A5688" s="8" t="str">
        <f>IF(data_in!A5688="","",data_in!A5688)</f>
        <v>39c92802-c406-4fe7-92de-a99c42d751d9</v>
      </c>
      <c r="B5688" s="12">
        <f>IF(A5688="","",data_in!B5688)</f>
        <v>43920.817314814813</v>
      </c>
      <c r="C5688" s="8">
        <f>IF(A5688="","",IF(data_in!E5688="NULL",0,1))</f>
        <v>0</v>
      </c>
      <c r="D5688" s="8" t="str">
        <f>IF(A5688="","",IF(data_in!E5688="NULL","",ROUND(data_in!E5688-data_in!B5688,0)))</f>
        <v/>
      </c>
      <c r="E5688" s="8">
        <f>IF(A5688="","",IF(data_in!C5688="NULL",0,IF(data_in!C5688&gt;data_in!E5688,0,1)))</f>
        <v>0</v>
      </c>
      <c r="F5688" s="8" t="str">
        <f>IF(OR(A5688="",E5688=0),"",IF(data_in!C5688="NULL","",ROUND(data_in!C5688-data_in!B5688,0)))</f>
        <v/>
      </c>
      <c r="G5688" s="8" t="str">
        <f>IF(OR(A5688="",E5688=0),"",IF(data_in!C5688="NULL","",IF(D5688="",ROUND(data_in!D5688-data_in!B5688,0),MIN(D5688,ROUND(data_in!D5688-data_in!B5688,0)))))</f>
        <v/>
      </c>
      <c r="H5688" s="8" t="str">
        <f>IF(A5688="","",IF(data_in!M5688="United States","United States",IF(data_in!M5688="Canada","Canada",IF(data_in!M5688="United Kingdom","United Kingdom","Other Country"))))</f>
        <v>Canada</v>
      </c>
      <c r="I5688" s="8" t="str">
        <f>IF(A5688="","",IF(data_in!K5688="Unknown","Unknown",IF(data_in!K5688&lt;=10,"Very Small",IF(data_in!K5688&lt;=100,"Small",IF(data_in!K5688&lt;=500,"Medium",IF(data_in!K5688&gt;500,"Large","Error"))))))</f>
        <v>Very Small</v>
      </c>
      <c r="J5688" s="8" t="str">
        <f>IF(C5688=1,TEXT(data_in!E5688,"mm-yyyy"),"")</f>
        <v/>
      </c>
      <c r="K5688" s="8" t="str">
        <f>IF(A5688="","",IF(data_in!I5688="Website","Website",IF(data_in!I5688="Paid Search","Paid Search",IF(data_in!I5688="Slack","Slack","Other Channel"))))</f>
        <v>Website</v>
      </c>
      <c r="L5688" s="10">
        <f>IF(A5688="","",ROUND(N$3-data_in!B5688,0))</f>
        <v>62</v>
      </c>
    </row>
    <row r="5689" spans="1:12">
      <c r="A5689" s="8" t="str">
        <f>IF(data_in!A5689="","",data_in!A5689)</f>
        <v>f45003bb-6c54-4110-a913-717be1c7daef</v>
      </c>
      <c r="B5689" s="12">
        <f>IF(A5689="","",data_in!B5689)</f>
        <v>43920.82440972222</v>
      </c>
      <c r="C5689" s="8">
        <f>IF(A5689="","",IF(data_in!E5689="NULL",0,1))</f>
        <v>0</v>
      </c>
      <c r="D5689" s="8" t="str">
        <f>IF(A5689="","",IF(data_in!E5689="NULL","",ROUND(data_in!E5689-data_in!B5689,0)))</f>
        <v/>
      </c>
      <c r="E5689" s="8">
        <f>IF(A5689="","",IF(data_in!C5689="NULL",0,IF(data_in!C5689&gt;data_in!E5689,0,1)))</f>
        <v>0</v>
      </c>
      <c r="F5689" s="8" t="str">
        <f>IF(OR(A5689="",E5689=0),"",IF(data_in!C5689="NULL","",ROUND(data_in!C5689-data_in!B5689,0)))</f>
        <v/>
      </c>
      <c r="G5689" s="8" t="str">
        <f>IF(OR(A5689="",E5689=0),"",IF(data_in!C5689="NULL","",IF(D5689="",ROUND(data_in!D5689-data_in!B5689,0),MIN(D5689,ROUND(data_in!D5689-data_in!B5689,0)))))</f>
        <v/>
      </c>
      <c r="H5689" s="8" t="str">
        <f>IF(A5689="","",IF(data_in!M5689="United States","United States",IF(data_in!M5689="Canada","Canada",IF(data_in!M5689="United Kingdom","United Kingdom","Other Country"))))</f>
        <v>Other Country</v>
      </c>
      <c r="I5689" s="8" t="str">
        <f>IF(A5689="","",IF(data_in!K5689="Unknown","Unknown",IF(data_in!K5689&lt;=10,"Very Small",IF(data_in!K5689&lt;=100,"Small",IF(data_in!K5689&lt;=500,"Medium",IF(data_in!K5689&gt;500,"Large","Error"))))))</f>
        <v>Very Small</v>
      </c>
      <c r="J5689" s="8" t="str">
        <f>IF(C5689=1,TEXT(data_in!E5689,"mm-yyyy"),"")</f>
        <v/>
      </c>
      <c r="K5689" s="8" t="str">
        <f>IF(A5689="","",IF(data_in!I5689="Website","Website",IF(data_in!I5689="Paid Search","Paid Search",IF(data_in!I5689="Slack","Slack","Other Channel"))))</f>
        <v>Slack</v>
      </c>
      <c r="L5689" s="10">
        <f>IF(A5689="","",ROUND(N$3-data_in!B5689,0))</f>
        <v>62</v>
      </c>
    </row>
    <row r="5690" spans="1:12">
      <c r="A5690" s="8" t="str">
        <f>IF(data_in!A5690="","",data_in!A5690)</f>
        <v>9696215b-bdcd-4e2b-b1b7-923651e11d12</v>
      </c>
      <c r="B5690" s="12">
        <f>IF(A5690="","",data_in!B5690)</f>
        <v>43920.854791666665</v>
      </c>
      <c r="C5690" s="8">
        <f>IF(A5690="","",IF(data_in!E5690="NULL",0,1))</f>
        <v>0</v>
      </c>
      <c r="D5690" s="8" t="str">
        <f>IF(A5690="","",IF(data_in!E5690="NULL","",ROUND(data_in!E5690-data_in!B5690,0)))</f>
        <v/>
      </c>
      <c r="E5690" s="8">
        <f>IF(A5690="","",IF(data_in!C5690="NULL",0,IF(data_in!C5690&gt;data_in!E5690,0,1)))</f>
        <v>0</v>
      </c>
      <c r="F5690" s="8" t="str">
        <f>IF(OR(A5690="",E5690=0),"",IF(data_in!C5690="NULL","",ROUND(data_in!C5690-data_in!B5690,0)))</f>
        <v/>
      </c>
      <c r="G5690" s="8" t="str">
        <f>IF(OR(A5690="",E5690=0),"",IF(data_in!C5690="NULL","",IF(D5690="",ROUND(data_in!D5690-data_in!B5690,0),MIN(D5690,ROUND(data_in!D5690-data_in!B5690,0)))))</f>
        <v/>
      </c>
      <c r="H5690" s="8" t="str">
        <f>IF(A5690="","",IF(data_in!M5690="United States","United States",IF(data_in!M5690="Canada","Canada",IF(data_in!M5690="United Kingdom","United Kingdom","Other Country"))))</f>
        <v>Canada</v>
      </c>
      <c r="I5690" s="8" t="str">
        <f>IF(A5690="","",IF(data_in!K5690="Unknown","Unknown",IF(data_in!K5690&lt;=10,"Very Small",IF(data_in!K5690&lt;=100,"Small",IF(data_in!K5690&lt;=500,"Medium",IF(data_in!K5690&gt;500,"Large","Error"))))))</f>
        <v>Very Small</v>
      </c>
      <c r="J5690" s="8" t="str">
        <f>IF(C5690=1,TEXT(data_in!E5690,"mm-yyyy"),"")</f>
        <v/>
      </c>
      <c r="K5690" s="8" t="str">
        <f>IF(A5690="","",IF(data_in!I5690="Website","Website",IF(data_in!I5690="Paid Search","Paid Search",IF(data_in!I5690="Slack","Slack","Other Channel"))))</f>
        <v>Slack</v>
      </c>
      <c r="L5690" s="10">
        <f>IF(A5690="","",ROUND(N$3-data_in!B5690,0))</f>
        <v>62</v>
      </c>
    </row>
    <row r="5691" spans="1:12">
      <c r="A5691" s="8" t="str">
        <f>IF(data_in!A5691="","",data_in!A5691)</f>
        <v>95055af6-022c-4f7c-9cbc-406a4a7ef8fc</v>
      </c>
      <c r="B5691" s="12">
        <f>IF(A5691="","",data_in!B5691)</f>
        <v>43958.036296296297</v>
      </c>
      <c r="C5691" s="8">
        <f>IF(A5691="","",IF(data_in!E5691="NULL",0,1))</f>
        <v>0</v>
      </c>
      <c r="D5691" s="8" t="str">
        <f>IF(A5691="","",IF(data_in!E5691="NULL","",ROUND(data_in!E5691-data_in!B5691,0)))</f>
        <v/>
      </c>
      <c r="E5691" s="8">
        <f>IF(A5691="","",IF(data_in!C5691="NULL",0,IF(data_in!C5691&gt;data_in!E5691,0,1)))</f>
        <v>0</v>
      </c>
      <c r="F5691" s="8" t="str">
        <f>IF(OR(A5691="",E5691=0),"",IF(data_in!C5691="NULL","",ROUND(data_in!C5691-data_in!B5691,0)))</f>
        <v/>
      </c>
      <c r="G5691" s="8" t="str">
        <f>IF(OR(A5691="",E5691=0),"",IF(data_in!C5691="NULL","",IF(D5691="",ROUND(data_in!D5691-data_in!B5691,0),MIN(D5691,ROUND(data_in!D5691-data_in!B5691,0)))))</f>
        <v/>
      </c>
      <c r="H5691" s="8" t="str">
        <f>IF(A5691="","",IF(data_in!M5691="United States","United States",IF(data_in!M5691="Canada","Canada",IF(data_in!M5691="United Kingdom","United Kingdom","Other Country"))))</f>
        <v>Other Country</v>
      </c>
      <c r="I5691" s="8" t="str">
        <f>IF(A5691="","",IF(data_in!K5691="Unknown","Unknown",IF(data_in!K5691&lt;=10,"Very Small",IF(data_in!K5691&lt;=100,"Small",IF(data_in!K5691&lt;=500,"Medium",IF(data_in!K5691&gt;500,"Large","Error"))))))</f>
        <v>Very Small</v>
      </c>
      <c r="J5691" s="8" t="str">
        <f>IF(C5691=1,TEXT(data_in!E5691,"mm-yyyy"),"")</f>
        <v/>
      </c>
      <c r="K5691" s="8" t="str">
        <f>IF(A5691="","",IF(data_in!I5691="Website","Website",IF(data_in!I5691="Paid Search","Paid Search",IF(data_in!I5691="Slack","Slack","Other Channel"))))</f>
        <v>Website</v>
      </c>
      <c r="L5691" s="10">
        <f>IF(A5691="","",ROUND(N$3-data_in!B5691,0))</f>
        <v>25</v>
      </c>
    </row>
    <row r="5692" spans="1:12">
      <c r="A5692" s="8" t="str">
        <f>IF(data_in!A5692="","",data_in!A5692)</f>
        <v>e6193aae-da5e-493d-82ce-b3fe726cbe4b</v>
      </c>
      <c r="B5692" s="12">
        <f>IF(A5692="","",data_in!B5692)</f>
        <v>43906.529907407406</v>
      </c>
      <c r="C5692" s="8">
        <f>IF(A5692="","",IF(data_in!E5692="NULL",0,1))</f>
        <v>0</v>
      </c>
      <c r="D5692" s="8" t="str">
        <f>IF(A5692="","",IF(data_in!E5692="NULL","",ROUND(data_in!E5692-data_in!B5692,0)))</f>
        <v/>
      </c>
      <c r="E5692" s="8">
        <f>IF(A5692="","",IF(data_in!C5692="NULL",0,IF(data_in!C5692&gt;data_in!E5692,0,1)))</f>
        <v>1</v>
      </c>
      <c r="F5692" s="8">
        <f>IF(OR(A5692="",E5692=0),"",IF(data_in!C5692="NULL","",ROUND(data_in!C5692-data_in!B5692,0)))</f>
        <v>0</v>
      </c>
      <c r="G5692" s="8">
        <f>IF(OR(A5692="",E5692=0),"",IF(data_in!C5692="NULL","",IF(D5692="",ROUND(data_in!D5692-data_in!B5692,0),MIN(D5692,ROUND(data_in!D5692-data_in!B5692,0)))))</f>
        <v>30</v>
      </c>
      <c r="H5692" s="8" t="str">
        <f>IF(A5692="","",IF(data_in!M5692="United States","United States",IF(data_in!M5692="Canada","Canada",IF(data_in!M5692="United Kingdom","United Kingdom","Other Country"))))</f>
        <v>United States</v>
      </c>
      <c r="I5692" s="8" t="str">
        <f>IF(A5692="","",IF(data_in!K5692="Unknown","Unknown",IF(data_in!K5692&lt;=10,"Very Small",IF(data_in!K5692&lt;=100,"Small",IF(data_in!K5692&lt;=500,"Medium",IF(data_in!K5692&gt;500,"Large","Error"))))))</f>
        <v>Small</v>
      </c>
      <c r="J5692" s="8" t="str">
        <f>IF(C5692=1,TEXT(data_in!E5692,"mm-yyyy"),"")</f>
        <v/>
      </c>
      <c r="K5692" s="8" t="str">
        <f>IF(A5692="","",IF(data_in!I5692="Website","Website",IF(data_in!I5692="Paid Search","Paid Search",IF(data_in!I5692="Slack","Slack","Other Channel"))))</f>
        <v>Website</v>
      </c>
      <c r="L5692" s="10">
        <f>IF(A5692="","",ROUND(N$3-data_in!B5692,0))</f>
        <v>76</v>
      </c>
    </row>
    <row r="5693" spans="1:12">
      <c r="A5693" s="8" t="str">
        <f>IF(data_in!A5693="","",data_in!A5693)</f>
        <v>0c18f002-88d2-448d-a77c-dc22438389b9</v>
      </c>
      <c r="B5693" s="12">
        <f>IF(A5693="","",data_in!B5693)</f>
        <v>43901.754849537036</v>
      </c>
      <c r="C5693" s="8">
        <f>IF(A5693="","",IF(data_in!E5693="NULL",0,1))</f>
        <v>0</v>
      </c>
      <c r="D5693" s="8" t="str">
        <f>IF(A5693="","",IF(data_in!E5693="NULL","",ROUND(data_in!E5693-data_in!B5693,0)))</f>
        <v/>
      </c>
      <c r="E5693" s="8">
        <f>IF(A5693="","",IF(data_in!C5693="NULL",0,IF(data_in!C5693&gt;data_in!E5693,0,1)))</f>
        <v>0</v>
      </c>
      <c r="F5693" s="8" t="str">
        <f>IF(OR(A5693="",E5693=0),"",IF(data_in!C5693="NULL","",ROUND(data_in!C5693-data_in!B5693,0)))</f>
        <v/>
      </c>
      <c r="G5693" s="8" t="str">
        <f>IF(OR(A5693="",E5693=0),"",IF(data_in!C5693="NULL","",IF(D5693="",ROUND(data_in!D5693-data_in!B5693,0),MIN(D5693,ROUND(data_in!D5693-data_in!B5693,0)))))</f>
        <v/>
      </c>
      <c r="H5693" s="8" t="str">
        <f>IF(A5693="","",IF(data_in!M5693="United States","United States",IF(data_in!M5693="Canada","Canada",IF(data_in!M5693="United Kingdom","United Kingdom","Other Country"))))</f>
        <v>Canada</v>
      </c>
      <c r="I5693" s="8" t="str">
        <f>IF(A5693="","",IF(data_in!K5693="Unknown","Unknown",IF(data_in!K5693&lt;=10,"Very Small",IF(data_in!K5693&lt;=100,"Small",IF(data_in!K5693&lt;=500,"Medium",IF(data_in!K5693&gt;500,"Large","Error"))))))</f>
        <v>Very Small</v>
      </c>
      <c r="J5693" s="8" t="str">
        <f>IF(C5693=1,TEXT(data_in!E5693,"mm-yyyy"),"")</f>
        <v/>
      </c>
      <c r="K5693" s="8" t="str">
        <f>IF(A5693="","",IF(data_in!I5693="Website","Website",IF(data_in!I5693="Paid Search","Paid Search",IF(data_in!I5693="Slack","Slack","Other Channel"))))</f>
        <v>Website</v>
      </c>
      <c r="L5693" s="10">
        <f>IF(A5693="","",ROUND(N$3-data_in!B5693,0))</f>
        <v>81</v>
      </c>
    </row>
    <row r="5694" spans="1:12">
      <c r="A5694" s="8" t="str">
        <f>IF(data_in!A5694="","",data_in!A5694)</f>
        <v>24eaf1bb-f184-4772-83f4-deb39ff15402</v>
      </c>
      <c r="B5694" s="12">
        <f>IF(A5694="","",data_in!B5694)</f>
        <v>43867.681122685186</v>
      </c>
      <c r="C5694" s="8">
        <f>IF(A5694="","",IF(data_in!E5694="NULL",0,1))</f>
        <v>0</v>
      </c>
      <c r="D5694" s="8" t="str">
        <f>IF(A5694="","",IF(data_in!E5694="NULL","",ROUND(data_in!E5694-data_in!B5694,0)))</f>
        <v/>
      </c>
      <c r="E5694" s="8">
        <f>IF(A5694="","",IF(data_in!C5694="NULL",0,IF(data_in!C5694&gt;data_in!E5694,0,1)))</f>
        <v>1</v>
      </c>
      <c r="F5694" s="8">
        <f>IF(OR(A5694="",E5694=0),"",IF(data_in!C5694="NULL","",ROUND(data_in!C5694-data_in!B5694,0)))</f>
        <v>8</v>
      </c>
      <c r="G5694" s="8">
        <f>IF(OR(A5694="",E5694=0),"",IF(data_in!C5694="NULL","",IF(D5694="",ROUND(data_in!D5694-data_in!B5694,0),MIN(D5694,ROUND(data_in!D5694-data_in!B5694,0)))))</f>
        <v>38</v>
      </c>
      <c r="H5694" s="8" t="str">
        <f>IF(A5694="","",IF(data_in!M5694="United States","United States",IF(data_in!M5694="Canada","Canada",IF(data_in!M5694="United Kingdom","United Kingdom","Other Country"))))</f>
        <v>Canada</v>
      </c>
      <c r="I5694" s="8" t="str">
        <f>IF(A5694="","",IF(data_in!K5694="Unknown","Unknown",IF(data_in!K5694&lt;=10,"Very Small",IF(data_in!K5694&lt;=100,"Small",IF(data_in!K5694&lt;=500,"Medium",IF(data_in!K5694&gt;500,"Large","Error"))))))</f>
        <v>Small</v>
      </c>
      <c r="J5694" s="8" t="str">
        <f>IF(C5694=1,TEXT(data_in!E5694,"mm-yyyy"),"")</f>
        <v/>
      </c>
      <c r="K5694" s="8" t="str">
        <f>IF(A5694="","",IF(data_in!I5694="Website","Website",IF(data_in!I5694="Paid Search","Paid Search",IF(data_in!I5694="Slack","Slack","Other Channel"))))</f>
        <v>Website</v>
      </c>
      <c r="L5694" s="10">
        <f>IF(A5694="","",ROUND(N$3-data_in!B5694,0))</f>
        <v>115</v>
      </c>
    </row>
    <row r="5695" spans="1:12">
      <c r="A5695" s="8" t="str">
        <f>IF(data_in!A5695="","",data_in!A5695)</f>
        <v>e4ac40d9-223f-4aee-a4a8-b10d448074a3</v>
      </c>
      <c r="B5695" s="12">
        <f>IF(A5695="","",data_in!B5695)</f>
        <v>43962.26898148148</v>
      </c>
      <c r="C5695" s="8">
        <f>IF(A5695="","",IF(data_in!E5695="NULL",0,1))</f>
        <v>0</v>
      </c>
      <c r="D5695" s="8" t="str">
        <f>IF(A5695="","",IF(data_in!E5695="NULL","",ROUND(data_in!E5695-data_in!B5695,0)))</f>
        <v/>
      </c>
      <c r="E5695" s="8">
        <f>IF(A5695="","",IF(data_in!C5695="NULL",0,IF(data_in!C5695&gt;data_in!E5695,0,1)))</f>
        <v>0</v>
      </c>
      <c r="F5695" s="8" t="str">
        <f>IF(OR(A5695="",E5695=0),"",IF(data_in!C5695="NULL","",ROUND(data_in!C5695-data_in!B5695,0)))</f>
        <v/>
      </c>
      <c r="G5695" s="8" t="str">
        <f>IF(OR(A5695="",E5695=0),"",IF(data_in!C5695="NULL","",IF(D5695="",ROUND(data_in!D5695-data_in!B5695,0),MIN(D5695,ROUND(data_in!D5695-data_in!B5695,0)))))</f>
        <v/>
      </c>
      <c r="H5695" s="8" t="str">
        <f>IF(A5695="","",IF(data_in!M5695="United States","United States",IF(data_in!M5695="Canada","Canada",IF(data_in!M5695="United Kingdom","United Kingdom","Other Country"))))</f>
        <v>Other Country</v>
      </c>
      <c r="I5695" s="8" t="str">
        <f>IF(A5695="","",IF(data_in!K5695="Unknown","Unknown",IF(data_in!K5695&lt;=10,"Very Small",IF(data_in!K5695&lt;=100,"Small",IF(data_in!K5695&lt;=500,"Medium",IF(data_in!K5695&gt;500,"Large","Error"))))))</f>
        <v>Very Small</v>
      </c>
      <c r="J5695" s="8" t="str">
        <f>IF(C5695=1,TEXT(data_in!E5695,"mm-yyyy"),"")</f>
        <v/>
      </c>
      <c r="K5695" s="8" t="str">
        <f>IF(A5695="","",IF(data_in!I5695="Website","Website",IF(data_in!I5695="Paid Search","Paid Search",IF(data_in!I5695="Slack","Slack","Other Channel"))))</f>
        <v>Website</v>
      </c>
      <c r="L5695" s="10">
        <f>IF(A5695="","",ROUND(N$3-data_in!B5695,0))</f>
        <v>21</v>
      </c>
    </row>
    <row r="5696" spans="1:12">
      <c r="A5696" s="8" t="str">
        <f>IF(data_in!A5696="","",data_in!A5696)</f>
        <v>14ef6900-06ba-4ecb-ae84-4ce8624a06ed</v>
      </c>
      <c r="B5696" s="12">
        <f>IF(A5696="","",data_in!B5696)</f>
        <v>43947.985949074071</v>
      </c>
      <c r="C5696" s="8">
        <f>IF(A5696="","",IF(data_in!E5696="NULL",0,1))</f>
        <v>0</v>
      </c>
      <c r="D5696" s="8" t="str">
        <f>IF(A5696="","",IF(data_in!E5696="NULL","",ROUND(data_in!E5696-data_in!B5696,0)))</f>
        <v/>
      </c>
      <c r="E5696" s="8">
        <f>IF(A5696="","",IF(data_in!C5696="NULL",0,IF(data_in!C5696&gt;data_in!E5696,0,1)))</f>
        <v>0</v>
      </c>
      <c r="F5696" s="8" t="str">
        <f>IF(OR(A5696="",E5696=0),"",IF(data_in!C5696="NULL","",ROUND(data_in!C5696-data_in!B5696,0)))</f>
        <v/>
      </c>
      <c r="G5696" s="8" t="str">
        <f>IF(OR(A5696="",E5696=0),"",IF(data_in!C5696="NULL","",IF(D5696="",ROUND(data_in!D5696-data_in!B5696,0),MIN(D5696,ROUND(data_in!D5696-data_in!B5696,0)))))</f>
        <v/>
      </c>
      <c r="H5696" s="8" t="str">
        <f>IF(A5696="","",IF(data_in!M5696="United States","United States",IF(data_in!M5696="Canada","Canada",IF(data_in!M5696="United Kingdom","United Kingdom","Other Country"))))</f>
        <v>United States</v>
      </c>
      <c r="I5696" s="8" t="str">
        <f>IF(A5696="","",IF(data_in!K5696="Unknown","Unknown",IF(data_in!K5696&lt;=10,"Very Small",IF(data_in!K5696&lt;=100,"Small",IF(data_in!K5696&lt;=500,"Medium",IF(data_in!K5696&gt;500,"Large","Error"))))))</f>
        <v>Very Small</v>
      </c>
      <c r="J5696" s="8" t="str">
        <f>IF(C5696=1,TEXT(data_in!E5696,"mm-yyyy"),"")</f>
        <v/>
      </c>
      <c r="K5696" s="8" t="str">
        <f>IF(A5696="","",IF(data_in!I5696="Website","Website",IF(data_in!I5696="Paid Search","Paid Search",IF(data_in!I5696="Slack","Slack","Other Channel"))))</f>
        <v>Slack</v>
      </c>
      <c r="L5696" s="10">
        <f>IF(A5696="","",ROUND(N$3-data_in!B5696,0))</f>
        <v>35</v>
      </c>
    </row>
    <row r="5697" spans="1:12">
      <c r="A5697" s="8" t="str">
        <f>IF(data_in!A5697="","",data_in!A5697)</f>
        <v>b0836eac-ba31-437e-980b-b0ef8af18402</v>
      </c>
      <c r="B5697" s="12">
        <f>IF(A5697="","",data_in!B5697)</f>
        <v>43880.371493055558</v>
      </c>
      <c r="C5697" s="8">
        <f>IF(A5697="","",IF(data_in!E5697="NULL",0,1))</f>
        <v>0</v>
      </c>
      <c r="D5697" s="8" t="str">
        <f>IF(A5697="","",IF(data_in!E5697="NULL","",ROUND(data_in!E5697-data_in!B5697,0)))</f>
        <v/>
      </c>
      <c r="E5697" s="8">
        <f>IF(A5697="","",IF(data_in!C5697="NULL",0,IF(data_in!C5697&gt;data_in!E5697,0,1)))</f>
        <v>1</v>
      </c>
      <c r="F5697" s="8">
        <f>IF(OR(A5697="",E5697=0),"",IF(data_in!C5697="NULL","",ROUND(data_in!C5697-data_in!B5697,0)))</f>
        <v>0</v>
      </c>
      <c r="G5697" s="8">
        <f>IF(OR(A5697="",E5697=0),"",IF(data_in!C5697="NULL","",IF(D5697="",ROUND(data_in!D5697-data_in!B5697,0),MIN(D5697,ROUND(data_in!D5697-data_in!B5697,0)))))</f>
        <v>30</v>
      </c>
      <c r="H5697" s="8" t="str">
        <f>IF(A5697="","",IF(data_in!M5697="United States","United States",IF(data_in!M5697="Canada","Canada",IF(data_in!M5697="United Kingdom","United Kingdom","Other Country"))))</f>
        <v>United States</v>
      </c>
      <c r="I5697" s="8" t="str">
        <f>IF(A5697="","",IF(data_in!K5697="Unknown","Unknown",IF(data_in!K5697&lt;=10,"Very Small",IF(data_in!K5697&lt;=100,"Small",IF(data_in!K5697&lt;=500,"Medium",IF(data_in!K5697&gt;500,"Large","Error"))))))</f>
        <v>Small</v>
      </c>
      <c r="J5697" s="8" t="str">
        <f>IF(C5697=1,TEXT(data_in!E5697,"mm-yyyy"),"")</f>
        <v/>
      </c>
      <c r="K5697" s="8" t="str">
        <f>IF(A5697="","",IF(data_in!I5697="Website","Website",IF(data_in!I5697="Paid Search","Paid Search",IF(data_in!I5697="Slack","Slack","Other Channel"))))</f>
        <v>Website</v>
      </c>
      <c r="L5697" s="10">
        <f>IF(A5697="","",ROUND(N$3-data_in!B5697,0))</f>
        <v>103</v>
      </c>
    </row>
    <row r="5698" spans="1:12">
      <c r="A5698" s="8" t="str">
        <f>IF(data_in!A5698="","",data_in!A5698)</f>
        <v>88b3a3fa-1835-4d85-9c2a-61f7cfe6ef08</v>
      </c>
      <c r="B5698" s="12">
        <f>IF(A5698="","",data_in!B5698)</f>
        <v>43920.883101851854</v>
      </c>
      <c r="C5698" s="8">
        <f>IF(A5698="","",IF(data_in!E5698="NULL",0,1))</f>
        <v>0</v>
      </c>
      <c r="D5698" s="8" t="str">
        <f>IF(A5698="","",IF(data_in!E5698="NULL","",ROUND(data_in!E5698-data_in!B5698,0)))</f>
        <v/>
      </c>
      <c r="E5698" s="8">
        <f>IF(A5698="","",IF(data_in!C5698="NULL",0,IF(data_in!C5698&gt;data_in!E5698,0,1)))</f>
        <v>0</v>
      </c>
      <c r="F5698" s="8" t="str">
        <f>IF(OR(A5698="",E5698=0),"",IF(data_in!C5698="NULL","",ROUND(data_in!C5698-data_in!B5698,0)))</f>
        <v/>
      </c>
      <c r="G5698" s="8" t="str">
        <f>IF(OR(A5698="",E5698=0),"",IF(data_in!C5698="NULL","",IF(D5698="",ROUND(data_in!D5698-data_in!B5698,0),MIN(D5698,ROUND(data_in!D5698-data_in!B5698,0)))))</f>
        <v/>
      </c>
      <c r="H5698" s="8" t="str">
        <f>IF(A5698="","",IF(data_in!M5698="United States","United States",IF(data_in!M5698="Canada","Canada",IF(data_in!M5698="United Kingdom","United Kingdom","Other Country"))))</f>
        <v>United States</v>
      </c>
      <c r="I5698" s="8" t="str">
        <f>IF(A5698="","",IF(data_in!K5698="Unknown","Unknown",IF(data_in!K5698&lt;=10,"Very Small",IF(data_in!K5698&lt;=100,"Small",IF(data_in!K5698&lt;=500,"Medium",IF(data_in!K5698&gt;500,"Large","Error"))))))</f>
        <v>Small</v>
      </c>
      <c r="J5698" s="8" t="str">
        <f>IF(C5698=1,TEXT(data_in!E5698,"mm-yyyy"),"")</f>
        <v/>
      </c>
      <c r="K5698" s="8" t="str">
        <f>IF(A5698="","",IF(data_in!I5698="Website","Website",IF(data_in!I5698="Paid Search","Paid Search",IF(data_in!I5698="Slack","Slack","Other Channel"))))</f>
        <v>Website</v>
      </c>
      <c r="L5698" s="10">
        <f>IF(A5698="","",ROUND(N$3-data_in!B5698,0))</f>
        <v>62</v>
      </c>
    </row>
    <row r="5699" spans="1:12">
      <c r="A5699" s="8" t="str">
        <f>IF(data_in!A5699="","",data_in!A5699)</f>
        <v>b1f1be23-064b-4337-8485-e20359878c3d</v>
      </c>
      <c r="B5699" s="12">
        <f>IF(A5699="","",data_in!B5699)</f>
        <v>43920.861701388887</v>
      </c>
      <c r="C5699" s="8">
        <f>IF(A5699="","",IF(data_in!E5699="NULL",0,1))</f>
        <v>0</v>
      </c>
      <c r="D5699" s="8" t="str">
        <f>IF(A5699="","",IF(data_in!E5699="NULL","",ROUND(data_in!E5699-data_in!B5699,0)))</f>
        <v/>
      </c>
      <c r="E5699" s="8">
        <f>IF(A5699="","",IF(data_in!C5699="NULL",0,IF(data_in!C5699&gt;data_in!E5699,0,1)))</f>
        <v>0</v>
      </c>
      <c r="F5699" s="8" t="str">
        <f>IF(OR(A5699="",E5699=0),"",IF(data_in!C5699="NULL","",ROUND(data_in!C5699-data_in!B5699,0)))</f>
        <v/>
      </c>
      <c r="G5699" s="8" t="str">
        <f>IF(OR(A5699="",E5699=0),"",IF(data_in!C5699="NULL","",IF(D5699="",ROUND(data_in!D5699-data_in!B5699,0),MIN(D5699,ROUND(data_in!D5699-data_in!B5699,0)))))</f>
        <v/>
      </c>
      <c r="H5699" s="8" t="str">
        <f>IF(A5699="","",IF(data_in!M5699="United States","United States",IF(data_in!M5699="Canada","Canada",IF(data_in!M5699="United Kingdom","United Kingdom","Other Country"))))</f>
        <v>United States</v>
      </c>
      <c r="I5699" s="8" t="str">
        <f>IF(A5699="","",IF(data_in!K5699="Unknown","Unknown",IF(data_in!K5699&lt;=10,"Very Small",IF(data_in!K5699&lt;=100,"Small",IF(data_in!K5699&lt;=500,"Medium",IF(data_in!K5699&gt;500,"Large","Error"))))))</f>
        <v>Very Small</v>
      </c>
      <c r="J5699" s="8" t="str">
        <f>IF(C5699=1,TEXT(data_in!E5699,"mm-yyyy"),"")</f>
        <v/>
      </c>
      <c r="K5699" s="8" t="str">
        <f>IF(A5699="","",IF(data_in!I5699="Website","Website",IF(data_in!I5699="Paid Search","Paid Search",IF(data_in!I5699="Slack","Slack","Other Channel"))))</f>
        <v>Slack</v>
      </c>
      <c r="L5699" s="10">
        <f>IF(A5699="","",ROUND(N$3-data_in!B5699,0))</f>
        <v>62</v>
      </c>
    </row>
    <row r="5700" spans="1:12">
      <c r="A5700" s="8" t="str">
        <f>IF(data_in!A5700="","",data_in!A5700)</f>
        <v>e811c71f-07f1-42d1-8025-231d55ed5976</v>
      </c>
      <c r="B5700" s="12">
        <f>IF(A5700="","",data_in!B5700)</f>
        <v>43920.95175925926</v>
      </c>
      <c r="C5700" s="8">
        <f>IF(A5700="","",IF(data_in!E5700="NULL",0,1))</f>
        <v>0</v>
      </c>
      <c r="D5700" s="8" t="str">
        <f>IF(A5700="","",IF(data_in!E5700="NULL","",ROUND(data_in!E5700-data_in!B5700,0)))</f>
        <v/>
      </c>
      <c r="E5700" s="8">
        <f>IF(A5700="","",IF(data_in!C5700="NULL",0,IF(data_in!C5700&gt;data_in!E5700,0,1)))</f>
        <v>0</v>
      </c>
      <c r="F5700" s="8" t="str">
        <f>IF(OR(A5700="",E5700=0),"",IF(data_in!C5700="NULL","",ROUND(data_in!C5700-data_in!B5700,0)))</f>
        <v/>
      </c>
      <c r="G5700" s="8" t="str">
        <f>IF(OR(A5700="",E5700=0),"",IF(data_in!C5700="NULL","",IF(D5700="",ROUND(data_in!D5700-data_in!B5700,0),MIN(D5700,ROUND(data_in!D5700-data_in!B5700,0)))))</f>
        <v/>
      </c>
      <c r="H5700" s="8" t="str">
        <f>IF(A5700="","",IF(data_in!M5700="United States","United States",IF(data_in!M5700="Canada","Canada",IF(data_in!M5700="United Kingdom","United Kingdom","Other Country"))))</f>
        <v>United States</v>
      </c>
      <c r="I5700" s="8" t="str">
        <f>IF(A5700="","",IF(data_in!K5700="Unknown","Unknown",IF(data_in!K5700&lt;=10,"Very Small",IF(data_in!K5700&lt;=100,"Small",IF(data_in!K5700&lt;=500,"Medium",IF(data_in!K5700&gt;500,"Large","Error"))))))</f>
        <v>Very Small</v>
      </c>
      <c r="J5700" s="8" t="str">
        <f>IF(C5700=1,TEXT(data_in!E5700,"mm-yyyy"),"")</f>
        <v/>
      </c>
      <c r="K5700" s="8" t="str">
        <f>IF(A5700="","",IF(data_in!I5700="Website","Website",IF(data_in!I5700="Paid Search","Paid Search",IF(data_in!I5700="Slack","Slack","Other Channel"))))</f>
        <v>Slack</v>
      </c>
      <c r="L5700" s="10">
        <f>IF(A5700="","",ROUND(N$3-data_in!B5700,0))</f>
        <v>62</v>
      </c>
    </row>
    <row r="5701" spans="1:12">
      <c r="A5701" s="8" t="str">
        <f>IF(data_in!A5701="","",data_in!A5701)</f>
        <v>73ce6817-1c29-485a-b5fe-073d09d90093</v>
      </c>
      <c r="B5701" s="12">
        <f>IF(A5701="","",data_in!B5701)</f>
        <v>43920.887592592589</v>
      </c>
      <c r="C5701" s="8">
        <f>IF(A5701="","",IF(data_in!E5701="NULL",0,1))</f>
        <v>0</v>
      </c>
      <c r="D5701" s="8" t="str">
        <f>IF(A5701="","",IF(data_in!E5701="NULL","",ROUND(data_in!E5701-data_in!B5701,0)))</f>
        <v/>
      </c>
      <c r="E5701" s="8">
        <f>IF(A5701="","",IF(data_in!C5701="NULL",0,IF(data_in!C5701&gt;data_in!E5701,0,1)))</f>
        <v>0</v>
      </c>
      <c r="F5701" s="8" t="str">
        <f>IF(OR(A5701="",E5701=0),"",IF(data_in!C5701="NULL","",ROUND(data_in!C5701-data_in!B5701,0)))</f>
        <v/>
      </c>
      <c r="G5701" s="8" t="str">
        <f>IF(OR(A5701="",E5701=0),"",IF(data_in!C5701="NULL","",IF(D5701="",ROUND(data_in!D5701-data_in!B5701,0),MIN(D5701,ROUND(data_in!D5701-data_in!B5701,0)))))</f>
        <v/>
      </c>
      <c r="H5701" s="8" t="str">
        <f>IF(A5701="","",IF(data_in!M5701="United States","United States",IF(data_in!M5701="Canada","Canada",IF(data_in!M5701="United Kingdom","United Kingdom","Other Country"))))</f>
        <v>Other Country</v>
      </c>
      <c r="I5701" s="8" t="str">
        <f>IF(A5701="","",IF(data_in!K5701="Unknown","Unknown",IF(data_in!K5701&lt;=10,"Very Small",IF(data_in!K5701&lt;=100,"Small",IF(data_in!K5701&lt;=500,"Medium",IF(data_in!K5701&gt;500,"Large","Error"))))))</f>
        <v>Very Small</v>
      </c>
      <c r="J5701" s="8" t="str">
        <f>IF(C5701=1,TEXT(data_in!E5701,"mm-yyyy"),"")</f>
        <v/>
      </c>
      <c r="K5701" s="8" t="str">
        <f>IF(A5701="","",IF(data_in!I5701="Website","Website",IF(data_in!I5701="Paid Search","Paid Search",IF(data_in!I5701="Slack","Slack","Other Channel"))))</f>
        <v>Slack</v>
      </c>
      <c r="L5701" s="10">
        <f>IF(A5701="","",ROUND(N$3-data_in!B5701,0))</f>
        <v>62</v>
      </c>
    </row>
    <row r="5702" spans="1:12">
      <c r="A5702" s="8" t="str">
        <f>IF(data_in!A5702="","",data_in!A5702)</f>
        <v>10fe67c2-27b2-41ae-b5fa-5fddc71cb2b6</v>
      </c>
      <c r="B5702" s="12">
        <f>IF(A5702="","",data_in!B5702)</f>
        <v>43920.91815972222</v>
      </c>
      <c r="C5702" s="8">
        <f>IF(A5702="","",IF(data_in!E5702="NULL",0,1))</f>
        <v>0</v>
      </c>
      <c r="D5702" s="8" t="str">
        <f>IF(A5702="","",IF(data_in!E5702="NULL","",ROUND(data_in!E5702-data_in!B5702,0)))</f>
        <v/>
      </c>
      <c r="E5702" s="8">
        <f>IF(A5702="","",IF(data_in!C5702="NULL",0,IF(data_in!C5702&gt;data_in!E5702,0,1)))</f>
        <v>0</v>
      </c>
      <c r="F5702" s="8" t="str">
        <f>IF(OR(A5702="",E5702=0),"",IF(data_in!C5702="NULL","",ROUND(data_in!C5702-data_in!B5702,0)))</f>
        <v/>
      </c>
      <c r="G5702" s="8" t="str">
        <f>IF(OR(A5702="",E5702=0),"",IF(data_in!C5702="NULL","",IF(D5702="",ROUND(data_in!D5702-data_in!B5702,0),MIN(D5702,ROUND(data_in!D5702-data_in!B5702,0)))))</f>
        <v/>
      </c>
      <c r="H5702" s="8" t="str">
        <f>IF(A5702="","",IF(data_in!M5702="United States","United States",IF(data_in!M5702="Canada","Canada",IF(data_in!M5702="United Kingdom","United Kingdom","Other Country"))))</f>
        <v>United States</v>
      </c>
      <c r="I5702" s="8" t="str">
        <f>IF(A5702="","",IF(data_in!K5702="Unknown","Unknown",IF(data_in!K5702&lt;=10,"Very Small",IF(data_in!K5702&lt;=100,"Small",IF(data_in!K5702&lt;=500,"Medium",IF(data_in!K5702&gt;500,"Large","Error"))))))</f>
        <v>Very Small</v>
      </c>
      <c r="J5702" s="8" t="str">
        <f>IF(C5702=1,TEXT(data_in!E5702,"mm-yyyy"),"")</f>
        <v/>
      </c>
      <c r="K5702" s="8" t="str">
        <f>IF(A5702="","",IF(data_in!I5702="Website","Website",IF(data_in!I5702="Paid Search","Paid Search",IF(data_in!I5702="Slack","Slack","Other Channel"))))</f>
        <v>Website</v>
      </c>
      <c r="L5702" s="10">
        <f>IF(A5702="","",ROUND(N$3-data_in!B5702,0))</f>
        <v>62</v>
      </c>
    </row>
    <row r="5703" spans="1:12">
      <c r="A5703" s="8" t="str">
        <f>IF(data_in!A5703="","",data_in!A5703)</f>
        <v>fada32d9-37c6-4891-9116-77940139f71e</v>
      </c>
      <c r="B5703" s="12">
        <f>IF(A5703="","",data_in!B5703)</f>
        <v>43920.954143518517</v>
      </c>
      <c r="C5703" s="8">
        <f>IF(A5703="","",IF(data_in!E5703="NULL",0,1))</f>
        <v>0</v>
      </c>
      <c r="D5703" s="8" t="str">
        <f>IF(A5703="","",IF(data_in!E5703="NULL","",ROUND(data_in!E5703-data_in!B5703,0)))</f>
        <v/>
      </c>
      <c r="E5703" s="8">
        <f>IF(A5703="","",IF(data_in!C5703="NULL",0,IF(data_in!C5703&gt;data_in!E5703,0,1)))</f>
        <v>0</v>
      </c>
      <c r="F5703" s="8" t="str">
        <f>IF(OR(A5703="",E5703=0),"",IF(data_in!C5703="NULL","",ROUND(data_in!C5703-data_in!B5703,0)))</f>
        <v/>
      </c>
      <c r="G5703" s="8" t="str">
        <f>IF(OR(A5703="",E5703=0),"",IF(data_in!C5703="NULL","",IF(D5703="",ROUND(data_in!D5703-data_in!B5703,0),MIN(D5703,ROUND(data_in!D5703-data_in!B5703,0)))))</f>
        <v/>
      </c>
      <c r="H5703" s="8" t="str">
        <f>IF(A5703="","",IF(data_in!M5703="United States","United States",IF(data_in!M5703="Canada","Canada",IF(data_in!M5703="United Kingdom","United Kingdom","Other Country"))))</f>
        <v>United Kingdom</v>
      </c>
      <c r="I5703" s="8" t="str">
        <f>IF(A5703="","",IF(data_in!K5703="Unknown","Unknown",IF(data_in!K5703&lt;=10,"Very Small",IF(data_in!K5703&lt;=100,"Small",IF(data_in!K5703&lt;=500,"Medium",IF(data_in!K5703&gt;500,"Large","Error"))))))</f>
        <v>Very Small</v>
      </c>
      <c r="J5703" s="8" t="str">
        <f>IF(C5703=1,TEXT(data_in!E5703,"mm-yyyy"),"")</f>
        <v/>
      </c>
      <c r="K5703" s="8" t="str">
        <f>IF(A5703="","",IF(data_in!I5703="Website","Website",IF(data_in!I5703="Paid Search","Paid Search",IF(data_in!I5703="Slack","Slack","Other Channel"))))</f>
        <v>Slack</v>
      </c>
      <c r="L5703" s="10">
        <f>IF(A5703="","",ROUND(N$3-data_in!B5703,0))</f>
        <v>62</v>
      </c>
    </row>
    <row r="5704" spans="1:12">
      <c r="A5704" s="8" t="str">
        <f>IF(data_in!A5704="","",data_in!A5704)</f>
        <v>dd6c3ab6-285f-4a65-b47e-337de1adced0</v>
      </c>
      <c r="B5704" s="12">
        <f>IF(A5704="","",data_in!B5704)</f>
        <v>43920.975243055553</v>
      </c>
      <c r="C5704" s="8">
        <f>IF(A5704="","",IF(data_in!E5704="NULL",0,1))</f>
        <v>0</v>
      </c>
      <c r="D5704" s="8" t="str">
        <f>IF(A5704="","",IF(data_in!E5704="NULL","",ROUND(data_in!E5704-data_in!B5704,0)))</f>
        <v/>
      </c>
      <c r="E5704" s="8">
        <f>IF(A5704="","",IF(data_in!C5704="NULL",0,IF(data_in!C5704&gt;data_in!E5704,0,1)))</f>
        <v>0</v>
      </c>
      <c r="F5704" s="8" t="str">
        <f>IF(OR(A5704="",E5704=0),"",IF(data_in!C5704="NULL","",ROUND(data_in!C5704-data_in!B5704,0)))</f>
        <v/>
      </c>
      <c r="G5704" s="8" t="str">
        <f>IF(OR(A5704="",E5704=0),"",IF(data_in!C5704="NULL","",IF(D5704="",ROUND(data_in!D5704-data_in!B5704,0),MIN(D5704,ROUND(data_in!D5704-data_in!B5704,0)))))</f>
        <v/>
      </c>
      <c r="H5704" s="8" t="str">
        <f>IF(A5704="","",IF(data_in!M5704="United States","United States",IF(data_in!M5704="Canada","Canada",IF(data_in!M5704="United Kingdom","United Kingdom","Other Country"))))</f>
        <v>Other Country</v>
      </c>
      <c r="I5704" s="8" t="str">
        <f>IF(A5704="","",IF(data_in!K5704="Unknown","Unknown",IF(data_in!K5704&lt;=10,"Very Small",IF(data_in!K5704&lt;=100,"Small",IF(data_in!K5704&lt;=500,"Medium",IF(data_in!K5704&gt;500,"Large","Error"))))))</f>
        <v>Very Small</v>
      </c>
      <c r="J5704" s="8" t="str">
        <f>IF(C5704=1,TEXT(data_in!E5704,"mm-yyyy"),"")</f>
        <v/>
      </c>
      <c r="K5704" s="8" t="str">
        <f>IF(A5704="","",IF(data_in!I5704="Website","Website",IF(data_in!I5704="Paid Search","Paid Search",IF(data_in!I5704="Slack","Slack","Other Channel"))))</f>
        <v>Slack</v>
      </c>
      <c r="L5704" s="10">
        <f>IF(A5704="","",ROUND(N$3-data_in!B5704,0))</f>
        <v>62</v>
      </c>
    </row>
    <row r="5705" spans="1:12">
      <c r="A5705" s="8" t="str">
        <f>IF(data_in!A5705="","",data_in!A5705)</f>
        <v>ba1ac685-527c-4dd4-bb36-6794e928e251</v>
      </c>
      <c r="B5705" s="12">
        <f>IF(A5705="","",data_in!B5705)</f>
        <v>43920.946782407409</v>
      </c>
      <c r="C5705" s="8">
        <f>IF(A5705="","",IF(data_in!E5705="NULL",0,1))</f>
        <v>0</v>
      </c>
      <c r="D5705" s="8" t="str">
        <f>IF(A5705="","",IF(data_in!E5705="NULL","",ROUND(data_in!E5705-data_in!B5705,0)))</f>
        <v/>
      </c>
      <c r="E5705" s="8">
        <f>IF(A5705="","",IF(data_in!C5705="NULL",0,IF(data_in!C5705&gt;data_in!E5705,0,1)))</f>
        <v>0</v>
      </c>
      <c r="F5705" s="8" t="str">
        <f>IF(OR(A5705="",E5705=0),"",IF(data_in!C5705="NULL","",ROUND(data_in!C5705-data_in!B5705,0)))</f>
        <v/>
      </c>
      <c r="G5705" s="8" t="str">
        <f>IF(OR(A5705="",E5705=0),"",IF(data_in!C5705="NULL","",IF(D5705="",ROUND(data_in!D5705-data_in!B5705,0),MIN(D5705,ROUND(data_in!D5705-data_in!B5705,0)))))</f>
        <v/>
      </c>
      <c r="H5705" s="8" t="str">
        <f>IF(A5705="","",IF(data_in!M5705="United States","United States",IF(data_in!M5705="Canada","Canada",IF(data_in!M5705="United Kingdom","United Kingdom","Other Country"))))</f>
        <v>Other Country</v>
      </c>
      <c r="I5705" s="8" t="str">
        <f>IF(A5705="","",IF(data_in!K5705="Unknown","Unknown",IF(data_in!K5705&lt;=10,"Very Small",IF(data_in!K5705&lt;=100,"Small",IF(data_in!K5705&lt;=500,"Medium",IF(data_in!K5705&gt;500,"Large","Error"))))))</f>
        <v>Medium</v>
      </c>
      <c r="J5705" s="8" t="str">
        <f>IF(C5705=1,TEXT(data_in!E5705,"mm-yyyy"),"")</f>
        <v/>
      </c>
      <c r="K5705" s="8" t="str">
        <f>IF(A5705="","",IF(data_in!I5705="Website","Website",IF(data_in!I5705="Paid Search","Paid Search",IF(data_in!I5705="Slack","Slack","Other Channel"))))</f>
        <v>Website</v>
      </c>
      <c r="L5705" s="10">
        <f>IF(A5705="","",ROUND(N$3-data_in!B5705,0))</f>
        <v>62</v>
      </c>
    </row>
    <row r="5706" spans="1:12">
      <c r="A5706" s="8" t="str">
        <f>IF(data_in!A5706="","",data_in!A5706)</f>
        <v>efb93fa2-cfc0-4831-9165-e3fa7ef8bb68</v>
      </c>
      <c r="B5706" s="12">
        <f>IF(A5706="","",data_in!B5706)</f>
        <v>43920.960520833331</v>
      </c>
      <c r="C5706" s="8">
        <f>IF(A5706="","",IF(data_in!E5706="NULL",0,1))</f>
        <v>0</v>
      </c>
      <c r="D5706" s="8" t="str">
        <f>IF(A5706="","",IF(data_in!E5706="NULL","",ROUND(data_in!E5706-data_in!B5706,0)))</f>
        <v/>
      </c>
      <c r="E5706" s="8">
        <f>IF(A5706="","",IF(data_in!C5706="NULL",0,IF(data_in!C5706&gt;data_in!E5706,0,1)))</f>
        <v>0</v>
      </c>
      <c r="F5706" s="8" t="str">
        <f>IF(OR(A5706="",E5706=0),"",IF(data_in!C5706="NULL","",ROUND(data_in!C5706-data_in!B5706,0)))</f>
        <v/>
      </c>
      <c r="G5706" s="8" t="str">
        <f>IF(OR(A5706="",E5706=0),"",IF(data_in!C5706="NULL","",IF(D5706="",ROUND(data_in!D5706-data_in!B5706,0),MIN(D5706,ROUND(data_in!D5706-data_in!B5706,0)))))</f>
        <v/>
      </c>
      <c r="H5706" s="8" t="str">
        <f>IF(A5706="","",IF(data_in!M5706="United States","United States",IF(data_in!M5706="Canada","Canada",IF(data_in!M5706="United Kingdom","United Kingdom","Other Country"))))</f>
        <v>Other Country</v>
      </c>
      <c r="I5706" s="8" t="str">
        <f>IF(A5706="","",IF(data_in!K5706="Unknown","Unknown",IF(data_in!K5706&lt;=10,"Very Small",IF(data_in!K5706&lt;=100,"Small",IF(data_in!K5706&lt;=500,"Medium",IF(data_in!K5706&gt;500,"Large","Error"))))))</f>
        <v>Very Small</v>
      </c>
      <c r="J5706" s="8" t="str">
        <f>IF(C5706=1,TEXT(data_in!E5706,"mm-yyyy"),"")</f>
        <v/>
      </c>
      <c r="K5706" s="8" t="str">
        <f>IF(A5706="","",IF(data_in!I5706="Website","Website",IF(data_in!I5706="Paid Search","Paid Search",IF(data_in!I5706="Slack","Slack","Other Channel"))))</f>
        <v>Slack</v>
      </c>
      <c r="L5706" s="10">
        <f>IF(A5706="","",ROUND(N$3-data_in!B5706,0))</f>
        <v>62</v>
      </c>
    </row>
    <row r="5707" spans="1:12">
      <c r="A5707" s="8" t="str">
        <f>IF(data_in!A5707="","",data_in!A5707)</f>
        <v>d63d2187-ebf1-44a9-abd5-cf5e98b9a2b6</v>
      </c>
      <c r="B5707" s="12">
        <f>IF(A5707="","",data_in!B5707)</f>
        <v>43921.019247685188</v>
      </c>
      <c r="C5707" s="8">
        <f>IF(A5707="","",IF(data_in!E5707="NULL",0,1))</f>
        <v>0</v>
      </c>
      <c r="D5707" s="8" t="str">
        <f>IF(A5707="","",IF(data_in!E5707="NULL","",ROUND(data_in!E5707-data_in!B5707,0)))</f>
        <v/>
      </c>
      <c r="E5707" s="8">
        <f>IF(A5707="","",IF(data_in!C5707="NULL",0,IF(data_in!C5707&gt;data_in!E5707,0,1)))</f>
        <v>0</v>
      </c>
      <c r="F5707" s="8" t="str">
        <f>IF(OR(A5707="",E5707=0),"",IF(data_in!C5707="NULL","",ROUND(data_in!C5707-data_in!B5707,0)))</f>
        <v/>
      </c>
      <c r="G5707" s="8" t="str">
        <f>IF(OR(A5707="",E5707=0),"",IF(data_in!C5707="NULL","",IF(D5707="",ROUND(data_in!D5707-data_in!B5707,0),MIN(D5707,ROUND(data_in!D5707-data_in!B5707,0)))))</f>
        <v/>
      </c>
      <c r="H5707" s="8" t="str">
        <f>IF(A5707="","",IF(data_in!M5707="United States","United States",IF(data_in!M5707="Canada","Canada",IF(data_in!M5707="United Kingdom","United Kingdom","Other Country"))))</f>
        <v>Other Country</v>
      </c>
      <c r="I5707" s="8" t="str">
        <f>IF(A5707="","",IF(data_in!K5707="Unknown","Unknown",IF(data_in!K5707&lt;=10,"Very Small",IF(data_in!K5707&lt;=100,"Small",IF(data_in!K5707&lt;=500,"Medium",IF(data_in!K5707&gt;500,"Large","Error"))))))</f>
        <v>Small</v>
      </c>
      <c r="J5707" s="8" t="str">
        <f>IF(C5707=1,TEXT(data_in!E5707,"mm-yyyy"),"")</f>
        <v/>
      </c>
      <c r="K5707" s="8" t="str">
        <f>IF(A5707="","",IF(data_in!I5707="Website","Website",IF(data_in!I5707="Paid Search","Paid Search",IF(data_in!I5707="Slack","Slack","Other Channel"))))</f>
        <v>Paid Search</v>
      </c>
      <c r="L5707" s="10">
        <f>IF(A5707="","",ROUND(N$3-data_in!B5707,0))</f>
        <v>62</v>
      </c>
    </row>
    <row r="5708" spans="1:12">
      <c r="A5708" s="8" t="str">
        <f>IF(data_in!A5708="","",data_in!A5708)</f>
        <v>c5c10725-0b42-4aae-9ea4-9a0d3c156d70</v>
      </c>
      <c r="B5708" s="12">
        <f>IF(A5708="","",data_in!B5708)</f>
        <v>43921.004988425928</v>
      </c>
      <c r="C5708" s="8">
        <f>IF(A5708="","",IF(data_in!E5708="NULL",0,1))</f>
        <v>0</v>
      </c>
      <c r="D5708" s="8" t="str">
        <f>IF(A5708="","",IF(data_in!E5708="NULL","",ROUND(data_in!E5708-data_in!B5708,0)))</f>
        <v/>
      </c>
      <c r="E5708" s="8">
        <f>IF(A5708="","",IF(data_in!C5708="NULL",0,IF(data_in!C5708&gt;data_in!E5708,0,1)))</f>
        <v>0</v>
      </c>
      <c r="F5708" s="8" t="str">
        <f>IF(OR(A5708="",E5708=0),"",IF(data_in!C5708="NULL","",ROUND(data_in!C5708-data_in!B5708,0)))</f>
        <v/>
      </c>
      <c r="G5708" s="8" t="str">
        <f>IF(OR(A5708="",E5708=0),"",IF(data_in!C5708="NULL","",IF(D5708="",ROUND(data_in!D5708-data_in!B5708,0),MIN(D5708,ROUND(data_in!D5708-data_in!B5708,0)))))</f>
        <v/>
      </c>
      <c r="H5708" s="8" t="str">
        <f>IF(A5708="","",IF(data_in!M5708="United States","United States",IF(data_in!M5708="Canada","Canada",IF(data_in!M5708="United Kingdom","United Kingdom","Other Country"))))</f>
        <v>United States</v>
      </c>
      <c r="I5708" s="8" t="str">
        <f>IF(A5708="","",IF(data_in!K5708="Unknown","Unknown",IF(data_in!K5708&lt;=10,"Very Small",IF(data_in!K5708&lt;=100,"Small",IF(data_in!K5708&lt;=500,"Medium",IF(data_in!K5708&gt;500,"Large","Error"))))))</f>
        <v>Very Small</v>
      </c>
      <c r="J5708" s="8" t="str">
        <f>IF(C5708=1,TEXT(data_in!E5708,"mm-yyyy"),"")</f>
        <v/>
      </c>
      <c r="K5708" s="8" t="str">
        <f>IF(A5708="","",IF(data_in!I5708="Website","Website",IF(data_in!I5708="Paid Search","Paid Search",IF(data_in!I5708="Slack","Slack","Other Channel"))))</f>
        <v>Website</v>
      </c>
      <c r="L5708" s="10">
        <f>IF(A5708="","",ROUND(N$3-data_in!B5708,0))</f>
        <v>62</v>
      </c>
    </row>
    <row r="5709" spans="1:12">
      <c r="A5709" s="8" t="str">
        <f>IF(data_in!A5709="","",data_in!A5709)</f>
        <v>c11cd3d6-ff3e-47ab-b767-a7075a144d39</v>
      </c>
      <c r="B5709" s="12">
        <f>IF(A5709="","",data_in!B5709)</f>
        <v>43921.112164351849</v>
      </c>
      <c r="C5709" s="8">
        <f>IF(A5709="","",IF(data_in!E5709="NULL",0,1))</f>
        <v>0</v>
      </c>
      <c r="D5709" s="8" t="str">
        <f>IF(A5709="","",IF(data_in!E5709="NULL","",ROUND(data_in!E5709-data_in!B5709,0)))</f>
        <v/>
      </c>
      <c r="E5709" s="8">
        <f>IF(A5709="","",IF(data_in!C5709="NULL",0,IF(data_in!C5709&gt;data_in!E5709,0,1)))</f>
        <v>0</v>
      </c>
      <c r="F5709" s="8" t="str">
        <f>IF(OR(A5709="",E5709=0),"",IF(data_in!C5709="NULL","",ROUND(data_in!C5709-data_in!B5709,0)))</f>
        <v/>
      </c>
      <c r="G5709" s="8" t="str">
        <f>IF(OR(A5709="",E5709=0),"",IF(data_in!C5709="NULL","",IF(D5709="",ROUND(data_in!D5709-data_in!B5709,0),MIN(D5709,ROUND(data_in!D5709-data_in!B5709,0)))))</f>
        <v/>
      </c>
      <c r="H5709" s="8" t="str">
        <f>IF(A5709="","",IF(data_in!M5709="United States","United States",IF(data_in!M5709="Canada","Canada",IF(data_in!M5709="United Kingdom","United Kingdom","Other Country"))))</f>
        <v>Other Country</v>
      </c>
      <c r="I5709" s="8" t="str">
        <f>IF(A5709="","",IF(data_in!K5709="Unknown","Unknown",IF(data_in!K5709&lt;=10,"Very Small",IF(data_in!K5709&lt;=100,"Small",IF(data_in!K5709&lt;=500,"Medium",IF(data_in!K5709&gt;500,"Large","Error"))))))</f>
        <v>Very Small</v>
      </c>
      <c r="J5709" s="8" t="str">
        <f>IF(C5709=1,TEXT(data_in!E5709,"mm-yyyy"),"")</f>
        <v/>
      </c>
      <c r="K5709" s="8" t="str">
        <f>IF(A5709="","",IF(data_in!I5709="Website","Website",IF(data_in!I5709="Paid Search","Paid Search",IF(data_in!I5709="Slack","Slack","Other Channel"))))</f>
        <v>Slack</v>
      </c>
      <c r="L5709" s="10">
        <f>IF(A5709="","",ROUND(N$3-data_in!B5709,0))</f>
        <v>62</v>
      </c>
    </row>
    <row r="5710" spans="1:12">
      <c r="A5710" s="8" t="str">
        <f>IF(data_in!A5710="","",data_in!A5710)</f>
        <v>b93cb830-3fb9-4a2a-99e5-cd2788e1406d</v>
      </c>
      <c r="B5710" s="12">
        <f>IF(A5710="","",data_in!B5710)</f>
        <v>43921.243148148147</v>
      </c>
      <c r="C5710" s="8">
        <f>IF(A5710="","",IF(data_in!E5710="NULL",0,1))</f>
        <v>0</v>
      </c>
      <c r="D5710" s="8" t="str">
        <f>IF(A5710="","",IF(data_in!E5710="NULL","",ROUND(data_in!E5710-data_in!B5710,0)))</f>
        <v/>
      </c>
      <c r="E5710" s="8">
        <f>IF(A5710="","",IF(data_in!C5710="NULL",0,IF(data_in!C5710&gt;data_in!E5710,0,1)))</f>
        <v>1</v>
      </c>
      <c r="F5710" s="8">
        <f>IF(OR(A5710="",E5710=0),"",IF(data_in!C5710="NULL","",ROUND(data_in!C5710-data_in!B5710,0)))</f>
        <v>0</v>
      </c>
      <c r="G5710" s="8">
        <f>IF(OR(A5710="",E5710=0),"",IF(data_in!C5710="NULL","",IF(D5710="",ROUND(data_in!D5710-data_in!B5710,0),MIN(D5710,ROUND(data_in!D5710-data_in!B5710,0)))))</f>
        <v>30</v>
      </c>
      <c r="H5710" s="8" t="str">
        <f>IF(A5710="","",IF(data_in!M5710="United States","United States",IF(data_in!M5710="Canada","Canada",IF(data_in!M5710="United Kingdom","United Kingdom","Other Country"))))</f>
        <v>United States</v>
      </c>
      <c r="I5710" s="8" t="str">
        <f>IF(A5710="","",IF(data_in!K5710="Unknown","Unknown",IF(data_in!K5710&lt;=10,"Very Small",IF(data_in!K5710&lt;=100,"Small",IF(data_in!K5710&lt;=500,"Medium",IF(data_in!K5710&gt;500,"Large","Error"))))))</f>
        <v>Large</v>
      </c>
      <c r="J5710" s="8" t="str">
        <f>IF(C5710=1,TEXT(data_in!E5710,"mm-yyyy"),"")</f>
        <v/>
      </c>
      <c r="K5710" s="8" t="str">
        <f>IF(A5710="","",IF(data_in!I5710="Website","Website",IF(data_in!I5710="Paid Search","Paid Search",IF(data_in!I5710="Slack","Slack","Other Channel"))))</f>
        <v>Website</v>
      </c>
      <c r="L5710" s="10">
        <f>IF(A5710="","",ROUND(N$3-data_in!B5710,0))</f>
        <v>62</v>
      </c>
    </row>
    <row r="5711" spans="1:12">
      <c r="A5711" s="8" t="str">
        <f>IF(data_in!A5711="","",data_in!A5711)</f>
        <v>3f4b6fe8-d401-453f-8e69-9164390e1ada</v>
      </c>
      <c r="B5711" s="12">
        <f>IF(A5711="","",data_in!B5711)</f>
        <v>43921.26871527778</v>
      </c>
      <c r="C5711" s="8">
        <f>IF(A5711="","",IF(data_in!E5711="NULL",0,1))</f>
        <v>0</v>
      </c>
      <c r="D5711" s="8" t="str">
        <f>IF(A5711="","",IF(data_in!E5711="NULL","",ROUND(data_in!E5711-data_in!B5711,0)))</f>
        <v/>
      </c>
      <c r="E5711" s="8">
        <f>IF(A5711="","",IF(data_in!C5711="NULL",0,IF(data_in!C5711&gt;data_in!E5711,0,1)))</f>
        <v>0</v>
      </c>
      <c r="F5711" s="8" t="str">
        <f>IF(OR(A5711="",E5711=0),"",IF(data_in!C5711="NULL","",ROUND(data_in!C5711-data_in!B5711,0)))</f>
        <v/>
      </c>
      <c r="G5711" s="8" t="str">
        <f>IF(OR(A5711="",E5711=0),"",IF(data_in!C5711="NULL","",IF(D5711="",ROUND(data_in!D5711-data_in!B5711,0),MIN(D5711,ROUND(data_in!D5711-data_in!B5711,0)))))</f>
        <v/>
      </c>
      <c r="H5711" s="8" t="str">
        <f>IF(A5711="","",IF(data_in!M5711="United States","United States",IF(data_in!M5711="Canada","Canada",IF(data_in!M5711="United Kingdom","United Kingdom","Other Country"))))</f>
        <v>Other Country</v>
      </c>
      <c r="I5711" s="8" t="str">
        <f>IF(A5711="","",IF(data_in!K5711="Unknown","Unknown",IF(data_in!K5711&lt;=10,"Very Small",IF(data_in!K5711&lt;=100,"Small",IF(data_in!K5711&lt;=500,"Medium",IF(data_in!K5711&gt;500,"Large","Error"))))))</f>
        <v>Large</v>
      </c>
      <c r="J5711" s="8" t="str">
        <f>IF(C5711=1,TEXT(data_in!E5711,"mm-yyyy"),"")</f>
        <v/>
      </c>
      <c r="K5711" s="8" t="str">
        <f>IF(A5711="","",IF(data_in!I5711="Website","Website",IF(data_in!I5711="Paid Search","Paid Search",IF(data_in!I5711="Slack","Slack","Other Channel"))))</f>
        <v>Other Channel</v>
      </c>
      <c r="L5711" s="10">
        <f>IF(A5711="","",ROUND(N$3-data_in!B5711,0))</f>
        <v>62</v>
      </c>
    </row>
    <row r="5712" spans="1:12">
      <c r="A5712" s="8" t="str">
        <f>IF(data_in!A5712="","",data_in!A5712)</f>
        <v>eec2a0da-e038-4c52-908c-f03346da8f16</v>
      </c>
      <c r="B5712" s="12">
        <f>IF(A5712="","",data_in!B5712)</f>
        <v>43921.250428240739</v>
      </c>
      <c r="C5712" s="8">
        <f>IF(A5712="","",IF(data_in!E5712="NULL",0,1))</f>
        <v>0</v>
      </c>
      <c r="D5712" s="8" t="str">
        <f>IF(A5712="","",IF(data_in!E5712="NULL","",ROUND(data_in!E5712-data_in!B5712,0)))</f>
        <v/>
      </c>
      <c r="E5712" s="8">
        <f>IF(A5712="","",IF(data_in!C5712="NULL",0,IF(data_in!C5712&gt;data_in!E5712,0,1)))</f>
        <v>1</v>
      </c>
      <c r="F5712" s="8">
        <f>IF(OR(A5712="",E5712=0),"",IF(data_in!C5712="NULL","",ROUND(data_in!C5712-data_in!B5712,0)))</f>
        <v>0</v>
      </c>
      <c r="G5712" s="8">
        <f>IF(OR(A5712="",E5712=0),"",IF(data_in!C5712="NULL","",IF(D5712="",ROUND(data_in!D5712-data_in!B5712,0),MIN(D5712,ROUND(data_in!D5712-data_in!B5712,0)))))</f>
        <v>30</v>
      </c>
      <c r="H5712" s="8" t="str">
        <f>IF(A5712="","",IF(data_in!M5712="United States","United States",IF(data_in!M5712="Canada","Canada",IF(data_in!M5712="United Kingdom","United Kingdom","Other Country"))))</f>
        <v>Other Country</v>
      </c>
      <c r="I5712" s="8" t="str">
        <f>IF(A5712="","",IF(data_in!K5712="Unknown","Unknown",IF(data_in!K5712&lt;=10,"Very Small",IF(data_in!K5712&lt;=100,"Small",IF(data_in!K5712&lt;=500,"Medium",IF(data_in!K5712&gt;500,"Large","Error"))))))</f>
        <v>Very Small</v>
      </c>
      <c r="J5712" s="8" t="str">
        <f>IF(C5712=1,TEXT(data_in!E5712,"mm-yyyy"),"")</f>
        <v/>
      </c>
      <c r="K5712" s="8" t="str">
        <f>IF(A5712="","",IF(data_in!I5712="Website","Website",IF(data_in!I5712="Paid Search","Paid Search",IF(data_in!I5712="Slack","Slack","Other Channel"))))</f>
        <v>Website</v>
      </c>
      <c r="L5712" s="10">
        <f>IF(A5712="","",ROUND(N$3-data_in!B5712,0))</f>
        <v>62</v>
      </c>
    </row>
    <row r="5713" spans="1:12">
      <c r="A5713" s="8" t="str">
        <f>IF(data_in!A5713="","",data_in!A5713)</f>
        <v>f04cbc81-626f-4ca1-8e41-e928f1d5e716</v>
      </c>
      <c r="B5713" s="12">
        <f>IF(A5713="","",data_in!B5713)</f>
        <v>43921.261481481481</v>
      </c>
      <c r="C5713" s="8">
        <f>IF(A5713="","",IF(data_in!E5713="NULL",0,1))</f>
        <v>0</v>
      </c>
      <c r="D5713" s="8" t="str">
        <f>IF(A5713="","",IF(data_in!E5713="NULL","",ROUND(data_in!E5713-data_in!B5713,0)))</f>
        <v/>
      </c>
      <c r="E5713" s="8">
        <f>IF(A5713="","",IF(data_in!C5713="NULL",0,IF(data_in!C5713&gt;data_in!E5713,0,1)))</f>
        <v>1</v>
      </c>
      <c r="F5713" s="8">
        <f>IF(OR(A5713="",E5713=0),"",IF(data_in!C5713="NULL","",ROUND(data_in!C5713-data_in!B5713,0)))</f>
        <v>0</v>
      </c>
      <c r="G5713" s="8">
        <f>IF(OR(A5713="",E5713=0),"",IF(data_in!C5713="NULL","",IF(D5713="",ROUND(data_in!D5713-data_in!B5713,0),MIN(D5713,ROUND(data_in!D5713-data_in!B5713,0)))))</f>
        <v>30</v>
      </c>
      <c r="H5713" s="8" t="str">
        <f>IF(A5713="","",IF(data_in!M5713="United States","United States",IF(data_in!M5713="Canada","Canada",IF(data_in!M5713="United Kingdom","United Kingdom","Other Country"))))</f>
        <v>Other Country</v>
      </c>
      <c r="I5713" s="8" t="str">
        <f>IF(A5713="","",IF(data_in!K5713="Unknown","Unknown",IF(data_in!K5713&lt;=10,"Very Small",IF(data_in!K5713&lt;=100,"Small",IF(data_in!K5713&lt;=500,"Medium",IF(data_in!K5713&gt;500,"Large","Error"))))))</f>
        <v>Very Small</v>
      </c>
      <c r="J5713" s="8" t="str">
        <f>IF(C5713=1,TEXT(data_in!E5713,"mm-yyyy"),"")</f>
        <v/>
      </c>
      <c r="K5713" s="8" t="str">
        <f>IF(A5713="","",IF(data_in!I5713="Website","Website",IF(data_in!I5713="Paid Search","Paid Search",IF(data_in!I5713="Slack","Slack","Other Channel"))))</f>
        <v>Website</v>
      </c>
      <c r="L5713" s="10">
        <f>IF(A5713="","",ROUND(N$3-data_in!B5713,0))</f>
        <v>62</v>
      </c>
    </row>
    <row r="5714" spans="1:12">
      <c r="A5714" s="8" t="str">
        <f>IF(data_in!A5714="","",data_in!A5714)</f>
        <v>5b3f77a2-4542-4cc8-9df0-526785d2eb3c</v>
      </c>
      <c r="B5714" s="12">
        <f>IF(A5714="","",data_in!B5714)</f>
        <v>43921.268634259257</v>
      </c>
      <c r="C5714" s="8">
        <f>IF(A5714="","",IF(data_in!E5714="NULL",0,1))</f>
        <v>0</v>
      </c>
      <c r="D5714" s="8" t="str">
        <f>IF(A5714="","",IF(data_in!E5714="NULL","",ROUND(data_in!E5714-data_in!B5714,0)))</f>
        <v/>
      </c>
      <c r="E5714" s="8">
        <f>IF(A5714="","",IF(data_in!C5714="NULL",0,IF(data_in!C5714&gt;data_in!E5714,0,1)))</f>
        <v>1</v>
      </c>
      <c r="F5714" s="8">
        <f>IF(OR(A5714="",E5714=0),"",IF(data_in!C5714="NULL","",ROUND(data_in!C5714-data_in!B5714,0)))</f>
        <v>0</v>
      </c>
      <c r="G5714" s="8">
        <f>IF(OR(A5714="",E5714=0),"",IF(data_in!C5714="NULL","",IF(D5714="",ROUND(data_in!D5714-data_in!B5714,0),MIN(D5714,ROUND(data_in!D5714-data_in!B5714,0)))))</f>
        <v>30</v>
      </c>
      <c r="H5714" s="8" t="str">
        <f>IF(A5714="","",IF(data_in!M5714="United States","United States",IF(data_in!M5714="Canada","Canada",IF(data_in!M5714="United Kingdom","United Kingdom","Other Country"))))</f>
        <v>Other Country</v>
      </c>
      <c r="I5714" s="8" t="str">
        <f>IF(A5714="","",IF(data_in!K5714="Unknown","Unknown",IF(data_in!K5714&lt;=10,"Very Small",IF(data_in!K5714&lt;=100,"Small",IF(data_in!K5714&lt;=500,"Medium",IF(data_in!K5714&gt;500,"Large","Error"))))))</f>
        <v>Very Small</v>
      </c>
      <c r="J5714" s="8" t="str">
        <f>IF(C5714=1,TEXT(data_in!E5714,"mm-yyyy"),"")</f>
        <v/>
      </c>
      <c r="K5714" s="8" t="str">
        <f>IF(A5714="","",IF(data_in!I5714="Website","Website",IF(data_in!I5714="Paid Search","Paid Search",IF(data_in!I5714="Slack","Slack","Other Channel"))))</f>
        <v>Website</v>
      </c>
      <c r="L5714" s="10">
        <f>IF(A5714="","",ROUND(N$3-data_in!B5714,0))</f>
        <v>62</v>
      </c>
    </row>
    <row r="5715" spans="1:12">
      <c r="A5715" s="8" t="str">
        <f>IF(data_in!A5715="","",data_in!A5715)</f>
        <v>d3390e35-37d2-4aaa-a3a3-135e6384a4db</v>
      </c>
      <c r="B5715" s="12">
        <f>IF(A5715="","",data_in!B5715)</f>
        <v>43921.292245370372</v>
      </c>
      <c r="C5715" s="8">
        <f>IF(A5715="","",IF(data_in!E5715="NULL",0,1))</f>
        <v>0</v>
      </c>
      <c r="D5715" s="8" t="str">
        <f>IF(A5715="","",IF(data_in!E5715="NULL","",ROUND(data_in!E5715-data_in!B5715,0)))</f>
        <v/>
      </c>
      <c r="E5715" s="8">
        <f>IF(A5715="","",IF(data_in!C5715="NULL",0,IF(data_in!C5715&gt;data_in!E5715,0,1)))</f>
        <v>0</v>
      </c>
      <c r="F5715" s="8" t="str">
        <f>IF(OR(A5715="",E5715=0),"",IF(data_in!C5715="NULL","",ROUND(data_in!C5715-data_in!B5715,0)))</f>
        <v/>
      </c>
      <c r="G5715" s="8" t="str">
        <f>IF(OR(A5715="",E5715=0),"",IF(data_in!C5715="NULL","",IF(D5715="",ROUND(data_in!D5715-data_in!B5715,0),MIN(D5715,ROUND(data_in!D5715-data_in!B5715,0)))))</f>
        <v/>
      </c>
      <c r="H5715" s="8" t="str">
        <f>IF(A5715="","",IF(data_in!M5715="United States","United States",IF(data_in!M5715="Canada","Canada",IF(data_in!M5715="United Kingdom","United Kingdom","Other Country"))))</f>
        <v>United States</v>
      </c>
      <c r="I5715" s="8" t="str">
        <f>IF(A5715="","",IF(data_in!K5715="Unknown","Unknown",IF(data_in!K5715&lt;=10,"Very Small",IF(data_in!K5715&lt;=100,"Small",IF(data_in!K5715&lt;=500,"Medium",IF(data_in!K5715&gt;500,"Large","Error"))))))</f>
        <v>Very Small</v>
      </c>
      <c r="J5715" s="8" t="str">
        <f>IF(C5715=1,TEXT(data_in!E5715,"mm-yyyy"),"")</f>
        <v/>
      </c>
      <c r="K5715" s="8" t="str">
        <f>IF(A5715="","",IF(data_in!I5715="Website","Website",IF(data_in!I5715="Paid Search","Paid Search",IF(data_in!I5715="Slack","Slack","Other Channel"))))</f>
        <v>Paid Search</v>
      </c>
      <c r="L5715" s="10">
        <f>IF(A5715="","",ROUND(N$3-data_in!B5715,0))</f>
        <v>62</v>
      </c>
    </row>
    <row r="5716" spans="1:12">
      <c r="A5716" s="8" t="str">
        <f>IF(data_in!A5716="","",data_in!A5716)</f>
        <v>cc6a110a-5e1c-429e-9ff3-5b7b84fd8e12</v>
      </c>
      <c r="B5716" s="12">
        <f>IF(A5716="","",data_in!B5716)</f>
        <v>43921.300486111111</v>
      </c>
      <c r="C5716" s="8">
        <f>IF(A5716="","",IF(data_in!E5716="NULL",0,1))</f>
        <v>0</v>
      </c>
      <c r="D5716" s="8" t="str">
        <f>IF(A5716="","",IF(data_in!E5716="NULL","",ROUND(data_in!E5716-data_in!B5716,0)))</f>
        <v/>
      </c>
      <c r="E5716" s="8">
        <f>IF(A5716="","",IF(data_in!C5716="NULL",0,IF(data_in!C5716&gt;data_in!E5716,0,1)))</f>
        <v>0</v>
      </c>
      <c r="F5716" s="8" t="str">
        <f>IF(OR(A5716="",E5716=0),"",IF(data_in!C5716="NULL","",ROUND(data_in!C5716-data_in!B5716,0)))</f>
        <v/>
      </c>
      <c r="G5716" s="8" t="str">
        <f>IF(OR(A5716="",E5716=0),"",IF(data_in!C5716="NULL","",IF(D5716="",ROUND(data_in!D5716-data_in!B5716,0),MIN(D5716,ROUND(data_in!D5716-data_in!B5716,0)))))</f>
        <v/>
      </c>
      <c r="H5716" s="8" t="str">
        <f>IF(A5716="","",IF(data_in!M5716="United States","United States",IF(data_in!M5716="Canada","Canada",IF(data_in!M5716="United Kingdom","United Kingdom","Other Country"))))</f>
        <v>United States</v>
      </c>
      <c r="I5716" s="8" t="str">
        <f>IF(A5716="","",IF(data_in!K5716="Unknown","Unknown",IF(data_in!K5716&lt;=10,"Very Small",IF(data_in!K5716&lt;=100,"Small",IF(data_in!K5716&lt;=500,"Medium",IF(data_in!K5716&gt;500,"Large","Error"))))))</f>
        <v>Very Small</v>
      </c>
      <c r="J5716" s="8" t="str">
        <f>IF(C5716=1,TEXT(data_in!E5716,"mm-yyyy"),"")</f>
        <v/>
      </c>
      <c r="K5716" s="8" t="str">
        <f>IF(A5716="","",IF(data_in!I5716="Website","Website",IF(data_in!I5716="Paid Search","Paid Search",IF(data_in!I5716="Slack","Slack","Other Channel"))))</f>
        <v>Website</v>
      </c>
      <c r="L5716" s="10">
        <f>IF(A5716="","",ROUND(N$3-data_in!B5716,0))</f>
        <v>62</v>
      </c>
    </row>
    <row r="5717" spans="1:12">
      <c r="A5717" s="8" t="str">
        <f>IF(data_in!A5717="","",data_in!A5717)</f>
        <v>0d6e742e-4faa-429d-9393-65dd559928d3</v>
      </c>
      <c r="B5717" s="12">
        <f>IF(A5717="","",data_in!B5717)</f>
        <v>43921.147210648145</v>
      </c>
      <c r="C5717" s="8">
        <f>IF(A5717="","",IF(data_in!E5717="NULL",0,1))</f>
        <v>0</v>
      </c>
      <c r="D5717" s="8" t="str">
        <f>IF(A5717="","",IF(data_in!E5717="NULL","",ROUND(data_in!E5717-data_in!B5717,0)))</f>
        <v/>
      </c>
      <c r="E5717" s="8">
        <f>IF(A5717="","",IF(data_in!C5717="NULL",0,IF(data_in!C5717&gt;data_in!E5717,0,1)))</f>
        <v>0</v>
      </c>
      <c r="F5717" s="8" t="str">
        <f>IF(OR(A5717="",E5717=0),"",IF(data_in!C5717="NULL","",ROUND(data_in!C5717-data_in!B5717,0)))</f>
        <v/>
      </c>
      <c r="G5717" s="8" t="str">
        <f>IF(OR(A5717="",E5717=0),"",IF(data_in!C5717="NULL","",IF(D5717="",ROUND(data_in!D5717-data_in!B5717,0),MIN(D5717,ROUND(data_in!D5717-data_in!B5717,0)))))</f>
        <v/>
      </c>
      <c r="H5717" s="8" t="str">
        <f>IF(A5717="","",IF(data_in!M5717="United States","United States",IF(data_in!M5717="Canada","Canada",IF(data_in!M5717="United Kingdom","United Kingdom","Other Country"))))</f>
        <v>Other Country</v>
      </c>
      <c r="I5717" s="8" t="str">
        <f>IF(A5717="","",IF(data_in!K5717="Unknown","Unknown",IF(data_in!K5717&lt;=10,"Very Small",IF(data_in!K5717&lt;=100,"Small",IF(data_in!K5717&lt;=500,"Medium",IF(data_in!K5717&gt;500,"Large","Error"))))))</f>
        <v>Very Small</v>
      </c>
      <c r="J5717" s="8" t="str">
        <f>IF(C5717=1,TEXT(data_in!E5717,"mm-yyyy"),"")</f>
        <v/>
      </c>
      <c r="K5717" s="8" t="str">
        <f>IF(A5717="","",IF(data_in!I5717="Website","Website",IF(data_in!I5717="Paid Search","Paid Search",IF(data_in!I5717="Slack","Slack","Other Channel"))))</f>
        <v>Website</v>
      </c>
      <c r="L5717" s="10">
        <f>IF(A5717="","",ROUND(N$3-data_in!B5717,0))</f>
        <v>62</v>
      </c>
    </row>
    <row r="5718" spans="1:12">
      <c r="A5718" s="8" t="str">
        <f>IF(data_in!A5718="","",data_in!A5718)</f>
        <v>56758770-8e11-41a9-974c-393a7415ab14</v>
      </c>
      <c r="B5718" s="12">
        <f>IF(A5718="","",data_in!B5718)</f>
        <v>43921.540902777779</v>
      </c>
      <c r="C5718" s="8">
        <f>IF(A5718="","",IF(data_in!E5718="NULL",0,1))</f>
        <v>0</v>
      </c>
      <c r="D5718" s="8" t="str">
        <f>IF(A5718="","",IF(data_in!E5718="NULL","",ROUND(data_in!E5718-data_in!B5718,0)))</f>
        <v/>
      </c>
      <c r="E5718" s="8">
        <f>IF(A5718="","",IF(data_in!C5718="NULL",0,IF(data_in!C5718&gt;data_in!E5718,0,1)))</f>
        <v>0</v>
      </c>
      <c r="F5718" s="8" t="str">
        <f>IF(OR(A5718="",E5718=0),"",IF(data_in!C5718="NULL","",ROUND(data_in!C5718-data_in!B5718,0)))</f>
        <v/>
      </c>
      <c r="G5718" s="8" t="str">
        <f>IF(OR(A5718="",E5718=0),"",IF(data_in!C5718="NULL","",IF(D5718="",ROUND(data_in!D5718-data_in!B5718,0),MIN(D5718,ROUND(data_in!D5718-data_in!B5718,0)))))</f>
        <v/>
      </c>
      <c r="H5718" s="8" t="str">
        <f>IF(A5718="","",IF(data_in!M5718="United States","United States",IF(data_in!M5718="Canada","Canada",IF(data_in!M5718="United Kingdom","United Kingdom","Other Country"))))</f>
        <v>Other Country</v>
      </c>
      <c r="I5718" s="8" t="str">
        <f>IF(A5718="","",IF(data_in!K5718="Unknown","Unknown",IF(data_in!K5718&lt;=10,"Very Small",IF(data_in!K5718&lt;=100,"Small",IF(data_in!K5718&lt;=500,"Medium",IF(data_in!K5718&gt;500,"Large","Error"))))))</f>
        <v>Very Small</v>
      </c>
      <c r="J5718" s="8" t="str">
        <f>IF(C5718=1,TEXT(data_in!E5718,"mm-yyyy"),"")</f>
        <v/>
      </c>
      <c r="K5718" s="8" t="str">
        <f>IF(A5718="","",IF(data_in!I5718="Website","Website",IF(data_in!I5718="Paid Search","Paid Search",IF(data_in!I5718="Slack","Slack","Other Channel"))))</f>
        <v>Website</v>
      </c>
      <c r="L5718" s="10">
        <f>IF(A5718="","",ROUND(N$3-data_in!B5718,0))</f>
        <v>61</v>
      </c>
    </row>
    <row r="5719" spans="1:12">
      <c r="A5719" s="8" t="str">
        <f>IF(data_in!A5719="","",data_in!A5719)</f>
        <v>a45cf38c-17ca-4121-824a-4e30f623c9ed</v>
      </c>
      <c r="B5719" s="12">
        <f>IF(A5719="","",data_in!B5719)</f>
        <v>43921.583032407405</v>
      </c>
      <c r="C5719" s="8">
        <f>IF(A5719="","",IF(data_in!E5719="NULL",0,1))</f>
        <v>0</v>
      </c>
      <c r="D5719" s="8" t="str">
        <f>IF(A5719="","",IF(data_in!E5719="NULL","",ROUND(data_in!E5719-data_in!B5719,0)))</f>
        <v/>
      </c>
      <c r="E5719" s="8">
        <f>IF(A5719="","",IF(data_in!C5719="NULL",0,IF(data_in!C5719&gt;data_in!E5719,0,1)))</f>
        <v>0</v>
      </c>
      <c r="F5719" s="8" t="str">
        <f>IF(OR(A5719="",E5719=0),"",IF(data_in!C5719="NULL","",ROUND(data_in!C5719-data_in!B5719,0)))</f>
        <v/>
      </c>
      <c r="G5719" s="8" t="str">
        <f>IF(OR(A5719="",E5719=0),"",IF(data_in!C5719="NULL","",IF(D5719="",ROUND(data_in!D5719-data_in!B5719,0),MIN(D5719,ROUND(data_in!D5719-data_in!B5719,0)))))</f>
        <v/>
      </c>
      <c r="H5719" s="8" t="str">
        <f>IF(A5719="","",IF(data_in!M5719="United States","United States",IF(data_in!M5719="Canada","Canada",IF(data_in!M5719="United Kingdom","United Kingdom","Other Country"))))</f>
        <v>United States</v>
      </c>
      <c r="I5719" s="8" t="str">
        <f>IF(A5719="","",IF(data_in!K5719="Unknown","Unknown",IF(data_in!K5719&lt;=10,"Very Small",IF(data_in!K5719&lt;=100,"Small",IF(data_in!K5719&lt;=500,"Medium",IF(data_in!K5719&gt;500,"Large","Error"))))))</f>
        <v>Medium</v>
      </c>
      <c r="J5719" s="8" t="str">
        <f>IF(C5719=1,TEXT(data_in!E5719,"mm-yyyy"),"")</f>
        <v/>
      </c>
      <c r="K5719" s="8" t="str">
        <f>IF(A5719="","",IF(data_in!I5719="Website","Website",IF(data_in!I5719="Paid Search","Paid Search",IF(data_in!I5719="Slack","Slack","Other Channel"))))</f>
        <v>Website</v>
      </c>
      <c r="L5719" s="10">
        <f>IF(A5719="","",ROUND(N$3-data_in!B5719,0))</f>
        <v>61</v>
      </c>
    </row>
    <row r="5720" spans="1:12">
      <c r="A5720" s="8" t="str">
        <f>IF(data_in!A5720="","",data_in!A5720)</f>
        <v>7e8ee240-e8bf-4076-8730-497ed973df48</v>
      </c>
      <c r="B5720" s="12">
        <f>IF(A5720="","",data_in!B5720)</f>
        <v>43921.297453703701</v>
      </c>
      <c r="C5720" s="8">
        <f>IF(A5720="","",IF(data_in!E5720="NULL",0,1))</f>
        <v>0</v>
      </c>
      <c r="D5720" s="8" t="str">
        <f>IF(A5720="","",IF(data_in!E5720="NULL","",ROUND(data_in!E5720-data_in!B5720,0)))</f>
        <v/>
      </c>
      <c r="E5720" s="8">
        <f>IF(A5720="","",IF(data_in!C5720="NULL",0,IF(data_in!C5720&gt;data_in!E5720,0,1)))</f>
        <v>0</v>
      </c>
      <c r="F5720" s="8" t="str">
        <f>IF(OR(A5720="",E5720=0),"",IF(data_in!C5720="NULL","",ROUND(data_in!C5720-data_in!B5720,0)))</f>
        <v/>
      </c>
      <c r="G5720" s="8" t="str">
        <f>IF(OR(A5720="",E5720=0),"",IF(data_in!C5720="NULL","",IF(D5720="",ROUND(data_in!D5720-data_in!B5720,0),MIN(D5720,ROUND(data_in!D5720-data_in!B5720,0)))))</f>
        <v/>
      </c>
      <c r="H5720" s="8" t="str">
        <f>IF(A5720="","",IF(data_in!M5720="United States","United States",IF(data_in!M5720="Canada","Canada",IF(data_in!M5720="United Kingdom","United Kingdom","Other Country"))))</f>
        <v>Other Country</v>
      </c>
      <c r="I5720" s="8" t="str">
        <f>IF(A5720="","",IF(data_in!K5720="Unknown","Unknown",IF(data_in!K5720&lt;=10,"Very Small",IF(data_in!K5720&lt;=100,"Small",IF(data_in!K5720&lt;=500,"Medium",IF(data_in!K5720&gt;500,"Large","Error"))))))</f>
        <v>Very Small</v>
      </c>
      <c r="J5720" s="8" t="str">
        <f>IF(C5720=1,TEXT(data_in!E5720,"mm-yyyy"),"")</f>
        <v/>
      </c>
      <c r="K5720" s="8" t="str">
        <f>IF(A5720="","",IF(data_in!I5720="Website","Website",IF(data_in!I5720="Paid Search","Paid Search",IF(data_in!I5720="Slack","Slack","Other Channel"))))</f>
        <v>Website</v>
      </c>
      <c r="L5720" s="10">
        <f>IF(A5720="","",ROUND(N$3-data_in!B5720,0))</f>
        <v>62</v>
      </c>
    </row>
    <row r="5721" spans="1:12">
      <c r="A5721" s="8" t="str">
        <f>IF(data_in!A5721="","",data_in!A5721)</f>
        <v>e83c030c-5208-484a-bcf2-dce6e19b262f</v>
      </c>
      <c r="B5721" s="12">
        <f>IF(A5721="","",data_in!B5721)</f>
        <v>43839.921469907407</v>
      </c>
      <c r="C5721" s="8">
        <f>IF(A5721="","",IF(data_in!E5721="NULL",0,1))</f>
        <v>0</v>
      </c>
      <c r="D5721" s="8" t="str">
        <f>IF(A5721="","",IF(data_in!E5721="NULL","",ROUND(data_in!E5721-data_in!B5721,0)))</f>
        <v/>
      </c>
      <c r="E5721" s="8">
        <f>IF(A5721="","",IF(data_in!C5721="NULL",0,IF(data_in!C5721&gt;data_in!E5721,0,1)))</f>
        <v>1</v>
      </c>
      <c r="F5721" s="8">
        <f>IF(OR(A5721="",E5721=0),"",IF(data_in!C5721="NULL","",ROUND(data_in!C5721-data_in!B5721,0)))</f>
        <v>2</v>
      </c>
      <c r="G5721" s="8">
        <f>IF(OR(A5721="",E5721=0),"",IF(data_in!C5721="NULL","",IF(D5721="",ROUND(data_in!D5721-data_in!B5721,0),MIN(D5721,ROUND(data_in!D5721-data_in!B5721,0)))))</f>
        <v>32</v>
      </c>
      <c r="H5721" s="8" t="str">
        <f>IF(A5721="","",IF(data_in!M5721="United States","United States",IF(data_in!M5721="Canada","Canada",IF(data_in!M5721="United Kingdom","United Kingdom","Other Country"))))</f>
        <v>Other Country</v>
      </c>
      <c r="I5721" s="8" t="str">
        <f>IF(A5721="","",IF(data_in!K5721="Unknown","Unknown",IF(data_in!K5721&lt;=10,"Very Small",IF(data_in!K5721&lt;=100,"Small",IF(data_in!K5721&lt;=500,"Medium",IF(data_in!K5721&gt;500,"Large","Error"))))))</f>
        <v>Small</v>
      </c>
      <c r="J5721" s="8" t="str">
        <f>IF(C5721=1,TEXT(data_in!E5721,"mm-yyyy"),"")</f>
        <v/>
      </c>
      <c r="K5721" s="8" t="str">
        <f>IF(A5721="","",IF(data_in!I5721="Website","Website",IF(data_in!I5721="Paid Search","Paid Search",IF(data_in!I5721="Slack","Slack","Other Channel"))))</f>
        <v>Paid Search</v>
      </c>
      <c r="L5721" s="10">
        <f>IF(A5721="","",ROUND(N$3-data_in!B5721,0))</f>
        <v>143</v>
      </c>
    </row>
    <row r="5722" spans="1:12">
      <c r="A5722" s="8" t="str">
        <f>IF(data_in!A5722="","",data_in!A5722)</f>
        <v>c5c2228e-6e6f-48f7-8858-86200e08f780</v>
      </c>
      <c r="B5722" s="12">
        <f>IF(A5722="","",data_in!B5722)</f>
        <v>43888.770891203705</v>
      </c>
      <c r="C5722" s="8">
        <f>IF(A5722="","",IF(data_in!E5722="NULL",0,1))</f>
        <v>0</v>
      </c>
      <c r="D5722" s="8" t="str">
        <f>IF(A5722="","",IF(data_in!E5722="NULL","",ROUND(data_in!E5722-data_in!B5722,0)))</f>
        <v/>
      </c>
      <c r="E5722" s="8">
        <f>IF(A5722="","",IF(data_in!C5722="NULL",0,IF(data_in!C5722&gt;data_in!E5722,0,1)))</f>
        <v>0</v>
      </c>
      <c r="F5722" s="8" t="str">
        <f>IF(OR(A5722="",E5722=0),"",IF(data_in!C5722="NULL","",ROUND(data_in!C5722-data_in!B5722,0)))</f>
        <v/>
      </c>
      <c r="G5722" s="8" t="str">
        <f>IF(OR(A5722="",E5722=0),"",IF(data_in!C5722="NULL","",IF(D5722="",ROUND(data_in!D5722-data_in!B5722,0),MIN(D5722,ROUND(data_in!D5722-data_in!B5722,0)))))</f>
        <v/>
      </c>
      <c r="H5722" s="8" t="str">
        <f>IF(A5722="","",IF(data_in!M5722="United States","United States",IF(data_in!M5722="Canada","Canada",IF(data_in!M5722="United Kingdom","United Kingdom","Other Country"))))</f>
        <v>United States</v>
      </c>
      <c r="I5722" s="8" t="str">
        <f>IF(A5722="","",IF(data_in!K5722="Unknown","Unknown",IF(data_in!K5722&lt;=10,"Very Small",IF(data_in!K5722&lt;=100,"Small",IF(data_in!K5722&lt;=500,"Medium",IF(data_in!K5722&gt;500,"Large","Error"))))))</f>
        <v>Very Small</v>
      </c>
      <c r="J5722" s="8" t="str">
        <f>IF(C5722=1,TEXT(data_in!E5722,"mm-yyyy"),"")</f>
        <v/>
      </c>
      <c r="K5722" s="8" t="str">
        <f>IF(A5722="","",IF(data_in!I5722="Website","Website",IF(data_in!I5722="Paid Search","Paid Search",IF(data_in!I5722="Slack","Slack","Other Channel"))))</f>
        <v>Paid Search</v>
      </c>
      <c r="L5722" s="10">
        <f>IF(A5722="","",ROUND(N$3-data_in!B5722,0))</f>
        <v>94</v>
      </c>
    </row>
    <row r="5723" spans="1:12">
      <c r="A5723" s="8" t="str">
        <f>IF(data_in!A5723="","",data_in!A5723)</f>
        <v>7a9143a3-12d2-4e8c-a7c3-da2bbb29e51b</v>
      </c>
      <c r="B5723" s="12">
        <f>IF(A5723="","",data_in!B5723)</f>
        <v>43859.262766203705</v>
      </c>
      <c r="C5723" s="8">
        <f>IF(A5723="","",IF(data_in!E5723="NULL",0,1))</f>
        <v>0</v>
      </c>
      <c r="D5723" s="8" t="str">
        <f>IF(A5723="","",IF(data_in!E5723="NULL","",ROUND(data_in!E5723-data_in!B5723,0)))</f>
        <v/>
      </c>
      <c r="E5723" s="8">
        <f>IF(A5723="","",IF(data_in!C5723="NULL",0,IF(data_in!C5723&gt;data_in!E5723,0,1)))</f>
        <v>0</v>
      </c>
      <c r="F5723" s="8" t="str">
        <f>IF(OR(A5723="",E5723=0),"",IF(data_in!C5723="NULL","",ROUND(data_in!C5723-data_in!B5723,0)))</f>
        <v/>
      </c>
      <c r="G5723" s="8" t="str">
        <f>IF(OR(A5723="",E5723=0),"",IF(data_in!C5723="NULL","",IF(D5723="",ROUND(data_in!D5723-data_in!B5723,0),MIN(D5723,ROUND(data_in!D5723-data_in!B5723,0)))))</f>
        <v/>
      </c>
      <c r="H5723" s="8" t="str">
        <f>IF(A5723="","",IF(data_in!M5723="United States","United States",IF(data_in!M5723="Canada","Canada",IF(data_in!M5723="United Kingdom","United Kingdom","Other Country"))))</f>
        <v>United States</v>
      </c>
      <c r="I5723" s="8" t="str">
        <f>IF(A5723="","",IF(data_in!K5723="Unknown","Unknown",IF(data_in!K5723&lt;=10,"Very Small",IF(data_in!K5723&lt;=100,"Small",IF(data_in!K5723&lt;=500,"Medium",IF(data_in!K5723&gt;500,"Large","Error"))))))</f>
        <v>Very Small</v>
      </c>
      <c r="J5723" s="8" t="str">
        <f>IF(C5723=1,TEXT(data_in!E5723,"mm-yyyy"),"")</f>
        <v/>
      </c>
      <c r="K5723" s="8" t="str">
        <f>IF(A5723="","",IF(data_in!I5723="Website","Website",IF(data_in!I5723="Paid Search","Paid Search",IF(data_in!I5723="Slack","Slack","Other Channel"))))</f>
        <v>Website</v>
      </c>
      <c r="L5723" s="10">
        <f>IF(A5723="","",ROUND(N$3-data_in!B5723,0))</f>
        <v>124</v>
      </c>
    </row>
    <row r="5724" spans="1:12">
      <c r="A5724" s="8" t="str">
        <f>IF(data_in!A5724="","",data_in!A5724)</f>
        <v>6313015e-9e01-4f88-abf6-3ad5c4b05db7</v>
      </c>
      <c r="B5724" s="12">
        <f>IF(A5724="","",data_in!B5724)</f>
        <v>43859.36546296296</v>
      </c>
      <c r="C5724" s="8">
        <f>IF(A5724="","",IF(data_in!E5724="NULL",0,1))</f>
        <v>0</v>
      </c>
      <c r="D5724" s="8" t="str">
        <f>IF(A5724="","",IF(data_in!E5724="NULL","",ROUND(data_in!E5724-data_in!B5724,0)))</f>
        <v/>
      </c>
      <c r="E5724" s="8">
        <f>IF(A5724="","",IF(data_in!C5724="NULL",0,IF(data_in!C5724&gt;data_in!E5724,0,1)))</f>
        <v>0</v>
      </c>
      <c r="F5724" s="8" t="str">
        <f>IF(OR(A5724="",E5724=0),"",IF(data_in!C5724="NULL","",ROUND(data_in!C5724-data_in!B5724,0)))</f>
        <v/>
      </c>
      <c r="G5724" s="8" t="str">
        <f>IF(OR(A5724="",E5724=0),"",IF(data_in!C5724="NULL","",IF(D5724="",ROUND(data_in!D5724-data_in!B5724,0),MIN(D5724,ROUND(data_in!D5724-data_in!B5724,0)))))</f>
        <v/>
      </c>
      <c r="H5724" s="8" t="str">
        <f>IF(A5724="","",IF(data_in!M5724="United States","United States",IF(data_in!M5724="Canada","Canada",IF(data_in!M5724="United Kingdom","United Kingdom","Other Country"))))</f>
        <v>Other Country</v>
      </c>
      <c r="I5724" s="8" t="str">
        <f>IF(A5724="","",IF(data_in!K5724="Unknown","Unknown",IF(data_in!K5724&lt;=10,"Very Small",IF(data_in!K5724&lt;=100,"Small",IF(data_in!K5724&lt;=500,"Medium",IF(data_in!K5724&gt;500,"Large","Error"))))))</f>
        <v>Very Small</v>
      </c>
      <c r="J5724" s="8" t="str">
        <f>IF(C5724=1,TEXT(data_in!E5724,"mm-yyyy"),"")</f>
        <v/>
      </c>
      <c r="K5724" s="8" t="str">
        <f>IF(A5724="","",IF(data_in!I5724="Website","Website",IF(data_in!I5724="Paid Search","Paid Search",IF(data_in!I5724="Slack","Slack","Other Channel"))))</f>
        <v>Website</v>
      </c>
      <c r="L5724" s="10">
        <f>IF(A5724="","",ROUND(N$3-data_in!B5724,0))</f>
        <v>124</v>
      </c>
    </row>
    <row r="5725" spans="1:12">
      <c r="A5725" s="8" t="str">
        <f>IF(data_in!A5725="","",data_in!A5725)</f>
        <v>fa57ef8d-9f97-450e-b6f7-8745e1b947f8</v>
      </c>
      <c r="B5725" s="12">
        <f>IF(A5725="","",data_in!B5725)</f>
        <v>43859.323275462964</v>
      </c>
      <c r="C5725" s="8">
        <f>IF(A5725="","",IF(data_in!E5725="NULL",0,1))</f>
        <v>0</v>
      </c>
      <c r="D5725" s="8" t="str">
        <f>IF(A5725="","",IF(data_in!E5725="NULL","",ROUND(data_in!E5725-data_in!B5725,0)))</f>
        <v/>
      </c>
      <c r="E5725" s="8">
        <f>IF(A5725="","",IF(data_in!C5725="NULL",0,IF(data_in!C5725&gt;data_in!E5725,0,1)))</f>
        <v>0</v>
      </c>
      <c r="F5725" s="8" t="str">
        <f>IF(OR(A5725="",E5725=0),"",IF(data_in!C5725="NULL","",ROUND(data_in!C5725-data_in!B5725,0)))</f>
        <v/>
      </c>
      <c r="G5725" s="8" t="str">
        <f>IF(OR(A5725="",E5725=0),"",IF(data_in!C5725="NULL","",IF(D5725="",ROUND(data_in!D5725-data_in!B5725,0),MIN(D5725,ROUND(data_in!D5725-data_in!B5725,0)))))</f>
        <v/>
      </c>
      <c r="H5725" s="8" t="str">
        <f>IF(A5725="","",IF(data_in!M5725="United States","United States",IF(data_in!M5725="Canada","Canada",IF(data_in!M5725="United Kingdom","United Kingdom","Other Country"))))</f>
        <v>Other Country</v>
      </c>
      <c r="I5725" s="8" t="str">
        <f>IF(A5725="","",IF(data_in!K5725="Unknown","Unknown",IF(data_in!K5725&lt;=10,"Very Small",IF(data_in!K5725&lt;=100,"Small",IF(data_in!K5725&lt;=500,"Medium",IF(data_in!K5725&gt;500,"Large","Error"))))))</f>
        <v>Large</v>
      </c>
      <c r="J5725" s="8" t="str">
        <f>IF(C5725=1,TEXT(data_in!E5725,"mm-yyyy"),"")</f>
        <v/>
      </c>
      <c r="K5725" s="8" t="str">
        <f>IF(A5725="","",IF(data_in!I5725="Website","Website",IF(data_in!I5725="Paid Search","Paid Search",IF(data_in!I5725="Slack","Slack","Other Channel"))))</f>
        <v>Website</v>
      </c>
      <c r="L5725" s="10">
        <f>IF(A5725="","",ROUND(N$3-data_in!B5725,0))</f>
        <v>124</v>
      </c>
    </row>
    <row r="5726" spans="1:12">
      <c r="A5726" s="8" t="str">
        <f>IF(data_in!A5726="","",data_in!A5726)</f>
        <v>a7faa8ca-1909-4e83-818c-d2998fd007c6</v>
      </c>
      <c r="B5726" s="12">
        <f>IF(A5726="","",data_in!B5726)</f>
        <v>43859.341574074075</v>
      </c>
      <c r="C5726" s="8">
        <f>IF(A5726="","",IF(data_in!E5726="NULL",0,1))</f>
        <v>0</v>
      </c>
      <c r="D5726" s="8" t="str">
        <f>IF(A5726="","",IF(data_in!E5726="NULL","",ROUND(data_in!E5726-data_in!B5726,0)))</f>
        <v/>
      </c>
      <c r="E5726" s="8">
        <f>IF(A5726="","",IF(data_in!C5726="NULL",0,IF(data_in!C5726&gt;data_in!E5726,0,1)))</f>
        <v>0</v>
      </c>
      <c r="F5726" s="8" t="str">
        <f>IF(OR(A5726="",E5726=0),"",IF(data_in!C5726="NULL","",ROUND(data_in!C5726-data_in!B5726,0)))</f>
        <v/>
      </c>
      <c r="G5726" s="8" t="str">
        <f>IF(OR(A5726="",E5726=0),"",IF(data_in!C5726="NULL","",IF(D5726="",ROUND(data_in!D5726-data_in!B5726,0),MIN(D5726,ROUND(data_in!D5726-data_in!B5726,0)))))</f>
        <v/>
      </c>
      <c r="H5726" s="8" t="str">
        <f>IF(A5726="","",IF(data_in!M5726="United States","United States",IF(data_in!M5726="Canada","Canada",IF(data_in!M5726="United Kingdom","United Kingdom","Other Country"))))</f>
        <v>Other Country</v>
      </c>
      <c r="I5726" s="8" t="str">
        <f>IF(A5726="","",IF(data_in!K5726="Unknown","Unknown",IF(data_in!K5726&lt;=10,"Very Small",IF(data_in!K5726&lt;=100,"Small",IF(data_in!K5726&lt;=500,"Medium",IF(data_in!K5726&gt;500,"Large","Error"))))))</f>
        <v>Very Small</v>
      </c>
      <c r="J5726" s="8" t="str">
        <f>IF(C5726=1,TEXT(data_in!E5726,"mm-yyyy"),"")</f>
        <v/>
      </c>
      <c r="K5726" s="8" t="str">
        <f>IF(A5726="","",IF(data_in!I5726="Website","Website",IF(data_in!I5726="Paid Search","Paid Search",IF(data_in!I5726="Slack","Slack","Other Channel"))))</f>
        <v>Website</v>
      </c>
      <c r="L5726" s="10">
        <f>IF(A5726="","",ROUND(N$3-data_in!B5726,0))</f>
        <v>124</v>
      </c>
    </row>
    <row r="5727" spans="1:12">
      <c r="A5727" s="8" t="str">
        <f>IF(data_in!A5727="","",data_in!A5727)</f>
        <v>9f05f8fc-ea69-463d-b2ec-1d1e0acc285d</v>
      </c>
      <c r="B5727" s="12">
        <f>IF(A5727="","",data_in!B5727)</f>
        <v>43859.453506944446</v>
      </c>
      <c r="C5727" s="8">
        <f>IF(A5727="","",IF(data_in!E5727="NULL",0,1))</f>
        <v>0</v>
      </c>
      <c r="D5727" s="8" t="str">
        <f>IF(A5727="","",IF(data_in!E5727="NULL","",ROUND(data_in!E5727-data_in!B5727,0)))</f>
        <v/>
      </c>
      <c r="E5727" s="8">
        <f>IF(A5727="","",IF(data_in!C5727="NULL",0,IF(data_in!C5727&gt;data_in!E5727,0,1)))</f>
        <v>0</v>
      </c>
      <c r="F5727" s="8" t="str">
        <f>IF(OR(A5727="",E5727=0),"",IF(data_in!C5727="NULL","",ROUND(data_in!C5727-data_in!B5727,0)))</f>
        <v/>
      </c>
      <c r="G5727" s="8" t="str">
        <f>IF(OR(A5727="",E5727=0),"",IF(data_in!C5727="NULL","",IF(D5727="",ROUND(data_in!D5727-data_in!B5727,0),MIN(D5727,ROUND(data_in!D5727-data_in!B5727,0)))))</f>
        <v/>
      </c>
      <c r="H5727" s="8" t="str">
        <f>IF(A5727="","",IF(data_in!M5727="United States","United States",IF(data_in!M5727="Canada","Canada",IF(data_in!M5727="United Kingdom","United Kingdom","Other Country"))))</f>
        <v>United States</v>
      </c>
      <c r="I5727" s="8" t="str">
        <f>IF(A5727="","",IF(data_in!K5727="Unknown","Unknown",IF(data_in!K5727&lt;=10,"Very Small",IF(data_in!K5727&lt;=100,"Small",IF(data_in!K5727&lt;=500,"Medium",IF(data_in!K5727&gt;500,"Large","Error"))))))</f>
        <v>Very Small</v>
      </c>
      <c r="J5727" s="8" t="str">
        <f>IF(C5727=1,TEXT(data_in!E5727,"mm-yyyy"),"")</f>
        <v/>
      </c>
      <c r="K5727" s="8" t="str">
        <f>IF(A5727="","",IF(data_in!I5727="Website","Website",IF(data_in!I5727="Paid Search","Paid Search",IF(data_in!I5727="Slack","Slack","Other Channel"))))</f>
        <v>Website</v>
      </c>
      <c r="L5727" s="10">
        <f>IF(A5727="","",ROUND(N$3-data_in!B5727,0))</f>
        <v>124</v>
      </c>
    </row>
    <row r="5728" spans="1:12">
      <c r="A5728" s="8" t="str">
        <f>IF(data_in!A5728="","",data_in!A5728)</f>
        <v>132e0d69-7392-41db-bc70-b9e974c4472e</v>
      </c>
      <c r="B5728" s="12">
        <f>IF(A5728="","",data_in!B5728)</f>
        <v>43859.508125</v>
      </c>
      <c r="C5728" s="8">
        <f>IF(A5728="","",IF(data_in!E5728="NULL",0,1))</f>
        <v>0</v>
      </c>
      <c r="D5728" s="8" t="str">
        <f>IF(A5728="","",IF(data_in!E5728="NULL","",ROUND(data_in!E5728-data_in!B5728,0)))</f>
        <v/>
      </c>
      <c r="E5728" s="8">
        <f>IF(A5728="","",IF(data_in!C5728="NULL",0,IF(data_in!C5728&gt;data_in!E5728,0,1)))</f>
        <v>0</v>
      </c>
      <c r="F5728" s="8" t="str">
        <f>IF(OR(A5728="",E5728=0),"",IF(data_in!C5728="NULL","",ROUND(data_in!C5728-data_in!B5728,0)))</f>
        <v/>
      </c>
      <c r="G5728" s="8" t="str">
        <f>IF(OR(A5728="",E5728=0),"",IF(data_in!C5728="NULL","",IF(D5728="",ROUND(data_in!D5728-data_in!B5728,0),MIN(D5728,ROUND(data_in!D5728-data_in!B5728,0)))))</f>
        <v/>
      </c>
      <c r="H5728" s="8" t="str">
        <f>IF(A5728="","",IF(data_in!M5728="United States","United States",IF(data_in!M5728="Canada","Canada",IF(data_in!M5728="United Kingdom","United Kingdom","Other Country"))))</f>
        <v>Other Country</v>
      </c>
      <c r="I5728" s="8" t="str">
        <f>IF(A5728="","",IF(data_in!K5728="Unknown","Unknown",IF(data_in!K5728&lt;=10,"Very Small",IF(data_in!K5728&lt;=100,"Small",IF(data_in!K5728&lt;=500,"Medium",IF(data_in!K5728&gt;500,"Large","Error"))))))</f>
        <v>Small</v>
      </c>
      <c r="J5728" s="8" t="str">
        <f>IF(C5728=1,TEXT(data_in!E5728,"mm-yyyy"),"")</f>
        <v/>
      </c>
      <c r="K5728" s="8" t="str">
        <f>IF(A5728="","",IF(data_in!I5728="Website","Website",IF(data_in!I5728="Paid Search","Paid Search",IF(data_in!I5728="Slack","Slack","Other Channel"))))</f>
        <v>Website</v>
      </c>
      <c r="L5728" s="10">
        <f>IF(A5728="","",ROUND(N$3-data_in!B5728,0))</f>
        <v>123</v>
      </c>
    </row>
    <row r="5729" spans="1:12">
      <c r="A5729" s="8" t="str">
        <f>IF(data_in!A5729="","",data_in!A5729)</f>
        <v>28b9ac59-b7a7-45df-8c76-83eb80f3f84a</v>
      </c>
      <c r="B5729" s="12">
        <f>IF(A5729="","",data_in!B5729)</f>
        <v>43859.383425925924</v>
      </c>
      <c r="C5729" s="8">
        <f>IF(A5729="","",IF(data_in!E5729="NULL",0,1))</f>
        <v>0</v>
      </c>
      <c r="D5729" s="8" t="str">
        <f>IF(A5729="","",IF(data_in!E5729="NULL","",ROUND(data_in!E5729-data_in!B5729,0)))</f>
        <v/>
      </c>
      <c r="E5729" s="8">
        <f>IF(A5729="","",IF(data_in!C5729="NULL",0,IF(data_in!C5729&gt;data_in!E5729,0,1)))</f>
        <v>0</v>
      </c>
      <c r="F5729" s="8" t="str">
        <f>IF(OR(A5729="",E5729=0),"",IF(data_in!C5729="NULL","",ROUND(data_in!C5729-data_in!B5729,0)))</f>
        <v/>
      </c>
      <c r="G5729" s="8" t="str">
        <f>IF(OR(A5729="",E5729=0),"",IF(data_in!C5729="NULL","",IF(D5729="",ROUND(data_in!D5729-data_in!B5729,0),MIN(D5729,ROUND(data_in!D5729-data_in!B5729,0)))))</f>
        <v/>
      </c>
      <c r="H5729" s="8" t="str">
        <f>IF(A5729="","",IF(data_in!M5729="United States","United States",IF(data_in!M5729="Canada","Canada",IF(data_in!M5729="United Kingdom","United Kingdom","Other Country"))))</f>
        <v>United States</v>
      </c>
      <c r="I5729" s="8" t="str">
        <f>IF(A5729="","",IF(data_in!K5729="Unknown","Unknown",IF(data_in!K5729&lt;=10,"Very Small",IF(data_in!K5729&lt;=100,"Small",IF(data_in!K5729&lt;=500,"Medium",IF(data_in!K5729&gt;500,"Large","Error"))))))</f>
        <v>Medium</v>
      </c>
      <c r="J5729" s="8" t="str">
        <f>IF(C5729=1,TEXT(data_in!E5729,"mm-yyyy"),"")</f>
        <v/>
      </c>
      <c r="K5729" s="8" t="str">
        <f>IF(A5729="","",IF(data_in!I5729="Website","Website",IF(data_in!I5729="Paid Search","Paid Search",IF(data_in!I5729="Slack","Slack","Other Channel"))))</f>
        <v>Website</v>
      </c>
      <c r="L5729" s="10">
        <f>IF(A5729="","",ROUND(N$3-data_in!B5729,0))</f>
        <v>124</v>
      </c>
    </row>
    <row r="5730" spans="1:12">
      <c r="A5730" s="8" t="str">
        <f>IF(data_in!A5730="","",data_in!A5730)</f>
        <v>41a6f263-29db-42b9-a98e-66c2e2a8da14</v>
      </c>
      <c r="B5730" s="12">
        <f>IF(A5730="","",data_in!B5730)</f>
        <v>43859.396006944444</v>
      </c>
      <c r="C5730" s="8">
        <f>IF(A5730="","",IF(data_in!E5730="NULL",0,1))</f>
        <v>0</v>
      </c>
      <c r="D5730" s="8" t="str">
        <f>IF(A5730="","",IF(data_in!E5730="NULL","",ROUND(data_in!E5730-data_in!B5730,0)))</f>
        <v/>
      </c>
      <c r="E5730" s="8">
        <f>IF(A5730="","",IF(data_in!C5730="NULL",0,IF(data_in!C5730&gt;data_in!E5730,0,1)))</f>
        <v>0</v>
      </c>
      <c r="F5730" s="8" t="str">
        <f>IF(OR(A5730="",E5730=0),"",IF(data_in!C5730="NULL","",ROUND(data_in!C5730-data_in!B5730,0)))</f>
        <v/>
      </c>
      <c r="G5730" s="8" t="str">
        <f>IF(OR(A5730="",E5730=0),"",IF(data_in!C5730="NULL","",IF(D5730="",ROUND(data_in!D5730-data_in!B5730,0),MIN(D5730,ROUND(data_in!D5730-data_in!B5730,0)))))</f>
        <v/>
      </c>
      <c r="H5730" s="8" t="str">
        <f>IF(A5730="","",IF(data_in!M5730="United States","United States",IF(data_in!M5730="Canada","Canada",IF(data_in!M5730="United Kingdom","United Kingdom","Other Country"))))</f>
        <v>United States</v>
      </c>
      <c r="I5730" s="8" t="str">
        <f>IF(A5730="","",IF(data_in!K5730="Unknown","Unknown",IF(data_in!K5730&lt;=10,"Very Small",IF(data_in!K5730&lt;=100,"Small",IF(data_in!K5730&lt;=500,"Medium",IF(data_in!K5730&gt;500,"Large","Error"))))))</f>
        <v>Very Small</v>
      </c>
      <c r="J5730" s="8" t="str">
        <f>IF(C5730=1,TEXT(data_in!E5730,"mm-yyyy"),"")</f>
        <v/>
      </c>
      <c r="K5730" s="8" t="str">
        <f>IF(A5730="","",IF(data_in!I5730="Website","Website",IF(data_in!I5730="Paid Search","Paid Search",IF(data_in!I5730="Slack","Slack","Other Channel"))))</f>
        <v>Paid Search</v>
      </c>
      <c r="L5730" s="10">
        <f>IF(A5730="","",ROUND(N$3-data_in!B5730,0))</f>
        <v>124</v>
      </c>
    </row>
    <row r="5731" spans="1:12">
      <c r="A5731" s="8" t="str">
        <f>IF(data_in!A5731="","",data_in!A5731)</f>
        <v>a163614c-caeb-40b0-81a5-d9022e58d02e</v>
      </c>
      <c r="B5731" s="12">
        <f>IF(A5731="","",data_in!B5731)</f>
        <v>43859.45590277778</v>
      </c>
      <c r="C5731" s="8">
        <f>IF(A5731="","",IF(data_in!E5731="NULL",0,1))</f>
        <v>0</v>
      </c>
      <c r="D5731" s="8" t="str">
        <f>IF(A5731="","",IF(data_in!E5731="NULL","",ROUND(data_in!E5731-data_in!B5731,0)))</f>
        <v/>
      </c>
      <c r="E5731" s="8">
        <f>IF(A5731="","",IF(data_in!C5731="NULL",0,IF(data_in!C5731&gt;data_in!E5731,0,1)))</f>
        <v>1</v>
      </c>
      <c r="F5731" s="8">
        <f>IF(OR(A5731="",E5731=0),"",IF(data_in!C5731="NULL","",ROUND(data_in!C5731-data_in!B5731,0)))</f>
        <v>0</v>
      </c>
      <c r="G5731" s="8">
        <f>IF(OR(A5731="",E5731=0),"",IF(data_in!C5731="NULL","",IF(D5731="",ROUND(data_in!D5731-data_in!B5731,0),MIN(D5731,ROUND(data_in!D5731-data_in!B5731,0)))))</f>
        <v>30</v>
      </c>
      <c r="H5731" s="8" t="str">
        <f>IF(A5731="","",IF(data_in!M5731="United States","United States",IF(data_in!M5731="Canada","Canada",IF(data_in!M5731="United Kingdom","United Kingdom","Other Country"))))</f>
        <v>Other Country</v>
      </c>
      <c r="I5731" s="8" t="str">
        <f>IF(A5731="","",IF(data_in!K5731="Unknown","Unknown",IF(data_in!K5731&lt;=10,"Very Small",IF(data_in!K5731&lt;=100,"Small",IF(data_in!K5731&lt;=500,"Medium",IF(data_in!K5731&gt;500,"Large","Error"))))))</f>
        <v>Small</v>
      </c>
      <c r="J5731" s="8" t="str">
        <f>IF(C5731=1,TEXT(data_in!E5731,"mm-yyyy"),"")</f>
        <v/>
      </c>
      <c r="K5731" s="8" t="str">
        <f>IF(A5731="","",IF(data_in!I5731="Website","Website",IF(data_in!I5731="Paid Search","Paid Search",IF(data_in!I5731="Slack","Slack","Other Channel"))))</f>
        <v>Website</v>
      </c>
      <c r="L5731" s="10">
        <f>IF(A5731="","",ROUND(N$3-data_in!B5731,0))</f>
        <v>124</v>
      </c>
    </row>
    <row r="5732" spans="1:12">
      <c r="A5732" s="8" t="str">
        <f>IF(data_in!A5732="","",data_in!A5732)</f>
        <v>5a8c1106-62fe-453d-a880-f0e210afc887</v>
      </c>
      <c r="B5732" s="12">
        <f>IF(A5732="","",data_in!B5732)</f>
        <v>43859.455011574071</v>
      </c>
      <c r="C5732" s="8">
        <f>IF(A5732="","",IF(data_in!E5732="NULL",0,1))</f>
        <v>0</v>
      </c>
      <c r="D5732" s="8" t="str">
        <f>IF(A5732="","",IF(data_in!E5732="NULL","",ROUND(data_in!E5732-data_in!B5732,0)))</f>
        <v/>
      </c>
      <c r="E5732" s="8">
        <f>IF(A5732="","",IF(data_in!C5732="NULL",0,IF(data_in!C5732&gt;data_in!E5732,0,1)))</f>
        <v>0</v>
      </c>
      <c r="F5732" s="8" t="str">
        <f>IF(OR(A5732="",E5732=0),"",IF(data_in!C5732="NULL","",ROUND(data_in!C5732-data_in!B5732,0)))</f>
        <v/>
      </c>
      <c r="G5732" s="8" t="str">
        <f>IF(OR(A5732="",E5732=0),"",IF(data_in!C5732="NULL","",IF(D5732="",ROUND(data_in!D5732-data_in!B5732,0),MIN(D5732,ROUND(data_in!D5732-data_in!B5732,0)))))</f>
        <v/>
      </c>
      <c r="H5732" s="8" t="str">
        <f>IF(A5732="","",IF(data_in!M5732="United States","United States",IF(data_in!M5732="Canada","Canada",IF(data_in!M5732="United Kingdom","United Kingdom","Other Country"))))</f>
        <v>United States</v>
      </c>
      <c r="I5732" s="8" t="str">
        <f>IF(A5732="","",IF(data_in!K5732="Unknown","Unknown",IF(data_in!K5732&lt;=10,"Very Small",IF(data_in!K5732&lt;=100,"Small",IF(data_in!K5732&lt;=500,"Medium",IF(data_in!K5732&gt;500,"Large","Error"))))))</f>
        <v>Very Small</v>
      </c>
      <c r="J5732" s="8" t="str">
        <f>IF(C5732=1,TEXT(data_in!E5732,"mm-yyyy"),"")</f>
        <v/>
      </c>
      <c r="K5732" s="8" t="str">
        <f>IF(A5732="","",IF(data_in!I5732="Website","Website",IF(data_in!I5732="Paid Search","Paid Search",IF(data_in!I5732="Slack","Slack","Other Channel"))))</f>
        <v>Website</v>
      </c>
      <c r="L5732" s="10">
        <f>IF(A5732="","",ROUND(N$3-data_in!B5732,0))</f>
        <v>124</v>
      </c>
    </row>
    <row r="5733" spans="1:12">
      <c r="A5733" s="8" t="str">
        <f>IF(data_in!A5733="","",data_in!A5733)</f>
        <v>aa285601-ba41-4423-bab0-ea3b1046079d</v>
      </c>
      <c r="B5733" s="12">
        <f>IF(A5733="","",data_in!B5733)</f>
        <v>43859.482916666668</v>
      </c>
      <c r="C5733" s="8">
        <f>IF(A5733="","",IF(data_in!E5733="NULL",0,1))</f>
        <v>0</v>
      </c>
      <c r="D5733" s="8" t="str">
        <f>IF(A5733="","",IF(data_in!E5733="NULL","",ROUND(data_in!E5733-data_in!B5733,0)))</f>
        <v/>
      </c>
      <c r="E5733" s="8">
        <f>IF(A5733="","",IF(data_in!C5733="NULL",0,IF(data_in!C5733&gt;data_in!E5733,0,1)))</f>
        <v>1</v>
      </c>
      <c r="F5733" s="8">
        <f>IF(OR(A5733="",E5733=0),"",IF(data_in!C5733="NULL","",ROUND(data_in!C5733-data_in!B5733,0)))</f>
        <v>0</v>
      </c>
      <c r="G5733" s="8">
        <f>IF(OR(A5733="",E5733=0),"",IF(data_in!C5733="NULL","",IF(D5733="",ROUND(data_in!D5733-data_in!B5733,0),MIN(D5733,ROUND(data_in!D5733-data_in!B5733,0)))))</f>
        <v>30</v>
      </c>
      <c r="H5733" s="8" t="str">
        <f>IF(A5733="","",IF(data_in!M5733="United States","United States",IF(data_in!M5733="Canada","Canada",IF(data_in!M5733="United Kingdom","United Kingdom","Other Country"))))</f>
        <v>Other Country</v>
      </c>
      <c r="I5733" s="8" t="str">
        <f>IF(A5733="","",IF(data_in!K5733="Unknown","Unknown",IF(data_in!K5733&lt;=10,"Very Small",IF(data_in!K5733&lt;=100,"Small",IF(data_in!K5733&lt;=500,"Medium",IF(data_in!K5733&gt;500,"Large","Error"))))))</f>
        <v>Small</v>
      </c>
      <c r="J5733" s="8" t="str">
        <f>IF(C5733=1,TEXT(data_in!E5733,"mm-yyyy"),"")</f>
        <v/>
      </c>
      <c r="K5733" s="8" t="str">
        <f>IF(A5733="","",IF(data_in!I5733="Website","Website",IF(data_in!I5733="Paid Search","Paid Search",IF(data_in!I5733="Slack","Slack","Other Channel"))))</f>
        <v>Other Channel</v>
      </c>
      <c r="L5733" s="10">
        <f>IF(A5733="","",ROUND(N$3-data_in!B5733,0))</f>
        <v>124</v>
      </c>
    </row>
    <row r="5734" spans="1:12">
      <c r="A5734" s="8" t="str">
        <f>IF(data_in!A5734="","",data_in!A5734)</f>
        <v>7fddfae6-9585-44fe-a44a-8cb2d8b0a9e5</v>
      </c>
      <c r="B5734" s="12">
        <f>IF(A5734="","",data_in!B5734)</f>
        <v>43859.503055555557</v>
      </c>
      <c r="C5734" s="8">
        <f>IF(A5734="","",IF(data_in!E5734="NULL",0,1))</f>
        <v>0</v>
      </c>
      <c r="D5734" s="8" t="str">
        <f>IF(A5734="","",IF(data_in!E5734="NULL","",ROUND(data_in!E5734-data_in!B5734,0)))</f>
        <v/>
      </c>
      <c r="E5734" s="8">
        <f>IF(A5734="","",IF(data_in!C5734="NULL",0,IF(data_in!C5734&gt;data_in!E5734,0,1)))</f>
        <v>1</v>
      </c>
      <c r="F5734" s="8">
        <f>IF(OR(A5734="",E5734=0),"",IF(data_in!C5734="NULL","",ROUND(data_in!C5734-data_in!B5734,0)))</f>
        <v>0</v>
      </c>
      <c r="G5734" s="8">
        <f>IF(OR(A5734="",E5734=0),"",IF(data_in!C5734="NULL","",IF(D5734="",ROUND(data_in!D5734-data_in!B5734,0),MIN(D5734,ROUND(data_in!D5734-data_in!B5734,0)))))</f>
        <v>30</v>
      </c>
      <c r="H5734" s="8" t="str">
        <f>IF(A5734="","",IF(data_in!M5734="United States","United States",IF(data_in!M5734="Canada","Canada",IF(data_in!M5734="United Kingdom","United Kingdom","Other Country"))))</f>
        <v>United States</v>
      </c>
      <c r="I5734" s="8" t="str">
        <f>IF(A5734="","",IF(data_in!K5734="Unknown","Unknown",IF(data_in!K5734&lt;=10,"Very Small",IF(data_in!K5734&lt;=100,"Small",IF(data_in!K5734&lt;=500,"Medium",IF(data_in!K5734&gt;500,"Large","Error"))))))</f>
        <v>Very Small</v>
      </c>
      <c r="J5734" s="8" t="str">
        <f>IF(C5734=1,TEXT(data_in!E5734,"mm-yyyy"),"")</f>
        <v/>
      </c>
      <c r="K5734" s="8" t="str">
        <f>IF(A5734="","",IF(data_in!I5734="Website","Website",IF(data_in!I5734="Paid Search","Paid Search",IF(data_in!I5734="Slack","Slack","Other Channel"))))</f>
        <v>Website</v>
      </c>
      <c r="L5734" s="10">
        <f>IF(A5734="","",ROUND(N$3-data_in!B5734,0))</f>
        <v>123</v>
      </c>
    </row>
    <row r="5735" spans="1:12">
      <c r="A5735" s="8" t="str">
        <f>IF(data_in!A5735="","",data_in!A5735)</f>
        <v>0d1d035d-6fe0-4594-b865-672f24deb182</v>
      </c>
      <c r="B5735" s="12">
        <f>IF(A5735="","",data_in!B5735)</f>
        <v>43859.572511574072</v>
      </c>
      <c r="C5735" s="8">
        <f>IF(A5735="","",IF(data_in!E5735="NULL",0,1))</f>
        <v>0</v>
      </c>
      <c r="D5735" s="8" t="str">
        <f>IF(A5735="","",IF(data_in!E5735="NULL","",ROUND(data_in!E5735-data_in!B5735,0)))</f>
        <v/>
      </c>
      <c r="E5735" s="8">
        <f>IF(A5735="","",IF(data_in!C5735="NULL",0,IF(data_in!C5735&gt;data_in!E5735,0,1)))</f>
        <v>1</v>
      </c>
      <c r="F5735" s="8">
        <f>IF(OR(A5735="",E5735=0),"",IF(data_in!C5735="NULL","",ROUND(data_in!C5735-data_in!B5735,0)))</f>
        <v>22</v>
      </c>
      <c r="G5735" s="8">
        <f>IF(OR(A5735="",E5735=0),"",IF(data_in!C5735="NULL","",IF(D5735="",ROUND(data_in!D5735-data_in!B5735,0),MIN(D5735,ROUND(data_in!D5735-data_in!B5735,0)))))</f>
        <v>52</v>
      </c>
      <c r="H5735" s="8" t="str">
        <f>IF(A5735="","",IF(data_in!M5735="United States","United States",IF(data_in!M5735="Canada","Canada",IF(data_in!M5735="United Kingdom","United Kingdom","Other Country"))))</f>
        <v>United States</v>
      </c>
      <c r="I5735" s="8" t="str">
        <f>IF(A5735="","",IF(data_in!K5735="Unknown","Unknown",IF(data_in!K5735&lt;=10,"Very Small",IF(data_in!K5735&lt;=100,"Small",IF(data_in!K5735&lt;=500,"Medium",IF(data_in!K5735&gt;500,"Large","Error"))))))</f>
        <v>Very Small</v>
      </c>
      <c r="J5735" s="8" t="str">
        <f>IF(C5735=1,TEXT(data_in!E5735,"mm-yyyy"),"")</f>
        <v/>
      </c>
      <c r="K5735" s="8" t="str">
        <f>IF(A5735="","",IF(data_in!I5735="Website","Website",IF(data_in!I5735="Paid Search","Paid Search",IF(data_in!I5735="Slack","Slack","Other Channel"))))</f>
        <v>Website</v>
      </c>
      <c r="L5735" s="10">
        <f>IF(A5735="","",ROUND(N$3-data_in!B5735,0))</f>
        <v>123</v>
      </c>
    </row>
    <row r="5736" spans="1:12">
      <c r="A5736" s="8" t="str">
        <f>IF(data_in!A5736="","",data_in!A5736)</f>
        <v>b15bd2dd-559f-4844-a5b7-8dafa280e238</v>
      </c>
      <c r="B5736" s="12">
        <f>IF(A5736="","",data_in!B5736)</f>
        <v>43859.61347222222</v>
      </c>
      <c r="C5736" s="8">
        <f>IF(A5736="","",IF(data_in!E5736="NULL",0,1))</f>
        <v>0</v>
      </c>
      <c r="D5736" s="8" t="str">
        <f>IF(A5736="","",IF(data_in!E5736="NULL","",ROUND(data_in!E5736-data_in!B5736,0)))</f>
        <v/>
      </c>
      <c r="E5736" s="8">
        <f>IF(A5736="","",IF(data_in!C5736="NULL",0,IF(data_in!C5736&gt;data_in!E5736,0,1)))</f>
        <v>0</v>
      </c>
      <c r="F5736" s="8" t="str">
        <f>IF(OR(A5736="",E5736=0),"",IF(data_in!C5736="NULL","",ROUND(data_in!C5736-data_in!B5736,0)))</f>
        <v/>
      </c>
      <c r="G5736" s="8" t="str">
        <f>IF(OR(A5736="",E5736=0),"",IF(data_in!C5736="NULL","",IF(D5736="",ROUND(data_in!D5736-data_in!B5736,0),MIN(D5736,ROUND(data_in!D5736-data_in!B5736,0)))))</f>
        <v/>
      </c>
      <c r="H5736" s="8" t="str">
        <f>IF(A5736="","",IF(data_in!M5736="United States","United States",IF(data_in!M5736="Canada","Canada",IF(data_in!M5736="United Kingdom","United Kingdom","Other Country"))))</f>
        <v>United States</v>
      </c>
      <c r="I5736" s="8" t="str">
        <f>IF(A5736="","",IF(data_in!K5736="Unknown","Unknown",IF(data_in!K5736&lt;=10,"Very Small",IF(data_in!K5736&lt;=100,"Small",IF(data_in!K5736&lt;=500,"Medium",IF(data_in!K5736&gt;500,"Large","Error"))))))</f>
        <v>Very Small</v>
      </c>
      <c r="J5736" s="8" t="str">
        <f>IF(C5736=1,TEXT(data_in!E5736,"mm-yyyy"),"")</f>
        <v/>
      </c>
      <c r="K5736" s="8" t="str">
        <f>IF(A5736="","",IF(data_in!I5736="Website","Website",IF(data_in!I5736="Paid Search","Paid Search",IF(data_in!I5736="Slack","Slack","Other Channel"))))</f>
        <v>Website</v>
      </c>
      <c r="L5736" s="10">
        <f>IF(A5736="","",ROUND(N$3-data_in!B5736,0))</f>
        <v>123</v>
      </c>
    </row>
    <row r="5737" spans="1:12">
      <c r="A5737" s="8" t="str">
        <f>IF(data_in!A5737="","",data_in!A5737)</f>
        <v>232000e3-56e0-45c6-a7da-4e85b4f6595b</v>
      </c>
      <c r="B5737" s="12">
        <f>IF(A5737="","",data_in!B5737)</f>
        <v>43859.621712962966</v>
      </c>
      <c r="C5737" s="8">
        <f>IF(A5737="","",IF(data_in!E5737="NULL",0,1))</f>
        <v>0</v>
      </c>
      <c r="D5737" s="8" t="str">
        <f>IF(A5737="","",IF(data_in!E5737="NULL","",ROUND(data_in!E5737-data_in!B5737,0)))</f>
        <v/>
      </c>
      <c r="E5737" s="8">
        <f>IF(A5737="","",IF(data_in!C5737="NULL",0,IF(data_in!C5737&gt;data_in!E5737,0,1)))</f>
        <v>0</v>
      </c>
      <c r="F5737" s="8" t="str">
        <f>IF(OR(A5737="",E5737=0),"",IF(data_in!C5737="NULL","",ROUND(data_in!C5737-data_in!B5737,0)))</f>
        <v/>
      </c>
      <c r="G5737" s="8" t="str">
        <f>IF(OR(A5737="",E5737=0),"",IF(data_in!C5737="NULL","",IF(D5737="",ROUND(data_in!D5737-data_in!B5737,0),MIN(D5737,ROUND(data_in!D5737-data_in!B5737,0)))))</f>
        <v/>
      </c>
      <c r="H5737" s="8" t="str">
        <f>IF(A5737="","",IF(data_in!M5737="United States","United States",IF(data_in!M5737="Canada","Canada",IF(data_in!M5737="United Kingdom","United Kingdom","Other Country"))))</f>
        <v>Canada</v>
      </c>
      <c r="I5737" s="8" t="str">
        <f>IF(A5737="","",IF(data_in!K5737="Unknown","Unknown",IF(data_in!K5737&lt;=10,"Very Small",IF(data_in!K5737&lt;=100,"Small",IF(data_in!K5737&lt;=500,"Medium",IF(data_in!K5737&gt;500,"Large","Error"))))))</f>
        <v>Very Small</v>
      </c>
      <c r="J5737" s="8" t="str">
        <f>IF(C5737=1,TEXT(data_in!E5737,"mm-yyyy"),"")</f>
        <v/>
      </c>
      <c r="K5737" s="8" t="str">
        <f>IF(A5737="","",IF(data_in!I5737="Website","Website",IF(data_in!I5737="Paid Search","Paid Search",IF(data_in!I5737="Slack","Slack","Other Channel"))))</f>
        <v>Paid Search</v>
      </c>
      <c r="L5737" s="10">
        <f>IF(A5737="","",ROUND(N$3-data_in!B5737,0))</f>
        <v>123</v>
      </c>
    </row>
    <row r="5738" spans="1:12">
      <c r="A5738" s="8" t="str">
        <f>IF(data_in!A5738="","",data_in!A5738)</f>
        <v>a3031900-d1b4-467e-ae7e-93b0fb2a8149</v>
      </c>
      <c r="B5738" s="12">
        <f>IF(A5738="","",data_in!B5738)</f>
        <v>43859.542291666665</v>
      </c>
      <c r="C5738" s="8">
        <f>IF(A5738="","",IF(data_in!E5738="NULL",0,1))</f>
        <v>0</v>
      </c>
      <c r="D5738" s="8" t="str">
        <f>IF(A5738="","",IF(data_in!E5738="NULL","",ROUND(data_in!E5738-data_in!B5738,0)))</f>
        <v/>
      </c>
      <c r="E5738" s="8">
        <f>IF(A5738="","",IF(data_in!C5738="NULL",0,IF(data_in!C5738&gt;data_in!E5738,0,1)))</f>
        <v>0</v>
      </c>
      <c r="F5738" s="8" t="str">
        <f>IF(OR(A5738="",E5738=0),"",IF(data_in!C5738="NULL","",ROUND(data_in!C5738-data_in!B5738,0)))</f>
        <v/>
      </c>
      <c r="G5738" s="8" t="str">
        <f>IF(OR(A5738="",E5738=0),"",IF(data_in!C5738="NULL","",IF(D5738="",ROUND(data_in!D5738-data_in!B5738,0),MIN(D5738,ROUND(data_in!D5738-data_in!B5738,0)))))</f>
        <v/>
      </c>
      <c r="H5738" s="8" t="str">
        <f>IF(A5738="","",IF(data_in!M5738="United States","United States",IF(data_in!M5738="Canada","Canada",IF(data_in!M5738="United Kingdom","United Kingdom","Other Country"))))</f>
        <v>Other Country</v>
      </c>
      <c r="I5738" s="8" t="str">
        <f>IF(A5738="","",IF(data_in!K5738="Unknown","Unknown",IF(data_in!K5738&lt;=10,"Very Small",IF(data_in!K5738&lt;=100,"Small",IF(data_in!K5738&lt;=500,"Medium",IF(data_in!K5738&gt;500,"Large","Error"))))))</f>
        <v>Very Small</v>
      </c>
      <c r="J5738" s="8" t="str">
        <f>IF(C5738=1,TEXT(data_in!E5738,"mm-yyyy"),"")</f>
        <v/>
      </c>
      <c r="K5738" s="8" t="str">
        <f>IF(A5738="","",IF(data_in!I5738="Website","Website",IF(data_in!I5738="Paid Search","Paid Search",IF(data_in!I5738="Slack","Slack","Other Channel"))))</f>
        <v>Other Channel</v>
      </c>
      <c r="L5738" s="10">
        <f>IF(A5738="","",ROUND(N$3-data_in!B5738,0))</f>
        <v>123</v>
      </c>
    </row>
    <row r="5739" spans="1:12">
      <c r="A5739" s="8" t="str">
        <f>IF(data_in!A5739="","",data_in!A5739)</f>
        <v>759cdee4-edcb-4460-9c69-4cfbede75ccf</v>
      </c>
      <c r="B5739" s="12">
        <f>IF(A5739="","",data_in!B5739)</f>
        <v>43859.54791666667</v>
      </c>
      <c r="C5739" s="8">
        <f>IF(A5739="","",IF(data_in!E5739="NULL",0,1))</f>
        <v>0</v>
      </c>
      <c r="D5739" s="8" t="str">
        <f>IF(A5739="","",IF(data_in!E5739="NULL","",ROUND(data_in!E5739-data_in!B5739,0)))</f>
        <v/>
      </c>
      <c r="E5739" s="8">
        <f>IF(A5739="","",IF(data_in!C5739="NULL",0,IF(data_in!C5739&gt;data_in!E5739,0,1)))</f>
        <v>0</v>
      </c>
      <c r="F5739" s="8" t="str">
        <f>IF(OR(A5739="",E5739=0),"",IF(data_in!C5739="NULL","",ROUND(data_in!C5739-data_in!B5739,0)))</f>
        <v/>
      </c>
      <c r="G5739" s="8" t="str">
        <f>IF(OR(A5739="",E5739=0),"",IF(data_in!C5739="NULL","",IF(D5739="",ROUND(data_in!D5739-data_in!B5739,0),MIN(D5739,ROUND(data_in!D5739-data_in!B5739,0)))))</f>
        <v/>
      </c>
      <c r="H5739" s="8" t="str">
        <f>IF(A5739="","",IF(data_in!M5739="United States","United States",IF(data_in!M5739="Canada","Canada",IF(data_in!M5739="United Kingdom","United Kingdom","Other Country"))))</f>
        <v>Other Country</v>
      </c>
      <c r="I5739" s="8" t="str">
        <f>IF(A5739="","",IF(data_in!K5739="Unknown","Unknown",IF(data_in!K5739&lt;=10,"Very Small",IF(data_in!K5739&lt;=100,"Small",IF(data_in!K5739&lt;=500,"Medium",IF(data_in!K5739&gt;500,"Large","Error"))))))</f>
        <v>Very Small</v>
      </c>
      <c r="J5739" s="8" t="str">
        <f>IF(C5739=1,TEXT(data_in!E5739,"mm-yyyy"),"")</f>
        <v/>
      </c>
      <c r="K5739" s="8" t="str">
        <f>IF(A5739="","",IF(data_in!I5739="Website","Website",IF(data_in!I5739="Paid Search","Paid Search",IF(data_in!I5739="Slack","Slack","Other Channel"))))</f>
        <v>Website</v>
      </c>
      <c r="L5739" s="10">
        <f>IF(A5739="","",ROUND(N$3-data_in!B5739,0))</f>
        <v>123</v>
      </c>
    </row>
    <row r="5740" spans="1:12">
      <c r="A5740" s="8" t="str">
        <f>IF(data_in!A5740="","",data_in!A5740)</f>
        <v>35ed1c00-84ae-4e2e-92e7-9cb0d7c056f7</v>
      </c>
      <c r="B5740" s="12">
        <f>IF(A5740="","",data_in!B5740)</f>
        <v>43859.564849537041</v>
      </c>
      <c r="C5740" s="8">
        <f>IF(A5740="","",IF(data_in!E5740="NULL",0,1))</f>
        <v>0</v>
      </c>
      <c r="D5740" s="8" t="str">
        <f>IF(A5740="","",IF(data_in!E5740="NULL","",ROUND(data_in!E5740-data_in!B5740,0)))</f>
        <v/>
      </c>
      <c r="E5740" s="8">
        <f>IF(A5740="","",IF(data_in!C5740="NULL",0,IF(data_in!C5740&gt;data_in!E5740,0,1)))</f>
        <v>1</v>
      </c>
      <c r="F5740" s="8">
        <f>IF(OR(A5740="",E5740=0),"",IF(data_in!C5740="NULL","",ROUND(data_in!C5740-data_in!B5740,0)))</f>
        <v>0</v>
      </c>
      <c r="G5740" s="8">
        <f>IF(OR(A5740="",E5740=0),"",IF(data_in!C5740="NULL","",IF(D5740="",ROUND(data_in!D5740-data_in!B5740,0),MIN(D5740,ROUND(data_in!D5740-data_in!B5740,0)))))</f>
        <v>30</v>
      </c>
      <c r="H5740" s="8" t="str">
        <f>IF(A5740="","",IF(data_in!M5740="United States","United States",IF(data_in!M5740="Canada","Canada",IF(data_in!M5740="United Kingdom","United Kingdom","Other Country"))))</f>
        <v>Other Country</v>
      </c>
      <c r="I5740" s="8" t="str">
        <f>IF(A5740="","",IF(data_in!K5740="Unknown","Unknown",IF(data_in!K5740&lt;=10,"Very Small",IF(data_in!K5740&lt;=100,"Small",IF(data_in!K5740&lt;=500,"Medium",IF(data_in!K5740&gt;500,"Large","Error"))))))</f>
        <v>Large</v>
      </c>
      <c r="J5740" s="8" t="str">
        <f>IF(C5740=1,TEXT(data_in!E5740,"mm-yyyy"),"")</f>
        <v/>
      </c>
      <c r="K5740" s="8" t="str">
        <f>IF(A5740="","",IF(data_in!I5740="Website","Website",IF(data_in!I5740="Paid Search","Paid Search",IF(data_in!I5740="Slack","Slack","Other Channel"))))</f>
        <v>Website</v>
      </c>
      <c r="L5740" s="10">
        <f>IF(A5740="","",ROUND(N$3-data_in!B5740,0))</f>
        <v>123</v>
      </c>
    </row>
    <row r="5741" spans="1:12">
      <c r="A5741" s="8" t="str">
        <f>IF(data_in!A5741="","",data_in!A5741)</f>
        <v>6281deb8-4fa4-493c-9581-982cd13fe6ce</v>
      </c>
      <c r="B5741" s="12">
        <f>IF(A5741="","",data_in!B5741)</f>
        <v>43944.573611111111</v>
      </c>
      <c r="C5741" s="8">
        <f>IF(A5741="","",IF(data_in!E5741="NULL",0,1))</f>
        <v>0</v>
      </c>
      <c r="D5741" s="8" t="str">
        <f>IF(A5741="","",IF(data_in!E5741="NULL","",ROUND(data_in!E5741-data_in!B5741,0)))</f>
        <v/>
      </c>
      <c r="E5741" s="8">
        <f>IF(A5741="","",IF(data_in!C5741="NULL",0,IF(data_in!C5741&gt;data_in!E5741,0,1)))</f>
        <v>0</v>
      </c>
      <c r="F5741" s="8" t="str">
        <f>IF(OR(A5741="",E5741=0),"",IF(data_in!C5741="NULL","",ROUND(data_in!C5741-data_in!B5741,0)))</f>
        <v/>
      </c>
      <c r="G5741" s="8" t="str">
        <f>IF(OR(A5741="",E5741=0),"",IF(data_in!C5741="NULL","",IF(D5741="",ROUND(data_in!D5741-data_in!B5741,0),MIN(D5741,ROUND(data_in!D5741-data_in!B5741,0)))))</f>
        <v/>
      </c>
      <c r="H5741" s="8" t="str">
        <f>IF(A5741="","",IF(data_in!M5741="United States","United States",IF(data_in!M5741="Canada","Canada",IF(data_in!M5741="United Kingdom","United Kingdom","Other Country"))))</f>
        <v>Other Country</v>
      </c>
      <c r="I5741" s="8" t="str">
        <f>IF(A5741="","",IF(data_in!K5741="Unknown","Unknown",IF(data_in!K5741&lt;=10,"Very Small",IF(data_in!K5741&lt;=100,"Small",IF(data_in!K5741&lt;=500,"Medium",IF(data_in!K5741&gt;500,"Large","Error"))))))</f>
        <v>Small</v>
      </c>
      <c r="J5741" s="8" t="str">
        <f>IF(C5741=1,TEXT(data_in!E5741,"mm-yyyy"),"")</f>
        <v/>
      </c>
      <c r="K5741" s="8" t="str">
        <f>IF(A5741="","",IF(data_in!I5741="Website","Website",IF(data_in!I5741="Paid Search","Paid Search",IF(data_in!I5741="Slack","Slack","Other Channel"))))</f>
        <v>Slack</v>
      </c>
      <c r="L5741" s="10">
        <f>IF(A5741="","",ROUND(N$3-data_in!B5741,0))</f>
        <v>38</v>
      </c>
    </row>
    <row r="5742" spans="1:12">
      <c r="A5742" s="8" t="str">
        <f>IF(data_in!A5742="","",data_in!A5742)</f>
        <v>41a669b8-896e-407e-9f85-c077915e3c47</v>
      </c>
      <c r="B5742" s="12">
        <f>IF(A5742="","",data_in!B5742)</f>
        <v>43846.743043981478</v>
      </c>
      <c r="C5742" s="8">
        <f>IF(A5742="","",IF(data_in!E5742="NULL",0,1))</f>
        <v>0</v>
      </c>
      <c r="D5742" s="8" t="str">
        <f>IF(A5742="","",IF(data_in!E5742="NULL","",ROUND(data_in!E5742-data_in!B5742,0)))</f>
        <v/>
      </c>
      <c r="E5742" s="8">
        <f>IF(A5742="","",IF(data_in!C5742="NULL",0,IF(data_in!C5742&gt;data_in!E5742,0,1)))</f>
        <v>0</v>
      </c>
      <c r="F5742" s="8" t="str">
        <f>IF(OR(A5742="",E5742=0),"",IF(data_in!C5742="NULL","",ROUND(data_in!C5742-data_in!B5742,0)))</f>
        <v/>
      </c>
      <c r="G5742" s="8" t="str">
        <f>IF(OR(A5742="",E5742=0),"",IF(data_in!C5742="NULL","",IF(D5742="",ROUND(data_in!D5742-data_in!B5742,0),MIN(D5742,ROUND(data_in!D5742-data_in!B5742,0)))))</f>
        <v/>
      </c>
      <c r="H5742" s="8" t="str">
        <f>IF(A5742="","",IF(data_in!M5742="United States","United States",IF(data_in!M5742="Canada","Canada",IF(data_in!M5742="United Kingdom","United Kingdom","Other Country"))))</f>
        <v>United States</v>
      </c>
      <c r="I5742" s="8" t="str">
        <f>IF(A5742="","",IF(data_in!K5742="Unknown","Unknown",IF(data_in!K5742&lt;=10,"Very Small",IF(data_in!K5742&lt;=100,"Small",IF(data_in!K5742&lt;=500,"Medium",IF(data_in!K5742&gt;500,"Large","Error"))))))</f>
        <v>Small</v>
      </c>
      <c r="J5742" s="8" t="str">
        <f>IF(C5742=1,TEXT(data_in!E5742,"mm-yyyy"),"")</f>
        <v/>
      </c>
      <c r="K5742" s="8" t="str">
        <f>IF(A5742="","",IF(data_in!I5742="Website","Website",IF(data_in!I5742="Paid Search","Paid Search",IF(data_in!I5742="Slack","Slack","Other Channel"))))</f>
        <v>Website</v>
      </c>
      <c r="L5742" s="10">
        <f>IF(A5742="","",ROUND(N$3-data_in!B5742,0))</f>
        <v>136</v>
      </c>
    </row>
    <row r="5743" spans="1:12">
      <c r="A5743" s="8" t="str">
        <f>IF(data_in!A5743="","",data_in!A5743)</f>
        <v>c64ecaca-2dfe-4243-90b6-ab58e1897723</v>
      </c>
      <c r="B5743" s="12">
        <f>IF(A5743="","",data_in!B5743)</f>
        <v>43921.306770833333</v>
      </c>
      <c r="C5743" s="8">
        <f>IF(A5743="","",IF(data_in!E5743="NULL",0,1))</f>
        <v>0</v>
      </c>
      <c r="D5743" s="8" t="str">
        <f>IF(A5743="","",IF(data_in!E5743="NULL","",ROUND(data_in!E5743-data_in!B5743,0)))</f>
        <v/>
      </c>
      <c r="E5743" s="8">
        <f>IF(A5743="","",IF(data_in!C5743="NULL",0,IF(data_in!C5743&gt;data_in!E5743,0,1)))</f>
        <v>0</v>
      </c>
      <c r="F5743" s="8" t="str">
        <f>IF(OR(A5743="",E5743=0),"",IF(data_in!C5743="NULL","",ROUND(data_in!C5743-data_in!B5743,0)))</f>
        <v/>
      </c>
      <c r="G5743" s="8" t="str">
        <f>IF(OR(A5743="",E5743=0),"",IF(data_in!C5743="NULL","",IF(D5743="",ROUND(data_in!D5743-data_in!B5743,0),MIN(D5743,ROUND(data_in!D5743-data_in!B5743,0)))))</f>
        <v/>
      </c>
      <c r="H5743" s="8" t="str">
        <f>IF(A5743="","",IF(data_in!M5743="United States","United States",IF(data_in!M5743="Canada","Canada",IF(data_in!M5743="United Kingdom","United Kingdom","Other Country"))))</f>
        <v>Other Country</v>
      </c>
      <c r="I5743" s="8" t="str">
        <f>IF(A5743="","",IF(data_in!K5743="Unknown","Unknown",IF(data_in!K5743&lt;=10,"Very Small",IF(data_in!K5743&lt;=100,"Small",IF(data_in!K5743&lt;=500,"Medium",IF(data_in!K5743&gt;500,"Large","Error"))))))</f>
        <v>Very Small</v>
      </c>
      <c r="J5743" s="8" t="str">
        <f>IF(C5743=1,TEXT(data_in!E5743,"mm-yyyy"),"")</f>
        <v/>
      </c>
      <c r="K5743" s="8" t="str">
        <f>IF(A5743="","",IF(data_in!I5743="Website","Website",IF(data_in!I5743="Paid Search","Paid Search",IF(data_in!I5743="Slack","Slack","Other Channel"))))</f>
        <v>Paid Search</v>
      </c>
      <c r="L5743" s="10">
        <f>IF(A5743="","",ROUND(N$3-data_in!B5743,0))</f>
        <v>62</v>
      </c>
    </row>
    <row r="5744" spans="1:12">
      <c r="A5744" s="8" t="str">
        <f>IF(data_in!A5744="","",data_in!A5744)</f>
        <v>71fed0e7-598a-4c9d-b5e0-18a231921fff</v>
      </c>
      <c r="B5744" s="12">
        <f>IF(A5744="","",data_in!B5744)</f>
        <v>43921.360509259262</v>
      </c>
      <c r="C5744" s="8">
        <f>IF(A5744="","",IF(data_in!E5744="NULL",0,1))</f>
        <v>0</v>
      </c>
      <c r="D5744" s="8" t="str">
        <f>IF(A5744="","",IF(data_in!E5744="NULL","",ROUND(data_in!E5744-data_in!B5744,0)))</f>
        <v/>
      </c>
      <c r="E5744" s="8">
        <f>IF(A5744="","",IF(data_in!C5744="NULL",0,IF(data_in!C5744&gt;data_in!E5744,0,1)))</f>
        <v>0</v>
      </c>
      <c r="F5744" s="8" t="str">
        <f>IF(OR(A5744="",E5744=0),"",IF(data_in!C5744="NULL","",ROUND(data_in!C5744-data_in!B5744,0)))</f>
        <v/>
      </c>
      <c r="G5744" s="8" t="str">
        <f>IF(OR(A5744="",E5744=0),"",IF(data_in!C5744="NULL","",IF(D5744="",ROUND(data_in!D5744-data_in!B5744,0),MIN(D5744,ROUND(data_in!D5744-data_in!B5744,0)))))</f>
        <v/>
      </c>
      <c r="H5744" s="8" t="str">
        <f>IF(A5744="","",IF(data_in!M5744="United States","United States",IF(data_in!M5744="Canada","Canada",IF(data_in!M5744="United Kingdom","United Kingdom","Other Country"))))</f>
        <v>Other Country</v>
      </c>
      <c r="I5744" s="8" t="str">
        <f>IF(A5744="","",IF(data_in!K5744="Unknown","Unknown",IF(data_in!K5744&lt;=10,"Very Small",IF(data_in!K5744&lt;=100,"Small",IF(data_in!K5744&lt;=500,"Medium",IF(data_in!K5744&gt;500,"Large","Error"))))))</f>
        <v>Medium</v>
      </c>
      <c r="J5744" s="8" t="str">
        <f>IF(C5744=1,TEXT(data_in!E5744,"mm-yyyy"),"")</f>
        <v/>
      </c>
      <c r="K5744" s="8" t="str">
        <f>IF(A5744="","",IF(data_in!I5744="Website","Website",IF(data_in!I5744="Paid Search","Paid Search",IF(data_in!I5744="Slack","Slack","Other Channel"))))</f>
        <v>Other Channel</v>
      </c>
      <c r="L5744" s="10">
        <f>IF(A5744="","",ROUND(N$3-data_in!B5744,0))</f>
        <v>62</v>
      </c>
    </row>
    <row r="5745" spans="1:12">
      <c r="A5745" s="8" t="str">
        <f>IF(data_in!A5745="","",data_in!A5745)</f>
        <v>acc3c12e-85e0-487a-8591-b3911753eb3d</v>
      </c>
      <c r="B5745" s="12">
        <f>IF(A5745="","",data_in!B5745)</f>
        <v>43921.445185185185</v>
      </c>
      <c r="C5745" s="8">
        <f>IF(A5745="","",IF(data_in!E5745="NULL",0,1))</f>
        <v>0</v>
      </c>
      <c r="D5745" s="8" t="str">
        <f>IF(A5745="","",IF(data_in!E5745="NULL","",ROUND(data_in!E5745-data_in!B5745,0)))</f>
        <v/>
      </c>
      <c r="E5745" s="8">
        <f>IF(A5745="","",IF(data_in!C5745="NULL",0,IF(data_in!C5745&gt;data_in!E5745,0,1)))</f>
        <v>0</v>
      </c>
      <c r="F5745" s="8" t="str">
        <f>IF(OR(A5745="",E5745=0),"",IF(data_in!C5745="NULL","",ROUND(data_in!C5745-data_in!B5745,0)))</f>
        <v/>
      </c>
      <c r="G5745" s="8" t="str">
        <f>IF(OR(A5745="",E5745=0),"",IF(data_in!C5745="NULL","",IF(D5745="",ROUND(data_in!D5745-data_in!B5745,0),MIN(D5745,ROUND(data_in!D5745-data_in!B5745,0)))))</f>
        <v/>
      </c>
      <c r="H5745" s="8" t="str">
        <f>IF(A5745="","",IF(data_in!M5745="United States","United States",IF(data_in!M5745="Canada","Canada",IF(data_in!M5745="United Kingdom","United Kingdom","Other Country"))))</f>
        <v>Other Country</v>
      </c>
      <c r="I5745" s="8" t="str">
        <f>IF(A5745="","",IF(data_in!K5745="Unknown","Unknown",IF(data_in!K5745&lt;=10,"Very Small",IF(data_in!K5745&lt;=100,"Small",IF(data_in!K5745&lt;=500,"Medium",IF(data_in!K5745&gt;500,"Large","Error"))))))</f>
        <v>Medium</v>
      </c>
      <c r="J5745" s="8" t="str">
        <f>IF(C5745=1,TEXT(data_in!E5745,"mm-yyyy"),"")</f>
        <v/>
      </c>
      <c r="K5745" s="8" t="str">
        <f>IF(A5745="","",IF(data_in!I5745="Website","Website",IF(data_in!I5745="Paid Search","Paid Search",IF(data_in!I5745="Slack","Slack","Other Channel"))))</f>
        <v>Slack</v>
      </c>
      <c r="L5745" s="10">
        <f>IF(A5745="","",ROUND(N$3-data_in!B5745,0))</f>
        <v>62</v>
      </c>
    </row>
    <row r="5746" spans="1:12">
      <c r="A5746" s="8" t="str">
        <f>IF(data_in!A5746="","",data_in!A5746)</f>
        <v>05c15b3f-563c-48c0-8fe5-da42b7b7378a</v>
      </c>
      <c r="B5746" s="12">
        <f>IF(A5746="","",data_in!B5746)</f>
        <v>43921.493310185186</v>
      </c>
      <c r="C5746" s="8">
        <f>IF(A5746="","",IF(data_in!E5746="NULL",0,1))</f>
        <v>0</v>
      </c>
      <c r="D5746" s="8" t="str">
        <f>IF(A5746="","",IF(data_in!E5746="NULL","",ROUND(data_in!E5746-data_in!B5746,0)))</f>
        <v/>
      </c>
      <c r="E5746" s="8">
        <f>IF(A5746="","",IF(data_in!C5746="NULL",0,IF(data_in!C5746&gt;data_in!E5746,0,1)))</f>
        <v>1</v>
      </c>
      <c r="F5746" s="8">
        <f>IF(OR(A5746="",E5746=0),"",IF(data_in!C5746="NULL","",ROUND(data_in!C5746-data_in!B5746,0)))</f>
        <v>9</v>
      </c>
      <c r="G5746" s="8">
        <f>IF(OR(A5746="",E5746=0),"",IF(data_in!C5746="NULL","",IF(D5746="",ROUND(data_in!D5746-data_in!B5746,0),MIN(D5746,ROUND(data_in!D5746-data_in!B5746,0)))))</f>
        <v>39</v>
      </c>
      <c r="H5746" s="8" t="str">
        <f>IF(A5746="","",IF(data_in!M5746="United States","United States",IF(data_in!M5746="Canada","Canada",IF(data_in!M5746="United Kingdom","United Kingdom","Other Country"))))</f>
        <v>Other Country</v>
      </c>
      <c r="I5746" s="8" t="str">
        <f>IF(A5746="","",IF(data_in!K5746="Unknown","Unknown",IF(data_in!K5746&lt;=10,"Very Small",IF(data_in!K5746&lt;=100,"Small",IF(data_in!K5746&lt;=500,"Medium",IF(data_in!K5746&gt;500,"Large","Error"))))))</f>
        <v>Very Small</v>
      </c>
      <c r="J5746" s="8" t="str">
        <f>IF(C5746=1,TEXT(data_in!E5746,"mm-yyyy"),"")</f>
        <v/>
      </c>
      <c r="K5746" s="8" t="str">
        <f>IF(A5746="","",IF(data_in!I5746="Website","Website",IF(data_in!I5746="Paid Search","Paid Search",IF(data_in!I5746="Slack","Slack","Other Channel"))))</f>
        <v>Slack</v>
      </c>
      <c r="L5746" s="10">
        <f>IF(A5746="","",ROUND(N$3-data_in!B5746,0))</f>
        <v>61</v>
      </c>
    </row>
    <row r="5747" spans="1:12">
      <c r="A5747" s="8" t="str">
        <f>IF(data_in!A5747="","",data_in!A5747)</f>
        <v>75d58998-2586-433f-9966-7ed054588f01</v>
      </c>
      <c r="B5747" s="12">
        <f>IF(A5747="","",data_in!B5747)</f>
        <v>43921.516493055555</v>
      </c>
      <c r="C5747" s="8">
        <f>IF(A5747="","",IF(data_in!E5747="NULL",0,1))</f>
        <v>0</v>
      </c>
      <c r="D5747" s="8" t="str">
        <f>IF(A5747="","",IF(data_in!E5747="NULL","",ROUND(data_in!E5747-data_in!B5747,0)))</f>
        <v/>
      </c>
      <c r="E5747" s="8">
        <f>IF(A5747="","",IF(data_in!C5747="NULL",0,IF(data_in!C5747&gt;data_in!E5747,0,1)))</f>
        <v>0</v>
      </c>
      <c r="F5747" s="8" t="str">
        <f>IF(OR(A5747="",E5747=0),"",IF(data_in!C5747="NULL","",ROUND(data_in!C5747-data_in!B5747,0)))</f>
        <v/>
      </c>
      <c r="G5747" s="8" t="str">
        <f>IF(OR(A5747="",E5747=0),"",IF(data_in!C5747="NULL","",IF(D5747="",ROUND(data_in!D5747-data_in!B5747,0),MIN(D5747,ROUND(data_in!D5747-data_in!B5747,0)))))</f>
        <v/>
      </c>
      <c r="H5747" s="8" t="str">
        <f>IF(A5747="","",IF(data_in!M5747="United States","United States",IF(data_in!M5747="Canada","Canada",IF(data_in!M5747="United Kingdom","United Kingdom","Other Country"))))</f>
        <v>Canada</v>
      </c>
      <c r="I5747" s="8" t="str">
        <f>IF(A5747="","",IF(data_in!K5747="Unknown","Unknown",IF(data_in!K5747&lt;=10,"Very Small",IF(data_in!K5747&lt;=100,"Small",IF(data_in!K5747&lt;=500,"Medium",IF(data_in!K5747&gt;500,"Large","Error"))))))</f>
        <v>Very Small</v>
      </c>
      <c r="J5747" s="8" t="str">
        <f>IF(C5747=1,TEXT(data_in!E5747,"mm-yyyy"),"")</f>
        <v/>
      </c>
      <c r="K5747" s="8" t="str">
        <f>IF(A5747="","",IF(data_in!I5747="Website","Website",IF(data_in!I5747="Paid Search","Paid Search",IF(data_in!I5747="Slack","Slack","Other Channel"))))</f>
        <v>Website</v>
      </c>
      <c r="L5747" s="10">
        <f>IF(A5747="","",ROUND(N$3-data_in!B5747,0))</f>
        <v>61</v>
      </c>
    </row>
    <row r="5748" spans="1:12">
      <c r="A5748" s="8" t="str">
        <f>IF(data_in!A5748="","",data_in!A5748)</f>
        <v>00c5471f-3195-4dfa-9d8d-b509f2aacc8a</v>
      </c>
      <c r="B5748" s="12">
        <f>IF(A5748="","",data_in!B5748)</f>
        <v>43921.594282407408</v>
      </c>
      <c r="C5748" s="8">
        <f>IF(A5748="","",IF(data_in!E5748="NULL",0,1))</f>
        <v>0</v>
      </c>
      <c r="D5748" s="8" t="str">
        <f>IF(A5748="","",IF(data_in!E5748="NULL","",ROUND(data_in!E5748-data_in!B5748,0)))</f>
        <v/>
      </c>
      <c r="E5748" s="8">
        <f>IF(A5748="","",IF(data_in!C5748="NULL",0,IF(data_in!C5748&gt;data_in!E5748,0,1)))</f>
        <v>0</v>
      </c>
      <c r="F5748" s="8" t="str">
        <f>IF(OR(A5748="",E5748=0),"",IF(data_in!C5748="NULL","",ROUND(data_in!C5748-data_in!B5748,0)))</f>
        <v/>
      </c>
      <c r="G5748" s="8" t="str">
        <f>IF(OR(A5748="",E5748=0),"",IF(data_in!C5748="NULL","",IF(D5748="",ROUND(data_in!D5748-data_in!B5748,0),MIN(D5748,ROUND(data_in!D5748-data_in!B5748,0)))))</f>
        <v/>
      </c>
      <c r="H5748" s="8" t="str">
        <f>IF(A5748="","",IF(data_in!M5748="United States","United States",IF(data_in!M5748="Canada","Canada",IF(data_in!M5748="United Kingdom","United Kingdom","Other Country"))))</f>
        <v>Other Country</v>
      </c>
      <c r="I5748" s="8" t="str">
        <f>IF(A5748="","",IF(data_in!K5748="Unknown","Unknown",IF(data_in!K5748&lt;=10,"Very Small",IF(data_in!K5748&lt;=100,"Small",IF(data_in!K5748&lt;=500,"Medium",IF(data_in!K5748&gt;500,"Large","Error"))))))</f>
        <v>Very Small</v>
      </c>
      <c r="J5748" s="8" t="str">
        <f>IF(C5748=1,TEXT(data_in!E5748,"mm-yyyy"),"")</f>
        <v/>
      </c>
      <c r="K5748" s="8" t="str">
        <f>IF(A5748="","",IF(data_in!I5748="Website","Website",IF(data_in!I5748="Paid Search","Paid Search",IF(data_in!I5748="Slack","Slack","Other Channel"))))</f>
        <v>Website</v>
      </c>
      <c r="L5748" s="10">
        <f>IF(A5748="","",ROUND(N$3-data_in!B5748,0))</f>
        <v>61</v>
      </c>
    </row>
    <row r="5749" spans="1:12">
      <c r="A5749" s="8" t="str">
        <f>IF(data_in!A5749="","",data_in!A5749)</f>
        <v>7d9f7dfd-215a-446b-ae08-ad58d18dad0a</v>
      </c>
      <c r="B5749" s="12">
        <f>IF(A5749="","",data_in!B5749)</f>
        <v>43921.610335648147</v>
      </c>
      <c r="C5749" s="8">
        <f>IF(A5749="","",IF(data_in!E5749="NULL",0,1))</f>
        <v>0</v>
      </c>
      <c r="D5749" s="8" t="str">
        <f>IF(A5749="","",IF(data_in!E5749="NULL","",ROUND(data_in!E5749-data_in!B5749,0)))</f>
        <v/>
      </c>
      <c r="E5749" s="8">
        <f>IF(A5749="","",IF(data_in!C5749="NULL",0,IF(data_in!C5749&gt;data_in!E5749,0,1)))</f>
        <v>0</v>
      </c>
      <c r="F5749" s="8" t="str">
        <f>IF(OR(A5749="",E5749=0),"",IF(data_in!C5749="NULL","",ROUND(data_in!C5749-data_in!B5749,0)))</f>
        <v/>
      </c>
      <c r="G5749" s="8" t="str">
        <f>IF(OR(A5749="",E5749=0),"",IF(data_in!C5749="NULL","",IF(D5749="",ROUND(data_in!D5749-data_in!B5749,0),MIN(D5749,ROUND(data_in!D5749-data_in!B5749,0)))))</f>
        <v/>
      </c>
      <c r="H5749" s="8" t="str">
        <f>IF(A5749="","",IF(data_in!M5749="United States","United States",IF(data_in!M5749="Canada","Canada",IF(data_in!M5749="United Kingdom","United Kingdom","Other Country"))))</f>
        <v>Canada</v>
      </c>
      <c r="I5749" s="8" t="str">
        <f>IF(A5749="","",IF(data_in!K5749="Unknown","Unknown",IF(data_in!K5749&lt;=10,"Very Small",IF(data_in!K5749&lt;=100,"Small",IF(data_in!K5749&lt;=500,"Medium",IF(data_in!K5749&gt;500,"Large","Error"))))))</f>
        <v>Very Small</v>
      </c>
      <c r="J5749" s="8" t="str">
        <f>IF(C5749=1,TEXT(data_in!E5749,"mm-yyyy"),"")</f>
        <v/>
      </c>
      <c r="K5749" s="8" t="str">
        <f>IF(A5749="","",IF(data_in!I5749="Website","Website",IF(data_in!I5749="Paid Search","Paid Search",IF(data_in!I5749="Slack","Slack","Other Channel"))))</f>
        <v>Website</v>
      </c>
      <c r="L5749" s="10">
        <f>IF(A5749="","",ROUND(N$3-data_in!B5749,0))</f>
        <v>61</v>
      </c>
    </row>
    <row r="5750" spans="1:12">
      <c r="A5750" s="8" t="str">
        <f>IF(data_in!A5750="","",data_in!A5750)</f>
        <v>58a6b9b0-2f12-4985-a001-bd58ce67c99e</v>
      </c>
      <c r="B5750" s="12">
        <f>IF(A5750="","",data_in!B5750)</f>
        <v>43921.610717592594</v>
      </c>
      <c r="C5750" s="8">
        <f>IF(A5750="","",IF(data_in!E5750="NULL",0,1))</f>
        <v>0</v>
      </c>
      <c r="D5750" s="8" t="str">
        <f>IF(A5750="","",IF(data_in!E5750="NULL","",ROUND(data_in!E5750-data_in!B5750,0)))</f>
        <v/>
      </c>
      <c r="E5750" s="8">
        <f>IF(A5750="","",IF(data_in!C5750="NULL",0,IF(data_in!C5750&gt;data_in!E5750,0,1)))</f>
        <v>0</v>
      </c>
      <c r="F5750" s="8" t="str">
        <f>IF(OR(A5750="",E5750=0),"",IF(data_in!C5750="NULL","",ROUND(data_in!C5750-data_in!B5750,0)))</f>
        <v/>
      </c>
      <c r="G5750" s="8" t="str">
        <f>IF(OR(A5750="",E5750=0),"",IF(data_in!C5750="NULL","",IF(D5750="",ROUND(data_in!D5750-data_in!B5750,0),MIN(D5750,ROUND(data_in!D5750-data_in!B5750,0)))))</f>
        <v/>
      </c>
      <c r="H5750" s="8" t="str">
        <f>IF(A5750="","",IF(data_in!M5750="United States","United States",IF(data_in!M5750="Canada","Canada",IF(data_in!M5750="United Kingdom","United Kingdom","Other Country"))))</f>
        <v>Other Country</v>
      </c>
      <c r="I5750" s="8" t="str">
        <f>IF(A5750="","",IF(data_in!K5750="Unknown","Unknown",IF(data_in!K5750&lt;=10,"Very Small",IF(data_in!K5750&lt;=100,"Small",IF(data_in!K5750&lt;=500,"Medium",IF(data_in!K5750&gt;500,"Large","Error"))))))</f>
        <v>Small</v>
      </c>
      <c r="J5750" s="8" t="str">
        <f>IF(C5750=1,TEXT(data_in!E5750,"mm-yyyy"),"")</f>
        <v/>
      </c>
      <c r="K5750" s="8" t="str">
        <f>IF(A5750="","",IF(data_in!I5750="Website","Website",IF(data_in!I5750="Paid Search","Paid Search",IF(data_in!I5750="Slack","Slack","Other Channel"))))</f>
        <v>Website</v>
      </c>
      <c r="L5750" s="10">
        <f>IF(A5750="","",ROUND(N$3-data_in!B5750,0))</f>
        <v>61</v>
      </c>
    </row>
    <row r="5751" spans="1:12">
      <c r="A5751" s="8" t="str">
        <f>IF(data_in!A5751="","",data_in!A5751)</f>
        <v>388d832c-8f82-4d31-9b8c-6bcde967f494</v>
      </c>
      <c r="B5751" s="12">
        <f>IF(A5751="","",data_in!B5751)</f>
        <v>43921.658402777779</v>
      </c>
      <c r="C5751" s="8">
        <f>IF(A5751="","",IF(data_in!E5751="NULL",0,1))</f>
        <v>0</v>
      </c>
      <c r="D5751" s="8" t="str">
        <f>IF(A5751="","",IF(data_in!E5751="NULL","",ROUND(data_in!E5751-data_in!B5751,0)))</f>
        <v/>
      </c>
      <c r="E5751" s="8">
        <f>IF(A5751="","",IF(data_in!C5751="NULL",0,IF(data_in!C5751&gt;data_in!E5751,0,1)))</f>
        <v>0</v>
      </c>
      <c r="F5751" s="8" t="str">
        <f>IF(OR(A5751="",E5751=0),"",IF(data_in!C5751="NULL","",ROUND(data_in!C5751-data_in!B5751,0)))</f>
        <v/>
      </c>
      <c r="G5751" s="8" t="str">
        <f>IF(OR(A5751="",E5751=0),"",IF(data_in!C5751="NULL","",IF(D5751="",ROUND(data_in!D5751-data_in!B5751,0),MIN(D5751,ROUND(data_in!D5751-data_in!B5751,0)))))</f>
        <v/>
      </c>
      <c r="H5751" s="8" t="str">
        <f>IF(A5751="","",IF(data_in!M5751="United States","United States",IF(data_in!M5751="Canada","Canada",IF(data_in!M5751="United Kingdom","United Kingdom","Other Country"))))</f>
        <v>United States</v>
      </c>
      <c r="I5751" s="8" t="str">
        <f>IF(A5751="","",IF(data_in!K5751="Unknown","Unknown",IF(data_in!K5751&lt;=10,"Very Small",IF(data_in!K5751&lt;=100,"Small",IF(data_in!K5751&lt;=500,"Medium",IF(data_in!K5751&gt;500,"Large","Error"))))))</f>
        <v>Very Small</v>
      </c>
      <c r="J5751" s="8" t="str">
        <f>IF(C5751=1,TEXT(data_in!E5751,"mm-yyyy"),"")</f>
        <v/>
      </c>
      <c r="K5751" s="8" t="str">
        <f>IF(A5751="","",IF(data_in!I5751="Website","Website",IF(data_in!I5751="Paid Search","Paid Search",IF(data_in!I5751="Slack","Slack","Other Channel"))))</f>
        <v>Slack</v>
      </c>
      <c r="L5751" s="10">
        <f>IF(A5751="","",ROUND(N$3-data_in!B5751,0))</f>
        <v>61</v>
      </c>
    </row>
    <row r="5752" spans="1:12">
      <c r="A5752" s="8" t="str">
        <f>IF(data_in!A5752="","",data_in!A5752)</f>
        <v>aa2675f8-a7c4-4520-919a-7f41dd96d2cd</v>
      </c>
      <c r="B5752" s="12">
        <f>IF(A5752="","",data_in!B5752)</f>
        <v>43921.326354166667</v>
      </c>
      <c r="C5752" s="8">
        <f>IF(A5752="","",IF(data_in!E5752="NULL",0,1))</f>
        <v>0</v>
      </c>
      <c r="D5752" s="8" t="str">
        <f>IF(A5752="","",IF(data_in!E5752="NULL","",ROUND(data_in!E5752-data_in!B5752,0)))</f>
        <v/>
      </c>
      <c r="E5752" s="8">
        <f>IF(A5752="","",IF(data_in!C5752="NULL",0,IF(data_in!C5752&gt;data_in!E5752,0,1)))</f>
        <v>0</v>
      </c>
      <c r="F5752" s="8" t="str">
        <f>IF(OR(A5752="",E5752=0),"",IF(data_in!C5752="NULL","",ROUND(data_in!C5752-data_in!B5752,0)))</f>
        <v/>
      </c>
      <c r="G5752" s="8" t="str">
        <f>IF(OR(A5752="",E5752=0),"",IF(data_in!C5752="NULL","",IF(D5752="",ROUND(data_in!D5752-data_in!B5752,0),MIN(D5752,ROUND(data_in!D5752-data_in!B5752,0)))))</f>
        <v/>
      </c>
      <c r="H5752" s="8" t="str">
        <f>IF(A5752="","",IF(data_in!M5752="United States","United States",IF(data_in!M5752="Canada","Canada",IF(data_in!M5752="United Kingdom","United Kingdom","Other Country"))))</f>
        <v>Other Country</v>
      </c>
      <c r="I5752" s="8" t="str">
        <f>IF(A5752="","",IF(data_in!K5752="Unknown","Unknown",IF(data_in!K5752&lt;=10,"Very Small",IF(data_in!K5752&lt;=100,"Small",IF(data_in!K5752&lt;=500,"Medium",IF(data_in!K5752&gt;500,"Large","Error"))))))</f>
        <v>Very Small</v>
      </c>
      <c r="J5752" s="8" t="str">
        <f>IF(C5752=1,TEXT(data_in!E5752,"mm-yyyy"),"")</f>
        <v/>
      </c>
      <c r="K5752" s="8" t="str">
        <f>IF(A5752="","",IF(data_in!I5752="Website","Website",IF(data_in!I5752="Paid Search","Paid Search",IF(data_in!I5752="Slack","Slack","Other Channel"))))</f>
        <v>Website</v>
      </c>
      <c r="L5752" s="10">
        <f>IF(A5752="","",ROUND(N$3-data_in!B5752,0))</f>
        <v>62</v>
      </c>
    </row>
    <row r="5753" spans="1:12">
      <c r="A5753" s="8" t="str">
        <f>IF(data_in!A5753="","",data_in!A5753)</f>
        <v>297aeaf7-a27a-4770-a954-67ad21e8da4d</v>
      </c>
      <c r="B5753" s="12">
        <f>IF(A5753="","",data_in!B5753)</f>
        <v>43921.441921296297</v>
      </c>
      <c r="C5753" s="8">
        <f>IF(A5753="","",IF(data_in!E5753="NULL",0,1))</f>
        <v>0</v>
      </c>
      <c r="D5753" s="8" t="str">
        <f>IF(A5753="","",IF(data_in!E5753="NULL","",ROUND(data_in!E5753-data_in!B5753,0)))</f>
        <v/>
      </c>
      <c r="E5753" s="8">
        <f>IF(A5753="","",IF(data_in!C5753="NULL",0,IF(data_in!C5753&gt;data_in!E5753,0,1)))</f>
        <v>0</v>
      </c>
      <c r="F5753" s="8" t="str">
        <f>IF(OR(A5753="",E5753=0),"",IF(data_in!C5753="NULL","",ROUND(data_in!C5753-data_in!B5753,0)))</f>
        <v/>
      </c>
      <c r="G5753" s="8" t="str">
        <f>IF(OR(A5753="",E5753=0),"",IF(data_in!C5753="NULL","",IF(D5753="",ROUND(data_in!D5753-data_in!B5753,0),MIN(D5753,ROUND(data_in!D5753-data_in!B5753,0)))))</f>
        <v/>
      </c>
      <c r="H5753" s="8" t="str">
        <f>IF(A5753="","",IF(data_in!M5753="United States","United States",IF(data_in!M5753="Canada","Canada",IF(data_in!M5753="United Kingdom","United Kingdom","Other Country"))))</f>
        <v>United States</v>
      </c>
      <c r="I5753" s="8" t="str">
        <f>IF(A5753="","",IF(data_in!K5753="Unknown","Unknown",IF(data_in!K5753&lt;=10,"Very Small",IF(data_in!K5753&lt;=100,"Small",IF(data_in!K5753&lt;=500,"Medium",IF(data_in!K5753&gt;500,"Large","Error"))))))</f>
        <v>Very Small</v>
      </c>
      <c r="J5753" s="8" t="str">
        <f>IF(C5753=1,TEXT(data_in!E5753,"mm-yyyy"),"")</f>
        <v/>
      </c>
      <c r="K5753" s="8" t="str">
        <f>IF(A5753="","",IF(data_in!I5753="Website","Website",IF(data_in!I5753="Paid Search","Paid Search",IF(data_in!I5753="Slack","Slack","Other Channel"))))</f>
        <v>Website</v>
      </c>
      <c r="L5753" s="10">
        <f>IF(A5753="","",ROUND(N$3-data_in!B5753,0))</f>
        <v>62</v>
      </c>
    </row>
    <row r="5754" spans="1:12">
      <c r="A5754" s="8" t="str">
        <f>IF(data_in!A5754="","",data_in!A5754)</f>
        <v>74745dc9-6da2-472b-a8d8-973a2005bbc1</v>
      </c>
      <c r="B5754" s="12">
        <f>IF(A5754="","",data_in!B5754)</f>
        <v>43921.473796296297</v>
      </c>
      <c r="C5754" s="8">
        <f>IF(A5754="","",IF(data_in!E5754="NULL",0,1))</f>
        <v>0</v>
      </c>
      <c r="D5754" s="8" t="str">
        <f>IF(A5754="","",IF(data_in!E5754="NULL","",ROUND(data_in!E5754-data_in!B5754,0)))</f>
        <v/>
      </c>
      <c r="E5754" s="8">
        <f>IF(A5754="","",IF(data_in!C5754="NULL",0,IF(data_in!C5754&gt;data_in!E5754,0,1)))</f>
        <v>0</v>
      </c>
      <c r="F5754" s="8" t="str">
        <f>IF(OR(A5754="",E5754=0),"",IF(data_in!C5754="NULL","",ROUND(data_in!C5754-data_in!B5754,0)))</f>
        <v/>
      </c>
      <c r="G5754" s="8" t="str">
        <f>IF(OR(A5754="",E5754=0),"",IF(data_in!C5754="NULL","",IF(D5754="",ROUND(data_in!D5754-data_in!B5754,0),MIN(D5754,ROUND(data_in!D5754-data_in!B5754,0)))))</f>
        <v/>
      </c>
      <c r="H5754" s="8" t="str">
        <f>IF(A5754="","",IF(data_in!M5754="United States","United States",IF(data_in!M5754="Canada","Canada",IF(data_in!M5754="United Kingdom","United Kingdom","Other Country"))))</f>
        <v>Other Country</v>
      </c>
      <c r="I5754" s="8" t="str">
        <f>IF(A5754="","",IF(data_in!K5754="Unknown","Unknown",IF(data_in!K5754&lt;=10,"Very Small",IF(data_in!K5754&lt;=100,"Small",IF(data_in!K5754&lt;=500,"Medium",IF(data_in!K5754&gt;500,"Large","Error"))))))</f>
        <v>Small</v>
      </c>
      <c r="J5754" s="8" t="str">
        <f>IF(C5754=1,TEXT(data_in!E5754,"mm-yyyy"),"")</f>
        <v/>
      </c>
      <c r="K5754" s="8" t="str">
        <f>IF(A5754="","",IF(data_in!I5754="Website","Website",IF(data_in!I5754="Paid Search","Paid Search",IF(data_in!I5754="Slack","Slack","Other Channel"))))</f>
        <v>Website</v>
      </c>
      <c r="L5754" s="10">
        <f>IF(A5754="","",ROUND(N$3-data_in!B5754,0))</f>
        <v>62</v>
      </c>
    </row>
    <row r="5755" spans="1:12">
      <c r="A5755" s="8" t="str">
        <f>IF(data_in!A5755="","",data_in!A5755)</f>
        <v>8c19484b-f566-494d-b745-9232c0aa1112</v>
      </c>
      <c r="B5755" s="12">
        <f>IF(A5755="","",data_in!B5755)</f>
        <v>43921.49895833333</v>
      </c>
      <c r="C5755" s="8">
        <f>IF(A5755="","",IF(data_in!E5755="NULL",0,1))</f>
        <v>0</v>
      </c>
      <c r="D5755" s="8" t="str">
        <f>IF(A5755="","",IF(data_in!E5755="NULL","",ROUND(data_in!E5755-data_in!B5755,0)))</f>
        <v/>
      </c>
      <c r="E5755" s="8">
        <f>IF(A5755="","",IF(data_in!C5755="NULL",0,IF(data_in!C5755&gt;data_in!E5755,0,1)))</f>
        <v>0</v>
      </c>
      <c r="F5755" s="8" t="str">
        <f>IF(OR(A5755="",E5755=0),"",IF(data_in!C5755="NULL","",ROUND(data_in!C5755-data_in!B5755,0)))</f>
        <v/>
      </c>
      <c r="G5755" s="8" t="str">
        <f>IF(OR(A5755="",E5755=0),"",IF(data_in!C5755="NULL","",IF(D5755="",ROUND(data_in!D5755-data_in!B5755,0),MIN(D5755,ROUND(data_in!D5755-data_in!B5755,0)))))</f>
        <v/>
      </c>
      <c r="H5755" s="8" t="str">
        <f>IF(A5755="","",IF(data_in!M5755="United States","United States",IF(data_in!M5755="Canada","Canada",IF(data_in!M5755="United Kingdom","United Kingdom","Other Country"))))</f>
        <v>United States</v>
      </c>
      <c r="I5755" s="8" t="str">
        <f>IF(A5755="","",IF(data_in!K5755="Unknown","Unknown",IF(data_in!K5755&lt;=10,"Very Small",IF(data_in!K5755&lt;=100,"Small",IF(data_in!K5755&lt;=500,"Medium",IF(data_in!K5755&gt;500,"Large","Error"))))))</f>
        <v>Very Small</v>
      </c>
      <c r="J5755" s="8" t="str">
        <f>IF(C5755=1,TEXT(data_in!E5755,"mm-yyyy"),"")</f>
        <v/>
      </c>
      <c r="K5755" s="8" t="str">
        <f>IF(A5755="","",IF(data_in!I5755="Website","Website",IF(data_in!I5755="Paid Search","Paid Search",IF(data_in!I5755="Slack","Slack","Other Channel"))))</f>
        <v>Website</v>
      </c>
      <c r="L5755" s="10">
        <f>IF(A5755="","",ROUND(N$3-data_in!B5755,0))</f>
        <v>61</v>
      </c>
    </row>
    <row r="5756" spans="1:12">
      <c r="A5756" s="8" t="str">
        <f>IF(data_in!A5756="","",data_in!A5756)</f>
        <v>da5d19f1-e664-4309-a1e4-076b30c349b6</v>
      </c>
      <c r="B5756" s="12">
        <f>IF(A5756="","",data_in!B5756)</f>
        <v>43921.528611111113</v>
      </c>
      <c r="C5756" s="8">
        <f>IF(A5756="","",IF(data_in!E5756="NULL",0,1))</f>
        <v>0</v>
      </c>
      <c r="D5756" s="8" t="str">
        <f>IF(A5756="","",IF(data_in!E5756="NULL","",ROUND(data_in!E5756-data_in!B5756,0)))</f>
        <v/>
      </c>
      <c r="E5756" s="8">
        <f>IF(A5756="","",IF(data_in!C5756="NULL",0,IF(data_in!C5756&gt;data_in!E5756,0,1)))</f>
        <v>0</v>
      </c>
      <c r="F5756" s="8" t="str">
        <f>IF(OR(A5756="",E5756=0),"",IF(data_in!C5756="NULL","",ROUND(data_in!C5756-data_in!B5756,0)))</f>
        <v/>
      </c>
      <c r="G5756" s="8" t="str">
        <f>IF(OR(A5756="",E5756=0),"",IF(data_in!C5756="NULL","",IF(D5756="",ROUND(data_in!D5756-data_in!B5756,0),MIN(D5756,ROUND(data_in!D5756-data_in!B5756,0)))))</f>
        <v/>
      </c>
      <c r="H5756" s="8" t="str">
        <f>IF(A5756="","",IF(data_in!M5756="United States","United States",IF(data_in!M5756="Canada","Canada",IF(data_in!M5756="United Kingdom","United Kingdom","Other Country"))))</f>
        <v>United Kingdom</v>
      </c>
      <c r="I5756" s="8" t="str">
        <f>IF(A5756="","",IF(data_in!K5756="Unknown","Unknown",IF(data_in!K5756&lt;=10,"Very Small",IF(data_in!K5756&lt;=100,"Small",IF(data_in!K5756&lt;=500,"Medium",IF(data_in!K5756&gt;500,"Large","Error"))))))</f>
        <v>Very Small</v>
      </c>
      <c r="J5756" s="8" t="str">
        <f>IF(C5756=1,TEXT(data_in!E5756,"mm-yyyy"),"")</f>
        <v/>
      </c>
      <c r="K5756" s="8" t="str">
        <f>IF(A5756="","",IF(data_in!I5756="Website","Website",IF(data_in!I5756="Paid Search","Paid Search",IF(data_in!I5756="Slack","Slack","Other Channel"))))</f>
        <v>Paid Search</v>
      </c>
      <c r="L5756" s="10">
        <f>IF(A5756="","",ROUND(N$3-data_in!B5756,0))</f>
        <v>61</v>
      </c>
    </row>
    <row r="5757" spans="1:12">
      <c r="A5757" s="8" t="str">
        <f>IF(data_in!A5757="","",data_in!A5757)</f>
        <v>6dd2669a-29c7-4a32-9cfa-be088305089c</v>
      </c>
      <c r="B5757" s="12">
        <f>IF(A5757="","",data_in!B5757)</f>
        <v>43921.514432870368</v>
      </c>
      <c r="C5757" s="8">
        <f>IF(A5757="","",IF(data_in!E5757="NULL",0,1))</f>
        <v>0</v>
      </c>
      <c r="D5757" s="8" t="str">
        <f>IF(A5757="","",IF(data_in!E5757="NULL","",ROUND(data_in!E5757-data_in!B5757,0)))</f>
        <v/>
      </c>
      <c r="E5757" s="8">
        <f>IF(A5757="","",IF(data_in!C5757="NULL",0,IF(data_in!C5757&gt;data_in!E5757,0,1)))</f>
        <v>0</v>
      </c>
      <c r="F5757" s="8" t="str">
        <f>IF(OR(A5757="",E5757=0),"",IF(data_in!C5757="NULL","",ROUND(data_in!C5757-data_in!B5757,0)))</f>
        <v/>
      </c>
      <c r="G5757" s="8" t="str">
        <f>IF(OR(A5757="",E5757=0),"",IF(data_in!C5757="NULL","",IF(D5757="",ROUND(data_in!D5757-data_in!B5757,0),MIN(D5757,ROUND(data_in!D5757-data_in!B5757,0)))))</f>
        <v/>
      </c>
      <c r="H5757" s="8" t="str">
        <f>IF(A5757="","",IF(data_in!M5757="United States","United States",IF(data_in!M5757="Canada","Canada",IF(data_in!M5757="United Kingdom","United Kingdom","Other Country"))))</f>
        <v>Other Country</v>
      </c>
      <c r="I5757" s="8" t="str">
        <f>IF(A5757="","",IF(data_in!K5757="Unknown","Unknown",IF(data_in!K5757&lt;=10,"Very Small",IF(data_in!K5757&lt;=100,"Small",IF(data_in!K5757&lt;=500,"Medium",IF(data_in!K5757&gt;500,"Large","Error"))))))</f>
        <v>Very Small</v>
      </c>
      <c r="J5757" s="8" t="str">
        <f>IF(C5757=1,TEXT(data_in!E5757,"mm-yyyy"),"")</f>
        <v/>
      </c>
      <c r="K5757" s="8" t="str">
        <f>IF(A5757="","",IF(data_in!I5757="Website","Website",IF(data_in!I5757="Paid Search","Paid Search",IF(data_in!I5757="Slack","Slack","Other Channel"))))</f>
        <v>Website</v>
      </c>
      <c r="L5757" s="10">
        <f>IF(A5757="","",ROUND(N$3-data_in!B5757,0))</f>
        <v>61</v>
      </c>
    </row>
    <row r="5758" spans="1:12">
      <c r="A5758" s="8" t="str">
        <f>IF(data_in!A5758="","",data_in!A5758)</f>
        <v>eb0fbbfe-2ec1-4f07-ae3e-41bb77943b93</v>
      </c>
      <c r="B5758" s="12">
        <f>IF(A5758="","",data_in!B5758)</f>
        <v>43921.531747685185</v>
      </c>
      <c r="C5758" s="8">
        <f>IF(A5758="","",IF(data_in!E5758="NULL",0,1))</f>
        <v>0</v>
      </c>
      <c r="D5758" s="8" t="str">
        <f>IF(A5758="","",IF(data_in!E5758="NULL","",ROUND(data_in!E5758-data_in!B5758,0)))</f>
        <v/>
      </c>
      <c r="E5758" s="8">
        <f>IF(A5758="","",IF(data_in!C5758="NULL",0,IF(data_in!C5758&gt;data_in!E5758,0,1)))</f>
        <v>0</v>
      </c>
      <c r="F5758" s="8" t="str">
        <f>IF(OR(A5758="",E5758=0),"",IF(data_in!C5758="NULL","",ROUND(data_in!C5758-data_in!B5758,0)))</f>
        <v/>
      </c>
      <c r="G5758" s="8" t="str">
        <f>IF(OR(A5758="",E5758=0),"",IF(data_in!C5758="NULL","",IF(D5758="",ROUND(data_in!D5758-data_in!B5758,0),MIN(D5758,ROUND(data_in!D5758-data_in!B5758,0)))))</f>
        <v/>
      </c>
      <c r="H5758" s="8" t="str">
        <f>IF(A5758="","",IF(data_in!M5758="United States","United States",IF(data_in!M5758="Canada","Canada",IF(data_in!M5758="United Kingdom","United Kingdom","Other Country"))))</f>
        <v>United States</v>
      </c>
      <c r="I5758" s="8" t="str">
        <f>IF(A5758="","",IF(data_in!K5758="Unknown","Unknown",IF(data_in!K5758&lt;=10,"Very Small",IF(data_in!K5758&lt;=100,"Small",IF(data_in!K5758&lt;=500,"Medium",IF(data_in!K5758&gt;500,"Large","Error"))))))</f>
        <v>Very Small</v>
      </c>
      <c r="J5758" s="8" t="str">
        <f>IF(C5758=1,TEXT(data_in!E5758,"mm-yyyy"),"")</f>
        <v/>
      </c>
      <c r="K5758" s="8" t="str">
        <f>IF(A5758="","",IF(data_in!I5758="Website","Website",IF(data_in!I5758="Paid Search","Paid Search",IF(data_in!I5758="Slack","Slack","Other Channel"))))</f>
        <v>Website</v>
      </c>
      <c r="L5758" s="10">
        <f>IF(A5758="","",ROUND(N$3-data_in!B5758,0))</f>
        <v>61</v>
      </c>
    </row>
    <row r="5759" spans="1:12">
      <c r="A5759" s="8" t="str">
        <f>IF(data_in!A5759="","",data_in!A5759)</f>
        <v>dbfd6817-7b35-460f-aa4c-3033c53fd546</v>
      </c>
      <c r="B5759" s="12">
        <f>IF(A5759="","",data_in!B5759)</f>
        <v>43859.588090277779</v>
      </c>
      <c r="C5759" s="8">
        <f>IF(A5759="","",IF(data_in!E5759="NULL",0,1))</f>
        <v>0</v>
      </c>
      <c r="D5759" s="8" t="str">
        <f>IF(A5759="","",IF(data_in!E5759="NULL","",ROUND(data_in!E5759-data_in!B5759,0)))</f>
        <v/>
      </c>
      <c r="E5759" s="8">
        <f>IF(A5759="","",IF(data_in!C5759="NULL",0,IF(data_in!C5759&gt;data_in!E5759,0,1)))</f>
        <v>0</v>
      </c>
      <c r="F5759" s="8" t="str">
        <f>IF(OR(A5759="",E5759=0),"",IF(data_in!C5759="NULL","",ROUND(data_in!C5759-data_in!B5759,0)))</f>
        <v/>
      </c>
      <c r="G5759" s="8" t="str">
        <f>IF(OR(A5759="",E5759=0),"",IF(data_in!C5759="NULL","",IF(D5759="",ROUND(data_in!D5759-data_in!B5759,0),MIN(D5759,ROUND(data_in!D5759-data_in!B5759,0)))))</f>
        <v/>
      </c>
      <c r="H5759" s="8" t="str">
        <f>IF(A5759="","",IF(data_in!M5759="United States","United States",IF(data_in!M5759="Canada","Canada",IF(data_in!M5759="United Kingdom","United Kingdom","Other Country"))))</f>
        <v>United States</v>
      </c>
      <c r="I5759" s="8" t="str">
        <f>IF(A5759="","",IF(data_in!K5759="Unknown","Unknown",IF(data_in!K5759&lt;=10,"Very Small",IF(data_in!K5759&lt;=100,"Small",IF(data_in!K5759&lt;=500,"Medium",IF(data_in!K5759&gt;500,"Large","Error"))))))</f>
        <v>Very Small</v>
      </c>
      <c r="J5759" s="8" t="str">
        <f>IF(C5759=1,TEXT(data_in!E5759,"mm-yyyy"),"")</f>
        <v/>
      </c>
      <c r="K5759" s="8" t="str">
        <f>IF(A5759="","",IF(data_in!I5759="Website","Website",IF(data_in!I5759="Paid Search","Paid Search",IF(data_in!I5759="Slack","Slack","Other Channel"))))</f>
        <v>Slack</v>
      </c>
      <c r="L5759" s="10">
        <f>IF(A5759="","",ROUND(N$3-data_in!B5759,0))</f>
        <v>123</v>
      </c>
    </row>
    <row r="5760" spans="1:12">
      <c r="A5760" s="8" t="str">
        <f>IF(data_in!A5760="","",data_in!A5760)</f>
        <v>3233d737-fc70-4c0a-8e68-6c106bb9e39d</v>
      </c>
      <c r="B5760" s="12">
        <f>IF(A5760="","",data_in!B5760)</f>
        <v>43859.584837962961</v>
      </c>
      <c r="C5760" s="8">
        <f>IF(A5760="","",IF(data_in!E5760="NULL",0,1))</f>
        <v>0</v>
      </c>
      <c r="D5760" s="8" t="str">
        <f>IF(A5760="","",IF(data_in!E5760="NULL","",ROUND(data_in!E5760-data_in!B5760,0)))</f>
        <v/>
      </c>
      <c r="E5760" s="8">
        <f>IF(A5760="","",IF(data_in!C5760="NULL",0,IF(data_in!C5760&gt;data_in!E5760,0,1)))</f>
        <v>1</v>
      </c>
      <c r="F5760" s="8">
        <f>IF(OR(A5760="",E5760=0),"",IF(data_in!C5760="NULL","",ROUND(data_in!C5760-data_in!B5760,0)))</f>
        <v>0</v>
      </c>
      <c r="G5760" s="8">
        <f>IF(OR(A5760="",E5760=0),"",IF(data_in!C5760="NULL","",IF(D5760="",ROUND(data_in!D5760-data_in!B5760,0),MIN(D5760,ROUND(data_in!D5760-data_in!B5760,0)))))</f>
        <v>30</v>
      </c>
      <c r="H5760" s="8" t="str">
        <f>IF(A5760="","",IF(data_in!M5760="United States","United States",IF(data_in!M5760="Canada","Canada",IF(data_in!M5760="United Kingdom","United Kingdom","Other Country"))))</f>
        <v>United Kingdom</v>
      </c>
      <c r="I5760" s="8" t="str">
        <f>IF(A5760="","",IF(data_in!K5760="Unknown","Unknown",IF(data_in!K5760&lt;=10,"Very Small",IF(data_in!K5760&lt;=100,"Small",IF(data_in!K5760&lt;=500,"Medium",IF(data_in!K5760&gt;500,"Large","Error"))))))</f>
        <v>Very Small</v>
      </c>
      <c r="J5760" s="8" t="str">
        <f>IF(C5760=1,TEXT(data_in!E5760,"mm-yyyy"),"")</f>
        <v/>
      </c>
      <c r="K5760" s="8" t="str">
        <f>IF(A5760="","",IF(data_in!I5760="Website","Website",IF(data_in!I5760="Paid Search","Paid Search",IF(data_in!I5760="Slack","Slack","Other Channel"))))</f>
        <v>Website</v>
      </c>
      <c r="L5760" s="10">
        <f>IF(A5760="","",ROUND(N$3-data_in!B5760,0))</f>
        <v>123</v>
      </c>
    </row>
    <row r="5761" spans="1:12">
      <c r="A5761" s="8" t="str">
        <f>IF(data_in!A5761="","",data_in!A5761)</f>
        <v>3fe6c492-4e0a-43c3-8711-3f0cfa589211</v>
      </c>
      <c r="B5761" s="12">
        <f>IF(A5761="","",data_in!B5761)</f>
        <v>43859.583136574074</v>
      </c>
      <c r="C5761" s="8">
        <f>IF(A5761="","",IF(data_in!E5761="NULL",0,1))</f>
        <v>0</v>
      </c>
      <c r="D5761" s="8" t="str">
        <f>IF(A5761="","",IF(data_in!E5761="NULL","",ROUND(data_in!E5761-data_in!B5761,0)))</f>
        <v/>
      </c>
      <c r="E5761" s="8">
        <f>IF(A5761="","",IF(data_in!C5761="NULL",0,IF(data_in!C5761&gt;data_in!E5761,0,1)))</f>
        <v>0</v>
      </c>
      <c r="F5761" s="8" t="str">
        <f>IF(OR(A5761="",E5761=0),"",IF(data_in!C5761="NULL","",ROUND(data_in!C5761-data_in!B5761,0)))</f>
        <v/>
      </c>
      <c r="G5761" s="8" t="str">
        <f>IF(OR(A5761="",E5761=0),"",IF(data_in!C5761="NULL","",IF(D5761="",ROUND(data_in!D5761-data_in!B5761,0),MIN(D5761,ROUND(data_in!D5761-data_in!B5761,0)))))</f>
        <v/>
      </c>
      <c r="H5761" s="8" t="str">
        <f>IF(A5761="","",IF(data_in!M5761="United States","United States",IF(data_in!M5761="Canada","Canada",IF(data_in!M5761="United Kingdom","United Kingdom","Other Country"))))</f>
        <v>United States</v>
      </c>
      <c r="I5761" s="8" t="str">
        <f>IF(A5761="","",IF(data_in!K5761="Unknown","Unknown",IF(data_in!K5761&lt;=10,"Very Small",IF(data_in!K5761&lt;=100,"Small",IF(data_in!K5761&lt;=500,"Medium",IF(data_in!K5761&gt;500,"Large","Error"))))))</f>
        <v>Small</v>
      </c>
      <c r="J5761" s="8" t="str">
        <f>IF(C5761=1,TEXT(data_in!E5761,"mm-yyyy"),"")</f>
        <v/>
      </c>
      <c r="K5761" s="8" t="str">
        <f>IF(A5761="","",IF(data_in!I5761="Website","Website",IF(data_in!I5761="Paid Search","Paid Search",IF(data_in!I5761="Slack","Slack","Other Channel"))))</f>
        <v>Website</v>
      </c>
      <c r="L5761" s="10">
        <f>IF(A5761="","",ROUND(N$3-data_in!B5761,0))</f>
        <v>123</v>
      </c>
    </row>
    <row r="5762" spans="1:12">
      <c r="A5762" s="8" t="str">
        <f>IF(data_in!A5762="","",data_in!A5762)</f>
        <v>40f40bca-be4d-473e-89de-330bbb01382b</v>
      </c>
      <c r="B5762" s="12">
        <f>IF(A5762="","",data_in!B5762)</f>
        <v>43859.630277777775</v>
      </c>
      <c r="C5762" s="8">
        <f>IF(A5762="","",IF(data_in!E5762="NULL",0,1))</f>
        <v>0</v>
      </c>
      <c r="D5762" s="8" t="str">
        <f>IF(A5762="","",IF(data_in!E5762="NULL","",ROUND(data_in!E5762-data_in!B5762,0)))</f>
        <v/>
      </c>
      <c r="E5762" s="8">
        <f>IF(A5762="","",IF(data_in!C5762="NULL",0,IF(data_in!C5762&gt;data_in!E5762,0,1)))</f>
        <v>0</v>
      </c>
      <c r="F5762" s="8" t="str">
        <f>IF(OR(A5762="",E5762=0),"",IF(data_in!C5762="NULL","",ROUND(data_in!C5762-data_in!B5762,0)))</f>
        <v/>
      </c>
      <c r="G5762" s="8" t="str">
        <f>IF(OR(A5762="",E5762=0),"",IF(data_in!C5762="NULL","",IF(D5762="",ROUND(data_in!D5762-data_in!B5762,0),MIN(D5762,ROUND(data_in!D5762-data_in!B5762,0)))))</f>
        <v/>
      </c>
      <c r="H5762" s="8" t="str">
        <f>IF(A5762="","",IF(data_in!M5762="United States","United States",IF(data_in!M5762="Canada","Canada",IF(data_in!M5762="United Kingdom","United Kingdom","Other Country"))))</f>
        <v>United Kingdom</v>
      </c>
      <c r="I5762" s="8" t="str">
        <f>IF(A5762="","",IF(data_in!K5762="Unknown","Unknown",IF(data_in!K5762&lt;=10,"Very Small",IF(data_in!K5762&lt;=100,"Small",IF(data_in!K5762&lt;=500,"Medium",IF(data_in!K5762&gt;500,"Large","Error"))))))</f>
        <v>Very Small</v>
      </c>
      <c r="J5762" s="8" t="str">
        <f>IF(C5762=1,TEXT(data_in!E5762,"mm-yyyy"),"")</f>
        <v/>
      </c>
      <c r="K5762" s="8" t="str">
        <f>IF(A5762="","",IF(data_in!I5762="Website","Website",IF(data_in!I5762="Paid Search","Paid Search",IF(data_in!I5762="Slack","Slack","Other Channel"))))</f>
        <v>Website</v>
      </c>
      <c r="L5762" s="10">
        <f>IF(A5762="","",ROUND(N$3-data_in!B5762,0))</f>
        <v>123</v>
      </c>
    </row>
    <row r="5763" spans="1:12">
      <c r="A5763" s="8" t="str">
        <f>IF(data_in!A5763="","",data_in!A5763)</f>
        <v>bc4851f1-dd6b-4703-a9b1-f77a50988741</v>
      </c>
      <c r="B5763" s="12">
        <f>IF(A5763="","",data_in!B5763)</f>
        <v>43921.543090277781</v>
      </c>
      <c r="C5763" s="8">
        <f>IF(A5763="","",IF(data_in!E5763="NULL",0,1))</f>
        <v>0</v>
      </c>
      <c r="D5763" s="8" t="str">
        <f>IF(A5763="","",IF(data_in!E5763="NULL","",ROUND(data_in!E5763-data_in!B5763,0)))</f>
        <v/>
      </c>
      <c r="E5763" s="8">
        <f>IF(A5763="","",IF(data_in!C5763="NULL",0,IF(data_in!C5763&gt;data_in!E5763,0,1)))</f>
        <v>0</v>
      </c>
      <c r="F5763" s="8" t="str">
        <f>IF(OR(A5763="",E5763=0),"",IF(data_in!C5763="NULL","",ROUND(data_in!C5763-data_in!B5763,0)))</f>
        <v/>
      </c>
      <c r="G5763" s="8" t="str">
        <f>IF(OR(A5763="",E5763=0),"",IF(data_in!C5763="NULL","",IF(D5763="",ROUND(data_in!D5763-data_in!B5763,0),MIN(D5763,ROUND(data_in!D5763-data_in!B5763,0)))))</f>
        <v/>
      </c>
      <c r="H5763" s="8" t="str">
        <f>IF(A5763="","",IF(data_in!M5763="United States","United States",IF(data_in!M5763="Canada","Canada",IF(data_in!M5763="United Kingdom","United Kingdom","Other Country"))))</f>
        <v>Canada</v>
      </c>
      <c r="I5763" s="8" t="str">
        <f>IF(A5763="","",IF(data_in!K5763="Unknown","Unknown",IF(data_in!K5763&lt;=10,"Very Small",IF(data_in!K5763&lt;=100,"Small",IF(data_in!K5763&lt;=500,"Medium",IF(data_in!K5763&gt;500,"Large","Error"))))))</f>
        <v>Very Small</v>
      </c>
      <c r="J5763" s="8" t="str">
        <f>IF(C5763=1,TEXT(data_in!E5763,"mm-yyyy"),"")</f>
        <v/>
      </c>
      <c r="K5763" s="8" t="str">
        <f>IF(A5763="","",IF(data_in!I5763="Website","Website",IF(data_in!I5763="Paid Search","Paid Search",IF(data_in!I5763="Slack","Slack","Other Channel"))))</f>
        <v>Other Channel</v>
      </c>
      <c r="L5763" s="10">
        <f>IF(A5763="","",ROUND(N$3-data_in!B5763,0))</f>
        <v>61</v>
      </c>
    </row>
    <row r="5764" spans="1:12">
      <c r="A5764" s="8" t="str">
        <f>IF(data_in!A5764="","",data_in!A5764)</f>
        <v>0e9dcb18-8326-4aeb-95dc-10017b7c38b7</v>
      </c>
      <c r="B5764" s="12">
        <f>IF(A5764="","",data_in!B5764)</f>
        <v>43921.54310185185</v>
      </c>
      <c r="C5764" s="8">
        <f>IF(A5764="","",IF(data_in!E5764="NULL",0,1))</f>
        <v>0</v>
      </c>
      <c r="D5764" s="8" t="str">
        <f>IF(A5764="","",IF(data_in!E5764="NULL","",ROUND(data_in!E5764-data_in!B5764,0)))</f>
        <v/>
      </c>
      <c r="E5764" s="8">
        <f>IF(A5764="","",IF(data_in!C5764="NULL",0,IF(data_in!C5764&gt;data_in!E5764,0,1)))</f>
        <v>0</v>
      </c>
      <c r="F5764" s="8" t="str">
        <f>IF(OR(A5764="",E5764=0),"",IF(data_in!C5764="NULL","",ROUND(data_in!C5764-data_in!B5764,0)))</f>
        <v/>
      </c>
      <c r="G5764" s="8" t="str">
        <f>IF(OR(A5764="",E5764=0),"",IF(data_in!C5764="NULL","",IF(D5764="",ROUND(data_in!D5764-data_in!B5764,0),MIN(D5764,ROUND(data_in!D5764-data_in!B5764,0)))))</f>
        <v/>
      </c>
      <c r="H5764" s="8" t="str">
        <f>IF(A5764="","",IF(data_in!M5764="United States","United States",IF(data_in!M5764="Canada","Canada",IF(data_in!M5764="United Kingdom","United Kingdom","Other Country"))))</f>
        <v>United Kingdom</v>
      </c>
      <c r="I5764" s="8" t="str">
        <f>IF(A5764="","",IF(data_in!K5764="Unknown","Unknown",IF(data_in!K5764&lt;=10,"Very Small",IF(data_in!K5764&lt;=100,"Small",IF(data_in!K5764&lt;=500,"Medium",IF(data_in!K5764&gt;500,"Large","Error"))))))</f>
        <v>Small</v>
      </c>
      <c r="J5764" s="8" t="str">
        <f>IF(C5764=1,TEXT(data_in!E5764,"mm-yyyy"),"")</f>
        <v/>
      </c>
      <c r="K5764" s="8" t="str">
        <f>IF(A5764="","",IF(data_in!I5764="Website","Website",IF(data_in!I5764="Paid Search","Paid Search",IF(data_in!I5764="Slack","Slack","Other Channel"))))</f>
        <v>Website</v>
      </c>
      <c r="L5764" s="10">
        <f>IF(A5764="","",ROUND(N$3-data_in!B5764,0))</f>
        <v>61</v>
      </c>
    </row>
    <row r="5765" spans="1:12">
      <c r="A5765" s="8" t="str">
        <f>IF(data_in!A5765="","",data_in!A5765)</f>
        <v>4e1b1529-9a5c-4a28-ac7c-4ec44064b887</v>
      </c>
      <c r="B5765" s="12">
        <f>IF(A5765="","",data_in!B5765)</f>
        <v>43921.571967592594</v>
      </c>
      <c r="C5765" s="8">
        <f>IF(A5765="","",IF(data_in!E5765="NULL",0,1))</f>
        <v>0</v>
      </c>
      <c r="D5765" s="8" t="str">
        <f>IF(A5765="","",IF(data_in!E5765="NULL","",ROUND(data_in!E5765-data_in!B5765,0)))</f>
        <v/>
      </c>
      <c r="E5765" s="8">
        <f>IF(A5765="","",IF(data_in!C5765="NULL",0,IF(data_in!C5765&gt;data_in!E5765,0,1)))</f>
        <v>0</v>
      </c>
      <c r="F5765" s="8" t="str">
        <f>IF(OR(A5765="",E5765=0),"",IF(data_in!C5765="NULL","",ROUND(data_in!C5765-data_in!B5765,0)))</f>
        <v/>
      </c>
      <c r="G5765" s="8" t="str">
        <f>IF(OR(A5765="",E5765=0),"",IF(data_in!C5765="NULL","",IF(D5765="",ROUND(data_in!D5765-data_in!B5765,0),MIN(D5765,ROUND(data_in!D5765-data_in!B5765,0)))))</f>
        <v/>
      </c>
      <c r="H5765" s="8" t="str">
        <f>IF(A5765="","",IF(data_in!M5765="United States","United States",IF(data_in!M5765="Canada","Canada",IF(data_in!M5765="United Kingdom","United Kingdom","Other Country"))))</f>
        <v>Other Country</v>
      </c>
      <c r="I5765" s="8" t="str">
        <f>IF(A5765="","",IF(data_in!K5765="Unknown","Unknown",IF(data_in!K5765&lt;=10,"Very Small",IF(data_in!K5765&lt;=100,"Small",IF(data_in!K5765&lt;=500,"Medium",IF(data_in!K5765&gt;500,"Large","Error"))))))</f>
        <v>Very Small</v>
      </c>
      <c r="J5765" s="8" t="str">
        <f>IF(C5765=1,TEXT(data_in!E5765,"mm-yyyy"),"")</f>
        <v/>
      </c>
      <c r="K5765" s="8" t="str">
        <f>IF(A5765="","",IF(data_in!I5765="Website","Website",IF(data_in!I5765="Paid Search","Paid Search",IF(data_in!I5765="Slack","Slack","Other Channel"))))</f>
        <v>Website</v>
      </c>
      <c r="L5765" s="10">
        <f>IF(A5765="","",ROUND(N$3-data_in!B5765,0))</f>
        <v>61</v>
      </c>
    </row>
    <row r="5766" spans="1:12">
      <c r="A5766" s="8" t="str">
        <f>IF(data_in!A5766="","",data_in!A5766)</f>
        <v>1688b5e9-12fa-438e-96fb-55027cf67cde</v>
      </c>
      <c r="B5766" s="12">
        <f>IF(A5766="","",data_in!B5766)</f>
        <v>43921.593078703707</v>
      </c>
      <c r="C5766" s="8">
        <f>IF(A5766="","",IF(data_in!E5766="NULL",0,1))</f>
        <v>0</v>
      </c>
      <c r="D5766" s="8" t="str">
        <f>IF(A5766="","",IF(data_in!E5766="NULL","",ROUND(data_in!E5766-data_in!B5766,0)))</f>
        <v/>
      </c>
      <c r="E5766" s="8">
        <f>IF(A5766="","",IF(data_in!C5766="NULL",0,IF(data_in!C5766&gt;data_in!E5766,0,1)))</f>
        <v>0</v>
      </c>
      <c r="F5766" s="8" t="str">
        <f>IF(OR(A5766="",E5766=0),"",IF(data_in!C5766="NULL","",ROUND(data_in!C5766-data_in!B5766,0)))</f>
        <v/>
      </c>
      <c r="G5766" s="8" t="str">
        <f>IF(OR(A5766="",E5766=0),"",IF(data_in!C5766="NULL","",IF(D5766="",ROUND(data_in!D5766-data_in!B5766,0),MIN(D5766,ROUND(data_in!D5766-data_in!B5766,0)))))</f>
        <v/>
      </c>
      <c r="H5766" s="8" t="str">
        <f>IF(A5766="","",IF(data_in!M5766="United States","United States",IF(data_in!M5766="Canada","Canada",IF(data_in!M5766="United Kingdom","United Kingdom","Other Country"))))</f>
        <v>United States</v>
      </c>
      <c r="I5766" s="8" t="str">
        <f>IF(A5766="","",IF(data_in!K5766="Unknown","Unknown",IF(data_in!K5766&lt;=10,"Very Small",IF(data_in!K5766&lt;=100,"Small",IF(data_in!K5766&lt;=500,"Medium",IF(data_in!K5766&gt;500,"Large","Error"))))))</f>
        <v>Very Small</v>
      </c>
      <c r="J5766" s="8" t="str">
        <f>IF(C5766=1,TEXT(data_in!E5766,"mm-yyyy"),"")</f>
        <v/>
      </c>
      <c r="K5766" s="8" t="str">
        <f>IF(A5766="","",IF(data_in!I5766="Website","Website",IF(data_in!I5766="Paid Search","Paid Search",IF(data_in!I5766="Slack","Slack","Other Channel"))))</f>
        <v>Website</v>
      </c>
      <c r="L5766" s="10">
        <f>IF(A5766="","",ROUND(N$3-data_in!B5766,0))</f>
        <v>61</v>
      </c>
    </row>
    <row r="5767" spans="1:12">
      <c r="A5767" s="8" t="str">
        <f>IF(data_in!A5767="","",data_in!A5767)</f>
        <v>9409f58b-f184-46f5-92fc-2178e29a6db3</v>
      </c>
      <c r="B5767" s="12">
        <f>IF(A5767="","",data_in!B5767)</f>
        <v>43922.534791666665</v>
      </c>
      <c r="C5767" s="8">
        <f>IF(A5767="","",IF(data_in!E5767="NULL",0,1))</f>
        <v>0</v>
      </c>
      <c r="D5767" s="8" t="str">
        <f>IF(A5767="","",IF(data_in!E5767="NULL","",ROUND(data_in!E5767-data_in!B5767,0)))</f>
        <v/>
      </c>
      <c r="E5767" s="8">
        <f>IF(A5767="","",IF(data_in!C5767="NULL",0,IF(data_in!C5767&gt;data_in!E5767,0,1)))</f>
        <v>0</v>
      </c>
      <c r="F5767" s="8" t="str">
        <f>IF(OR(A5767="",E5767=0),"",IF(data_in!C5767="NULL","",ROUND(data_in!C5767-data_in!B5767,0)))</f>
        <v/>
      </c>
      <c r="G5767" s="8" t="str">
        <f>IF(OR(A5767="",E5767=0),"",IF(data_in!C5767="NULL","",IF(D5767="",ROUND(data_in!D5767-data_in!B5767,0),MIN(D5767,ROUND(data_in!D5767-data_in!B5767,0)))))</f>
        <v/>
      </c>
      <c r="H5767" s="8" t="str">
        <f>IF(A5767="","",IF(data_in!M5767="United States","United States",IF(data_in!M5767="Canada","Canada",IF(data_in!M5767="United Kingdom","United Kingdom","Other Country"))))</f>
        <v>United States</v>
      </c>
      <c r="I5767" s="8" t="str">
        <f>IF(A5767="","",IF(data_in!K5767="Unknown","Unknown",IF(data_in!K5767&lt;=10,"Very Small",IF(data_in!K5767&lt;=100,"Small",IF(data_in!K5767&lt;=500,"Medium",IF(data_in!K5767&gt;500,"Large","Error"))))))</f>
        <v>Small</v>
      </c>
      <c r="J5767" s="8" t="str">
        <f>IF(C5767=1,TEXT(data_in!E5767,"mm-yyyy"),"")</f>
        <v/>
      </c>
      <c r="K5767" s="8" t="str">
        <f>IF(A5767="","",IF(data_in!I5767="Website","Website",IF(data_in!I5767="Paid Search","Paid Search",IF(data_in!I5767="Slack","Slack","Other Channel"))))</f>
        <v>Website</v>
      </c>
      <c r="L5767" s="10">
        <f>IF(A5767="","",ROUND(N$3-data_in!B5767,0))</f>
        <v>60</v>
      </c>
    </row>
    <row r="5768" spans="1:12">
      <c r="A5768" s="8" t="str">
        <f>IF(data_in!A5768="","",data_in!A5768)</f>
        <v>b4caeb91-d7c2-42df-bb23-d657db0cf2e0</v>
      </c>
      <c r="B5768" s="12">
        <f>IF(A5768="","",data_in!B5768)</f>
        <v>43921.655439814815</v>
      </c>
      <c r="C5768" s="8">
        <f>IF(A5768="","",IF(data_in!E5768="NULL",0,1))</f>
        <v>1</v>
      </c>
      <c r="D5768" s="8">
        <f>IF(A5768="","",IF(data_in!E5768="NULL","",ROUND(data_in!E5768-data_in!B5768,0)))</f>
        <v>29</v>
      </c>
      <c r="E5768" s="8">
        <f>IF(A5768="","",IF(data_in!C5768="NULL",0,IF(data_in!C5768&gt;data_in!E5768,0,1)))</f>
        <v>0</v>
      </c>
      <c r="F5768" s="8" t="str">
        <f>IF(OR(A5768="",E5768=0),"",IF(data_in!C5768="NULL","",ROUND(data_in!C5768-data_in!B5768,0)))</f>
        <v/>
      </c>
      <c r="G5768" s="8" t="str">
        <f>IF(OR(A5768="",E5768=0),"",IF(data_in!C5768="NULL","",IF(D5768="",ROUND(data_in!D5768-data_in!B5768,0),MIN(D5768,ROUND(data_in!D5768-data_in!B5768,0)))))</f>
        <v/>
      </c>
      <c r="H5768" s="8" t="str">
        <f>IF(A5768="","",IF(data_in!M5768="United States","United States",IF(data_in!M5768="Canada","Canada",IF(data_in!M5768="United Kingdom","United Kingdom","Other Country"))))</f>
        <v>United States</v>
      </c>
      <c r="I5768" s="8" t="str">
        <f>IF(A5768="","",IF(data_in!K5768="Unknown","Unknown",IF(data_in!K5768&lt;=10,"Very Small",IF(data_in!K5768&lt;=100,"Small",IF(data_in!K5768&lt;=500,"Medium",IF(data_in!K5768&gt;500,"Large","Error"))))))</f>
        <v>Small</v>
      </c>
      <c r="J5768" s="8" t="str">
        <f>IF(C5768=1,TEXT(data_in!E5768,"mm-yyyy"),"")</f>
        <v>04-2020</v>
      </c>
      <c r="K5768" s="8" t="str">
        <f>IF(A5768="","",IF(data_in!I5768="Website","Website",IF(data_in!I5768="Paid Search","Paid Search",IF(data_in!I5768="Slack","Slack","Other Channel"))))</f>
        <v>Website</v>
      </c>
      <c r="L5768" s="10">
        <f>IF(A5768="","",ROUND(N$3-data_in!B5768,0))</f>
        <v>61</v>
      </c>
    </row>
    <row r="5769" spans="1:12">
      <c r="A5769" s="8" t="str">
        <f>IF(data_in!A5769="","",data_in!A5769)</f>
        <v>fd553965-6cbd-4d45-a0d0-7ec68c65fd26</v>
      </c>
      <c r="B5769" s="12">
        <f>IF(A5769="","",data_in!B5769)</f>
        <v>43921.657546296294</v>
      </c>
      <c r="C5769" s="8">
        <f>IF(A5769="","",IF(data_in!E5769="NULL",0,1))</f>
        <v>0</v>
      </c>
      <c r="D5769" s="8" t="str">
        <f>IF(A5769="","",IF(data_in!E5769="NULL","",ROUND(data_in!E5769-data_in!B5769,0)))</f>
        <v/>
      </c>
      <c r="E5769" s="8">
        <f>IF(A5769="","",IF(data_in!C5769="NULL",0,IF(data_in!C5769&gt;data_in!E5769,0,1)))</f>
        <v>0</v>
      </c>
      <c r="F5769" s="8" t="str">
        <f>IF(OR(A5769="",E5769=0),"",IF(data_in!C5769="NULL","",ROUND(data_in!C5769-data_in!B5769,0)))</f>
        <v/>
      </c>
      <c r="G5769" s="8" t="str">
        <f>IF(OR(A5769="",E5769=0),"",IF(data_in!C5769="NULL","",IF(D5769="",ROUND(data_in!D5769-data_in!B5769,0),MIN(D5769,ROUND(data_in!D5769-data_in!B5769,0)))))</f>
        <v/>
      </c>
      <c r="H5769" s="8" t="str">
        <f>IF(A5769="","",IF(data_in!M5769="United States","United States",IF(data_in!M5769="Canada","Canada",IF(data_in!M5769="United Kingdom","United Kingdom","Other Country"))))</f>
        <v>Other Country</v>
      </c>
      <c r="I5769" s="8" t="str">
        <f>IF(A5769="","",IF(data_in!K5769="Unknown","Unknown",IF(data_in!K5769&lt;=10,"Very Small",IF(data_in!K5769&lt;=100,"Small",IF(data_in!K5769&lt;=500,"Medium",IF(data_in!K5769&gt;500,"Large","Error"))))))</f>
        <v>Very Small</v>
      </c>
      <c r="J5769" s="8" t="str">
        <f>IF(C5769=1,TEXT(data_in!E5769,"mm-yyyy"),"")</f>
        <v/>
      </c>
      <c r="K5769" s="8" t="str">
        <f>IF(A5769="","",IF(data_in!I5769="Website","Website",IF(data_in!I5769="Paid Search","Paid Search",IF(data_in!I5769="Slack","Slack","Other Channel"))))</f>
        <v>Other Channel</v>
      </c>
      <c r="L5769" s="10">
        <f>IF(A5769="","",ROUND(N$3-data_in!B5769,0))</f>
        <v>61</v>
      </c>
    </row>
    <row r="5770" spans="1:12">
      <c r="A5770" s="8" t="str">
        <f>IF(data_in!A5770="","",data_in!A5770)</f>
        <v>7e5737a5-4e08-4907-983f-2cd821c95fe1</v>
      </c>
      <c r="B5770" s="12">
        <f>IF(A5770="","",data_in!B5770)</f>
        <v>43921.662303240744</v>
      </c>
      <c r="C5770" s="8">
        <f>IF(A5770="","",IF(data_in!E5770="NULL",0,1))</f>
        <v>0</v>
      </c>
      <c r="D5770" s="8" t="str">
        <f>IF(A5770="","",IF(data_in!E5770="NULL","",ROUND(data_in!E5770-data_in!B5770,0)))</f>
        <v/>
      </c>
      <c r="E5770" s="8">
        <f>IF(A5770="","",IF(data_in!C5770="NULL",0,IF(data_in!C5770&gt;data_in!E5770,0,1)))</f>
        <v>0</v>
      </c>
      <c r="F5770" s="8" t="str">
        <f>IF(OR(A5770="",E5770=0),"",IF(data_in!C5770="NULL","",ROUND(data_in!C5770-data_in!B5770,0)))</f>
        <v/>
      </c>
      <c r="G5770" s="8" t="str">
        <f>IF(OR(A5770="",E5770=0),"",IF(data_in!C5770="NULL","",IF(D5770="",ROUND(data_in!D5770-data_in!B5770,0),MIN(D5770,ROUND(data_in!D5770-data_in!B5770,0)))))</f>
        <v/>
      </c>
      <c r="H5770" s="8" t="str">
        <f>IF(A5770="","",IF(data_in!M5770="United States","United States",IF(data_in!M5770="Canada","Canada",IF(data_in!M5770="United Kingdom","United Kingdom","Other Country"))))</f>
        <v>Other Country</v>
      </c>
      <c r="I5770" s="8" t="str">
        <f>IF(A5770="","",IF(data_in!K5770="Unknown","Unknown",IF(data_in!K5770&lt;=10,"Very Small",IF(data_in!K5770&lt;=100,"Small",IF(data_in!K5770&lt;=500,"Medium",IF(data_in!K5770&gt;500,"Large","Error"))))))</f>
        <v>Very Small</v>
      </c>
      <c r="J5770" s="8" t="str">
        <f>IF(C5770=1,TEXT(data_in!E5770,"mm-yyyy"),"")</f>
        <v/>
      </c>
      <c r="K5770" s="8" t="str">
        <f>IF(A5770="","",IF(data_in!I5770="Website","Website",IF(data_in!I5770="Paid Search","Paid Search",IF(data_in!I5770="Slack","Slack","Other Channel"))))</f>
        <v>Website</v>
      </c>
      <c r="L5770" s="10">
        <f>IF(A5770="","",ROUND(N$3-data_in!B5770,0))</f>
        <v>61</v>
      </c>
    </row>
    <row r="5771" spans="1:12">
      <c r="A5771" s="8" t="str">
        <f>IF(data_in!A5771="","",data_in!A5771)</f>
        <v>b80ff785-1131-4d38-a033-aec46d835a90</v>
      </c>
      <c r="B5771" s="12">
        <f>IF(A5771="","",data_in!B5771)</f>
        <v>43921.679351851853</v>
      </c>
      <c r="C5771" s="8">
        <f>IF(A5771="","",IF(data_in!E5771="NULL",0,1))</f>
        <v>0</v>
      </c>
      <c r="D5771" s="8" t="str">
        <f>IF(A5771="","",IF(data_in!E5771="NULL","",ROUND(data_in!E5771-data_in!B5771,0)))</f>
        <v/>
      </c>
      <c r="E5771" s="8">
        <f>IF(A5771="","",IF(data_in!C5771="NULL",0,IF(data_in!C5771&gt;data_in!E5771,0,1)))</f>
        <v>0</v>
      </c>
      <c r="F5771" s="8" t="str">
        <f>IF(OR(A5771="",E5771=0),"",IF(data_in!C5771="NULL","",ROUND(data_in!C5771-data_in!B5771,0)))</f>
        <v/>
      </c>
      <c r="G5771" s="8" t="str">
        <f>IF(OR(A5771="",E5771=0),"",IF(data_in!C5771="NULL","",IF(D5771="",ROUND(data_in!D5771-data_in!B5771,0),MIN(D5771,ROUND(data_in!D5771-data_in!B5771,0)))))</f>
        <v/>
      </c>
      <c r="H5771" s="8" t="str">
        <f>IF(A5771="","",IF(data_in!M5771="United States","United States",IF(data_in!M5771="Canada","Canada",IF(data_in!M5771="United Kingdom","United Kingdom","Other Country"))))</f>
        <v>Other Country</v>
      </c>
      <c r="I5771" s="8" t="str">
        <f>IF(A5771="","",IF(data_in!K5771="Unknown","Unknown",IF(data_in!K5771&lt;=10,"Very Small",IF(data_in!K5771&lt;=100,"Small",IF(data_in!K5771&lt;=500,"Medium",IF(data_in!K5771&gt;500,"Large","Error"))))))</f>
        <v>Very Small</v>
      </c>
      <c r="J5771" s="8" t="str">
        <f>IF(C5771=1,TEXT(data_in!E5771,"mm-yyyy"),"")</f>
        <v/>
      </c>
      <c r="K5771" s="8" t="str">
        <f>IF(A5771="","",IF(data_in!I5771="Website","Website",IF(data_in!I5771="Paid Search","Paid Search",IF(data_in!I5771="Slack","Slack","Other Channel"))))</f>
        <v>Website</v>
      </c>
      <c r="L5771" s="10">
        <f>IF(A5771="","",ROUND(N$3-data_in!B5771,0))</f>
        <v>61</v>
      </c>
    </row>
    <row r="5772" spans="1:12">
      <c r="A5772" s="8" t="str">
        <f>IF(data_in!A5772="","",data_in!A5772)</f>
        <v>9d800993-3655-49f3-bfbd-ae22baaa611a</v>
      </c>
      <c r="B5772" s="12">
        <f>IF(A5772="","",data_in!B5772)</f>
        <v>43921.730312500003</v>
      </c>
      <c r="C5772" s="8">
        <f>IF(A5772="","",IF(data_in!E5772="NULL",0,1))</f>
        <v>0</v>
      </c>
      <c r="D5772" s="8" t="str">
        <f>IF(A5772="","",IF(data_in!E5772="NULL","",ROUND(data_in!E5772-data_in!B5772,0)))</f>
        <v/>
      </c>
      <c r="E5772" s="8">
        <f>IF(A5772="","",IF(data_in!C5772="NULL",0,IF(data_in!C5772&gt;data_in!E5772,0,1)))</f>
        <v>0</v>
      </c>
      <c r="F5772" s="8" t="str">
        <f>IF(OR(A5772="",E5772=0),"",IF(data_in!C5772="NULL","",ROUND(data_in!C5772-data_in!B5772,0)))</f>
        <v/>
      </c>
      <c r="G5772" s="8" t="str">
        <f>IF(OR(A5772="",E5772=0),"",IF(data_in!C5772="NULL","",IF(D5772="",ROUND(data_in!D5772-data_in!B5772,0),MIN(D5772,ROUND(data_in!D5772-data_in!B5772,0)))))</f>
        <v/>
      </c>
      <c r="H5772" s="8" t="str">
        <f>IF(A5772="","",IF(data_in!M5772="United States","United States",IF(data_in!M5772="Canada","Canada",IF(data_in!M5772="United Kingdom","United Kingdom","Other Country"))))</f>
        <v>Other Country</v>
      </c>
      <c r="I5772" s="8" t="str">
        <f>IF(A5772="","",IF(data_in!K5772="Unknown","Unknown",IF(data_in!K5772&lt;=10,"Very Small",IF(data_in!K5772&lt;=100,"Small",IF(data_in!K5772&lt;=500,"Medium",IF(data_in!K5772&gt;500,"Large","Error"))))))</f>
        <v>Very Small</v>
      </c>
      <c r="J5772" s="8" t="str">
        <f>IF(C5772=1,TEXT(data_in!E5772,"mm-yyyy"),"")</f>
        <v/>
      </c>
      <c r="K5772" s="8" t="str">
        <f>IF(A5772="","",IF(data_in!I5772="Website","Website",IF(data_in!I5772="Paid Search","Paid Search",IF(data_in!I5772="Slack","Slack","Other Channel"))))</f>
        <v>Slack</v>
      </c>
      <c r="L5772" s="10">
        <f>IF(A5772="","",ROUND(N$3-data_in!B5772,0))</f>
        <v>61</v>
      </c>
    </row>
    <row r="5773" spans="1:12">
      <c r="A5773" s="8" t="str">
        <f>IF(data_in!A5773="","",data_in!A5773)</f>
        <v>d295028d-d2c4-4546-8030-428b7e68c2cc</v>
      </c>
      <c r="B5773" s="12">
        <f>IF(A5773="","",data_in!B5773)</f>
        <v>43921.794340277775</v>
      </c>
      <c r="C5773" s="8">
        <f>IF(A5773="","",IF(data_in!E5773="NULL",0,1))</f>
        <v>0</v>
      </c>
      <c r="D5773" s="8" t="str">
        <f>IF(A5773="","",IF(data_in!E5773="NULL","",ROUND(data_in!E5773-data_in!B5773,0)))</f>
        <v/>
      </c>
      <c r="E5773" s="8">
        <f>IF(A5773="","",IF(data_in!C5773="NULL",0,IF(data_in!C5773&gt;data_in!E5773,0,1)))</f>
        <v>0</v>
      </c>
      <c r="F5773" s="8" t="str">
        <f>IF(OR(A5773="",E5773=0),"",IF(data_in!C5773="NULL","",ROUND(data_in!C5773-data_in!B5773,0)))</f>
        <v/>
      </c>
      <c r="G5773" s="8" t="str">
        <f>IF(OR(A5773="",E5773=0),"",IF(data_in!C5773="NULL","",IF(D5773="",ROUND(data_in!D5773-data_in!B5773,0),MIN(D5773,ROUND(data_in!D5773-data_in!B5773,0)))))</f>
        <v/>
      </c>
      <c r="H5773" s="8" t="str">
        <f>IF(A5773="","",IF(data_in!M5773="United States","United States",IF(data_in!M5773="Canada","Canada",IF(data_in!M5773="United Kingdom","United Kingdom","Other Country"))))</f>
        <v>Other Country</v>
      </c>
      <c r="I5773" s="8" t="str">
        <f>IF(A5773="","",IF(data_in!K5773="Unknown","Unknown",IF(data_in!K5773&lt;=10,"Very Small",IF(data_in!K5773&lt;=100,"Small",IF(data_in!K5773&lt;=500,"Medium",IF(data_in!K5773&gt;500,"Large","Error"))))))</f>
        <v>Large</v>
      </c>
      <c r="J5773" s="8" t="str">
        <f>IF(C5773=1,TEXT(data_in!E5773,"mm-yyyy"),"")</f>
        <v/>
      </c>
      <c r="K5773" s="8" t="str">
        <f>IF(A5773="","",IF(data_in!I5773="Website","Website",IF(data_in!I5773="Paid Search","Paid Search",IF(data_in!I5773="Slack","Slack","Other Channel"))))</f>
        <v>Website</v>
      </c>
      <c r="L5773" s="10">
        <f>IF(A5773="","",ROUND(N$3-data_in!B5773,0))</f>
        <v>61</v>
      </c>
    </row>
    <row r="5774" spans="1:12">
      <c r="A5774" s="8" t="str">
        <f>IF(data_in!A5774="","",data_in!A5774)</f>
        <v>0d0aae2d-f41f-4545-8907-f6819db8b440</v>
      </c>
      <c r="B5774" s="12">
        <f>IF(A5774="","",data_in!B5774)</f>
        <v>43958.047581018516</v>
      </c>
      <c r="C5774" s="8">
        <f>IF(A5774="","",IF(data_in!E5774="NULL",0,1))</f>
        <v>0</v>
      </c>
      <c r="D5774" s="8" t="str">
        <f>IF(A5774="","",IF(data_in!E5774="NULL","",ROUND(data_in!E5774-data_in!B5774,0)))</f>
        <v/>
      </c>
      <c r="E5774" s="8">
        <f>IF(A5774="","",IF(data_in!C5774="NULL",0,IF(data_in!C5774&gt;data_in!E5774,0,1)))</f>
        <v>1</v>
      </c>
      <c r="F5774" s="8">
        <f>IF(OR(A5774="",E5774=0),"",IF(data_in!C5774="NULL","",ROUND(data_in!C5774-data_in!B5774,0)))</f>
        <v>1</v>
      </c>
      <c r="G5774" s="8">
        <f>IF(OR(A5774="",E5774=0),"",IF(data_in!C5774="NULL","",IF(D5774="",ROUND(data_in!D5774-data_in!B5774,0),MIN(D5774,ROUND(data_in!D5774-data_in!B5774,0)))))</f>
        <v>15</v>
      </c>
      <c r="H5774" s="8" t="str">
        <f>IF(A5774="","",IF(data_in!M5774="United States","United States",IF(data_in!M5774="Canada","Canada",IF(data_in!M5774="United Kingdom","United Kingdom","Other Country"))))</f>
        <v>United States</v>
      </c>
      <c r="I5774" s="8" t="str">
        <f>IF(A5774="","",IF(data_in!K5774="Unknown","Unknown",IF(data_in!K5774&lt;=10,"Very Small",IF(data_in!K5774&lt;=100,"Small",IF(data_in!K5774&lt;=500,"Medium",IF(data_in!K5774&gt;500,"Large","Error"))))))</f>
        <v>Medium</v>
      </c>
      <c r="J5774" s="8" t="str">
        <f>IF(C5774=1,TEXT(data_in!E5774,"mm-yyyy"),"")</f>
        <v/>
      </c>
      <c r="K5774" s="8" t="str">
        <f>IF(A5774="","",IF(data_in!I5774="Website","Website",IF(data_in!I5774="Paid Search","Paid Search",IF(data_in!I5774="Slack","Slack","Other Channel"))))</f>
        <v>Website</v>
      </c>
      <c r="L5774" s="10">
        <f>IF(A5774="","",ROUND(N$3-data_in!B5774,0))</f>
        <v>25</v>
      </c>
    </row>
    <row r="5775" spans="1:12">
      <c r="A5775" s="8" t="str">
        <f>IF(data_in!A5775="","",data_in!A5775)</f>
        <v>37f976ff-eda2-480f-bf36-f46b327ef4bd</v>
      </c>
      <c r="B5775" s="12">
        <f>IF(A5775="","",data_in!B5775)</f>
        <v>43920.67292824074</v>
      </c>
      <c r="C5775" s="8">
        <f>IF(A5775="","",IF(data_in!E5775="NULL",0,1))</f>
        <v>0</v>
      </c>
      <c r="D5775" s="8" t="str">
        <f>IF(A5775="","",IF(data_in!E5775="NULL","",ROUND(data_in!E5775-data_in!B5775,0)))</f>
        <v/>
      </c>
      <c r="E5775" s="8">
        <f>IF(A5775="","",IF(data_in!C5775="NULL",0,IF(data_in!C5775&gt;data_in!E5775,0,1)))</f>
        <v>0</v>
      </c>
      <c r="F5775" s="8" t="str">
        <f>IF(OR(A5775="",E5775=0),"",IF(data_in!C5775="NULL","",ROUND(data_in!C5775-data_in!B5775,0)))</f>
        <v/>
      </c>
      <c r="G5775" s="8" t="str">
        <f>IF(OR(A5775="",E5775=0),"",IF(data_in!C5775="NULL","",IF(D5775="",ROUND(data_in!D5775-data_in!B5775,0),MIN(D5775,ROUND(data_in!D5775-data_in!B5775,0)))))</f>
        <v/>
      </c>
      <c r="H5775" s="8" t="str">
        <f>IF(A5775="","",IF(data_in!M5775="United States","United States",IF(data_in!M5775="Canada","Canada",IF(data_in!M5775="United Kingdom","United Kingdom","Other Country"))))</f>
        <v>Canada</v>
      </c>
      <c r="I5775" s="8" t="str">
        <f>IF(A5775="","",IF(data_in!K5775="Unknown","Unknown",IF(data_in!K5775&lt;=10,"Very Small",IF(data_in!K5775&lt;=100,"Small",IF(data_in!K5775&lt;=500,"Medium",IF(data_in!K5775&gt;500,"Large","Error"))))))</f>
        <v>Medium</v>
      </c>
      <c r="J5775" s="8" t="str">
        <f>IF(C5775=1,TEXT(data_in!E5775,"mm-yyyy"),"")</f>
        <v/>
      </c>
      <c r="K5775" s="8" t="str">
        <f>IF(A5775="","",IF(data_in!I5775="Website","Website",IF(data_in!I5775="Paid Search","Paid Search",IF(data_in!I5775="Slack","Slack","Other Channel"))))</f>
        <v>Website</v>
      </c>
      <c r="L5775" s="10">
        <f>IF(A5775="","",ROUND(N$3-data_in!B5775,0))</f>
        <v>62</v>
      </c>
    </row>
    <row r="5776" spans="1:12">
      <c r="A5776" s="8" t="str">
        <f>IF(data_in!A5776="","",data_in!A5776)</f>
        <v>f849d57e-afde-4a16-92f7-c6469a98866e</v>
      </c>
      <c r="B5776" s="12">
        <f>IF(A5776="","",data_in!B5776)</f>
        <v>43922.528645833336</v>
      </c>
      <c r="C5776" s="8">
        <f>IF(A5776="","",IF(data_in!E5776="NULL",0,1))</f>
        <v>0</v>
      </c>
      <c r="D5776" s="8" t="str">
        <f>IF(A5776="","",IF(data_in!E5776="NULL","",ROUND(data_in!E5776-data_in!B5776,0)))</f>
        <v/>
      </c>
      <c r="E5776" s="8">
        <f>IF(A5776="","",IF(data_in!C5776="NULL",0,IF(data_in!C5776&gt;data_in!E5776,0,1)))</f>
        <v>1</v>
      </c>
      <c r="F5776" s="8">
        <f>IF(OR(A5776="",E5776=0),"",IF(data_in!C5776="NULL","",ROUND(data_in!C5776-data_in!B5776,0)))</f>
        <v>0</v>
      </c>
      <c r="G5776" s="8">
        <f>IF(OR(A5776="",E5776=0),"",IF(data_in!C5776="NULL","",IF(D5776="",ROUND(data_in!D5776-data_in!B5776,0),MIN(D5776,ROUND(data_in!D5776-data_in!B5776,0)))))</f>
        <v>30</v>
      </c>
      <c r="H5776" s="8" t="str">
        <f>IF(A5776="","",IF(data_in!M5776="United States","United States",IF(data_in!M5776="Canada","Canada",IF(data_in!M5776="United Kingdom","United Kingdom","Other Country"))))</f>
        <v>United States</v>
      </c>
      <c r="I5776" s="8" t="str">
        <f>IF(A5776="","",IF(data_in!K5776="Unknown","Unknown",IF(data_in!K5776&lt;=10,"Very Small",IF(data_in!K5776&lt;=100,"Small",IF(data_in!K5776&lt;=500,"Medium",IF(data_in!K5776&gt;500,"Large","Error"))))))</f>
        <v>Medium</v>
      </c>
      <c r="J5776" s="8" t="str">
        <f>IF(C5776=1,TEXT(data_in!E5776,"mm-yyyy"),"")</f>
        <v/>
      </c>
      <c r="K5776" s="8" t="str">
        <f>IF(A5776="","",IF(data_in!I5776="Website","Website",IF(data_in!I5776="Paid Search","Paid Search",IF(data_in!I5776="Slack","Slack","Other Channel"))))</f>
        <v>Website</v>
      </c>
      <c r="L5776" s="10">
        <f>IF(A5776="","",ROUND(N$3-data_in!B5776,0))</f>
        <v>60</v>
      </c>
    </row>
    <row r="5777" spans="1:12">
      <c r="A5777" s="8" t="str">
        <f>IF(data_in!A5777="","",data_in!A5777)</f>
        <v>5294e62e-68ac-4b0b-8834-5ffbc50b0c77</v>
      </c>
      <c r="B5777" s="12">
        <f>IF(A5777="","",data_in!B5777)</f>
        <v>43922.532962962963</v>
      </c>
      <c r="C5777" s="8">
        <f>IF(A5777="","",IF(data_in!E5777="NULL",0,1))</f>
        <v>0</v>
      </c>
      <c r="D5777" s="8" t="str">
        <f>IF(A5777="","",IF(data_in!E5777="NULL","",ROUND(data_in!E5777-data_in!B5777,0)))</f>
        <v/>
      </c>
      <c r="E5777" s="8">
        <f>IF(A5777="","",IF(data_in!C5777="NULL",0,IF(data_in!C5777&gt;data_in!E5777,0,1)))</f>
        <v>0</v>
      </c>
      <c r="F5777" s="8" t="str">
        <f>IF(OR(A5777="",E5777=0),"",IF(data_in!C5777="NULL","",ROUND(data_in!C5777-data_in!B5777,0)))</f>
        <v/>
      </c>
      <c r="G5777" s="8" t="str">
        <f>IF(OR(A5777="",E5777=0),"",IF(data_in!C5777="NULL","",IF(D5777="",ROUND(data_in!D5777-data_in!B5777,0),MIN(D5777,ROUND(data_in!D5777-data_in!B5777,0)))))</f>
        <v/>
      </c>
      <c r="H5777" s="8" t="str">
        <f>IF(A5777="","",IF(data_in!M5777="United States","United States",IF(data_in!M5777="Canada","Canada",IF(data_in!M5777="United Kingdom","United Kingdom","Other Country"))))</f>
        <v>United Kingdom</v>
      </c>
      <c r="I5777" s="8" t="str">
        <f>IF(A5777="","",IF(data_in!K5777="Unknown","Unknown",IF(data_in!K5777&lt;=10,"Very Small",IF(data_in!K5777&lt;=100,"Small",IF(data_in!K5777&lt;=500,"Medium",IF(data_in!K5777&gt;500,"Large","Error"))))))</f>
        <v>Very Small</v>
      </c>
      <c r="J5777" s="8" t="str">
        <f>IF(C5777=1,TEXT(data_in!E5777,"mm-yyyy"),"")</f>
        <v/>
      </c>
      <c r="K5777" s="8" t="str">
        <f>IF(A5777="","",IF(data_in!I5777="Website","Website",IF(data_in!I5777="Paid Search","Paid Search",IF(data_in!I5777="Slack","Slack","Other Channel"))))</f>
        <v>Paid Search</v>
      </c>
      <c r="L5777" s="10">
        <f>IF(A5777="","",ROUND(N$3-data_in!B5777,0))</f>
        <v>60</v>
      </c>
    </row>
    <row r="5778" spans="1:12">
      <c r="A5778" s="8" t="str">
        <f>IF(data_in!A5778="","",data_in!A5778)</f>
        <v>25f6a16c-4071-4c66-87dc-fdd84c2a281f</v>
      </c>
      <c r="B5778" s="12">
        <f>IF(A5778="","",data_in!B5778)</f>
        <v>43922.536793981482</v>
      </c>
      <c r="C5778" s="8">
        <f>IF(A5778="","",IF(data_in!E5778="NULL",0,1))</f>
        <v>0</v>
      </c>
      <c r="D5778" s="8" t="str">
        <f>IF(A5778="","",IF(data_in!E5778="NULL","",ROUND(data_in!E5778-data_in!B5778,0)))</f>
        <v/>
      </c>
      <c r="E5778" s="8">
        <f>IF(A5778="","",IF(data_in!C5778="NULL",0,IF(data_in!C5778&gt;data_in!E5778,0,1)))</f>
        <v>0</v>
      </c>
      <c r="F5778" s="8" t="str">
        <f>IF(OR(A5778="",E5778=0),"",IF(data_in!C5778="NULL","",ROUND(data_in!C5778-data_in!B5778,0)))</f>
        <v/>
      </c>
      <c r="G5778" s="8" t="str">
        <f>IF(OR(A5778="",E5778=0),"",IF(data_in!C5778="NULL","",IF(D5778="",ROUND(data_in!D5778-data_in!B5778,0),MIN(D5778,ROUND(data_in!D5778-data_in!B5778,0)))))</f>
        <v/>
      </c>
      <c r="H5778" s="8" t="str">
        <f>IF(A5778="","",IF(data_in!M5778="United States","United States",IF(data_in!M5778="Canada","Canada",IF(data_in!M5778="United Kingdom","United Kingdom","Other Country"))))</f>
        <v>Other Country</v>
      </c>
      <c r="I5778" s="8" t="str">
        <f>IF(A5778="","",IF(data_in!K5778="Unknown","Unknown",IF(data_in!K5778&lt;=10,"Very Small",IF(data_in!K5778&lt;=100,"Small",IF(data_in!K5778&lt;=500,"Medium",IF(data_in!K5778&gt;500,"Large","Error"))))))</f>
        <v>Very Small</v>
      </c>
      <c r="J5778" s="8" t="str">
        <f>IF(C5778=1,TEXT(data_in!E5778,"mm-yyyy"),"")</f>
        <v/>
      </c>
      <c r="K5778" s="8" t="str">
        <f>IF(A5778="","",IF(data_in!I5778="Website","Website",IF(data_in!I5778="Paid Search","Paid Search",IF(data_in!I5778="Slack","Slack","Other Channel"))))</f>
        <v>Website</v>
      </c>
      <c r="L5778" s="10">
        <f>IF(A5778="","",ROUND(N$3-data_in!B5778,0))</f>
        <v>60</v>
      </c>
    </row>
    <row r="5779" spans="1:12">
      <c r="A5779" s="8" t="str">
        <f>IF(data_in!A5779="","",data_in!A5779)</f>
        <v>8946f296-0a73-40f0-9fef-edb6aaeef399</v>
      </c>
      <c r="B5779" s="12">
        <f>IF(A5779="","",data_in!B5779)</f>
        <v>43922.594861111109</v>
      </c>
      <c r="C5779" s="8">
        <f>IF(A5779="","",IF(data_in!E5779="NULL",0,1))</f>
        <v>0</v>
      </c>
      <c r="D5779" s="8" t="str">
        <f>IF(A5779="","",IF(data_in!E5779="NULL","",ROUND(data_in!E5779-data_in!B5779,0)))</f>
        <v/>
      </c>
      <c r="E5779" s="8">
        <f>IF(A5779="","",IF(data_in!C5779="NULL",0,IF(data_in!C5779&gt;data_in!E5779,0,1)))</f>
        <v>0</v>
      </c>
      <c r="F5779" s="8" t="str">
        <f>IF(OR(A5779="",E5779=0),"",IF(data_in!C5779="NULL","",ROUND(data_in!C5779-data_in!B5779,0)))</f>
        <v/>
      </c>
      <c r="G5779" s="8" t="str">
        <f>IF(OR(A5779="",E5779=0),"",IF(data_in!C5779="NULL","",IF(D5779="",ROUND(data_in!D5779-data_in!B5779,0),MIN(D5779,ROUND(data_in!D5779-data_in!B5779,0)))))</f>
        <v/>
      </c>
      <c r="H5779" s="8" t="str">
        <f>IF(A5779="","",IF(data_in!M5779="United States","United States",IF(data_in!M5779="Canada","Canada",IF(data_in!M5779="United Kingdom","United Kingdom","Other Country"))))</f>
        <v>Other Country</v>
      </c>
      <c r="I5779" s="8" t="str">
        <f>IF(A5779="","",IF(data_in!K5779="Unknown","Unknown",IF(data_in!K5779&lt;=10,"Very Small",IF(data_in!K5779&lt;=100,"Small",IF(data_in!K5779&lt;=500,"Medium",IF(data_in!K5779&gt;500,"Large","Error"))))))</f>
        <v>Very Small</v>
      </c>
      <c r="J5779" s="8" t="str">
        <f>IF(C5779=1,TEXT(data_in!E5779,"mm-yyyy"),"")</f>
        <v/>
      </c>
      <c r="K5779" s="8" t="str">
        <f>IF(A5779="","",IF(data_in!I5779="Website","Website",IF(data_in!I5779="Paid Search","Paid Search",IF(data_in!I5779="Slack","Slack","Other Channel"))))</f>
        <v>Slack</v>
      </c>
      <c r="L5779" s="10">
        <f>IF(A5779="","",ROUND(N$3-data_in!B5779,0))</f>
        <v>60</v>
      </c>
    </row>
    <row r="5780" spans="1:12">
      <c r="A5780" s="8" t="str">
        <f>IF(data_in!A5780="","",data_in!A5780)</f>
        <v>9ab607a5-c21b-4447-8b92-91bea5d38214</v>
      </c>
      <c r="B5780" s="12">
        <f>IF(A5780="","",data_in!B5780)</f>
        <v>43922.614293981482</v>
      </c>
      <c r="C5780" s="8">
        <f>IF(A5780="","",IF(data_in!E5780="NULL",0,1))</f>
        <v>0</v>
      </c>
      <c r="D5780" s="8" t="str">
        <f>IF(A5780="","",IF(data_in!E5780="NULL","",ROUND(data_in!E5780-data_in!B5780,0)))</f>
        <v/>
      </c>
      <c r="E5780" s="8">
        <f>IF(A5780="","",IF(data_in!C5780="NULL",0,IF(data_in!C5780&gt;data_in!E5780,0,1)))</f>
        <v>1</v>
      </c>
      <c r="F5780" s="8">
        <f>IF(OR(A5780="",E5780=0),"",IF(data_in!C5780="NULL","",ROUND(data_in!C5780-data_in!B5780,0)))</f>
        <v>2</v>
      </c>
      <c r="G5780" s="8">
        <f>IF(OR(A5780="",E5780=0),"",IF(data_in!C5780="NULL","",IF(D5780="",ROUND(data_in!D5780-data_in!B5780,0),MIN(D5780,ROUND(data_in!D5780-data_in!B5780,0)))))</f>
        <v>32</v>
      </c>
      <c r="H5780" s="8" t="str">
        <f>IF(A5780="","",IF(data_in!M5780="United States","United States",IF(data_in!M5780="Canada","Canada",IF(data_in!M5780="United Kingdom","United Kingdom","Other Country"))))</f>
        <v>Other Country</v>
      </c>
      <c r="I5780" s="8" t="str">
        <f>IF(A5780="","",IF(data_in!K5780="Unknown","Unknown",IF(data_in!K5780&lt;=10,"Very Small",IF(data_in!K5780&lt;=100,"Small",IF(data_in!K5780&lt;=500,"Medium",IF(data_in!K5780&gt;500,"Large","Error"))))))</f>
        <v>Very Small</v>
      </c>
      <c r="J5780" s="8" t="str">
        <f>IF(C5780=1,TEXT(data_in!E5780,"mm-yyyy"),"")</f>
        <v/>
      </c>
      <c r="K5780" s="8" t="str">
        <f>IF(A5780="","",IF(data_in!I5780="Website","Website",IF(data_in!I5780="Paid Search","Paid Search",IF(data_in!I5780="Slack","Slack","Other Channel"))))</f>
        <v>Website</v>
      </c>
      <c r="L5780" s="10">
        <f>IF(A5780="","",ROUND(N$3-data_in!B5780,0))</f>
        <v>60</v>
      </c>
    </row>
    <row r="5781" spans="1:12">
      <c r="A5781" s="8" t="str">
        <f>IF(data_in!A5781="","",data_in!A5781)</f>
        <v>06ae70ad-8b78-4da6-ad89-f1e5c237ed8b</v>
      </c>
      <c r="B5781" s="12">
        <f>IF(A5781="","",data_in!B5781)</f>
        <v>43922.592430555553</v>
      </c>
      <c r="C5781" s="8">
        <f>IF(A5781="","",IF(data_in!E5781="NULL",0,1))</f>
        <v>0</v>
      </c>
      <c r="D5781" s="8" t="str">
        <f>IF(A5781="","",IF(data_in!E5781="NULL","",ROUND(data_in!E5781-data_in!B5781,0)))</f>
        <v/>
      </c>
      <c r="E5781" s="8">
        <f>IF(A5781="","",IF(data_in!C5781="NULL",0,IF(data_in!C5781&gt;data_in!E5781,0,1)))</f>
        <v>1</v>
      </c>
      <c r="F5781" s="8">
        <f>IF(OR(A5781="",E5781=0),"",IF(data_in!C5781="NULL","",ROUND(data_in!C5781-data_in!B5781,0)))</f>
        <v>1</v>
      </c>
      <c r="G5781" s="8">
        <f>IF(OR(A5781="",E5781=0),"",IF(data_in!C5781="NULL","",IF(D5781="",ROUND(data_in!D5781-data_in!B5781,0),MIN(D5781,ROUND(data_in!D5781-data_in!B5781,0)))))</f>
        <v>31</v>
      </c>
      <c r="H5781" s="8" t="str">
        <f>IF(A5781="","",IF(data_in!M5781="United States","United States",IF(data_in!M5781="Canada","Canada",IF(data_in!M5781="United Kingdom","United Kingdom","Other Country"))))</f>
        <v>Other Country</v>
      </c>
      <c r="I5781" s="8" t="str">
        <f>IF(A5781="","",IF(data_in!K5781="Unknown","Unknown",IF(data_in!K5781&lt;=10,"Very Small",IF(data_in!K5781&lt;=100,"Small",IF(data_in!K5781&lt;=500,"Medium",IF(data_in!K5781&gt;500,"Large","Error"))))))</f>
        <v>Very Small</v>
      </c>
      <c r="J5781" s="8" t="str">
        <f>IF(C5781=1,TEXT(data_in!E5781,"mm-yyyy"),"")</f>
        <v/>
      </c>
      <c r="K5781" s="8" t="str">
        <f>IF(A5781="","",IF(data_in!I5781="Website","Website",IF(data_in!I5781="Paid Search","Paid Search",IF(data_in!I5781="Slack","Slack","Other Channel"))))</f>
        <v>Website</v>
      </c>
      <c r="L5781" s="10">
        <f>IF(A5781="","",ROUND(N$3-data_in!B5781,0))</f>
        <v>60</v>
      </c>
    </row>
    <row r="5782" spans="1:12">
      <c r="A5782" s="8" t="str">
        <f>IF(data_in!A5782="","",data_in!A5782)</f>
        <v>d5f2fd39-78cc-487c-a15d-6413c7b918d6</v>
      </c>
      <c r="B5782" s="12">
        <f>IF(A5782="","",data_in!B5782)</f>
        <v>43935.503935185188</v>
      </c>
      <c r="C5782" s="8">
        <f>IF(A5782="","",IF(data_in!E5782="NULL",0,1))</f>
        <v>0</v>
      </c>
      <c r="D5782" s="8" t="str">
        <f>IF(A5782="","",IF(data_in!E5782="NULL","",ROUND(data_in!E5782-data_in!B5782,0)))</f>
        <v/>
      </c>
      <c r="E5782" s="8">
        <f>IF(A5782="","",IF(data_in!C5782="NULL",0,IF(data_in!C5782&gt;data_in!E5782,0,1)))</f>
        <v>1</v>
      </c>
      <c r="F5782" s="8">
        <f>IF(OR(A5782="",E5782=0),"",IF(data_in!C5782="NULL","",ROUND(data_in!C5782-data_in!B5782,0)))</f>
        <v>1</v>
      </c>
      <c r="G5782" s="8">
        <f>IF(OR(A5782="",E5782=0),"",IF(data_in!C5782="NULL","",IF(D5782="",ROUND(data_in!D5782-data_in!B5782,0),MIN(D5782,ROUND(data_in!D5782-data_in!B5782,0)))))</f>
        <v>15</v>
      </c>
      <c r="H5782" s="8" t="str">
        <f>IF(A5782="","",IF(data_in!M5782="United States","United States",IF(data_in!M5782="Canada","Canada",IF(data_in!M5782="United Kingdom","United Kingdom","Other Country"))))</f>
        <v>United States</v>
      </c>
      <c r="I5782" s="8" t="str">
        <f>IF(A5782="","",IF(data_in!K5782="Unknown","Unknown",IF(data_in!K5782&lt;=10,"Very Small",IF(data_in!K5782&lt;=100,"Small",IF(data_in!K5782&lt;=500,"Medium",IF(data_in!K5782&gt;500,"Large","Error"))))))</f>
        <v>Small</v>
      </c>
      <c r="J5782" s="8" t="str">
        <f>IF(C5782=1,TEXT(data_in!E5782,"mm-yyyy"),"")</f>
        <v/>
      </c>
      <c r="K5782" s="8" t="str">
        <f>IF(A5782="","",IF(data_in!I5782="Website","Website",IF(data_in!I5782="Paid Search","Paid Search",IF(data_in!I5782="Slack","Slack","Other Channel"))))</f>
        <v>Website</v>
      </c>
      <c r="L5782" s="10">
        <f>IF(A5782="","",ROUND(N$3-data_in!B5782,0))</f>
        <v>47</v>
      </c>
    </row>
    <row r="5783" spans="1:12">
      <c r="A5783" s="8" t="str">
        <f>IF(data_in!A5783="","",data_in!A5783)</f>
        <v>bf9d0d8c-c29f-4e4a-8707-42797f90619b</v>
      </c>
      <c r="B5783" s="12">
        <f>IF(A5783="","",data_in!B5783)</f>
        <v>43922.616932870369</v>
      </c>
      <c r="C5783" s="8">
        <f>IF(A5783="","",IF(data_in!E5783="NULL",0,1))</f>
        <v>0</v>
      </c>
      <c r="D5783" s="8" t="str">
        <f>IF(A5783="","",IF(data_in!E5783="NULL","",ROUND(data_in!E5783-data_in!B5783,0)))</f>
        <v/>
      </c>
      <c r="E5783" s="8">
        <f>IF(A5783="","",IF(data_in!C5783="NULL",0,IF(data_in!C5783&gt;data_in!E5783,0,1)))</f>
        <v>0</v>
      </c>
      <c r="F5783" s="8" t="str">
        <f>IF(OR(A5783="",E5783=0),"",IF(data_in!C5783="NULL","",ROUND(data_in!C5783-data_in!B5783,0)))</f>
        <v/>
      </c>
      <c r="G5783" s="8" t="str">
        <f>IF(OR(A5783="",E5783=0),"",IF(data_in!C5783="NULL","",IF(D5783="",ROUND(data_in!D5783-data_in!B5783,0),MIN(D5783,ROUND(data_in!D5783-data_in!B5783,0)))))</f>
        <v/>
      </c>
      <c r="H5783" s="8" t="str">
        <f>IF(A5783="","",IF(data_in!M5783="United States","United States",IF(data_in!M5783="Canada","Canada",IF(data_in!M5783="United Kingdom","United Kingdom","Other Country"))))</f>
        <v>United States</v>
      </c>
      <c r="I5783" s="8" t="str">
        <f>IF(A5783="","",IF(data_in!K5783="Unknown","Unknown",IF(data_in!K5783&lt;=10,"Very Small",IF(data_in!K5783&lt;=100,"Small",IF(data_in!K5783&lt;=500,"Medium",IF(data_in!K5783&gt;500,"Large","Error"))))))</f>
        <v>Small</v>
      </c>
      <c r="J5783" s="8" t="str">
        <f>IF(C5783=1,TEXT(data_in!E5783,"mm-yyyy"),"")</f>
        <v/>
      </c>
      <c r="K5783" s="8" t="str">
        <f>IF(A5783="","",IF(data_in!I5783="Website","Website",IF(data_in!I5783="Paid Search","Paid Search",IF(data_in!I5783="Slack","Slack","Other Channel"))))</f>
        <v>Website</v>
      </c>
      <c r="L5783" s="10">
        <f>IF(A5783="","",ROUND(N$3-data_in!B5783,0))</f>
        <v>60</v>
      </c>
    </row>
    <row r="5784" spans="1:12">
      <c r="A5784" s="8" t="str">
        <f>IF(data_in!A5784="","",data_in!A5784)</f>
        <v>aa535778-378d-4606-9f5d-30584d2bad1d</v>
      </c>
      <c r="B5784" s="12">
        <f>IF(A5784="","",data_in!B5784)</f>
        <v>43922.651759259257</v>
      </c>
      <c r="C5784" s="8">
        <f>IF(A5784="","",IF(data_in!E5784="NULL",0,1))</f>
        <v>0</v>
      </c>
      <c r="D5784" s="8" t="str">
        <f>IF(A5784="","",IF(data_in!E5784="NULL","",ROUND(data_in!E5784-data_in!B5784,0)))</f>
        <v/>
      </c>
      <c r="E5784" s="8">
        <f>IF(A5784="","",IF(data_in!C5784="NULL",0,IF(data_in!C5784&gt;data_in!E5784,0,1)))</f>
        <v>0</v>
      </c>
      <c r="F5784" s="8" t="str">
        <f>IF(OR(A5784="",E5784=0),"",IF(data_in!C5784="NULL","",ROUND(data_in!C5784-data_in!B5784,0)))</f>
        <v/>
      </c>
      <c r="G5784" s="8" t="str">
        <f>IF(OR(A5784="",E5784=0),"",IF(data_in!C5784="NULL","",IF(D5784="",ROUND(data_in!D5784-data_in!B5784,0),MIN(D5784,ROUND(data_in!D5784-data_in!B5784,0)))))</f>
        <v/>
      </c>
      <c r="H5784" s="8" t="str">
        <f>IF(A5784="","",IF(data_in!M5784="United States","United States",IF(data_in!M5784="Canada","Canada",IF(data_in!M5784="United Kingdom","United Kingdom","Other Country"))))</f>
        <v>United States</v>
      </c>
      <c r="I5784" s="8" t="str">
        <f>IF(A5784="","",IF(data_in!K5784="Unknown","Unknown",IF(data_in!K5784&lt;=10,"Very Small",IF(data_in!K5784&lt;=100,"Small",IF(data_in!K5784&lt;=500,"Medium",IF(data_in!K5784&gt;500,"Large","Error"))))))</f>
        <v>Very Small</v>
      </c>
      <c r="J5784" s="8" t="str">
        <f>IF(C5784=1,TEXT(data_in!E5784,"mm-yyyy"),"")</f>
        <v/>
      </c>
      <c r="K5784" s="8" t="str">
        <f>IF(A5784="","",IF(data_in!I5784="Website","Website",IF(data_in!I5784="Paid Search","Paid Search",IF(data_in!I5784="Slack","Slack","Other Channel"))))</f>
        <v>Website</v>
      </c>
      <c r="L5784" s="10">
        <f>IF(A5784="","",ROUND(N$3-data_in!B5784,0))</f>
        <v>60</v>
      </c>
    </row>
    <row r="5785" spans="1:12">
      <c r="A5785" s="8" t="str">
        <f>IF(data_in!A5785="","",data_in!A5785)</f>
        <v>f65affce-d401-4571-ac2a-36207bbbeff3</v>
      </c>
      <c r="B5785" s="12">
        <f>IF(A5785="","",data_in!B5785)</f>
        <v>43922.634039351855</v>
      </c>
      <c r="C5785" s="8">
        <f>IF(A5785="","",IF(data_in!E5785="NULL",0,1))</f>
        <v>1</v>
      </c>
      <c r="D5785" s="8">
        <f>IF(A5785="","",IF(data_in!E5785="NULL","",ROUND(data_in!E5785-data_in!B5785,0)))</f>
        <v>14</v>
      </c>
      <c r="E5785" s="8">
        <f>IF(A5785="","",IF(data_in!C5785="NULL",0,IF(data_in!C5785&gt;data_in!E5785,0,1)))</f>
        <v>1</v>
      </c>
      <c r="F5785" s="8">
        <f>IF(OR(A5785="",E5785=0),"",IF(data_in!C5785="NULL","",ROUND(data_in!C5785-data_in!B5785,0)))</f>
        <v>1</v>
      </c>
      <c r="G5785" s="8">
        <f>IF(OR(A5785="",E5785=0),"",IF(data_in!C5785="NULL","",IF(D5785="",ROUND(data_in!D5785-data_in!B5785,0),MIN(D5785,ROUND(data_in!D5785-data_in!B5785,0)))))</f>
        <v>14</v>
      </c>
      <c r="H5785" s="8" t="str">
        <f>IF(A5785="","",IF(data_in!M5785="United States","United States",IF(data_in!M5785="Canada","Canada",IF(data_in!M5785="United Kingdom","United Kingdom","Other Country"))))</f>
        <v>United Kingdom</v>
      </c>
      <c r="I5785" s="8" t="str">
        <f>IF(A5785="","",IF(data_in!K5785="Unknown","Unknown",IF(data_in!K5785&lt;=10,"Very Small",IF(data_in!K5785&lt;=100,"Small",IF(data_in!K5785&lt;=500,"Medium",IF(data_in!K5785&gt;500,"Large","Error"))))))</f>
        <v>Small</v>
      </c>
      <c r="J5785" s="8" t="str">
        <f>IF(C5785=1,TEXT(data_in!E5785,"mm-yyyy"),"")</f>
        <v>04-2020</v>
      </c>
      <c r="K5785" s="8" t="str">
        <f>IF(A5785="","",IF(data_in!I5785="Website","Website",IF(data_in!I5785="Paid Search","Paid Search",IF(data_in!I5785="Slack","Slack","Other Channel"))))</f>
        <v>Paid Search</v>
      </c>
      <c r="L5785" s="10">
        <f>IF(A5785="","",ROUND(N$3-data_in!B5785,0))</f>
        <v>60</v>
      </c>
    </row>
    <row r="5786" spans="1:12">
      <c r="A5786" s="8" t="str">
        <f>IF(data_in!A5786="","",data_in!A5786)</f>
        <v>37945a38-3656-44bf-8a17-456b77727330</v>
      </c>
      <c r="B5786" s="12">
        <f>IF(A5786="","",data_in!B5786)</f>
        <v>43922.63453703704</v>
      </c>
      <c r="C5786" s="8">
        <f>IF(A5786="","",IF(data_in!E5786="NULL",0,1))</f>
        <v>0</v>
      </c>
      <c r="D5786" s="8" t="str">
        <f>IF(A5786="","",IF(data_in!E5786="NULL","",ROUND(data_in!E5786-data_in!B5786,0)))</f>
        <v/>
      </c>
      <c r="E5786" s="8">
        <f>IF(A5786="","",IF(data_in!C5786="NULL",0,IF(data_in!C5786&gt;data_in!E5786,0,1)))</f>
        <v>0</v>
      </c>
      <c r="F5786" s="8" t="str">
        <f>IF(OR(A5786="",E5786=0),"",IF(data_in!C5786="NULL","",ROUND(data_in!C5786-data_in!B5786,0)))</f>
        <v/>
      </c>
      <c r="G5786" s="8" t="str">
        <f>IF(OR(A5786="",E5786=0),"",IF(data_in!C5786="NULL","",IF(D5786="",ROUND(data_in!D5786-data_in!B5786,0),MIN(D5786,ROUND(data_in!D5786-data_in!B5786,0)))))</f>
        <v/>
      </c>
      <c r="H5786" s="8" t="str">
        <f>IF(A5786="","",IF(data_in!M5786="United States","United States",IF(data_in!M5786="Canada","Canada",IF(data_in!M5786="United Kingdom","United Kingdom","Other Country"))))</f>
        <v>United States</v>
      </c>
      <c r="I5786" s="8" t="str">
        <f>IF(A5786="","",IF(data_in!K5786="Unknown","Unknown",IF(data_in!K5786&lt;=10,"Very Small",IF(data_in!K5786&lt;=100,"Small",IF(data_in!K5786&lt;=500,"Medium",IF(data_in!K5786&gt;500,"Large","Error"))))))</f>
        <v>Very Small</v>
      </c>
      <c r="J5786" s="8" t="str">
        <f>IF(C5786=1,TEXT(data_in!E5786,"mm-yyyy"),"")</f>
        <v/>
      </c>
      <c r="K5786" s="8" t="str">
        <f>IF(A5786="","",IF(data_in!I5786="Website","Website",IF(data_in!I5786="Paid Search","Paid Search",IF(data_in!I5786="Slack","Slack","Other Channel"))))</f>
        <v>Slack</v>
      </c>
      <c r="L5786" s="10">
        <f>IF(A5786="","",ROUND(N$3-data_in!B5786,0))</f>
        <v>60</v>
      </c>
    </row>
    <row r="5787" spans="1:12">
      <c r="A5787" s="8" t="str">
        <f>IF(data_in!A5787="","",data_in!A5787)</f>
        <v>4b9b0425-1596-4cbf-851d-a7a6932029b7</v>
      </c>
      <c r="B5787" s="12">
        <f>IF(A5787="","",data_in!B5787)</f>
        <v>43922.669212962966</v>
      </c>
      <c r="C5787" s="8">
        <f>IF(A5787="","",IF(data_in!E5787="NULL",0,1))</f>
        <v>0</v>
      </c>
      <c r="D5787" s="8" t="str">
        <f>IF(A5787="","",IF(data_in!E5787="NULL","",ROUND(data_in!E5787-data_in!B5787,0)))</f>
        <v/>
      </c>
      <c r="E5787" s="8">
        <f>IF(A5787="","",IF(data_in!C5787="NULL",0,IF(data_in!C5787&gt;data_in!E5787,0,1)))</f>
        <v>0</v>
      </c>
      <c r="F5787" s="8" t="str">
        <f>IF(OR(A5787="",E5787=0),"",IF(data_in!C5787="NULL","",ROUND(data_in!C5787-data_in!B5787,0)))</f>
        <v/>
      </c>
      <c r="G5787" s="8" t="str">
        <f>IF(OR(A5787="",E5787=0),"",IF(data_in!C5787="NULL","",IF(D5787="",ROUND(data_in!D5787-data_in!B5787,0),MIN(D5787,ROUND(data_in!D5787-data_in!B5787,0)))))</f>
        <v/>
      </c>
      <c r="H5787" s="8" t="str">
        <f>IF(A5787="","",IF(data_in!M5787="United States","United States",IF(data_in!M5787="Canada","Canada",IF(data_in!M5787="United Kingdom","United Kingdom","Other Country"))))</f>
        <v>United Kingdom</v>
      </c>
      <c r="I5787" s="8" t="str">
        <f>IF(A5787="","",IF(data_in!K5787="Unknown","Unknown",IF(data_in!K5787&lt;=10,"Very Small",IF(data_in!K5787&lt;=100,"Small",IF(data_in!K5787&lt;=500,"Medium",IF(data_in!K5787&gt;500,"Large","Error"))))))</f>
        <v>Small</v>
      </c>
      <c r="J5787" s="8" t="str">
        <f>IF(C5787=1,TEXT(data_in!E5787,"mm-yyyy"),"")</f>
        <v/>
      </c>
      <c r="K5787" s="8" t="str">
        <f>IF(A5787="","",IF(data_in!I5787="Website","Website",IF(data_in!I5787="Paid Search","Paid Search",IF(data_in!I5787="Slack","Slack","Other Channel"))))</f>
        <v>Slack</v>
      </c>
      <c r="L5787" s="10">
        <f>IF(A5787="","",ROUND(N$3-data_in!B5787,0))</f>
        <v>60</v>
      </c>
    </row>
    <row r="5788" spans="1:12">
      <c r="A5788" s="8" t="str">
        <f>IF(data_in!A5788="","",data_in!A5788)</f>
        <v>32be3f20-9269-4a23-890e-78c887f1450a</v>
      </c>
      <c r="B5788" s="12">
        <f>IF(A5788="","",data_in!B5788)</f>
        <v>43922.712314814817</v>
      </c>
      <c r="C5788" s="8">
        <f>IF(A5788="","",IF(data_in!E5788="NULL",0,1))</f>
        <v>0</v>
      </c>
      <c r="D5788" s="8" t="str">
        <f>IF(A5788="","",IF(data_in!E5788="NULL","",ROUND(data_in!E5788-data_in!B5788,0)))</f>
        <v/>
      </c>
      <c r="E5788" s="8">
        <f>IF(A5788="","",IF(data_in!C5788="NULL",0,IF(data_in!C5788&gt;data_in!E5788,0,1)))</f>
        <v>0</v>
      </c>
      <c r="F5788" s="8" t="str">
        <f>IF(OR(A5788="",E5788=0),"",IF(data_in!C5788="NULL","",ROUND(data_in!C5788-data_in!B5788,0)))</f>
        <v/>
      </c>
      <c r="G5788" s="8" t="str">
        <f>IF(OR(A5788="",E5788=0),"",IF(data_in!C5788="NULL","",IF(D5788="",ROUND(data_in!D5788-data_in!B5788,0),MIN(D5788,ROUND(data_in!D5788-data_in!B5788,0)))))</f>
        <v/>
      </c>
      <c r="H5788" s="8" t="str">
        <f>IF(A5788="","",IF(data_in!M5788="United States","United States",IF(data_in!M5788="Canada","Canada",IF(data_in!M5788="United Kingdom","United Kingdom","Other Country"))))</f>
        <v>United States</v>
      </c>
      <c r="I5788" s="8" t="str">
        <f>IF(A5788="","",IF(data_in!K5788="Unknown","Unknown",IF(data_in!K5788&lt;=10,"Very Small",IF(data_in!K5788&lt;=100,"Small",IF(data_in!K5788&lt;=500,"Medium",IF(data_in!K5788&gt;500,"Large","Error"))))))</f>
        <v>Very Small</v>
      </c>
      <c r="J5788" s="8" t="str">
        <f>IF(C5788=1,TEXT(data_in!E5788,"mm-yyyy"),"")</f>
        <v/>
      </c>
      <c r="K5788" s="8" t="str">
        <f>IF(A5788="","",IF(data_in!I5788="Website","Website",IF(data_in!I5788="Paid Search","Paid Search",IF(data_in!I5788="Slack","Slack","Other Channel"))))</f>
        <v>Slack</v>
      </c>
      <c r="L5788" s="10">
        <f>IF(A5788="","",ROUND(N$3-data_in!B5788,0))</f>
        <v>60</v>
      </c>
    </row>
    <row r="5789" spans="1:12">
      <c r="A5789" s="8" t="str">
        <f>IF(data_in!A5789="","",data_in!A5789)</f>
        <v>4df06560-51d4-45a2-a867-855885050867</v>
      </c>
      <c r="B5789" s="12">
        <f>IF(A5789="","",data_in!B5789)</f>
        <v>43922.878321759257</v>
      </c>
      <c r="C5789" s="8">
        <f>IF(A5789="","",IF(data_in!E5789="NULL",0,1))</f>
        <v>0</v>
      </c>
      <c r="D5789" s="8" t="str">
        <f>IF(A5789="","",IF(data_in!E5789="NULL","",ROUND(data_in!E5789-data_in!B5789,0)))</f>
        <v/>
      </c>
      <c r="E5789" s="8">
        <f>IF(A5789="","",IF(data_in!C5789="NULL",0,IF(data_in!C5789&gt;data_in!E5789,0,1)))</f>
        <v>0</v>
      </c>
      <c r="F5789" s="8" t="str">
        <f>IF(OR(A5789="",E5789=0),"",IF(data_in!C5789="NULL","",ROUND(data_in!C5789-data_in!B5789,0)))</f>
        <v/>
      </c>
      <c r="G5789" s="8" t="str">
        <f>IF(OR(A5789="",E5789=0),"",IF(data_in!C5789="NULL","",IF(D5789="",ROUND(data_in!D5789-data_in!B5789,0),MIN(D5789,ROUND(data_in!D5789-data_in!B5789,0)))))</f>
        <v/>
      </c>
      <c r="H5789" s="8" t="str">
        <f>IF(A5789="","",IF(data_in!M5789="United States","United States",IF(data_in!M5789="Canada","Canada",IF(data_in!M5789="United Kingdom","United Kingdom","Other Country"))))</f>
        <v>Canada</v>
      </c>
      <c r="I5789" s="8" t="str">
        <f>IF(A5789="","",IF(data_in!K5789="Unknown","Unknown",IF(data_in!K5789&lt;=10,"Very Small",IF(data_in!K5789&lt;=100,"Small",IF(data_in!K5789&lt;=500,"Medium",IF(data_in!K5789&gt;500,"Large","Error"))))))</f>
        <v>Very Small</v>
      </c>
      <c r="J5789" s="8" t="str">
        <f>IF(C5789=1,TEXT(data_in!E5789,"mm-yyyy"),"")</f>
        <v/>
      </c>
      <c r="K5789" s="8" t="str">
        <f>IF(A5789="","",IF(data_in!I5789="Website","Website",IF(data_in!I5789="Paid Search","Paid Search",IF(data_in!I5789="Slack","Slack","Other Channel"))))</f>
        <v>Website</v>
      </c>
      <c r="L5789" s="10">
        <f>IF(A5789="","",ROUND(N$3-data_in!B5789,0))</f>
        <v>60</v>
      </c>
    </row>
    <row r="5790" spans="1:12">
      <c r="A5790" s="8" t="str">
        <f>IF(data_in!A5790="","",data_in!A5790)</f>
        <v>3aff03f1-a99e-439e-a5de-e21662a12ed9</v>
      </c>
      <c r="B5790" s="12">
        <f>IF(A5790="","",data_in!B5790)</f>
        <v>43922.767534722225</v>
      </c>
      <c r="C5790" s="8">
        <f>IF(A5790="","",IF(data_in!E5790="NULL",0,1))</f>
        <v>0</v>
      </c>
      <c r="D5790" s="8" t="str">
        <f>IF(A5790="","",IF(data_in!E5790="NULL","",ROUND(data_in!E5790-data_in!B5790,0)))</f>
        <v/>
      </c>
      <c r="E5790" s="8">
        <f>IF(A5790="","",IF(data_in!C5790="NULL",0,IF(data_in!C5790&gt;data_in!E5790,0,1)))</f>
        <v>1</v>
      </c>
      <c r="F5790" s="8">
        <f>IF(OR(A5790="",E5790=0),"",IF(data_in!C5790="NULL","",ROUND(data_in!C5790-data_in!B5790,0)))</f>
        <v>0</v>
      </c>
      <c r="G5790" s="8">
        <f>IF(OR(A5790="",E5790=0),"",IF(data_in!C5790="NULL","",IF(D5790="",ROUND(data_in!D5790-data_in!B5790,0),MIN(D5790,ROUND(data_in!D5790-data_in!B5790,0)))))</f>
        <v>30</v>
      </c>
      <c r="H5790" s="8" t="str">
        <f>IF(A5790="","",IF(data_in!M5790="United States","United States",IF(data_in!M5790="Canada","Canada",IF(data_in!M5790="United Kingdom","United Kingdom","Other Country"))))</f>
        <v>Canada</v>
      </c>
      <c r="I5790" s="8" t="str">
        <f>IF(A5790="","",IF(data_in!K5790="Unknown","Unknown",IF(data_in!K5790&lt;=10,"Very Small",IF(data_in!K5790&lt;=100,"Small",IF(data_in!K5790&lt;=500,"Medium",IF(data_in!K5790&gt;500,"Large","Error"))))))</f>
        <v>Very Small</v>
      </c>
      <c r="J5790" s="8" t="str">
        <f>IF(C5790=1,TEXT(data_in!E5790,"mm-yyyy"),"")</f>
        <v/>
      </c>
      <c r="K5790" s="8" t="str">
        <f>IF(A5790="","",IF(data_in!I5790="Website","Website",IF(data_in!I5790="Paid Search","Paid Search",IF(data_in!I5790="Slack","Slack","Other Channel"))))</f>
        <v>Paid Search</v>
      </c>
      <c r="L5790" s="10">
        <f>IF(A5790="","",ROUND(N$3-data_in!B5790,0))</f>
        <v>60</v>
      </c>
    </row>
    <row r="5791" spans="1:12">
      <c r="A5791" s="8" t="str">
        <f>IF(data_in!A5791="","",data_in!A5791)</f>
        <v>a3cb1190-e472-4f3c-9b0b-5b385e003b95</v>
      </c>
      <c r="B5791" s="12">
        <f>IF(A5791="","",data_in!B5791)</f>
        <v>43922.821192129632</v>
      </c>
      <c r="C5791" s="8">
        <f>IF(A5791="","",IF(data_in!E5791="NULL",0,1))</f>
        <v>0</v>
      </c>
      <c r="D5791" s="8" t="str">
        <f>IF(A5791="","",IF(data_in!E5791="NULL","",ROUND(data_in!E5791-data_in!B5791,0)))</f>
        <v/>
      </c>
      <c r="E5791" s="8">
        <f>IF(A5791="","",IF(data_in!C5791="NULL",0,IF(data_in!C5791&gt;data_in!E5791,0,1)))</f>
        <v>0</v>
      </c>
      <c r="F5791" s="8" t="str">
        <f>IF(OR(A5791="",E5791=0),"",IF(data_in!C5791="NULL","",ROUND(data_in!C5791-data_in!B5791,0)))</f>
        <v/>
      </c>
      <c r="G5791" s="8" t="str">
        <f>IF(OR(A5791="",E5791=0),"",IF(data_in!C5791="NULL","",IF(D5791="",ROUND(data_in!D5791-data_in!B5791,0),MIN(D5791,ROUND(data_in!D5791-data_in!B5791,0)))))</f>
        <v/>
      </c>
      <c r="H5791" s="8" t="str">
        <f>IF(A5791="","",IF(data_in!M5791="United States","United States",IF(data_in!M5791="Canada","Canada",IF(data_in!M5791="United Kingdom","United Kingdom","Other Country"))))</f>
        <v>Other Country</v>
      </c>
      <c r="I5791" s="8" t="str">
        <f>IF(A5791="","",IF(data_in!K5791="Unknown","Unknown",IF(data_in!K5791&lt;=10,"Very Small",IF(data_in!K5791&lt;=100,"Small",IF(data_in!K5791&lt;=500,"Medium",IF(data_in!K5791&gt;500,"Large","Error"))))))</f>
        <v>Medium</v>
      </c>
      <c r="J5791" s="8" t="str">
        <f>IF(C5791=1,TEXT(data_in!E5791,"mm-yyyy"),"")</f>
        <v/>
      </c>
      <c r="K5791" s="8" t="str">
        <f>IF(A5791="","",IF(data_in!I5791="Website","Website",IF(data_in!I5791="Paid Search","Paid Search",IF(data_in!I5791="Slack","Slack","Other Channel"))))</f>
        <v>Website</v>
      </c>
      <c r="L5791" s="10">
        <f>IF(A5791="","",ROUND(N$3-data_in!B5791,0))</f>
        <v>60</v>
      </c>
    </row>
    <row r="5792" spans="1:12">
      <c r="A5792" s="8" t="str">
        <f>IF(data_in!A5792="","",data_in!A5792)</f>
        <v>3f8cd272-9660-49f0-833f-32764f983069</v>
      </c>
      <c r="B5792" s="12">
        <f>IF(A5792="","",data_in!B5792)</f>
        <v>43922.880694444444</v>
      </c>
      <c r="C5792" s="8">
        <f>IF(A5792="","",IF(data_in!E5792="NULL",0,1))</f>
        <v>0</v>
      </c>
      <c r="D5792" s="8" t="str">
        <f>IF(A5792="","",IF(data_in!E5792="NULL","",ROUND(data_in!E5792-data_in!B5792,0)))</f>
        <v/>
      </c>
      <c r="E5792" s="8">
        <f>IF(A5792="","",IF(data_in!C5792="NULL",0,IF(data_in!C5792&gt;data_in!E5792,0,1)))</f>
        <v>0</v>
      </c>
      <c r="F5792" s="8" t="str">
        <f>IF(OR(A5792="",E5792=0),"",IF(data_in!C5792="NULL","",ROUND(data_in!C5792-data_in!B5792,0)))</f>
        <v/>
      </c>
      <c r="G5792" s="8" t="str">
        <f>IF(OR(A5792="",E5792=0),"",IF(data_in!C5792="NULL","",IF(D5792="",ROUND(data_in!D5792-data_in!B5792,0),MIN(D5792,ROUND(data_in!D5792-data_in!B5792,0)))))</f>
        <v/>
      </c>
      <c r="H5792" s="8" t="str">
        <f>IF(A5792="","",IF(data_in!M5792="United States","United States",IF(data_in!M5792="Canada","Canada",IF(data_in!M5792="United Kingdom","United Kingdom","Other Country"))))</f>
        <v>United Kingdom</v>
      </c>
      <c r="I5792" s="8" t="str">
        <f>IF(A5792="","",IF(data_in!K5792="Unknown","Unknown",IF(data_in!K5792&lt;=10,"Very Small",IF(data_in!K5792&lt;=100,"Small",IF(data_in!K5792&lt;=500,"Medium",IF(data_in!K5792&gt;500,"Large","Error"))))))</f>
        <v>Large</v>
      </c>
      <c r="J5792" s="8" t="str">
        <f>IF(C5792=1,TEXT(data_in!E5792,"mm-yyyy"),"")</f>
        <v/>
      </c>
      <c r="K5792" s="8" t="str">
        <f>IF(A5792="","",IF(data_in!I5792="Website","Website",IF(data_in!I5792="Paid Search","Paid Search",IF(data_in!I5792="Slack","Slack","Other Channel"))))</f>
        <v>Website</v>
      </c>
      <c r="L5792" s="10">
        <f>IF(A5792="","",ROUND(N$3-data_in!B5792,0))</f>
        <v>60</v>
      </c>
    </row>
    <row r="5793" spans="1:12">
      <c r="A5793" s="8" t="str">
        <f>IF(data_in!A5793="","",data_in!A5793)</f>
        <v>175e6ecf-08f5-4393-91ad-a58683eee46a</v>
      </c>
      <c r="B5793" s="12">
        <f>IF(A5793="","",data_in!B5793)</f>
        <v>43922.862905092596</v>
      </c>
      <c r="C5793" s="8">
        <f>IF(A5793="","",IF(data_in!E5793="NULL",0,1))</f>
        <v>0</v>
      </c>
      <c r="D5793" s="8" t="str">
        <f>IF(A5793="","",IF(data_in!E5793="NULL","",ROUND(data_in!E5793-data_in!B5793,0)))</f>
        <v/>
      </c>
      <c r="E5793" s="8">
        <f>IF(A5793="","",IF(data_in!C5793="NULL",0,IF(data_in!C5793&gt;data_in!E5793,0,1)))</f>
        <v>0</v>
      </c>
      <c r="F5793" s="8" t="str">
        <f>IF(OR(A5793="",E5793=0),"",IF(data_in!C5793="NULL","",ROUND(data_in!C5793-data_in!B5793,0)))</f>
        <v/>
      </c>
      <c r="G5793" s="8" t="str">
        <f>IF(OR(A5793="",E5793=0),"",IF(data_in!C5793="NULL","",IF(D5793="",ROUND(data_in!D5793-data_in!B5793,0),MIN(D5793,ROUND(data_in!D5793-data_in!B5793,0)))))</f>
        <v/>
      </c>
      <c r="H5793" s="8" t="str">
        <f>IF(A5793="","",IF(data_in!M5793="United States","United States",IF(data_in!M5793="Canada","Canada",IF(data_in!M5793="United Kingdom","United Kingdom","Other Country"))))</f>
        <v>United States</v>
      </c>
      <c r="I5793" s="8" t="str">
        <f>IF(A5793="","",IF(data_in!K5793="Unknown","Unknown",IF(data_in!K5793&lt;=10,"Very Small",IF(data_in!K5793&lt;=100,"Small",IF(data_in!K5793&lt;=500,"Medium",IF(data_in!K5793&gt;500,"Large","Error"))))))</f>
        <v>Very Small</v>
      </c>
      <c r="J5793" s="8" t="str">
        <f>IF(C5793=1,TEXT(data_in!E5793,"mm-yyyy"),"")</f>
        <v/>
      </c>
      <c r="K5793" s="8" t="str">
        <f>IF(A5793="","",IF(data_in!I5793="Website","Website",IF(data_in!I5793="Paid Search","Paid Search",IF(data_in!I5793="Slack","Slack","Other Channel"))))</f>
        <v>Slack</v>
      </c>
      <c r="L5793" s="10">
        <f>IF(A5793="","",ROUND(N$3-data_in!B5793,0))</f>
        <v>60</v>
      </c>
    </row>
    <row r="5794" spans="1:12">
      <c r="A5794" s="8" t="str">
        <f>IF(data_in!A5794="","",data_in!A5794)</f>
        <v>cc7b7724-3fa7-43bf-af4d-c823961737f5</v>
      </c>
      <c r="B5794" s="12">
        <f>IF(A5794="","",data_in!B5794)</f>
        <v>43922.880497685182</v>
      </c>
      <c r="C5794" s="8">
        <f>IF(A5794="","",IF(data_in!E5794="NULL",0,1))</f>
        <v>0</v>
      </c>
      <c r="D5794" s="8" t="str">
        <f>IF(A5794="","",IF(data_in!E5794="NULL","",ROUND(data_in!E5794-data_in!B5794,0)))</f>
        <v/>
      </c>
      <c r="E5794" s="8">
        <f>IF(A5794="","",IF(data_in!C5794="NULL",0,IF(data_in!C5794&gt;data_in!E5794,0,1)))</f>
        <v>0</v>
      </c>
      <c r="F5794" s="8" t="str">
        <f>IF(OR(A5794="",E5794=0),"",IF(data_in!C5794="NULL","",ROUND(data_in!C5794-data_in!B5794,0)))</f>
        <v/>
      </c>
      <c r="G5794" s="8" t="str">
        <f>IF(OR(A5794="",E5794=0),"",IF(data_in!C5794="NULL","",IF(D5794="",ROUND(data_in!D5794-data_in!B5794,0),MIN(D5794,ROUND(data_in!D5794-data_in!B5794,0)))))</f>
        <v/>
      </c>
      <c r="H5794" s="8" t="str">
        <f>IF(A5794="","",IF(data_in!M5794="United States","United States",IF(data_in!M5794="Canada","Canada",IF(data_in!M5794="United Kingdom","United Kingdom","Other Country"))))</f>
        <v>Other Country</v>
      </c>
      <c r="I5794" s="8" t="str">
        <f>IF(A5794="","",IF(data_in!K5794="Unknown","Unknown",IF(data_in!K5794&lt;=10,"Very Small",IF(data_in!K5794&lt;=100,"Small",IF(data_in!K5794&lt;=500,"Medium",IF(data_in!K5794&gt;500,"Large","Error"))))))</f>
        <v>Very Small</v>
      </c>
      <c r="J5794" s="8" t="str">
        <f>IF(C5794=1,TEXT(data_in!E5794,"mm-yyyy"),"")</f>
        <v/>
      </c>
      <c r="K5794" s="8" t="str">
        <f>IF(A5794="","",IF(data_in!I5794="Website","Website",IF(data_in!I5794="Paid Search","Paid Search",IF(data_in!I5794="Slack","Slack","Other Channel"))))</f>
        <v>Slack</v>
      </c>
      <c r="L5794" s="10">
        <f>IF(A5794="","",ROUND(N$3-data_in!B5794,0))</f>
        <v>60</v>
      </c>
    </row>
    <row r="5795" spans="1:12">
      <c r="A5795" s="8" t="str">
        <f>IF(data_in!A5795="","",data_in!A5795)</f>
        <v>409a198d-7f37-442f-83fc-3ae32dcb06c6</v>
      </c>
      <c r="B5795" s="12">
        <f>IF(A5795="","",data_in!B5795)</f>
        <v>43871.944907407407</v>
      </c>
      <c r="C5795" s="8">
        <f>IF(A5795="","",IF(data_in!E5795="NULL",0,1))</f>
        <v>0</v>
      </c>
      <c r="D5795" s="8" t="str">
        <f>IF(A5795="","",IF(data_in!E5795="NULL","",ROUND(data_in!E5795-data_in!B5795,0)))</f>
        <v/>
      </c>
      <c r="E5795" s="8">
        <f>IF(A5795="","",IF(data_in!C5795="NULL",0,IF(data_in!C5795&gt;data_in!E5795,0,1)))</f>
        <v>0</v>
      </c>
      <c r="F5795" s="8" t="str">
        <f>IF(OR(A5795="",E5795=0),"",IF(data_in!C5795="NULL","",ROUND(data_in!C5795-data_in!B5795,0)))</f>
        <v/>
      </c>
      <c r="G5795" s="8" t="str">
        <f>IF(OR(A5795="",E5795=0),"",IF(data_in!C5795="NULL","",IF(D5795="",ROUND(data_in!D5795-data_in!B5795,0),MIN(D5795,ROUND(data_in!D5795-data_in!B5795,0)))))</f>
        <v/>
      </c>
      <c r="H5795" s="8" t="str">
        <f>IF(A5795="","",IF(data_in!M5795="United States","United States",IF(data_in!M5795="Canada","Canada",IF(data_in!M5795="United Kingdom","United Kingdom","Other Country"))))</f>
        <v>Other Country</v>
      </c>
      <c r="I5795" s="8" t="str">
        <f>IF(A5795="","",IF(data_in!K5795="Unknown","Unknown",IF(data_in!K5795&lt;=10,"Very Small",IF(data_in!K5795&lt;=100,"Small",IF(data_in!K5795&lt;=500,"Medium",IF(data_in!K5795&gt;500,"Large","Error"))))))</f>
        <v>Small</v>
      </c>
      <c r="J5795" s="8" t="str">
        <f>IF(C5795=1,TEXT(data_in!E5795,"mm-yyyy"),"")</f>
        <v/>
      </c>
      <c r="K5795" s="8" t="str">
        <f>IF(A5795="","",IF(data_in!I5795="Website","Website",IF(data_in!I5795="Paid Search","Paid Search",IF(data_in!I5795="Slack","Slack","Other Channel"))))</f>
        <v>Website</v>
      </c>
      <c r="L5795" s="10">
        <f>IF(A5795="","",ROUND(N$3-data_in!B5795,0))</f>
        <v>111</v>
      </c>
    </row>
    <row r="5796" spans="1:12">
      <c r="A5796" s="8" t="str">
        <f>IF(data_in!A5796="","",data_in!A5796)</f>
        <v>e6631c60-6633-4c0f-87c6-62bdf41edfa3</v>
      </c>
      <c r="B5796" s="12">
        <f>IF(A5796="","",data_in!B5796)</f>
        <v>43866.545243055552</v>
      </c>
      <c r="C5796" s="8">
        <f>IF(A5796="","",IF(data_in!E5796="NULL",0,1))</f>
        <v>0</v>
      </c>
      <c r="D5796" s="8" t="str">
        <f>IF(A5796="","",IF(data_in!E5796="NULL","",ROUND(data_in!E5796-data_in!B5796,0)))</f>
        <v/>
      </c>
      <c r="E5796" s="8">
        <f>IF(A5796="","",IF(data_in!C5796="NULL",0,IF(data_in!C5796&gt;data_in!E5796,0,1)))</f>
        <v>0</v>
      </c>
      <c r="F5796" s="8" t="str">
        <f>IF(OR(A5796="",E5796=0),"",IF(data_in!C5796="NULL","",ROUND(data_in!C5796-data_in!B5796,0)))</f>
        <v/>
      </c>
      <c r="G5796" s="8" t="str">
        <f>IF(OR(A5796="",E5796=0),"",IF(data_in!C5796="NULL","",IF(D5796="",ROUND(data_in!D5796-data_in!B5796,0),MIN(D5796,ROUND(data_in!D5796-data_in!B5796,0)))))</f>
        <v/>
      </c>
      <c r="H5796" s="8" t="str">
        <f>IF(A5796="","",IF(data_in!M5796="United States","United States",IF(data_in!M5796="Canada","Canada",IF(data_in!M5796="United Kingdom","United Kingdom","Other Country"))))</f>
        <v>Other Country</v>
      </c>
      <c r="I5796" s="8" t="str">
        <f>IF(A5796="","",IF(data_in!K5796="Unknown","Unknown",IF(data_in!K5796&lt;=10,"Very Small",IF(data_in!K5796&lt;=100,"Small",IF(data_in!K5796&lt;=500,"Medium",IF(data_in!K5796&gt;500,"Large","Error"))))))</f>
        <v>Very Small</v>
      </c>
      <c r="J5796" s="8" t="str">
        <f>IF(C5796=1,TEXT(data_in!E5796,"mm-yyyy"),"")</f>
        <v/>
      </c>
      <c r="K5796" s="8" t="str">
        <f>IF(A5796="","",IF(data_in!I5796="Website","Website",IF(data_in!I5796="Paid Search","Paid Search",IF(data_in!I5796="Slack","Slack","Other Channel"))))</f>
        <v>Website</v>
      </c>
      <c r="L5796" s="10">
        <f>IF(A5796="","",ROUND(N$3-data_in!B5796,0))</f>
        <v>116</v>
      </c>
    </row>
    <row r="5797" spans="1:12">
      <c r="A5797" s="8" t="str">
        <f>IF(data_in!A5797="","",data_in!A5797)</f>
        <v>2c5ebd97-504f-4d13-88aa-97f4d7f6fc55</v>
      </c>
      <c r="B5797" s="12">
        <f>IF(A5797="","",data_in!B5797)</f>
        <v>43923.426388888889</v>
      </c>
      <c r="C5797" s="8">
        <f>IF(A5797="","",IF(data_in!E5797="NULL",0,1))</f>
        <v>0</v>
      </c>
      <c r="D5797" s="8" t="str">
        <f>IF(A5797="","",IF(data_in!E5797="NULL","",ROUND(data_in!E5797-data_in!B5797,0)))</f>
        <v/>
      </c>
      <c r="E5797" s="8">
        <f>IF(A5797="","",IF(data_in!C5797="NULL",0,IF(data_in!C5797&gt;data_in!E5797,0,1)))</f>
        <v>0</v>
      </c>
      <c r="F5797" s="8" t="str">
        <f>IF(OR(A5797="",E5797=0),"",IF(data_in!C5797="NULL","",ROUND(data_in!C5797-data_in!B5797,0)))</f>
        <v/>
      </c>
      <c r="G5797" s="8" t="str">
        <f>IF(OR(A5797="",E5797=0),"",IF(data_in!C5797="NULL","",IF(D5797="",ROUND(data_in!D5797-data_in!B5797,0),MIN(D5797,ROUND(data_in!D5797-data_in!B5797,0)))))</f>
        <v/>
      </c>
      <c r="H5797" s="8" t="str">
        <f>IF(A5797="","",IF(data_in!M5797="United States","United States",IF(data_in!M5797="Canada","Canada",IF(data_in!M5797="United Kingdom","United Kingdom","Other Country"))))</f>
        <v>Other Country</v>
      </c>
      <c r="I5797" s="8" t="str">
        <f>IF(A5797="","",IF(data_in!K5797="Unknown","Unknown",IF(data_in!K5797&lt;=10,"Very Small",IF(data_in!K5797&lt;=100,"Small",IF(data_in!K5797&lt;=500,"Medium",IF(data_in!K5797&gt;500,"Large","Error"))))))</f>
        <v>Small</v>
      </c>
      <c r="J5797" s="8" t="str">
        <f>IF(C5797=1,TEXT(data_in!E5797,"mm-yyyy"),"")</f>
        <v/>
      </c>
      <c r="K5797" s="8" t="str">
        <f>IF(A5797="","",IF(data_in!I5797="Website","Website",IF(data_in!I5797="Paid Search","Paid Search",IF(data_in!I5797="Slack","Slack","Other Channel"))))</f>
        <v>Website</v>
      </c>
      <c r="L5797" s="10">
        <f>IF(A5797="","",ROUND(N$3-data_in!B5797,0))</f>
        <v>60</v>
      </c>
    </row>
    <row r="5798" spans="1:12">
      <c r="A5798" s="8" t="str">
        <f>IF(data_in!A5798="","",data_in!A5798)</f>
        <v>8f0af2c8-2009-428b-ae34-a430ca24b6ae</v>
      </c>
      <c r="B5798" s="12">
        <f>IF(A5798="","",data_in!B5798)</f>
        <v>43923.46466435185</v>
      </c>
      <c r="C5798" s="8">
        <f>IF(A5798="","",IF(data_in!E5798="NULL",0,1))</f>
        <v>0</v>
      </c>
      <c r="D5798" s="8" t="str">
        <f>IF(A5798="","",IF(data_in!E5798="NULL","",ROUND(data_in!E5798-data_in!B5798,0)))</f>
        <v/>
      </c>
      <c r="E5798" s="8">
        <f>IF(A5798="","",IF(data_in!C5798="NULL",0,IF(data_in!C5798&gt;data_in!E5798,0,1)))</f>
        <v>0</v>
      </c>
      <c r="F5798" s="8" t="str">
        <f>IF(OR(A5798="",E5798=0),"",IF(data_in!C5798="NULL","",ROUND(data_in!C5798-data_in!B5798,0)))</f>
        <v/>
      </c>
      <c r="G5798" s="8" t="str">
        <f>IF(OR(A5798="",E5798=0),"",IF(data_in!C5798="NULL","",IF(D5798="",ROUND(data_in!D5798-data_in!B5798,0),MIN(D5798,ROUND(data_in!D5798-data_in!B5798,0)))))</f>
        <v/>
      </c>
      <c r="H5798" s="8" t="str">
        <f>IF(A5798="","",IF(data_in!M5798="United States","United States",IF(data_in!M5798="Canada","Canada",IF(data_in!M5798="United Kingdom","United Kingdom","Other Country"))))</f>
        <v>United Kingdom</v>
      </c>
      <c r="I5798" s="8" t="str">
        <f>IF(A5798="","",IF(data_in!K5798="Unknown","Unknown",IF(data_in!K5798&lt;=10,"Very Small",IF(data_in!K5798&lt;=100,"Small",IF(data_in!K5798&lt;=500,"Medium",IF(data_in!K5798&gt;500,"Large","Error"))))))</f>
        <v>Medium</v>
      </c>
      <c r="J5798" s="8" t="str">
        <f>IF(C5798=1,TEXT(data_in!E5798,"mm-yyyy"),"")</f>
        <v/>
      </c>
      <c r="K5798" s="8" t="str">
        <f>IF(A5798="","",IF(data_in!I5798="Website","Website",IF(data_in!I5798="Paid Search","Paid Search",IF(data_in!I5798="Slack","Slack","Other Channel"))))</f>
        <v>Paid Search</v>
      </c>
      <c r="L5798" s="10">
        <f>IF(A5798="","",ROUND(N$3-data_in!B5798,0))</f>
        <v>60</v>
      </c>
    </row>
    <row r="5799" spans="1:12">
      <c r="A5799" s="8" t="str">
        <f>IF(data_in!A5799="","",data_in!A5799)</f>
        <v>9c7ffb3a-f16a-4aa3-9e43-8e7bc9ccbb5c</v>
      </c>
      <c r="B5799" s="12">
        <f>IF(A5799="","",data_in!B5799)</f>
        <v>43923.465729166666</v>
      </c>
      <c r="C5799" s="8">
        <f>IF(A5799="","",IF(data_in!E5799="NULL",0,1))</f>
        <v>0</v>
      </c>
      <c r="D5799" s="8" t="str">
        <f>IF(A5799="","",IF(data_in!E5799="NULL","",ROUND(data_in!E5799-data_in!B5799,0)))</f>
        <v/>
      </c>
      <c r="E5799" s="8">
        <f>IF(A5799="","",IF(data_in!C5799="NULL",0,IF(data_in!C5799&gt;data_in!E5799,0,1)))</f>
        <v>0</v>
      </c>
      <c r="F5799" s="8" t="str">
        <f>IF(OR(A5799="",E5799=0),"",IF(data_in!C5799="NULL","",ROUND(data_in!C5799-data_in!B5799,0)))</f>
        <v/>
      </c>
      <c r="G5799" s="8" t="str">
        <f>IF(OR(A5799="",E5799=0),"",IF(data_in!C5799="NULL","",IF(D5799="",ROUND(data_in!D5799-data_in!B5799,0),MIN(D5799,ROUND(data_in!D5799-data_in!B5799,0)))))</f>
        <v/>
      </c>
      <c r="H5799" s="8" t="str">
        <f>IF(A5799="","",IF(data_in!M5799="United States","United States",IF(data_in!M5799="Canada","Canada",IF(data_in!M5799="United Kingdom","United Kingdom","Other Country"))))</f>
        <v>United Kingdom</v>
      </c>
      <c r="I5799" s="8" t="str">
        <f>IF(A5799="","",IF(data_in!K5799="Unknown","Unknown",IF(data_in!K5799&lt;=10,"Very Small",IF(data_in!K5799&lt;=100,"Small",IF(data_in!K5799&lt;=500,"Medium",IF(data_in!K5799&gt;500,"Large","Error"))))))</f>
        <v>Very Small</v>
      </c>
      <c r="J5799" s="8" t="str">
        <f>IF(C5799=1,TEXT(data_in!E5799,"mm-yyyy"),"")</f>
        <v/>
      </c>
      <c r="K5799" s="8" t="str">
        <f>IF(A5799="","",IF(data_in!I5799="Website","Website",IF(data_in!I5799="Paid Search","Paid Search",IF(data_in!I5799="Slack","Slack","Other Channel"))))</f>
        <v>Website</v>
      </c>
      <c r="L5799" s="10">
        <f>IF(A5799="","",ROUND(N$3-data_in!B5799,0))</f>
        <v>60</v>
      </c>
    </row>
    <row r="5800" spans="1:12">
      <c r="A5800" s="8" t="str">
        <f>IF(data_in!A5800="","",data_in!A5800)</f>
        <v>262cd038-6156-40b9-92c2-09731b2d0a92</v>
      </c>
      <c r="B5800" s="12">
        <f>IF(A5800="","",data_in!B5800)</f>
        <v>43923.538622685184</v>
      </c>
      <c r="C5800" s="8">
        <f>IF(A5800="","",IF(data_in!E5800="NULL",0,1))</f>
        <v>0</v>
      </c>
      <c r="D5800" s="8" t="str">
        <f>IF(A5800="","",IF(data_in!E5800="NULL","",ROUND(data_in!E5800-data_in!B5800,0)))</f>
        <v/>
      </c>
      <c r="E5800" s="8">
        <f>IF(A5800="","",IF(data_in!C5800="NULL",0,IF(data_in!C5800&gt;data_in!E5800,0,1)))</f>
        <v>0</v>
      </c>
      <c r="F5800" s="8" t="str">
        <f>IF(OR(A5800="",E5800=0),"",IF(data_in!C5800="NULL","",ROUND(data_in!C5800-data_in!B5800,0)))</f>
        <v/>
      </c>
      <c r="G5800" s="8" t="str">
        <f>IF(OR(A5800="",E5800=0),"",IF(data_in!C5800="NULL","",IF(D5800="",ROUND(data_in!D5800-data_in!B5800,0),MIN(D5800,ROUND(data_in!D5800-data_in!B5800,0)))))</f>
        <v/>
      </c>
      <c r="H5800" s="8" t="str">
        <f>IF(A5800="","",IF(data_in!M5800="United States","United States",IF(data_in!M5800="Canada","Canada",IF(data_in!M5800="United Kingdom","United Kingdom","Other Country"))))</f>
        <v>Other Country</v>
      </c>
      <c r="I5800" s="8" t="str">
        <f>IF(A5800="","",IF(data_in!K5800="Unknown","Unknown",IF(data_in!K5800&lt;=10,"Very Small",IF(data_in!K5800&lt;=100,"Small",IF(data_in!K5800&lt;=500,"Medium",IF(data_in!K5800&gt;500,"Large","Error"))))))</f>
        <v>Small</v>
      </c>
      <c r="J5800" s="8" t="str">
        <f>IF(C5800=1,TEXT(data_in!E5800,"mm-yyyy"),"")</f>
        <v/>
      </c>
      <c r="K5800" s="8" t="str">
        <f>IF(A5800="","",IF(data_in!I5800="Website","Website",IF(data_in!I5800="Paid Search","Paid Search",IF(data_in!I5800="Slack","Slack","Other Channel"))))</f>
        <v>Website</v>
      </c>
      <c r="L5800" s="10">
        <f>IF(A5800="","",ROUND(N$3-data_in!B5800,0))</f>
        <v>59</v>
      </c>
    </row>
    <row r="5801" spans="1:12">
      <c r="A5801" s="8" t="str">
        <f>IF(data_in!A5801="","",data_in!A5801)</f>
        <v>4f9525f1-de4d-40af-a0e6-350a1ea3320f</v>
      </c>
      <c r="B5801" s="12">
        <f>IF(A5801="","",data_in!B5801)</f>
        <v>43923.543530092589</v>
      </c>
      <c r="C5801" s="8">
        <f>IF(A5801="","",IF(data_in!E5801="NULL",0,1))</f>
        <v>0</v>
      </c>
      <c r="D5801" s="8" t="str">
        <f>IF(A5801="","",IF(data_in!E5801="NULL","",ROUND(data_in!E5801-data_in!B5801,0)))</f>
        <v/>
      </c>
      <c r="E5801" s="8">
        <f>IF(A5801="","",IF(data_in!C5801="NULL",0,IF(data_in!C5801&gt;data_in!E5801,0,1)))</f>
        <v>0</v>
      </c>
      <c r="F5801" s="8" t="str">
        <f>IF(OR(A5801="",E5801=0),"",IF(data_in!C5801="NULL","",ROUND(data_in!C5801-data_in!B5801,0)))</f>
        <v/>
      </c>
      <c r="G5801" s="8" t="str">
        <f>IF(OR(A5801="",E5801=0),"",IF(data_in!C5801="NULL","",IF(D5801="",ROUND(data_in!D5801-data_in!B5801,0),MIN(D5801,ROUND(data_in!D5801-data_in!B5801,0)))))</f>
        <v/>
      </c>
      <c r="H5801" s="8" t="str">
        <f>IF(A5801="","",IF(data_in!M5801="United States","United States",IF(data_in!M5801="Canada","Canada",IF(data_in!M5801="United Kingdom","United Kingdom","Other Country"))))</f>
        <v>Other Country</v>
      </c>
      <c r="I5801" s="8" t="str">
        <f>IF(A5801="","",IF(data_in!K5801="Unknown","Unknown",IF(data_in!K5801&lt;=10,"Very Small",IF(data_in!K5801&lt;=100,"Small",IF(data_in!K5801&lt;=500,"Medium",IF(data_in!K5801&gt;500,"Large","Error"))))))</f>
        <v>Very Small</v>
      </c>
      <c r="J5801" s="8" t="str">
        <f>IF(C5801=1,TEXT(data_in!E5801,"mm-yyyy"),"")</f>
        <v/>
      </c>
      <c r="K5801" s="8" t="str">
        <f>IF(A5801="","",IF(data_in!I5801="Website","Website",IF(data_in!I5801="Paid Search","Paid Search",IF(data_in!I5801="Slack","Slack","Other Channel"))))</f>
        <v>Slack</v>
      </c>
      <c r="L5801" s="10">
        <f>IF(A5801="","",ROUND(N$3-data_in!B5801,0))</f>
        <v>59</v>
      </c>
    </row>
    <row r="5802" spans="1:12">
      <c r="A5802" s="8" t="str">
        <f>IF(data_in!A5802="","",data_in!A5802)</f>
        <v>33280055-30c2-4a7c-b7e0-82bf01f99724</v>
      </c>
      <c r="B5802" s="12">
        <f>IF(A5802="","",data_in!B5802)</f>
        <v>43923.615115740744</v>
      </c>
      <c r="C5802" s="8">
        <f>IF(A5802="","",IF(data_in!E5802="NULL",0,1))</f>
        <v>0</v>
      </c>
      <c r="D5802" s="8" t="str">
        <f>IF(A5802="","",IF(data_in!E5802="NULL","",ROUND(data_in!E5802-data_in!B5802,0)))</f>
        <v/>
      </c>
      <c r="E5802" s="8">
        <f>IF(A5802="","",IF(data_in!C5802="NULL",0,IF(data_in!C5802&gt;data_in!E5802,0,1)))</f>
        <v>0</v>
      </c>
      <c r="F5802" s="8" t="str">
        <f>IF(OR(A5802="",E5802=0),"",IF(data_in!C5802="NULL","",ROUND(data_in!C5802-data_in!B5802,0)))</f>
        <v/>
      </c>
      <c r="G5802" s="8" t="str">
        <f>IF(OR(A5802="",E5802=0),"",IF(data_in!C5802="NULL","",IF(D5802="",ROUND(data_in!D5802-data_in!B5802,0),MIN(D5802,ROUND(data_in!D5802-data_in!B5802,0)))))</f>
        <v/>
      </c>
      <c r="H5802" s="8" t="str">
        <f>IF(A5802="","",IF(data_in!M5802="United States","United States",IF(data_in!M5802="Canada","Canada",IF(data_in!M5802="United Kingdom","United Kingdom","Other Country"))))</f>
        <v>Other Country</v>
      </c>
      <c r="I5802" s="8" t="str">
        <f>IF(A5802="","",IF(data_in!K5802="Unknown","Unknown",IF(data_in!K5802&lt;=10,"Very Small",IF(data_in!K5802&lt;=100,"Small",IF(data_in!K5802&lt;=500,"Medium",IF(data_in!K5802&gt;500,"Large","Error"))))))</f>
        <v>Small</v>
      </c>
      <c r="J5802" s="8" t="str">
        <f>IF(C5802=1,TEXT(data_in!E5802,"mm-yyyy"),"")</f>
        <v/>
      </c>
      <c r="K5802" s="8" t="str">
        <f>IF(A5802="","",IF(data_in!I5802="Website","Website",IF(data_in!I5802="Paid Search","Paid Search",IF(data_in!I5802="Slack","Slack","Other Channel"))))</f>
        <v>Website</v>
      </c>
      <c r="L5802" s="10">
        <f>IF(A5802="","",ROUND(N$3-data_in!B5802,0))</f>
        <v>59</v>
      </c>
    </row>
    <row r="5803" spans="1:12">
      <c r="A5803" s="8" t="str">
        <f>IF(data_in!A5803="","",data_in!A5803)</f>
        <v>77c796d8-048a-4b3e-95b2-58eae80cc6ed</v>
      </c>
      <c r="B5803" s="12">
        <f>IF(A5803="","",data_in!B5803)</f>
        <v>43923.55201388889</v>
      </c>
      <c r="C5803" s="8">
        <f>IF(A5803="","",IF(data_in!E5803="NULL",0,1))</f>
        <v>0</v>
      </c>
      <c r="D5803" s="8" t="str">
        <f>IF(A5803="","",IF(data_in!E5803="NULL","",ROUND(data_in!E5803-data_in!B5803,0)))</f>
        <v/>
      </c>
      <c r="E5803" s="8">
        <f>IF(A5803="","",IF(data_in!C5803="NULL",0,IF(data_in!C5803&gt;data_in!E5803,0,1)))</f>
        <v>0</v>
      </c>
      <c r="F5803" s="8" t="str">
        <f>IF(OR(A5803="",E5803=0),"",IF(data_in!C5803="NULL","",ROUND(data_in!C5803-data_in!B5803,0)))</f>
        <v/>
      </c>
      <c r="G5803" s="8" t="str">
        <f>IF(OR(A5803="",E5803=0),"",IF(data_in!C5803="NULL","",IF(D5803="",ROUND(data_in!D5803-data_in!B5803,0),MIN(D5803,ROUND(data_in!D5803-data_in!B5803,0)))))</f>
        <v/>
      </c>
      <c r="H5803" s="8" t="str">
        <f>IF(A5803="","",IF(data_in!M5803="United States","United States",IF(data_in!M5803="Canada","Canada",IF(data_in!M5803="United Kingdom","United Kingdom","Other Country"))))</f>
        <v>Other Country</v>
      </c>
      <c r="I5803" s="8" t="str">
        <f>IF(A5803="","",IF(data_in!K5803="Unknown","Unknown",IF(data_in!K5803&lt;=10,"Very Small",IF(data_in!K5803&lt;=100,"Small",IF(data_in!K5803&lt;=500,"Medium",IF(data_in!K5803&gt;500,"Large","Error"))))))</f>
        <v>Medium</v>
      </c>
      <c r="J5803" s="8" t="str">
        <f>IF(C5803=1,TEXT(data_in!E5803,"mm-yyyy"),"")</f>
        <v/>
      </c>
      <c r="K5803" s="8" t="str">
        <f>IF(A5803="","",IF(data_in!I5803="Website","Website",IF(data_in!I5803="Paid Search","Paid Search",IF(data_in!I5803="Slack","Slack","Other Channel"))))</f>
        <v>Slack</v>
      </c>
      <c r="L5803" s="10">
        <f>IF(A5803="","",ROUND(N$3-data_in!B5803,0))</f>
        <v>59</v>
      </c>
    </row>
    <row r="5804" spans="1:12">
      <c r="A5804" s="8" t="str">
        <f>IF(data_in!A5804="","",data_in!A5804)</f>
        <v>bad559d5-e831-40d3-8879-c9731a71dd91</v>
      </c>
      <c r="B5804" s="12">
        <f>IF(A5804="","",data_in!B5804)</f>
        <v>43923.55804398148</v>
      </c>
      <c r="C5804" s="8">
        <f>IF(A5804="","",IF(data_in!E5804="NULL",0,1))</f>
        <v>0</v>
      </c>
      <c r="D5804" s="8" t="str">
        <f>IF(A5804="","",IF(data_in!E5804="NULL","",ROUND(data_in!E5804-data_in!B5804,0)))</f>
        <v/>
      </c>
      <c r="E5804" s="8">
        <f>IF(A5804="","",IF(data_in!C5804="NULL",0,IF(data_in!C5804&gt;data_in!E5804,0,1)))</f>
        <v>1</v>
      </c>
      <c r="F5804" s="8">
        <f>IF(OR(A5804="",E5804=0),"",IF(data_in!C5804="NULL","",ROUND(data_in!C5804-data_in!B5804,0)))</f>
        <v>0</v>
      </c>
      <c r="G5804" s="8">
        <f>IF(OR(A5804="",E5804=0),"",IF(data_in!C5804="NULL","",IF(D5804="",ROUND(data_in!D5804-data_in!B5804,0),MIN(D5804,ROUND(data_in!D5804-data_in!B5804,0)))))</f>
        <v>30</v>
      </c>
      <c r="H5804" s="8" t="str">
        <f>IF(A5804="","",IF(data_in!M5804="United States","United States",IF(data_in!M5804="Canada","Canada",IF(data_in!M5804="United Kingdom","United Kingdom","Other Country"))))</f>
        <v>United States</v>
      </c>
      <c r="I5804" s="8" t="str">
        <f>IF(A5804="","",IF(data_in!K5804="Unknown","Unknown",IF(data_in!K5804&lt;=10,"Very Small",IF(data_in!K5804&lt;=100,"Small",IF(data_in!K5804&lt;=500,"Medium",IF(data_in!K5804&gt;500,"Large","Error"))))))</f>
        <v>Large</v>
      </c>
      <c r="J5804" s="8" t="str">
        <f>IF(C5804=1,TEXT(data_in!E5804,"mm-yyyy"),"")</f>
        <v/>
      </c>
      <c r="K5804" s="8" t="str">
        <f>IF(A5804="","",IF(data_in!I5804="Website","Website",IF(data_in!I5804="Paid Search","Paid Search",IF(data_in!I5804="Slack","Slack","Other Channel"))))</f>
        <v>Website</v>
      </c>
      <c r="L5804" s="10">
        <f>IF(A5804="","",ROUND(N$3-data_in!B5804,0))</f>
        <v>59</v>
      </c>
    </row>
    <row r="5805" spans="1:12">
      <c r="A5805" s="8" t="str">
        <f>IF(data_in!A5805="","",data_in!A5805)</f>
        <v>fd844cd1-3258-4307-bab7-85a6c76a4731</v>
      </c>
      <c r="B5805" s="12">
        <f>IF(A5805="","",data_in!B5805)</f>
        <v>43923.570555555554</v>
      </c>
      <c r="C5805" s="8">
        <f>IF(A5805="","",IF(data_in!E5805="NULL",0,1))</f>
        <v>0</v>
      </c>
      <c r="D5805" s="8" t="str">
        <f>IF(A5805="","",IF(data_in!E5805="NULL","",ROUND(data_in!E5805-data_in!B5805,0)))</f>
        <v/>
      </c>
      <c r="E5805" s="8">
        <f>IF(A5805="","",IF(data_in!C5805="NULL",0,IF(data_in!C5805&gt;data_in!E5805,0,1)))</f>
        <v>0</v>
      </c>
      <c r="F5805" s="8" t="str">
        <f>IF(OR(A5805="",E5805=0),"",IF(data_in!C5805="NULL","",ROUND(data_in!C5805-data_in!B5805,0)))</f>
        <v/>
      </c>
      <c r="G5805" s="8" t="str">
        <f>IF(OR(A5805="",E5805=0),"",IF(data_in!C5805="NULL","",IF(D5805="",ROUND(data_in!D5805-data_in!B5805,0),MIN(D5805,ROUND(data_in!D5805-data_in!B5805,0)))))</f>
        <v/>
      </c>
      <c r="H5805" s="8" t="str">
        <f>IF(A5805="","",IF(data_in!M5805="United States","United States",IF(data_in!M5805="Canada","Canada",IF(data_in!M5805="United Kingdom","United Kingdom","Other Country"))))</f>
        <v>United States</v>
      </c>
      <c r="I5805" s="8" t="str">
        <f>IF(A5805="","",IF(data_in!K5805="Unknown","Unknown",IF(data_in!K5805&lt;=10,"Very Small",IF(data_in!K5805&lt;=100,"Small",IF(data_in!K5805&lt;=500,"Medium",IF(data_in!K5805&gt;500,"Large","Error"))))))</f>
        <v>Very Small</v>
      </c>
      <c r="J5805" s="8" t="str">
        <f>IF(C5805=1,TEXT(data_in!E5805,"mm-yyyy"),"")</f>
        <v/>
      </c>
      <c r="K5805" s="8" t="str">
        <f>IF(A5805="","",IF(data_in!I5805="Website","Website",IF(data_in!I5805="Paid Search","Paid Search",IF(data_in!I5805="Slack","Slack","Other Channel"))))</f>
        <v>Website</v>
      </c>
      <c r="L5805" s="10">
        <f>IF(A5805="","",ROUND(N$3-data_in!B5805,0))</f>
        <v>59</v>
      </c>
    </row>
    <row r="5806" spans="1:12">
      <c r="A5806" s="8" t="str">
        <f>IF(data_in!A5806="","",data_in!A5806)</f>
        <v>416b8d8b-8fa9-40a5-b26c-8a10ffe7f7be</v>
      </c>
      <c r="B5806" s="12">
        <f>IF(A5806="","",data_in!B5806)</f>
        <v>43923.595185185186</v>
      </c>
      <c r="C5806" s="8">
        <f>IF(A5806="","",IF(data_in!E5806="NULL",0,1))</f>
        <v>0</v>
      </c>
      <c r="D5806" s="8" t="str">
        <f>IF(A5806="","",IF(data_in!E5806="NULL","",ROUND(data_in!E5806-data_in!B5806,0)))</f>
        <v/>
      </c>
      <c r="E5806" s="8">
        <f>IF(A5806="","",IF(data_in!C5806="NULL",0,IF(data_in!C5806&gt;data_in!E5806,0,1)))</f>
        <v>0</v>
      </c>
      <c r="F5806" s="8" t="str">
        <f>IF(OR(A5806="",E5806=0),"",IF(data_in!C5806="NULL","",ROUND(data_in!C5806-data_in!B5806,0)))</f>
        <v/>
      </c>
      <c r="G5806" s="8" t="str">
        <f>IF(OR(A5806="",E5806=0),"",IF(data_in!C5806="NULL","",IF(D5806="",ROUND(data_in!D5806-data_in!B5806,0),MIN(D5806,ROUND(data_in!D5806-data_in!B5806,0)))))</f>
        <v/>
      </c>
      <c r="H5806" s="8" t="str">
        <f>IF(A5806="","",IF(data_in!M5806="United States","United States",IF(data_in!M5806="Canada","Canada",IF(data_in!M5806="United Kingdom","United Kingdom","Other Country"))))</f>
        <v>United Kingdom</v>
      </c>
      <c r="I5806" s="8" t="str">
        <f>IF(A5806="","",IF(data_in!K5806="Unknown","Unknown",IF(data_in!K5806&lt;=10,"Very Small",IF(data_in!K5806&lt;=100,"Small",IF(data_in!K5806&lt;=500,"Medium",IF(data_in!K5806&gt;500,"Large","Error"))))))</f>
        <v>Medium</v>
      </c>
      <c r="J5806" s="8" t="str">
        <f>IF(C5806=1,TEXT(data_in!E5806,"mm-yyyy"),"")</f>
        <v/>
      </c>
      <c r="K5806" s="8" t="str">
        <f>IF(A5806="","",IF(data_in!I5806="Website","Website",IF(data_in!I5806="Paid Search","Paid Search",IF(data_in!I5806="Slack","Slack","Other Channel"))))</f>
        <v>Slack</v>
      </c>
      <c r="L5806" s="10">
        <f>IF(A5806="","",ROUND(N$3-data_in!B5806,0))</f>
        <v>59</v>
      </c>
    </row>
    <row r="5807" spans="1:12">
      <c r="A5807" s="8" t="str">
        <f>IF(data_in!A5807="","",data_in!A5807)</f>
        <v>6d5f3bbe-ba7a-45a8-a9b4-28a606c76f4c</v>
      </c>
      <c r="B5807" s="12">
        <f>IF(A5807="","",data_in!B5807)</f>
        <v>43923.647002314814</v>
      </c>
      <c r="C5807" s="8">
        <f>IF(A5807="","",IF(data_in!E5807="NULL",0,1))</f>
        <v>0</v>
      </c>
      <c r="D5807" s="8" t="str">
        <f>IF(A5807="","",IF(data_in!E5807="NULL","",ROUND(data_in!E5807-data_in!B5807,0)))</f>
        <v/>
      </c>
      <c r="E5807" s="8">
        <f>IF(A5807="","",IF(data_in!C5807="NULL",0,IF(data_in!C5807&gt;data_in!E5807,0,1)))</f>
        <v>0</v>
      </c>
      <c r="F5807" s="8" t="str">
        <f>IF(OR(A5807="",E5807=0),"",IF(data_in!C5807="NULL","",ROUND(data_in!C5807-data_in!B5807,0)))</f>
        <v/>
      </c>
      <c r="G5807" s="8" t="str">
        <f>IF(OR(A5807="",E5807=0),"",IF(data_in!C5807="NULL","",IF(D5807="",ROUND(data_in!D5807-data_in!B5807,0),MIN(D5807,ROUND(data_in!D5807-data_in!B5807,0)))))</f>
        <v/>
      </c>
      <c r="H5807" s="8" t="str">
        <f>IF(A5807="","",IF(data_in!M5807="United States","United States",IF(data_in!M5807="Canada","Canada",IF(data_in!M5807="United Kingdom","United Kingdom","Other Country"))))</f>
        <v>United States</v>
      </c>
      <c r="I5807" s="8" t="str">
        <f>IF(A5807="","",IF(data_in!K5807="Unknown","Unknown",IF(data_in!K5807&lt;=10,"Very Small",IF(data_in!K5807&lt;=100,"Small",IF(data_in!K5807&lt;=500,"Medium",IF(data_in!K5807&gt;500,"Large","Error"))))))</f>
        <v>Large</v>
      </c>
      <c r="J5807" s="8" t="str">
        <f>IF(C5807=1,TEXT(data_in!E5807,"mm-yyyy"),"")</f>
        <v/>
      </c>
      <c r="K5807" s="8" t="str">
        <f>IF(A5807="","",IF(data_in!I5807="Website","Website",IF(data_in!I5807="Paid Search","Paid Search",IF(data_in!I5807="Slack","Slack","Other Channel"))))</f>
        <v>Website</v>
      </c>
      <c r="L5807" s="10">
        <f>IF(A5807="","",ROUND(N$3-data_in!B5807,0))</f>
        <v>59</v>
      </c>
    </row>
    <row r="5808" spans="1:12">
      <c r="A5808" s="8" t="str">
        <f>IF(data_in!A5808="","",data_in!A5808)</f>
        <v>02c35ba2-28f8-4989-b132-e10ed7c12e1f</v>
      </c>
      <c r="B5808" s="12">
        <f>IF(A5808="","",data_in!B5808)</f>
        <v>43923.710173611114</v>
      </c>
      <c r="C5808" s="8">
        <f>IF(A5808="","",IF(data_in!E5808="NULL",0,1))</f>
        <v>0</v>
      </c>
      <c r="D5808" s="8" t="str">
        <f>IF(A5808="","",IF(data_in!E5808="NULL","",ROUND(data_in!E5808-data_in!B5808,0)))</f>
        <v/>
      </c>
      <c r="E5808" s="8">
        <f>IF(A5808="","",IF(data_in!C5808="NULL",0,IF(data_in!C5808&gt;data_in!E5808,0,1)))</f>
        <v>1</v>
      </c>
      <c r="F5808" s="8">
        <f>IF(OR(A5808="",E5808=0),"",IF(data_in!C5808="NULL","",ROUND(data_in!C5808-data_in!B5808,0)))</f>
        <v>5</v>
      </c>
      <c r="G5808" s="8">
        <f>IF(OR(A5808="",E5808=0),"",IF(data_in!C5808="NULL","",IF(D5808="",ROUND(data_in!D5808-data_in!B5808,0),MIN(D5808,ROUND(data_in!D5808-data_in!B5808,0)))))</f>
        <v>35</v>
      </c>
      <c r="H5808" s="8" t="str">
        <f>IF(A5808="","",IF(data_in!M5808="United States","United States",IF(data_in!M5808="Canada","Canada",IF(data_in!M5808="United Kingdom","United Kingdom","Other Country"))))</f>
        <v>Other Country</v>
      </c>
      <c r="I5808" s="8" t="str">
        <f>IF(A5808="","",IF(data_in!K5808="Unknown","Unknown",IF(data_in!K5808&lt;=10,"Very Small",IF(data_in!K5808&lt;=100,"Small",IF(data_in!K5808&lt;=500,"Medium",IF(data_in!K5808&gt;500,"Large","Error"))))))</f>
        <v>Very Small</v>
      </c>
      <c r="J5808" s="8" t="str">
        <f>IF(C5808=1,TEXT(data_in!E5808,"mm-yyyy"),"")</f>
        <v/>
      </c>
      <c r="K5808" s="8" t="str">
        <f>IF(A5808="","",IF(data_in!I5808="Website","Website",IF(data_in!I5808="Paid Search","Paid Search",IF(data_in!I5808="Slack","Slack","Other Channel"))))</f>
        <v>Website</v>
      </c>
      <c r="L5808" s="10">
        <f>IF(A5808="","",ROUND(N$3-data_in!B5808,0))</f>
        <v>59</v>
      </c>
    </row>
    <row r="5809" spans="1:12">
      <c r="A5809" s="8" t="str">
        <f>IF(data_in!A5809="","",data_in!A5809)</f>
        <v>032a1ba9-7214-4cb8-904c-e7f91811043c</v>
      </c>
      <c r="B5809" s="12">
        <f>IF(A5809="","",data_in!B5809)</f>
        <v>43923.577951388892</v>
      </c>
      <c r="C5809" s="8">
        <f>IF(A5809="","",IF(data_in!E5809="NULL",0,1))</f>
        <v>0</v>
      </c>
      <c r="D5809" s="8" t="str">
        <f>IF(A5809="","",IF(data_in!E5809="NULL","",ROUND(data_in!E5809-data_in!B5809,0)))</f>
        <v/>
      </c>
      <c r="E5809" s="8">
        <f>IF(A5809="","",IF(data_in!C5809="NULL",0,IF(data_in!C5809&gt;data_in!E5809,0,1)))</f>
        <v>0</v>
      </c>
      <c r="F5809" s="8" t="str">
        <f>IF(OR(A5809="",E5809=0),"",IF(data_in!C5809="NULL","",ROUND(data_in!C5809-data_in!B5809,0)))</f>
        <v/>
      </c>
      <c r="G5809" s="8" t="str">
        <f>IF(OR(A5809="",E5809=0),"",IF(data_in!C5809="NULL","",IF(D5809="",ROUND(data_in!D5809-data_in!B5809,0),MIN(D5809,ROUND(data_in!D5809-data_in!B5809,0)))))</f>
        <v/>
      </c>
      <c r="H5809" s="8" t="str">
        <f>IF(A5809="","",IF(data_in!M5809="United States","United States",IF(data_in!M5809="Canada","Canada",IF(data_in!M5809="United Kingdom","United Kingdom","Other Country"))))</f>
        <v>Other Country</v>
      </c>
      <c r="I5809" s="8" t="str">
        <f>IF(A5809="","",IF(data_in!K5809="Unknown","Unknown",IF(data_in!K5809&lt;=10,"Very Small",IF(data_in!K5809&lt;=100,"Small",IF(data_in!K5809&lt;=500,"Medium",IF(data_in!K5809&gt;500,"Large","Error"))))))</f>
        <v>Small</v>
      </c>
      <c r="J5809" s="8" t="str">
        <f>IF(C5809=1,TEXT(data_in!E5809,"mm-yyyy"),"")</f>
        <v/>
      </c>
      <c r="K5809" s="8" t="str">
        <f>IF(A5809="","",IF(data_in!I5809="Website","Website",IF(data_in!I5809="Paid Search","Paid Search",IF(data_in!I5809="Slack","Slack","Other Channel"))))</f>
        <v>Paid Search</v>
      </c>
      <c r="L5809" s="10">
        <f>IF(A5809="","",ROUND(N$3-data_in!B5809,0))</f>
        <v>59</v>
      </c>
    </row>
    <row r="5810" spans="1:12">
      <c r="A5810" s="8" t="str">
        <f>IF(data_in!A5810="","",data_in!A5810)</f>
        <v>1d5da6f0-9139-4c2e-b9c8-b9a006d5cac0</v>
      </c>
      <c r="B5810" s="12">
        <f>IF(A5810="","",data_in!B5810)</f>
        <v>43923.580601851849</v>
      </c>
      <c r="C5810" s="8">
        <f>IF(A5810="","",IF(data_in!E5810="NULL",0,1))</f>
        <v>0</v>
      </c>
      <c r="D5810" s="8" t="str">
        <f>IF(A5810="","",IF(data_in!E5810="NULL","",ROUND(data_in!E5810-data_in!B5810,0)))</f>
        <v/>
      </c>
      <c r="E5810" s="8">
        <f>IF(A5810="","",IF(data_in!C5810="NULL",0,IF(data_in!C5810&gt;data_in!E5810,0,1)))</f>
        <v>0</v>
      </c>
      <c r="F5810" s="8" t="str">
        <f>IF(OR(A5810="",E5810=0),"",IF(data_in!C5810="NULL","",ROUND(data_in!C5810-data_in!B5810,0)))</f>
        <v/>
      </c>
      <c r="G5810" s="8" t="str">
        <f>IF(OR(A5810="",E5810=0),"",IF(data_in!C5810="NULL","",IF(D5810="",ROUND(data_in!D5810-data_in!B5810,0),MIN(D5810,ROUND(data_in!D5810-data_in!B5810,0)))))</f>
        <v/>
      </c>
      <c r="H5810" s="8" t="str">
        <f>IF(A5810="","",IF(data_in!M5810="United States","United States",IF(data_in!M5810="Canada","Canada",IF(data_in!M5810="United Kingdom","United Kingdom","Other Country"))))</f>
        <v>Other Country</v>
      </c>
      <c r="I5810" s="8" t="str">
        <f>IF(A5810="","",IF(data_in!K5810="Unknown","Unknown",IF(data_in!K5810&lt;=10,"Very Small",IF(data_in!K5810&lt;=100,"Small",IF(data_in!K5810&lt;=500,"Medium",IF(data_in!K5810&gt;500,"Large","Error"))))))</f>
        <v>Small</v>
      </c>
      <c r="J5810" s="8" t="str">
        <f>IF(C5810=1,TEXT(data_in!E5810,"mm-yyyy"),"")</f>
        <v/>
      </c>
      <c r="K5810" s="8" t="str">
        <f>IF(A5810="","",IF(data_in!I5810="Website","Website",IF(data_in!I5810="Paid Search","Paid Search",IF(data_in!I5810="Slack","Slack","Other Channel"))))</f>
        <v>Website</v>
      </c>
      <c r="L5810" s="10">
        <f>IF(A5810="","",ROUND(N$3-data_in!B5810,0))</f>
        <v>59</v>
      </c>
    </row>
    <row r="5811" spans="1:12">
      <c r="A5811" s="8" t="str">
        <f>IF(data_in!A5811="","",data_in!A5811)</f>
        <v>7cfe4648-a34d-4cb8-9f62-f006b33345c7</v>
      </c>
      <c r="B5811" s="12">
        <f>IF(A5811="","",data_in!B5811)</f>
        <v>43923.596886574072</v>
      </c>
      <c r="C5811" s="8">
        <f>IF(A5811="","",IF(data_in!E5811="NULL",0,1))</f>
        <v>0</v>
      </c>
      <c r="D5811" s="8" t="str">
        <f>IF(A5811="","",IF(data_in!E5811="NULL","",ROUND(data_in!E5811-data_in!B5811,0)))</f>
        <v/>
      </c>
      <c r="E5811" s="8">
        <f>IF(A5811="","",IF(data_in!C5811="NULL",0,IF(data_in!C5811&gt;data_in!E5811,0,1)))</f>
        <v>0</v>
      </c>
      <c r="F5811" s="8" t="str">
        <f>IF(OR(A5811="",E5811=0),"",IF(data_in!C5811="NULL","",ROUND(data_in!C5811-data_in!B5811,0)))</f>
        <v/>
      </c>
      <c r="G5811" s="8" t="str">
        <f>IF(OR(A5811="",E5811=0),"",IF(data_in!C5811="NULL","",IF(D5811="",ROUND(data_in!D5811-data_in!B5811,0),MIN(D5811,ROUND(data_in!D5811-data_in!B5811,0)))))</f>
        <v/>
      </c>
      <c r="H5811" s="8" t="str">
        <f>IF(A5811="","",IF(data_in!M5811="United States","United States",IF(data_in!M5811="Canada","Canada",IF(data_in!M5811="United Kingdom","United Kingdom","Other Country"))))</f>
        <v>Other Country</v>
      </c>
      <c r="I5811" s="8" t="str">
        <f>IF(A5811="","",IF(data_in!K5811="Unknown","Unknown",IF(data_in!K5811&lt;=10,"Very Small",IF(data_in!K5811&lt;=100,"Small",IF(data_in!K5811&lt;=500,"Medium",IF(data_in!K5811&gt;500,"Large","Error"))))))</f>
        <v>Small</v>
      </c>
      <c r="J5811" s="8" t="str">
        <f>IF(C5811=1,TEXT(data_in!E5811,"mm-yyyy"),"")</f>
        <v/>
      </c>
      <c r="K5811" s="8" t="str">
        <f>IF(A5811="","",IF(data_in!I5811="Website","Website",IF(data_in!I5811="Paid Search","Paid Search",IF(data_in!I5811="Slack","Slack","Other Channel"))))</f>
        <v>Website</v>
      </c>
      <c r="L5811" s="10">
        <f>IF(A5811="","",ROUND(N$3-data_in!B5811,0))</f>
        <v>59</v>
      </c>
    </row>
    <row r="5812" spans="1:12">
      <c r="A5812" s="8" t="str">
        <f>IF(data_in!A5812="","",data_in!A5812)</f>
        <v>6137bdb0-d69a-4294-8218-75e4d368c9e7</v>
      </c>
      <c r="B5812" s="12">
        <f>IF(A5812="","",data_in!B5812)</f>
        <v>43923.601168981484</v>
      </c>
      <c r="C5812" s="8">
        <f>IF(A5812="","",IF(data_in!E5812="NULL",0,1))</f>
        <v>0</v>
      </c>
      <c r="D5812" s="8" t="str">
        <f>IF(A5812="","",IF(data_in!E5812="NULL","",ROUND(data_in!E5812-data_in!B5812,0)))</f>
        <v/>
      </c>
      <c r="E5812" s="8">
        <f>IF(A5812="","",IF(data_in!C5812="NULL",0,IF(data_in!C5812&gt;data_in!E5812,0,1)))</f>
        <v>1</v>
      </c>
      <c r="F5812" s="8">
        <f>IF(OR(A5812="",E5812=0),"",IF(data_in!C5812="NULL","",ROUND(data_in!C5812-data_in!B5812,0)))</f>
        <v>42</v>
      </c>
      <c r="G5812" s="8">
        <f>IF(OR(A5812="",E5812=0),"",IF(data_in!C5812="NULL","",IF(D5812="",ROUND(data_in!D5812-data_in!B5812,0),MIN(D5812,ROUND(data_in!D5812-data_in!B5812,0)))))</f>
        <v>72</v>
      </c>
      <c r="H5812" s="8" t="str">
        <f>IF(A5812="","",IF(data_in!M5812="United States","United States",IF(data_in!M5812="Canada","Canada",IF(data_in!M5812="United Kingdom","United Kingdom","Other Country"))))</f>
        <v>Other Country</v>
      </c>
      <c r="I5812" s="8" t="str">
        <f>IF(A5812="","",IF(data_in!K5812="Unknown","Unknown",IF(data_in!K5812&lt;=10,"Very Small",IF(data_in!K5812&lt;=100,"Small",IF(data_in!K5812&lt;=500,"Medium",IF(data_in!K5812&gt;500,"Large","Error"))))))</f>
        <v>Small</v>
      </c>
      <c r="J5812" s="8" t="str">
        <f>IF(C5812=1,TEXT(data_in!E5812,"mm-yyyy"),"")</f>
        <v/>
      </c>
      <c r="K5812" s="8" t="str">
        <f>IF(A5812="","",IF(data_in!I5812="Website","Website",IF(data_in!I5812="Paid Search","Paid Search",IF(data_in!I5812="Slack","Slack","Other Channel"))))</f>
        <v>Website</v>
      </c>
      <c r="L5812" s="10">
        <f>IF(A5812="","",ROUND(N$3-data_in!B5812,0))</f>
        <v>59</v>
      </c>
    </row>
    <row r="5813" spans="1:12">
      <c r="A5813" s="8" t="str">
        <f>IF(data_in!A5813="","",data_in!A5813)</f>
        <v>f93c108d-6ff5-4aae-b88b-f9337d875d0e</v>
      </c>
      <c r="B5813" s="12">
        <f>IF(A5813="","",data_in!B5813)</f>
        <v>43923.60628472222</v>
      </c>
      <c r="C5813" s="8">
        <f>IF(A5813="","",IF(data_in!E5813="NULL",0,1))</f>
        <v>0</v>
      </c>
      <c r="D5813" s="8" t="str">
        <f>IF(A5813="","",IF(data_in!E5813="NULL","",ROUND(data_in!E5813-data_in!B5813,0)))</f>
        <v/>
      </c>
      <c r="E5813" s="8">
        <f>IF(A5813="","",IF(data_in!C5813="NULL",0,IF(data_in!C5813&gt;data_in!E5813,0,1)))</f>
        <v>0</v>
      </c>
      <c r="F5813" s="8" t="str">
        <f>IF(OR(A5813="",E5813=0),"",IF(data_in!C5813="NULL","",ROUND(data_in!C5813-data_in!B5813,0)))</f>
        <v/>
      </c>
      <c r="G5813" s="8" t="str">
        <f>IF(OR(A5813="",E5813=0),"",IF(data_in!C5813="NULL","",IF(D5813="",ROUND(data_in!D5813-data_in!B5813,0),MIN(D5813,ROUND(data_in!D5813-data_in!B5813,0)))))</f>
        <v/>
      </c>
      <c r="H5813" s="8" t="str">
        <f>IF(A5813="","",IF(data_in!M5813="United States","United States",IF(data_in!M5813="Canada","Canada",IF(data_in!M5813="United Kingdom","United Kingdom","Other Country"))))</f>
        <v>United States</v>
      </c>
      <c r="I5813" s="8" t="str">
        <f>IF(A5813="","",IF(data_in!K5813="Unknown","Unknown",IF(data_in!K5813&lt;=10,"Very Small",IF(data_in!K5813&lt;=100,"Small",IF(data_in!K5813&lt;=500,"Medium",IF(data_in!K5813&gt;500,"Large","Error"))))))</f>
        <v>Very Small</v>
      </c>
      <c r="J5813" s="8" t="str">
        <f>IF(C5813=1,TEXT(data_in!E5813,"mm-yyyy"),"")</f>
        <v/>
      </c>
      <c r="K5813" s="8" t="str">
        <f>IF(A5813="","",IF(data_in!I5813="Website","Website",IF(data_in!I5813="Paid Search","Paid Search",IF(data_in!I5813="Slack","Slack","Other Channel"))))</f>
        <v>Website</v>
      </c>
      <c r="L5813" s="10">
        <f>IF(A5813="","",ROUND(N$3-data_in!B5813,0))</f>
        <v>59</v>
      </c>
    </row>
    <row r="5814" spans="1:12">
      <c r="A5814" s="8" t="str">
        <f>IF(data_in!A5814="","",data_in!A5814)</f>
        <v>78ed7fc3-8264-4138-87a1-638b35983af8</v>
      </c>
      <c r="B5814" s="12">
        <f>IF(A5814="","",data_in!B5814)</f>
        <v>43923.608240740738</v>
      </c>
      <c r="C5814" s="8">
        <f>IF(A5814="","",IF(data_in!E5814="NULL",0,1))</f>
        <v>0</v>
      </c>
      <c r="D5814" s="8" t="str">
        <f>IF(A5814="","",IF(data_in!E5814="NULL","",ROUND(data_in!E5814-data_in!B5814,0)))</f>
        <v/>
      </c>
      <c r="E5814" s="8">
        <f>IF(A5814="","",IF(data_in!C5814="NULL",0,IF(data_in!C5814&gt;data_in!E5814,0,1)))</f>
        <v>0</v>
      </c>
      <c r="F5814" s="8" t="str">
        <f>IF(OR(A5814="",E5814=0),"",IF(data_in!C5814="NULL","",ROUND(data_in!C5814-data_in!B5814,0)))</f>
        <v/>
      </c>
      <c r="G5814" s="8" t="str">
        <f>IF(OR(A5814="",E5814=0),"",IF(data_in!C5814="NULL","",IF(D5814="",ROUND(data_in!D5814-data_in!B5814,0),MIN(D5814,ROUND(data_in!D5814-data_in!B5814,0)))))</f>
        <v/>
      </c>
      <c r="H5814" s="8" t="str">
        <f>IF(A5814="","",IF(data_in!M5814="United States","United States",IF(data_in!M5814="Canada","Canada",IF(data_in!M5814="United Kingdom","United Kingdom","Other Country"))))</f>
        <v>Canada</v>
      </c>
      <c r="I5814" s="8" t="str">
        <f>IF(A5814="","",IF(data_in!K5814="Unknown","Unknown",IF(data_in!K5814&lt;=10,"Very Small",IF(data_in!K5814&lt;=100,"Small",IF(data_in!K5814&lt;=500,"Medium",IF(data_in!K5814&gt;500,"Large","Error"))))))</f>
        <v>Small</v>
      </c>
      <c r="J5814" s="8" t="str">
        <f>IF(C5814=1,TEXT(data_in!E5814,"mm-yyyy"),"")</f>
        <v/>
      </c>
      <c r="K5814" s="8" t="str">
        <f>IF(A5814="","",IF(data_in!I5814="Website","Website",IF(data_in!I5814="Paid Search","Paid Search",IF(data_in!I5814="Slack","Slack","Other Channel"))))</f>
        <v>Paid Search</v>
      </c>
      <c r="L5814" s="10">
        <f>IF(A5814="","",ROUND(N$3-data_in!B5814,0))</f>
        <v>59</v>
      </c>
    </row>
    <row r="5815" spans="1:12">
      <c r="A5815" s="8" t="str">
        <f>IF(data_in!A5815="","",data_in!A5815)</f>
        <v>b2401dea-8662-4b6c-98d5-1c50f94bed21</v>
      </c>
      <c r="B5815" s="12">
        <f>IF(A5815="","",data_in!B5815)</f>
        <v>43923.623229166667</v>
      </c>
      <c r="C5815" s="8">
        <f>IF(A5815="","",IF(data_in!E5815="NULL",0,1))</f>
        <v>0</v>
      </c>
      <c r="D5815" s="8" t="str">
        <f>IF(A5815="","",IF(data_in!E5815="NULL","",ROUND(data_in!E5815-data_in!B5815,0)))</f>
        <v/>
      </c>
      <c r="E5815" s="8">
        <f>IF(A5815="","",IF(data_in!C5815="NULL",0,IF(data_in!C5815&gt;data_in!E5815,0,1)))</f>
        <v>0</v>
      </c>
      <c r="F5815" s="8" t="str">
        <f>IF(OR(A5815="",E5815=0),"",IF(data_in!C5815="NULL","",ROUND(data_in!C5815-data_in!B5815,0)))</f>
        <v/>
      </c>
      <c r="G5815" s="8" t="str">
        <f>IF(OR(A5815="",E5815=0),"",IF(data_in!C5815="NULL","",IF(D5815="",ROUND(data_in!D5815-data_in!B5815,0),MIN(D5815,ROUND(data_in!D5815-data_in!B5815,0)))))</f>
        <v/>
      </c>
      <c r="H5815" s="8" t="str">
        <f>IF(A5815="","",IF(data_in!M5815="United States","United States",IF(data_in!M5815="Canada","Canada",IF(data_in!M5815="United Kingdom","United Kingdom","Other Country"))))</f>
        <v>Other Country</v>
      </c>
      <c r="I5815" s="8" t="str">
        <f>IF(A5815="","",IF(data_in!K5815="Unknown","Unknown",IF(data_in!K5815&lt;=10,"Very Small",IF(data_in!K5815&lt;=100,"Small",IF(data_in!K5815&lt;=500,"Medium",IF(data_in!K5815&gt;500,"Large","Error"))))))</f>
        <v>Medium</v>
      </c>
      <c r="J5815" s="8" t="str">
        <f>IF(C5815=1,TEXT(data_in!E5815,"mm-yyyy"),"")</f>
        <v/>
      </c>
      <c r="K5815" s="8" t="str">
        <f>IF(A5815="","",IF(data_in!I5815="Website","Website",IF(data_in!I5815="Paid Search","Paid Search",IF(data_in!I5815="Slack","Slack","Other Channel"))))</f>
        <v>Website</v>
      </c>
      <c r="L5815" s="10">
        <f>IF(A5815="","",ROUND(N$3-data_in!B5815,0))</f>
        <v>59</v>
      </c>
    </row>
    <row r="5816" spans="1:12">
      <c r="A5816" s="8" t="str">
        <f>IF(data_in!A5816="","",data_in!A5816)</f>
        <v>ac961fe4-5fe6-4f16-9cc8-14cb2153dbd9</v>
      </c>
      <c r="B5816" s="12">
        <f>IF(A5816="","",data_in!B5816)</f>
        <v>43923.618819444448</v>
      </c>
      <c r="C5816" s="8">
        <f>IF(A5816="","",IF(data_in!E5816="NULL",0,1))</f>
        <v>0</v>
      </c>
      <c r="D5816" s="8" t="str">
        <f>IF(A5816="","",IF(data_in!E5816="NULL","",ROUND(data_in!E5816-data_in!B5816,0)))</f>
        <v/>
      </c>
      <c r="E5816" s="8">
        <f>IF(A5816="","",IF(data_in!C5816="NULL",0,IF(data_in!C5816&gt;data_in!E5816,0,1)))</f>
        <v>0</v>
      </c>
      <c r="F5816" s="8" t="str">
        <f>IF(OR(A5816="",E5816=0),"",IF(data_in!C5816="NULL","",ROUND(data_in!C5816-data_in!B5816,0)))</f>
        <v/>
      </c>
      <c r="G5816" s="8" t="str">
        <f>IF(OR(A5816="",E5816=0),"",IF(data_in!C5816="NULL","",IF(D5816="",ROUND(data_in!D5816-data_in!B5816,0),MIN(D5816,ROUND(data_in!D5816-data_in!B5816,0)))))</f>
        <v/>
      </c>
      <c r="H5816" s="8" t="str">
        <f>IF(A5816="","",IF(data_in!M5816="United States","United States",IF(data_in!M5816="Canada","Canada",IF(data_in!M5816="United Kingdom","United Kingdom","Other Country"))))</f>
        <v>United States</v>
      </c>
      <c r="I5816" s="8" t="str">
        <f>IF(A5816="","",IF(data_in!K5816="Unknown","Unknown",IF(data_in!K5816&lt;=10,"Very Small",IF(data_in!K5816&lt;=100,"Small",IF(data_in!K5816&lt;=500,"Medium",IF(data_in!K5816&gt;500,"Large","Error"))))))</f>
        <v>Medium</v>
      </c>
      <c r="J5816" s="8" t="str">
        <f>IF(C5816=1,TEXT(data_in!E5816,"mm-yyyy"),"")</f>
        <v/>
      </c>
      <c r="K5816" s="8" t="str">
        <f>IF(A5816="","",IF(data_in!I5816="Website","Website",IF(data_in!I5816="Paid Search","Paid Search",IF(data_in!I5816="Slack","Slack","Other Channel"))))</f>
        <v>Website</v>
      </c>
      <c r="L5816" s="10">
        <f>IF(A5816="","",ROUND(N$3-data_in!B5816,0))</f>
        <v>59</v>
      </c>
    </row>
    <row r="5817" spans="1:12">
      <c r="A5817" s="8" t="str">
        <f>IF(data_in!A5817="","",data_in!A5817)</f>
        <v>5c9fe3d5-574f-43d6-841e-160cd3859d86</v>
      </c>
      <c r="B5817" s="12">
        <f>IF(A5817="","",data_in!B5817)</f>
        <v>43922.931180555555</v>
      </c>
      <c r="C5817" s="8">
        <f>IF(A5817="","",IF(data_in!E5817="NULL",0,1))</f>
        <v>0</v>
      </c>
      <c r="D5817" s="8" t="str">
        <f>IF(A5817="","",IF(data_in!E5817="NULL","",ROUND(data_in!E5817-data_in!B5817,0)))</f>
        <v/>
      </c>
      <c r="E5817" s="8">
        <f>IF(A5817="","",IF(data_in!C5817="NULL",0,IF(data_in!C5817&gt;data_in!E5817,0,1)))</f>
        <v>0</v>
      </c>
      <c r="F5817" s="8" t="str">
        <f>IF(OR(A5817="",E5817=0),"",IF(data_in!C5817="NULL","",ROUND(data_in!C5817-data_in!B5817,0)))</f>
        <v/>
      </c>
      <c r="G5817" s="8" t="str">
        <f>IF(OR(A5817="",E5817=0),"",IF(data_in!C5817="NULL","",IF(D5817="",ROUND(data_in!D5817-data_in!B5817,0),MIN(D5817,ROUND(data_in!D5817-data_in!B5817,0)))))</f>
        <v/>
      </c>
      <c r="H5817" s="8" t="str">
        <f>IF(A5817="","",IF(data_in!M5817="United States","United States",IF(data_in!M5817="Canada","Canada",IF(data_in!M5817="United Kingdom","United Kingdom","Other Country"))))</f>
        <v>Other Country</v>
      </c>
      <c r="I5817" s="8" t="str">
        <f>IF(A5817="","",IF(data_in!K5817="Unknown","Unknown",IF(data_in!K5817&lt;=10,"Very Small",IF(data_in!K5817&lt;=100,"Small",IF(data_in!K5817&lt;=500,"Medium",IF(data_in!K5817&gt;500,"Large","Error"))))))</f>
        <v>Very Small</v>
      </c>
      <c r="J5817" s="8" t="str">
        <f>IF(C5817=1,TEXT(data_in!E5817,"mm-yyyy"),"")</f>
        <v/>
      </c>
      <c r="K5817" s="8" t="str">
        <f>IF(A5817="","",IF(data_in!I5817="Website","Website",IF(data_in!I5817="Paid Search","Paid Search",IF(data_in!I5817="Slack","Slack","Other Channel"))))</f>
        <v>Website</v>
      </c>
      <c r="L5817" s="10">
        <f>IF(A5817="","",ROUND(N$3-data_in!B5817,0))</f>
        <v>60</v>
      </c>
    </row>
    <row r="5818" spans="1:12">
      <c r="A5818" s="8" t="str">
        <f>IF(data_in!A5818="","",data_in!A5818)</f>
        <v>238db180-3808-4cd9-bb86-0b3397c5f357</v>
      </c>
      <c r="B5818" s="12">
        <f>IF(A5818="","",data_in!B5818)</f>
        <v>43922.961817129632</v>
      </c>
      <c r="C5818" s="8">
        <f>IF(A5818="","",IF(data_in!E5818="NULL",0,1))</f>
        <v>0</v>
      </c>
      <c r="D5818" s="8" t="str">
        <f>IF(A5818="","",IF(data_in!E5818="NULL","",ROUND(data_in!E5818-data_in!B5818,0)))</f>
        <v/>
      </c>
      <c r="E5818" s="8">
        <f>IF(A5818="","",IF(data_in!C5818="NULL",0,IF(data_in!C5818&gt;data_in!E5818,0,1)))</f>
        <v>0</v>
      </c>
      <c r="F5818" s="8" t="str">
        <f>IF(OR(A5818="",E5818=0),"",IF(data_in!C5818="NULL","",ROUND(data_in!C5818-data_in!B5818,0)))</f>
        <v/>
      </c>
      <c r="G5818" s="8" t="str">
        <f>IF(OR(A5818="",E5818=0),"",IF(data_in!C5818="NULL","",IF(D5818="",ROUND(data_in!D5818-data_in!B5818,0),MIN(D5818,ROUND(data_in!D5818-data_in!B5818,0)))))</f>
        <v/>
      </c>
      <c r="H5818" s="8" t="str">
        <f>IF(A5818="","",IF(data_in!M5818="United States","United States",IF(data_in!M5818="Canada","Canada",IF(data_in!M5818="United Kingdom","United Kingdom","Other Country"))))</f>
        <v>United States</v>
      </c>
      <c r="I5818" s="8" t="str">
        <f>IF(A5818="","",IF(data_in!K5818="Unknown","Unknown",IF(data_in!K5818&lt;=10,"Very Small",IF(data_in!K5818&lt;=100,"Small",IF(data_in!K5818&lt;=500,"Medium",IF(data_in!K5818&gt;500,"Large","Error"))))))</f>
        <v>Very Small</v>
      </c>
      <c r="J5818" s="8" t="str">
        <f>IF(C5818=1,TEXT(data_in!E5818,"mm-yyyy"),"")</f>
        <v/>
      </c>
      <c r="K5818" s="8" t="str">
        <f>IF(A5818="","",IF(data_in!I5818="Website","Website",IF(data_in!I5818="Paid Search","Paid Search",IF(data_in!I5818="Slack","Slack","Other Channel"))))</f>
        <v>Slack</v>
      </c>
      <c r="L5818" s="10">
        <f>IF(A5818="","",ROUND(N$3-data_in!B5818,0))</f>
        <v>60</v>
      </c>
    </row>
    <row r="5819" spans="1:12">
      <c r="A5819" s="8" t="str">
        <f>IF(data_in!A5819="","",data_in!A5819)</f>
        <v>b1cf796e-2574-4d83-9d7d-7d50f7661419</v>
      </c>
      <c r="B5819" s="12">
        <f>IF(A5819="","",data_in!B5819)</f>
        <v>43922.933981481481</v>
      </c>
      <c r="C5819" s="8">
        <f>IF(A5819="","",IF(data_in!E5819="NULL",0,1))</f>
        <v>0</v>
      </c>
      <c r="D5819" s="8" t="str">
        <f>IF(A5819="","",IF(data_in!E5819="NULL","",ROUND(data_in!E5819-data_in!B5819,0)))</f>
        <v/>
      </c>
      <c r="E5819" s="8">
        <f>IF(A5819="","",IF(data_in!C5819="NULL",0,IF(data_in!C5819&gt;data_in!E5819,0,1)))</f>
        <v>0</v>
      </c>
      <c r="F5819" s="8" t="str">
        <f>IF(OR(A5819="",E5819=0),"",IF(data_in!C5819="NULL","",ROUND(data_in!C5819-data_in!B5819,0)))</f>
        <v/>
      </c>
      <c r="G5819" s="8" t="str">
        <f>IF(OR(A5819="",E5819=0),"",IF(data_in!C5819="NULL","",IF(D5819="",ROUND(data_in!D5819-data_in!B5819,0),MIN(D5819,ROUND(data_in!D5819-data_in!B5819,0)))))</f>
        <v/>
      </c>
      <c r="H5819" s="8" t="str">
        <f>IF(A5819="","",IF(data_in!M5819="United States","United States",IF(data_in!M5819="Canada","Canada",IF(data_in!M5819="United Kingdom","United Kingdom","Other Country"))))</f>
        <v>United States</v>
      </c>
      <c r="I5819" s="8" t="str">
        <f>IF(A5819="","",IF(data_in!K5819="Unknown","Unknown",IF(data_in!K5819&lt;=10,"Very Small",IF(data_in!K5819&lt;=100,"Small",IF(data_in!K5819&lt;=500,"Medium",IF(data_in!K5819&gt;500,"Large","Error"))))))</f>
        <v>Very Small</v>
      </c>
      <c r="J5819" s="8" t="str">
        <f>IF(C5819=1,TEXT(data_in!E5819,"mm-yyyy"),"")</f>
        <v/>
      </c>
      <c r="K5819" s="8" t="str">
        <f>IF(A5819="","",IF(data_in!I5819="Website","Website",IF(data_in!I5819="Paid Search","Paid Search",IF(data_in!I5819="Slack","Slack","Other Channel"))))</f>
        <v>Website</v>
      </c>
      <c r="L5819" s="10">
        <f>IF(A5819="","",ROUND(N$3-data_in!B5819,0))</f>
        <v>60</v>
      </c>
    </row>
    <row r="5820" spans="1:12">
      <c r="A5820" s="8" t="str">
        <f>IF(data_in!A5820="","",data_in!A5820)</f>
        <v>66262549-f564-4cc0-ad9d-45c1f92a740c</v>
      </c>
      <c r="B5820" s="12">
        <f>IF(A5820="","",data_in!B5820)</f>
        <v>43923.00922453704</v>
      </c>
      <c r="C5820" s="8">
        <f>IF(A5820="","",IF(data_in!E5820="NULL",0,1))</f>
        <v>0</v>
      </c>
      <c r="D5820" s="8" t="str">
        <f>IF(A5820="","",IF(data_in!E5820="NULL","",ROUND(data_in!E5820-data_in!B5820,0)))</f>
        <v/>
      </c>
      <c r="E5820" s="8">
        <f>IF(A5820="","",IF(data_in!C5820="NULL",0,IF(data_in!C5820&gt;data_in!E5820,0,1)))</f>
        <v>0</v>
      </c>
      <c r="F5820" s="8" t="str">
        <f>IF(OR(A5820="",E5820=0),"",IF(data_in!C5820="NULL","",ROUND(data_in!C5820-data_in!B5820,0)))</f>
        <v/>
      </c>
      <c r="G5820" s="8" t="str">
        <f>IF(OR(A5820="",E5820=0),"",IF(data_in!C5820="NULL","",IF(D5820="",ROUND(data_in!D5820-data_in!B5820,0),MIN(D5820,ROUND(data_in!D5820-data_in!B5820,0)))))</f>
        <v/>
      </c>
      <c r="H5820" s="8" t="str">
        <f>IF(A5820="","",IF(data_in!M5820="United States","United States",IF(data_in!M5820="Canada","Canada",IF(data_in!M5820="United Kingdom","United Kingdom","Other Country"))))</f>
        <v>United Kingdom</v>
      </c>
      <c r="I5820" s="8" t="str">
        <f>IF(A5820="","",IF(data_in!K5820="Unknown","Unknown",IF(data_in!K5820&lt;=10,"Very Small",IF(data_in!K5820&lt;=100,"Small",IF(data_in!K5820&lt;=500,"Medium",IF(data_in!K5820&gt;500,"Large","Error"))))))</f>
        <v>Medium</v>
      </c>
      <c r="J5820" s="8" t="str">
        <f>IF(C5820=1,TEXT(data_in!E5820,"mm-yyyy"),"")</f>
        <v/>
      </c>
      <c r="K5820" s="8" t="str">
        <f>IF(A5820="","",IF(data_in!I5820="Website","Website",IF(data_in!I5820="Paid Search","Paid Search",IF(data_in!I5820="Slack","Slack","Other Channel"))))</f>
        <v>Website</v>
      </c>
      <c r="L5820" s="10">
        <f>IF(A5820="","",ROUND(N$3-data_in!B5820,0))</f>
        <v>60</v>
      </c>
    </row>
    <row r="5821" spans="1:12">
      <c r="A5821" s="8" t="str">
        <f>IF(data_in!A5821="","",data_in!A5821)</f>
        <v>65662bcb-908a-4257-a43a-1fd29d2bee70</v>
      </c>
      <c r="B5821" s="12">
        <f>IF(A5821="","",data_in!B5821)</f>
        <v>43922.948738425926</v>
      </c>
      <c r="C5821" s="8">
        <f>IF(A5821="","",IF(data_in!E5821="NULL",0,1))</f>
        <v>0</v>
      </c>
      <c r="D5821" s="8" t="str">
        <f>IF(A5821="","",IF(data_in!E5821="NULL","",ROUND(data_in!E5821-data_in!B5821,0)))</f>
        <v/>
      </c>
      <c r="E5821" s="8">
        <f>IF(A5821="","",IF(data_in!C5821="NULL",0,IF(data_in!C5821&gt;data_in!E5821,0,1)))</f>
        <v>0</v>
      </c>
      <c r="F5821" s="8" t="str">
        <f>IF(OR(A5821="",E5821=0),"",IF(data_in!C5821="NULL","",ROUND(data_in!C5821-data_in!B5821,0)))</f>
        <v/>
      </c>
      <c r="G5821" s="8" t="str">
        <f>IF(OR(A5821="",E5821=0),"",IF(data_in!C5821="NULL","",IF(D5821="",ROUND(data_in!D5821-data_in!B5821,0),MIN(D5821,ROUND(data_in!D5821-data_in!B5821,0)))))</f>
        <v/>
      </c>
      <c r="H5821" s="8" t="str">
        <f>IF(A5821="","",IF(data_in!M5821="United States","United States",IF(data_in!M5821="Canada","Canada",IF(data_in!M5821="United Kingdom","United Kingdom","Other Country"))))</f>
        <v>United States</v>
      </c>
      <c r="I5821" s="8" t="str">
        <f>IF(A5821="","",IF(data_in!K5821="Unknown","Unknown",IF(data_in!K5821&lt;=10,"Very Small",IF(data_in!K5821&lt;=100,"Small",IF(data_in!K5821&lt;=500,"Medium",IF(data_in!K5821&gt;500,"Large","Error"))))))</f>
        <v>Large</v>
      </c>
      <c r="J5821" s="8" t="str">
        <f>IF(C5821=1,TEXT(data_in!E5821,"mm-yyyy"),"")</f>
        <v/>
      </c>
      <c r="K5821" s="8" t="str">
        <f>IF(A5821="","",IF(data_in!I5821="Website","Website",IF(data_in!I5821="Paid Search","Paid Search",IF(data_in!I5821="Slack","Slack","Other Channel"))))</f>
        <v>Website</v>
      </c>
      <c r="L5821" s="10">
        <f>IF(A5821="","",ROUND(N$3-data_in!B5821,0))</f>
        <v>60</v>
      </c>
    </row>
    <row r="5822" spans="1:12">
      <c r="A5822" s="8" t="str">
        <f>IF(data_in!A5822="","",data_in!A5822)</f>
        <v>0a0d6484-2692-4776-b7a9-b357bfab636e</v>
      </c>
      <c r="B5822" s="12">
        <f>IF(A5822="","",data_in!B5822)</f>
        <v>43923.220960648148</v>
      </c>
      <c r="C5822" s="8">
        <f>IF(A5822="","",IF(data_in!E5822="NULL",0,1))</f>
        <v>0</v>
      </c>
      <c r="D5822" s="8" t="str">
        <f>IF(A5822="","",IF(data_in!E5822="NULL","",ROUND(data_in!E5822-data_in!B5822,0)))</f>
        <v/>
      </c>
      <c r="E5822" s="8">
        <f>IF(A5822="","",IF(data_in!C5822="NULL",0,IF(data_in!C5822&gt;data_in!E5822,0,1)))</f>
        <v>0</v>
      </c>
      <c r="F5822" s="8" t="str">
        <f>IF(OR(A5822="",E5822=0),"",IF(data_in!C5822="NULL","",ROUND(data_in!C5822-data_in!B5822,0)))</f>
        <v/>
      </c>
      <c r="G5822" s="8" t="str">
        <f>IF(OR(A5822="",E5822=0),"",IF(data_in!C5822="NULL","",IF(D5822="",ROUND(data_in!D5822-data_in!B5822,0),MIN(D5822,ROUND(data_in!D5822-data_in!B5822,0)))))</f>
        <v/>
      </c>
      <c r="H5822" s="8" t="str">
        <f>IF(A5822="","",IF(data_in!M5822="United States","United States",IF(data_in!M5822="Canada","Canada",IF(data_in!M5822="United Kingdom","United Kingdom","Other Country"))))</f>
        <v>United States</v>
      </c>
      <c r="I5822" s="8" t="str">
        <f>IF(A5822="","",IF(data_in!K5822="Unknown","Unknown",IF(data_in!K5822&lt;=10,"Very Small",IF(data_in!K5822&lt;=100,"Small",IF(data_in!K5822&lt;=500,"Medium",IF(data_in!K5822&gt;500,"Large","Error"))))))</f>
        <v>Small</v>
      </c>
      <c r="J5822" s="8" t="str">
        <f>IF(C5822=1,TEXT(data_in!E5822,"mm-yyyy"),"")</f>
        <v/>
      </c>
      <c r="K5822" s="8" t="str">
        <f>IF(A5822="","",IF(data_in!I5822="Website","Website",IF(data_in!I5822="Paid Search","Paid Search",IF(data_in!I5822="Slack","Slack","Other Channel"))))</f>
        <v>Paid Search</v>
      </c>
      <c r="L5822" s="10">
        <f>IF(A5822="","",ROUND(N$3-data_in!B5822,0))</f>
        <v>60</v>
      </c>
    </row>
    <row r="5823" spans="1:12">
      <c r="A5823" s="8" t="str">
        <f>IF(data_in!A5823="","",data_in!A5823)</f>
        <v>b1e49d4a-f1d4-4695-bdc7-8cf03d75c976</v>
      </c>
      <c r="B5823" s="12">
        <f>IF(A5823="","",data_in!B5823)</f>
        <v>43923.237245370372</v>
      </c>
      <c r="C5823" s="8">
        <f>IF(A5823="","",IF(data_in!E5823="NULL",0,1))</f>
        <v>0</v>
      </c>
      <c r="D5823" s="8" t="str">
        <f>IF(A5823="","",IF(data_in!E5823="NULL","",ROUND(data_in!E5823-data_in!B5823,0)))</f>
        <v/>
      </c>
      <c r="E5823" s="8">
        <f>IF(A5823="","",IF(data_in!C5823="NULL",0,IF(data_in!C5823&gt;data_in!E5823,0,1)))</f>
        <v>1</v>
      </c>
      <c r="F5823" s="8">
        <f>IF(OR(A5823="",E5823=0),"",IF(data_in!C5823="NULL","",ROUND(data_in!C5823-data_in!B5823,0)))</f>
        <v>0</v>
      </c>
      <c r="G5823" s="8">
        <f>IF(OR(A5823="",E5823=0),"",IF(data_in!C5823="NULL","",IF(D5823="",ROUND(data_in!D5823-data_in!B5823,0),MIN(D5823,ROUND(data_in!D5823-data_in!B5823,0)))))</f>
        <v>30</v>
      </c>
      <c r="H5823" s="8" t="str">
        <f>IF(A5823="","",IF(data_in!M5823="United States","United States",IF(data_in!M5823="Canada","Canada",IF(data_in!M5823="United Kingdom","United Kingdom","Other Country"))))</f>
        <v>United States</v>
      </c>
      <c r="I5823" s="8" t="str">
        <f>IF(A5823="","",IF(data_in!K5823="Unknown","Unknown",IF(data_in!K5823&lt;=10,"Very Small",IF(data_in!K5823&lt;=100,"Small",IF(data_in!K5823&lt;=500,"Medium",IF(data_in!K5823&gt;500,"Large","Error"))))))</f>
        <v>Small</v>
      </c>
      <c r="J5823" s="8" t="str">
        <f>IF(C5823=1,TEXT(data_in!E5823,"mm-yyyy"),"")</f>
        <v/>
      </c>
      <c r="K5823" s="8" t="str">
        <f>IF(A5823="","",IF(data_in!I5823="Website","Website",IF(data_in!I5823="Paid Search","Paid Search",IF(data_in!I5823="Slack","Slack","Other Channel"))))</f>
        <v>Paid Search</v>
      </c>
      <c r="L5823" s="10">
        <f>IF(A5823="","",ROUND(N$3-data_in!B5823,0))</f>
        <v>60</v>
      </c>
    </row>
    <row r="5824" spans="1:12">
      <c r="A5824" s="8" t="str">
        <f>IF(data_in!A5824="","",data_in!A5824)</f>
        <v>193686ae-a394-4fc0-817b-0ca548949a23</v>
      </c>
      <c r="B5824" s="12">
        <f>IF(A5824="","",data_in!B5824)</f>
        <v>43923.029548611114</v>
      </c>
      <c r="C5824" s="8">
        <f>IF(A5824="","",IF(data_in!E5824="NULL",0,1))</f>
        <v>1</v>
      </c>
      <c r="D5824" s="8">
        <f>IF(A5824="","",IF(data_in!E5824="NULL","",ROUND(data_in!E5824-data_in!B5824,0)))</f>
        <v>34</v>
      </c>
      <c r="E5824" s="8">
        <f>IF(A5824="","",IF(data_in!C5824="NULL",0,IF(data_in!C5824&gt;data_in!E5824,0,1)))</f>
        <v>1</v>
      </c>
      <c r="F5824" s="8">
        <f>IF(OR(A5824="",E5824=0),"",IF(data_in!C5824="NULL","",ROUND(data_in!C5824-data_in!B5824,0)))</f>
        <v>6</v>
      </c>
      <c r="G5824" s="8">
        <f>IF(OR(A5824="",E5824=0),"",IF(data_in!C5824="NULL","",IF(D5824="",ROUND(data_in!D5824-data_in!B5824,0),MIN(D5824,ROUND(data_in!D5824-data_in!B5824,0)))))</f>
        <v>34</v>
      </c>
      <c r="H5824" s="8" t="str">
        <f>IF(A5824="","",IF(data_in!M5824="United States","United States",IF(data_in!M5824="Canada","Canada",IF(data_in!M5824="United Kingdom","United Kingdom","Other Country"))))</f>
        <v>Other Country</v>
      </c>
      <c r="I5824" s="8" t="str">
        <f>IF(A5824="","",IF(data_in!K5824="Unknown","Unknown",IF(data_in!K5824&lt;=10,"Very Small",IF(data_in!K5824&lt;=100,"Small",IF(data_in!K5824&lt;=500,"Medium",IF(data_in!K5824&gt;500,"Large","Error"))))))</f>
        <v>Medium</v>
      </c>
      <c r="J5824" s="8" t="str">
        <f>IF(C5824=1,TEXT(data_in!E5824,"mm-yyyy"),"")</f>
        <v>05-2020</v>
      </c>
      <c r="K5824" s="8" t="str">
        <f>IF(A5824="","",IF(data_in!I5824="Website","Website",IF(data_in!I5824="Paid Search","Paid Search",IF(data_in!I5824="Slack","Slack","Other Channel"))))</f>
        <v>Website</v>
      </c>
      <c r="L5824" s="10">
        <f>IF(A5824="","",ROUND(N$3-data_in!B5824,0))</f>
        <v>60</v>
      </c>
    </row>
    <row r="5825" spans="1:12">
      <c r="A5825" s="8" t="str">
        <f>IF(data_in!A5825="","",data_in!A5825)</f>
        <v>d28a44fa-a188-4455-bfc6-f3092aa7c45f</v>
      </c>
      <c r="B5825" s="12">
        <f>IF(A5825="","",data_in!B5825)</f>
        <v>43923.151435185187</v>
      </c>
      <c r="C5825" s="8">
        <f>IF(A5825="","",IF(data_in!E5825="NULL",0,1))</f>
        <v>0</v>
      </c>
      <c r="D5825" s="8" t="str">
        <f>IF(A5825="","",IF(data_in!E5825="NULL","",ROUND(data_in!E5825-data_in!B5825,0)))</f>
        <v/>
      </c>
      <c r="E5825" s="8">
        <f>IF(A5825="","",IF(data_in!C5825="NULL",0,IF(data_in!C5825&gt;data_in!E5825,0,1)))</f>
        <v>0</v>
      </c>
      <c r="F5825" s="8" t="str">
        <f>IF(OR(A5825="",E5825=0),"",IF(data_in!C5825="NULL","",ROUND(data_in!C5825-data_in!B5825,0)))</f>
        <v/>
      </c>
      <c r="G5825" s="8" t="str">
        <f>IF(OR(A5825="",E5825=0),"",IF(data_in!C5825="NULL","",IF(D5825="",ROUND(data_in!D5825-data_in!B5825,0),MIN(D5825,ROUND(data_in!D5825-data_in!B5825,0)))))</f>
        <v/>
      </c>
      <c r="H5825" s="8" t="str">
        <f>IF(A5825="","",IF(data_in!M5825="United States","United States",IF(data_in!M5825="Canada","Canada",IF(data_in!M5825="United Kingdom","United Kingdom","Other Country"))))</f>
        <v>Other Country</v>
      </c>
      <c r="I5825" s="8" t="str">
        <f>IF(A5825="","",IF(data_in!K5825="Unknown","Unknown",IF(data_in!K5825&lt;=10,"Very Small",IF(data_in!K5825&lt;=100,"Small",IF(data_in!K5825&lt;=500,"Medium",IF(data_in!K5825&gt;500,"Large","Error"))))))</f>
        <v>Very Small</v>
      </c>
      <c r="J5825" s="8" t="str">
        <f>IF(C5825=1,TEXT(data_in!E5825,"mm-yyyy"),"")</f>
        <v/>
      </c>
      <c r="K5825" s="8" t="str">
        <f>IF(A5825="","",IF(data_in!I5825="Website","Website",IF(data_in!I5825="Paid Search","Paid Search",IF(data_in!I5825="Slack","Slack","Other Channel"))))</f>
        <v>Website</v>
      </c>
      <c r="L5825" s="10">
        <f>IF(A5825="","",ROUND(N$3-data_in!B5825,0))</f>
        <v>60</v>
      </c>
    </row>
    <row r="5826" spans="1:12">
      <c r="A5826" s="8" t="str">
        <f>IF(data_in!A5826="","",data_in!A5826)</f>
        <v>66b3076d-e351-4a00-a7a7-6a4c1a595199</v>
      </c>
      <c r="B5826" s="12">
        <f>IF(A5826="","",data_in!B5826)</f>
        <v>43923.236192129632</v>
      </c>
      <c r="C5826" s="8">
        <f>IF(A5826="","",IF(data_in!E5826="NULL",0,1))</f>
        <v>0</v>
      </c>
      <c r="D5826" s="8" t="str">
        <f>IF(A5826="","",IF(data_in!E5826="NULL","",ROUND(data_in!E5826-data_in!B5826,0)))</f>
        <v/>
      </c>
      <c r="E5826" s="8">
        <f>IF(A5826="","",IF(data_in!C5826="NULL",0,IF(data_in!C5826&gt;data_in!E5826,0,1)))</f>
        <v>0</v>
      </c>
      <c r="F5826" s="8" t="str">
        <f>IF(OR(A5826="",E5826=0),"",IF(data_in!C5826="NULL","",ROUND(data_in!C5826-data_in!B5826,0)))</f>
        <v/>
      </c>
      <c r="G5826" s="8" t="str">
        <f>IF(OR(A5826="",E5826=0),"",IF(data_in!C5826="NULL","",IF(D5826="",ROUND(data_in!D5826-data_in!B5826,0),MIN(D5826,ROUND(data_in!D5826-data_in!B5826,0)))))</f>
        <v/>
      </c>
      <c r="H5826" s="8" t="str">
        <f>IF(A5826="","",IF(data_in!M5826="United States","United States",IF(data_in!M5826="Canada","Canada",IF(data_in!M5826="United Kingdom","United Kingdom","Other Country"))))</f>
        <v>United States</v>
      </c>
      <c r="I5826" s="8" t="str">
        <f>IF(A5826="","",IF(data_in!K5826="Unknown","Unknown",IF(data_in!K5826&lt;=10,"Very Small",IF(data_in!K5826&lt;=100,"Small",IF(data_in!K5826&lt;=500,"Medium",IF(data_in!K5826&gt;500,"Large","Error"))))))</f>
        <v>Large</v>
      </c>
      <c r="J5826" s="8" t="str">
        <f>IF(C5826=1,TEXT(data_in!E5826,"mm-yyyy"),"")</f>
        <v/>
      </c>
      <c r="K5826" s="8" t="str">
        <f>IF(A5826="","",IF(data_in!I5826="Website","Website",IF(data_in!I5826="Paid Search","Paid Search",IF(data_in!I5826="Slack","Slack","Other Channel"))))</f>
        <v>Website</v>
      </c>
      <c r="L5826" s="10">
        <f>IF(A5826="","",ROUND(N$3-data_in!B5826,0))</f>
        <v>60</v>
      </c>
    </row>
    <row r="5827" spans="1:12">
      <c r="A5827" s="8" t="str">
        <f>IF(data_in!A5827="","",data_in!A5827)</f>
        <v>3f91a22f-3b3c-4675-9873-84706d32f1c9</v>
      </c>
      <c r="B5827" s="12">
        <f>IF(A5827="","",data_in!B5827)</f>
        <v>43923.162094907406</v>
      </c>
      <c r="C5827" s="8">
        <f>IF(A5827="","",IF(data_in!E5827="NULL",0,1))</f>
        <v>0</v>
      </c>
      <c r="D5827" s="8" t="str">
        <f>IF(A5827="","",IF(data_in!E5827="NULL","",ROUND(data_in!E5827-data_in!B5827,0)))</f>
        <v/>
      </c>
      <c r="E5827" s="8">
        <f>IF(A5827="","",IF(data_in!C5827="NULL",0,IF(data_in!C5827&gt;data_in!E5827,0,1)))</f>
        <v>0</v>
      </c>
      <c r="F5827" s="8" t="str">
        <f>IF(OR(A5827="",E5827=0),"",IF(data_in!C5827="NULL","",ROUND(data_in!C5827-data_in!B5827,0)))</f>
        <v/>
      </c>
      <c r="G5827" s="8" t="str">
        <f>IF(OR(A5827="",E5827=0),"",IF(data_in!C5827="NULL","",IF(D5827="",ROUND(data_in!D5827-data_in!B5827,0),MIN(D5827,ROUND(data_in!D5827-data_in!B5827,0)))))</f>
        <v/>
      </c>
      <c r="H5827" s="8" t="str">
        <f>IF(A5827="","",IF(data_in!M5827="United States","United States",IF(data_in!M5827="Canada","Canada",IF(data_in!M5827="United Kingdom","United Kingdom","Other Country"))))</f>
        <v>United States</v>
      </c>
      <c r="I5827" s="8" t="str">
        <f>IF(A5827="","",IF(data_in!K5827="Unknown","Unknown",IF(data_in!K5827&lt;=10,"Very Small",IF(data_in!K5827&lt;=100,"Small",IF(data_in!K5827&lt;=500,"Medium",IF(data_in!K5827&gt;500,"Large","Error"))))))</f>
        <v>Small</v>
      </c>
      <c r="J5827" s="8" t="str">
        <f>IF(C5827=1,TEXT(data_in!E5827,"mm-yyyy"),"")</f>
        <v/>
      </c>
      <c r="K5827" s="8" t="str">
        <f>IF(A5827="","",IF(data_in!I5827="Website","Website",IF(data_in!I5827="Paid Search","Paid Search",IF(data_in!I5827="Slack","Slack","Other Channel"))))</f>
        <v>Website</v>
      </c>
      <c r="L5827" s="10">
        <f>IF(A5827="","",ROUND(N$3-data_in!B5827,0))</f>
        <v>60</v>
      </c>
    </row>
    <row r="5828" spans="1:12">
      <c r="A5828" s="8" t="str">
        <f>IF(data_in!A5828="","",data_in!A5828)</f>
        <v>d3288c12-1d6f-4241-9629-32dcb3e76972</v>
      </c>
      <c r="B5828" s="12">
        <f>IF(A5828="","",data_in!B5828)</f>
        <v>43923.176481481481</v>
      </c>
      <c r="C5828" s="8">
        <f>IF(A5828="","",IF(data_in!E5828="NULL",0,1))</f>
        <v>0</v>
      </c>
      <c r="D5828" s="8" t="str">
        <f>IF(A5828="","",IF(data_in!E5828="NULL","",ROUND(data_in!E5828-data_in!B5828,0)))</f>
        <v/>
      </c>
      <c r="E5828" s="8">
        <f>IF(A5828="","",IF(data_in!C5828="NULL",0,IF(data_in!C5828&gt;data_in!E5828,0,1)))</f>
        <v>0</v>
      </c>
      <c r="F5828" s="8" t="str">
        <f>IF(OR(A5828="",E5828=0),"",IF(data_in!C5828="NULL","",ROUND(data_in!C5828-data_in!B5828,0)))</f>
        <v/>
      </c>
      <c r="G5828" s="8" t="str">
        <f>IF(OR(A5828="",E5828=0),"",IF(data_in!C5828="NULL","",IF(D5828="",ROUND(data_in!D5828-data_in!B5828,0),MIN(D5828,ROUND(data_in!D5828-data_in!B5828,0)))))</f>
        <v/>
      </c>
      <c r="H5828" s="8" t="str">
        <f>IF(A5828="","",IF(data_in!M5828="United States","United States",IF(data_in!M5828="Canada","Canada",IF(data_in!M5828="United Kingdom","United Kingdom","Other Country"))))</f>
        <v>United States</v>
      </c>
      <c r="I5828" s="8" t="str">
        <f>IF(A5828="","",IF(data_in!K5828="Unknown","Unknown",IF(data_in!K5828&lt;=10,"Very Small",IF(data_in!K5828&lt;=100,"Small",IF(data_in!K5828&lt;=500,"Medium",IF(data_in!K5828&gt;500,"Large","Error"))))))</f>
        <v>Small</v>
      </c>
      <c r="J5828" s="8" t="str">
        <f>IF(C5828=1,TEXT(data_in!E5828,"mm-yyyy"),"")</f>
        <v/>
      </c>
      <c r="K5828" s="8" t="str">
        <f>IF(A5828="","",IF(data_in!I5828="Website","Website",IF(data_in!I5828="Paid Search","Paid Search",IF(data_in!I5828="Slack","Slack","Other Channel"))))</f>
        <v>Website</v>
      </c>
      <c r="L5828" s="10">
        <f>IF(A5828="","",ROUND(N$3-data_in!B5828,0))</f>
        <v>60</v>
      </c>
    </row>
    <row r="5829" spans="1:12">
      <c r="A5829" s="8" t="str">
        <f>IF(data_in!A5829="","",data_in!A5829)</f>
        <v>4c2a20b8-227c-4543-be30-f4844bb8a3d7</v>
      </c>
      <c r="B5829" s="12">
        <f>IF(A5829="","",data_in!B5829)</f>
        <v>43923.194467592592</v>
      </c>
      <c r="C5829" s="8">
        <f>IF(A5829="","",IF(data_in!E5829="NULL",0,1))</f>
        <v>0</v>
      </c>
      <c r="D5829" s="8" t="str">
        <f>IF(A5829="","",IF(data_in!E5829="NULL","",ROUND(data_in!E5829-data_in!B5829,0)))</f>
        <v/>
      </c>
      <c r="E5829" s="8">
        <f>IF(A5829="","",IF(data_in!C5829="NULL",0,IF(data_in!C5829&gt;data_in!E5829,0,1)))</f>
        <v>0</v>
      </c>
      <c r="F5829" s="8" t="str">
        <f>IF(OR(A5829="",E5829=0),"",IF(data_in!C5829="NULL","",ROUND(data_in!C5829-data_in!B5829,0)))</f>
        <v/>
      </c>
      <c r="G5829" s="8" t="str">
        <f>IF(OR(A5829="",E5829=0),"",IF(data_in!C5829="NULL","",IF(D5829="",ROUND(data_in!D5829-data_in!B5829,0),MIN(D5829,ROUND(data_in!D5829-data_in!B5829,0)))))</f>
        <v/>
      </c>
      <c r="H5829" s="8" t="str">
        <f>IF(A5829="","",IF(data_in!M5829="United States","United States",IF(data_in!M5829="Canada","Canada",IF(data_in!M5829="United Kingdom","United Kingdom","Other Country"))))</f>
        <v>Other Country</v>
      </c>
      <c r="I5829" s="8" t="str">
        <f>IF(A5829="","",IF(data_in!K5829="Unknown","Unknown",IF(data_in!K5829&lt;=10,"Very Small",IF(data_in!K5829&lt;=100,"Small",IF(data_in!K5829&lt;=500,"Medium",IF(data_in!K5829&gt;500,"Large","Error"))))))</f>
        <v>Medium</v>
      </c>
      <c r="J5829" s="8" t="str">
        <f>IF(C5829=1,TEXT(data_in!E5829,"mm-yyyy"),"")</f>
        <v/>
      </c>
      <c r="K5829" s="8" t="str">
        <f>IF(A5829="","",IF(data_in!I5829="Website","Website",IF(data_in!I5829="Paid Search","Paid Search",IF(data_in!I5829="Slack","Slack","Other Channel"))))</f>
        <v>Website</v>
      </c>
      <c r="L5829" s="10">
        <f>IF(A5829="","",ROUND(N$3-data_in!B5829,0))</f>
        <v>60</v>
      </c>
    </row>
    <row r="5830" spans="1:12">
      <c r="A5830" s="8" t="str">
        <f>IF(data_in!A5830="","",data_in!A5830)</f>
        <v>d3bbb699-7060-4ac9-b813-76f318072c0b</v>
      </c>
      <c r="B5830" s="12">
        <f>IF(A5830="","",data_in!B5830)</f>
        <v>43923.324189814812</v>
      </c>
      <c r="C5830" s="8">
        <f>IF(A5830="","",IF(data_in!E5830="NULL",0,1))</f>
        <v>0</v>
      </c>
      <c r="D5830" s="8" t="str">
        <f>IF(A5830="","",IF(data_in!E5830="NULL","",ROUND(data_in!E5830-data_in!B5830,0)))</f>
        <v/>
      </c>
      <c r="E5830" s="8">
        <f>IF(A5830="","",IF(data_in!C5830="NULL",0,IF(data_in!C5830&gt;data_in!E5830,0,1)))</f>
        <v>1</v>
      </c>
      <c r="F5830" s="8">
        <f>IF(OR(A5830="",E5830=0),"",IF(data_in!C5830="NULL","",ROUND(data_in!C5830-data_in!B5830,0)))</f>
        <v>0</v>
      </c>
      <c r="G5830" s="8">
        <f>IF(OR(A5830="",E5830=0),"",IF(data_in!C5830="NULL","",IF(D5830="",ROUND(data_in!D5830-data_in!B5830,0),MIN(D5830,ROUND(data_in!D5830-data_in!B5830,0)))))</f>
        <v>30</v>
      </c>
      <c r="H5830" s="8" t="str">
        <f>IF(A5830="","",IF(data_in!M5830="United States","United States",IF(data_in!M5830="Canada","Canada",IF(data_in!M5830="United Kingdom","United Kingdom","Other Country"))))</f>
        <v>Other Country</v>
      </c>
      <c r="I5830" s="8" t="str">
        <f>IF(A5830="","",IF(data_in!K5830="Unknown","Unknown",IF(data_in!K5830&lt;=10,"Very Small",IF(data_in!K5830&lt;=100,"Small",IF(data_in!K5830&lt;=500,"Medium",IF(data_in!K5830&gt;500,"Large","Error"))))))</f>
        <v>Medium</v>
      </c>
      <c r="J5830" s="8" t="str">
        <f>IF(C5830=1,TEXT(data_in!E5830,"mm-yyyy"),"")</f>
        <v/>
      </c>
      <c r="K5830" s="8" t="str">
        <f>IF(A5830="","",IF(data_in!I5830="Website","Website",IF(data_in!I5830="Paid Search","Paid Search",IF(data_in!I5830="Slack","Slack","Other Channel"))))</f>
        <v>Slack</v>
      </c>
      <c r="L5830" s="10">
        <f>IF(A5830="","",ROUND(N$3-data_in!B5830,0))</f>
        <v>60</v>
      </c>
    </row>
    <row r="5831" spans="1:12">
      <c r="A5831" s="8" t="str">
        <f>IF(data_in!A5831="","",data_in!A5831)</f>
        <v>ed051ae0-029b-4888-877b-3faa4a6dc232</v>
      </c>
      <c r="B5831" s="12">
        <f>IF(A5831="","",data_in!B5831)</f>
        <v>43923.392627314817</v>
      </c>
      <c r="C5831" s="8">
        <f>IF(A5831="","",IF(data_in!E5831="NULL",0,1))</f>
        <v>0</v>
      </c>
      <c r="D5831" s="8" t="str">
        <f>IF(A5831="","",IF(data_in!E5831="NULL","",ROUND(data_in!E5831-data_in!B5831,0)))</f>
        <v/>
      </c>
      <c r="E5831" s="8">
        <f>IF(A5831="","",IF(data_in!C5831="NULL",0,IF(data_in!C5831&gt;data_in!E5831,0,1)))</f>
        <v>0</v>
      </c>
      <c r="F5831" s="8" t="str">
        <f>IF(OR(A5831="",E5831=0),"",IF(data_in!C5831="NULL","",ROUND(data_in!C5831-data_in!B5831,0)))</f>
        <v/>
      </c>
      <c r="G5831" s="8" t="str">
        <f>IF(OR(A5831="",E5831=0),"",IF(data_in!C5831="NULL","",IF(D5831="",ROUND(data_in!D5831-data_in!B5831,0),MIN(D5831,ROUND(data_in!D5831-data_in!B5831,0)))))</f>
        <v/>
      </c>
      <c r="H5831" s="8" t="str">
        <f>IF(A5831="","",IF(data_in!M5831="United States","United States",IF(data_in!M5831="Canada","Canada",IF(data_in!M5831="United Kingdom","United Kingdom","Other Country"))))</f>
        <v>Other Country</v>
      </c>
      <c r="I5831" s="8" t="str">
        <f>IF(A5831="","",IF(data_in!K5831="Unknown","Unknown",IF(data_in!K5831&lt;=10,"Very Small",IF(data_in!K5831&lt;=100,"Small",IF(data_in!K5831&lt;=500,"Medium",IF(data_in!K5831&gt;500,"Large","Error"))))))</f>
        <v>Medium</v>
      </c>
      <c r="J5831" s="8" t="str">
        <f>IF(C5831=1,TEXT(data_in!E5831,"mm-yyyy"),"")</f>
        <v/>
      </c>
      <c r="K5831" s="8" t="str">
        <f>IF(A5831="","",IF(data_in!I5831="Website","Website",IF(data_in!I5831="Paid Search","Paid Search",IF(data_in!I5831="Slack","Slack","Other Channel"))))</f>
        <v>Website</v>
      </c>
      <c r="L5831" s="10">
        <f>IF(A5831="","",ROUND(N$3-data_in!B5831,0))</f>
        <v>60</v>
      </c>
    </row>
    <row r="5832" spans="1:12">
      <c r="A5832" s="8" t="str">
        <f>IF(data_in!A5832="","",data_in!A5832)</f>
        <v>157efa24-a225-4f93-bd4c-b5f5e54ed8e5</v>
      </c>
      <c r="B5832" s="12">
        <f>IF(A5832="","",data_in!B5832)</f>
        <v>43923.402013888888</v>
      </c>
      <c r="C5832" s="8">
        <f>IF(A5832="","",IF(data_in!E5832="NULL",0,1))</f>
        <v>0</v>
      </c>
      <c r="D5832" s="8" t="str">
        <f>IF(A5832="","",IF(data_in!E5832="NULL","",ROUND(data_in!E5832-data_in!B5832,0)))</f>
        <v/>
      </c>
      <c r="E5832" s="8">
        <f>IF(A5832="","",IF(data_in!C5832="NULL",0,IF(data_in!C5832&gt;data_in!E5832,0,1)))</f>
        <v>0</v>
      </c>
      <c r="F5832" s="8" t="str">
        <f>IF(OR(A5832="",E5832=0),"",IF(data_in!C5832="NULL","",ROUND(data_in!C5832-data_in!B5832,0)))</f>
        <v/>
      </c>
      <c r="G5832" s="8" t="str">
        <f>IF(OR(A5832="",E5832=0),"",IF(data_in!C5832="NULL","",IF(D5832="",ROUND(data_in!D5832-data_in!B5832,0),MIN(D5832,ROUND(data_in!D5832-data_in!B5832,0)))))</f>
        <v/>
      </c>
      <c r="H5832" s="8" t="str">
        <f>IF(A5832="","",IF(data_in!M5832="United States","United States",IF(data_in!M5832="Canada","Canada",IF(data_in!M5832="United Kingdom","United Kingdom","Other Country"))))</f>
        <v>Other Country</v>
      </c>
      <c r="I5832" s="8" t="str">
        <f>IF(A5832="","",IF(data_in!K5832="Unknown","Unknown",IF(data_in!K5832&lt;=10,"Very Small",IF(data_in!K5832&lt;=100,"Small",IF(data_in!K5832&lt;=500,"Medium",IF(data_in!K5832&gt;500,"Large","Error"))))))</f>
        <v>Very Small</v>
      </c>
      <c r="J5832" s="8" t="str">
        <f>IF(C5832=1,TEXT(data_in!E5832,"mm-yyyy"),"")</f>
        <v/>
      </c>
      <c r="K5832" s="8" t="str">
        <f>IF(A5832="","",IF(data_in!I5832="Website","Website",IF(data_in!I5832="Paid Search","Paid Search",IF(data_in!I5832="Slack","Slack","Other Channel"))))</f>
        <v>Slack</v>
      </c>
      <c r="L5832" s="10">
        <f>IF(A5832="","",ROUND(N$3-data_in!B5832,0))</f>
        <v>60</v>
      </c>
    </row>
    <row r="5833" spans="1:12">
      <c r="A5833" s="8" t="str">
        <f>IF(data_in!A5833="","",data_in!A5833)</f>
        <v>cf1fbd3d-cef5-4f39-a3bf-217d499e5f4f</v>
      </c>
      <c r="B5833" s="12">
        <f>IF(A5833="","",data_in!B5833)</f>
        <v>43923.393078703702</v>
      </c>
      <c r="C5833" s="8">
        <f>IF(A5833="","",IF(data_in!E5833="NULL",0,1))</f>
        <v>0</v>
      </c>
      <c r="D5833" s="8" t="str">
        <f>IF(A5833="","",IF(data_in!E5833="NULL","",ROUND(data_in!E5833-data_in!B5833,0)))</f>
        <v/>
      </c>
      <c r="E5833" s="8">
        <f>IF(A5833="","",IF(data_in!C5833="NULL",0,IF(data_in!C5833&gt;data_in!E5833,0,1)))</f>
        <v>0</v>
      </c>
      <c r="F5833" s="8" t="str">
        <f>IF(OR(A5833="",E5833=0),"",IF(data_in!C5833="NULL","",ROUND(data_in!C5833-data_in!B5833,0)))</f>
        <v/>
      </c>
      <c r="G5833" s="8" t="str">
        <f>IF(OR(A5833="",E5833=0),"",IF(data_in!C5833="NULL","",IF(D5833="",ROUND(data_in!D5833-data_in!B5833,0),MIN(D5833,ROUND(data_in!D5833-data_in!B5833,0)))))</f>
        <v/>
      </c>
      <c r="H5833" s="8" t="str">
        <f>IF(A5833="","",IF(data_in!M5833="United States","United States",IF(data_in!M5833="Canada","Canada",IF(data_in!M5833="United Kingdom","United Kingdom","Other Country"))))</f>
        <v>United Kingdom</v>
      </c>
      <c r="I5833" s="8" t="str">
        <f>IF(A5833="","",IF(data_in!K5833="Unknown","Unknown",IF(data_in!K5833&lt;=10,"Very Small",IF(data_in!K5833&lt;=100,"Small",IF(data_in!K5833&lt;=500,"Medium",IF(data_in!K5833&gt;500,"Large","Error"))))))</f>
        <v>Very Small</v>
      </c>
      <c r="J5833" s="8" t="str">
        <f>IF(C5833=1,TEXT(data_in!E5833,"mm-yyyy"),"")</f>
        <v/>
      </c>
      <c r="K5833" s="8" t="str">
        <f>IF(A5833="","",IF(data_in!I5833="Website","Website",IF(data_in!I5833="Paid Search","Paid Search",IF(data_in!I5833="Slack","Slack","Other Channel"))))</f>
        <v>Slack</v>
      </c>
      <c r="L5833" s="10">
        <f>IF(A5833="","",ROUND(N$3-data_in!B5833,0))</f>
        <v>60</v>
      </c>
    </row>
    <row r="5834" spans="1:12">
      <c r="A5834" s="8" t="str">
        <f>IF(data_in!A5834="","",data_in!A5834)</f>
        <v>47c7f6c1-57fc-4ed9-882c-584370ecfac7</v>
      </c>
      <c r="B5834" s="12">
        <f>IF(A5834="","",data_in!B5834)</f>
        <v>43923.405486111114</v>
      </c>
      <c r="C5834" s="8">
        <f>IF(A5834="","",IF(data_in!E5834="NULL",0,1))</f>
        <v>0</v>
      </c>
      <c r="D5834" s="8" t="str">
        <f>IF(A5834="","",IF(data_in!E5834="NULL","",ROUND(data_in!E5834-data_in!B5834,0)))</f>
        <v/>
      </c>
      <c r="E5834" s="8">
        <f>IF(A5834="","",IF(data_in!C5834="NULL",0,IF(data_in!C5834&gt;data_in!E5834,0,1)))</f>
        <v>0</v>
      </c>
      <c r="F5834" s="8" t="str">
        <f>IF(OR(A5834="",E5834=0),"",IF(data_in!C5834="NULL","",ROUND(data_in!C5834-data_in!B5834,0)))</f>
        <v/>
      </c>
      <c r="G5834" s="8" t="str">
        <f>IF(OR(A5834="",E5834=0),"",IF(data_in!C5834="NULL","",IF(D5834="",ROUND(data_in!D5834-data_in!B5834,0),MIN(D5834,ROUND(data_in!D5834-data_in!B5834,0)))))</f>
        <v/>
      </c>
      <c r="H5834" s="8" t="str">
        <f>IF(A5834="","",IF(data_in!M5834="United States","United States",IF(data_in!M5834="Canada","Canada",IF(data_in!M5834="United Kingdom","United Kingdom","Other Country"))))</f>
        <v>Other Country</v>
      </c>
      <c r="I5834" s="8" t="str">
        <f>IF(A5834="","",IF(data_in!K5834="Unknown","Unknown",IF(data_in!K5834&lt;=10,"Very Small",IF(data_in!K5834&lt;=100,"Small",IF(data_in!K5834&lt;=500,"Medium",IF(data_in!K5834&gt;500,"Large","Error"))))))</f>
        <v>Very Small</v>
      </c>
      <c r="J5834" s="8" t="str">
        <f>IF(C5834=1,TEXT(data_in!E5834,"mm-yyyy"),"")</f>
        <v/>
      </c>
      <c r="K5834" s="8" t="str">
        <f>IF(A5834="","",IF(data_in!I5834="Website","Website",IF(data_in!I5834="Paid Search","Paid Search",IF(data_in!I5834="Slack","Slack","Other Channel"))))</f>
        <v>Website</v>
      </c>
      <c r="L5834" s="10">
        <f>IF(A5834="","",ROUND(N$3-data_in!B5834,0))</f>
        <v>60</v>
      </c>
    </row>
    <row r="5835" spans="1:12">
      <c r="A5835" s="8" t="str">
        <f>IF(data_in!A5835="","",data_in!A5835)</f>
        <v>1fb77fab-59f1-4e3a-ab95-85f7f4a40f5e</v>
      </c>
      <c r="B5835" s="12">
        <f>IF(A5835="","",data_in!B5835)</f>
        <v>43923.440324074072</v>
      </c>
      <c r="C5835" s="8">
        <f>IF(A5835="","",IF(data_in!E5835="NULL",0,1))</f>
        <v>0</v>
      </c>
      <c r="D5835" s="8" t="str">
        <f>IF(A5835="","",IF(data_in!E5835="NULL","",ROUND(data_in!E5835-data_in!B5835,0)))</f>
        <v/>
      </c>
      <c r="E5835" s="8">
        <f>IF(A5835="","",IF(data_in!C5835="NULL",0,IF(data_in!C5835&gt;data_in!E5835,0,1)))</f>
        <v>0</v>
      </c>
      <c r="F5835" s="8" t="str">
        <f>IF(OR(A5835="",E5835=0),"",IF(data_in!C5835="NULL","",ROUND(data_in!C5835-data_in!B5835,0)))</f>
        <v/>
      </c>
      <c r="G5835" s="8" t="str">
        <f>IF(OR(A5835="",E5835=0),"",IF(data_in!C5835="NULL","",IF(D5835="",ROUND(data_in!D5835-data_in!B5835,0),MIN(D5835,ROUND(data_in!D5835-data_in!B5835,0)))))</f>
        <v/>
      </c>
      <c r="H5835" s="8" t="str">
        <f>IF(A5835="","",IF(data_in!M5835="United States","United States",IF(data_in!M5835="Canada","Canada",IF(data_in!M5835="United Kingdom","United Kingdom","Other Country"))))</f>
        <v>Other Country</v>
      </c>
      <c r="I5835" s="8" t="str">
        <f>IF(A5835="","",IF(data_in!K5835="Unknown","Unknown",IF(data_in!K5835&lt;=10,"Very Small",IF(data_in!K5835&lt;=100,"Small",IF(data_in!K5835&lt;=500,"Medium",IF(data_in!K5835&gt;500,"Large","Error"))))))</f>
        <v>Very Small</v>
      </c>
      <c r="J5835" s="8" t="str">
        <f>IF(C5835=1,TEXT(data_in!E5835,"mm-yyyy"),"")</f>
        <v/>
      </c>
      <c r="K5835" s="8" t="str">
        <f>IF(A5835="","",IF(data_in!I5835="Website","Website",IF(data_in!I5835="Paid Search","Paid Search",IF(data_in!I5835="Slack","Slack","Other Channel"))))</f>
        <v>Paid Search</v>
      </c>
      <c r="L5835" s="10">
        <f>IF(A5835="","",ROUND(N$3-data_in!B5835,0))</f>
        <v>60</v>
      </c>
    </row>
    <row r="5836" spans="1:12">
      <c r="A5836" s="8" t="str">
        <f>IF(data_in!A5836="","",data_in!A5836)</f>
        <v>07a7a2de-0342-4c20-b661-c637f51f0847</v>
      </c>
      <c r="B5836" s="12">
        <f>IF(A5836="","",data_in!B5836)</f>
        <v>43844.901759259257</v>
      </c>
      <c r="C5836" s="8">
        <f>IF(A5836="","",IF(data_in!E5836="NULL",0,1))</f>
        <v>0</v>
      </c>
      <c r="D5836" s="8" t="str">
        <f>IF(A5836="","",IF(data_in!E5836="NULL","",ROUND(data_in!E5836-data_in!B5836,0)))</f>
        <v/>
      </c>
      <c r="E5836" s="8">
        <f>IF(A5836="","",IF(data_in!C5836="NULL",0,IF(data_in!C5836&gt;data_in!E5836,0,1)))</f>
        <v>1</v>
      </c>
      <c r="F5836" s="8">
        <f>IF(OR(A5836="",E5836=0),"",IF(data_in!C5836="NULL","",ROUND(data_in!C5836-data_in!B5836,0)))</f>
        <v>1</v>
      </c>
      <c r="G5836" s="8">
        <f>IF(OR(A5836="",E5836=0),"",IF(data_in!C5836="NULL","",IF(D5836="",ROUND(data_in!D5836-data_in!B5836,0),MIN(D5836,ROUND(data_in!D5836-data_in!B5836,0)))))</f>
        <v>31</v>
      </c>
      <c r="H5836" s="8" t="str">
        <f>IF(A5836="","",IF(data_in!M5836="United States","United States",IF(data_in!M5836="Canada","Canada",IF(data_in!M5836="United Kingdom","United Kingdom","Other Country"))))</f>
        <v>United States</v>
      </c>
      <c r="I5836" s="8" t="str">
        <f>IF(A5836="","",IF(data_in!K5836="Unknown","Unknown",IF(data_in!K5836&lt;=10,"Very Small",IF(data_in!K5836&lt;=100,"Small",IF(data_in!K5836&lt;=500,"Medium",IF(data_in!K5836&gt;500,"Large","Error"))))))</f>
        <v>Very Small</v>
      </c>
      <c r="J5836" s="8" t="str">
        <f>IF(C5836=1,TEXT(data_in!E5836,"mm-yyyy"),"")</f>
        <v/>
      </c>
      <c r="K5836" s="8" t="str">
        <f>IF(A5836="","",IF(data_in!I5836="Website","Website",IF(data_in!I5836="Paid Search","Paid Search",IF(data_in!I5836="Slack","Slack","Other Channel"))))</f>
        <v>Paid Search</v>
      </c>
      <c r="L5836" s="10">
        <f>IF(A5836="","",ROUND(N$3-data_in!B5836,0))</f>
        <v>138</v>
      </c>
    </row>
    <row r="5837" spans="1:12">
      <c r="A5837" s="8" t="str">
        <f>IF(data_in!A5837="","",data_in!A5837)</f>
        <v>b2fc898b-5197-4fd1-a931-75ff677266ef</v>
      </c>
      <c r="B5837" s="12">
        <f>IF(A5837="","",data_in!B5837)</f>
        <v>43910.457187499997</v>
      </c>
      <c r="C5837" s="8">
        <f>IF(A5837="","",IF(data_in!E5837="NULL",0,1))</f>
        <v>0</v>
      </c>
      <c r="D5837" s="8" t="str">
        <f>IF(A5837="","",IF(data_in!E5837="NULL","",ROUND(data_in!E5837-data_in!B5837,0)))</f>
        <v/>
      </c>
      <c r="E5837" s="8">
        <f>IF(A5837="","",IF(data_in!C5837="NULL",0,IF(data_in!C5837&gt;data_in!E5837,0,1)))</f>
        <v>0</v>
      </c>
      <c r="F5837" s="8" t="str">
        <f>IF(OR(A5837="",E5837=0),"",IF(data_in!C5837="NULL","",ROUND(data_in!C5837-data_in!B5837,0)))</f>
        <v/>
      </c>
      <c r="G5837" s="8" t="str">
        <f>IF(OR(A5837="",E5837=0),"",IF(data_in!C5837="NULL","",IF(D5837="",ROUND(data_in!D5837-data_in!B5837,0),MIN(D5837,ROUND(data_in!D5837-data_in!B5837,0)))))</f>
        <v/>
      </c>
      <c r="H5837" s="8" t="str">
        <f>IF(A5837="","",IF(data_in!M5837="United States","United States",IF(data_in!M5837="Canada","Canada",IF(data_in!M5837="United Kingdom","United Kingdom","Other Country"))))</f>
        <v>United States</v>
      </c>
      <c r="I5837" s="8" t="str">
        <f>IF(A5837="","",IF(data_in!K5837="Unknown","Unknown",IF(data_in!K5837&lt;=10,"Very Small",IF(data_in!K5837&lt;=100,"Small",IF(data_in!K5837&lt;=500,"Medium",IF(data_in!K5837&gt;500,"Large","Error"))))))</f>
        <v>Medium</v>
      </c>
      <c r="J5837" s="8" t="str">
        <f>IF(C5837=1,TEXT(data_in!E5837,"mm-yyyy"),"")</f>
        <v/>
      </c>
      <c r="K5837" s="8" t="str">
        <f>IF(A5837="","",IF(data_in!I5837="Website","Website",IF(data_in!I5837="Paid Search","Paid Search",IF(data_in!I5837="Slack","Slack","Other Channel"))))</f>
        <v>Slack</v>
      </c>
      <c r="L5837" s="10">
        <f>IF(A5837="","",ROUND(N$3-data_in!B5837,0))</f>
        <v>73</v>
      </c>
    </row>
    <row r="5838" spans="1:12">
      <c r="A5838" s="8" t="str">
        <f>IF(data_in!A5838="","",data_in!A5838)</f>
        <v>c6cc3d97-fcc0-4204-9214-c03d64a60146</v>
      </c>
      <c r="B5838" s="12">
        <f>IF(A5838="","",data_in!B5838)</f>
        <v>43917.574317129627</v>
      </c>
      <c r="C5838" s="8">
        <f>IF(A5838="","",IF(data_in!E5838="NULL",0,1))</f>
        <v>0</v>
      </c>
      <c r="D5838" s="8" t="str">
        <f>IF(A5838="","",IF(data_in!E5838="NULL","",ROUND(data_in!E5838-data_in!B5838,0)))</f>
        <v/>
      </c>
      <c r="E5838" s="8">
        <f>IF(A5838="","",IF(data_in!C5838="NULL",0,IF(data_in!C5838&gt;data_in!E5838,0,1)))</f>
        <v>0</v>
      </c>
      <c r="F5838" s="8" t="str">
        <f>IF(OR(A5838="",E5838=0),"",IF(data_in!C5838="NULL","",ROUND(data_in!C5838-data_in!B5838,0)))</f>
        <v/>
      </c>
      <c r="G5838" s="8" t="str">
        <f>IF(OR(A5838="",E5838=0),"",IF(data_in!C5838="NULL","",IF(D5838="",ROUND(data_in!D5838-data_in!B5838,0),MIN(D5838,ROUND(data_in!D5838-data_in!B5838,0)))))</f>
        <v/>
      </c>
      <c r="H5838" s="8" t="str">
        <f>IF(A5838="","",IF(data_in!M5838="United States","United States",IF(data_in!M5838="Canada","Canada",IF(data_in!M5838="United Kingdom","United Kingdom","Other Country"))))</f>
        <v>United States</v>
      </c>
      <c r="I5838" s="8" t="str">
        <f>IF(A5838="","",IF(data_in!K5838="Unknown","Unknown",IF(data_in!K5838&lt;=10,"Very Small",IF(data_in!K5838&lt;=100,"Small",IF(data_in!K5838&lt;=500,"Medium",IF(data_in!K5838&gt;500,"Large","Error"))))))</f>
        <v>Small</v>
      </c>
      <c r="J5838" s="8" t="str">
        <f>IF(C5838=1,TEXT(data_in!E5838,"mm-yyyy"),"")</f>
        <v/>
      </c>
      <c r="K5838" s="8" t="str">
        <f>IF(A5838="","",IF(data_in!I5838="Website","Website",IF(data_in!I5838="Paid Search","Paid Search",IF(data_in!I5838="Slack","Slack","Other Channel"))))</f>
        <v>Slack</v>
      </c>
      <c r="L5838" s="10">
        <f>IF(A5838="","",ROUND(N$3-data_in!B5838,0))</f>
        <v>65</v>
      </c>
    </row>
    <row r="5839" spans="1:12">
      <c r="A5839" s="8" t="str">
        <f>IF(data_in!A5839="","",data_in!A5839)</f>
        <v>2373b4ba-e044-4840-8fee-04b5880e8efc</v>
      </c>
      <c r="B5839" s="12">
        <f>IF(A5839="","",data_in!B5839)</f>
        <v>43909.840428240743</v>
      </c>
      <c r="C5839" s="8">
        <f>IF(A5839="","",IF(data_in!E5839="NULL",0,1))</f>
        <v>0</v>
      </c>
      <c r="D5839" s="8" t="str">
        <f>IF(A5839="","",IF(data_in!E5839="NULL","",ROUND(data_in!E5839-data_in!B5839,0)))</f>
        <v/>
      </c>
      <c r="E5839" s="8">
        <f>IF(A5839="","",IF(data_in!C5839="NULL",0,IF(data_in!C5839&gt;data_in!E5839,0,1)))</f>
        <v>0</v>
      </c>
      <c r="F5839" s="8" t="str">
        <f>IF(OR(A5839="",E5839=0),"",IF(data_in!C5839="NULL","",ROUND(data_in!C5839-data_in!B5839,0)))</f>
        <v/>
      </c>
      <c r="G5839" s="8" t="str">
        <f>IF(OR(A5839="",E5839=0),"",IF(data_in!C5839="NULL","",IF(D5839="",ROUND(data_in!D5839-data_in!B5839,0),MIN(D5839,ROUND(data_in!D5839-data_in!B5839,0)))))</f>
        <v/>
      </c>
      <c r="H5839" s="8" t="str">
        <f>IF(A5839="","",IF(data_in!M5839="United States","United States",IF(data_in!M5839="Canada","Canada",IF(data_in!M5839="United Kingdom","United Kingdom","Other Country"))))</f>
        <v>Other Country</v>
      </c>
      <c r="I5839" s="8" t="str">
        <f>IF(A5839="","",IF(data_in!K5839="Unknown","Unknown",IF(data_in!K5839&lt;=10,"Very Small",IF(data_in!K5839&lt;=100,"Small",IF(data_in!K5839&lt;=500,"Medium",IF(data_in!K5839&gt;500,"Large","Error"))))))</f>
        <v>Medium</v>
      </c>
      <c r="J5839" s="8" t="str">
        <f>IF(C5839=1,TEXT(data_in!E5839,"mm-yyyy"),"")</f>
        <v/>
      </c>
      <c r="K5839" s="8" t="str">
        <f>IF(A5839="","",IF(data_in!I5839="Website","Website",IF(data_in!I5839="Paid Search","Paid Search",IF(data_in!I5839="Slack","Slack","Other Channel"))))</f>
        <v>Website</v>
      </c>
      <c r="L5839" s="10">
        <f>IF(A5839="","",ROUND(N$3-data_in!B5839,0))</f>
        <v>73</v>
      </c>
    </row>
    <row r="5840" spans="1:12">
      <c r="A5840" s="8" t="str">
        <f>IF(data_in!A5840="","",data_in!A5840)</f>
        <v>b6abebf8-430a-4525-8fbe-8a26c94eef94</v>
      </c>
      <c r="B5840" s="12">
        <f>IF(A5840="","",data_in!B5840)</f>
        <v>43854.802060185182</v>
      </c>
      <c r="C5840" s="8">
        <f>IF(A5840="","",IF(data_in!E5840="NULL",0,1))</f>
        <v>0</v>
      </c>
      <c r="D5840" s="8" t="str">
        <f>IF(A5840="","",IF(data_in!E5840="NULL","",ROUND(data_in!E5840-data_in!B5840,0)))</f>
        <v/>
      </c>
      <c r="E5840" s="8">
        <f>IF(A5840="","",IF(data_in!C5840="NULL",0,IF(data_in!C5840&gt;data_in!E5840,0,1)))</f>
        <v>0</v>
      </c>
      <c r="F5840" s="8" t="str">
        <f>IF(OR(A5840="",E5840=0),"",IF(data_in!C5840="NULL","",ROUND(data_in!C5840-data_in!B5840,0)))</f>
        <v/>
      </c>
      <c r="G5840" s="8" t="str">
        <f>IF(OR(A5840="",E5840=0),"",IF(data_in!C5840="NULL","",IF(D5840="",ROUND(data_in!D5840-data_in!B5840,0),MIN(D5840,ROUND(data_in!D5840-data_in!B5840,0)))))</f>
        <v/>
      </c>
      <c r="H5840" s="8" t="str">
        <f>IF(A5840="","",IF(data_in!M5840="United States","United States",IF(data_in!M5840="Canada","Canada",IF(data_in!M5840="United Kingdom","United Kingdom","Other Country"))))</f>
        <v>United Kingdom</v>
      </c>
      <c r="I5840" s="8" t="str">
        <f>IF(A5840="","",IF(data_in!K5840="Unknown","Unknown",IF(data_in!K5840&lt;=10,"Very Small",IF(data_in!K5840&lt;=100,"Small",IF(data_in!K5840&lt;=500,"Medium",IF(data_in!K5840&gt;500,"Large","Error"))))))</f>
        <v>Large</v>
      </c>
      <c r="J5840" s="8" t="str">
        <f>IF(C5840=1,TEXT(data_in!E5840,"mm-yyyy"),"")</f>
        <v/>
      </c>
      <c r="K5840" s="8" t="str">
        <f>IF(A5840="","",IF(data_in!I5840="Website","Website",IF(data_in!I5840="Paid Search","Paid Search",IF(data_in!I5840="Slack","Slack","Other Channel"))))</f>
        <v>Website</v>
      </c>
      <c r="L5840" s="10">
        <f>IF(A5840="","",ROUND(N$3-data_in!B5840,0))</f>
        <v>128</v>
      </c>
    </row>
    <row r="5841" spans="1:12">
      <c r="A5841" s="8" t="str">
        <f>IF(data_in!A5841="","",data_in!A5841)</f>
        <v>e5686e5d-ecd2-4799-83f8-126afa6592b7</v>
      </c>
      <c r="B5841" s="12">
        <f>IF(A5841="","",data_in!B5841)</f>
        <v>43915.457187499997</v>
      </c>
      <c r="C5841" s="8">
        <f>IF(A5841="","",IF(data_in!E5841="NULL",0,1))</f>
        <v>0</v>
      </c>
      <c r="D5841" s="8" t="str">
        <f>IF(A5841="","",IF(data_in!E5841="NULL","",ROUND(data_in!E5841-data_in!B5841,0)))</f>
        <v/>
      </c>
      <c r="E5841" s="8">
        <f>IF(A5841="","",IF(data_in!C5841="NULL",0,IF(data_in!C5841&gt;data_in!E5841,0,1)))</f>
        <v>0</v>
      </c>
      <c r="F5841" s="8" t="str">
        <f>IF(OR(A5841="",E5841=0),"",IF(data_in!C5841="NULL","",ROUND(data_in!C5841-data_in!B5841,0)))</f>
        <v/>
      </c>
      <c r="G5841" s="8" t="str">
        <f>IF(OR(A5841="",E5841=0),"",IF(data_in!C5841="NULL","",IF(D5841="",ROUND(data_in!D5841-data_in!B5841,0),MIN(D5841,ROUND(data_in!D5841-data_in!B5841,0)))))</f>
        <v/>
      </c>
      <c r="H5841" s="8" t="str">
        <f>IF(A5841="","",IF(data_in!M5841="United States","United States",IF(data_in!M5841="Canada","Canada",IF(data_in!M5841="United Kingdom","United Kingdom","Other Country"))))</f>
        <v>Other Country</v>
      </c>
      <c r="I5841" s="8" t="str">
        <f>IF(A5841="","",IF(data_in!K5841="Unknown","Unknown",IF(data_in!K5841&lt;=10,"Very Small",IF(data_in!K5841&lt;=100,"Small",IF(data_in!K5841&lt;=500,"Medium",IF(data_in!K5841&gt;500,"Large","Error"))))))</f>
        <v>Medium</v>
      </c>
      <c r="J5841" s="8" t="str">
        <f>IF(C5841=1,TEXT(data_in!E5841,"mm-yyyy"),"")</f>
        <v/>
      </c>
      <c r="K5841" s="8" t="str">
        <f>IF(A5841="","",IF(data_in!I5841="Website","Website",IF(data_in!I5841="Paid Search","Paid Search",IF(data_in!I5841="Slack","Slack","Other Channel"))))</f>
        <v>Website</v>
      </c>
      <c r="L5841" s="10">
        <f>IF(A5841="","",ROUND(N$3-data_in!B5841,0))</f>
        <v>68</v>
      </c>
    </row>
    <row r="5842" spans="1:12">
      <c r="A5842" s="8" t="str">
        <f>IF(data_in!A5842="","",data_in!A5842)</f>
        <v>918f56dd-92d6-4c9c-8aa5-77fae722a5eb</v>
      </c>
      <c r="B5842" s="12">
        <f>IF(A5842="","",data_in!B5842)</f>
        <v>43848.914490740739</v>
      </c>
      <c r="C5842" s="8">
        <f>IF(A5842="","",IF(data_in!E5842="NULL",0,1))</f>
        <v>0</v>
      </c>
      <c r="D5842" s="8" t="str">
        <f>IF(A5842="","",IF(data_in!E5842="NULL","",ROUND(data_in!E5842-data_in!B5842,0)))</f>
        <v/>
      </c>
      <c r="E5842" s="8">
        <f>IF(A5842="","",IF(data_in!C5842="NULL",0,IF(data_in!C5842&gt;data_in!E5842,0,1)))</f>
        <v>0</v>
      </c>
      <c r="F5842" s="8" t="str">
        <f>IF(OR(A5842="",E5842=0),"",IF(data_in!C5842="NULL","",ROUND(data_in!C5842-data_in!B5842,0)))</f>
        <v/>
      </c>
      <c r="G5842" s="8" t="str">
        <f>IF(OR(A5842="",E5842=0),"",IF(data_in!C5842="NULL","",IF(D5842="",ROUND(data_in!D5842-data_in!B5842,0),MIN(D5842,ROUND(data_in!D5842-data_in!B5842,0)))))</f>
        <v/>
      </c>
      <c r="H5842" s="8" t="str">
        <f>IF(A5842="","",IF(data_in!M5842="United States","United States",IF(data_in!M5842="Canada","Canada",IF(data_in!M5842="United Kingdom","United Kingdom","Other Country"))))</f>
        <v>Other Country</v>
      </c>
      <c r="I5842" s="8" t="str">
        <f>IF(A5842="","",IF(data_in!K5842="Unknown","Unknown",IF(data_in!K5842&lt;=10,"Very Small",IF(data_in!K5842&lt;=100,"Small",IF(data_in!K5842&lt;=500,"Medium",IF(data_in!K5842&gt;500,"Large","Error"))))))</f>
        <v>Very Small</v>
      </c>
      <c r="J5842" s="8" t="str">
        <f>IF(C5842=1,TEXT(data_in!E5842,"mm-yyyy"),"")</f>
        <v/>
      </c>
      <c r="K5842" s="8" t="str">
        <f>IF(A5842="","",IF(data_in!I5842="Website","Website",IF(data_in!I5842="Paid Search","Paid Search",IF(data_in!I5842="Slack","Slack","Other Channel"))))</f>
        <v>Website</v>
      </c>
      <c r="L5842" s="10">
        <f>IF(A5842="","",ROUND(N$3-data_in!B5842,0))</f>
        <v>134</v>
      </c>
    </row>
    <row r="5843" spans="1:12">
      <c r="A5843" s="8" t="str">
        <f>IF(data_in!A5843="","",data_in!A5843)</f>
        <v>004a9bff-d40e-45d0-a5ff-cb9054ea0a3e</v>
      </c>
      <c r="B5843" s="12">
        <f>IF(A5843="","",data_in!B5843)</f>
        <v>43861.368622685186</v>
      </c>
      <c r="C5843" s="8">
        <f>IF(A5843="","",IF(data_in!E5843="NULL",0,1))</f>
        <v>0</v>
      </c>
      <c r="D5843" s="8" t="str">
        <f>IF(A5843="","",IF(data_in!E5843="NULL","",ROUND(data_in!E5843-data_in!B5843,0)))</f>
        <v/>
      </c>
      <c r="E5843" s="8">
        <f>IF(A5843="","",IF(data_in!C5843="NULL",0,IF(data_in!C5843&gt;data_in!E5843,0,1)))</f>
        <v>0</v>
      </c>
      <c r="F5843" s="8" t="str">
        <f>IF(OR(A5843="",E5843=0),"",IF(data_in!C5843="NULL","",ROUND(data_in!C5843-data_in!B5843,0)))</f>
        <v/>
      </c>
      <c r="G5843" s="8" t="str">
        <f>IF(OR(A5843="",E5843=0),"",IF(data_in!C5843="NULL","",IF(D5843="",ROUND(data_in!D5843-data_in!B5843,0),MIN(D5843,ROUND(data_in!D5843-data_in!B5843,0)))))</f>
        <v/>
      </c>
      <c r="H5843" s="8" t="str">
        <f>IF(A5843="","",IF(data_in!M5843="United States","United States",IF(data_in!M5843="Canada","Canada",IF(data_in!M5843="United Kingdom","United Kingdom","Other Country"))))</f>
        <v>Other Country</v>
      </c>
      <c r="I5843" s="8" t="str">
        <f>IF(A5843="","",IF(data_in!K5843="Unknown","Unknown",IF(data_in!K5843&lt;=10,"Very Small",IF(data_in!K5843&lt;=100,"Small",IF(data_in!K5843&lt;=500,"Medium",IF(data_in!K5843&gt;500,"Large","Error"))))))</f>
        <v>Large</v>
      </c>
      <c r="J5843" s="8" t="str">
        <f>IF(C5843=1,TEXT(data_in!E5843,"mm-yyyy"),"")</f>
        <v/>
      </c>
      <c r="K5843" s="8" t="str">
        <f>IF(A5843="","",IF(data_in!I5843="Website","Website",IF(data_in!I5843="Paid Search","Paid Search",IF(data_in!I5843="Slack","Slack","Other Channel"))))</f>
        <v>Website</v>
      </c>
      <c r="L5843" s="10">
        <f>IF(A5843="","",ROUND(N$3-data_in!B5843,0))</f>
        <v>122</v>
      </c>
    </row>
    <row r="5844" spans="1:12">
      <c r="A5844" s="8" t="str">
        <f>IF(data_in!A5844="","",data_in!A5844)</f>
        <v>b1b23cfc-10a2-4727-8793-36402d6e52db</v>
      </c>
      <c r="B5844" s="12">
        <f>IF(A5844="","",data_in!B5844)</f>
        <v>43926.446238425924</v>
      </c>
      <c r="C5844" s="8">
        <f>IF(A5844="","",IF(data_in!E5844="NULL",0,1))</f>
        <v>0</v>
      </c>
      <c r="D5844" s="8" t="str">
        <f>IF(A5844="","",IF(data_in!E5844="NULL","",ROUND(data_in!E5844-data_in!B5844,0)))</f>
        <v/>
      </c>
      <c r="E5844" s="8">
        <f>IF(A5844="","",IF(data_in!C5844="NULL",0,IF(data_in!C5844&gt;data_in!E5844,0,1)))</f>
        <v>0</v>
      </c>
      <c r="F5844" s="8" t="str">
        <f>IF(OR(A5844="",E5844=0),"",IF(data_in!C5844="NULL","",ROUND(data_in!C5844-data_in!B5844,0)))</f>
        <v/>
      </c>
      <c r="G5844" s="8" t="str">
        <f>IF(OR(A5844="",E5844=0),"",IF(data_in!C5844="NULL","",IF(D5844="",ROUND(data_in!D5844-data_in!B5844,0),MIN(D5844,ROUND(data_in!D5844-data_in!B5844,0)))))</f>
        <v/>
      </c>
      <c r="H5844" s="8" t="str">
        <f>IF(A5844="","",IF(data_in!M5844="United States","United States",IF(data_in!M5844="Canada","Canada",IF(data_in!M5844="United Kingdom","United Kingdom","Other Country"))))</f>
        <v>United States</v>
      </c>
      <c r="I5844" s="8" t="str">
        <f>IF(A5844="","",IF(data_in!K5844="Unknown","Unknown",IF(data_in!K5844&lt;=10,"Very Small",IF(data_in!K5844&lt;=100,"Small",IF(data_in!K5844&lt;=500,"Medium",IF(data_in!K5844&gt;500,"Large","Error"))))))</f>
        <v>Large</v>
      </c>
      <c r="J5844" s="8" t="str">
        <f>IF(C5844=1,TEXT(data_in!E5844,"mm-yyyy"),"")</f>
        <v/>
      </c>
      <c r="K5844" s="8" t="str">
        <f>IF(A5844="","",IF(data_in!I5844="Website","Website",IF(data_in!I5844="Paid Search","Paid Search",IF(data_in!I5844="Slack","Slack","Other Channel"))))</f>
        <v>Website</v>
      </c>
      <c r="L5844" s="10">
        <f>IF(A5844="","",ROUND(N$3-data_in!B5844,0))</f>
        <v>57</v>
      </c>
    </row>
    <row r="5845" spans="1:12">
      <c r="A5845" s="8" t="str">
        <f>IF(data_in!A5845="","",data_in!A5845)</f>
        <v>2353daee-73b0-41a7-8cfc-9a044fd06daf</v>
      </c>
      <c r="B5845" s="12">
        <f>IF(A5845="","",data_in!B5845)</f>
        <v>43926.465740740743</v>
      </c>
      <c r="C5845" s="8">
        <f>IF(A5845="","",IF(data_in!E5845="NULL",0,1))</f>
        <v>0</v>
      </c>
      <c r="D5845" s="8" t="str">
        <f>IF(A5845="","",IF(data_in!E5845="NULL","",ROUND(data_in!E5845-data_in!B5845,0)))</f>
        <v/>
      </c>
      <c r="E5845" s="8">
        <f>IF(A5845="","",IF(data_in!C5845="NULL",0,IF(data_in!C5845&gt;data_in!E5845,0,1)))</f>
        <v>0</v>
      </c>
      <c r="F5845" s="8" t="str">
        <f>IF(OR(A5845="",E5845=0),"",IF(data_in!C5845="NULL","",ROUND(data_in!C5845-data_in!B5845,0)))</f>
        <v/>
      </c>
      <c r="G5845" s="8" t="str">
        <f>IF(OR(A5845="",E5845=0),"",IF(data_in!C5845="NULL","",IF(D5845="",ROUND(data_in!D5845-data_in!B5845,0),MIN(D5845,ROUND(data_in!D5845-data_in!B5845,0)))))</f>
        <v/>
      </c>
      <c r="H5845" s="8" t="str">
        <f>IF(A5845="","",IF(data_in!M5845="United States","United States",IF(data_in!M5845="Canada","Canada",IF(data_in!M5845="United Kingdom","United Kingdom","Other Country"))))</f>
        <v>Other Country</v>
      </c>
      <c r="I5845" s="8" t="str">
        <f>IF(A5845="","",IF(data_in!K5845="Unknown","Unknown",IF(data_in!K5845&lt;=10,"Very Small",IF(data_in!K5845&lt;=100,"Small",IF(data_in!K5845&lt;=500,"Medium",IF(data_in!K5845&gt;500,"Large","Error"))))))</f>
        <v>Medium</v>
      </c>
      <c r="J5845" s="8" t="str">
        <f>IF(C5845=1,TEXT(data_in!E5845,"mm-yyyy"),"")</f>
        <v/>
      </c>
      <c r="K5845" s="8" t="str">
        <f>IF(A5845="","",IF(data_in!I5845="Website","Website",IF(data_in!I5845="Paid Search","Paid Search",IF(data_in!I5845="Slack","Slack","Other Channel"))))</f>
        <v>Other Channel</v>
      </c>
      <c r="L5845" s="10">
        <f>IF(A5845="","",ROUND(N$3-data_in!B5845,0))</f>
        <v>57</v>
      </c>
    </row>
    <row r="5846" spans="1:12">
      <c r="A5846" s="8" t="str">
        <f>IF(data_in!A5846="","",data_in!A5846)</f>
        <v>34be9311-d1e6-46ba-94c3-cf7fdeefa13d</v>
      </c>
      <c r="B5846" s="12">
        <f>IF(A5846="","",data_in!B5846)</f>
        <v>43926.611967592595</v>
      </c>
      <c r="C5846" s="8">
        <f>IF(A5846="","",IF(data_in!E5846="NULL",0,1))</f>
        <v>0</v>
      </c>
      <c r="D5846" s="8" t="str">
        <f>IF(A5846="","",IF(data_in!E5846="NULL","",ROUND(data_in!E5846-data_in!B5846,0)))</f>
        <v/>
      </c>
      <c r="E5846" s="8">
        <f>IF(A5846="","",IF(data_in!C5846="NULL",0,IF(data_in!C5846&gt;data_in!E5846,0,1)))</f>
        <v>0</v>
      </c>
      <c r="F5846" s="8" t="str">
        <f>IF(OR(A5846="",E5846=0),"",IF(data_in!C5846="NULL","",ROUND(data_in!C5846-data_in!B5846,0)))</f>
        <v/>
      </c>
      <c r="G5846" s="8" t="str">
        <f>IF(OR(A5846="",E5846=0),"",IF(data_in!C5846="NULL","",IF(D5846="",ROUND(data_in!D5846-data_in!B5846,0),MIN(D5846,ROUND(data_in!D5846-data_in!B5846,0)))))</f>
        <v/>
      </c>
      <c r="H5846" s="8" t="str">
        <f>IF(A5846="","",IF(data_in!M5846="United States","United States",IF(data_in!M5846="Canada","Canada",IF(data_in!M5846="United Kingdom","United Kingdom","Other Country"))))</f>
        <v>United States</v>
      </c>
      <c r="I5846" s="8" t="str">
        <f>IF(A5846="","",IF(data_in!K5846="Unknown","Unknown",IF(data_in!K5846&lt;=10,"Very Small",IF(data_in!K5846&lt;=100,"Small",IF(data_in!K5846&lt;=500,"Medium",IF(data_in!K5846&gt;500,"Large","Error"))))))</f>
        <v>Small</v>
      </c>
      <c r="J5846" s="8" t="str">
        <f>IF(C5846=1,TEXT(data_in!E5846,"mm-yyyy"),"")</f>
        <v/>
      </c>
      <c r="K5846" s="8" t="str">
        <f>IF(A5846="","",IF(data_in!I5846="Website","Website",IF(data_in!I5846="Paid Search","Paid Search",IF(data_in!I5846="Slack","Slack","Other Channel"))))</f>
        <v>Website</v>
      </c>
      <c r="L5846" s="10">
        <f>IF(A5846="","",ROUND(N$3-data_in!B5846,0))</f>
        <v>56</v>
      </c>
    </row>
    <row r="5847" spans="1:12">
      <c r="A5847" s="8" t="str">
        <f>IF(data_in!A5847="","",data_in!A5847)</f>
        <v>af1b94ba-03a1-4c70-9b54-2a9ee213fcca</v>
      </c>
      <c r="B5847" s="12">
        <f>IF(A5847="","",data_in!B5847)</f>
        <v>43926.687905092593</v>
      </c>
      <c r="C5847" s="8">
        <f>IF(A5847="","",IF(data_in!E5847="NULL",0,1))</f>
        <v>0</v>
      </c>
      <c r="D5847" s="8" t="str">
        <f>IF(A5847="","",IF(data_in!E5847="NULL","",ROUND(data_in!E5847-data_in!B5847,0)))</f>
        <v/>
      </c>
      <c r="E5847" s="8">
        <f>IF(A5847="","",IF(data_in!C5847="NULL",0,IF(data_in!C5847&gt;data_in!E5847,0,1)))</f>
        <v>0</v>
      </c>
      <c r="F5847" s="8" t="str">
        <f>IF(OR(A5847="",E5847=0),"",IF(data_in!C5847="NULL","",ROUND(data_in!C5847-data_in!B5847,0)))</f>
        <v/>
      </c>
      <c r="G5847" s="8" t="str">
        <f>IF(OR(A5847="",E5847=0),"",IF(data_in!C5847="NULL","",IF(D5847="",ROUND(data_in!D5847-data_in!B5847,0),MIN(D5847,ROUND(data_in!D5847-data_in!B5847,0)))))</f>
        <v/>
      </c>
      <c r="H5847" s="8" t="str">
        <f>IF(A5847="","",IF(data_in!M5847="United States","United States",IF(data_in!M5847="Canada","Canada",IF(data_in!M5847="United Kingdom","United Kingdom","Other Country"))))</f>
        <v>Other Country</v>
      </c>
      <c r="I5847" s="8" t="str">
        <f>IF(A5847="","",IF(data_in!K5847="Unknown","Unknown",IF(data_in!K5847&lt;=10,"Very Small",IF(data_in!K5847&lt;=100,"Small",IF(data_in!K5847&lt;=500,"Medium",IF(data_in!K5847&gt;500,"Large","Error"))))))</f>
        <v>Very Small</v>
      </c>
      <c r="J5847" s="8" t="str">
        <f>IF(C5847=1,TEXT(data_in!E5847,"mm-yyyy"),"")</f>
        <v/>
      </c>
      <c r="K5847" s="8" t="str">
        <f>IF(A5847="","",IF(data_in!I5847="Website","Website",IF(data_in!I5847="Paid Search","Paid Search",IF(data_in!I5847="Slack","Slack","Other Channel"))))</f>
        <v>Website</v>
      </c>
      <c r="L5847" s="10">
        <f>IF(A5847="","",ROUND(N$3-data_in!B5847,0))</f>
        <v>56</v>
      </c>
    </row>
    <row r="5848" spans="1:12">
      <c r="A5848" s="8" t="str">
        <f>IF(data_in!A5848="","",data_in!A5848)</f>
        <v>0a9c929b-db57-4f87-9487-819cf28dee41</v>
      </c>
      <c r="B5848" s="12">
        <f>IF(A5848="","",data_in!B5848)</f>
        <v>43926.043368055558</v>
      </c>
      <c r="C5848" s="8">
        <f>IF(A5848="","",IF(data_in!E5848="NULL",0,1))</f>
        <v>0</v>
      </c>
      <c r="D5848" s="8" t="str">
        <f>IF(A5848="","",IF(data_in!E5848="NULL","",ROUND(data_in!E5848-data_in!B5848,0)))</f>
        <v/>
      </c>
      <c r="E5848" s="8">
        <f>IF(A5848="","",IF(data_in!C5848="NULL",0,IF(data_in!C5848&gt;data_in!E5848,0,1)))</f>
        <v>0</v>
      </c>
      <c r="F5848" s="8" t="str">
        <f>IF(OR(A5848="",E5848=0),"",IF(data_in!C5848="NULL","",ROUND(data_in!C5848-data_in!B5848,0)))</f>
        <v/>
      </c>
      <c r="G5848" s="8" t="str">
        <f>IF(OR(A5848="",E5848=0),"",IF(data_in!C5848="NULL","",IF(D5848="",ROUND(data_in!D5848-data_in!B5848,0),MIN(D5848,ROUND(data_in!D5848-data_in!B5848,0)))))</f>
        <v/>
      </c>
      <c r="H5848" s="8" t="str">
        <f>IF(A5848="","",IF(data_in!M5848="United States","United States",IF(data_in!M5848="Canada","Canada",IF(data_in!M5848="United Kingdom","United Kingdom","Other Country"))))</f>
        <v>Other Country</v>
      </c>
      <c r="I5848" s="8" t="str">
        <f>IF(A5848="","",IF(data_in!K5848="Unknown","Unknown",IF(data_in!K5848&lt;=10,"Very Small",IF(data_in!K5848&lt;=100,"Small",IF(data_in!K5848&lt;=500,"Medium",IF(data_in!K5848&gt;500,"Large","Error"))))))</f>
        <v>Very Small</v>
      </c>
      <c r="J5848" s="8" t="str">
        <f>IF(C5848=1,TEXT(data_in!E5848,"mm-yyyy"),"")</f>
        <v/>
      </c>
      <c r="K5848" s="8" t="str">
        <f>IF(A5848="","",IF(data_in!I5848="Website","Website",IF(data_in!I5848="Paid Search","Paid Search",IF(data_in!I5848="Slack","Slack","Other Channel"))))</f>
        <v>Other Channel</v>
      </c>
      <c r="L5848" s="10">
        <f>IF(A5848="","",ROUND(N$3-data_in!B5848,0))</f>
        <v>57</v>
      </c>
    </row>
    <row r="5849" spans="1:12">
      <c r="A5849" s="8" t="str">
        <f>IF(data_in!A5849="","",data_in!A5849)</f>
        <v>dc6f94fb-dc4a-47da-90d0-99be7b3969c2</v>
      </c>
      <c r="B5849" s="12">
        <f>IF(A5849="","",data_in!B5849)</f>
        <v>43926.119502314818</v>
      </c>
      <c r="C5849" s="8">
        <f>IF(A5849="","",IF(data_in!E5849="NULL",0,1))</f>
        <v>0</v>
      </c>
      <c r="D5849" s="8" t="str">
        <f>IF(A5849="","",IF(data_in!E5849="NULL","",ROUND(data_in!E5849-data_in!B5849,0)))</f>
        <v/>
      </c>
      <c r="E5849" s="8">
        <f>IF(A5849="","",IF(data_in!C5849="NULL",0,IF(data_in!C5849&gt;data_in!E5849,0,1)))</f>
        <v>0</v>
      </c>
      <c r="F5849" s="8" t="str">
        <f>IF(OR(A5849="",E5849=0),"",IF(data_in!C5849="NULL","",ROUND(data_in!C5849-data_in!B5849,0)))</f>
        <v/>
      </c>
      <c r="G5849" s="8" t="str">
        <f>IF(OR(A5849="",E5849=0),"",IF(data_in!C5849="NULL","",IF(D5849="",ROUND(data_in!D5849-data_in!B5849,0),MIN(D5849,ROUND(data_in!D5849-data_in!B5849,0)))))</f>
        <v/>
      </c>
      <c r="H5849" s="8" t="str">
        <f>IF(A5849="","",IF(data_in!M5849="United States","United States",IF(data_in!M5849="Canada","Canada",IF(data_in!M5849="United Kingdom","United Kingdom","Other Country"))))</f>
        <v>Other Country</v>
      </c>
      <c r="I5849" s="8" t="str">
        <f>IF(A5849="","",IF(data_in!K5849="Unknown","Unknown",IF(data_in!K5849&lt;=10,"Very Small",IF(data_in!K5849&lt;=100,"Small",IF(data_in!K5849&lt;=500,"Medium",IF(data_in!K5849&gt;500,"Large","Error"))))))</f>
        <v>Very Small</v>
      </c>
      <c r="J5849" s="8" t="str">
        <f>IF(C5849=1,TEXT(data_in!E5849,"mm-yyyy"),"")</f>
        <v/>
      </c>
      <c r="K5849" s="8" t="str">
        <f>IF(A5849="","",IF(data_in!I5849="Website","Website",IF(data_in!I5849="Paid Search","Paid Search",IF(data_in!I5849="Slack","Slack","Other Channel"))))</f>
        <v>Website</v>
      </c>
      <c r="L5849" s="10">
        <f>IF(A5849="","",ROUND(N$3-data_in!B5849,0))</f>
        <v>57</v>
      </c>
    </row>
    <row r="5850" spans="1:12">
      <c r="A5850" s="8" t="str">
        <f>IF(data_in!A5850="","",data_in!A5850)</f>
        <v>88086402-903b-401d-b119-c3af46ba6ad3</v>
      </c>
      <c r="B5850" s="12">
        <f>IF(A5850="","",data_in!B5850)</f>
        <v>43926.22384259259</v>
      </c>
      <c r="C5850" s="8">
        <f>IF(A5850="","",IF(data_in!E5850="NULL",0,1))</f>
        <v>0</v>
      </c>
      <c r="D5850" s="8" t="str">
        <f>IF(A5850="","",IF(data_in!E5850="NULL","",ROUND(data_in!E5850-data_in!B5850,0)))</f>
        <v/>
      </c>
      <c r="E5850" s="8">
        <f>IF(A5850="","",IF(data_in!C5850="NULL",0,IF(data_in!C5850&gt;data_in!E5850,0,1)))</f>
        <v>0</v>
      </c>
      <c r="F5850" s="8" t="str">
        <f>IF(OR(A5850="",E5850=0),"",IF(data_in!C5850="NULL","",ROUND(data_in!C5850-data_in!B5850,0)))</f>
        <v/>
      </c>
      <c r="G5850" s="8" t="str">
        <f>IF(OR(A5850="",E5850=0),"",IF(data_in!C5850="NULL","",IF(D5850="",ROUND(data_in!D5850-data_in!B5850,0),MIN(D5850,ROUND(data_in!D5850-data_in!B5850,0)))))</f>
        <v/>
      </c>
      <c r="H5850" s="8" t="str">
        <f>IF(A5850="","",IF(data_in!M5850="United States","United States",IF(data_in!M5850="Canada","Canada",IF(data_in!M5850="United Kingdom","United Kingdom","Other Country"))))</f>
        <v>Other Country</v>
      </c>
      <c r="I5850" s="8" t="str">
        <f>IF(A5850="","",IF(data_in!K5850="Unknown","Unknown",IF(data_in!K5850&lt;=10,"Very Small",IF(data_in!K5850&lt;=100,"Small",IF(data_in!K5850&lt;=500,"Medium",IF(data_in!K5850&gt;500,"Large","Error"))))))</f>
        <v>Very Small</v>
      </c>
      <c r="J5850" s="8" t="str">
        <f>IF(C5850=1,TEXT(data_in!E5850,"mm-yyyy"),"")</f>
        <v/>
      </c>
      <c r="K5850" s="8" t="str">
        <f>IF(A5850="","",IF(data_in!I5850="Website","Website",IF(data_in!I5850="Paid Search","Paid Search",IF(data_in!I5850="Slack","Slack","Other Channel"))))</f>
        <v>Slack</v>
      </c>
      <c r="L5850" s="10">
        <f>IF(A5850="","",ROUND(N$3-data_in!B5850,0))</f>
        <v>57</v>
      </c>
    </row>
    <row r="5851" spans="1:12">
      <c r="A5851" s="8" t="str">
        <f>IF(data_in!A5851="","",data_in!A5851)</f>
        <v>3fcee5d6-83a8-4059-85a5-335e30fd24de</v>
      </c>
      <c r="B5851" s="12">
        <f>IF(A5851="","",data_in!B5851)</f>
        <v>43926.264085648145</v>
      </c>
      <c r="C5851" s="8">
        <f>IF(A5851="","",IF(data_in!E5851="NULL",0,1))</f>
        <v>0</v>
      </c>
      <c r="D5851" s="8" t="str">
        <f>IF(A5851="","",IF(data_in!E5851="NULL","",ROUND(data_in!E5851-data_in!B5851,0)))</f>
        <v/>
      </c>
      <c r="E5851" s="8">
        <f>IF(A5851="","",IF(data_in!C5851="NULL",0,IF(data_in!C5851&gt;data_in!E5851,0,1)))</f>
        <v>1</v>
      </c>
      <c r="F5851" s="8">
        <f>IF(OR(A5851="",E5851=0),"",IF(data_in!C5851="NULL","",ROUND(data_in!C5851-data_in!B5851,0)))</f>
        <v>0</v>
      </c>
      <c r="G5851" s="8">
        <f>IF(OR(A5851="",E5851=0),"",IF(data_in!C5851="NULL","",IF(D5851="",ROUND(data_in!D5851-data_in!B5851,0),MIN(D5851,ROUND(data_in!D5851-data_in!B5851,0)))))</f>
        <v>30</v>
      </c>
      <c r="H5851" s="8" t="str">
        <f>IF(A5851="","",IF(data_in!M5851="United States","United States",IF(data_in!M5851="Canada","Canada",IF(data_in!M5851="United Kingdom","United Kingdom","Other Country"))))</f>
        <v>Other Country</v>
      </c>
      <c r="I5851" s="8" t="str">
        <f>IF(A5851="","",IF(data_in!K5851="Unknown","Unknown",IF(data_in!K5851&lt;=10,"Very Small",IF(data_in!K5851&lt;=100,"Small",IF(data_in!K5851&lt;=500,"Medium",IF(data_in!K5851&gt;500,"Large","Error"))))))</f>
        <v>Small</v>
      </c>
      <c r="J5851" s="8" t="str">
        <f>IF(C5851=1,TEXT(data_in!E5851,"mm-yyyy"),"")</f>
        <v/>
      </c>
      <c r="K5851" s="8" t="str">
        <f>IF(A5851="","",IF(data_in!I5851="Website","Website",IF(data_in!I5851="Paid Search","Paid Search",IF(data_in!I5851="Slack","Slack","Other Channel"))))</f>
        <v>Website</v>
      </c>
      <c r="L5851" s="10">
        <f>IF(A5851="","",ROUND(N$3-data_in!B5851,0))</f>
        <v>57</v>
      </c>
    </row>
    <row r="5852" spans="1:12">
      <c r="A5852" s="8" t="str">
        <f>IF(data_in!A5852="","",data_in!A5852)</f>
        <v>3ed14306-9733-4591-850c-2f7afd8d1201</v>
      </c>
      <c r="B5852" s="12">
        <f>IF(A5852="","",data_in!B5852)</f>
        <v>43926.243206018517</v>
      </c>
      <c r="C5852" s="8">
        <f>IF(A5852="","",IF(data_in!E5852="NULL",0,1))</f>
        <v>0</v>
      </c>
      <c r="D5852" s="8" t="str">
        <f>IF(A5852="","",IF(data_in!E5852="NULL","",ROUND(data_in!E5852-data_in!B5852,0)))</f>
        <v/>
      </c>
      <c r="E5852" s="8">
        <f>IF(A5852="","",IF(data_in!C5852="NULL",0,IF(data_in!C5852&gt;data_in!E5852,0,1)))</f>
        <v>0</v>
      </c>
      <c r="F5852" s="8" t="str">
        <f>IF(OR(A5852="",E5852=0),"",IF(data_in!C5852="NULL","",ROUND(data_in!C5852-data_in!B5852,0)))</f>
        <v/>
      </c>
      <c r="G5852" s="8" t="str">
        <f>IF(OR(A5852="",E5852=0),"",IF(data_in!C5852="NULL","",IF(D5852="",ROUND(data_in!D5852-data_in!B5852,0),MIN(D5852,ROUND(data_in!D5852-data_in!B5852,0)))))</f>
        <v/>
      </c>
      <c r="H5852" s="8" t="str">
        <f>IF(A5852="","",IF(data_in!M5852="United States","United States",IF(data_in!M5852="Canada","Canada",IF(data_in!M5852="United Kingdom","United Kingdom","Other Country"))))</f>
        <v>Other Country</v>
      </c>
      <c r="I5852" s="8" t="str">
        <f>IF(A5852="","",IF(data_in!K5852="Unknown","Unknown",IF(data_in!K5852&lt;=10,"Very Small",IF(data_in!K5852&lt;=100,"Small",IF(data_in!K5852&lt;=500,"Medium",IF(data_in!K5852&gt;500,"Large","Error"))))))</f>
        <v>Very Small</v>
      </c>
      <c r="J5852" s="8" t="str">
        <f>IF(C5852=1,TEXT(data_in!E5852,"mm-yyyy"),"")</f>
        <v/>
      </c>
      <c r="K5852" s="8" t="str">
        <f>IF(A5852="","",IF(data_in!I5852="Website","Website",IF(data_in!I5852="Paid Search","Paid Search",IF(data_in!I5852="Slack","Slack","Other Channel"))))</f>
        <v>Slack</v>
      </c>
      <c r="L5852" s="10">
        <f>IF(A5852="","",ROUND(N$3-data_in!B5852,0))</f>
        <v>57</v>
      </c>
    </row>
    <row r="5853" spans="1:12">
      <c r="A5853" s="8" t="str">
        <f>IF(data_in!A5853="","",data_in!A5853)</f>
        <v>c5fa8618-5ea4-4c69-a47d-a9656145bdd1</v>
      </c>
      <c r="B5853" s="12">
        <f>IF(A5853="","",data_in!B5853)</f>
        <v>43926.316712962966</v>
      </c>
      <c r="C5853" s="8">
        <f>IF(A5853="","",IF(data_in!E5853="NULL",0,1))</f>
        <v>0</v>
      </c>
      <c r="D5853" s="8" t="str">
        <f>IF(A5853="","",IF(data_in!E5853="NULL","",ROUND(data_in!E5853-data_in!B5853,0)))</f>
        <v/>
      </c>
      <c r="E5853" s="8">
        <f>IF(A5853="","",IF(data_in!C5853="NULL",0,IF(data_in!C5853&gt;data_in!E5853,0,1)))</f>
        <v>0</v>
      </c>
      <c r="F5853" s="8" t="str">
        <f>IF(OR(A5853="",E5853=0),"",IF(data_in!C5853="NULL","",ROUND(data_in!C5853-data_in!B5853,0)))</f>
        <v/>
      </c>
      <c r="G5853" s="8" t="str">
        <f>IF(OR(A5853="",E5853=0),"",IF(data_in!C5853="NULL","",IF(D5853="",ROUND(data_in!D5853-data_in!B5853,0),MIN(D5853,ROUND(data_in!D5853-data_in!B5853,0)))))</f>
        <v/>
      </c>
      <c r="H5853" s="8" t="str">
        <f>IF(A5853="","",IF(data_in!M5853="United States","United States",IF(data_in!M5853="Canada","Canada",IF(data_in!M5853="United Kingdom","United Kingdom","Other Country"))))</f>
        <v>Other Country</v>
      </c>
      <c r="I5853" s="8" t="str">
        <f>IF(A5853="","",IF(data_in!K5853="Unknown","Unknown",IF(data_in!K5853&lt;=10,"Very Small",IF(data_in!K5853&lt;=100,"Small",IF(data_in!K5853&lt;=500,"Medium",IF(data_in!K5853&gt;500,"Large","Error"))))))</f>
        <v>Very Small</v>
      </c>
      <c r="J5853" s="8" t="str">
        <f>IF(C5853=1,TEXT(data_in!E5853,"mm-yyyy"),"")</f>
        <v/>
      </c>
      <c r="K5853" s="8" t="str">
        <f>IF(A5853="","",IF(data_in!I5853="Website","Website",IF(data_in!I5853="Paid Search","Paid Search",IF(data_in!I5853="Slack","Slack","Other Channel"))))</f>
        <v>Paid Search</v>
      </c>
      <c r="L5853" s="10">
        <f>IF(A5853="","",ROUND(N$3-data_in!B5853,0))</f>
        <v>57</v>
      </c>
    </row>
    <row r="5854" spans="1:12">
      <c r="A5854" s="8" t="str">
        <f>IF(data_in!A5854="","",data_in!A5854)</f>
        <v>cb06ec96-3503-4520-aeed-1e05e6e9604c</v>
      </c>
      <c r="B5854" s="12">
        <f>IF(A5854="","",data_in!B5854)</f>
        <v>43926.390451388892</v>
      </c>
      <c r="C5854" s="8">
        <f>IF(A5854="","",IF(data_in!E5854="NULL",0,1))</f>
        <v>0</v>
      </c>
      <c r="D5854" s="8" t="str">
        <f>IF(A5854="","",IF(data_in!E5854="NULL","",ROUND(data_in!E5854-data_in!B5854,0)))</f>
        <v/>
      </c>
      <c r="E5854" s="8">
        <f>IF(A5854="","",IF(data_in!C5854="NULL",0,IF(data_in!C5854&gt;data_in!E5854,0,1)))</f>
        <v>0</v>
      </c>
      <c r="F5854" s="8" t="str">
        <f>IF(OR(A5854="",E5854=0),"",IF(data_in!C5854="NULL","",ROUND(data_in!C5854-data_in!B5854,0)))</f>
        <v/>
      </c>
      <c r="G5854" s="8" t="str">
        <f>IF(OR(A5854="",E5854=0),"",IF(data_in!C5854="NULL","",IF(D5854="",ROUND(data_in!D5854-data_in!B5854,0),MIN(D5854,ROUND(data_in!D5854-data_in!B5854,0)))))</f>
        <v/>
      </c>
      <c r="H5854" s="8" t="str">
        <f>IF(A5854="","",IF(data_in!M5854="United States","United States",IF(data_in!M5854="Canada","Canada",IF(data_in!M5854="United Kingdom","United Kingdom","Other Country"))))</f>
        <v>Other Country</v>
      </c>
      <c r="I5854" s="8" t="str">
        <f>IF(A5854="","",IF(data_in!K5854="Unknown","Unknown",IF(data_in!K5854&lt;=10,"Very Small",IF(data_in!K5854&lt;=100,"Small",IF(data_in!K5854&lt;=500,"Medium",IF(data_in!K5854&gt;500,"Large","Error"))))))</f>
        <v>Small</v>
      </c>
      <c r="J5854" s="8" t="str">
        <f>IF(C5854=1,TEXT(data_in!E5854,"mm-yyyy"),"")</f>
        <v/>
      </c>
      <c r="K5854" s="8" t="str">
        <f>IF(A5854="","",IF(data_in!I5854="Website","Website",IF(data_in!I5854="Paid Search","Paid Search",IF(data_in!I5854="Slack","Slack","Other Channel"))))</f>
        <v>Website</v>
      </c>
      <c r="L5854" s="10">
        <f>IF(A5854="","",ROUND(N$3-data_in!B5854,0))</f>
        <v>57</v>
      </c>
    </row>
    <row r="5855" spans="1:12">
      <c r="A5855" s="8" t="str">
        <f>IF(data_in!A5855="","",data_in!A5855)</f>
        <v>3ff8984a-fe15-4159-b125-64110855f906</v>
      </c>
      <c r="B5855" s="12">
        <f>IF(A5855="","",data_in!B5855)</f>
        <v>43926.547083333331</v>
      </c>
      <c r="C5855" s="8">
        <f>IF(A5855="","",IF(data_in!E5855="NULL",0,1))</f>
        <v>0</v>
      </c>
      <c r="D5855" s="8" t="str">
        <f>IF(A5855="","",IF(data_in!E5855="NULL","",ROUND(data_in!E5855-data_in!B5855,0)))</f>
        <v/>
      </c>
      <c r="E5855" s="8">
        <f>IF(A5855="","",IF(data_in!C5855="NULL",0,IF(data_in!C5855&gt;data_in!E5855,0,1)))</f>
        <v>0</v>
      </c>
      <c r="F5855" s="8" t="str">
        <f>IF(OR(A5855="",E5855=0),"",IF(data_in!C5855="NULL","",ROUND(data_in!C5855-data_in!B5855,0)))</f>
        <v/>
      </c>
      <c r="G5855" s="8" t="str">
        <f>IF(OR(A5855="",E5855=0),"",IF(data_in!C5855="NULL","",IF(D5855="",ROUND(data_in!D5855-data_in!B5855,0),MIN(D5855,ROUND(data_in!D5855-data_in!B5855,0)))))</f>
        <v/>
      </c>
      <c r="H5855" s="8" t="str">
        <f>IF(A5855="","",IF(data_in!M5855="United States","United States",IF(data_in!M5855="Canada","Canada",IF(data_in!M5855="United Kingdom","United Kingdom","Other Country"))))</f>
        <v>Other Country</v>
      </c>
      <c r="I5855" s="8" t="str">
        <f>IF(A5855="","",IF(data_in!K5855="Unknown","Unknown",IF(data_in!K5855&lt;=10,"Very Small",IF(data_in!K5855&lt;=100,"Small",IF(data_in!K5855&lt;=500,"Medium",IF(data_in!K5855&gt;500,"Large","Error"))))))</f>
        <v>Medium</v>
      </c>
      <c r="J5855" s="8" t="str">
        <f>IF(C5855=1,TEXT(data_in!E5855,"mm-yyyy"),"")</f>
        <v/>
      </c>
      <c r="K5855" s="8" t="str">
        <f>IF(A5855="","",IF(data_in!I5855="Website","Website",IF(data_in!I5855="Paid Search","Paid Search",IF(data_in!I5855="Slack","Slack","Other Channel"))))</f>
        <v>Website</v>
      </c>
      <c r="L5855" s="10">
        <f>IF(A5855="","",ROUND(N$3-data_in!B5855,0))</f>
        <v>56</v>
      </c>
    </row>
    <row r="5856" spans="1:12">
      <c r="A5856" s="8" t="str">
        <f>IF(data_in!A5856="","",data_in!A5856)</f>
        <v>7bc371c1-b485-45f9-b782-d5e7d70cdc1f</v>
      </c>
      <c r="B5856" s="12">
        <f>IF(A5856="","",data_in!B5856)</f>
        <v>43926.530231481483</v>
      </c>
      <c r="C5856" s="8">
        <f>IF(A5856="","",IF(data_in!E5856="NULL",0,1))</f>
        <v>0</v>
      </c>
      <c r="D5856" s="8" t="str">
        <f>IF(A5856="","",IF(data_in!E5856="NULL","",ROUND(data_in!E5856-data_in!B5856,0)))</f>
        <v/>
      </c>
      <c r="E5856" s="8">
        <f>IF(A5856="","",IF(data_in!C5856="NULL",0,IF(data_in!C5856&gt;data_in!E5856,0,1)))</f>
        <v>0</v>
      </c>
      <c r="F5856" s="8" t="str">
        <f>IF(OR(A5856="",E5856=0),"",IF(data_in!C5856="NULL","",ROUND(data_in!C5856-data_in!B5856,0)))</f>
        <v/>
      </c>
      <c r="G5856" s="8" t="str">
        <f>IF(OR(A5856="",E5856=0),"",IF(data_in!C5856="NULL","",IF(D5856="",ROUND(data_in!D5856-data_in!B5856,0),MIN(D5856,ROUND(data_in!D5856-data_in!B5856,0)))))</f>
        <v/>
      </c>
      <c r="H5856" s="8" t="str">
        <f>IF(A5856="","",IF(data_in!M5856="United States","United States",IF(data_in!M5856="Canada","Canada",IF(data_in!M5856="United Kingdom","United Kingdom","Other Country"))))</f>
        <v>Other Country</v>
      </c>
      <c r="I5856" s="8" t="str">
        <f>IF(A5856="","",IF(data_in!K5856="Unknown","Unknown",IF(data_in!K5856&lt;=10,"Very Small",IF(data_in!K5856&lt;=100,"Small",IF(data_in!K5856&lt;=500,"Medium",IF(data_in!K5856&gt;500,"Large","Error"))))))</f>
        <v>Very Small</v>
      </c>
      <c r="J5856" s="8" t="str">
        <f>IF(C5856=1,TEXT(data_in!E5856,"mm-yyyy"),"")</f>
        <v/>
      </c>
      <c r="K5856" s="8" t="str">
        <f>IF(A5856="","",IF(data_in!I5856="Website","Website",IF(data_in!I5856="Paid Search","Paid Search",IF(data_in!I5856="Slack","Slack","Other Channel"))))</f>
        <v>Website</v>
      </c>
      <c r="L5856" s="10">
        <f>IF(A5856="","",ROUND(N$3-data_in!B5856,0))</f>
        <v>56</v>
      </c>
    </row>
    <row r="5857" spans="1:12">
      <c r="A5857" s="8" t="str">
        <f>IF(data_in!A5857="","",data_in!A5857)</f>
        <v>5c487240-5a68-4740-922c-0f29b0a402a7</v>
      </c>
      <c r="B5857" s="12">
        <f>IF(A5857="","",data_in!B5857)</f>
        <v>43926.549988425926</v>
      </c>
      <c r="C5857" s="8">
        <f>IF(A5857="","",IF(data_in!E5857="NULL",0,1))</f>
        <v>0</v>
      </c>
      <c r="D5857" s="8" t="str">
        <f>IF(A5857="","",IF(data_in!E5857="NULL","",ROUND(data_in!E5857-data_in!B5857,0)))</f>
        <v/>
      </c>
      <c r="E5857" s="8">
        <f>IF(A5857="","",IF(data_in!C5857="NULL",0,IF(data_in!C5857&gt;data_in!E5857,0,1)))</f>
        <v>0</v>
      </c>
      <c r="F5857" s="8" t="str">
        <f>IF(OR(A5857="",E5857=0),"",IF(data_in!C5857="NULL","",ROUND(data_in!C5857-data_in!B5857,0)))</f>
        <v/>
      </c>
      <c r="G5857" s="8" t="str">
        <f>IF(OR(A5857="",E5857=0),"",IF(data_in!C5857="NULL","",IF(D5857="",ROUND(data_in!D5857-data_in!B5857,0),MIN(D5857,ROUND(data_in!D5857-data_in!B5857,0)))))</f>
        <v/>
      </c>
      <c r="H5857" s="8" t="str">
        <f>IF(A5857="","",IF(data_in!M5857="United States","United States",IF(data_in!M5857="Canada","Canada",IF(data_in!M5857="United Kingdom","United Kingdom","Other Country"))))</f>
        <v>Other Country</v>
      </c>
      <c r="I5857" s="8" t="str">
        <f>IF(A5857="","",IF(data_in!K5857="Unknown","Unknown",IF(data_in!K5857&lt;=10,"Very Small",IF(data_in!K5857&lt;=100,"Small",IF(data_in!K5857&lt;=500,"Medium",IF(data_in!K5857&gt;500,"Large","Error"))))))</f>
        <v>Very Small</v>
      </c>
      <c r="J5857" s="8" t="str">
        <f>IF(C5857=1,TEXT(data_in!E5857,"mm-yyyy"),"")</f>
        <v/>
      </c>
      <c r="K5857" s="8" t="str">
        <f>IF(A5857="","",IF(data_in!I5857="Website","Website",IF(data_in!I5857="Paid Search","Paid Search",IF(data_in!I5857="Slack","Slack","Other Channel"))))</f>
        <v>Website</v>
      </c>
      <c r="L5857" s="10">
        <f>IF(A5857="","",ROUND(N$3-data_in!B5857,0))</f>
        <v>56</v>
      </c>
    </row>
    <row r="5858" spans="1:12">
      <c r="A5858" s="8" t="str">
        <f>IF(data_in!A5858="","",data_in!A5858)</f>
        <v>c1c50723-ba2d-4be4-9f7a-8407f3c8e60e</v>
      </c>
      <c r="B5858" s="12">
        <f>IF(A5858="","",data_in!B5858)</f>
        <v>43926.755590277775</v>
      </c>
      <c r="C5858" s="8">
        <f>IF(A5858="","",IF(data_in!E5858="NULL",0,1))</f>
        <v>0</v>
      </c>
      <c r="D5858" s="8" t="str">
        <f>IF(A5858="","",IF(data_in!E5858="NULL","",ROUND(data_in!E5858-data_in!B5858,0)))</f>
        <v/>
      </c>
      <c r="E5858" s="8">
        <f>IF(A5858="","",IF(data_in!C5858="NULL",0,IF(data_in!C5858&gt;data_in!E5858,0,1)))</f>
        <v>0</v>
      </c>
      <c r="F5858" s="8" t="str">
        <f>IF(OR(A5858="",E5858=0),"",IF(data_in!C5858="NULL","",ROUND(data_in!C5858-data_in!B5858,0)))</f>
        <v/>
      </c>
      <c r="G5858" s="8" t="str">
        <f>IF(OR(A5858="",E5858=0),"",IF(data_in!C5858="NULL","",IF(D5858="",ROUND(data_in!D5858-data_in!B5858,0),MIN(D5858,ROUND(data_in!D5858-data_in!B5858,0)))))</f>
        <v/>
      </c>
      <c r="H5858" s="8" t="str">
        <f>IF(A5858="","",IF(data_in!M5858="United States","United States",IF(data_in!M5858="Canada","Canada",IF(data_in!M5858="United Kingdom","United Kingdom","Other Country"))))</f>
        <v>Other Country</v>
      </c>
      <c r="I5858" s="8" t="str">
        <f>IF(A5858="","",IF(data_in!K5858="Unknown","Unknown",IF(data_in!K5858&lt;=10,"Very Small",IF(data_in!K5858&lt;=100,"Small",IF(data_in!K5858&lt;=500,"Medium",IF(data_in!K5858&gt;500,"Large","Error"))))))</f>
        <v>Very Small</v>
      </c>
      <c r="J5858" s="8" t="str">
        <f>IF(C5858=1,TEXT(data_in!E5858,"mm-yyyy"),"")</f>
        <v/>
      </c>
      <c r="K5858" s="8" t="str">
        <f>IF(A5858="","",IF(data_in!I5858="Website","Website",IF(data_in!I5858="Paid Search","Paid Search",IF(data_in!I5858="Slack","Slack","Other Channel"))))</f>
        <v>Slack</v>
      </c>
      <c r="L5858" s="10">
        <f>IF(A5858="","",ROUND(N$3-data_in!B5858,0))</f>
        <v>56</v>
      </c>
    </row>
    <row r="5859" spans="1:12">
      <c r="A5859" s="8" t="str">
        <f>IF(data_in!A5859="","",data_in!A5859)</f>
        <v>ea926744-e8bf-4c36-a5bf-f81ecae2c2c2</v>
      </c>
      <c r="B5859" s="12">
        <f>IF(A5859="","",data_in!B5859)</f>
        <v>43926.844525462962</v>
      </c>
      <c r="C5859" s="8">
        <f>IF(A5859="","",IF(data_in!E5859="NULL",0,1))</f>
        <v>0</v>
      </c>
      <c r="D5859" s="8" t="str">
        <f>IF(A5859="","",IF(data_in!E5859="NULL","",ROUND(data_in!E5859-data_in!B5859,0)))</f>
        <v/>
      </c>
      <c r="E5859" s="8">
        <f>IF(A5859="","",IF(data_in!C5859="NULL",0,IF(data_in!C5859&gt;data_in!E5859,0,1)))</f>
        <v>0</v>
      </c>
      <c r="F5859" s="8" t="str">
        <f>IF(OR(A5859="",E5859=0),"",IF(data_in!C5859="NULL","",ROUND(data_in!C5859-data_in!B5859,0)))</f>
        <v/>
      </c>
      <c r="G5859" s="8" t="str">
        <f>IF(OR(A5859="",E5859=0),"",IF(data_in!C5859="NULL","",IF(D5859="",ROUND(data_in!D5859-data_in!B5859,0),MIN(D5859,ROUND(data_in!D5859-data_in!B5859,0)))))</f>
        <v/>
      </c>
      <c r="H5859" s="8" t="str">
        <f>IF(A5859="","",IF(data_in!M5859="United States","United States",IF(data_in!M5859="Canada","Canada",IF(data_in!M5859="United Kingdom","United Kingdom","Other Country"))))</f>
        <v>Other Country</v>
      </c>
      <c r="I5859" s="8" t="str">
        <f>IF(A5859="","",IF(data_in!K5859="Unknown","Unknown",IF(data_in!K5859&lt;=10,"Very Small",IF(data_in!K5859&lt;=100,"Small",IF(data_in!K5859&lt;=500,"Medium",IF(data_in!K5859&gt;500,"Large","Error"))))))</f>
        <v>Very Small</v>
      </c>
      <c r="J5859" s="8" t="str">
        <f>IF(C5859=1,TEXT(data_in!E5859,"mm-yyyy"),"")</f>
        <v/>
      </c>
      <c r="K5859" s="8" t="str">
        <f>IF(A5859="","",IF(data_in!I5859="Website","Website",IF(data_in!I5859="Paid Search","Paid Search",IF(data_in!I5859="Slack","Slack","Other Channel"))))</f>
        <v>Website</v>
      </c>
      <c r="L5859" s="10">
        <f>IF(A5859="","",ROUND(N$3-data_in!B5859,0))</f>
        <v>56</v>
      </c>
    </row>
    <row r="5860" spans="1:12">
      <c r="A5860" s="8" t="str">
        <f>IF(data_in!A5860="","",data_in!A5860)</f>
        <v>56f6c5ee-e78d-4605-94f6-a67b3db1fb46</v>
      </c>
      <c r="B5860" s="12">
        <f>IF(A5860="","",data_in!B5860)</f>
        <v>43926.705833333333</v>
      </c>
      <c r="C5860" s="8">
        <f>IF(A5860="","",IF(data_in!E5860="NULL",0,1))</f>
        <v>0</v>
      </c>
      <c r="D5860" s="8" t="str">
        <f>IF(A5860="","",IF(data_in!E5860="NULL","",ROUND(data_in!E5860-data_in!B5860,0)))</f>
        <v/>
      </c>
      <c r="E5860" s="8">
        <f>IF(A5860="","",IF(data_in!C5860="NULL",0,IF(data_in!C5860&gt;data_in!E5860,0,1)))</f>
        <v>1</v>
      </c>
      <c r="F5860" s="8">
        <f>IF(OR(A5860="",E5860=0),"",IF(data_in!C5860="NULL","",ROUND(data_in!C5860-data_in!B5860,0)))</f>
        <v>1</v>
      </c>
      <c r="G5860" s="8">
        <f>IF(OR(A5860="",E5860=0),"",IF(data_in!C5860="NULL","",IF(D5860="",ROUND(data_in!D5860-data_in!B5860,0),MIN(D5860,ROUND(data_in!D5860-data_in!B5860,0)))))</f>
        <v>31</v>
      </c>
      <c r="H5860" s="8" t="str">
        <f>IF(A5860="","",IF(data_in!M5860="United States","United States",IF(data_in!M5860="Canada","Canada",IF(data_in!M5860="United Kingdom","United Kingdom","Other Country"))))</f>
        <v>Other Country</v>
      </c>
      <c r="I5860" s="8" t="str">
        <f>IF(A5860="","",IF(data_in!K5860="Unknown","Unknown",IF(data_in!K5860&lt;=10,"Very Small",IF(data_in!K5860&lt;=100,"Small",IF(data_in!K5860&lt;=500,"Medium",IF(data_in!K5860&gt;500,"Large","Error"))))))</f>
        <v>Small</v>
      </c>
      <c r="J5860" s="8" t="str">
        <f>IF(C5860=1,TEXT(data_in!E5860,"mm-yyyy"),"")</f>
        <v/>
      </c>
      <c r="K5860" s="8" t="str">
        <f>IF(A5860="","",IF(data_in!I5860="Website","Website",IF(data_in!I5860="Paid Search","Paid Search",IF(data_in!I5860="Slack","Slack","Other Channel"))))</f>
        <v>Website</v>
      </c>
      <c r="L5860" s="10">
        <f>IF(A5860="","",ROUND(N$3-data_in!B5860,0))</f>
        <v>56</v>
      </c>
    </row>
    <row r="5861" spans="1:12">
      <c r="A5861" s="8" t="str">
        <f>IF(data_in!A5861="","",data_in!A5861)</f>
        <v>8cde8e95-5d79-4ded-b0f2-4732fa82d444</v>
      </c>
      <c r="B5861" s="12">
        <f>IF(A5861="","",data_in!B5861)</f>
        <v>43926.753564814811</v>
      </c>
      <c r="C5861" s="8">
        <f>IF(A5861="","",IF(data_in!E5861="NULL",0,1))</f>
        <v>0</v>
      </c>
      <c r="D5861" s="8" t="str">
        <f>IF(A5861="","",IF(data_in!E5861="NULL","",ROUND(data_in!E5861-data_in!B5861,0)))</f>
        <v/>
      </c>
      <c r="E5861" s="8">
        <f>IF(A5861="","",IF(data_in!C5861="NULL",0,IF(data_in!C5861&gt;data_in!E5861,0,1)))</f>
        <v>0</v>
      </c>
      <c r="F5861" s="8" t="str">
        <f>IF(OR(A5861="",E5861=0),"",IF(data_in!C5861="NULL","",ROUND(data_in!C5861-data_in!B5861,0)))</f>
        <v/>
      </c>
      <c r="G5861" s="8" t="str">
        <f>IF(OR(A5861="",E5861=0),"",IF(data_in!C5861="NULL","",IF(D5861="",ROUND(data_in!D5861-data_in!B5861,0),MIN(D5861,ROUND(data_in!D5861-data_in!B5861,0)))))</f>
        <v/>
      </c>
      <c r="H5861" s="8" t="str">
        <f>IF(A5861="","",IF(data_in!M5861="United States","United States",IF(data_in!M5861="Canada","Canada",IF(data_in!M5861="United Kingdom","United Kingdom","Other Country"))))</f>
        <v>United States</v>
      </c>
      <c r="I5861" s="8" t="str">
        <f>IF(A5861="","",IF(data_in!K5861="Unknown","Unknown",IF(data_in!K5861&lt;=10,"Very Small",IF(data_in!K5861&lt;=100,"Small",IF(data_in!K5861&lt;=500,"Medium",IF(data_in!K5861&gt;500,"Large","Error"))))))</f>
        <v>Very Small</v>
      </c>
      <c r="J5861" s="8" t="str">
        <f>IF(C5861=1,TEXT(data_in!E5861,"mm-yyyy"),"")</f>
        <v/>
      </c>
      <c r="K5861" s="8" t="str">
        <f>IF(A5861="","",IF(data_in!I5861="Website","Website",IF(data_in!I5861="Paid Search","Paid Search",IF(data_in!I5861="Slack","Slack","Other Channel"))))</f>
        <v>Website</v>
      </c>
      <c r="L5861" s="10">
        <f>IF(A5861="","",ROUND(N$3-data_in!B5861,0))</f>
        <v>56</v>
      </c>
    </row>
    <row r="5862" spans="1:12">
      <c r="A5862" s="8" t="str">
        <f>IF(data_in!A5862="","",data_in!A5862)</f>
        <v>b61ae390-1cab-4c9e-a6f9-9e4aba79b11b</v>
      </c>
      <c r="B5862" s="12">
        <f>IF(A5862="","",data_in!B5862)</f>
        <v>43926.865567129629</v>
      </c>
      <c r="C5862" s="8">
        <f>IF(A5862="","",IF(data_in!E5862="NULL",0,1))</f>
        <v>0</v>
      </c>
      <c r="D5862" s="8" t="str">
        <f>IF(A5862="","",IF(data_in!E5862="NULL","",ROUND(data_in!E5862-data_in!B5862,0)))</f>
        <v/>
      </c>
      <c r="E5862" s="8">
        <f>IF(A5862="","",IF(data_in!C5862="NULL",0,IF(data_in!C5862&gt;data_in!E5862,0,1)))</f>
        <v>0</v>
      </c>
      <c r="F5862" s="8" t="str">
        <f>IF(OR(A5862="",E5862=0),"",IF(data_in!C5862="NULL","",ROUND(data_in!C5862-data_in!B5862,0)))</f>
        <v/>
      </c>
      <c r="G5862" s="8" t="str">
        <f>IF(OR(A5862="",E5862=0),"",IF(data_in!C5862="NULL","",IF(D5862="",ROUND(data_in!D5862-data_in!B5862,0),MIN(D5862,ROUND(data_in!D5862-data_in!B5862,0)))))</f>
        <v/>
      </c>
      <c r="H5862" s="8" t="str">
        <f>IF(A5862="","",IF(data_in!M5862="United States","United States",IF(data_in!M5862="Canada","Canada",IF(data_in!M5862="United Kingdom","United Kingdom","Other Country"))))</f>
        <v>United States</v>
      </c>
      <c r="I5862" s="8" t="str">
        <f>IF(A5862="","",IF(data_in!K5862="Unknown","Unknown",IF(data_in!K5862&lt;=10,"Very Small",IF(data_in!K5862&lt;=100,"Small",IF(data_in!K5862&lt;=500,"Medium",IF(data_in!K5862&gt;500,"Large","Error"))))))</f>
        <v>Medium</v>
      </c>
      <c r="J5862" s="8" t="str">
        <f>IF(C5862=1,TEXT(data_in!E5862,"mm-yyyy"),"")</f>
        <v/>
      </c>
      <c r="K5862" s="8" t="str">
        <f>IF(A5862="","",IF(data_in!I5862="Website","Website",IF(data_in!I5862="Paid Search","Paid Search",IF(data_in!I5862="Slack","Slack","Other Channel"))))</f>
        <v>Paid Search</v>
      </c>
      <c r="L5862" s="10">
        <f>IF(A5862="","",ROUND(N$3-data_in!B5862,0))</f>
        <v>56</v>
      </c>
    </row>
    <row r="5863" spans="1:12">
      <c r="A5863" s="8" t="str">
        <f>IF(data_in!A5863="","",data_in!A5863)</f>
        <v>c8b234a3-5bb5-4349-b3ad-e4c03c05561b</v>
      </c>
      <c r="B5863" s="12">
        <f>IF(A5863="","",data_in!B5863)</f>
        <v>43926.857777777775</v>
      </c>
      <c r="C5863" s="8">
        <f>IF(A5863="","",IF(data_in!E5863="NULL",0,1))</f>
        <v>0</v>
      </c>
      <c r="D5863" s="8" t="str">
        <f>IF(A5863="","",IF(data_in!E5863="NULL","",ROUND(data_in!E5863-data_in!B5863,0)))</f>
        <v/>
      </c>
      <c r="E5863" s="8">
        <f>IF(A5863="","",IF(data_in!C5863="NULL",0,IF(data_in!C5863&gt;data_in!E5863,0,1)))</f>
        <v>0</v>
      </c>
      <c r="F5863" s="8" t="str">
        <f>IF(OR(A5863="",E5863=0),"",IF(data_in!C5863="NULL","",ROUND(data_in!C5863-data_in!B5863,0)))</f>
        <v/>
      </c>
      <c r="G5863" s="8" t="str">
        <f>IF(OR(A5863="",E5863=0),"",IF(data_in!C5863="NULL","",IF(D5863="",ROUND(data_in!D5863-data_in!B5863,0),MIN(D5863,ROUND(data_in!D5863-data_in!B5863,0)))))</f>
        <v/>
      </c>
      <c r="H5863" s="8" t="str">
        <f>IF(A5863="","",IF(data_in!M5863="United States","United States",IF(data_in!M5863="Canada","Canada",IF(data_in!M5863="United Kingdom","United Kingdom","Other Country"))))</f>
        <v>United Kingdom</v>
      </c>
      <c r="I5863" s="8" t="str">
        <f>IF(A5863="","",IF(data_in!K5863="Unknown","Unknown",IF(data_in!K5863&lt;=10,"Very Small",IF(data_in!K5863&lt;=100,"Small",IF(data_in!K5863&lt;=500,"Medium",IF(data_in!K5863&gt;500,"Large","Error"))))))</f>
        <v>Very Small</v>
      </c>
      <c r="J5863" s="8" t="str">
        <f>IF(C5863=1,TEXT(data_in!E5863,"mm-yyyy"),"")</f>
        <v/>
      </c>
      <c r="K5863" s="8" t="str">
        <f>IF(A5863="","",IF(data_in!I5863="Website","Website",IF(data_in!I5863="Paid Search","Paid Search",IF(data_in!I5863="Slack","Slack","Other Channel"))))</f>
        <v>Website</v>
      </c>
      <c r="L5863" s="10">
        <f>IF(A5863="","",ROUND(N$3-data_in!B5863,0))</f>
        <v>56</v>
      </c>
    </row>
    <row r="5864" spans="1:12">
      <c r="A5864" s="8" t="str">
        <f>IF(data_in!A5864="","",data_in!A5864)</f>
        <v>6f183522-651f-4f94-9626-3c4a6c39f77d</v>
      </c>
      <c r="B5864" s="12">
        <f>IF(A5864="","",data_in!B5864)</f>
        <v>43926.941481481481</v>
      </c>
      <c r="C5864" s="8">
        <f>IF(A5864="","",IF(data_in!E5864="NULL",0,1))</f>
        <v>0</v>
      </c>
      <c r="D5864" s="8" t="str">
        <f>IF(A5864="","",IF(data_in!E5864="NULL","",ROUND(data_in!E5864-data_in!B5864,0)))</f>
        <v/>
      </c>
      <c r="E5864" s="8">
        <f>IF(A5864="","",IF(data_in!C5864="NULL",0,IF(data_in!C5864&gt;data_in!E5864,0,1)))</f>
        <v>1</v>
      </c>
      <c r="F5864" s="8">
        <f>IF(OR(A5864="",E5864=0),"",IF(data_in!C5864="NULL","",ROUND(data_in!C5864-data_in!B5864,0)))</f>
        <v>0</v>
      </c>
      <c r="G5864" s="8">
        <f>IF(OR(A5864="",E5864=0),"",IF(data_in!C5864="NULL","",IF(D5864="",ROUND(data_in!D5864-data_in!B5864,0),MIN(D5864,ROUND(data_in!D5864-data_in!B5864,0)))))</f>
        <v>30</v>
      </c>
      <c r="H5864" s="8" t="str">
        <f>IF(A5864="","",IF(data_in!M5864="United States","United States",IF(data_in!M5864="Canada","Canada",IF(data_in!M5864="United Kingdom","United Kingdom","Other Country"))))</f>
        <v>Canada</v>
      </c>
      <c r="I5864" s="8" t="str">
        <f>IF(A5864="","",IF(data_in!K5864="Unknown","Unknown",IF(data_in!K5864&lt;=10,"Very Small",IF(data_in!K5864&lt;=100,"Small",IF(data_in!K5864&lt;=500,"Medium",IF(data_in!K5864&gt;500,"Large","Error"))))))</f>
        <v>Very Small</v>
      </c>
      <c r="J5864" s="8" t="str">
        <f>IF(C5864=1,TEXT(data_in!E5864,"mm-yyyy"),"")</f>
        <v/>
      </c>
      <c r="K5864" s="8" t="str">
        <f>IF(A5864="","",IF(data_in!I5864="Website","Website",IF(data_in!I5864="Paid Search","Paid Search",IF(data_in!I5864="Slack","Slack","Other Channel"))))</f>
        <v>Website</v>
      </c>
      <c r="L5864" s="10">
        <f>IF(A5864="","",ROUND(N$3-data_in!B5864,0))</f>
        <v>56</v>
      </c>
    </row>
    <row r="5865" spans="1:12">
      <c r="A5865" s="8" t="str">
        <f>IF(data_in!A5865="","",data_in!A5865)</f>
        <v>4d41ab07-0ce6-4e81-a55d-f15ec85289a1</v>
      </c>
      <c r="B5865" s="12">
        <f>IF(A5865="","",data_in!B5865)</f>
        <v>43926.953750000001</v>
      </c>
      <c r="C5865" s="8">
        <f>IF(A5865="","",IF(data_in!E5865="NULL",0,1))</f>
        <v>0</v>
      </c>
      <c r="D5865" s="8" t="str">
        <f>IF(A5865="","",IF(data_in!E5865="NULL","",ROUND(data_in!E5865-data_in!B5865,0)))</f>
        <v/>
      </c>
      <c r="E5865" s="8">
        <f>IF(A5865="","",IF(data_in!C5865="NULL",0,IF(data_in!C5865&gt;data_in!E5865,0,1)))</f>
        <v>0</v>
      </c>
      <c r="F5865" s="8" t="str">
        <f>IF(OR(A5865="",E5865=0),"",IF(data_in!C5865="NULL","",ROUND(data_in!C5865-data_in!B5865,0)))</f>
        <v/>
      </c>
      <c r="G5865" s="8" t="str">
        <f>IF(OR(A5865="",E5865=0),"",IF(data_in!C5865="NULL","",IF(D5865="",ROUND(data_in!D5865-data_in!B5865,0),MIN(D5865,ROUND(data_in!D5865-data_in!B5865,0)))))</f>
        <v/>
      </c>
      <c r="H5865" s="8" t="str">
        <f>IF(A5865="","",IF(data_in!M5865="United States","United States",IF(data_in!M5865="Canada","Canada",IF(data_in!M5865="United Kingdom","United Kingdom","Other Country"))))</f>
        <v>Canada</v>
      </c>
      <c r="I5865" s="8" t="str">
        <f>IF(A5865="","",IF(data_in!K5865="Unknown","Unknown",IF(data_in!K5865&lt;=10,"Very Small",IF(data_in!K5865&lt;=100,"Small",IF(data_in!K5865&lt;=500,"Medium",IF(data_in!K5865&gt;500,"Large","Error"))))))</f>
        <v>Very Small</v>
      </c>
      <c r="J5865" s="8" t="str">
        <f>IF(C5865=1,TEXT(data_in!E5865,"mm-yyyy"),"")</f>
        <v/>
      </c>
      <c r="K5865" s="8" t="str">
        <f>IF(A5865="","",IF(data_in!I5865="Website","Website",IF(data_in!I5865="Paid Search","Paid Search",IF(data_in!I5865="Slack","Slack","Other Channel"))))</f>
        <v>Paid Search</v>
      </c>
      <c r="L5865" s="10">
        <f>IF(A5865="","",ROUND(N$3-data_in!B5865,0))</f>
        <v>56</v>
      </c>
    </row>
    <row r="5866" spans="1:12">
      <c r="A5866" s="8" t="str">
        <f>IF(data_in!A5866="","",data_in!A5866)</f>
        <v>14852a43-ab53-41ab-8d35-18f992eadd25</v>
      </c>
      <c r="B5866" s="12">
        <f>IF(A5866="","",data_in!B5866)</f>
        <v>43926.983078703706</v>
      </c>
      <c r="C5866" s="8">
        <f>IF(A5866="","",IF(data_in!E5866="NULL",0,1))</f>
        <v>0</v>
      </c>
      <c r="D5866" s="8" t="str">
        <f>IF(A5866="","",IF(data_in!E5866="NULL","",ROUND(data_in!E5866-data_in!B5866,0)))</f>
        <v/>
      </c>
      <c r="E5866" s="8">
        <f>IF(A5866="","",IF(data_in!C5866="NULL",0,IF(data_in!C5866&gt;data_in!E5866,0,1)))</f>
        <v>0</v>
      </c>
      <c r="F5866" s="8" t="str">
        <f>IF(OR(A5866="",E5866=0),"",IF(data_in!C5866="NULL","",ROUND(data_in!C5866-data_in!B5866,0)))</f>
        <v/>
      </c>
      <c r="G5866" s="8" t="str">
        <f>IF(OR(A5866="",E5866=0),"",IF(data_in!C5866="NULL","",IF(D5866="",ROUND(data_in!D5866-data_in!B5866,0),MIN(D5866,ROUND(data_in!D5866-data_in!B5866,0)))))</f>
        <v/>
      </c>
      <c r="H5866" s="8" t="str">
        <f>IF(A5866="","",IF(data_in!M5866="United States","United States",IF(data_in!M5866="Canada","Canada",IF(data_in!M5866="United Kingdom","United Kingdom","Other Country"))))</f>
        <v>Other Country</v>
      </c>
      <c r="I5866" s="8" t="str">
        <f>IF(A5866="","",IF(data_in!K5866="Unknown","Unknown",IF(data_in!K5866&lt;=10,"Very Small",IF(data_in!K5866&lt;=100,"Small",IF(data_in!K5866&lt;=500,"Medium",IF(data_in!K5866&gt;500,"Large","Error"))))))</f>
        <v>Very Small</v>
      </c>
      <c r="J5866" s="8" t="str">
        <f>IF(C5866=1,TEXT(data_in!E5866,"mm-yyyy"),"")</f>
        <v/>
      </c>
      <c r="K5866" s="8" t="str">
        <f>IF(A5866="","",IF(data_in!I5866="Website","Website",IF(data_in!I5866="Paid Search","Paid Search",IF(data_in!I5866="Slack","Slack","Other Channel"))))</f>
        <v>Website</v>
      </c>
      <c r="L5866" s="10">
        <f>IF(A5866="","",ROUND(N$3-data_in!B5866,0))</f>
        <v>56</v>
      </c>
    </row>
    <row r="5867" spans="1:12">
      <c r="A5867" s="8" t="str">
        <f>IF(data_in!A5867="","",data_in!A5867)</f>
        <v>54f7b977-c148-4157-a507-2e971f88b169</v>
      </c>
      <c r="B5867" s="12">
        <f>IF(A5867="","",data_in!B5867)</f>
        <v>43927.212199074071</v>
      </c>
      <c r="C5867" s="8">
        <f>IF(A5867="","",IF(data_in!E5867="NULL",0,1))</f>
        <v>0</v>
      </c>
      <c r="D5867" s="8" t="str">
        <f>IF(A5867="","",IF(data_in!E5867="NULL","",ROUND(data_in!E5867-data_in!B5867,0)))</f>
        <v/>
      </c>
      <c r="E5867" s="8">
        <f>IF(A5867="","",IF(data_in!C5867="NULL",0,IF(data_in!C5867&gt;data_in!E5867,0,1)))</f>
        <v>0</v>
      </c>
      <c r="F5867" s="8" t="str">
        <f>IF(OR(A5867="",E5867=0),"",IF(data_in!C5867="NULL","",ROUND(data_in!C5867-data_in!B5867,0)))</f>
        <v/>
      </c>
      <c r="G5867" s="8" t="str">
        <f>IF(OR(A5867="",E5867=0),"",IF(data_in!C5867="NULL","",IF(D5867="",ROUND(data_in!D5867-data_in!B5867,0),MIN(D5867,ROUND(data_in!D5867-data_in!B5867,0)))))</f>
        <v/>
      </c>
      <c r="H5867" s="8" t="str">
        <f>IF(A5867="","",IF(data_in!M5867="United States","United States",IF(data_in!M5867="Canada","Canada",IF(data_in!M5867="United Kingdom","United Kingdom","Other Country"))))</f>
        <v>Other Country</v>
      </c>
      <c r="I5867" s="8" t="str">
        <f>IF(A5867="","",IF(data_in!K5867="Unknown","Unknown",IF(data_in!K5867&lt;=10,"Very Small",IF(data_in!K5867&lt;=100,"Small",IF(data_in!K5867&lt;=500,"Medium",IF(data_in!K5867&gt;500,"Large","Error"))))))</f>
        <v>Very Small</v>
      </c>
      <c r="J5867" s="8" t="str">
        <f>IF(C5867=1,TEXT(data_in!E5867,"mm-yyyy"),"")</f>
        <v/>
      </c>
      <c r="K5867" s="8" t="str">
        <f>IF(A5867="","",IF(data_in!I5867="Website","Website",IF(data_in!I5867="Paid Search","Paid Search",IF(data_in!I5867="Slack","Slack","Other Channel"))))</f>
        <v>Website</v>
      </c>
      <c r="L5867" s="10">
        <f>IF(A5867="","",ROUND(N$3-data_in!B5867,0))</f>
        <v>56</v>
      </c>
    </row>
    <row r="5868" spans="1:12">
      <c r="A5868" s="8" t="str">
        <f>IF(data_in!A5868="","",data_in!A5868)</f>
        <v>497eb18c-ae4f-4e51-a313-458512d02c06</v>
      </c>
      <c r="B5868" s="12">
        <f>IF(A5868="","",data_in!B5868)</f>
        <v>43927.277951388889</v>
      </c>
      <c r="C5868" s="8">
        <f>IF(A5868="","",IF(data_in!E5868="NULL",0,1))</f>
        <v>0</v>
      </c>
      <c r="D5868" s="8" t="str">
        <f>IF(A5868="","",IF(data_in!E5868="NULL","",ROUND(data_in!E5868-data_in!B5868,0)))</f>
        <v/>
      </c>
      <c r="E5868" s="8">
        <f>IF(A5868="","",IF(data_in!C5868="NULL",0,IF(data_in!C5868&gt;data_in!E5868,0,1)))</f>
        <v>0</v>
      </c>
      <c r="F5868" s="8" t="str">
        <f>IF(OR(A5868="",E5868=0),"",IF(data_in!C5868="NULL","",ROUND(data_in!C5868-data_in!B5868,0)))</f>
        <v/>
      </c>
      <c r="G5868" s="8" t="str">
        <f>IF(OR(A5868="",E5868=0),"",IF(data_in!C5868="NULL","",IF(D5868="",ROUND(data_in!D5868-data_in!B5868,0),MIN(D5868,ROUND(data_in!D5868-data_in!B5868,0)))))</f>
        <v/>
      </c>
      <c r="H5868" s="8" t="str">
        <f>IF(A5868="","",IF(data_in!M5868="United States","United States",IF(data_in!M5868="Canada","Canada",IF(data_in!M5868="United Kingdom","United Kingdom","Other Country"))))</f>
        <v>Other Country</v>
      </c>
      <c r="I5868" s="8" t="str">
        <f>IF(A5868="","",IF(data_in!K5868="Unknown","Unknown",IF(data_in!K5868&lt;=10,"Very Small",IF(data_in!K5868&lt;=100,"Small",IF(data_in!K5868&lt;=500,"Medium",IF(data_in!K5868&gt;500,"Large","Error"))))))</f>
        <v>Medium</v>
      </c>
      <c r="J5868" s="8" t="str">
        <f>IF(C5868=1,TEXT(data_in!E5868,"mm-yyyy"),"")</f>
        <v/>
      </c>
      <c r="K5868" s="8" t="str">
        <f>IF(A5868="","",IF(data_in!I5868="Website","Website",IF(data_in!I5868="Paid Search","Paid Search",IF(data_in!I5868="Slack","Slack","Other Channel"))))</f>
        <v>Slack</v>
      </c>
      <c r="L5868" s="10">
        <f>IF(A5868="","",ROUND(N$3-data_in!B5868,0))</f>
        <v>56</v>
      </c>
    </row>
    <row r="5869" spans="1:12">
      <c r="A5869" s="8" t="str">
        <f>IF(data_in!A5869="","",data_in!A5869)</f>
        <v>115be24c-3a8f-49af-bb02-26d13ca39093</v>
      </c>
      <c r="B5869" s="12">
        <f>IF(A5869="","",data_in!B5869)</f>
        <v>43927.311238425929</v>
      </c>
      <c r="C5869" s="8">
        <f>IF(A5869="","",IF(data_in!E5869="NULL",0,1))</f>
        <v>0</v>
      </c>
      <c r="D5869" s="8" t="str">
        <f>IF(A5869="","",IF(data_in!E5869="NULL","",ROUND(data_in!E5869-data_in!B5869,0)))</f>
        <v/>
      </c>
      <c r="E5869" s="8">
        <f>IF(A5869="","",IF(data_in!C5869="NULL",0,IF(data_in!C5869&gt;data_in!E5869,0,1)))</f>
        <v>1</v>
      </c>
      <c r="F5869" s="8">
        <f>IF(OR(A5869="",E5869=0),"",IF(data_in!C5869="NULL","",ROUND(data_in!C5869-data_in!B5869,0)))</f>
        <v>0</v>
      </c>
      <c r="G5869" s="8">
        <f>IF(OR(A5869="",E5869=0),"",IF(data_in!C5869="NULL","",IF(D5869="",ROUND(data_in!D5869-data_in!B5869,0),MIN(D5869,ROUND(data_in!D5869-data_in!B5869,0)))))</f>
        <v>30</v>
      </c>
      <c r="H5869" s="8" t="str">
        <f>IF(A5869="","",IF(data_in!M5869="United States","United States",IF(data_in!M5869="Canada","Canada",IF(data_in!M5869="United Kingdom","United Kingdom","Other Country"))))</f>
        <v>Other Country</v>
      </c>
      <c r="I5869" s="8" t="str">
        <f>IF(A5869="","",IF(data_in!K5869="Unknown","Unknown",IF(data_in!K5869&lt;=10,"Very Small",IF(data_in!K5869&lt;=100,"Small",IF(data_in!K5869&lt;=500,"Medium",IF(data_in!K5869&gt;500,"Large","Error"))))))</f>
        <v>Very Small</v>
      </c>
      <c r="J5869" s="8" t="str">
        <f>IF(C5869=1,TEXT(data_in!E5869,"mm-yyyy"),"")</f>
        <v/>
      </c>
      <c r="K5869" s="8" t="str">
        <f>IF(A5869="","",IF(data_in!I5869="Website","Website",IF(data_in!I5869="Paid Search","Paid Search",IF(data_in!I5869="Slack","Slack","Other Channel"))))</f>
        <v>Paid Search</v>
      </c>
      <c r="L5869" s="10">
        <f>IF(A5869="","",ROUND(N$3-data_in!B5869,0))</f>
        <v>56</v>
      </c>
    </row>
    <row r="5870" spans="1:12">
      <c r="A5870" s="8" t="str">
        <f>IF(data_in!A5870="","",data_in!A5870)</f>
        <v>7a21a467-314d-45c3-9b01-1119da9e19a9</v>
      </c>
      <c r="B5870" s="12">
        <f>IF(A5870="","",data_in!B5870)</f>
        <v>43927.403923611113</v>
      </c>
      <c r="C5870" s="8">
        <f>IF(A5870="","",IF(data_in!E5870="NULL",0,1))</f>
        <v>0</v>
      </c>
      <c r="D5870" s="8" t="str">
        <f>IF(A5870="","",IF(data_in!E5870="NULL","",ROUND(data_in!E5870-data_in!B5870,0)))</f>
        <v/>
      </c>
      <c r="E5870" s="8">
        <f>IF(A5870="","",IF(data_in!C5870="NULL",0,IF(data_in!C5870&gt;data_in!E5870,0,1)))</f>
        <v>0</v>
      </c>
      <c r="F5870" s="8" t="str">
        <f>IF(OR(A5870="",E5870=0),"",IF(data_in!C5870="NULL","",ROUND(data_in!C5870-data_in!B5870,0)))</f>
        <v/>
      </c>
      <c r="G5870" s="8" t="str">
        <f>IF(OR(A5870="",E5870=0),"",IF(data_in!C5870="NULL","",IF(D5870="",ROUND(data_in!D5870-data_in!B5870,0),MIN(D5870,ROUND(data_in!D5870-data_in!B5870,0)))))</f>
        <v/>
      </c>
      <c r="H5870" s="8" t="str">
        <f>IF(A5870="","",IF(data_in!M5870="United States","United States",IF(data_in!M5870="Canada","Canada",IF(data_in!M5870="United Kingdom","United Kingdom","Other Country"))))</f>
        <v>Other Country</v>
      </c>
      <c r="I5870" s="8" t="str">
        <f>IF(A5870="","",IF(data_in!K5870="Unknown","Unknown",IF(data_in!K5870&lt;=10,"Very Small",IF(data_in!K5870&lt;=100,"Small",IF(data_in!K5870&lt;=500,"Medium",IF(data_in!K5870&gt;500,"Large","Error"))))))</f>
        <v>Small</v>
      </c>
      <c r="J5870" s="8" t="str">
        <f>IF(C5870=1,TEXT(data_in!E5870,"mm-yyyy"),"")</f>
        <v/>
      </c>
      <c r="K5870" s="8" t="str">
        <f>IF(A5870="","",IF(data_in!I5870="Website","Website",IF(data_in!I5870="Paid Search","Paid Search",IF(data_in!I5870="Slack","Slack","Other Channel"))))</f>
        <v>Website</v>
      </c>
      <c r="L5870" s="10">
        <f>IF(A5870="","",ROUND(N$3-data_in!B5870,0))</f>
        <v>56</v>
      </c>
    </row>
    <row r="5871" spans="1:12">
      <c r="A5871" s="8" t="str">
        <f>IF(data_in!A5871="","",data_in!A5871)</f>
        <v>fe5cd012-4f02-4c7e-81f4-9f5f725078a4</v>
      </c>
      <c r="B5871" s="12">
        <f>IF(A5871="","",data_in!B5871)</f>
        <v>43927.409537037034</v>
      </c>
      <c r="C5871" s="8">
        <f>IF(A5871="","",IF(data_in!E5871="NULL",0,1))</f>
        <v>0</v>
      </c>
      <c r="D5871" s="8" t="str">
        <f>IF(A5871="","",IF(data_in!E5871="NULL","",ROUND(data_in!E5871-data_in!B5871,0)))</f>
        <v/>
      </c>
      <c r="E5871" s="8">
        <f>IF(A5871="","",IF(data_in!C5871="NULL",0,IF(data_in!C5871&gt;data_in!E5871,0,1)))</f>
        <v>0</v>
      </c>
      <c r="F5871" s="8" t="str">
        <f>IF(OR(A5871="",E5871=0),"",IF(data_in!C5871="NULL","",ROUND(data_in!C5871-data_in!B5871,0)))</f>
        <v/>
      </c>
      <c r="G5871" s="8" t="str">
        <f>IF(OR(A5871="",E5871=0),"",IF(data_in!C5871="NULL","",IF(D5871="",ROUND(data_in!D5871-data_in!B5871,0),MIN(D5871,ROUND(data_in!D5871-data_in!B5871,0)))))</f>
        <v/>
      </c>
      <c r="H5871" s="8" t="str">
        <f>IF(A5871="","",IF(data_in!M5871="United States","United States",IF(data_in!M5871="Canada","Canada",IF(data_in!M5871="United Kingdom","United Kingdom","Other Country"))))</f>
        <v>Other Country</v>
      </c>
      <c r="I5871" s="8" t="str">
        <f>IF(A5871="","",IF(data_in!K5871="Unknown","Unknown",IF(data_in!K5871&lt;=10,"Very Small",IF(data_in!K5871&lt;=100,"Small",IF(data_in!K5871&lt;=500,"Medium",IF(data_in!K5871&gt;500,"Large","Error"))))))</f>
        <v>Small</v>
      </c>
      <c r="J5871" s="8" t="str">
        <f>IF(C5871=1,TEXT(data_in!E5871,"mm-yyyy"),"")</f>
        <v/>
      </c>
      <c r="K5871" s="8" t="str">
        <f>IF(A5871="","",IF(data_in!I5871="Website","Website",IF(data_in!I5871="Paid Search","Paid Search",IF(data_in!I5871="Slack","Slack","Other Channel"))))</f>
        <v>Paid Search</v>
      </c>
      <c r="L5871" s="10">
        <f>IF(A5871="","",ROUND(N$3-data_in!B5871,0))</f>
        <v>56</v>
      </c>
    </row>
    <row r="5872" spans="1:12">
      <c r="A5872" s="8" t="str">
        <f>IF(data_in!A5872="","",data_in!A5872)</f>
        <v>36734fa1-4521-4095-86e4-86195c4a2d0e</v>
      </c>
      <c r="B5872" s="12">
        <f>IF(A5872="","",data_in!B5872)</f>
        <v>43927.469583333332</v>
      </c>
      <c r="C5872" s="8">
        <f>IF(A5872="","",IF(data_in!E5872="NULL",0,1))</f>
        <v>0</v>
      </c>
      <c r="D5872" s="8" t="str">
        <f>IF(A5872="","",IF(data_in!E5872="NULL","",ROUND(data_in!E5872-data_in!B5872,0)))</f>
        <v/>
      </c>
      <c r="E5872" s="8">
        <f>IF(A5872="","",IF(data_in!C5872="NULL",0,IF(data_in!C5872&gt;data_in!E5872,0,1)))</f>
        <v>0</v>
      </c>
      <c r="F5872" s="8" t="str">
        <f>IF(OR(A5872="",E5872=0),"",IF(data_in!C5872="NULL","",ROUND(data_in!C5872-data_in!B5872,0)))</f>
        <v/>
      </c>
      <c r="G5872" s="8" t="str">
        <f>IF(OR(A5872="",E5872=0),"",IF(data_in!C5872="NULL","",IF(D5872="",ROUND(data_in!D5872-data_in!B5872,0),MIN(D5872,ROUND(data_in!D5872-data_in!B5872,0)))))</f>
        <v/>
      </c>
      <c r="H5872" s="8" t="str">
        <f>IF(A5872="","",IF(data_in!M5872="United States","United States",IF(data_in!M5872="Canada","Canada",IF(data_in!M5872="United Kingdom","United Kingdom","Other Country"))))</f>
        <v>Other Country</v>
      </c>
      <c r="I5872" s="8" t="str">
        <f>IF(A5872="","",IF(data_in!K5872="Unknown","Unknown",IF(data_in!K5872&lt;=10,"Very Small",IF(data_in!K5872&lt;=100,"Small",IF(data_in!K5872&lt;=500,"Medium",IF(data_in!K5872&gt;500,"Large","Error"))))))</f>
        <v>Very Small</v>
      </c>
      <c r="J5872" s="8" t="str">
        <f>IF(C5872=1,TEXT(data_in!E5872,"mm-yyyy"),"")</f>
        <v/>
      </c>
      <c r="K5872" s="8" t="str">
        <f>IF(A5872="","",IF(data_in!I5872="Website","Website",IF(data_in!I5872="Paid Search","Paid Search",IF(data_in!I5872="Slack","Slack","Other Channel"))))</f>
        <v>Website</v>
      </c>
      <c r="L5872" s="10">
        <f>IF(A5872="","",ROUND(N$3-data_in!B5872,0))</f>
        <v>56</v>
      </c>
    </row>
    <row r="5873" spans="1:12">
      <c r="A5873" s="8" t="str">
        <f>IF(data_in!A5873="","",data_in!A5873)</f>
        <v>1e20d568-df91-4507-ae30-7d3e8cf86cd1</v>
      </c>
      <c r="B5873" s="12">
        <f>IF(A5873="","",data_in!B5873)</f>
        <v>43927.471932870372</v>
      </c>
      <c r="C5873" s="8">
        <f>IF(A5873="","",IF(data_in!E5873="NULL",0,1))</f>
        <v>0</v>
      </c>
      <c r="D5873" s="8" t="str">
        <f>IF(A5873="","",IF(data_in!E5873="NULL","",ROUND(data_in!E5873-data_in!B5873,0)))</f>
        <v/>
      </c>
      <c r="E5873" s="8">
        <f>IF(A5873="","",IF(data_in!C5873="NULL",0,IF(data_in!C5873&gt;data_in!E5873,0,1)))</f>
        <v>1</v>
      </c>
      <c r="F5873" s="8">
        <f>IF(OR(A5873="",E5873=0),"",IF(data_in!C5873="NULL","",ROUND(data_in!C5873-data_in!B5873,0)))</f>
        <v>0</v>
      </c>
      <c r="G5873" s="8">
        <f>IF(OR(A5873="",E5873=0),"",IF(data_in!C5873="NULL","",IF(D5873="",ROUND(data_in!D5873-data_in!B5873,0),MIN(D5873,ROUND(data_in!D5873-data_in!B5873,0)))))</f>
        <v>30</v>
      </c>
      <c r="H5873" s="8" t="str">
        <f>IF(A5873="","",IF(data_in!M5873="United States","United States",IF(data_in!M5873="Canada","Canada",IF(data_in!M5873="United Kingdom","United Kingdom","Other Country"))))</f>
        <v>Other Country</v>
      </c>
      <c r="I5873" s="8" t="str">
        <f>IF(A5873="","",IF(data_in!K5873="Unknown","Unknown",IF(data_in!K5873&lt;=10,"Very Small",IF(data_in!K5873&lt;=100,"Small",IF(data_in!K5873&lt;=500,"Medium",IF(data_in!K5873&gt;500,"Large","Error"))))))</f>
        <v>Very Small</v>
      </c>
      <c r="J5873" s="8" t="str">
        <f>IF(C5873=1,TEXT(data_in!E5873,"mm-yyyy"),"")</f>
        <v/>
      </c>
      <c r="K5873" s="8" t="str">
        <f>IF(A5873="","",IF(data_in!I5873="Website","Website",IF(data_in!I5873="Paid Search","Paid Search",IF(data_in!I5873="Slack","Slack","Other Channel"))))</f>
        <v>Website</v>
      </c>
      <c r="L5873" s="10">
        <f>IF(A5873="","",ROUND(N$3-data_in!B5873,0))</f>
        <v>56</v>
      </c>
    </row>
    <row r="5874" spans="1:12">
      <c r="A5874" s="8" t="str">
        <f>IF(data_in!A5874="","",data_in!A5874)</f>
        <v>33b2d26d-e587-481f-b933-48866eb34921</v>
      </c>
      <c r="B5874" s="12">
        <f>IF(A5874="","",data_in!B5874)</f>
        <v>43921.59138888889</v>
      </c>
      <c r="C5874" s="8">
        <f>IF(A5874="","",IF(data_in!E5874="NULL",0,1))</f>
        <v>0</v>
      </c>
      <c r="D5874" s="8" t="str">
        <f>IF(A5874="","",IF(data_in!E5874="NULL","",ROUND(data_in!E5874-data_in!B5874,0)))</f>
        <v/>
      </c>
      <c r="E5874" s="8">
        <f>IF(A5874="","",IF(data_in!C5874="NULL",0,IF(data_in!C5874&gt;data_in!E5874,0,1)))</f>
        <v>0</v>
      </c>
      <c r="F5874" s="8" t="str">
        <f>IF(OR(A5874="",E5874=0),"",IF(data_in!C5874="NULL","",ROUND(data_in!C5874-data_in!B5874,0)))</f>
        <v/>
      </c>
      <c r="G5874" s="8" t="str">
        <f>IF(OR(A5874="",E5874=0),"",IF(data_in!C5874="NULL","",IF(D5874="",ROUND(data_in!D5874-data_in!B5874,0),MIN(D5874,ROUND(data_in!D5874-data_in!B5874,0)))))</f>
        <v/>
      </c>
      <c r="H5874" s="8" t="str">
        <f>IF(A5874="","",IF(data_in!M5874="United States","United States",IF(data_in!M5874="Canada","Canada",IF(data_in!M5874="United Kingdom","United Kingdom","Other Country"))))</f>
        <v>Canada</v>
      </c>
      <c r="I5874" s="8" t="str">
        <f>IF(A5874="","",IF(data_in!K5874="Unknown","Unknown",IF(data_in!K5874&lt;=10,"Very Small",IF(data_in!K5874&lt;=100,"Small",IF(data_in!K5874&lt;=500,"Medium",IF(data_in!K5874&gt;500,"Large","Error"))))))</f>
        <v>Medium</v>
      </c>
      <c r="J5874" s="8" t="str">
        <f>IF(C5874=1,TEXT(data_in!E5874,"mm-yyyy"),"")</f>
        <v/>
      </c>
      <c r="K5874" s="8" t="str">
        <f>IF(A5874="","",IF(data_in!I5874="Website","Website",IF(data_in!I5874="Paid Search","Paid Search",IF(data_in!I5874="Slack","Slack","Other Channel"))))</f>
        <v>Website</v>
      </c>
      <c r="L5874" s="10">
        <f>IF(A5874="","",ROUND(N$3-data_in!B5874,0))</f>
        <v>61</v>
      </c>
    </row>
    <row r="5875" spans="1:12">
      <c r="A5875" s="8" t="str">
        <f>IF(data_in!A5875="","",data_in!A5875)</f>
        <v>7a32d343-5258-44b0-b32b-8524d4347d8c</v>
      </c>
      <c r="B5875" s="12">
        <f>IF(A5875="","",data_in!B5875)</f>
        <v>43840.942303240743</v>
      </c>
      <c r="C5875" s="8">
        <f>IF(A5875="","",IF(data_in!E5875="NULL",0,1))</f>
        <v>0</v>
      </c>
      <c r="D5875" s="8" t="str">
        <f>IF(A5875="","",IF(data_in!E5875="NULL","",ROUND(data_in!E5875-data_in!B5875,0)))</f>
        <v/>
      </c>
      <c r="E5875" s="8">
        <f>IF(A5875="","",IF(data_in!C5875="NULL",0,IF(data_in!C5875&gt;data_in!E5875,0,1)))</f>
        <v>0</v>
      </c>
      <c r="F5875" s="8" t="str">
        <f>IF(OR(A5875="",E5875=0),"",IF(data_in!C5875="NULL","",ROUND(data_in!C5875-data_in!B5875,0)))</f>
        <v/>
      </c>
      <c r="G5875" s="8" t="str">
        <f>IF(OR(A5875="",E5875=0),"",IF(data_in!C5875="NULL","",IF(D5875="",ROUND(data_in!D5875-data_in!B5875,0),MIN(D5875,ROUND(data_in!D5875-data_in!B5875,0)))))</f>
        <v/>
      </c>
      <c r="H5875" s="8" t="str">
        <f>IF(A5875="","",IF(data_in!M5875="United States","United States",IF(data_in!M5875="Canada","Canada",IF(data_in!M5875="United Kingdom","United Kingdom","Other Country"))))</f>
        <v>Canada</v>
      </c>
      <c r="I5875" s="8" t="str">
        <f>IF(A5875="","",IF(data_in!K5875="Unknown","Unknown",IF(data_in!K5875&lt;=10,"Very Small",IF(data_in!K5875&lt;=100,"Small",IF(data_in!K5875&lt;=500,"Medium",IF(data_in!K5875&gt;500,"Large","Error"))))))</f>
        <v>Large</v>
      </c>
      <c r="J5875" s="8" t="str">
        <f>IF(C5875=1,TEXT(data_in!E5875,"mm-yyyy"),"")</f>
        <v/>
      </c>
      <c r="K5875" s="8" t="str">
        <f>IF(A5875="","",IF(data_in!I5875="Website","Website",IF(data_in!I5875="Paid Search","Paid Search",IF(data_in!I5875="Slack","Slack","Other Channel"))))</f>
        <v>Paid Search</v>
      </c>
      <c r="L5875" s="10">
        <f>IF(A5875="","",ROUND(N$3-data_in!B5875,0))</f>
        <v>142</v>
      </c>
    </row>
    <row r="5876" spans="1:12">
      <c r="A5876" s="8" t="str">
        <f>IF(data_in!A5876="","",data_in!A5876)</f>
        <v>75f43321-a74e-460b-b6a8-47bd3cd529cf</v>
      </c>
      <c r="B5876" s="12">
        <f>IF(A5876="","",data_in!B5876)</f>
        <v>43927.85560185185</v>
      </c>
      <c r="C5876" s="8">
        <f>IF(A5876="","",IF(data_in!E5876="NULL",0,1))</f>
        <v>0</v>
      </c>
      <c r="D5876" s="8" t="str">
        <f>IF(A5876="","",IF(data_in!E5876="NULL","",ROUND(data_in!E5876-data_in!B5876,0)))</f>
        <v/>
      </c>
      <c r="E5876" s="8">
        <f>IF(A5876="","",IF(data_in!C5876="NULL",0,IF(data_in!C5876&gt;data_in!E5876,0,1)))</f>
        <v>0</v>
      </c>
      <c r="F5876" s="8" t="str">
        <f>IF(OR(A5876="",E5876=0),"",IF(data_in!C5876="NULL","",ROUND(data_in!C5876-data_in!B5876,0)))</f>
        <v/>
      </c>
      <c r="G5876" s="8" t="str">
        <f>IF(OR(A5876="",E5876=0),"",IF(data_in!C5876="NULL","",IF(D5876="",ROUND(data_in!D5876-data_in!B5876,0),MIN(D5876,ROUND(data_in!D5876-data_in!B5876,0)))))</f>
        <v/>
      </c>
      <c r="H5876" s="8" t="str">
        <f>IF(A5876="","",IF(data_in!M5876="United States","United States",IF(data_in!M5876="Canada","Canada",IF(data_in!M5876="United Kingdom","United Kingdom","Other Country"))))</f>
        <v>United States</v>
      </c>
      <c r="I5876" s="8" t="str">
        <f>IF(A5876="","",IF(data_in!K5876="Unknown","Unknown",IF(data_in!K5876&lt;=10,"Very Small",IF(data_in!K5876&lt;=100,"Small",IF(data_in!K5876&lt;=500,"Medium",IF(data_in!K5876&gt;500,"Large","Error"))))))</f>
        <v>Very Small</v>
      </c>
      <c r="J5876" s="8" t="str">
        <f>IF(C5876=1,TEXT(data_in!E5876,"mm-yyyy"),"")</f>
        <v/>
      </c>
      <c r="K5876" s="8" t="str">
        <f>IF(A5876="","",IF(data_in!I5876="Website","Website",IF(data_in!I5876="Paid Search","Paid Search",IF(data_in!I5876="Slack","Slack","Other Channel"))))</f>
        <v>Website</v>
      </c>
      <c r="L5876" s="10">
        <f>IF(A5876="","",ROUND(N$3-data_in!B5876,0))</f>
        <v>55</v>
      </c>
    </row>
    <row r="5877" spans="1:12">
      <c r="A5877" s="8" t="str">
        <f>IF(data_in!A5877="","",data_in!A5877)</f>
        <v>285710cf-4674-4817-b008-7161d6deb9a2</v>
      </c>
      <c r="B5877" s="12">
        <f>IF(A5877="","",data_in!B5877)</f>
        <v>43927.878171296295</v>
      </c>
      <c r="C5877" s="8">
        <f>IF(A5877="","",IF(data_in!E5877="NULL",0,1))</f>
        <v>0</v>
      </c>
      <c r="D5877" s="8" t="str">
        <f>IF(A5877="","",IF(data_in!E5877="NULL","",ROUND(data_in!E5877-data_in!B5877,0)))</f>
        <v/>
      </c>
      <c r="E5877" s="8">
        <f>IF(A5877="","",IF(data_in!C5877="NULL",0,IF(data_in!C5877&gt;data_in!E5877,0,1)))</f>
        <v>0</v>
      </c>
      <c r="F5877" s="8" t="str">
        <f>IF(OR(A5877="",E5877=0),"",IF(data_in!C5877="NULL","",ROUND(data_in!C5877-data_in!B5877,0)))</f>
        <v/>
      </c>
      <c r="G5877" s="8" t="str">
        <f>IF(OR(A5877="",E5877=0),"",IF(data_in!C5877="NULL","",IF(D5877="",ROUND(data_in!D5877-data_in!B5877,0),MIN(D5877,ROUND(data_in!D5877-data_in!B5877,0)))))</f>
        <v/>
      </c>
      <c r="H5877" s="8" t="str">
        <f>IF(A5877="","",IF(data_in!M5877="United States","United States",IF(data_in!M5877="Canada","Canada",IF(data_in!M5877="United Kingdom","United Kingdom","Other Country"))))</f>
        <v>Canada</v>
      </c>
      <c r="I5877" s="8" t="str">
        <f>IF(A5877="","",IF(data_in!K5877="Unknown","Unknown",IF(data_in!K5877&lt;=10,"Very Small",IF(data_in!K5877&lt;=100,"Small",IF(data_in!K5877&lt;=500,"Medium",IF(data_in!K5877&gt;500,"Large","Error"))))))</f>
        <v>Very Small</v>
      </c>
      <c r="J5877" s="8" t="str">
        <f>IF(C5877=1,TEXT(data_in!E5877,"mm-yyyy"),"")</f>
        <v/>
      </c>
      <c r="K5877" s="8" t="str">
        <f>IF(A5877="","",IF(data_in!I5877="Website","Website",IF(data_in!I5877="Paid Search","Paid Search",IF(data_in!I5877="Slack","Slack","Other Channel"))))</f>
        <v>Website</v>
      </c>
      <c r="L5877" s="10">
        <f>IF(A5877="","",ROUND(N$3-data_in!B5877,0))</f>
        <v>55</v>
      </c>
    </row>
    <row r="5878" spans="1:12">
      <c r="A5878" s="8" t="str">
        <f>IF(data_in!A5878="","",data_in!A5878)</f>
        <v>a14b4d36-99f1-40d6-a862-38911e5d52c3</v>
      </c>
      <c r="B5878" s="12">
        <f>IF(A5878="","",data_in!B5878)</f>
        <v>43927.951608796298</v>
      </c>
      <c r="C5878" s="8">
        <f>IF(A5878="","",IF(data_in!E5878="NULL",0,1))</f>
        <v>0</v>
      </c>
      <c r="D5878" s="8" t="str">
        <f>IF(A5878="","",IF(data_in!E5878="NULL","",ROUND(data_in!E5878-data_in!B5878,0)))</f>
        <v/>
      </c>
      <c r="E5878" s="8">
        <f>IF(A5878="","",IF(data_in!C5878="NULL",0,IF(data_in!C5878&gt;data_in!E5878,0,1)))</f>
        <v>1</v>
      </c>
      <c r="F5878" s="8">
        <f>IF(OR(A5878="",E5878=0),"",IF(data_in!C5878="NULL","",ROUND(data_in!C5878-data_in!B5878,0)))</f>
        <v>0</v>
      </c>
      <c r="G5878" s="8">
        <f>IF(OR(A5878="",E5878=0),"",IF(data_in!C5878="NULL","",IF(D5878="",ROUND(data_in!D5878-data_in!B5878,0),MIN(D5878,ROUND(data_in!D5878-data_in!B5878,0)))))</f>
        <v>14</v>
      </c>
      <c r="H5878" s="8" t="str">
        <f>IF(A5878="","",IF(data_in!M5878="United States","United States",IF(data_in!M5878="Canada","Canada",IF(data_in!M5878="United Kingdom","United Kingdom","Other Country"))))</f>
        <v>Canada</v>
      </c>
      <c r="I5878" s="8" t="str">
        <f>IF(A5878="","",IF(data_in!K5878="Unknown","Unknown",IF(data_in!K5878&lt;=10,"Very Small",IF(data_in!K5878&lt;=100,"Small",IF(data_in!K5878&lt;=500,"Medium",IF(data_in!K5878&gt;500,"Large","Error"))))))</f>
        <v>Small</v>
      </c>
      <c r="J5878" s="8" t="str">
        <f>IF(C5878=1,TEXT(data_in!E5878,"mm-yyyy"),"")</f>
        <v/>
      </c>
      <c r="K5878" s="8" t="str">
        <f>IF(A5878="","",IF(data_in!I5878="Website","Website",IF(data_in!I5878="Paid Search","Paid Search",IF(data_in!I5878="Slack","Slack","Other Channel"))))</f>
        <v>Website</v>
      </c>
      <c r="L5878" s="10">
        <f>IF(A5878="","",ROUND(N$3-data_in!B5878,0))</f>
        <v>55</v>
      </c>
    </row>
    <row r="5879" spans="1:12">
      <c r="A5879" s="8" t="str">
        <f>IF(data_in!A5879="","",data_in!A5879)</f>
        <v>a324dc73-f85d-4c75-989b-6b1f77571219</v>
      </c>
      <c r="B5879" s="12">
        <f>IF(A5879="","",data_in!B5879)</f>
        <v>43928.296550925923</v>
      </c>
      <c r="C5879" s="8">
        <f>IF(A5879="","",IF(data_in!E5879="NULL",0,1))</f>
        <v>0</v>
      </c>
      <c r="D5879" s="8" t="str">
        <f>IF(A5879="","",IF(data_in!E5879="NULL","",ROUND(data_in!E5879-data_in!B5879,0)))</f>
        <v/>
      </c>
      <c r="E5879" s="8">
        <f>IF(A5879="","",IF(data_in!C5879="NULL",0,IF(data_in!C5879&gt;data_in!E5879,0,1)))</f>
        <v>1</v>
      </c>
      <c r="F5879" s="8">
        <f>IF(OR(A5879="",E5879=0),"",IF(data_in!C5879="NULL","",ROUND(data_in!C5879-data_in!B5879,0)))</f>
        <v>13</v>
      </c>
      <c r="G5879" s="8">
        <f>IF(OR(A5879="",E5879=0),"",IF(data_in!C5879="NULL","",IF(D5879="",ROUND(data_in!D5879-data_in!B5879,0),MIN(D5879,ROUND(data_in!D5879-data_in!B5879,0)))))</f>
        <v>27</v>
      </c>
      <c r="H5879" s="8" t="str">
        <f>IF(A5879="","",IF(data_in!M5879="United States","United States",IF(data_in!M5879="Canada","Canada",IF(data_in!M5879="United Kingdom","United Kingdom","Other Country"))))</f>
        <v>Other Country</v>
      </c>
      <c r="I5879" s="8" t="str">
        <f>IF(A5879="","",IF(data_in!K5879="Unknown","Unknown",IF(data_in!K5879&lt;=10,"Very Small",IF(data_in!K5879&lt;=100,"Small",IF(data_in!K5879&lt;=500,"Medium",IF(data_in!K5879&gt;500,"Large","Error"))))))</f>
        <v>Small</v>
      </c>
      <c r="J5879" s="8" t="str">
        <f>IF(C5879=1,TEXT(data_in!E5879,"mm-yyyy"),"")</f>
        <v/>
      </c>
      <c r="K5879" s="8" t="str">
        <f>IF(A5879="","",IF(data_in!I5879="Website","Website",IF(data_in!I5879="Paid Search","Paid Search",IF(data_in!I5879="Slack","Slack","Other Channel"))))</f>
        <v>Website</v>
      </c>
      <c r="L5879" s="10">
        <f>IF(A5879="","",ROUND(N$3-data_in!B5879,0))</f>
        <v>55</v>
      </c>
    </row>
    <row r="5880" spans="1:12">
      <c r="A5880" s="8" t="str">
        <f>IF(data_in!A5880="","",data_in!A5880)</f>
        <v>4994488b-30cd-4ea4-99a9-b0aaf8ed6251</v>
      </c>
      <c r="B5880" s="12">
        <f>IF(A5880="","",data_in!B5880)</f>
        <v>43928.378229166665</v>
      </c>
      <c r="C5880" s="8">
        <f>IF(A5880="","",IF(data_in!E5880="NULL",0,1))</f>
        <v>0</v>
      </c>
      <c r="D5880" s="8" t="str">
        <f>IF(A5880="","",IF(data_in!E5880="NULL","",ROUND(data_in!E5880-data_in!B5880,0)))</f>
        <v/>
      </c>
      <c r="E5880" s="8">
        <f>IF(A5880="","",IF(data_in!C5880="NULL",0,IF(data_in!C5880&gt;data_in!E5880,0,1)))</f>
        <v>0</v>
      </c>
      <c r="F5880" s="8" t="str">
        <f>IF(OR(A5880="",E5880=0),"",IF(data_in!C5880="NULL","",ROUND(data_in!C5880-data_in!B5880,0)))</f>
        <v/>
      </c>
      <c r="G5880" s="8" t="str">
        <f>IF(OR(A5880="",E5880=0),"",IF(data_in!C5880="NULL","",IF(D5880="",ROUND(data_in!D5880-data_in!B5880,0),MIN(D5880,ROUND(data_in!D5880-data_in!B5880,0)))))</f>
        <v/>
      </c>
      <c r="H5880" s="8" t="str">
        <f>IF(A5880="","",IF(data_in!M5880="United States","United States",IF(data_in!M5880="Canada","Canada",IF(data_in!M5880="United Kingdom","United Kingdom","Other Country"))))</f>
        <v>United Kingdom</v>
      </c>
      <c r="I5880" s="8" t="str">
        <f>IF(A5880="","",IF(data_in!K5880="Unknown","Unknown",IF(data_in!K5880&lt;=10,"Very Small",IF(data_in!K5880&lt;=100,"Small",IF(data_in!K5880&lt;=500,"Medium",IF(data_in!K5880&gt;500,"Large","Error"))))))</f>
        <v>Medium</v>
      </c>
      <c r="J5880" s="8" t="str">
        <f>IF(C5880=1,TEXT(data_in!E5880,"mm-yyyy"),"")</f>
        <v/>
      </c>
      <c r="K5880" s="8" t="str">
        <f>IF(A5880="","",IF(data_in!I5880="Website","Website",IF(data_in!I5880="Paid Search","Paid Search",IF(data_in!I5880="Slack","Slack","Other Channel"))))</f>
        <v>Website</v>
      </c>
      <c r="L5880" s="10">
        <f>IF(A5880="","",ROUND(N$3-data_in!B5880,0))</f>
        <v>55</v>
      </c>
    </row>
    <row r="5881" spans="1:12">
      <c r="A5881" s="8" t="str">
        <f>IF(data_in!A5881="","",data_in!A5881)</f>
        <v>dc9c53aa-11b5-447d-92ca-f89a97ba4192</v>
      </c>
      <c r="B5881" s="12">
        <f>IF(A5881="","",data_in!B5881)</f>
        <v>43928.480810185189</v>
      </c>
      <c r="C5881" s="8">
        <f>IF(A5881="","",IF(data_in!E5881="NULL",0,1))</f>
        <v>0</v>
      </c>
      <c r="D5881" s="8" t="str">
        <f>IF(A5881="","",IF(data_in!E5881="NULL","",ROUND(data_in!E5881-data_in!B5881,0)))</f>
        <v/>
      </c>
      <c r="E5881" s="8">
        <f>IF(A5881="","",IF(data_in!C5881="NULL",0,IF(data_in!C5881&gt;data_in!E5881,0,1)))</f>
        <v>0</v>
      </c>
      <c r="F5881" s="8" t="str">
        <f>IF(OR(A5881="",E5881=0),"",IF(data_in!C5881="NULL","",ROUND(data_in!C5881-data_in!B5881,0)))</f>
        <v/>
      </c>
      <c r="G5881" s="8" t="str">
        <f>IF(OR(A5881="",E5881=0),"",IF(data_in!C5881="NULL","",IF(D5881="",ROUND(data_in!D5881-data_in!B5881,0),MIN(D5881,ROUND(data_in!D5881-data_in!B5881,0)))))</f>
        <v/>
      </c>
      <c r="H5881" s="8" t="str">
        <f>IF(A5881="","",IF(data_in!M5881="United States","United States",IF(data_in!M5881="Canada","Canada",IF(data_in!M5881="United Kingdom","United Kingdom","Other Country"))))</f>
        <v>United Kingdom</v>
      </c>
      <c r="I5881" s="8" t="str">
        <f>IF(A5881="","",IF(data_in!K5881="Unknown","Unknown",IF(data_in!K5881&lt;=10,"Very Small",IF(data_in!K5881&lt;=100,"Small",IF(data_in!K5881&lt;=500,"Medium",IF(data_in!K5881&gt;500,"Large","Error"))))))</f>
        <v>Very Small</v>
      </c>
      <c r="J5881" s="8" t="str">
        <f>IF(C5881=1,TEXT(data_in!E5881,"mm-yyyy"),"")</f>
        <v/>
      </c>
      <c r="K5881" s="8" t="str">
        <f>IF(A5881="","",IF(data_in!I5881="Website","Website",IF(data_in!I5881="Paid Search","Paid Search",IF(data_in!I5881="Slack","Slack","Other Channel"))))</f>
        <v>Paid Search</v>
      </c>
      <c r="L5881" s="10">
        <f>IF(A5881="","",ROUND(N$3-data_in!B5881,0))</f>
        <v>55</v>
      </c>
    </row>
    <row r="5882" spans="1:12">
      <c r="A5882" s="8" t="str">
        <f>IF(data_in!A5882="","",data_in!A5882)</f>
        <v>fafbb5a8-54ef-4ea6-8f49-ad5c25ca6ec3</v>
      </c>
      <c r="B5882" s="12">
        <f>IF(A5882="","",data_in!B5882)</f>
        <v>43928.039120370369</v>
      </c>
      <c r="C5882" s="8">
        <f>IF(A5882="","",IF(data_in!E5882="NULL",0,1))</f>
        <v>0</v>
      </c>
      <c r="D5882" s="8" t="str">
        <f>IF(A5882="","",IF(data_in!E5882="NULL","",ROUND(data_in!E5882-data_in!B5882,0)))</f>
        <v/>
      </c>
      <c r="E5882" s="8">
        <f>IF(A5882="","",IF(data_in!C5882="NULL",0,IF(data_in!C5882&gt;data_in!E5882,0,1)))</f>
        <v>0</v>
      </c>
      <c r="F5882" s="8" t="str">
        <f>IF(OR(A5882="",E5882=0),"",IF(data_in!C5882="NULL","",ROUND(data_in!C5882-data_in!B5882,0)))</f>
        <v/>
      </c>
      <c r="G5882" s="8" t="str">
        <f>IF(OR(A5882="",E5882=0),"",IF(data_in!C5882="NULL","",IF(D5882="",ROUND(data_in!D5882-data_in!B5882,0),MIN(D5882,ROUND(data_in!D5882-data_in!B5882,0)))))</f>
        <v/>
      </c>
      <c r="H5882" s="8" t="str">
        <f>IF(A5882="","",IF(data_in!M5882="United States","United States",IF(data_in!M5882="Canada","Canada",IF(data_in!M5882="United Kingdom","United Kingdom","Other Country"))))</f>
        <v>United States</v>
      </c>
      <c r="I5882" s="8" t="str">
        <f>IF(A5882="","",IF(data_in!K5882="Unknown","Unknown",IF(data_in!K5882&lt;=10,"Very Small",IF(data_in!K5882&lt;=100,"Small",IF(data_in!K5882&lt;=500,"Medium",IF(data_in!K5882&gt;500,"Large","Error"))))))</f>
        <v>Small</v>
      </c>
      <c r="J5882" s="8" t="str">
        <f>IF(C5882=1,TEXT(data_in!E5882,"mm-yyyy"),"")</f>
        <v/>
      </c>
      <c r="K5882" s="8" t="str">
        <f>IF(A5882="","",IF(data_in!I5882="Website","Website",IF(data_in!I5882="Paid Search","Paid Search",IF(data_in!I5882="Slack","Slack","Other Channel"))))</f>
        <v>Website</v>
      </c>
      <c r="L5882" s="10">
        <f>IF(A5882="","",ROUND(N$3-data_in!B5882,0))</f>
        <v>55</v>
      </c>
    </row>
    <row r="5883" spans="1:12">
      <c r="A5883" s="8" t="str">
        <f>IF(data_in!A5883="","",data_in!A5883)</f>
        <v>13385128-6a4a-481e-a39b-974a5b8cadc3</v>
      </c>
      <c r="B5883" s="12">
        <f>IF(A5883="","",data_in!B5883)</f>
        <v>43928.108831018515</v>
      </c>
      <c r="C5883" s="8">
        <f>IF(A5883="","",IF(data_in!E5883="NULL",0,1))</f>
        <v>0</v>
      </c>
      <c r="D5883" s="8" t="str">
        <f>IF(A5883="","",IF(data_in!E5883="NULL","",ROUND(data_in!E5883-data_in!B5883,0)))</f>
        <v/>
      </c>
      <c r="E5883" s="8">
        <f>IF(A5883="","",IF(data_in!C5883="NULL",0,IF(data_in!C5883&gt;data_in!E5883,0,1)))</f>
        <v>0</v>
      </c>
      <c r="F5883" s="8" t="str">
        <f>IF(OR(A5883="",E5883=0),"",IF(data_in!C5883="NULL","",ROUND(data_in!C5883-data_in!B5883,0)))</f>
        <v/>
      </c>
      <c r="G5883" s="8" t="str">
        <f>IF(OR(A5883="",E5883=0),"",IF(data_in!C5883="NULL","",IF(D5883="",ROUND(data_in!D5883-data_in!B5883,0),MIN(D5883,ROUND(data_in!D5883-data_in!B5883,0)))))</f>
        <v/>
      </c>
      <c r="H5883" s="8" t="str">
        <f>IF(A5883="","",IF(data_in!M5883="United States","United States",IF(data_in!M5883="Canada","Canada",IF(data_in!M5883="United Kingdom","United Kingdom","Other Country"))))</f>
        <v>Other Country</v>
      </c>
      <c r="I5883" s="8" t="str">
        <f>IF(A5883="","",IF(data_in!K5883="Unknown","Unknown",IF(data_in!K5883&lt;=10,"Very Small",IF(data_in!K5883&lt;=100,"Small",IF(data_in!K5883&lt;=500,"Medium",IF(data_in!K5883&gt;500,"Large","Error"))))))</f>
        <v>Very Small</v>
      </c>
      <c r="J5883" s="8" t="str">
        <f>IF(C5883=1,TEXT(data_in!E5883,"mm-yyyy"),"")</f>
        <v/>
      </c>
      <c r="K5883" s="8" t="str">
        <f>IF(A5883="","",IF(data_in!I5883="Website","Website",IF(data_in!I5883="Paid Search","Paid Search",IF(data_in!I5883="Slack","Slack","Other Channel"))))</f>
        <v>Website</v>
      </c>
      <c r="L5883" s="10">
        <f>IF(A5883="","",ROUND(N$3-data_in!B5883,0))</f>
        <v>55</v>
      </c>
    </row>
    <row r="5884" spans="1:12">
      <c r="A5884" s="8" t="str">
        <f>IF(data_in!A5884="","",data_in!A5884)</f>
        <v>97b1cc33-20a8-4c67-8461-d321085f471c</v>
      </c>
      <c r="B5884" s="12">
        <f>IF(A5884="","",data_in!B5884)</f>
        <v>43928.235543981478</v>
      </c>
      <c r="C5884" s="8">
        <f>IF(A5884="","",IF(data_in!E5884="NULL",0,1))</f>
        <v>0</v>
      </c>
      <c r="D5884" s="8" t="str">
        <f>IF(A5884="","",IF(data_in!E5884="NULL","",ROUND(data_in!E5884-data_in!B5884,0)))</f>
        <v/>
      </c>
      <c r="E5884" s="8">
        <f>IF(A5884="","",IF(data_in!C5884="NULL",0,IF(data_in!C5884&gt;data_in!E5884,0,1)))</f>
        <v>0</v>
      </c>
      <c r="F5884" s="8" t="str">
        <f>IF(OR(A5884="",E5884=0),"",IF(data_in!C5884="NULL","",ROUND(data_in!C5884-data_in!B5884,0)))</f>
        <v/>
      </c>
      <c r="G5884" s="8" t="str">
        <f>IF(OR(A5884="",E5884=0),"",IF(data_in!C5884="NULL","",IF(D5884="",ROUND(data_in!D5884-data_in!B5884,0),MIN(D5884,ROUND(data_in!D5884-data_in!B5884,0)))))</f>
        <v/>
      </c>
      <c r="H5884" s="8" t="str">
        <f>IF(A5884="","",IF(data_in!M5884="United States","United States",IF(data_in!M5884="Canada","Canada",IF(data_in!M5884="United Kingdom","United Kingdom","Other Country"))))</f>
        <v>Other Country</v>
      </c>
      <c r="I5884" s="8" t="str">
        <f>IF(A5884="","",IF(data_in!K5884="Unknown","Unknown",IF(data_in!K5884&lt;=10,"Very Small",IF(data_in!K5884&lt;=100,"Small",IF(data_in!K5884&lt;=500,"Medium",IF(data_in!K5884&gt;500,"Large","Error"))))))</f>
        <v>Very Small</v>
      </c>
      <c r="J5884" s="8" t="str">
        <f>IF(C5884=1,TEXT(data_in!E5884,"mm-yyyy"),"")</f>
        <v/>
      </c>
      <c r="K5884" s="8" t="str">
        <f>IF(A5884="","",IF(data_in!I5884="Website","Website",IF(data_in!I5884="Paid Search","Paid Search",IF(data_in!I5884="Slack","Slack","Other Channel"))))</f>
        <v>Website</v>
      </c>
      <c r="L5884" s="10">
        <f>IF(A5884="","",ROUND(N$3-data_in!B5884,0))</f>
        <v>55</v>
      </c>
    </row>
    <row r="5885" spans="1:12">
      <c r="A5885" s="8" t="str">
        <f>IF(data_in!A5885="","",data_in!A5885)</f>
        <v>8789a8bf-a41c-4cc5-9c8b-5d61dff6241a</v>
      </c>
      <c r="B5885" s="12">
        <f>IF(A5885="","",data_in!B5885)</f>
        <v>43928.244953703703</v>
      </c>
      <c r="C5885" s="8">
        <f>IF(A5885="","",IF(data_in!E5885="NULL",0,1))</f>
        <v>0</v>
      </c>
      <c r="D5885" s="8" t="str">
        <f>IF(A5885="","",IF(data_in!E5885="NULL","",ROUND(data_in!E5885-data_in!B5885,0)))</f>
        <v/>
      </c>
      <c r="E5885" s="8">
        <f>IF(A5885="","",IF(data_in!C5885="NULL",0,IF(data_in!C5885&gt;data_in!E5885,0,1)))</f>
        <v>0</v>
      </c>
      <c r="F5885" s="8" t="str">
        <f>IF(OR(A5885="",E5885=0),"",IF(data_in!C5885="NULL","",ROUND(data_in!C5885-data_in!B5885,0)))</f>
        <v/>
      </c>
      <c r="G5885" s="8" t="str">
        <f>IF(OR(A5885="",E5885=0),"",IF(data_in!C5885="NULL","",IF(D5885="",ROUND(data_in!D5885-data_in!B5885,0),MIN(D5885,ROUND(data_in!D5885-data_in!B5885,0)))))</f>
        <v/>
      </c>
      <c r="H5885" s="8" t="str">
        <f>IF(A5885="","",IF(data_in!M5885="United States","United States",IF(data_in!M5885="Canada","Canada",IF(data_in!M5885="United Kingdom","United Kingdom","Other Country"))))</f>
        <v>United States</v>
      </c>
      <c r="I5885" s="8" t="str">
        <f>IF(A5885="","",IF(data_in!K5885="Unknown","Unknown",IF(data_in!K5885&lt;=10,"Very Small",IF(data_in!K5885&lt;=100,"Small",IF(data_in!K5885&lt;=500,"Medium",IF(data_in!K5885&gt;500,"Large","Error"))))))</f>
        <v>Very Small</v>
      </c>
      <c r="J5885" s="8" t="str">
        <f>IF(C5885=1,TEXT(data_in!E5885,"mm-yyyy"),"")</f>
        <v/>
      </c>
      <c r="K5885" s="8" t="str">
        <f>IF(A5885="","",IF(data_in!I5885="Website","Website",IF(data_in!I5885="Paid Search","Paid Search",IF(data_in!I5885="Slack","Slack","Other Channel"))))</f>
        <v>Website</v>
      </c>
      <c r="L5885" s="10">
        <f>IF(A5885="","",ROUND(N$3-data_in!B5885,0))</f>
        <v>55</v>
      </c>
    </row>
    <row r="5886" spans="1:12">
      <c r="A5886" s="8" t="str">
        <f>IF(data_in!A5886="","",data_in!A5886)</f>
        <v>3ace27c5-521d-4879-bf50-fc815623d368</v>
      </c>
      <c r="B5886" s="12">
        <f>IF(A5886="","",data_in!B5886)</f>
        <v>43928.291446759256</v>
      </c>
      <c r="C5886" s="8">
        <f>IF(A5886="","",IF(data_in!E5886="NULL",0,1))</f>
        <v>0</v>
      </c>
      <c r="D5886" s="8" t="str">
        <f>IF(A5886="","",IF(data_in!E5886="NULL","",ROUND(data_in!E5886-data_in!B5886,0)))</f>
        <v/>
      </c>
      <c r="E5886" s="8">
        <f>IF(A5886="","",IF(data_in!C5886="NULL",0,IF(data_in!C5886&gt;data_in!E5886,0,1)))</f>
        <v>1</v>
      </c>
      <c r="F5886" s="8">
        <f>IF(OR(A5886="",E5886=0),"",IF(data_in!C5886="NULL","",ROUND(data_in!C5886-data_in!B5886,0)))</f>
        <v>0</v>
      </c>
      <c r="G5886" s="8">
        <f>IF(OR(A5886="",E5886=0),"",IF(data_in!C5886="NULL","",IF(D5886="",ROUND(data_in!D5886-data_in!B5886,0),MIN(D5886,ROUND(data_in!D5886-data_in!B5886,0)))))</f>
        <v>14</v>
      </c>
      <c r="H5886" s="8" t="str">
        <f>IF(A5886="","",IF(data_in!M5886="United States","United States",IF(data_in!M5886="Canada","Canada",IF(data_in!M5886="United Kingdom","United Kingdom","Other Country"))))</f>
        <v>Other Country</v>
      </c>
      <c r="I5886" s="8" t="str">
        <f>IF(A5886="","",IF(data_in!K5886="Unknown","Unknown",IF(data_in!K5886&lt;=10,"Very Small",IF(data_in!K5886&lt;=100,"Small",IF(data_in!K5886&lt;=500,"Medium",IF(data_in!K5886&gt;500,"Large","Error"))))))</f>
        <v>Very Small</v>
      </c>
      <c r="J5886" s="8" t="str">
        <f>IF(C5886=1,TEXT(data_in!E5886,"mm-yyyy"),"")</f>
        <v/>
      </c>
      <c r="K5886" s="8" t="str">
        <f>IF(A5886="","",IF(data_in!I5886="Website","Website",IF(data_in!I5886="Paid Search","Paid Search",IF(data_in!I5886="Slack","Slack","Other Channel"))))</f>
        <v>Website</v>
      </c>
      <c r="L5886" s="10">
        <f>IF(A5886="","",ROUND(N$3-data_in!B5886,0))</f>
        <v>55</v>
      </c>
    </row>
    <row r="5887" spans="1:12">
      <c r="A5887" s="8" t="str">
        <f>IF(data_in!A5887="","",data_in!A5887)</f>
        <v>b0fbfb10-8cdf-4251-a101-fbd851277d6f</v>
      </c>
      <c r="B5887" s="12">
        <f>IF(A5887="","",data_in!B5887)</f>
        <v>43928.297372685185</v>
      </c>
      <c r="C5887" s="8">
        <f>IF(A5887="","",IF(data_in!E5887="NULL",0,1))</f>
        <v>0</v>
      </c>
      <c r="D5887" s="8" t="str">
        <f>IF(A5887="","",IF(data_in!E5887="NULL","",ROUND(data_in!E5887-data_in!B5887,0)))</f>
        <v/>
      </c>
      <c r="E5887" s="8">
        <f>IF(A5887="","",IF(data_in!C5887="NULL",0,IF(data_in!C5887&gt;data_in!E5887,0,1)))</f>
        <v>0</v>
      </c>
      <c r="F5887" s="8" t="str">
        <f>IF(OR(A5887="",E5887=0),"",IF(data_in!C5887="NULL","",ROUND(data_in!C5887-data_in!B5887,0)))</f>
        <v/>
      </c>
      <c r="G5887" s="8" t="str">
        <f>IF(OR(A5887="",E5887=0),"",IF(data_in!C5887="NULL","",IF(D5887="",ROUND(data_in!D5887-data_in!B5887,0),MIN(D5887,ROUND(data_in!D5887-data_in!B5887,0)))))</f>
        <v/>
      </c>
      <c r="H5887" s="8" t="str">
        <f>IF(A5887="","",IF(data_in!M5887="United States","United States",IF(data_in!M5887="Canada","Canada",IF(data_in!M5887="United Kingdom","United Kingdom","Other Country"))))</f>
        <v>United States</v>
      </c>
      <c r="I5887" s="8" t="str">
        <f>IF(A5887="","",IF(data_in!K5887="Unknown","Unknown",IF(data_in!K5887&lt;=10,"Very Small",IF(data_in!K5887&lt;=100,"Small",IF(data_in!K5887&lt;=500,"Medium",IF(data_in!K5887&gt;500,"Large","Error"))))))</f>
        <v>Very Small</v>
      </c>
      <c r="J5887" s="8" t="str">
        <f>IF(C5887=1,TEXT(data_in!E5887,"mm-yyyy"),"")</f>
        <v/>
      </c>
      <c r="K5887" s="8" t="str">
        <f>IF(A5887="","",IF(data_in!I5887="Website","Website",IF(data_in!I5887="Paid Search","Paid Search",IF(data_in!I5887="Slack","Slack","Other Channel"))))</f>
        <v>Website</v>
      </c>
      <c r="L5887" s="10">
        <f>IF(A5887="","",ROUND(N$3-data_in!B5887,0))</f>
        <v>55</v>
      </c>
    </row>
    <row r="5888" spans="1:12">
      <c r="A5888" s="8" t="str">
        <f>IF(data_in!A5888="","",data_in!A5888)</f>
        <v>649b0171-6d5a-4801-b706-6bbf3a3ae6c1</v>
      </c>
      <c r="B5888" s="12">
        <f>IF(A5888="","",data_in!B5888)</f>
        <v>43928.302476851852</v>
      </c>
      <c r="C5888" s="8">
        <f>IF(A5888="","",IF(data_in!E5888="NULL",0,1))</f>
        <v>0</v>
      </c>
      <c r="D5888" s="8" t="str">
        <f>IF(A5888="","",IF(data_in!E5888="NULL","",ROUND(data_in!E5888-data_in!B5888,0)))</f>
        <v/>
      </c>
      <c r="E5888" s="8">
        <f>IF(A5888="","",IF(data_in!C5888="NULL",0,IF(data_in!C5888&gt;data_in!E5888,0,1)))</f>
        <v>0</v>
      </c>
      <c r="F5888" s="8" t="str">
        <f>IF(OR(A5888="",E5888=0),"",IF(data_in!C5888="NULL","",ROUND(data_in!C5888-data_in!B5888,0)))</f>
        <v/>
      </c>
      <c r="G5888" s="8" t="str">
        <f>IF(OR(A5888="",E5888=0),"",IF(data_in!C5888="NULL","",IF(D5888="",ROUND(data_in!D5888-data_in!B5888,0),MIN(D5888,ROUND(data_in!D5888-data_in!B5888,0)))))</f>
        <v/>
      </c>
      <c r="H5888" s="8" t="str">
        <f>IF(A5888="","",IF(data_in!M5888="United States","United States",IF(data_in!M5888="Canada","Canada",IF(data_in!M5888="United Kingdom","United Kingdom","Other Country"))))</f>
        <v>United States</v>
      </c>
      <c r="I5888" s="8" t="str">
        <f>IF(A5888="","",IF(data_in!K5888="Unknown","Unknown",IF(data_in!K5888&lt;=10,"Very Small",IF(data_in!K5888&lt;=100,"Small",IF(data_in!K5888&lt;=500,"Medium",IF(data_in!K5888&gt;500,"Large","Error"))))))</f>
        <v>Small</v>
      </c>
      <c r="J5888" s="8" t="str">
        <f>IF(C5888=1,TEXT(data_in!E5888,"mm-yyyy"),"")</f>
        <v/>
      </c>
      <c r="K5888" s="8" t="str">
        <f>IF(A5888="","",IF(data_in!I5888="Website","Website",IF(data_in!I5888="Paid Search","Paid Search",IF(data_in!I5888="Slack","Slack","Other Channel"))))</f>
        <v>Paid Search</v>
      </c>
      <c r="L5888" s="10">
        <f>IF(A5888="","",ROUND(N$3-data_in!B5888,0))</f>
        <v>55</v>
      </c>
    </row>
    <row r="5889" spans="1:12">
      <c r="A5889" s="8" t="str">
        <f>IF(data_in!A5889="","",data_in!A5889)</f>
        <v>9429811a-0e2c-40aa-8dfc-508aa17b085b</v>
      </c>
      <c r="B5889" s="12">
        <f>IF(A5889="","",data_in!B5889)</f>
        <v>43928.35596064815</v>
      </c>
      <c r="C5889" s="8">
        <f>IF(A5889="","",IF(data_in!E5889="NULL",0,1))</f>
        <v>0</v>
      </c>
      <c r="D5889" s="8" t="str">
        <f>IF(A5889="","",IF(data_in!E5889="NULL","",ROUND(data_in!E5889-data_in!B5889,0)))</f>
        <v/>
      </c>
      <c r="E5889" s="8">
        <f>IF(A5889="","",IF(data_in!C5889="NULL",0,IF(data_in!C5889&gt;data_in!E5889,0,1)))</f>
        <v>0</v>
      </c>
      <c r="F5889" s="8" t="str">
        <f>IF(OR(A5889="",E5889=0),"",IF(data_in!C5889="NULL","",ROUND(data_in!C5889-data_in!B5889,0)))</f>
        <v/>
      </c>
      <c r="G5889" s="8" t="str">
        <f>IF(OR(A5889="",E5889=0),"",IF(data_in!C5889="NULL","",IF(D5889="",ROUND(data_in!D5889-data_in!B5889,0),MIN(D5889,ROUND(data_in!D5889-data_in!B5889,0)))))</f>
        <v/>
      </c>
      <c r="H5889" s="8" t="str">
        <f>IF(A5889="","",IF(data_in!M5889="United States","United States",IF(data_in!M5889="Canada","Canada",IF(data_in!M5889="United Kingdom","United Kingdom","Other Country"))))</f>
        <v>Other Country</v>
      </c>
      <c r="I5889" s="8" t="str">
        <f>IF(A5889="","",IF(data_in!K5889="Unknown","Unknown",IF(data_in!K5889&lt;=10,"Very Small",IF(data_in!K5889&lt;=100,"Small",IF(data_in!K5889&lt;=500,"Medium",IF(data_in!K5889&gt;500,"Large","Error"))))))</f>
        <v>Small</v>
      </c>
      <c r="J5889" s="8" t="str">
        <f>IF(C5889=1,TEXT(data_in!E5889,"mm-yyyy"),"")</f>
        <v/>
      </c>
      <c r="K5889" s="8" t="str">
        <f>IF(A5889="","",IF(data_in!I5889="Website","Website",IF(data_in!I5889="Paid Search","Paid Search",IF(data_in!I5889="Slack","Slack","Other Channel"))))</f>
        <v>Paid Search</v>
      </c>
      <c r="L5889" s="10">
        <f>IF(A5889="","",ROUND(N$3-data_in!B5889,0))</f>
        <v>55</v>
      </c>
    </row>
    <row r="5890" spans="1:12">
      <c r="A5890" s="8" t="str">
        <f>IF(data_in!A5890="","",data_in!A5890)</f>
        <v>e5637a8c-54cc-4eba-a921-59a956c2a15c</v>
      </c>
      <c r="B5890" s="12">
        <f>IF(A5890="","",data_in!B5890)</f>
        <v>43928.333437499998</v>
      </c>
      <c r="C5890" s="8">
        <f>IF(A5890="","",IF(data_in!E5890="NULL",0,1))</f>
        <v>0</v>
      </c>
      <c r="D5890" s="8" t="str">
        <f>IF(A5890="","",IF(data_in!E5890="NULL","",ROUND(data_in!E5890-data_in!B5890,0)))</f>
        <v/>
      </c>
      <c r="E5890" s="8">
        <f>IF(A5890="","",IF(data_in!C5890="NULL",0,IF(data_in!C5890&gt;data_in!E5890,0,1)))</f>
        <v>0</v>
      </c>
      <c r="F5890" s="8" t="str">
        <f>IF(OR(A5890="",E5890=0),"",IF(data_in!C5890="NULL","",ROUND(data_in!C5890-data_in!B5890,0)))</f>
        <v/>
      </c>
      <c r="G5890" s="8" t="str">
        <f>IF(OR(A5890="",E5890=0),"",IF(data_in!C5890="NULL","",IF(D5890="",ROUND(data_in!D5890-data_in!B5890,0),MIN(D5890,ROUND(data_in!D5890-data_in!B5890,0)))))</f>
        <v/>
      </c>
      <c r="H5890" s="8" t="str">
        <f>IF(A5890="","",IF(data_in!M5890="United States","United States",IF(data_in!M5890="Canada","Canada",IF(data_in!M5890="United Kingdom","United Kingdom","Other Country"))))</f>
        <v>United States</v>
      </c>
      <c r="I5890" s="8" t="str">
        <f>IF(A5890="","",IF(data_in!K5890="Unknown","Unknown",IF(data_in!K5890&lt;=10,"Very Small",IF(data_in!K5890&lt;=100,"Small",IF(data_in!K5890&lt;=500,"Medium",IF(data_in!K5890&gt;500,"Large","Error"))))))</f>
        <v>Very Small</v>
      </c>
      <c r="J5890" s="8" t="str">
        <f>IF(C5890=1,TEXT(data_in!E5890,"mm-yyyy"),"")</f>
        <v/>
      </c>
      <c r="K5890" s="8" t="str">
        <f>IF(A5890="","",IF(data_in!I5890="Website","Website",IF(data_in!I5890="Paid Search","Paid Search",IF(data_in!I5890="Slack","Slack","Other Channel"))))</f>
        <v>Website</v>
      </c>
      <c r="L5890" s="10">
        <f>IF(A5890="","",ROUND(N$3-data_in!B5890,0))</f>
        <v>55</v>
      </c>
    </row>
    <row r="5891" spans="1:12">
      <c r="A5891" s="8" t="str">
        <f>IF(data_in!A5891="","",data_in!A5891)</f>
        <v>abc2bc35-8ce7-4b00-8cf2-7588b9fe194a</v>
      </c>
      <c r="B5891" s="12">
        <f>IF(A5891="","",data_in!B5891)</f>
        <v>43928.34065972222</v>
      </c>
      <c r="C5891" s="8">
        <f>IF(A5891="","",IF(data_in!E5891="NULL",0,1))</f>
        <v>0</v>
      </c>
      <c r="D5891" s="8" t="str">
        <f>IF(A5891="","",IF(data_in!E5891="NULL","",ROUND(data_in!E5891-data_in!B5891,0)))</f>
        <v/>
      </c>
      <c r="E5891" s="8">
        <f>IF(A5891="","",IF(data_in!C5891="NULL",0,IF(data_in!C5891&gt;data_in!E5891,0,1)))</f>
        <v>0</v>
      </c>
      <c r="F5891" s="8" t="str">
        <f>IF(OR(A5891="",E5891=0),"",IF(data_in!C5891="NULL","",ROUND(data_in!C5891-data_in!B5891,0)))</f>
        <v/>
      </c>
      <c r="G5891" s="8" t="str">
        <f>IF(OR(A5891="",E5891=0),"",IF(data_in!C5891="NULL","",IF(D5891="",ROUND(data_in!D5891-data_in!B5891,0),MIN(D5891,ROUND(data_in!D5891-data_in!B5891,0)))))</f>
        <v/>
      </c>
      <c r="H5891" s="8" t="str">
        <f>IF(A5891="","",IF(data_in!M5891="United States","United States",IF(data_in!M5891="Canada","Canada",IF(data_in!M5891="United Kingdom","United Kingdom","Other Country"))))</f>
        <v>Other Country</v>
      </c>
      <c r="I5891" s="8" t="str">
        <f>IF(A5891="","",IF(data_in!K5891="Unknown","Unknown",IF(data_in!K5891&lt;=10,"Very Small",IF(data_in!K5891&lt;=100,"Small",IF(data_in!K5891&lt;=500,"Medium",IF(data_in!K5891&gt;500,"Large","Error"))))))</f>
        <v>Very Small</v>
      </c>
      <c r="J5891" s="8" t="str">
        <f>IF(C5891=1,TEXT(data_in!E5891,"mm-yyyy"),"")</f>
        <v/>
      </c>
      <c r="K5891" s="8" t="str">
        <f>IF(A5891="","",IF(data_in!I5891="Website","Website",IF(data_in!I5891="Paid Search","Paid Search",IF(data_in!I5891="Slack","Slack","Other Channel"))))</f>
        <v>Website</v>
      </c>
      <c r="L5891" s="10">
        <f>IF(A5891="","",ROUND(N$3-data_in!B5891,0))</f>
        <v>55</v>
      </c>
    </row>
    <row r="5892" spans="1:12">
      <c r="A5892" s="8" t="str">
        <f>IF(data_in!A5892="","",data_in!A5892)</f>
        <v>e83209ed-6288-414d-b828-590d18926f19</v>
      </c>
      <c r="B5892" s="12">
        <f>IF(A5892="","",data_in!B5892)</f>
        <v>43928.350729166668</v>
      </c>
      <c r="C5892" s="8">
        <f>IF(A5892="","",IF(data_in!E5892="NULL",0,1))</f>
        <v>0</v>
      </c>
      <c r="D5892" s="8" t="str">
        <f>IF(A5892="","",IF(data_in!E5892="NULL","",ROUND(data_in!E5892-data_in!B5892,0)))</f>
        <v/>
      </c>
      <c r="E5892" s="8">
        <f>IF(A5892="","",IF(data_in!C5892="NULL",0,IF(data_in!C5892&gt;data_in!E5892,0,1)))</f>
        <v>0</v>
      </c>
      <c r="F5892" s="8" t="str">
        <f>IF(OR(A5892="",E5892=0),"",IF(data_in!C5892="NULL","",ROUND(data_in!C5892-data_in!B5892,0)))</f>
        <v/>
      </c>
      <c r="G5892" s="8" t="str">
        <f>IF(OR(A5892="",E5892=0),"",IF(data_in!C5892="NULL","",IF(D5892="",ROUND(data_in!D5892-data_in!B5892,0),MIN(D5892,ROUND(data_in!D5892-data_in!B5892,0)))))</f>
        <v/>
      </c>
      <c r="H5892" s="8" t="str">
        <f>IF(A5892="","",IF(data_in!M5892="United States","United States",IF(data_in!M5892="Canada","Canada",IF(data_in!M5892="United Kingdom","United Kingdom","Other Country"))))</f>
        <v>United Kingdom</v>
      </c>
      <c r="I5892" s="8" t="str">
        <f>IF(A5892="","",IF(data_in!K5892="Unknown","Unknown",IF(data_in!K5892&lt;=10,"Very Small",IF(data_in!K5892&lt;=100,"Small",IF(data_in!K5892&lt;=500,"Medium",IF(data_in!K5892&gt;500,"Large","Error"))))))</f>
        <v>Very Small</v>
      </c>
      <c r="J5892" s="8" t="str">
        <f>IF(C5892=1,TEXT(data_in!E5892,"mm-yyyy"),"")</f>
        <v/>
      </c>
      <c r="K5892" s="8" t="str">
        <f>IF(A5892="","",IF(data_in!I5892="Website","Website",IF(data_in!I5892="Paid Search","Paid Search",IF(data_in!I5892="Slack","Slack","Other Channel"))))</f>
        <v>Website</v>
      </c>
      <c r="L5892" s="10">
        <f>IF(A5892="","",ROUND(N$3-data_in!B5892,0))</f>
        <v>55</v>
      </c>
    </row>
    <row r="5893" spans="1:12">
      <c r="A5893" s="8" t="str">
        <f>IF(data_in!A5893="","",data_in!A5893)</f>
        <v>62c772ce-6852-417f-9fb1-9a070e00f4ce</v>
      </c>
      <c r="B5893" s="12">
        <f>IF(A5893="","",data_in!B5893)</f>
        <v>43928.465891203705</v>
      </c>
      <c r="C5893" s="8">
        <f>IF(A5893="","",IF(data_in!E5893="NULL",0,1))</f>
        <v>0</v>
      </c>
      <c r="D5893" s="8" t="str">
        <f>IF(A5893="","",IF(data_in!E5893="NULL","",ROUND(data_in!E5893-data_in!B5893,0)))</f>
        <v/>
      </c>
      <c r="E5893" s="8">
        <f>IF(A5893="","",IF(data_in!C5893="NULL",0,IF(data_in!C5893&gt;data_in!E5893,0,1)))</f>
        <v>0</v>
      </c>
      <c r="F5893" s="8" t="str">
        <f>IF(OR(A5893="",E5893=0),"",IF(data_in!C5893="NULL","",ROUND(data_in!C5893-data_in!B5893,0)))</f>
        <v/>
      </c>
      <c r="G5893" s="8" t="str">
        <f>IF(OR(A5893="",E5893=0),"",IF(data_in!C5893="NULL","",IF(D5893="",ROUND(data_in!D5893-data_in!B5893,0),MIN(D5893,ROUND(data_in!D5893-data_in!B5893,0)))))</f>
        <v/>
      </c>
      <c r="H5893" s="8" t="str">
        <f>IF(A5893="","",IF(data_in!M5893="United States","United States",IF(data_in!M5893="Canada","Canada",IF(data_in!M5893="United Kingdom","United Kingdom","Other Country"))))</f>
        <v>Other Country</v>
      </c>
      <c r="I5893" s="8" t="str">
        <f>IF(A5893="","",IF(data_in!K5893="Unknown","Unknown",IF(data_in!K5893&lt;=10,"Very Small",IF(data_in!K5893&lt;=100,"Small",IF(data_in!K5893&lt;=500,"Medium",IF(data_in!K5893&gt;500,"Large","Error"))))))</f>
        <v>Small</v>
      </c>
      <c r="J5893" s="8" t="str">
        <f>IF(C5893=1,TEXT(data_in!E5893,"mm-yyyy"),"")</f>
        <v/>
      </c>
      <c r="K5893" s="8" t="str">
        <f>IF(A5893="","",IF(data_in!I5893="Website","Website",IF(data_in!I5893="Paid Search","Paid Search",IF(data_in!I5893="Slack","Slack","Other Channel"))))</f>
        <v>Website</v>
      </c>
      <c r="L5893" s="10">
        <f>IF(A5893="","",ROUND(N$3-data_in!B5893,0))</f>
        <v>55</v>
      </c>
    </row>
    <row r="5894" spans="1:12">
      <c r="A5894" s="8" t="str">
        <f>IF(data_in!A5894="","",data_in!A5894)</f>
        <v>4554f041-ef5e-40c9-9bd0-43e739947499</v>
      </c>
      <c r="B5894" s="12">
        <f>IF(A5894="","",data_in!B5894)</f>
        <v>43928.421215277776</v>
      </c>
      <c r="C5894" s="8">
        <f>IF(A5894="","",IF(data_in!E5894="NULL",0,1))</f>
        <v>0</v>
      </c>
      <c r="D5894" s="8" t="str">
        <f>IF(A5894="","",IF(data_in!E5894="NULL","",ROUND(data_in!E5894-data_in!B5894,0)))</f>
        <v/>
      </c>
      <c r="E5894" s="8">
        <f>IF(A5894="","",IF(data_in!C5894="NULL",0,IF(data_in!C5894&gt;data_in!E5894,0,1)))</f>
        <v>0</v>
      </c>
      <c r="F5894" s="8" t="str">
        <f>IF(OR(A5894="",E5894=0),"",IF(data_in!C5894="NULL","",ROUND(data_in!C5894-data_in!B5894,0)))</f>
        <v/>
      </c>
      <c r="G5894" s="8" t="str">
        <f>IF(OR(A5894="",E5894=0),"",IF(data_in!C5894="NULL","",IF(D5894="",ROUND(data_in!D5894-data_in!B5894,0),MIN(D5894,ROUND(data_in!D5894-data_in!B5894,0)))))</f>
        <v/>
      </c>
      <c r="H5894" s="8" t="str">
        <f>IF(A5894="","",IF(data_in!M5894="United States","United States",IF(data_in!M5894="Canada","Canada",IF(data_in!M5894="United Kingdom","United Kingdom","Other Country"))))</f>
        <v>Other Country</v>
      </c>
      <c r="I5894" s="8" t="str">
        <f>IF(A5894="","",IF(data_in!K5894="Unknown","Unknown",IF(data_in!K5894&lt;=10,"Very Small",IF(data_in!K5894&lt;=100,"Small",IF(data_in!K5894&lt;=500,"Medium",IF(data_in!K5894&gt;500,"Large","Error"))))))</f>
        <v>Small</v>
      </c>
      <c r="J5894" s="8" t="str">
        <f>IF(C5894=1,TEXT(data_in!E5894,"mm-yyyy"),"")</f>
        <v/>
      </c>
      <c r="K5894" s="8" t="str">
        <f>IF(A5894="","",IF(data_in!I5894="Website","Website",IF(data_in!I5894="Paid Search","Paid Search",IF(data_in!I5894="Slack","Slack","Other Channel"))))</f>
        <v>Website</v>
      </c>
      <c r="L5894" s="10">
        <f>IF(A5894="","",ROUND(N$3-data_in!B5894,0))</f>
        <v>55</v>
      </c>
    </row>
    <row r="5895" spans="1:12">
      <c r="A5895" s="8" t="str">
        <f>IF(data_in!A5895="","",data_in!A5895)</f>
        <v>5d41441a-02fe-4fac-864a-55e9f572c1bc</v>
      </c>
      <c r="B5895" s="12">
        <f>IF(A5895="","",data_in!B5895)</f>
        <v>43928.423842592594</v>
      </c>
      <c r="C5895" s="8">
        <f>IF(A5895="","",IF(data_in!E5895="NULL",0,1))</f>
        <v>0</v>
      </c>
      <c r="D5895" s="8" t="str">
        <f>IF(A5895="","",IF(data_in!E5895="NULL","",ROUND(data_in!E5895-data_in!B5895,0)))</f>
        <v/>
      </c>
      <c r="E5895" s="8">
        <f>IF(A5895="","",IF(data_in!C5895="NULL",0,IF(data_in!C5895&gt;data_in!E5895,0,1)))</f>
        <v>0</v>
      </c>
      <c r="F5895" s="8" t="str">
        <f>IF(OR(A5895="",E5895=0),"",IF(data_in!C5895="NULL","",ROUND(data_in!C5895-data_in!B5895,0)))</f>
        <v/>
      </c>
      <c r="G5895" s="8" t="str">
        <f>IF(OR(A5895="",E5895=0),"",IF(data_in!C5895="NULL","",IF(D5895="",ROUND(data_in!D5895-data_in!B5895,0),MIN(D5895,ROUND(data_in!D5895-data_in!B5895,0)))))</f>
        <v/>
      </c>
      <c r="H5895" s="8" t="str">
        <f>IF(A5895="","",IF(data_in!M5895="United States","United States",IF(data_in!M5895="Canada","Canada",IF(data_in!M5895="United Kingdom","United Kingdom","Other Country"))))</f>
        <v>United Kingdom</v>
      </c>
      <c r="I5895" s="8" t="str">
        <f>IF(A5895="","",IF(data_in!K5895="Unknown","Unknown",IF(data_in!K5895&lt;=10,"Very Small",IF(data_in!K5895&lt;=100,"Small",IF(data_in!K5895&lt;=500,"Medium",IF(data_in!K5895&gt;500,"Large","Error"))))))</f>
        <v>Very Small</v>
      </c>
      <c r="J5895" s="8" t="str">
        <f>IF(C5895=1,TEXT(data_in!E5895,"mm-yyyy"),"")</f>
        <v/>
      </c>
      <c r="K5895" s="8" t="str">
        <f>IF(A5895="","",IF(data_in!I5895="Website","Website",IF(data_in!I5895="Paid Search","Paid Search",IF(data_in!I5895="Slack","Slack","Other Channel"))))</f>
        <v>Paid Search</v>
      </c>
      <c r="L5895" s="10">
        <f>IF(A5895="","",ROUND(N$3-data_in!B5895,0))</f>
        <v>55</v>
      </c>
    </row>
    <row r="5896" spans="1:12">
      <c r="A5896" s="8" t="str">
        <f>IF(data_in!A5896="","",data_in!A5896)</f>
        <v>3f09451f-736e-40f1-8fb5-3c97ab17fdc2</v>
      </c>
      <c r="B5896" s="12">
        <f>IF(A5896="","",data_in!B5896)</f>
        <v>43928.415092592593</v>
      </c>
      <c r="C5896" s="8">
        <f>IF(A5896="","",IF(data_in!E5896="NULL",0,1))</f>
        <v>0</v>
      </c>
      <c r="D5896" s="8" t="str">
        <f>IF(A5896="","",IF(data_in!E5896="NULL","",ROUND(data_in!E5896-data_in!B5896,0)))</f>
        <v/>
      </c>
      <c r="E5896" s="8">
        <f>IF(A5896="","",IF(data_in!C5896="NULL",0,IF(data_in!C5896&gt;data_in!E5896,0,1)))</f>
        <v>0</v>
      </c>
      <c r="F5896" s="8" t="str">
        <f>IF(OR(A5896="",E5896=0),"",IF(data_in!C5896="NULL","",ROUND(data_in!C5896-data_in!B5896,0)))</f>
        <v/>
      </c>
      <c r="G5896" s="8" t="str">
        <f>IF(OR(A5896="",E5896=0),"",IF(data_in!C5896="NULL","",IF(D5896="",ROUND(data_in!D5896-data_in!B5896,0),MIN(D5896,ROUND(data_in!D5896-data_in!B5896,0)))))</f>
        <v/>
      </c>
      <c r="H5896" s="8" t="str">
        <f>IF(A5896="","",IF(data_in!M5896="United States","United States",IF(data_in!M5896="Canada","Canada",IF(data_in!M5896="United Kingdom","United Kingdom","Other Country"))))</f>
        <v>United States</v>
      </c>
      <c r="I5896" s="8" t="str">
        <f>IF(A5896="","",IF(data_in!K5896="Unknown","Unknown",IF(data_in!K5896&lt;=10,"Very Small",IF(data_in!K5896&lt;=100,"Small",IF(data_in!K5896&lt;=500,"Medium",IF(data_in!K5896&gt;500,"Large","Error"))))))</f>
        <v>Medium</v>
      </c>
      <c r="J5896" s="8" t="str">
        <f>IF(C5896=1,TEXT(data_in!E5896,"mm-yyyy"),"")</f>
        <v/>
      </c>
      <c r="K5896" s="8" t="str">
        <f>IF(A5896="","",IF(data_in!I5896="Website","Website",IF(data_in!I5896="Paid Search","Paid Search",IF(data_in!I5896="Slack","Slack","Other Channel"))))</f>
        <v>Paid Search</v>
      </c>
      <c r="L5896" s="10">
        <f>IF(A5896="","",ROUND(N$3-data_in!B5896,0))</f>
        <v>55</v>
      </c>
    </row>
    <row r="5897" spans="1:12">
      <c r="A5897" s="8" t="str">
        <f>IF(data_in!A5897="","",data_in!A5897)</f>
        <v>b610cf29-df0e-4a2b-9606-cc8b8f3ae444</v>
      </c>
      <c r="B5897" s="12">
        <f>IF(A5897="","",data_in!B5897)</f>
        <v>43915.938020833331</v>
      </c>
      <c r="C5897" s="8">
        <f>IF(A5897="","",IF(data_in!E5897="NULL",0,1))</f>
        <v>0</v>
      </c>
      <c r="D5897" s="8" t="str">
        <f>IF(A5897="","",IF(data_in!E5897="NULL","",ROUND(data_in!E5897-data_in!B5897,0)))</f>
        <v/>
      </c>
      <c r="E5897" s="8">
        <f>IF(A5897="","",IF(data_in!C5897="NULL",0,IF(data_in!C5897&gt;data_in!E5897,0,1)))</f>
        <v>0</v>
      </c>
      <c r="F5897" s="8" t="str">
        <f>IF(OR(A5897="",E5897=0),"",IF(data_in!C5897="NULL","",ROUND(data_in!C5897-data_in!B5897,0)))</f>
        <v/>
      </c>
      <c r="G5897" s="8" t="str">
        <f>IF(OR(A5897="",E5897=0),"",IF(data_in!C5897="NULL","",IF(D5897="",ROUND(data_in!D5897-data_in!B5897,0),MIN(D5897,ROUND(data_in!D5897-data_in!B5897,0)))))</f>
        <v/>
      </c>
      <c r="H5897" s="8" t="str">
        <f>IF(A5897="","",IF(data_in!M5897="United States","United States",IF(data_in!M5897="Canada","Canada",IF(data_in!M5897="United Kingdom","United Kingdom","Other Country"))))</f>
        <v>Other Country</v>
      </c>
      <c r="I5897" s="8" t="str">
        <f>IF(A5897="","",IF(data_in!K5897="Unknown","Unknown",IF(data_in!K5897&lt;=10,"Very Small",IF(data_in!K5897&lt;=100,"Small",IF(data_in!K5897&lt;=500,"Medium",IF(data_in!K5897&gt;500,"Large","Error"))))))</f>
        <v>Large</v>
      </c>
      <c r="J5897" s="8" t="str">
        <f>IF(C5897=1,TEXT(data_in!E5897,"mm-yyyy"),"")</f>
        <v/>
      </c>
      <c r="K5897" s="8" t="str">
        <f>IF(A5897="","",IF(data_in!I5897="Website","Website",IF(data_in!I5897="Paid Search","Paid Search",IF(data_in!I5897="Slack","Slack","Other Channel"))))</f>
        <v>Slack</v>
      </c>
      <c r="L5897" s="10">
        <f>IF(A5897="","",ROUND(N$3-data_in!B5897,0))</f>
        <v>67</v>
      </c>
    </row>
    <row r="5898" spans="1:12">
      <c r="A5898" s="8" t="str">
        <f>IF(data_in!A5898="","",data_in!A5898)</f>
        <v>b79d8f17-f10c-48a3-958b-a26a9fc20bf0</v>
      </c>
      <c r="B5898" s="12">
        <f>IF(A5898="","",data_in!B5898)</f>
        <v>43927.486087962963</v>
      </c>
      <c r="C5898" s="8">
        <f>IF(A5898="","",IF(data_in!E5898="NULL",0,1))</f>
        <v>0</v>
      </c>
      <c r="D5898" s="8" t="str">
        <f>IF(A5898="","",IF(data_in!E5898="NULL","",ROUND(data_in!E5898-data_in!B5898,0)))</f>
        <v/>
      </c>
      <c r="E5898" s="8">
        <f>IF(A5898="","",IF(data_in!C5898="NULL",0,IF(data_in!C5898&gt;data_in!E5898,0,1)))</f>
        <v>0</v>
      </c>
      <c r="F5898" s="8" t="str">
        <f>IF(OR(A5898="",E5898=0),"",IF(data_in!C5898="NULL","",ROUND(data_in!C5898-data_in!B5898,0)))</f>
        <v/>
      </c>
      <c r="G5898" s="8" t="str">
        <f>IF(OR(A5898="",E5898=0),"",IF(data_in!C5898="NULL","",IF(D5898="",ROUND(data_in!D5898-data_in!B5898,0),MIN(D5898,ROUND(data_in!D5898-data_in!B5898,0)))))</f>
        <v/>
      </c>
      <c r="H5898" s="8" t="str">
        <f>IF(A5898="","",IF(data_in!M5898="United States","United States",IF(data_in!M5898="Canada","Canada",IF(data_in!M5898="United Kingdom","United Kingdom","Other Country"))))</f>
        <v>Other Country</v>
      </c>
      <c r="I5898" s="8" t="str">
        <f>IF(A5898="","",IF(data_in!K5898="Unknown","Unknown",IF(data_in!K5898&lt;=10,"Very Small",IF(data_in!K5898&lt;=100,"Small",IF(data_in!K5898&lt;=500,"Medium",IF(data_in!K5898&gt;500,"Large","Error"))))))</f>
        <v>Very Small</v>
      </c>
      <c r="J5898" s="8" t="str">
        <f>IF(C5898=1,TEXT(data_in!E5898,"mm-yyyy"),"")</f>
        <v/>
      </c>
      <c r="K5898" s="8" t="str">
        <f>IF(A5898="","",IF(data_in!I5898="Website","Website",IF(data_in!I5898="Paid Search","Paid Search",IF(data_in!I5898="Slack","Slack","Other Channel"))))</f>
        <v>Website</v>
      </c>
      <c r="L5898" s="10">
        <f>IF(A5898="","",ROUND(N$3-data_in!B5898,0))</f>
        <v>55</v>
      </c>
    </row>
    <row r="5899" spans="1:12">
      <c r="A5899" s="8" t="str">
        <f>IF(data_in!A5899="","",data_in!A5899)</f>
        <v>0e7fa05c-6cca-435a-aa77-6f76c7bab3f8</v>
      </c>
      <c r="B5899" s="12">
        <f>IF(A5899="","",data_in!B5899)</f>
        <v>43927.498807870368</v>
      </c>
      <c r="C5899" s="8">
        <f>IF(A5899="","",IF(data_in!E5899="NULL",0,1))</f>
        <v>0</v>
      </c>
      <c r="D5899" s="8" t="str">
        <f>IF(A5899="","",IF(data_in!E5899="NULL","",ROUND(data_in!E5899-data_in!B5899,0)))</f>
        <v/>
      </c>
      <c r="E5899" s="8">
        <f>IF(A5899="","",IF(data_in!C5899="NULL",0,IF(data_in!C5899&gt;data_in!E5899,0,1)))</f>
        <v>0</v>
      </c>
      <c r="F5899" s="8" t="str">
        <f>IF(OR(A5899="",E5899=0),"",IF(data_in!C5899="NULL","",ROUND(data_in!C5899-data_in!B5899,0)))</f>
        <v/>
      </c>
      <c r="G5899" s="8" t="str">
        <f>IF(OR(A5899="",E5899=0),"",IF(data_in!C5899="NULL","",IF(D5899="",ROUND(data_in!D5899-data_in!B5899,0),MIN(D5899,ROUND(data_in!D5899-data_in!B5899,0)))))</f>
        <v/>
      </c>
      <c r="H5899" s="8" t="str">
        <f>IF(A5899="","",IF(data_in!M5899="United States","United States",IF(data_in!M5899="Canada","Canada",IF(data_in!M5899="United Kingdom","United Kingdom","Other Country"))))</f>
        <v>Other Country</v>
      </c>
      <c r="I5899" s="8" t="str">
        <f>IF(A5899="","",IF(data_in!K5899="Unknown","Unknown",IF(data_in!K5899&lt;=10,"Very Small",IF(data_in!K5899&lt;=100,"Small",IF(data_in!K5899&lt;=500,"Medium",IF(data_in!K5899&gt;500,"Large","Error"))))))</f>
        <v>Medium</v>
      </c>
      <c r="J5899" s="8" t="str">
        <f>IF(C5899=1,TEXT(data_in!E5899,"mm-yyyy"),"")</f>
        <v/>
      </c>
      <c r="K5899" s="8" t="str">
        <f>IF(A5899="","",IF(data_in!I5899="Website","Website",IF(data_in!I5899="Paid Search","Paid Search",IF(data_in!I5899="Slack","Slack","Other Channel"))))</f>
        <v>Other Channel</v>
      </c>
      <c r="L5899" s="10">
        <f>IF(A5899="","",ROUND(N$3-data_in!B5899,0))</f>
        <v>55</v>
      </c>
    </row>
    <row r="5900" spans="1:12">
      <c r="A5900" s="8" t="str">
        <f>IF(data_in!A5900="","",data_in!A5900)</f>
        <v>dacb14d2-f5a5-4763-b5cb-95524cd256cc</v>
      </c>
      <c r="B5900" s="12">
        <f>IF(A5900="","",data_in!B5900)</f>
        <v>43927.479560185187</v>
      </c>
      <c r="C5900" s="8">
        <f>IF(A5900="","",IF(data_in!E5900="NULL",0,1))</f>
        <v>0</v>
      </c>
      <c r="D5900" s="8" t="str">
        <f>IF(A5900="","",IF(data_in!E5900="NULL","",ROUND(data_in!E5900-data_in!B5900,0)))</f>
        <v/>
      </c>
      <c r="E5900" s="8">
        <f>IF(A5900="","",IF(data_in!C5900="NULL",0,IF(data_in!C5900&gt;data_in!E5900,0,1)))</f>
        <v>0</v>
      </c>
      <c r="F5900" s="8" t="str">
        <f>IF(OR(A5900="",E5900=0),"",IF(data_in!C5900="NULL","",ROUND(data_in!C5900-data_in!B5900,0)))</f>
        <v/>
      </c>
      <c r="G5900" s="8" t="str">
        <f>IF(OR(A5900="",E5900=0),"",IF(data_in!C5900="NULL","",IF(D5900="",ROUND(data_in!D5900-data_in!B5900,0),MIN(D5900,ROUND(data_in!D5900-data_in!B5900,0)))))</f>
        <v/>
      </c>
      <c r="H5900" s="8" t="str">
        <f>IF(A5900="","",IF(data_in!M5900="United States","United States",IF(data_in!M5900="Canada","Canada",IF(data_in!M5900="United Kingdom","United Kingdom","Other Country"))))</f>
        <v>Other Country</v>
      </c>
      <c r="I5900" s="8" t="str">
        <f>IF(A5900="","",IF(data_in!K5900="Unknown","Unknown",IF(data_in!K5900&lt;=10,"Very Small",IF(data_in!K5900&lt;=100,"Small",IF(data_in!K5900&lt;=500,"Medium",IF(data_in!K5900&gt;500,"Large","Error"))))))</f>
        <v>Very Small</v>
      </c>
      <c r="J5900" s="8" t="str">
        <f>IF(C5900=1,TEXT(data_in!E5900,"mm-yyyy"),"")</f>
        <v/>
      </c>
      <c r="K5900" s="8" t="str">
        <f>IF(A5900="","",IF(data_in!I5900="Website","Website",IF(data_in!I5900="Paid Search","Paid Search",IF(data_in!I5900="Slack","Slack","Other Channel"))))</f>
        <v>Paid Search</v>
      </c>
      <c r="L5900" s="10">
        <f>IF(A5900="","",ROUND(N$3-data_in!B5900,0))</f>
        <v>56</v>
      </c>
    </row>
    <row r="5901" spans="1:12">
      <c r="A5901" s="8" t="str">
        <f>IF(data_in!A5901="","",data_in!A5901)</f>
        <v>31844e81-7043-4af8-9b42-5b0ebc94183e</v>
      </c>
      <c r="B5901" s="12">
        <f>IF(A5901="","",data_in!B5901)</f>
        <v>43927.485347222224</v>
      </c>
      <c r="C5901" s="8">
        <f>IF(A5901="","",IF(data_in!E5901="NULL",0,1))</f>
        <v>0</v>
      </c>
      <c r="D5901" s="8" t="str">
        <f>IF(A5901="","",IF(data_in!E5901="NULL","",ROUND(data_in!E5901-data_in!B5901,0)))</f>
        <v/>
      </c>
      <c r="E5901" s="8">
        <f>IF(A5901="","",IF(data_in!C5901="NULL",0,IF(data_in!C5901&gt;data_in!E5901,0,1)))</f>
        <v>0</v>
      </c>
      <c r="F5901" s="8" t="str">
        <f>IF(OR(A5901="",E5901=0),"",IF(data_in!C5901="NULL","",ROUND(data_in!C5901-data_in!B5901,0)))</f>
        <v/>
      </c>
      <c r="G5901" s="8" t="str">
        <f>IF(OR(A5901="",E5901=0),"",IF(data_in!C5901="NULL","",IF(D5901="",ROUND(data_in!D5901-data_in!B5901,0),MIN(D5901,ROUND(data_in!D5901-data_in!B5901,0)))))</f>
        <v/>
      </c>
      <c r="H5901" s="8" t="str">
        <f>IF(A5901="","",IF(data_in!M5901="United States","United States",IF(data_in!M5901="Canada","Canada",IF(data_in!M5901="United Kingdom","United Kingdom","Other Country"))))</f>
        <v>United States</v>
      </c>
      <c r="I5901" s="8" t="str">
        <f>IF(A5901="","",IF(data_in!K5901="Unknown","Unknown",IF(data_in!K5901&lt;=10,"Very Small",IF(data_in!K5901&lt;=100,"Small",IF(data_in!K5901&lt;=500,"Medium",IF(data_in!K5901&gt;500,"Large","Error"))))))</f>
        <v>Very Small</v>
      </c>
      <c r="J5901" s="8" t="str">
        <f>IF(C5901=1,TEXT(data_in!E5901,"mm-yyyy"),"")</f>
        <v/>
      </c>
      <c r="K5901" s="8" t="str">
        <f>IF(A5901="","",IF(data_in!I5901="Website","Website",IF(data_in!I5901="Paid Search","Paid Search",IF(data_in!I5901="Slack","Slack","Other Channel"))))</f>
        <v>Website</v>
      </c>
      <c r="L5901" s="10">
        <f>IF(A5901="","",ROUND(N$3-data_in!B5901,0))</f>
        <v>55</v>
      </c>
    </row>
    <row r="5902" spans="1:12">
      <c r="A5902" s="8" t="str">
        <f>IF(data_in!A5902="","",data_in!A5902)</f>
        <v>e6632a70-17f7-4824-81e1-22ca467fbe26</v>
      </c>
      <c r="B5902" s="12">
        <f>IF(A5902="","",data_in!B5902)</f>
        <v>43927.492928240739</v>
      </c>
      <c r="C5902" s="8">
        <f>IF(A5902="","",IF(data_in!E5902="NULL",0,1))</f>
        <v>0</v>
      </c>
      <c r="D5902" s="8" t="str">
        <f>IF(A5902="","",IF(data_in!E5902="NULL","",ROUND(data_in!E5902-data_in!B5902,0)))</f>
        <v/>
      </c>
      <c r="E5902" s="8">
        <f>IF(A5902="","",IF(data_in!C5902="NULL",0,IF(data_in!C5902&gt;data_in!E5902,0,1)))</f>
        <v>0</v>
      </c>
      <c r="F5902" s="8" t="str">
        <f>IF(OR(A5902="",E5902=0),"",IF(data_in!C5902="NULL","",ROUND(data_in!C5902-data_in!B5902,0)))</f>
        <v/>
      </c>
      <c r="G5902" s="8" t="str">
        <f>IF(OR(A5902="",E5902=0),"",IF(data_in!C5902="NULL","",IF(D5902="",ROUND(data_in!D5902-data_in!B5902,0),MIN(D5902,ROUND(data_in!D5902-data_in!B5902,0)))))</f>
        <v/>
      </c>
      <c r="H5902" s="8" t="str">
        <f>IF(A5902="","",IF(data_in!M5902="United States","United States",IF(data_in!M5902="Canada","Canada",IF(data_in!M5902="United Kingdom","United Kingdom","Other Country"))))</f>
        <v>Other Country</v>
      </c>
      <c r="I5902" s="8" t="str">
        <f>IF(A5902="","",IF(data_in!K5902="Unknown","Unknown",IF(data_in!K5902&lt;=10,"Very Small",IF(data_in!K5902&lt;=100,"Small",IF(data_in!K5902&lt;=500,"Medium",IF(data_in!K5902&gt;500,"Large","Error"))))))</f>
        <v>Very Small</v>
      </c>
      <c r="J5902" s="8" t="str">
        <f>IF(C5902=1,TEXT(data_in!E5902,"mm-yyyy"),"")</f>
        <v/>
      </c>
      <c r="K5902" s="8" t="str">
        <f>IF(A5902="","",IF(data_in!I5902="Website","Website",IF(data_in!I5902="Paid Search","Paid Search",IF(data_in!I5902="Slack","Slack","Other Channel"))))</f>
        <v>Slack</v>
      </c>
      <c r="L5902" s="10">
        <f>IF(A5902="","",ROUND(N$3-data_in!B5902,0))</f>
        <v>55</v>
      </c>
    </row>
    <row r="5903" spans="1:12">
      <c r="A5903" s="8" t="str">
        <f>IF(data_in!A5903="","",data_in!A5903)</f>
        <v>2d24e7df-7f9b-4aea-99fe-a840b69d66eb</v>
      </c>
      <c r="B5903" s="12">
        <f>IF(A5903="","",data_in!B5903)</f>
        <v>43927.500347222223</v>
      </c>
      <c r="C5903" s="8">
        <f>IF(A5903="","",IF(data_in!E5903="NULL",0,1))</f>
        <v>0</v>
      </c>
      <c r="D5903" s="8" t="str">
        <f>IF(A5903="","",IF(data_in!E5903="NULL","",ROUND(data_in!E5903-data_in!B5903,0)))</f>
        <v/>
      </c>
      <c r="E5903" s="8">
        <f>IF(A5903="","",IF(data_in!C5903="NULL",0,IF(data_in!C5903&gt;data_in!E5903,0,1)))</f>
        <v>0</v>
      </c>
      <c r="F5903" s="8" t="str">
        <f>IF(OR(A5903="",E5903=0),"",IF(data_in!C5903="NULL","",ROUND(data_in!C5903-data_in!B5903,0)))</f>
        <v/>
      </c>
      <c r="G5903" s="8" t="str">
        <f>IF(OR(A5903="",E5903=0),"",IF(data_in!C5903="NULL","",IF(D5903="",ROUND(data_in!D5903-data_in!B5903,0),MIN(D5903,ROUND(data_in!D5903-data_in!B5903,0)))))</f>
        <v/>
      </c>
      <c r="H5903" s="8" t="str">
        <f>IF(A5903="","",IF(data_in!M5903="United States","United States",IF(data_in!M5903="Canada","Canada",IF(data_in!M5903="United Kingdom","United Kingdom","Other Country"))))</f>
        <v>Other Country</v>
      </c>
      <c r="I5903" s="8" t="str">
        <f>IF(A5903="","",IF(data_in!K5903="Unknown","Unknown",IF(data_in!K5903&lt;=10,"Very Small",IF(data_in!K5903&lt;=100,"Small",IF(data_in!K5903&lt;=500,"Medium",IF(data_in!K5903&gt;500,"Large","Error"))))))</f>
        <v>Small</v>
      </c>
      <c r="J5903" s="8" t="str">
        <f>IF(C5903=1,TEXT(data_in!E5903,"mm-yyyy"),"")</f>
        <v/>
      </c>
      <c r="K5903" s="8" t="str">
        <f>IF(A5903="","",IF(data_in!I5903="Website","Website",IF(data_in!I5903="Paid Search","Paid Search",IF(data_in!I5903="Slack","Slack","Other Channel"))))</f>
        <v>Other Channel</v>
      </c>
      <c r="L5903" s="10">
        <f>IF(A5903="","",ROUND(N$3-data_in!B5903,0))</f>
        <v>55</v>
      </c>
    </row>
    <row r="5904" spans="1:12">
      <c r="A5904" s="8" t="str">
        <f>IF(data_in!A5904="","",data_in!A5904)</f>
        <v>47ccb347-34a4-4cd0-88a5-10281d68248f</v>
      </c>
      <c r="B5904" s="12">
        <f>IF(A5904="","",data_in!B5904)</f>
        <v>43927.554131944446</v>
      </c>
      <c r="C5904" s="8">
        <f>IF(A5904="","",IF(data_in!E5904="NULL",0,1))</f>
        <v>0</v>
      </c>
      <c r="D5904" s="8" t="str">
        <f>IF(A5904="","",IF(data_in!E5904="NULL","",ROUND(data_in!E5904-data_in!B5904,0)))</f>
        <v/>
      </c>
      <c r="E5904" s="8">
        <f>IF(A5904="","",IF(data_in!C5904="NULL",0,IF(data_in!C5904&gt;data_in!E5904,0,1)))</f>
        <v>0</v>
      </c>
      <c r="F5904" s="8" t="str">
        <f>IF(OR(A5904="",E5904=0),"",IF(data_in!C5904="NULL","",ROUND(data_in!C5904-data_in!B5904,0)))</f>
        <v/>
      </c>
      <c r="G5904" s="8" t="str">
        <f>IF(OR(A5904="",E5904=0),"",IF(data_in!C5904="NULL","",IF(D5904="",ROUND(data_in!D5904-data_in!B5904,0),MIN(D5904,ROUND(data_in!D5904-data_in!B5904,0)))))</f>
        <v/>
      </c>
      <c r="H5904" s="8" t="str">
        <f>IF(A5904="","",IF(data_in!M5904="United States","United States",IF(data_in!M5904="Canada","Canada",IF(data_in!M5904="United Kingdom","United Kingdom","Other Country"))))</f>
        <v>Canada</v>
      </c>
      <c r="I5904" s="8" t="str">
        <f>IF(A5904="","",IF(data_in!K5904="Unknown","Unknown",IF(data_in!K5904&lt;=10,"Very Small",IF(data_in!K5904&lt;=100,"Small",IF(data_in!K5904&lt;=500,"Medium",IF(data_in!K5904&gt;500,"Large","Error"))))))</f>
        <v>Small</v>
      </c>
      <c r="J5904" s="8" t="str">
        <f>IF(C5904=1,TEXT(data_in!E5904,"mm-yyyy"),"")</f>
        <v/>
      </c>
      <c r="K5904" s="8" t="str">
        <f>IF(A5904="","",IF(data_in!I5904="Website","Website",IF(data_in!I5904="Paid Search","Paid Search",IF(data_in!I5904="Slack","Slack","Other Channel"))))</f>
        <v>Website</v>
      </c>
      <c r="L5904" s="10">
        <f>IF(A5904="","",ROUND(N$3-data_in!B5904,0))</f>
        <v>55</v>
      </c>
    </row>
    <row r="5905" spans="1:12">
      <c r="A5905" s="8" t="str">
        <f>IF(data_in!A5905="","",data_in!A5905)</f>
        <v>c30835ed-2265-4d80-b985-3c908caa742f</v>
      </c>
      <c r="B5905" s="12">
        <f>IF(A5905="","",data_in!B5905)</f>
        <v>43927.582048611112</v>
      </c>
      <c r="C5905" s="8">
        <f>IF(A5905="","",IF(data_in!E5905="NULL",0,1))</f>
        <v>0</v>
      </c>
      <c r="D5905" s="8" t="str">
        <f>IF(A5905="","",IF(data_in!E5905="NULL","",ROUND(data_in!E5905-data_in!B5905,0)))</f>
        <v/>
      </c>
      <c r="E5905" s="8">
        <f>IF(A5905="","",IF(data_in!C5905="NULL",0,IF(data_in!C5905&gt;data_in!E5905,0,1)))</f>
        <v>1</v>
      </c>
      <c r="F5905" s="8">
        <f>IF(OR(A5905="",E5905=0),"",IF(data_in!C5905="NULL","",ROUND(data_in!C5905-data_in!B5905,0)))</f>
        <v>0</v>
      </c>
      <c r="G5905" s="8">
        <f>IF(OR(A5905="",E5905=0),"",IF(data_in!C5905="NULL","",IF(D5905="",ROUND(data_in!D5905-data_in!B5905,0),MIN(D5905,ROUND(data_in!D5905-data_in!B5905,0)))))</f>
        <v>30</v>
      </c>
      <c r="H5905" s="8" t="str">
        <f>IF(A5905="","",IF(data_in!M5905="United States","United States",IF(data_in!M5905="Canada","Canada",IF(data_in!M5905="United Kingdom","United Kingdom","Other Country"))))</f>
        <v>Other Country</v>
      </c>
      <c r="I5905" s="8" t="str">
        <f>IF(A5905="","",IF(data_in!K5905="Unknown","Unknown",IF(data_in!K5905&lt;=10,"Very Small",IF(data_in!K5905&lt;=100,"Small",IF(data_in!K5905&lt;=500,"Medium",IF(data_in!K5905&gt;500,"Large","Error"))))))</f>
        <v>Very Small</v>
      </c>
      <c r="J5905" s="8" t="str">
        <f>IF(C5905=1,TEXT(data_in!E5905,"mm-yyyy"),"")</f>
        <v/>
      </c>
      <c r="K5905" s="8" t="str">
        <f>IF(A5905="","",IF(data_in!I5905="Website","Website",IF(data_in!I5905="Paid Search","Paid Search",IF(data_in!I5905="Slack","Slack","Other Channel"))))</f>
        <v>Slack</v>
      </c>
      <c r="L5905" s="10">
        <f>IF(A5905="","",ROUND(N$3-data_in!B5905,0))</f>
        <v>55</v>
      </c>
    </row>
    <row r="5906" spans="1:12">
      <c r="A5906" s="8" t="str">
        <f>IF(data_in!A5906="","",data_in!A5906)</f>
        <v>a82a7df7-17e5-4f5a-929d-96aa4fb32a02</v>
      </c>
      <c r="B5906" s="12">
        <f>IF(A5906="","",data_in!B5906)</f>
        <v>43927.579930555556</v>
      </c>
      <c r="C5906" s="8">
        <f>IF(A5906="","",IF(data_in!E5906="NULL",0,1))</f>
        <v>0</v>
      </c>
      <c r="D5906" s="8" t="str">
        <f>IF(A5906="","",IF(data_in!E5906="NULL","",ROUND(data_in!E5906-data_in!B5906,0)))</f>
        <v/>
      </c>
      <c r="E5906" s="8">
        <f>IF(A5906="","",IF(data_in!C5906="NULL",0,IF(data_in!C5906&gt;data_in!E5906,0,1)))</f>
        <v>0</v>
      </c>
      <c r="F5906" s="8" t="str">
        <f>IF(OR(A5906="",E5906=0),"",IF(data_in!C5906="NULL","",ROUND(data_in!C5906-data_in!B5906,0)))</f>
        <v/>
      </c>
      <c r="G5906" s="8" t="str">
        <f>IF(OR(A5906="",E5906=0),"",IF(data_in!C5906="NULL","",IF(D5906="",ROUND(data_in!D5906-data_in!B5906,0),MIN(D5906,ROUND(data_in!D5906-data_in!B5906,0)))))</f>
        <v/>
      </c>
      <c r="H5906" s="8" t="str">
        <f>IF(A5906="","",IF(data_in!M5906="United States","United States",IF(data_in!M5906="Canada","Canada",IF(data_in!M5906="United Kingdom","United Kingdom","Other Country"))))</f>
        <v>United States</v>
      </c>
      <c r="I5906" s="8" t="str">
        <f>IF(A5906="","",IF(data_in!K5906="Unknown","Unknown",IF(data_in!K5906&lt;=10,"Very Small",IF(data_in!K5906&lt;=100,"Small",IF(data_in!K5906&lt;=500,"Medium",IF(data_in!K5906&gt;500,"Large","Error"))))))</f>
        <v>Very Small</v>
      </c>
      <c r="J5906" s="8" t="str">
        <f>IF(C5906=1,TEXT(data_in!E5906,"mm-yyyy"),"")</f>
        <v/>
      </c>
      <c r="K5906" s="8" t="str">
        <f>IF(A5906="","",IF(data_in!I5906="Website","Website",IF(data_in!I5906="Paid Search","Paid Search",IF(data_in!I5906="Slack","Slack","Other Channel"))))</f>
        <v>Website</v>
      </c>
      <c r="L5906" s="10">
        <f>IF(A5906="","",ROUND(N$3-data_in!B5906,0))</f>
        <v>55</v>
      </c>
    </row>
    <row r="5907" spans="1:12">
      <c r="A5907" s="8" t="str">
        <f>IF(data_in!A5907="","",data_in!A5907)</f>
        <v>fa79c4b8-9643-4e76-9e55-596fb6e916ee</v>
      </c>
      <c r="B5907" s="12">
        <f>IF(A5907="","",data_in!B5907)</f>
        <v>43927.626666666663</v>
      </c>
      <c r="C5907" s="8">
        <f>IF(A5907="","",IF(data_in!E5907="NULL",0,1))</f>
        <v>0</v>
      </c>
      <c r="D5907" s="8" t="str">
        <f>IF(A5907="","",IF(data_in!E5907="NULL","",ROUND(data_in!E5907-data_in!B5907,0)))</f>
        <v/>
      </c>
      <c r="E5907" s="8">
        <f>IF(A5907="","",IF(data_in!C5907="NULL",0,IF(data_in!C5907&gt;data_in!E5907,0,1)))</f>
        <v>1</v>
      </c>
      <c r="F5907" s="8">
        <f>IF(OR(A5907="",E5907=0),"",IF(data_in!C5907="NULL","",ROUND(data_in!C5907-data_in!B5907,0)))</f>
        <v>1</v>
      </c>
      <c r="G5907" s="8">
        <f>IF(OR(A5907="",E5907=0),"",IF(data_in!C5907="NULL","",IF(D5907="",ROUND(data_in!D5907-data_in!B5907,0),MIN(D5907,ROUND(data_in!D5907-data_in!B5907,0)))))</f>
        <v>15</v>
      </c>
      <c r="H5907" s="8" t="str">
        <f>IF(A5907="","",IF(data_in!M5907="United States","United States",IF(data_in!M5907="Canada","Canada",IF(data_in!M5907="United Kingdom","United Kingdom","Other Country"))))</f>
        <v>United Kingdom</v>
      </c>
      <c r="I5907" s="8" t="str">
        <f>IF(A5907="","",IF(data_in!K5907="Unknown","Unknown",IF(data_in!K5907&lt;=10,"Very Small",IF(data_in!K5907&lt;=100,"Small",IF(data_in!K5907&lt;=500,"Medium",IF(data_in!K5907&gt;500,"Large","Error"))))))</f>
        <v>Very Small</v>
      </c>
      <c r="J5907" s="8" t="str">
        <f>IF(C5907=1,TEXT(data_in!E5907,"mm-yyyy"),"")</f>
        <v/>
      </c>
      <c r="K5907" s="8" t="str">
        <f>IF(A5907="","",IF(data_in!I5907="Website","Website",IF(data_in!I5907="Paid Search","Paid Search",IF(data_in!I5907="Slack","Slack","Other Channel"))))</f>
        <v>Website</v>
      </c>
      <c r="L5907" s="10">
        <f>IF(A5907="","",ROUND(N$3-data_in!B5907,0))</f>
        <v>55</v>
      </c>
    </row>
    <row r="5908" spans="1:12">
      <c r="A5908" s="8" t="str">
        <f>IF(data_in!A5908="","",data_in!A5908)</f>
        <v>d99866e7-31fc-4628-91fe-e7ec2a2a85be</v>
      </c>
      <c r="B5908" s="12">
        <f>IF(A5908="","",data_in!B5908)</f>
        <v>43927.612986111111</v>
      </c>
      <c r="C5908" s="8">
        <f>IF(A5908="","",IF(data_in!E5908="NULL",0,1))</f>
        <v>0</v>
      </c>
      <c r="D5908" s="8" t="str">
        <f>IF(A5908="","",IF(data_in!E5908="NULL","",ROUND(data_in!E5908-data_in!B5908,0)))</f>
        <v/>
      </c>
      <c r="E5908" s="8">
        <f>IF(A5908="","",IF(data_in!C5908="NULL",0,IF(data_in!C5908&gt;data_in!E5908,0,1)))</f>
        <v>1</v>
      </c>
      <c r="F5908" s="8">
        <f>IF(OR(A5908="",E5908=0),"",IF(data_in!C5908="NULL","",ROUND(data_in!C5908-data_in!B5908,0)))</f>
        <v>0</v>
      </c>
      <c r="G5908" s="8">
        <f>IF(OR(A5908="",E5908=0),"",IF(data_in!C5908="NULL","",IF(D5908="",ROUND(data_in!D5908-data_in!B5908,0),MIN(D5908,ROUND(data_in!D5908-data_in!B5908,0)))))</f>
        <v>30</v>
      </c>
      <c r="H5908" s="8" t="str">
        <f>IF(A5908="","",IF(data_in!M5908="United States","United States",IF(data_in!M5908="Canada","Canada",IF(data_in!M5908="United Kingdom","United Kingdom","Other Country"))))</f>
        <v>Other Country</v>
      </c>
      <c r="I5908" s="8" t="str">
        <f>IF(A5908="","",IF(data_in!K5908="Unknown","Unknown",IF(data_in!K5908&lt;=10,"Very Small",IF(data_in!K5908&lt;=100,"Small",IF(data_in!K5908&lt;=500,"Medium",IF(data_in!K5908&gt;500,"Large","Error"))))))</f>
        <v>Small</v>
      </c>
      <c r="J5908" s="8" t="str">
        <f>IF(C5908=1,TEXT(data_in!E5908,"mm-yyyy"),"")</f>
        <v/>
      </c>
      <c r="K5908" s="8" t="str">
        <f>IF(A5908="","",IF(data_in!I5908="Website","Website",IF(data_in!I5908="Paid Search","Paid Search",IF(data_in!I5908="Slack","Slack","Other Channel"))))</f>
        <v>Slack</v>
      </c>
      <c r="L5908" s="10">
        <f>IF(A5908="","",ROUND(N$3-data_in!B5908,0))</f>
        <v>55</v>
      </c>
    </row>
    <row r="5909" spans="1:12">
      <c r="A5909" s="8" t="str">
        <f>IF(data_in!A5909="","",data_in!A5909)</f>
        <v>fddcbb65-cfe3-497f-8c72-bd552b411e29</v>
      </c>
      <c r="B5909" s="12">
        <f>IF(A5909="","",data_in!B5909)</f>
        <v>43927.663206018522</v>
      </c>
      <c r="C5909" s="8">
        <f>IF(A5909="","",IF(data_in!E5909="NULL",0,1))</f>
        <v>0</v>
      </c>
      <c r="D5909" s="8" t="str">
        <f>IF(A5909="","",IF(data_in!E5909="NULL","",ROUND(data_in!E5909-data_in!B5909,0)))</f>
        <v/>
      </c>
      <c r="E5909" s="8">
        <f>IF(A5909="","",IF(data_in!C5909="NULL",0,IF(data_in!C5909&gt;data_in!E5909,0,1)))</f>
        <v>1</v>
      </c>
      <c r="F5909" s="8">
        <f>IF(OR(A5909="",E5909=0),"",IF(data_in!C5909="NULL","",ROUND(data_in!C5909-data_in!B5909,0)))</f>
        <v>0</v>
      </c>
      <c r="G5909" s="8">
        <f>IF(OR(A5909="",E5909=0),"",IF(data_in!C5909="NULL","",IF(D5909="",ROUND(data_in!D5909-data_in!B5909,0),MIN(D5909,ROUND(data_in!D5909-data_in!B5909,0)))))</f>
        <v>30</v>
      </c>
      <c r="H5909" s="8" t="str">
        <f>IF(A5909="","",IF(data_in!M5909="United States","United States",IF(data_in!M5909="Canada","Canada",IF(data_in!M5909="United Kingdom","United Kingdom","Other Country"))))</f>
        <v>Other Country</v>
      </c>
      <c r="I5909" s="8" t="str">
        <f>IF(A5909="","",IF(data_in!K5909="Unknown","Unknown",IF(data_in!K5909&lt;=10,"Very Small",IF(data_in!K5909&lt;=100,"Small",IF(data_in!K5909&lt;=500,"Medium",IF(data_in!K5909&gt;500,"Large","Error"))))))</f>
        <v>Very Small</v>
      </c>
      <c r="J5909" s="8" t="str">
        <f>IF(C5909=1,TEXT(data_in!E5909,"mm-yyyy"),"")</f>
        <v/>
      </c>
      <c r="K5909" s="8" t="str">
        <f>IF(A5909="","",IF(data_in!I5909="Website","Website",IF(data_in!I5909="Paid Search","Paid Search",IF(data_in!I5909="Slack","Slack","Other Channel"))))</f>
        <v>Website</v>
      </c>
      <c r="L5909" s="10">
        <f>IF(A5909="","",ROUND(N$3-data_in!B5909,0))</f>
        <v>55</v>
      </c>
    </row>
    <row r="5910" spans="1:12">
      <c r="A5910" s="8" t="str">
        <f>IF(data_in!A5910="","",data_in!A5910)</f>
        <v>b53f9a1e-2d83-47b5-a687-2944c00af0ee</v>
      </c>
      <c r="B5910" s="12">
        <f>IF(A5910="","",data_in!B5910)</f>
        <v>43927.674884259257</v>
      </c>
      <c r="C5910" s="8">
        <f>IF(A5910="","",IF(data_in!E5910="NULL",0,1))</f>
        <v>0</v>
      </c>
      <c r="D5910" s="8" t="str">
        <f>IF(A5910="","",IF(data_in!E5910="NULL","",ROUND(data_in!E5910-data_in!B5910,0)))</f>
        <v/>
      </c>
      <c r="E5910" s="8">
        <f>IF(A5910="","",IF(data_in!C5910="NULL",0,IF(data_in!C5910&gt;data_in!E5910,0,1)))</f>
        <v>0</v>
      </c>
      <c r="F5910" s="8" t="str">
        <f>IF(OR(A5910="",E5910=0),"",IF(data_in!C5910="NULL","",ROUND(data_in!C5910-data_in!B5910,0)))</f>
        <v/>
      </c>
      <c r="G5910" s="8" t="str">
        <f>IF(OR(A5910="",E5910=0),"",IF(data_in!C5910="NULL","",IF(D5910="",ROUND(data_in!D5910-data_in!B5910,0),MIN(D5910,ROUND(data_in!D5910-data_in!B5910,0)))))</f>
        <v/>
      </c>
      <c r="H5910" s="8" t="str">
        <f>IF(A5910="","",IF(data_in!M5910="United States","United States",IF(data_in!M5910="Canada","Canada",IF(data_in!M5910="United Kingdom","United Kingdom","Other Country"))))</f>
        <v>United States</v>
      </c>
      <c r="I5910" s="8" t="str">
        <f>IF(A5910="","",IF(data_in!K5910="Unknown","Unknown",IF(data_in!K5910&lt;=10,"Very Small",IF(data_in!K5910&lt;=100,"Small",IF(data_in!K5910&lt;=500,"Medium",IF(data_in!K5910&gt;500,"Large","Error"))))))</f>
        <v>Very Small</v>
      </c>
      <c r="J5910" s="8" t="str">
        <f>IF(C5910=1,TEXT(data_in!E5910,"mm-yyyy"),"")</f>
        <v/>
      </c>
      <c r="K5910" s="8" t="str">
        <f>IF(A5910="","",IF(data_in!I5910="Website","Website",IF(data_in!I5910="Paid Search","Paid Search",IF(data_in!I5910="Slack","Slack","Other Channel"))))</f>
        <v>Paid Search</v>
      </c>
      <c r="L5910" s="10">
        <f>IF(A5910="","",ROUND(N$3-data_in!B5910,0))</f>
        <v>55</v>
      </c>
    </row>
    <row r="5911" spans="1:12">
      <c r="A5911" s="8" t="str">
        <f>IF(data_in!A5911="","",data_in!A5911)</f>
        <v>9d3fcbd7-5b47-41dd-b0ab-21f2141265d6</v>
      </c>
      <c r="B5911" s="12">
        <f>IF(A5911="","",data_in!B5911)</f>
        <v>43927.695729166669</v>
      </c>
      <c r="C5911" s="8">
        <f>IF(A5911="","",IF(data_in!E5911="NULL",0,1))</f>
        <v>0</v>
      </c>
      <c r="D5911" s="8" t="str">
        <f>IF(A5911="","",IF(data_in!E5911="NULL","",ROUND(data_in!E5911-data_in!B5911,0)))</f>
        <v/>
      </c>
      <c r="E5911" s="8">
        <f>IF(A5911="","",IF(data_in!C5911="NULL",0,IF(data_in!C5911&gt;data_in!E5911,0,1)))</f>
        <v>1</v>
      </c>
      <c r="F5911" s="8">
        <f>IF(OR(A5911="",E5911=0),"",IF(data_in!C5911="NULL","",ROUND(data_in!C5911-data_in!B5911,0)))</f>
        <v>0</v>
      </c>
      <c r="G5911" s="8">
        <f>IF(OR(A5911="",E5911=0),"",IF(data_in!C5911="NULL","",IF(D5911="",ROUND(data_in!D5911-data_in!B5911,0),MIN(D5911,ROUND(data_in!D5911-data_in!B5911,0)))))</f>
        <v>30</v>
      </c>
      <c r="H5911" s="8" t="str">
        <f>IF(A5911="","",IF(data_in!M5911="United States","United States",IF(data_in!M5911="Canada","Canada",IF(data_in!M5911="United Kingdom","United Kingdom","Other Country"))))</f>
        <v>Canada</v>
      </c>
      <c r="I5911" s="8" t="str">
        <f>IF(A5911="","",IF(data_in!K5911="Unknown","Unknown",IF(data_in!K5911&lt;=10,"Very Small",IF(data_in!K5911&lt;=100,"Small",IF(data_in!K5911&lt;=500,"Medium",IF(data_in!K5911&gt;500,"Large","Error"))))))</f>
        <v>Very Small</v>
      </c>
      <c r="J5911" s="8" t="str">
        <f>IF(C5911=1,TEXT(data_in!E5911,"mm-yyyy"),"")</f>
        <v/>
      </c>
      <c r="K5911" s="8" t="str">
        <f>IF(A5911="","",IF(data_in!I5911="Website","Website",IF(data_in!I5911="Paid Search","Paid Search",IF(data_in!I5911="Slack","Slack","Other Channel"))))</f>
        <v>Website</v>
      </c>
      <c r="L5911" s="10">
        <f>IF(A5911="","",ROUND(N$3-data_in!B5911,0))</f>
        <v>55</v>
      </c>
    </row>
    <row r="5912" spans="1:12">
      <c r="A5912" s="8" t="str">
        <f>IF(data_in!A5912="","",data_in!A5912)</f>
        <v>1522905a-b81a-4322-9a7d-11c5212f845e</v>
      </c>
      <c r="B5912" s="12">
        <f>IF(A5912="","",data_in!B5912)</f>
        <v>43927.727187500001</v>
      </c>
      <c r="C5912" s="8">
        <f>IF(A5912="","",IF(data_in!E5912="NULL",0,1))</f>
        <v>0</v>
      </c>
      <c r="D5912" s="8" t="str">
        <f>IF(A5912="","",IF(data_in!E5912="NULL","",ROUND(data_in!E5912-data_in!B5912,0)))</f>
        <v/>
      </c>
      <c r="E5912" s="8">
        <f>IF(A5912="","",IF(data_in!C5912="NULL",0,IF(data_in!C5912&gt;data_in!E5912,0,1)))</f>
        <v>0</v>
      </c>
      <c r="F5912" s="8" t="str">
        <f>IF(OR(A5912="",E5912=0),"",IF(data_in!C5912="NULL","",ROUND(data_in!C5912-data_in!B5912,0)))</f>
        <v/>
      </c>
      <c r="G5912" s="8" t="str">
        <f>IF(OR(A5912="",E5912=0),"",IF(data_in!C5912="NULL","",IF(D5912="",ROUND(data_in!D5912-data_in!B5912,0),MIN(D5912,ROUND(data_in!D5912-data_in!B5912,0)))))</f>
        <v/>
      </c>
      <c r="H5912" s="8" t="str">
        <f>IF(A5912="","",IF(data_in!M5912="United States","United States",IF(data_in!M5912="Canada","Canada",IF(data_in!M5912="United Kingdom","United Kingdom","Other Country"))))</f>
        <v>Other Country</v>
      </c>
      <c r="I5912" s="8" t="str">
        <f>IF(A5912="","",IF(data_in!K5912="Unknown","Unknown",IF(data_in!K5912&lt;=10,"Very Small",IF(data_in!K5912&lt;=100,"Small",IF(data_in!K5912&lt;=500,"Medium",IF(data_in!K5912&gt;500,"Large","Error"))))))</f>
        <v>Very Small</v>
      </c>
      <c r="J5912" s="8" t="str">
        <f>IF(C5912=1,TEXT(data_in!E5912,"mm-yyyy"),"")</f>
        <v/>
      </c>
      <c r="K5912" s="8" t="str">
        <f>IF(A5912="","",IF(data_in!I5912="Website","Website",IF(data_in!I5912="Paid Search","Paid Search",IF(data_in!I5912="Slack","Slack","Other Channel"))))</f>
        <v>Slack</v>
      </c>
      <c r="L5912" s="10">
        <f>IF(A5912="","",ROUND(N$3-data_in!B5912,0))</f>
        <v>55</v>
      </c>
    </row>
    <row r="5913" spans="1:12">
      <c r="A5913" s="8" t="str">
        <f>IF(data_in!A5913="","",data_in!A5913)</f>
        <v>9e0e8e9d-a17d-458d-a652-abb1aa3324d5</v>
      </c>
      <c r="B5913" s="12">
        <f>IF(A5913="","",data_in!B5913)</f>
        <v>43927.740358796298</v>
      </c>
      <c r="C5913" s="8">
        <f>IF(A5913="","",IF(data_in!E5913="NULL",0,1))</f>
        <v>0</v>
      </c>
      <c r="D5913" s="8" t="str">
        <f>IF(A5913="","",IF(data_in!E5913="NULL","",ROUND(data_in!E5913-data_in!B5913,0)))</f>
        <v/>
      </c>
      <c r="E5913" s="8">
        <f>IF(A5913="","",IF(data_in!C5913="NULL",0,IF(data_in!C5913&gt;data_in!E5913,0,1)))</f>
        <v>0</v>
      </c>
      <c r="F5913" s="8" t="str">
        <f>IF(OR(A5913="",E5913=0),"",IF(data_in!C5913="NULL","",ROUND(data_in!C5913-data_in!B5913,0)))</f>
        <v/>
      </c>
      <c r="G5913" s="8" t="str">
        <f>IF(OR(A5913="",E5913=0),"",IF(data_in!C5913="NULL","",IF(D5913="",ROUND(data_in!D5913-data_in!B5913,0),MIN(D5913,ROUND(data_in!D5913-data_in!B5913,0)))))</f>
        <v/>
      </c>
      <c r="H5913" s="8" t="str">
        <f>IF(A5913="","",IF(data_in!M5913="United States","United States",IF(data_in!M5913="Canada","Canada",IF(data_in!M5913="United Kingdom","United Kingdom","Other Country"))))</f>
        <v>Other Country</v>
      </c>
      <c r="I5913" s="8" t="str">
        <f>IF(A5913="","",IF(data_in!K5913="Unknown","Unknown",IF(data_in!K5913&lt;=10,"Very Small",IF(data_in!K5913&lt;=100,"Small",IF(data_in!K5913&lt;=500,"Medium",IF(data_in!K5913&gt;500,"Large","Error"))))))</f>
        <v>Very Small</v>
      </c>
      <c r="J5913" s="8" t="str">
        <f>IF(C5913=1,TEXT(data_in!E5913,"mm-yyyy"),"")</f>
        <v/>
      </c>
      <c r="K5913" s="8" t="str">
        <f>IF(A5913="","",IF(data_in!I5913="Website","Website",IF(data_in!I5913="Paid Search","Paid Search",IF(data_in!I5913="Slack","Slack","Other Channel"))))</f>
        <v>Website</v>
      </c>
      <c r="L5913" s="10">
        <f>IF(A5913="","",ROUND(N$3-data_in!B5913,0))</f>
        <v>55</v>
      </c>
    </row>
    <row r="5914" spans="1:12">
      <c r="A5914" s="8" t="str">
        <f>IF(data_in!A5914="","",data_in!A5914)</f>
        <v>6e1092a2-c326-4fa0-9748-d8a6bbe08c1b</v>
      </c>
      <c r="B5914" s="12">
        <f>IF(A5914="","",data_in!B5914)</f>
        <v>43927.771874999999</v>
      </c>
      <c r="C5914" s="8">
        <f>IF(A5914="","",IF(data_in!E5914="NULL",0,1))</f>
        <v>0</v>
      </c>
      <c r="D5914" s="8" t="str">
        <f>IF(A5914="","",IF(data_in!E5914="NULL","",ROUND(data_in!E5914-data_in!B5914,0)))</f>
        <v/>
      </c>
      <c r="E5914" s="8">
        <f>IF(A5914="","",IF(data_in!C5914="NULL",0,IF(data_in!C5914&gt;data_in!E5914,0,1)))</f>
        <v>0</v>
      </c>
      <c r="F5914" s="8" t="str">
        <f>IF(OR(A5914="",E5914=0),"",IF(data_in!C5914="NULL","",ROUND(data_in!C5914-data_in!B5914,0)))</f>
        <v/>
      </c>
      <c r="G5914" s="8" t="str">
        <f>IF(OR(A5914="",E5914=0),"",IF(data_in!C5914="NULL","",IF(D5914="",ROUND(data_in!D5914-data_in!B5914,0),MIN(D5914,ROUND(data_in!D5914-data_in!B5914,0)))))</f>
        <v/>
      </c>
      <c r="H5914" s="8" t="str">
        <f>IF(A5914="","",IF(data_in!M5914="United States","United States",IF(data_in!M5914="Canada","Canada",IF(data_in!M5914="United Kingdom","United Kingdom","Other Country"))))</f>
        <v>Other Country</v>
      </c>
      <c r="I5914" s="8" t="str">
        <f>IF(A5914="","",IF(data_in!K5914="Unknown","Unknown",IF(data_in!K5914&lt;=10,"Very Small",IF(data_in!K5914&lt;=100,"Small",IF(data_in!K5914&lt;=500,"Medium",IF(data_in!K5914&gt;500,"Large","Error"))))))</f>
        <v>Very Small</v>
      </c>
      <c r="J5914" s="8" t="str">
        <f>IF(C5914=1,TEXT(data_in!E5914,"mm-yyyy"),"")</f>
        <v/>
      </c>
      <c r="K5914" s="8" t="str">
        <f>IF(A5914="","",IF(data_in!I5914="Website","Website",IF(data_in!I5914="Paid Search","Paid Search",IF(data_in!I5914="Slack","Slack","Other Channel"))))</f>
        <v>Website</v>
      </c>
      <c r="L5914" s="10">
        <f>IF(A5914="","",ROUND(N$3-data_in!B5914,0))</f>
        <v>55</v>
      </c>
    </row>
    <row r="5915" spans="1:12">
      <c r="A5915" s="8" t="str">
        <f>IF(data_in!A5915="","",data_in!A5915)</f>
        <v>4b72d0cc-d37f-435b-88a2-bf128bee5001</v>
      </c>
      <c r="B5915" s="12">
        <f>IF(A5915="","",data_in!B5915)</f>
        <v>43927.787222222221</v>
      </c>
      <c r="C5915" s="8">
        <f>IF(A5915="","",IF(data_in!E5915="NULL",0,1))</f>
        <v>0</v>
      </c>
      <c r="D5915" s="8" t="str">
        <f>IF(A5915="","",IF(data_in!E5915="NULL","",ROUND(data_in!E5915-data_in!B5915,0)))</f>
        <v/>
      </c>
      <c r="E5915" s="8">
        <f>IF(A5915="","",IF(data_in!C5915="NULL",0,IF(data_in!C5915&gt;data_in!E5915,0,1)))</f>
        <v>1</v>
      </c>
      <c r="F5915" s="8">
        <f>IF(OR(A5915="",E5915=0),"",IF(data_in!C5915="NULL","",ROUND(data_in!C5915-data_in!B5915,0)))</f>
        <v>0</v>
      </c>
      <c r="G5915" s="8">
        <f>IF(OR(A5915="",E5915=0),"",IF(data_in!C5915="NULL","",IF(D5915="",ROUND(data_in!D5915-data_in!B5915,0),MIN(D5915,ROUND(data_in!D5915-data_in!B5915,0)))))</f>
        <v>30</v>
      </c>
      <c r="H5915" s="8" t="str">
        <f>IF(A5915="","",IF(data_in!M5915="United States","United States",IF(data_in!M5915="Canada","Canada",IF(data_in!M5915="United Kingdom","United Kingdom","Other Country"))))</f>
        <v>Other Country</v>
      </c>
      <c r="I5915" s="8" t="str">
        <f>IF(A5915="","",IF(data_in!K5915="Unknown","Unknown",IF(data_in!K5915&lt;=10,"Very Small",IF(data_in!K5915&lt;=100,"Small",IF(data_in!K5915&lt;=500,"Medium",IF(data_in!K5915&gt;500,"Large","Error"))))))</f>
        <v>Very Small</v>
      </c>
      <c r="J5915" s="8" t="str">
        <f>IF(C5915=1,TEXT(data_in!E5915,"mm-yyyy"),"")</f>
        <v/>
      </c>
      <c r="K5915" s="8" t="str">
        <f>IF(A5915="","",IF(data_in!I5915="Website","Website",IF(data_in!I5915="Paid Search","Paid Search",IF(data_in!I5915="Slack","Slack","Other Channel"))))</f>
        <v>Slack</v>
      </c>
      <c r="L5915" s="10">
        <f>IF(A5915="","",ROUND(N$3-data_in!B5915,0))</f>
        <v>55</v>
      </c>
    </row>
    <row r="5916" spans="1:12">
      <c r="A5916" s="8" t="str">
        <f>IF(data_in!A5916="","",data_in!A5916)</f>
        <v>41eecf21-cabe-4038-be93-095af9637009</v>
      </c>
      <c r="B5916" s="12">
        <f>IF(A5916="","",data_in!B5916)</f>
        <v>43927.776469907411</v>
      </c>
      <c r="C5916" s="8">
        <f>IF(A5916="","",IF(data_in!E5916="NULL",0,1))</f>
        <v>0</v>
      </c>
      <c r="D5916" s="8" t="str">
        <f>IF(A5916="","",IF(data_in!E5916="NULL","",ROUND(data_in!E5916-data_in!B5916,0)))</f>
        <v/>
      </c>
      <c r="E5916" s="8">
        <f>IF(A5916="","",IF(data_in!C5916="NULL",0,IF(data_in!C5916&gt;data_in!E5916,0,1)))</f>
        <v>1</v>
      </c>
      <c r="F5916" s="8">
        <f>IF(OR(A5916="",E5916=0),"",IF(data_in!C5916="NULL","",ROUND(data_in!C5916-data_in!B5916,0)))</f>
        <v>0</v>
      </c>
      <c r="G5916" s="8">
        <f>IF(OR(A5916="",E5916=0),"",IF(data_in!C5916="NULL","",IF(D5916="",ROUND(data_in!D5916-data_in!B5916,0),MIN(D5916,ROUND(data_in!D5916-data_in!B5916,0)))))</f>
        <v>14</v>
      </c>
      <c r="H5916" s="8" t="str">
        <f>IF(A5916="","",IF(data_in!M5916="United States","United States",IF(data_in!M5916="Canada","Canada",IF(data_in!M5916="United Kingdom","United Kingdom","Other Country"))))</f>
        <v>Other Country</v>
      </c>
      <c r="I5916" s="8" t="str">
        <f>IF(A5916="","",IF(data_in!K5916="Unknown","Unknown",IF(data_in!K5916&lt;=10,"Very Small",IF(data_in!K5916&lt;=100,"Small",IF(data_in!K5916&lt;=500,"Medium",IF(data_in!K5916&gt;500,"Large","Error"))))))</f>
        <v>Very Small</v>
      </c>
      <c r="J5916" s="8" t="str">
        <f>IF(C5916=1,TEXT(data_in!E5916,"mm-yyyy"),"")</f>
        <v/>
      </c>
      <c r="K5916" s="8" t="str">
        <f>IF(A5916="","",IF(data_in!I5916="Website","Website",IF(data_in!I5916="Paid Search","Paid Search",IF(data_in!I5916="Slack","Slack","Other Channel"))))</f>
        <v>Website</v>
      </c>
      <c r="L5916" s="10">
        <f>IF(A5916="","",ROUND(N$3-data_in!B5916,0))</f>
        <v>55</v>
      </c>
    </row>
    <row r="5917" spans="1:12">
      <c r="A5917" s="8" t="str">
        <f>IF(data_in!A5917="","",data_in!A5917)</f>
        <v>ceffa775-97e3-4066-8b74-a53533ac4779</v>
      </c>
      <c r="B5917" s="12">
        <f>IF(A5917="","",data_in!B5917)</f>
        <v>43927.83792824074</v>
      </c>
      <c r="C5917" s="8">
        <f>IF(A5917="","",IF(data_in!E5917="NULL",0,1))</f>
        <v>0</v>
      </c>
      <c r="D5917" s="8" t="str">
        <f>IF(A5917="","",IF(data_in!E5917="NULL","",ROUND(data_in!E5917-data_in!B5917,0)))</f>
        <v/>
      </c>
      <c r="E5917" s="8">
        <f>IF(A5917="","",IF(data_in!C5917="NULL",0,IF(data_in!C5917&gt;data_in!E5917,0,1)))</f>
        <v>0</v>
      </c>
      <c r="F5917" s="8" t="str">
        <f>IF(OR(A5917="",E5917=0),"",IF(data_in!C5917="NULL","",ROUND(data_in!C5917-data_in!B5917,0)))</f>
        <v/>
      </c>
      <c r="G5917" s="8" t="str">
        <f>IF(OR(A5917="",E5917=0),"",IF(data_in!C5917="NULL","",IF(D5917="",ROUND(data_in!D5917-data_in!B5917,0),MIN(D5917,ROUND(data_in!D5917-data_in!B5917,0)))))</f>
        <v/>
      </c>
      <c r="H5917" s="8" t="str">
        <f>IF(A5917="","",IF(data_in!M5917="United States","United States",IF(data_in!M5917="Canada","Canada",IF(data_in!M5917="United Kingdom","United Kingdom","Other Country"))))</f>
        <v>Other Country</v>
      </c>
      <c r="I5917" s="8" t="str">
        <f>IF(A5917="","",IF(data_in!K5917="Unknown","Unknown",IF(data_in!K5917&lt;=10,"Very Small",IF(data_in!K5917&lt;=100,"Small",IF(data_in!K5917&lt;=500,"Medium",IF(data_in!K5917&gt;500,"Large","Error"))))))</f>
        <v>Very Small</v>
      </c>
      <c r="J5917" s="8" t="str">
        <f>IF(C5917=1,TEXT(data_in!E5917,"mm-yyyy"),"")</f>
        <v/>
      </c>
      <c r="K5917" s="8" t="str">
        <f>IF(A5917="","",IF(data_in!I5917="Website","Website",IF(data_in!I5917="Paid Search","Paid Search",IF(data_in!I5917="Slack","Slack","Other Channel"))))</f>
        <v>Slack</v>
      </c>
      <c r="L5917" s="10">
        <f>IF(A5917="","",ROUND(N$3-data_in!B5917,0))</f>
        <v>55</v>
      </c>
    </row>
    <row r="5918" spans="1:12">
      <c r="A5918" s="8" t="str">
        <f>IF(data_in!A5918="","",data_in!A5918)</f>
        <v>14616c37-6028-4c99-a961-49eddf8b1543</v>
      </c>
      <c r="B5918" s="12">
        <f>IF(A5918="","",data_in!B5918)</f>
        <v>43927.877233796295</v>
      </c>
      <c r="C5918" s="8">
        <f>IF(A5918="","",IF(data_in!E5918="NULL",0,1))</f>
        <v>0</v>
      </c>
      <c r="D5918" s="8" t="str">
        <f>IF(A5918="","",IF(data_in!E5918="NULL","",ROUND(data_in!E5918-data_in!B5918,0)))</f>
        <v/>
      </c>
      <c r="E5918" s="8">
        <f>IF(A5918="","",IF(data_in!C5918="NULL",0,IF(data_in!C5918&gt;data_in!E5918,0,1)))</f>
        <v>0</v>
      </c>
      <c r="F5918" s="8" t="str">
        <f>IF(OR(A5918="",E5918=0),"",IF(data_in!C5918="NULL","",ROUND(data_in!C5918-data_in!B5918,0)))</f>
        <v/>
      </c>
      <c r="G5918" s="8" t="str">
        <f>IF(OR(A5918="",E5918=0),"",IF(data_in!C5918="NULL","",IF(D5918="",ROUND(data_in!D5918-data_in!B5918,0),MIN(D5918,ROUND(data_in!D5918-data_in!B5918,0)))))</f>
        <v/>
      </c>
      <c r="H5918" s="8" t="str">
        <f>IF(A5918="","",IF(data_in!M5918="United States","United States",IF(data_in!M5918="Canada","Canada",IF(data_in!M5918="United Kingdom","United Kingdom","Other Country"))))</f>
        <v>Other Country</v>
      </c>
      <c r="I5918" s="8" t="str">
        <f>IF(A5918="","",IF(data_in!K5918="Unknown","Unknown",IF(data_in!K5918&lt;=10,"Very Small",IF(data_in!K5918&lt;=100,"Small",IF(data_in!K5918&lt;=500,"Medium",IF(data_in!K5918&gt;500,"Large","Error"))))))</f>
        <v>Very Small</v>
      </c>
      <c r="J5918" s="8" t="str">
        <f>IF(C5918=1,TEXT(data_in!E5918,"mm-yyyy"),"")</f>
        <v/>
      </c>
      <c r="K5918" s="8" t="str">
        <f>IF(A5918="","",IF(data_in!I5918="Website","Website",IF(data_in!I5918="Paid Search","Paid Search",IF(data_in!I5918="Slack","Slack","Other Channel"))))</f>
        <v>Website</v>
      </c>
      <c r="L5918" s="10">
        <f>IF(A5918="","",ROUND(N$3-data_in!B5918,0))</f>
        <v>55</v>
      </c>
    </row>
    <row r="5919" spans="1:12">
      <c r="A5919" s="8" t="str">
        <f>IF(data_in!A5919="","",data_in!A5919)</f>
        <v>0f7a705b-fde4-4249-ad56-1b11ae844b72</v>
      </c>
      <c r="B5919" s="12">
        <f>IF(A5919="","",data_in!B5919)</f>
        <v>43906.789317129631</v>
      </c>
      <c r="C5919" s="8">
        <f>IF(A5919="","",IF(data_in!E5919="NULL",0,1))</f>
        <v>0</v>
      </c>
      <c r="D5919" s="8" t="str">
        <f>IF(A5919="","",IF(data_in!E5919="NULL","",ROUND(data_in!E5919-data_in!B5919,0)))</f>
        <v/>
      </c>
      <c r="E5919" s="8">
        <f>IF(A5919="","",IF(data_in!C5919="NULL",0,IF(data_in!C5919&gt;data_in!E5919,0,1)))</f>
        <v>0</v>
      </c>
      <c r="F5919" s="8" t="str">
        <f>IF(OR(A5919="",E5919=0),"",IF(data_in!C5919="NULL","",ROUND(data_in!C5919-data_in!B5919,0)))</f>
        <v/>
      </c>
      <c r="G5919" s="8" t="str">
        <f>IF(OR(A5919="",E5919=0),"",IF(data_in!C5919="NULL","",IF(D5919="",ROUND(data_in!D5919-data_in!B5919,0),MIN(D5919,ROUND(data_in!D5919-data_in!B5919,0)))))</f>
        <v/>
      </c>
      <c r="H5919" s="8" t="str">
        <f>IF(A5919="","",IF(data_in!M5919="United States","United States",IF(data_in!M5919="Canada","Canada",IF(data_in!M5919="United Kingdom","United Kingdom","Other Country"))))</f>
        <v>United States</v>
      </c>
      <c r="I5919" s="8" t="str">
        <f>IF(A5919="","",IF(data_in!K5919="Unknown","Unknown",IF(data_in!K5919&lt;=10,"Very Small",IF(data_in!K5919&lt;=100,"Small",IF(data_in!K5919&lt;=500,"Medium",IF(data_in!K5919&gt;500,"Large","Error"))))))</f>
        <v>Medium</v>
      </c>
      <c r="J5919" s="8" t="str">
        <f>IF(C5919=1,TEXT(data_in!E5919,"mm-yyyy"),"")</f>
        <v/>
      </c>
      <c r="K5919" s="8" t="str">
        <f>IF(A5919="","",IF(data_in!I5919="Website","Website",IF(data_in!I5919="Paid Search","Paid Search",IF(data_in!I5919="Slack","Slack","Other Channel"))))</f>
        <v>Website</v>
      </c>
      <c r="L5919" s="10">
        <f>IF(A5919="","",ROUND(N$3-data_in!B5919,0))</f>
        <v>76</v>
      </c>
    </row>
    <row r="5920" spans="1:12">
      <c r="A5920" s="8" t="str">
        <f>IF(data_in!A5920="","",data_in!A5920)</f>
        <v>8a998b88-4e79-4bb0-a8b4-35963c51bbb9</v>
      </c>
      <c r="B5920" s="12">
        <f>IF(A5920="","",data_in!B5920)</f>
        <v>43847.518946759257</v>
      </c>
      <c r="C5920" s="8">
        <f>IF(A5920="","",IF(data_in!E5920="NULL",0,1))</f>
        <v>0</v>
      </c>
      <c r="D5920" s="8" t="str">
        <f>IF(A5920="","",IF(data_in!E5920="NULL","",ROUND(data_in!E5920-data_in!B5920,0)))</f>
        <v/>
      </c>
      <c r="E5920" s="8">
        <f>IF(A5920="","",IF(data_in!C5920="NULL",0,IF(data_in!C5920&gt;data_in!E5920,0,1)))</f>
        <v>0</v>
      </c>
      <c r="F5920" s="8" t="str">
        <f>IF(OR(A5920="",E5920=0),"",IF(data_in!C5920="NULL","",ROUND(data_in!C5920-data_in!B5920,0)))</f>
        <v/>
      </c>
      <c r="G5920" s="8" t="str">
        <f>IF(OR(A5920="",E5920=0),"",IF(data_in!C5920="NULL","",IF(D5920="",ROUND(data_in!D5920-data_in!B5920,0),MIN(D5920,ROUND(data_in!D5920-data_in!B5920,0)))))</f>
        <v/>
      </c>
      <c r="H5920" s="8" t="str">
        <f>IF(A5920="","",IF(data_in!M5920="United States","United States",IF(data_in!M5920="Canada","Canada",IF(data_in!M5920="United Kingdom","United Kingdom","Other Country"))))</f>
        <v>Other Country</v>
      </c>
      <c r="I5920" s="8" t="str">
        <f>IF(A5920="","",IF(data_in!K5920="Unknown","Unknown",IF(data_in!K5920&lt;=10,"Very Small",IF(data_in!K5920&lt;=100,"Small",IF(data_in!K5920&lt;=500,"Medium",IF(data_in!K5920&gt;500,"Large","Error"))))))</f>
        <v>Very Small</v>
      </c>
      <c r="J5920" s="8" t="str">
        <f>IF(C5920=1,TEXT(data_in!E5920,"mm-yyyy"),"")</f>
        <v/>
      </c>
      <c r="K5920" s="8" t="str">
        <f>IF(A5920="","",IF(data_in!I5920="Website","Website",IF(data_in!I5920="Paid Search","Paid Search",IF(data_in!I5920="Slack","Slack","Other Channel"))))</f>
        <v>Slack</v>
      </c>
      <c r="L5920" s="10">
        <f>IF(A5920="","",ROUND(N$3-data_in!B5920,0))</f>
        <v>135</v>
      </c>
    </row>
    <row r="5921" spans="1:12">
      <c r="A5921" s="8" t="str">
        <f>IF(data_in!A5921="","",data_in!A5921)</f>
        <v>c7f6010b-e456-4de7-9007-29b3343c02dd</v>
      </c>
      <c r="B5921" s="12">
        <f>IF(A5921="","",data_in!B5921)</f>
        <v>43928.948599537034</v>
      </c>
      <c r="C5921" s="8">
        <f>IF(A5921="","",IF(data_in!E5921="NULL",0,1))</f>
        <v>0</v>
      </c>
      <c r="D5921" s="8" t="str">
        <f>IF(A5921="","",IF(data_in!E5921="NULL","",ROUND(data_in!E5921-data_in!B5921,0)))</f>
        <v/>
      </c>
      <c r="E5921" s="8">
        <f>IF(A5921="","",IF(data_in!C5921="NULL",0,IF(data_in!C5921&gt;data_in!E5921,0,1)))</f>
        <v>0</v>
      </c>
      <c r="F5921" s="8" t="str">
        <f>IF(OR(A5921="",E5921=0),"",IF(data_in!C5921="NULL","",ROUND(data_in!C5921-data_in!B5921,0)))</f>
        <v/>
      </c>
      <c r="G5921" s="8" t="str">
        <f>IF(OR(A5921="",E5921=0),"",IF(data_in!C5921="NULL","",IF(D5921="",ROUND(data_in!D5921-data_in!B5921,0),MIN(D5921,ROUND(data_in!D5921-data_in!B5921,0)))))</f>
        <v/>
      </c>
      <c r="H5921" s="8" t="str">
        <f>IF(A5921="","",IF(data_in!M5921="United States","United States",IF(data_in!M5921="Canada","Canada",IF(data_in!M5921="United Kingdom","United Kingdom","Other Country"))))</f>
        <v>United States</v>
      </c>
      <c r="I5921" s="8" t="str">
        <f>IF(A5921="","",IF(data_in!K5921="Unknown","Unknown",IF(data_in!K5921&lt;=10,"Very Small",IF(data_in!K5921&lt;=100,"Small",IF(data_in!K5921&lt;=500,"Medium",IF(data_in!K5921&gt;500,"Large","Error"))))))</f>
        <v>Large</v>
      </c>
      <c r="J5921" s="8" t="str">
        <f>IF(C5921=1,TEXT(data_in!E5921,"mm-yyyy"),"")</f>
        <v/>
      </c>
      <c r="K5921" s="8" t="str">
        <f>IF(A5921="","",IF(data_in!I5921="Website","Website",IF(data_in!I5921="Paid Search","Paid Search",IF(data_in!I5921="Slack","Slack","Other Channel"))))</f>
        <v>Website</v>
      </c>
      <c r="L5921" s="10">
        <f>IF(A5921="","",ROUND(N$3-data_in!B5921,0))</f>
        <v>54</v>
      </c>
    </row>
    <row r="5922" spans="1:12">
      <c r="A5922" s="8" t="str">
        <f>IF(data_in!A5922="","",data_in!A5922)</f>
        <v>5a0060d9-fe2d-418e-bf66-5ebd3f49a0a1</v>
      </c>
      <c r="B5922" s="12">
        <f>IF(A5922="","",data_in!B5922)</f>
        <v>43905.874814814815</v>
      </c>
      <c r="C5922" s="8">
        <f>IF(A5922="","",IF(data_in!E5922="NULL",0,1))</f>
        <v>0</v>
      </c>
      <c r="D5922" s="8" t="str">
        <f>IF(A5922="","",IF(data_in!E5922="NULL","",ROUND(data_in!E5922-data_in!B5922,0)))</f>
        <v/>
      </c>
      <c r="E5922" s="8">
        <f>IF(A5922="","",IF(data_in!C5922="NULL",0,IF(data_in!C5922&gt;data_in!E5922,0,1)))</f>
        <v>1</v>
      </c>
      <c r="F5922" s="8">
        <f>IF(OR(A5922="",E5922=0),"",IF(data_in!C5922="NULL","",ROUND(data_in!C5922-data_in!B5922,0)))</f>
        <v>0</v>
      </c>
      <c r="G5922" s="8">
        <f>IF(OR(A5922="",E5922=0),"",IF(data_in!C5922="NULL","",IF(D5922="",ROUND(data_in!D5922-data_in!B5922,0),MIN(D5922,ROUND(data_in!D5922-data_in!B5922,0)))))</f>
        <v>30</v>
      </c>
      <c r="H5922" s="8" t="str">
        <f>IF(A5922="","",IF(data_in!M5922="United States","United States",IF(data_in!M5922="Canada","Canada",IF(data_in!M5922="United Kingdom","United Kingdom","Other Country"))))</f>
        <v>Other Country</v>
      </c>
      <c r="I5922" s="8" t="str">
        <f>IF(A5922="","",IF(data_in!K5922="Unknown","Unknown",IF(data_in!K5922&lt;=10,"Very Small",IF(data_in!K5922&lt;=100,"Small",IF(data_in!K5922&lt;=500,"Medium",IF(data_in!K5922&gt;500,"Large","Error"))))))</f>
        <v>Very Small</v>
      </c>
      <c r="J5922" s="8" t="str">
        <f>IF(C5922=1,TEXT(data_in!E5922,"mm-yyyy"),"")</f>
        <v/>
      </c>
      <c r="K5922" s="8" t="str">
        <f>IF(A5922="","",IF(data_in!I5922="Website","Website",IF(data_in!I5922="Paid Search","Paid Search",IF(data_in!I5922="Slack","Slack","Other Channel"))))</f>
        <v>Slack</v>
      </c>
      <c r="L5922" s="10">
        <f>IF(A5922="","",ROUND(N$3-data_in!B5922,0))</f>
        <v>77</v>
      </c>
    </row>
    <row r="5923" spans="1:12">
      <c r="A5923" s="8" t="str">
        <f>IF(data_in!A5923="","",data_in!A5923)</f>
        <v>f8641619-94d0-4dda-a2d6-86721ee47402</v>
      </c>
      <c r="B5923" s="12">
        <f>IF(A5923="","",data_in!B5923)</f>
        <v>43833.586504629631</v>
      </c>
      <c r="C5923" s="8">
        <f>IF(A5923="","",IF(data_in!E5923="NULL",0,1))</f>
        <v>0</v>
      </c>
      <c r="D5923" s="8" t="str">
        <f>IF(A5923="","",IF(data_in!E5923="NULL","",ROUND(data_in!E5923-data_in!B5923,0)))</f>
        <v/>
      </c>
      <c r="E5923" s="8">
        <f>IF(A5923="","",IF(data_in!C5923="NULL",0,IF(data_in!C5923&gt;data_in!E5923,0,1)))</f>
        <v>1</v>
      </c>
      <c r="F5923" s="8">
        <f>IF(OR(A5923="",E5923=0),"",IF(data_in!C5923="NULL","",ROUND(data_in!C5923-data_in!B5923,0)))</f>
        <v>0</v>
      </c>
      <c r="G5923" s="8">
        <f>IF(OR(A5923="",E5923=0),"",IF(data_in!C5923="NULL","",IF(D5923="",ROUND(data_in!D5923-data_in!B5923,0),MIN(D5923,ROUND(data_in!D5923-data_in!B5923,0)))))</f>
        <v>30</v>
      </c>
      <c r="H5923" s="8" t="str">
        <f>IF(A5923="","",IF(data_in!M5923="United States","United States",IF(data_in!M5923="Canada","Canada",IF(data_in!M5923="United Kingdom","United Kingdom","Other Country"))))</f>
        <v>Other Country</v>
      </c>
      <c r="I5923" s="8" t="str">
        <f>IF(A5923="","",IF(data_in!K5923="Unknown","Unknown",IF(data_in!K5923&lt;=10,"Very Small",IF(data_in!K5923&lt;=100,"Small",IF(data_in!K5923&lt;=500,"Medium",IF(data_in!K5923&gt;500,"Large","Error"))))))</f>
        <v>Large</v>
      </c>
      <c r="J5923" s="8" t="str">
        <f>IF(C5923=1,TEXT(data_in!E5923,"mm-yyyy"),"")</f>
        <v/>
      </c>
      <c r="K5923" s="8" t="str">
        <f>IF(A5923="","",IF(data_in!I5923="Website","Website",IF(data_in!I5923="Paid Search","Paid Search",IF(data_in!I5923="Slack","Slack","Other Channel"))))</f>
        <v>Website</v>
      </c>
      <c r="L5923" s="10">
        <f>IF(A5923="","",ROUND(N$3-data_in!B5923,0))</f>
        <v>149</v>
      </c>
    </row>
    <row r="5924" spans="1:12">
      <c r="A5924" s="8" t="str">
        <f>IF(data_in!A5924="","",data_in!A5924)</f>
        <v>6490c014-fef4-487c-aaf5-95e15ded2380</v>
      </c>
      <c r="B5924" s="12">
        <f>IF(A5924="","",data_in!B5924)</f>
        <v>43888.706006944441</v>
      </c>
      <c r="C5924" s="8">
        <f>IF(A5924="","",IF(data_in!E5924="NULL",0,1))</f>
        <v>0</v>
      </c>
      <c r="D5924" s="8" t="str">
        <f>IF(A5924="","",IF(data_in!E5924="NULL","",ROUND(data_in!E5924-data_in!B5924,0)))</f>
        <v/>
      </c>
      <c r="E5924" s="8">
        <f>IF(A5924="","",IF(data_in!C5924="NULL",0,IF(data_in!C5924&gt;data_in!E5924,0,1)))</f>
        <v>1</v>
      </c>
      <c r="F5924" s="8">
        <f>IF(OR(A5924="",E5924=0),"",IF(data_in!C5924="NULL","",ROUND(data_in!C5924-data_in!B5924,0)))</f>
        <v>6</v>
      </c>
      <c r="G5924" s="8">
        <f>IF(OR(A5924="",E5924=0),"",IF(data_in!C5924="NULL","",IF(D5924="",ROUND(data_in!D5924-data_in!B5924,0),MIN(D5924,ROUND(data_in!D5924-data_in!B5924,0)))))</f>
        <v>36</v>
      </c>
      <c r="H5924" s="8" t="str">
        <f>IF(A5924="","",IF(data_in!M5924="United States","United States",IF(data_in!M5924="Canada","Canada",IF(data_in!M5924="United Kingdom","United Kingdom","Other Country"))))</f>
        <v>Other Country</v>
      </c>
      <c r="I5924" s="8" t="str">
        <f>IF(A5924="","",IF(data_in!K5924="Unknown","Unknown",IF(data_in!K5924&lt;=10,"Very Small",IF(data_in!K5924&lt;=100,"Small",IF(data_in!K5924&lt;=500,"Medium",IF(data_in!K5924&gt;500,"Large","Error"))))))</f>
        <v>Small</v>
      </c>
      <c r="J5924" s="8" t="str">
        <f>IF(C5924=1,TEXT(data_in!E5924,"mm-yyyy"),"")</f>
        <v/>
      </c>
      <c r="K5924" s="8" t="str">
        <f>IF(A5924="","",IF(data_in!I5924="Website","Website",IF(data_in!I5924="Paid Search","Paid Search",IF(data_in!I5924="Slack","Slack","Other Channel"))))</f>
        <v>Website</v>
      </c>
      <c r="L5924" s="10">
        <f>IF(A5924="","",ROUND(N$3-data_in!B5924,0))</f>
        <v>94</v>
      </c>
    </row>
    <row r="5925" spans="1:12">
      <c r="A5925" s="8" t="str">
        <f>IF(data_in!A5925="","",data_in!A5925)</f>
        <v>9327f762-94f0-4ddc-aab4-3341d4bfc598</v>
      </c>
      <c r="B5925" s="12">
        <f>IF(A5925="","",data_in!B5925)</f>
        <v>43958.595069444447</v>
      </c>
      <c r="C5925" s="8">
        <f>IF(A5925="","",IF(data_in!E5925="NULL",0,1))</f>
        <v>0</v>
      </c>
      <c r="D5925" s="8" t="str">
        <f>IF(A5925="","",IF(data_in!E5925="NULL","",ROUND(data_in!E5925-data_in!B5925,0)))</f>
        <v/>
      </c>
      <c r="E5925" s="8">
        <f>IF(A5925="","",IF(data_in!C5925="NULL",0,IF(data_in!C5925&gt;data_in!E5925,0,1)))</f>
        <v>0</v>
      </c>
      <c r="F5925" s="8" t="str">
        <f>IF(OR(A5925="",E5925=0),"",IF(data_in!C5925="NULL","",ROUND(data_in!C5925-data_in!B5925,0)))</f>
        <v/>
      </c>
      <c r="G5925" s="8" t="str">
        <f>IF(OR(A5925="",E5925=0),"",IF(data_in!C5925="NULL","",IF(D5925="",ROUND(data_in!D5925-data_in!B5925,0),MIN(D5925,ROUND(data_in!D5925-data_in!B5925,0)))))</f>
        <v/>
      </c>
      <c r="H5925" s="8" t="str">
        <f>IF(A5925="","",IF(data_in!M5925="United States","United States",IF(data_in!M5925="Canada","Canada",IF(data_in!M5925="United Kingdom","United Kingdom","Other Country"))))</f>
        <v>Other Country</v>
      </c>
      <c r="I5925" s="8" t="str">
        <f>IF(A5925="","",IF(data_in!K5925="Unknown","Unknown",IF(data_in!K5925&lt;=10,"Very Small",IF(data_in!K5925&lt;=100,"Small",IF(data_in!K5925&lt;=500,"Medium",IF(data_in!K5925&gt;500,"Large","Error"))))))</f>
        <v>Large</v>
      </c>
      <c r="J5925" s="8" t="str">
        <f>IF(C5925=1,TEXT(data_in!E5925,"mm-yyyy"),"")</f>
        <v/>
      </c>
      <c r="K5925" s="8" t="str">
        <f>IF(A5925="","",IF(data_in!I5925="Website","Website",IF(data_in!I5925="Paid Search","Paid Search",IF(data_in!I5925="Slack","Slack","Other Channel"))))</f>
        <v>Website</v>
      </c>
      <c r="L5925" s="10">
        <f>IF(A5925="","",ROUND(N$3-data_in!B5925,0))</f>
        <v>24</v>
      </c>
    </row>
    <row r="5926" spans="1:12">
      <c r="A5926" s="8" t="str">
        <f>IF(data_in!A5926="","",data_in!A5926)</f>
        <v>08e200d6-e7eb-4da5-8c5d-cef739b3f7c2</v>
      </c>
      <c r="B5926" s="12">
        <f>IF(A5926="","",data_in!B5926)</f>
        <v>43866.631666666668</v>
      </c>
      <c r="C5926" s="8">
        <f>IF(A5926="","",IF(data_in!E5926="NULL",0,1))</f>
        <v>0</v>
      </c>
      <c r="D5926" s="8" t="str">
        <f>IF(A5926="","",IF(data_in!E5926="NULL","",ROUND(data_in!E5926-data_in!B5926,0)))</f>
        <v/>
      </c>
      <c r="E5926" s="8">
        <f>IF(A5926="","",IF(data_in!C5926="NULL",0,IF(data_in!C5926&gt;data_in!E5926,0,1)))</f>
        <v>0</v>
      </c>
      <c r="F5926" s="8" t="str">
        <f>IF(OR(A5926="",E5926=0),"",IF(data_in!C5926="NULL","",ROUND(data_in!C5926-data_in!B5926,0)))</f>
        <v/>
      </c>
      <c r="G5926" s="8" t="str">
        <f>IF(OR(A5926="",E5926=0),"",IF(data_in!C5926="NULL","",IF(D5926="",ROUND(data_in!D5926-data_in!B5926,0),MIN(D5926,ROUND(data_in!D5926-data_in!B5926,0)))))</f>
        <v/>
      </c>
      <c r="H5926" s="8" t="str">
        <f>IF(A5926="","",IF(data_in!M5926="United States","United States",IF(data_in!M5926="Canada","Canada",IF(data_in!M5926="United Kingdom","United Kingdom","Other Country"))))</f>
        <v>Other Country</v>
      </c>
      <c r="I5926" s="8" t="str">
        <f>IF(A5926="","",IF(data_in!K5926="Unknown","Unknown",IF(data_in!K5926&lt;=10,"Very Small",IF(data_in!K5926&lt;=100,"Small",IF(data_in!K5926&lt;=500,"Medium",IF(data_in!K5926&gt;500,"Large","Error"))))))</f>
        <v>Medium</v>
      </c>
      <c r="J5926" s="8" t="str">
        <f>IF(C5926=1,TEXT(data_in!E5926,"mm-yyyy"),"")</f>
        <v/>
      </c>
      <c r="K5926" s="8" t="str">
        <f>IF(A5926="","",IF(data_in!I5926="Website","Website",IF(data_in!I5926="Paid Search","Paid Search",IF(data_in!I5926="Slack","Slack","Other Channel"))))</f>
        <v>Website</v>
      </c>
      <c r="L5926" s="10">
        <f>IF(A5926="","",ROUND(N$3-data_in!B5926,0))</f>
        <v>116</v>
      </c>
    </row>
    <row r="5927" spans="1:12">
      <c r="A5927" s="8" t="str">
        <f>IF(data_in!A5927="","",data_in!A5927)</f>
        <v>d7782104-1b97-463f-b5f7-10be10e04af9</v>
      </c>
      <c r="B5927" s="12">
        <f>IF(A5927="","",data_in!B5927)</f>
        <v>43881.017118055555</v>
      </c>
      <c r="C5927" s="8">
        <f>IF(A5927="","",IF(data_in!E5927="NULL",0,1))</f>
        <v>0</v>
      </c>
      <c r="D5927" s="8" t="str">
        <f>IF(A5927="","",IF(data_in!E5927="NULL","",ROUND(data_in!E5927-data_in!B5927,0)))</f>
        <v/>
      </c>
      <c r="E5927" s="8">
        <f>IF(A5927="","",IF(data_in!C5927="NULL",0,IF(data_in!C5927&gt;data_in!E5927,0,1)))</f>
        <v>0</v>
      </c>
      <c r="F5927" s="8" t="str">
        <f>IF(OR(A5927="",E5927=0),"",IF(data_in!C5927="NULL","",ROUND(data_in!C5927-data_in!B5927,0)))</f>
        <v/>
      </c>
      <c r="G5927" s="8" t="str">
        <f>IF(OR(A5927="",E5927=0),"",IF(data_in!C5927="NULL","",IF(D5927="",ROUND(data_in!D5927-data_in!B5927,0),MIN(D5927,ROUND(data_in!D5927-data_in!B5927,0)))))</f>
        <v/>
      </c>
      <c r="H5927" s="8" t="str">
        <f>IF(A5927="","",IF(data_in!M5927="United States","United States",IF(data_in!M5927="Canada","Canada",IF(data_in!M5927="United Kingdom","United Kingdom","Other Country"))))</f>
        <v>Canada</v>
      </c>
      <c r="I5927" s="8" t="str">
        <f>IF(A5927="","",IF(data_in!K5927="Unknown","Unknown",IF(data_in!K5927&lt;=10,"Very Small",IF(data_in!K5927&lt;=100,"Small",IF(data_in!K5927&lt;=500,"Medium",IF(data_in!K5927&gt;500,"Large","Error"))))))</f>
        <v>Very Small</v>
      </c>
      <c r="J5927" s="8" t="str">
        <f>IF(C5927=1,TEXT(data_in!E5927,"mm-yyyy"),"")</f>
        <v/>
      </c>
      <c r="K5927" s="8" t="str">
        <f>IF(A5927="","",IF(data_in!I5927="Website","Website",IF(data_in!I5927="Paid Search","Paid Search",IF(data_in!I5927="Slack","Slack","Other Channel"))))</f>
        <v>Other Channel</v>
      </c>
      <c r="L5927" s="10">
        <f>IF(A5927="","",ROUND(N$3-data_in!B5927,0))</f>
        <v>102</v>
      </c>
    </row>
    <row r="5928" spans="1:12">
      <c r="A5928" s="8" t="str">
        <f>IF(data_in!A5928="","",data_in!A5928)</f>
        <v>7ad279d5-bef4-44b5-979c-f10c103006fc</v>
      </c>
      <c r="B5928" s="12">
        <f>IF(A5928="","",data_in!B5928)</f>
        <v>43933.521643518521</v>
      </c>
      <c r="C5928" s="8">
        <f>IF(A5928="","",IF(data_in!E5928="NULL",0,1))</f>
        <v>0</v>
      </c>
      <c r="D5928" s="8" t="str">
        <f>IF(A5928="","",IF(data_in!E5928="NULL","",ROUND(data_in!E5928-data_in!B5928,0)))</f>
        <v/>
      </c>
      <c r="E5928" s="8">
        <f>IF(A5928="","",IF(data_in!C5928="NULL",0,IF(data_in!C5928&gt;data_in!E5928,0,1)))</f>
        <v>0</v>
      </c>
      <c r="F5928" s="8" t="str">
        <f>IF(OR(A5928="",E5928=0),"",IF(data_in!C5928="NULL","",ROUND(data_in!C5928-data_in!B5928,0)))</f>
        <v/>
      </c>
      <c r="G5928" s="8" t="str">
        <f>IF(OR(A5928="",E5928=0),"",IF(data_in!C5928="NULL","",IF(D5928="",ROUND(data_in!D5928-data_in!B5928,0),MIN(D5928,ROUND(data_in!D5928-data_in!B5928,0)))))</f>
        <v/>
      </c>
      <c r="H5928" s="8" t="str">
        <f>IF(A5928="","",IF(data_in!M5928="United States","United States",IF(data_in!M5928="Canada","Canada",IF(data_in!M5928="United Kingdom","United Kingdom","Other Country"))))</f>
        <v>United States</v>
      </c>
      <c r="I5928" s="8" t="str">
        <f>IF(A5928="","",IF(data_in!K5928="Unknown","Unknown",IF(data_in!K5928&lt;=10,"Very Small",IF(data_in!K5928&lt;=100,"Small",IF(data_in!K5928&lt;=500,"Medium",IF(data_in!K5928&gt;500,"Large","Error"))))))</f>
        <v>Small</v>
      </c>
      <c r="J5928" s="8" t="str">
        <f>IF(C5928=1,TEXT(data_in!E5928,"mm-yyyy"),"")</f>
        <v/>
      </c>
      <c r="K5928" s="8" t="str">
        <f>IF(A5928="","",IF(data_in!I5928="Website","Website",IF(data_in!I5928="Paid Search","Paid Search",IF(data_in!I5928="Slack","Slack","Other Channel"))))</f>
        <v>Website</v>
      </c>
      <c r="L5928" s="10">
        <f>IF(A5928="","",ROUND(N$3-data_in!B5928,0))</f>
        <v>49</v>
      </c>
    </row>
    <row r="5929" spans="1:12">
      <c r="A5929" s="8" t="str">
        <f>IF(data_in!A5929="","",data_in!A5929)</f>
        <v>5b80be68-80dc-4c70-ad97-5aaa3ccec96d</v>
      </c>
      <c r="B5929" s="12">
        <f>IF(A5929="","",data_in!B5929)</f>
        <v>43924.164178240739</v>
      </c>
      <c r="C5929" s="8">
        <f>IF(A5929="","",IF(data_in!E5929="NULL",0,1))</f>
        <v>0</v>
      </c>
      <c r="D5929" s="8" t="str">
        <f>IF(A5929="","",IF(data_in!E5929="NULL","",ROUND(data_in!E5929-data_in!B5929,0)))</f>
        <v/>
      </c>
      <c r="E5929" s="8">
        <f>IF(A5929="","",IF(data_in!C5929="NULL",0,IF(data_in!C5929&gt;data_in!E5929,0,1)))</f>
        <v>0</v>
      </c>
      <c r="F5929" s="8" t="str">
        <f>IF(OR(A5929="",E5929=0),"",IF(data_in!C5929="NULL","",ROUND(data_in!C5929-data_in!B5929,0)))</f>
        <v/>
      </c>
      <c r="G5929" s="8" t="str">
        <f>IF(OR(A5929="",E5929=0),"",IF(data_in!C5929="NULL","",IF(D5929="",ROUND(data_in!D5929-data_in!B5929,0),MIN(D5929,ROUND(data_in!D5929-data_in!B5929,0)))))</f>
        <v/>
      </c>
      <c r="H5929" s="8" t="str">
        <f>IF(A5929="","",IF(data_in!M5929="United States","United States",IF(data_in!M5929="Canada","Canada",IF(data_in!M5929="United Kingdom","United Kingdom","Other Country"))))</f>
        <v>United States</v>
      </c>
      <c r="I5929" s="8" t="str">
        <f>IF(A5929="","",IF(data_in!K5929="Unknown","Unknown",IF(data_in!K5929&lt;=10,"Very Small",IF(data_in!K5929&lt;=100,"Small",IF(data_in!K5929&lt;=500,"Medium",IF(data_in!K5929&gt;500,"Large","Error"))))))</f>
        <v>Medium</v>
      </c>
      <c r="J5929" s="8" t="str">
        <f>IF(C5929=1,TEXT(data_in!E5929,"mm-yyyy"),"")</f>
        <v/>
      </c>
      <c r="K5929" s="8" t="str">
        <f>IF(A5929="","",IF(data_in!I5929="Website","Website",IF(data_in!I5929="Paid Search","Paid Search",IF(data_in!I5929="Slack","Slack","Other Channel"))))</f>
        <v>Other Channel</v>
      </c>
      <c r="L5929" s="10">
        <f>IF(A5929="","",ROUND(N$3-data_in!B5929,0))</f>
        <v>59</v>
      </c>
    </row>
    <row r="5930" spans="1:12">
      <c r="A5930" s="8" t="str">
        <f>IF(data_in!A5930="","",data_in!A5930)</f>
        <v>f9e5e23b-9d51-4cb1-913a-b102e7ac3560</v>
      </c>
      <c r="B5930" s="12">
        <f>IF(A5930="","",data_in!B5930)</f>
        <v>43957.263136574074</v>
      </c>
      <c r="C5930" s="8">
        <f>IF(A5930="","",IF(data_in!E5930="NULL",0,1))</f>
        <v>0</v>
      </c>
      <c r="D5930" s="8" t="str">
        <f>IF(A5930="","",IF(data_in!E5930="NULL","",ROUND(data_in!E5930-data_in!B5930,0)))</f>
        <v/>
      </c>
      <c r="E5930" s="8">
        <f>IF(A5930="","",IF(data_in!C5930="NULL",0,IF(data_in!C5930&gt;data_in!E5930,0,1)))</f>
        <v>0</v>
      </c>
      <c r="F5930" s="8" t="str">
        <f>IF(OR(A5930="",E5930=0),"",IF(data_in!C5930="NULL","",ROUND(data_in!C5930-data_in!B5930,0)))</f>
        <v/>
      </c>
      <c r="G5930" s="8" t="str">
        <f>IF(OR(A5930="",E5930=0),"",IF(data_in!C5930="NULL","",IF(D5930="",ROUND(data_in!D5930-data_in!B5930,0),MIN(D5930,ROUND(data_in!D5930-data_in!B5930,0)))))</f>
        <v/>
      </c>
      <c r="H5930" s="8" t="str">
        <f>IF(A5930="","",IF(data_in!M5930="United States","United States",IF(data_in!M5930="Canada","Canada",IF(data_in!M5930="United Kingdom","United Kingdom","Other Country"))))</f>
        <v>Other Country</v>
      </c>
      <c r="I5930" s="8" t="str">
        <f>IF(A5930="","",IF(data_in!K5930="Unknown","Unknown",IF(data_in!K5930&lt;=10,"Very Small",IF(data_in!K5930&lt;=100,"Small",IF(data_in!K5930&lt;=500,"Medium",IF(data_in!K5930&gt;500,"Large","Error"))))))</f>
        <v>Large</v>
      </c>
      <c r="J5930" s="8" t="str">
        <f>IF(C5930=1,TEXT(data_in!E5930,"mm-yyyy"),"")</f>
        <v/>
      </c>
      <c r="K5930" s="8" t="str">
        <f>IF(A5930="","",IF(data_in!I5930="Website","Website",IF(data_in!I5930="Paid Search","Paid Search",IF(data_in!I5930="Slack","Slack","Other Channel"))))</f>
        <v>Website</v>
      </c>
      <c r="L5930" s="10">
        <f>IF(A5930="","",ROUND(N$3-data_in!B5930,0))</f>
        <v>26</v>
      </c>
    </row>
    <row r="5931" spans="1:12">
      <c r="A5931" s="8" t="str">
        <f>IF(data_in!A5931="","",data_in!A5931)</f>
        <v/>
      </c>
      <c r="B5931" s="12" t="str">
        <f>IF(A5931="","",data_in!B5931)</f>
        <v/>
      </c>
      <c r="C5931" s="8" t="str">
        <f>IF(A5931="","",IF(data_in!E5931="NULL",0,1))</f>
        <v/>
      </c>
      <c r="D5931" s="8" t="str">
        <f>IF(A5931="","",IF(data_in!E5931="NULL","",ROUND(data_in!E5931-data_in!B5931,0)))</f>
        <v/>
      </c>
      <c r="E5931" s="8" t="str">
        <f>IF(A5931="","",IF(data_in!C5931="NULL",0,IF(data_in!C5931&gt;data_in!E5931,0,1)))</f>
        <v/>
      </c>
      <c r="F5931" s="8" t="str">
        <f>IF(OR(A5931="",E5931=0),"",IF(data_in!C5931="NULL","",ROUND(data_in!C5931-data_in!B5931,0)))</f>
        <v/>
      </c>
      <c r="G5931" s="8" t="str">
        <f>IF(OR(A5931="",E5931=0),"",IF(data_in!C5931="NULL","",IF(D5931="",ROUND(data_in!D5931-data_in!B5931,0),MIN(D5931,ROUND(data_in!D5931-data_in!B5931,0)))))</f>
        <v/>
      </c>
      <c r="H5931" s="8" t="str">
        <f>IF(A5931="","",IF(data_in!M5931="United States","United States",IF(data_in!M5931="Canada","Canada",IF(data_in!M5931="United Kingdom","United Kingdom","Other Country"))))</f>
        <v/>
      </c>
      <c r="I5931" s="8" t="str">
        <f>IF(A5931="","",IF(data_in!K5931="Unknown","Unknown",IF(data_in!K5931&lt;=10,"Very Small",IF(data_in!K5931&lt;=100,"Small",IF(data_in!K5931&lt;=500,"Medium",IF(data_in!K5931&gt;500,"Large","Error"))))))</f>
        <v/>
      </c>
      <c r="J5931" s="8" t="str">
        <f>IF(C5931=1,TEXT(data_in!E5931,"mm-yyyy"),"")</f>
        <v/>
      </c>
      <c r="K5931" s="8" t="str">
        <f>IF(A5931="","",IF(data_in!I5931="Website","Website",IF(data_in!I5931="Paid Search","Paid Search",IF(data_in!I5931="Slack","Slack","Other Channel"))))</f>
        <v/>
      </c>
      <c r="L5931" s="10" t="str">
        <f>IF(A5931="","",ROUND(N$3-data_in!B5931,0))</f>
        <v/>
      </c>
    </row>
    <row r="5932" spans="1:12">
      <c r="A5932" s="8" t="str">
        <f>IF(data_in!A5932="","",data_in!A5932)</f>
        <v/>
      </c>
      <c r="B5932" s="12" t="str">
        <f>IF(A5932="","",data_in!B5932)</f>
        <v/>
      </c>
      <c r="C5932" s="8" t="str">
        <f>IF(A5932="","",IF(data_in!E5932="NULL",0,1))</f>
        <v/>
      </c>
      <c r="D5932" s="8" t="str">
        <f>IF(A5932="","",IF(data_in!E5932="NULL","",ROUND(data_in!E5932-data_in!B5932,0)))</f>
        <v/>
      </c>
      <c r="E5932" s="8" t="str">
        <f>IF(A5932="","",IF(data_in!C5932="NULL",0,IF(data_in!C5932&gt;data_in!E5932,0,1)))</f>
        <v/>
      </c>
      <c r="F5932" s="8" t="str">
        <f>IF(OR(A5932="",E5932=0),"",IF(data_in!C5932="NULL","",ROUND(data_in!C5932-data_in!B5932,0)))</f>
        <v/>
      </c>
      <c r="G5932" s="8" t="str">
        <f>IF(OR(A5932="",E5932=0),"",IF(data_in!C5932="NULL","",IF(D5932="",ROUND(data_in!D5932-data_in!B5932,0),MIN(D5932,ROUND(data_in!D5932-data_in!B5932,0)))))</f>
        <v/>
      </c>
      <c r="H5932" s="8" t="str">
        <f>IF(A5932="","",IF(data_in!M5932="United States","United States",IF(data_in!M5932="Canada","Canada",IF(data_in!M5932="United Kingdom","United Kingdom","Other Country"))))</f>
        <v/>
      </c>
      <c r="I5932" s="8" t="str">
        <f>IF(A5932="","",IF(data_in!K5932="Unknown","Unknown",IF(data_in!K5932&lt;=10,"Very Small",IF(data_in!K5932&lt;=100,"Small",IF(data_in!K5932&lt;=500,"Medium",IF(data_in!K5932&gt;500,"Large","Error"))))))</f>
        <v/>
      </c>
      <c r="J5932" s="8" t="str">
        <f>IF(C5932=1,TEXT(data_in!E5932,"mm-yyyy"),"")</f>
        <v/>
      </c>
      <c r="K5932" s="8" t="str">
        <f>IF(A5932="","",IF(data_in!I5932="Website","Website",IF(data_in!I5932="Paid Search","Paid Search",IF(data_in!I5932="Slack","Slack","Other Channel"))))</f>
        <v/>
      </c>
      <c r="L5932" s="10" t="str">
        <f>IF(A5932="","",ROUND(N$3-data_in!B5932,0))</f>
        <v/>
      </c>
    </row>
    <row r="5933" spans="1:12">
      <c r="A5933" s="8" t="str">
        <f>IF(data_in!A5933="","",data_in!A5933)</f>
        <v/>
      </c>
      <c r="B5933" s="12" t="str">
        <f>IF(A5933="","",data_in!B5933)</f>
        <v/>
      </c>
      <c r="C5933" s="8" t="str">
        <f>IF(A5933="","",IF(data_in!E5933="NULL",0,1))</f>
        <v/>
      </c>
      <c r="D5933" s="8" t="str">
        <f>IF(A5933="","",IF(data_in!E5933="NULL","",ROUND(data_in!E5933-data_in!B5933,0)))</f>
        <v/>
      </c>
      <c r="E5933" s="8" t="str">
        <f>IF(A5933="","",IF(data_in!C5933="NULL",0,IF(data_in!C5933&gt;data_in!E5933,0,1)))</f>
        <v/>
      </c>
      <c r="F5933" s="8" t="str">
        <f>IF(OR(A5933="",E5933=0),"",IF(data_in!C5933="NULL","",ROUND(data_in!C5933-data_in!B5933,0)))</f>
        <v/>
      </c>
      <c r="G5933" s="8" t="str">
        <f>IF(OR(A5933="",E5933=0),"",IF(data_in!C5933="NULL","",IF(D5933="",ROUND(data_in!D5933-data_in!B5933,0),MIN(D5933,ROUND(data_in!D5933-data_in!B5933,0)))))</f>
        <v/>
      </c>
      <c r="H5933" s="8" t="str">
        <f>IF(A5933="","",IF(data_in!M5933="United States","United States",IF(data_in!M5933="Canada","Canada",IF(data_in!M5933="United Kingdom","United Kingdom","Other Country"))))</f>
        <v/>
      </c>
      <c r="I5933" s="8" t="str">
        <f>IF(A5933="","",IF(data_in!K5933="Unknown","Unknown",IF(data_in!K5933&lt;=10,"Very Small",IF(data_in!K5933&lt;=100,"Small",IF(data_in!K5933&lt;=500,"Medium",IF(data_in!K5933&gt;500,"Large","Error"))))))</f>
        <v/>
      </c>
      <c r="J5933" s="8" t="str">
        <f>IF(C5933=1,TEXT(data_in!E5933,"mm-yyyy"),"")</f>
        <v/>
      </c>
      <c r="K5933" s="8" t="str">
        <f>IF(A5933="","",IF(data_in!I5933="Website","Website",IF(data_in!I5933="Paid Search","Paid Search",IF(data_in!I5933="Slack","Slack","Other Channel"))))</f>
        <v/>
      </c>
      <c r="L5933" s="10" t="str">
        <f>IF(A5933="","",ROUND(N$3-data_in!B5933,0))</f>
        <v/>
      </c>
    </row>
    <row r="5934" spans="1:12">
      <c r="A5934" s="8" t="str">
        <f>IF(data_in!A5934="","",data_in!A5934)</f>
        <v/>
      </c>
      <c r="B5934" s="12" t="str">
        <f>IF(A5934="","",data_in!B5934)</f>
        <v/>
      </c>
      <c r="C5934" s="8" t="str">
        <f>IF(A5934="","",IF(data_in!E5934="NULL",0,1))</f>
        <v/>
      </c>
      <c r="D5934" s="8" t="str">
        <f>IF(A5934="","",IF(data_in!E5934="NULL","",ROUND(data_in!E5934-data_in!B5934,0)))</f>
        <v/>
      </c>
      <c r="E5934" s="8" t="str">
        <f>IF(A5934="","",IF(data_in!C5934="NULL",0,IF(data_in!C5934&gt;data_in!E5934,0,1)))</f>
        <v/>
      </c>
      <c r="F5934" s="8" t="str">
        <f>IF(OR(A5934="",E5934=0),"",IF(data_in!C5934="NULL","",ROUND(data_in!C5934-data_in!B5934,0)))</f>
        <v/>
      </c>
      <c r="G5934" s="8" t="str">
        <f>IF(OR(A5934="",E5934=0),"",IF(data_in!C5934="NULL","",IF(D5934="",ROUND(data_in!D5934-data_in!B5934,0),MIN(D5934,ROUND(data_in!D5934-data_in!B5934,0)))))</f>
        <v/>
      </c>
      <c r="H5934" s="8" t="str">
        <f>IF(A5934="","",IF(data_in!M5934="United States","United States",IF(data_in!M5934="Canada","Canada",IF(data_in!M5934="United Kingdom","United Kingdom","Other Country"))))</f>
        <v/>
      </c>
      <c r="I5934" s="8" t="str">
        <f>IF(A5934="","",IF(data_in!K5934="Unknown","Unknown",IF(data_in!K5934&lt;=10,"Very Small",IF(data_in!K5934&lt;=100,"Small",IF(data_in!K5934&lt;=500,"Medium",IF(data_in!K5934&gt;500,"Large","Error"))))))</f>
        <v/>
      </c>
      <c r="J5934" s="8" t="str">
        <f>IF(C5934=1,TEXT(data_in!E5934,"mm-yyyy"),"")</f>
        <v/>
      </c>
      <c r="K5934" s="8" t="str">
        <f>IF(A5934="","",IF(data_in!I5934="Website","Website",IF(data_in!I5934="Paid Search","Paid Search",IF(data_in!I5934="Slack","Slack","Other Channel"))))</f>
        <v/>
      </c>
      <c r="L5934" s="10" t="str">
        <f>IF(A5934="","",ROUND(N$3-data_in!B5934,0))</f>
        <v/>
      </c>
    </row>
    <row r="5935" spans="1:12">
      <c r="A5935" s="8" t="str">
        <f>IF(data_in!A5935="","",data_in!A5935)</f>
        <v/>
      </c>
      <c r="B5935" s="12" t="str">
        <f>IF(A5935="","",data_in!B5935)</f>
        <v/>
      </c>
      <c r="C5935" s="8" t="str">
        <f>IF(A5935="","",IF(data_in!E5935="NULL",0,1))</f>
        <v/>
      </c>
      <c r="D5935" s="8" t="str">
        <f>IF(A5935="","",IF(data_in!E5935="NULL","",ROUND(data_in!E5935-data_in!B5935,0)))</f>
        <v/>
      </c>
      <c r="E5935" s="8" t="str">
        <f>IF(A5935="","",IF(data_in!C5935="NULL",0,IF(data_in!C5935&gt;data_in!E5935,0,1)))</f>
        <v/>
      </c>
      <c r="F5935" s="8" t="str">
        <f>IF(OR(A5935="",E5935=0),"",IF(data_in!C5935="NULL","",ROUND(data_in!C5935-data_in!B5935,0)))</f>
        <v/>
      </c>
      <c r="G5935" s="8" t="str">
        <f>IF(OR(A5935="",E5935=0),"",IF(data_in!C5935="NULL","",IF(D5935="",ROUND(data_in!D5935-data_in!B5935,0),MIN(D5935,ROUND(data_in!D5935-data_in!B5935,0)))))</f>
        <v/>
      </c>
      <c r="H5935" s="8" t="str">
        <f>IF(A5935="","",IF(data_in!M5935="United States","United States",IF(data_in!M5935="Canada","Canada",IF(data_in!M5935="United Kingdom","United Kingdom","Other Country"))))</f>
        <v/>
      </c>
      <c r="I5935" s="8" t="str">
        <f>IF(A5935="","",IF(data_in!K5935="Unknown","Unknown",IF(data_in!K5935&lt;=10,"Very Small",IF(data_in!K5935&lt;=100,"Small",IF(data_in!K5935&lt;=500,"Medium",IF(data_in!K5935&gt;500,"Large","Error"))))))</f>
        <v/>
      </c>
      <c r="J5935" s="8" t="str">
        <f>IF(C5935=1,TEXT(data_in!E5935,"mm-yyyy"),"")</f>
        <v/>
      </c>
      <c r="K5935" s="8" t="str">
        <f>IF(A5935="","",IF(data_in!I5935="Website","Website",IF(data_in!I5935="Paid Search","Paid Search",IF(data_in!I5935="Slack","Slack","Other Channel"))))</f>
        <v/>
      </c>
      <c r="L5935" s="10" t="str">
        <f>IF(A5935="","",ROUND(N$3-data_in!B5935,0))</f>
        <v/>
      </c>
    </row>
    <row r="5936" spans="1:12">
      <c r="A5936" s="8" t="str">
        <f>IF(data_in!A5936="","",data_in!A5936)</f>
        <v/>
      </c>
      <c r="B5936" s="12" t="str">
        <f>IF(A5936="","",data_in!B5936)</f>
        <v/>
      </c>
      <c r="C5936" s="8" t="str">
        <f>IF(A5936="","",IF(data_in!E5936="NULL",0,1))</f>
        <v/>
      </c>
      <c r="D5936" s="8" t="str">
        <f>IF(A5936="","",IF(data_in!E5936="NULL","",ROUND(data_in!E5936-data_in!B5936,0)))</f>
        <v/>
      </c>
      <c r="E5936" s="8" t="str">
        <f>IF(A5936="","",IF(data_in!C5936="NULL",0,IF(data_in!C5936&gt;data_in!E5936,0,1)))</f>
        <v/>
      </c>
      <c r="F5936" s="8" t="str">
        <f>IF(OR(A5936="",E5936=0),"",IF(data_in!C5936="NULL","",ROUND(data_in!C5936-data_in!B5936,0)))</f>
        <v/>
      </c>
      <c r="G5936" s="8" t="str">
        <f>IF(OR(A5936="",E5936=0),"",IF(data_in!C5936="NULL","",IF(D5936="",ROUND(data_in!D5936-data_in!B5936,0),MIN(D5936,ROUND(data_in!D5936-data_in!B5936,0)))))</f>
        <v/>
      </c>
      <c r="H5936" s="8" t="str">
        <f>IF(A5936="","",IF(data_in!M5936="United States","United States",IF(data_in!M5936="Canada","Canada",IF(data_in!M5936="United Kingdom","United Kingdom","Other Country"))))</f>
        <v/>
      </c>
      <c r="I5936" s="8" t="str">
        <f>IF(A5936="","",IF(data_in!K5936="Unknown","Unknown",IF(data_in!K5936&lt;=10,"Very Small",IF(data_in!K5936&lt;=100,"Small",IF(data_in!K5936&lt;=500,"Medium",IF(data_in!K5936&gt;500,"Large","Error"))))))</f>
        <v/>
      </c>
      <c r="J5936" s="8" t="str">
        <f>IF(C5936=1,TEXT(data_in!E5936,"mm-yyyy"),"")</f>
        <v/>
      </c>
      <c r="K5936" s="8" t="str">
        <f>IF(A5936="","",IF(data_in!I5936="Website","Website",IF(data_in!I5936="Paid Search","Paid Search",IF(data_in!I5936="Slack","Slack","Other Channel"))))</f>
        <v/>
      </c>
      <c r="L5936" s="10" t="str">
        <f>IF(A5936="","",ROUND(N$3-data_in!B5936,0))</f>
        <v/>
      </c>
    </row>
    <row r="5937" spans="1:12">
      <c r="A5937" s="8" t="str">
        <f>IF(data_in!A5937="","",data_in!A5937)</f>
        <v/>
      </c>
      <c r="B5937" s="12" t="str">
        <f>IF(A5937="","",data_in!B5937)</f>
        <v/>
      </c>
      <c r="C5937" s="8" t="str">
        <f>IF(A5937="","",IF(data_in!E5937="NULL",0,1))</f>
        <v/>
      </c>
      <c r="D5937" s="8" t="str">
        <f>IF(A5937="","",IF(data_in!E5937="NULL","",ROUND(data_in!E5937-data_in!B5937,0)))</f>
        <v/>
      </c>
      <c r="E5937" s="8" t="str">
        <f>IF(A5937="","",IF(data_in!C5937="NULL",0,IF(data_in!C5937&gt;data_in!E5937,0,1)))</f>
        <v/>
      </c>
      <c r="F5937" s="8" t="str">
        <f>IF(OR(A5937="",E5937=0),"",IF(data_in!C5937="NULL","",ROUND(data_in!C5937-data_in!B5937,0)))</f>
        <v/>
      </c>
      <c r="G5937" s="8" t="str">
        <f>IF(OR(A5937="",E5937=0),"",IF(data_in!C5937="NULL","",IF(D5937="",ROUND(data_in!D5937-data_in!B5937,0),MIN(D5937,ROUND(data_in!D5937-data_in!B5937,0)))))</f>
        <v/>
      </c>
      <c r="H5937" s="8" t="str">
        <f>IF(A5937="","",IF(data_in!M5937="United States","United States",IF(data_in!M5937="Canada","Canada",IF(data_in!M5937="United Kingdom","United Kingdom","Other Country"))))</f>
        <v/>
      </c>
      <c r="I5937" s="8" t="str">
        <f>IF(A5937="","",IF(data_in!K5937="Unknown","Unknown",IF(data_in!K5937&lt;=10,"Very Small",IF(data_in!K5937&lt;=100,"Small",IF(data_in!K5937&lt;=500,"Medium",IF(data_in!K5937&gt;500,"Large","Error"))))))</f>
        <v/>
      </c>
      <c r="J5937" s="8" t="str">
        <f>IF(C5937=1,TEXT(data_in!E5937,"mm-yyyy"),"")</f>
        <v/>
      </c>
      <c r="K5937" s="8" t="str">
        <f>IF(A5937="","",IF(data_in!I5937="Website","Website",IF(data_in!I5937="Paid Search","Paid Search",IF(data_in!I5937="Slack","Slack","Other Channel"))))</f>
        <v/>
      </c>
      <c r="L5937" s="10" t="str">
        <f>IF(A5937="","",ROUND(N$3-data_in!B5937,0))</f>
        <v/>
      </c>
    </row>
    <row r="5938" spans="1:12">
      <c r="A5938" s="8" t="str">
        <f>IF(data_in!A5938="","",data_in!A5938)</f>
        <v/>
      </c>
      <c r="B5938" s="12" t="str">
        <f>IF(A5938="","",data_in!B5938)</f>
        <v/>
      </c>
      <c r="C5938" s="8" t="str">
        <f>IF(A5938="","",IF(data_in!E5938="NULL",0,1))</f>
        <v/>
      </c>
      <c r="D5938" s="8" t="str">
        <f>IF(A5938="","",IF(data_in!E5938="NULL","",ROUND(data_in!E5938-data_in!B5938,0)))</f>
        <v/>
      </c>
      <c r="E5938" s="8" t="str">
        <f>IF(A5938="","",IF(data_in!C5938="NULL",0,IF(data_in!C5938&gt;data_in!E5938,0,1)))</f>
        <v/>
      </c>
      <c r="F5938" s="8" t="str">
        <f>IF(OR(A5938="",E5938=0),"",IF(data_in!C5938="NULL","",ROUND(data_in!C5938-data_in!B5938,0)))</f>
        <v/>
      </c>
      <c r="G5938" s="8" t="str">
        <f>IF(OR(A5938="",E5938=0),"",IF(data_in!C5938="NULL","",IF(D5938="",ROUND(data_in!D5938-data_in!B5938,0),MIN(D5938,ROUND(data_in!D5938-data_in!B5938,0)))))</f>
        <v/>
      </c>
      <c r="H5938" s="8" t="str">
        <f>IF(A5938="","",IF(data_in!M5938="United States","United States",IF(data_in!M5938="Canada","Canada",IF(data_in!M5938="United Kingdom","United Kingdom","Other Country"))))</f>
        <v/>
      </c>
      <c r="I5938" s="8" t="str">
        <f>IF(A5938="","",IF(data_in!K5938="Unknown","Unknown",IF(data_in!K5938&lt;=10,"Very Small",IF(data_in!K5938&lt;=100,"Small",IF(data_in!K5938&lt;=500,"Medium",IF(data_in!K5938&gt;500,"Large","Error"))))))</f>
        <v/>
      </c>
      <c r="J5938" s="8" t="str">
        <f>IF(C5938=1,TEXT(data_in!E5938,"mm-yyyy"),"")</f>
        <v/>
      </c>
      <c r="K5938" s="8" t="str">
        <f>IF(A5938="","",IF(data_in!I5938="Website","Website",IF(data_in!I5938="Paid Search","Paid Search",IF(data_in!I5938="Slack","Slack","Other Channel"))))</f>
        <v/>
      </c>
      <c r="L5938" s="10" t="str">
        <f>IF(A5938="","",ROUND(N$3-data_in!B5938,0))</f>
        <v/>
      </c>
    </row>
    <row r="5939" spans="1:12">
      <c r="A5939" s="8" t="str">
        <f>IF(data_in!A5939="","",data_in!A5939)</f>
        <v/>
      </c>
      <c r="B5939" s="12" t="str">
        <f>IF(A5939="","",data_in!B5939)</f>
        <v/>
      </c>
      <c r="C5939" s="8" t="str">
        <f>IF(A5939="","",IF(data_in!E5939="NULL",0,1))</f>
        <v/>
      </c>
      <c r="D5939" s="8" t="str">
        <f>IF(A5939="","",IF(data_in!E5939="NULL","",ROUND(data_in!E5939-data_in!B5939,0)))</f>
        <v/>
      </c>
      <c r="E5939" s="8" t="str">
        <f>IF(A5939="","",IF(data_in!C5939="NULL",0,IF(data_in!C5939&gt;data_in!E5939,0,1)))</f>
        <v/>
      </c>
      <c r="F5939" s="8" t="str">
        <f>IF(OR(A5939="",E5939=0),"",IF(data_in!C5939="NULL","",ROUND(data_in!C5939-data_in!B5939,0)))</f>
        <v/>
      </c>
      <c r="G5939" s="8" t="str">
        <f>IF(OR(A5939="",E5939=0),"",IF(data_in!C5939="NULL","",IF(D5939="",ROUND(data_in!D5939-data_in!B5939,0),MIN(D5939,ROUND(data_in!D5939-data_in!B5939,0)))))</f>
        <v/>
      </c>
      <c r="H5939" s="8" t="str">
        <f>IF(A5939="","",IF(data_in!M5939="United States","United States",IF(data_in!M5939="Canada","Canada",IF(data_in!M5939="United Kingdom","United Kingdom","Other Country"))))</f>
        <v/>
      </c>
      <c r="I5939" s="8" t="str">
        <f>IF(A5939="","",IF(data_in!K5939="Unknown","Unknown",IF(data_in!K5939&lt;=10,"Very Small",IF(data_in!K5939&lt;=100,"Small",IF(data_in!K5939&lt;=500,"Medium",IF(data_in!K5939&gt;500,"Large","Error"))))))</f>
        <v/>
      </c>
      <c r="J5939" s="8" t="str">
        <f>IF(C5939=1,TEXT(data_in!E5939,"mm-yyyy"),"")</f>
        <v/>
      </c>
      <c r="K5939" s="8" t="str">
        <f>IF(A5939="","",IF(data_in!I5939="Website","Website",IF(data_in!I5939="Paid Search","Paid Search",IF(data_in!I5939="Slack","Slack","Other Channel"))))</f>
        <v/>
      </c>
      <c r="L5939" s="10" t="str">
        <f>IF(A5939="","",ROUND(N$3-data_in!B5939,0))</f>
        <v/>
      </c>
    </row>
    <row r="5940" spans="1:12">
      <c r="A5940" s="8" t="str">
        <f>IF(data_in!A5940="","",data_in!A5940)</f>
        <v/>
      </c>
      <c r="B5940" s="12" t="str">
        <f>IF(A5940="","",data_in!B5940)</f>
        <v/>
      </c>
      <c r="C5940" s="8" t="str">
        <f>IF(A5940="","",IF(data_in!E5940="NULL",0,1))</f>
        <v/>
      </c>
      <c r="D5940" s="8" t="str">
        <f>IF(A5940="","",IF(data_in!E5940="NULL","",ROUND(data_in!E5940-data_in!B5940,0)))</f>
        <v/>
      </c>
      <c r="E5940" s="8" t="str">
        <f>IF(A5940="","",IF(data_in!C5940="NULL",0,IF(data_in!C5940&gt;data_in!E5940,0,1)))</f>
        <v/>
      </c>
      <c r="F5940" s="8" t="str">
        <f>IF(OR(A5940="",E5940=0),"",IF(data_in!C5940="NULL","",ROUND(data_in!C5940-data_in!B5940,0)))</f>
        <v/>
      </c>
      <c r="G5940" s="8" t="str">
        <f>IF(OR(A5940="",E5940=0),"",IF(data_in!C5940="NULL","",IF(D5940="",ROUND(data_in!D5940-data_in!B5940,0),MIN(D5940,ROUND(data_in!D5940-data_in!B5940,0)))))</f>
        <v/>
      </c>
      <c r="H5940" s="8" t="str">
        <f>IF(A5940="","",IF(data_in!M5940="United States","United States",IF(data_in!M5940="Canada","Canada",IF(data_in!M5940="United Kingdom","United Kingdom","Other Country"))))</f>
        <v/>
      </c>
      <c r="I5940" s="8" t="str">
        <f>IF(A5940="","",IF(data_in!K5940="Unknown","Unknown",IF(data_in!K5940&lt;=10,"Very Small",IF(data_in!K5940&lt;=100,"Small",IF(data_in!K5940&lt;=500,"Medium",IF(data_in!K5940&gt;500,"Large","Error"))))))</f>
        <v/>
      </c>
      <c r="J5940" s="8" t="str">
        <f>IF(C5940=1,TEXT(data_in!E5940,"mm-yyyy"),"")</f>
        <v/>
      </c>
      <c r="K5940" s="8" t="str">
        <f>IF(A5940="","",IF(data_in!I5940="Website","Website",IF(data_in!I5940="Paid Search","Paid Search",IF(data_in!I5940="Slack","Slack","Other Channel"))))</f>
        <v/>
      </c>
      <c r="L5940" s="10" t="str">
        <f>IF(A5940="","",ROUND(N$3-data_in!B5940,0))</f>
        <v/>
      </c>
    </row>
    <row r="5941" spans="1:12">
      <c r="A5941" s="8" t="str">
        <f>IF(data_in!A5941="","",data_in!A5941)</f>
        <v/>
      </c>
      <c r="B5941" s="12" t="str">
        <f>IF(A5941="","",data_in!B5941)</f>
        <v/>
      </c>
      <c r="C5941" s="8" t="str">
        <f>IF(A5941="","",IF(data_in!E5941="NULL",0,1))</f>
        <v/>
      </c>
      <c r="D5941" s="8" t="str">
        <f>IF(A5941="","",IF(data_in!E5941="NULL","",ROUND(data_in!E5941-data_in!B5941,0)))</f>
        <v/>
      </c>
      <c r="E5941" s="8" t="str">
        <f>IF(A5941="","",IF(data_in!C5941="NULL",0,IF(data_in!C5941&gt;data_in!E5941,0,1)))</f>
        <v/>
      </c>
      <c r="F5941" s="8" t="str">
        <f>IF(OR(A5941="",E5941=0),"",IF(data_in!C5941="NULL","",ROUND(data_in!C5941-data_in!B5941,0)))</f>
        <v/>
      </c>
      <c r="G5941" s="8" t="str">
        <f>IF(OR(A5941="",E5941=0),"",IF(data_in!C5941="NULL","",IF(D5941="",ROUND(data_in!D5941-data_in!B5941,0),MIN(D5941,ROUND(data_in!D5941-data_in!B5941,0)))))</f>
        <v/>
      </c>
      <c r="H5941" s="8" t="str">
        <f>IF(A5941="","",IF(data_in!M5941="United States","United States",IF(data_in!M5941="Canada","Canada",IF(data_in!M5941="United Kingdom","United Kingdom","Other Country"))))</f>
        <v/>
      </c>
      <c r="I5941" s="8" t="str">
        <f>IF(A5941="","",IF(data_in!K5941="Unknown","Unknown",IF(data_in!K5941&lt;=10,"Very Small",IF(data_in!K5941&lt;=100,"Small",IF(data_in!K5941&lt;=500,"Medium",IF(data_in!K5941&gt;500,"Large","Error"))))))</f>
        <v/>
      </c>
      <c r="J5941" s="8" t="str">
        <f>IF(C5941=1,TEXT(data_in!E5941,"mm-yyyy"),"")</f>
        <v/>
      </c>
      <c r="K5941" s="8" t="str">
        <f>IF(A5941="","",IF(data_in!I5941="Website","Website",IF(data_in!I5941="Paid Search","Paid Search",IF(data_in!I5941="Slack","Slack","Other Channel"))))</f>
        <v/>
      </c>
      <c r="L5941" s="10" t="str">
        <f>IF(A5941="","",ROUND(N$3-data_in!B5941,0))</f>
        <v/>
      </c>
    </row>
    <row r="5942" spans="1:12">
      <c r="A5942" s="8" t="str">
        <f>IF(data_in!A5942="","",data_in!A5942)</f>
        <v/>
      </c>
      <c r="B5942" s="12" t="str">
        <f>IF(A5942="","",data_in!B5942)</f>
        <v/>
      </c>
      <c r="C5942" s="8" t="str">
        <f>IF(A5942="","",IF(data_in!E5942="NULL",0,1))</f>
        <v/>
      </c>
      <c r="D5942" s="8" t="str">
        <f>IF(A5942="","",IF(data_in!E5942="NULL","",ROUND(data_in!E5942-data_in!B5942,0)))</f>
        <v/>
      </c>
      <c r="E5942" s="8" t="str">
        <f>IF(A5942="","",IF(data_in!C5942="NULL",0,IF(data_in!C5942&gt;data_in!E5942,0,1)))</f>
        <v/>
      </c>
      <c r="F5942" s="8" t="str">
        <f>IF(OR(A5942="",E5942=0),"",IF(data_in!C5942="NULL","",ROUND(data_in!C5942-data_in!B5942,0)))</f>
        <v/>
      </c>
      <c r="G5942" s="8" t="str">
        <f>IF(OR(A5942="",E5942=0),"",IF(data_in!C5942="NULL","",IF(D5942="",ROUND(data_in!D5942-data_in!B5942,0),MIN(D5942,ROUND(data_in!D5942-data_in!B5942,0)))))</f>
        <v/>
      </c>
      <c r="H5942" s="8" t="str">
        <f>IF(A5942="","",IF(data_in!M5942="United States","United States",IF(data_in!M5942="Canada","Canada",IF(data_in!M5942="United Kingdom","United Kingdom","Other Country"))))</f>
        <v/>
      </c>
      <c r="I5942" s="8" t="str">
        <f>IF(A5942="","",IF(data_in!K5942="Unknown","Unknown",IF(data_in!K5942&lt;=10,"Very Small",IF(data_in!K5942&lt;=100,"Small",IF(data_in!K5942&lt;=500,"Medium",IF(data_in!K5942&gt;500,"Large","Error"))))))</f>
        <v/>
      </c>
      <c r="J5942" s="8" t="str">
        <f>IF(C5942=1,TEXT(data_in!E5942,"mm-yyyy"),"")</f>
        <v/>
      </c>
      <c r="K5942" s="8" t="str">
        <f>IF(A5942="","",IF(data_in!I5942="Website","Website",IF(data_in!I5942="Paid Search","Paid Search",IF(data_in!I5942="Slack","Slack","Other Channel"))))</f>
        <v/>
      </c>
      <c r="L5942" s="10" t="str">
        <f>IF(A5942="","",ROUND(N$3-data_in!B5942,0))</f>
        <v/>
      </c>
    </row>
    <row r="5943" spans="1:12">
      <c r="A5943" s="8" t="str">
        <f>IF(data_in!A5943="","",data_in!A5943)</f>
        <v/>
      </c>
      <c r="B5943" s="12" t="str">
        <f>IF(A5943="","",data_in!B5943)</f>
        <v/>
      </c>
      <c r="C5943" s="8" t="str">
        <f>IF(A5943="","",IF(data_in!E5943="NULL",0,1))</f>
        <v/>
      </c>
      <c r="D5943" s="8" t="str">
        <f>IF(A5943="","",IF(data_in!E5943="NULL","",ROUND(data_in!E5943-data_in!B5943,0)))</f>
        <v/>
      </c>
      <c r="E5943" s="8" t="str">
        <f>IF(A5943="","",IF(data_in!C5943="NULL",0,IF(data_in!C5943&gt;data_in!E5943,0,1)))</f>
        <v/>
      </c>
      <c r="F5943" s="8" t="str">
        <f>IF(OR(A5943="",E5943=0),"",IF(data_in!C5943="NULL","",ROUND(data_in!C5943-data_in!B5943,0)))</f>
        <v/>
      </c>
      <c r="G5943" s="8" t="str">
        <f>IF(OR(A5943="",E5943=0),"",IF(data_in!C5943="NULL","",IF(D5943="",ROUND(data_in!D5943-data_in!B5943,0),MIN(D5943,ROUND(data_in!D5943-data_in!B5943,0)))))</f>
        <v/>
      </c>
      <c r="H5943" s="8" t="str">
        <f>IF(A5943="","",IF(data_in!M5943="United States","United States",IF(data_in!M5943="Canada","Canada",IF(data_in!M5943="United Kingdom","United Kingdom","Other Country"))))</f>
        <v/>
      </c>
      <c r="I5943" s="8" t="str">
        <f>IF(A5943="","",IF(data_in!K5943="Unknown","Unknown",IF(data_in!K5943&lt;=10,"Very Small",IF(data_in!K5943&lt;=100,"Small",IF(data_in!K5943&lt;=500,"Medium",IF(data_in!K5943&gt;500,"Large","Error"))))))</f>
        <v/>
      </c>
      <c r="J5943" s="8" t="str">
        <f>IF(C5943=1,TEXT(data_in!E5943,"mm-yyyy"),"")</f>
        <v/>
      </c>
      <c r="K5943" s="8" t="str">
        <f>IF(A5943="","",IF(data_in!I5943="Website","Website",IF(data_in!I5943="Paid Search","Paid Search",IF(data_in!I5943="Slack","Slack","Other Channel"))))</f>
        <v/>
      </c>
      <c r="L5943" s="10" t="str">
        <f>IF(A5943="","",ROUND(N$3-data_in!B5943,0))</f>
        <v/>
      </c>
    </row>
    <row r="5944" spans="1:12">
      <c r="A5944" s="8" t="str">
        <f>IF(data_in!A5944="","",data_in!A5944)</f>
        <v/>
      </c>
      <c r="B5944" s="12" t="str">
        <f>IF(A5944="","",data_in!B5944)</f>
        <v/>
      </c>
      <c r="C5944" s="8" t="str">
        <f>IF(A5944="","",IF(data_in!E5944="NULL",0,1))</f>
        <v/>
      </c>
      <c r="D5944" s="8" t="str">
        <f>IF(A5944="","",IF(data_in!E5944="NULL","",ROUND(data_in!E5944-data_in!B5944,0)))</f>
        <v/>
      </c>
      <c r="E5944" s="8" t="str">
        <f>IF(A5944="","",IF(data_in!C5944="NULL",0,IF(data_in!C5944&gt;data_in!E5944,0,1)))</f>
        <v/>
      </c>
      <c r="F5944" s="8" t="str">
        <f>IF(OR(A5944="",E5944=0),"",IF(data_in!C5944="NULL","",ROUND(data_in!C5944-data_in!B5944,0)))</f>
        <v/>
      </c>
      <c r="G5944" s="8" t="str">
        <f>IF(OR(A5944="",E5944=0),"",IF(data_in!C5944="NULL","",IF(D5944="",ROUND(data_in!D5944-data_in!B5944,0),MIN(D5944,ROUND(data_in!D5944-data_in!B5944,0)))))</f>
        <v/>
      </c>
      <c r="H5944" s="8" t="str">
        <f>IF(A5944="","",IF(data_in!M5944="United States","United States",IF(data_in!M5944="Canada","Canada",IF(data_in!M5944="United Kingdom","United Kingdom","Other Country"))))</f>
        <v/>
      </c>
      <c r="I5944" s="8" t="str">
        <f>IF(A5944="","",IF(data_in!K5944="Unknown","Unknown",IF(data_in!K5944&lt;=10,"Very Small",IF(data_in!K5944&lt;=100,"Small",IF(data_in!K5944&lt;=500,"Medium",IF(data_in!K5944&gt;500,"Large","Error"))))))</f>
        <v/>
      </c>
      <c r="J5944" s="8" t="str">
        <f>IF(C5944=1,TEXT(data_in!E5944,"mm-yyyy"),"")</f>
        <v/>
      </c>
      <c r="K5944" s="8" t="str">
        <f>IF(A5944="","",IF(data_in!I5944="Website","Website",IF(data_in!I5944="Paid Search","Paid Search",IF(data_in!I5944="Slack","Slack","Other Channel"))))</f>
        <v/>
      </c>
      <c r="L5944" s="10" t="str">
        <f>IF(A5944="","",ROUND(N$3-data_in!B5944,0))</f>
        <v/>
      </c>
    </row>
    <row r="5945" spans="1:12">
      <c r="A5945" s="8" t="str">
        <f>IF(data_in!A5945="","",data_in!A5945)</f>
        <v/>
      </c>
      <c r="B5945" s="12" t="str">
        <f>IF(A5945="","",data_in!B5945)</f>
        <v/>
      </c>
      <c r="C5945" s="8" t="str">
        <f>IF(A5945="","",IF(data_in!E5945="NULL",0,1))</f>
        <v/>
      </c>
      <c r="D5945" s="8" t="str">
        <f>IF(A5945="","",IF(data_in!E5945="NULL","",ROUND(data_in!E5945-data_in!B5945,0)))</f>
        <v/>
      </c>
      <c r="E5945" s="8" t="str">
        <f>IF(A5945="","",IF(data_in!C5945="NULL",0,IF(data_in!C5945&gt;data_in!E5945,0,1)))</f>
        <v/>
      </c>
      <c r="F5945" s="8" t="str">
        <f>IF(OR(A5945="",E5945=0),"",IF(data_in!C5945="NULL","",ROUND(data_in!C5945-data_in!B5945,0)))</f>
        <v/>
      </c>
      <c r="G5945" s="8" t="str">
        <f>IF(OR(A5945="",E5945=0),"",IF(data_in!C5945="NULL","",IF(D5945="",ROUND(data_in!D5945-data_in!B5945,0),MIN(D5945,ROUND(data_in!D5945-data_in!B5945,0)))))</f>
        <v/>
      </c>
      <c r="H5945" s="8" t="str">
        <f>IF(A5945="","",IF(data_in!M5945="United States","United States",IF(data_in!M5945="Canada","Canada",IF(data_in!M5945="United Kingdom","United Kingdom","Other Country"))))</f>
        <v/>
      </c>
      <c r="I5945" s="8" t="str">
        <f>IF(A5945="","",IF(data_in!K5945="Unknown","Unknown",IF(data_in!K5945&lt;=10,"Very Small",IF(data_in!K5945&lt;=100,"Small",IF(data_in!K5945&lt;=500,"Medium",IF(data_in!K5945&gt;500,"Large","Error"))))))</f>
        <v/>
      </c>
      <c r="J5945" s="8" t="str">
        <f>IF(C5945=1,TEXT(data_in!E5945,"mm-yyyy"),"")</f>
        <v/>
      </c>
      <c r="K5945" s="8" t="str">
        <f>IF(A5945="","",IF(data_in!I5945="Website","Website",IF(data_in!I5945="Paid Search","Paid Search",IF(data_in!I5945="Slack","Slack","Other Channel"))))</f>
        <v/>
      </c>
      <c r="L5945" s="10" t="str">
        <f>IF(A5945="","",ROUND(N$3-data_in!B5945,0))</f>
        <v/>
      </c>
    </row>
    <row r="5946" spans="1:12">
      <c r="A5946" s="8" t="str">
        <f>IF(data_in!A5946="","",data_in!A5946)</f>
        <v/>
      </c>
      <c r="B5946" s="12" t="str">
        <f>IF(A5946="","",data_in!B5946)</f>
        <v/>
      </c>
      <c r="C5946" s="8" t="str">
        <f>IF(A5946="","",IF(data_in!E5946="NULL",0,1))</f>
        <v/>
      </c>
      <c r="D5946" s="8" t="str">
        <f>IF(A5946="","",IF(data_in!E5946="NULL","",ROUND(data_in!E5946-data_in!B5946,0)))</f>
        <v/>
      </c>
      <c r="E5946" s="8" t="str">
        <f>IF(A5946="","",IF(data_in!C5946="NULL",0,IF(data_in!C5946&gt;data_in!E5946,0,1)))</f>
        <v/>
      </c>
      <c r="F5946" s="8" t="str">
        <f>IF(OR(A5946="",E5946=0),"",IF(data_in!C5946="NULL","",ROUND(data_in!C5946-data_in!B5946,0)))</f>
        <v/>
      </c>
      <c r="G5946" s="8" t="str">
        <f>IF(OR(A5946="",E5946=0),"",IF(data_in!C5946="NULL","",IF(D5946="",ROUND(data_in!D5946-data_in!B5946,0),MIN(D5946,ROUND(data_in!D5946-data_in!B5946,0)))))</f>
        <v/>
      </c>
      <c r="H5946" s="8" t="str">
        <f>IF(A5946="","",IF(data_in!M5946="United States","United States",IF(data_in!M5946="Canada","Canada",IF(data_in!M5946="United Kingdom","United Kingdom","Other Country"))))</f>
        <v/>
      </c>
      <c r="I5946" s="8" t="str">
        <f>IF(A5946="","",IF(data_in!K5946="Unknown","Unknown",IF(data_in!K5946&lt;=10,"Very Small",IF(data_in!K5946&lt;=100,"Small",IF(data_in!K5946&lt;=500,"Medium",IF(data_in!K5946&gt;500,"Large","Error"))))))</f>
        <v/>
      </c>
      <c r="J5946" s="8" t="str">
        <f>IF(C5946=1,TEXT(data_in!E5946,"mm-yyyy"),"")</f>
        <v/>
      </c>
      <c r="K5946" s="8" t="str">
        <f>IF(A5946="","",IF(data_in!I5946="Website","Website",IF(data_in!I5946="Paid Search","Paid Search",IF(data_in!I5946="Slack","Slack","Other Channel"))))</f>
        <v/>
      </c>
      <c r="L5946" s="10" t="str">
        <f>IF(A5946="","",ROUND(N$3-data_in!B5946,0))</f>
        <v/>
      </c>
    </row>
    <row r="5947" spans="1:12">
      <c r="A5947" s="8" t="str">
        <f>IF(data_in!A5947="","",data_in!A5947)</f>
        <v/>
      </c>
      <c r="B5947" s="12" t="str">
        <f>IF(A5947="","",data_in!B5947)</f>
        <v/>
      </c>
      <c r="C5947" s="8" t="str">
        <f>IF(A5947="","",IF(data_in!E5947="NULL",0,1))</f>
        <v/>
      </c>
      <c r="D5947" s="8" t="str">
        <f>IF(A5947="","",IF(data_in!E5947="NULL","",ROUND(data_in!E5947-data_in!B5947,0)))</f>
        <v/>
      </c>
      <c r="E5947" s="8" t="str">
        <f>IF(A5947="","",IF(data_in!C5947="NULL",0,IF(data_in!C5947&gt;data_in!E5947,0,1)))</f>
        <v/>
      </c>
      <c r="F5947" s="8" t="str">
        <f>IF(OR(A5947="",E5947=0),"",IF(data_in!C5947="NULL","",ROUND(data_in!C5947-data_in!B5947,0)))</f>
        <v/>
      </c>
      <c r="G5947" s="8" t="str">
        <f>IF(OR(A5947="",E5947=0),"",IF(data_in!C5947="NULL","",IF(D5947="",ROUND(data_in!D5947-data_in!B5947,0),MIN(D5947,ROUND(data_in!D5947-data_in!B5947,0)))))</f>
        <v/>
      </c>
      <c r="H5947" s="8" t="str">
        <f>IF(A5947="","",IF(data_in!M5947="United States","United States",IF(data_in!M5947="Canada","Canada",IF(data_in!M5947="United Kingdom","United Kingdom","Other Country"))))</f>
        <v/>
      </c>
      <c r="I5947" s="8" t="str">
        <f>IF(A5947="","",IF(data_in!K5947="Unknown","Unknown",IF(data_in!K5947&lt;=10,"Very Small",IF(data_in!K5947&lt;=100,"Small",IF(data_in!K5947&lt;=500,"Medium",IF(data_in!K5947&gt;500,"Large","Error"))))))</f>
        <v/>
      </c>
      <c r="J5947" s="8" t="str">
        <f>IF(C5947=1,TEXT(data_in!E5947,"mm-yyyy"),"")</f>
        <v/>
      </c>
      <c r="K5947" s="8" t="str">
        <f>IF(A5947="","",IF(data_in!I5947="Website","Website",IF(data_in!I5947="Paid Search","Paid Search",IF(data_in!I5947="Slack","Slack","Other Channel"))))</f>
        <v/>
      </c>
      <c r="L5947" s="10" t="str">
        <f>IF(A5947="","",ROUND(N$3-data_in!B5947,0))</f>
        <v/>
      </c>
    </row>
    <row r="5948" spans="1:12">
      <c r="A5948" s="8" t="str">
        <f>IF(data_in!A5948="","",data_in!A5948)</f>
        <v/>
      </c>
      <c r="B5948" s="12" t="str">
        <f>IF(A5948="","",data_in!B5948)</f>
        <v/>
      </c>
      <c r="C5948" s="8" t="str">
        <f>IF(A5948="","",IF(data_in!E5948="NULL",0,1))</f>
        <v/>
      </c>
      <c r="D5948" s="8" t="str">
        <f>IF(A5948="","",IF(data_in!E5948="NULL","",ROUND(data_in!E5948-data_in!B5948,0)))</f>
        <v/>
      </c>
      <c r="E5948" s="8" t="str">
        <f>IF(A5948="","",IF(data_in!C5948="NULL",0,IF(data_in!C5948&gt;data_in!E5948,0,1)))</f>
        <v/>
      </c>
      <c r="F5948" s="8" t="str">
        <f>IF(OR(A5948="",E5948=0),"",IF(data_in!C5948="NULL","",ROUND(data_in!C5948-data_in!B5948,0)))</f>
        <v/>
      </c>
      <c r="G5948" s="8" t="str">
        <f>IF(OR(A5948="",E5948=0),"",IF(data_in!C5948="NULL","",IF(D5948="",ROUND(data_in!D5948-data_in!B5948,0),MIN(D5948,ROUND(data_in!D5948-data_in!B5948,0)))))</f>
        <v/>
      </c>
      <c r="H5948" s="8" t="str">
        <f>IF(A5948="","",IF(data_in!M5948="United States","United States",IF(data_in!M5948="Canada","Canada",IF(data_in!M5948="United Kingdom","United Kingdom","Other Country"))))</f>
        <v/>
      </c>
      <c r="I5948" s="8" t="str">
        <f>IF(A5948="","",IF(data_in!K5948="Unknown","Unknown",IF(data_in!K5948&lt;=10,"Very Small",IF(data_in!K5948&lt;=100,"Small",IF(data_in!K5948&lt;=500,"Medium",IF(data_in!K5948&gt;500,"Large","Error"))))))</f>
        <v/>
      </c>
      <c r="J5948" s="8" t="str">
        <f>IF(C5948=1,TEXT(data_in!E5948,"mm-yyyy"),"")</f>
        <v/>
      </c>
      <c r="K5948" s="8" t="str">
        <f>IF(A5948="","",IF(data_in!I5948="Website","Website",IF(data_in!I5948="Paid Search","Paid Search",IF(data_in!I5948="Slack","Slack","Other Channel"))))</f>
        <v/>
      </c>
      <c r="L5948" s="10" t="str">
        <f>IF(A5948="","",ROUND(N$3-data_in!B5948,0))</f>
        <v/>
      </c>
    </row>
    <row r="5949" spans="1:12">
      <c r="A5949" s="8" t="str">
        <f>IF(data_in!A5949="","",data_in!A5949)</f>
        <v/>
      </c>
      <c r="B5949" s="12" t="str">
        <f>IF(A5949="","",data_in!B5949)</f>
        <v/>
      </c>
      <c r="C5949" s="8" t="str">
        <f>IF(A5949="","",IF(data_in!E5949="NULL",0,1))</f>
        <v/>
      </c>
      <c r="D5949" s="8" t="str">
        <f>IF(A5949="","",IF(data_in!E5949="NULL","",ROUND(data_in!E5949-data_in!B5949,0)))</f>
        <v/>
      </c>
      <c r="E5949" s="8" t="str">
        <f>IF(A5949="","",IF(data_in!C5949="NULL",0,IF(data_in!C5949&gt;data_in!E5949,0,1)))</f>
        <v/>
      </c>
      <c r="F5949" s="8" t="str">
        <f>IF(OR(A5949="",E5949=0),"",IF(data_in!C5949="NULL","",ROUND(data_in!C5949-data_in!B5949,0)))</f>
        <v/>
      </c>
      <c r="G5949" s="8" t="str">
        <f>IF(OR(A5949="",E5949=0),"",IF(data_in!C5949="NULL","",IF(D5949="",ROUND(data_in!D5949-data_in!B5949,0),MIN(D5949,ROUND(data_in!D5949-data_in!B5949,0)))))</f>
        <v/>
      </c>
      <c r="H5949" s="8" t="str">
        <f>IF(A5949="","",IF(data_in!M5949="United States","United States",IF(data_in!M5949="Canada","Canada",IF(data_in!M5949="United Kingdom","United Kingdom","Other Country"))))</f>
        <v/>
      </c>
      <c r="I5949" s="8" t="str">
        <f>IF(A5949="","",IF(data_in!K5949="Unknown","Unknown",IF(data_in!K5949&lt;=10,"Very Small",IF(data_in!K5949&lt;=100,"Small",IF(data_in!K5949&lt;=500,"Medium",IF(data_in!K5949&gt;500,"Large","Error"))))))</f>
        <v/>
      </c>
      <c r="J5949" s="8" t="str">
        <f>IF(C5949=1,TEXT(data_in!E5949,"mm-yyyy"),"")</f>
        <v/>
      </c>
      <c r="K5949" s="8" t="str">
        <f>IF(A5949="","",IF(data_in!I5949="Website","Website",IF(data_in!I5949="Paid Search","Paid Search",IF(data_in!I5949="Slack","Slack","Other Channel"))))</f>
        <v/>
      </c>
      <c r="L5949" s="10" t="str">
        <f>IF(A5949="","",ROUND(N$3-data_in!B5949,0))</f>
        <v/>
      </c>
    </row>
    <row r="5950" spans="1:12">
      <c r="A5950" s="8" t="str">
        <f>IF(data_in!A5950="","",data_in!A5950)</f>
        <v/>
      </c>
      <c r="B5950" s="12" t="str">
        <f>IF(A5950="","",data_in!B5950)</f>
        <v/>
      </c>
      <c r="C5950" s="8" t="str">
        <f>IF(A5950="","",IF(data_in!E5950="NULL",0,1))</f>
        <v/>
      </c>
      <c r="D5950" s="8" t="str">
        <f>IF(A5950="","",IF(data_in!E5950="NULL","",ROUND(data_in!E5950-data_in!B5950,0)))</f>
        <v/>
      </c>
      <c r="E5950" s="8" t="str">
        <f>IF(A5950="","",IF(data_in!C5950="NULL",0,IF(data_in!C5950&gt;data_in!E5950,0,1)))</f>
        <v/>
      </c>
      <c r="F5950" s="8" t="str">
        <f>IF(OR(A5950="",E5950=0),"",IF(data_in!C5950="NULL","",ROUND(data_in!C5950-data_in!B5950,0)))</f>
        <v/>
      </c>
      <c r="G5950" s="8" t="str">
        <f>IF(OR(A5950="",E5950=0),"",IF(data_in!C5950="NULL","",IF(D5950="",ROUND(data_in!D5950-data_in!B5950,0),MIN(D5950,ROUND(data_in!D5950-data_in!B5950,0)))))</f>
        <v/>
      </c>
      <c r="H5950" s="8" t="str">
        <f>IF(A5950="","",IF(data_in!M5950="United States","United States",IF(data_in!M5950="Canada","Canada",IF(data_in!M5950="United Kingdom","United Kingdom","Other Country"))))</f>
        <v/>
      </c>
      <c r="I5950" s="8" t="str">
        <f>IF(A5950="","",IF(data_in!K5950="Unknown","Unknown",IF(data_in!K5950&lt;=10,"Very Small",IF(data_in!K5950&lt;=100,"Small",IF(data_in!K5950&lt;=500,"Medium",IF(data_in!K5950&gt;500,"Large","Error"))))))</f>
        <v/>
      </c>
      <c r="J5950" s="8" t="str">
        <f>IF(C5950=1,TEXT(data_in!E5950,"mm-yyyy"),"")</f>
        <v/>
      </c>
      <c r="K5950" s="8" t="str">
        <f>IF(A5950="","",IF(data_in!I5950="Website","Website",IF(data_in!I5950="Paid Search","Paid Search",IF(data_in!I5950="Slack","Slack","Other Channel"))))</f>
        <v/>
      </c>
      <c r="L5950" s="10" t="str">
        <f>IF(A5950="","",ROUND(N$3-data_in!B5950,0))</f>
        <v/>
      </c>
    </row>
    <row r="5951" spans="1:12">
      <c r="A5951" s="8" t="str">
        <f>IF(data_in!A5951="","",data_in!A5951)</f>
        <v/>
      </c>
      <c r="B5951" s="12" t="str">
        <f>IF(A5951="","",data_in!B5951)</f>
        <v/>
      </c>
      <c r="C5951" s="8" t="str">
        <f>IF(A5951="","",IF(data_in!E5951="NULL",0,1))</f>
        <v/>
      </c>
      <c r="D5951" s="8" t="str">
        <f>IF(A5951="","",IF(data_in!E5951="NULL","",ROUND(data_in!E5951-data_in!B5951,0)))</f>
        <v/>
      </c>
      <c r="E5951" s="8" t="str">
        <f>IF(A5951="","",IF(data_in!C5951="NULL",0,IF(data_in!C5951&gt;data_in!E5951,0,1)))</f>
        <v/>
      </c>
      <c r="F5951" s="8" t="str">
        <f>IF(OR(A5951="",E5951=0),"",IF(data_in!C5951="NULL","",ROUND(data_in!C5951-data_in!B5951,0)))</f>
        <v/>
      </c>
      <c r="G5951" s="8" t="str">
        <f>IF(OR(A5951="",E5951=0),"",IF(data_in!C5951="NULL","",IF(D5951="",ROUND(data_in!D5951-data_in!B5951,0),MIN(D5951,ROUND(data_in!D5951-data_in!B5951,0)))))</f>
        <v/>
      </c>
      <c r="H5951" s="8" t="str">
        <f>IF(A5951="","",IF(data_in!M5951="United States","United States",IF(data_in!M5951="Canada","Canada",IF(data_in!M5951="United Kingdom","United Kingdom","Other Country"))))</f>
        <v/>
      </c>
      <c r="I5951" s="8" t="str">
        <f>IF(A5951="","",IF(data_in!K5951="Unknown","Unknown",IF(data_in!K5951&lt;=10,"Very Small",IF(data_in!K5951&lt;=100,"Small",IF(data_in!K5951&lt;=500,"Medium",IF(data_in!K5951&gt;500,"Large","Error"))))))</f>
        <v/>
      </c>
      <c r="J5951" s="8" t="str">
        <f>IF(C5951=1,TEXT(data_in!E5951,"mm-yyyy"),"")</f>
        <v/>
      </c>
      <c r="K5951" s="8" t="str">
        <f>IF(A5951="","",IF(data_in!I5951="Website","Website",IF(data_in!I5951="Paid Search","Paid Search",IF(data_in!I5951="Slack","Slack","Other Channel"))))</f>
        <v/>
      </c>
      <c r="L5951" s="10" t="str">
        <f>IF(A5951="","",ROUND(N$3-data_in!B5951,0))</f>
        <v/>
      </c>
    </row>
    <row r="5952" spans="1:12">
      <c r="A5952" s="8" t="str">
        <f>IF(data_in!A5952="","",data_in!A5952)</f>
        <v/>
      </c>
      <c r="B5952" s="12" t="str">
        <f>IF(A5952="","",data_in!B5952)</f>
        <v/>
      </c>
      <c r="C5952" s="8" t="str">
        <f>IF(A5952="","",IF(data_in!E5952="NULL",0,1))</f>
        <v/>
      </c>
      <c r="D5952" s="8" t="str">
        <f>IF(A5952="","",IF(data_in!E5952="NULL","",ROUND(data_in!E5952-data_in!B5952,0)))</f>
        <v/>
      </c>
      <c r="E5952" s="8" t="str">
        <f>IF(A5952="","",IF(data_in!C5952="NULL",0,IF(data_in!C5952&gt;data_in!E5952,0,1)))</f>
        <v/>
      </c>
      <c r="F5952" s="8" t="str">
        <f>IF(OR(A5952="",E5952=0),"",IF(data_in!C5952="NULL","",ROUND(data_in!C5952-data_in!B5952,0)))</f>
        <v/>
      </c>
      <c r="G5952" s="8" t="str">
        <f>IF(OR(A5952="",E5952=0),"",IF(data_in!C5952="NULL","",IF(D5952="",ROUND(data_in!D5952-data_in!B5952,0),MIN(D5952,ROUND(data_in!D5952-data_in!B5952,0)))))</f>
        <v/>
      </c>
      <c r="H5952" s="8" t="str">
        <f>IF(A5952="","",IF(data_in!M5952="United States","United States",IF(data_in!M5952="Canada","Canada",IF(data_in!M5952="United Kingdom","United Kingdom","Other Country"))))</f>
        <v/>
      </c>
      <c r="I5952" s="8" t="str">
        <f>IF(A5952="","",IF(data_in!K5952="Unknown","Unknown",IF(data_in!K5952&lt;=10,"Very Small",IF(data_in!K5952&lt;=100,"Small",IF(data_in!K5952&lt;=500,"Medium",IF(data_in!K5952&gt;500,"Large","Error"))))))</f>
        <v/>
      </c>
      <c r="J5952" s="8" t="str">
        <f>IF(C5952=1,TEXT(data_in!E5952,"mm-yyyy"),"")</f>
        <v/>
      </c>
      <c r="K5952" s="8" t="str">
        <f>IF(A5952="","",IF(data_in!I5952="Website","Website",IF(data_in!I5952="Paid Search","Paid Search",IF(data_in!I5952="Slack","Slack","Other Channel"))))</f>
        <v/>
      </c>
      <c r="L5952" s="10" t="str">
        <f>IF(A5952="","",ROUND(N$3-data_in!B5952,0))</f>
        <v/>
      </c>
    </row>
    <row r="5953" spans="1:12">
      <c r="A5953" s="8" t="str">
        <f>IF(data_in!A5953="","",data_in!A5953)</f>
        <v/>
      </c>
      <c r="B5953" s="12" t="str">
        <f>IF(A5953="","",data_in!B5953)</f>
        <v/>
      </c>
      <c r="C5953" s="8" t="str">
        <f>IF(A5953="","",IF(data_in!E5953="NULL",0,1))</f>
        <v/>
      </c>
      <c r="D5953" s="8" t="str">
        <f>IF(A5953="","",IF(data_in!E5953="NULL","",ROUND(data_in!E5953-data_in!B5953,0)))</f>
        <v/>
      </c>
      <c r="E5953" s="8" t="str">
        <f>IF(A5953="","",IF(data_in!C5953="NULL",0,IF(data_in!C5953&gt;data_in!E5953,0,1)))</f>
        <v/>
      </c>
      <c r="F5953" s="8" t="str">
        <f>IF(OR(A5953="",E5953=0),"",IF(data_in!C5953="NULL","",ROUND(data_in!C5953-data_in!B5953,0)))</f>
        <v/>
      </c>
      <c r="G5953" s="8" t="str">
        <f>IF(OR(A5953="",E5953=0),"",IF(data_in!C5953="NULL","",IF(D5953="",ROUND(data_in!D5953-data_in!B5953,0),MIN(D5953,ROUND(data_in!D5953-data_in!B5953,0)))))</f>
        <v/>
      </c>
      <c r="H5953" s="8" t="str">
        <f>IF(A5953="","",IF(data_in!M5953="United States","United States",IF(data_in!M5953="Canada","Canada",IF(data_in!M5953="United Kingdom","United Kingdom","Other Country"))))</f>
        <v/>
      </c>
      <c r="I5953" s="8" t="str">
        <f>IF(A5953="","",IF(data_in!K5953="Unknown","Unknown",IF(data_in!K5953&lt;=10,"Very Small",IF(data_in!K5953&lt;=100,"Small",IF(data_in!K5953&lt;=500,"Medium",IF(data_in!K5953&gt;500,"Large","Error"))))))</f>
        <v/>
      </c>
      <c r="J5953" s="8" t="str">
        <f>IF(C5953=1,TEXT(data_in!E5953,"mm-yyyy"),"")</f>
        <v/>
      </c>
      <c r="K5953" s="8" t="str">
        <f>IF(A5953="","",IF(data_in!I5953="Website","Website",IF(data_in!I5953="Paid Search","Paid Search",IF(data_in!I5953="Slack","Slack","Other Channel"))))</f>
        <v/>
      </c>
      <c r="L5953" s="10" t="str">
        <f>IF(A5953="","",ROUND(N$3-data_in!B5953,0))</f>
        <v/>
      </c>
    </row>
    <row r="5954" spans="1:12">
      <c r="A5954" s="8" t="str">
        <f>IF(data_in!A5954="","",data_in!A5954)</f>
        <v/>
      </c>
      <c r="B5954" s="12" t="str">
        <f>IF(A5954="","",data_in!B5954)</f>
        <v/>
      </c>
      <c r="C5954" s="8" t="str">
        <f>IF(A5954="","",IF(data_in!E5954="NULL",0,1))</f>
        <v/>
      </c>
      <c r="D5954" s="8" t="str">
        <f>IF(A5954="","",IF(data_in!E5954="NULL","",ROUND(data_in!E5954-data_in!B5954,0)))</f>
        <v/>
      </c>
      <c r="E5954" s="8" t="str">
        <f>IF(A5954="","",IF(data_in!C5954="NULL",0,IF(data_in!C5954&gt;data_in!E5954,0,1)))</f>
        <v/>
      </c>
      <c r="F5954" s="8" t="str">
        <f>IF(OR(A5954="",E5954=0),"",IF(data_in!C5954="NULL","",ROUND(data_in!C5954-data_in!B5954,0)))</f>
        <v/>
      </c>
      <c r="G5954" s="8" t="str">
        <f>IF(OR(A5954="",E5954=0),"",IF(data_in!C5954="NULL","",IF(D5954="",ROUND(data_in!D5954-data_in!B5954,0),MIN(D5954,ROUND(data_in!D5954-data_in!B5954,0)))))</f>
        <v/>
      </c>
      <c r="H5954" s="8" t="str">
        <f>IF(A5954="","",IF(data_in!M5954="United States","United States",IF(data_in!M5954="Canada","Canada",IF(data_in!M5954="United Kingdom","United Kingdom","Other Country"))))</f>
        <v/>
      </c>
      <c r="I5954" s="8" t="str">
        <f>IF(A5954="","",IF(data_in!K5954="Unknown","Unknown",IF(data_in!K5954&lt;=10,"Very Small",IF(data_in!K5954&lt;=100,"Small",IF(data_in!K5954&lt;=500,"Medium",IF(data_in!K5954&gt;500,"Large","Error"))))))</f>
        <v/>
      </c>
      <c r="J5954" s="8" t="str">
        <f>IF(C5954=1,TEXT(data_in!E5954,"mm-yyyy"),"")</f>
        <v/>
      </c>
      <c r="K5954" s="8" t="str">
        <f>IF(A5954="","",IF(data_in!I5954="Website","Website",IF(data_in!I5954="Paid Search","Paid Search",IF(data_in!I5954="Slack","Slack","Other Channel"))))</f>
        <v/>
      </c>
      <c r="L5954" s="10" t="str">
        <f>IF(A5954="","",ROUND(N$3-data_in!B5954,0))</f>
        <v/>
      </c>
    </row>
    <row r="5955" spans="1:12">
      <c r="A5955" s="8" t="str">
        <f>IF(data_in!A5955="","",data_in!A5955)</f>
        <v/>
      </c>
      <c r="B5955" s="12" t="str">
        <f>IF(A5955="","",data_in!B5955)</f>
        <v/>
      </c>
      <c r="C5955" s="8" t="str">
        <f>IF(A5955="","",IF(data_in!E5955="NULL",0,1))</f>
        <v/>
      </c>
      <c r="D5955" s="8" t="str">
        <f>IF(A5955="","",IF(data_in!E5955="NULL","",ROUND(data_in!E5955-data_in!B5955,0)))</f>
        <v/>
      </c>
      <c r="E5955" s="8" t="str">
        <f>IF(A5955="","",IF(data_in!C5955="NULL",0,IF(data_in!C5955&gt;data_in!E5955,0,1)))</f>
        <v/>
      </c>
      <c r="F5955" s="8" t="str">
        <f>IF(OR(A5955="",E5955=0),"",IF(data_in!C5955="NULL","",ROUND(data_in!C5955-data_in!B5955,0)))</f>
        <v/>
      </c>
      <c r="G5955" s="8" t="str">
        <f>IF(OR(A5955="",E5955=0),"",IF(data_in!C5955="NULL","",IF(D5955="",ROUND(data_in!D5955-data_in!B5955,0),MIN(D5955,ROUND(data_in!D5955-data_in!B5955,0)))))</f>
        <v/>
      </c>
      <c r="H5955" s="8" t="str">
        <f>IF(A5955="","",IF(data_in!M5955="United States","United States",IF(data_in!M5955="Canada","Canada",IF(data_in!M5955="United Kingdom","United Kingdom","Other Country"))))</f>
        <v/>
      </c>
      <c r="I5955" s="8" t="str">
        <f>IF(A5955="","",IF(data_in!K5955="Unknown","Unknown",IF(data_in!K5955&lt;=10,"Very Small",IF(data_in!K5955&lt;=100,"Small",IF(data_in!K5955&lt;=500,"Medium",IF(data_in!K5955&gt;500,"Large","Error"))))))</f>
        <v/>
      </c>
      <c r="J5955" s="8" t="str">
        <f>IF(C5955=1,TEXT(data_in!E5955,"mm-yyyy"),"")</f>
        <v/>
      </c>
      <c r="K5955" s="8" t="str">
        <f>IF(A5955="","",IF(data_in!I5955="Website","Website",IF(data_in!I5955="Paid Search","Paid Search",IF(data_in!I5955="Slack","Slack","Other Channel"))))</f>
        <v/>
      </c>
      <c r="L5955" s="10" t="str">
        <f>IF(A5955="","",ROUND(N$3-data_in!B5955,0))</f>
        <v/>
      </c>
    </row>
    <row r="5956" spans="1:12">
      <c r="A5956" s="8" t="str">
        <f>IF(data_in!A5956="","",data_in!A5956)</f>
        <v/>
      </c>
      <c r="B5956" s="12" t="str">
        <f>IF(A5956="","",data_in!B5956)</f>
        <v/>
      </c>
      <c r="C5956" s="8" t="str">
        <f>IF(A5956="","",IF(data_in!E5956="NULL",0,1))</f>
        <v/>
      </c>
      <c r="D5956" s="8" t="str">
        <f>IF(A5956="","",IF(data_in!E5956="NULL","",ROUND(data_in!E5956-data_in!B5956,0)))</f>
        <v/>
      </c>
      <c r="E5956" s="8" t="str">
        <f>IF(A5956="","",IF(data_in!C5956="NULL",0,IF(data_in!C5956&gt;data_in!E5956,0,1)))</f>
        <v/>
      </c>
      <c r="F5956" s="8" t="str">
        <f>IF(OR(A5956="",E5956=0),"",IF(data_in!C5956="NULL","",ROUND(data_in!C5956-data_in!B5956,0)))</f>
        <v/>
      </c>
      <c r="G5956" s="8" t="str">
        <f>IF(OR(A5956="",E5956=0),"",IF(data_in!C5956="NULL","",IF(D5956="",ROUND(data_in!D5956-data_in!B5956,0),MIN(D5956,ROUND(data_in!D5956-data_in!B5956,0)))))</f>
        <v/>
      </c>
      <c r="H5956" s="8" t="str">
        <f>IF(A5956="","",IF(data_in!M5956="United States","United States",IF(data_in!M5956="Canada","Canada",IF(data_in!M5956="United Kingdom","United Kingdom","Other Country"))))</f>
        <v/>
      </c>
      <c r="I5956" s="8" t="str">
        <f>IF(A5956="","",IF(data_in!K5956="Unknown","Unknown",IF(data_in!K5956&lt;=10,"Very Small",IF(data_in!K5956&lt;=100,"Small",IF(data_in!K5956&lt;=500,"Medium",IF(data_in!K5956&gt;500,"Large","Error"))))))</f>
        <v/>
      </c>
      <c r="J5956" s="8" t="str">
        <f>IF(C5956=1,TEXT(data_in!E5956,"mm-yyyy"),"")</f>
        <v/>
      </c>
      <c r="K5956" s="8" t="str">
        <f>IF(A5956="","",IF(data_in!I5956="Website","Website",IF(data_in!I5956="Paid Search","Paid Search",IF(data_in!I5956="Slack","Slack","Other Channel"))))</f>
        <v/>
      </c>
      <c r="L5956" s="10" t="str">
        <f>IF(A5956="","",ROUND(N$3-data_in!B5956,0))</f>
        <v/>
      </c>
    </row>
    <row r="5957" spans="1:12">
      <c r="A5957" s="8" t="str">
        <f>IF(data_in!A5957="","",data_in!A5957)</f>
        <v/>
      </c>
      <c r="B5957" s="12" t="str">
        <f>IF(A5957="","",data_in!B5957)</f>
        <v/>
      </c>
      <c r="C5957" s="8" t="str">
        <f>IF(A5957="","",IF(data_in!E5957="NULL",0,1))</f>
        <v/>
      </c>
      <c r="D5957" s="8" t="str">
        <f>IF(A5957="","",IF(data_in!E5957="NULL","",ROUND(data_in!E5957-data_in!B5957,0)))</f>
        <v/>
      </c>
      <c r="E5957" s="8" t="str">
        <f>IF(A5957="","",IF(data_in!C5957="NULL",0,IF(data_in!C5957&gt;data_in!E5957,0,1)))</f>
        <v/>
      </c>
      <c r="F5957" s="8" t="str">
        <f>IF(OR(A5957="",E5957=0),"",IF(data_in!C5957="NULL","",ROUND(data_in!C5957-data_in!B5957,0)))</f>
        <v/>
      </c>
      <c r="G5957" s="8" t="str">
        <f>IF(OR(A5957="",E5957=0),"",IF(data_in!C5957="NULL","",IF(D5957="",ROUND(data_in!D5957-data_in!B5957,0),MIN(D5957,ROUND(data_in!D5957-data_in!B5957,0)))))</f>
        <v/>
      </c>
      <c r="H5957" s="8" t="str">
        <f>IF(A5957="","",IF(data_in!M5957="United States","United States",IF(data_in!M5957="Canada","Canada",IF(data_in!M5957="United Kingdom","United Kingdom","Other Country"))))</f>
        <v/>
      </c>
      <c r="I5957" s="8" t="str">
        <f>IF(A5957="","",IF(data_in!K5957="Unknown","Unknown",IF(data_in!K5957&lt;=10,"Very Small",IF(data_in!K5957&lt;=100,"Small",IF(data_in!K5957&lt;=500,"Medium",IF(data_in!K5957&gt;500,"Large","Error"))))))</f>
        <v/>
      </c>
      <c r="J5957" s="8" t="str">
        <f>IF(C5957=1,TEXT(data_in!E5957,"mm-yyyy"),"")</f>
        <v/>
      </c>
      <c r="K5957" s="8" t="str">
        <f>IF(A5957="","",IF(data_in!I5957="Website","Website",IF(data_in!I5957="Paid Search","Paid Search",IF(data_in!I5957="Slack","Slack","Other Channel"))))</f>
        <v/>
      </c>
      <c r="L5957" s="10" t="str">
        <f>IF(A5957="","",ROUND(N$3-data_in!B5957,0))</f>
        <v/>
      </c>
    </row>
    <row r="5958" spans="1:12">
      <c r="A5958" s="8" t="str">
        <f>IF(data_in!A5958="","",data_in!A5958)</f>
        <v/>
      </c>
      <c r="B5958" s="12" t="str">
        <f>IF(A5958="","",data_in!B5958)</f>
        <v/>
      </c>
      <c r="C5958" s="8" t="str">
        <f>IF(A5958="","",IF(data_in!E5958="NULL",0,1))</f>
        <v/>
      </c>
      <c r="D5958" s="8" t="str">
        <f>IF(A5958="","",IF(data_in!E5958="NULL","",ROUND(data_in!E5958-data_in!B5958,0)))</f>
        <v/>
      </c>
      <c r="E5958" s="8" t="str">
        <f>IF(A5958="","",IF(data_in!C5958="NULL",0,IF(data_in!C5958&gt;data_in!E5958,0,1)))</f>
        <v/>
      </c>
      <c r="F5958" s="8" t="str">
        <f>IF(OR(A5958="",E5958=0),"",IF(data_in!C5958="NULL","",ROUND(data_in!C5958-data_in!B5958,0)))</f>
        <v/>
      </c>
      <c r="G5958" s="8" t="str">
        <f>IF(OR(A5958="",E5958=0),"",IF(data_in!C5958="NULL","",IF(D5958="",ROUND(data_in!D5958-data_in!B5958,0),MIN(D5958,ROUND(data_in!D5958-data_in!B5958,0)))))</f>
        <v/>
      </c>
      <c r="H5958" s="8" t="str">
        <f>IF(A5958="","",IF(data_in!M5958="United States","United States",IF(data_in!M5958="Canada","Canada",IF(data_in!M5958="United Kingdom","United Kingdom","Other Country"))))</f>
        <v/>
      </c>
      <c r="I5958" s="8" t="str">
        <f>IF(A5958="","",IF(data_in!K5958="Unknown","Unknown",IF(data_in!K5958&lt;=10,"Very Small",IF(data_in!K5958&lt;=100,"Small",IF(data_in!K5958&lt;=500,"Medium",IF(data_in!K5958&gt;500,"Large","Error"))))))</f>
        <v/>
      </c>
      <c r="J5958" s="8" t="str">
        <f>IF(C5958=1,TEXT(data_in!E5958,"mm-yyyy"),"")</f>
        <v/>
      </c>
      <c r="K5958" s="8" t="str">
        <f>IF(A5958="","",IF(data_in!I5958="Website","Website",IF(data_in!I5958="Paid Search","Paid Search",IF(data_in!I5958="Slack","Slack","Other Channel"))))</f>
        <v/>
      </c>
      <c r="L5958" s="10" t="str">
        <f>IF(A5958="","",ROUND(N$3-data_in!B5958,0))</f>
        <v/>
      </c>
    </row>
    <row r="5959" spans="1:12">
      <c r="A5959" s="8" t="str">
        <f>IF(data_in!A5959="","",data_in!A5959)</f>
        <v/>
      </c>
      <c r="B5959" s="12" t="str">
        <f>IF(A5959="","",data_in!B5959)</f>
        <v/>
      </c>
      <c r="C5959" s="8" t="str">
        <f>IF(A5959="","",IF(data_in!E5959="NULL",0,1))</f>
        <v/>
      </c>
      <c r="D5959" s="8" t="str">
        <f>IF(A5959="","",IF(data_in!E5959="NULL","",ROUND(data_in!E5959-data_in!B5959,0)))</f>
        <v/>
      </c>
      <c r="E5959" s="8" t="str">
        <f>IF(A5959="","",IF(data_in!C5959="NULL",0,IF(data_in!C5959&gt;data_in!E5959,0,1)))</f>
        <v/>
      </c>
      <c r="F5959" s="8" t="str">
        <f>IF(OR(A5959="",E5959=0),"",IF(data_in!C5959="NULL","",ROUND(data_in!C5959-data_in!B5959,0)))</f>
        <v/>
      </c>
      <c r="G5959" s="8" t="str">
        <f>IF(OR(A5959="",E5959=0),"",IF(data_in!C5959="NULL","",IF(D5959="",ROUND(data_in!D5959-data_in!B5959,0),MIN(D5959,ROUND(data_in!D5959-data_in!B5959,0)))))</f>
        <v/>
      </c>
      <c r="H5959" s="8" t="str">
        <f>IF(A5959="","",IF(data_in!M5959="United States","United States",IF(data_in!M5959="Canada","Canada",IF(data_in!M5959="United Kingdom","United Kingdom","Other Country"))))</f>
        <v/>
      </c>
      <c r="I5959" s="8" t="str">
        <f>IF(A5959="","",IF(data_in!K5959="Unknown","Unknown",IF(data_in!K5959&lt;=10,"Very Small",IF(data_in!K5959&lt;=100,"Small",IF(data_in!K5959&lt;=500,"Medium",IF(data_in!K5959&gt;500,"Large","Error"))))))</f>
        <v/>
      </c>
      <c r="J5959" s="8" t="str">
        <f>IF(C5959=1,TEXT(data_in!E5959,"mm-yyyy"),"")</f>
        <v/>
      </c>
      <c r="K5959" s="8" t="str">
        <f>IF(A5959="","",IF(data_in!I5959="Website","Website",IF(data_in!I5959="Paid Search","Paid Search",IF(data_in!I5959="Slack","Slack","Other Channel"))))</f>
        <v/>
      </c>
      <c r="L5959" s="10" t="str">
        <f>IF(A5959="","",ROUND(N$3-data_in!B5959,0))</f>
        <v/>
      </c>
    </row>
    <row r="5960" spans="1:12">
      <c r="A5960" s="8" t="str">
        <f>IF(data_in!A5960="","",data_in!A5960)</f>
        <v/>
      </c>
      <c r="B5960" s="12" t="str">
        <f>IF(A5960="","",data_in!B5960)</f>
        <v/>
      </c>
      <c r="C5960" s="8" t="str">
        <f>IF(A5960="","",IF(data_in!E5960="NULL",0,1))</f>
        <v/>
      </c>
      <c r="D5960" s="8" t="str">
        <f>IF(A5960="","",IF(data_in!E5960="NULL","",ROUND(data_in!E5960-data_in!B5960,0)))</f>
        <v/>
      </c>
      <c r="E5960" s="8" t="str">
        <f>IF(A5960="","",IF(data_in!C5960="NULL",0,IF(data_in!C5960&gt;data_in!E5960,0,1)))</f>
        <v/>
      </c>
      <c r="F5960" s="8" t="str">
        <f>IF(OR(A5960="",E5960=0),"",IF(data_in!C5960="NULL","",ROUND(data_in!C5960-data_in!B5960,0)))</f>
        <v/>
      </c>
      <c r="G5960" s="8" t="str">
        <f>IF(OR(A5960="",E5960=0),"",IF(data_in!C5960="NULL","",IF(D5960="",ROUND(data_in!D5960-data_in!B5960,0),MIN(D5960,ROUND(data_in!D5960-data_in!B5960,0)))))</f>
        <v/>
      </c>
      <c r="H5960" s="8" t="str">
        <f>IF(A5960="","",IF(data_in!M5960="United States","United States",IF(data_in!M5960="Canada","Canada",IF(data_in!M5960="United Kingdom","United Kingdom","Other Country"))))</f>
        <v/>
      </c>
      <c r="I5960" s="8" t="str">
        <f>IF(A5960="","",IF(data_in!K5960="Unknown","Unknown",IF(data_in!K5960&lt;=10,"Very Small",IF(data_in!K5960&lt;=100,"Small",IF(data_in!K5960&lt;=500,"Medium",IF(data_in!K5960&gt;500,"Large","Error"))))))</f>
        <v/>
      </c>
      <c r="J5960" s="8" t="str">
        <f>IF(C5960=1,TEXT(data_in!E5960,"mm-yyyy"),"")</f>
        <v/>
      </c>
      <c r="K5960" s="8" t="str">
        <f>IF(A5960="","",IF(data_in!I5960="Website","Website",IF(data_in!I5960="Paid Search","Paid Search",IF(data_in!I5960="Slack","Slack","Other Channel"))))</f>
        <v/>
      </c>
      <c r="L5960" s="10" t="str">
        <f>IF(A5960="","",ROUND(N$3-data_in!B5960,0))</f>
        <v/>
      </c>
    </row>
    <row r="5961" spans="1:12">
      <c r="A5961" s="8" t="str">
        <f>IF(data_in!A5961="","",data_in!A5961)</f>
        <v/>
      </c>
      <c r="B5961" s="12" t="str">
        <f>IF(A5961="","",data_in!B5961)</f>
        <v/>
      </c>
      <c r="C5961" s="8" t="str">
        <f>IF(A5961="","",IF(data_in!E5961="NULL",0,1))</f>
        <v/>
      </c>
      <c r="D5961" s="8" t="str">
        <f>IF(A5961="","",IF(data_in!E5961="NULL","",ROUND(data_in!E5961-data_in!B5961,0)))</f>
        <v/>
      </c>
      <c r="E5961" s="8" t="str">
        <f>IF(A5961="","",IF(data_in!C5961="NULL",0,IF(data_in!C5961&gt;data_in!E5961,0,1)))</f>
        <v/>
      </c>
      <c r="F5961" s="8" t="str">
        <f>IF(OR(A5961="",E5961=0),"",IF(data_in!C5961="NULL","",ROUND(data_in!C5961-data_in!B5961,0)))</f>
        <v/>
      </c>
      <c r="G5961" s="8" t="str">
        <f>IF(OR(A5961="",E5961=0),"",IF(data_in!C5961="NULL","",IF(D5961="",ROUND(data_in!D5961-data_in!B5961,0),MIN(D5961,ROUND(data_in!D5961-data_in!B5961,0)))))</f>
        <v/>
      </c>
      <c r="H5961" s="8" t="str">
        <f>IF(A5961="","",IF(data_in!M5961="United States","United States",IF(data_in!M5961="Canada","Canada",IF(data_in!M5961="United Kingdom","United Kingdom","Other Country"))))</f>
        <v/>
      </c>
      <c r="I5961" s="8" t="str">
        <f>IF(A5961="","",IF(data_in!K5961="Unknown","Unknown",IF(data_in!K5961&lt;=10,"Very Small",IF(data_in!K5961&lt;=100,"Small",IF(data_in!K5961&lt;=500,"Medium",IF(data_in!K5961&gt;500,"Large","Error"))))))</f>
        <v/>
      </c>
      <c r="J5961" s="8" t="str">
        <f>IF(C5961=1,TEXT(data_in!E5961,"mm-yyyy"),"")</f>
        <v/>
      </c>
      <c r="K5961" s="8" t="str">
        <f>IF(A5961="","",IF(data_in!I5961="Website","Website",IF(data_in!I5961="Paid Search","Paid Search",IF(data_in!I5961="Slack","Slack","Other Channel"))))</f>
        <v/>
      </c>
      <c r="L5961" s="10" t="str">
        <f>IF(A5961="","",ROUND(N$3-data_in!B5961,0))</f>
        <v/>
      </c>
    </row>
    <row r="5962" spans="1:12">
      <c r="A5962" s="8" t="str">
        <f>IF(data_in!A5962="","",data_in!A5962)</f>
        <v/>
      </c>
      <c r="B5962" s="12" t="str">
        <f>IF(A5962="","",data_in!B5962)</f>
        <v/>
      </c>
      <c r="C5962" s="8" t="str">
        <f>IF(A5962="","",IF(data_in!E5962="NULL",0,1))</f>
        <v/>
      </c>
      <c r="D5962" s="8" t="str">
        <f>IF(A5962="","",IF(data_in!E5962="NULL","",ROUND(data_in!E5962-data_in!B5962,0)))</f>
        <v/>
      </c>
      <c r="E5962" s="8" t="str">
        <f>IF(A5962="","",IF(data_in!C5962="NULL",0,IF(data_in!C5962&gt;data_in!E5962,0,1)))</f>
        <v/>
      </c>
      <c r="F5962" s="8" t="str">
        <f>IF(OR(A5962="",E5962=0),"",IF(data_in!C5962="NULL","",ROUND(data_in!C5962-data_in!B5962,0)))</f>
        <v/>
      </c>
      <c r="G5962" s="8" t="str">
        <f>IF(OR(A5962="",E5962=0),"",IF(data_in!C5962="NULL","",IF(D5962="",ROUND(data_in!D5962-data_in!B5962,0),MIN(D5962,ROUND(data_in!D5962-data_in!B5962,0)))))</f>
        <v/>
      </c>
      <c r="H5962" s="8" t="str">
        <f>IF(A5962="","",IF(data_in!M5962="United States","United States",IF(data_in!M5962="Canada","Canada",IF(data_in!M5962="United Kingdom","United Kingdom","Other Country"))))</f>
        <v/>
      </c>
      <c r="I5962" s="8" t="str">
        <f>IF(A5962="","",IF(data_in!K5962="Unknown","Unknown",IF(data_in!K5962&lt;=10,"Very Small",IF(data_in!K5962&lt;=100,"Small",IF(data_in!K5962&lt;=500,"Medium",IF(data_in!K5962&gt;500,"Large","Error"))))))</f>
        <v/>
      </c>
      <c r="J5962" s="8" t="str">
        <f>IF(C5962=1,TEXT(data_in!E5962,"mm-yyyy"),"")</f>
        <v/>
      </c>
      <c r="K5962" s="8" t="str">
        <f>IF(A5962="","",IF(data_in!I5962="Website","Website",IF(data_in!I5962="Paid Search","Paid Search",IF(data_in!I5962="Slack","Slack","Other Channel"))))</f>
        <v/>
      </c>
      <c r="L5962" s="10" t="str">
        <f>IF(A5962="","",ROUND(N$3-data_in!B5962,0))</f>
        <v/>
      </c>
    </row>
    <row r="5963" spans="1:12">
      <c r="A5963" s="8" t="str">
        <f>IF(data_in!A5963="","",data_in!A5963)</f>
        <v/>
      </c>
      <c r="B5963" s="12" t="str">
        <f>IF(A5963="","",data_in!B5963)</f>
        <v/>
      </c>
      <c r="C5963" s="8" t="str">
        <f>IF(A5963="","",IF(data_in!E5963="NULL",0,1))</f>
        <v/>
      </c>
      <c r="D5963" s="8" t="str">
        <f>IF(A5963="","",IF(data_in!E5963="NULL","",ROUND(data_in!E5963-data_in!B5963,0)))</f>
        <v/>
      </c>
      <c r="E5963" s="8" t="str">
        <f>IF(A5963="","",IF(data_in!C5963="NULL",0,IF(data_in!C5963&gt;data_in!E5963,0,1)))</f>
        <v/>
      </c>
      <c r="F5963" s="8" t="str">
        <f>IF(OR(A5963="",E5963=0),"",IF(data_in!C5963="NULL","",ROUND(data_in!C5963-data_in!B5963,0)))</f>
        <v/>
      </c>
      <c r="G5963" s="8" t="str">
        <f>IF(OR(A5963="",E5963=0),"",IF(data_in!C5963="NULL","",IF(D5963="",ROUND(data_in!D5963-data_in!B5963,0),MIN(D5963,ROUND(data_in!D5963-data_in!B5963,0)))))</f>
        <v/>
      </c>
      <c r="H5963" s="8" t="str">
        <f>IF(A5963="","",IF(data_in!M5963="United States","United States",IF(data_in!M5963="Canada","Canada",IF(data_in!M5963="United Kingdom","United Kingdom","Other Country"))))</f>
        <v/>
      </c>
      <c r="I5963" s="8" t="str">
        <f>IF(A5963="","",IF(data_in!K5963="Unknown","Unknown",IF(data_in!K5963&lt;=10,"Very Small",IF(data_in!K5963&lt;=100,"Small",IF(data_in!K5963&lt;=500,"Medium",IF(data_in!K5963&gt;500,"Large","Error"))))))</f>
        <v/>
      </c>
      <c r="J5963" s="8" t="str">
        <f>IF(C5963=1,TEXT(data_in!E5963,"mm-yyyy"),"")</f>
        <v/>
      </c>
      <c r="K5963" s="8" t="str">
        <f>IF(A5963="","",IF(data_in!I5963="Website","Website",IF(data_in!I5963="Paid Search","Paid Search",IF(data_in!I5963="Slack","Slack","Other Channel"))))</f>
        <v/>
      </c>
      <c r="L5963" s="10" t="str">
        <f>IF(A5963="","",ROUND(N$3-data_in!B5963,0))</f>
        <v/>
      </c>
    </row>
    <row r="5964" spans="1:12">
      <c r="A5964" s="8" t="str">
        <f>IF(data_in!A5964="","",data_in!A5964)</f>
        <v/>
      </c>
      <c r="B5964" s="12" t="str">
        <f>IF(A5964="","",data_in!B5964)</f>
        <v/>
      </c>
      <c r="C5964" s="8" t="str">
        <f>IF(A5964="","",IF(data_in!E5964="NULL",0,1))</f>
        <v/>
      </c>
      <c r="D5964" s="8" t="str">
        <f>IF(A5964="","",IF(data_in!E5964="NULL","",ROUND(data_in!E5964-data_in!B5964,0)))</f>
        <v/>
      </c>
      <c r="E5964" s="8" t="str">
        <f>IF(A5964="","",IF(data_in!C5964="NULL",0,IF(data_in!C5964&gt;data_in!E5964,0,1)))</f>
        <v/>
      </c>
      <c r="F5964" s="8" t="str">
        <f>IF(OR(A5964="",E5964=0),"",IF(data_in!C5964="NULL","",ROUND(data_in!C5964-data_in!B5964,0)))</f>
        <v/>
      </c>
      <c r="G5964" s="8" t="str">
        <f>IF(OR(A5964="",E5964=0),"",IF(data_in!C5964="NULL","",IF(D5964="",ROUND(data_in!D5964-data_in!B5964,0),MIN(D5964,ROUND(data_in!D5964-data_in!B5964,0)))))</f>
        <v/>
      </c>
      <c r="H5964" s="8" t="str">
        <f>IF(A5964="","",IF(data_in!M5964="United States","United States",IF(data_in!M5964="Canada","Canada",IF(data_in!M5964="United Kingdom","United Kingdom","Other Country"))))</f>
        <v/>
      </c>
      <c r="I5964" s="8" t="str">
        <f>IF(A5964="","",IF(data_in!K5964="Unknown","Unknown",IF(data_in!K5964&lt;=10,"Very Small",IF(data_in!K5964&lt;=100,"Small",IF(data_in!K5964&lt;=500,"Medium",IF(data_in!K5964&gt;500,"Large","Error"))))))</f>
        <v/>
      </c>
      <c r="J5964" s="8" t="str">
        <f>IF(C5964=1,TEXT(data_in!E5964,"mm-yyyy"),"")</f>
        <v/>
      </c>
      <c r="K5964" s="8" t="str">
        <f>IF(A5964="","",IF(data_in!I5964="Website","Website",IF(data_in!I5964="Paid Search","Paid Search",IF(data_in!I5964="Slack","Slack","Other Channel"))))</f>
        <v/>
      </c>
      <c r="L5964" s="10" t="str">
        <f>IF(A5964="","",ROUND(N$3-data_in!B5964,0))</f>
        <v/>
      </c>
    </row>
    <row r="5965" spans="1:12">
      <c r="A5965" s="8" t="str">
        <f>IF(data_in!A5965="","",data_in!A5965)</f>
        <v/>
      </c>
      <c r="B5965" s="12" t="str">
        <f>IF(A5965="","",data_in!B5965)</f>
        <v/>
      </c>
      <c r="C5965" s="8" t="str">
        <f>IF(A5965="","",IF(data_in!E5965="NULL",0,1))</f>
        <v/>
      </c>
      <c r="D5965" s="8" t="str">
        <f>IF(A5965="","",IF(data_in!E5965="NULL","",ROUND(data_in!E5965-data_in!B5965,0)))</f>
        <v/>
      </c>
      <c r="E5965" s="8" t="str">
        <f>IF(A5965="","",IF(data_in!C5965="NULL",0,IF(data_in!C5965&gt;data_in!E5965,0,1)))</f>
        <v/>
      </c>
      <c r="F5965" s="8" t="str">
        <f>IF(OR(A5965="",E5965=0),"",IF(data_in!C5965="NULL","",ROUND(data_in!C5965-data_in!B5965,0)))</f>
        <v/>
      </c>
      <c r="G5965" s="8" t="str">
        <f>IF(OR(A5965="",E5965=0),"",IF(data_in!C5965="NULL","",IF(D5965="",ROUND(data_in!D5965-data_in!B5965,0),MIN(D5965,ROUND(data_in!D5965-data_in!B5965,0)))))</f>
        <v/>
      </c>
      <c r="H5965" s="8" t="str">
        <f>IF(A5965="","",IF(data_in!M5965="United States","United States",IF(data_in!M5965="Canada","Canada",IF(data_in!M5965="United Kingdom","United Kingdom","Other Country"))))</f>
        <v/>
      </c>
      <c r="I5965" s="8" t="str">
        <f>IF(A5965="","",IF(data_in!K5965="Unknown","Unknown",IF(data_in!K5965&lt;=10,"Very Small",IF(data_in!K5965&lt;=100,"Small",IF(data_in!K5965&lt;=500,"Medium",IF(data_in!K5965&gt;500,"Large","Error"))))))</f>
        <v/>
      </c>
      <c r="J5965" s="8" t="str">
        <f>IF(C5965=1,TEXT(data_in!E5965,"mm-yyyy"),"")</f>
        <v/>
      </c>
      <c r="K5965" s="8" t="str">
        <f>IF(A5965="","",IF(data_in!I5965="Website","Website",IF(data_in!I5965="Paid Search","Paid Search",IF(data_in!I5965="Slack","Slack","Other Channel"))))</f>
        <v/>
      </c>
      <c r="L5965" s="10" t="str">
        <f>IF(A5965="","",ROUND(N$3-data_in!B5965,0))</f>
        <v/>
      </c>
    </row>
    <row r="5966" spans="1:12">
      <c r="A5966" s="8" t="str">
        <f>IF(data_in!A5966="","",data_in!A5966)</f>
        <v/>
      </c>
      <c r="B5966" s="12" t="str">
        <f>IF(A5966="","",data_in!B5966)</f>
        <v/>
      </c>
      <c r="C5966" s="8" t="str">
        <f>IF(A5966="","",IF(data_in!E5966="NULL",0,1))</f>
        <v/>
      </c>
      <c r="D5966" s="8" t="str">
        <f>IF(A5966="","",IF(data_in!E5966="NULL","",ROUND(data_in!E5966-data_in!B5966,0)))</f>
        <v/>
      </c>
      <c r="E5966" s="8" t="str">
        <f>IF(A5966="","",IF(data_in!C5966="NULL",0,IF(data_in!C5966&gt;data_in!E5966,0,1)))</f>
        <v/>
      </c>
      <c r="F5966" s="8" t="str">
        <f>IF(OR(A5966="",E5966=0),"",IF(data_in!C5966="NULL","",ROUND(data_in!C5966-data_in!B5966,0)))</f>
        <v/>
      </c>
      <c r="G5966" s="8" t="str">
        <f>IF(OR(A5966="",E5966=0),"",IF(data_in!C5966="NULL","",IF(D5966="",ROUND(data_in!D5966-data_in!B5966,0),MIN(D5966,ROUND(data_in!D5966-data_in!B5966,0)))))</f>
        <v/>
      </c>
      <c r="H5966" s="8" t="str">
        <f>IF(A5966="","",IF(data_in!M5966="United States","United States",IF(data_in!M5966="Canada","Canada",IF(data_in!M5966="United Kingdom","United Kingdom","Other Country"))))</f>
        <v/>
      </c>
      <c r="I5966" s="8" t="str">
        <f>IF(A5966="","",IF(data_in!K5966="Unknown","Unknown",IF(data_in!K5966&lt;=10,"Very Small",IF(data_in!K5966&lt;=100,"Small",IF(data_in!K5966&lt;=500,"Medium",IF(data_in!K5966&gt;500,"Large","Error"))))))</f>
        <v/>
      </c>
      <c r="J5966" s="8" t="str">
        <f>IF(C5966=1,TEXT(data_in!E5966,"mm-yyyy"),"")</f>
        <v/>
      </c>
      <c r="K5966" s="8" t="str">
        <f>IF(A5966="","",IF(data_in!I5966="Website","Website",IF(data_in!I5966="Paid Search","Paid Search",IF(data_in!I5966="Slack","Slack","Other Channel"))))</f>
        <v/>
      </c>
      <c r="L5966" s="10" t="str">
        <f>IF(A5966="","",ROUND(N$3-data_in!B5966,0))</f>
        <v/>
      </c>
    </row>
    <row r="5967" spans="1:12">
      <c r="A5967" s="8" t="str">
        <f>IF(data_in!A5967="","",data_in!A5967)</f>
        <v/>
      </c>
      <c r="B5967" s="12" t="str">
        <f>IF(A5967="","",data_in!B5967)</f>
        <v/>
      </c>
      <c r="C5967" s="8" t="str">
        <f>IF(A5967="","",IF(data_in!E5967="NULL",0,1))</f>
        <v/>
      </c>
      <c r="D5967" s="8" t="str">
        <f>IF(A5967="","",IF(data_in!E5967="NULL","",ROUND(data_in!E5967-data_in!B5967,0)))</f>
        <v/>
      </c>
      <c r="E5967" s="8" t="str">
        <f>IF(A5967="","",IF(data_in!C5967="NULL",0,IF(data_in!C5967&gt;data_in!E5967,0,1)))</f>
        <v/>
      </c>
      <c r="F5967" s="8" t="str">
        <f>IF(OR(A5967="",E5967=0),"",IF(data_in!C5967="NULL","",ROUND(data_in!C5967-data_in!B5967,0)))</f>
        <v/>
      </c>
      <c r="G5967" s="8" t="str">
        <f>IF(OR(A5967="",E5967=0),"",IF(data_in!C5967="NULL","",IF(D5967="",ROUND(data_in!D5967-data_in!B5967,0),MIN(D5967,ROUND(data_in!D5967-data_in!B5967,0)))))</f>
        <v/>
      </c>
      <c r="H5967" s="8" t="str">
        <f>IF(A5967="","",IF(data_in!M5967="United States","United States",IF(data_in!M5967="Canada","Canada",IF(data_in!M5967="United Kingdom","United Kingdom","Other Country"))))</f>
        <v/>
      </c>
      <c r="I5967" s="8" t="str">
        <f>IF(A5967="","",IF(data_in!K5967="Unknown","Unknown",IF(data_in!K5967&lt;=10,"Very Small",IF(data_in!K5967&lt;=100,"Small",IF(data_in!K5967&lt;=500,"Medium",IF(data_in!K5967&gt;500,"Large","Error"))))))</f>
        <v/>
      </c>
      <c r="J5967" s="8" t="str">
        <f>IF(C5967=1,TEXT(data_in!E5967,"mm-yyyy"),"")</f>
        <v/>
      </c>
      <c r="K5967" s="8" t="str">
        <f>IF(A5967="","",IF(data_in!I5967="Website","Website",IF(data_in!I5967="Paid Search","Paid Search",IF(data_in!I5967="Slack","Slack","Other Channel"))))</f>
        <v/>
      </c>
      <c r="L5967" s="10" t="str">
        <f>IF(A5967="","",ROUND(N$3-data_in!B5967,0))</f>
        <v/>
      </c>
    </row>
    <row r="5968" spans="1:12">
      <c r="A5968" s="8" t="str">
        <f>IF(data_in!A5968="","",data_in!A5968)</f>
        <v/>
      </c>
      <c r="B5968" s="12" t="str">
        <f>IF(A5968="","",data_in!B5968)</f>
        <v/>
      </c>
      <c r="C5968" s="8" t="str">
        <f>IF(A5968="","",IF(data_in!E5968="NULL",0,1))</f>
        <v/>
      </c>
      <c r="D5968" s="8" t="str">
        <f>IF(A5968="","",IF(data_in!E5968="NULL","",ROUND(data_in!E5968-data_in!B5968,0)))</f>
        <v/>
      </c>
      <c r="E5968" s="8" t="str">
        <f>IF(A5968="","",IF(data_in!C5968="NULL",0,IF(data_in!C5968&gt;data_in!E5968,0,1)))</f>
        <v/>
      </c>
      <c r="F5968" s="8" t="str">
        <f>IF(OR(A5968="",E5968=0),"",IF(data_in!C5968="NULL","",ROUND(data_in!C5968-data_in!B5968,0)))</f>
        <v/>
      </c>
      <c r="G5968" s="8" t="str">
        <f>IF(OR(A5968="",E5968=0),"",IF(data_in!C5968="NULL","",IF(D5968="",ROUND(data_in!D5968-data_in!B5968,0),MIN(D5968,ROUND(data_in!D5968-data_in!B5968,0)))))</f>
        <v/>
      </c>
      <c r="H5968" s="8" t="str">
        <f>IF(A5968="","",IF(data_in!M5968="United States","United States",IF(data_in!M5968="Canada","Canada",IF(data_in!M5968="United Kingdom","United Kingdom","Other Country"))))</f>
        <v/>
      </c>
      <c r="I5968" s="8" t="str">
        <f>IF(A5968="","",IF(data_in!K5968="Unknown","Unknown",IF(data_in!K5968&lt;=10,"Very Small",IF(data_in!K5968&lt;=100,"Small",IF(data_in!K5968&lt;=500,"Medium",IF(data_in!K5968&gt;500,"Large","Error"))))))</f>
        <v/>
      </c>
      <c r="J5968" s="8" t="str">
        <f>IF(C5968=1,TEXT(data_in!E5968,"mm-yyyy"),"")</f>
        <v/>
      </c>
      <c r="K5968" s="8" t="str">
        <f>IF(A5968="","",IF(data_in!I5968="Website","Website",IF(data_in!I5968="Paid Search","Paid Search",IF(data_in!I5968="Slack","Slack","Other Channel"))))</f>
        <v/>
      </c>
      <c r="L5968" s="10" t="str">
        <f>IF(A5968="","",ROUND(N$3-data_in!B5968,0))</f>
        <v/>
      </c>
    </row>
    <row r="5969" spans="1:12">
      <c r="A5969" s="8" t="str">
        <f>IF(data_in!A5969="","",data_in!A5969)</f>
        <v/>
      </c>
      <c r="B5969" s="12" t="str">
        <f>IF(A5969="","",data_in!B5969)</f>
        <v/>
      </c>
      <c r="C5969" s="8" t="str">
        <f>IF(A5969="","",IF(data_in!E5969="NULL",0,1))</f>
        <v/>
      </c>
      <c r="D5969" s="8" t="str">
        <f>IF(A5969="","",IF(data_in!E5969="NULL","",ROUND(data_in!E5969-data_in!B5969,0)))</f>
        <v/>
      </c>
      <c r="E5969" s="8" t="str">
        <f>IF(A5969="","",IF(data_in!C5969="NULL",0,IF(data_in!C5969&gt;data_in!E5969,0,1)))</f>
        <v/>
      </c>
      <c r="F5969" s="8" t="str">
        <f>IF(OR(A5969="",E5969=0),"",IF(data_in!C5969="NULL","",ROUND(data_in!C5969-data_in!B5969,0)))</f>
        <v/>
      </c>
      <c r="G5969" s="8" t="str">
        <f>IF(OR(A5969="",E5969=0),"",IF(data_in!C5969="NULL","",IF(D5969="",ROUND(data_in!D5969-data_in!B5969,0),MIN(D5969,ROUND(data_in!D5969-data_in!B5969,0)))))</f>
        <v/>
      </c>
      <c r="H5969" s="8" t="str">
        <f>IF(A5969="","",IF(data_in!M5969="United States","United States",IF(data_in!M5969="Canada","Canada",IF(data_in!M5969="United Kingdom","United Kingdom","Other Country"))))</f>
        <v/>
      </c>
      <c r="I5969" s="8" t="str">
        <f>IF(A5969="","",IF(data_in!K5969="Unknown","Unknown",IF(data_in!K5969&lt;=10,"Very Small",IF(data_in!K5969&lt;=100,"Small",IF(data_in!K5969&lt;=500,"Medium",IF(data_in!K5969&gt;500,"Large","Error"))))))</f>
        <v/>
      </c>
      <c r="J5969" s="8" t="str">
        <f>IF(C5969=1,TEXT(data_in!E5969,"mm-yyyy"),"")</f>
        <v/>
      </c>
      <c r="K5969" s="8" t="str">
        <f>IF(A5969="","",IF(data_in!I5969="Website","Website",IF(data_in!I5969="Paid Search","Paid Search",IF(data_in!I5969="Slack","Slack","Other Channel"))))</f>
        <v/>
      </c>
      <c r="L5969" s="10" t="str">
        <f>IF(A5969="","",ROUND(N$3-data_in!B5969,0))</f>
        <v/>
      </c>
    </row>
    <row r="5970" spans="1:12">
      <c r="A5970" s="8" t="str">
        <f>IF(data_in!A5970="","",data_in!A5970)</f>
        <v/>
      </c>
      <c r="B5970" s="12" t="str">
        <f>IF(A5970="","",data_in!B5970)</f>
        <v/>
      </c>
      <c r="C5970" s="8" t="str">
        <f>IF(A5970="","",IF(data_in!E5970="NULL",0,1))</f>
        <v/>
      </c>
      <c r="D5970" s="8" t="str">
        <f>IF(A5970="","",IF(data_in!E5970="NULL","",ROUND(data_in!E5970-data_in!B5970,0)))</f>
        <v/>
      </c>
      <c r="E5970" s="8" t="str">
        <f>IF(A5970="","",IF(data_in!C5970="NULL",0,IF(data_in!C5970&gt;data_in!E5970,0,1)))</f>
        <v/>
      </c>
      <c r="F5970" s="8" t="str">
        <f>IF(OR(A5970="",E5970=0),"",IF(data_in!C5970="NULL","",ROUND(data_in!C5970-data_in!B5970,0)))</f>
        <v/>
      </c>
      <c r="G5970" s="8" t="str">
        <f>IF(OR(A5970="",E5970=0),"",IF(data_in!C5970="NULL","",IF(D5970="",ROUND(data_in!D5970-data_in!B5970,0),MIN(D5970,ROUND(data_in!D5970-data_in!B5970,0)))))</f>
        <v/>
      </c>
      <c r="H5970" s="8" t="str">
        <f>IF(A5970="","",IF(data_in!M5970="United States","United States",IF(data_in!M5970="Canada","Canada",IF(data_in!M5970="United Kingdom","United Kingdom","Other Country"))))</f>
        <v/>
      </c>
      <c r="I5970" s="8" t="str">
        <f>IF(A5970="","",IF(data_in!K5970="Unknown","Unknown",IF(data_in!K5970&lt;=10,"Very Small",IF(data_in!K5970&lt;=100,"Small",IF(data_in!K5970&lt;=500,"Medium",IF(data_in!K5970&gt;500,"Large","Error"))))))</f>
        <v/>
      </c>
      <c r="J5970" s="8" t="str">
        <f>IF(C5970=1,TEXT(data_in!E5970,"mm-yyyy"),"")</f>
        <v/>
      </c>
      <c r="K5970" s="8" t="str">
        <f>IF(A5970="","",IF(data_in!I5970="Website","Website",IF(data_in!I5970="Paid Search","Paid Search",IF(data_in!I5970="Slack","Slack","Other Channel"))))</f>
        <v/>
      </c>
      <c r="L5970" s="10" t="str">
        <f>IF(A5970="","",ROUND(N$3-data_in!B5970,0))</f>
        <v/>
      </c>
    </row>
    <row r="5971" spans="1:12">
      <c r="A5971" s="8" t="str">
        <f>IF(data_in!A5971="","",data_in!A5971)</f>
        <v/>
      </c>
      <c r="B5971" s="12" t="str">
        <f>IF(A5971="","",data_in!B5971)</f>
        <v/>
      </c>
      <c r="C5971" s="8" t="str">
        <f>IF(A5971="","",IF(data_in!E5971="NULL",0,1))</f>
        <v/>
      </c>
      <c r="D5971" s="8" t="str">
        <f>IF(A5971="","",IF(data_in!E5971="NULL","",ROUND(data_in!E5971-data_in!B5971,0)))</f>
        <v/>
      </c>
      <c r="E5971" s="8" t="str">
        <f>IF(A5971="","",IF(data_in!C5971="NULL",0,IF(data_in!C5971&gt;data_in!E5971,0,1)))</f>
        <v/>
      </c>
      <c r="F5971" s="8" t="str">
        <f>IF(OR(A5971="",E5971=0),"",IF(data_in!C5971="NULL","",ROUND(data_in!C5971-data_in!B5971,0)))</f>
        <v/>
      </c>
      <c r="G5971" s="8" t="str">
        <f>IF(OR(A5971="",E5971=0),"",IF(data_in!C5971="NULL","",IF(D5971="",ROUND(data_in!D5971-data_in!B5971,0),MIN(D5971,ROUND(data_in!D5971-data_in!B5971,0)))))</f>
        <v/>
      </c>
      <c r="H5971" s="8" t="str">
        <f>IF(A5971="","",IF(data_in!M5971="United States","United States",IF(data_in!M5971="Canada","Canada",IF(data_in!M5971="United Kingdom","United Kingdom","Other Country"))))</f>
        <v/>
      </c>
      <c r="I5971" s="8" t="str">
        <f>IF(A5971="","",IF(data_in!K5971="Unknown","Unknown",IF(data_in!K5971&lt;=10,"Very Small",IF(data_in!K5971&lt;=100,"Small",IF(data_in!K5971&lt;=500,"Medium",IF(data_in!K5971&gt;500,"Large","Error"))))))</f>
        <v/>
      </c>
      <c r="J5971" s="8" t="str">
        <f>IF(C5971=1,TEXT(data_in!E5971,"mm-yyyy"),"")</f>
        <v/>
      </c>
      <c r="K5971" s="8" t="str">
        <f>IF(A5971="","",IF(data_in!I5971="Website","Website",IF(data_in!I5971="Paid Search","Paid Search",IF(data_in!I5971="Slack","Slack","Other Channel"))))</f>
        <v/>
      </c>
      <c r="L5971" s="10" t="str">
        <f>IF(A5971="","",ROUND(N$3-data_in!B5971,0))</f>
        <v/>
      </c>
    </row>
    <row r="5972" spans="1:12">
      <c r="A5972" s="8" t="str">
        <f>IF(data_in!A5972="","",data_in!A5972)</f>
        <v/>
      </c>
      <c r="B5972" s="12" t="str">
        <f>IF(A5972="","",data_in!B5972)</f>
        <v/>
      </c>
      <c r="C5972" s="8" t="str">
        <f>IF(A5972="","",IF(data_in!E5972="NULL",0,1))</f>
        <v/>
      </c>
      <c r="D5972" s="8" t="str">
        <f>IF(A5972="","",IF(data_in!E5972="NULL","",ROUND(data_in!E5972-data_in!B5972,0)))</f>
        <v/>
      </c>
      <c r="E5972" s="8" t="str">
        <f>IF(A5972="","",IF(data_in!C5972="NULL",0,IF(data_in!C5972&gt;data_in!E5972,0,1)))</f>
        <v/>
      </c>
      <c r="F5972" s="8" t="str">
        <f>IF(OR(A5972="",E5972=0),"",IF(data_in!C5972="NULL","",ROUND(data_in!C5972-data_in!B5972,0)))</f>
        <v/>
      </c>
      <c r="G5972" s="8" t="str">
        <f>IF(OR(A5972="",E5972=0),"",IF(data_in!C5972="NULL","",IF(D5972="",ROUND(data_in!D5972-data_in!B5972,0),MIN(D5972,ROUND(data_in!D5972-data_in!B5972,0)))))</f>
        <v/>
      </c>
      <c r="H5972" s="8" t="str">
        <f>IF(A5972="","",IF(data_in!M5972="United States","United States",IF(data_in!M5972="Canada","Canada",IF(data_in!M5972="United Kingdom","United Kingdom","Other Country"))))</f>
        <v/>
      </c>
      <c r="I5972" s="8" t="str">
        <f>IF(A5972="","",IF(data_in!K5972="Unknown","Unknown",IF(data_in!K5972&lt;=10,"Very Small",IF(data_in!K5972&lt;=100,"Small",IF(data_in!K5972&lt;=500,"Medium",IF(data_in!K5972&gt;500,"Large","Error"))))))</f>
        <v/>
      </c>
      <c r="J5972" s="8" t="str">
        <f>IF(C5972=1,TEXT(data_in!E5972,"mm-yyyy"),"")</f>
        <v/>
      </c>
      <c r="K5972" s="8" t="str">
        <f>IF(A5972="","",IF(data_in!I5972="Website","Website",IF(data_in!I5972="Paid Search","Paid Search",IF(data_in!I5972="Slack","Slack","Other Channel"))))</f>
        <v/>
      </c>
      <c r="L5972" s="10" t="str">
        <f>IF(A5972="","",ROUND(N$3-data_in!B5972,0))</f>
        <v/>
      </c>
    </row>
    <row r="5973" spans="1:12">
      <c r="A5973" s="8" t="str">
        <f>IF(data_in!A5973="","",data_in!A5973)</f>
        <v/>
      </c>
      <c r="B5973" s="12" t="str">
        <f>IF(A5973="","",data_in!B5973)</f>
        <v/>
      </c>
      <c r="C5973" s="8" t="str">
        <f>IF(A5973="","",IF(data_in!E5973="NULL",0,1))</f>
        <v/>
      </c>
      <c r="D5973" s="8" t="str">
        <f>IF(A5973="","",IF(data_in!E5973="NULL","",ROUND(data_in!E5973-data_in!B5973,0)))</f>
        <v/>
      </c>
      <c r="E5973" s="8" t="str">
        <f>IF(A5973="","",IF(data_in!C5973="NULL",0,IF(data_in!C5973&gt;data_in!E5973,0,1)))</f>
        <v/>
      </c>
      <c r="F5973" s="8" t="str">
        <f>IF(OR(A5973="",E5973=0),"",IF(data_in!C5973="NULL","",ROUND(data_in!C5973-data_in!B5973,0)))</f>
        <v/>
      </c>
      <c r="G5973" s="8" t="str">
        <f>IF(OR(A5973="",E5973=0),"",IF(data_in!C5973="NULL","",IF(D5973="",ROUND(data_in!D5973-data_in!B5973,0),MIN(D5973,ROUND(data_in!D5973-data_in!B5973,0)))))</f>
        <v/>
      </c>
      <c r="H5973" s="8" t="str">
        <f>IF(A5973="","",IF(data_in!M5973="United States","United States",IF(data_in!M5973="Canada","Canada",IF(data_in!M5973="United Kingdom","United Kingdom","Other Country"))))</f>
        <v/>
      </c>
      <c r="I5973" s="8" t="str">
        <f>IF(A5973="","",IF(data_in!K5973="Unknown","Unknown",IF(data_in!K5973&lt;=10,"Very Small",IF(data_in!K5973&lt;=100,"Small",IF(data_in!K5973&lt;=500,"Medium",IF(data_in!K5973&gt;500,"Large","Error"))))))</f>
        <v/>
      </c>
      <c r="J5973" s="8" t="str">
        <f>IF(C5973=1,TEXT(data_in!E5973,"mm-yyyy"),"")</f>
        <v/>
      </c>
      <c r="K5973" s="8" t="str">
        <f>IF(A5973="","",IF(data_in!I5973="Website","Website",IF(data_in!I5973="Paid Search","Paid Search",IF(data_in!I5973="Slack","Slack","Other Channel"))))</f>
        <v/>
      </c>
      <c r="L5973" s="10" t="str">
        <f>IF(A5973="","",ROUND(N$3-data_in!B5973,0))</f>
        <v/>
      </c>
    </row>
    <row r="5974" spans="1:12">
      <c r="A5974" s="8" t="str">
        <f>IF(data_in!A5974="","",data_in!A5974)</f>
        <v/>
      </c>
      <c r="B5974" s="12" t="str">
        <f>IF(A5974="","",data_in!B5974)</f>
        <v/>
      </c>
      <c r="C5974" s="8" t="str">
        <f>IF(A5974="","",IF(data_in!E5974="NULL",0,1))</f>
        <v/>
      </c>
      <c r="D5974" s="8" t="str">
        <f>IF(A5974="","",IF(data_in!E5974="NULL","",ROUND(data_in!E5974-data_in!B5974,0)))</f>
        <v/>
      </c>
      <c r="E5974" s="8" t="str">
        <f>IF(A5974="","",IF(data_in!C5974="NULL",0,IF(data_in!C5974&gt;data_in!E5974,0,1)))</f>
        <v/>
      </c>
      <c r="F5974" s="8" t="str">
        <f>IF(OR(A5974="",E5974=0),"",IF(data_in!C5974="NULL","",ROUND(data_in!C5974-data_in!B5974,0)))</f>
        <v/>
      </c>
      <c r="G5974" s="8" t="str">
        <f>IF(OR(A5974="",E5974=0),"",IF(data_in!C5974="NULL","",IF(D5974="",ROUND(data_in!D5974-data_in!B5974,0),MIN(D5974,ROUND(data_in!D5974-data_in!B5974,0)))))</f>
        <v/>
      </c>
      <c r="H5974" s="8" t="str">
        <f>IF(A5974="","",IF(data_in!M5974="United States","United States",IF(data_in!M5974="Canada","Canada",IF(data_in!M5974="United Kingdom","United Kingdom","Other Country"))))</f>
        <v/>
      </c>
      <c r="I5974" s="8" t="str">
        <f>IF(A5974="","",IF(data_in!K5974="Unknown","Unknown",IF(data_in!K5974&lt;=10,"Very Small",IF(data_in!K5974&lt;=100,"Small",IF(data_in!K5974&lt;=500,"Medium",IF(data_in!K5974&gt;500,"Large","Error"))))))</f>
        <v/>
      </c>
      <c r="J5974" s="8" t="str">
        <f>IF(C5974=1,TEXT(data_in!E5974,"mm-yyyy"),"")</f>
        <v/>
      </c>
      <c r="K5974" s="8" t="str">
        <f>IF(A5974="","",IF(data_in!I5974="Website","Website",IF(data_in!I5974="Paid Search","Paid Search",IF(data_in!I5974="Slack","Slack","Other Channel"))))</f>
        <v/>
      </c>
      <c r="L5974" s="10" t="str">
        <f>IF(A5974="","",ROUND(N$3-data_in!B5974,0))</f>
        <v/>
      </c>
    </row>
    <row r="5975" spans="1:12">
      <c r="A5975" s="8" t="str">
        <f>IF(data_in!A5975="","",data_in!A5975)</f>
        <v/>
      </c>
      <c r="B5975" s="12" t="str">
        <f>IF(A5975="","",data_in!B5975)</f>
        <v/>
      </c>
      <c r="C5975" s="8" t="str">
        <f>IF(A5975="","",IF(data_in!E5975="NULL",0,1))</f>
        <v/>
      </c>
      <c r="D5975" s="8" t="str">
        <f>IF(A5975="","",IF(data_in!E5975="NULL","",ROUND(data_in!E5975-data_in!B5975,0)))</f>
        <v/>
      </c>
      <c r="E5975" s="8" t="str">
        <f>IF(A5975="","",IF(data_in!C5975="NULL",0,IF(data_in!C5975&gt;data_in!E5975,0,1)))</f>
        <v/>
      </c>
      <c r="F5975" s="8" t="str">
        <f>IF(OR(A5975="",E5975=0),"",IF(data_in!C5975="NULL","",ROUND(data_in!C5975-data_in!B5975,0)))</f>
        <v/>
      </c>
      <c r="G5975" s="8" t="str">
        <f>IF(OR(A5975="",E5975=0),"",IF(data_in!C5975="NULL","",IF(D5975="",ROUND(data_in!D5975-data_in!B5975,0),MIN(D5975,ROUND(data_in!D5975-data_in!B5975,0)))))</f>
        <v/>
      </c>
      <c r="H5975" s="8" t="str">
        <f>IF(A5975="","",IF(data_in!M5975="United States","United States",IF(data_in!M5975="Canada","Canada",IF(data_in!M5975="United Kingdom","United Kingdom","Other Country"))))</f>
        <v/>
      </c>
      <c r="I5975" s="8" t="str">
        <f>IF(A5975="","",IF(data_in!K5975="Unknown","Unknown",IF(data_in!K5975&lt;=10,"Very Small",IF(data_in!K5975&lt;=100,"Small",IF(data_in!K5975&lt;=500,"Medium",IF(data_in!K5975&gt;500,"Large","Error"))))))</f>
        <v/>
      </c>
      <c r="J5975" s="8" t="str">
        <f>IF(C5975=1,TEXT(data_in!E5975,"mm-yyyy"),"")</f>
        <v/>
      </c>
      <c r="K5975" s="8" t="str">
        <f>IF(A5975="","",IF(data_in!I5975="Website","Website",IF(data_in!I5975="Paid Search","Paid Search",IF(data_in!I5975="Slack","Slack","Other Channel"))))</f>
        <v/>
      </c>
      <c r="L5975" s="10" t="str">
        <f>IF(A5975="","",ROUND(N$3-data_in!B5975,0))</f>
        <v/>
      </c>
    </row>
    <row r="5976" spans="1:12">
      <c r="A5976" s="8" t="str">
        <f>IF(data_in!A5976="","",data_in!A5976)</f>
        <v/>
      </c>
      <c r="B5976" s="12" t="str">
        <f>IF(A5976="","",data_in!B5976)</f>
        <v/>
      </c>
      <c r="C5976" s="8" t="str">
        <f>IF(A5976="","",IF(data_in!E5976="NULL",0,1))</f>
        <v/>
      </c>
      <c r="D5976" s="8" t="str">
        <f>IF(A5976="","",IF(data_in!E5976="NULL","",ROUND(data_in!E5976-data_in!B5976,0)))</f>
        <v/>
      </c>
      <c r="E5976" s="8" t="str">
        <f>IF(A5976="","",IF(data_in!C5976="NULL",0,IF(data_in!C5976&gt;data_in!E5976,0,1)))</f>
        <v/>
      </c>
      <c r="F5976" s="8" t="str">
        <f>IF(OR(A5976="",E5976=0),"",IF(data_in!C5976="NULL","",ROUND(data_in!C5976-data_in!B5976,0)))</f>
        <v/>
      </c>
      <c r="G5976" s="8" t="str">
        <f>IF(OR(A5976="",E5976=0),"",IF(data_in!C5976="NULL","",IF(D5976="",ROUND(data_in!D5976-data_in!B5976,0),MIN(D5976,ROUND(data_in!D5976-data_in!B5976,0)))))</f>
        <v/>
      </c>
      <c r="H5976" s="8" t="str">
        <f>IF(A5976="","",IF(data_in!M5976="United States","United States",IF(data_in!M5976="Canada","Canada",IF(data_in!M5976="United Kingdom","United Kingdom","Other Country"))))</f>
        <v/>
      </c>
      <c r="I5976" s="8" t="str">
        <f>IF(A5976="","",IF(data_in!K5976="Unknown","Unknown",IF(data_in!K5976&lt;=10,"Very Small",IF(data_in!K5976&lt;=100,"Small",IF(data_in!K5976&lt;=500,"Medium",IF(data_in!K5976&gt;500,"Large","Error"))))))</f>
        <v/>
      </c>
      <c r="J5976" s="8" t="str">
        <f>IF(C5976=1,TEXT(data_in!E5976,"mm-yyyy"),"")</f>
        <v/>
      </c>
      <c r="K5976" s="8" t="str">
        <f>IF(A5976="","",IF(data_in!I5976="Website","Website",IF(data_in!I5976="Paid Search","Paid Search",IF(data_in!I5976="Slack","Slack","Other Channel"))))</f>
        <v/>
      </c>
      <c r="L5976" s="10" t="str">
        <f>IF(A5976="","",ROUND(N$3-data_in!B5976,0))</f>
        <v/>
      </c>
    </row>
    <row r="5977" spans="1:12">
      <c r="A5977" s="8" t="str">
        <f>IF(data_in!A5977="","",data_in!A5977)</f>
        <v/>
      </c>
      <c r="B5977" s="12" t="str">
        <f>IF(A5977="","",data_in!B5977)</f>
        <v/>
      </c>
      <c r="C5977" s="8" t="str">
        <f>IF(A5977="","",IF(data_in!E5977="NULL",0,1))</f>
        <v/>
      </c>
      <c r="D5977" s="8" t="str">
        <f>IF(A5977="","",IF(data_in!E5977="NULL","",ROUND(data_in!E5977-data_in!B5977,0)))</f>
        <v/>
      </c>
      <c r="E5977" s="8" t="str">
        <f>IF(A5977="","",IF(data_in!C5977="NULL",0,IF(data_in!C5977&gt;data_in!E5977,0,1)))</f>
        <v/>
      </c>
      <c r="F5977" s="8" t="str">
        <f>IF(OR(A5977="",E5977=0),"",IF(data_in!C5977="NULL","",ROUND(data_in!C5977-data_in!B5977,0)))</f>
        <v/>
      </c>
      <c r="G5977" s="8" t="str">
        <f>IF(OR(A5977="",E5977=0),"",IF(data_in!C5977="NULL","",IF(D5977="",ROUND(data_in!D5977-data_in!B5977,0),MIN(D5977,ROUND(data_in!D5977-data_in!B5977,0)))))</f>
        <v/>
      </c>
      <c r="H5977" s="8" t="str">
        <f>IF(A5977="","",IF(data_in!M5977="United States","United States",IF(data_in!M5977="Canada","Canada",IF(data_in!M5977="United Kingdom","United Kingdom","Other Country"))))</f>
        <v/>
      </c>
      <c r="I5977" s="8" t="str">
        <f>IF(A5977="","",IF(data_in!K5977="Unknown","Unknown",IF(data_in!K5977&lt;=10,"Very Small",IF(data_in!K5977&lt;=100,"Small",IF(data_in!K5977&lt;=500,"Medium",IF(data_in!K5977&gt;500,"Large","Error"))))))</f>
        <v/>
      </c>
      <c r="J5977" s="8" t="str">
        <f>IF(C5977=1,TEXT(data_in!E5977,"mm-yyyy"),"")</f>
        <v/>
      </c>
      <c r="K5977" s="8" t="str">
        <f>IF(A5977="","",IF(data_in!I5977="Website","Website",IF(data_in!I5977="Paid Search","Paid Search",IF(data_in!I5977="Slack","Slack","Other Channel"))))</f>
        <v/>
      </c>
      <c r="L5977" s="10" t="str">
        <f>IF(A5977="","",ROUND(N$3-data_in!B5977,0))</f>
        <v/>
      </c>
    </row>
    <row r="5978" spans="1:12">
      <c r="A5978" s="8" t="str">
        <f>IF(data_in!A5978="","",data_in!A5978)</f>
        <v/>
      </c>
      <c r="B5978" s="12" t="str">
        <f>IF(A5978="","",data_in!B5978)</f>
        <v/>
      </c>
      <c r="C5978" s="8" t="str">
        <f>IF(A5978="","",IF(data_in!E5978="NULL",0,1))</f>
        <v/>
      </c>
      <c r="D5978" s="8" t="str">
        <f>IF(A5978="","",IF(data_in!E5978="NULL","",ROUND(data_in!E5978-data_in!B5978,0)))</f>
        <v/>
      </c>
      <c r="E5978" s="8" t="str">
        <f>IF(A5978="","",IF(data_in!C5978="NULL",0,IF(data_in!C5978&gt;data_in!E5978,0,1)))</f>
        <v/>
      </c>
      <c r="F5978" s="8" t="str">
        <f>IF(OR(A5978="",E5978=0),"",IF(data_in!C5978="NULL","",ROUND(data_in!C5978-data_in!B5978,0)))</f>
        <v/>
      </c>
      <c r="G5978" s="8" t="str">
        <f>IF(OR(A5978="",E5978=0),"",IF(data_in!C5978="NULL","",IF(D5978="",ROUND(data_in!D5978-data_in!B5978,0),MIN(D5978,ROUND(data_in!D5978-data_in!B5978,0)))))</f>
        <v/>
      </c>
      <c r="H5978" s="8" t="str">
        <f>IF(A5978="","",IF(data_in!M5978="United States","United States",IF(data_in!M5978="Canada","Canada",IF(data_in!M5978="United Kingdom","United Kingdom","Other Country"))))</f>
        <v/>
      </c>
      <c r="I5978" s="8" t="str">
        <f>IF(A5978="","",IF(data_in!K5978="Unknown","Unknown",IF(data_in!K5978&lt;=10,"Very Small",IF(data_in!K5978&lt;=100,"Small",IF(data_in!K5978&lt;=500,"Medium",IF(data_in!K5978&gt;500,"Large","Error"))))))</f>
        <v/>
      </c>
      <c r="J5978" s="8" t="str">
        <f>IF(C5978=1,TEXT(data_in!E5978,"mm-yyyy"),"")</f>
        <v/>
      </c>
      <c r="K5978" s="8" t="str">
        <f>IF(A5978="","",IF(data_in!I5978="Website","Website",IF(data_in!I5978="Paid Search","Paid Search",IF(data_in!I5978="Slack","Slack","Other Channel"))))</f>
        <v/>
      </c>
      <c r="L5978" s="10" t="str">
        <f>IF(A5978="","",ROUND(N$3-data_in!B5978,0))</f>
        <v/>
      </c>
    </row>
    <row r="5979" spans="1:12">
      <c r="A5979" s="8" t="str">
        <f>IF(data_in!A5979="","",data_in!A5979)</f>
        <v/>
      </c>
      <c r="B5979" s="12" t="str">
        <f>IF(A5979="","",data_in!B5979)</f>
        <v/>
      </c>
      <c r="C5979" s="8" t="str">
        <f>IF(A5979="","",IF(data_in!E5979="NULL",0,1))</f>
        <v/>
      </c>
      <c r="D5979" s="8" t="str">
        <f>IF(A5979="","",IF(data_in!E5979="NULL","",ROUND(data_in!E5979-data_in!B5979,0)))</f>
        <v/>
      </c>
      <c r="E5979" s="8" t="str">
        <f>IF(A5979="","",IF(data_in!C5979="NULL",0,IF(data_in!C5979&gt;data_in!E5979,0,1)))</f>
        <v/>
      </c>
      <c r="F5979" s="8" t="str">
        <f>IF(OR(A5979="",E5979=0),"",IF(data_in!C5979="NULL","",ROUND(data_in!C5979-data_in!B5979,0)))</f>
        <v/>
      </c>
      <c r="G5979" s="8" t="str">
        <f>IF(OR(A5979="",E5979=0),"",IF(data_in!C5979="NULL","",IF(D5979="",ROUND(data_in!D5979-data_in!B5979,0),MIN(D5979,ROUND(data_in!D5979-data_in!B5979,0)))))</f>
        <v/>
      </c>
      <c r="H5979" s="8" t="str">
        <f>IF(A5979="","",IF(data_in!M5979="United States","United States",IF(data_in!M5979="Canada","Canada",IF(data_in!M5979="United Kingdom","United Kingdom","Other Country"))))</f>
        <v/>
      </c>
      <c r="I5979" s="8" t="str">
        <f>IF(A5979="","",IF(data_in!K5979="Unknown","Unknown",IF(data_in!K5979&lt;=10,"Very Small",IF(data_in!K5979&lt;=100,"Small",IF(data_in!K5979&lt;=500,"Medium",IF(data_in!K5979&gt;500,"Large","Error"))))))</f>
        <v/>
      </c>
      <c r="J5979" s="8" t="str">
        <f>IF(C5979=1,TEXT(data_in!E5979,"mm-yyyy"),"")</f>
        <v/>
      </c>
      <c r="K5979" s="8" t="str">
        <f>IF(A5979="","",IF(data_in!I5979="Website","Website",IF(data_in!I5979="Paid Search","Paid Search",IF(data_in!I5979="Slack","Slack","Other Channel"))))</f>
        <v/>
      </c>
      <c r="L5979" s="10" t="str">
        <f>IF(A5979="","",ROUND(N$3-data_in!B5979,0))</f>
        <v/>
      </c>
    </row>
    <row r="5980" spans="1:12">
      <c r="A5980" s="8" t="str">
        <f>IF(data_in!A5980="","",data_in!A5980)</f>
        <v/>
      </c>
      <c r="B5980" s="12" t="str">
        <f>IF(A5980="","",data_in!B5980)</f>
        <v/>
      </c>
      <c r="C5980" s="8" t="str">
        <f>IF(A5980="","",IF(data_in!E5980="NULL",0,1))</f>
        <v/>
      </c>
      <c r="D5980" s="8" t="str">
        <f>IF(A5980="","",IF(data_in!E5980="NULL","",ROUND(data_in!E5980-data_in!B5980,0)))</f>
        <v/>
      </c>
      <c r="E5980" s="8" t="str">
        <f>IF(A5980="","",IF(data_in!C5980="NULL",0,IF(data_in!C5980&gt;data_in!E5980,0,1)))</f>
        <v/>
      </c>
      <c r="F5980" s="8" t="str">
        <f>IF(OR(A5980="",E5980=0),"",IF(data_in!C5980="NULL","",ROUND(data_in!C5980-data_in!B5980,0)))</f>
        <v/>
      </c>
      <c r="G5980" s="8" t="str">
        <f>IF(OR(A5980="",E5980=0),"",IF(data_in!C5980="NULL","",IF(D5980="",ROUND(data_in!D5980-data_in!B5980,0),MIN(D5980,ROUND(data_in!D5980-data_in!B5980,0)))))</f>
        <v/>
      </c>
      <c r="H5980" s="8" t="str">
        <f>IF(A5980="","",IF(data_in!M5980="United States","United States",IF(data_in!M5980="Canada","Canada",IF(data_in!M5980="United Kingdom","United Kingdom","Other Country"))))</f>
        <v/>
      </c>
      <c r="I5980" s="8" t="str">
        <f>IF(A5980="","",IF(data_in!K5980="Unknown","Unknown",IF(data_in!K5980&lt;=10,"Very Small",IF(data_in!K5980&lt;=100,"Small",IF(data_in!K5980&lt;=500,"Medium",IF(data_in!K5980&gt;500,"Large","Error"))))))</f>
        <v/>
      </c>
      <c r="J5980" s="8" t="str">
        <f>IF(C5980=1,TEXT(data_in!E5980,"mm-yyyy"),"")</f>
        <v/>
      </c>
      <c r="K5980" s="8" t="str">
        <f>IF(A5980="","",IF(data_in!I5980="Website","Website",IF(data_in!I5980="Paid Search","Paid Search",IF(data_in!I5980="Slack","Slack","Other Channel"))))</f>
        <v/>
      </c>
      <c r="L5980" s="10" t="str">
        <f>IF(A5980="","",ROUND(N$3-data_in!B5980,0))</f>
        <v/>
      </c>
    </row>
    <row r="5981" spans="1:12">
      <c r="A5981" s="8" t="str">
        <f>IF(data_in!A5981="","",data_in!A5981)</f>
        <v/>
      </c>
      <c r="B5981" s="12" t="str">
        <f>IF(A5981="","",data_in!B5981)</f>
        <v/>
      </c>
      <c r="C5981" s="8" t="str">
        <f>IF(A5981="","",IF(data_in!E5981="NULL",0,1))</f>
        <v/>
      </c>
      <c r="D5981" s="8" t="str">
        <f>IF(A5981="","",IF(data_in!E5981="NULL","",ROUND(data_in!E5981-data_in!B5981,0)))</f>
        <v/>
      </c>
      <c r="E5981" s="8" t="str">
        <f>IF(A5981="","",IF(data_in!C5981="NULL",0,IF(data_in!C5981&gt;data_in!E5981,0,1)))</f>
        <v/>
      </c>
      <c r="F5981" s="8" t="str">
        <f>IF(OR(A5981="",E5981=0),"",IF(data_in!C5981="NULL","",ROUND(data_in!C5981-data_in!B5981,0)))</f>
        <v/>
      </c>
      <c r="G5981" s="8" t="str">
        <f>IF(OR(A5981="",E5981=0),"",IF(data_in!C5981="NULL","",IF(D5981="",ROUND(data_in!D5981-data_in!B5981,0),MIN(D5981,ROUND(data_in!D5981-data_in!B5981,0)))))</f>
        <v/>
      </c>
      <c r="H5981" s="8" t="str">
        <f>IF(A5981="","",IF(data_in!M5981="United States","United States",IF(data_in!M5981="Canada","Canada",IF(data_in!M5981="United Kingdom","United Kingdom","Other Country"))))</f>
        <v/>
      </c>
      <c r="I5981" s="8" t="str">
        <f>IF(A5981="","",IF(data_in!K5981="Unknown","Unknown",IF(data_in!K5981&lt;=10,"Very Small",IF(data_in!K5981&lt;=100,"Small",IF(data_in!K5981&lt;=500,"Medium",IF(data_in!K5981&gt;500,"Large","Error"))))))</f>
        <v/>
      </c>
      <c r="J5981" s="8" t="str">
        <f>IF(C5981=1,TEXT(data_in!E5981,"mm-yyyy"),"")</f>
        <v/>
      </c>
      <c r="K5981" s="8" t="str">
        <f>IF(A5981="","",IF(data_in!I5981="Website","Website",IF(data_in!I5981="Paid Search","Paid Search",IF(data_in!I5981="Slack","Slack","Other Channel"))))</f>
        <v/>
      </c>
      <c r="L5981" s="10" t="str">
        <f>IF(A5981="","",ROUND(N$3-data_in!B5981,0))</f>
        <v/>
      </c>
    </row>
    <row r="5982" spans="1:12">
      <c r="A5982" s="8" t="str">
        <f>IF(data_in!A5982="","",data_in!A5982)</f>
        <v/>
      </c>
      <c r="B5982" s="12" t="str">
        <f>IF(A5982="","",data_in!B5982)</f>
        <v/>
      </c>
      <c r="C5982" s="8" t="str">
        <f>IF(A5982="","",IF(data_in!E5982="NULL",0,1))</f>
        <v/>
      </c>
      <c r="D5982" s="8" t="str">
        <f>IF(A5982="","",IF(data_in!E5982="NULL","",ROUND(data_in!E5982-data_in!B5982,0)))</f>
        <v/>
      </c>
      <c r="E5982" s="8" t="str">
        <f>IF(A5982="","",IF(data_in!C5982="NULL",0,IF(data_in!C5982&gt;data_in!E5982,0,1)))</f>
        <v/>
      </c>
      <c r="F5982" s="8" t="str">
        <f>IF(OR(A5982="",E5982=0),"",IF(data_in!C5982="NULL","",ROUND(data_in!C5982-data_in!B5982,0)))</f>
        <v/>
      </c>
      <c r="G5982" s="8" t="str">
        <f>IF(OR(A5982="",E5982=0),"",IF(data_in!C5982="NULL","",IF(D5982="",ROUND(data_in!D5982-data_in!B5982,0),MIN(D5982,ROUND(data_in!D5982-data_in!B5982,0)))))</f>
        <v/>
      </c>
      <c r="H5982" s="8" t="str">
        <f>IF(A5982="","",IF(data_in!M5982="United States","United States",IF(data_in!M5982="Canada","Canada",IF(data_in!M5982="United Kingdom","United Kingdom","Other Country"))))</f>
        <v/>
      </c>
      <c r="I5982" s="8" t="str">
        <f>IF(A5982="","",IF(data_in!K5982="Unknown","Unknown",IF(data_in!K5982&lt;=10,"Very Small",IF(data_in!K5982&lt;=100,"Small",IF(data_in!K5982&lt;=500,"Medium",IF(data_in!K5982&gt;500,"Large","Error"))))))</f>
        <v/>
      </c>
      <c r="J5982" s="8" t="str">
        <f>IF(C5982=1,TEXT(data_in!E5982,"mm-yyyy"),"")</f>
        <v/>
      </c>
      <c r="K5982" s="8" t="str">
        <f>IF(A5982="","",IF(data_in!I5982="Website","Website",IF(data_in!I5982="Paid Search","Paid Search",IF(data_in!I5982="Slack","Slack","Other Channel"))))</f>
        <v/>
      </c>
      <c r="L5982" s="10" t="str">
        <f>IF(A5982="","",ROUND(N$3-data_in!B5982,0))</f>
        <v/>
      </c>
    </row>
    <row r="5983" spans="1:12">
      <c r="A5983" s="8" t="str">
        <f>IF(data_in!A5983="","",data_in!A5983)</f>
        <v/>
      </c>
      <c r="B5983" s="12" t="str">
        <f>IF(A5983="","",data_in!B5983)</f>
        <v/>
      </c>
      <c r="C5983" s="8" t="str">
        <f>IF(A5983="","",IF(data_in!E5983="NULL",0,1))</f>
        <v/>
      </c>
      <c r="D5983" s="8" t="str">
        <f>IF(A5983="","",IF(data_in!E5983="NULL","",ROUND(data_in!E5983-data_in!B5983,0)))</f>
        <v/>
      </c>
      <c r="E5983" s="8" t="str">
        <f>IF(A5983="","",IF(data_in!C5983="NULL",0,IF(data_in!C5983&gt;data_in!E5983,0,1)))</f>
        <v/>
      </c>
      <c r="F5983" s="8" t="str">
        <f>IF(OR(A5983="",E5983=0),"",IF(data_in!C5983="NULL","",ROUND(data_in!C5983-data_in!B5983,0)))</f>
        <v/>
      </c>
      <c r="G5983" s="8" t="str">
        <f>IF(OR(A5983="",E5983=0),"",IF(data_in!C5983="NULL","",IF(D5983="",ROUND(data_in!D5983-data_in!B5983,0),MIN(D5983,ROUND(data_in!D5983-data_in!B5983,0)))))</f>
        <v/>
      </c>
      <c r="H5983" s="8" t="str">
        <f>IF(A5983="","",IF(data_in!M5983="United States","United States",IF(data_in!M5983="Canada","Canada",IF(data_in!M5983="United Kingdom","United Kingdom","Other Country"))))</f>
        <v/>
      </c>
      <c r="I5983" s="8" t="str">
        <f>IF(A5983="","",IF(data_in!K5983="Unknown","Unknown",IF(data_in!K5983&lt;=10,"Very Small",IF(data_in!K5983&lt;=100,"Small",IF(data_in!K5983&lt;=500,"Medium",IF(data_in!K5983&gt;500,"Large","Error"))))))</f>
        <v/>
      </c>
      <c r="J5983" s="8" t="str">
        <f>IF(C5983=1,TEXT(data_in!E5983,"mm-yyyy"),"")</f>
        <v/>
      </c>
      <c r="K5983" s="8" t="str">
        <f>IF(A5983="","",IF(data_in!I5983="Website","Website",IF(data_in!I5983="Paid Search","Paid Search",IF(data_in!I5983="Slack","Slack","Other Channel"))))</f>
        <v/>
      </c>
      <c r="L5983" s="10" t="str">
        <f>IF(A5983="","",ROUND(N$3-data_in!B5983,0))</f>
        <v/>
      </c>
    </row>
    <row r="5984" spans="1:12">
      <c r="A5984" s="8" t="str">
        <f>IF(data_in!A5984="","",data_in!A5984)</f>
        <v/>
      </c>
      <c r="B5984" s="12" t="str">
        <f>IF(A5984="","",data_in!B5984)</f>
        <v/>
      </c>
      <c r="C5984" s="8" t="str">
        <f>IF(A5984="","",IF(data_in!E5984="NULL",0,1))</f>
        <v/>
      </c>
      <c r="D5984" s="8" t="str">
        <f>IF(A5984="","",IF(data_in!E5984="NULL","",ROUND(data_in!E5984-data_in!B5984,0)))</f>
        <v/>
      </c>
      <c r="E5984" s="8" t="str">
        <f>IF(A5984="","",IF(data_in!C5984="NULL",0,IF(data_in!C5984&gt;data_in!E5984,0,1)))</f>
        <v/>
      </c>
      <c r="F5984" s="8" t="str">
        <f>IF(OR(A5984="",E5984=0),"",IF(data_in!C5984="NULL","",ROUND(data_in!C5984-data_in!B5984,0)))</f>
        <v/>
      </c>
      <c r="G5984" s="8" t="str">
        <f>IF(OR(A5984="",E5984=0),"",IF(data_in!C5984="NULL","",IF(D5984="",ROUND(data_in!D5984-data_in!B5984,0),MIN(D5984,ROUND(data_in!D5984-data_in!B5984,0)))))</f>
        <v/>
      </c>
      <c r="H5984" s="8" t="str">
        <f>IF(A5984="","",IF(data_in!M5984="United States","United States",IF(data_in!M5984="Canada","Canada",IF(data_in!M5984="United Kingdom","United Kingdom","Other Country"))))</f>
        <v/>
      </c>
      <c r="I5984" s="8" t="str">
        <f>IF(A5984="","",IF(data_in!K5984="Unknown","Unknown",IF(data_in!K5984&lt;=10,"Very Small",IF(data_in!K5984&lt;=100,"Small",IF(data_in!K5984&lt;=500,"Medium",IF(data_in!K5984&gt;500,"Large","Error"))))))</f>
        <v/>
      </c>
      <c r="J5984" s="8" t="str">
        <f>IF(C5984=1,TEXT(data_in!E5984,"mm-yyyy"),"")</f>
        <v/>
      </c>
      <c r="K5984" s="8" t="str">
        <f>IF(A5984="","",IF(data_in!I5984="Website","Website",IF(data_in!I5984="Paid Search","Paid Search",IF(data_in!I5984="Slack","Slack","Other Channel"))))</f>
        <v/>
      </c>
      <c r="L5984" s="10" t="str">
        <f>IF(A5984="","",ROUND(N$3-data_in!B5984,0))</f>
        <v/>
      </c>
    </row>
    <row r="5985" spans="1:12">
      <c r="A5985" s="8" t="str">
        <f>IF(data_in!A5985="","",data_in!A5985)</f>
        <v/>
      </c>
      <c r="B5985" s="12" t="str">
        <f>IF(A5985="","",data_in!B5985)</f>
        <v/>
      </c>
      <c r="C5985" s="8" t="str">
        <f>IF(A5985="","",IF(data_in!E5985="NULL",0,1))</f>
        <v/>
      </c>
      <c r="D5985" s="8" t="str">
        <f>IF(A5985="","",IF(data_in!E5985="NULL","",ROUND(data_in!E5985-data_in!B5985,0)))</f>
        <v/>
      </c>
      <c r="E5985" s="8" t="str">
        <f>IF(A5985="","",IF(data_in!C5985="NULL",0,IF(data_in!C5985&gt;data_in!E5985,0,1)))</f>
        <v/>
      </c>
      <c r="F5985" s="8" t="str">
        <f>IF(OR(A5985="",E5985=0),"",IF(data_in!C5985="NULL","",ROUND(data_in!C5985-data_in!B5985,0)))</f>
        <v/>
      </c>
      <c r="G5985" s="8" t="str">
        <f>IF(OR(A5985="",E5985=0),"",IF(data_in!C5985="NULL","",IF(D5985="",ROUND(data_in!D5985-data_in!B5985,0),MIN(D5985,ROUND(data_in!D5985-data_in!B5985,0)))))</f>
        <v/>
      </c>
      <c r="H5985" s="8" t="str">
        <f>IF(A5985="","",IF(data_in!M5985="United States","United States",IF(data_in!M5985="Canada","Canada",IF(data_in!M5985="United Kingdom","United Kingdom","Other Country"))))</f>
        <v/>
      </c>
      <c r="I5985" s="8" t="str">
        <f>IF(A5985="","",IF(data_in!K5985="Unknown","Unknown",IF(data_in!K5985&lt;=10,"Very Small",IF(data_in!K5985&lt;=100,"Small",IF(data_in!K5985&lt;=500,"Medium",IF(data_in!K5985&gt;500,"Large","Error"))))))</f>
        <v/>
      </c>
      <c r="J5985" s="8" t="str">
        <f>IF(C5985=1,TEXT(data_in!E5985,"mm-yyyy"),"")</f>
        <v/>
      </c>
      <c r="K5985" s="8" t="str">
        <f>IF(A5985="","",IF(data_in!I5985="Website","Website",IF(data_in!I5985="Paid Search","Paid Search",IF(data_in!I5985="Slack","Slack","Other Channel"))))</f>
        <v/>
      </c>
      <c r="L5985" s="10" t="str">
        <f>IF(A5985="","",ROUND(N$3-data_in!B5985,0))</f>
        <v/>
      </c>
    </row>
    <row r="5986" spans="1:12">
      <c r="A5986" s="8" t="str">
        <f>IF(data_in!A5986="","",data_in!A5986)</f>
        <v/>
      </c>
      <c r="B5986" s="12" t="str">
        <f>IF(A5986="","",data_in!B5986)</f>
        <v/>
      </c>
      <c r="C5986" s="8" t="str">
        <f>IF(A5986="","",IF(data_in!E5986="NULL",0,1))</f>
        <v/>
      </c>
      <c r="D5986" s="8" t="str">
        <f>IF(A5986="","",IF(data_in!E5986="NULL","",ROUND(data_in!E5986-data_in!B5986,0)))</f>
        <v/>
      </c>
      <c r="E5986" s="8" t="str">
        <f>IF(A5986="","",IF(data_in!C5986="NULL",0,IF(data_in!C5986&gt;data_in!E5986,0,1)))</f>
        <v/>
      </c>
      <c r="F5986" s="8" t="str">
        <f>IF(OR(A5986="",E5986=0),"",IF(data_in!C5986="NULL","",ROUND(data_in!C5986-data_in!B5986,0)))</f>
        <v/>
      </c>
      <c r="G5986" s="8" t="str">
        <f>IF(OR(A5986="",E5986=0),"",IF(data_in!C5986="NULL","",IF(D5986="",ROUND(data_in!D5986-data_in!B5986,0),MIN(D5986,ROUND(data_in!D5986-data_in!B5986,0)))))</f>
        <v/>
      </c>
      <c r="H5986" s="8" t="str">
        <f>IF(A5986="","",IF(data_in!M5986="United States","United States",IF(data_in!M5986="Canada","Canada",IF(data_in!M5986="United Kingdom","United Kingdom","Other Country"))))</f>
        <v/>
      </c>
      <c r="I5986" s="8" t="str">
        <f>IF(A5986="","",IF(data_in!K5986="Unknown","Unknown",IF(data_in!K5986&lt;=10,"Very Small",IF(data_in!K5986&lt;=100,"Small",IF(data_in!K5986&lt;=500,"Medium",IF(data_in!K5986&gt;500,"Large","Error"))))))</f>
        <v/>
      </c>
      <c r="J5986" s="8" t="str">
        <f>IF(C5986=1,TEXT(data_in!E5986,"mm-yyyy"),"")</f>
        <v/>
      </c>
      <c r="K5986" s="8" t="str">
        <f>IF(A5986="","",IF(data_in!I5986="Website","Website",IF(data_in!I5986="Paid Search","Paid Search",IF(data_in!I5986="Slack","Slack","Other Channel"))))</f>
        <v/>
      </c>
      <c r="L5986" s="10" t="str">
        <f>IF(A5986="","",ROUND(N$3-data_in!B5986,0))</f>
        <v/>
      </c>
    </row>
    <row r="5987" spans="1:12">
      <c r="A5987" s="8" t="str">
        <f>IF(data_in!A5987="","",data_in!A5987)</f>
        <v/>
      </c>
      <c r="B5987" s="12" t="str">
        <f>IF(A5987="","",data_in!B5987)</f>
        <v/>
      </c>
      <c r="C5987" s="8" t="str">
        <f>IF(A5987="","",IF(data_in!E5987="NULL",0,1))</f>
        <v/>
      </c>
      <c r="D5987" s="8" t="str">
        <f>IF(A5987="","",IF(data_in!E5987="NULL","",ROUND(data_in!E5987-data_in!B5987,0)))</f>
        <v/>
      </c>
      <c r="E5987" s="8" t="str">
        <f>IF(A5987="","",IF(data_in!C5987="NULL",0,IF(data_in!C5987&gt;data_in!E5987,0,1)))</f>
        <v/>
      </c>
      <c r="F5987" s="8" t="str">
        <f>IF(OR(A5987="",E5987=0),"",IF(data_in!C5987="NULL","",ROUND(data_in!C5987-data_in!B5987,0)))</f>
        <v/>
      </c>
      <c r="G5987" s="8" t="str">
        <f>IF(OR(A5987="",E5987=0),"",IF(data_in!C5987="NULL","",IF(D5987="",ROUND(data_in!D5987-data_in!B5987,0),MIN(D5987,ROUND(data_in!D5987-data_in!B5987,0)))))</f>
        <v/>
      </c>
      <c r="H5987" s="8" t="str">
        <f>IF(A5987="","",IF(data_in!M5987="United States","United States",IF(data_in!M5987="Canada","Canada",IF(data_in!M5987="United Kingdom","United Kingdom","Other Country"))))</f>
        <v/>
      </c>
      <c r="I5987" s="8" t="str">
        <f>IF(A5987="","",IF(data_in!K5987="Unknown","Unknown",IF(data_in!K5987&lt;=10,"Very Small",IF(data_in!K5987&lt;=100,"Small",IF(data_in!K5987&lt;=500,"Medium",IF(data_in!K5987&gt;500,"Large","Error"))))))</f>
        <v/>
      </c>
      <c r="J5987" s="8" t="str">
        <f>IF(C5987=1,TEXT(data_in!E5987,"mm-yyyy"),"")</f>
        <v/>
      </c>
      <c r="K5987" s="8" t="str">
        <f>IF(A5987="","",IF(data_in!I5987="Website","Website",IF(data_in!I5987="Paid Search","Paid Search",IF(data_in!I5987="Slack","Slack","Other Channel"))))</f>
        <v/>
      </c>
      <c r="L5987" s="10" t="str">
        <f>IF(A5987="","",ROUND(N$3-data_in!B5987,0))</f>
        <v/>
      </c>
    </row>
    <row r="5988" spans="1:12">
      <c r="A5988" s="8" t="str">
        <f>IF(data_in!A5988="","",data_in!A5988)</f>
        <v/>
      </c>
      <c r="B5988" s="12" t="str">
        <f>IF(A5988="","",data_in!B5988)</f>
        <v/>
      </c>
      <c r="C5988" s="8" t="str">
        <f>IF(A5988="","",IF(data_in!E5988="NULL",0,1))</f>
        <v/>
      </c>
      <c r="D5988" s="8" t="str">
        <f>IF(A5988="","",IF(data_in!E5988="NULL","",ROUND(data_in!E5988-data_in!B5988,0)))</f>
        <v/>
      </c>
      <c r="E5988" s="8" t="str">
        <f>IF(A5988="","",IF(data_in!C5988="NULL",0,IF(data_in!C5988&gt;data_in!E5988,0,1)))</f>
        <v/>
      </c>
      <c r="F5988" s="8" t="str">
        <f>IF(OR(A5988="",E5988=0),"",IF(data_in!C5988="NULL","",ROUND(data_in!C5988-data_in!B5988,0)))</f>
        <v/>
      </c>
      <c r="G5988" s="8" t="str">
        <f>IF(OR(A5988="",E5988=0),"",IF(data_in!C5988="NULL","",IF(D5988="",ROUND(data_in!D5988-data_in!B5988,0),MIN(D5988,ROUND(data_in!D5988-data_in!B5988,0)))))</f>
        <v/>
      </c>
      <c r="H5988" s="8" t="str">
        <f>IF(A5988="","",IF(data_in!M5988="United States","United States",IF(data_in!M5988="Canada","Canada",IF(data_in!M5988="United Kingdom","United Kingdom","Other Country"))))</f>
        <v/>
      </c>
      <c r="I5988" s="8" t="str">
        <f>IF(A5988="","",IF(data_in!K5988="Unknown","Unknown",IF(data_in!K5988&lt;=10,"Very Small",IF(data_in!K5988&lt;=100,"Small",IF(data_in!K5988&lt;=500,"Medium",IF(data_in!K5988&gt;500,"Large","Error"))))))</f>
        <v/>
      </c>
      <c r="J5988" s="8" t="str">
        <f>IF(C5988=1,TEXT(data_in!E5988,"mm-yyyy"),"")</f>
        <v/>
      </c>
      <c r="K5988" s="8" t="str">
        <f>IF(A5988="","",IF(data_in!I5988="Website","Website",IF(data_in!I5988="Paid Search","Paid Search",IF(data_in!I5988="Slack","Slack","Other Channel"))))</f>
        <v/>
      </c>
      <c r="L5988" s="10" t="str">
        <f>IF(A5988="","",ROUND(N$3-data_in!B5988,0))</f>
        <v/>
      </c>
    </row>
    <row r="5989" spans="1:12">
      <c r="A5989" s="8" t="str">
        <f>IF(data_in!A5989="","",data_in!A5989)</f>
        <v/>
      </c>
      <c r="B5989" s="12" t="str">
        <f>IF(A5989="","",data_in!B5989)</f>
        <v/>
      </c>
      <c r="C5989" s="8" t="str">
        <f>IF(A5989="","",IF(data_in!E5989="NULL",0,1))</f>
        <v/>
      </c>
      <c r="D5989" s="8" t="str">
        <f>IF(A5989="","",IF(data_in!E5989="NULL","",ROUND(data_in!E5989-data_in!B5989,0)))</f>
        <v/>
      </c>
      <c r="E5989" s="8" t="str">
        <f>IF(A5989="","",IF(data_in!C5989="NULL",0,IF(data_in!C5989&gt;data_in!E5989,0,1)))</f>
        <v/>
      </c>
      <c r="F5989" s="8" t="str">
        <f>IF(OR(A5989="",E5989=0),"",IF(data_in!C5989="NULL","",ROUND(data_in!C5989-data_in!B5989,0)))</f>
        <v/>
      </c>
      <c r="G5989" s="8" t="str">
        <f>IF(OR(A5989="",E5989=0),"",IF(data_in!C5989="NULL","",IF(D5989="",ROUND(data_in!D5989-data_in!B5989,0),MIN(D5989,ROUND(data_in!D5989-data_in!B5989,0)))))</f>
        <v/>
      </c>
      <c r="H5989" s="8" t="str">
        <f>IF(A5989="","",IF(data_in!M5989="United States","United States",IF(data_in!M5989="Canada","Canada",IF(data_in!M5989="United Kingdom","United Kingdom","Other Country"))))</f>
        <v/>
      </c>
      <c r="I5989" s="8" t="str">
        <f>IF(A5989="","",IF(data_in!K5989="Unknown","Unknown",IF(data_in!K5989&lt;=10,"Very Small",IF(data_in!K5989&lt;=100,"Small",IF(data_in!K5989&lt;=500,"Medium",IF(data_in!K5989&gt;500,"Large","Error"))))))</f>
        <v/>
      </c>
      <c r="J5989" s="8" t="str">
        <f>IF(C5989=1,TEXT(data_in!E5989,"mm-yyyy"),"")</f>
        <v/>
      </c>
      <c r="K5989" s="8" t="str">
        <f>IF(A5989="","",IF(data_in!I5989="Website","Website",IF(data_in!I5989="Paid Search","Paid Search",IF(data_in!I5989="Slack","Slack","Other Channel"))))</f>
        <v/>
      </c>
      <c r="L5989" s="10" t="str">
        <f>IF(A5989="","",ROUND(N$3-data_in!B5989,0))</f>
        <v/>
      </c>
    </row>
    <row r="5990" spans="1:12">
      <c r="A5990" s="8" t="str">
        <f>IF(data_in!A5990="","",data_in!A5990)</f>
        <v/>
      </c>
      <c r="B5990" s="12" t="str">
        <f>IF(A5990="","",data_in!B5990)</f>
        <v/>
      </c>
      <c r="C5990" s="8" t="str">
        <f>IF(A5990="","",IF(data_in!E5990="NULL",0,1))</f>
        <v/>
      </c>
      <c r="D5990" s="8" t="str">
        <f>IF(A5990="","",IF(data_in!E5990="NULL","",ROUND(data_in!E5990-data_in!B5990,0)))</f>
        <v/>
      </c>
      <c r="E5990" s="8" t="str">
        <f>IF(A5990="","",IF(data_in!C5990="NULL",0,IF(data_in!C5990&gt;data_in!E5990,0,1)))</f>
        <v/>
      </c>
      <c r="F5990" s="8" t="str">
        <f>IF(OR(A5990="",E5990=0),"",IF(data_in!C5990="NULL","",ROUND(data_in!C5990-data_in!B5990,0)))</f>
        <v/>
      </c>
      <c r="G5990" s="8" t="str">
        <f>IF(OR(A5990="",E5990=0),"",IF(data_in!C5990="NULL","",IF(D5990="",ROUND(data_in!D5990-data_in!B5990,0),MIN(D5990,ROUND(data_in!D5990-data_in!B5990,0)))))</f>
        <v/>
      </c>
      <c r="H5990" s="8" t="str">
        <f>IF(A5990="","",IF(data_in!M5990="United States","United States",IF(data_in!M5990="Canada","Canada",IF(data_in!M5990="United Kingdom","United Kingdom","Other Country"))))</f>
        <v/>
      </c>
      <c r="I5990" s="8" t="str">
        <f>IF(A5990="","",IF(data_in!K5990="Unknown","Unknown",IF(data_in!K5990&lt;=10,"Very Small",IF(data_in!K5990&lt;=100,"Small",IF(data_in!K5990&lt;=500,"Medium",IF(data_in!K5990&gt;500,"Large","Error"))))))</f>
        <v/>
      </c>
      <c r="J5990" s="8" t="str">
        <f>IF(C5990=1,TEXT(data_in!E5990,"mm-yyyy"),"")</f>
        <v/>
      </c>
      <c r="K5990" s="8" t="str">
        <f>IF(A5990="","",IF(data_in!I5990="Website","Website",IF(data_in!I5990="Paid Search","Paid Search",IF(data_in!I5990="Slack","Slack","Other Channel"))))</f>
        <v/>
      </c>
      <c r="L5990" s="10" t="str">
        <f>IF(A5990="","",ROUND(N$3-data_in!B5990,0))</f>
        <v/>
      </c>
    </row>
    <row r="5991" spans="1:12">
      <c r="A5991" s="8" t="str">
        <f>IF(data_in!A5991="","",data_in!A5991)</f>
        <v/>
      </c>
      <c r="B5991" s="12" t="str">
        <f>IF(A5991="","",data_in!B5991)</f>
        <v/>
      </c>
      <c r="C5991" s="8" t="str">
        <f>IF(A5991="","",IF(data_in!E5991="NULL",0,1))</f>
        <v/>
      </c>
      <c r="D5991" s="8" t="str">
        <f>IF(A5991="","",IF(data_in!E5991="NULL","",ROUND(data_in!E5991-data_in!B5991,0)))</f>
        <v/>
      </c>
      <c r="E5991" s="8" t="str">
        <f>IF(A5991="","",IF(data_in!C5991="NULL",0,IF(data_in!C5991&gt;data_in!E5991,0,1)))</f>
        <v/>
      </c>
      <c r="F5991" s="8" t="str">
        <f>IF(OR(A5991="",E5991=0),"",IF(data_in!C5991="NULL","",ROUND(data_in!C5991-data_in!B5991,0)))</f>
        <v/>
      </c>
      <c r="G5991" s="8" t="str">
        <f>IF(OR(A5991="",E5991=0),"",IF(data_in!C5991="NULL","",IF(D5991="",ROUND(data_in!D5991-data_in!B5991,0),MIN(D5991,ROUND(data_in!D5991-data_in!B5991,0)))))</f>
        <v/>
      </c>
      <c r="H5991" s="8" t="str">
        <f>IF(A5991="","",IF(data_in!M5991="United States","United States",IF(data_in!M5991="Canada","Canada",IF(data_in!M5991="United Kingdom","United Kingdom","Other Country"))))</f>
        <v/>
      </c>
      <c r="I5991" s="8" t="str">
        <f>IF(A5991="","",IF(data_in!K5991="Unknown","Unknown",IF(data_in!K5991&lt;=10,"Very Small",IF(data_in!K5991&lt;=100,"Small",IF(data_in!K5991&lt;=500,"Medium",IF(data_in!K5991&gt;500,"Large","Error"))))))</f>
        <v/>
      </c>
      <c r="J5991" s="8" t="str">
        <f>IF(C5991=1,TEXT(data_in!E5991,"mm-yyyy"),"")</f>
        <v/>
      </c>
      <c r="K5991" s="8" t="str">
        <f>IF(A5991="","",IF(data_in!I5991="Website","Website",IF(data_in!I5991="Paid Search","Paid Search",IF(data_in!I5991="Slack","Slack","Other Channel"))))</f>
        <v/>
      </c>
      <c r="L5991" s="10" t="str">
        <f>IF(A5991="","",ROUND(N$3-data_in!B5991,0))</f>
        <v/>
      </c>
    </row>
    <row r="5992" spans="1:12">
      <c r="A5992" s="8" t="str">
        <f>IF(data_in!A5992="","",data_in!A5992)</f>
        <v/>
      </c>
      <c r="B5992" s="12" t="str">
        <f>IF(A5992="","",data_in!B5992)</f>
        <v/>
      </c>
      <c r="C5992" s="8" t="str">
        <f>IF(A5992="","",IF(data_in!E5992="NULL",0,1))</f>
        <v/>
      </c>
      <c r="D5992" s="8" t="str">
        <f>IF(A5992="","",IF(data_in!E5992="NULL","",ROUND(data_in!E5992-data_in!B5992,0)))</f>
        <v/>
      </c>
      <c r="E5992" s="8" t="str">
        <f>IF(A5992="","",IF(data_in!C5992="NULL",0,IF(data_in!C5992&gt;data_in!E5992,0,1)))</f>
        <v/>
      </c>
      <c r="F5992" s="8" t="str">
        <f>IF(OR(A5992="",E5992=0),"",IF(data_in!C5992="NULL","",ROUND(data_in!C5992-data_in!B5992,0)))</f>
        <v/>
      </c>
      <c r="G5992" s="8" t="str">
        <f>IF(OR(A5992="",E5992=0),"",IF(data_in!C5992="NULL","",IF(D5992="",ROUND(data_in!D5992-data_in!B5992,0),MIN(D5992,ROUND(data_in!D5992-data_in!B5992,0)))))</f>
        <v/>
      </c>
      <c r="H5992" s="8" t="str">
        <f>IF(A5992="","",IF(data_in!M5992="United States","United States",IF(data_in!M5992="Canada","Canada",IF(data_in!M5992="United Kingdom","United Kingdom","Other Country"))))</f>
        <v/>
      </c>
      <c r="I5992" s="8" t="str">
        <f>IF(A5992="","",IF(data_in!K5992="Unknown","Unknown",IF(data_in!K5992&lt;=10,"Very Small",IF(data_in!K5992&lt;=100,"Small",IF(data_in!K5992&lt;=500,"Medium",IF(data_in!K5992&gt;500,"Large","Error"))))))</f>
        <v/>
      </c>
      <c r="J5992" s="8" t="str">
        <f>IF(C5992=1,TEXT(data_in!E5992,"mm-yyyy"),"")</f>
        <v/>
      </c>
      <c r="K5992" s="8" t="str">
        <f>IF(A5992="","",IF(data_in!I5992="Website","Website",IF(data_in!I5992="Paid Search","Paid Search",IF(data_in!I5992="Slack","Slack","Other Channel"))))</f>
        <v/>
      </c>
      <c r="L5992" s="10" t="str">
        <f>IF(A5992="","",ROUND(N$3-data_in!B5992,0))</f>
        <v/>
      </c>
    </row>
    <row r="5993" spans="1:12">
      <c r="A5993" s="8" t="str">
        <f>IF(data_in!A5993="","",data_in!A5993)</f>
        <v/>
      </c>
      <c r="B5993" s="12" t="str">
        <f>IF(A5993="","",data_in!B5993)</f>
        <v/>
      </c>
      <c r="C5993" s="8" t="str">
        <f>IF(A5993="","",IF(data_in!E5993="NULL",0,1))</f>
        <v/>
      </c>
      <c r="D5993" s="8" t="str">
        <f>IF(A5993="","",IF(data_in!E5993="NULL","",ROUND(data_in!E5993-data_in!B5993,0)))</f>
        <v/>
      </c>
      <c r="E5993" s="8" t="str">
        <f>IF(A5993="","",IF(data_in!C5993="NULL",0,IF(data_in!C5993&gt;data_in!E5993,0,1)))</f>
        <v/>
      </c>
      <c r="F5993" s="8" t="str">
        <f>IF(OR(A5993="",E5993=0),"",IF(data_in!C5993="NULL","",ROUND(data_in!C5993-data_in!B5993,0)))</f>
        <v/>
      </c>
      <c r="G5993" s="8" t="str">
        <f>IF(OR(A5993="",E5993=0),"",IF(data_in!C5993="NULL","",IF(D5993="",ROUND(data_in!D5993-data_in!B5993,0),MIN(D5993,ROUND(data_in!D5993-data_in!B5993,0)))))</f>
        <v/>
      </c>
      <c r="H5993" s="8" t="str">
        <f>IF(A5993="","",IF(data_in!M5993="United States","United States",IF(data_in!M5993="Canada","Canada",IF(data_in!M5993="United Kingdom","United Kingdom","Other Country"))))</f>
        <v/>
      </c>
      <c r="I5993" s="8" t="str">
        <f>IF(A5993="","",IF(data_in!K5993="Unknown","Unknown",IF(data_in!K5993&lt;=10,"Very Small",IF(data_in!K5993&lt;=100,"Small",IF(data_in!K5993&lt;=500,"Medium",IF(data_in!K5993&gt;500,"Large","Error"))))))</f>
        <v/>
      </c>
      <c r="J5993" s="8" t="str">
        <f>IF(C5993=1,TEXT(data_in!E5993,"mm-yyyy"),"")</f>
        <v/>
      </c>
      <c r="K5993" s="8" t="str">
        <f>IF(A5993="","",IF(data_in!I5993="Website","Website",IF(data_in!I5993="Paid Search","Paid Search",IF(data_in!I5993="Slack","Slack","Other Channel"))))</f>
        <v/>
      </c>
      <c r="L5993" s="10" t="str">
        <f>IF(A5993="","",ROUND(N$3-data_in!B5993,0))</f>
        <v/>
      </c>
    </row>
    <row r="5994" spans="1:12">
      <c r="A5994" s="8" t="str">
        <f>IF(data_in!A5994="","",data_in!A5994)</f>
        <v/>
      </c>
      <c r="B5994" s="12" t="str">
        <f>IF(A5994="","",data_in!B5994)</f>
        <v/>
      </c>
      <c r="C5994" s="8" t="str">
        <f>IF(A5994="","",IF(data_in!E5994="NULL",0,1))</f>
        <v/>
      </c>
      <c r="D5994" s="8" t="str">
        <f>IF(A5994="","",IF(data_in!E5994="NULL","",ROUND(data_in!E5994-data_in!B5994,0)))</f>
        <v/>
      </c>
      <c r="E5994" s="8" t="str">
        <f>IF(A5994="","",IF(data_in!C5994="NULL",0,IF(data_in!C5994&gt;data_in!E5994,0,1)))</f>
        <v/>
      </c>
      <c r="F5994" s="8" t="str">
        <f>IF(OR(A5994="",E5994=0),"",IF(data_in!C5994="NULL","",ROUND(data_in!C5994-data_in!B5994,0)))</f>
        <v/>
      </c>
      <c r="G5994" s="8" t="str">
        <f>IF(OR(A5994="",E5994=0),"",IF(data_in!C5994="NULL","",IF(D5994="",ROUND(data_in!D5994-data_in!B5994,0),MIN(D5994,ROUND(data_in!D5994-data_in!B5994,0)))))</f>
        <v/>
      </c>
      <c r="H5994" s="8" t="str">
        <f>IF(A5994="","",IF(data_in!M5994="United States","United States",IF(data_in!M5994="Canada","Canada",IF(data_in!M5994="United Kingdom","United Kingdom","Other Country"))))</f>
        <v/>
      </c>
      <c r="I5994" s="8" t="str">
        <f>IF(A5994="","",IF(data_in!K5994="Unknown","Unknown",IF(data_in!K5994&lt;=10,"Very Small",IF(data_in!K5994&lt;=100,"Small",IF(data_in!K5994&lt;=500,"Medium",IF(data_in!K5994&gt;500,"Large","Error"))))))</f>
        <v/>
      </c>
      <c r="J5994" s="8" t="str">
        <f>IF(C5994=1,TEXT(data_in!E5994,"mm-yyyy"),"")</f>
        <v/>
      </c>
      <c r="K5994" s="8" t="str">
        <f>IF(A5994="","",IF(data_in!I5994="Website","Website",IF(data_in!I5994="Paid Search","Paid Search",IF(data_in!I5994="Slack","Slack","Other Channel"))))</f>
        <v/>
      </c>
      <c r="L5994" s="10" t="str">
        <f>IF(A5994="","",ROUND(N$3-data_in!B5994,0))</f>
        <v/>
      </c>
    </row>
    <row r="5995" spans="1:12">
      <c r="A5995" s="8" t="str">
        <f>IF(data_in!A5995="","",data_in!A5995)</f>
        <v/>
      </c>
      <c r="B5995" s="12" t="str">
        <f>IF(A5995="","",data_in!B5995)</f>
        <v/>
      </c>
      <c r="C5995" s="8" t="str">
        <f>IF(A5995="","",IF(data_in!E5995="NULL",0,1))</f>
        <v/>
      </c>
      <c r="D5995" s="8" t="str">
        <f>IF(A5995="","",IF(data_in!E5995="NULL","",ROUND(data_in!E5995-data_in!B5995,0)))</f>
        <v/>
      </c>
      <c r="E5995" s="8" t="str">
        <f>IF(A5995="","",IF(data_in!C5995="NULL",0,IF(data_in!C5995&gt;data_in!E5995,0,1)))</f>
        <v/>
      </c>
      <c r="F5995" s="8" t="str">
        <f>IF(OR(A5995="",E5995=0),"",IF(data_in!C5995="NULL","",ROUND(data_in!C5995-data_in!B5995,0)))</f>
        <v/>
      </c>
      <c r="G5995" s="8" t="str">
        <f>IF(OR(A5995="",E5995=0),"",IF(data_in!C5995="NULL","",IF(D5995="",ROUND(data_in!D5995-data_in!B5995,0),MIN(D5995,ROUND(data_in!D5995-data_in!B5995,0)))))</f>
        <v/>
      </c>
      <c r="H5995" s="8" t="str">
        <f>IF(A5995="","",IF(data_in!M5995="United States","United States",IF(data_in!M5995="Canada","Canada",IF(data_in!M5995="United Kingdom","United Kingdom","Other Country"))))</f>
        <v/>
      </c>
      <c r="I5995" s="8" t="str">
        <f>IF(A5995="","",IF(data_in!K5995="Unknown","Unknown",IF(data_in!K5995&lt;=10,"Very Small",IF(data_in!K5995&lt;=100,"Small",IF(data_in!K5995&lt;=500,"Medium",IF(data_in!K5995&gt;500,"Large","Error"))))))</f>
        <v/>
      </c>
      <c r="J5995" s="8" t="str">
        <f>IF(C5995=1,TEXT(data_in!E5995,"mm-yyyy"),"")</f>
        <v/>
      </c>
      <c r="K5995" s="8" t="str">
        <f>IF(A5995="","",IF(data_in!I5995="Website","Website",IF(data_in!I5995="Paid Search","Paid Search",IF(data_in!I5995="Slack","Slack","Other Channel"))))</f>
        <v/>
      </c>
      <c r="L5995" s="10" t="str">
        <f>IF(A5995="","",ROUND(N$3-data_in!B5995,0))</f>
        <v/>
      </c>
    </row>
    <row r="5996" spans="1:12">
      <c r="A5996" s="8" t="str">
        <f>IF(data_in!A5996="","",data_in!A5996)</f>
        <v/>
      </c>
      <c r="B5996" s="12" t="str">
        <f>IF(A5996="","",data_in!B5996)</f>
        <v/>
      </c>
      <c r="C5996" s="8" t="str">
        <f>IF(A5996="","",IF(data_in!E5996="NULL",0,1))</f>
        <v/>
      </c>
      <c r="D5996" s="8" t="str">
        <f>IF(A5996="","",IF(data_in!E5996="NULL","",ROUND(data_in!E5996-data_in!B5996,0)))</f>
        <v/>
      </c>
      <c r="E5996" s="8" t="str">
        <f>IF(A5996="","",IF(data_in!C5996="NULL",0,IF(data_in!C5996&gt;data_in!E5996,0,1)))</f>
        <v/>
      </c>
      <c r="F5996" s="8" t="str">
        <f>IF(OR(A5996="",E5996=0),"",IF(data_in!C5996="NULL","",ROUND(data_in!C5996-data_in!B5996,0)))</f>
        <v/>
      </c>
      <c r="G5996" s="8" t="str">
        <f>IF(OR(A5996="",E5996=0),"",IF(data_in!C5996="NULL","",IF(D5996="",ROUND(data_in!D5996-data_in!B5996,0),MIN(D5996,ROUND(data_in!D5996-data_in!B5996,0)))))</f>
        <v/>
      </c>
      <c r="H5996" s="8" t="str">
        <f>IF(A5996="","",IF(data_in!M5996="United States","United States",IF(data_in!M5996="Canada","Canada",IF(data_in!M5996="United Kingdom","United Kingdom","Other Country"))))</f>
        <v/>
      </c>
      <c r="I5996" s="8" t="str">
        <f>IF(A5996="","",IF(data_in!K5996="Unknown","Unknown",IF(data_in!K5996&lt;=10,"Very Small",IF(data_in!K5996&lt;=100,"Small",IF(data_in!K5996&lt;=500,"Medium",IF(data_in!K5996&gt;500,"Large","Error"))))))</f>
        <v/>
      </c>
      <c r="J5996" s="8" t="str">
        <f>IF(C5996=1,TEXT(data_in!E5996,"mm-yyyy"),"")</f>
        <v/>
      </c>
      <c r="K5996" s="8" t="str">
        <f>IF(A5996="","",IF(data_in!I5996="Website","Website",IF(data_in!I5996="Paid Search","Paid Search",IF(data_in!I5996="Slack","Slack","Other Channel"))))</f>
        <v/>
      </c>
      <c r="L5996" s="10" t="str">
        <f>IF(A5996="","",ROUND(N$3-data_in!B5996,0))</f>
        <v/>
      </c>
    </row>
    <row r="5997" spans="1:12">
      <c r="A5997" s="8" t="str">
        <f>IF(data_in!A5997="","",data_in!A5997)</f>
        <v/>
      </c>
      <c r="B5997" s="12" t="str">
        <f>IF(A5997="","",data_in!B5997)</f>
        <v/>
      </c>
      <c r="C5997" s="8" t="str">
        <f>IF(A5997="","",IF(data_in!E5997="NULL",0,1))</f>
        <v/>
      </c>
      <c r="D5997" s="8" t="str">
        <f>IF(A5997="","",IF(data_in!E5997="NULL","",ROUND(data_in!E5997-data_in!B5997,0)))</f>
        <v/>
      </c>
      <c r="E5997" s="8" t="str">
        <f>IF(A5997="","",IF(data_in!C5997="NULL",0,IF(data_in!C5997&gt;data_in!E5997,0,1)))</f>
        <v/>
      </c>
      <c r="F5997" s="8" t="str">
        <f>IF(OR(A5997="",E5997=0),"",IF(data_in!C5997="NULL","",ROUND(data_in!C5997-data_in!B5997,0)))</f>
        <v/>
      </c>
      <c r="G5997" s="8" t="str">
        <f>IF(OR(A5997="",E5997=0),"",IF(data_in!C5997="NULL","",IF(D5997="",ROUND(data_in!D5997-data_in!B5997,0),MIN(D5997,ROUND(data_in!D5997-data_in!B5997,0)))))</f>
        <v/>
      </c>
      <c r="H5997" s="8" t="str">
        <f>IF(A5997="","",IF(data_in!M5997="United States","United States",IF(data_in!M5997="Canada","Canada",IF(data_in!M5997="United Kingdom","United Kingdom","Other Country"))))</f>
        <v/>
      </c>
      <c r="I5997" s="8" t="str">
        <f>IF(A5997="","",IF(data_in!K5997="Unknown","Unknown",IF(data_in!K5997&lt;=10,"Very Small",IF(data_in!K5997&lt;=100,"Small",IF(data_in!K5997&lt;=500,"Medium",IF(data_in!K5997&gt;500,"Large","Error"))))))</f>
        <v/>
      </c>
      <c r="J5997" s="8" t="str">
        <f>IF(C5997=1,TEXT(data_in!E5997,"mm-yyyy"),"")</f>
        <v/>
      </c>
      <c r="K5997" s="8" t="str">
        <f>IF(A5997="","",IF(data_in!I5997="Website","Website",IF(data_in!I5997="Paid Search","Paid Search",IF(data_in!I5997="Slack","Slack","Other Channel"))))</f>
        <v/>
      </c>
      <c r="L5997" s="10" t="str">
        <f>IF(A5997="","",ROUND(N$3-data_in!B5997,0))</f>
        <v/>
      </c>
    </row>
    <row r="5998" spans="1:12">
      <c r="A5998" s="8" t="str">
        <f>IF(data_in!A5998="","",data_in!A5998)</f>
        <v/>
      </c>
      <c r="B5998" s="12" t="str">
        <f>IF(A5998="","",data_in!B5998)</f>
        <v/>
      </c>
      <c r="C5998" s="8" t="str">
        <f>IF(A5998="","",IF(data_in!E5998="NULL",0,1))</f>
        <v/>
      </c>
      <c r="D5998" s="8" t="str">
        <f>IF(A5998="","",IF(data_in!E5998="NULL","",ROUND(data_in!E5998-data_in!B5998,0)))</f>
        <v/>
      </c>
      <c r="E5998" s="8" t="str">
        <f>IF(A5998="","",IF(data_in!C5998="NULL",0,IF(data_in!C5998&gt;data_in!E5998,0,1)))</f>
        <v/>
      </c>
      <c r="F5998" s="8" t="str">
        <f>IF(OR(A5998="",E5998=0),"",IF(data_in!C5998="NULL","",ROUND(data_in!C5998-data_in!B5998,0)))</f>
        <v/>
      </c>
      <c r="G5998" s="8" t="str">
        <f>IF(OR(A5998="",E5998=0),"",IF(data_in!C5998="NULL","",IF(D5998="",ROUND(data_in!D5998-data_in!B5998,0),MIN(D5998,ROUND(data_in!D5998-data_in!B5998,0)))))</f>
        <v/>
      </c>
      <c r="H5998" s="8" t="str">
        <f>IF(A5998="","",IF(data_in!M5998="United States","United States",IF(data_in!M5998="Canada","Canada",IF(data_in!M5998="United Kingdom","United Kingdom","Other Country"))))</f>
        <v/>
      </c>
      <c r="I5998" s="8" t="str">
        <f>IF(A5998="","",IF(data_in!K5998="Unknown","Unknown",IF(data_in!K5998&lt;=10,"Very Small",IF(data_in!K5998&lt;=100,"Small",IF(data_in!K5998&lt;=500,"Medium",IF(data_in!K5998&gt;500,"Large","Error"))))))</f>
        <v/>
      </c>
      <c r="J5998" s="8" t="str">
        <f>IF(C5998=1,TEXT(data_in!E5998,"mm-yyyy"),"")</f>
        <v/>
      </c>
      <c r="K5998" s="8" t="str">
        <f>IF(A5998="","",IF(data_in!I5998="Website","Website",IF(data_in!I5998="Paid Search","Paid Search",IF(data_in!I5998="Slack","Slack","Other Channel"))))</f>
        <v/>
      </c>
      <c r="L5998" s="10" t="str">
        <f>IF(A5998="","",ROUND(N$3-data_in!B5998,0))</f>
        <v/>
      </c>
    </row>
    <row r="5999" spans="1:12">
      <c r="A5999" s="8" t="str">
        <f>IF(data_in!A5999="","",data_in!A5999)</f>
        <v/>
      </c>
      <c r="B5999" s="12" t="str">
        <f>IF(A5999="","",data_in!B5999)</f>
        <v/>
      </c>
      <c r="C5999" s="8" t="str">
        <f>IF(A5999="","",IF(data_in!E5999="NULL",0,1))</f>
        <v/>
      </c>
      <c r="D5999" s="8" t="str">
        <f>IF(A5999="","",IF(data_in!E5999="NULL","",ROUND(data_in!E5999-data_in!B5999,0)))</f>
        <v/>
      </c>
      <c r="E5999" s="8" t="str">
        <f>IF(A5999="","",IF(data_in!C5999="NULL",0,IF(data_in!C5999&gt;data_in!E5999,0,1)))</f>
        <v/>
      </c>
      <c r="F5999" s="8" t="str">
        <f>IF(OR(A5999="",E5999=0),"",IF(data_in!C5999="NULL","",ROUND(data_in!C5999-data_in!B5999,0)))</f>
        <v/>
      </c>
      <c r="G5999" s="8" t="str">
        <f>IF(OR(A5999="",E5999=0),"",IF(data_in!C5999="NULL","",IF(D5999="",ROUND(data_in!D5999-data_in!B5999,0),MIN(D5999,ROUND(data_in!D5999-data_in!B5999,0)))))</f>
        <v/>
      </c>
      <c r="H5999" s="8" t="str">
        <f>IF(A5999="","",IF(data_in!M5999="United States","United States",IF(data_in!M5999="Canada","Canada",IF(data_in!M5999="United Kingdom","United Kingdom","Other Country"))))</f>
        <v/>
      </c>
      <c r="I5999" s="8" t="str">
        <f>IF(A5999="","",IF(data_in!K5999="Unknown","Unknown",IF(data_in!K5999&lt;=10,"Very Small",IF(data_in!K5999&lt;=100,"Small",IF(data_in!K5999&lt;=500,"Medium",IF(data_in!K5999&gt;500,"Large","Error"))))))</f>
        <v/>
      </c>
      <c r="J5999" s="8" t="str">
        <f>IF(C5999=1,TEXT(data_in!E5999,"mm-yyyy"),"")</f>
        <v/>
      </c>
      <c r="K5999" s="8" t="str">
        <f>IF(A5999="","",IF(data_in!I5999="Website","Website",IF(data_in!I5999="Paid Search","Paid Search",IF(data_in!I5999="Slack","Slack","Other Channel"))))</f>
        <v/>
      </c>
      <c r="L5999" s="10" t="str">
        <f>IF(A5999="","",ROUND(N$3-data_in!B5999,0))</f>
        <v/>
      </c>
    </row>
    <row r="6000" spans="1:12">
      <c r="A6000" s="8" t="str">
        <f>IF(data_in!A6000="","",data_in!A6000)</f>
        <v/>
      </c>
      <c r="B6000" s="12" t="str">
        <f>IF(A6000="","",data_in!B6000)</f>
        <v/>
      </c>
      <c r="C6000" s="8" t="str">
        <f>IF(A6000="","",IF(data_in!E6000="NULL",0,1))</f>
        <v/>
      </c>
      <c r="D6000" s="8" t="str">
        <f>IF(A6000="","",IF(data_in!E6000="NULL","",ROUND(data_in!E6000-data_in!B6000,0)))</f>
        <v/>
      </c>
      <c r="E6000" s="8" t="str">
        <f>IF(A6000="","",IF(data_in!C6000="NULL",0,IF(data_in!C6000&gt;data_in!E6000,0,1)))</f>
        <v/>
      </c>
      <c r="F6000" s="8" t="str">
        <f>IF(OR(A6000="",E6000=0),"",IF(data_in!C6000="NULL","",ROUND(data_in!C6000-data_in!B6000,0)))</f>
        <v/>
      </c>
      <c r="G6000" s="8" t="str">
        <f>IF(OR(A6000="",E6000=0),"",IF(data_in!C6000="NULL","",IF(D6000="",ROUND(data_in!D6000-data_in!B6000,0),MIN(D6000,ROUND(data_in!D6000-data_in!B6000,0)))))</f>
        <v/>
      </c>
      <c r="H6000" s="8" t="str">
        <f>IF(A6000="","",IF(data_in!M6000="United States","United States",IF(data_in!M6000="Canada","Canada",IF(data_in!M6000="United Kingdom","United Kingdom","Other Country"))))</f>
        <v/>
      </c>
      <c r="I6000" s="8" t="str">
        <f>IF(A6000="","",IF(data_in!K6000="Unknown","Unknown",IF(data_in!K6000&lt;=10,"Very Small",IF(data_in!K6000&lt;=100,"Small",IF(data_in!K6000&lt;=500,"Medium",IF(data_in!K6000&gt;500,"Large","Error"))))))</f>
        <v/>
      </c>
      <c r="J6000" s="8" t="str">
        <f>IF(C6000=1,TEXT(data_in!E6000,"mm-yyyy"),"")</f>
        <v/>
      </c>
      <c r="K6000" s="8" t="str">
        <f>IF(A6000="","",IF(data_in!I6000="Website","Website",IF(data_in!I6000="Paid Search","Paid Search",IF(data_in!I6000="Slack","Slack","Other Channel"))))</f>
        <v/>
      </c>
      <c r="L6000" s="10" t="str">
        <f>IF(A6000="","",ROUND(N$3-data_in!B6000,0))</f>
        <v/>
      </c>
    </row>
  </sheetData>
  <autoFilter ref="A1:L6000" xr:uid="{00000000-0009-0000-0000-000001000000}"/>
  <mergeCells count="4">
    <mergeCell ref="N5:Q5"/>
    <mergeCell ref="N6:Q6"/>
    <mergeCell ref="N2:Q2"/>
    <mergeCell ref="N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13</xdr:col>
                    <xdr:colOff>152400</xdr:colOff>
                    <xdr:row>7</xdr:row>
                    <xdr:rowOff>0</xdr:rowOff>
                  </from>
                  <to>
                    <xdr:col>15</xdr:col>
                    <xdr:colOff>25400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data_in</vt:lpstr>
      <vt:lpstr>data_out</vt:lpstr>
      <vt:lpstr>Save_Location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2020-06-13T01:58:18Z</dcterms:created>
  <dcterms:modified xsi:type="dcterms:W3CDTF">2020-06-23T20:35:07Z</dcterms:modified>
</cp:coreProperties>
</file>